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lena\OneDrive\Escritorio\bootcamp-da-p2\proyecto1-analisisexcel-elena\"/>
    </mc:Choice>
  </mc:AlternateContent>
  <xr:revisionPtr revIDLastSave="0" documentId="13_ncr:1_{34053B47-ADA3-4933-A864-C71CD275A226}" xr6:coauthVersionLast="47" xr6:coauthVersionMax="47" xr10:uidLastSave="{00000000-0000-0000-0000-000000000000}"/>
  <bookViews>
    <workbookView xWindow="-21720" yWindow="-120" windowWidth="21840" windowHeight="13140" activeTab="1" xr2:uid="{00000000-000D-0000-FFFF-FFFF00000000}"/>
  </bookViews>
  <sheets>
    <sheet name="kiva_loans" sheetId="2" r:id="rId1"/>
    <sheet name="analisis" sheetId="1" r:id="rId2"/>
  </sheets>
  <definedNames>
    <definedName name="DatosExternos_1" localSheetId="0" hidden="1">kiva_loans!$A$1:$T$10001</definedName>
  </definedNames>
  <calcPr calcId="191029"/>
  <pivotCaches>
    <pivotCache cacheId="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6" i="1" l="1"/>
  <c r="H36" i="1"/>
  <c r="F36" i="1"/>
  <c r="E36" i="1"/>
  <c r="D36" i="1"/>
  <c r="C36" i="1"/>
  <c r="B36" i="1"/>
  <c r="A36" i="1"/>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U9996" i="2"/>
  <c r="U9997" i="2"/>
  <c r="U9998" i="2"/>
  <c r="U9999" i="2"/>
  <c r="U10000" i="2"/>
  <c r="U10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9996" i="2"/>
  <c r="V9997" i="2"/>
  <c r="V9998" i="2"/>
  <c r="V9999" i="2"/>
  <c r="V10000" i="2"/>
  <c r="V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E0B04E-543E-4C24-9AEA-DE4F6F72E25A}" keepAlive="1" name="Consulta - kiva_loans (muestra)" description="Conexión a la consulta 'kiva_loans (muestra)' en el libro." type="5" refreshedVersion="8" background="1" saveData="1">
    <dbPr connection="Provider=Microsoft.Mashup.OleDb.1;Data Source=$Workbook$;Location=&quot;kiva_loans (muestra)&quot;;Extended Properties=&quot;&quot;" command="SELECT * FROM [kiva_loans (muestra)]"/>
  </connection>
</connections>
</file>

<file path=xl/sharedStrings.xml><?xml version="1.0" encoding="utf-8"?>
<sst xmlns="http://schemas.openxmlformats.org/spreadsheetml/2006/main" count="100106" uniqueCount="14630">
  <si>
    <t>id</t>
  </si>
  <si>
    <t>funded_amount</t>
  </si>
  <si>
    <t>loan_amount</t>
  </si>
  <si>
    <t>activity</t>
  </si>
  <si>
    <t>sector</t>
  </si>
  <si>
    <t>use</t>
  </si>
  <si>
    <t>country</t>
  </si>
  <si>
    <t>region</t>
  </si>
  <si>
    <t>currency</t>
  </si>
  <si>
    <t>partner_id</t>
  </si>
  <si>
    <t>posted_time</t>
  </si>
  <si>
    <t>disbursed_time</t>
  </si>
  <si>
    <t>funded_time</t>
  </si>
  <si>
    <t>term_in_months</t>
  </si>
  <si>
    <t>lender_count</t>
  </si>
  <si>
    <t>tags</t>
  </si>
  <si>
    <t>borrower_genders</t>
  </si>
  <si>
    <t>repayment_interval</t>
  </si>
  <si>
    <t>date</t>
  </si>
  <si>
    <t>Transportation</t>
  </si>
  <si>
    <t>India</t>
  </si>
  <si>
    <t>Maynaguri</t>
  </si>
  <si>
    <t>INR</t>
  </si>
  <si>
    <t>user_favorite, user_favorite</t>
  </si>
  <si>
    <t>female</t>
  </si>
  <si>
    <t>bullet</t>
  </si>
  <si>
    <t>Milk Sales</t>
  </si>
  <si>
    <t>Food</t>
  </si>
  <si>
    <t>Pakistan</t>
  </si>
  <si>
    <t>PKR</t>
  </si>
  <si>
    <t/>
  </si>
  <si>
    <t>monthly</t>
  </si>
  <si>
    <t>Services</t>
  </si>
  <si>
    <t>Kenya</t>
  </si>
  <si>
    <t>KES</t>
  </si>
  <si>
    <t>irregular</t>
  </si>
  <si>
    <t>Dairy</t>
  </si>
  <si>
    <t>Agriculture</t>
  </si>
  <si>
    <t>Manufacturing</t>
  </si>
  <si>
    <t>Lahore</t>
  </si>
  <si>
    <t>user_favorite</t>
  </si>
  <si>
    <t>Food Production/Sales</t>
  </si>
  <si>
    <t>Rickshaw</t>
  </si>
  <si>
    <t>Wholesale</t>
  </si>
  <si>
    <t>Faisalabad</t>
  </si>
  <si>
    <t>General Store</t>
  </si>
  <si>
    <t>Retail</t>
  </si>
  <si>
    <t>#Repeat Borrower, #Woman Owned Biz</t>
  </si>
  <si>
    <t>Clothing Sales</t>
  </si>
  <si>
    <t>Clothing</t>
  </si>
  <si>
    <t>Poultry</t>
  </si>
  <si>
    <t>Dhupguri</t>
  </si>
  <si>
    <t>#Woman Owned Biz, #Parent</t>
  </si>
  <si>
    <t>Tailoring</t>
  </si>
  <si>
    <t>female, female, female</t>
  </si>
  <si>
    <t>Sewing</t>
  </si>
  <si>
    <t>Beauty Salon</t>
  </si>
  <si>
    <t>#Woman Owned Biz</t>
  </si>
  <si>
    <t>Bakery</t>
  </si>
  <si>
    <t>Restaurant</t>
  </si>
  <si>
    <t>female, female</t>
  </si>
  <si>
    <t>Embroidery</t>
  </si>
  <si>
    <t>Arts</t>
  </si>
  <si>
    <t>Food Stall</t>
  </si>
  <si>
    <t>Farming</t>
  </si>
  <si>
    <t>Construction Supplies</t>
  </si>
  <si>
    <t>Construction</t>
  </si>
  <si>
    <t>#Parent, #Woman Owned Biz</t>
  </si>
  <si>
    <t>Sialkot</t>
  </si>
  <si>
    <t>Personal Products Sales</t>
  </si>
  <si>
    <t>#Parent, #Repeat Borrower, user_favorite</t>
  </si>
  <si>
    <t>female, female, female, female, female, female, female, female</t>
  </si>
  <si>
    <t>Home Products Sales</t>
  </si>
  <si>
    <t>Natural Medicines</t>
  </si>
  <si>
    <t>Health</t>
  </si>
  <si>
    <t>Fish Selling</t>
  </si>
  <si>
    <t>Jhang</t>
  </si>
  <si>
    <t>Education provider</t>
  </si>
  <si>
    <t>Education</t>
  </si>
  <si>
    <t>Shoe Sales</t>
  </si>
  <si>
    <t>#Elderly</t>
  </si>
  <si>
    <t>Fruits &amp; Vegetables</t>
  </si>
  <si>
    <t>Voi</t>
  </si>
  <si>
    <t>#Vegan</t>
  </si>
  <si>
    <t>Machinery Rental</t>
  </si>
  <si>
    <t>Nicaragua</t>
  </si>
  <si>
    <t>Leon</t>
  </si>
  <si>
    <t>NIO</t>
  </si>
  <si>
    <t>#Parent</t>
  </si>
  <si>
    <t>El Salvador</t>
  </si>
  <si>
    <t>USD</t>
  </si>
  <si>
    <t>#Repeat Borrower, user_favorite</t>
  </si>
  <si>
    <t>male</t>
  </si>
  <si>
    <t>Butcher Shop</t>
  </si>
  <si>
    <t>Tanzania</t>
  </si>
  <si>
    <t>Dar es Salaam</t>
  </si>
  <si>
    <t>TZS</t>
  </si>
  <si>
    <t>male, male, male, male, male</t>
  </si>
  <si>
    <t>Pigs</t>
  </si>
  <si>
    <t>to buy piglets and feed</t>
  </si>
  <si>
    <t>Philippines</t>
  </si>
  <si>
    <t>PHP</t>
  </si>
  <si>
    <t>Tanjay, Negros Oriental</t>
  </si>
  <si>
    <t>Personal Expenses</t>
  </si>
  <si>
    <t>Personal Use</t>
  </si>
  <si>
    <t>Peru</t>
  </si>
  <si>
    <t>PEN</t>
  </si>
  <si>
    <t>#Parent, user_favorite</t>
  </si>
  <si>
    <t>Food Market</t>
  </si>
  <si>
    <t>Senegal</t>
  </si>
  <si>
    <t>XOF</t>
  </si>
  <si>
    <t>Brookes Point, Palawan</t>
  </si>
  <si>
    <t>to purchase fertilizers and other farm supplies</t>
  </si>
  <si>
    <t>Cosmetics Sales</t>
  </si>
  <si>
    <t>Likoni</t>
  </si>
  <si>
    <t>volunteer_pick</t>
  </si>
  <si>
    <t>#First Loan, user_favorite</t>
  </si>
  <si>
    <t>#Parent, #Repeat Borrower, #Woman Owned Biz, user_favorite</t>
  </si>
  <si>
    <t>male, female, female, female</t>
  </si>
  <si>
    <t>Cambodia</t>
  </si>
  <si>
    <t>Takeo province</t>
  </si>
  <si>
    <t>Liberia</t>
  </si>
  <si>
    <t>New Kru</t>
  </si>
  <si>
    <t>LRD</t>
  </si>
  <si>
    <t>Personal Housing Expenses</t>
  </si>
  <si>
    <t>Housing</t>
  </si>
  <si>
    <t>Vietnam</t>
  </si>
  <si>
    <t>VND</t>
  </si>
  <si>
    <t>female, female, female, female, female, female, female, female, female</t>
  </si>
  <si>
    <t>Kampong Chhnang Province</t>
  </si>
  <si>
    <t>Logan Town</t>
  </si>
  <si>
    <t>Energy</t>
  </si>
  <si>
    <t>Iraq</t>
  </si>
  <si>
    <t>female, female, female, female, female</t>
  </si>
  <si>
    <t>male, male</t>
  </si>
  <si>
    <t>female, female, female, female</t>
  </si>
  <si>
    <t>Caldwell</t>
  </si>
  <si>
    <t>Grocery Store</t>
  </si>
  <si>
    <t>Honduras</t>
  </si>
  <si>
    <t>HNL</t>
  </si>
  <si>
    <t>user_favorite, #Parent, user_favorite</t>
  </si>
  <si>
    <t>Palestine</t>
  </si>
  <si>
    <t>#Single, user_favorite</t>
  </si>
  <si>
    <t>Nablus</t>
  </si>
  <si>
    <t>#Parent, user_favorite, user_favorite</t>
  </si>
  <si>
    <t>female, female, female, female, female, female, female, female, female, female, female, female, female</t>
  </si>
  <si>
    <t>Mongolia</t>
  </si>
  <si>
    <t>MNT</t>
  </si>
  <si>
    <t>#Biz Durable Asset, #Woman Owned Biz</t>
  </si>
  <si>
    <t>jenin</t>
  </si>
  <si>
    <t>Motorcycle Transport</t>
  </si>
  <si>
    <t>Khsach Kandal district</t>
  </si>
  <si>
    <t>Charcoal Sales</t>
  </si>
  <si>
    <t>Pharmacy</t>
  </si>
  <si>
    <t>male, female, male, male</t>
  </si>
  <si>
    <t>United States</t>
  </si>
  <si>
    <t>to buy supplies.</t>
  </si>
  <si>
    <t>female, female, female, female, female, female, female, female, female, female, female, female</t>
  </si>
  <si>
    <t>Fishing</t>
  </si>
  <si>
    <t>#Elderly, #Woman Owned Biz</t>
  </si>
  <si>
    <t>Timber Sales</t>
  </si>
  <si>
    <t>Cattle</t>
  </si>
  <si>
    <t>Phnom Penh</t>
  </si>
  <si>
    <t>#First Loan, #Woman Owned Biz</t>
  </si>
  <si>
    <t>Electronics Repair</t>
  </si>
  <si>
    <t>San Diego</t>
  </si>
  <si>
    <t>Santander, Cebu</t>
  </si>
  <si>
    <t>Minglanilla, Cebu</t>
  </si>
  <si>
    <t>#Elderly, #Woman Owned Biz, #Parent</t>
  </si>
  <si>
    <t>Electronics Sales</t>
  </si>
  <si>
    <t>#Biz Durable Asset, user_favorite</t>
  </si>
  <si>
    <t>Cafe</t>
  </si>
  <si>
    <t>to purchase bales of clothes for resale</t>
  </si>
  <si>
    <t>Blacksmith</t>
  </si>
  <si>
    <t>Azacualpa, Santa Bárbara</t>
  </si>
  <si>
    <t>Higher education costs</t>
  </si>
  <si>
    <t>Managua</t>
  </si>
  <si>
    <t>#Low-profit FP</t>
  </si>
  <si>
    <t>female, female, female, female, female, female, female, female, female, female</t>
  </si>
  <si>
    <t>Used Clothing</t>
  </si>
  <si>
    <t>Mali</t>
  </si>
  <si>
    <t>to buy more stock of clothes.</t>
  </si>
  <si>
    <t>to purchase more items to sell in her general store</t>
  </si>
  <si>
    <t>Samburu</t>
  </si>
  <si>
    <t>PUCALLPA</t>
  </si>
  <si>
    <t>Colombia</t>
  </si>
  <si>
    <t>Medellín</t>
  </si>
  <si>
    <t>COP</t>
  </si>
  <si>
    <t>female, female, female, female, female, male</t>
  </si>
  <si>
    <t>Tajikistan</t>
  </si>
  <si>
    <t>Rudaki</t>
  </si>
  <si>
    <t>Bogotà</t>
  </si>
  <si>
    <t>to buy chickens.</t>
  </si>
  <si>
    <t>Guatemala</t>
  </si>
  <si>
    <t>GTQ</t>
  </si>
  <si>
    <t>volunteer_pick, user_favorite</t>
  </si>
  <si>
    <t>Fuel/Firewood</t>
  </si>
  <si>
    <t>Upholstery</t>
  </si>
  <si>
    <t>#Elderly, #Parent, user_favorite</t>
  </si>
  <si>
    <t>#Schooling, user_favorite</t>
  </si>
  <si>
    <t>Catering</t>
  </si>
  <si>
    <t>Animal Sales</t>
  </si>
  <si>
    <t>Cereals</t>
  </si>
  <si>
    <t>#Elderly, #Repeat Borrower, user_favorite, user_favorite</t>
  </si>
  <si>
    <t>#Woman Owned Biz, #Supporting Family, #Parent</t>
  </si>
  <si>
    <t>Vehicle Repairs</t>
  </si>
  <si>
    <t>to buy more fish to sell</t>
  </si>
  <si>
    <t>TJS</t>
  </si>
  <si>
    <t>#Schooling</t>
  </si>
  <si>
    <t>female, female, female, female, female, female</t>
  </si>
  <si>
    <t>#Woman Owned Biz, user_favorite</t>
  </si>
  <si>
    <t>#Woman Owned Biz, #Elderly</t>
  </si>
  <si>
    <t>#Parent, #Supporting Family, #Woman Owned Biz</t>
  </si>
  <si>
    <t>Cloth &amp; Dressmaking Supplies</t>
  </si>
  <si>
    <t>Hamadoni</t>
  </si>
  <si>
    <t>Mara North</t>
  </si>
  <si>
    <t>#Woman Owned Biz, #Vegan</t>
  </si>
  <si>
    <t>Barranquilla</t>
  </si>
  <si>
    <t>to buy condiments.</t>
  </si>
  <si>
    <t>Mobile Phones</t>
  </si>
  <si>
    <t>Vehicle</t>
  </si>
  <si>
    <t>volunteer_pick, volunteer_like</t>
  </si>
  <si>
    <t>female, female, female, male, female, female</t>
  </si>
  <si>
    <t>GUADALUPE</t>
  </si>
  <si>
    <t>#Woman Owned Biz, user_favorite, user_favorite</t>
  </si>
  <si>
    <t>Ecuador</t>
  </si>
  <si>
    <t>Cuenca</t>
  </si>
  <si>
    <t>Spare Parts</t>
  </si>
  <si>
    <t>#Repeat Borrower, #Parent, #Woman Owned Biz, user_favorite</t>
  </si>
  <si>
    <t>user_favorite, #Parent</t>
  </si>
  <si>
    <t>to buy feeds and vitamins for her pigs</t>
  </si>
  <si>
    <t>#Parent, #Woman Owned Biz, #Vegan</t>
  </si>
  <si>
    <t>volunteer_like, user_favorite</t>
  </si>
  <si>
    <t>Metal Shop</t>
  </si>
  <si>
    <t>male, male, male</t>
  </si>
  <si>
    <t>Siem Reap Province</t>
  </si>
  <si>
    <t>#Schooling, #Parent</t>
  </si>
  <si>
    <t>#Repeat Borrower, #Woman Owned Biz, user_favorite</t>
  </si>
  <si>
    <t>#Fabrics, #Parent, #Woman Owned Biz, user_favorite</t>
  </si>
  <si>
    <t>La Flecha, Santa Barbara</t>
  </si>
  <si>
    <t>#Parent, #Woman Owned Biz, #Repeat Borrower</t>
  </si>
  <si>
    <t>Bolivia</t>
  </si>
  <si>
    <t>La Paz</t>
  </si>
  <si>
    <t>BOB</t>
  </si>
  <si>
    <t>to purchase bales of clothes for resale.</t>
  </si>
  <si>
    <t>Barber Shop</t>
  </si>
  <si>
    <t>Kampong Thom Province, Stoeng Sen District</t>
  </si>
  <si>
    <t>Furniture Making</t>
  </si>
  <si>
    <t>Bello</t>
  </si>
  <si>
    <t>to buy fertilizers and other farm supplies.</t>
  </si>
  <si>
    <t>Crafts</t>
  </si>
  <si>
    <t>Rionegro</t>
  </si>
  <si>
    <t>volunteer_like</t>
  </si>
  <si>
    <t>to renovate her house</t>
  </si>
  <si>
    <t>to buy feed and vitamins for her pigs.</t>
  </si>
  <si>
    <t>Yemen</t>
  </si>
  <si>
    <t>Sana'a</t>
  </si>
  <si>
    <t>YER</t>
  </si>
  <si>
    <t>Cochabamba</t>
  </si>
  <si>
    <t>#Schooling, #Parent, #Woman Owned Biz</t>
  </si>
  <si>
    <t>Kean Svay district</t>
  </si>
  <si>
    <t>#Parent, #Biz Durable Asset, user_favorite</t>
  </si>
  <si>
    <t>to stock her store.</t>
  </si>
  <si>
    <t>#Eco-friendly, #Repeat Borrower</t>
  </si>
  <si>
    <t>#Parent, #Woman Owned Biz, user_favorite</t>
  </si>
  <si>
    <t>#Elderly, #Repeat Borrower</t>
  </si>
  <si>
    <t>female, female, male, female, female</t>
  </si>
  <si>
    <t>#Parent, #Vegan, user_favorite</t>
  </si>
  <si>
    <t>Kampong Thom</t>
  </si>
  <si>
    <t>Kandal province, Kandal Stoeng district</t>
  </si>
  <si>
    <t>KHR</t>
  </si>
  <si>
    <t>Calatrava, Negros Occidental</t>
  </si>
  <si>
    <t>Gonchi</t>
  </si>
  <si>
    <t>Home Energy</t>
  </si>
  <si>
    <t>Ghana</t>
  </si>
  <si>
    <t>GHS</t>
  </si>
  <si>
    <t>to buy a solar lamp.</t>
  </si>
  <si>
    <t>Sambrial</t>
  </si>
  <si>
    <t>#Parent, #Repeat Borrower, #Woman Owned Biz</t>
  </si>
  <si>
    <t>Tiribe</t>
  </si>
  <si>
    <t>Home Appliances</t>
  </si>
  <si>
    <t>Gissar</t>
  </si>
  <si>
    <t>Rawalpindi</t>
  </si>
  <si>
    <t>Battambang province, Moung Russey district</t>
  </si>
  <si>
    <t>Latacunga</t>
  </si>
  <si>
    <t>La Paz  / El Alto</t>
  </si>
  <si>
    <t>#Animals, user_favorite</t>
  </si>
  <si>
    <t>Pursat</t>
  </si>
  <si>
    <t>Kampong Cham Province,Memot district</t>
  </si>
  <si>
    <t>Istaravshan</t>
  </si>
  <si>
    <t>Sierra Leone</t>
  </si>
  <si>
    <t>Waterloo2</t>
  </si>
  <si>
    <t>SLL</t>
  </si>
  <si>
    <t>Kampong Cham province, Cheung Prey district</t>
  </si>
  <si>
    <t>to buy more items to sell in her general store</t>
  </si>
  <si>
    <t>Wedding Expenses</t>
  </si>
  <si>
    <t>Khujand</t>
  </si>
  <si>
    <t>#Schooling, #Woman Owned Biz</t>
  </si>
  <si>
    <t>Taxi</t>
  </si>
  <si>
    <t>to purchase a solar lamp.</t>
  </si>
  <si>
    <t>Khan Pur</t>
  </si>
  <si>
    <t>Puerto Cortes</t>
  </si>
  <si>
    <t>volunteer_pick, volunteer_like, user_favorite</t>
  </si>
  <si>
    <t>marcala, la paz</t>
  </si>
  <si>
    <t>malindi</t>
  </si>
  <si>
    <t>#Fabrics, #Repeat Borrower</t>
  </si>
  <si>
    <t>Kiambu</t>
  </si>
  <si>
    <t>Kericho</t>
  </si>
  <si>
    <t>#Elderly, #Animals, #Repeat Borrower</t>
  </si>
  <si>
    <t>to buy construction materials.</t>
  </si>
  <si>
    <t>#Animals, #Parent, user_favorite</t>
  </si>
  <si>
    <t>Livestock</t>
  </si>
  <si>
    <t>#Animals</t>
  </si>
  <si>
    <t>Chinandega</t>
  </si>
  <si>
    <t>Property</t>
  </si>
  <si>
    <t>female, female, male, female, female, female, female, female</t>
  </si>
  <si>
    <t>Mariakani</t>
  </si>
  <si>
    <t>female, female, female, female, female, female, male, female, female</t>
  </si>
  <si>
    <t>Battambang</t>
  </si>
  <si>
    <t>user_favorite, #Woman Owned Biz</t>
  </si>
  <si>
    <t>Battambang province, Sangke district</t>
  </si>
  <si>
    <t>user_favorite, user_favorite, user_favorite</t>
  </si>
  <si>
    <t>to buy feeds and vitamins for her pigs.</t>
  </si>
  <si>
    <t>Nakuru</t>
  </si>
  <si>
    <t>female, female, female, female, female, female, female</t>
  </si>
  <si>
    <t>to buy feed and vitamins for her pigs</t>
  </si>
  <si>
    <t>to buy cereals.</t>
  </si>
  <si>
    <t>#Repeat Borrower, #Parent</t>
  </si>
  <si>
    <t>Anamoros</t>
  </si>
  <si>
    <t>Recycling</t>
  </si>
  <si>
    <t>Prey Veng</t>
  </si>
  <si>
    <t>Kampong Cham province, Dambae district</t>
  </si>
  <si>
    <t>volunteer_pick, #Vegan</t>
  </si>
  <si>
    <t>Farm Supplies</t>
  </si>
  <si>
    <t>Chontales</t>
  </si>
  <si>
    <t>Kampong Cham province, Prey Chhor district</t>
  </si>
  <si>
    <t>#Woman Owned Biz, #Single, user_favorite</t>
  </si>
  <si>
    <t>#Schooling, user_favorite, user_favorite</t>
  </si>
  <si>
    <t>Auto Repair</t>
  </si>
  <si>
    <t>Kampong Speu Province</t>
  </si>
  <si>
    <t>hodeidah</t>
  </si>
  <si>
    <t>Toledo, Cebu</t>
  </si>
  <si>
    <t>#Animals, #Repeat Borrower, user_favorite</t>
  </si>
  <si>
    <t>La Paz / El Alto</t>
  </si>
  <si>
    <t>Beverages</t>
  </si>
  <si>
    <t>Santa Barbara</t>
  </si>
  <si>
    <t>male, female, female, female, female, female</t>
  </si>
  <si>
    <t>to buy clothing.</t>
  </si>
  <si>
    <t>Ngara</t>
  </si>
  <si>
    <t>Qurgan-Tube</t>
  </si>
  <si>
    <t>#Repeat Borrower, #Parent, user_favorite</t>
  </si>
  <si>
    <t>Plastics Sales</t>
  </si>
  <si>
    <t>#Supporting Family</t>
  </si>
  <si>
    <t>#Animals, #Repeat Borrower</t>
  </si>
  <si>
    <t>Kampong Cham province, Tbaung Khmum district</t>
  </si>
  <si>
    <t>Bac Ninh</t>
  </si>
  <si>
    <t>#Elderly, #Parent, #Woman Owned Biz</t>
  </si>
  <si>
    <t>#Fabrics</t>
  </si>
  <si>
    <t>Dushanbe</t>
  </si>
  <si>
    <t>Electrical Goods</t>
  </si>
  <si>
    <t>Taiz</t>
  </si>
  <si>
    <t>Charapoto</t>
  </si>
  <si>
    <t>Haiti</t>
  </si>
  <si>
    <t>HTG</t>
  </si>
  <si>
    <t>volunteer_like, user_favorite, user_favorite</t>
  </si>
  <si>
    <t>Gujrat</t>
  </si>
  <si>
    <t>#Biz Durable Asset</t>
  </si>
  <si>
    <t>#Elderly, user_favorite</t>
  </si>
  <si>
    <t>female, female, female, female, female, female, female, male</t>
  </si>
  <si>
    <t>#Repeat Borrower</t>
  </si>
  <si>
    <t>Soledad (Atlántico)</t>
  </si>
  <si>
    <t>#First Loan</t>
  </si>
  <si>
    <t>Siem Reap Province, Srey Snom district</t>
  </si>
  <si>
    <t>#Schooling, #Parent, user_favorite</t>
  </si>
  <si>
    <t>Carpentry</t>
  </si>
  <si>
    <t>#First Loan, #Parent, #Woman Owned Biz</t>
  </si>
  <si>
    <t>#Elderly, #Vegan</t>
  </si>
  <si>
    <t>#Woman Owned Biz, #Parent, user_favorite</t>
  </si>
  <si>
    <t>#Vegan, #Parent</t>
  </si>
  <si>
    <t>#Biz Durable Asset, #Parent, user_favorite</t>
  </si>
  <si>
    <t>#Elderly, #Fabrics, #Woman Owned Biz</t>
  </si>
  <si>
    <t xml:space="preserve">to purchase one more cow. </t>
  </si>
  <si>
    <t>to buy fabric.</t>
  </si>
  <si>
    <t>female, female, female, female, male, female, female, female</t>
  </si>
  <si>
    <t>Photography</t>
  </si>
  <si>
    <t>#Fabrics, #Woman Owned Biz, user_favorite</t>
  </si>
  <si>
    <t>Sensuntepeque</t>
  </si>
  <si>
    <t>#Fabrics, #Woman Owned Biz</t>
  </si>
  <si>
    <t>female, female, female, male, female, female, female, female</t>
  </si>
  <si>
    <t>to buy more clothes to sell.</t>
  </si>
  <si>
    <t>Dien Bien</t>
  </si>
  <si>
    <t>#Animals, #Elderly</t>
  </si>
  <si>
    <t>#Repeat Borrower, #Parent, #Woman Owned Biz</t>
  </si>
  <si>
    <t>to buy farming supplies.</t>
  </si>
  <si>
    <t>Jewelry</t>
  </si>
  <si>
    <t>to buy more fish to sell.</t>
  </si>
  <si>
    <t>#Biz Durable Asset, #Parent, #Woman Owned Biz, user_favorite</t>
  </si>
  <si>
    <t>Chuquisaca</t>
  </si>
  <si>
    <t>#Elderly, #Parent, #Vegan</t>
  </si>
  <si>
    <t>Jabalia, Gaza</t>
  </si>
  <si>
    <t>to purchase a dairy cow.</t>
  </si>
  <si>
    <t>#Animals, #Biz Durable Asset, #Parent</t>
  </si>
  <si>
    <t>Bricks</t>
  </si>
  <si>
    <t>Pub</t>
  </si>
  <si>
    <t>Andes</t>
  </si>
  <si>
    <t>Sana`a</t>
  </si>
  <si>
    <t>Jordan</t>
  </si>
  <si>
    <t>Mafraq</t>
  </si>
  <si>
    <t>JOD</t>
  </si>
  <si>
    <t>Salt</t>
  </si>
  <si>
    <t>Dair Alla</t>
  </si>
  <si>
    <t>Karak</t>
  </si>
  <si>
    <t>Uganda</t>
  </si>
  <si>
    <t>UGX</t>
  </si>
  <si>
    <t>Southern Ghour</t>
  </si>
  <si>
    <t>La Dorada</t>
  </si>
  <si>
    <t>Irbid</t>
  </si>
  <si>
    <t>Madaba</t>
  </si>
  <si>
    <t>#Animals, #Parent</t>
  </si>
  <si>
    <t>Wihdat</t>
  </si>
  <si>
    <t>To pay for his upcoming semester fees</t>
  </si>
  <si>
    <t>Rsaifeh</t>
  </si>
  <si>
    <t>Zarqa</t>
  </si>
  <si>
    <t>#Fabrics, #Woman Owned Biz, #Parent</t>
  </si>
  <si>
    <t>El Carmen de Viboral</t>
  </si>
  <si>
    <t>Sonson</t>
  </si>
  <si>
    <t>Burundi</t>
  </si>
  <si>
    <t>Bujumbura</t>
  </si>
  <si>
    <t>BIF</t>
  </si>
  <si>
    <t>Thanh Hoá</t>
  </si>
  <si>
    <t>Ventanas</t>
  </si>
  <si>
    <t>#Repeat Borrower, #Elderly</t>
  </si>
  <si>
    <t>Burkina Faso</t>
  </si>
  <si>
    <t>female, female, female, female, female, female, female, female, female, female, female, female, female, female, female, female, female, female, female, female, female, female, female, female, female, female, female, female, female, female</t>
  </si>
  <si>
    <t>Bacoor, Cavite</t>
  </si>
  <si>
    <t>#Eco-friendly, #Elderly</t>
  </si>
  <si>
    <t>female, male, female, female</t>
  </si>
  <si>
    <t>#Single Parent, #Woman Owned Biz</t>
  </si>
  <si>
    <t>Timor-Leste</t>
  </si>
  <si>
    <t>Liquiça</t>
  </si>
  <si>
    <t>Phone Use Sales</t>
  </si>
  <si>
    <t>Indonesia</t>
  </si>
  <si>
    <t>IDR</t>
  </si>
  <si>
    <t>Magburaka</t>
  </si>
  <si>
    <t>female, female, female, female, female, female, female, female, female, female, female, female, female, female, female, female, female, female, female, female, female, female, female, female, female, female, female</t>
  </si>
  <si>
    <t>Manta</t>
  </si>
  <si>
    <t>Jaramijo</t>
  </si>
  <si>
    <t>Maribojoc, Bohol</t>
  </si>
  <si>
    <t>Kasese</t>
  </si>
  <si>
    <t>#Schooling, #Parent, #Woman Owned Biz, user_favorite</t>
  </si>
  <si>
    <t>Kaloleni</t>
  </si>
  <si>
    <t>Georgia</t>
  </si>
  <si>
    <t>GEL</t>
  </si>
  <si>
    <t>#Parent, #Supporting Family, user_favorite</t>
  </si>
  <si>
    <t>#Parent, #Repeat Borrower</t>
  </si>
  <si>
    <t>#Repeat Borrower, #Woman Owned Biz, #Parent</t>
  </si>
  <si>
    <t>#Job Creator</t>
  </si>
  <si>
    <t>Jui</t>
  </si>
  <si>
    <t>#Animals, #First Loan, #Parent</t>
  </si>
  <si>
    <t>Water Distribution</t>
  </si>
  <si>
    <t>Paper Sales</t>
  </si>
  <si>
    <t>Computers</t>
  </si>
  <si>
    <t>user_favorite, #Biz Durable Asset</t>
  </si>
  <si>
    <t>Binalbagan, Negros Occidental</t>
  </si>
  <si>
    <t>user_favorite, #Repeat Borrower, #Parent</t>
  </si>
  <si>
    <t>Liquor Store / Off-License</t>
  </si>
  <si>
    <t>Suai</t>
  </si>
  <si>
    <t>to purchase fertilizer</t>
  </si>
  <si>
    <t>Aurora, Zamboanga del Sur</t>
  </si>
  <si>
    <t>Accra</t>
  </si>
  <si>
    <t>El Alto</t>
  </si>
  <si>
    <t>Isfara</t>
  </si>
  <si>
    <t>Utilities</t>
  </si>
  <si>
    <t>Marinilla</t>
  </si>
  <si>
    <t>Zafarabad</t>
  </si>
  <si>
    <t>#Repeat Borrower, #Animals, user_favorite</t>
  </si>
  <si>
    <t>Kampong Cham</t>
  </si>
  <si>
    <t>#Parent, #Interesting Photo</t>
  </si>
  <si>
    <t>Knitting</t>
  </si>
  <si>
    <t>Yavan</t>
  </si>
  <si>
    <t>Ukraine</t>
  </si>
  <si>
    <t>Melitopol</t>
  </si>
  <si>
    <t>UAH</t>
  </si>
  <si>
    <t>#Parent, #First Loan</t>
  </si>
  <si>
    <t>Huarochiri</t>
  </si>
  <si>
    <t>Lima</t>
  </si>
  <si>
    <t>volunteer_pick, user_favorite, user_favorite</t>
  </si>
  <si>
    <t>#Single, #Supporting Family, user_favorite</t>
  </si>
  <si>
    <t>#Single</t>
  </si>
  <si>
    <t>San Miguel</t>
  </si>
  <si>
    <t>#Vegan, #Supporting Family</t>
  </si>
  <si>
    <t>Weaving</t>
  </si>
  <si>
    <t>Imphal East</t>
  </si>
  <si>
    <t>#Schooling, #Elderly, #Parent</t>
  </si>
  <si>
    <t>Taguig City</t>
  </si>
  <si>
    <t>#Fabrics, #Parent, user_favorite</t>
  </si>
  <si>
    <t>female, female, female, female, female, female, female, female, female, female, female, female, female, female, female, female, female, female, female, female, female, female, female</t>
  </si>
  <si>
    <t>user_favorite, #First Loan, #Parent, #Woman Owned Biz</t>
  </si>
  <si>
    <t>#Parent, user_favorite, user_favorite, user_favorite</t>
  </si>
  <si>
    <t>Siem Reap</t>
  </si>
  <si>
    <t>Waterloo</t>
  </si>
  <si>
    <t>#Parent, #Woman Owned Biz, user_favorite, user_favorite</t>
  </si>
  <si>
    <t>Medical Clinic</t>
  </si>
  <si>
    <t>user_favorite, #Animals, #Parent</t>
  </si>
  <si>
    <t>#Repeat Borrower, user_favorite, user_favorite, user_favorite</t>
  </si>
  <si>
    <t>Kosovo</t>
  </si>
  <si>
    <t>EUR</t>
  </si>
  <si>
    <t>female, female, female, female, female, female, female, female, female, female, female, female, female, female, female, female, female, female, female, female, female, female</t>
  </si>
  <si>
    <t>Tombo</t>
  </si>
  <si>
    <t>to buy a dairy cow</t>
  </si>
  <si>
    <t>Albania</t>
  </si>
  <si>
    <t>Korce</t>
  </si>
  <si>
    <t>ALL</t>
  </si>
  <si>
    <t>Shahristan</t>
  </si>
  <si>
    <t>#Parent, #Schooling, user_favorite</t>
  </si>
  <si>
    <t>user_favorite, user_favorite, user_favorite, user_favorite</t>
  </si>
  <si>
    <t>user_favorite, #Woman Owned Biz, #Repeat Borrower, #Parent</t>
  </si>
  <si>
    <t>#Elderly, #Vegan, user_favorite</t>
  </si>
  <si>
    <t>Internet Cafe</t>
  </si>
  <si>
    <t>Callayuc - Cajamarca</t>
  </si>
  <si>
    <t>volunteer_pick, #Parent</t>
  </si>
  <si>
    <t>#Elderly, #Repeat Borrower, #Vegan</t>
  </si>
  <si>
    <t>Calamba-Poblacion, Sibutad ZDN</t>
  </si>
  <si>
    <t>Consumer Goods</t>
  </si>
  <si>
    <t>user_favorite, #Repeat Borrower</t>
  </si>
  <si>
    <t>#Parent, #Vegan</t>
  </si>
  <si>
    <t>to purchase additional boxes of fish to sell</t>
  </si>
  <si>
    <t>Kabankalan, Negros Occidental</t>
  </si>
  <si>
    <t>Cement</t>
  </si>
  <si>
    <t>Melaya, Bali</t>
  </si>
  <si>
    <t>female, female, female, female, female, female, female, female, female, female, female, female, female, female, female</t>
  </si>
  <si>
    <t>#Animals, #Parent, #Repeat Borrower</t>
  </si>
  <si>
    <t>Tudela - Tudela ,Misamis Occidental</t>
  </si>
  <si>
    <t>Electrician</t>
  </si>
  <si>
    <t>user_favorite, #Fabrics, #Woman Owned Biz, #Parent</t>
  </si>
  <si>
    <t>Taytay, Palawan</t>
  </si>
  <si>
    <t>volunteer_pick, #Elderly</t>
  </si>
  <si>
    <t>The Democratic Republic of the Congo</t>
  </si>
  <si>
    <t>Goma, North Kivu province</t>
  </si>
  <si>
    <t>Costa Rica</t>
  </si>
  <si>
    <t>CRC</t>
  </si>
  <si>
    <t>Primary/secondary school costs</t>
  </si>
  <si>
    <t>Nyahururu</t>
  </si>
  <si>
    <t>#Elderly, #Supporting Family, #Woman Owned Biz</t>
  </si>
  <si>
    <t>Dili</t>
  </si>
  <si>
    <t>volunteer_pick, #Woman Owned Biz</t>
  </si>
  <si>
    <t>Choluteca</t>
  </si>
  <si>
    <t>Puntarenas</t>
  </si>
  <si>
    <t>Panjakent</t>
  </si>
  <si>
    <t>Narok</t>
  </si>
  <si>
    <t>male, male, male, male</t>
  </si>
  <si>
    <t>Isabela, Negros Occidental</t>
  </si>
  <si>
    <t>#Biz Durable Asset, #Parent</t>
  </si>
  <si>
    <t>#Elderly, #Biz Durable Asset, user_favorite</t>
  </si>
  <si>
    <t>Granada</t>
  </si>
  <si>
    <t>Usulután</t>
  </si>
  <si>
    <t>#Elderly, #Widowed, #Woman Owned Biz</t>
  </si>
  <si>
    <t>Ho Chi Minh City</t>
  </si>
  <si>
    <t>Rafah city, Gaza Strip</t>
  </si>
  <si>
    <t>female, female, female, female, female, female, female, female, female, female, female, female, female, female, female, female, female, female, female, female, female, female, female, female, female, female, female, female, female, female, female, female, female, female, female, female</t>
  </si>
  <si>
    <t>to buy fertilizer and other farm supplies.</t>
  </si>
  <si>
    <t>to buy cattle</t>
  </si>
  <si>
    <t>Jamoat Ismoil</t>
  </si>
  <si>
    <t>San Lorenzo</t>
  </si>
  <si>
    <t>Tosagua</t>
  </si>
  <si>
    <t>Veterinary Sales</t>
  </si>
  <si>
    <t>Oroquieta City, Misamis Occidental</t>
  </si>
  <si>
    <t>Naivasha</t>
  </si>
  <si>
    <t>female, female, female, male</t>
  </si>
  <si>
    <t>Zimbabwe</t>
  </si>
  <si>
    <t>Masindi</t>
  </si>
  <si>
    <t>Cameroon</t>
  </si>
  <si>
    <t>XAF</t>
  </si>
  <si>
    <t>#Woman Owned Biz, #Supporting Family</t>
  </si>
  <si>
    <t>Turkey</t>
  </si>
  <si>
    <t>TRY</t>
  </si>
  <si>
    <t>Land Rental</t>
  </si>
  <si>
    <t>Laundry</t>
  </si>
  <si>
    <t>Jenin City-West Bank</t>
  </si>
  <si>
    <t>#Parent, #Biz Durable Asset</t>
  </si>
  <si>
    <t>J.Rumy</t>
  </si>
  <si>
    <t>Aden</t>
  </si>
  <si>
    <t>Quezon, Palawan</t>
  </si>
  <si>
    <t>Gitega</t>
  </si>
  <si>
    <t>#Animals, #Elderly, user_favorite</t>
  </si>
  <si>
    <t>Hafizabad</t>
  </si>
  <si>
    <t>#Single, #Woman Owned Biz</t>
  </si>
  <si>
    <t>#Single Parent, #Widowed, #Woman Owned Biz</t>
  </si>
  <si>
    <t>#Repeat Borrower, user_favorite, user_favorite</t>
  </si>
  <si>
    <t>to buy ingredients for her food production business</t>
  </si>
  <si>
    <t>to buy cattle.</t>
  </si>
  <si>
    <t>Lyantonde</t>
  </si>
  <si>
    <t>to pay tuition fees.</t>
  </si>
  <si>
    <t>Tanza, Cavite</t>
  </si>
  <si>
    <t>Spitamen</t>
  </si>
  <si>
    <t>to buy merchandise.</t>
  </si>
  <si>
    <t>CHINCHA</t>
  </si>
  <si>
    <t>male, male, female</t>
  </si>
  <si>
    <t>female, female, female, female, female, female, female, female, female, female, female, female, female, female, female, female, female, female, female, female, female</t>
  </si>
  <si>
    <t>Perfumes</t>
  </si>
  <si>
    <t>Azerbaijan</t>
  </si>
  <si>
    <t>AZN</t>
  </si>
  <si>
    <t>#Repeat Borrower, #Woman Owned Biz, #Vegan</t>
  </si>
  <si>
    <t>Hotel</t>
  </si>
  <si>
    <t>Multan</t>
  </si>
  <si>
    <t>To pay for grocery items, toiletries and beverages needed in her business.</t>
  </si>
  <si>
    <t>#Parent, #Repeat Borrower, #Schooling</t>
  </si>
  <si>
    <t>#Repeat Borrower, #Fabrics</t>
  </si>
  <si>
    <t>#Elderly, #Repeat Borrower, #Woman Owned Biz, user_favorite</t>
  </si>
  <si>
    <t>#Parent, #First Loan, user_favorite</t>
  </si>
  <si>
    <t>Thika</t>
  </si>
  <si>
    <t>#Parent, #Fabrics</t>
  </si>
  <si>
    <t>Motorcycle Repair</t>
  </si>
  <si>
    <t>Dominican Republic</t>
  </si>
  <si>
    <t>DOP</t>
  </si>
  <si>
    <t>Nosiri Khusrav</t>
  </si>
  <si>
    <t>#Parent, #Repeat Borrower, #Woman Owned Biz, user_favorite, user_favorite</t>
  </si>
  <si>
    <t>#Elderly, #Repeat Borrower, user_favorite</t>
  </si>
  <si>
    <t>user_favorite, #Parent, #Repeat Borrower</t>
  </si>
  <si>
    <t>#Parent, #Vegan, user_favorite, user_favorite</t>
  </si>
  <si>
    <t>Santa Fe de Antioquia</t>
  </si>
  <si>
    <t>#Post-disbursed</t>
  </si>
  <si>
    <t>Quarrying</t>
  </si>
  <si>
    <t>#Supporting Family, #Woman Owned Biz</t>
  </si>
  <si>
    <t>Oroquieta City Misamis Occidental</t>
  </si>
  <si>
    <t>Brazil</t>
  </si>
  <si>
    <t>BRL</t>
  </si>
  <si>
    <t>#Single, #Supporting Family</t>
  </si>
  <si>
    <t>Mandi Bhauddin</t>
  </si>
  <si>
    <t>#Schooling, #Woman Owned Biz, #Parent</t>
  </si>
  <si>
    <t>Personal Medical Expenses</t>
  </si>
  <si>
    <t>Bookstore</t>
  </si>
  <si>
    <t>#Single Parent</t>
  </si>
  <si>
    <t>#Woman Owned Biz, #Repeat Borrower</t>
  </si>
  <si>
    <t>Mexico</t>
  </si>
  <si>
    <t>Nezahualcoyotl, México</t>
  </si>
  <si>
    <t>MXN</t>
  </si>
  <si>
    <t>#Fabrics, #Repeat Borrower, #Woman Owned Biz</t>
  </si>
  <si>
    <t>La Unión</t>
  </si>
  <si>
    <t>Tursunzade</t>
  </si>
  <si>
    <t>#Woman Owned Biz, #Fabrics</t>
  </si>
  <si>
    <t>to buy more stocks of groceries to sell.</t>
  </si>
  <si>
    <t>Decorations Sales</t>
  </si>
  <si>
    <t>Bandung Barat</t>
  </si>
  <si>
    <t>#Repeat Borrower, #Vegan</t>
  </si>
  <si>
    <t>#Fabrics, user_favorite</t>
  </si>
  <si>
    <t>Santa Cruz de Yojoa</t>
  </si>
  <si>
    <t>Portoviejo</t>
  </si>
  <si>
    <t>female, female, female, female, female, female, female, female, female, female, female</t>
  </si>
  <si>
    <t>female, female, male, female, male</t>
  </si>
  <si>
    <t>Recycled Materials</t>
  </si>
  <si>
    <t>La Castellana, Negros Occidental</t>
  </si>
  <si>
    <t>#Elderly, #Parent</t>
  </si>
  <si>
    <t>Yaoundé</t>
  </si>
  <si>
    <t>Makeni</t>
  </si>
  <si>
    <t>Bais, Negros Oriental</t>
  </si>
  <si>
    <t>Kurgantyube</t>
  </si>
  <si>
    <t>Cordova, Cebu</t>
  </si>
  <si>
    <t>Masaya</t>
  </si>
  <si>
    <t>female, male, male, female, male</t>
  </si>
  <si>
    <t>Dalaguete, Cebu</t>
  </si>
  <si>
    <t>to purchase more fish to sell to her customers</t>
  </si>
  <si>
    <t>Tukuran, Zamboanga Del Sur</t>
  </si>
  <si>
    <t>Kisauni</t>
  </si>
  <si>
    <t>Ndaragwa</t>
  </si>
  <si>
    <t>volunteer_pick, #Parent, #Woman Owned Biz, user_favorite</t>
  </si>
  <si>
    <t>Maliana</t>
  </si>
  <si>
    <t>Kyrgyzstan</t>
  </si>
  <si>
    <t>KGS</t>
  </si>
  <si>
    <t>female, female, female, female, female, female, female, female, female, female, female, female, female, female, female, female, female, female, female</t>
  </si>
  <si>
    <t>female, male, female, male</t>
  </si>
  <si>
    <t>male, female, female, male</t>
  </si>
  <si>
    <t>Narra, Palawan</t>
  </si>
  <si>
    <t>to buy beauty products.</t>
  </si>
  <si>
    <t>#Fabrics, #Parent, #Woman Owned Biz</t>
  </si>
  <si>
    <t>#Woman Owned Biz, #Parent, #Biz Durable Asset, user_favorite</t>
  </si>
  <si>
    <t>#Elderly, #Biz Durable Asset, #Woman Owned Biz, user_favorite</t>
  </si>
  <si>
    <t>Kagadi</t>
  </si>
  <si>
    <t>Calamba, Misamis, Occidental</t>
  </si>
  <si>
    <t>to purchase additional grocery goods to sell</t>
  </si>
  <si>
    <t>Jimenez, Misamis  Occidental</t>
  </si>
  <si>
    <t>#Woman Owned Biz, #Parent, #Schooling</t>
  </si>
  <si>
    <t>Nyamira</t>
  </si>
  <si>
    <t>Renewable Energy Products</t>
  </si>
  <si>
    <t>#Supporting Family, user_favorite</t>
  </si>
  <si>
    <t>Gujranwala</t>
  </si>
  <si>
    <t>Fort Portal</t>
  </si>
  <si>
    <t>#Parent, #Schooling</t>
  </si>
  <si>
    <t>female, female, male</t>
  </si>
  <si>
    <t>to purchase cattle.</t>
  </si>
  <si>
    <t>#Animals, #Elderly, #Woman Owned Biz</t>
  </si>
  <si>
    <t>#Eco-friendly</t>
  </si>
  <si>
    <t>user_favorite, user_favorite, #Woman Owned Biz</t>
  </si>
  <si>
    <t>female, female, female, female, male, female, female</t>
  </si>
  <si>
    <t>Montecristi</t>
  </si>
  <si>
    <t>#Eco-friendly, #Parent</t>
  </si>
  <si>
    <t>#Animals, #Woman Owned Biz, #Parent</t>
  </si>
  <si>
    <t>female, female, female, female, female, female, female, female, female, female, female, female, female, female</t>
  </si>
  <si>
    <t>#Parent, #Schooling, #Vegan</t>
  </si>
  <si>
    <t>#Elderly, #Woman Owned Biz, #Widowed</t>
  </si>
  <si>
    <t>Barili, Cebu</t>
  </si>
  <si>
    <t>#Parent, #Woman Owned Biz, #Repeat Borrower, user_favorite</t>
  </si>
  <si>
    <t>sindangan, zamboanga del norte</t>
  </si>
  <si>
    <t>#Biz Durable Asset, #Fabrics</t>
  </si>
  <si>
    <t>#Parent, #Supporting Family</t>
  </si>
  <si>
    <t>#Fabrics, #Parent</t>
  </si>
  <si>
    <t>Bundibugyo</t>
  </si>
  <si>
    <t>#Elderly, #Repeat Borrower, #Woman Owned Biz</t>
  </si>
  <si>
    <t>male, female, male</t>
  </si>
  <si>
    <t>El Progreso.</t>
  </si>
  <si>
    <t>#Parent, #Woman Owned Biz, #First Loan</t>
  </si>
  <si>
    <t>female, male, female, female, female, female</t>
  </si>
  <si>
    <t>to buy a cow.</t>
  </si>
  <si>
    <t>Tlalpan</t>
  </si>
  <si>
    <t>#Elderly, #Parent, #Woman Owned Biz, user_favorite</t>
  </si>
  <si>
    <t>to buy fertilizers and other farm supplies</t>
  </si>
  <si>
    <t>#Woman Owned Biz, #Repeat Borrower, #Parent, user_favorite</t>
  </si>
  <si>
    <t>Armenia</t>
  </si>
  <si>
    <t>Armavir</t>
  </si>
  <si>
    <t>AMD</t>
  </si>
  <si>
    <t>Elbasan</t>
  </si>
  <si>
    <t>Paynesville South</t>
  </si>
  <si>
    <t>Congo Town</t>
  </si>
  <si>
    <t>Bayawan, Negros Oriental</t>
  </si>
  <si>
    <t>#Parent, #Woman Owned Biz, #Schooling</t>
  </si>
  <si>
    <t>Paucartambo - Cusco</t>
  </si>
  <si>
    <t>Kanibadam</t>
  </si>
  <si>
    <t>Kampong Speu</t>
  </si>
  <si>
    <t>Printing</t>
  </si>
  <si>
    <t>#Elderly, #Parent, #Repeat Borrower</t>
  </si>
  <si>
    <t>female, female, female, female, female, female, female, female, female, female, female, female, female, female, female, female, female, female</t>
  </si>
  <si>
    <t>#Animals, #Woman Owned Biz</t>
  </si>
  <si>
    <t>Kisii</t>
  </si>
  <si>
    <t>Pakpatan</t>
  </si>
  <si>
    <t>Clarin, Misamis Occidental</t>
  </si>
  <si>
    <t>Gyumri</t>
  </si>
  <si>
    <t>Huaycan</t>
  </si>
  <si>
    <t>Calamba, Misamis Occidental</t>
  </si>
  <si>
    <t>#Biz Durable Asset, #Parent, #Woman Owned Biz</t>
  </si>
  <si>
    <t>Koutiala</t>
  </si>
  <si>
    <t>Guihulngan, Negros Oriental</t>
  </si>
  <si>
    <t>Shahrituz</t>
  </si>
  <si>
    <t>to purchase more groceries to sell.</t>
  </si>
  <si>
    <t>Tala;Kangundo</t>
  </si>
  <si>
    <t>Kandal</t>
  </si>
  <si>
    <t>#Elderly, #Supporting Family</t>
  </si>
  <si>
    <t>Kitale</t>
  </si>
  <si>
    <t>#Animals, #Biz Durable Asset, user_favorite</t>
  </si>
  <si>
    <t>Vanadzor town</t>
  </si>
  <si>
    <t>#Parent, #Woman Owned Biz, user_favorite, user_favorite, user_favorite</t>
  </si>
  <si>
    <t>to purchase another dairy cow.</t>
  </si>
  <si>
    <t>to buy ingredients for her food production business.</t>
  </si>
  <si>
    <t>user_favorite, #Parent, #Woman Owned Biz</t>
  </si>
  <si>
    <t>Kapan, Syunik region</t>
  </si>
  <si>
    <t>Yerevan</t>
  </si>
  <si>
    <t>Phone Repair</t>
  </si>
  <si>
    <t>to purchase feeds and vitamins for her pigs</t>
  </si>
  <si>
    <t>female, female, female, female, female, female, female, female, female, female, female, female, female, female, female, female, female</t>
  </si>
  <si>
    <t>Pana-on,Misamis Occidental</t>
  </si>
  <si>
    <t>to buy a dairy cow.</t>
  </si>
  <si>
    <t>Planeta Rica</t>
  </si>
  <si>
    <t>user_favorite, #Parent, #Woman Owned Biz, user_favorite, user_favorite</t>
  </si>
  <si>
    <t>Flowers</t>
  </si>
  <si>
    <t>Itagui</t>
  </si>
  <si>
    <t>#Parent, #Repeat Borrower, #Supporting Family</t>
  </si>
  <si>
    <t>volunteer_pick, #Repeat Borrower</t>
  </si>
  <si>
    <t>female, female, female, female, female, female, male, female</t>
  </si>
  <si>
    <t>#Elderly, #Fabrics</t>
  </si>
  <si>
    <t>to buy fertilizer and other farm supplies</t>
  </si>
  <si>
    <t>Vose</t>
  </si>
  <si>
    <t>Ozamis  City, Misamis Occidental</t>
  </si>
  <si>
    <t>Clarin Misamis  Occidental</t>
  </si>
  <si>
    <t>#Elderly, #Woman Owned Biz, #Repeat Borrower</t>
  </si>
  <si>
    <t>to buy more bananas to sell.</t>
  </si>
  <si>
    <t>to buy additional sacks of charcoal to sell.</t>
  </si>
  <si>
    <t>Kamwenge</t>
  </si>
  <si>
    <t>Telavi</t>
  </si>
  <si>
    <t>Kampong Cham province, Ponhea Krek district</t>
  </si>
  <si>
    <t>Konibodom</t>
  </si>
  <si>
    <t>Bicycle Repair</t>
  </si>
  <si>
    <t>to buy fertilizer</t>
  </si>
  <si>
    <t>to pay school fees.</t>
  </si>
  <si>
    <t>Okara</t>
  </si>
  <si>
    <t>Sheikhupura</t>
  </si>
  <si>
    <t>Kumsangir</t>
  </si>
  <si>
    <t>Bohtar</t>
  </si>
  <si>
    <t>Vinogradovo</t>
  </si>
  <si>
    <t>Khoost</t>
  </si>
  <si>
    <t>Paraguay</t>
  </si>
  <si>
    <t>Encarnación</t>
  </si>
  <si>
    <t>PYG</t>
  </si>
  <si>
    <t>volunteer_like, volunteer_pick</t>
  </si>
  <si>
    <t>Cusco</t>
  </si>
  <si>
    <t>#Animals, #Repeat Borrower, #Woman Owned Biz</t>
  </si>
  <si>
    <t>Carapegua</t>
  </si>
  <si>
    <t>Sahiwal</t>
  </si>
  <si>
    <t>#Animals, #Schooling, #Parent</t>
  </si>
  <si>
    <t>San Miguel, Bohol</t>
  </si>
  <si>
    <t>#Widowed, user_favorite</t>
  </si>
  <si>
    <t>#Parent, #Fabrics, user_favorite</t>
  </si>
  <si>
    <t>Plaridel - Plaridel, Misamis Occidental</t>
  </si>
  <si>
    <t>Curuguaty</t>
  </si>
  <si>
    <t>Entertainment</t>
  </si>
  <si>
    <t>#Animals, #Elderly, #Repeat Borrower</t>
  </si>
  <si>
    <t>#Animals, #Parent, #Schooling</t>
  </si>
  <si>
    <t>Lebanon</t>
  </si>
  <si>
    <t>LBP</t>
  </si>
  <si>
    <t>Phone Accessories</t>
  </si>
  <si>
    <t>Santa Cruz</t>
  </si>
  <si>
    <t>#Woman Owned Biz, #Parent, user_favorite, user_favorite, user_favorite</t>
  </si>
  <si>
    <t>female, male, female, female, female, female, female, female, female, female</t>
  </si>
  <si>
    <t>Mpigi</t>
  </si>
  <si>
    <t>user_favorite, #Single Parent</t>
  </si>
  <si>
    <t>Boaco</t>
  </si>
  <si>
    <t>#Vegan, user_favorite</t>
  </si>
  <si>
    <t>Trinidad, Bohol</t>
  </si>
  <si>
    <t>male, female, female, female, female, female, female, female</t>
  </si>
  <si>
    <t>#Woman Owned Biz, #Vegan, user_favorite</t>
  </si>
  <si>
    <t>J. Rasulov</t>
  </si>
  <si>
    <t>#Elderly, #Vegan, #Woman Owned Biz</t>
  </si>
  <si>
    <t>Nooken district, Jalalabat region</t>
  </si>
  <si>
    <t>#Elderly, #Job Creator</t>
  </si>
  <si>
    <t>Tbilisi</t>
  </si>
  <si>
    <t>#Woman Owned Biz, #Repeat Borrower, #Parent</t>
  </si>
  <si>
    <t>Bien Unido, Bohol</t>
  </si>
  <si>
    <t>#Animals, #Parent, #Woman Owned Biz</t>
  </si>
  <si>
    <t>To buy cattle</t>
  </si>
  <si>
    <t>Pavlograd</t>
  </si>
  <si>
    <t>Vitarte</t>
  </si>
  <si>
    <t>Batumi</t>
  </si>
  <si>
    <t>Attock</t>
  </si>
  <si>
    <t>Kutaisi</t>
  </si>
  <si>
    <t>Lima Norte</t>
  </si>
  <si>
    <t>to buy cows.</t>
  </si>
  <si>
    <t>to buy a cow</t>
  </si>
  <si>
    <t>Montería</t>
  </si>
  <si>
    <t>#Widowed, #Woman Owned Biz, user_favorite</t>
  </si>
  <si>
    <t>#Woman Owned Biz, user_favorite, user_favorite, user_favorite</t>
  </si>
  <si>
    <t>Battambang province, Phnom Proek district</t>
  </si>
  <si>
    <t>#Repeat Borrower, #Vegan, #Woman Owned Biz</t>
  </si>
  <si>
    <t>Antequera, Bohol</t>
  </si>
  <si>
    <t>Hebron</t>
  </si>
  <si>
    <t>#Parent, #Schooling, #Woman Owned Biz, user_favorite</t>
  </si>
  <si>
    <t>#Elderly, #Woman Owned Biz, user_favorite</t>
  </si>
  <si>
    <t>#Animals, #Biz Durable Asset, #Parent, user_favorite</t>
  </si>
  <si>
    <t>Esteli</t>
  </si>
  <si>
    <t>West Point</t>
  </si>
  <si>
    <t>La Esperanza, Intibuca</t>
  </si>
  <si>
    <t>Samoa</t>
  </si>
  <si>
    <t>WST</t>
  </si>
  <si>
    <t>to buy pigs.</t>
  </si>
  <si>
    <t>Lamay - Calca - Cusco</t>
  </si>
  <si>
    <t>Bubanza</t>
  </si>
  <si>
    <t>Silang, Cavite</t>
  </si>
  <si>
    <t>Lezhe</t>
  </si>
  <si>
    <t>Pucará - Jaén - Cajamarca</t>
  </si>
  <si>
    <t>Dalarik village of Armavir region</t>
  </si>
  <si>
    <t>#Animals, #Woman Owned Biz, user_favorite</t>
  </si>
  <si>
    <t>Kampala</t>
  </si>
  <si>
    <t>#Schooling, #Parent, #Vegan</t>
  </si>
  <si>
    <t>female, female, female, female, female, female, female, female, female, female, female, female, female, female, female, female, female, female, female, female, female, female, female, female</t>
  </si>
  <si>
    <t>#First Loan, #Parent</t>
  </si>
  <si>
    <t>Kampong Cham Province</t>
  </si>
  <si>
    <t>#Elderly, #Biz Durable Asset</t>
  </si>
  <si>
    <t>Silay, Negros Occidental</t>
  </si>
  <si>
    <t>male, male, male, male, male, male</t>
  </si>
  <si>
    <t>Nueva Guinea, RAAS</t>
  </si>
  <si>
    <t>buy cattle</t>
  </si>
  <si>
    <t>#Elderly, #Widowed</t>
  </si>
  <si>
    <t>to buy seeds</t>
  </si>
  <si>
    <t>Dangara</t>
  </si>
  <si>
    <t>Gotera</t>
  </si>
  <si>
    <t>user_favorite, #Single</t>
  </si>
  <si>
    <t>Gardnersville</t>
  </si>
  <si>
    <t>Qubadiyon</t>
  </si>
  <si>
    <t>#Eco-friendly, user_favorite</t>
  </si>
  <si>
    <t>Kampong Thom Province, Kampong Svay District</t>
  </si>
  <si>
    <t>Oyotún - Chiclayo</t>
  </si>
  <si>
    <t>Hardware</t>
  </si>
  <si>
    <t>Masaka</t>
  </si>
  <si>
    <t>female, female, male, female, female, male</t>
  </si>
  <si>
    <t>#Repeat Borrower, #Woman Owned Biz, #Parent, user_favorite</t>
  </si>
  <si>
    <t>Ozamis  City, Misamis  Occidental</t>
  </si>
  <si>
    <t>Litein</t>
  </si>
  <si>
    <t>to buy a sewing machine.</t>
  </si>
  <si>
    <t>#Elderly, #Health and Sanitation</t>
  </si>
  <si>
    <t>Buenos Aires - Morropon - Piura</t>
  </si>
  <si>
    <t>Ozamis  City,  Misamis Occidental</t>
  </si>
  <si>
    <t>Satupaitea Vaega Savaii</t>
  </si>
  <si>
    <t>user_favorite, #Woman Owned Biz, #Parent</t>
  </si>
  <si>
    <t>Israel</t>
  </si>
  <si>
    <t>ILS</t>
  </si>
  <si>
    <t>Khanyounis, Gaza Strip</t>
  </si>
  <si>
    <t>#Schooling, #Single</t>
  </si>
  <si>
    <t>Ciudad del Este</t>
  </si>
  <si>
    <t>Airport</t>
  </si>
  <si>
    <t>Gaza City- Gaza Strip</t>
  </si>
  <si>
    <t>#First Loan, #Vegan, #Woman Owned Biz</t>
  </si>
  <si>
    <t>Rwanda</t>
  </si>
  <si>
    <t>RWF</t>
  </si>
  <si>
    <t>Telica</t>
  </si>
  <si>
    <t>user_favorite, user_favorite, user_favorite, user_favorite, user_favorite</t>
  </si>
  <si>
    <t>to purchase organic fertilizer</t>
  </si>
  <si>
    <t>Asunción</t>
  </si>
  <si>
    <t>Dier Al-Balah, Gaza Strip</t>
  </si>
  <si>
    <t>Santaní</t>
  </si>
  <si>
    <t>#Parent, #Repeat Borrower, user_favorite, user_favorite</t>
  </si>
  <si>
    <t>Drogobych</t>
  </si>
  <si>
    <t>Mariano R. Alonso</t>
  </si>
  <si>
    <t>#Parent, #Eco-friendly</t>
  </si>
  <si>
    <t>Santa Rosa de Copan</t>
  </si>
  <si>
    <t>Ntungamo</t>
  </si>
  <si>
    <t>volunteer_pick, volunteer_like, #Parent, #Woman Owned Biz</t>
  </si>
  <si>
    <t>#Elderly, #Repeat Borrower, #Animals</t>
  </si>
  <si>
    <t>Qalqilia, West Bank</t>
  </si>
  <si>
    <t>Used Shoes</t>
  </si>
  <si>
    <t>female, female, female, female, female, female, female, female, female, female, female, female, female, female, female, female</t>
  </si>
  <si>
    <t>Maua</t>
  </si>
  <si>
    <t>#Health and Sanitation, #Parent, #Supporting Family</t>
  </si>
  <si>
    <t>Tursun-zoda</t>
  </si>
  <si>
    <t>PILAR</t>
  </si>
  <si>
    <t>female, male, female, female, female</t>
  </si>
  <si>
    <t>Kitengela</t>
  </si>
  <si>
    <t>San Ignacio</t>
  </si>
  <si>
    <t>Games</t>
  </si>
  <si>
    <t>user_favorite, #Elderly</t>
  </si>
  <si>
    <t>#Parent, #Repeat Borrower, #Biz Durable Asset</t>
  </si>
  <si>
    <t>Ita</t>
  </si>
  <si>
    <t>Tulkarem City</t>
  </si>
  <si>
    <t>#Parent, #Eco-friendly, user_favorite, user_favorite</t>
  </si>
  <si>
    <t>#Elderly, #Parent, #Schooling</t>
  </si>
  <si>
    <t>#Single, #Schooling</t>
  </si>
  <si>
    <t>#Repeat Borrower, #Schooling, #Parent</t>
  </si>
  <si>
    <t>#Schooling, #Single, user_favorite</t>
  </si>
  <si>
    <t>#Job Creator, #Vegan</t>
  </si>
  <si>
    <t>#Health and Sanitation, #Supporting Family</t>
  </si>
  <si>
    <t>Pontevedra, Negros Occidental</t>
  </si>
  <si>
    <t>#Animals, #Widowed, #Woman Owned Biz</t>
  </si>
  <si>
    <t>#Biz Durable Asset, user_favorite, user_favorite</t>
  </si>
  <si>
    <t>to buy medicine.</t>
  </si>
  <si>
    <t>Eldoret</t>
  </si>
  <si>
    <t xml:space="preserve">To purchase a water filtration system to provide clean drinking water for its students. </t>
  </si>
  <si>
    <t>Pasay City</t>
  </si>
  <si>
    <t>GMA, Cavite</t>
  </si>
  <si>
    <t>Bombo Road</t>
  </si>
  <si>
    <t>Bahawalpur</t>
  </si>
  <si>
    <t>Cayaltí - Chiclayo</t>
  </si>
  <si>
    <t>Santo Domingo de la Capilla - Cutervo - Cajamarca</t>
  </si>
  <si>
    <t>to pay for grocery items, toiletries, and beverages needed in her business.</t>
  </si>
  <si>
    <t>Cañaris - Ferreñafe - Lambayeque</t>
  </si>
  <si>
    <t>#Vegan, #Repeat Borrower, #Parent</t>
  </si>
  <si>
    <t>user_favorite, #Parent, #Repeat Borrower, #Woman Owned Biz, user_favorite</t>
  </si>
  <si>
    <t>Textiles</t>
  </si>
  <si>
    <t>user_favorite, #Elderly, #Parent</t>
  </si>
  <si>
    <t>Intramuros, Manila City</t>
  </si>
  <si>
    <t>volunteer_like, #Elderly</t>
  </si>
  <si>
    <t>female, female, female, female, female, female, female, female, female, female, female, female, female, female, female, female, female, female, female, female</t>
  </si>
  <si>
    <t>user_favorite, #Schooling, #Parent</t>
  </si>
  <si>
    <t>Tulamba</t>
  </si>
  <si>
    <t>#Fabrics, #Biz Durable Asset</t>
  </si>
  <si>
    <t>Child Care</t>
  </si>
  <si>
    <t>Caacupe</t>
  </si>
  <si>
    <t>female, female, female, female, female, female, female, female, female, female, female, female, female, female, female, female, female, female, female, female, female, female, female, female, female, female</t>
  </si>
  <si>
    <t>#Single Parent, #Woman Owned Biz, #Repeat Borrower</t>
  </si>
  <si>
    <t>Ozamiz - Ozamis City Misamis Occidental</t>
  </si>
  <si>
    <t>to buy a motorcycle.</t>
  </si>
  <si>
    <t>to buy fertilizer for her farmland</t>
  </si>
  <si>
    <t>Cartago</t>
  </si>
  <si>
    <t>Mian Chanoon</t>
  </si>
  <si>
    <t>#Parent, #Supporting Family, #Vegan</t>
  </si>
  <si>
    <t>to buy a sewing machine</t>
  </si>
  <si>
    <t>weekly</t>
  </si>
  <si>
    <t>Bukavu, Sud Kivu Provice</t>
  </si>
  <si>
    <t>Mwingi</t>
  </si>
  <si>
    <t>Kampong Thom, Prasat Sambo district</t>
  </si>
  <si>
    <t>Malie</t>
  </si>
  <si>
    <t>Goods Distribution</t>
  </si>
  <si>
    <t>Bago, Negros Occidental</t>
  </si>
  <si>
    <t>to buy two calves.</t>
  </si>
  <si>
    <t>Thanh Hoa City</t>
  </si>
  <si>
    <t>Batasan, Quezon City</t>
  </si>
  <si>
    <t>Bethlehem, West Bank</t>
  </si>
  <si>
    <t>Msambweni</t>
  </si>
  <si>
    <t>male, female</t>
  </si>
  <si>
    <t>#Elderly, #Widowed, user_favorite</t>
  </si>
  <si>
    <t>Ciudad Barrios</t>
  </si>
  <si>
    <t>Ciudad El Triunfo</t>
  </si>
  <si>
    <t>to buy farm inputs</t>
  </si>
  <si>
    <t>to buy another motorcycle</t>
  </si>
  <si>
    <t>Faleasiu</t>
  </si>
  <si>
    <t>SIGNOGHIN</t>
  </si>
  <si>
    <t>#Health and Sanitation, #Parent</t>
  </si>
  <si>
    <t>Cobbler</t>
  </si>
  <si>
    <t>Luque</t>
  </si>
  <si>
    <t>Mbarara</t>
  </si>
  <si>
    <t>Choloma, Cortes.</t>
  </si>
  <si>
    <t>#Animals, #Parent, user_favorite, user_favorite</t>
  </si>
  <si>
    <t>user_favorite, #Biz Durable Asset, #Parent</t>
  </si>
  <si>
    <t>Caloocan City</t>
  </si>
  <si>
    <t>#Low-profit FP, #Parent, #Woman Owned Biz</t>
  </si>
  <si>
    <t>male, female, female, female, female</t>
  </si>
  <si>
    <t>#Woman Owned Biz, #Vegan, #Parent</t>
  </si>
  <si>
    <t>zamboanga del sur</t>
  </si>
  <si>
    <t>San Martin Jilotepeque, Chimaltenango</t>
  </si>
  <si>
    <t>Murang'a</t>
  </si>
  <si>
    <t>#Animals, #Parent, #Repeat Borrower, user_favorite</t>
  </si>
  <si>
    <t>Dental</t>
  </si>
  <si>
    <t>female, female, female, female, male</t>
  </si>
  <si>
    <t>#Animals, #Parent, #Woman Owned Biz, user_favorite</t>
  </si>
  <si>
    <t>#Parent, #Vegan, #Woman Owned Biz</t>
  </si>
  <si>
    <t>#Low-profit FP, #Repeat Borrower, #Parent</t>
  </si>
  <si>
    <t>to buy clothing to sell.</t>
  </si>
  <si>
    <t>#Animals, user_favorite, user_favorite</t>
  </si>
  <si>
    <t>to buy a motorbike.</t>
  </si>
  <si>
    <t>user_favorite, #Repeat Borrower, user_favorite</t>
  </si>
  <si>
    <t>#Woman Owned Biz, #Repeat Borrower, user_favorite</t>
  </si>
  <si>
    <t xml:space="preserve"> To pay for grocery items, toiletries and beverages needed in her business.</t>
  </si>
  <si>
    <t>Hoima</t>
  </si>
  <si>
    <t>#Parent, #Repeat Borrower, #Job Creator</t>
  </si>
  <si>
    <t>user_favorite, #Parent, #Repeat Borrower, user_favorite</t>
  </si>
  <si>
    <t>#Unique</t>
  </si>
  <si>
    <t>Toamua</t>
  </si>
  <si>
    <t>Solola</t>
  </si>
  <si>
    <t>#Parent, #Biz Durable Asset, #Woman Owned Biz</t>
  </si>
  <si>
    <t>Vailuutai</t>
  </si>
  <si>
    <t>Vahdat</t>
  </si>
  <si>
    <t>to purchase organic fertilizer.</t>
  </si>
  <si>
    <t>Limuru</t>
  </si>
  <si>
    <t>female, female, female, female, female, male, female, female</t>
  </si>
  <si>
    <t>Moriba town Bo</t>
  </si>
  <si>
    <t>Leusoalii</t>
  </si>
  <si>
    <t>#Eco-friendly, #Health and Sanitation</t>
  </si>
  <si>
    <t>Pimpingos - Cutervo - Cajamarca</t>
  </si>
  <si>
    <t>Ongata-Rongai</t>
  </si>
  <si>
    <t>Cheese Making</t>
  </si>
  <si>
    <t>Vaimoso</t>
  </si>
  <si>
    <t>#Elderly, #Health and Sanitation, #Parent</t>
  </si>
  <si>
    <t>to buy piglets and feed.</t>
  </si>
  <si>
    <t>#Single Parent, #Vegan, #Woman Owned Biz</t>
  </si>
  <si>
    <t>#Single, #Woman Owned Biz, user_favorite, user_favorite</t>
  </si>
  <si>
    <t>Bhalwal</t>
  </si>
  <si>
    <t>female, female, male, female</t>
  </si>
  <si>
    <t>#Parent, #Fabrics, #Biz Durable Asset</t>
  </si>
  <si>
    <t>Bicycle Sales</t>
  </si>
  <si>
    <t>Caaguazú</t>
  </si>
  <si>
    <t>Freetown East</t>
  </si>
  <si>
    <t>Ybycuí</t>
  </si>
  <si>
    <t>Zaña - Chiclayo</t>
  </si>
  <si>
    <t>Pomahuaca - Jaen - Cajamarca</t>
  </si>
  <si>
    <t>Kilifi</t>
  </si>
  <si>
    <t>male, male, female, female, female</t>
  </si>
  <si>
    <t>Villa Elisa</t>
  </si>
  <si>
    <t>Coronel Oviedo</t>
  </si>
  <si>
    <t>Paraguari</t>
  </si>
  <si>
    <t>#Parent, #First Loan, user_favorite, user_favorite</t>
  </si>
  <si>
    <t>Molave Zamboanga del Sur</t>
  </si>
  <si>
    <t>to pay university fees.</t>
  </si>
  <si>
    <t>nyeri</t>
  </si>
  <si>
    <t>to buy agricultural supplies.</t>
  </si>
  <si>
    <t>Molave - Mahayag Zamboanga del Sur</t>
  </si>
  <si>
    <t>Lagunas - Chiclayo</t>
  </si>
  <si>
    <t>user_favorite, #Biz Durable Asset, #Parent, user_favorite</t>
  </si>
  <si>
    <t>Santo Tomás - Cutervo - Cajamarca</t>
  </si>
  <si>
    <t>Villarrica</t>
  </si>
  <si>
    <t>#Elderly, #Animals</t>
  </si>
  <si>
    <t>Nairobi</t>
  </si>
  <si>
    <t>to buy more stock of cereals.</t>
  </si>
  <si>
    <t>#Parent, #Animals</t>
  </si>
  <si>
    <t>Copacabana</t>
  </si>
  <si>
    <t>to buy beehives and apiary materials for honey production.</t>
  </si>
  <si>
    <t>Lambaré</t>
  </si>
  <si>
    <t>user_favorite, #Health and Sanitation, #Parent</t>
  </si>
  <si>
    <t>Ulaanbaatar</t>
  </si>
  <si>
    <t>#Health and Sanitation</t>
  </si>
  <si>
    <t>Liaqat Pur</t>
  </si>
  <si>
    <t>Rubaga Road</t>
  </si>
  <si>
    <t>Serang</t>
  </si>
  <si>
    <t>to pay for university fees.</t>
  </si>
  <si>
    <t>Bishkek</t>
  </si>
  <si>
    <t>Kakata</t>
  </si>
  <si>
    <t>#Biz Durable Asset, #Animals</t>
  </si>
  <si>
    <t>#Repeat Borrower, #Parent, #Vegan</t>
  </si>
  <si>
    <t>Concepción</t>
  </si>
  <si>
    <t>Zambia</t>
  </si>
  <si>
    <t>Lusaka</t>
  </si>
  <si>
    <t>ZMW</t>
  </si>
  <si>
    <t>Technology</t>
  </si>
  <si>
    <t>female, male, female, female, female, female, female, female</t>
  </si>
  <si>
    <t>#Low-profit FP, #Parent</t>
  </si>
  <si>
    <t>#Parent, #Job Creator</t>
  </si>
  <si>
    <t>to buy additional fish to sell</t>
  </si>
  <si>
    <t>Maasin City, Leyte</t>
  </si>
  <si>
    <t>male, male, female, male</t>
  </si>
  <si>
    <t>#Animals, #Parent, #Supporting Family</t>
  </si>
  <si>
    <t>Himamaylan, Negros Occidental</t>
  </si>
  <si>
    <t>#Animals, #Biz Durable Asset</t>
  </si>
  <si>
    <t>to buy fishing gear and other equipment</t>
  </si>
  <si>
    <t>Tepe-Korgon village, Osh region</t>
  </si>
  <si>
    <t>Chichicastenango, Departamento El Quiche</t>
  </si>
  <si>
    <t>to buy additional boxes of fish to sell</t>
  </si>
  <si>
    <t>Cauayan, Negros Occidental</t>
  </si>
  <si>
    <t>female, female, male, male</t>
  </si>
  <si>
    <t>Mahayag, Zamboanga del Sur</t>
  </si>
  <si>
    <t>Oroqueta-Dolipos Alto, Oroquieta City</t>
  </si>
  <si>
    <t>Ishaka</t>
  </si>
  <si>
    <t>Osicala</t>
  </si>
  <si>
    <t>to purchase spare parts for the maintenance of her motorcycle</t>
  </si>
  <si>
    <t>#Vegan, #Woman Owned Biz, #Parent</t>
  </si>
  <si>
    <t>user_favorite, #Woman Owned Biz, #Repeat Borrower</t>
  </si>
  <si>
    <t>A. Jomi</t>
  </si>
  <si>
    <t>Gracias, Lempira</t>
  </si>
  <si>
    <t>female, female, female, male, female</t>
  </si>
  <si>
    <t>to buy ingredients for her food business.</t>
  </si>
  <si>
    <t>Stepanavan</t>
  </si>
  <si>
    <t>Vakhsh</t>
  </si>
  <si>
    <t>Quiche</t>
  </si>
  <si>
    <t>to repair her house.</t>
  </si>
  <si>
    <t>Oroquieta- Oroquieta City</t>
  </si>
  <si>
    <t>Santo Domingo</t>
  </si>
  <si>
    <t>to purchase more stock to sell in her general store.</t>
  </si>
  <si>
    <t>Kakamega</t>
  </si>
  <si>
    <t>Sikasso</t>
  </si>
  <si>
    <t>Los Bancos</t>
  </si>
  <si>
    <t>Nairobi Central</t>
  </si>
  <si>
    <t>Talibon, Bohol</t>
  </si>
  <si>
    <t>Sibulan, Negros Oriental</t>
  </si>
  <si>
    <t>to buy seeds and fertilizer.</t>
  </si>
  <si>
    <t>Port-au-Prince</t>
  </si>
  <si>
    <t>to purchase more fish to sell.</t>
  </si>
  <si>
    <t>Compostela, Cebu</t>
  </si>
  <si>
    <t>Colasay - Jaén - Cajamarca</t>
  </si>
  <si>
    <t>to purchase additional boxes of fish to sell.</t>
  </si>
  <si>
    <t>to purchase additional sacks of rice to sell</t>
  </si>
  <si>
    <t>Waste Management</t>
  </si>
  <si>
    <t>#Woman Owned Biz, #Repeat Borrower, #Animals</t>
  </si>
  <si>
    <t>Bogo, Cebu</t>
  </si>
  <si>
    <t>to purchase feed and vitamins for her pigs.</t>
  </si>
  <si>
    <t>Tecpan Guatemala,Chimaltenango</t>
  </si>
  <si>
    <t>Mombasa</t>
  </si>
  <si>
    <t>#Woman Owned Biz, #Parent, #Repeat Borrower</t>
  </si>
  <si>
    <t>#Vegan, #Parent, user_favorite</t>
  </si>
  <si>
    <t>to buy a calf.</t>
  </si>
  <si>
    <t>Getafe, Bohol</t>
  </si>
  <si>
    <t>#Schooling, #Animals</t>
  </si>
  <si>
    <t>user_favorite, #Schooling</t>
  </si>
  <si>
    <t>#Elderly, #Animals, user_favorite</t>
  </si>
  <si>
    <t>female, female, female, female, female, female, female, female, female, male</t>
  </si>
  <si>
    <t>#Woman Owned Biz, #Animals, #Parent</t>
  </si>
  <si>
    <t>Kyotera</t>
  </si>
  <si>
    <t>Baqaa</t>
  </si>
  <si>
    <t>to buy more clothing to sell.</t>
  </si>
  <si>
    <t>Tangerang</t>
  </si>
  <si>
    <t>karatina</t>
  </si>
  <si>
    <t>El Sauce</t>
  </si>
  <si>
    <t>#Parent, #Vegan, #Schooling</t>
  </si>
  <si>
    <t>Anta - Anta - Cusco</t>
  </si>
  <si>
    <t>Fuzuli region</t>
  </si>
  <si>
    <t>Marka</t>
  </si>
  <si>
    <t>Nepal</t>
  </si>
  <si>
    <t>NPR</t>
  </si>
  <si>
    <t>#Elderly, #Biz Durable Asset, #Woman Owned Biz</t>
  </si>
  <si>
    <t>ELDAMA RAVINE</t>
  </si>
  <si>
    <t>SainbuBhaishepati</t>
  </si>
  <si>
    <t>volunteer_pick, #Parent, #Woman Owned Biz</t>
  </si>
  <si>
    <t>Cartagena de Indias</t>
  </si>
  <si>
    <t>Congo</t>
  </si>
  <si>
    <t>Brazzaville</t>
  </si>
  <si>
    <t>Payatas-B, Commonwealth, Quezon City</t>
  </si>
  <si>
    <t>Bilasuvar</t>
  </si>
  <si>
    <t>CUSCO</t>
  </si>
  <si>
    <t>to buy fishing gear and other equipment.</t>
  </si>
  <si>
    <t>Roxas City, Capiz</t>
  </si>
  <si>
    <t>Sheema</t>
  </si>
  <si>
    <t>Shahriston</t>
  </si>
  <si>
    <t>Florida</t>
  </si>
  <si>
    <t>Matuu</t>
  </si>
  <si>
    <t>Khuroson</t>
  </si>
  <si>
    <t>to purchase stock of sugar, rice, maize flour and wheat flour.</t>
  </si>
  <si>
    <t>to buy a water filter.</t>
  </si>
  <si>
    <t>to buy feed</t>
  </si>
  <si>
    <t>Numancia, Aklan</t>
  </si>
  <si>
    <t>Ivisan, Capiz</t>
  </si>
  <si>
    <t>to buy more stock to sell in her general store.</t>
  </si>
  <si>
    <t>Tourism</t>
  </si>
  <si>
    <t>Kampong Cham Province, Koh Sotin District</t>
  </si>
  <si>
    <t>Kyenjojo</t>
  </si>
  <si>
    <t>Teshie, Accra</t>
  </si>
  <si>
    <t>male, female, female</t>
  </si>
  <si>
    <t>Tyre</t>
  </si>
  <si>
    <t>to buy more frozen foods to sell.</t>
  </si>
  <si>
    <t>to pay for tuition.</t>
  </si>
  <si>
    <t>to pay for tuition fees</t>
  </si>
  <si>
    <t>Misamis Occidental</t>
  </si>
  <si>
    <t>to buy more chickens.</t>
  </si>
  <si>
    <t>Kisumu</t>
  </si>
  <si>
    <t>to buy more groceries to sell.</t>
  </si>
  <si>
    <t>Changamwe</t>
  </si>
  <si>
    <t>Puerto Princesa, Palawan</t>
  </si>
  <si>
    <t>To buy organic manure</t>
  </si>
  <si>
    <t>Sogod Cebu</t>
  </si>
  <si>
    <t>Baku, region</t>
  </si>
  <si>
    <t>Matagalpa</t>
  </si>
  <si>
    <t>to buy more sacks of charcoal to sell</t>
  </si>
  <si>
    <t>#First Loan, #Parent, #Vegan</t>
  </si>
  <si>
    <t>Catbalogan, Samar</t>
  </si>
  <si>
    <t>to buy additional sacks of rice to sell</t>
  </si>
  <si>
    <t>to buy items to sell like shampoo, groceries, etc.</t>
  </si>
  <si>
    <t>to pay for his upcoming semester fees.</t>
  </si>
  <si>
    <t>Tangub City</t>
  </si>
  <si>
    <t>Pagadian City, Zamboanga del Sur</t>
  </si>
  <si>
    <t>Chappagaun</t>
  </si>
  <si>
    <t>#Parent, #Health and Sanitation</t>
  </si>
  <si>
    <t>user_favorite, #Parent, #Schooling</t>
  </si>
  <si>
    <t>El Transito</t>
  </si>
  <si>
    <t>#Parent, #Repeat Borrower, #Vegan, user_favorite</t>
  </si>
  <si>
    <t>Dasmarinas, Cavite</t>
  </si>
  <si>
    <t>Saida</t>
  </si>
  <si>
    <t>Totolapan, Morelos</t>
  </si>
  <si>
    <t>Oroquieta - Aloran</t>
  </si>
  <si>
    <t>Kampot</t>
  </si>
  <si>
    <t>Qana</t>
  </si>
  <si>
    <t>Kulob</t>
  </si>
  <si>
    <t>#Parent, #Woman Owned Biz, #Schooling, user_favorite</t>
  </si>
  <si>
    <t>to buy fertilizer.</t>
  </si>
  <si>
    <t>female, female, female, female, male, female</t>
  </si>
  <si>
    <t>San Felipe - Jaen</t>
  </si>
  <si>
    <t>to buy additional piglets to raise and animal feed.</t>
  </si>
  <si>
    <t>#Schooling, #Parent, user_favorite, user_favorite</t>
  </si>
  <si>
    <t>#Animals, #Elderly, #Biz Durable Asset</t>
  </si>
  <si>
    <t>Banga, Aklan</t>
  </si>
  <si>
    <t>Bo</t>
  </si>
  <si>
    <t>Musical Instruments</t>
  </si>
  <si>
    <t>San Juan de Lurigancho</t>
  </si>
  <si>
    <t>#Biz Durable Asset, #Parent, #Schooling</t>
  </si>
  <si>
    <t>to buy maize and beans to sell.</t>
  </si>
  <si>
    <t>Rukungiri</t>
  </si>
  <si>
    <t>Religious Articles</t>
  </si>
  <si>
    <t>Kenema</t>
  </si>
  <si>
    <t>Aley</t>
  </si>
  <si>
    <t>#Vegan, #Woman Owned Biz</t>
  </si>
  <si>
    <t>Zurite - Anta - Cusco</t>
  </si>
  <si>
    <t>Morazan, Yoro</t>
  </si>
  <si>
    <t>#Elderly, user_favorite, user_favorite</t>
  </si>
  <si>
    <t>Apartadó</t>
  </si>
  <si>
    <t>to purchase sand, cement, brick and equipment to build a toilet.</t>
  </si>
  <si>
    <t>San Gabriel</t>
  </si>
  <si>
    <t>to buy feeds, vitamins, and other supplies to raise her livestock</t>
  </si>
  <si>
    <t>Hilongos Leyte</t>
  </si>
  <si>
    <t>#Animals, #Woman Owned Biz, #Repeat Borrower, #Parent</t>
  </si>
  <si>
    <t>Mai Sơn - Sơn La</t>
  </si>
  <si>
    <t>Palo, Leyte</t>
  </si>
  <si>
    <t>Suchitepéquez</t>
  </si>
  <si>
    <t>Myanmar (Burma)</t>
  </si>
  <si>
    <t>Dedaye</t>
  </si>
  <si>
    <t>MMK</t>
  </si>
  <si>
    <t>Karachi</t>
  </si>
  <si>
    <t>Ermera</t>
  </si>
  <si>
    <t>Dumaguete, Negros Oriental</t>
  </si>
  <si>
    <t>Gafurov</t>
  </si>
  <si>
    <t>to build a sanitary toilet for her family.</t>
  </si>
  <si>
    <t>Moises Padilla, Negros Occidental</t>
  </si>
  <si>
    <t>to buy more groceries to sell in her general store.</t>
  </si>
  <si>
    <t>Pagadian - Pagadian City, Zamboanga del Sur</t>
  </si>
  <si>
    <t>to purchase building materials and pay for construction labor</t>
  </si>
  <si>
    <t>Daan Bantayan, Cebu</t>
  </si>
  <si>
    <t>to buy additional items to sell in her general store</t>
  </si>
  <si>
    <t>Canlaon, Negros Oriental</t>
  </si>
  <si>
    <t>Baybay City, Leyte</t>
  </si>
  <si>
    <t>#Animals, #Parent, #Repeat Borrower, #Woman Owned Biz</t>
  </si>
  <si>
    <t>to build a sanitary toilet for her family</t>
  </si>
  <si>
    <t>Bindoy, Negros Oriental</t>
  </si>
  <si>
    <t>Bilwi</t>
  </si>
  <si>
    <t>#Parent, #Repair Renew Replace</t>
  </si>
  <si>
    <t>Machakos</t>
  </si>
  <si>
    <t>Carmen, Bohol</t>
  </si>
  <si>
    <t>to buy a water filter to provide safe drinking water for their family.</t>
  </si>
  <si>
    <t>#Eco-friendly, #Health and Sanitation, #Technology</t>
  </si>
  <si>
    <t>Bomet</t>
  </si>
  <si>
    <t>Tacloban City, Leyte</t>
  </si>
  <si>
    <t>Ozamis</t>
  </si>
  <si>
    <t>Nakuru East</t>
  </si>
  <si>
    <t>Pakokku</t>
  </si>
  <si>
    <t>Hebron, West Bank</t>
  </si>
  <si>
    <t>to buy a solar lantern.</t>
  </si>
  <si>
    <t>Nkubu</t>
  </si>
  <si>
    <t>#Eco-friendly, #Technology</t>
  </si>
  <si>
    <t>Kandi</t>
  </si>
  <si>
    <t>Tbaung Khmum Province, Dambae District</t>
  </si>
  <si>
    <t>Kapsowar</t>
  </si>
  <si>
    <t>Gegharkunik region</t>
  </si>
  <si>
    <t>Lira</t>
  </si>
  <si>
    <t>Makueni</t>
  </si>
  <si>
    <t>to buy feed and other supplies to raise her pig.</t>
  </si>
  <si>
    <t>Dumarao, Capiz</t>
  </si>
  <si>
    <t>Pan-ay, Capiz</t>
  </si>
  <si>
    <t>Concepcion, Iloilo</t>
  </si>
  <si>
    <t>Kerugoya</t>
  </si>
  <si>
    <t>Ubay, Bohol</t>
  </si>
  <si>
    <t>Chillanes</t>
  </si>
  <si>
    <t>to meet urgent household needs such as food and clothing</t>
  </si>
  <si>
    <t>Nigeria</t>
  </si>
  <si>
    <t>Kaduna</t>
  </si>
  <si>
    <t>NGN</t>
  </si>
  <si>
    <t>Urubamba - Urubamba - Cusco</t>
  </si>
  <si>
    <t>Madagascar</t>
  </si>
  <si>
    <t>MGA</t>
  </si>
  <si>
    <t>Talibon,Bohol</t>
  </si>
  <si>
    <t>Sogod Leyte</t>
  </si>
  <si>
    <t>Tala</t>
  </si>
  <si>
    <t>Sincelejo</t>
  </si>
  <si>
    <t>Chwele</t>
  </si>
  <si>
    <t>Mahaplag, Leyte</t>
  </si>
  <si>
    <t>Liloan, Cebu</t>
  </si>
  <si>
    <t>Ajuy, Iloilo</t>
  </si>
  <si>
    <t>Antsirabe</t>
  </si>
  <si>
    <t>Togo</t>
  </si>
  <si>
    <t>baguida</t>
  </si>
  <si>
    <t>San Carlos, Negros Occidental</t>
  </si>
  <si>
    <t>Jiquilisco</t>
  </si>
  <si>
    <t>to purchase improved farm inputs that will increase farm yields.</t>
  </si>
  <si>
    <t>Taveta</t>
  </si>
  <si>
    <t>#Woman Owned Biz, #Vegan, #Repeat Borrower</t>
  </si>
  <si>
    <t>to buy feeds and other supplies to raise her pigs.</t>
  </si>
  <si>
    <t>to buy a water filter to provide safe drinking water for his family.</t>
  </si>
  <si>
    <t>#Technology, #Eco-friendly, #Health and Sanitation</t>
  </si>
  <si>
    <t>#Parent, #Repeat Borrower, #Vegan</t>
  </si>
  <si>
    <t>Tulcán</t>
  </si>
  <si>
    <t>Gounghin, Ouagadougou</t>
  </si>
  <si>
    <t>to build a clean sanitation facility at their home to improve access to sanitation for their family.</t>
  </si>
  <si>
    <t>#Low-profit FP, #Single</t>
  </si>
  <si>
    <t>Salheye</t>
  </si>
  <si>
    <t>Binalbagan 2, Negros Occicental</t>
  </si>
  <si>
    <t>Nandi Hills</t>
  </si>
  <si>
    <t>Mozambique</t>
  </si>
  <si>
    <t>Boane, Maputo</t>
  </si>
  <si>
    <t>MZN</t>
  </si>
  <si>
    <t>Dulag, Leyte</t>
  </si>
  <si>
    <t>#Parent, #Schooling, #Repeat Borrower, #Woman Owned Biz</t>
  </si>
  <si>
    <t>to buy additional stocks of groceries to sell.</t>
  </si>
  <si>
    <t>Chuka</t>
  </si>
  <si>
    <t>Matete</t>
  </si>
  <si>
    <t>to buy items to sell like beverages, canned goods, junk foods, home product care, and other groceries</t>
  </si>
  <si>
    <t>To buy a water filter to provide safe drinking water for their family.</t>
  </si>
  <si>
    <t>#Eco-friendly, #Health and Sanitation, #Technology, user_favorite</t>
  </si>
  <si>
    <t>Tokoin</t>
  </si>
  <si>
    <t>Hinobaan, Negros Occidental</t>
  </si>
  <si>
    <t>to purchase a solar light and gain access to cost efficient hybrid seeds and fertilizer for maize cultivation.</t>
  </si>
  <si>
    <t>Victorias, Negros Occidental</t>
  </si>
  <si>
    <t>Tondo, Manila</t>
  </si>
  <si>
    <t>Jhabua</t>
  </si>
  <si>
    <t>#Fabrics, #Elderly</t>
  </si>
  <si>
    <t>Valladolid, Negros Occidental</t>
  </si>
  <si>
    <t>to buy feed and other supplies to raise her pigs.</t>
  </si>
  <si>
    <t>to buy fertilizers and seeds for her farmland</t>
  </si>
  <si>
    <t>to buy feed and other supplies to raise her pigs</t>
  </si>
  <si>
    <t>user_favorite, #Parent, #Schooling, #Woman Owned Biz</t>
  </si>
  <si>
    <t>Jaipur</t>
  </si>
  <si>
    <t>Bè</t>
  </si>
  <si>
    <t>To buy beehives and apiary materials for honey production</t>
  </si>
  <si>
    <t>to buy items to sell like canned goods, personal care products, rice, sugar, soap, and other groceries.</t>
  </si>
  <si>
    <t>#Woman Owned Biz, #Repeat Borrower, #Elderly</t>
  </si>
  <si>
    <t>#Health and Sanitation, #Repeat Borrower</t>
  </si>
  <si>
    <t>#Animals, #Parent, #Schooling, #Woman Owned Biz</t>
  </si>
  <si>
    <t>to build a latrine to improve the health of her family.</t>
  </si>
  <si>
    <t>Le Thuy, Quang Binh</t>
  </si>
  <si>
    <t>#Eco-friendly, #Health and Sanitation, #Parent</t>
  </si>
  <si>
    <t>Akim-Abaam</t>
  </si>
  <si>
    <t>#Parent, #Single Parent, #Woman Owned Biz</t>
  </si>
  <si>
    <t>Puerto Princesa South, Palawan</t>
  </si>
  <si>
    <t>Kenyenya</t>
  </si>
  <si>
    <t>Estancia, Iloilo</t>
  </si>
  <si>
    <t>to buy food and clothing, eliminating pressure to sell maize for low prices at harvest.</t>
  </si>
  <si>
    <t>Kapan</t>
  </si>
  <si>
    <t>to buy an eco-friendly stove.</t>
  </si>
  <si>
    <t>#Parent, #Schooling, #Woman Owned Biz</t>
  </si>
  <si>
    <t>to purchase building materials and pay for construction labor.</t>
  </si>
  <si>
    <t>Ormoc, Leyte</t>
  </si>
  <si>
    <t>Panama</t>
  </si>
  <si>
    <t>Chiriquí</t>
  </si>
  <si>
    <t>to buy grocery goods</t>
  </si>
  <si>
    <t>Dumangas, Iloilo City</t>
  </si>
  <si>
    <t>Kalibo, Aklan</t>
  </si>
  <si>
    <t>#Eco-friendly, #Technology, #Health and Sanitation, user_favorite</t>
  </si>
  <si>
    <t>Falakata</t>
  </si>
  <si>
    <t>to buy items to sell like beverages, canned goods, snack foods, home care products, and other groceries.</t>
  </si>
  <si>
    <t>Catarman, Northern Samar</t>
  </si>
  <si>
    <t>Bobojon Gafurov</t>
  </si>
  <si>
    <t xml:space="preserve">to purchase hybrid seeds and fertilizer for the cultivation of maize, as well as a solar light.							</t>
  </si>
  <si>
    <t>Kratie Province, Snoul District</t>
  </si>
  <si>
    <t>Ibanda</t>
  </si>
  <si>
    <t>Kakamega North</t>
  </si>
  <si>
    <t>Bago City</t>
  </si>
  <si>
    <t>to purchase improved farm inputs that will increase farm yield.</t>
  </si>
  <si>
    <t>Agoe</t>
  </si>
  <si>
    <t>Myingyan</t>
  </si>
  <si>
    <t>#Parent, #Repeat Borrower, #Schooling, #Woman Owned Biz</t>
  </si>
  <si>
    <t>to purchase hybrid seeds and fertilizer to improve harvests of maize.</t>
  </si>
  <si>
    <t>Leogane</t>
  </si>
  <si>
    <t>Mwambalazi</t>
  </si>
  <si>
    <t>#Woman Owned Biz, #Parent, #Vegan</t>
  </si>
  <si>
    <t>to buy seeds and start horticulture farming.</t>
  </si>
  <si>
    <t>Vanadzor</t>
  </si>
  <si>
    <t>to buy feeds and other supplies to raise her pigs</t>
  </si>
  <si>
    <t>#Repeat Borrower, #Parent, #Animals, #Woman Owned Biz</t>
  </si>
  <si>
    <t>Mabinay, Negros Oriental</t>
  </si>
  <si>
    <t>Bon Repos</t>
  </si>
  <si>
    <t>Ormoc City, Leyte</t>
  </si>
  <si>
    <t>to purchase more groceries to sell in her general store</t>
  </si>
  <si>
    <t>Bogotá</t>
  </si>
  <si>
    <t>Oddar Meanchey</t>
  </si>
  <si>
    <t>#Health and Sanitation, #Eco-friendly, #Technology</t>
  </si>
  <si>
    <t>to buy farm inputs.</t>
  </si>
  <si>
    <t>to buy a water filter to provide safe drinking water for her family.</t>
  </si>
  <si>
    <t>Kompong Thom</t>
  </si>
  <si>
    <t>#Repeat Borrower, #Animals</t>
  </si>
  <si>
    <t>male, male, male, male, male, male, male, male</t>
  </si>
  <si>
    <t>Escuintla</t>
  </si>
  <si>
    <t>La Carlota, Negros Occidental</t>
  </si>
  <si>
    <t>sourou</t>
  </si>
  <si>
    <t>to purchase improved farm inputs that will increase farm yields</t>
  </si>
  <si>
    <t>Antananarivo</t>
  </si>
  <si>
    <t>female, male</t>
  </si>
  <si>
    <t>Bungoma</t>
  </si>
  <si>
    <t>#Woman Owned Biz, #Animals</t>
  </si>
  <si>
    <t>Mt Darwin</t>
  </si>
  <si>
    <t>Delmas</t>
  </si>
  <si>
    <t>South Africa</t>
  </si>
  <si>
    <t>ZAR</t>
  </si>
  <si>
    <t>Trojes</t>
  </si>
  <si>
    <t>to purchase more stock of groceries to sell.</t>
  </si>
  <si>
    <t>To improve health and productivity by increasing access to safe drinking water through chlorine dispensers</t>
  </si>
  <si>
    <t>to buy feed, vitamins, and other supplies to raise her livestock.</t>
  </si>
  <si>
    <t>Bandiagara</t>
  </si>
  <si>
    <t>Hinigaran, Negros Occidental</t>
  </si>
  <si>
    <t>to buy more stock of fruits and vegetables.</t>
  </si>
  <si>
    <t>Cadiz, Negros Occidental</t>
  </si>
  <si>
    <t>#Elderly, #Parent, #Repeat Borrower, #Woman Owned Biz</t>
  </si>
  <si>
    <t>to purchase additional sacks of charcoal to sell</t>
  </si>
  <si>
    <t>Distrito Federal</t>
  </si>
  <si>
    <t>Ramallah City, West Bank</t>
  </si>
  <si>
    <t>Waspam</t>
  </si>
  <si>
    <t>to pay for seedlings and compost</t>
  </si>
  <si>
    <t>Busia</t>
  </si>
  <si>
    <t>Burdwan</t>
  </si>
  <si>
    <t>#Fabrics, #Biz Durable Asset, #Parent, #Woman Owned Biz, user_favorite</t>
  </si>
  <si>
    <t>Rayagada</t>
  </si>
  <si>
    <t>to buy feeds and other supplies to raise her pig.</t>
  </si>
  <si>
    <t>Les Anglais</t>
  </si>
  <si>
    <t>to purchase improved farm inputs that will increase his farm yields.</t>
  </si>
  <si>
    <t>#Vegan, #Schooling, #Parent</t>
  </si>
  <si>
    <t>Sara, Iloilo</t>
  </si>
  <si>
    <t>#Woman Owned Biz, #Elderly, #Repeat Borrower</t>
  </si>
  <si>
    <t>Odagaon, Odisha</t>
  </si>
  <si>
    <t>#Parent, #Health and Sanitation, user_favorite</t>
  </si>
  <si>
    <t>to buy additional grocery items including oil, milk, sugar, juices, etc.</t>
  </si>
  <si>
    <t>Bela-Vista, Maputo</t>
  </si>
  <si>
    <t>Molo</t>
  </si>
  <si>
    <t>#Repair Renew Replace</t>
  </si>
  <si>
    <t>#Parent, #Woman Owned Biz, #Repeat Borrower, #Animals</t>
  </si>
  <si>
    <t>Goderich</t>
  </si>
  <si>
    <t>to purchase improved farm inputs that will increase farm yield</t>
  </si>
  <si>
    <t>Ajloun</t>
  </si>
  <si>
    <t>Malabuyoc, Cebu</t>
  </si>
  <si>
    <t>#Eco-friendly, #Health and Sanitation, user_favorite</t>
  </si>
  <si>
    <t>#Woman Owned Biz, #Elderly, #Repeat Borrower, #Animals</t>
  </si>
  <si>
    <t>Barotac Viejo, Iloilo</t>
  </si>
  <si>
    <t>Nakuru West</t>
  </si>
  <si>
    <t>#Animals, #Elderly, #Parent, #Repeat Borrower, #Woman Owned Biz</t>
  </si>
  <si>
    <t>Nofoalii</t>
  </si>
  <si>
    <t>Calbayog City, Samar</t>
  </si>
  <si>
    <t>Lapu-Lapu, Cebu</t>
  </si>
  <si>
    <t>To buy poultry</t>
  </si>
  <si>
    <t>to purchase a solar home system that will allow him to reduce spending in kerosene, candles, and improve the home lighting.</t>
  </si>
  <si>
    <t>Quillabamba - La Convención - Cusco</t>
  </si>
  <si>
    <t>Puerto Princesa North, Palawan</t>
  </si>
  <si>
    <t>Siongiroi</t>
  </si>
  <si>
    <t>to purchase a solar light and gain access to cost-efficient hybrid seeds and fertilizer for maize cultivation.</t>
  </si>
  <si>
    <t>Nonsombougou</t>
  </si>
  <si>
    <t>Abbottabad</t>
  </si>
  <si>
    <t>#Widowed</t>
  </si>
  <si>
    <t>San Dionisio, Iloilo</t>
  </si>
  <si>
    <t>to buy items to sell like canned goods, junk foods, home care products, and other groceries.</t>
  </si>
  <si>
    <t>To buy a water filter to provide safe drinking water for her family.</t>
  </si>
  <si>
    <t>Egypt</t>
  </si>
  <si>
    <t>Baniswef</t>
  </si>
  <si>
    <t>EGP</t>
  </si>
  <si>
    <t>Solomon Islands</t>
  </si>
  <si>
    <t>Honiara</t>
  </si>
  <si>
    <t>SBD</t>
  </si>
  <si>
    <t>Kampong Spue province, Oral district</t>
  </si>
  <si>
    <t>female, male, female</t>
  </si>
  <si>
    <t>Chorkor</t>
  </si>
  <si>
    <t>Dahod</t>
  </si>
  <si>
    <t>Sagay, Negros Occidental</t>
  </si>
  <si>
    <t>Puerto Cabezas</t>
  </si>
  <si>
    <t>San Pedro</t>
  </si>
  <si>
    <t>Bugasong, Antique</t>
  </si>
  <si>
    <t>To purchase a water filtration system to provide clean drinking water for its students.</t>
  </si>
  <si>
    <t>#Biz Durable Asset, #Woman Owned Biz, user_favorite</t>
  </si>
  <si>
    <t>#Parent, #Eco-friendly, #Woman Owned Biz, user_favorite</t>
  </si>
  <si>
    <t>#Single, #Woman Owned Biz, user_favorite</t>
  </si>
  <si>
    <t>to buy medicines and vaccines for her pigs.</t>
  </si>
  <si>
    <t>Migori</t>
  </si>
  <si>
    <t>#Parent, #Repeat Borrower, #Vegan, #Woman Owned Biz</t>
  </si>
  <si>
    <t>Nabatieh</t>
  </si>
  <si>
    <t>Corozal</t>
  </si>
  <si>
    <t>Chiredzi</t>
  </si>
  <si>
    <t>to purchase more stocks of groceries to sell.</t>
  </si>
  <si>
    <t>Pulupandan, Negros Occidental</t>
  </si>
  <si>
    <t>To process more mobile phone credit sales on the weekends</t>
  </si>
  <si>
    <t>#Repeat Borrower, #Parent, #Woman Owned Biz, #Animals</t>
  </si>
  <si>
    <t>#Health and Sanitation, #Eco-friendly, #Parent, user_favorite</t>
  </si>
  <si>
    <t>Arajllanga</t>
  </si>
  <si>
    <t>Teso</t>
  </si>
  <si>
    <t>Ilog, Negros Occidental</t>
  </si>
  <si>
    <t>Moldova</t>
  </si>
  <si>
    <t>MDL</t>
  </si>
  <si>
    <t>Malawi</t>
  </si>
  <si>
    <t>MWK</t>
  </si>
  <si>
    <t>Osh</t>
  </si>
  <si>
    <t>Berj Hammoud</t>
  </si>
  <si>
    <t>Jipijapa</t>
  </si>
  <si>
    <t>Escalante, Negros Occidental</t>
  </si>
  <si>
    <t>Carles, Iloilo</t>
  </si>
  <si>
    <t>to buy feeds, vitamins and other supplies to raise her livestock.</t>
  </si>
  <si>
    <t>Webuye</t>
  </si>
  <si>
    <t>#Eco-friendly, #Technology, #Health and Sanitation</t>
  </si>
  <si>
    <t>Uatucarbau</t>
  </si>
  <si>
    <t>to purchase sand, cement and bricks to build a toilet.</t>
  </si>
  <si>
    <t>to buy additional stock of groceries to sell.</t>
  </si>
  <si>
    <t>to purchase more animals to increase her sales.</t>
  </si>
  <si>
    <t>Sahagun</t>
  </si>
  <si>
    <t>Calamba-Rizal Zamboanga Del Norte</t>
  </si>
  <si>
    <t>#Elderly, #Parent, #Schooling, #Woman Owned Biz</t>
  </si>
  <si>
    <t>#Woman Owned Biz, #Parent, #Fabrics, user_favorite</t>
  </si>
  <si>
    <t>Kigali</t>
  </si>
  <si>
    <t>to purchase TerraClear water filters so they can have access to safe drinking water.</t>
  </si>
  <si>
    <t>Lao People's Democratic Republic</t>
  </si>
  <si>
    <t>Laos</t>
  </si>
  <si>
    <t>LAK</t>
  </si>
  <si>
    <t>male, female, male, female</t>
  </si>
  <si>
    <t>to purchase more stocks to sell in her general store</t>
  </si>
  <si>
    <t>#Woman Owned Biz, #Schooling, #Parent</t>
  </si>
  <si>
    <t>Preah Vihear</t>
  </si>
  <si>
    <t>Shurugwi</t>
  </si>
  <si>
    <t>Khagrabari</t>
  </si>
  <si>
    <t>to buy feeds and other supplies to raise her livestock</t>
  </si>
  <si>
    <t>Kimilili</t>
  </si>
  <si>
    <t>#First Loan, #Parent, #Schooling, #Vegan</t>
  </si>
  <si>
    <t>Tierralta</t>
  </si>
  <si>
    <t>KABARNET</t>
  </si>
  <si>
    <t>UVIRA</t>
  </si>
  <si>
    <t>Roxas Palawan</t>
  </si>
  <si>
    <t>Lesotho</t>
  </si>
  <si>
    <t>LSL</t>
  </si>
  <si>
    <t>#Schooling, #Technology</t>
  </si>
  <si>
    <t>Haripur</t>
  </si>
  <si>
    <t>Atsabe</t>
  </si>
  <si>
    <t>General Santos City, South Cotabato</t>
  </si>
  <si>
    <t>#Woman Owned Biz, #Parent, user_favorite, user_favorite</t>
  </si>
  <si>
    <t>Ibarra</t>
  </si>
  <si>
    <t>to purchase a water filtration system to provide clean drinking water for its students.</t>
  </si>
  <si>
    <t>Luwero</t>
  </si>
  <si>
    <t>Kasoa</t>
  </si>
  <si>
    <t>Alajuela</t>
  </si>
  <si>
    <t>Danli</t>
  </si>
  <si>
    <t>Yangasso</t>
  </si>
  <si>
    <t>to purchase improved farm inputs that will increase his farm yield.</t>
  </si>
  <si>
    <t>Sevan</t>
  </si>
  <si>
    <t>#Low-profit FP, #Woman Owned Biz</t>
  </si>
  <si>
    <t>to buy additional materials for her business</t>
  </si>
  <si>
    <t>Kampong Thom Province, Sandan District</t>
  </si>
  <si>
    <t>La Romana</t>
  </si>
  <si>
    <t>Baybay, Leyte</t>
  </si>
  <si>
    <t>to buy more stock of fruits and vegetables</t>
  </si>
  <si>
    <t>#Parent, #Repeat Borrower, #Woman Owned Biz, #Vegan</t>
  </si>
  <si>
    <t>#Repair Renew Replace, user_favorite</t>
  </si>
  <si>
    <t xml:space="preserve">To buy a water filter to provide safe drinking water for their family.	</t>
  </si>
  <si>
    <t>#Parent, #Animals, user_favorite</t>
  </si>
  <si>
    <t>Guruve</t>
  </si>
  <si>
    <t>Jabalia-Gaza Strip</t>
  </si>
  <si>
    <t>#Schooling, user_favorite, user_favorite, user_favorite</t>
  </si>
  <si>
    <t>to buy feeds and other supplies to raise her pig</t>
  </si>
  <si>
    <t>Ngaoundere</t>
  </si>
  <si>
    <t>to pay her university fees.</t>
  </si>
  <si>
    <t>Adidogomé</t>
  </si>
  <si>
    <t>Rocafuerte</t>
  </si>
  <si>
    <t>Tbaung Khmum Province, Ponhea Krek district</t>
  </si>
  <si>
    <t>Ain Al Helwi</t>
  </si>
  <si>
    <t>San Vicente</t>
  </si>
  <si>
    <t>Catembe, Maputo</t>
  </si>
  <si>
    <t>to pay for dental treatment.</t>
  </si>
  <si>
    <t>#Parent, #Schooling, user_favorite, user_favorite</t>
  </si>
  <si>
    <t>to buy more stock of shoes.</t>
  </si>
  <si>
    <t>Kompong Cham</t>
  </si>
  <si>
    <t>Monywa</t>
  </si>
  <si>
    <t>Arequipa</t>
  </si>
  <si>
    <t>Cleaning Services</t>
  </si>
  <si>
    <t>user_favorite, #Fabrics, #Parent, #Woman Owned Biz</t>
  </si>
  <si>
    <t>Oghi</t>
  </si>
  <si>
    <t>Ouagadougou</t>
  </si>
  <si>
    <t>Manas district, Talas region</t>
  </si>
  <si>
    <t>to buy feed and other supplies for her pigs.</t>
  </si>
  <si>
    <t>Quang Trach, Quang Binh</t>
  </si>
  <si>
    <t>#Elderly, #Animals, #Woman Owned Biz</t>
  </si>
  <si>
    <t>#Parent, #Woman Owned Biz, #Animals</t>
  </si>
  <si>
    <t xml:space="preserve">to purchase two solar lights and gain access to cost efficient hybrid seeds and fertilizer for maize cultivation.							</t>
  </si>
  <si>
    <t>Hédzranawoé</t>
  </si>
  <si>
    <t>#Repeat Borrower, #Parent, user_favorite, user_favorite</t>
  </si>
  <si>
    <t>Badian, Cebu</t>
  </si>
  <si>
    <t>to purchase sand, cement, bricks and equipment to build a toilet.</t>
  </si>
  <si>
    <t>Guimaras, Iloilo</t>
  </si>
  <si>
    <t>Jagna, Bohol</t>
  </si>
  <si>
    <t>to buy fish nets, gasoline, and other fishing supplies</t>
  </si>
  <si>
    <t>Akodessewa</t>
  </si>
  <si>
    <t>Butere</t>
  </si>
  <si>
    <t>Villa Nueva</t>
  </si>
  <si>
    <t>To purchase high-quality inputs in order to double yield and income</t>
  </si>
  <si>
    <t>Rivas</t>
  </si>
  <si>
    <t xml:space="preserve">To buy a water filter to provide safe drinking water for their family.		</t>
  </si>
  <si>
    <t>Saleaumua, Aleipata</t>
  </si>
  <si>
    <t>to buy additional boxes of fish to sell.</t>
  </si>
  <si>
    <t>Thailand</t>
  </si>
  <si>
    <t>Bahia de Caraquez</t>
  </si>
  <si>
    <t>Culasi, Antique</t>
  </si>
  <si>
    <t>to buy cost efficient maize seeds and fertilizer for the coming harvesting season, as well as a solar light.</t>
  </si>
  <si>
    <t>#Technology, #Eco-friendly</t>
  </si>
  <si>
    <t>Siaton, Negros Oriental</t>
  </si>
  <si>
    <t>Mandi Bahauddin</t>
  </si>
  <si>
    <t>to buy ingredients for her food vending business.</t>
  </si>
  <si>
    <t>#Repeat Borrower, #Vegan, #Parent</t>
  </si>
  <si>
    <t>Lorica</t>
  </si>
  <si>
    <t>to purchase bundles of wheat flour, maize flour, tea leaves, and cooking fat.</t>
  </si>
  <si>
    <t>Petit-Goâve</t>
  </si>
  <si>
    <t>Jilikul</t>
  </si>
  <si>
    <t>Dimiao, Bohol</t>
  </si>
  <si>
    <t>to purchase stock of sugar, rice, maize flour and wheat flour</t>
  </si>
  <si>
    <t>Ken-Jilga village, Osh region</t>
  </si>
  <si>
    <t>Quang Ninh, Quang Binh</t>
  </si>
  <si>
    <t>Morogoro</t>
  </si>
  <si>
    <t>#Female Education, #Schooling</t>
  </si>
  <si>
    <t>Kishushe</t>
  </si>
  <si>
    <t>Jakarta</t>
  </si>
  <si>
    <t>to pay tuition fees for her children.</t>
  </si>
  <si>
    <t>to purchase goats for resale.</t>
  </si>
  <si>
    <t>Ségou</t>
  </si>
  <si>
    <t>male, male, male, male, male, male, male</t>
  </si>
  <si>
    <t>Harare</t>
  </si>
  <si>
    <t>to purchase additional materials for her business</t>
  </si>
  <si>
    <t>Cianjur</t>
  </si>
  <si>
    <t>#Technology</t>
  </si>
  <si>
    <t>Embu</t>
  </si>
  <si>
    <t>Mokala</t>
  </si>
  <si>
    <t>#Parent, #Repair Renew Replace, user_favorite</t>
  </si>
  <si>
    <t>to buy cereals to resell.</t>
  </si>
  <si>
    <t>Satupaitea Pitonuu, Savaii Island</t>
  </si>
  <si>
    <t>Guaranda</t>
  </si>
  <si>
    <t>Taraza</t>
  </si>
  <si>
    <t>Tegucigalpa</t>
  </si>
  <si>
    <t>Ninh Binh</t>
  </si>
  <si>
    <t>Benin</t>
  </si>
  <si>
    <t>Satipo</t>
  </si>
  <si>
    <t>female, female, male, female, female, female, female</t>
  </si>
  <si>
    <t>male, male, male, male, male, male, male, male, male</t>
  </si>
  <si>
    <t>Bo Trach, Quang Binh</t>
  </si>
  <si>
    <t>#Repeat Borrower, #Parent, #Woman Owned Biz, user_favorite, user_favorite</t>
  </si>
  <si>
    <t>#Supporting Family, #Vegan</t>
  </si>
  <si>
    <t>#Technology, #Health and Sanitation, #Eco-friendly</t>
  </si>
  <si>
    <t>to buy a water filter to provide safe drinking water for the family.</t>
  </si>
  <si>
    <t>Dipolog -Zamboanga del Norte</t>
  </si>
  <si>
    <t>to buy more stock of groceries to sell.</t>
  </si>
  <si>
    <t>Hinche</t>
  </si>
  <si>
    <t>#Fabrics, #Biz Durable Asset, #Woman Owned Biz</t>
  </si>
  <si>
    <t xml:space="preserve">to purchase a solar light and gain access to cost efficient hybrid seeds and fertilizer for maize cultivation.							</t>
  </si>
  <si>
    <t>Vakpossito</t>
  </si>
  <si>
    <t>Kibwezi</t>
  </si>
  <si>
    <t>Yarumal</t>
  </si>
  <si>
    <t>BOGODOGO</t>
  </si>
  <si>
    <t>Takeo</t>
  </si>
  <si>
    <t>Jeypore, Odisha</t>
  </si>
  <si>
    <t>to pay for his children’s school fees.</t>
  </si>
  <si>
    <t>#Schooling, #Repeat Borrower, #Vegan, #Parent</t>
  </si>
  <si>
    <t>San Martín</t>
  </si>
  <si>
    <t>Liloy, Zamboanga del Norte</t>
  </si>
  <si>
    <t>buy condiments</t>
  </si>
  <si>
    <t>Makindye</t>
  </si>
  <si>
    <t>to purchase feeds and other supplies to raise her livestock</t>
  </si>
  <si>
    <t>Battambang province, Thmor Koul district</t>
  </si>
  <si>
    <t>to pay for a harvesting/pruning knife.</t>
  </si>
  <si>
    <t>user_favorite, #Parent, #Woman Owned Biz, user_favorite</t>
  </si>
  <si>
    <t>San Remigio</t>
  </si>
  <si>
    <t>Tayouneh</t>
  </si>
  <si>
    <t>Fontamara(Centre-Ville)</t>
  </si>
  <si>
    <t>Semliguda, Odisha</t>
  </si>
  <si>
    <t>Garcia Hernandez, Bohol</t>
  </si>
  <si>
    <t>Dala Township</t>
  </si>
  <si>
    <t>Kapsabet</t>
  </si>
  <si>
    <t>Machine Shop</t>
  </si>
  <si>
    <t>#Health and Sanitation, #Parent, user_favorite</t>
  </si>
  <si>
    <t>Trichy city</t>
  </si>
  <si>
    <t>Bamako</t>
  </si>
  <si>
    <t>Rushere</t>
  </si>
  <si>
    <t>Chikomba West</t>
  </si>
  <si>
    <t>to buy more fish to sell to her customers</t>
  </si>
  <si>
    <t>to buy feed and other supplies to raise her livestock.</t>
  </si>
  <si>
    <t>Sirisia</t>
  </si>
  <si>
    <t>#Sustainable Ag, #Eco-friendly, #Parent, #Schooling, #Technology</t>
  </si>
  <si>
    <t>#Parent, #Single Parent</t>
  </si>
  <si>
    <t>user_favorite, #Female Education, #Schooling, user_favorite</t>
  </si>
  <si>
    <t>Moamba, Maputo</t>
  </si>
  <si>
    <t>to purchase additional sacks of rice to sell.</t>
  </si>
  <si>
    <t>#Parent, #Vegan, #Woman Owned Biz, user_favorite</t>
  </si>
  <si>
    <t>Mwea</t>
  </si>
  <si>
    <t>to buy more stocks of rice to sell.</t>
  </si>
  <si>
    <t>to purchase hybrid seeds and fertilizer to improve harvests of maize</t>
  </si>
  <si>
    <t>Mahlaing</t>
  </si>
  <si>
    <t>San Pedro Sula</t>
  </si>
  <si>
    <t>Kampong Chhnang</t>
  </si>
  <si>
    <t>to pay her children's school tuition fees</t>
  </si>
  <si>
    <t>Tbong Khmum Province</t>
  </si>
  <si>
    <t>#Elderly, #Parent, #Vegan, #Woman Owned Biz</t>
  </si>
  <si>
    <t>to buy additional stocks of rice to sell.</t>
  </si>
  <si>
    <t>Leyte</t>
  </si>
  <si>
    <t xml:space="preserve">	to buy poultry.</t>
  </si>
  <si>
    <t>Guindulman, Bohol</t>
  </si>
  <si>
    <t xml:space="preserve"> to purchase more animals to inflate her sales</t>
  </si>
  <si>
    <t>Manandona</t>
  </si>
  <si>
    <t xml:space="preserve">to purchase hybrid seeds and fertilizer to improve harvests of maize							</t>
  </si>
  <si>
    <t>Chatkal district, Jalalabat region</t>
  </si>
  <si>
    <t>to purchase additional stocks of groceries to sell.</t>
  </si>
  <si>
    <t>Suriname</t>
  </si>
  <si>
    <t>SRD</t>
  </si>
  <si>
    <t>Toktogul district</t>
  </si>
  <si>
    <t>Minia</t>
  </si>
  <si>
    <t>#Repeat Borrower, #Schooling</t>
  </si>
  <si>
    <t>#Technology, user_favorite</t>
  </si>
  <si>
    <t>Tripoli</t>
  </si>
  <si>
    <t>Machava15</t>
  </si>
  <si>
    <t>to increase her stock.</t>
  </si>
  <si>
    <t>Manapla, Negros Occidental</t>
  </si>
  <si>
    <t>#Vegan, #Elderly</t>
  </si>
  <si>
    <t>Calca - Calca - Cusco</t>
  </si>
  <si>
    <t>Firdavsy</t>
  </si>
  <si>
    <t>Chitungwiza</t>
  </si>
  <si>
    <t>Kananga, Leyte</t>
  </si>
  <si>
    <t>Ungheni</t>
  </si>
  <si>
    <t>Cabaret</t>
  </si>
  <si>
    <t>Johannesburg</t>
  </si>
  <si>
    <t>San Jose, Antique</t>
  </si>
  <si>
    <t>Ramallah City-West Bank</t>
  </si>
  <si>
    <t>to restock her store with items like canned goods, oil, and soy sauce.</t>
  </si>
  <si>
    <t>Chikwawa</t>
  </si>
  <si>
    <t>Baucau</t>
  </si>
  <si>
    <t>Sukabumi</t>
  </si>
  <si>
    <t>#Trees</t>
  </si>
  <si>
    <t>Jajahuana - Challabamba - Paucartambo - Cusco</t>
  </si>
  <si>
    <t>to repair his car.</t>
  </si>
  <si>
    <t>#Woman Owned Biz, #Elderly, #Animals</t>
  </si>
  <si>
    <t>Mastchoh</t>
  </si>
  <si>
    <t>Monterrey</t>
  </si>
  <si>
    <t>#Parent, #Schooling, #Repeat Borrower</t>
  </si>
  <si>
    <t>Catigbian, Bohol</t>
  </si>
  <si>
    <t>03 Thiệu Dương</t>
  </si>
  <si>
    <t xml:space="preserve">to purchase a solar light and gain access to cost-efficient hybrid seeds and fertilizer for maize cultivation.							</t>
  </si>
  <si>
    <t>to buy more groceries to sell in her general store</t>
  </si>
  <si>
    <t>mwenezi</t>
  </si>
  <si>
    <t>#Schooling, #Woman Owned Biz, #Female Education</t>
  </si>
  <si>
    <t>Mudzi</t>
  </si>
  <si>
    <t>To access high-quality inputs such as fertilizer and seed in order to double income and yield.</t>
  </si>
  <si>
    <t>#Repair Renew Replace, #Parent</t>
  </si>
  <si>
    <t>to purchase hybrid seeds and fertilizer for the cultivation of maize.</t>
  </si>
  <si>
    <t>to buy more stock of rice to sell.</t>
  </si>
  <si>
    <t>to buy items to sell like canned goods, personal care products, etc.</t>
  </si>
  <si>
    <t>to buy more fresh fish to sell.</t>
  </si>
  <si>
    <t>Phulbani, Odisha</t>
  </si>
  <si>
    <t>user_favorite, #Health and Sanitation</t>
  </si>
  <si>
    <t>Attiegou</t>
  </si>
  <si>
    <t>#Eco-friendly, #Technology, user_favorite</t>
  </si>
  <si>
    <t>to buy more seafood to sell.</t>
  </si>
  <si>
    <t>to buy poultry.</t>
  </si>
  <si>
    <t>Siquijor, Negros Oriental</t>
  </si>
  <si>
    <t>to buy poultry</t>
  </si>
  <si>
    <t>#Parent, #Schooling, #Vegan, #Woman Owned Biz</t>
  </si>
  <si>
    <t>to buy food and clothing, eliminating the pressure to sell maize for low prices at harvest.</t>
  </si>
  <si>
    <t>Surendranagar</t>
  </si>
  <si>
    <t>Syunik region</t>
  </si>
  <si>
    <t>Alirajpur</t>
  </si>
  <si>
    <t>Jimenez-Butuay, Jimenez, Misamis Occidental</t>
  </si>
  <si>
    <t>To purchase high-quality inputs in order to double maize yield and income</t>
  </si>
  <si>
    <t>Hurungwe</t>
  </si>
  <si>
    <t>to buy cosmetics.</t>
  </si>
  <si>
    <t>#Parent, #Woman Owned Biz, #Repeat Borrower, #Vegan</t>
  </si>
  <si>
    <t>to buy a water filter, to provide safe drinking water for her family.</t>
  </si>
  <si>
    <t>Marjeyoun</t>
  </si>
  <si>
    <t>#Elderly, #Repeat Borrower, #Animals, #Woman Owned Biz</t>
  </si>
  <si>
    <t>#Parent, #Woman Owned Biz, #Interesting Photo</t>
  </si>
  <si>
    <t>Caparrapi</t>
  </si>
  <si>
    <t>#Animals, #Supporting Family, #Woman Owned Biz</t>
  </si>
  <si>
    <t>Jinja</t>
  </si>
  <si>
    <t>male, male, male, female, male</t>
  </si>
  <si>
    <t>Talata</t>
  </si>
  <si>
    <t>to buy a water filter to provide safe drinking water for their family.	.</t>
  </si>
  <si>
    <t>#Job Creator, #Parent</t>
  </si>
  <si>
    <t>#Elderly, user_favorite, user_favorite, user_favorite</t>
  </si>
  <si>
    <t>female, female, female, female, female, female, female, female, female, female, female, female, female, female, female, female, female, female, female, female, female, female, female, female, female</t>
  </si>
  <si>
    <t>Santa Barbara, Iloilo</t>
  </si>
  <si>
    <t>to buy more stock of clothes</t>
  </si>
  <si>
    <t>Aquaculture</t>
  </si>
  <si>
    <t>to buy fertilizer and seeds for her farmland</t>
  </si>
  <si>
    <t>#Repeat Borrower, #Animals, #Woman Owned Biz, user_favorite</t>
  </si>
  <si>
    <t>Muranga</t>
  </si>
  <si>
    <t>IDJWI</t>
  </si>
  <si>
    <t>To buy a water filter to provide safe drinking water for their family</t>
  </si>
  <si>
    <t>#First Loan, #Parent, #Vegan, #Woman Owned Biz</t>
  </si>
  <si>
    <t>to purchase chicks and poultry feeds</t>
  </si>
  <si>
    <t xml:space="preserve"> to purchase more cattle for reselling in the market</t>
  </si>
  <si>
    <t>#Eco-friendly, #Technology, user_favorite, user_favorite</t>
  </si>
  <si>
    <t>El Carmen</t>
  </si>
  <si>
    <t>to purchase bundles of wheat flour, maize flour, tea leaves, and cooking fat</t>
  </si>
  <si>
    <t>Dj.Rasulov</t>
  </si>
  <si>
    <t>#Woman Owned Biz, #Widowed</t>
  </si>
  <si>
    <t>to purchase more baby goats and calves to cater to more customers.</t>
  </si>
  <si>
    <t>Kolokani</t>
  </si>
  <si>
    <t>#Woman Owned Biz, #Elderly, #Widowed</t>
  </si>
  <si>
    <t>#Animals, #Woman Owned Biz, #Repeat Borrower</t>
  </si>
  <si>
    <t>#Animals, #Parent, #Repeat Borrower, #Woman Owned Biz, user_favorite</t>
  </si>
  <si>
    <t>#Parent, #Technology</t>
  </si>
  <si>
    <t>#Health and Sanitation, #Eco-friendly, #Technology, user_favorite</t>
  </si>
  <si>
    <t>07 Quảng Nham</t>
  </si>
  <si>
    <t>to purchase sand, cement, brick, and equipment to build a toilet.</t>
  </si>
  <si>
    <t>Thạch Thành</t>
  </si>
  <si>
    <t>Wakiso</t>
  </si>
  <si>
    <t>to buy a water filter to provide safe drinking water for their family</t>
  </si>
  <si>
    <t>to buy cost efficient maize seeds and fertilizer for the coming harvesting season</t>
  </si>
  <si>
    <t>Romarate, Aurora, ZAmboanga del sur</t>
  </si>
  <si>
    <t>Plaridel-Puntod Lopez Jaena,Misamis Occidental</t>
  </si>
  <si>
    <t>to purchase a solar light and increase maize cultivation.</t>
  </si>
  <si>
    <t>male, female, female, female, male</t>
  </si>
  <si>
    <t>Bla</t>
  </si>
  <si>
    <t>Iloilo</t>
  </si>
  <si>
    <t>#Parent, #First Loan, #Woman Owned Biz</t>
  </si>
  <si>
    <t>to buy items to sell like beverages, canned goods, junk foods, home care products, and other groceries.</t>
  </si>
  <si>
    <t>Kara-Suu district, Osh region</t>
  </si>
  <si>
    <t>#Animals, #Parent, #Woman Owned Biz, user_favorite, user_favorite</t>
  </si>
  <si>
    <t>to pay for children's school fees</t>
  </si>
  <si>
    <t>Croix-des-Bouquets</t>
  </si>
  <si>
    <t>#Health and Sanitation, user_favorite, #Parent</t>
  </si>
  <si>
    <t>#Biz Durable Asset, #Single, #Woman Owned Biz</t>
  </si>
  <si>
    <t>Oe-cusse</t>
  </si>
  <si>
    <t>Mukono</t>
  </si>
  <si>
    <t>to buy more stock of fish.</t>
  </si>
  <si>
    <t>Preah Sihanouk</t>
  </si>
  <si>
    <t>user_favorite, #Parent, #Repeat Borrower, #Woman Owned Biz</t>
  </si>
  <si>
    <t>Arjona (Bolivar)</t>
  </si>
  <si>
    <t>#Woman Owned Biz, #Single</t>
  </si>
  <si>
    <t>#Technology, #Health and Sanitation, #Eco-friendly, user_favorite</t>
  </si>
  <si>
    <t>user_favorite, #Vegan</t>
  </si>
  <si>
    <t>#Health and Sanitation, user_favorite</t>
  </si>
  <si>
    <t>female, male, male</t>
  </si>
  <si>
    <t>Keroka</t>
  </si>
  <si>
    <t>Dumanjug, Cebu</t>
  </si>
  <si>
    <t>to restock her store with basic commodities and other consumable items.</t>
  </si>
  <si>
    <t>to pay for her treatment at the medical clinic.</t>
  </si>
  <si>
    <t>Bobo Dioulasso</t>
  </si>
  <si>
    <t>Chinu</t>
  </si>
  <si>
    <t xml:space="preserve">to pay for his son's education. </t>
  </si>
  <si>
    <t>to purchase feed and other supplies to raise her livestock.</t>
  </si>
  <si>
    <t>#Elderly, #Animals, #Parent, #Repeat Borrower, #Woman Owned Biz</t>
  </si>
  <si>
    <t>#Health and Sanitation, #Elderly</t>
  </si>
  <si>
    <t>Alpha, San Vito, Coto Brus</t>
  </si>
  <si>
    <t>Beirut</t>
  </si>
  <si>
    <t>to buy spare parts and other supplies needed in her business.</t>
  </si>
  <si>
    <t>Sillanwali</t>
  </si>
  <si>
    <t>#Animals, #Biz Durable Asset, #Woman Owned Biz</t>
  </si>
  <si>
    <t>to pay for his university fees.</t>
  </si>
  <si>
    <t>#Animals, #Biz Durable Asset, #Parent, #Woman Owned Biz</t>
  </si>
  <si>
    <t>to buy a variety of fish to sell.</t>
  </si>
  <si>
    <t>Freetown Central</t>
  </si>
  <si>
    <t>Tavush region</t>
  </si>
  <si>
    <t>#Animals, #Single, user_favorite</t>
  </si>
  <si>
    <t>Ponta D'Ouro</t>
  </si>
  <si>
    <t>#Parent, #Schooling, #Woman Owned Biz, #Vegan</t>
  </si>
  <si>
    <t>#Biz Durable Asset, #Elderly, #Woman Owned Biz</t>
  </si>
  <si>
    <t xml:space="preserve">to purchase hybrid seeds and fertilizer for the cultivation of maize							</t>
  </si>
  <si>
    <t>#Parent, #Single Parent, #Woman Owned Biz, user_favorite</t>
  </si>
  <si>
    <t>Dabeiba</t>
  </si>
  <si>
    <t>Blantyre</t>
  </si>
  <si>
    <t>Matatufu</t>
  </si>
  <si>
    <t>President Roxas, Capiz</t>
  </si>
  <si>
    <t>Battambang province, Bovel district</t>
  </si>
  <si>
    <t>Layyah</t>
  </si>
  <si>
    <t>#Elderly, #Repeat Borrower, #Animals, user_favorite</t>
  </si>
  <si>
    <t>General Trias, Cavite</t>
  </si>
  <si>
    <t>#Single, #Vegan</t>
  </si>
  <si>
    <t>#Elderly, #Parent, #Woman Owned Biz, #Vegan</t>
  </si>
  <si>
    <t>Aksy district</t>
  </si>
  <si>
    <t>#Elderly, #Schooling</t>
  </si>
  <si>
    <t>to pay his university fees.</t>
  </si>
  <si>
    <t>Dili B</t>
  </si>
  <si>
    <t>to buy items to sell like canned goods, snack foods, home care products, and other groceries.</t>
  </si>
  <si>
    <t>to purchase additional stocks of household goods to sell</t>
  </si>
  <si>
    <t>Prey Veng Province</t>
  </si>
  <si>
    <t>to purchase more sacks of charcoal to sell</t>
  </si>
  <si>
    <t>Kratie Province</t>
  </si>
  <si>
    <t>Ijevan</t>
  </si>
  <si>
    <t>#Animals, #Parent, #Repeat Borrower, #Schooling</t>
  </si>
  <si>
    <t>Namaacha</t>
  </si>
  <si>
    <t>#Parent, #Animals, #Repeat Borrower</t>
  </si>
  <si>
    <t>#Schooling, #Female Education</t>
  </si>
  <si>
    <t xml:space="preserve">to purchase a solar light, as well as hybrid seeds and fertilizer to improve harvests of maize.							</t>
  </si>
  <si>
    <t>#Eco-friendly, #Health and Sanitation, #Parent, user_favorite</t>
  </si>
  <si>
    <t>wedza</t>
  </si>
  <si>
    <t>West Irbid</t>
  </si>
  <si>
    <t>to buy items to sell like canned goods, personal care products, noodles, drinks, spices, shampoo and other snack foods.</t>
  </si>
  <si>
    <t>Mobile Transactions</t>
  </si>
  <si>
    <t>Chipata</t>
  </si>
  <si>
    <t>Plaridel-Unidos, Plaridel, Misamis Occidental</t>
  </si>
  <si>
    <t>Carmen</t>
  </si>
  <si>
    <t>to buy food and clothing, eliminating pressure to sell maize for low prices at harvest</t>
  </si>
  <si>
    <t>Churachandpur</t>
  </si>
  <si>
    <t>Caucasia</t>
  </si>
  <si>
    <t>#Woman Owned Biz, #Repeat Borrower, user_favorite, user_favorite</t>
  </si>
  <si>
    <t>Duero, Bohol</t>
  </si>
  <si>
    <t>Mondulkiri province,  Keo Seima district</t>
  </si>
  <si>
    <t>Bungoma South</t>
  </si>
  <si>
    <t>#Eco-friendly, #Parent, #Woman Owned Biz</t>
  </si>
  <si>
    <t>Tubigon, Bohol</t>
  </si>
  <si>
    <t>Mansehra</t>
  </si>
  <si>
    <t xml:space="preserve">to buy food and clothing, eliminating pressure to sell maize for low prices at harvest </t>
  </si>
  <si>
    <t>N'Togonasso</t>
  </si>
  <si>
    <t>#Parent, #Single Parent, user_favorite</t>
  </si>
  <si>
    <t>#Animals, #Repeat Borrower, #Parent</t>
  </si>
  <si>
    <t>#Biz Durable Asset, #Vegan, #Parent</t>
  </si>
  <si>
    <t>#Elderly, #Health and Sanitation, user_favorite</t>
  </si>
  <si>
    <t>Camotes, Cebu</t>
  </si>
  <si>
    <t>Bishnupur</t>
  </si>
  <si>
    <t>Tbaung Khmum District, Tbaung Khmum Province</t>
  </si>
  <si>
    <t>male, male, female, female</t>
  </si>
  <si>
    <t>Muzaffargarh</t>
  </si>
  <si>
    <t>to buy cost efficient maize seeds and fertilizer for the coming harvesting season.</t>
  </si>
  <si>
    <t>Maputo</t>
  </si>
  <si>
    <t>TAME</t>
  </si>
  <si>
    <t>#Repeat Borrower, #Animals, #Woman Owned Biz</t>
  </si>
  <si>
    <t>Majalengka</t>
  </si>
  <si>
    <t>Bekaa</t>
  </si>
  <si>
    <t>to purchase green vegetables, two crates of tomatoes, and onions for resale.</t>
  </si>
  <si>
    <t>#Animals, #Parent, #Woman Owned Biz, #Schooling</t>
  </si>
  <si>
    <t>#Single Parent, #Parent, #Woman Owned Biz</t>
  </si>
  <si>
    <t>#Schooling, #Elderly</t>
  </si>
  <si>
    <t>#Biz Durable Asset, #Elderly</t>
  </si>
  <si>
    <t xml:space="preserve">to connect to Haiti's first solar hybrid smart electricity grid. </t>
  </si>
  <si>
    <t>San Miguel Soyaltepec, Oaxaca</t>
  </si>
  <si>
    <t>Sagbayan,Bohol</t>
  </si>
  <si>
    <t>Moalboal, Cebu</t>
  </si>
  <si>
    <t>Nookat district, Osh region</t>
  </si>
  <si>
    <t>Malay, Aklan</t>
  </si>
  <si>
    <t xml:space="preserve">Battambang province, Kam Rieng district </t>
  </si>
  <si>
    <t>Echarate - La Convencion - Cusco</t>
  </si>
  <si>
    <t>Gweru</t>
  </si>
  <si>
    <t>Svay Reang Province</t>
  </si>
  <si>
    <t>#Parent, #Animals, #Woman Owned Biz</t>
  </si>
  <si>
    <t>#Health and Sanitation, #Parent, #Repeat Borrower</t>
  </si>
  <si>
    <t>Malambo</t>
  </si>
  <si>
    <t xml:space="preserve">to buy cost efficient maize seeds and fertilizer for the coming harvesting season							</t>
  </si>
  <si>
    <t>Marracuene, Maputo</t>
  </si>
  <si>
    <t>#Sustainable Ag, #Eco-friendly, #Parent, #Technology, #Repeat Borrower, #Vegan</t>
  </si>
  <si>
    <t>to buy a motorcycle</t>
  </si>
  <si>
    <t>Oroquieta-San Vicente Bajo, Oroquieta City Misamis</t>
  </si>
  <si>
    <t>#Schooling, #Female Education, user_favorite</t>
  </si>
  <si>
    <t>male, male, female, male, male</t>
  </si>
  <si>
    <t>Kilombero</t>
  </si>
  <si>
    <t>#Woman Owned Biz, #Elderly, user_favorite</t>
  </si>
  <si>
    <t>Valencia, Bohol</t>
  </si>
  <si>
    <t>female, male, female, male, female</t>
  </si>
  <si>
    <t>Tĩnh Gia, Thanh Hóa</t>
  </si>
  <si>
    <t>#Parent, #Repeat Borrower, #Woman Owned Biz, #Schooling</t>
  </si>
  <si>
    <t>Challabamba - Paucartambo - Cusco</t>
  </si>
  <si>
    <t>#Parent, #Woman Owned Biz, #Single Parent</t>
  </si>
  <si>
    <t>Port Loko</t>
  </si>
  <si>
    <t>to purchase sacks of coconuts for resale</t>
  </si>
  <si>
    <t>SOUROUTOUNA</t>
  </si>
  <si>
    <t>to buy feeds, vitamins, and other supplies to raise her livestock.</t>
  </si>
  <si>
    <t>Intibuca</t>
  </si>
  <si>
    <t>Coron, Palawan</t>
  </si>
  <si>
    <t>San Pedro Sacatepèquez</t>
  </si>
  <si>
    <t>San Antonio de Palmito</t>
  </si>
  <si>
    <t>Sampues</t>
  </si>
  <si>
    <t>#Animals, #Single</t>
  </si>
  <si>
    <t>to buy fertilzers and other farm supplies</t>
  </si>
  <si>
    <t>kakamega south</t>
  </si>
  <si>
    <t>Lodhran</t>
  </si>
  <si>
    <t>Kandal Province</t>
  </si>
  <si>
    <t>#Parent, #Woman Owned Biz, #Animals, user_favorite</t>
  </si>
  <si>
    <t>Homa Bay</t>
  </si>
  <si>
    <t>#Animals, #Repeat Borrower, #Parent, #Woman Owned Biz</t>
  </si>
  <si>
    <t>Yasothon</t>
  </si>
  <si>
    <t>THB</t>
  </si>
  <si>
    <t>Magway</t>
  </si>
  <si>
    <t>To buy food and clothing, thereby eliminating pressure to sell corn at low prices at harvest</t>
  </si>
  <si>
    <t>Rulindo</t>
  </si>
  <si>
    <t>#Eco-friendly, #Woman Owned Biz</t>
  </si>
  <si>
    <t>Nueva Arica - Cayaltí - Chiclayo</t>
  </si>
  <si>
    <t>Kilosa</t>
  </si>
  <si>
    <t>#Parent, #Sustainable Ag, #Vegan</t>
  </si>
  <si>
    <t>#Health and Sanitation, #Eco-friendly</t>
  </si>
  <si>
    <t>#Animals, #Elderly, #Parent, #Woman Owned Biz</t>
  </si>
  <si>
    <t>#Repeat Borrower, #Parent, #Vegan, user_favorite</t>
  </si>
  <si>
    <t>#Schooling, #Repeat Borrower, user_favorite</t>
  </si>
  <si>
    <t>#Elderly, #Repeat Borrower, #Woman Owned Biz, user_favorite, user_favorite</t>
  </si>
  <si>
    <t>to purchase more vegetables to sell</t>
  </si>
  <si>
    <t>#Schooling, #Technology, #Sustainable Ag, #Parent, #Eco-friendly, #Repeat Borrower, #Vegan</t>
  </si>
  <si>
    <t>female, female, female, female, female, female, female, female, male, female</t>
  </si>
  <si>
    <t>#Fabrics, #Parent, #Woman Owned Biz, user_favorite, user_favorite</t>
  </si>
  <si>
    <t>#Parent, #Fabrics, #Woman Owned Biz</t>
  </si>
  <si>
    <t>Tyup district, Issyk-Kul region</t>
  </si>
  <si>
    <t>Momil</t>
  </si>
  <si>
    <t>#Repeat Borrower, #Animals, #Parent</t>
  </si>
  <si>
    <t>Madrid/Cundinamarca</t>
  </si>
  <si>
    <t>Mizque</t>
  </si>
  <si>
    <t>Valencia</t>
  </si>
  <si>
    <t>Kratie Province, Kratie District</t>
  </si>
  <si>
    <t>#Parent, #Job Creator, #Woman Owned Biz</t>
  </si>
  <si>
    <t>to buy more groceries to sell</t>
  </si>
  <si>
    <t>Clarin, Bohol</t>
  </si>
  <si>
    <t>#Parent, #Woman Owned Biz, #Repeat Borrower, #Schooling</t>
  </si>
  <si>
    <t>Ramtha</t>
  </si>
  <si>
    <t>to buy items to sell like beverages, canned goods, snack foods, and other groceries.</t>
  </si>
  <si>
    <t>To build the latrine to improve the health of her family</t>
  </si>
  <si>
    <t>Vailele</t>
  </si>
  <si>
    <t>Afusing Daga, Alcala, Cagayan</t>
  </si>
  <si>
    <t>Gokwe South</t>
  </si>
  <si>
    <t>Chouf</t>
  </si>
  <si>
    <t>#Eco-friendly, #Health and Sanitation, #Technology, user_favorite, user_favorite</t>
  </si>
  <si>
    <t>Ouagadougou Kilwin</t>
  </si>
  <si>
    <t>female, male, female, male, male</t>
  </si>
  <si>
    <t>Oroquieta-Calube, Aloran, Misamis Occidental</t>
  </si>
  <si>
    <t>Al Huson - Irbid</t>
  </si>
  <si>
    <t>to buy seeds and fertilizers</t>
  </si>
  <si>
    <t>to pay school fees for her children.</t>
  </si>
  <si>
    <t>to purchase sacks of charcoal for resale</t>
  </si>
  <si>
    <t>Kwekwe</t>
  </si>
  <si>
    <t>Ciudad Jardin</t>
  </si>
  <si>
    <t>Vinaninkarena</t>
  </si>
  <si>
    <t>user_favorite, #Health and Sanitation, #Parent, #Repeat Borrower</t>
  </si>
  <si>
    <t>to buy feed, vitamins, and other supplies to raise her livestock</t>
  </si>
  <si>
    <t>to buy a fishing net.</t>
  </si>
  <si>
    <t>Kampong Chhnang Province, Boribo district</t>
  </si>
  <si>
    <t>Samory</t>
  </si>
  <si>
    <t>Hashmiya</t>
  </si>
  <si>
    <t>to purchase a dairy cow for her milk-selling business.</t>
  </si>
  <si>
    <t>to buy seeds and fertilizers.</t>
  </si>
  <si>
    <t>#Single Parent, #Repeat Borrower</t>
  </si>
  <si>
    <t>to buy more quantities of toiletries, rice, soda, chips, canned goods, charcoal and other grocery items.</t>
  </si>
  <si>
    <t>to buy additional poultry.</t>
  </si>
  <si>
    <t>#Elderly, #Repair Renew Replace</t>
  </si>
  <si>
    <t>Khurda</t>
  </si>
  <si>
    <t>female, male, female, female, male</t>
  </si>
  <si>
    <t>to buy additional containers of coconut wine to sell and other supplies needed in her business</t>
  </si>
  <si>
    <t>Alegria, Cebu</t>
  </si>
  <si>
    <t>Kendrapara</t>
  </si>
  <si>
    <t>Nkayi</t>
  </si>
  <si>
    <t>to purchase feeds and other supplies to raise her pigs</t>
  </si>
  <si>
    <t>#Woman Owned Biz, #Elderly, #Animals, user_favorite</t>
  </si>
  <si>
    <t>Pagadian  - Guipos, Zamboanga Del Sur</t>
  </si>
  <si>
    <t>to purchase more groceries to sell in her general store.</t>
  </si>
  <si>
    <t>Siaya</t>
  </si>
  <si>
    <t>#Job Creator, user_favorite, user_favorite</t>
  </si>
  <si>
    <t>to buy more dried fish to sell.</t>
  </si>
  <si>
    <t>Mcarthur, Leyte</t>
  </si>
  <si>
    <t>#Elderly, #Animals, #Woman Owned Biz, user_favorite</t>
  </si>
  <si>
    <t>Thakhek district, Khammoune Province</t>
  </si>
  <si>
    <t>to pay for ophthalmic treatment.</t>
  </si>
  <si>
    <t>to buy more stocks of charcoal to sell.</t>
  </si>
  <si>
    <t>Bagalkot, Karnataka</t>
  </si>
  <si>
    <t>Ibajay, Aklan</t>
  </si>
  <si>
    <t>#Repeat Borrower, #Parent, #Schooling</t>
  </si>
  <si>
    <t>Lunga Lunga</t>
  </si>
  <si>
    <t>Kisekende</t>
  </si>
  <si>
    <t>to repair her husband's taxi.</t>
  </si>
  <si>
    <t>Tulkarem</t>
  </si>
  <si>
    <t>Tierra Blanca, Ver</t>
  </si>
  <si>
    <t>Palompon, Leyte</t>
  </si>
  <si>
    <t>to purchase two solar lights and gain access to cost-efficient hybrid seeds and fertilizer for maize cultivation.</t>
  </si>
  <si>
    <t>San Adres Itzapa,Chimaltenango</t>
  </si>
  <si>
    <t>Gulcha village, Osh region</t>
  </si>
  <si>
    <t>Nakaloke</t>
  </si>
  <si>
    <t>to buy two cows.</t>
  </si>
  <si>
    <t>#Job Creator, #Parent, #Vegan</t>
  </si>
  <si>
    <t>to buy fruits and vegetables</t>
  </si>
  <si>
    <t>to buy mineral fertilizers.</t>
  </si>
  <si>
    <t>Bogor Utara</t>
  </si>
  <si>
    <t>to buy more fruits and vegetables to sell.</t>
  </si>
  <si>
    <t>To buy a dairy cow</t>
  </si>
  <si>
    <t>Tufutafoe</t>
  </si>
  <si>
    <t>Carmen de Viboral</t>
  </si>
  <si>
    <t>to buy more shoes to sell.</t>
  </si>
  <si>
    <t>Montelíbano</t>
  </si>
  <si>
    <t>Eastland</t>
  </si>
  <si>
    <t>to buy sand, cement, bricks and other materials for installing a floor for his room in his foster children's house</t>
  </si>
  <si>
    <t>#Hidden Gem, #Repeat Borrower, #Orphan, #Inspiring Story, #Supporting Family</t>
  </si>
  <si>
    <t>Nickerie</t>
  </si>
  <si>
    <t>Dora</t>
  </si>
  <si>
    <t>Chikomba East</t>
  </si>
  <si>
    <t>Haja</t>
  </si>
  <si>
    <t>Kissy</t>
  </si>
  <si>
    <t>to pay for one year of tuition fees and living expenses at the Maharishi Institute.</t>
  </si>
  <si>
    <t>female, female, male, male, female</t>
  </si>
  <si>
    <t>Buhera</t>
  </si>
  <si>
    <t>Tanjore, Tamil Nadu</t>
  </si>
  <si>
    <t>Nyaminyami</t>
  </si>
  <si>
    <t>user_favorite, #Parent, #Vegan</t>
  </si>
  <si>
    <t>Taulabe.</t>
  </si>
  <si>
    <t>Trichy, Tamil Nadu</t>
  </si>
  <si>
    <t>#Elderly, #Single</t>
  </si>
  <si>
    <t>Puerto Salgar</t>
  </si>
  <si>
    <t>Satapuala</t>
  </si>
  <si>
    <t>Deoghar, Jharkhand</t>
  </si>
  <si>
    <t>to build a latrine</t>
  </si>
  <si>
    <t>#Elderly, #Animals, #Parent, #Repeat Borrower</t>
  </si>
  <si>
    <t>to buy ingredients for her food-production business.</t>
  </si>
  <si>
    <t>Parksan District, Borlikhamxai Province</t>
  </si>
  <si>
    <t>to buy chemicals, fertilizer, a new wheelbarrow, a tiller, a rake, new gum boots and a spade</t>
  </si>
  <si>
    <t>to purchase sacks of charcoal for resale.</t>
  </si>
  <si>
    <t>Jabal Alhussein</t>
  </si>
  <si>
    <t>Plaridel - Biasong, Lopez Jaena, Misamis Occidenta</t>
  </si>
  <si>
    <t>#Parent, #Fabrics, #Woman Owned Biz, user_favorite</t>
  </si>
  <si>
    <t>#Repeat Borrower, #Parent, #Vegan, #Woman Owned Biz</t>
  </si>
  <si>
    <t>#Animals, #Parent, #Biz Durable Asset, user_favorite</t>
  </si>
  <si>
    <t>#Low-profit FP, #Parent, #Technology</t>
  </si>
  <si>
    <t>to buy food and clothing, thereby eliminating pressure to sell corn at low prices at harvest</t>
  </si>
  <si>
    <t>to purchase storage for his crops.</t>
  </si>
  <si>
    <t>NDHIWA</t>
  </si>
  <si>
    <t>to buy food and clothing for his family, thereby eliminating pressure to sell corn for low prices at harvest.</t>
  </si>
  <si>
    <t>to pay for her children's school tuition fees.</t>
  </si>
  <si>
    <t>Calamba-Pob. Sapang Dalaga, Mis. Occ.</t>
  </si>
  <si>
    <t>To buy a clean cook stove</t>
  </si>
  <si>
    <t>Yazman</t>
  </si>
  <si>
    <t>to purchase bundles of fish for resale.</t>
  </si>
  <si>
    <t>to buy more stock of charcoal.</t>
  </si>
  <si>
    <t>#Animals, #Parent, #Biz Durable Asset</t>
  </si>
  <si>
    <t>to pay for her higher education</t>
  </si>
  <si>
    <t>#Female Education, #Parent, #Schooling</t>
  </si>
  <si>
    <t>to purchase green vegetables, 2 crates of tomatoes, and onions for resale.</t>
  </si>
  <si>
    <t>user_favorite, #Animals, #Parent, user_favorite</t>
  </si>
  <si>
    <t>to buy feed, vitamins and vaccines for her pigs.</t>
  </si>
  <si>
    <t>Chandkheda</t>
  </si>
  <si>
    <t>Dipolog-Dapitan City</t>
  </si>
  <si>
    <t>#Animals, #Parent, user_favorite, user_favorite, user_favorite</t>
  </si>
  <si>
    <t>to purchase bundles of fish for resale</t>
  </si>
  <si>
    <t>to purchase a solar light, as well as hybrid seeds and fertilizer to improve harvests of maize.</t>
  </si>
  <si>
    <t>#Fabrics, #Biz Durable Asset, #Woman Owned Biz, #Parent</t>
  </si>
  <si>
    <t>to buy more sorghum to sell.</t>
  </si>
  <si>
    <t xml:space="preserve">to purchase a solar light, as well as hybrid seeds and fertilizer to improve harvests of maize.			</t>
  </si>
  <si>
    <t>Akim-Asuom</t>
  </si>
  <si>
    <t>Hinboun District, Khammoune Province</t>
  </si>
  <si>
    <t>Dipolog-Owawon, Dapitan City,Zambo.del Norte</t>
  </si>
  <si>
    <t>to buy feed and other supplies to raise her livestock</t>
  </si>
  <si>
    <t>Kimparana</t>
  </si>
  <si>
    <t>male, female, male, female, male</t>
  </si>
  <si>
    <t>to purchase more stock of groceries to sell</t>
  </si>
  <si>
    <t>BENENA</t>
  </si>
  <si>
    <t>Palao, Solana, Cagayan</t>
  </si>
  <si>
    <t>Paia, Savaii</t>
  </si>
  <si>
    <t>MZUZU</t>
  </si>
  <si>
    <t>maubesse</t>
  </si>
  <si>
    <t>to construct a cowshed.</t>
  </si>
  <si>
    <t>#Parent, #Trees</t>
  </si>
  <si>
    <t>#Parent, #Biz Durable Asset, #Schooling</t>
  </si>
  <si>
    <t>Davao City</t>
  </si>
  <si>
    <t>user_favorite, #First Loan, #Parent, #Woman Owned Biz, user_favorite</t>
  </si>
  <si>
    <t>to buy fish nets and other fishing supplies</t>
  </si>
  <si>
    <t>To pay for groceries, beverages and toiletries to sell.</t>
  </si>
  <si>
    <t>to buy additional stocks of charcoal to sell.</t>
  </si>
  <si>
    <t>#Animals, #Woman Owned Biz, user_favorite, user_favorite</t>
  </si>
  <si>
    <t>#Parent, #Single Parent, #Schooling, #Woman Owned Biz</t>
  </si>
  <si>
    <t>Kulithalai</t>
  </si>
  <si>
    <t>Santa Elena</t>
  </si>
  <si>
    <t>to buy a variety of clothing to sell.</t>
  </si>
  <si>
    <t>to purchase improved farm inputs that will increase his yields.</t>
  </si>
  <si>
    <t xml:space="preserve">SINDANGAN - GUSA, CALATUNAN, SINDANGAN, ZAMBOANGA </t>
  </si>
  <si>
    <t>#Repeat Borrower, #Woman Owned Biz, user_favorite, user_favorite</t>
  </si>
  <si>
    <t>#Health and Sanitation, user_favorite, user_favorite</t>
  </si>
  <si>
    <t>#Elderly, #Repeat Borrower, #Parent, #Woman Owned Biz</t>
  </si>
  <si>
    <t>buy a solar system for heating water for the family house.</t>
  </si>
  <si>
    <t>#Eco-friendly, #Health and Sanitation, #Biz Durable Asset</t>
  </si>
  <si>
    <t>female, female, male, female, female, female, female, female, female, female</t>
  </si>
  <si>
    <t>Mikindani, Mombasa</t>
  </si>
  <si>
    <t>#Elderly, #Fabrics, #Woman Owned Biz, user_favorite, user_favorite</t>
  </si>
  <si>
    <t>Salepur, Odisha</t>
  </si>
  <si>
    <t>#Parent, #Single Parent, #Widowed, #Woman Owned Biz</t>
  </si>
  <si>
    <t>China</t>
  </si>
  <si>
    <t>NanChong</t>
  </si>
  <si>
    <t>CNY</t>
  </si>
  <si>
    <t>female, female, female, female, female, female, female, female, female, female, male</t>
  </si>
  <si>
    <t>Lac</t>
  </si>
  <si>
    <t>To buy seeds and start horticulture farming</t>
  </si>
  <si>
    <t>Tigbauan, Iloilo</t>
  </si>
  <si>
    <t>Lefagaoalii Savaii</t>
  </si>
  <si>
    <t>#Elderly, #Parent, #Single Parent, #Woman Owned Biz</t>
  </si>
  <si>
    <t>to purchase farm inputs.</t>
  </si>
  <si>
    <t>Imperial Valley</t>
  </si>
  <si>
    <t>to buy items to sell like canned goods, junk foods, home product care, and other groceries</t>
  </si>
  <si>
    <t>#Parent, #Single Parent, #Woman Owned Biz, #Vegan</t>
  </si>
  <si>
    <t>#Parent, #Repeat Borrower, #Vegan, #Woman Owned Biz, user_favorite</t>
  </si>
  <si>
    <t>Larena - Bita-ug Enrique Villanueva</t>
  </si>
  <si>
    <t>to buy more stock of vegetables</t>
  </si>
  <si>
    <t>#Elderly, #Biz Durable Asset, user_favorite, user_favorite</t>
  </si>
  <si>
    <t>Chajul</t>
  </si>
  <si>
    <t>to purchase cows in order to increase her livestock headcount</t>
  </si>
  <si>
    <t>to pay for dental treatment</t>
  </si>
  <si>
    <t>to buy sacks of rice.</t>
  </si>
  <si>
    <t>female, female, female, male, male</t>
  </si>
  <si>
    <t>San Carlos, Tukuran Zamboanga del sur</t>
  </si>
  <si>
    <t>Santa Cruz la laguna</t>
  </si>
  <si>
    <t>Khashtarak village</t>
  </si>
  <si>
    <t>#Eco-friendly, #Sustainable Ag, #Technology, #Parent</t>
  </si>
  <si>
    <t>Kandia</t>
  </si>
  <si>
    <t>to buy fishing net and other equipment.</t>
  </si>
  <si>
    <t>#Eco-friendly, #Sustainable Ag, #Technology, #Parent, #Vegan</t>
  </si>
  <si>
    <t>to pay school fees in installments.</t>
  </si>
  <si>
    <t>to purchase medicine for livestock and cow feeds</t>
  </si>
  <si>
    <t>Vikwatani, Mombasa</t>
  </si>
  <si>
    <t>Fredonia</t>
  </si>
  <si>
    <t>Caceres</t>
  </si>
  <si>
    <t>#Trees, #Parent</t>
  </si>
  <si>
    <t>to buy more stock to sell in her general store</t>
  </si>
  <si>
    <t>#Trees, #Vegan, #Parent</t>
  </si>
  <si>
    <t>#Repeat Borrower, user_favorite, #Woman Owned Biz</t>
  </si>
  <si>
    <t>#Parent, #First Loan, #Schooling</t>
  </si>
  <si>
    <t>to provide more mobile airtime credits for her community.</t>
  </si>
  <si>
    <t>to buy another dairy cow.</t>
  </si>
  <si>
    <t>user_favorite, #Eco-friendly, #Health and Sanitation</t>
  </si>
  <si>
    <t>Ala-Buka district</t>
  </si>
  <si>
    <t>to buy supplies for her tailoring business.</t>
  </si>
  <si>
    <t>to buy ingredients such as vegetables, fish, meat, and other supplies needed in her business.</t>
  </si>
  <si>
    <t>to buy feeds, vitamins, and other supplies needed in her business</t>
  </si>
  <si>
    <t>to buy fruit in bulk.</t>
  </si>
  <si>
    <t>#Parent, #Woman Owned Biz, #Repeat Borrower, user_favorite, user_favorite</t>
  </si>
  <si>
    <t>#Animals, #Elderly, #Parent, #Repeat Borrower</t>
  </si>
  <si>
    <t>to restock her general store.</t>
  </si>
  <si>
    <t>#Parent, #Schooling, #Vegan, user_favorite</t>
  </si>
  <si>
    <t>Dagohoy, Bohol</t>
  </si>
  <si>
    <t>to buy more bananas to sell to her community.</t>
  </si>
  <si>
    <t>#Eco-friendly, #Health and Sanitation, #Technology, #Technology, #Eco-friendly, #Health and Sanitation</t>
  </si>
  <si>
    <t>to buy additional utensils and ingredients for her restaurant.</t>
  </si>
  <si>
    <t>Dhamar</t>
  </si>
  <si>
    <t>San José del Rincón</t>
  </si>
  <si>
    <t>#Eco-friendly, #Health and Sanitation, #Parent, user_favorite, user_favorite</t>
  </si>
  <si>
    <t>Kara-Kul, Jalalabat region</t>
  </si>
  <si>
    <t>to buy a sack of flour, a sack of sugar, yeast, plastic bags, a wooden spoon, a fry pan, and vegetable oil.</t>
  </si>
  <si>
    <t>#Parent, #Repair Renew Replace, user_favorite, user_favorite</t>
  </si>
  <si>
    <t>#Health and Sanitation, #Supporting Family, user_favorite</t>
  </si>
  <si>
    <t>to buy feed, vitamins and other supplies to raise her livestock.</t>
  </si>
  <si>
    <t>Puerto Rico</t>
  </si>
  <si>
    <t>to increase her tailoring business.</t>
  </si>
  <si>
    <t>to build a clean water source facility at her home to improve access to water sources for her family.</t>
  </si>
  <si>
    <t>#Elderly, #Animals, #Biz Durable Asset</t>
  </si>
  <si>
    <t>Khistevarz</t>
  </si>
  <si>
    <t>#Repair Renew Replace, #Parent, user_favorite</t>
  </si>
  <si>
    <t>#Elderly, #Animals, #Biz Durable Asset, user_favorite</t>
  </si>
  <si>
    <t>anta - tambo real</t>
  </si>
  <si>
    <t>to pay for tuition and graduation costs.</t>
  </si>
  <si>
    <t>#Parent, #Woman Owned Biz, #Biz Durable Asset, user_favorite</t>
  </si>
  <si>
    <t>Pyapon</t>
  </si>
  <si>
    <t>to build a clean water sources facility at their home to improve access to water sources for their family.</t>
  </si>
  <si>
    <t>Chiang Rai</t>
  </si>
  <si>
    <t>to purchase plywood, nails, and sticks for his house.</t>
  </si>
  <si>
    <t>Sidon</t>
  </si>
  <si>
    <t>Joharabad</t>
  </si>
  <si>
    <t>to pay for a laptop required for a US college degree.</t>
  </si>
  <si>
    <t>#Parent, #Repeat Borrower, #Repair Renew Replace</t>
  </si>
  <si>
    <t>to increase her stock of merchandise.</t>
  </si>
  <si>
    <t>BALAMBAN , MAHAYAG ZDS</t>
  </si>
  <si>
    <t>Chtoura</t>
  </si>
  <si>
    <t>volunteer_like, #Health and Sanitation</t>
  </si>
  <si>
    <t>to restock store with basic commodities and other consumable items</t>
  </si>
  <si>
    <t>to pay his children's school tuition fees</t>
  </si>
  <si>
    <t>female, male, male, male, female</t>
  </si>
  <si>
    <t>#Single, #Supporting Family, user_favorite, user_favorite</t>
  </si>
  <si>
    <t>#Single Parent, #Parent, user_favorite</t>
  </si>
  <si>
    <t>San José</t>
  </si>
  <si>
    <t>Batuan, Bohol</t>
  </si>
  <si>
    <t>Yanahuara-Urubamba-Cusco</t>
  </si>
  <si>
    <t>#Animals, #Biz Durable Asset, #Single, #Supporting Family</t>
  </si>
  <si>
    <t>#Elderly, #Parent, #Repair Renew Replace</t>
  </si>
  <si>
    <t>to buy corn fertilizer for more produce</t>
  </si>
  <si>
    <t>Bardnersville</t>
  </si>
  <si>
    <t>Malibay, Pasay City</t>
  </si>
  <si>
    <t>Bungad San Pablo, Isabela</t>
  </si>
  <si>
    <t>Ntcheu</t>
  </si>
  <si>
    <t>#Sustainable Ag, #Eco-friendly, #Elderly, #Technology, #Repeat Borrower, #Vegan</t>
  </si>
  <si>
    <t>#Parent, #Single Parent, #Repeat Borrower</t>
  </si>
  <si>
    <t>Rubenia</t>
  </si>
  <si>
    <t>#Parent, #Eco-friendly, #Health and Sanitation</t>
  </si>
  <si>
    <t>Bhaisepati</t>
  </si>
  <si>
    <t>Landscaping / Gardening</t>
  </si>
  <si>
    <t>Chui district</t>
  </si>
  <si>
    <t>Magdalena Milpas Altas, Sacatepéquez</t>
  </si>
  <si>
    <t xml:space="preserve">to purchase hybrid seeds and fertilizer to improve harvests of maize		</t>
  </si>
  <si>
    <t>#Parent, #Woman Owned Biz, #Biz Durable Asset</t>
  </si>
  <si>
    <t>Echeandia</t>
  </si>
  <si>
    <t>Choma</t>
  </si>
  <si>
    <t>San Andrés de Sotavento</t>
  </si>
  <si>
    <t>to purchase additional sacks of fertilizers and other farm supplies</t>
  </si>
  <si>
    <t>to buy laying hens.</t>
  </si>
  <si>
    <t>#Schooling, #Woman Owned Biz, #Female Education, user_favorite, user_favorite</t>
  </si>
  <si>
    <t>#Job Creator, user_favorite</t>
  </si>
  <si>
    <t>San Martin Jilotepeque, Chimatenango</t>
  </si>
  <si>
    <t>Kamkunji, Nairobi.</t>
  </si>
  <si>
    <t>Kabankalan City, Negros Occidental</t>
  </si>
  <si>
    <t>to buy items to sell, such as beverages, canned goods, snack foods, home care products, and other groceries.</t>
  </si>
  <si>
    <t>Binan, Laguna</t>
  </si>
  <si>
    <t>to build a clean water source facility at their home to improve access to water sources for their family.</t>
  </si>
  <si>
    <t>to pay for farm inputs.</t>
  </si>
  <si>
    <t>Peña Blanca</t>
  </si>
  <si>
    <t>OVEJAS</t>
  </si>
  <si>
    <t>volunteer_like, #Woman Owned Biz</t>
  </si>
  <si>
    <t>Preah Vihear Province, Kulen District</t>
  </si>
  <si>
    <t xml:space="preserve">	to pay tuition fees for her children.</t>
  </si>
  <si>
    <t>#Eco-friendly, #Parent, #Woman Owned Biz, #Schooling</t>
  </si>
  <si>
    <t>#Elderly, #Animals, #Biz Durable Asset, #Woman Owned Biz</t>
  </si>
  <si>
    <t>to buy embroidery raw material such as thread, fancy cloth, sequins, and pearls of various colors in advance, to have in stock for her embroidery business</t>
  </si>
  <si>
    <t>#Woman Owned Biz, #Parent, #Animals</t>
  </si>
  <si>
    <t>#Repeat Borrower, #Woman Owned Biz, #Vegan, #Parent</t>
  </si>
  <si>
    <t>Kampong Speu province, Borseth district</t>
  </si>
  <si>
    <t>user_favorite, #Woman Owned Biz, user_favorite, user_favorite</t>
  </si>
  <si>
    <t>to purchase more used clothes for her business.</t>
  </si>
  <si>
    <t>Seclapea</t>
  </si>
  <si>
    <t>user_favorite, #Parent, #Biz Durable Asset</t>
  </si>
  <si>
    <t>to buy items to sell like soap, milk, sugar, eggs, etc</t>
  </si>
  <si>
    <t>#Elderly, #Repeat Borrower, #Woman Owned Biz, #Parent</t>
  </si>
  <si>
    <t>#Schooling, #Parent, #Repeat Borrower, user_favorite</t>
  </si>
  <si>
    <t>To buy retail stock</t>
  </si>
  <si>
    <t>volunteer_pick, #Parent, user_favorite</t>
  </si>
  <si>
    <t>to buy a water tank</t>
  </si>
  <si>
    <t>Magburaka, Tonkolili</t>
  </si>
  <si>
    <t>San Carlos</t>
  </si>
  <si>
    <t>Balugaon, Odisha</t>
  </si>
  <si>
    <t>#Animals, #First Loan, #Woman Owned Biz, user_favorite</t>
  </si>
  <si>
    <t>to buy more crates of beer, soda, jerry cans of local gin and brew</t>
  </si>
  <si>
    <t>Uvs</t>
  </si>
  <si>
    <t>user_favorite, user_favorite, #Schooling, #Parent</t>
  </si>
  <si>
    <t>#Supporting Family, #Parent</t>
  </si>
  <si>
    <t>to purchase seeds and fertilizer</t>
  </si>
  <si>
    <t>Tappita</t>
  </si>
  <si>
    <t>to purchase stock for a clean energy business.</t>
  </si>
  <si>
    <t>to purchase more gallons of palm oil for resale.</t>
  </si>
  <si>
    <t>To buy a sewing machine</t>
  </si>
  <si>
    <t>#Single Parent, #Woman Owned Biz, user_favorite, user_favorite</t>
  </si>
  <si>
    <t>To purchase a mobile phone, solar charging set and a weighing scale</t>
  </si>
  <si>
    <t>#Elderly, #Woman Owned Biz, #Supporting Family</t>
  </si>
  <si>
    <t>Music Discs &amp; Tapes</t>
  </si>
  <si>
    <t>to buy additional grocery goods to sell</t>
  </si>
  <si>
    <t>Jerusalem &amp; surrounding area</t>
  </si>
  <si>
    <t>#Eco-friendly, #Health and Sanitation, #Repeat Borrower</t>
  </si>
  <si>
    <t>#Single, #Supporting Family, #Woman Owned Biz</t>
  </si>
  <si>
    <t>to buy alpaca wool sweaters for the winter season.</t>
  </si>
  <si>
    <t>to purchase more goods to sell.</t>
  </si>
  <si>
    <t>To buy fertilizer for her crop</t>
  </si>
  <si>
    <t>Sapang Dalaga, Misamis Occidental</t>
  </si>
  <si>
    <t>#Animals, #Elderly, #First Loan</t>
  </si>
  <si>
    <t>to buy ingredients and utensils for her restaurant.</t>
  </si>
  <si>
    <t>to buy chickens and feed.</t>
  </si>
  <si>
    <t>to purchase a motorcycle.</t>
  </si>
  <si>
    <t>Nanyuki</t>
  </si>
  <si>
    <t>buy a cow</t>
  </si>
  <si>
    <t>Masipi East, Cabagan, Isabela</t>
  </si>
  <si>
    <t>to buy additional stock to sell in her general store.</t>
  </si>
  <si>
    <t>Nairobi West</t>
  </si>
  <si>
    <t xml:space="preserve"> to buy ingredients such as wheat flour, vegetables, maize flour, and sugar </t>
  </si>
  <si>
    <t>To purchase additional ingredients like meat, spices, eggs, etc</t>
  </si>
  <si>
    <t>Viqueque</t>
  </si>
  <si>
    <t>Office Supplies</t>
  </si>
  <si>
    <t>to buy peanut paste for retailing.</t>
  </si>
  <si>
    <t>volunteer_pick, #Fabrics, #Vegan, #Schooling</t>
  </si>
  <si>
    <t>To buy lambs for rearing.</t>
  </si>
  <si>
    <t>to buy more grocery products and renovate his workplace.</t>
  </si>
  <si>
    <t>Thecho</t>
  </si>
  <si>
    <t>to purchase more young coconuts to sell</t>
  </si>
  <si>
    <t>female, female, female, female, female, female, female, female, female, female, female, female, female, female, female, female, female, female, female, female, female, female, female, female, female, female, female, female, female, female, female, female</t>
  </si>
  <si>
    <t>female, male, female, female, male, female, female</t>
  </si>
  <si>
    <t>Nyanga</t>
  </si>
  <si>
    <t>to buy fertilizer and pesticides for her farmland</t>
  </si>
  <si>
    <t>#Fabrics, #Single Parent, #Woman Owned Biz, user_favorite</t>
  </si>
  <si>
    <t>taulabe</t>
  </si>
  <si>
    <t>to buy additional stock to sell</t>
  </si>
  <si>
    <t>BORBON</t>
  </si>
  <si>
    <t>to buy fertilizers and seeds for her farmland.</t>
  </si>
  <si>
    <t>Brgy. Kirang, Aritao, Nueva Vizcaya</t>
  </si>
  <si>
    <t>Lalomauga</t>
  </si>
  <si>
    <t xml:space="preserve">to purchase seeds, insecticide, herbicides, fertilizers etc. </t>
  </si>
  <si>
    <t>#Interesting Photo, #Parent</t>
  </si>
  <si>
    <t>Pursat Province</t>
  </si>
  <si>
    <t>volunteer_like, volunteer_pick, user_favorite</t>
  </si>
  <si>
    <t>to restock her store with basic commodities like rice, canned goods, and soap.</t>
  </si>
  <si>
    <t>#Health and Sanitation, #Parent, #Supporting Family, user_favorite</t>
  </si>
  <si>
    <t>female, female, female, male, female, female, female, female, female, female</t>
  </si>
  <si>
    <t>Nyandarua</t>
  </si>
  <si>
    <t>Arkhangai</t>
  </si>
  <si>
    <t>Somotillo</t>
  </si>
  <si>
    <t>#First Loan, #Parent, user_favorite</t>
  </si>
  <si>
    <t>to purchase charcoal to offer for sale.</t>
  </si>
  <si>
    <t>to purchase poultry</t>
  </si>
  <si>
    <t>Siékourani</t>
  </si>
  <si>
    <t>to buy more variety of clothing for resale</t>
  </si>
  <si>
    <t>#Elderly, #Animals, #Refugee</t>
  </si>
  <si>
    <t>Kandal Province, Lek Dek district</t>
  </si>
  <si>
    <t>Oroquieta-Talairon, Oroquieta City, Misamis Occide</t>
  </si>
  <si>
    <t>to buy fertilizer for her farmland.</t>
  </si>
  <si>
    <t xml:space="preserve">to buy items to sell like shampoo, groceries, etc. </t>
  </si>
  <si>
    <t>#Elderly, #Single Parent, #Woman Owned Biz</t>
  </si>
  <si>
    <t>Parcona</t>
  </si>
  <si>
    <t>#Schooling, #Repeat Borrower, #Supporting Family</t>
  </si>
  <si>
    <t>BULAWAYO</t>
  </si>
  <si>
    <t>#Elderly, #Single, #Woman Owned Biz</t>
  </si>
  <si>
    <t>to buy 150 kg of fertilizers, 4 cans of herbicide, and cover plowing cost</t>
  </si>
  <si>
    <t>Yelekela</t>
  </si>
  <si>
    <t>to purchase additional chicken to sell</t>
  </si>
  <si>
    <t>Tangub - Garang,Tangub City, Misamis Occidental</t>
  </si>
  <si>
    <t>South 24 Parganas, West Bengal</t>
  </si>
  <si>
    <t>Lomé</t>
  </si>
  <si>
    <t>to buy materials for supporting her weaving business</t>
  </si>
  <si>
    <t>to pay for his tuition fees.</t>
  </si>
  <si>
    <t>to buy more sacks of dried coconut meat to sell</t>
  </si>
  <si>
    <t>female, female, female, female, female, female, female, female, female, female, female, female, female, female, female, female, female, female, female, female, female, female, female, female, female, female, female, female, female, female, female, female, female, female, female, female, female, female, female</t>
  </si>
  <si>
    <t>to pay for grocery items, toiletries and beverages needed in her business.</t>
  </si>
  <si>
    <t>#Repeat Borrower, #Vegan, user_favorite</t>
  </si>
  <si>
    <t>female, female, female, female, female, female, female, female, female, female, female, female, female, female, female, female, female, female, female, female, female, female, female, female, female, female, female, female, female, female, female, female, female, female, female</t>
  </si>
  <si>
    <t>to buy pigs</t>
  </si>
  <si>
    <t>To purchase new equipment for his workshop, which will improve the quality of his work.</t>
  </si>
  <si>
    <t>CHIPINGE</t>
  </si>
  <si>
    <t>Prey Veng Province, Sithor Kandal district</t>
  </si>
  <si>
    <t>to buy more clothes</t>
  </si>
  <si>
    <t>to buy goods.</t>
  </si>
  <si>
    <t>to purchase additional stock.</t>
  </si>
  <si>
    <t>to buy fertilizer for her bean and corn crops.</t>
  </si>
  <si>
    <t>volunteer_pick, volunteer_like, #Parent, #Schooling, #Vegan</t>
  </si>
  <si>
    <t>to purchase construction materials, such as cement and bricks, to expand his small house.</t>
  </si>
  <si>
    <t>to buy fertilizers for his farmland</t>
  </si>
  <si>
    <t>Turbo</t>
  </si>
  <si>
    <t>Bazum village, Lori region</t>
  </si>
  <si>
    <t>Jesus de Otoro, Intibuca</t>
  </si>
  <si>
    <t>to buy clothing</t>
  </si>
  <si>
    <t>buy clothing</t>
  </si>
  <si>
    <t>Kalerwe</t>
  </si>
  <si>
    <t>to buy guinea pigs and hens.</t>
  </si>
  <si>
    <t>Yarinacocha</t>
  </si>
  <si>
    <t>to purchase agricultural land (1 hectare)</t>
  </si>
  <si>
    <t>Karakert village</t>
  </si>
  <si>
    <t>#Biz Durable Asset, #Supporting Family, user_favorite, user_favorite</t>
  </si>
  <si>
    <t>to buy a smokeless stove</t>
  </si>
  <si>
    <t>to buy seed and fertilizer.</t>
  </si>
  <si>
    <t>#Refugee, #Parent, user_favorite</t>
  </si>
  <si>
    <t>to buy seeds and fertilizer</t>
  </si>
  <si>
    <t>M'Pedougou</t>
  </si>
  <si>
    <t>to buy fertilizers and seeds, and pay plowing cost</t>
  </si>
  <si>
    <t>#Parent, #Sustainable Ag</t>
  </si>
  <si>
    <t>female, female, female, female, female, female, female, male, female</t>
  </si>
  <si>
    <t>Jimenez-Tabo-o Jimenez, Misamis Occidental</t>
  </si>
  <si>
    <t>to buy enough goods (charcoal) to sell.</t>
  </si>
  <si>
    <t>to buy more slippers to sell.</t>
  </si>
  <si>
    <t>Tinguiña</t>
  </si>
  <si>
    <t>To buy farm inputs</t>
  </si>
  <si>
    <t>#Widowed, #Woman Owned Biz</t>
  </si>
  <si>
    <t>#Biz Durable Asset, #Parent, #Repeat Borrower, #Woman Owned Biz, user_favorite</t>
  </si>
  <si>
    <t>Chimalhuacán</t>
  </si>
  <si>
    <t>To buy additional poultry</t>
  </si>
  <si>
    <t>male, female, male, male, female, male</t>
  </si>
  <si>
    <t>to pay university costs.</t>
  </si>
  <si>
    <t>to buy fertilizers for her farmland.</t>
  </si>
  <si>
    <t>to purchase additional sacks of charcoal to sell.</t>
  </si>
  <si>
    <t>female, female, female, female, female, female, female, male, female, female, female</t>
  </si>
  <si>
    <t>to pay for medical treatment.</t>
  </si>
  <si>
    <t>female, female, female, female, female, female, female, male, female, male, female, female</t>
  </si>
  <si>
    <t>Vailoa Tai</t>
  </si>
  <si>
    <t>Baculud, Iguig, Cagayan</t>
  </si>
  <si>
    <t>#Low-profit FP, #Parent, #Refugee, user_favorite</t>
  </si>
  <si>
    <t>Zanna</t>
  </si>
  <si>
    <t>volunteer_like, user_favorite, user_favorite, user_favorite</t>
  </si>
  <si>
    <t>#Parent, #Schooling, #Woman Owned Biz, user_favorite, user_favorite</t>
  </si>
  <si>
    <t>#Elderly, #Parent, #Biz Durable Asset, #Woman Owned Biz</t>
  </si>
  <si>
    <t>Kudus</t>
  </si>
  <si>
    <t>to buy oil and rice, among other items.</t>
  </si>
  <si>
    <t>to buy clothes for her business</t>
  </si>
  <si>
    <t>SINDANGAN - LAGAG, SINDANGAN, ZAMBOANGA DEL NORTE</t>
  </si>
  <si>
    <t>Jimenez-San Andres, Panaon, Misamis Occidental</t>
  </si>
  <si>
    <t>#Single Parent, #Vegan, #Schooling</t>
  </si>
  <si>
    <t>Communications</t>
  </si>
  <si>
    <t>female, female, female, female, female, female, female, female, male, female, female, female, male, female, female</t>
  </si>
  <si>
    <t>volunteer_pick, volunteer_like, #Eco-friendly</t>
  </si>
  <si>
    <t>to buy agricultural inputs.</t>
  </si>
  <si>
    <t>#Woman Owned Biz, #Widowed, #Repeat Borrower, #Elderly</t>
  </si>
  <si>
    <t>to buy a quality dairy cow.</t>
  </si>
  <si>
    <t>to purchase more nipa roofing to sell</t>
  </si>
  <si>
    <t>to buy hog feeds, vitamins and vaccines for her hogs</t>
  </si>
  <si>
    <t>to buy feed, vaccines and vitamins for her pigs.</t>
  </si>
  <si>
    <t>#Parent, #Repeat Borrower, #Eco-friendly</t>
  </si>
  <si>
    <t>to buy cement, gravel, and balconies to plaster the walls and install balconies in the windows of her home.</t>
  </si>
  <si>
    <t>Etseri</t>
  </si>
  <si>
    <t>Soyaniquilpan</t>
  </si>
  <si>
    <t>Brgy. Calitlitan, Aritao, Nueva Vizcaya</t>
  </si>
  <si>
    <t>to purchase cement, rods, zinc plates, beams, planks, and sand.</t>
  </si>
  <si>
    <t>to buy an engine and fishing net</t>
  </si>
  <si>
    <t>to buy sacks of charcoal to sell.</t>
  </si>
  <si>
    <t>Santa Lucia La Reforma, Totonicapan</t>
  </si>
  <si>
    <t>Movie Tapes &amp; DVDs</t>
  </si>
  <si>
    <t>#Repeat Borrower, #Single</t>
  </si>
  <si>
    <t>to buy pagnes.</t>
  </si>
  <si>
    <t>to buy feeds, vitamins and other supplies for her pigs.</t>
  </si>
  <si>
    <t>Khashuri</t>
  </si>
  <si>
    <t>Molave-Dumingag, Zamboanga Del Sur</t>
  </si>
  <si>
    <t>to buy some livestock.</t>
  </si>
  <si>
    <t>Karanganyar</t>
  </si>
  <si>
    <t>user_favorite, #Parent, #Health and Sanitation</t>
  </si>
  <si>
    <t>to puchase fish nets and materials for fishing</t>
  </si>
  <si>
    <t>Adakpamé</t>
  </si>
  <si>
    <t>New Keithelmanbi</t>
  </si>
  <si>
    <t>to buy feeds and vitamins for her livestock</t>
  </si>
  <si>
    <t xml:space="preserve">to purchase eight sheep and increase her livestock headcount. </t>
  </si>
  <si>
    <t>Zentralnoe village, Batket region</t>
  </si>
  <si>
    <t>to pay farmhands to harvest the corn and gather the beans, in addition to transportation to transport the harvests.</t>
  </si>
  <si>
    <t>user_favorite, #Parent, #Woman Owned Biz, #Vegan</t>
  </si>
  <si>
    <t>To have an eye surgery</t>
  </si>
  <si>
    <t>#Fabrics, #Woman Owned Biz, #Parent, user_favorite</t>
  </si>
  <si>
    <t>Chiang Mai</t>
  </si>
  <si>
    <t>volunteer_pick, volunteer_like, #Animals, #Parent, #Woman Owned Biz</t>
  </si>
  <si>
    <t>Umguza</t>
  </si>
  <si>
    <t xml:space="preserve">to buy a cow. </t>
  </si>
  <si>
    <t>to buy a quality breed of cow.</t>
  </si>
  <si>
    <t>Cataggaman Viejo, Tuguegarao City</t>
  </si>
  <si>
    <t>to make bulk purchases of skirts, jackets, shorts, pants, dresses, and shoes.</t>
  </si>
  <si>
    <t xml:space="preserve">Sindangan - Doña Josefa, Sindangan, Zamboanga del </t>
  </si>
  <si>
    <t>Sarysogot village, Jalalabat region</t>
  </si>
  <si>
    <t>to build a decent latrine.</t>
  </si>
  <si>
    <t>Kampong Speu Province, Phnom Srouch District</t>
  </si>
  <si>
    <t>Kampong Chhnang province, Tek Phos district</t>
  </si>
  <si>
    <t xml:space="preserve">to buy cost efficient maize seeds and fertilizer for the coming harvesting season, as well as a solar light.							</t>
  </si>
  <si>
    <t>to buy grazing cattle.</t>
  </si>
  <si>
    <t>Plaridel-Eastern Looc, Plaridel, Misamis Occidenta</t>
  </si>
  <si>
    <t>To pay for child school fees and uniforms; eliminating pressure to sell corn for low prices at harvest.</t>
  </si>
  <si>
    <t>to buy items to sell like canned goods, beverages, shampoo, etc.</t>
  </si>
  <si>
    <t>user_favorite, #Biz Durable Asset, #Parent, #Woman Owned Biz</t>
  </si>
  <si>
    <t>to pay for child school fees and uniforms, eliminating pressure to sell corn for low prices at harvest.</t>
  </si>
  <si>
    <t>Carepa</t>
  </si>
  <si>
    <t>#Parent, #Schooling, #Woman Owned Biz, #Repeat Borrower</t>
  </si>
  <si>
    <t>volunteer_pick, volunteer_like, #Vegan</t>
  </si>
  <si>
    <t>to purchase tree farm planting inputs such as seedlings, and pay for technical training and planting support</t>
  </si>
  <si>
    <t>to buy additional sacks of charcoal to sell</t>
  </si>
  <si>
    <t>to buy bananas.</t>
  </si>
  <si>
    <t>To build a decent latrine.</t>
  </si>
  <si>
    <t>Saint Vincent and the Grenadines</t>
  </si>
  <si>
    <t>XCD</t>
  </si>
  <si>
    <t>To buy more maize that will be milled so she can meet the high demand for maize flour.</t>
  </si>
  <si>
    <t>user_favorite, #Fabrics, #Parent</t>
  </si>
  <si>
    <t>#Woman Owned Biz, #Parent, #Single Parent</t>
  </si>
  <si>
    <t>Souvenir Sales</t>
  </si>
  <si>
    <t>Sindangan- Sindangan, Zamboanga del Norte</t>
  </si>
  <si>
    <t xml:space="preserve">to purchase ingredients for her home-style Nicaraguan restaurant </t>
  </si>
  <si>
    <t>#First Loan, #Parent, #Woman Owned Biz, user_favorite</t>
  </si>
  <si>
    <t>Tamesis</t>
  </si>
  <si>
    <t>buy wheat seed and fertilizer.</t>
  </si>
  <si>
    <t>#Elderly, #Biz Durable Asset, user_favorite, user_favorite, user_favorite</t>
  </si>
  <si>
    <t>#Woman Owned Biz, #Schooling, #Repeat Borrower, #Parent</t>
  </si>
  <si>
    <t>To pay for child school fees and uniforms, eliminating pressure to sell corn for low prices at harvest.</t>
  </si>
  <si>
    <t>to buy more goods to sell.</t>
  </si>
  <si>
    <t>Jaranwala</t>
  </si>
  <si>
    <t>to purchase perfumes, lipsticks, and body lotions</t>
  </si>
  <si>
    <t xml:space="preserve">To purchase materials for bronze souvenirs </t>
  </si>
  <si>
    <t>user_favorite, user_favorite, #Health and Sanitation, #Hidden Gem, #Inspiring Story, #Low-profit FP, #Elderly, user_favorite, #Unique, #Parent, user_favorite, user_favorite, user_favorite</t>
  </si>
  <si>
    <t>#Animals, #Elderly, #Woman Owned Biz, #Parent</t>
  </si>
  <si>
    <t>Dallao Cordon, Isabela</t>
  </si>
  <si>
    <t>#Fabrics, #Parent, #Woman Owned Biz, #Schooling</t>
  </si>
  <si>
    <t xml:space="preserve">to purchase caramels, lollipops, and gum. </t>
  </si>
  <si>
    <t>#Parent, #Job Creator, #Trees</t>
  </si>
  <si>
    <t>to buy a pig.</t>
  </si>
  <si>
    <t>El Santuario</t>
  </si>
  <si>
    <t>#Health and Sanitation, #Low-profit FP, #Parent</t>
  </si>
  <si>
    <t>to purchase hybrid seeds and fertilizer for the cultivation of maize, as well as to purchase a solar light.</t>
  </si>
  <si>
    <t>female, female, female, female, male, female, female, female, female, female, female, female</t>
  </si>
  <si>
    <t>to pay for higher education costs</t>
  </si>
  <si>
    <t>female, male, female, female, male, male, female, female, female, male</t>
  </si>
  <si>
    <t>female, female, female, female, female, female, male</t>
  </si>
  <si>
    <t>to purchase stock of sugar, rice, maize flour, and wheat flour.</t>
  </si>
  <si>
    <t>To allow the community to treat their water to make it safe to drink using chlorine dispensers</t>
  </si>
  <si>
    <t>to purchase bales of Khanga’s for resale</t>
  </si>
  <si>
    <t>to buy livestock.</t>
  </si>
  <si>
    <t>#First Loan, #Parent, #Schooling, #Woman Owned Biz</t>
  </si>
  <si>
    <t>to buy a chaff cutter.</t>
  </si>
  <si>
    <t>Nueva Frontera, Santa Barbara.</t>
  </si>
  <si>
    <t>to buy accessories needed for maintainence of her husband's  photography equipment</t>
  </si>
  <si>
    <t>#Elderly, #Parent, #Vegan, user_favorite</t>
  </si>
  <si>
    <t>to buy more seafoods to sell.</t>
  </si>
  <si>
    <t>to buy additional stocks of frozen foods to sell.</t>
  </si>
  <si>
    <t>to purchase farm inputs and fertilizer.</t>
  </si>
  <si>
    <t>#Parent, #First Loan, #Schooling, #Woman Owned Biz</t>
  </si>
  <si>
    <t>#Parent, user_favorite, user_favorite, user_favorite, user_favorite, user_favorite</t>
  </si>
  <si>
    <t>Tangub-Mantic, Tangub City, Misamis Occidental, Mi</t>
  </si>
  <si>
    <t>Panpose, Odisha</t>
  </si>
  <si>
    <t>to pay for grocery items and products needed in her business.</t>
  </si>
  <si>
    <t>Yintymak village</t>
  </si>
  <si>
    <t>Guatajiagua, Morazan</t>
  </si>
  <si>
    <t>user_favorite, #Repeat Borrower, #Woman Owned Biz</t>
  </si>
  <si>
    <t>male, female, female, female, male, female, female, female</t>
  </si>
  <si>
    <t>#Fabrics, #Parent, #Repeat Borrower</t>
  </si>
  <si>
    <t>to pay workers who harvested maize.</t>
  </si>
  <si>
    <t>#Parent, #Elderly, user_favorite</t>
  </si>
  <si>
    <t>Vaoala</t>
  </si>
  <si>
    <t>Moataa</t>
  </si>
  <si>
    <t>#Parent, #Technology, #Biz Durable Asset</t>
  </si>
  <si>
    <t>user_favorite, #Vegan, #Woman Owned Biz, user_favorite</t>
  </si>
  <si>
    <t>to buy construction materials, like cement and sand, to build his house.</t>
  </si>
  <si>
    <t>to buy bunches of sweet and Cavendish bananas.</t>
  </si>
  <si>
    <t>#Elderly, #Widowed, user_favorite, user_favorite</t>
  </si>
  <si>
    <t>Merida, Leyte</t>
  </si>
  <si>
    <t>to buy farm supplies like fertilizers, seeds and insecticides</t>
  </si>
  <si>
    <t>user_favorite, #Elderly, #Biz Durable Asset</t>
  </si>
  <si>
    <t>#Elderly, #Repeat Borrower, #Widowed, #Woman Owned Biz</t>
  </si>
  <si>
    <t>#Fabrics, #Biz Durable Asset, #Parent, #Woman Owned Biz</t>
  </si>
  <si>
    <t>to purchase a 6-cubic-meter Sistema Biobolsa biodigester.</t>
  </si>
  <si>
    <t>Cañasgordas</t>
  </si>
  <si>
    <t>to purchase sacks of coconuts for resale.</t>
  </si>
  <si>
    <t>Atuntaqui</t>
  </si>
  <si>
    <t xml:space="preserve">to buy cost efficient maize seeds and fertilizer for the coming harvesting season			</t>
  </si>
  <si>
    <t>volunteer_pick, #Animals, user_favorite, user_favorite</t>
  </si>
  <si>
    <t>to pay her thesis expenses.</t>
  </si>
  <si>
    <t>#Animals, #Elderly, #Parent</t>
  </si>
  <si>
    <t>La Convencion /Vilcabamba/Quillabamba</t>
  </si>
  <si>
    <t>Aileu</t>
  </si>
  <si>
    <t>To buy perfumes for her business.</t>
  </si>
  <si>
    <t>male, female, male, female, male, male, female</t>
  </si>
  <si>
    <t>#Animals, #First Loan, #Parent, user_favorite</t>
  </si>
  <si>
    <t>To buy more cows for rearing.</t>
  </si>
  <si>
    <t>to pay higher education costs</t>
  </si>
  <si>
    <t>to restock her store.</t>
  </si>
  <si>
    <t>#Elderly, #First Loan, #Parent</t>
  </si>
  <si>
    <t xml:space="preserve">Oroquieta-Misamis Occidental </t>
  </si>
  <si>
    <t>#Animals, #Biz Durable Asset, #First Loan, #Parent</t>
  </si>
  <si>
    <t>to buy more firewood to sell.</t>
  </si>
  <si>
    <t>to buy seeds, fertilizer and pay for plowing fee</t>
  </si>
  <si>
    <t>to buy more household materials</t>
  </si>
  <si>
    <t>Kinubi</t>
  </si>
  <si>
    <t>Mulifanua</t>
  </si>
  <si>
    <t>Kebila</t>
  </si>
  <si>
    <t>Vaiusu</t>
  </si>
  <si>
    <t>Alafua</t>
  </si>
  <si>
    <t>to buy new instruments, such as scissors, combs, a shaving machine, front mirror and revolving chair, for her husband's barber shop.</t>
  </si>
  <si>
    <t>user_favorite, #Single, #Woman Owned Biz</t>
  </si>
  <si>
    <t>to buy ingredients for her food-vending business.</t>
  </si>
  <si>
    <t>to buy pagnes for resale.</t>
  </si>
  <si>
    <t>to cover education costs.</t>
  </si>
  <si>
    <t xml:space="preserve">to purchase another buffalo to increase her sales for generating more income to cover her daily expenses. </t>
  </si>
  <si>
    <t>to buy feeds, vitamins and other supplies for her pigs</t>
  </si>
  <si>
    <t>to pay her university tuition fees.</t>
  </si>
  <si>
    <t>to buy more cattle to sell.</t>
  </si>
  <si>
    <t>San</t>
  </si>
  <si>
    <t>to buy fishing materials for the maintenance of her business</t>
  </si>
  <si>
    <t>to buy more items to sell.</t>
  </si>
  <si>
    <t>#Single, #Supporting Family, #Repeat Borrower</t>
  </si>
  <si>
    <t>#Parent, #Sustainable Ag, user_favorite</t>
  </si>
  <si>
    <t>#Biz Durable Asset, #Supporting Family, user_favorite</t>
  </si>
  <si>
    <t>female, male, female, female, female, male, female</t>
  </si>
  <si>
    <t>to buy connections for his garden fence as well as a water tank</t>
  </si>
  <si>
    <t>to purchase goats and cows for resale.</t>
  </si>
  <si>
    <t>Freedom Park, Soweto</t>
  </si>
  <si>
    <t>to buy more vegetables to sell to her customers</t>
  </si>
  <si>
    <t>to buy onions for reselling to retailers</t>
  </si>
  <si>
    <t>to buy whole coconuts to make copra (dried coconut meat used for oil production)</t>
  </si>
  <si>
    <t>to purchase additional sacks of rice grains to sell</t>
  </si>
  <si>
    <t>#Fabrics, #Woman Owned Biz, #Vegan, #Parent</t>
  </si>
  <si>
    <t>Mikinduri</t>
  </si>
  <si>
    <t>to purchase light construction materials such as plywood, nails and sticks</t>
  </si>
  <si>
    <t>Dipolog - Dicayas, Dipolog City, Zamboanga del Nor</t>
  </si>
  <si>
    <t>#Vegan, #Parent, #Woman Owned Biz</t>
  </si>
  <si>
    <t>to renovate her house.</t>
  </si>
  <si>
    <t>#Inspiring Story, #Parent</t>
  </si>
  <si>
    <t>Magude</t>
  </si>
  <si>
    <t>To purchase improved farm inputs that will increase the farmer’s yields</t>
  </si>
  <si>
    <t>to purchase additional stock of groceries to sell.</t>
  </si>
  <si>
    <t>#Woman Owned Biz, #Elderly, #Parent</t>
  </si>
  <si>
    <t>Nueva Segovia</t>
  </si>
  <si>
    <t>Coquín, Copan</t>
  </si>
  <si>
    <t>La Ceja</t>
  </si>
  <si>
    <t>to buy feed and other supplies to raise her cattle.</t>
  </si>
  <si>
    <t>To buy hats, ponchos, accessories and other items, wholesale, so she can increase sales.</t>
  </si>
  <si>
    <t>#Biz Durable Asset, #Single</t>
  </si>
  <si>
    <t>to pay for tuition fees.</t>
  </si>
  <si>
    <t>Mbire</t>
  </si>
  <si>
    <t>to buy feeds, vitamins, vaccine and other supplies to raise her pig.</t>
  </si>
  <si>
    <t>#Parent, #Woman Owned Biz, #Low-profit FP</t>
  </si>
  <si>
    <t>Gavar</t>
  </si>
  <si>
    <t>#Woman Owned Biz, #Fabrics, user_favorite</t>
  </si>
  <si>
    <t>to buy salon hair products</t>
  </si>
  <si>
    <t>#Fabrics, #Elderly, #Woman Owned Biz</t>
  </si>
  <si>
    <t>To purchase agriculture inputs such as fertilizer, pesticide, seeds and fuel</t>
  </si>
  <si>
    <t>to restock her sari-sari store with groceries and soft drinks for retail.</t>
  </si>
  <si>
    <t>#Animals, #First Loan</t>
  </si>
  <si>
    <t>to buy more stocks to sell in her general store</t>
  </si>
  <si>
    <t>to purchase TerraClear water filters in order to have access to safe drinking water</t>
  </si>
  <si>
    <t>to give her community better access to communication services by selling mobile airtime credits.</t>
  </si>
  <si>
    <t>female, male, male, female, female</t>
  </si>
  <si>
    <t>Bagua - Amazonas</t>
  </si>
  <si>
    <t>Kampong Cham province, Kampong Siem district</t>
  </si>
  <si>
    <t>volunteer_pick, #Animals, #Parent, #Repeat Borrower, #Woman Owned Biz</t>
  </si>
  <si>
    <t>#Repeat Borrower, #Woman Owned Biz, user_favorite, user_favorite, user_favorite</t>
  </si>
  <si>
    <t>to buy ingredients for her food-production business</t>
  </si>
  <si>
    <t>Tolu Viejo</t>
  </si>
  <si>
    <t>to buy material so as to produce more necklaces and earrings and other accessories</t>
  </si>
  <si>
    <t>#Woman Owned Biz, #Repeat Borrower, #Elderly, user_favorite, user_favorite</t>
  </si>
  <si>
    <t>to purchase maintenance medicines</t>
  </si>
  <si>
    <t>#Elderly, #Vegan, #Job Creator</t>
  </si>
  <si>
    <t>#Elderly, #Fabrics, #Single, #Woman Owned Biz</t>
  </si>
  <si>
    <t>Michoacan</t>
  </si>
  <si>
    <t>to buy noodles, coffee, powdered milk, toiletries, chips, candies, canned goods, soft drinks, and drinking liquor</t>
  </si>
  <si>
    <t>La Victoria, Aurora, Zamboanga del Sur</t>
  </si>
  <si>
    <t>National City, CA</t>
  </si>
  <si>
    <t>#Elderly, #Repeat Borrower, #Vegan, user_favorite</t>
  </si>
  <si>
    <t>to buy bags of fertilizer and bottles of insecticides</t>
  </si>
  <si>
    <t>#Parent, #Schooling, #Woman Owned Biz, #Single Parent</t>
  </si>
  <si>
    <t>#Parent, #Schooling, #Animals</t>
  </si>
  <si>
    <t>San Felipe del Progreso, Estado de México</t>
  </si>
  <si>
    <t>#Parent, #First Loan, #Unique</t>
  </si>
  <si>
    <t>#Parent, #Vegan, user_favorite, user_favorite, user_favorite</t>
  </si>
  <si>
    <t>#Repeat Borrower, #Animals, #Parent, #Woman Owned Biz, user_favorite, user_favorite</t>
  </si>
  <si>
    <t>Kratie Province, Prey Prorsorb District</t>
  </si>
  <si>
    <t>Cereté</t>
  </si>
  <si>
    <t>to buy fertilizer and pay laborers</t>
  </si>
  <si>
    <t>#Single, #Vegan, #Woman Owned Biz</t>
  </si>
  <si>
    <t>user_favorite, #Animals, #Parent, #Schooling, #Woman Owned Biz</t>
  </si>
  <si>
    <t>To buy more clothes to sell.</t>
  </si>
  <si>
    <t>female, female, female, female, female, male, female, female, female, female, female, female, female, female, female, female, female, female, female, female</t>
  </si>
  <si>
    <t>Suretka, Bratsi, Talamanca</t>
  </si>
  <si>
    <t>volunteer_pick, volunteer_like, #Animals, #Parent, #Woman Owned Biz, #Repeat Borrower, #Schooling, user_favorite</t>
  </si>
  <si>
    <t>to buy buckets of fish to sell.</t>
  </si>
  <si>
    <t>#Parent, #Inspiring Story</t>
  </si>
  <si>
    <t>#Animals, #Elderly, #Schooling</t>
  </si>
  <si>
    <t>to buy second hand clothes to sell.</t>
  </si>
  <si>
    <t>to purchase additional stock of vegetables to sell.</t>
  </si>
  <si>
    <t>to purchase plywood, nails, and sticks for her house</t>
  </si>
  <si>
    <t>Bondo</t>
  </si>
  <si>
    <t>to buy a variety of fish to sell</t>
  </si>
  <si>
    <t>#Trees, #Repeat Borrower, user_favorite</t>
  </si>
  <si>
    <t>to buy more rice to sell.</t>
  </si>
  <si>
    <t>#Animals, #Biz Durable Asset, #Parent, #Repeat Borrower</t>
  </si>
  <si>
    <t>to buy cattle for resale.</t>
  </si>
  <si>
    <t>Saanapu</t>
  </si>
  <si>
    <t>to buy cement, sand, gravel, iron and brick to finish building the missing wall.</t>
  </si>
  <si>
    <t>Calape, Bohol</t>
  </si>
  <si>
    <t>to buy fertilizer for rice farming</t>
  </si>
  <si>
    <t>user_favorite, #Fabrics</t>
  </si>
  <si>
    <t>Caicedo</t>
  </si>
  <si>
    <t>#Trees, #Vegan</t>
  </si>
  <si>
    <t>to buy animals for breeding and animal feed.</t>
  </si>
  <si>
    <t>to buy a solar system for heating water for the family house.</t>
  </si>
  <si>
    <t>#Eco-friendly, #Biz Durable Asset, #Technology</t>
  </si>
  <si>
    <t>to purchase feed and other supplies to raise her pigs.</t>
  </si>
  <si>
    <t>Comarca Ngäbe-Buglé</t>
  </si>
  <si>
    <t>#Elderly, #Woman Owned Biz, #Supporting Family, user_favorite</t>
  </si>
  <si>
    <t>to pay for land and seedbed preparations</t>
  </si>
  <si>
    <t>#Parent, #Sustainable Ag, #Vegan, #Woman Owned Biz</t>
  </si>
  <si>
    <t>Soroca</t>
  </si>
  <si>
    <t>Bacolod City, Negros Occidental</t>
  </si>
  <si>
    <t>volunteer_pick, volunteer_like, #Female Education, #Schooling, user_favorite, user_favorite, user_favorite</t>
  </si>
  <si>
    <t>#Animals, #Woman Owned Biz, #Supporting Family</t>
  </si>
  <si>
    <t>to pay her children’s educational fees.</t>
  </si>
  <si>
    <t>to buy fertilizer for his crops.</t>
  </si>
  <si>
    <t>Kadamzhai district</t>
  </si>
  <si>
    <t>Capucas, San Pedro Copán, Honduras</t>
  </si>
  <si>
    <t>#Biz Durable Asset, #Parent, #Vegan, #Woman Owned Biz</t>
  </si>
  <si>
    <t>Wadi Mousa</t>
  </si>
  <si>
    <t>to purchase cases of spaghetti.</t>
  </si>
  <si>
    <t>#Parent, #Schooling, #Repeat Borrower, #Woman Owned Biz, user_favorite</t>
  </si>
  <si>
    <t>Pagadian - Balintawak, Aurora, Zamboanga Del Sur</t>
  </si>
  <si>
    <t>#Parent, #Repeat Borrower, #Animals, #Woman Owned Biz</t>
  </si>
  <si>
    <t>to renovate his house in order to burn less coal for heating</t>
  </si>
  <si>
    <t>buy a new cow and increase milk production</t>
  </si>
  <si>
    <t>to purchase some chicks to raise and materials to build the chicken coop.</t>
  </si>
  <si>
    <t>#Parent, #First Loan, #Vegan</t>
  </si>
  <si>
    <t>Plaridel-Western Poblacion, Lopez Jaena</t>
  </si>
  <si>
    <t>to buy more stock of vegetables and fruits.</t>
  </si>
  <si>
    <t>to purchase additional sacks of feeds.</t>
  </si>
  <si>
    <t>to buy corn wholesale and lime powder.</t>
  </si>
  <si>
    <t>Zhaiylgan village, Talas region</t>
  </si>
  <si>
    <t>to buy food and clothing, eliminating the pressure to sell his maize for low prices at harvest.</t>
  </si>
  <si>
    <t>to purchase new nets.</t>
  </si>
  <si>
    <t>Sindangan-Lawis, Sindangan, Zamboanga del Norte</t>
  </si>
  <si>
    <t>to purchase bags of feed and animal vitamins.</t>
  </si>
  <si>
    <t>to add stock to her grocery shop so as to meet her customers' demands.</t>
  </si>
  <si>
    <t>Tarija</t>
  </si>
  <si>
    <t>Ollantaytambo - Urubamba - Cusco</t>
  </si>
  <si>
    <t>#Parent, #Health and Sanitation, user_favorite, user_favorite</t>
  </si>
  <si>
    <t>Bilar, Bohol</t>
  </si>
  <si>
    <t>to purchase a motorbike.</t>
  </si>
  <si>
    <t>to purchase new working tools for his business to produce much higher quality products and attract even more clients</t>
  </si>
  <si>
    <t>#Widowed, #Single Parent, user_favorite, user_favorite</t>
  </si>
  <si>
    <t>To pay for harvesting/pruning knife</t>
  </si>
  <si>
    <t>Akim-Abodom</t>
  </si>
  <si>
    <t>to buy more stocks of vegetables.</t>
  </si>
  <si>
    <t>Pajan</t>
  </si>
  <si>
    <t>CIWARA</t>
  </si>
  <si>
    <t>Kampong Thom Province, Prasat Balang district</t>
  </si>
  <si>
    <t>#Single, #Schooling, #Woman Owned Biz</t>
  </si>
  <si>
    <t>ESMERALDAS</t>
  </si>
  <si>
    <t>volunteer_pick, #Parent, user_favorite, user_favorite</t>
  </si>
  <si>
    <t>to buy pigs to fatten.</t>
  </si>
  <si>
    <t>to buy peanuts.</t>
  </si>
  <si>
    <t>in agricultural jobs, application and incorporations of plant protection products, fertilizers and labor for his crops.</t>
  </si>
  <si>
    <t>#Job Creator, #Repeat Borrower, #Trees, #Parent, user_favorite</t>
  </si>
  <si>
    <t>Nueva Arica - Chiclayo</t>
  </si>
  <si>
    <t>to  buy pasta, sugar and cereals.</t>
  </si>
  <si>
    <t>Patria - Kosñipata - Paucartambo - Cusco</t>
  </si>
  <si>
    <t>user_favorite, #Woman Owned Biz, #Single Parent</t>
  </si>
  <si>
    <t>male, male, female, female, female, male, female, female</t>
  </si>
  <si>
    <t>to buy piglets.</t>
  </si>
  <si>
    <t>to expand her business.</t>
  </si>
  <si>
    <t>user_favorite, #Fabrics, #Repeat Borrower</t>
  </si>
  <si>
    <t>to pay her university tuition.</t>
  </si>
  <si>
    <t>to buy an industrial stove.</t>
  </si>
  <si>
    <t>Malang</t>
  </si>
  <si>
    <t>to buy stock of food for selling to her customers.</t>
  </si>
  <si>
    <t>user_favorite, #Widowed, #Parent, #Schooling, #Single Parent</t>
  </si>
  <si>
    <t>#Female Education, #Repeat Borrower, #Schooling, user_favorite</t>
  </si>
  <si>
    <t>to buy pigs for his business.</t>
  </si>
  <si>
    <t>to purchase additional items to sell in her general store</t>
  </si>
  <si>
    <t>user_favorite, #Schooling, #Health and Sanitation</t>
  </si>
  <si>
    <t>female, male, male, male, male</t>
  </si>
  <si>
    <t>to buy rams to raise.</t>
  </si>
  <si>
    <t xml:space="preserve">to buy feed for his hogs and a cow </t>
  </si>
  <si>
    <t>Karur</t>
  </si>
  <si>
    <t>to buy doors and windows.</t>
  </si>
  <si>
    <t>#First Loan, #Parent, #Inspiring Story, user_favorite, user_favorite, user_favorite, user_favorite</t>
  </si>
  <si>
    <t>to buy more stock of clothes, hand bags</t>
  </si>
  <si>
    <t>Harappa</t>
  </si>
  <si>
    <t>#Parent, #Woman Owned Biz, #Fabrics</t>
  </si>
  <si>
    <t>#Biz Durable Asset, #Unique, user_favorite, user_favorite</t>
  </si>
  <si>
    <t>#Parent, #Vegan, #Woman Owned Biz, #Schooling</t>
  </si>
  <si>
    <t>#Eco-friendly, #Parent, #Woman Owned Biz, user_favorite</t>
  </si>
  <si>
    <t>#Schooling, #Woman Owned Biz, user_favorite</t>
  </si>
  <si>
    <t>Oroquieta - Oroquieta City, Misamis Occidental</t>
  </si>
  <si>
    <t>#Parent, #Trees, user_favorite</t>
  </si>
  <si>
    <t>Canan, Cabatuan, Isabela</t>
  </si>
  <si>
    <t>to purchase bundles of wheat flour, maize flour, tea leaves and cooking fat.</t>
  </si>
  <si>
    <t>to buy cost efficient seeds and fertilizer for the coming harvesting season.</t>
  </si>
  <si>
    <t>Som Rong Torng district</t>
  </si>
  <si>
    <t>to purchase additional items to sell.</t>
  </si>
  <si>
    <t>to buy additional sacks of rice to sell.</t>
  </si>
  <si>
    <t>EL Llano, Acatepec, Guerrero</t>
  </si>
  <si>
    <t>to purchase cereals.</t>
  </si>
  <si>
    <t>Villanueva, Cortes</t>
  </si>
  <si>
    <t>#Animals, #Repeat Borrower, #Woman Owned Biz, #Parent</t>
  </si>
  <si>
    <t>#Single, #Refugee, user_favorite, user_favorite</t>
  </si>
  <si>
    <t>Siufaga Savaii</t>
  </si>
  <si>
    <t>user_favorite, user_favorite, user_favorite, user_favorite, #Biz Durable Asset</t>
  </si>
  <si>
    <t>to purchase farm inputs for potato cultivation.</t>
  </si>
  <si>
    <t>Arevshat village</t>
  </si>
  <si>
    <t>to purchase sand, cement, brick and equipment to install a clean water system.</t>
  </si>
  <si>
    <t>#Single Parent, #Parent</t>
  </si>
  <si>
    <t>Kolle</t>
  </si>
  <si>
    <t>Kribi</t>
  </si>
  <si>
    <t>Samtredia</t>
  </si>
  <si>
    <t>to buy various articles of clothing to sell</t>
  </si>
  <si>
    <t>#Eco-friendly, #Health and Sanitation, #Parent, #Technology</t>
  </si>
  <si>
    <t>to purchase cloth materials and sewing thread for her business.</t>
  </si>
  <si>
    <t>#Parent, #Repeat Borrower, #Supporting Family, user_favorite</t>
  </si>
  <si>
    <t>to buy spare parts, gasoline and as well as to pay for maintenance for aspects of her business</t>
  </si>
  <si>
    <t>to purchase fruit to resell.</t>
  </si>
  <si>
    <t>female, male, female, female, female, female, male, male, male, female, female, female, female</t>
  </si>
  <si>
    <t>#Elderly, #Widowed, #Woman Owned Biz, user_favorite</t>
  </si>
  <si>
    <t>volunteer_like, #Biz Durable Asset, #Parent</t>
  </si>
  <si>
    <t>#Biz Durable Asset, #Woman Owned Biz, user_favorite, user_favorite</t>
  </si>
  <si>
    <t>#Repeat Borrower, #Biz Durable Asset</t>
  </si>
  <si>
    <t>to buy more stock of fish</t>
  </si>
  <si>
    <t>Bagamoyo</t>
  </si>
  <si>
    <t>to buy fertilizers, vegetables seeds and other farm supplies</t>
  </si>
  <si>
    <t>male, male, female, male, male, male, male, female, male</t>
  </si>
  <si>
    <t>Sindangan - Sindangan, Zamboanga del Norte</t>
  </si>
  <si>
    <t>Subachoque/Cundinamarca</t>
  </si>
  <si>
    <t>#Parent, #Woman Owned Biz, #Eco-friendly</t>
  </si>
  <si>
    <t>male, female, female, female, female, female, female</t>
  </si>
  <si>
    <t>#Parent, #Repeat Borrower, #Single Parent, #Woman Owned Biz</t>
  </si>
  <si>
    <t>Pagadian - Tuburan, Pagadian City Zamboanga Del Su</t>
  </si>
  <si>
    <t>#Animals, #Repeat Borrower, #Parent, user_favorite, user_favorite</t>
  </si>
  <si>
    <t>Posen Chey</t>
  </si>
  <si>
    <t>#Parent, #Technology, #Woman Owned Biz, user_favorite</t>
  </si>
  <si>
    <t>to buy chicken feed.</t>
  </si>
  <si>
    <t>Ain</t>
  </si>
  <si>
    <t>to buy beers, soda, and other drinks to sell.</t>
  </si>
  <si>
    <t>to purchase two solar lights, as well as hybrid seeds and fertilizer to improve harvests of maize.</t>
  </si>
  <si>
    <t>#Eco-friendly, #Elderly, #Sustainable Ag, #Technology, #Trees, #Parent, #Vegan, #Repeat Borrower</t>
  </si>
  <si>
    <t>female, female, male, female, female, female, female, male, male, male, female, male</t>
  </si>
  <si>
    <t>#Health and Sanitation, #Widowed</t>
  </si>
  <si>
    <t>#Technology, #Parent, #Schooling</t>
  </si>
  <si>
    <t>to buy more fish to sell in her fish stall</t>
  </si>
  <si>
    <t>#Elderly, #First Loan, #Parent, #Vegan</t>
  </si>
  <si>
    <t>to buy a new refrigerator.</t>
  </si>
  <si>
    <t>#Eco-friendly, #Elderly, user_favorite</t>
  </si>
  <si>
    <t>#Vegan, #Single</t>
  </si>
  <si>
    <t>#Eco-friendly, #Sustainable Ag, #Parent, #Vegan</t>
  </si>
  <si>
    <t>to get more work capital.</t>
  </si>
  <si>
    <t>to purchase agricultural supplies like seeds, fertilizers, pesticides etc. to cultivate maize (corn).</t>
  </si>
  <si>
    <t>to pay for her house rebuilding expenses.</t>
  </si>
  <si>
    <t>user_favorite, #Parent, #Refugee</t>
  </si>
  <si>
    <t>to buy more crabs to sell.</t>
  </si>
  <si>
    <t>#Refugee</t>
  </si>
  <si>
    <t>to buy more stock of cereals</t>
  </si>
  <si>
    <t>MOGTEDO</t>
  </si>
  <si>
    <t>to buy rice grain, groceries and school supplies to sell.</t>
  </si>
  <si>
    <t>Del Pilar, Cabatuan, Isabela</t>
  </si>
  <si>
    <t>#Parent, #Vegan, #Woman Owned Biz, user_favorite, user_favorite</t>
  </si>
  <si>
    <t>to buy ice cream to sell.</t>
  </si>
  <si>
    <t>#Repeat Borrower, #Single, #Woman Owned Biz, user_favorite</t>
  </si>
  <si>
    <t>#Elderly, #Parent, #Health and Sanitation, user_favorite</t>
  </si>
  <si>
    <t>to buy building materials to roof her house</t>
  </si>
  <si>
    <t>TIMISSA</t>
  </si>
  <si>
    <t>Cahuasqui</t>
  </si>
  <si>
    <t>#Elderly, #Widowed, #Supporting Family, #Woman Owned Biz</t>
  </si>
  <si>
    <t>#Animals, #Supporting Family</t>
  </si>
  <si>
    <t>to purchase a food cart, a pipette of propane gas, kitchen utensils and various wholesale items, such as bread, cold meats, sauces and soda.</t>
  </si>
  <si>
    <t>#First Loan, #Biz Durable Asset, #Single, #Supporting Family</t>
  </si>
  <si>
    <t>01 Công Liêm</t>
  </si>
  <si>
    <t>to purchase an overlock machine.</t>
  </si>
  <si>
    <t>#Parent, #Repeat Borrower, #Biz Durable Asset, user_favorite</t>
  </si>
  <si>
    <t>to pay for a dental treatment.</t>
  </si>
  <si>
    <t>user_favorite, #Parent, #Repeat Borrower, #Vegan, #Woman Owned Biz</t>
  </si>
  <si>
    <t>Kongowea, Mombasa</t>
  </si>
  <si>
    <t>Bowama</t>
  </si>
  <si>
    <t>to pay for paint, cement, nails  etc.</t>
  </si>
  <si>
    <t>#Biz Durable Asset, #Parent, #Repeat Borrower</t>
  </si>
  <si>
    <t>#Animals, #Repeat Borrower, #Woman Owned Biz, #Parent, user_favorite</t>
  </si>
  <si>
    <t>Ijevan town</t>
  </si>
  <si>
    <t>to buy bijouterie (jewelry) for increasing her working capital in the new summer season</t>
  </si>
  <si>
    <t>San Francisco el Alto, Totonicapán</t>
  </si>
  <si>
    <t>#Elderly, #Animals, #Parent</t>
  </si>
  <si>
    <t>to pay for several boxes of Vita Health drink and for fuel and some spare parts of his tricycle.</t>
  </si>
  <si>
    <t>#Woman Owned Biz, #Parent, #Elderly</t>
  </si>
  <si>
    <t>Lospalos</t>
  </si>
  <si>
    <t>to buy farmland to cultivate rice</t>
  </si>
  <si>
    <t>#Vegan, #Parent, #Schooling</t>
  </si>
  <si>
    <t>#Repeat Borrower, #Parent, #Woman Owned Biz, #Vegan</t>
  </si>
  <si>
    <t>Villa Luna, Cauayan City, Isabela</t>
  </si>
  <si>
    <t>to build water sources at their home to improve access to water sources for their family.</t>
  </si>
  <si>
    <t>#Elderly, #Eco-friendly, #Widowed, #Health and Sanitation</t>
  </si>
  <si>
    <t>to buy goats and cows for slaughtering and selling.</t>
  </si>
  <si>
    <t>Kosñipata - Paucartambo - Cusco</t>
  </si>
  <si>
    <t>#Woman Owned Biz, #Vegan, #Trees, user_favorite</t>
  </si>
  <si>
    <t>to buy more land for farming.</t>
  </si>
  <si>
    <t>user_favorite, #Eco-friendly, #Health and Sanitation, user_favorite</t>
  </si>
  <si>
    <t>Nayagarh, Odisha</t>
  </si>
  <si>
    <t>to buy fish nets, gasoline, and other fishing supplies.</t>
  </si>
  <si>
    <t>Larena-Tinago, Siquijor, Siquijor</t>
  </si>
  <si>
    <t>to purchase bales of clothing for resale.</t>
  </si>
  <si>
    <t>to buy nipa leaves and other supplies needed in her business.</t>
  </si>
  <si>
    <t>POBLACION AURORA ZAMBO.SUR</t>
  </si>
  <si>
    <t>#Repeat Borrower, #Woman Owned Biz, #Parent, #Single Parent</t>
  </si>
  <si>
    <t>Betulia</t>
  </si>
  <si>
    <t>to buy a variety of vegetables to sell and other supplies needed in her business.</t>
  </si>
  <si>
    <t>to buy a sack of flour, a sack of sugar, a sack of rice, a box of tinned fish, a box of vegetable oil, a box of milk, a box of sausages, etc.</t>
  </si>
  <si>
    <t>#Parent, #Vegan, #Job Creator</t>
  </si>
  <si>
    <t>#Elderly, #Fabrics, user_favorite</t>
  </si>
  <si>
    <t>#Elderly, #Widowed, #Repeat Borrower, #Woman Owned Biz, user_favorite</t>
  </si>
  <si>
    <t>to purchase ingredients for her food vending business.</t>
  </si>
  <si>
    <t>Pagadian - Balangasan District,  Zamboanga del Sur</t>
  </si>
  <si>
    <t>to buy all types of seafood.</t>
  </si>
  <si>
    <t>#Elderly, #Repeat Borrower, #Parent, #Woman Owned Biz, user_favorite</t>
  </si>
  <si>
    <t>Huancarani - Paucartambo - Cusco</t>
  </si>
  <si>
    <t>Lamay/Calca</t>
  </si>
  <si>
    <t>to buy items to sell like canned goods, eggs, home care products, and other groceries.</t>
  </si>
  <si>
    <t>#Biz Durable Asset, user_favorite, user_favorite, user_favorite</t>
  </si>
  <si>
    <t>to buy supplies</t>
  </si>
  <si>
    <t>#Repeat Borrower, #Animals, user_favorite, user_favorite</t>
  </si>
  <si>
    <t>#Animals, #Biz Durable Asset, #Woman Owned Biz, #Parent</t>
  </si>
  <si>
    <t>to purchase fishing materials like new fish net, gasoline for her boat, rope and other materials needed for her business.</t>
  </si>
  <si>
    <t>to buy seeds and start horticultural farming.</t>
  </si>
  <si>
    <t>to build a clean water source facility at their home to improve access to water for their family.</t>
  </si>
  <si>
    <t>to purchase sacks of flour</t>
  </si>
  <si>
    <t>Léo/Sissili</t>
  </si>
  <si>
    <t>to buy organic fertilizers.</t>
  </si>
  <si>
    <t>to buy pigs and feed for them.</t>
  </si>
  <si>
    <t>Nonoa</t>
  </si>
  <si>
    <t>#Elderly, user_favorite, #Parent, #Woman Owned Biz</t>
  </si>
  <si>
    <t>Berdavan village, Tavush region</t>
  </si>
  <si>
    <t>to buy an electronic sewing machine.</t>
  </si>
  <si>
    <t>07 Quảng Thái</t>
  </si>
  <si>
    <t>to buy a solar system for heating water</t>
  </si>
  <si>
    <t>Tufulele</t>
  </si>
  <si>
    <t>Barili,Cebu</t>
  </si>
  <si>
    <t>user_favorite, #Parent, user_favorite, user_favorite</t>
  </si>
  <si>
    <t>to pay for her daughter's dental treatment.</t>
  </si>
  <si>
    <t>Bethlehem- West Bank</t>
  </si>
  <si>
    <t>user_favorite, #Single, #Supporting Family, #Woman Owned Biz</t>
  </si>
  <si>
    <t>#Health and Sanitation, #Eco-friendly, #Parent</t>
  </si>
  <si>
    <t>to buy merchandise in Managua and footwear in Masaya.</t>
  </si>
  <si>
    <t>user_favorite, #Repeat Borrower, #Woman Owned Biz, #Parent, user_favorite</t>
  </si>
  <si>
    <t>#Supporting Family, #Woman Owned Biz, user_favorite</t>
  </si>
  <si>
    <t>#Schooling, #Female Education, #Parent</t>
  </si>
  <si>
    <t>Gubaan, Aurora Zamboanga Del Sur</t>
  </si>
  <si>
    <t>Los Córdobas</t>
  </si>
  <si>
    <t>Falesti</t>
  </si>
  <si>
    <t>Binondo, Manila</t>
  </si>
  <si>
    <t>#Woman Owned Biz, user_favorite, #Single</t>
  </si>
  <si>
    <t>Tufuiopa</t>
  </si>
  <si>
    <t>to buy insect poison, fertilizer, a new wheelbarrow, a tiller, a rake, new gloves and a watering hose</t>
  </si>
  <si>
    <t>#Schooling, #Vegan, #Repeat Borrower, #Parent</t>
  </si>
  <si>
    <t>to buy additional boxes of fish to sell and other supplies needed in her business</t>
  </si>
  <si>
    <t>#Elderly, #Woman Owned Biz, #Repeat Borrower, user_favorite</t>
  </si>
  <si>
    <t>to buy a solar powered recharge station to recharge mobile phones and LED lights for rural households without electricity.</t>
  </si>
  <si>
    <t>Kamonyi</t>
  </si>
  <si>
    <t>to purchase additional boxes of dried fish to sell.</t>
  </si>
  <si>
    <t>to pay for children’s school fees</t>
  </si>
  <si>
    <t>to buy additional sacks of used shoes to sell and other supplies needed in her business</t>
  </si>
  <si>
    <t>#Animals, #Schooling, user_favorite</t>
  </si>
  <si>
    <t>#Eco-friendly, #Elderly, #Health and Sanitation</t>
  </si>
  <si>
    <t>#Schooling, user_favorite, user_favorite, #Female Education</t>
  </si>
  <si>
    <t>Lilongwe</t>
  </si>
  <si>
    <t>#Animals, #Single Parent, #Parent, #Woman Owned Biz</t>
  </si>
  <si>
    <t>#Woman Owned Biz, #Parent, user_favorite, #Schooling, #Vegan</t>
  </si>
  <si>
    <t>to buy more cows.</t>
  </si>
  <si>
    <t>Koidu/Kono</t>
  </si>
  <si>
    <t>#Woman Owned Biz, #Animals, #Repeat Borrower</t>
  </si>
  <si>
    <t>to buy fertilizers, other farm supplies and pay for the laborers' salaries to maintain her business..</t>
  </si>
  <si>
    <t>to fix a room in her house.</t>
  </si>
  <si>
    <t>Xochimilco</t>
  </si>
  <si>
    <t>to build a clean sanitation facility at her home to improve access to sanitation for her family.</t>
  </si>
  <si>
    <t>#Schooling, #Woman Owned Biz, #Parent, user_favorite</t>
  </si>
  <si>
    <t>#Health and Sanitation, #Repeat Borrower, #Parent</t>
  </si>
  <si>
    <t>to pay for university tuition.</t>
  </si>
  <si>
    <t>to buy fishing nets and other fishing supplies.</t>
  </si>
  <si>
    <t>#Eco-friendly, #Woman Owned Biz, #Parent, #Schooling</t>
  </si>
  <si>
    <t>to buy more clothing.</t>
  </si>
  <si>
    <t>#Repeat Borrower, #Woman Owned Biz, #Parent, user_favorite, user_favorite, user_favorite, user_favorite</t>
  </si>
  <si>
    <t>to buy additional sacks of rice to sell and other supplies needed in her business</t>
  </si>
  <si>
    <t>to buy new supplies for her tailoring business.</t>
  </si>
  <si>
    <t>to pay his educational fees</t>
  </si>
  <si>
    <t>to buy a variety of fish to sell and other supplies needed in her business.</t>
  </si>
  <si>
    <t>#Elderly, user_favorite, #Repair Renew Replace</t>
  </si>
  <si>
    <t>Albuera, Leyte</t>
  </si>
  <si>
    <t>#Repair Renew Replace, #Woman Owned Biz, user_favorite</t>
  </si>
  <si>
    <t>to buy feed, vitamins, and other supplies with which to raise her livestock</t>
  </si>
  <si>
    <t>to purchase a water filter to provide safe drinking water for the family.</t>
  </si>
  <si>
    <t>01 Trung chính</t>
  </si>
  <si>
    <t>to increase his capital and buy lots of beer crates to sell.</t>
  </si>
  <si>
    <t>male, male, male, female, male, male, female, male, male, female, male, female, male, male, male, male, male, female, female, female</t>
  </si>
  <si>
    <t>to purchase merchandise for resale.</t>
  </si>
  <si>
    <t>#Parent, user_favorite, #Schooling, #Woman Owned Biz, user_favorite, user_favorite, user_favorite, user_favorite, user_favorite</t>
  </si>
  <si>
    <t>#Repeat Borrower, #Vegan, #Supporting Family</t>
  </si>
  <si>
    <t>#Repeat Borrower, #Woman Owned Biz, #Animals</t>
  </si>
  <si>
    <t>volunteer_like, #Schooling, user_favorite</t>
  </si>
  <si>
    <t>#Repeat Borrower, #Animals, #Elderly, user_favorite</t>
  </si>
  <si>
    <t>to build a clean water source facility at her home to improve access to a water source for her family.</t>
  </si>
  <si>
    <t>#Repeat Borrower, #Elderly, #Parent</t>
  </si>
  <si>
    <t>Daska</t>
  </si>
  <si>
    <t>Alamutu</t>
  </si>
  <si>
    <t>to buy equipment for his bakery.</t>
  </si>
  <si>
    <t>to buy more stock of meat.</t>
  </si>
  <si>
    <t>Plaridel-Sibugon, Lopez Jaena , Misamis Occidental</t>
  </si>
  <si>
    <t>to build a modern dairy unit.</t>
  </si>
  <si>
    <t>to purchase a solar-powered recharge station to charge mobile phones and LED lights for rural households that are without electricity.</t>
  </si>
  <si>
    <t>#Technology, #Eco-friendly, #Biz Durable Asset, #Health and Sanitation, #Biz Durable Asset, user_favorite, user_favorite</t>
  </si>
  <si>
    <t>#Single Parent, #Woman Owned Biz, #Parent</t>
  </si>
  <si>
    <t>to purchase ingredients and materials for her food production business</t>
  </si>
  <si>
    <t>#Woman Owned Biz, #Repeat Borrower, #Vegan</t>
  </si>
  <si>
    <t>pay university fees.</t>
  </si>
  <si>
    <t>#Repeat Borrower, #Schooling, #Female Education, user_favorite, user_favorite, user_favorite</t>
  </si>
  <si>
    <t>to buy items to sell, like canned goods, personal care products, rice, sugar, soap, and other groceries.</t>
  </si>
  <si>
    <t>#Elderly, #Repeat Borrower, #Woman Owned Biz, #Animals, #Parent</t>
  </si>
  <si>
    <t>PIGCARANGAN, TUBOD, LANAO DEL NORTE</t>
  </si>
  <si>
    <t>to buy corn, firewood, and liquid gas to stock up on supplies for the tortilla business to continue functioning.</t>
  </si>
  <si>
    <t>Sindangan-Lagag, Sindangan, Zamboanga Del Norte</t>
  </si>
  <si>
    <t>to build a clean water sources facility at her home to improve access to water sources for her family.</t>
  </si>
  <si>
    <t>#Health and Sanitation, #Repeat Borrower, #Parent, #Eco-friendly</t>
  </si>
  <si>
    <t>to buy items to sell like canned goods, junk food, home product care, and other groceries.</t>
  </si>
  <si>
    <t>user_favorite, #Woman Owned Biz, #Elderly</t>
  </si>
  <si>
    <t>#Repair Renew Replace, #Elderly, user_favorite</t>
  </si>
  <si>
    <t>to buy cost-efficient maize seeds and fertilizer for the coming harvesting season.</t>
  </si>
  <si>
    <t>male, female, female, male, female, female, female, male</t>
  </si>
  <si>
    <t>#Fabrics, #Woman Owned Biz, #Elderly</t>
  </si>
  <si>
    <t>#Fabrics, #Biz Durable Asset, user_favorite</t>
  </si>
  <si>
    <t>to buy items to sell like canned goods, junk food, home care products, and other groceries.</t>
  </si>
  <si>
    <t>GOMA</t>
  </si>
  <si>
    <t>to buy 50 pairs of shoes.</t>
  </si>
  <si>
    <t>#Sustainable Ag, #Eco-friendly, #Parent, #Technology, user_favorite</t>
  </si>
  <si>
    <t>#Sustainable Ag, #Eco-friendly, #Parent, #Technology</t>
  </si>
  <si>
    <t>female, female, male, female, male, female</t>
  </si>
  <si>
    <t>female, male, female, female, female, male, female, female, female</t>
  </si>
  <si>
    <t>#Parent, #Woman Owned Biz, #Repeat Borrower, #Elderly</t>
  </si>
  <si>
    <t>for constructing more rooms in his school for under-privileged children.</t>
  </si>
  <si>
    <t>#Schooling, #Female Education, #Biz Durable Asset, #Repair Renew Replace, user_favorite</t>
  </si>
  <si>
    <t>to buy traditional clothing.</t>
  </si>
  <si>
    <t>to pay for additional supplies and merchandise products like clothing, footwear, undergarments and cosmetics.</t>
  </si>
  <si>
    <t>to purchase more baby goats and calves to cater for more customers.</t>
  </si>
  <si>
    <t>to purchase fishing materials like new fish nets, gasoline for her boat, rope, and other supplies.</t>
  </si>
  <si>
    <t>#Parent, #Eco-friendly, #Health and Sanitation, #Repeat Borrower, user_favorite, user_favorite</t>
  </si>
  <si>
    <t>#Vegan, #Parent, #Schooling, user_favorite</t>
  </si>
  <si>
    <t>to buy hair dye, shampoo and hair cream.</t>
  </si>
  <si>
    <t>Lita</t>
  </si>
  <si>
    <t xml:space="preserve">	to buy cereals.</t>
  </si>
  <si>
    <t>#Refugee, user_favorite, user_favorite</t>
  </si>
  <si>
    <t>#Schooling, #Repeat Borrower, user_favorite, user_favorite</t>
  </si>
  <si>
    <t>to restock her store, with items like canned goods, oil, and soy sauce.</t>
  </si>
  <si>
    <t>female, female, female, female, female, female, female, female, female, female, female, female, female, male, female, female, female, female, female</t>
  </si>
  <si>
    <t>Girardota</t>
  </si>
  <si>
    <t>buy additional textiles, buttons and sewing supplies</t>
  </si>
  <si>
    <t>to pay for labor.</t>
  </si>
  <si>
    <t>to purchase additional items to sell</t>
  </si>
  <si>
    <t>to expand her embroidery work business by embroidering more items like blouses, skirts, etc.</t>
  </si>
  <si>
    <t>user_favorite, #Schooling, user_favorite, user_favorite</t>
  </si>
  <si>
    <t>#Eco-friendly, #Health and Sanitation, #Repeat Borrower, user_favorite</t>
  </si>
  <si>
    <t>#Woman Owned Biz, #Repeat Borrower, user_favorite, user_favorite, user_favorite</t>
  </si>
  <si>
    <t>to buy organic manure.</t>
  </si>
  <si>
    <t>#Sustainable Ag, #Eco-friendly, #Parent, #Schooling, #Technology, user_favorite</t>
  </si>
  <si>
    <t>to buy beauty products for salon use.</t>
  </si>
  <si>
    <t>#Sustainable Ag, #Eco-friendly, #Elderly, #Technology</t>
  </si>
  <si>
    <t>#Animals, user_favorite, user_favorite, user_favorite</t>
  </si>
  <si>
    <t>#Woman Owned Biz, #First Loan, #Parent, user_favorite</t>
  </si>
  <si>
    <t>#Woman Owned Biz, user_favorite, user_favorite, user_favorite, user_favorite, user_favorite</t>
  </si>
  <si>
    <t>#Parent, #Fabrics, #Biz Durable Asset, #Woman Owned Biz</t>
  </si>
  <si>
    <t>#Woman Owned Biz, #Animals, user_favorite, #Biz Durable Asset, #Parent, user_favorite</t>
  </si>
  <si>
    <t>to buy a solar system.</t>
  </si>
  <si>
    <t xml:space="preserve">to purchase  feeds </t>
  </si>
  <si>
    <t>Bulo, Tabuk City,Kalinga</t>
  </si>
  <si>
    <t>to buy cost-efficient maize seeds and fertilizer for the coming harvesting season, as well as a solar light.</t>
  </si>
  <si>
    <t>#Sustainable Ag, #Eco-friendly, #Parent, #Technology, #Repeat Borrower, #Schooling, #Vegan</t>
  </si>
  <si>
    <t>#Sustainable Ag, #Eco-friendly, #Elderly, #Technology, #Repeat Borrower, #Parent, #Schooling, #Vegan, user_favorite</t>
  </si>
  <si>
    <t>to purchase books, school supplies, a bicycle and pay school fees for her children.</t>
  </si>
  <si>
    <t>to buy additional stock of household goods to sell.</t>
  </si>
  <si>
    <t>female, female, female, female, female, male, female, female, female, male</t>
  </si>
  <si>
    <t>to purchase additional stocks for her sari-sari store</t>
  </si>
  <si>
    <t>to purchase additional stock of groceries including drinks and other personal care products.</t>
  </si>
  <si>
    <t>Sibalom, Antique</t>
  </si>
  <si>
    <t>user_favorite, #Woman Owned Biz, #Repeat Borrower, user_favorite</t>
  </si>
  <si>
    <t>to repair the moto rickshaw for her son, to generate more income and to support her family members.</t>
  </si>
  <si>
    <t>buy a dairy cow.</t>
  </si>
  <si>
    <t>#Woman Owned Biz, #Repeat Borrower, #Animals, user_favorite, user_favorite</t>
  </si>
  <si>
    <t>#Parent, #Schooling, #Repeat Borrower, user_favorite, user_favorite, user_favorite</t>
  </si>
  <si>
    <t>Pagadian-Dumagoc, Pagadian City</t>
  </si>
  <si>
    <t>#Animals, #Parent, #First Loan, #Woman Owned Biz</t>
  </si>
  <si>
    <t>Culalabat, Cauayan City, Isabela</t>
  </si>
  <si>
    <t>Dilijan</t>
  </si>
  <si>
    <t>volunteer_like, #Eco-friendly</t>
  </si>
  <si>
    <t>Gatundu</t>
  </si>
  <si>
    <t>to buy more nipa leaves and other supplies needed in her roofing business.</t>
  </si>
  <si>
    <t>Magalalag East, Enrile, Cagayan</t>
  </si>
  <si>
    <t>volunteer_like, #Animals</t>
  </si>
  <si>
    <t>to pay for eye surgery for his common-law wife's grandmother.</t>
  </si>
  <si>
    <t>user_favorite, #Eco-friendly, user_favorite</t>
  </si>
  <si>
    <t>male, male, female, male, female, female</t>
  </si>
  <si>
    <t>J.Balkhi</t>
  </si>
  <si>
    <t xml:space="preserve">to buy clothes and accessories to sell. </t>
  </si>
  <si>
    <t>Chocontá/ Cundinamarca</t>
  </si>
  <si>
    <t>KATANA</t>
  </si>
  <si>
    <t>to purchase clothing, shoes, and cosmetics</t>
  </si>
  <si>
    <t>user_favorite, #Repair Renew Replace, #Woman Owned Biz, user_favorite, user_favorite</t>
  </si>
  <si>
    <t>to purchase seed and fertilizer in order to grow her crops fruitfully.</t>
  </si>
  <si>
    <t>to buy fishing nets and crude oil.</t>
  </si>
  <si>
    <t>Poblacion, Sapang Dalaga, Misamis Occidental</t>
  </si>
  <si>
    <t>buy wholesale wool.</t>
  </si>
  <si>
    <t>Nadia</t>
  </si>
  <si>
    <t>Kemin district</t>
  </si>
  <si>
    <t>to buy more household items to sell</t>
  </si>
  <si>
    <t>male, female, female, female, female, female, female, female, female, female, female, female</t>
  </si>
  <si>
    <t>#Sustainable Ag, #Eco-friendly, #Elderly, #Technology, user_favorite, #Repeat Borrower, #Vegan</t>
  </si>
  <si>
    <t>user_favorite, #Biz Durable Asset, #Schooling, #Parent</t>
  </si>
  <si>
    <t>#Woman Owned Biz, #Elderly, user_favorite, user_favorite</t>
  </si>
  <si>
    <t>to purchase fertilizer and manure</t>
  </si>
  <si>
    <t>to buy calves.</t>
  </si>
  <si>
    <t>to purchase fertilizer and organic pesticide to put on her cassava farm.</t>
  </si>
  <si>
    <t>#Repair Renew Replace, #Parent, #Repeat Borrower</t>
  </si>
  <si>
    <t>to buy chickens to fatten and sell.</t>
  </si>
  <si>
    <t>to buy fishing materials, fishing nets, tackle and gasoline for her boat.</t>
  </si>
  <si>
    <t>Traveling Sales</t>
  </si>
  <si>
    <t>Bangko,Pana-on,Jimenez,Misamis Occidental.</t>
  </si>
  <si>
    <t>to purchase farm inputs (fertilizers, pesticides, and herbicides).</t>
  </si>
  <si>
    <t>San Rafael</t>
  </si>
  <si>
    <t>to buy wire mesh, labor, and purina.</t>
  </si>
  <si>
    <t>#Job Creator, #Elderly, #Repeat Borrower</t>
  </si>
  <si>
    <t>to buy beverages, canned goods, snack foods, home care products, and other groceries to sell.</t>
  </si>
  <si>
    <t>to purchase additional gallons of gasoline to sell.</t>
  </si>
  <si>
    <t>#Repeat Borrower, #Elderly, #Woman Owned Biz, user_favorite, user_favorite</t>
  </si>
  <si>
    <t>Jerusalem</t>
  </si>
  <si>
    <t>to buy feeds and vaccines for her pigs.</t>
  </si>
  <si>
    <t>#Woman Owned Biz, #Elderly, #Repeat Borrower, #Parent</t>
  </si>
  <si>
    <t>#Parent, #Woman Owned Biz, #Schooling, #Vegan, user_favorite</t>
  </si>
  <si>
    <t>Luatuanuu</t>
  </si>
  <si>
    <t>to buy new computer supplies.</t>
  </si>
  <si>
    <t>#Woman Owned Biz, #Technology, user_favorite</t>
  </si>
  <si>
    <t>manatuto</t>
  </si>
  <si>
    <t>Santa Ana ; La Convención ; Cusco</t>
  </si>
  <si>
    <t>to buy 10 bags of charcoal.</t>
  </si>
  <si>
    <t>to buy variety of fish to sell and other supplies needed in her business</t>
  </si>
  <si>
    <t>to purchase additional spare parts in order to repair her motorcycle.</t>
  </si>
  <si>
    <t>#First Loan, #Single Parent, #Parent, #Woman Owned Biz, user_favorite</t>
  </si>
  <si>
    <t>#Parent, #Supporting Family, #Repeat Borrower</t>
  </si>
  <si>
    <t>to buy a new sewing machine, threads, laces and fabrics.</t>
  </si>
  <si>
    <t>#Eco-friendly, #Health and Sanitation, user_favorite, user_favorite</t>
  </si>
  <si>
    <t>to expand her clothing business by selling more saris and garments.</t>
  </si>
  <si>
    <t>Cooch Behar</t>
  </si>
  <si>
    <t>to increase her inventory of sweets.</t>
  </si>
  <si>
    <t>#Schooling, #Widowed, user_favorite</t>
  </si>
  <si>
    <t>#Eco-friendly, #Technology, #Parent, user_favorite, user_favorite</t>
  </si>
  <si>
    <t>Anao, Cabagan, Isabela</t>
  </si>
  <si>
    <t>to purchase a solar light and increase cultivation of maize</t>
  </si>
  <si>
    <t>#Elderly, user_favorite, #Woman Owned Biz, #Parent</t>
  </si>
  <si>
    <t>to purchase a solar light and increase maize cultivation</t>
  </si>
  <si>
    <t>to purchase different varieties of cereals.</t>
  </si>
  <si>
    <t>to buy farm inputs to boost production</t>
  </si>
  <si>
    <t>to purchase additional boxes of fresh fish to sell.</t>
  </si>
  <si>
    <t>#Elderly, #Woman Owned Biz, #Widowed, #Single</t>
  </si>
  <si>
    <t>Bulenga</t>
  </si>
  <si>
    <t>to buy more Avon products to sell.</t>
  </si>
  <si>
    <t>to buy fruits and vegetables to continue selling.</t>
  </si>
  <si>
    <t>to purchase additional sacks of fertilizers</t>
  </si>
  <si>
    <t>Steung Treng Province, Thala Barivat District</t>
  </si>
  <si>
    <t>#Elderly, #Repeat Borrower, #Woman Owned Biz, #Widowed, user_favorite</t>
  </si>
  <si>
    <t>to purchase fertilizers for growing corn, and he will also invest in a microtunnel, where he hopes to plant chili peppers.</t>
  </si>
  <si>
    <t>Pursat Province, Kandieng district</t>
  </si>
  <si>
    <t>to buy more stock of ingredients to prepare food.</t>
  </si>
  <si>
    <t>Jadra</t>
  </si>
  <si>
    <t>to buy feed, vitamins and other supplies to raise her pigs.</t>
  </si>
  <si>
    <t>Bhadrak</t>
  </si>
  <si>
    <t>to purchase another buffalo to increase her sales and earn profits for providing her family with the basic necessities of life.</t>
  </si>
  <si>
    <t>#Elderly, #Eco-friendly, #Woman Owned Biz</t>
  </si>
  <si>
    <t>to buy different types of clothes to resell.</t>
  </si>
  <si>
    <t>to increase her clothing business</t>
  </si>
  <si>
    <t>#Parent, #Woman Owned Biz, #Schooling, user_favorite, user_favorite</t>
  </si>
  <si>
    <t>#Repeat Borrower, #Woman Owned Biz, #Elderly</t>
  </si>
  <si>
    <t>#Refugee, #Schooling</t>
  </si>
  <si>
    <t>Letogo</t>
  </si>
  <si>
    <t>#Parent, #Animals, user_favorite, user_favorite</t>
  </si>
  <si>
    <t>#Eco-friendly, #Repeat Borrower, user_favorite, user_favorite</t>
  </si>
  <si>
    <t>02 Hoằng Châu</t>
  </si>
  <si>
    <t>to buy construction material.</t>
  </si>
  <si>
    <t>to purchase school supplies and pay tuition fees for her children.</t>
  </si>
  <si>
    <t>volunteer_pick, #Elderly, #Repeat Borrower, #Woman Owned Biz</t>
  </si>
  <si>
    <t>#Elderly, #Repeat Borrower, #Animals, #Woman Owned Biz, #Widowed</t>
  </si>
  <si>
    <t>Sicuani-canas</t>
  </si>
  <si>
    <t>volunteer_pick, #Eco-friendly, #Technology, #Health and Sanitation</t>
  </si>
  <si>
    <t>#Repeat Borrower, #Biz Durable Asset, #Woman Owned Biz, user_favorite</t>
  </si>
  <si>
    <t>to buy more personal products to sell.</t>
  </si>
  <si>
    <t>to buy various cosmetics to sell.</t>
  </si>
  <si>
    <t>Mondulkiri province, Pech Chenda district</t>
  </si>
  <si>
    <t>#Parent, #Single Parent, #Widowed, user_favorite</t>
  </si>
  <si>
    <t>volunteer_pick, #Woman Owned Biz, #Elderly</t>
  </si>
  <si>
    <t>Quetzaltenango</t>
  </si>
  <si>
    <t>to pay for his children's school tuition fees</t>
  </si>
  <si>
    <t>Roatan</t>
  </si>
  <si>
    <t>to procure inventory including cloth, colorful threads, needles, buttons and lace.</t>
  </si>
  <si>
    <t>Translated loan use to english.</t>
  </si>
  <si>
    <t>#Eco-friendly, #Health and Sanitation, #Technology, #Technology, #Health and Sanitation, #Eco-friendly</t>
  </si>
  <si>
    <t>Mulanje</t>
  </si>
  <si>
    <t>Zacatecoluca</t>
  </si>
  <si>
    <t>Brgy. Paniki, Bagabag, Nueva Vizcaya</t>
  </si>
  <si>
    <t>#Schooling, #Female Education, user_favorite, user_favorite</t>
  </si>
  <si>
    <t>to buy groceries for selling.</t>
  </si>
  <si>
    <t>funding_status</t>
  </si>
  <si>
    <t>support_level</t>
  </si>
  <si>
    <t>Total general</t>
  </si>
  <si>
    <t>Suma de loan_amount</t>
  </si>
  <si>
    <t>Country</t>
  </si>
  <si>
    <t>Suma de funded_amount</t>
  </si>
  <si>
    <t>Sector</t>
  </si>
  <si>
    <t>country_code</t>
  </si>
  <si>
    <t>to cultivate broad beans on her own land.</t>
  </si>
  <si>
    <t>IN</t>
  </si>
  <si>
    <t>to purchase food items, such as onions, tomatoes, wheat flour, rice, cooking oil, sugar and beans.</t>
  </si>
  <si>
    <t>KE</t>
  </si>
  <si>
    <t>volunteer_pick, #Schooling, #Parent, #Vegan</t>
  </si>
  <si>
    <t>Buy piñatas, beauty products, toys, hair products etc at wholesale prices</t>
  </si>
  <si>
    <t>SV</t>
  </si>
  <si>
    <t>to stock food products like basic grains, sugar, soap, butter, meats, donuts, and other groceries to sell.</t>
  </si>
  <si>
    <t>HN</t>
  </si>
  <si>
    <t>to purchase more coal for her business.</t>
  </si>
  <si>
    <t>LR</t>
  </si>
  <si>
    <t>#First Loan, #Woman Owned Biz, #Schooling</t>
  </si>
  <si>
    <t>to buy enough fish to increase her sales.</t>
  </si>
  <si>
    <t>user_favorite, user_favorite, #Parent, #Schooling, #Supporting Family</t>
  </si>
  <si>
    <t>PE</t>
  </si>
  <si>
    <t>to buy a cine camera.</t>
  </si>
  <si>
    <t>EC</t>
  </si>
  <si>
    <t>to buy additional stocks of snack foods, assorted candies, noodles, canned goods, beverages, seasonings, and soft drinks to sell</t>
  </si>
  <si>
    <t>PH</t>
  </si>
  <si>
    <t>to purchase more goods to sell in her general store</t>
  </si>
  <si>
    <t>to buy an additional box of dried fish to sell</t>
  </si>
  <si>
    <t>to supply his business with good medicine to increase his profit.</t>
  </si>
  <si>
    <t>YE</t>
  </si>
  <si>
    <t xml:space="preserve">To pay for tuition </t>
  </si>
  <si>
    <t>TJ</t>
  </si>
  <si>
    <t>to buy noodles, fish, cigarettes, coffee, sugar, salt, bread, and shampoo</t>
  </si>
  <si>
    <t>TL</t>
  </si>
  <si>
    <t>to purchase construction materials, such as cement, wood, etc., in order to repair her house</t>
  </si>
  <si>
    <t>#Parent, user_favorite, #Schooling</t>
  </si>
  <si>
    <t>to buy fertilizers to perform maintenance on his coffee crops.</t>
  </si>
  <si>
    <t>to purchase sacks of potatoes, tomatoes, onions, and fruit to offer for sale</t>
  </si>
  <si>
    <t>to buy rice, sugar, oil, detergents and other items</t>
  </si>
  <si>
    <t>To  start another business buying and selling fruits and vegetables.</t>
  </si>
  <si>
    <t>#Schooling, #Inspiring Story, #Parent</t>
  </si>
  <si>
    <t>to purchase additional cases of soft-drinks and beer to sell</t>
  </si>
  <si>
    <t>to buy sugar, food colourings and flavourings etc.</t>
  </si>
  <si>
    <t>to buy farming supplies and to rent farmland.</t>
  </si>
  <si>
    <t>volunteer_like, volunteer_pick, #Repeat Borrower, #Parent, user_favorite</t>
  </si>
  <si>
    <t>to buy fabric and miscellaneous items for resale.</t>
  </si>
  <si>
    <t>SN</t>
  </si>
  <si>
    <t xml:space="preserve"> For legalization the documents of her new house </t>
  </si>
  <si>
    <t>volunteer_like, #Elderly, #Widowed, #Unique, user_favorite</t>
  </si>
  <si>
    <t>to purchase good quality wood and packs of polish and nails.</t>
  </si>
  <si>
    <t>PK</t>
  </si>
  <si>
    <t>to buy flour, sugar, beans and other food products.</t>
  </si>
  <si>
    <t>CM</t>
  </si>
  <si>
    <t>volunteer_pick, #First Loan, #Parent, #Interesting Photo</t>
  </si>
  <si>
    <t>UG</t>
  </si>
  <si>
    <t>#Elderly, #Woman Owned Biz, #Supporting Family, user_favorite, user_favorite</t>
  </si>
  <si>
    <t>to pay his son's tuition.</t>
  </si>
  <si>
    <t xml:space="preserve">To buy feed and piglets for raising </t>
  </si>
  <si>
    <t>KH</t>
  </si>
  <si>
    <t>to pay for internet and electric bills and cover spare parts for the maintenance of her computers</t>
  </si>
  <si>
    <t>to purchase ingredients like pork, chicken, hot dogs, seasonings, etc. for her business</t>
  </si>
  <si>
    <t>to buy firewood, for baking bricks.</t>
  </si>
  <si>
    <t xml:space="preserve">To buy joggers to sell in the shoe shop of her husband. </t>
  </si>
  <si>
    <t>to stock his business with items for screen printing such as shirts, ink, mesh, and glasses.</t>
  </si>
  <si>
    <t>NI</t>
  </si>
  <si>
    <t>#Single, #Unique</t>
  </si>
  <si>
    <t>to pay for food products for her cafe</t>
  </si>
  <si>
    <t>AM</t>
  </si>
  <si>
    <t>to buy confectionery, milk, foods and beverages for selling at her store.</t>
  </si>
  <si>
    <t>VN</t>
  </si>
  <si>
    <t>to buy coffee beans for processing and selling to her customers.</t>
  </si>
  <si>
    <t>to buy agricultural supplies</t>
  </si>
  <si>
    <t>#Elderly, #Single, user_favorite</t>
  </si>
  <si>
    <t>to purchase additional materials like wood, bamboo, etc., for the maintenance of her fishing boat</t>
  </si>
  <si>
    <t>To purchase beverages, coffee, biscuits, canned goods, and cooking oil to sell.</t>
  </si>
  <si>
    <t>San Luis Cauayan City, Isabela</t>
  </si>
  <si>
    <t>to purchase more sacks of charcoal to sell.</t>
  </si>
  <si>
    <t>#Schooling, #Repeat Borrower, #Parent</t>
  </si>
  <si>
    <t xml:space="preserve"> buy stock for my kiosk, have capital and transport my goods with ease.</t>
  </si>
  <si>
    <t>to buy a greater quantity of clothing to increase her business selling it.</t>
  </si>
  <si>
    <t>BO</t>
  </si>
  <si>
    <t>stock my kiosk, pay my licence, transport my goods and have capital for my business.</t>
  </si>
  <si>
    <t>To buy a weighing machine for his food business</t>
  </si>
  <si>
    <t>#Schooling, #Parent, #Supporting Family, user_favorite</t>
  </si>
  <si>
    <t xml:space="preserve">to purchase stock of ingredients like flour, sugar and salt, along with packs of oil. </t>
  </si>
  <si>
    <t>to finish installing water in his home.</t>
  </si>
  <si>
    <t>To pay harvesting fees.</t>
  </si>
  <si>
    <t>#Elderly, #Vegan, #Sustainable Ag</t>
  </si>
  <si>
    <t>buy wool</t>
  </si>
  <si>
    <t>to buy a piece of land to enlarge his area for farming rice</t>
  </si>
  <si>
    <t>To buy bread, tomatoes, onions, mayonnaise, cold cuts, and other ingredients.</t>
  </si>
  <si>
    <t>to purchase additional feed.</t>
  </si>
  <si>
    <t>to purchase piglets</t>
  </si>
  <si>
    <t>Bañadero, Ozamis City, Misamis Occidental</t>
  </si>
  <si>
    <t>to buy mineral fertilizers and fuel.</t>
  </si>
  <si>
    <t>to purchase more products like phones, recharge cards for adding minutes, and chargers.</t>
  </si>
  <si>
    <t>to pay for grocery items, toiletries and beverages needed for her variety store.</t>
  </si>
  <si>
    <t>to add to her stock of basins, small water tanks, cooking pans</t>
  </si>
  <si>
    <t>to purchase televisions and computers for sale</t>
  </si>
  <si>
    <t>UA</t>
  </si>
  <si>
    <t>Velikaya Znamenka</t>
  </si>
  <si>
    <t>to buy men`s suits, ladies' suits and footwear for resale.</t>
  </si>
  <si>
    <t>ZW</t>
  </si>
  <si>
    <t>Mutare</t>
  </si>
  <si>
    <t xml:space="preserve">to purchase more fish for her business. </t>
  </si>
  <si>
    <t>to purchase stocks of clothing to expand her trading business.</t>
  </si>
  <si>
    <t>GE</t>
  </si>
  <si>
    <t>Berbuki</t>
  </si>
  <si>
    <t xml:space="preserve"> To purchase more coco shells for making charcoal.</t>
  </si>
  <si>
    <t>#Woman Owned Biz, #Eco-friendly, #Unique</t>
  </si>
  <si>
    <t>to purchase palm oil, dried fish, and dried meat for her business</t>
  </si>
  <si>
    <t>To buy an embroidery machine.</t>
  </si>
  <si>
    <t>#Woman Owned Biz, #Biz Durable Asset, #Parent, user_favorite</t>
  </si>
  <si>
    <t>#Animals, #Parent, #Inspiring Story</t>
  </si>
  <si>
    <t>to buy fertilizers for her farmland</t>
  </si>
  <si>
    <t>to purchase another calf</t>
  </si>
  <si>
    <t>Chechawatni</t>
  </si>
  <si>
    <t>to buy inventory for her general store.</t>
  </si>
  <si>
    <t>to buy fertilizer and pesticides as well as to pay for the labor costs of the farm</t>
  </si>
  <si>
    <t>volunteer_pick, #Schooling, #Eco-friendly, #Job Creator</t>
  </si>
  <si>
    <t>to buy fertilizer, pesticide, and a pump machine and to pay for labor fees.</t>
  </si>
  <si>
    <t>to buy ingredients such as rice, plantains, dried vegetables, meats and fish.</t>
  </si>
  <si>
    <t>to purchase bales of green vegetables, onions, potatoes and tomatoes for resale.</t>
  </si>
  <si>
    <t>user_favorite, #Post-disbursed, user_favorite, #Vegan</t>
  </si>
  <si>
    <t>To purchase additional RTW’s, kitchen utensils and other dry goods.</t>
  </si>
  <si>
    <t>Jimenez-Rizal, Jimenez, Misamis Occidental</t>
  </si>
  <si>
    <t>to take care of the paperwork for a vehicle, due to the fact that he bought it and then the previous owner passed away</t>
  </si>
  <si>
    <t>#Elderly, #Supporting Family, user_favorite</t>
  </si>
  <si>
    <t xml:space="preserve">to purchase seasonal inventory </t>
  </si>
  <si>
    <t>MN</t>
  </si>
  <si>
    <t>to buy bush knives, a backpack sprayer, chemicals, a pickaxe, and wheelbarrow.</t>
  </si>
  <si>
    <t>WS</t>
  </si>
  <si>
    <t>to buy drinks, snack foods, biscuits, and breads to sell</t>
  </si>
  <si>
    <t>Vira, Roxas, Isabela</t>
  </si>
  <si>
    <t>to drill a rope pump well in her own yard and buy accessories like water pipes for carrying the water.</t>
  </si>
  <si>
    <t>To purchase vegetables and frozen foods to sell.</t>
  </si>
  <si>
    <t>Saranay,Cabatuan,Isabela</t>
  </si>
  <si>
    <t>to buy food stuff like rice, cooking flour, etc. for the food stall.</t>
  </si>
  <si>
    <t>volunteer_pick, #Repeat Borrower, user_favorite</t>
  </si>
  <si>
    <t>to purchase more fish, rice, palm oil and cooking season to expand her cookery business.</t>
  </si>
  <si>
    <t>SL</t>
  </si>
  <si>
    <t>Kandeh town Bo</t>
  </si>
  <si>
    <t>to buy shirts, trousers, jeans, t-shirts and other clothing items.</t>
  </si>
  <si>
    <t>PY</t>
  </si>
  <si>
    <t xml:space="preserve">to purchase drinks, fruits, vegetables, and more for her general store. </t>
  </si>
  <si>
    <t>to pay for additional native chickens</t>
  </si>
  <si>
    <t>To purchase agricultural supplies.</t>
  </si>
  <si>
    <t>#Low-profit FP, user_favorite, #Repeat Borrower</t>
  </si>
  <si>
    <t>to buy milk to sell.</t>
  </si>
  <si>
    <t>to purchase a motorbike for her husband to run a taxi service</t>
  </si>
  <si>
    <t>to buy ingredients such as rice, vegetables and meat.</t>
  </si>
  <si>
    <t>to buy supplies such as organic and inorganic fertilizers.</t>
  </si>
  <si>
    <t>Polanco, Zamboanga del Norte</t>
  </si>
  <si>
    <t>to purchase more fish to expand her business</t>
  </si>
  <si>
    <t>to purchase another calf.</t>
  </si>
  <si>
    <t>to buy packs of salts, biscuits and beverages.</t>
  </si>
  <si>
    <t xml:space="preserve"> to purchase more motor bike spare parts, motor oil and different kinds of machine spare parts</t>
  </si>
  <si>
    <t>Masuba town</t>
  </si>
  <si>
    <t>To start a retail business with fruits and vegetables</t>
  </si>
  <si>
    <t>Akhalkalaki</t>
  </si>
  <si>
    <t>to buy galvanized metal sheeting and wood to construct a galley inside her house.</t>
  </si>
  <si>
    <t>user_favorite, #Elderly, #Woman Owned Biz</t>
  </si>
  <si>
    <t>to buy oil, flour and sugar to resell.</t>
  </si>
  <si>
    <t>to buy agricultural supplies, fertilizers and urea.</t>
  </si>
  <si>
    <t>to purchase brick, plaster, and windows in order to finish the construction of a little apartment.</t>
  </si>
  <si>
    <t>to buy dyes, bleaching agents, make-up, treatments, masks and more.</t>
  </si>
  <si>
    <t>to buy bags of rice</t>
  </si>
  <si>
    <t xml:space="preserve">to buy raw material for making furniture. </t>
  </si>
  <si>
    <t>to buy more sugar and soap to sell.</t>
  </si>
  <si>
    <t>RW</t>
  </si>
  <si>
    <t>to buy more boxes of cream relaxers, weaves, braids and other cosmetics</t>
  </si>
  <si>
    <t>to buy a new sewing machine and renovate her workplace.</t>
  </si>
  <si>
    <t>IQ</t>
  </si>
  <si>
    <t>pay for a semester of school.</t>
  </si>
  <si>
    <t>CO</t>
  </si>
  <si>
    <t>to purchase a large amount of food inventory to sell at his store for Lunar New Year.</t>
  </si>
  <si>
    <t>Ih toiruu, Ulaanbaatar</t>
  </si>
  <si>
    <t>user_favorite, #Single, user_favorite</t>
  </si>
  <si>
    <t>to buy a plot of land</t>
  </si>
  <si>
    <t>#Interesting Photo, #Parent, user_favorite, user_favorite</t>
  </si>
  <si>
    <t>to purchase more stock of household consumables such as sweets, maize flour, rice, beans, and cooking oil.</t>
  </si>
  <si>
    <t>#Post-disbursed, #Parent, #Schooling, #Repeat Borrower</t>
  </si>
  <si>
    <t>to purchase good quality bed sheets and covers in different colors and designs.</t>
  </si>
  <si>
    <t>purchase 2 sacks of potatoes and 1 bundle of wheat flour and expand my business.</t>
  </si>
  <si>
    <t>to purchase grocery items, toiletries, and beverages needed in her business.</t>
  </si>
  <si>
    <t>To buy more goats for her business</t>
  </si>
  <si>
    <t>JO</t>
  </si>
  <si>
    <t>to buy plaster, paint, and chalk wholesale in order to continue her business decorating masks and other crafts</t>
  </si>
  <si>
    <t>to buy tires</t>
  </si>
  <si>
    <t>to buy fabric to make uniforms</t>
  </si>
  <si>
    <t>to pay the university installments for his daughter for this semester.</t>
  </si>
  <si>
    <t>PS</t>
  </si>
  <si>
    <t>to buy more sheep for her farm.</t>
  </si>
  <si>
    <t xml:space="preserve"> To buy stocks for rice wholesale</t>
  </si>
  <si>
    <t>CR</t>
  </si>
  <si>
    <t>to buy supplies and improve her land.</t>
  </si>
  <si>
    <t>To buy mineral fertilizers and seeds</t>
  </si>
  <si>
    <t>#Single, #Vegan, user_favorite, user_favorite</t>
  </si>
  <si>
    <t>to buy a pole for wiring and to pay for electricity connection to the temple.</t>
  </si>
  <si>
    <t>#Inspiring Story, #Unique</t>
  </si>
  <si>
    <t>to buy spare parts and fuel.</t>
  </si>
  <si>
    <t>#Parent, #Supporting Family, #Biz Durable Asset, user_favorite, user_favorite, user_favorite</t>
  </si>
  <si>
    <t>to buy more jewelry.</t>
  </si>
  <si>
    <t>#Elderly, #Single Parent</t>
  </si>
  <si>
    <t>to buy planks, cement and bricks</t>
  </si>
  <si>
    <t>to purchase beans, tomatoes, eggplant, and other fruits and vegetables.</t>
  </si>
  <si>
    <t>CG</t>
  </si>
  <si>
    <t>female, female, female, female, female, female, male, female, male, male</t>
  </si>
  <si>
    <t>To buy more sugar, rice and beans to sell.</t>
  </si>
  <si>
    <t>To pay for materials such as fabric and thread for her business.</t>
  </si>
  <si>
    <t>buy more livestock, as well as manure and fertilizer for his fields</t>
  </si>
  <si>
    <t>to buy cows</t>
  </si>
  <si>
    <t>#Animals, #Schooling</t>
  </si>
  <si>
    <t>to pay for materials to build a bathroom and a bedroom</t>
  </si>
  <si>
    <t>MX</t>
  </si>
  <si>
    <t>to purchase two more calves.</t>
  </si>
  <si>
    <t>To purchase cattle that he will fatten and later sell</t>
  </si>
  <si>
    <t>#Inspiring Story, #Orphan, #Supporting Family</t>
  </si>
  <si>
    <t>to purchase more plastic buckets and baskets to expand her business.</t>
  </si>
  <si>
    <t>#Elderly, #Low-profit FP, #Post-disbursed, #Eco-friendly</t>
  </si>
  <si>
    <t>to pay for a university course</t>
  </si>
  <si>
    <t>#Schooling, #Inspiring Story, #Single</t>
  </si>
  <si>
    <t>to buy a Juki sewing machine</t>
  </si>
  <si>
    <t>To buy sugar, cooking oil, soft drinks, etc., to add to his stock</t>
  </si>
  <si>
    <t>#Schooling, #Biz Durable Asset, #Parent</t>
  </si>
  <si>
    <t>to purchase spare parts for his car, so that he can continue offering taxi services</t>
  </si>
  <si>
    <t>#First Loan, #Biz Durable Asset, #Job Creator, user_favorite</t>
  </si>
  <si>
    <t>to purchase artisan goods to make woven products.</t>
  </si>
  <si>
    <t>GT</t>
  </si>
  <si>
    <t>#Low-profit FP, #Fabrics, #Parent, #Woman Owned Biz</t>
  </si>
  <si>
    <t xml:space="preserve">to buy more pasture cattle.  </t>
  </si>
  <si>
    <t>#Eco-friendly, #Animals, #Inspiring Story, user_favorite</t>
  </si>
  <si>
    <t>to buy cases and minutes for mobile phones</t>
  </si>
  <si>
    <t>to purchase additional stocks to sell like chips, soft drinks, purified water, etc.</t>
  </si>
  <si>
    <t xml:space="preserve"> to buy a horse and a trailer  </t>
  </si>
  <si>
    <t>expand a chicken farm.</t>
  </si>
  <si>
    <t>to buy assorted goods like biscuits, toiletries and beverages to attract more customers.</t>
  </si>
  <si>
    <t>to buy fertilizer for her cassava.</t>
  </si>
  <si>
    <t>to purchase lunch meat.</t>
  </si>
  <si>
    <t>to increase livestock headcount</t>
  </si>
  <si>
    <t>to purchase stock of goods, maize flour, wheat flour, rice, and drinks for her business.</t>
  </si>
  <si>
    <t>to renovate a room of his house, to buy floor bricks, cement, sand and other materials.</t>
  </si>
  <si>
    <t>to buy goods for her business such as clothes, ladies' fabrics and incense, etc.</t>
  </si>
  <si>
    <t>to buy more used clothes for her business.</t>
  </si>
  <si>
    <t>Sinkor</t>
  </si>
  <si>
    <t>to purchase a mobile phone, solar charging set and a weighing scale.</t>
  </si>
  <si>
    <t>Bushenyi</t>
  </si>
  <si>
    <t>#Low-profit FP, #Post-disbursed</t>
  </si>
  <si>
    <t>to buy a computerized sewing machine to help expand her sewing business</t>
  </si>
  <si>
    <t>user_favorite, #Biz Durable Asset, #Woman Owned Biz, user_favorite</t>
  </si>
  <si>
    <t>to buy additional stocks of kitchen wares to sell.</t>
  </si>
  <si>
    <t>To buy more blankets for her business.</t>
  </si>
  <si>
    <t>to increase the quantity of goods (cases of drinks) for her bar</t>
  </si>
  <si>
    <t>To pay for grocery items and products needed in her business.</t>
  </si>
  <si>
    <t xml:space="preserve"> to build ceiling and install doors and windows</t>
  </si>
  <si>
    <t>To buy some items for her husband's business such as cloth, thread and needles.</t>
  </si>
  <si>
    <t>To buy underwear and hair accessories.</t>
  </si>
  <si>
    <t>to buy chairs and tables.</t>
  </si>
  <si>
    <t>to buy cucumber, tomato, bell pepper, and cabbage seeds</t>
  </si>
  <si>
    <t>KG</t>
  </si>
  <si>
    <t>to buy cement and bricks to complete the renovation of her house.</t>
  </si>
  <si>
    <t>to purchase stock of yarn and silk thread to weave more woven products, sell them, and generate more income for the family.</t>
  </si>
  <si>
    <t>#Fabrics, #Supporting Family</t>
  </si>
  <si>
    <t>to buy such items as rice, fish, pepper, oil, and meat for her food vending business</t>
  </si>
  <si>
    <t>To purchase a dairy cow to start a milk supply business.</t>
  </si>
  <si>
    <t>to buy vegetables, potatoes, tomatoes, and onions to sell.</t>
  </si>
  <si>
    <t>XK</t>
  </si>
  <si>
    <t>to pay for a semester of schooling.</t>
  </si>
  <si>
    <t>to buy flour, sugar, vanilla, dripping oil and a large container</t>
  </si>
  <si>
    <t>SATITOA ALEIPATA</t>
  </si>
  <si>
    <t>to buy a fridge.</t>
  </si>
  <si>
    <t>to pay for grocery items, toiletries and beverages needed in her business</t>
  </si>
  <si>
    <t>to buy cooking oil, sacks of potatoes, charcoal and bales of womens' wrap cloths for her business.</t>
  </si>
  <si>
    <t>#Woman Owned Biz, #Supporting Family, #Repeat Borrower</t>
  </si>
  <si>
    <t>to buy beverages in quantity.</t>
  </si>
  <si>
    <t>to pay tuition fees and school fees, and to purchase necessary articles for her daughter's education.</t>
  </si>
  <si>
    <t xml:space="preserve">to buy wheat flour, milk, eggs, detergents, maize flour, and sugar </t>
  </si>
  <si>
    <t>to buy spare parts to repair his taxi.</t>
  </si>
  <si>
    <t>to buy a breeding sow and feed for her animals.</t>
  </si>
  <si>
    <t>To buy crafts and paint.</t>
  </si>
  <si>
    <t>to purchase saplings of betel leaf for cultivation.</t>
  </si>
  <si>
    <t>buy paint, cement, sand and other materials to build more rental houses</t>
  </si>
  <si>
    <t>To buy an additional buffalo for her dairy farm.</t>
  </si>
  <si>
    <t>to buy fertilizers and other items for her rice crops.</t>
  </si>
  <si>
    <t>to buy tables and chairs for the restaurant.</t>
  </si>
  <si>
    <t>to buy fertilizers and seeds for cultivating basic grains and vegetables.</t>
  </si>
  <si>
    <t>#Schooling, #Repeat Borrower, #Hidden Gem</t>
  </si>
  <si>
    <t>To purchase 5 sacks of booster feed and vitamins</t>
  </si>
  <si>
    <t>Jimenez-Punta, Panaon, Misamis Occidental</t>
  </si>
  <si>
    <t>to buy sweets, sugar, beans, rice, detergents, pasta, eggs, etc.</t>
  </si>
  <si>
    <t>To purchase a dairy cow to start a business selling milk and dairy products.</t>
  </si>
  <si>
    <t>to purchase clothing for resale.</t>
  </si>
  <si>
    <t>volunteer_pick, #Elderly, #Parent, user_favorite, user_favorite</t>
  </si>
  <si>
    <t>to buy two cartons fish, smoke them and then sell them to customers.</t>
  </si>
  <si>
    <t>GH</t>
  </si>
  <si>
    <t>to cover the school fee for her sister.</t>
  </si>
  <si>
    <t>user_favorite, #Schooling, #Supporting Family</t>
  </si>
  <si>
    <t>to buy oil, meat, drinks, vegetables. condiments, etc. for her café.</t>
  </si>
  <si>
    <t xml:space="preserve">to purchase fishing equipment </t>
  </si>
  <si>
    <t>Tafua Tai, Savaii Island</t>
  </si>
  <si>
    <t>to buy more stock to sell</t>
  </si>
  <si>
    <t>To pay for admission fees, textbooks &amp; other school expenses for the year.</t>
  </si>
  <si>
    <t>Saikul</t>
  </si>
  <si>
    <t>#Schooling, #Widowed, #Parent</t>
  </si>
  <si>
    <t>to buy more products for his toy store to sell and to expand his store</t>
  </si>
  <si>
    <t>to buy medicine and vaccines for her pigs.</t>
  </si>
  <si>
    <t>to purchase bundles of fish, cooking oil and firewood.</t>
  </si>
  <si>
    <t>To gain access to cost efficient hybrid seeds for maize, millet, and sorghum.</t>
  </si>
  <si>
    <t>To increase the stock of sugar, salt and cooking oil</t>
  </si>
  <si>
    <t>to buy balanced animal feed.</t>
  </si>
  <si>
    <t>to buy salt, red chilies, black pepper and turmeric in bulk.</t>
  </si>
  <si>
    <t>to buy sacks of palay for rice production.</t>
  </si>
  <si>
    <t>Plaridel-Panalsalan, Plaridel, Misamis Occidental</t>
  </si>
  <si>
    <t xml:space="preserve"> to buy Cocoland Redemption.</t>
  </si>
  <si>
    <t>to organize a wedding party for her son.</t>
  </si>
  <si>
    <t>#Health and Sanitation, #Single Parent, #Inspiring Story, user_favorite</t>
  </si>
  <si>
    <t>Obay, Polanco, Zamboanga Del Norte</t>
  </si>
  <si>
    <t>to buy items to sell like shampoo, groceries, etc. to sell</t>
  </si>
  <si>
    <t>to buy fruits, vegetables, rice, sugar, beans, salt, maize flour, baking flour and cooking oil.</t>
  </si>
  <si>
    <t>TZ</t>
  </si>
  <si>
    <t xml:space="preserve">to increase working capital in his internet cafe and to open a mini-theater for the general public. </t>
  </si>
  <si>
    <t>#Unique, #Interesting Photo, #First Loan</t>
  </si>
  <si>
    <t xml:space="preserve">to purchase hybrid seed and fertilizer for the cultivation of maize, millet, and sorghum.					 </t>
  </si>
  <si>
    <t>#Supporting Family, #Sustainable Ag</t>
  </si>
  <si>
    <t>male, male, female, female, female, male, female</t>
  </si>
  <si>
    <t>To pay for grocery items, toiletries and beverages needed for her business.</t>
  </si>
  <si>
    <t>to buy glutinous rice, sugar, cooking oil and coconut to use in cooking native cakes to sell</t>
  </si>
  <si>
    <t>San Jose, Enrile, Cagayan</t>
  </si>
  <si>
    <t>To buy flours, sugar, butter, etc. for organizing new business</t>
  </si>
  <si>
    <t>to buy rice and oil to attract her customers.</t>
  </si>
  <si>
    <t>to pay school fees for her children</t>
  </si>
  <si>
    <t>to purchase notebooks, ballpoint pens, and women's clothing.</t>
  </si>
  <si>
    <t>CD</t>
  </si>
  <si>
    <t>To purchase manure and seedlings.</t>
  </si>
  <si>
    <t>#Schooling, #Parent, #Repeat Borrower, user_favorite, user_favorite</t>
  </si>
  <si>
    <t>to buy food goods in bulk and wood</t>
  </si>
  <si>
    <t>to buy bean seeds and fertilizers</t>
  </si>
  <si>
    <t>Kyzyl - Adyr village</t>
  </si>
  <si>
    <t>ML</t>
  </si>
  <si>
    <t>Kondala</t>
  </si>
  <si>
    <t>to build his house with adobe walls</t>
  </si>
  <si>
    <t>To pay for ready-to-wear merchandise, like polo shirts for men and women and socks and shirts, to expand her product inventory.</t>
  </si>
  <si>
    <t>#Repeat Borrower, #Schooling, #Parent, user_favorite</t>
  </si>
  <si>
    <t xml:space="preserve">to purchase more pepper, wood and cooking seasoning to expand her business. </t>
  </si>
  <si>
    <t>to buy fertilizers and pay for cultivation of her farm.</t>
  </si>
  <si>
    <t xml:space="preserve">to pay for tuition for a 2-month call center training program that can get her a job paying about $270 monthly	</t>
  </si>
  <si>
    <t>to buy construction supplies for repairs to her home.</t>
  </si>
  <si>
    <t>to purchase fruit &amp; vegetables to sell to customers</t>
  </si>
  <si>
    <t>to maintain his coffee plants and buy fertilizer, irrigation equipment and pesticides.</t>
  </si>
  <si>
    <t>to buy items to sell in her general store, such as soap, sugar, rice, eggs, shampoo, and grocery items</t>
  </si>
  <si>
    <t xml:space="preserve">to purchase fertilizer </t>
  </si>
  <si>
    <t>Balugo, Tambulig, Zamb. del Sur</t>
  </si>
  <si>
    <t>to buy additional amounts of electronic mobile load to sell</t>
  </si>
  <si>
    <t>to build a traditional oven.</t>
  </si>
  <si>
    <t>to buy a special heater for birds</t>
  </si>
  <si>
    <t>to purchase iron sheets to construct her house</t>
  </si>
  <si>
    <t>to buy basic materials for knitting products and to buy animals to raise.</t>
  </si>
  <si>
    <t>to buy items to sell like shampoo, soap, milk, coffee, cream, soft drinks, etc</t>
  </si>
  <si>
    <t>to buy 4 bags of rice</t>
  </si>
  <si>
    <t>Warassala</t>
  </si>
  <si>
    <t>to buy more stock of cosmetics</t>
  </si>
  <si>
    <t>to buy more guinea pigs.</t>
  </si>
  <si>
    <t>to buy paper and ink.</t>
  </si>
  <si>
    <t>to purchase body lotion, beauty soaps, jewelry, and chemical hair treatments for resale.</t>
  </si>
  <si>
    <t>to repay a debt he acquired when he purchased his motorcycle.</t>
  </si>
  <si>
    <t>to purchase more groceries to offer for sale.</t>
  </si>
  <si>
    <t>to buy stock of rice, sugar, biscuits, tea and flour</t>
  </si>
  <si>
    <t>Abdul Hakeem</t>
  </si>
  <si>
    <t xml:space="preserve">to buy items to sell like shampoo, groceries, etc., to sell </t>
  </si>
  <si>
    <t xml:space="preserve">to purchase sacks of fish for resale. </t>
  </si>
  <si>
    <t xml:space="preserve">to buy shea butter. </t>
  </si>
  <si>
    <t>Daoulabougou</t>
  </si>
  <si>
    <t>to buy additional feed and vitamins for her pigs.</t>
  </si>
  <si>
    <t>#Repeat Borrower, #Woman Owned Biz, #Animals, #Supporting Family</t>
  </si>
  <si>
    <t>to buy milk and sugar to sell in her business.</t>
  </si>
  <si>
    <t>female, female, female, female, male, male, female</t>
  </si>
  <si>
    <t>To purchase more supplies for his workshop and also to purchase more snacks and other daily needs for his wife's kiosk.</t>
  </si>
  <si>
    <t>ID</t>
  </si>
  <si>
    <t>to buy wires, radios, phones to sell.</t>
  </si>
  <si>
    <t>to buy shirts, blouses, underwear, and pants</t>
  </si>
  <si>
    <t>to buy more stock of ingredients for preparing food</t>
  </si>
  <si>
    <t xml:space="preserve">to buy two jerrycans of vegetable oil and two sacks of rice </t>
  </si>
  <si>
    <t>TG</t>
  </si>
  <si>
    <t xml:space="preserve">to purchase bales of clothes for resale. </t>
  </si>
  <si>
    <t>volunteer_pick, #Single Parent, #Woman Owned Biz, #Fabrics</t>
  </si>
  <si>
    <t>To buy retail stock for the business.</t>
  </si>
  <si>
    <t>to buy fabric and thread</t>
  </si>
  <si>
    <t>Azogues</t>
  </si>
  <si>
    <t>to purchase sugar, wheat flour, sweets and salt for her business</t>
  </si>
  <si>
    <t>to buy gasoline and oil</t>
  </si>
  <si>
    <t>to buy more stock of groceries and to pay school fees</t>
  </si>
  <si>
    <t xml:space="preserve"> to pay for grocery items, toiletries and beverages needed in her business.</t>
  </si>
  <si>
    <t>to buy a fridge for her restaurant.</t>
  </si>
  <si>
    <t>to buy vegetables, sacks of rice, sacks of sugar, meat, and other supplies.</t>
  </si>
  <si>
    <t>to purchase more stock of dressed chicken to sell.</t>
  </si>
  <si>
    <t>to buy more supplies for her tailoring business.</t>
  </si>
  <si>
    <t>volunteer_pick, #Repeat Borrower, #Woman Owned Biz, user_favorite</t>
  </si>
  <si>
    <t>To purchase seed, pest control, fertilizer, weedkiller, etc.</t>
  </si>
  <si>
    <t>to pay tuition fees for his first academic year.</t>
  </si>
  <si>
    <t>Stung Treng</t>
  </si>
  <si>
    <t>to cover education expenses</t>
  </si>
  <si>
    <t>to purchase corn, condiments, and secondhand clothing</t>
  </si>
  <si>
    <t>BJ</t>
  </si>
  <si>
    <t>to buy bulls</t>
  </si>
  <si>
    <t>Baetovo village, Naryn region</t>
  </si>
  <si>
    <t>buy auto spare parts</t>
  </si>
  <si>
    <t>to purchase more clothing to sell.</t>
  </si>
  <si>
    <t>To make necessary maintenance to his car and sell it to start trading cars as an additional income business</t>
  </si>
  <si>
    <t>LB</t>
  </si>
  <si>
    <t>volunteer_like, #Single, #Unique</t>
  </si>
  <si>
    <t>to buy a large quantity of beer.</t>
  </si>
  <si>
    <t>Morropón - Piura</t>
  </si>
  <si>
    <t>to buy supplies like fertilizer and pay for labor.</t>
  </si>
  <si>
    <t xml:space="preserve">to buy paper, cartridges, office trays, paper files, and ledger books. </t>
  </si>
  <si>
    <t>user_favorite, #Repeat Borrower, #Single, #Unique, user_favorite</t>
  </si>
  <si>
    <t>to buy fertilizer and manure, among other things, to help her coffee crop</t>
  </si>
  <si>
    <t xml:space="preserve">to pay for her son's tuition fees. </t>
  </si>
  <si>
    <t>to renovate a cafe and purchase a stock of products</t>
  </si>
  <si>
    <t>to purchase more items to sell in her general store.</t>
  </si>
  <si>
    <t>to supply clothing like shirts, pants, blouses, skirts, and other merchandise in demand.</t>
  </si>
  <si>
    <t>volunteer_like, volunteer_pick, #Single Parent, #Woman Owned Biz</t>
  </si>
  <si>
    <t>to pay for raw ingredients needed in her business.</t>
  </si>
  <si>
    <t>to do general renovations including the flooring and replacing the windows and doors.</t>
  </si>
  <si>
    <t>to buy more stock of household consumables such as maize flour, cooking oil, sugar for her business</t>
  </si>
  <si>
    <t>#Fabrics, #Schooling, #Interesting Photo</t>
  </si>
  <si>
    <t>to buy shoes for men, women, and children to be sold.</t>
  </si>
  <si>
    <t>restock her store</t>
  </si>
  <si>
    <t>to buy a new sewing machine and fabric.</t>
  </si>
  <si>
    <t>to purchase feed</t>
  </si>
  <si>
    <t>to buy ingredients such as vegetables, meat, fish, and spices for her food production business.</t>
  </si>
  <si>
    <t>to buy more stock of nails and bicycle tires for her spare parts business.</t>
  </si>
  <si>
    <t>to purchase animals for slaughter</t>
  </si>
  <si>
    <t>AWASI</t>
  </si>
  <si>
    <t>volunteer_pick, volunteer_like, user_favorite, user_favorite, #Repeat Borrower, #Parent</t>
  </si>
  <si>
    <t>to buy shampoo, treatments, body lotions and creams to sell.</t>
  </si>
  <si>
    <t>to rent land, prepare it, and buy seeds ahead of the planting season</t>
  </si>
  <si>
    <t>volunteer_pick, volunteer_like, #Vegan, user_favorite</t>
  </si>
  <si>
    <t>female, female, male, male, male, female, female, male, male, female, male, male, male, male, female, male</t>
  </si>
  <si>
    <t xml:space="preserve">to buy new tires </t>
  </si>
  <si>
    <t>Salimpono. Panaon Misamis Occidental</t>
  </si>
  <si>
    <t>user_favorite, #Low-profit FP, #Post-disbursed</t>
  </si>
  <si>
    <t>To buy fresh fish and salt in order to dry the fish and sell it again.</t>
  </si>
  <si>
    <t>to purchase cartons of fashion slippers.</t>
  </si>
  <si>
    <t xml:space="preserve"> to buy cement and sand to plaster the walls of the house.</t>
  </si>
  <si>
    <t>to purchase more red oil for her business.</t>
  </si>
  <si>
    <t>to purchase a heifer for milk production.</t>
  </si>
  <si>
    <t>to establish a chicken farm where she can produce and sell her own chicken eggs.</t>
  </si>
  <si>
    <t>to buy sheep.</t>
  </si>
  <si>
    <t>Toktogul town, Jalalabad region</t>
  </si>
  <si>
    <t>to purchase used clothes for her business.</t>
  </si>
  <si>
    <t>to buy a Canon digital camera.</t>
  </si>
  <si>
    <t>to buy products like rice, beans, sugar, oil in a can, bathing soap, clothes washing soap, popular medicines, pork, beef, chicken, ground meat, dairy products, toilet paper, salt, wood, Maggi soups, etc.</t>
  </si>
  <si>
    <t>to purchase livestock</t>
  </si>
  <si>
    <t>to buy an additional fishing net</t>
  </si>
  <si>
    <t>to purchase hog feed and piglets to raise.</t>
  </si>
  <si>
    <t>Dangan, Reina Mercedes, Isabela</t>
  </si>
  <si>
    <t>to buy oil, eggs, sugar, beverages, cookies, candies, basic staples, and other items.</t>
  </si>
  <si>
    <t>to buy more raw bamboo and finished products for added income to construct a better house and educate her children.</t>
  </si>
  <si>
    <t>Titilagarh,Bolangir,Odisha</t>
  </si>
  <si>
    <t>#First Loan, #Interesting Photo, #Woman Owned Biz, user_favorite</t>
  </si>
  <si>
    <t>to buy a plot of land for growing rice.</t>
  </si>
  <si>
    <t>buy cows for fattening and resale</t>
  </si>
  <si>
    <t>Tendik village</t>
  </si>
  <si>
    <t>#Elderly, #Animals, #Widowed, user_favorite</t>
  </si>
  <si>
    <t>to purchase corn, firewood, seasonings, meat, etc., for her business.</t>
  </si>
  <si>
    <t xml:space="preserve">To purchase more goat kids </t>
  </si>
  <si>
    <t>to buy roof tiles, metal sheets, and wood.</t>
  </si>
  <si>
    <t>#Inspiring Story, #Hidden Gem</t>
  </si>
  <si>
    <t>to purchase pesticides, seeds and fertilizers, and to pay rent for additional land.</t>
  </si>
  <si>
    <t>buy a water storage facility and buy farm inputs</t>
  </si>
  <si>
    <t>to buy mobile phones, hands-free kits, chargers, covers etc.</t>
  </si>
  <si>
    <t>To hire laborers to prepare his land for the next planting season and to buy fertilizer and seeds for planting.</t>
  </si>
  <si>
    <t>to purchase more stock of ready-to-wear clothes, such as shorts, blouses, socks, t-shirts, etc., to sell.</t>
  </si>
  <si>
    <t>to buy pea seeds and agricultural products.</t>
  </si>
  <si>
    <t>#Low-profit FP, #Vegan, #Elderly</t>
  </si>
  <si>
    <t>To boost hotel business.</t>
  </si>
  <si>
    <t>to buy more stocks of seashells and fish</t>
  </si>
  <si>
    <t>to buy items to sell like shampoo, canned goods, eggs, chips, etc</t>
  </si>
  <si>
    <t xml:space="preserve">To pay for more efficient cooking energy from Liquefied Petroleum Gas </t>
  </si>
  <si>
    <t>Nabbingo - Masaka Road</t>
  </si>
  <si>
    <t>to buy 2 beef cows for fattening up, and onion seeds to cultivate.</t>
  </si>
  <si>
    <t>#Elderly, #Animals, #Eco-friendly</t>
  </si>
  <si>
    <t>to purchase a breeding sow</t>
  </si>
  <si>
    <t>to buy toys, 29 sheets and 45 towels.</t>
  </si>
  <si>
    <t>to buy inputs and fertilizers for producing coffee.</t>
  </si>
  <si>
    <t>to buy raw ingredients and pots used for the cafeteria.</t>
  </si>
  <si>
    <t>Tangub City, Misamis Occidental</t>
  </si>
  <si>
    <t>to open a hair salon.</t>
  </si>
  <si>
    <t>To buy sand, bricks and iron and to hire workers.  She wants to take advantage of the dry season (summer) to renovate her dilapidated house.</t>
  </si>
  <si>
    <t>#Fabrics, #Repeat Borrower, #Job Creator</t>
  </si>
  <si>
    <t xml:space="preserve">to access hybrid seeds and fertilizer for harvesting maize, millet, and sorghum. </t>
  </si>
  <si>
    <t>#Elderly, #Sustainable Ag, #Vegan, user_favorite, user_favorite, #Supporting Family, #Sustainable Ag, #Biz Durable Asset</t>
  </si>
  <si>
    <t>female, female, male, male, female, female, male, male, male</t>
  </si>
  <si>
    <t>to buy nine lengths of pagnes [bright colorful fabric]</t>
  </si>
  <si>
    <t>to increase her capital (wholesale bread, noodles, phone credit cards, Milo (malted milk), sugar, etc.) that she will acquire at fairs in the city of Accra.</t>
  </si>
  <si>
    <t>to buy materials to finish building her house since it still needs a floor, a roof over the hallway, and other things.</t>
  </si>
  <si>
    <t>to purchase agricultural supplies and certified corn and been seeds to grow.</t>
  </si>
  <si>
    <t>to buy damask and other fabrics for resale.</t>
  </si>
  <si>
    <t>to buy more product like maize and beans to resell.</t>
  </si>
  <si>
    <t>#Vegan, #Parent, #Animals, user_favorite</t>
  </si>
  <si>
    <t>to buy meat, grains, pasta, and vegetables</t>
  </si>
  <si>
    <t>#Repeat Borrower, #Elderly, #Woman Owned Biz</t>
  </si>
  <si>
    <t xml:space="preserve"> to buy a new laptop for her study</t>
  </si>
  <si>
    <t>to purchase garments to sell</t>
  </si>
  <si>
    <t>#Interesting Photo</t>
  </si>
  <si>
    <t>for farming and rooting chamber costs</t>
  </si>
  <si>
    <t>Bonifacio, Misamis Occidental</t>
  </si>
  <si>
    <t>To purchase a cow to start milk supply business.</t>
  </si>
  <si>
    <t>To buy fixed assets (plastic tables and chairs), firewood, salt, beans, tablecloths, etc.</t>
  </si>
  <si>
    <t xml:space="preserve">to purchase cereals to sell </t>
  </si>
  <si>
    <t xml:space="preserve"> to buy a new laptop for her studies</t>
  </si>
  <si>
    <t>to purchase paraffin, wheat flour and maize flour to sell at her kiosk</t>
  </si>
  <si>
    <t>to stock his business.</t>
  </si>
  <si>
    <t>#Elderly, #Vegan, #Supporting Family</t>
  </si>
  <si>
    <t>pay her son's wedding party expenses</t>
  </si>
  <si>
    <t>to pay school fees for her child, who is in college.</t>
  </si>
  <si>
    <t>to buy additional supplies for her business</t>
  </si>
  <si>
    <t>to purchase milk cans.</t>
  </si>
  <si>
    <t>to buy hog feed, vitamins and additional piglets to raise.</t>
  </si>
  <si>
    <t>Brgy. Lantap, BAgabag, Nueva Vizcaya</t>
  </si>
  <si>
    <t>to buy toys for her husband to sell in his shop.</t>
  </si>
  <si>
    <t>Patchwork</t>
  </si>
  <si>
    <t>US</t>
  </si>
  <si>
    <t>user_favorite, #Woman Owned Biz, #Inspiring Story, #Fabrics, user_favorite, user_favorite, #Low-profit FP, user_favorite, user_favorite, user_favorite</t>
  </si>
  <si>
    <t>to buy more bread to sell to her customers</t>
  </si>
  <si>
    <t>to buy spare parts and tools for the maintenance of her motorcycle</t>
  </si>
  <si>
    <t xml:space="preserve">buy drinks, CDs, a video player, etc. to boost up both businesses. </t>
  </si>
  <si>
    <t xml:space="preserve">to buy quintals of corn and lime powder. </t>
  </si>
  <si>
    <t>To purchase more chicks and feeds</t>
  </si>
  <si>
    <t xml:space="preserve">to buy a posho milling machine. </t>
  </si>
  <si>
    <t>To purchase seeds for her garden</t>
  </si>
  <si>
    <t>purchase fishing net</t>
  </si>
  <si>
    <t>Calamba-Pta.Sulong, Baliangao Mis. Occ.</t>
  </si>
  <si>
    <t>to buy several heads of cattle and to pay off an outstanding debt.</t>
  </si>
  <si>
    <t>To pay for additional stock of quality used clothes needed in her business.</t>
  </si>
  <si>
    <t>to buy corrugated sheets, nails and wood to repair the roof of her home.</t>
  </si>
  <si>
    <t>to buy manure and fertilizer.</t>
  </si>
  <si>
    <t>#Eco-friendly, #Schooling, #Supporting Family, user_favorite</t>
  </si>
  <si>
    <t>to cover the renewal of licenses and registration costs</t>
  </si>
  <si>
    <t>to buy more vegetables to sell to her customers.</t>
  </si>
  <si>
    <t>to purchase additional wood, bamboo, paints, etc. for her boarding house rental business.</t>
  </si>
  <si>
    <t>to buy a sewing machine and fabric.</t>
  </si>
  <si>
    <t>to buy laminate for their guest-room, tiles for the bathroom and he also wants to do some electrical work</t>
  </si>
  <si>
    <t>to purchase galvanized sheeting and wood, in order to repair the roof of her home.</t>
  </si>
  <si>
    <t>#Low-profit FP, #Single Parent</t>
  </si>
  <si>
    <t>To buy pesticide and fertilizer for her farmland</t>
  </si>
  <si>
    <t xml:space="preserve">to buy a wheelbarrow, backpack sprayer, chemicals, fertilizer, bush knives and a file </t>
  </si>
  <si>
    <t xml:space="preserve">To pay for fabric, thread, needles, and other materials </t>
  </si>
  <si>
    <t>to buy fertilizer for her crop</t>
  </si>
  <si>
    <t>to pay for seeds and fertilizer for land cultivation.</t>
  </si>
  <si>
    <t>Tsaghkunq village, Armavir region</t>
  </si>
  <si>
    <t>to buy ingredients for her restaurant business.</t>
  </si>
  <si>
    <t>to buy shirts, trousers, shorts, long sleeve and short sleeve shirts.</t>
  </si>
  <si>
    <t>to buy a solar lamp so she can keep her store open at night.</t>
  </si>
  <si>
    <t>to purchase additional boxes of chicken to sell</t>
  </si>
  <si>
    <t>to purchase pig intestines to cook and resell.</t>
  </si>
  <si>
    <t xml:space="preserve">to buy footwear and adult clothes to resell. </t>
  </si>
  <si>
    <t>To purchase shares of a furniture store</t>
  </si>
  <si>
    <t>user_favorite, user_favorite, #Woman Owned Biz, #Single Parent</t>
  </si>
  <si>
    <t>to process more mobile phone airtime credit transactions on weekends.</t>
  </si>
  <si>
    <t>#Low-profit FP, user_favorite, user_favorite</t>
  </si>
  <si>
    <t>to buy new tires for his motorcycle transportation service</t>
  </si>
  <si>
    <t>To buy more bags of sugar, cartons of salt, boxes of soap, and maize flour.</t>
  </si>
  <si>
    <t>to buy merchandise and a display window for her products.</t>
  </si>
  <si>
    <t>#Single Parent, #Inspiring Story, #Woman Owned Biz</t>
  </si>
  <si>
    <t>to buy perfume, clothes, umbrellas, shoes and dresses for her business</t>
  </si>
  <si>
    <t>Bagutari, Sto. Thomas, Isabela</t>
  </si>
  <si>
    <t>to purchase a larger wooden cart for the donkey.</t>
  </si>
  <si>
    <t>to purchase more items like perfume, umbrellas, and clothing for her dry goods business</t>
  </si>
  <si>
    <t>to buy skirts and blankets at wholesale to sell.</t>
  </si>
  <si>
    <t>#Elderly, #Widowed, #First Loan</t>
  </si>
  <si>
    <t>to replenish her business with new stock of clothes to resell.</t>
  </si>
  <si>
    <t>#Elderly, user_favorite, #Schooling, #Repeat Borrower</t>
  </si>
  <si>
    <t>user_favorite, #Biz Durable Asset, #Job Creator, #Single Parent</t>
  </si>
  <si>
    <t>to buy weaves and cosmetics</t>
  </si>
  <si>
    <t>Kongowea</t>
  </si>
  <si>
    <t xml:space="preserve">to purchase detergent, shampoo, bags, and others basic goods to sell </t>
  </si>
  <si>
    <t>to pay for one semester's registration</t>
  </si>
  <si>
    <t>to buy a wide variety of fabrics in different colors and designs.</t>
  </si>
  <si>
    <t>to buy more food for her business, such as onions, cooking oil, wheat flour and rice</t>
  </si>
  <si>
    <t xml:space="preserve">to buy tires, pneumatic tires, pedals, rims, and tubes. </t>
  </si>
  <si>
    <t>to purchase grocery items, toiletries, and beverages, needed in her business.</t>
  </si>
  <si>
    <t xml:space="preserve">To buy cattle for increasing working capital </t>
  </si>
  <si>
    <t>to buy additional feed for her pigs</t>
  </si>
  <si>
    <t>#Animals, #Elderly, #First Loan, user_favorite</t>
  </si>
  <si>
    <t>To buy more stocks of sugar, eggs, cooking oils, rice, fish, meat and frozen foods to resell.</t>
  </si>
  <si>
    <t>to buy electrical materials and DIY goods.</t>
  </si>
  <si>
    <t>to buy fish for her business.</t>
  </si>
  <si>
    <t>to buy beans, pork rinds, vinegar, flour, cheese, drinks, spices, etc.</t>
  </si>
  <si>
    <t>#Biz Durable Asset, #Unique, #Parent</t>
  </si>
  <si>
    <t>to purchase spare parts and maintenance for their tricycle unit.</t>
  </si>
  <si>
    <t>To level her farmland</t>
  </si>
  <si>
    <t>to purchase food items like wheat flour, cooking oil, sugar, beans and utensils</t>
  </si>
  <si>
    <t>#Parent, #Post-disbursed</t>
  </si>
  <si>
    <t>to pay tuition fees</t>
  </si>
  <si>
    <t>#Schooling, #Repeat Borrower, #Single, user_favorite</t>
  </si>
  <si>
    <t xml:space="preserve">to purchase display cases, shelving and wholesale stock (notebooks, pencils, bookmarks, cardboard and other items). </t>
  </si>
  <si>
    <t>buy animal feed and other farm inputs</t>
  </si>
  <si>
    <t>to buy more merchandise like accessories, perfume, clothes, cosmetics, and other products.</t>
  </si>
  <si>
    <t>Sabaneta</t>
  </si>
  <si>
    <t>To buy  soap to sell.</t>
  </si>
  <si>
    <t>to buy additional spare parts and oil used for repair services</t>
  </si>
  <si>
    <t>to buy clothing material, fabric, and thread for her business.</t>
  </si>
  <si>
    <t xml:space="preserve"> to buy a buffalo and maintain the cowshed on her dairy farm.</t>
  </si>
  <si>
    <t>to open a mini-store of chewing gums, soft drinks, and other mixed goods.</t>
  </si>
  <si>
    <t>to pay his brother's law degree tuition fees</t>
  </si>
  <si>
    <t>to purchase maize and beans for resale.</t>
  </si>
  <si>
    <t>to purchase water pipes to repair leaking pipes.</t>
  </si>
  <si>
    <t>to buy seeds, fertilizer and other farm inputs.</t>
  </si>
  <si>
    <t>to increase her stock of basic goods</t>
  </si>
  <si>
    <t>To buy stock for the shop.</t>
  </si>
  <si>
    <t>to buy chickens, balanced feed, and vitamins for birds.</t>
  </si>
  <si>
    <t xml:space="preserve">purchase agricultural supplies for growing carrots. </t>
  </si>
  <si>
    <t>comayagua</t>
  </si>
  <si>
    <t>to purchase handbags, shoes, and condiments to sell</t>
  </si>
  <si>
    <t>to purchase more wood to expand her business</t>
  </si>
  <si>
    <t xml:space="preserve"> To buy a sewing machine for her husband's tailoring shop.</t>
  </si>
  <si>
    <t>to pay university fees and to buy textbooks.</t>
  </si>
  <si>
    <t>independencia, Ancash</t>
  </si>
  <si>
    <t>To buy feeds for cows.</t>
  </si>
  <si>
    <t>to purchase corn, cassava flour, and vegetables and spices for making sauces.</t>
  </si>
  <si>
    <t>to buy more pairs of used shoes.</t>
  </si>
  <si>
    <t xml:space="preserve">to purchase corn and bean seeds, insecticide, herbicide, fertilizer, compost, pest control etc. </t>
  </si>
  <si>
    <t>to buy farming supplies for her carrot crop.</t>
  </si>
  <si>
    <t>to purchase large amounts of clothing and shoes to resell, so as to earn more</t>
  </si>
  <si>
    <t>BI</t>
  </si>
  <si>
    <t>Cibitoke</t>
  </si>
  <si>
    <t>female, male, female, male, female, female, male, male, female, male, male, male, male, male, female, female, male, female, male, male, female, female, male, female</t>
  </si>
  <si>
    <t>to buy seedlings and fertilizer</t>
  </si>
  <si>
    <t>Garcia-Hernandez, Bohol</t>
  </si>
  <si>
    <t>to buy 4 sacks of beans and 1x25kg sack of potatoes for resale.</t>
  </si>
  <si>
    <t>female, female, female, female, female, female, female, female, female, female, female, female, female, female, female, female, female, female, female, female, female, female, female, female, female, female, female, female, female, female, female, female, female, female, female, female, female, female</t>
  </si>
  <si>
    <t>To purchase more clothing stock</t>
  </si>
  <si>
    <t>to buy paper supplies for her stationery shop and also to set up a shoe-selling business in the area.</t>
  </si>
  <si>
    <t>to pay one semester of tuition.</t>
  </si>
  <si>
    <t xml:space="preserve">To construct a biodigester </t>
  </si>
  <si>
    <t>buy fabric for sewing dresses</t>
  </si>
  <si>
    <t>to purchase cement, zinc, nails and locker doors.</t>
  </si>
  <si>
    <t>#Elderly, #First Loan, #Parent, user_favorite</t>
  </si>
  <si>
    <t>buy coffee</t>
  </si>
  <si>
    <t>to buy silverware and chairs.</t>
  </si>
  <si>
    <t>To buy farm supplies for her corn crop.</t>
  </si>
  <si>
    <t>to invest in growing two hectares of corn.</t>
  </si>
  <si>
    <t>to buy seeds of maize and beans for planting</t>
  </si>
  <si>
    <t>#Repeat Borrower, #Parent, #Eco-friendly, user_favorite</t>
  </si>
  <si>
    <t>female, male, male, male, male, female, male, male, male, female, female, female, male, female, female, male, male, male</t>
  </si>
  <si>
    <t>female, female, female, male, female, female, male, male, female, female, male, female, male</t>
  </si>
  <si>
    <t xml:space="preserve">to buy a hair dryer and makeup tools, and to re-decorate her salon. </t>
  </si>
  <si>
    <t>#Biz Durable Asset, #Refugee, #Supporting Family, #Woman Owned Biz, #Parent</t>
  </si>
  <si>
    <t xml:space="preserve">To buy seven more goat kids </t>
  </si>
  <si>
    <t>Kesinga, Odisha</t>
  </si>
  <si>
    <t>to buy a motorcycle to transport merchandise.</t>
  </si>
  <si>
    <t>#Fabrics, #Biz Durable Asset, #Job Creator, user_favorite</t>
  </si>
  <si>
    <t>to buy construction materials</t>
  </si>
  <si>
    <t>To purchase grocery items in bulk directly from the wholesalers.</t>
  </si>
  <si>
    <t>to build the structure of a small concrete house, and fit windows and railings.</t>
  </si>
  <si>
    <t>volunteer_pick, #Parent, #Health and Sanitation</t>
  </si>
  <si>
    <t>buy nail polish, pliers, nail clippers, nail files and other supplies.</t>
  </si>
  <si>
    <t>to build her home out of concrete, with two rooms and a septic tank for the bathroom.</t>
  </si>
  <si>
    <t>volunteer_pick, volunteer_like, #Parent, user_favorite</t>
  </si>
  <si>
    <t>to buy an additional fishnet</t>
  </si>
  <si>
    <t>to purchase more nipa (palm leaves).</t>
  </si>
  <si>
    <t>to buy additional raw materials for her "amakan" weaving business</t>
  </si>
  <si>
    <t>SINDANGAN-PANGALALAN, SINDANGAN, ZAMBOANGA DEL NOR</t>
  </si>
  <si>
    <t>to buy maize to offer for sale</t>
  </si>
  <si>
    <t>buy a large quantity of honeycombs for pressing and sales</t>
  </si>
  <si>
    <t>user_favorite, #Woman Owned Biz, #Supporting Family, #Parent, user_favorite</t>
  </si>
  <si>
    <t>to purchase seeds.</t>
  </si>
  <si>
    <t>to buy farming supplies, pay her workers, rent a plot of land, and also acquire shoes that she can sell.</t>
  </si>
  <si>
    <t>to buy more fresh fruits for selling.</t>
  </si>
  <si>
    <t>to buy clay, cement and firewood.</t>
  </si>
  <si>
    <t>to get her degree.</t>
  </si>
  <si>
    <t>to purchase more clothes for her business.</t>
  </si>
  <si>
    <t>to purchase construction supplies (cement, metal sheets, beams and sand) so that she can start building rooms for renting out.</t>
  </si>
  <si>
    <t>MZ</t>
  </si>
  <si>
    <t>to purchase a motorcycle</t>
  </si>
  <si>
    <t>to purchase more chicks.</t>
  </si>
  <si>
    <t>#Schooling, #Interesting Photo, #Single, #Woman Owned Biz, #Low-profit FP, #Supporting Family, user_favorite</t>
  </si>
  <si>
    <t>Funerals</t>
  </si>
  <si>
    <t>to cover funeral expenses</t>
  </si>
  <si>
    <t>buy plastic shoes</t>
  </si>
  <si>
    <t>Kanadjiguila</t>
  </si>
  <si>
    <t>buy cosmetics</t>
  </si>
  <si>
    <t xml:space="preserve">to purchase fertilizers and to pay laborers to take care of his coffee crop. </t>
  </si>
  <si>
    <t>volunteer_pick, #Elderly, #Job Creator, user_favorite</t>
  </si>
  <si>
    <t>increase his working capital and buy lots of pagnes for resale, to earn more</t>
  </si>
  <si>
    <t>user_favorite, #Fabrics, #Supporting Family, #First Loan, user_favorite, user_favorite, user_favorite, user_favorite</t>
  </si>
  <si>
    <t>male, female, male, female, female, female, female, female, female, female, female, female, female, female, male, female, female, female, female, female, male, male, female, female, female, male</t>
  </si>
  <si>
    <t>to buy merchandise for sale in his shop.</t>
  </si>
  <si>
    <t>To purchase 2 cows and food for them</t>
  </si>
  <si>
    <t>#Schooling, #Animals, #Repeat Borrower</t>
  </si>
  <si>
    <t>to buy a laptop for his children</t>
  </si>
  <si>
    <t>to invest in planting staple grains.</t>
  </si>
  <si>
    <t>to buy concentrated cattle feed, soap, oil, bread, beverages, snack foods, etc.</t>
  </si>
  <si>
    <t>to buy wood, nails, and other materials needed to make modular cabinets.</t>
  </si>
  <si>
    <t>to buy six bags of manure and to pay the rent on two hectares of land.</t>
  </si>
  <si>
    <t>to buy new tires with some tools.</t>
  </si>
  <si>
    <t>to buy spare parts for the motorcycle like wheels, tires, chains, nuts and bolts, and additional stocks for the store like canned goods, candies, noodles, soda and beverages, soap and toiletries.</t>
  </si>
  <si>
    <t>volunteer_pick, #Parent, #Animals</t>
  </si>
  <si>
    <t>to buy television sets, DVD players, home theaters, and clothing</t>
  </si>
  <si>
    <t>#Schooling, #Orphan, #Widowed</t>
  </si>
  <si>
    <t>to buy gasoline, fish nets and fish hooks.</t>
  </si>
  <si>
    <t>To make expanse on her husband's Taxi maintenance.</t>
  </si>
  <si>
    <t>To buy groundnuts, sweets etc</t>
  </si>
  <si>
    <t>Nyandarua South</t>
  </si>
  <si>
    <t>to buy wheelbarrow, fertilisers, mistblower, knives, knife sharpner</t>
  </si>
  <si>
    <t>to buy manure, fertilizers, pesticides, and to pay for labor and rental of the land.</t>
  </si>
  <si>
    <t>#Elderly, #Job Creator, #Sustainable Ag, user_favorite, user_favorite</t>
  </si>
  <si>
    <t>increase her working capital and buy a large quantity of oranges, pineapples, and tomatoes for resale, to earn more.</t>
  </si>
  <si>
    <t>male, female, female, male, female, female, male, female, female, female, male, female, male, female, female, male, female, female, female</t>
  </si>
  <si>
    <t>To buy fertilisers and support labor costs during maize production.</t>
  </si>
  <si>
    <t>To purchase a cow for selling milk and milk products.</t>
  </si>
  <si>
    <t>HT</t>
  </si>
  <si>
    <t>Port Salut</t>
  </si>
  <si>
    <t xml:space="preserve">to purchase liquid soap and accessories </t>
  </si>
  <si>
    <t>to buy new a sewing machine and fabric.</t>
  </si>
  <si>
    <t>#Biz Durable Asset, #Widowed, #Woman Owned Biz, user_favorite</t>
  </si>
  <si>
    <t>to buy more cassava for her business.</t>
  </si>
  <si>
    <t>to purchase clothing for children, women, and men.</t>
  </si>
  <si>
    <t>to buy bricks, cement, sand and iron and to install electricity.</t>
  </si>
  <si>
    <t>to buy: zinc, cement and sand.</t>
  </si>
  <si>
    <t>#Schooling, #Repeat Borrower, #Parent, user_favorite, #Low-profit FP</t>
  </si>
  <si>
    <t>#Single, #First Loan, user_favorite, user_favorite, user_favorite</t>
  </si>
  <si>
    <t>purchase food in bulk.</t>
  </si>
  <si>
    <t>to buy supplies for his farming business.</t>
  </si>
  <si>
    <t>to purchase onions, tomatoes, vegetables and potatoes for resale</t>
  </si>
  <si>
    <t xml:space="preserve">to purchase meat and sewing materials. </t>
  </si>
  <si>
    <t xml:space="preserve">to pay his degree expenses. </t>
  </si>
  <si>
    <t>to buy new merchandise such as clothing, cosmetics, and materials for the jewelry that she makes by hand.</t>
  </si>
  <si>
    <t>to buy various types of baked goods to sell.</t>
  </si>
  <si>
    <t>volunteer_pick, volunteer_like, user_favorite, user_favorite, user_favorite, user_favorite</t>
  </si>
  <si>
    <t>to buy milk and cheese to sell.</t>
  </si>
  <si>
    <t>to buy vitamins and concentrated poultry feed.</t>
  </si>
  <si>
    <t>to buy farm supplies for her coffee crops.</t>
  </si>
  <si>
    <t>#Eco-friendly, #Parent, #Supporting Family, #Post-disbursed, #Vegan, user_favorite, #Woman Owned Biz, user_favorite</t>
  </si>
  <si>
    <t>To purchase mobile phone parts</t>
  </si>
  <si>
    <t>to cover the costs of higher education.</t>
  </si>
  <si>
    <t>DO</t>
  </si>
  <si>
    <t>El Seibo</t>
  </si>
  <si>
    <t>#Schooling, #Low-profit FP, #Post-disbursed</t>
  </si>
  <si>
    <t>to buy additional boxes of dried fish to sell.</t>
  </si>
  <si>
    <t>to buy vegetables</t>
  </si>
  <si>
    <t xml:space="preserve">to buy more stock to sell </t>
  </si>
  <si>
    <t>to buy candies, chips, toiletries, canned goods, and seasoning to sell in her store</t>
  </si>
  <si>
    <t>to buy pants, blouses, t-shirts and children's clothing.</t>
  </si>
  <si>
    <t>to purchase detergent, canned goods, juice, coffee, shampoo, and other items to sell.</t>
  </si>
  <si>
    <t>to purchase additional feeds and vitamins for her pigs</t>
  </si>
  <si>
    <t>to purchase a new motorcycle.</t>
  </si>
  <si>
    <t>volunteer_pick, #Parent, #Biz Durable Asset, #Repeat Borrower</t>
  </si>
  <si>
    <t>to stock her business by buying clothing such as pants, shirts, skirts, shorts, pajamas, bed linens, and underwear.</t>
  </si>
  <si>
    <t>to purchase more used clothing for her business.</t>
  </si>
  <si>
    <t>Paynesville North</t>
  </si>
  <si>
    <t>to purchase tires, a disc clutch, and an automatic clutch for his motorcycle and kiosk stock such as rice, cooking oil, gasoline, snacks, etc.</t>
  </si>
  <si>
    <t>to buy new tires and buckets of paints</t>
  </si>
  <si>
    <t>To purchase additional sacks of rice to sell</t>
  </si>
  <si>
    <t>to buy more broiler chicks and chick feed</t>
  </si>
  <si>
    <t xml:space="preserve">to pay for advertising </t>
  </si>
  <si>
    <t>Kansas</t>
  </si>
  <si>
    <t>user_favorite, #Low-profit FP</t>
  </si>
  <si>
    <t>To purchase bamboo to make baskets</t>
  </si>
  <si>
    <t>to buy additional livestock for her business.</t>
  </si>
  <si>
    <t xml:space="preserve">For the maintenance of an auto rickshaw. </t>
  </si>
  <si>
    <t>to purchase additional grocery items</t>
  </si>
  <si>
    <t xml:space="preserve">to buy LPG cylinders for resale. </t>
  </si>
  <si>
    <t>to buy new tools and equipment for her electronics repair shop.</t>
  </si>
  <si>
    <t>#First Loan, #Biz Durable Asset, #Woman Owned Biz, #Repeat Borrower</t>
  </si>
  <si>
    <t>to buy a water purification machine for her home.</t>
  </si>
  <si>
    <t>to buy fishing net and other fishing materials.</t>
  </si>
  <si>
    <t>to buy replacement part for her husband's tractor.</t>
  </si>
  <si>
    <t>AL</t>
  </si>
  <si>
    <t>#Biz Durable Asset, #Parent, #Supporting Family</t>
  </si>
  <si>
    <t>to buy fertilizer and pesticides for the farm</t>
  </si>
  <si>
    <t>To purchase more materials and goods for the store.</t>
  </si>
  <si>
    <t>#Single, #Supporting Family, user_favorite, user_favorite, user_favorite</t>
  </si>
  <si>
    <t>to purchase spring clothing for selling</t>
  </si>
  <si>
    <t>buy groceries to resell</t>
  </si>
  <si>
    <t xml:space="preserve"> purchase basic necessities like supplies, foodstuffs, refreshments, sodas and milk products. </t>
  </si>
  <si>
    <t>to buy corn, firewood and lime powder.</t>
  </si>
  <si>
    <t>to buy 17 sacks of charcoal</t>
  </si>
  <si>
    <t>to purchase additional stock like soap, oil, vinegar, etc. to sell</t>
  </si>
  <si>
    <t>to buy gold jewellery.</t>
  </si>
  <si>
    <t>To purchase a dairy cow for selling milk.</t>
  </si>
  <si>
    <t xml:space="preserve">to purchase one more buffalo. </t>
  </si>
  <si>
    <t>to purchase feed for livestock and poultry.</t>
  </si>
  <si>
    <t>to clean his 400 mature cacao trees.</t>
  </si>
  <si>
    <t>BZ</t>
  </si>
  <si>
    <t>Belize</t>
  </si>
  <si>
    <t>San Jose</t>
  </si>
  <si>
    <t>BZD</t>
  </si>
  <si>
    <t>to buy additional stock such as coffee, biscuits, softdrinks, etc., to sell</t>
  </si>
  <si>
    <t>to buy more materials like plywood, wires, and speakers for making music boxes.</t>
  </si>
  <si>
    <t>#Unique, #Woman Owned Biz, user_favorite, user_favorite</t>
  </si>
  <si>
    <t>to pay for motorcycle maintenance and repair</t>
  </si>
  <si>
    <t>Marabulig 1, Cauayan City,Isabela</t>
  </si>
  <si>
    <t>to stock her cosmetics business with products such as body wash, perfumes, body lotion, blush, compacts, lipstick, eyeliner, and anti-dark circles cream.</t>
  </si>
  <si>
    <t>#Woman Owned Biz, #Supporting Family, #Single Parent, user_favorite</t>
  </si>
  <si>
    <t>to purchase additional stock such as shorts, shirts, slippers, etc., to sell</t>
  </si>
  <si>
    <t>to buy beer and soft drinks</t>
  </si>
  <si>
    <t>male, female, male, male, female, male, male</t>
  </si>
  <si>
    <t>#Low-profit FP, #Woman Owned Biz, user_favorite</t>
  </si>
  <si>
    <t>to cover the cost of house renovation.</t>
  </si>
  <si>
    <t>to buy fertilizer and seeds.</t>
  </si>
  <si>
    <t>To purchase canned goods, noodles, coffee, sugar, detergent, soap, and beverages to sell.</t>
  </si>
  <si>
    <t>Mangyt village,Osh region</t>
  </si>
  <si>
    <t xml:space="preserve">to buy more phone sockets, DVDs and phone charges for resale. </t>
  </si>
  <si>
    <t>to purchase cloth materials and sewing thread for her business</t>
  </si>
  <si>
    <t>to buy more charcoal for her business.</t>
  </si>
  <si>
    <t>To buy ingredients to make fruit juice.</t>
  </si>
  <si>
    <t>start a sheep business</t>
  </si>
  <si>
    <t>to buy bricks, cement, sand, and iron for building a retention wall.</t>
  </si>
  <si>
    <t>volunteer_like, volunteer_pick, #Single, #Supporting Family, #Health and Sanitation</t>
  </si>
  <si>
    <t>to buy basic grains, soft drinks, etc.</t>
  </si>
  <si>
    <t xml:space="preserve">To buy rice seeds and fertilizer </t>
  </si>
  <si>
    <t>to purchase wheat flour, cooking oil, sugar, and beans.</t>
  </si>
  <si>
    <t>To buy supplies such as bags of rice, bags of sugar, cans of milk, bags of noodles, bottles of cooking oil, as well as other items.</t>
  </si>
  <si>
    <t>#Low-profit FP, #Single, user_favorite</t>
  </si>
  <si>
    <t>To buy more bags of charcoal.</t>
  </si>
  <si>
    <t>to buy equipment for making bricks and pay for labor</t>
  </si>
  <si>
    <t>to pay for equipment and materials for the bakery</t>
  </si>
  <si>
    <t>Aygeshat village, Armavir region</t>
  </si>
  <si>
    <t>To buy supplies and prepare the farm land</t>
  </si>
  <si>
    <t>#Parent, #Supporting Family, user_favorite, #Sustainable Ag</t>
  </si>
  <si>
    <t>To pay for foam, fabric, and other materials needed in making foam beds.</t>
  </si>
  <si>
    <t>To buy fertilizer and to pay plowing fee for her rice crop</t>
  </si>
  <si>
    <t>to buy a new refrigerator, since the one he has is very full, and buy stock for the shop.</t>
  </si>
  <si>
    <t>#Elderly, #Interesting Photo, #Biz Durable Asset</t>
  </si>
  <si>
    <t>to buy fabrics, pins, card stock, and other supplies.</t>
  </si>
  <si>
    <t>to purchase bread, drinks, oils, vegetables, fruits, snacks, soap, shampoo, etc.</t>
  </si>
  <si>
    <t>to purchase a variety of beauty products to grow her business.</t>
  </si>
  <si>
    <t xml:space="preserve">to buy more different types of clothes for sale </t>
  </si>
  <si>
    <t>to buy more items to sell like coffee, milk, soap, shampoo, etc.</t>
  </si>
  <si>
    <t>To pay university fees.</t>
  </si>
  <si>
    <t>to purchase additional stocks of ready-to-wear to sell.</t>
  </si>
  <si>
    <t>to buy rice, beans, corn, sugar, eggs, salt, coffee, beef, chicken and different types of fruit.</t>
  </si>
  <si>
    <t>#Low-profit FP, #Parent, user_favorite</t>
  </si>
  <si>
    <t>to buy food and beverages for selling at her food stall.</t>
  </si>
  <si>
    <t>user_favorite, #Parent, #Inspiring Story, user_favorite</t>
  </si>
  <si>
    <t xml:space="preserve">to buy motorbike spare parts. </t>
  </si>
  <si>
    <t>to purchasing more cooking oil, rice and cooking seasoning to expand her cookery business</t>
  </si>
  <si>
    <t>to purchase chicks and poultry feed</t>
  </si>
  <si>
    <t>buy fabric, thread, and other tailoring materials</t>
  </si>
  <si>
    <t>#Health and Sanitation, #Single</t>
  </si>
  <si>
    <t xml:space="preserve">to purchase more grocery items. </t>
  </si>
  <si>
    <t xml:space="preserve">to purchase needles, thread, pieces of cloth, machine oil, and other items </t>
  </si>
  <si>
    <t>to maintain her husband's taxi.</t>
  </si>
  <si>
    <t>To buy fertilizer and seedlings</t>
  </si>
  <si>
    <t>to purchase fruit for making juice drinks</t>
  </si>
  <si>
    <t>to buy makeup, lipstick, nail polish, eye liner, women's perfumes, and men's colognes.</t>
  </si>
  <si>
    <t>to purchase stocks of dried fish.</t>
  </si>
  <si>
    <t>To buy groceries to sell</t>
  </si>
  <si>
    <t>to buy pastries and cakes.</t>
  </si>
  <si>
    <t xml:space="preserve">to buy a new apparatus and materials </t>
  </si>
  <si>
    <t>AZ</t>
  </si>
  <si>
    <t>Absheron region</t>
  </si>
  <si>
    <t>#Biz Durable Asset, #Interesting Photo, #Refugee, user_favorite, #Low-profit FP, #Parent, #Job Creator, #Supporting Family, user_favorite</t>
  </si>
  <si>
    <t>to buy juices, rice, beans, detergents, sweets etc. for her shop.</t>
  </si>
  <si>
    <t>to buy a bundle of used clothing to sell.</t>
  </si>
  <si>
    <t>to buy additional rope to sell.</t>
  </si>
  <si>
    <t xml:space="preserve">To sell skirts, tops, and straight dresses through hawking to customers. </t>
  </si>
  <si>
    <t>to buy paint drying equipment, fiberglass, tarp and other necessary materials</t>
  </si>
  <si>
    <t>to pay for fertilizer and seeds, and hire workers for land cultivation.</t>
  </si>
  <si>
    <t>Sisian</t>
  </si>
  <si>
    <t>volunteer_pick, volunteer_like, #Job Creator, #First Loan, user_favorite, #Schooling, user_favorite</t>
  </si>
  <si>
    <t>to buy more food supplies to sell to her customers</t>
  </si>
  <si>
    <t>to buy clothes in bulk for resale</t>
  </si>
  <si>
    <t>to buy tools and wood to make furniture and other wooden products.</t>
  </si>
  <si>
    <t>to buy a wide variety of cloth in different colors and designs.</t>
  </si>
  <si>
    <t>Kot Addu</t>
  </si>
  <si>
    <t>#Fabrics, #Woman Owned Biz, #Supporting Family, user_favorite</t>
  </si>
  <si>
    <t>to buy more items to sell, including bread, sugar, juice, soft drinks, detergent, and cooking oil.</t>
  </si>
  <si>
    <t>to buy sardines, tuna, dried fish and sauces.</t>
  </si>
  <si>
    <t xml:space="preserve">to purchase more perfumes and incense to resell  </t>
  </si>
  <si>
    <t>buy more sausages and smokies to sell at my  stall</t>
  </si>
  <si>
    <t>to buy additional groceries to sell in her general store</t>
  </si>
  <si>
    <t>To buy livestock in order to start an animal husbandry business</t>
  </si>
  <si>
    <t>to buy hog feed, vitamins, vaccines and additional pigs to raise.</t>
  </si>
  <si>
    <t>Brgy. Cutar, ARitao, Nueva Vizcaya</t>
  </si>
  <si>
    <t xml:space="preserve">to prepare the land for sowing, pay for the rental of the land and purchase of fertilizers and seeds. </t>
  </si>
  <si>
    <t>to buy cows and a few sheep.</t>
  </si>
  <si>
    <t>volunteer_pick, #Animals, #Elderly, #Interesting Photo, #Biz Durable Asset</t>
  </si>
  <si>
    <t>to buy pigs wholesale.</t>
  </si>
  <si>
    <t>to buy sugar for her business.</t>
  </si>
  <si>
    <t>Distrito Santa Ana,Provincia La Convencion</t>
  </si>
  <si>
    <t>female, female, female, male, male, female, female, female, male</t>
  </si>
  <si>
    <t>to buy more stock of farm supplies.</t>
  </si>
  <si>
    <t>to purchase additional stock to sell such as soft-drinks, biscuits, milk, etc.</t>
  </si>
  <si>
    <t>to buy traditional dresses, strands of hair, and beauty products.</t>
  </si>
  <si>
    <t>#First Loan, #Schooling, #Parent</t>
  </si>
  <si>
    <t>To buy shirts, long pants, shorts, and short sleeve shirts</t>
  </si>
  <si>
    <t>#Eco-friendly, user_favorite, #Woman Owned Biz</t>
  </si>
  <si>
    <t>to buy additional computer units for her internet cafe</t>
  </si>
  <si>
    <t>Pagadian - San Jose District, Pagadian City</t>
  </si>
  <si>
    <t>to buy additional mud crabs to sell</t>
  </si>
  <si>
    <t>to buy meat, vegetables, condiments, and more.</t>
  </si>
  <si>
    <t>to buy more cooking oil and potatoes for sale.</t>
  </si>
  <si>
    <t>to purchase a new embroidery machine in order to expand her business</t>
  </si>
  <si>
    <t>#First Loan, #Fabrics, #Biz Durable Asset</t>
  </si>
  <si>
    <t>to purchase suits and pants to sell</t>
  </si>
  <si>
    <t>to buy chickens as well as blouses to sell.</t>
  </si>
  <si>
    <t>San Raymundo</t>
  </si>
  <si>
    <t>To buy more shoes and clothes for sale.</t>
  </si>
  <si>
    <t>male, female, female, female, female, female, female, female, female, female, female, female, female, female, female, female, female, female, female, female, female, female, female, female, female, female, female, female, female</t>
  </si>
  <si>
    <t>to buy seeds and fertilizer for her farmland</t>
  </si>
  <si>
    <t>to purchase a motorcycle to transport produce.</t>
  </si>
  <si>
    <t>to buy milk.</t>
  </si>
  <si>
    <t xml:space="preserve">Koury </t>
  </si>
  <si>
    <t>to buy packages of salt, biscuits and beverages for sale at her store.</t>
  </si>
  <si>
    <t>volunteer_pick, volunteer_like, #Repeat Borrower, #Parent</t>
  </si>
  <si>
    <t>to buy canned goods, candy and sodas for his neighborhood store.</t>
  </si>
  <si>
    <t>to buy:  perfumes, shampoos, nail polish and makeup.</t>
  </si>
  <si>
    <t>to purchase clothing</t>
  </si>
  <si>
    <t>N'Tentou</t>
  </si>
  <si>
    <t>to buy nets and repair boats.</t>
  </si>
  <si>
    <t>#Biz Durable Asset, #Animals, #Woman Owned Biz</t>
  </si>
  <si>
    <t>to buy a variety of shawls.</t>
  </si>
  <si>
    <t>to buy the needed spare parts and accessories for the maintenance of the motorcycle</t>
  </si>
  <si>
    <t>Brgy. Bagahabag, Solano, Nueva Vizcaya</t>
  </si>
  <si>
    <t>to buy wood, nails, paints, bamboo, etc. for the maintenance of her boarding house.</t>
  </si>
  <si>
    <t>to purchase groceries for selling</t>
  </si>
  <si>
    <t>increase the business stock in my business by buying  additional medicine for my clinic.</t>
  </si>
  <si>
    <t xml:space="preserve">to pay tuition and to purchase stretchers and other items for physical therapy.  </t>
  </si>
  <si>
    <t>user_favorite, #Health and Sanitation, #Single, #Schooling, user_favorite</t>
  </si>
  <si>
    <t>to buy supplies in bulk, such as rice and sugar, to get lower prices.</t>
  </si>
  <si>
    <t>to buy agricultural supplies for her coffee plantations.</t>
  </si>
  <si>
    <t>#Elderly, #Vegan, user_favorite, user_favorite</t>
  </si>
  <si>
    <t>to buy tires, seat belt, tow hitch and other parts for his vehicle.</t>
  </si>
  <si>
    <t>to buy a set of work tools that will enable him to work in a better way.</t>
  </si>
  <si>
    <t>La Matanza - Morropón - Piura</t>
  </si>
  <si>
    <t>to buy 100% organic compost</t>
  </si>
  <si>
    <t>to buy beans and millet to sell.</t>
  </si>
  <si>
    <t>#Parent, #Repeat Borrower, #Widowed</t>
  </si>
  <si>
    <t>purchase a grazing cow.</t>
  </si>
  <si>
    <t>to buy clothing to sell and groceries to prepare food to sell.</t>
  </si>
  <si>
    <t>female, female, male, female, female, female, female, female, female, female, male, female</t>
  </si>
  <si>
    <t>to buy spare parts for his vehicle.</t>
  </si>
  <si>
    <t>volunteer_pick, #Tourism, #Supporting Family, #Biz Durable Asset</t>
  </si>
  <si>
    <t>To purchase additional feed and piglets.</t>
  </si>
  <si>
    <t>Larena-Songculan, Siquijor</t>
  </si>
  <si>
    <t>to buy more spools of thread in different colors, along with packs of laces, zippers and buttons.</t>
  </si>
  <si>
    <t>to buy shampoo, soap, cream, toothpaste, etc., to sell</t>
  </si>
  <si>
    <t>volunteer_pick, #Single, #Woman Owned Biz</t>
  </si>
  <si>
    <t>to buy palm oil in bulk (by the gallon).</t>
  </si>
  <si>
    <t>To buy materials and utensils for his bartending business.</t>
  </si>
  <si>
    <t>user_favorite, #Schooling, #Tourism, #Unique, user_favorite</t>
  </si>
  <si>
    <t>to buy sports clothing and jackets wholesale.</t>
  </si>
  <si>
    <t>#Woman Owned Biz, #First Loan, user_favorite</t>
  </si>
  <si>
    <t>to pay for a new stock of supplies for providing grinding service</t>
  </si>
  <si>
    <t>to buy scythes, lamps and wire, in order to deliver a better final product.</t>
  </si>
  <si>
    <t>user_favorite, user_favorite, #Woman Owned Biz, #Single Parent, #Biz Durable Asset, user_favorite, #Inspiring Story, #Widowed, #Eco-friendly</t>
  </si>
  <si>
    <t xml:space="preserve">to buy supplies that give technical assistance to her coffee crops. </t>
  </si>
  <si>
    <t xml:space="preserve">to buy alpaca wool at wholesale </t>
  </si>
  <si>
    <t>to buy chickens and catalog products on sale.</t>
  </si>
  <si>
    <t xml:space="preserve">to pay for his college tuition. </t>
  </si>
  <si>
    <t>To buy milk for resale</t>
  </si>
  <si>
    <t>to buy basic supplies - such as dough, pepperoni, sausages, pineapple and more - for making pizzas.</t>
  </si>
  <si>
    <t xml:space="preserve">to buy beef cattle. </t>
  </si>
  <si>
    <t>to buy groceries such as corn, sugar, beans, rice, lard, oil, meats, soap, detergent, bleach, bread, milk, cheese, and other products for her business.</t>
  </si>
  <si>
    <t>#Woman Owned Biz, #Parent, #Supporting Family</t>
  </si>
  <si>
    <t>Naval, Biliran Province</t>
  </si>
  <si>
    <t>to repay a debt.</t>
  </si>
  <si>
    <t>to buy farming supplies for his land.</t>
  </si>
  <si>
    <t>to cover the costs of obtaining her title for graduating from the university.</t>
  </si>
  <si>
    <t>to buy certified seeds, fertilizers and herbicides needed in vegetable production.</t>
  </si>
  <si>
    <t>Brgy. Canarem, Aritao, Nueva Vizcaya</t>
  </si>
  <si>
    <t>to purchase more vegetables to sell to her customers</t>
  </si>
  <si>
    <t>to buy agricultural supplies and to pay for labor.</t>
  </si>
  <si>
    <t>to purchase building materials such as gravel, cement, sand, iron, with which he hopes to improve his home.</t>
  </si>
  <si>
    <t>to buy seeds for her farmland.</t>
  </si>
  <si>
    <t>to buy additional materials and equipment for fishing</t>
  </si>
  <si>
    <t>to purchase sand, cement and bricks</t>
  </si>
  <si>
    <t>to buy more stock such as shampoo, bath soaps, detergents, biscuits, jams, cold drinks, etc., for the general store.</t>
  </si>
  <si>
    <t>to purchase more oil for her business.</t>
  </si>
  <si>
    <t>Sanniquellie</t>
  </si>
  <si>
    <t xml:space="preserve">to purchase a trading booth </t>
  </si>
  <si>
    <t>ZM</t>
  </si>
  <si>
    <t>Kitwe</t>
  </si>
  <si>
    <t>#Biz Durable Asset, #Post-disbursed, #Single, user_favorite, user_favorite, user_favorite</t>
  </si>
  <si>
    <t>To purchase new stylish clothes and resell them to the customers in her area.</t>
  </si>
  <si>
    <t>to increase her business merchandise with a newly-released accessories collection.</t>
  </si>
  <si>
    <t>#Woman Owned Biz, #Supporting Family, #Single</t>
  </si>
  <si>
    <t>to purchase feed for the maintenance of her hogs.</t>
  </si>
  <si>
    <t>Canangan, Angadanan, Isabela</t>
  </si>
  <si>
    <t>A loan of 10000 to help me purchase a scanner.</t>
  </si>
  <si>
    <t>to buy cardboard to make shoeboxes</t>
  </si>
  <si>
    <t>to buy fertilizers, compost, foliar treatment and other things for her coffee plantations.</t>
  </si>
  <si>
    <t>to buy seedlings and fertilizer.</t>
  </si>
  <si>
    <t>#Repeat Borrower, #Parent, #Supporting Family</t>
  </si>
  <si>
    <t xml:space="preserve">to buy carrots, beets, güisquiles [a green vegetable], papayas, sapotas, jocote fruit, and cabbage. </t>
  </si>
  <si>
    <t>to buy additional ingredients like meat, spices, and vegetables</t>
  </si>
  <si>
    <t>to pay for his tuition.</t>
  </si>
  <si>
    <t>volunteer_pick, volunteer_like, #Schooling, #Single</t>
  </si>
  <si>
    <t>to improve her house (the bedrooms).</t>
  </si>
  <si>
    <t>Nagarote</t>
  </si>
  <si>
    <t>#Health and Sanitation, #Parent, user_favorite, #Hidden Gem, #Inspiring Story</t>
  </si>
  <si>
    <t>user_favorite, #Fabrics, #Woman Owned Biz, #Repeat Borrower, user_favorite, user_favorite</t>
  </si>
  <si>
    <t>to pay for additional stocks of rice for her business.</t>
  </si>
  <si>
    <t>to purchase additional fish to sell.</t>
  </si>
  <si>
    <t xml:space="preserve"> add my stock level and additional capital  to boost the business</t>
  </si>
  <si>
    <t>#Single Parent, #Widowed, #Repeat Borrower</t>
  </si>
  <si>
    <t>To buy more goats to raise and sell in the local markets</t>
  </si>
  <si>
    <t>to purchase sugar, salt, maize flour and wheat flour for resale</t>
  </si>
  <si>
    <t>to purchase more frozen chicken, pigs' feet, meat, and chicken feet to resell.</t>
  </si>
  <si>
    <t>to buy spare parts for his motorcycle.</t>
  </si>
  <si>
    <t>To pay for an environmentally friendly cooking energy package using Liquefied Petroleum Gas</t>
  </si>
  <si>
    <t>Bunamwaya</t>
  </si>
  <si>
    <t xml:space="preserve">purchase agricultural supplies to care for her coffee crops. </t>
  </si>
  <si>
    <t>to build fences on his land</t>
  </si>
  <si>
    <t>to pay a semester of tuition</t>
  </si>
  <si>
    <t xml:space="preserve">to buy a three-wheeled rickshaw. </t>
  </si>
  <si>
    <t>To purchase poultry</t>
  </si>
  <si>
    <t>to stock up on wood, lacquers and other materials for their carvings</t>
  </si>
  <si>
    <t>Callao</t>
  </si>
  <si>
    <t>volunteer_pick, volunteer_like, user_favorite, user_favorite, #Post-disbursed, #Repeat Borrower, #Supporting Family, user_favorite</t>
  </si>
  <si>
    <t>to purchase baby poultry and feed for sale in the future.</t>
  </si>
  <si>
    <t>#Repeat Borrower, #Animals, #Woman Owned Biz, user_favorite, #Parent, user_favorite</t>
  </si>
  <si>
    <t>for paying PV systems installed in his house.</t>
  </si>
  <si>
    <t>#Eco-friendly, #Elderly, #First Loan</t>
  </si>
  <si>
    <t>to purchase materials for wine making and sales</t>
  </si>
  <si>
    <t>#Repeat Borrower, #Woman Owned Biz, #Unique, user_favorite, user_favorite, #Vegan, user_favorite, user_favorite, #Hidden Gem, user_favorite, user_favorite, user_favorite</t>
  </si>
  <si>
    <t xml:space="preserve">to buy hog feed and medicines </t>
  </si>
  <si>
    <t>Brgy. 2, Enrile Cagayan</t>
  </si>
  <si>
    <t>for paying PV systems installed in her house.</t>
  </si>
  <si>
    <t>to buy more nipa roofing to sell.</t>
  </si>
  <si>
    <t>to buy ingredients for her restauration activity.</t>
  </si>
  <si>
    <t xml:space="preserve">Dioïla </t>
  </si>
  <si>
    <t xml:space="preserve">To buy raw materials for making furniture. </t>
  </si>
  <si>
    <t>to pay for seed, fertilizer and fuel for land cultivation</t>
  </si>
  <si>
    <t>Karnut village</t>
  </si>
  <si>
    <t>#Job Creator, #Parent, #Supporting Family</t>
  </si>
  <si>
    <t>to help husband buy scrap in bulk.</t>
  </si>
  <si>
    <t>#Eco-friendly, #Repeat Borrower, #Parent</t>
  </si>
  <si>
    <t>to pay school/college fees for his children.</t>
  </si>
  <si>
    <t>to buy mobile phone accessories.</t>
  </si>
  <si>
    <t>to buy buko (coconut), sugar, milk, plastics and other ingredients needed</t>
  </si>
  <si>
    <t>volunteer_pick, volunteer_like, #Elderly, #First Loan, #Supporting Family</t>
  </si>
  <si>
    <t>to buy cashew seed at wholesale.</t>
  </si>
  <si>
    <t>volunteer_like, volunteer_pick, #Woman Owned Biz, #Repeat Borrower, #Supporting Family</t>
  </si>
  <si>
    <t>To register her car to develop her business providing beauty services to her customers in their homes.</t>
  </si>
  <si>
    <t>to buy fertilizers for growing rubber.</t>
  </si>
  <si>
    <t xml:space="preserve">to purchase construction materials </t>
  </si>
  <si>
    <t>#Repeat Borrower, #Parent, #Low-profit FP, #Health and Sanitation, user_favorite</t>
  </si>
  <si>
    <t>to pay the costs of completing her degree.</t>
  </si>
  <si>
    <t xml:space="preserve">buy 8 sacks of cement, 15 iron rods and 2 main doors as well as pay for a stonemason. </t>
  </si>
  <si>
    <t>to purchase additional basic commodities.</t>
  </si>
  <si>
    <t>Oroquieta-Tuyabang Alto Oroquieta City Misamis Occ</t>
  </si>
  <si>
    <t>To purchase a new oven to make more bread</t>
  </si>
  <si>
    <t>to buy more fire wood and grocery goods</t>
  </si>
  <si>
    <t>to buy feed, vaccines, and vitamins for her pigs.</t>
  </si>
  <si>
    <t>to buy supplies for application to his coffee crops.</t>
  </si>
  <si>
    <t>#Supporting Family, #Sustainable Ag, #Vegan</t>
  </si>
  <si>
    <t>To buy more beans and sorghum for resale</t>
  </si>
  <si>
    <t>female, female, female, female, female, female, male, female, female, female, male, female, female, female, female, female, female, female, female, female, female, female, female, female, female, female, female, female, female</t>
  </si>
  <si>
    <t>to pay her son's yearly university tuition.</t>
  </si>
  <si>
    <t>to buy vitamins and feed.</t>
  </si>
  <si>
    <t>to buy oil.</t>
  </si>
  <si>
    <t>to buy a marble-cutting machine.</t>
  </si>
  <si>
    <t>to buy additional items to sell like rice, eggs, charcoal, shampoo, soap, groceries, etc.</t>
  </si>
  <si>
    <t>to buy pigs to fatten and sell.</t>
  </si>
  <si>
    <t>to buy beef, pork, cheese, butter, chorizo, drinks, sausages and others for his business.</t>
  </si>
  <si>
    <t>#First Loan, #Single, #Unique</t>
  </si>
  <si>
    <t>to purchase three basic computers to set up a small internet café in his community.</t>
  </si>
  <si>
    <t>user_favorite, #Hidden Gem, #Biz Durable Asset, user_favorite</t>
  </si>
  <si>
    <t>female, female, female, female, male, female, male, female, male</t>
  </si>
  <si>
    <t>to purchase fertilizers and seeds for vegetable cultivation</t>
  </si>
  <si>
    <t>To purchase a good quantity of copper for his store which will increase his output and expand his business in the future.</t>
  </si>
  <si>
    <t xml:space="preserve"> to purchase vegetables and fruits</t>
  </si>
  <si>
    <t>to start a business trading clothing</t>
  </si>
  <si>
    <t>Tskhramukha</t>
  </si>
  <si>
    <t>to buy a stove to make cookies and cakes.</t>
  </si>
  <si>
    <t>To purchase a traditional coffee-drying shelter, a pressure sprayer, seeds, pesticides, and fungicides with which he wants to expand his farm and offer coffee to more businesses</t>
  </si>
  <si>
    <t>#Biz Durable Asset, #Vegan, #Inspiring Story</t>
  </si>
  <si>
    <t xml:space="preserve">to purchase additional grocery goods </t>
  </si>
  <si>
    <t>Misamis Occidnetal</t>
  </si>
  <si>
    <t>to buy milk, sugar, oil, and rice</t>
  </si>
  <si>
    <t>female, female, female, female, female, female, female, female, female, male, female, female, female, female, male</t>
  </si>
  <si>
    <t>to buy seeds, herbicides, and 6 sacks of fertilizer.</t>
  </si>
  <si>
    <t>to buy feed for her cattle.</t>
  </si>
  <si>
    <t>pay her daughter's tuition fees</t>
  </si>
  <si>
    <t>buy children's clothing</t>
  </si>
  <si>
    <t>to buy a motorcycle to transport his product to his customers</t>
  </si>
  <si>
    <t>volunteer_pick, #Biz Durable Asset, #Job Creator, user_favorite</t>
  </si>
  <si>
    <t>to buy more stock of earrings, glasses and other items</t>
  </si>
  <si>
    <t>to buy thread and other weaving materials in order to weave cloth for sale</t>
  </si>
  <si>
    <t>Ampliar negocio de despensa.</t>
  </si>
  <si>
    <t>To increase his stock with new season fruit and vegetables</t>
  </si>
  <si>
    <t>#Elderly, #Parent, #Vegan, user_favorite, user_favorite, user_favorite, #Interesting Photo</t>
  </si>
  <si>
    <t>to purchase sand, cement and brick to build a toilet and bathroom.</t>
  </si>
  <si>
    <t>to buy soap, oil, food and other items.</t>
  </si>
  <si>
    <t>to buy a new stove, bags of flour, mutton flaps, cooking oil, and a bag of salt</t>
  </si>
  <si>
    <t>to buy Samoan Tapa (barkcloth), cava bowls, elei printed shirts, and coconut carved earrings</t>
  </si>
  <si>
    <t>to buy pea seeds and supplies</t>
  </si>
  <si>
    <t>#Interesting Photo, #Parent, #Low-profit FP, #Vegan</t>
  </si>
  <si>
    <t>to buy more products to sell like spices, eggs, noodles, milk, and soap.</t>
  </si>
  <si>
    <t>to purchase construction materials in order to make repairs and renovations on his house.</t>
  </si>
  <si>
    <t>to buy meat, spices, bread, vegetables, and other products.</t>
  </si>
  <si>
    <t xml:space="preserve">to pay for tuition fee and purchase a new computer </t>
  </si>
  <si>
    <t>Thai Binh</t>
  </si>
  <si>
    <t>to buy fertilizer and insecticide for her crop.</t>
  </si>
  <si>
    <t xml:space="preserve">to buy chemicals, a spade, a garden hose, a wheel barrow, vegetable seeds, weed spray, a pair of gloves, and a rake. </t>
  </si>
  <si>
    <t>Falelauniu</t>
  </si>
  <si>
    <t>to buy canned goods, eggs, breads, biscuits, noodles, soap and shampoo to sell.</t>
  </si>
  <si>
    <t>Sta. Margarita, Baggao, Cagayan</t>
  </si>
  <si>
    <t>purchase sand, bricks, cement and steel to build a bathroom</t>
  </si>
  <si>
    <t>to purchase a lift, tools, and other equipment needed for his workshop.</t>
  </si>
  <si>
    <t>#Biz Durable Asset, #First Loan, #Single, user_favorite, user_favorite</t>
  </si>
  <si>
    <t>to buy fertilizer, insecticide, and to pay for labor costs</t>
  </si>
  <si>
    <t>#Job Creator, #Parent, #Woman Owned Biz, user_favorite</t>
  </si>
  <si>
    <t>To purchase a many kinds of fruit and transform it into icy treats</t>
  </si>
  <si>
    <t>to buy cow hide and chemical products.</t>
  </si>
  <si>
    <t>user_favorite, #Elderly, #Parent, user_favorite</t>
  </si>
  <si>
    <t>to buy more clothes to sell</t>
  </si>
  <si>
    <t>To buy the ground part of a latrine</t>
  </si>
  <si>
    <t>to buy paint wholesale.</t>
  </si>
  <si>
    <t>#Woman Owned Biz, #Parent, user_favorite, user_favorite, user_favorite, #First Loan, #Low-profit FP</t>
  </si>
  <si>
    <t>to buy more supplies of chips, Nimko, biiscuits, rusks, etc. for his distribution buisness.</t>
  </si>
  <si>
    <t xml:space="preserve">to buy spare parts for the maintenance of her motorcycle </t>
  </si>
  <si>
    <t>to purchase fertilizers and seeds for her farmland</t>
  </si>
  <si>
    <t>to buy ingredients for making burgers, to sell at the food stall</t>
  </si>
  <si>
    <t>#Fabrics, #Parent, #Elderly</t>
  </si>
  <si>
    <t>To pay for more containers of mineral water.</t>
  </si>
  <si>
    <t>to buy cattle feed</t>
  </si>
  <si>
    <t>volunteer_pick, user_favorite, user_favorite, #Elderly, #Animals</t>
  </si>
  <si>
    <t>to buy fertilizer and seeds for her farmland.</t>
  </si>
  <si>
    <t>Kampong Thom province, Storng district</t>
  </si>
  <si>
    <t>To buy noodles, cigarettes, sugar, coffee, salt, milk, soy sauce, soy sour, fish and water.</t>
  </si>
  <si>
    <t>Same</t>
  </si>
  <si>
    <t>to buy the ingredients to make traditional kabakourouni soap</t>
  </si>
  <si>
    <t>to buy tomatoes, potatoes, avocados, green chilies, cucumber, yucca etc.</t>
  </si>
  <si>
    <t>volunteer_like, volunteer_pick, user_favorite, #Elderly, #Woman Owned Biz, #Vegan</t>
  </si>
  <si>
    <t>to buy additional piglets and feed</t>
  </si>
  <si>
    <t>to pay for their son's education</t>
  </si>
  <si>
    <t>to buy feed, medicines and vaccines for her hogs</t>
  </si>
  <si>
    <t>Parug-parug, Solana, Cagayan</t>
  </si>
  <si>
    <t>to purchase more cartons of chicken to expand her business</t>
  </si>
  <si>
    <t>#Animals, #Interesting Photo, #Woman Owned Biz</t>
  </si>
  <si>
    <t>to buy fertilizer, seeds, and farm inputs, and to pay the cost of labor</t>
  </si>
  <si>
    <t>Ouorofoura</t>
  </si>
  <si>
    <t>open a commercial kitchen space in my community to increase my production volume and grow my business.</t>
  </si>
  <si>
    <t>to purchase the fertilizer for her farmland.</t>
  </si>
  <si>
    <t>to cover the cost of repairing and replacing the body of the rickshaw.</t>
  </si>
  <si>
    <t>to buy a welding plant for iron manufacturing.</t>
  </si>
  <si>
    <t>To pay for plowing, labor fees, fertilizer and pesticide purchasing.</t>
  </si>
  <si>
    <t>to buy purses from a new collection.</t>
  </si>
  <si>
    <t>Battambang province, Samlot district</t>
  </si>
  <si>
    <t>to buy fertilizer for her cash crop.</t>
  </si>
  <si>
    <t>to buy products to sell.</t>
  </si>
  <si>
    <t>to buy rice, oil, fish, meat, and onions for her business.</t>
  </si>
  <si>
    <t>Paynesville North Area</t>
  </si>
  <si>
    <t>to purchase shoes and tools.</t>
  </si>
  <si>
    <t>to buy 100 fish.</t>
  </si>
  <si>
    <t>to buy more feeds for her pigs</t>
  </si>
  <si>
    <t>to improve her livelihood</t>
  </si>
  <si>
    <t>to buy new beauty products and a hair dryer.</t>
  </si>
  <si>
    <t>to buy tires, among other things.</t>
  </si>
  <si>
    <t>to build a hygienic latrine and septic tank to improve her household's sanitation practices for the sake of her family.</t>
  </si>
  <si>
    <t>to purchase and resell various food items like sugar, milk, and rice</t>
  </si>
  <si>
    <t xml:space="preserve">to purchase more motorbike spare parts, motor oil, and different kinds of machine spare parts. </t>
  </si>
  <si>
    <t xml:space="preserve">to install the hygienic service of her house. </t>
  </si>
  <si>
    <t>to pay for raw materials needed in shoe and umbrella repair.</t>
  </si>
  <si>
    <t xml:space="preserve">to purchase shampoo, chemicals, treatments, acrylics, shampoo chairs, nail polish, nail polish remover and other beauty products. </t>
  </si>
  <si>
    <t xml:space="preserve">to purchase soft drinks, rice, groceries, etc. </t>
  </si>
  <si>
    <t>to buy seeds, compost, insecticide, fertilizers, pest controls, and tools, etc. and to improve the land.</t>
  </si>
  <si>
    <t>Buy stock and equipments for my business and have capital for the business.</t>
  </si>
  <si>
    <t>to purchase more stock to sell such as canned goods, eggs, milk, soap, etc</t>
  </si>
  <si>
    <t xml:space="preserve">to buy more goats in order to raise and sell them. </t>
  </si>
  <si>
    <t xml:space="preserve"> to purchase more cereals</t>
  </si>
  <si>
    <t xml:space="preserve">to purchase more fresh vegetables by the box, 3 packets of green tea, and some sugar </t>
  </si>
  <si>
    <t>#Parent, #Woman Owned Biz, #Vegan, #Schooling, #Fabrics, user_favorite, user_favorite</t>
  </si>
  <si>
    <t>to buy wool for her business.</t>
  </si>
  <si>
    <t>To purchase saplings and manure to grow tea leaves.</t>
  </si>
  <si>
    <t>to buy rice and sugar for his store</t>
  </si>
  <si>
    <t xml:space="preserve">To buy different types of clothes in bulk </t>
  </si>
  <si>
    <t>to purchase cement.</t>
  </si>
  <si>
    <t>to buy more stocks of cashew nuts to sell</t>
  </si>
  <si>
    <t>to buy building materials such as cement to be used for construction</t>
  </si>
  <si>
    <t>to purchase 70 pairs of shoes</t>
  </si>
  <si>
    <t>to purchase feeds, vitamins and other supplies for her pigs.</t>
  </si>
  <si>
    <t>to purchase wood sticks, nails and nipa palm thatch for her cow pen</t>
  </si>
  <si>
    <t>Oroquieta-Burgos, Aloran</t>
  </si>
  <si>
    <t>Kamukuywa</t>
  </si>
  <si>
    <t>#Animals, #Eco-friendly, #Biz Durable Asset, user_favorite</t>
  </si>
  <si>
    <t>to buy bricks, cement, fiberglass, and foam</t>
  </si>
  <si>
    <t>Darkhan</t>
  </si>
  <si>
    <t>#Eco-friendly, #Parent, #Health and Sanitation</t>
  </si>
  <si>
    <t>Expand my farming and cereals business</t>
  </si>
  <si>
    <t>to buy more stock of snack foods, assorted candies, canned goods, laundry soaps, beverages, breads, seasonings and soft drinks to sell</t>
  </si>
  <si>
    <t>Brgy. Malasin, Dupax del Norte, Nueva Vizcaya</t>
  </si>
  <si>
    <t>to buy tools and construction materials for building his house and to pay for labor.</t>
  </si>
  <si>
    <t>to purchase sacks of cashew nuts for resale.</t>
  </si>
  <si>
    <t>Purchase tuition for his daughter and partly to purchase school supplies.</t>
  </si>
  <si>
    <t>purchase equipment and shampoo.</t>
  </si>
  <si>
    <t>to buy more items for his Nursery to resell</t>
  </si>
  <si>
    <t>Purchase fridge and new stock for Furaha Shop</t>
  </si>
  <si>
    <t>to adapt, paint and improve his stand and create publicity and invest in his stock.</t>
  </si>
  <si>
    <t>volunteer_like, volunteer_pick, #Interesting Photo, #Unique</t>
  </si>
  <si>
    <t>to buy a television to improve customer service.</t>
  </si>
  <si>
    <t>to purchase additional groceries to sell.</t>
  </si>
  <si>
    <t>to buy fertilizer for farming and feed for the animals</t>
  </si>
  <si>
    <t>to buy more stock of dresses, slippers, sandals, and shoes to resell.</t>
  </si>
  <si>
    <t>Brgy. Runruno, Quezon, Nueva Vizcaya</t>
  </si>
  <si>
    <t>volunteer_pick, #Widowed, #Woman Owned Biz</t>
  </si>
  <si>
    <t>to purchase pigs for her business.</t>
  </si>
  <si>
    <t>to purchase an additional gaming unit for her business</t>
  </si>
  <si>
    <t>to buy dyes, creams and slimming products.</t>
  </si>
  <si>
    <t>to start her own business (a small restaurant)</t>
  </si>
  <si>
    <t>to build a cement-construction house.</t>
  </si>
  <si>
    <t>to purchase additional fishing net and other fishing materials.</t>
  </si>
  <si>
    <t>to buy more coal and bananas to sell.</t>
  </si>
  <si>
    <t>#Woman Owned Biz, #Supporting Family, #Widowed</t>
  </si>
  <si>
    <t>Purchase seeds for my agri business venture</t>
  </si>
  <si>
    <t xml:space="preserve">to prepare the soil for planting, buy materials and to pay for labor costs.   </t>
  </si>
  <si>
    <t>#Elderly, #Single, #Supporting Family</t>
  </si>
  <si>
    <t>to buy expensive artificial jewelry for her husband's jewelry shop.</t>
  </si>
  <si>
    <t>to buy accessories and computer parts.</t>
  </si>
  <si>
    <t>to buy wool wholesale.</t>
  </si>
  <si>
    <t>to buy the ground parts of a latrine</t>
  </si>
  <si>
    <t>to buy computers, mouses, etc.</t>
  </si>
  <si>
    <t>to pay off an outstanding debt.</t>
  </si>
  <si>
    <t>expand services and retail product options, creating new social media and promotional opportunities.</t>
  </si>
  <si>
    <t>to buy six sacks of fertilizer and 5 liters of poison.</t>
  </si>
  <si>
    <t>to purchase supplies such as fertilizers and fumigant.</t>
  </si>
  <si>
    <t>to buy more stocks of feed to resell.</t>
  </si>
  <si>
    <t>purchase a motorcycle to enhance his mototaxi business by providing a more affordable service to the community.</t>
  </si>
  <si>
    <t>to invest in a clothing business. She will buy blouses, skirts, underwear, etc.</t>
  </si>
  <si>
    <t>to pay for two oxen, a calf and one cow.</t>
  </si>
  <si>
    <t>Vayk, Vayots Dzor region</t>
  </si>
  <si>
    <t>to buy corn seeds, fertilizer, pesticides, and herbicides.</t>
  </si>
  <si>
    <t>to purchase fodder for her cattle.</t>
  </si>
  <si>
    <t>to buy additional sacks of rice grains to sell</t>
  </si>
  <si>
    <t>To  purchase the materials to renovate the façade of the house</t>
  </si>
  <si>
    <t>to invest in a dairy cow</t>
  </si>
  <si>
    <t>#Woman Owned Biz, #Sustainable Ag, user_favorite, #Interesting Photo, user_favorite, user_favorite</t>
  </si>
  <si>
    <t>to purchase additional seed, fertilizer, and other farm supplies.</t>
  </si>
  <si>
    <t>to buy medicine</t>
  </si>
  <si>
    <t>to purchase lotions, lingerie, cosmetics, and deodorants to sell.</t>
  </si>
  <si>
    <t>Namnama Cabatuan, Isabela</t>
  </si>
  <si>
    <t>to purchase 25 sacks of charcoal for resale and pay for the transport.</t>
  </si>
  <si>
    <t>volunteer_like, volunteer_pick, #Schooling, #Parent, #Woman Owned Biz</t>
  </si>
  <si>
    <t>to add more stock</t>
  </si>
  <si>
    <t>to buy maize for her business</t>
  </si>
  <si>
    <t>to buy construction materials and to pay for labor.</t>
  </si>
  <si>
    <t>#Low-profit FP, #Repeat Borrower, #Single Parent</t>
  </si>
  <si>
    <t>to buy bricks, cement, sand, gravel, and iron to build a bathroom.</t>
  </si>
  <si>
    <t>to buy seeds and farm inputs and to pay the cost of labor</t>
  </si>
  <si>
    <t>Flazambougou</t>
  </si>
  <si>
    <t>To buy clothes and miscellaneous products</t>
  </si>
  <si>
    <t>Hato Mayor</t>
  </si>
  <si>
    <t>to buy 6 bags of fertilizer, a liter of foliar, 2 bags of sulfate and other supplies that she also needs to grow corn</t>
  </si>
  <si>
    <t>to purchase cosmetics and braids  for my Tamaras venture.</t>
  </si>
  <si>
    <t>to buy seeds for her business</t>
  </si>
  <si>
    <t>to purchase more chains, earrings and creams to expand her business.</t>
  </si>
  <si>
    <t>to buy a refrigerator, fanta, coca cola, sprite, sagiko, beer, water, noodles, cigarettes, coffee, sugar, salt, bread and slippers.</t>
  </si>
  <si>
    <t>#Woman Owned Biz, #Inspiring Story, #First Loan, user_favorite</t>
  </si>
  <si>
    <t>buy agricultural inputs and seeds</t>
  </si>
  <si>
    <t>Konzanso</t>
  </si>
  <si>
    <t>to purchase chicks and chicken feed</t>
  </si>
  <si>
    <t>to buy sheet metal, wood, sand, cement, and gravel to fix the roof and cement the floor of her home.</t>
  </si>
  <si>
    <t>to buy bags of peppers.</t>
  </si>
  <si>
    <t>To pay for more 'piaya' (unleavened bread) to sell.</t>
  </si>
  <si>
    <t>volunteer_pick, volunteer_like, #Schooling, #Repeat Borrower, #Woman Owned Biz, user_favorite</t>
  </si>
  <si>
    <t>to stock up on cooking oil, sugar, salt, mealie-meal, sugar beans, matemba (sardines), biscuits, sweets, and stationery to expand her business.</t>
  </si>
  <si>
    <t>to maintain her potato crop and achieve Phytosanitary control.</t>
  </si>
  <si>
    <t>to buy corn, lime powder, firewood, and beans.</t>
  </si>
  <si>
    <t>To increase her groceries inventory in order to boost profits.</t>
  </si>
  <si>
    <t>user_favorite, #Low-profit FP, #Post-disbursed, #Woman Owned Biz</t>
  </si>
  <si>
    <t>to install electricity and plaster the internal walls of his newly built family house</t>
  </si>
  <si>
    <t>#Inspiring Story, #Repeat Borrower, user_favorite, user_favorite</t>
  </si>
  <si>
    <t>to buy more stock to sell like canned goods, eggs, noodles, etc</t>
  </si>
  <si>
    <t>to purchase additional household goods to sell like canned goods, soap, chips, biscuits, etc</t>
  </si>
  <si>
    <t>to purchase ingredients for snack making</t>
  </si>
  <si>
    <t>#Elderly, #Parent, #First Loan, #Job Creator</t>
  </si>
  <si>
    <t>to buy different coloured threads and wool wholesale.</t>
  </si>
  <si>
    <t>To buy animal feed and vitamins, and to renovate the pens.</t>
  </si>
  <si>
    <t>#Animals, #Repeat Borrower, #Supporting Family, #Sustainable Ag</t>
  </si>
  <si>
    <t>to buy 12 dozen pieces of clothing.</t>
  </si>
  <si>
    <t>BF</t>
  </si>
  <si>
    <t>to purchase items like toothbrushes, toothpaste, soft drinks, wheat flour, grains and other household consumables in bulk</t>
  </si>
  <si>
    <t>Basudevpur, Odisha</t>
  </si>
  <si>
    <t>to buy more materials like threads, zippers, buttons, etc. for her sewing business</t>
  </si>
  <si>
    <t>#Fabrics, #Elderly, user_favorite</t>
  </si>
  <si>
    <t>buy chickens</t>
  </si>
  <si>
    <t>to buy fertilizer and herbicide, and to pay the cost of labor</t>
  </si>
  <si>
    <t>Lobougoula</t>
  </si>
  <si>
    <t>#Job Creator, #Repeat Borrower, #Parent, user_favorite</t>
  </si>
  <si>
    <t>to purchase additional stock like biscuits, sugar and sardines to sell</t>
  </si>
  <si>
    <t>to buy a new laptop for her graphic design program.</t>
  </si>
  <si>
    <t>to buy seeds, manure, pesticides, and insecticides and to pay hired help.</t>
  </si>
  <si>
    <t>#Job Creator, #Parent, #Repeat Borrower, user_favorite</t>
  </si>
  <si>
    <t>to purchase tools for his motorcycle, a living room set, a mattress, and a bed.</t>
  </si>
  <si>
    <t>Palpa</t>
  </si>
  <si>
    <t>to purchase car seat cover materials.</t>
  </si>
  <si>
    <t>to buy flour, sugar, oil, and other ingredients for her food vending</t>
  </si>
  <si>
    <t>to buy ingredients.</t>
  </si>
  <si>
    <t>to purchase more stocks of salt to sell.</t>
  </si>
  <si>
    <t>to buy ceramic tile and cement to make some improvements to her home.</t>
  </si>
  <si>
    <t>#Schooling, #Single Parent</t>
  </si>
  <si>
    <t>To purchase grocery items for a grocery shop.</t>
  </si>
  <si>
    <t>to buy sugar, oil, sodas, juice, mineral water, bread, sweets, soap and detergent</t>
  </si>
  <si>
    <t>Bunghokho</t>
  </si>
  <si>
    <t>to buy groceries to increase her sales.</t>
  </si>
  <si>
    <t>A loan of Shs 20000 will help me  increase my stocks and meet my obligations without strain.</t>
  </si>
  <si>
    <t>to purchase more items like biscuits, bread, soft-drinks and other groceries.</t>
  </si>
  <si>
    <t>to purchase green vegetables and sacks of fruit</t>
  </si>
  <si>
    <t>#Parent, #Woman Owned Biz, #Schooling, #Vegan</t>
  </si>
  <si>
    <t>to buy plastic shoes for resale.</t>
  </si>
  <si>
    <t>#Parent, #Repeat Borrower, user_favorite, #Woman Owned Biz</t>
  </si>
  <si>
    <t xml:space="preserve">to pay for his son’s education. </t>
  </si>
  <si>
    <t>to purchase poultry to raise and sell.</t>
  </si>
  <si>
    <t>to buy rice, oil, and other ingredients</t>
  </si>
  <si>
    <t>To purchase sugar, flour, Tang, rice, chicken leg quarters, onions, chewing gum and laundry detergents</t>
  </si>
  <si>
    <t>#Woman Owned Biz, #Parent, #Interesting Photo, #Supporting Family</t>
  </si>
  <si>
    <t>to pay for a motorbike</t>
  </si>
  <si>
    <t>to purchase silver beads, pearls and gemstones in bulk</t>
  </si>
  <si>
    <t>TH</t>
  </si>
  <si>
    <t>user_favorite, #Post-disbursed, #Job Creator, user_favorite</t>
  </si>
  <si>
    <t>to buy fertilizer to mulch his plantation.</t>
  </si>
  <si>
    <t>female, female, male, male, female, female, male, female, male</t>
  </si>
  <si>
    <t>to purchase milk, Fanta, and bread for her cafeteria</t>
  </si>
  <si>
    <t xml:space="preserve"> to buy a new rickshaw for his business.</t>
  </si>
  <si>
    <t>buy chicken feed (two bags of maize, one bag of soy, etc.)</t>
  </si>
  <si>
    <t>female, female, female, male, female, female, female, male, male, female, female, female, female, female, female, female, female, female, male, female, female, female, female, female, female</t>
  </si>
  <si>
    <t>to buy fresh food (corn, millet, soya)</t>
  </si>
  <si>
    <t>#Woman Owned Biz, user_favorite, #Schooling, #Parent, #First Loan</t>
  </si>
  <si>
    <t>to improve the house where she lives</t>
  </si>
  <si>
    <t>#Health and Sanitation, #Parent, #Schooling, user_favorite</t>
  </si>
  <si>
    <t>to purchase condiments.</t>
  </si>
  <si>
    <t>Filabougou</t>
  </si>
  <si>
    <t>to buy spices in bulk.</t>
  </si>
  <si>
    <t>TR</t>
  </si>
  <si>
    <t>to purchase additional materials.</t>
  </si>
  <si>
    <t>to purchase additional rice seeds and fertilizers</t>
  </si>
  <si>
    <t>to pay for his son’s school fees, uniform, and books</t>
  </si>
  <si>
    <t>to buy rice, sugar and cooking oil to sell.</t>
  </si>
  <si>
    <t>#Woman Owned Biz, #Biz Durable Asset</t>
  </si>
  <si>
    <t>male, male, female, female, male, male, male, female, male, male, male</t>
  </si>
  <si>
    <t>to make improvements to his bakery.</t>
  </si>
  <si>
    <t>to buy more spare parts to sell</t>
  </si>
  <si>
    <t>to buy merchandise: pinewood posts and types.</t>
  </si>
  <si>
    <t>to buy lingerie to sell.</t>
  </si>
  <si>
    <t>to purchase additional ingredients for her food-vending business</t>
  </si>
  <si>
    <t>to buy canned goods, soft-drinks, biscuits, noodles, and cooking oil.</t>
  </si>
  <si>
    <t>to buy a drip irrigation set</t>
  </si>
  <si>
    <t>Bagepalli, Karnataka</t>
  </si>
  <si>
    <t>#Elderly, #Schooling, #Low-profit FP, #Eco-friendly, #Sustainable Ag, #Post-disbursed</t>
  </si>
  <si>
    <t>user_favorite, #Parent, #Woman Owned Biz, #Repeat Borrower</t>
  </si>
  <si>
    <t>to buy additional items to sell, like shampoo, coffee, and canned goods</t>
  </si>
  <si>
    <t>#Animals, #Health and Sanitation, #Elderly</t>
  </si>
  <si>
    <t>purchase a bag of sugar,rice cooking flour and cooking fat.</t>
  </si>
  <si>
    <t>to buy feed for animals</t>
  </si>
  <si>
    <t>to purchase wheat flour, cooking oil, and beans for resale</t>
  </si>
  <si>
    <t xml:space="preserve">to purchase more baby poultry to raise and sell </t>
  </si>
  <si>
    <t>to buy a freezer, peanuts and other ingredients in bulk.</t>
  </si>
  <si>
    <t>Canape-Vert</t>
  </si>
  <si>
    <t>to purchase thread and supplies to diversify and increase her production of traditional blouses and woven carrying cloths.</t>
  </si>
  <si>
    <t>#Fabrics, #Interesting Photo, #Woman Owned Biz, user_favorite, user_favorite</t>
  </si>
  <si>
    <t xml:space="preserve">to buy more variety of fruits in volume </t>
  </si>
  <si>
    <t>to buy washing-up liquid, soap, detergents, oil, snacks, fizzy drinks, sweets, bread, biscuits, toilet paper and more.</t>
  </si>
  <si>
    <t>to pay for grocery items, toiletries, and beverages needed for her business.</t>
  </si>
  <si>
    <t>to purchase more cooking oil, rice and seasonings to expand her cookery business.</t>
  </si>
  <si>
    <t>to pay for transportation costs</t>
  </si>
  <si>
    <t>user_favorite, #Schooling, #Single</t>
  </si>
  <si>
    <t>to buy house-building material such as iron corrugate sheets, sand, nails, and cement in order to build a house for his family</t>
  </si>
  <si>
    <t>#Schooling, #Elderly, #Parent, user_favorite, user_favorite, #Hidden Gem</t>
  </si>
  <si>
    <t>to buy more stock of seasonings, snack foods, canned goods, laundry soaps, shampoos, beverages, noodles, frozen foods and soft drinks to sell</t>
  </si>
  <si>
    <t>Brgy. Salinas, Bambang, Nueva Vizcaya</t>
  </si>
  <si>
    <t>to buy cement, re-bar, bricks, sand, gravel, wire and to pay for labor to make improvements on her house.</t>
  </si>
  <si>
    <t>To buy additional groceries to sell.</t>
  </si>
  <si>
    <t>to buy general merchandise like bread, salt and maize flour to sell.</t>
  </si>
  <si>
    <t>to buy more watches and other items</t>
  </si>
  <si>
    <t>volunteer_pick, volunteer_like, #Supporting Family, #Parent</t>
  </si>
  <si>
    <t xml:space="preserve">A loan of 4,200 helped Shadha to buy new sewing machine and fabric. </t>
  </si>
  <si>
    <t>#Woman Owned Biz, #Parent, #Biz Durable Asset, #Fabrics, #Parent, #Repeat Borrower</t>
  </si>
  <si>
    <t>to purchase packets of cigarettes, plastic cups, cordial, sugar, packets of chinese lollies.</t>
  </si>
  <si>
    <t>to buy additional stocks of maize and soya flour, plus sugar to sell.</t>
  </si>
  <si>
    <t>#Schooling, #Repeat Borrower, #Vegan, user_favorite</t>
  </si>
  <si>
    <t>female, female, female, male, female, female, female, female, female, male, female, female, female, female, female, male, female, female, male, female</t>
  </si>
  <si>
    <t>to purchase cloth, thread, elastic, buttons, and more.</t>
  </si>
  <si>
    <t>to pay for maintenance and to purchase supplies to fertilize her crops.</t>
  </si>
  <si>
    <t>Ucayali</t>
  </si>
  <si>
    <t>to purchase sacks of flour and packs of salt and oil.</t>
  </si>
  <si>
    <t>volunteer_pick, user_favorite, #Elderly, #Interesting Photo, #Repeat Borrower, #Parent, #Schooling, #Hidden Gem</t>
  </si>
  <si>
    <t>purchase additional goods for his wife's sari sari store.</t>
  </si>
  <si>
    <t>Clarin Misamis Occidental</t>
  </si>
  <si>
    <t xml:space="preserve">to pay for her children’s education. </t>
  </si>
  <si>
    <t>to buy supplies for planting corn.</t>
  </si>
  <si>
    <t>to buy fertilizer and seeds for her field</t>
  </si>
  <si>
    <t>To start a trading business with clothing</t>
  </si>
  <si>
    <t>Sartichala</t>
  </si>
  <si>
    <t>#First Loan, #Hidden Gem, #Parent, user_favorite</t>
  </si>
  <si>
    <t>to have a larger pastry shop and open a bakery.</t>
  </si>
  <si>
    <t>#Biz Durable Asset, #Parent, user_favorite, #Schooling</t>
  </si>
  <si>
    <t>To process more mobile phone credit sales on the weekends.</t>
  </si>
  <si>
    <t>Purwokerto</t>
  </si>
  <si>
    <t>To buy books and notebooks and cover school expenses.</t>
  </si>
  <si>
    <t xml:space="preserve">to buy three cattle and put them out to pasture in lands that he has one kilometer from his house. </t>
  </si>
  <si>
    <t>#Animals, #Interesting Photo, #Elderly, #Schooling</t>
  </si>
  <si>
    <t>to buy athletic shoes, jeans, and t-shirts, etc.</t>
  </si>
  <si>
    <t>buy additional materials for making door mats</t>
  </si>
  <si>
    <t>to buy farm inputs such as seeds, fertilizer, and herbicides.</t>
  </si>
  <si>
    <t>Bagnos, Alicia, Isabela</t>
  </si>
  <si>
    <t>To purchase various kinds of vegetables, meat and fish to be sell</t>
  </si>
  <si>
    <t>Bagong Tanza, Aurora, Isabela</t>
  </si>
  <si>
    <t>#Schooling, #Parent, #Repeat Borrower, user_favorite, #Woman Owned Biz, user_favorite</t>
  </si>
  <si>
    <t>to buy seed, fertilizer and gasoline to use on her crop farm.</t>
  </si>
  <si>
    <t>to purchase fertilizer for his farm</t>
  </si>
  <si>
    <t>to buy vegetable seeds and pay for labor fees.</t>
  </si>
  <si>
    <t>to buy: bricks, iron, cement, sand, etc. to construct a room.</t>
  </si>
  <si>
    <t xml:space="preserve">to purchase milk, sugar and other items. </t>
  </si>
  <si>
    <t>to buy balanced feed to get better milk production from her cows</t>
  </si>
  <si>
    <t>user_favorite, #Elderly, #Animals, #Woman Owned Biz</t>
  </si>
  <si>
    <t>to purchase condiments and peanuts</t>
  </si>
  <si>
    <t>to purchase more stock to sell like canned goods, eggs, milk, sugar, etc.</t>
  </si>
  <si>
    <t>#Schooling, #Repeat Borrower, #Woman Owned Biz</t>
  </si>
  <si>
    <t>To buy additional stocks of cooking oil, flour and chicken for her fried chicken business.</t>
  </si>
  <si>
    <t>Rosario, Cavite</t>
  </si>
  <si>
    <t>to buy squash and cabbage/</t>
  </si>
  <si>
    <t>bu additional stock for my business.</t>
  </si>
  <si>
    <t>to purchase bales of green vegetables, onions, potatoes, and tomatoes for resale</t>
  </si>
  <si>
    <t xml:space="preserve">buy meat, soft drinks, juices, and vegetables for his snack stand. </t>
  </si>
  <si>
    <t>to buy feed for cattle and a calf</t>
  </si>
  <si>
    <t>to purchase more fish to sell to customers in the local markets.</t>
  </si>
  <si>
    <t>to purchase small animals to fatten up and later sell at a better price.</t>
  </si>
  <si>
    <t>to purchase metal, copper, and iron for her business.</t>
  </si>
  <si>
    <t>to purchase more clothing products</t>
  </si>
  <si>
    <t>#Schooling, #Health and Sanitation, #Woman Owned Biz, user_favorite, user_favorite, user_favorite, user_favorite</t>
  </si>
  <si>
    <t>add stock in my shop and meet customer demand.</t>
  </si>
  <si>
    <t>to pay for roofing materials</t>
  </si>
  <si>
    <t>Plaridel-Polo Pitogo, Bato, Plaridel, Mis. Occ.</t>
  </si>
  <si>
    <t>to purchase a mist blower and chemicals, bushknives, spades and shovels, a crowbar, and a blade sharpener.</t>
  </si>
  <si>
    <t>Amaile Fou</t>
  </si>
  <si>
    <t>#Elderly, #Vegan, #Biz Durable Asset</t>
  </si>
  <si>
    <t>To pay for high efficient improved cook stove</t>
  </si>
  <si>
    <t xml:space="preserve">to buy chairs and tables. </t>
  </si>
  <si>
    <t>#Elderly, #Single Parent, #Biz Durable Asset</t>
  </si>
  <si>
    <t>to buy another motorcycle.</t>
  </si>
  <si>
    <t>to purchase stocks of green vegetables, fruits, tomatoes, potatoes and onions for resale</t>
  </si>
  <si>
    <t xml:space="preserve">to make improvements at his home, including installing flooring and repairing damaged walls </t>
  </si>
  <si>
    <t>to buy a big see-through refrigerator where she can neatly arrange the assortment of dairy products for her customers.</t>
  </si>
  <si>
    <t>to pay for her son's education.</t>
  </si>
  <si>
    <t>volunteer_pick, volunteer_like, #Schooling, #Parent</t>
  </si>
  <si>
    <t>To access high-quality inputs such as fertilizer and seed in order to double his yield and  income.</t>
  </si>
  <si>
    <t>NG</t>
  </si>
  <si>
    <t>to buy a special laser machine</t>
  </si>
  <si>
    <t>#Single, #Biz Durable Asset, #First Loan</t>
  </si>
  <si>
    <t>To purchase a new lawn mower, oil, lawn mowing strings, petrol, and tool box</t>
  </si>
  <si>
    <t>to repair his taxi.</t>
  </si>
  <si>
    <t>volunteer_pick, volunteer_like, #Elderly, #Parent, #Biz Durable Asset</t>
  </si>
  <si>
    <t>complete renovations on my new spa and purchase salon chairs.</t>
  </si>
  <si>
    <t>to buy more green technologies for her tech kiosk</t>
  </si>
  <si>
    <t>Bali</t>
  </si>
  <si>
    <t>to buy a water storage facility to store clean water for domestic use</t>
  </si>
  <si>
    <t xml:space="preserve">to buy zinc layers. </t>
  </si>
  <si>
    <t>#Health and Sanitation, #Single Parent, user_favorite</t>
  </si>
  <si>
    <t xml:space="preserve">to buy shampoo, groceries, and other items to sell </t>
  </si>
  <si>
    <t xml:space="preserve">to purchase supplies to prepare the food that she sells. </t>
  </si>
  <si>
    <t xml:space="preserve">to add capital to his mobile money business </t>
  </si>
  <si>
    <t>to buy oil, green plantains, ripe plantains, cabbage, maize, rice, beans, beef, pork, chicken, tomato sauce, cream, etc</t>
  </si>
  <si>
    <t>to purchase items to sell like shampoo and groceries.</t>
  </si>
  <si>
    <t>to pay plowing fees and labor costs and buy fertilizer and rice seed</t>
  </si>
  <si>
    <t>#Single Parent, #First Loan, #Woman Owned Biz</t>
  </si>
  <si>
    <t>to purchase chicks, feed and vitamins for her chicken farm.</t>
  </si>
  <si>
    <t>#Repeat Borrower, #Supporting Family, #Woman Owned Biz</t>
  </si>
  <si>
    <t>to repair the tandoor, buy flour (20 bags), and renovate the bakery.</t>
  </si>
  <si>
    <t>Artashat</t>
  </si>
  <si>
    <t>#Biz Durable Asset, #Supporting Family</t>
  </si>
  <si>
    <t>to pay for clean energy-efficient cooking stoves to sell</t>
  </si>
  <si>
    <t>to purchase shoes and corn</t>
  </si>
  <si>
    <t>to buy various merchandise like bags and colognes.</t>
  </si>
  <si>
    <t>#Schooling, #Inspiring Story, #Unique, user_favorite</t>
  </si>
  <si>
    <t>to buy a pregnant cow which he will look after until the birth.</t>
  </si>
  <si>
    <t>user_favorite, #Animals, #Parent, #Biz Durable Asset, user_favorite</t>
  </si>
  <si>
    <t>to pay university tuition and transportation.</t>
  </si>
  <si>
    <t>to buy more alcohol to sell.</t>
  </si>
  <si>
    <t>male, male, male, male, female, female, female, male, female, male, male</t>
  </si>
  <si>
    <t>to purchase more items like snack foods, soft drinks, cooking oil, noodles and other groceries to sell</t>
  </si>
  <si>
    <t>to prepare the land for planting.</t>
  </si>
  <si>
    <t>to buy a new barbecue set, soya sauce, tongs, cases of chicken, mutton flaps, local sausages and plastic plates.</t>
  </si>
  <si>
    <t>A loan of Ksh 10,000 helps me to purchase clothing materials to improve and expand my business</t>
  </si>
  <si>
    <t>to purchase a new sewing machine and also to purchase fabric</t>
  </si>
  <si>
    <t>volunteer_pick, #Biz Durable Asset, #Woman Owned Biz, #Fabrics</t>
  </si>
  <si>
    <t>to buy a box of vegetables to sell</t>
  </si>
  <si>
    <t>to purchase a car for traveling to in-store demos and sales calls</t>
  </si>
  <si>
    <t>to purchase additional grocery goods to sell.</t>
  </si>
  <si>
    <t xml:space="preserve">To buy more souvenirs and accessories </t>
  </si>
  <si>
    <t xml:space="preserve">to purchase more stock to sell </t>
  </si>
  <si>
    <t>to purchase more cosmetic for resale.</t>
  </si>
  <si>
    <t xml:space="preserve">to purchase inputs like sugar, flour, butter, salt, etc. </t>
  </si>
  <si>
    <t xml:space="preserve">to buy fertilizers </t>
  </si>
  <si>
    <t>to buy new supplies for her sewing machine.</t>
  </si>
  <si>
    <t>#Fabrics, #Repeat Borrower, #Biz Durable Asset</t>
  </si>
  <si>
    <t>to buy more second hand clothes to sell</t>
  </si>
  <si>
    <t xml:space="preserve">to buy a car to transport agricultural products. </t>
  </si>
  <si>
    <t>#Biz Durable Asset, #Elderly, #Parent, user_favorite</t>
  </si>
  <si>
    <t>to purchase a household appliance</t>
  </si>
  <si>
    <t>La Libertad</t>
  </si>
  <si>
    <t>to buy seeds, fertilisers, manure, anti-disease treatments and more, and to improve his land.</t>
  </si>
  <si>
    <t>to supply yogurt oats, cereals and other products with nutritional value for school-age children</t>
  </si>
  <si>
    <t>to buy more stock to sell like canned goods, eggs, noodles, sugar, milk, etc</t>
  </si>
  <si>
    <t>to buy a sewing machine, fabrics, and other items needed to organize her new business.</t>
  </si>
  <si>
    <t>to buy a smokeless stove.</t>
  </si>
  <si>
    <t>#Elderly, #Eco-friendly, #Parent, user_favorite</t>
  </si>
  <si>
    <t>To pay her son's tuition fees.</t>
  </si>
  <si>
    <t>Calauagan, San Guillermo, Isabela</t>
  </si>
  <si>
    <t>#Eco-friendly, #Parent, #Repeat Borrower, user_favorite</t>
  </si>
  <si>
    <t>to buy construction materials such as zinc, beams and cement and to pay for labour.</t>
  </si>
  <si>
    <t>ZA</t>
  </si>
  <si>
    <t>to buy more piglets</t>
  </si>
  <si>
    <t>To buy more bags of cocoa to sell</t>
  </si>
  <si>
    <t>to buy more cocoa to sell.</t>
  </si>
  <si>
    <t xml:space="preserve">to purchase bundles of fish, cooking oil and firewood. </t>
  </si>
  <si>
    <t>to pay administration costs for his qualification.</t>
  </si>
  <si>
    <t>to purchase sugar, beans, posho and flour.</t>
  </si>
  <si>
    <t>Kasangati</t>
  </si>
  <si>
    <t xml:space="preserve">to buy fertilizer and rice seed as well as to pay for land plowing </t>
  </si>
  <si>
    <t>A loan of Ksh 10,000 helps me to purchase second cold wear and jackets so that i would be able to sell to my increasing customers in this cold season effectively.</t>
  </si>
  <si>
    <t xml:space="preserve">To buy two head of cattle. </t>
  </si>
  <si>
    <t>to buy products</t>
  </si>
  <si>
    <t>to buy basic grains, soups, oil, coffee, detergents and more.</t>
  </si>
  <si>
    <t>to buy a 45-watt solar light to install in her pan shop so she can stay open for longer hours at night.</t>
  </si>
  <si>
    <t>to buy grocery commodities</t>
  </si>
  <si>
    <t>to purchase hair oil, shampoo, braids and weaves for her business</t>
  </si>
  <si>
    <t>to remodel her home (plaster the walls of her home).</t>
  </si>
  <si>
    <t>Cañete</t>
  </si>
  <si>
    <t>To buy building materials such as cement, wood and paint to repair her house</t>
  </si>
  <si>
    <t xml:space="preserve">to buy a motorbike for commuting.  </t>
  </si>
  <si>
    <t>to purchase Ovaltine, mayonnaise, milk, bags of sugar, and crates of soft drinks.</t>
  </si>
  <si>
    <t>#Schooling, #Parent, #Repeat Borrower</t>
  </si>
  <si>
    <t>to renovate her home in the hope of having a decent shelter.</t>
  </si>
  <si>
    <t>to purchase baby blankets and baby towels for resale</t>
  </si>
  <si>
    <t>Machipisa</t>
  </si>
  <si>
    <t>to purchase more clothes.</t>
  </si>
  <si>
    <t>user_favorite, user_favorite, #Schooling, #Interesting Photo, #Single Parent, user_favorite, #Low-profit FP, #Post-disbursed, #Woman Owned Biz, user_favorite</t>
  </si>
  <si>
    <t>To buy a bedroom set.</t>
  </si>
  <si>
    <t>Pachacamac</t>
  </si>
  <si>
    <t xml:space="preserve">to purchase wool and a sewing machine. </t>
  </si>
  <si>
    <t>#Fabrics, #Biz Durable Asset, #Woman Owned Biz, #Single Parent, user_favorite, user_favorite</t>
  </si>
  <si>
    <t>to purchase beverages, basic grains, snacks, bread, eggs, oil, tomatoes, onions, cabbage, avocados, watermelons, melons, oranges, and similar items.</t>
  </si>
  <si>
    <t>to purchase  chicks and  feed.</t>
  </si>
  <si>
    <t>to buy blouses, dresses, shirts, skirts, swimming trunks and shoes for his business.</t>
  </si>
  <si>
    <t>#Single Parent, #Supporting Family, user_favorite</t>
  </si>
  <si>
    <t>to purchase sacks of flour, sugar, baking powder, cooking oil and a cooking stove.</t>
  </si>
  <si>
    <t>Savalalo</t>
  </si>
  <si>
    <t>user_favorite, #Woman Owned Biz, #Parent, #Unique</t>
  </si>
  <si>
    <t>to buy a bag of sugar, yeast, bags of flour, a frying pan, etc</t>
  </si>
  <si>
    <t>Satupaitea Satufia, Savaii Island</t>
  </si>
  <si>
    <t>to buy blouses, dresses, t-shirts, skirts, pants, shorts, etc.</t>
  </si>
  <si>
    <t>to buy Blu ray.</t>
  </si>
  <si>
    <t>o buy tools and equipment to make jewelry</t>
  </si>
  <si>
    <t>to buy detergent, bleach, bath soap, toothpaste, and toilet paper.</t>
  </si>
  <si>
    <t>to purchase more stock to sell in her general store</t>
  </si>
  <si>
    <t>to buy  bags and wax-prints.</t>
  </si>
  <si>
    <t>#Fabrics, #Elderly, #Repeat Borrower, user_favorite</t>
  </si>
  <si>
    <t>buy potatoes</t>
  </si>
  <si>
    <t xml:space="preserve">to build a hygienic latrine </t>
  </si>
  <si>
    <t xml:space="preserve"> To pay for grocery items, toiletries, and beverages needed for her business.</t>
  </si>
  <si>
    <t>to pay for the beauty products and hair products needed in her salon.</t>
  </si>
  <si>
    <t>accomplish my dream of starting a business which provides healthy, attractive snacking options!</t>
  </si>
  <si>
    <t>To buys rice, beans and salad oil from the market to sell to customers.</t>
  </si>
  <si>
    <t>#Schooling, #Parent, #Fabrics, #Woman Owned Biz, user_favorite</t>
  </si>
  <si>
    <t>to buy a new fishing canoe, a large cooler, a chest freezer, hooks, bait, flippers and new goggles</t>
  </si>
  <si>
    <t>to purchase fish net, gasoline and other fishing materials.</t>
  </si>
  <si>
    <t>to purchase additional stock like soft drinks, sardines, noodles, etc. to sell.</t>
  </si>
  <si>
    <t>To purchase grafted cacao trees</t>
  </si>
  <si>
    <t>Forest Home</t>
  </si>
  <si>
    <t>volunteer_pick, volunteer_like, #Eco-friendly, #Biz Durable Asset, #Sustainable Ag, user_favorite, user_favorite</t>
  </si>
  <si>
    <t>to buy more bamboo to sell</t>
  </si>
  <si>
    <t>To buy cooking ingredients such as chicken, meat and vegetables.</t>
  </si>
  <si>
    <t>female, female, female, female, female, female, female, female, male, male, female</t>
  </si>
  <si>
    <t>to purchase more fish for her business.</t>
  </si>
  <si>
    <t>to buy additional stocks like candies, cooking oil, beers, soft-drinks, coffee, snack foods, dried fish, etc. to sell.</t>
  </si>
  <si>
    <t>to buy spirits, soda and beer to sell.</t>
  </si>
  <si>
    <t>to purchase chemicals and air conditioners for her beauty salon business</t>
  </si>
  <si>
    <t>volunteer_pick, volunteer_like, #Biz Durable Asset</t>
  </si>
  <si>
    <t>to buy 400 kilos of cornflour.</t>
  </si>
  <si>
    <t>to pay for tuition fees for her son.</t>
  </si>
  <si>
    <t>to buy food and palm oil for resale.</t>
  </si>
  <si>
    <t>to buy fuel and be able to fish.</t>
  </si>
  <si>
    <t>to start a clothing business</t>
  </si>
  <si>
    <t>Kvenatkotsa</t>
  </si>
  <si>
    <t>to purchase additional wood and coal to sell and to branch out into drink sales</t>
  </si>
  <si>
    <t>male, female, male, female, male, female, female, male, female, female</t>
  </si>
  <si>
    <t>to purchase quality clothes in bulk.</t>
  </si>
  <si>
    <t>#Low-profit FP, #Woman Owned Biz, #Supporting Family</t>
  </si>
  <si>
    <t>to be able to purchase additional chicken, beef, and other meats for his butcher's shop and add a small drinks area to his video game room.</t>
  </si>
  <si>
    <t>to purchase more chicks to sell</t>
  </si>
  <si>
    <t>to purchase more shoes to sell</t>
  </si>
  <si>
    <t>Nakifuma</t>
  </si>
  <si>
    <t>to pay her tuition fees.</t>
  </si>
  <si>
    <t>Zamboanga del Norte</t>
  </si>
  <si>
    <t>to purchase more chicks and chick feed</t>
  </si>
  <si>
    <t xml:space="preserve">to buy mattresses and clothes to sell. </t>
  </si>
  <si>
    <t>to buy clothes to sell and ingredients for making snacks</t>
  </si>
  <si>
    <t>male, female, female, female, female, male, female, female, female, female</t>
  </si>
  <si>
    <t>buy a new motor cycle to operate a Boda Boda.</t>
  </si>
  <si>
    <t>To buy beauty products, hair extensions, etc.</t>
  </si>
  <si>
    <t>Samaná</t>
  </si>
  <si>
    <t>user_favorite, #Repeat Borrower, #Single Parent, #Woman Owned Biz, user_favorite, user_favorite, user_favorite</t>
  </si>
  <si>
    <t>to buy agricultural supplies for the maintenance of a banana plantation.</t>
  </si>
  <si>
    <t>revamp our website, purchase branded materials, and pay for admissions to trade shows.</t>
  </si>
  <si>
    <t>to purchase seeds and fertilizer.</t>
  </si>
  <si>
    <t>to purchase more accessories, makeup, and cosmetics for resale to the women in her area.</t>
  </si>
  <si>
    <t>to buy fabric</t>
  </si>
  <si>
    <t>user_favorite, #Single, #Fabrics, #Woman Owned Biz</t>
  </si>
  <si>
    <t>to buy an oven for her cafe</t>
  </si>
  <si>
    <t>to purchase more stock.</t>
  </si>
  <si>
    <t>To buy fertilizers for growing environment friendly vegetables</t>
  </si>
  <si>
    <t>Kashgar-Kyshtak village, Osh region</t>
  </si>
  <si>
    <t>#Eco-friendly, #Elderly, #Sustainable Ag, user_favorite</t>
  </si>
  <si>
    <t xml:space="preserve">to buy goats for her business. </t>
  </si>
  <si>
    <t>to buy food and canned goods.</t>
  </si>
  <si>
    <t>#Elderly, #Widowed, #Repeat Borrower, #Woman Owned Biz</t>
  </si>
  <si>
    <t>To buy passion fruits, onions, cabbages, tomatoes.</t>
  </si>
  <si>
    <t>to add stock of furniture</t>
  </si>
  <si>
    <t xml:space="preserve">To buy jewelry </t>
  </si>
  <si>
    <t>#Inspiring Story, #Parent, #Woman Owned Biz</t>
  </si>
  <si>
    <t>to buy fertilizer and herbicide and to pay the cost of plowing</t>
  </si>
  <si>
    <t>Mana</t>
  </si>
  <si>
    <t>to purchase more plastic bowls, buckets and food containers for resale.</t>
  </si>
  <si>
    <t>to buy items such as fertilisers, seed and foliar pesticides.</t>
  </si>
  <si>
    <t>to buy more food ingredients and plates, and to repair furniture for her stall.</t>
  </si>
  <si>
    <t>to pay for the tuition and miscellaneous fees for her son.</t>
  </si>
  <si>
    <t>Brgy. Bakir, Bagabag, Nueva Vizcaya</t>
  </si>
  <si>
    <t>to cover her plowing costs and buy agricultural inputs and seeds.</t>
  </si>
  <si>
    <t>Drakoro Doumba</t>
  </si>
  <si>
    <t>#Repeat Borrower, #Vegan, #Woman Owned Biz, user_favorite</t>
  </si>
  <si>
    <t>to start his own pig farm.</t>
  </si>
  <si>
    <t>#Animals, #Single, #Single Parent</t>
  </si>
  <si>
    <t>to buy fishing net, spears, torch, goggles, etc.</t>
  </si>
  <si>
    <t>Papa Sataua, Savaii</t>
  </si>
  <si>
    <t xml:space="preserve">to buy replacement items like oils and lubricants for his vehicle. </t>
  </si>
  <si>
    <t>to buy hair-cutting equipment</t>
  </si>
  <si>
    <t>to purchase additional stock of cereals.</t>
  </si>
  <si>
    <t>buy a new sewing machine to preserve her source of income.</t>
  </si>
  <si>
    <t>To buy hair extensions and hair products.</t>
  </si>
  <si>
    <t>to purchase a solar home system to substitute the use of kerosene lamps and firewood, in order to reduce expenses and improve the family economy and health</t>
  </si>
  <si>
    <t xml:space="preserve">to buy cement, sand, galvanized steel, bricks, rocks etc. to build a room in her house. </t>
  </si>
  <si>
    <t>To purchase colorful patterns and varieties of yarn for weaving to generate more income.</t>
  </si>
  <si>
    <t>#Fabrics, #Supporting Family, #Woman Owned Biz</t>
  </si>
  <si>
    <t>to buy a sewing machine and generator.</t>
  </si>
  <si>
    <t>to purchase more stocks of ready-to-wear to sell to her customers</t>
  </si>
  <si>
    <t>to buy beer in bulk to restock her business.</t>
  </si>
  <si>
    <t>to buy fertilizer for her farm, and to stock  cooking fat, sugar, and other household products to sell.</t>
  </si>
  <si>
    <t>to purchase more sardines, Peak milk, sugarcane, and lunch meat for resale.</t>
  </si>
  <si>
    <t>to buy additional fertilizer.</t>
  </si>
  <si>
    <t>To buy potash and to pay for labor costs</t>
  </si>
  <si>
    <t>#First Loan, #Job Creator</t>
  </si>
  <si>
    <t>to purchase additional items to sell like soap, soy sauce, oil, rice, sugar, charcoal, shampoo, and groceries.</t>
  </si>
  <si>
    <t>to purchase fruits and vegetables to sell in her food stall.</t>
  </si>
  <si>
    <t>to purchase additional stock to increase inventory and expand her business.</t>
  </si>
  <si>
    <t>to purchase soft drinks, milk, chips, bread, soft drinks, etc.</t>
  </si>
  <si>
    <t>to purchase his own motorcycle  to transport people.</t>
  </si>
  <si>
    <t>to buy tablecloths, tables and chairs.</t>
  </si>
  <si>
    <t>Sabanalarga</t>
  </si>
  <si>
    <t>#Parent, #First Loan, #Biz Durable Asset, #Woman Owned Biz</t>
  </si>
  <si>
    <t xml:space="preserve">to buy a stove and material to make snacks as well as to buy a press to make pupusas, because the one she has has deteriorated and she needs a new one to continue with her work activity. She will also invest in improving the roof on her house. </t>
  </si>
  <si>
    <t>by buying more cassava and pepper to sell.</t>
  </si>
  <si>
    <t xml:space="preserve">to buy ingredients at better prices. </t>
  </si>
  <si>
    <t>to purchase pigs and feeds for raising</t>
  </si>
  <si>
    <t>Larena - Bino-ongan, Enrique Villanueva, Siquijor</t>
  </si>
  <si>
    <t>to buy more goods such as palatine, pepper, etc.</t>
  </si>
  <si>
    <t>to buy fertilizer, seed, herbicide, insecticide, pest control and pay to rent the land.</t>
  </si>
  <si>
    <t xml:space="preserve">to buy bulk clothing and to accomplish his life goal. </t>
  </si>
  <si>
    <t>user_favorite, #Fabrics, #First Loan</t>
  </si>
  <si>
    <t>to buy tires, pay for reupholstering and maintenance on the motor.</t>
  </si>
  <si>
    <t xml:space="preserve"> improve my farming and animal keeping</t>
  </si>
  <si>
    <t>to buy more stock to sell like canned goods, eggs, noodles, soap, and shampoo</t>
  </si>
  <si>
    <t>To renovate the house she lives in with her family.</t>
  </si>
  <si>
    <t>To buy urea, fertilizer, pesticides, land rental, plowing, hire workers, etc.</t>
  </si>
  <si>
    <t>To purchase more broiler chicks and chick feed to increase production.</t>
  </si>
  <si>
    <t>To purchase containers, dishes and buckets for resale.</t>
  </si>
  <si>
    <t>#Single, #Supporting Family, #Eco-friendly</t>
  </si>
  <si>
    <t>to buy fertilizers and insecticides to use in farming.</t>
  </si>
  <si>
    <t>Iraga, Solana, Cagayan</t>
  </si>
  <si>
    <t>to buy a motorbike</t>
  </si>
  <si>
    <t>To buy  sugar, soap, corn flour, rice and other retail  shop items</t>
  </si>
  <si>
    <t>To pay for supplies like wiring, putty paint and other accessories needed in her auto shop.</t>
  </si>
  <si>
    <t>Araneta, Quezon City</t>
  </si>
  <si>
    <t>to buy new tools and equipment for her manicure business.</t>
  </si>
  <si>
    <t>buy materials to build a room for her kitchen</t>
  </si>
  <si>
    <t>buy a 21 inch Television, sub woofers, printer, extensions and also blank DVD disks.</t>
  </si>
  <si>
    <t>to purchase cleaning products.</t>
  </si>
  <si>
    <t>to pay her daughter's university tuition</t>
  </si>
  <si>
    <t>#Schooling, #Parent, #Widowed, user_favorite, user_favorite, user_favorite</t>
  </si>
  <si>
    <t>To access high-quality inputs such as fertilizer and seed in order to double his yield and income.</t>
  </si>
  <si>
    <t>to buy fabric for her business sewing and selling curtains</t>
  </si>
  <si>
    <t>volunteer_like, #Inspiring Story, #Interesting Photo</t>
  </si>
  <si>
    <t>to pay for tuition fees and allowances</t>
  </si>
  <si>
    <t>Monte Alegre, Amulung, Cagayan</t>
  </si>
  <si>
    <t>to invest in a bulk purchase of silver and jade for his jewelry making business.</t>
  </si>
  <si>
    <t>Jocotenango</t>
  </si>
  <si>
    <t>volunteer_pick, volunteer_like, #Post-disbursed, #Repeat Borrower, user_favorite, #Inspiring Story, user_favorite, user_favorite, #Low-profit FP, user_favorite</t>
  </si>
  <si>
    <t>Saleapaga</t>
  </si>
  <si>
    <t>buy young bulls for fattening and resale</t>
  </si>
  <si>
    <t>IL</t>
  </si>
  <si>
    <t>#Refugee, #Single Parent, #Job Creator, user_favorite</t>
  </si>
  <si>
    <t>to purchase a sewing machine that will jump start her into a higher level of production.</t>
  </si>
  <si>
    <t>San Juan la Laguna, Sololá</t>
  </si>
  <si>
    <t>user_favorite, user_favorite, #Biz Durable Asset, #Inspiring Story, #Interesting Photo, user_favorite, user_favorite, #Job Creator, #Supporting Family, user_favorite</t>
  </si>
  <si>
    <t>to stock on products such chicken, beef, cold cuts, seasoned fish, and beverages. She will also keep some savings in case of an emergency and to pay the loan fees.</t>
  </si>
  <si>
    <t>purchase an engine for his business.</t>
  </si>
  <si>
    <t>To purchase kitchen appliances and clothes for her children</t>
  </si>
  <si>
    <t>to buy materials to make typical embroideries.</t>
  </si>
  <si>
    <t>user_favorite, #Fabrics, #Interesting Photo</t>
  </si>
  <si>
    <t>to buy additional items like detergent soap, shampoo, cooking oil, biscuits, noodles and other groceries to sell.</t>
  </si>
  <si>
    <t>to buy raw materials such as thread, sequins and pearls in large quantities</t>
  </si>
  <si>
    <t>to pay for transportation of farm produce</t>
  </si>
  <si>
    <t>to pay for costs of buying parcel of land and inputs</t>
  </si>
  <si>
    <t>to buy: a washable toilet bowl, cement, sand, and pay for manual labor for the construction of a septic tank.</t>
  </si>
  <si>
    <t>A loan of 10000 will help me expand my business by buying more materials for making clothes</t>
  </si>
  <si>
    <t>to buy more fish to sell in her food stall.</t>
  </si>
  <si>
    <t>to open a cafeteria</t>
  </si>
  <si>
    <t>#Job Creator, #Repeat Borrower, #Single</t>
  </si>
  <si>
    <t>to pay her tuition fee</t>
  </si>
  <si>
    <t>camiling,tarlac</t>
  </si>
  <si>
    <t xml:space="preserve">to pay for the maintenance of his vehicle that he uses for his transportation service </t>
  </si>
  <si>
    <t>volunteer_pick, #Low-profit FP, #Parent, #Supporting Family</t>
  </si>
  <si>
    <t>to buy sacks of flour, sacks of sugar, cooking oil, frying pans, etc.</t>
  </si>
  <si>
    <t>Puleia, Savaii</t>
  </si>
  <si>
    <t>To increase her stock of clothing</t>
  </si>
  <si>
    <t>Binga</t>
  </si>
  <si>
    <t>to purchase an industrial sewing machine</t>
  </si>
  <si>
    <t>to buy additional items to sell in her general store.</t>
  </si>
  <si>
    <t>to buy fabric and materials for retail sale.</t>
  </si>
  <si>
    <t>volunteer_like, volunteer_pick, #Fabrics, #Parent, #Supporting Family, user_favorite, user_favorite</t>
  </si>
  <si>
    <t xml:space="preserve"> buy more stock for my shop</t>
  </si>
  <si>
    <t>buy goods such as milk, sardines and luncheon-meat, etc, to resell.</t>
  </si>
  <si>
    <t>to buy rice and soap to sell.</t>
  </si>
  <si>
    <t>to buy additional groceries to sell in her general store.</t>
  </si>
  <si>
    <t xml:space="preserve">to buy varied merchandise such as clothing, lotions, and cosmetic items to stock her business </t>
  </si>
  <si>
    <t>#Single Parent, #Schooling, #Woman Owned Biz</t>
  </si>
  <si>
    <t>to buy a new display refrigerator, a chest freezer, snacks, frozen goods, canned food, sacks of onions, and potatoes.</t>
  </si>
  <si>
    <t>Purchase clothes for men and women, jeans, shirts, t-shirts, shorts, blouses and perfumes</t>
  </si>
  <si>
    <t>To purchase chemicals, fertilizers, vegetable seeds, plastic bags, cordial, mango skins, sugar.</t>
  </si>
  <si>
    <t>Samusu</t>
  </si>
  <si>
    <t>Fila Tigre,San Vito</t>
  </si>
  <si>
    <t>purchase soups, rice, snacks, drinks, soap, detergent, beans, etc.</t>
  </si>
  <si>
    <t>to purchase plywood, rolls and brushes, fabric materials, and fabric paints.</t>
  </si>
  <si>
    <t>#Elderly, #Fabrics, #Woman Owned Biz, #Widowed, user_favorite</t>
  </si>
  <si>
    <t>to buy shock absorbers, axles and wheels.</t>
  </si>
  <si>
    <t>To buy fertilizer, insecticide, and to pay for labor costs</t>
  </si>
  <si>
    <t>to purchase more cashew nuts to expand her business.</t>
  </si>
  <si>
    <t>To purchase materials for her handicraft business</t>
  </si>
  <si>
    <t>To purchase chemicals, a wheelbarrow, mist blowers, bush knives, spades, gloves and fertilizers</t>
  </si>
  <si>
    <t>Faleapuna</t>
  </si>
  <si>
    <t>to buy sugar, salt, beans, posho, soap, salt, bread, groundnuts, and soya flour to sell.</t>
  </si>
  <si>
    <t>to purchase manure, raw materials, and food for fish</t>
  </si>
  <si>
    <t>user_favorite, #Post-disbursed, #Animals, #Parent, #Woman Owned Biz</t>
  </si>
  <si>
    <t>to buy seeds, agricultural inputs, small agricultural equipment and to pay the labour costs for cultivating and weeding.</t>
  </si>
  <si>
    <t>Sincina Sesso</t>
  </si>
  <si>
    <t>volunteer_pick, volunteer_like, #Parent, #Repeat Borrower</t>
  </si>
  <si>
    <t>to buy heifers.</t>
  </si>
  <si>
    <t>Sargata Village</t>
  </si>
  <si>
    <t>to buy a fast food stand and use the earnings to help her family.</t>
  </si>
  <si>
    <t>to purchase gallons of kerosene for resale</t>
  </si>
  <si>
    <t>to purchase a weaving machine and start realizing her dreams.</t>
  </si>
  <si>
    <t>volunteer_like, #Biz Durable Asset, #Inspiring Story, #Interesting Photo, user_favorite, #Single Parent, #Woman Owned Biz, #Supporting Family</t>
  </si>
  <si>
    <t xml:space="preserve">to invest in her dining room. </t>
  </si>
  <si>
    <t>to buy fertilizer and to pay the cost of plowing</t>
  </si>
  <si>
    <t>Danderesso</t>
  </si>
  <si>
    <t>#Parent, #Job Creator, #Repeat Borrower</t>
  </si>
  <si>
    <t>male, male, male, male, male, male, male, male, male, male</t>
  </si>
  <si>
    <t>to buy bananas, tomatoes and cassava.</t>
  </si>
  <si>
    <t>to expand her tea shop.</t>
  </si>
  <si>
    <t>SO</t>
  </si>
  <si>
    <t>Somalia</t>
  </si>
  <si>
    <t>Gabiley</t>
  </si>
  <si>
    <t>user_favorite, #Elderly, #Parent, #Woman Owned Biz, user_favorite, user_favorite, user_favorite, user_favorite, user_favorite, user_favorite, user_favorite, user_favorite, user_favorite</t>
  </si>
  <si>
    <t>female, female, male, female, female, male, male, female, female, male</t>
  </si>
  <si>
    <t>to buy a tabletop sewing machine in order to improve production time.</t>
  </si>
  <si>
    <t>#Parent, #Repeat Borrower, #Job Creator, #Inspiring Story, #Biz Durable Asset</t>
  </si>
  <si>
    <t>to buy used clothes to sell.</t>
  </si>
  <si>
    <t>To buy retail stock to sell to her customers</t>
  </si>
  <si>
    <t>#Repeat Borrower, #Woman Owned Biz, #Supporting Family</t>
  </si>
  <si>
    <t>to buy feed and vitamins.</t>
  </si>
  <si>
    <t>to buy wholesale fabrics to make traditional skirts (polleras).</t>
  </si>
  <si>
    <t>to buy flour and onions</t>
  </si>
  <si>
    <t>To buy fertilizer and pay labor to clean and fertilize his coffee plantation.</t>
  </si>
  <si>
    <t>#Elderly, #Job Creator, #Repeat Borrower, #Vegan</t>
  </si>
  <si>
    <t>To buy insecticide for her cash crop</t>
  </si>
  <si>
    <t>#Vegan, #Repeat Borrower, #Woman Owned Biz</t>
  </si>
  <si>
    <t>to buy rice, cigarettes and phone cards to sell.</t>
  </si>
  <si>
    <t xml:space="preserve">to purchase more sacks of charcoal </t>
  </si>
  <si>
    <t>to buy additional livestock to sell</t>
  </si>
  <si>
    <t>#Elderly, #Animals, #Repeat Borrower, #Woman Owned Biz, #Interesting Photo</t>
  </si>
  <si>
    <t>buy 15 bags of maize and 6 bags of millet</t>
  </si>
  <si>
    <t>to buy fertilizer and pesticide used in farming.</t>
  </si>
  <si>
    <t>Lanna, Solana, Cagayan</t>
  </si>
  <si>
    <t>to pay for fertilizer and pesticides for her farmland</t>
  </si>
  <si>
    <t>to purchase tomatoes, green beans, onions, chili peppers and other items to stock his inventory.</t>
  </si>
  <si>
    <t>to purchase required products such as seeds and fertilizer</t>
  </si>
  <si>
    <t>#Vegan, #Parent, #Low-profit FP, #First Loan, #Sustainable Ag</t>
  </si>
  <si>
    <t xml:space="preserve">to purchase different kinds of electronics items, like cables, light fans, plugs, bulbs, radios, and switches. </t>
  </si>
  <si>
    <t>to open an enamel workshop to produce jewelry</t>
  </si>
  <si>
    <t>Nosiri</t>
  </si>
  <si>
    <t>#Elderly, #Woman Owned Biz, user_favorite, user_favorite, user_favorite, user_favorite, user_favorite, user_favorite</t>
  </si>
  <si>
    <t>to buy additional boxes of food supplement products to sell</t>
  </si>
  <si>
    <t xml:space="preserve"> to purchase bundles of wheat flour, cooking fat and sugar.</t>
  </si>
  <si>
    <t>#Parent, #Post-disbursed, #Schooling, #Woman Owned Biz</t>
  </si>
  <si>
    <t>to invest in his business, buying other medications to stock his pharmacy.</t>
  </si>
  <si>
    <t>to buy a nursing cow in order to increase milk production</t>
  </si>
  <si>
    <t>San Carlos, Morazan</t>
  </si>
  <si>
    <t>#Animals, #Biz Durable Asset, #Repeat Borrower</t>
  </si>
  <si>
    <t>To purchase food seasonings, vegetables, raw pork, and chicken meat to cook.</t>
  </si>
  <si>
    <t>Puroc, Luna, Isabela</t>
  </si>
  <si>
    <t>to purchase a mobile phone and a solar charging set so that he may provide vital farming information to his community.</t>
  </si>
  <si>
    <t>to buy cement blocks, bricks, cement, etc. to build a washable bathroom and to fix up a room.</t>
  </si>
  <si>
    <t>#Single, #Health and Sanitation, user_favorite</t>
  </si>
  <si>
    <t>to invest in the purchase of guinea pigs, ducks, hens, and the like for his business.</t>
  </si>
  <si>
    <t>#Parent, #Animals, #Interesting Photo</t>
  </si>
  <si>
    <t>to pay the tuition fees for her child</t>
  </si>
  <si>
    <t>Calamagui, Amulung, Cagayan</t>
  </si>
  <si>
    <t>to lay down a floor and build a wall between the bathroom and bedroom.</t>
  </si>
  <si>
    <t>Carazo</t>
  </si>
  <si>
    <t>#Low-profit FP, #Repeat Borrower, #Single, user_favorite</t>
  </si>
  <si>
    <t xml:space="preserve">to buy more products and renovate his workplace. </t>
  </si>
  <si>
    <t>to buy canned goods, eggs, breads, noodles, soap, and shampoo to sell</t>
  </si>
  <si>
    <t>Estefania, Amulung, Cagayan</t>
  </si>
  <si>
    <t>to buy items like shampoo, groceries, etc. to sell</t>
  </si>
  <si>
    <t>to buy fertilizer and to pay for labor to assist and maintain her coffee crops</t>
  </si>
  <si>
    <t>To buy seeds and fertilizers</t>
  </si>
  <si>
    <t>Nansana</t>
  </si>
  <si>
    <t>to buy more fresh food for sale,</t>
  </si>
  <si>
    <t>Bugiri</t>
  </si>
  <si>
    <t xml:space="preserve"> to purchase green vegetables and sacks of fruits such as oranges, mangoes, watermelons, and pawpaws</t>
  </si>
  <si>
    <t>to purchase additional fsihing materials</t>
  </si>
  <si>
    <t>buy inputs and seeds, and pay for plowing and weeding</t>
  </si>
  <si>
    <t>Kouen</t>
  </si>
  <si>
    <t>#First Loan, #Parent, #Vegan, user_favorite, user_favorite</t>
  </si>
  <si>
    <t>to purchase daily needs, school needs and kitchen needs</t>
  </si>
  <si>
    <t>to purchase clean energy products and resell them in her community</t>
  </si>
  <si>
    <t>Kupang, East Nusa Tenggara</t>
  </si>
  <si>
    <t>Expand my wholesale line and supply to new clients</t>
  </si>
  <si>
    <t>to introduce simple, life-saving technologies such as solar lamps, water filters and clean cookstoves to his community</t>
  </si>
  <si>
    <t xml:space="preserve"> add stock to my stall for sale.</t>
  </si>
  <si>
    <t>to buy guinea pigs</t>
  </si>
  <si>
    <t>to buy a stock of different cloth for the summer season.</t>
  </si>
  <si>
    <t>to buy a computer and some professional methodological literature to make her lessons more productive.</t>
  </si>
  <si>
    <t>to purchase feed, vitamins and other supplies for her business</t>
  </si>
  <si>
    <t xml:space="preserve"> purchase electorical items for sale.</t>
  </si>
  <si>
    <t xml:space="preserve"> To buy shirts, pants and skirts to sell.</t>
  </si>
  <si>
    <t>to buy paint, tables, chairs and a new griddle, so she can remodel her shop and increase the production of pupusas</t>
  </si>
  <si>
    <t xml:space="preserve">to buy building materials </t>
  </si>
  <si>
    <t>#Schooling, #Eco-friendly, #Hidden Gem</t>
  </si>
  <si>
    <t>LA</t>
  </si>
  <si>
    <t>male, male, male, male, male, female, female, male, female, female, female, female, female, female, female, female, male, female, female, male, male, male, female, female, male</t>
  </si>
  <si>
    <t>#Woman Owned Biz, #Parent, #First Loan, #Repeat Borrower</t>
  </si>
  <si>
    <t>to buy soft drinks, energy drinks, beers, etc. in order to add to his shop</t>
  </si>
  <si>
    <t>to buy new supplies for her beauty parlor.</t>
  </si>
  <si>
    <t>to pay for plastic products like mugs, plates, table covers, Tupperware and containers for her business.</t>
  </si>
  <si>
    <t>to pay for his tuition fee</t>
  </si>
  <si>
    <t>volunteer_pick, volunteer_like, #Schooling</t>
  </si>
  <si>
    <t>buy pork chunks, pork chops, bacon, plantain leaves, lard, a load of firewood, a quintal of corn, and the like in order to meet the demand for her tamale product.</t>
  </si>
  <si>
    <t>To pay for a vocational training course majoring in clothes tailoring</t>
  </si>
  <si>
    <t>to buy seeds to plant corn and also to buy supplies such as manure, fertilizer, herbicide as he has most of the money but just needs a bit more to meet his budget.</t>
  </si>
  <si>
    <t>to look after and lay manure on cacao crops.</t>
  </si>
  <si>
    <t>buy another motorcycle.</t>
  </si>
  <si>
    <t xml:space="preserve">To purchase a milking cow </t>
  </si>
  <si>
    <t>Dmanisi</t>
  </si>
  <si>
    <t>to buy to heifers to get milk.</t>
  </si>
  <si>
    <t>#Animals, #Elderly, #Repeat Borrower, user_favorite, user_favorite, user_favorite</t>
  </si>
  <si>
    <t xml:space="preserve">To fill in the land around her house.  </t>
  </si>
  <si>
    <t>to  buy  a motorcycle</t>
  </si>
  <si>
    <t>to fix the cracks in his home</t>
  </si>
  <si>
    <t>volunteer_pick, #Parent, #Low-profit FP</t>
  </si>
  <si>
    <t xml:space="preserve">to invest in working capital; for the purchase of cosmetics for her business so that she can increase her inventory. </t>
  </si>
  <si>
    <t>rent and modify a building for my cupcake business.</t>
  </si>
  <si>
    <t>to pay tuition and to by school supplies.</t>
  </si>
  <si>
    <t>to buy additional piglets to raise and animal feed</t>
  </si>
  <si>
    <t>Frais de labour, achat d’intrants, de petits matériels agricoles et  de semence</t>
  </si>
  <si>
    <t>Cinzara</t>
  </si>
  <si>
    <t>#Parent, #Repeat Borrower, #Woman Owned Biz, user_favorite, #Vegan</t>
  </si>
  <si>
    <t>To purchase duck feed for her ducks.</t>
  </si>
  <si>
    <t>Calaoagan, San Guillermo, Isabela</t>
  </si>
  <si>
    <t>#Elderly, #Parent, #Woman Owned Biz, #Schooling</t>
  </si>
  <si>
    <t>to purchase wholesale sandals.</t>
  </si>
  <si>
    <t>user_favorite, #Single Parent, #Woman Owned Biz, #First Loan, user_favorite, user_favorite</t>
  </si>
  <si>
    <t>buy agricultural inputs and seeds, and pay for plowing and weeding</t>
  </si>
  <si>
    <t>Kabala</t>
  </si>
  <si>
    <t>to buy many home appliances and furniture  in order to make her house very comfortable.</t>
  </si>
  <si>
    <t>stock both his watch business and his grocery store</t>
  </si>
  <si>
    <t>#Parent, #Health and Sanitation, user_favorite, user_favorite, user_favorite, user_favorite, user_favorite, #Repeat Borrower, #Inspiring Story, #Hidden Gem</t>
  </si>
  <si>
    <t>buy quinoa and provide for her baby</t>
  </si>
  <si>
    <t>#Single Parent, #Vegan, #Woman Owned Biz, #Repeat Borrower</t>
  </si>
  <si>
    <t>to buy additional stocks of items to selll like canned goods, noodles, biscuits and snack foods, soda and other beverages, soap, and toiletries.</t>
  </si>
  <si>
    <t>to buy clothes, soap, cooking oil, drinks and other food for resale.</t>
  </si>
  <si>
    <t>user_favorite, #Supporting Family, #Woman Owned Biz</t>
  </si>
  <si>
    <t>to buy more lotions, cooking oil and hygienic items for sale.</t>
  </si>
  <si>
    <t xml:space="preserve"> buy fertilizers and seedlings for planting.</t>
  </si>
  <si>
    <t>to pay for agricultural inputs, seeds and the cost of labor for this agricultural cycle.</t>
  </si>
  <si>
    <t>Djan</t>
  </si>
  <si>
    <t>to purchase domestic appliances on wholesale.</t>
  </si>
  <si>
    <t>to  buy bulk quantities of greens, watermelons, cabbages, and tomatoes.</t>
  </si>
  <si>
    <t>#Parent, #Schooling, #Vegan, #Woman Owned Biz, user_favorite, user_favorite</t>
  </si>
  <si>
    <t>to purchase more cows to sell.</t>
  </si>
  <si>
    <t>Buy corrugated sheets, wire mesh, wood and nails to repair her chicken run and corridor of her house.</t>
  </si>
  <si>
    <t>to pay school fees for his children</t>
  </si>
  <si>
    <t>male, female, male, male, female, male, male, female, male, male, female, male, male, female, female, male, male, male, male, male</t>
  </si>
  <si>
    <t>to increase his capital and buy a large quantity of cement, sheet metal, nails,... for resale, so that he can earn more money.</t>
  </si>
  <si>
    <t>female, male, male, female, male, female</t>
  </si>
  <si>
    <t>to buy seasonal children's clothing for her shop</t>
  </si>
  <si>
    <t>volunteer_like, #Parent, #Fabrics</t>
  </si>
  <si>
    <t xml:space="preserve"> purchase more chicks for sale.</t>
  </si>
  <si>
    <t>to process more mobile airtime credit transactions on weekends.</t>
  </si>
  <si>
    <t>to buy 30 sachets of water and two sacks of sugar for juice.</t>
  </si>
  <si>
    <t>To buy cattle to fatten and sell to her customers.</t>
  </si>
  <si>
    <t xml:space="preserve">to buy 1 sack of flour, 1 tin of oil, and 1 sack of sugar to make little cakes. </t>
  </si>
  <si>
    <t>user_favorite, #Eco-friendly, #Parent</t>
  </si>
  <si>
    <t>To buy raw materials such as threads, fancy cloth, sequins, and pearls of various colors for embroidery.</t>
  </si>
  <si>
    <t>Santa Rosa de Osos</t>
  </si>
  <si>
    <t>buy bags of flour, sugar, a large frying pan, a new oven, cooking oil, strainer and yeast.</t>
  </si>
  <si>
    <t>user_favorite, #Elderly, #Biz Durable Asset, #Woman Owned Biz</t>
  </si>
  <si>
    <t>to purchase construction materials such as cement, bricks, iron steel, and other materials to complete the rest of his home renovation.</t>
  </si>
  <si>
    <t>#Eco-friendly, #Single, #Supporting Family</t>
  </si>
  <si>
    <t>to purchase agricultural supplies like fertilizer and potato seed</t>
  </si>
  <si>
    <t>#Supporting Family, #Elderly</t>
  </si>
  <si>
    <t>to buy fertilizer and pesticide.</t>
  </si>
  <si>
    <t>#Parent, #Vegan, #Repeat Borrower</t>
  </si>
  <si>
    <t>to buy bricks and fiberglass for house renovation</t>
  </si>
  <si>
    <t>#Eco-friendly, #Parent, user_favorite</t>
  </si>
  <si>
    <t xml:space="preserve">To buy fertilizer and seeds, and to pay for plowing </t>
  </si>
  <si>
    <t>#Elderly, #Job Creator, #First Loan, #Vegan</t>
  </si>
  <si>
    <t>volunteer_pick, #Health and Sanitation, #Schooling, user_favorite</t>
  </si>
  <si>
    <t>To buy cigarettes, coffee, sugar, salt, milk, fish,oils, bread, biscuits, books, pencils, rulers, soap, shampoo, candle and slippers.</t>
  </si>
  <si>
    <t>Purchasing more goods to expand my small retail shop</t>
  </si>
  <si>
    <t>to pay for the cost of his thesis to finish his studies.</t>
  </si>
  <si>
    <t>to buy an ample variety of fancy embroidered cloth in a larger quantity.</t>
  </si>
  <si>
    <t>volunteer_like, volunteer_pick, #Fabrics, #Parent, #Woman Owned Biz, #Repeat Borrower</t>
  </si>
  <si>
    <t>to buy raw materials to make traditional clothing.</t>
  </si>
  <si>
    <t>volunteer_pick, user_favorite, #Fabrics, #Single Parent, #Woman Owned Biz, user_favorite, #Elderly, #Parent</t>
  </si>
  <si>
    <t>to pay his school tuition fees.</t>
  </si>
  <si>
    <t>#Job Creator, #Inspiring Story</t>
  </si>
  <si>
    <t>To process more mobile phone airtime and bill payment transactions on weekends.</t>
  </si>
  <si>
    <t>Bandung Selatan</t>
  </si>
  <si>
    <t>#Low-profit FP, #Repeat Borrower</t>
  </si>
  <si>
    <t>to buy Samoan t-shirts, printed material, cava bowls, coconut carved earrings, bangles and Samoan-designed caps</t>
  </si>
  <si>
    <t>to buy bags of flour, sugar, yeast, cooking oil, baking trays, icing sugar, butter and a large stove.</t>
  </si>
  <si>
    <t>to buy more products from personal products collections to sell.</t>
  </si>
  <si>
    <t>More stock for my shop</t>
  </si>
  <si>
    <t>to increase the shop inventory.</t>
  </si>
  <si>
    <t>to buy four boxes of soap.</t>
  </si>
  <si>
    <t>female, female, female, female, female, female, female, female, female, female, female, female, female, female, female, female, female, female, female, female, female, female, female, female, female, female, female, female, female, female, female, female, female</t>
  </si>
  <si>
    <t>to buy supplies for his store, such as vegetable oil, beans, rice, sugar and beverages.</t>
  </si>
  <si>
    <t>buy pigs for her business</t>
  </si>
  <si>
    <t>To pay for her upcoming semester fees</t>
  </si>
  <si>
    <t xml:space="preserve">to invest in fixed assets, he will purchase two bulls, which will help him to plow the fields where he works seasonally with the crops of neighbors who hire him. </t>
  </si>
  <si>
    <t>to pay her son's tuition fee</t>
  </si>
  <si>
    <t xml:space="preserve">to purchase galvanized metal sheeting, purlins, and pins to replace the roof on her house. </t>
  </si>
  <si>
    <t>to purchase additional grocery products to sell</t>
  </si>
  <si>
    <t xml:space="preserve"> to purchase bales of clothes for resale.</t>
  </si>
  <si>
    <t>#Interesting Photo, #Repeat Borrower, #Woman Owned Biz</t>
  </si>
  <si>
    <t>to purchase 5 dozen “calicot”, 2 sacks of beans, 2 sacks of rice, 2 containers of oil, and a bag of sugar</t>
  </si>
  <si>
    <t>to buy mobile phone accessories</t>
  </si>
  <si>
    <t>#Parent, #Low-profit FP, user_favorite</t>
  </si>
  <si>
    <t>to purchase general items for his general store.</t>
  </si>
  <si>
    <t xml:space="preserve">to buy scrap goods for reselling to the recycling factories. </t>
  </si>
  <si>
    <t>to buy clothing, jeans, shirts, etc.</t>
  </si>
  <si>
    <t>Malambo-Atlántico</t>
  </si>
  <si>
    <t>to buy oil, eggs, sugar, basic grains, snacks, soft drinks, etc.</t>
  </si>
  <si>
    <t>to buy cabinets, chairs and tables</t>
  </si>
  <si>
    <t xml:space="preserve">to buy a motorcycle to assist him in agriculture </t>
  </si>
  <si>
    <t>#Parent, #Vegan, #Biz Durable Asset</t>
  </si>
  <si>
    <t>to buy fish to sell to her customers.</t>
  </si>
  <si>
    <t xml:space="preserve">to purchase perfumes, cologne, talcum powder and shampoo. </t>
  </si>
  <si>
    <t>to pay for supplies needed in her auto repair shop.</t>
  </si>
  <si>
    <t>to buy computer parts and perform needed maintenance on her shop.</t>
  </si>
  <si>
    <t xml:space="preserve">to buy maize and rice for selling. </t>
  </si>
  <si>
    <t>#Hidden Gem</t>
  </si>
  <si>
    <t>to buy more second hand clothing to sell</t>
  </si>
  <si>
    <t>#Elderly, #Woman Owned Biz, #Single Parent, #Eco-friendly</t>
  </si>
  <si>
    <t>to purchase more noodles, canned goods, assorted biscuits, candies, beverages, seasonings and soft drinks to resell</t>
  </si>
  <si>
    <t>Brgy. Poblacion North, Lagawe, Ifugao</t>
  </si>
  <si>
    <t xml:space="preserve">to pay for 10 sheep and feed.  </t>
  </si>
  <si>
    <t>Tolors village, Syunik region</t>
  </si>
  <si>
    <t>to buy more beans and maize to sell.</t>
  </si>
  <si>
    <t>to buy agricultural products such as fertilizers, sulfate and herbicides and also to pay for labour to plant one hectare of corn</t>
  </si>
  <si>
    <t>#Schooling, #Parent, #Woman Owned Biz, #Job Creator, user_favorite, user_favorite</t>
  </si>
  <si>
    <t>to pay for pig feed, repair a pig shed, and buy farm tools.</t>
  </si>
  <si>
    <t>to buy corn and groundnuts.</t>
  </si>
  <si>
    <t>#Parent, #Woman Owned Biz, #Vegan, #Inspiring Story, user_favorite</t>
  </si>
  <si>
    <t xml:space="preserve">to buty hair care products, skin products and creams of bleaching and whitening in large quantities </t>
  </si>
  <si>
    <t>to purchase animals along with some cutters.</t>
  </si>
  <si>
    <t>#Elderly, #Interesting Photo, #Supporting Family</t>
  </si>
  <si>
    <t>to buy cooking ingredients for her mamalishe.</t>
  </si>
  <si>
    <t>to pay for licensing costs, insurance, and materials for his new business</t>
  </si>
  <si>
    <t>to buy fruit, vegetables and tubers for resale.</t>
  </si>
  <si>
    <t>to buy crates of assorted drinks, a gross of cigarettes, cartons of tinned milk and other goods</t>
  </si>
  <si>
    <t>#Orphan, #Parent, #Woman Owned Biz, #Inspiring Story, #Schooling</t>
  </si>
  <si>
    <t xml:space="preserve"> to restock her store with basic commodities like canned goods, oil, and soy sauce</t>
  </si>
  <si>
    <t>Plaridel-Katipa, Lopez Jaena, Misamis Occidental</t>
  </si>
  <si>
    <t>#Elderly, #Woman Owned Biz, user_favorite, user_favorite</t>
  </si>
  <si>
    <t xml:space="preserve">to buy new merchandise. </t>
  </si>
  <si>
    <t>buy quality art paper to print a better quality magazine.</t>
  </si>
  <si>
    <t>purchase a blow drier machine and plastic chair and crates of sodas.</t>
  </si>
  <si>
    <t>To buy more fertilizers for rice production.</t>
  </si>
  <si>
    <t>to buy fertilizers and herbicides and pay the expenses incurred in transplanting rice seedlings</t>
  </si>
  <si>
    <t>Brgy. Anayo, Aritao, Nueva Vizcaya</t>
  </si>
  <si>
    <t>to buy items to sell like shampoo and groceries.</t>
  </si>
  <si>
    <t>To purchase seeds and fertilizers in order to expand paddy cultivation.</t>
  </si>
  <si>
    <t>To pay his upcoming semester fees</t>
  </si>
  <si>
    <t xml:space="preserve">to buy a remoque moto kangbei.  </t>
  </si>
  <si>
    <t>to buy timber to make more furniture.</t>
  </si>
  <si>
    <t>to purchase ingredients for her business like young coconut, sugar, milk, etc.</t>
  </si>
  <si>
    <t xml:space="preserve">to buy timber to make furniture for selling. </t>
  </si>
  <si>
    <t>to purchase more stock of dry goods like bags, t-shirts, blouses, shorts, etc. to sell to her customers.</t>
  </si>
  <si>
    <t>to renovate her home to improve her living conditions.</t>
  </si>
  <si>
    <t xml:space="preserve">buying farm inputs that I will use in my greenhouse </t>
  </si>
  <si>
    <t>to purchase goats and transport.</t>
  </si>
  <si>
    <t>to purchase more stock of ready-to-wear clothing to sell</t>
  </si>
  <si>
    <t>to purchase prawns and dry fish for resale.</t>
  </si>
  <si>
    <t>To buy supplies such as rice, meats, vegetables, condiments, beans, flour, cheeses, etc. to prepare and sell meals.</t>
  </si>
  <si>
    <t>to buy agricultural products to help with coffee cultivation.</t>
  </si>
  <si>
    <t>to purchase canned and bottled goods, noodles, and assorted foodstuffs to sell in her sari-sari store.</t>
  </si>
  <si>
    <t>Maloro, Tangub City</t>
  </si>
  <si>
    <t>to purchase a new milk cow.</t>
  </si>
  <si>
    <t>to purchase additional sacks of feed for her pigs</t>
  </si>
  <si>
    <t>volunteer_like, #Animals, #Woman Owned Biz</t>
  </si>
  <si>
    <t xml:space="preserve"> To buy cement and sand for repairing the wall of her home, which is in poor condition.</t>
  </si>
  <si>
    <t>to buy more materials like fabric, threads, zippers, etc. for her business.</t>
  </si>
  <si>
    <t>#Widowed, #Fabrics, #Woman Owned Biz</t>
  </si>
  <si>
    <t>to invest in assistance and sowing of five more areas with potatoes.</t>
  </si>
  <si>
    <t>user_favorite, #Woman Owned Biz, #Supporting Family, #Vegan, #Single</t>
  </si>
  <si>
    <t>to renovate her home and improve her living conditions</t>
  </si>
  <si>
    <t>to buy groceries, toiletries, beverages, and other products to add to her inventory</t>
  </si>
  <si>
    <t>#Repeat Borrower, #Parent, #Woman Owned Biz, #Schooling</t>
  </si>
  <si>
    <t>to buy items to her grocery store.</t>
  </si>
  <si>
    <t>To purchase more fresh fish from the fishermen at the wholesale level</t>
  </si>
  <si>
    <t>#Parent, #Woman Owned Biz, #Biz Durable Asset, #Animals</t>
  </si>
  <si>
    <t>to purchase sacks of fruits, mangoes, and passion fruits for making fruit juice for sale.</t>
  </si>
  <si>
    <t>Purchase bricks, cement, sand, and iron.</t>
  </si>
  <si>
    <t>to purchase more animals.</t>
  </si>
  <si>
    <t>Jahanian</t>
  </si>
  <si>
    <t xml:space="preserve"> to buy new garden tools and restore a handmade greenhouse</t>
  </si>
  <si>
    <t>#Parent, #Refugee, #Vegan, #Biz Durable Asset, #Woman Owned Biz</t>
  </si>
  <si>
    <t>to purchase more spools of thread along with packs of beads, sequins, and pearls.</t>
  </si>
  <si>
    <t>To buy a generator</t>
  </si>
  <si>
    <t>to pay for additional supplies and merchandise products like clothing, footwear, undergarments, and cosmetics.</t>
  </si>
  <si>
    <t>To pay for the application procedures to obtain her university degree.</t>
  </si>
  <si>
    <t>To buy new wheels and service his taxi.</t>
  </si>
  <si>
    <t>to furnish his shop and invest in his beer-sales business by buying beer in bulk.</t>
  </si>
  <si>
    <t>to care for his current corn and upland rice crops by buying organic compost.</t>
  </si>
  <si>
    <t>to increase the stock of my business</t>
  </si>
  <si>
    <t>to buy additional materials and equipment for her fishing business</t>
  </si>
  <si>
    <t>to buy a bingo machine, playing cards, bingo balls, bingo bottles, and new tables</t>
  </si>
  <si>
    <t>To buy maize brand (leftovers of milled maize) and bags of soya beans</t>
  </si>
  <si>
    <t>to purchase supplies and pay labor charges for her cropland.</t>
  </si>
  <si>
    <t>to buy school books to sale for her own school</t>
  </si>
  <si>
    <t>to purchase new equipment like computers and modems to offer better services.</t>
  </si>
  <si>
    <t>#Parent, #Single, #Single Parent</t>
  </si>
  <si>
    <t>A loan of KSh 10,000 helps me to grow my business.</t>
  </si>
  <si>
    <t xml:space="preserve">to purchase personal and household products to sell </t>
  </si>
  <si>
    <t>#Parent, #Repeat Borrower, #Post-disbursed, #Woman Owned Biz, user_favorite</t>
  </si>
  <si>
    <t>to buy fertilizer and pesticides to use in his business.</t>
  </si>
  <si>
    <t>Bayabo East, Tumauini, Isabela</t>
  </si>
  <si>
    <t>to buy items to sell, such as shampoo and groceries.</t>
  </si>
  <si>
    <t>to buy fertilizer and pesticides.</t>
  </si>
  <si>
    <t>to purchase five sacks of tea leaves to sell</t>
  </si>
  <si>
    <t>to purchase bananas</t>
  </si>
  <si>
    <t>to buy sacks of charcoal to sell in her business</t>
  </si>
  <si>
    <t>to buy new fishing nets and an engine boat</t>
  </si>
  <si>
    <t>user_favorite, #Biz Durable Asset, #Parent, #Schooling</t>
  </si>
  <si>
    <t>to buy beds for patients.</t>
  </si>
  <si>
    <t>#Health and Sanitation, #Job Creator, #Biz Durable Asset</t>
  </si>
  <si>
    <t>to buy galvanized metal sheeting, wood, and nails in order to repair the roof on her home's covered patio</t>
  </si>
  <si>
    <t>to buy more cases of soft drinks to sell.</t>
  </si>
  <si>
    <t>to buy ingredients for restauration.</t>
  </si>
  <si>
    <t>Bougoufièkoro</t>
  </si>
  <si>
    <t>to buy more stock of timber.</t>
  </si>
  <si>
    <t>to buy guinea pigs and chickens.</t>
  </si>
  <si>
    <t xml:space="preserve">to buy agricultural supplies to help her coffee plantings.  </t>
  </si>
  <si>
    <t>to invest in cement, sand, and gravel to cement the floor of the passageway of her house.</t>
  </si>
  <si>
    <t>#First Loan, #Supporting Family, #Parent</t>
  </si>
  <si>
    <t>to buy items such as shampoo, groceries, etc. to sell</t>
  </si>
  <si>
    <t>To buy fertilizer, seeds and cattle feed.</t>
  </si>
  <si>
    <t>to buy chairs and tables as well as buy ingredients for her dishes in order to be able to improve her work.</t>
  </si>
  <si>
    <t>#Woman Owned Biz, #Hidden Gem, user_favorite</t>
  </si>
  <si>
    <t>To clear land</t>
  </si>
  <si>
    <t>#Elderly, #Job Creator, #Schooling, #Vegan, #Parent</t>
  </si>
  <si>
    <t>#Elderly, #Biz Durable Asset, #Parent</t>
  </si>
  <si>
    <t>to provide mobile phone services in his community.</t>
  </si>
  <si>
    <t>to pay for her daughter's surgical procedure</t>
  </si>
  <si>
    <t>user_favorite, #Health and Sanitation, #Repeat Borrower, #Interesting Photo, user_favorite</t>
  </si>
  <si>
    <t>to buy more stock of ready-to-wear clothing and cosmetics to sell</t>
  </si>
  <si>
    <t>to maintain the rickshaw's engine piston, one wheel and to pay the labor costs to fix it.</t>
  </si>
  <si>
    <t>to buy: galvanized steel, cement, sand iron and pay for manual labor costs to build a room.</t>
  </si>
  <si>
    <t>#First Loan, #Supporting Family, #Parent, user_favorite</t>
  </si>
  <si>
    <t>to buy a water storage tank and cooking oil for her business.</t>
  </si>
  <si>
    <t>#First Loan, #Biz Durable Asset, #Elderly, #Supporting Family, user_favorite</t>
  </si>
  <si>
    <t xml:space="preserve"> buy certified seeds and recommended fertilizers and extend my farm by 1.5 acres</t>
  </si>
  <si>
    <t>purchase more sacks of charcoal</t>
  </si>
  <si>
    <t>to acquire kitchen appliances and furnish the room to be more actractive to my clients</t>
  </si>
  <si>
    <t>To buy more salt, sugar, and rice.</t>
  </si>
  <si>
    <t>to buy more small chickens and thus continue a productive family business.</t>
  </si>
  <si>
    <t>#Animals, #Single Parent, #Woman Owned Biz, #Schooling, user_favorite, user_favorite</t>
  </si>
  <si>
    <t>female, female, male, female, female, female, female, female, male, female, male</t>
  </si>
  <si>
    <t>Am going to sink a well for irrigation</t>
  </si>
  <si>
    <t>purchase agricultural supplies to care for her coffee crops in the upcoming season.</t>
  </si>
  <si>
    <t>Siguatepeque, Comayagua</t>
  </si>
  <si>
    <t>To purchase 110 pagnes [pieces of traditional cloth].</t>
  </si>
  <si>
    <t>user_favorite, #Parent, #Woman Owned Biz, #Schooling, #Fabrics, user_favorite, user_favorite</t>
  </si>
  <si>
    <t>to buy raw ingredients to prepare food to sell</t>
  </si>
  <si>
    <t>Clarin</t>
  </si>
  <si>
    <t>#Parent, #Widowed, #Woman Owned Biz</t>
  </si>
  <si>
    <t>to buy canned goods, noodles, soda, beverages, soap and toiletries.</t>
  </si>
  <si>
    <t>volunteer_like, volunteer_pick, #Parent, #Schooling, #Woman Owned Biz, user_favorite</t>
  </si>
  <si>
    <t>to buy more piglets, a chicken and a cow</t>
  </si>
  <si>
    <t xml:space="preserve">purchase inventory and continue our re-branding efforts with new marketing material. </t>
  </si>
  <si>
    <t>purchase more charcoal</t>
  </si>
  <si>
    <t>Arua hill</t>
  </si>
  <si>
    <t>To buy bricks, cement, sand, gravel, and iron to build the walls of her house.</t>
  </si>
  <si>
    <t>to buy construction materials to finish the walls of a room.</t>
  </si>
  <si>
    <t>To purchase more clothing</t>
  </si>
  <si>
    <t>to buy a weed sprayer, chemicals, bush knives, an axe and fillings.</t>
  </si>
  <si>
    <t>To increase her stock and open her own shop</t>
  </si>
  <si>
    <t>#Fabrics, #Parent, #Low-profit FP, #Post-disbursed</t>
  </si>
  <si>
    <t>for house renovation</t>
  </si>
  <si>
    <t>to pay for the vehicle she needs for catering</t>
  </si>
  <si>
    <t>San Antonio, Texas</t>
  </si>
  <si>
    <t>to pay for cement and iron rods.</t>
  </si>
  <si>
    <t>to purchase more chicks and chick feed.</t>
  </si>
  <si>
    <t xml:space="preserve">to purchase new nets and fishing accessories. </t>
  </si>
  <si>
    <t>Plaridel-Lopez Jaena, Misamis Occidental</t>
  </si>
  <si>
    <t>user_favorite, #Elderly, #Biz Durable Asset, #Parent, #Woman Owned Biz</t>
  </si>
  <si>
    <t>to buy agricultural inputs to start tea leaves cultivation.</t>
  </si>
  <si>
    <t>to purchase additional grocery items and consumable goods for retail.</t>
  </si>
  <si>
    <t>Jimenez-Naga,Jimenez,Misamis Occidental</t>
  </si>
  <si>
    <t xml:space="preserve">The loan is for boostng mpesa float which will translate to serving more customers hence more commission. This means more income for my family </t>
  </si>
  <si>
    <t>to purchase more groceries like coffee, detergent soap, shampoo, biscuits, noodles, canned goods, etc. to sell</t>
  </si>
  <si>
    <t>to buy food and beverages to stock her store.</t>
  </si>
  <si>
    <t>#Woman Owned Biz, #Widowed, #Single Parent, #Elderly, #Parent</t>
  </si>
  <si>
    <t>to buy rice, oil, and other products.</t>
  </si>
  <si>
    <t>to buy shorts, pants, shirts, short-sleeved shirts, long sleeve shirts, children's clothes and other things to sell Including rice.</t>
  </si>
  <si>
    <t>to buy children's clothes (the highest selling items), blouses, trousers, bed sheets and mosquito nets. This will allow the borrower to stock up on merchandise and sell more to her customers.</t>
  </si>
  <si>
    <t>user_favorite, #Health and Sanitation, #Inspiring Story, #Schooling, #Single Parent, #Woman Owned Biz, user_favorite, user_favorite</t>
  </si>
  <si>
    <t>to buy fertilizer, herbicide, insecticide and pay for manual labor, to plant bananas.</t>
  </si>
  <si>
    <t>#Vegan, #Parent, #Job Creator</t>
  </si>
  <si>
    <t>to increase stock and get more profit for her business selling clothing</t>
  </si>
  <si>
    <t>#Low-profit FP, #Post-disbursed, #Single, #Woman Owned Biz, user_favorite</t>
  </si>
  <si>
    <t>to invest in a website and marketing strategy.</t>
  </si>
  <si>
    <t>New York City, New York</t>
  </si>
  <si>
    <t>#Low-profit FP, #Unique, #Hidden Gem, user_favorite, #Inspiring Story, #Schooling, user_favorite, user_favorite, user_favorite, user_favorite</t>
  </si>
  <si>
    <t xml:space="preserve">to pay for tuition fees and purchase educational equipment for her oldest child. </t>
  </si>
  <si>
    <t>to invest in corn, lime and propane gas.</t>
  </si>
  <si>
    <t>to buy materials like oil, towels, etc. for her business.</t>
  </si>
  <si>
    <t>to buy trousers, blouses, shirts, and children's clothes.</t>
  </si>
  <si>
    <t>to buy more merchandise to sell in her general store</t>
  </si>
  <si>
    <t>to pay the school tuition fee of her brother</t>
  </si>
  <si>
    <t xml:space="preserve">produce a bulk order of the Run the World Hockey Jersey that I have designed. </t>
  </si>
  <si>
    <t>to purchase a computer he needs for his picture and digitizing business.</t>
  </si>
  <si>
    <t xml:space="preserve"> to pay her daughter’s tuition to study Accounting</t>
  </si>
  <si>
    <t>to buy a smokeless cookstove</t>
  </si>
  <si>
    <t>expand my business</t>
  </si>
  <si>
    <t>to buy fruit, groceries and other items for her business.</t>
  </si>
  <si>
    <t xml:space="preserve">to purchase milk, sodas, among other things. </t>
  </si>
  <si>
    <t>To purchase a rickshaw for her husband for business purposes.</t>
  </si>
  <si>
    <t>#Parent, #Biz Durable Asset, #Interesting Photo</t>
  </si>
  <si>
    <t>to buy coffee and maize.</t>
  </si>
  <si>
    <t>volunteer_like, volunteer_pick, #Parent</t>
  </si>
  <si>
    <t>To buy fertilizer and seeds.</t>
  </si>
  <si>
    <t>to buy 2 sacks of maize.</t>
  </si>
  <si>
    <t>To buy seeds and fertilizer for planting.</t>
  </si>
  <si>
    <t>volunteer_pick, volunteer_like, #Parent, #Schooling, #Repeat Borrower, user_favorite</t>
  </si>
  <si>
    <t>To purchase more hair products</t>
  </si>
  <si>
    <t>volunteer_like, volunteer_pick, #Low-profit FP, #Woman Owned Biz, user_favorite</t>
  </si>
  <si>
    <t>to pay for motorcycle repair</t>
  </si>
  <si>
    <t>Dipolog -Sto.Nino,Dapitan</t>
  </si>
  <si>
    <t>to buy a large oven and a table to start a baking business</t>
  </si>
  <si>
    <t>user_favorite, #Single, #Supporting Family</t>
  </si>
  <si>
    <t>to pay for her third-year tuition fee</t>
  </si>
  <si>
    <t>to buy additional fishing nets.</t>
  </si>
  <si>
    <t>To buy cow feed.</t>
  </si>
  <si>
    <t>to buy inputs to maintain his crops and livestock.</t>
  </si>
  <si>
    <t>volunteer_pick, volunteer_like, #Animals, #Supporting Family</t>
  </si>
  <si>
    <t xml:space="preserve">to buy clothes. </t>
  </si>
  <si>
    <t>to buy a forest for tree cutting (timber)</t>
  </si>
  <si>
    <t>to buy a water filter to provide safe drinking water for their family to improve their health</t>
  </si>
  <si>
    <t>To buy pestcides, hybrid seeds and fertilizer.</t>
  </si>
  <si>
    <t>to build a clean latrine for use by her family</t>
  </si>
  <si>
    <t>to pay for her upcoming semester fees.</t>
  </si>
  <si>
    <t>to buy medicine, to pay for medical consultations, and to have medical exams.</t>
  </si>
  <si>
    <t>to pay for the costs of labor, fertilizers, soil enriching agents, small agricultural equipment, and seeds.</t>
  </si>
  <si>
    <t>Sankinekan</t>
  </si>
  <si>
    <t>to purchase bread, cooking oil and milk.</t>
  </si>
  <si>
    <t>to build bio-digesters facility and utilize bio-slurry (biogas residues) as organic fertilizers</t>
  </si>
  <si>
    <t>#Interesting Photo, #Eco-friendly, user_favorite, #Job Creator, #Post-disbursed, #Sustainable Ag, user_favorite, user_favorite, #Biz Durable Asset, #Low-profit FP, user_favorite</t>
  </si>
  <si>
    <t>To buy rice seed and fertilizer.</t>
  </si>
  <si>
    <t>#Parent, #Vegan, #First Loan</t>
  </si>
  <si>
    <t xml:space="preserve">to buy a new sewing machine and hence increase efficiency and business volumes. </t>
  </si>
  <si>
    <t>to purchase green vegetables and sacks of fruits such as oranges, mangoes and watermelons</t>
  </si>
  <si>
    <t>to buy feed for her animals.</t>
  </si>
  <si>
    <t>to buy dairy feeds for my cows</t>
  </si>
  <si>
    <t>purchasing plastic packing bags that I will use in packing maize flour to my customers to improve on my services</t>
  </si>
  <si>
    <t>to purchase medicine, to complete medical exams and to obtain an encephalogram.</t>
  </si>
  <si>
    <t>volunteer_like, #Schooling, #Health and Sanitation, user_favorite</t>
  </si>
  <si>
    <t>To buy products for her business such as basic staples, soft drinks, sugar, soap, lard, snacks, bread, eggs, candy and other supplies.</t>
  </si>
  <si>
    <t>to purchase additional fishing nets.</t>
  </si>
  <si>
    <t>to buy additional fish nets and other fishing materials</t>
  </si>
  <si>
    <t>#Parent, #Repeat Borrower, #Interesting Photo, user_favorite</t>
  </si>
  <si>
    <t>to purchase additional bamboo and nipa leaves</t>
  </si>
  <si>
    <t>to repair the cracks in the walls of his house, whitewash it and coat it with stucco.</t>
  </si>
  <si>
    <t>volunteer_pick, #Supporting Family, #First Loan</t>
  </si>
  <si>
    <t>to purchase additional soft drinks for her general store.</t>
  </si>
  <si>
    <t>Boudh, Odisha</t>
  </si>
  <si>
    <t>To purchase an ice machine to make ice</t>
  </si>
  <si>
    <t>#Elderly, #Repeat Borrower, #Woman Owned Biz, #Widowed</t>
  </si>
  <si>
    <t>to purchase ingredients and additional materials for her business.</t>
  </si>
  <si>
    <t>to pay for inventories of  sugar, milk, oil, and noodles to sell.</t>
  </si>
  <si>
    <t xml:space="preserve"> to buy seeds and fertilizers for her farmland.</t>
  </si>
  <si>
    <t>#Elderly, #First Loan, #Vegan</t>
  </si>
  <si>
    <t xml:space="preserve">to purchase various kinds of clothes and shoes to sell. </t>
  </si>
  <si>
    <t>Badung_Bali_Indonesia</t>
  </si>
  <si>
    <t>purchase corn to continue making her tortillas.</t>
  </si>
  <si>
    <t>to open a store for repairing and selling used electrical goods.</t>
  </si>
  <si>
    <t>to pay her university feeds</t>
  </si>
  <si>
    <t>to buy carrot seeds and organic and chemical fertilizer.</t>
  </si>
  <si>
    <t>uproot sisal plants, bushes and cultivate the land  then buy materials needed in farming and avoid debts</t>
  </si>
  <si>
    <t xml:space="preserve">to buy stock of different cloth for the summer season </t>
  </si>
  <si>
    <t>to buy cement and sand to repair the walls of his house</t>
  </si>
  <si>
    <t>#Eco-friendly, #Supporting Family</t>
  </si>
  <si>
    <t>to buy maize and beans for trade.</t>
  </si>
  <si>
    <t>user_favorite, #Supporting Family, #Low-profit FP, #Animals, user_favorite</t>
  </si>
  <si>
    <t>to buy basic staple goods for resale.</t>
  </si>
  <si>
    <t>to buy refrigerator and employ more marketer to advertise my business.</t>
  </si>
  <si>
    <t>to buy corn, chicken, soft drinks, eggs, milk, sugar, flour, and oil for her business, among other products</t>
  </si>
  <si>
    <t>#Parent, #Woman Owned Biz, user_favorite, #Single Parent</t>
  </si>
  <si>
    <t>to buy supplies for growing flowers.</t>
  </si>
  <si>
    <t>#Parent, #Unique, #Woman Owned Biz</t>
  </si>
  <si>
    <t>buy dairy feeds for my cows</t>
  </si>
  <si>
    <t>introduce fruits to my Pam Groceries to attract more customers.</t>
  </si>
  <si>
    <t>to buy perfumes, incense and henna, in addition to clothes, for resale.</t>
  </si>
  <si>
    <t>add more stock for my shop.</t>
  </si>
  <si>
    <t>to buy thread and fabric, among other items.</t>
  </si>
  <si>
    <t>to buy  4 animals.</t>
  </si>
  <si>
    <t>#Animals, #Elderly, #Interesting Photo, user_favorite</t>
  </si>
  <si>
    <t>to buy string beans, eggplant, tomatoes and squash.</t>
  </si>
  <si>
    <t>Maguilling, Piat, Cagayan</t>
  </si>
  <si>
    <t>to buy ingredients to prepare meals to sell.</t>
  </si>
  <si>
    <t>San Juan Sacatepèquez</t>
  </si>
  <si>
    <t>to buy a cow for producing milk</t>
  </si>
  <si>
    <t>to buy wood and netting to repair his bee hives</t>
  </si>
  <si>
    <t xml:space="preserve">to buy sacks of charcoal </t>
  </si>
  <si>
    <t xml:space="preserve">to buy spare parts </t>
  </si>
  <si>
    <t xml:space="preserve">to buy items to sell like canned goods, soap, groceries, etc. </t>
  </si>
  <si>
    <t>to purchase more stock of ready-to-wear clothing, such as shoes, slippers, blouses, etc., to sell.</t>
  </si>
  <si>
    <t>To buy more fertilizer for maize production.</t>
  </si>
  <si>
    <t>to repair her store so that her charcoal can be better protected during the rainy season</t>
  </si>
  <si>
    <t>Kibaha</t>
  </si>
  <si>
    <t>to purchase new fishing nets</t>
  </si>
  <si>
    <t>to purchase materials used to treat teeth.</t>
  </si>
  <si>
    <t>pay school costs.</t>
  </si>
  <si>
    <t>Bhubaneswar, Khurda, Odisha</t>
  </si>
  <si>
    <t xml:space="preserve">to purchase one dairy cow in order to produce and sell larger volumes of organic milk. </t>
  </si>
  <si>
    <t>Batken town</t>
  </si>
  <si>
    <t xml:space="preserve">To invest in the purchase of clothing for sale.  </t>
  </si>
  <si>
    <t>male, female, male, female, female, female</t>
  </si>
  <si>
    <t>to buy spare parts - such as windscreens - for vehicles.</t>
  </si>
  <si>
    <t>buy a bull calf</t>
  </si>
  <si>
    <t>to buy more containers of purified drinking water to sell to her customers.</t>
  </si>
  <si>
    <t>to purchase construction materials such as sand, cement, and paint.</t>
  </si>
  <si>
    <t>#Supporting Family, #Schooling, user_favorite</t>
  </si>
  <si>
    <t>to cover planting materials and weeding maintenance costs</t>
  </si>
  <si>
    <t>#Elderly, #Parent, #Eco-friendly, user_favorite, user_favorite</t>
  </si>
  <si>
    <t xml:space="preserve">Upgrading my internet for the cyber and buy more catridge for more printing work </t>
  </si>
  <si>
    <t>to buy cookies for the end-of-year season, beauty products, and goldfilled and steel accessories</t>
  </si>
  <si>
    <t>#Elderly, #First Loan, #Woman Owned Biz, #Supporting Family, user_favorite</t>
  </si>
  <si>
    <t>to buy supplies for her shoe-making business.</t>
  </si>
  <si>
    <t>volunteer_pick, volunteer_like, #Inspiring Story, #Woman Owned Biz, user_favorite</t>
  </si>
  <si>
    <t>to buy supplies, including wood, beads, paint, and sandpaper, and to hire additional carvers in his workshop.</t>
  </si>
  <si>
    <t>#Interesting Photo, #Low-profit FP, #Hidden Gem, #Post-disbursed, #Repeat Borrower, user_favorite</t>
  </si>
  <si>
    <t xml:space="preserve">to buy medications and pay for medical tests and consultations for his wife. </t>
  </si>
  <si>
    <t>to buy new fishing nets, lead weights, floaters, hooks and buckets.</t>
  </si>
  <si>
    <t>to purchase additional products to sell, like dried fish, vegetables, and canned goods.</t>
  </si>
  <si>
    <t>To clean 4,500 cacao trees</t>
  </si>
  <si>
    <t>San Antonio</t>
  </si>
  <si>
    <t>to buy cement, sand, stone, and cinder blocks to continue the construction on his house.</t>
  </si>
  <si>
    <t>#Parent, #Hidden Gem, user_favorite</t>
  </si>
  <si>
    <t>to replace doors, windows and add insulation to improve his living conditions and renovate his house.</t>
  </si>
  <si>
    <t>#Parent, #First Loan, #Eco-friendly, #Health and Sanitation</t>
  </si>
  <si>
    <t>to purchase feed and vitamins for her chickens.</t>
  </si>
  <si>
    <t>volunteer_pick, volunteer_like, #Animals, #Parent, #Repeat Borrower, #Woman Owned Biz, user_favorite</t>
  </si>
  <si>
    <t>to increase in her husband's LPG gas business</t>
  </si>
  <si>
    <t>to pay for additional supplies and merchandise like clothing, footwear, undergarments and cosmetics needed in her business.</t>
  </si>
  <si>
    <t>to buy more piglets to raise and fertilizer for the farm</t>
  </si>
  <si>
    <t>Matag-ob, Leyte</t>
  </si>
  <si>
    <t>#Elderly, #Parent, #Animals, #Woman Owned Biz</t>
  </si>
  <si>
    <t>to buy a cow and also to buy agricultural supplies</t>
  </si>
  <si>
    <t>to buy cement, bricks, metal, and to pay for labor.</t>
  </si>
  <si>
    <t>to buy medicine for his shop</t>
  </si>
  <si>
    <t>to pay for land and seedbed preparation and maintenance.</t>
  </si>
  <si>
    <t>buy more spare parts like tyres, oil, glue, and brake pads.</t>
  </si>
  <si>
    <t>to buy  lotion, soap, and shampoo.</t>
  </si>
  <si>
    <t>to purchase cloth materials, sewing thread, and needles for her business.</t>
  </si>
  <si>
    <t>to pay the university expenses for this semester.</t>
  </si>
  <si>
    <t>To buy a variety of gents' shoes for her husband's shoe store.</t>
  </si>
  <si>
    <t>To buy more stock of shoes for sale</t>
  </si>
  <si>
    <t>to buy cows for slaughter.</t>
  </si>
  <si>
    <t xml:space="preserve">to buy a sewing machine to optimize her production time. The one she has is very deteriorated.  </t>
  </si>
  <si>
    <t>#Eco-friendly, #Low-profit FP, #Post-disbursed, #Parent</t>
  </si>
  <si>
    <t>to purchase more stock of household goods to sell like canned goods, milk, sugar, etc.</t>
  </si>
  <si>
    <t>purchase more feeds and milk boosters for my dairy cows</t>
  </si>
  <si>
    <t>to buy cologne for men.</t>
  </si>
  <si>
    <t xml:space="preserve">to purchase raw materials such as groceries and seasonings, etc. </t>
  </si>
  <si>
    <t xml:space="preserve">To fill the land around her house and purchase wood for repairs. </t>
  </si>
  <si>
    <t>#Elderly, #Parent, #Repeat Borrower, #Schooling, #Woman Owned Biz</t>
  </si>
  <si>
    <t>buy stock for my shop. This will include things that sell fast in my shop</t>
  </si>
  <si>
    <t>to pay labor cost and land cultivation</t>
  </si>
  <si>
    <t>To buy additional stock such as flour, sugar, salt  and milk.</t>
  </si>
  <si>
    <t xml:space="preserve">to buy clothing, shoes, perfumes, colognes, creams. </t>
  </si>
  <si>
    <t>#Woman Owned Biz, #First Loan, user_favorite, user_favorite</t>
  </si>
  <si>
    <t>to purchase meat, vegetables, spices, etc</t>
  </si>
  <si>
    <t>to cover tuition costs for children</t>
  </si>
  <si>
    <t>get working capital. She wants to invest in her business by buying ducks, chickens, turkeys, and guinea pigs to increase and diversify her animal stock.</t>
  </si>
  <si>
    <t>#Low-profit FP, #Biz Durable Asset, #Eco-friendly, user_favorite</t>
  </si>
  <si>
    <t>to buy beans, corn and soy.</t>
  </si>
  <si>
    <t>female, female, male, female, female, female, female, female, female, female, female, female, female, male, female, female, female, female, female, female, female, female, female, female, female, male, female, female, female, female, male, female, female, female, female, male, female, female</t>
  </si>
  <si>
    <t xml:space="preserve">to do maintenance on his motorcycle taxi (repairs to the motor and replace the awning).  </t>
  </si>
  <si>
    <t>#Biz Durable Asset, #Single, user_favorite</t>
  </si>
  <si>
    <t>to buy ingredients and also to buy chicken food.</t>
  </si>
  <si>
    <t>To buy organic fertilizers.</t>
  </si>
  <si>
    <t>#Eco-friendly, #Interesting Photo, #Job Creator, user_favorite</t>
  </si>
  <si>
    <t xml:space="preserve">TO ADD MORE MATERIALS,LININGS AND THREADS FOR THE STOCK.IT WILL HELP ME IN ENLARGING THE STOCK.IT WILL IMPROVE MY LIVING STARNDARD AND THE FAMILY </t>
  </si>
  <si>
    <t>To buy more sugar, salt and lotions to sell.</t>
  </si>
  <si>
    <t>to buy tomatoes, oranges, watermelon, avocado and pineapples.</t>
  </si>
  <si>
    <t>A loan of Kshs. 20,000 will assist me in buying of fertilizers and seeds for my next planting next week.</t>
  </si>
  <si>
    <t>to buy more sugar, rice, maize flour and soap to sell.</t>
  </si>
  <si>
    <t>to buy footwear and Topper shoes to sell.</t>
  </si>
  <si>
    <t>to buy raw coffee beans and roast them</t>
  </si>
  <si>
    <t>to buy a TV set.</t>
  </si>
  <si>
    <t>#Supporting Family, user_favorite, user_favorite</t>
  </si>
  <si>
    <t>buy drip irrigation pipes for my farm.</t>
  </si>
  <si>
    <t>Purchase farm inputs such as certified  tomato planting seeds ,organic fertilizers and lease of land to grow my tomatoes to sell at my stall.</t>
  </si>
  <si>
    <t>to buy more ingredients for her food-vending business and additional piglets to raise</t>
  </si>
  <si>
    <t>to pay for college fees.</t>
  </si>
  <si>
    <t>to purchase kitchenware and ingredients for her restaurant.</t>
  </si>
  <si>
    <t xml:space="preserve">to buy plastic plates, cups and containers, and groceries in order to stock her shop. </t>
  </si>
  <si>
    <t>Calleria</t>
  </si>
  <si>
    <t>#Woman Owned Biz, #Single Parent</t>
  </si>
  <si>
    <t>to purchase vegetables and fruit to sell.</t>
  </si>
  <si>
    <t>To purchase dairy goats and grow his horticulture business</t>
  </si>
  <si>
    <t>#Animals, #Biz Durable Asset, #Post-disbursed, #Sustainable Ag, #Schooling</t>
  </si>
  <si>
    <t>to purchase grains, feed supplies, and grocery items</t>
  </si>
  <si>
    <t>to buy drugs for her pharmacy.</t>
  </si>
  <si>
    <t>user_favorite, user_favorite, #Woman Owned Biz, #Widowed, #Supporting Family, #Low-profit FP, #Post-disbursed</t>
  </si>
  <si>
    <t>female, male, female, female, male, male, female, male</t>
  </si>
  <si>
    <t>to buy seasoning, vegetables, fish, meat, and piglets to raise and feed.</t>
  </si>
  <si>
    <t>to pay his nephew's university tuition</t>
  </si>
  <si>
    <t>#Woman Owned Biz, #Parent, #Sustainable Ag</t>
  </si>
  <si>
    <t>to buy groceries, drinks, cleaning products, personal care products, and other things for her store.</t>
  </si>
  <si>
    <t>Heredia, La Puebla</t>
  </si>
  <si>
    <t>#Repeat Borrower, #Post-disbursed</t>
  </si>
  <si>
    <t>to buy items to sell, including shampoo and groceries</t>
  </si>
  <si>
    <t>buy pesticides, fertilizer and seedlings</t>
  </si>
  <si>
    <t>Luanda</t>
  </si>
  <si>
    <t>#Post-disbursed, #Low-profit FP, #Parent, #Woman Owned Biz, user_favorite</t>
  </si>
  <si>
    <t xml:space="preserve"> to buy more repair parts for his workshop. </t>
  </si>
  <si>
    <t>to purchase more cases of soft drinks and beer to sell.</t>
  </si>
  <si>
    <t>#Low-profit FP, #Post-disbursed, #Repeat Borrower, #Woman Owned Biz</t>
  </si>
  <si>
    <t>#Parent, #Woman Owned Biz, user_favorite, user_favorite, #Low-profit FP</t>
  </si>
  <si>
    <t>Add more stock.</t>
  </si>
  <si>
    <t>to buy beauty products: nail polish, dyes, makeup, perfumes, body creams</t>
  </si>
  <si>
    <t>Saibouli District, Savannakhet Province</t>
  </si>
  <si>
    <t>female, female, female, male, male, female, male, female, female, female, female, male, female, female, female, female, female, male, male, female, male, female, female, male, male, female, female, female, female, male, female, female, male, male, male, male, female, female, male, male, female, female, female, female, female, male</t>
  </si>
  <si>
    <t>female, female, female, female, male, female, female, female, female, female, female, male, female, female, male, male, female, female, female, male, male</t>
  </si>
  <si>
    <t xml:space="preserve">to buy sugar, soap, cooking oil and other general merchandise for selling. </t>
  </si>
  <si>
    <t>To buy goats to sell.</t>
  </si>
  <si>
    <t>Oloitoktok</t>
  </si>
  <si>
    <t>To purchase a greater quantity of food and beverages to stock her store.</t>
  </si>
  <si>
    <t>to purchase additional household supplies to sell, like soap, shampoo, eggs and milk</t>
  </si>
  <si>
    <t>to buy an assortment of clothing to sell</t>
  </si>
  <si>
    <t>to buy more nets to fish, hooks, and other tools</t>
  </si>
  <si>
    <t>user_favorite, #Parent, #Biz Durable Asset, #Parent, user_favorite</t>
  </si>
  <si>
    <t>buy irrigation drip lines for my farm.</t>
  </si>
  <si>
    <t>to buy a variety of merchandise for her store.</t>
  </si>
  <si>
    <t>to purchase a washing machine.</t>
  </si>
  <si>
    <t>to pay for servicing her car, as it is essential for her job</t>
  </si>
  <si>
    <t>invest in house construction and in harvesting her husband's corn.</t>
  </si>
  <si>
    <t>to buy fabric, thread, etc.</t>
  </si>
  <si>
    <t>to buy oil, potatoes, and chicken, among other things.</t>
  </si>
  <si>
    <t>to buy meat, oil, grains, fruits, and vegetables for her business as she has no money left after buying the premises</t>
  </si>
  <si>
    <t>Nariño</t>
  </si>
  <si>
    <t>to purchase sand, cement, bricks and laminated sheeting to finish the construction of her bathroom.</t>
  </si>
  <si>
    <t>to furnish the room where she teaches the courses to her pupils with a big table with chairs and also bookshelves.</t>
  </si>
  <si>
    <t>to buy various stocks like biscuits, soap, rice, and soft drinks, and supplies like seasoning, meat and vegetables.</t>
  </si>
  <si>
    <t>buy more chicks and chicken feed for my poultry farm.</t>
  </si>
  <si>
    <t>To buy potatoes, vegetables and tomatoes.</t>
  </si>
  <si>
    <t>to buy more fruit and vegetables in bulk</t>
  </si>
  <si>
    <t>user_favorite, user_favorite, user_favorite, #Interesting Photo</t>
  </si>
  <si>
    <t xml:space="preserve">to repair her shop and buy  tools and shampoo. </t>
  </si>
  <si>
    <t>#Supporting Family, #Parent, #Woman Owned Biz</t>
  </si>
  <si>
    <t xml:space="preserve">to buy clothes in bulk so she can start her own business selling merchandise. </t>
  </si>
  <si>
    <t>To pay for fabric for tailoring.</t>
  </si>
  <si>
    <t>to buy a laptop.</t>
  </si>
  <si>
    <t>user_favorite, #Fabrics, #Schooling, #Single Parent, user_favorite</t>
  </si>
  <si>
    <t>acquire farm inputs to increase the land under tillage.</t>
  </si>
  <si>
    <t>to buy a solar home system and save money</t>
  </si>
  <si>
    <t>Kampong Ou Village, Khonrorng Commune, Boribo Dist</t>
  </si>
  <si>
    <t>to buy cement, stone, sand, cement posts, and wire mesh to build a perimeter wall</t>
  </si>
  <si>
    <t>to purchase more grocery goods, grains, and livestock feeding supplies for her store.</t>
  </si>
  <si>
    <t xml:space="preserve">to purchase construction materials for her house </t>
  </si>
  <si>
    <t>Plaridel - Barra Puntod, Lopez Jaena</t>
  </si>
  <si>
    <t>to buy pesticides and seeds for her farmland</t>
  </si>
  <si>
    <t>to buy coffee, sugar, candies, scissors, detergent, oil pads, lighters, glue and other things to sell.</t>
  </si>
  <si>
    <t>To buy a dairy cow.</t>
  </si>
  <si>
    <t xml:space="preserve">to buy fertilizer. </t>
  </si>
  <si>
    <t xml:space="preserve">to buy tires and filters, among other supplies, to service and maintain her vehicle. </t>
  </si>
  <si>
    <t>volunteer_pick, volunteer_like, #Elderly, #Biz Durable Asset, #Woman Owned Biz</t>
  </si>
  <si>
    <t>To buy fertilizer and seeds</t>
  </si>
  <si>
    <t>#Parent, user_favorite, user_favorite, #Vegan, #Single Parent</t>
  </si>
  <si>
    <t>to purchase chicken, tomatoes, dressings, condiments, sugar, napkins, oil, etc., to prepare de sandwiches and the beverages.</t>
  </si>
  <si>
    <t>to buy new cosmetic products, such as facial cream, bleach cream, nail polish, hair color, and lotion.</t>
  </si>
  <si>
    <t>buy a dairy cow to bolster her milk sales and a bull calf for fattening and resale</t>
  </si>
  <si>
    <t>Kara-Oy village</t>
  </si>
  <si>
    <t>volunteer_pick, #Animals, #Elderly, #Parent, #Interesting Photo</t>
  </si>
  <si>
    <t>to buy bamboo, an engine, adhesive, nylon, and plywood.</t>
  </si>
  <si>
    <t>user_favorite, #Biz Durable Asset, #Interesting Photo, #Parent, #Schooling</t>
  </si>
  <si>
    <t>to purchase new nets and other fishing accessories to have more catch to sell.</t>
  </si>
  <si>
    <t>To purchase a dairy cow for her milk-supply business.</t>
  </si>
  <si>
    <t xml:space="preserve">to renovate the cow shed and to vaccinate the cows </t>
  </si>
  <si>
    <t>to build a decent latrine for her family to use</t>
  </si>
  <si>
    <t>Kampong Speu Province, Thporng District</t>
  </si>
  <si>
    <t>to buy a refrigerator to be able to sell soda pop.</t>
  </si>
  <si>
    <t>volunteer_pick, volunteer_like, #Biz Durable Asset, #Single Parent, #Woman Owned Biz</t>
  </si>
  <si>
    <t>to purchase young bulls and sheep in order to grow her business.</t>
  </si>
  <si>
    <t>Ak-Mechit village, Jalalabat region</t>
  </si>
  <si>
    <t>#Animals, #Single Parent, #Woman Owned Biz, user_favorite, user_favorite, user_favorite</t>
  </si>
  <si>
    <t>female, male, female, male, female, female, female, male, male, male, male, female, female</t>
  </si>
  <si>
    <t>to buy a computerized sewing machine</t>
  </si>
  <si>
    <t>#Parent, #Woman Owned Biz, #Biz Durable Asset, #Supporting Family, #Single Parent</t>
  </si>
  <si>
    <t xml:space="preserve">to purchase calves and sheep in order to increase her farm's livestock headcount. </t>
  </si>
  <si>
    <t>Karatektir village</t>
  </si>
  <si>
    <t>volunteer_pick, user_favorite, #Animals, #Single Parent, #Widowed, #Repeat Borrower, user_favorite, user_favorite</t>
  </si>
  <si>
    <t xml:space="preserve">to purchase a cow for selling milk and milk products. </t>
  </si>
  <si>
    <t>#Fabrics, #Animals, #Biz Durable Asset, #Parent</t>
  </si>
  <si>
    <t>to buy additional items, such as canned goods, snack foods, biscuits, cooking oil, shampoo, etc., to sell.</t>
  </si>
  <si>
    <t>to buy seeds, fertilizer, compost, and pesticides, etc. and to improve the land.</t>
  </si>
  <si>
    <t>to purchase more products to sell to her customers.</t>
  </si>
  <si>
    <t>to purchase pigs</t>
  </si>
  <si>
    <t>to buy food products (such as cereals) to retail.</t>
  </si>
  <si>
    <t>to buy groceries in bulk.</t>
  </si>
  <si>
    <t>to buy jeans, cameras, towels, blouses, shirts, and t-shirts to add to her stock and sell, thereby making the most of the end-of-year season</t>
  </si>
  <si>
    <t>To pay for spare parts and maintenance for their jeepney unit.</t>
  </si>
  <si>
    <t>#Repeat Borrower, #Woman Owned Biz, #Parent, #Supporting Family</t>
  </si>
  <si>
    <t>sustain my current office and have working capital for the new location I will be opening in Lake County Florida and hire 10 more employees.</t>
  </si>
  <si>
    <t>to purchase agricultural inputs, which will help her to have a better corn and sorghum harvest.</t>
  </si>
  <si>
    <t>to buy raw material like fabric, thread, elastic, and other items to make clothing.</t>
  </si>
  <si>
    <t>Alajuela, San Ramón</t>
  </si>
  <si>
    <t>user_favorite, #Woman Owned Biz, #Single Parent, #Post-disbursed, #Fabrics</t>
  </si>
  <si>
    <t>to buy six necklaces and 15 pairs of earrings</t>
  </si>
  <si>
    <t>to purchase a new bed for the house.</t>
  </si>
  <si>
    <t>to buy corn in bulk</t>
  </si>
  <si>
    <t>to pay the modules and processing of her degree</t>
  </si>
  <si>
    <t>user_favorite, #Parent, #Woman Owned Biz, #Schooling, #First Loan</t>
  </si>
  <si>
    <t>to buy cement, sand, bricks, iron, and to pay for the labor.</t>
  </si>
  <si>
    <t>to purchase new nets, foam and other fishing accessories to maximize the fish catch.</t>
  </si>
  <si>
    <t>Ayitey</t>
  </si>
  <si>
    <t>to buy fertilizer for corn cultivation and thereby obtain a good harvest.</t>
  </si>
  <si>
    <t>to buy educational equipment and pay tuition fees for her son</t>
  </si>
  <si>
    <t>purchase in season fruits such as apples, pineapples, watermelons, pears and more.</t>
  </si>
  <si>
    <t>to pay tuition fee and purchase educational equipment for her son, Tai</t>
  </si>
  <si>
    <t>to pay for pears (3 tonnes) for freezing and then to sell in the winter</t>
  </si>
  <si>
    <t>Kanachut village, Ararat region</t>
  </si>
  <si>
    <t>#Vegan, #Woman Owned Biz, #Trees, user_favorite, user_favorite, user_favorite</t>
  </si>
  <si>
    <t>to purchase construction supplies such as iron, cement, and rocks so that she can start building her house.</t>
  </si>
  <si>
    <t>#Parent, #Hidden Gem</t>
  </si>
  <si>
    <t>pay his university tuition</t>
  </si>
  <si>
    <t>#Single, #Schooling, user_favorite</t>
  </si>
  <si>
    <t>to buy vitamins for her cattle as well as additional heads of cattle.</t>
  </si>
  <si>
    <t xml:space="preserve">To buy more fish </t>
  </si>
  <si>
    <t>Oroquieta-Taboc Norte, Oroquieta City</t>
  </si>
  <si>
    <t>volunteer_pick, volunteer_like, user_favorite, #Interesting Photo, #Parent, #Vegan, #Woman Owned Biz</t>
  </si>
  <si>
    <t>to buy corn wholesale and lime.</t>
  </si>
  <si>
    <t>to pay for a new air conditioner and sliding glass door.</t>
  </si>
  <si>
    <t>Port St. Lucie</t>
  </si>
  <si>
    <t>user_favorite, #Parent, #Health and Sanitation, #Low-profit FP, #Eco-friendly, user_favorite, user_favorite, user_favorite, user_favorite</t>
  </si>
  <si>
    <t>to invest in galvanised sheet metal, wood and nails to extend her house.</t>
  </si>
  <si>
    <t>to expand her store by making strawberry desserts to please her customers</t>
  </si>
  <si>
    <t>user_favorite, #Vegan, #Single Parent, #Woman Owned Biz</t>
  </si>
  <si>
    <t>male, female, female, female, female, male, female, female</t>
  </si>
  <si>
    <t>to meet urgent expenses, pay child school fees, buy food and make a farm loan repayment.</t>
  </si>
  <si>
    <t xml:space="preserve">to buy raw material (corn) and to buy fixed assets (tables, chairs, pots).  </t>
  </si>
  <si>
    <t>to buy beans and corn to sell to her customers.</t>
  </si>
  <si>
    <t>to buy a calf</t>
  </si>
  <si>
    <t>to purchase tables and a refrigerator in order to serve more customers and expand her business</t>
  </si>
  <si>
    <t>volunteer_pick, volunteer_like, #Parent, #First Loan, #Biz Durable Asset</t>
  </si>
  <si>
    <t>to buy fishing net and pay for the repair of the motorboat</t>
  </si>
  <si>
    <t>to buy spare parts for her tricycle.</t>
  </si>
  <si>
    <t>to buy millet, sugar, powdered milk and other ingredients</t>
  </si>
  <si>
    <t>to buy a larger number of animals and to fix the pens.</t>
  </si>
  <si>
    <t>to buy up-to-date materials for making women's dresses and men's suits.</t>
  </si>
  <si>
    <t>to purchase three sacks of rice and three sacks of corn</t>
  </si>
  <si>
    <t>Oroquieta-Canubay</t>
  </si>
  <si>
    <t>buy animals feed and vaccines for my poultry chicken</t>
  </si>
  <si>
    <t xml:space="preserve">continue Mpesa Services </t>
  </si>
  <si>
    <t>To buy different shapes of beads, colourful threads and fabric for the embroidery that she sells.</t>
  </si>
  <si>
    <t>to buy more salt and sugar to sell.</t>
  </si>
  <si>
    <t>to buy new fertilizer for her garden.</t>
  </si>
  <si>
    <t>to buy a variety of fabric, thread, buttons, elastic, etc. wholesale.</t>
  </si>
  <si>
    <t>to purchase additional stock to sell like canned goods, soap, shampoo, etc.</t>
  </si>
  <si>
    <t>#Single Parent, #Supporting Family, #Widowed, #Woman Owned Biz, user_favorite, user_favorite</t>
  </si>
  <si>
    <t>SR</t>
  </si>
  <si>
    <t>to buy more charcoal for selling.</t>
  </si>
  <si>
    <t>To expand his phone repairing business</t>
  </si>
  <si>
    <t>SS</t>
  </si>
  <si>
    <t>South Sudan</t>
  </si>
  <si>
    <t>Mundri</t>
  </si>
  <si>
    <t>SSP</t>
  </si>
  <si>
    <t>to purchase additional boxes of fish to sell in her fish stall.</t>
  </si>
  <si>
    <t>to purchase additional supplies and pay laborers' salaries for her furniture making business.</t>
  </si>
  <si>
    <t>to buy firewood for making bricks</t>
  </si>
  <si>
    <t>buy more chicks to add to my poultry</t>
  </si>
  <si>
    <t>to buy corn to make tortillas, as well as metal sheets, nails and wood to repair the roof of her kitchen.</t>
  </si>
  <si>
    <t xml:space="preserve">to buy more raw materials such as threads, needles, an assortment of fabrics, buttons, elastics, etc. </t>
  </si>
  <si>
    <t>user_favorite, #Repeat Borrower, #Fabrics, #Woman Owned Biz, #Parent, user_favorite, #Elderly, user_favorite</t>
  </si>
  <si>
    <t>to buy new products and improve her business. With these earnings she will take care of and educate her children.</t>
  </si>
  <si>
    <t>Puyo</t>
  </si>
  <si>
    <t>to purchase galvanised metal sheeting, wood and nails to build a hallway in his home</t>
  </si>
  <si>
    <t>to purchase more stock of dried coconut meat to sell</t>
  </si>
  <si>
    <t>to buy ingredients like cooking oil, hot dogs, chorizo, flour, etc., for her food production business</t>
  </si>
  <si>
    <t xml:space="preserve">to buy more soups, eggs, basic grains, drinks, sweets, sweet bread, etc. </t>
  </si>
  <si>
    <t>to make basic repairs to his family home as the snow has already started in their town</t>
  </si>
  <si>
    <t>volunteer_like, #Eco-friendly, #Parent, user_favorite</t>
  </si>
  <si>
    <t>to buy additional livestock and fertilizers for land cultivation</t>
  </si>
  <si>
    <t>Mady village,Batken region</t>
  </si>
  <si>
    <t>#Animals, #Parent, #Schooling, user_favorite, user_favorite, user_favorite</t>
  </si>
  <si>
    <t>to lay manure on his cacao crops.</t>
  </si>
  <si>
    <t>Tocache</t>
  </si>
  <si>
    <t>#Sustainable Ag, user_favorite, #Trees, #Parent, #Parent, #Vegan</t>
  </si>
  <si>
    <t>to buy a 14-cubic-foot fridge and a fan.</t>
  </si>
  <si>
    <t>#Single, user_favorite, #Supporting Family, #Health and Sanitation</t>
  </si>
  <si>
    <t xml:space="preserve">to buy construction materials, such as cement, sand, and gravel. </t>
  </si>
  <si>
    <t>Chinandega Central</t>
  </si>
  <si>
    <t xml:space="preserve">to buy materials. </t>
  </si>
  <si>
    <t>#Biz Durable Asset, #Parent, #Health and Sanitation, #First Loan</t>
  </si>
  <si>
    <t>to buy more goods and food materials for his grocery store in order to face all the demands of his customers.</t>
  </si>
  <si>
    <t>To buy more stock of maize flour and cereals for use in his business.</t>
  </si>
  <si>
    <t>to repair his tractor</t>
  </si>
  <si>
    <t>#Health and Sanitation, #Low-profit FP, #Parent, user_favorite</t>
  </si>
  <si>
    <t>to purchase bundles of firewood for resale.</t>
  </si>
  <si>
    <t>to make repairs to her room by whitewashing the walls.</t>
  </si>
  <si>
    <t>Pueblo Nuevo - Ica</t>
  </si>
  <si>
    <t>volunteer_pick, volunteer_like, #Supporting Family, user_favorite</t>
  </si>
  <si>
    <t>purchase enough dairy feeds and medicines to increase on my yields</t>
  </si>
  <si>
    <t>to buy galvanized steel, wood, cement, sand and gravel to repair the roof of his house and cement the corridor floor</t>
  </si>
  <si>
    <t>to pay for his higher education.</t>
  </si>
  <si>
    <t>Jalal-Abad</t>
  </si>
  <si>
    <t>user_favorite, #Schooling, #Low-profit FP, user_favorite, user_favorite, #Hidden Gem</t>
  </si>
  <si>
    <t xml:space="preserve">Buy and sell more animals and vetiver in the community. </t>
  </si>
  <si>
    <t>Fond Palmiste</t>
  </si>
  <si>
    <t>user_favorite, #Animals, user_favorite, #Post-disbursed</t>
  </si>
  <si>
    <t>To purchase modern farming implements</t>
  </si>
  <si>
    <t>to 14 trays of fish</t>
  </si>
  <si>
    <t>buy additional stock.</t>
  </si>
  <si>
    <t>to invest in her children’s schooling.</t>
  </si>
  <si>
    <t>to buy chickens, pigs, and animal feed.</t>
  </si>
  <si>
    <t xml:space="preserve">to purchase sacks of flour and packages of salt and oil to cater to more customers. </t>
  </si>
  <si>
    <t>user_favorite, #Parent, #Interesting Photo, #Schooling, #Woman Owned Biz</t>
  </si>
  <si>
    <t>purchase more stock for my retail shop.</t>
  </si>
  <si>
    <t>to buy more items like pants, blouses and curtains to offer for sale.</t>
  </si>
  <si>
    <t>build zero grazing structures for my cows</t>
  </si>
  <si>
    <t>to buy fishing materials such as gasoline, wood and a fishing net.</t>
  </si>
  <si>
    <t>buy more chicks to add to my flock</t>
  </si>
  <si>
    <t>to purchase a calabash of yams and a container of palm oil</t>
  </si>
  <si>
    <t>buy ingredients to stock her food stall</t>
  </si>
  <si>
    <t xml:space="preserve">as working capital to invest in his business. </t>
  </si>
  <si>
    <t>callacyuc - Cajamarca</t>
  </si>
  <si>
    <t>to purchase farm tools.</t>
  </si>
  <si>
    <t>to buy fertilizers to help her rice grow well.</t>
  </si>
  <si>
    <t xml:space="preserve">to buy lotions, cosmetics, creams, and clothing to sell.  </t>
  </si>
  <si>
    <t>buy more farm inputs to sell at my agrovet shop.</t>
  </si>
  <si>
    <t>to improve her house and to buy beer and corn to make chicha (a traditional corn-based drink).</t>
  </si>
  <si>
    <t>volunteer_pick, volunteer_like, #Elderly, #Woman Owned Biz</t>
  </si>
  <si>
    <t>to buy more fishing nets and driftnet.</t>
  </si>
  <si>
    <t>to buy fabrics, ribbons, trim, glue, styrofoam, and stuffing to make her beautiful crafts.</t>
  </si>
  <si>
    <t>user_favorite, user_favorite, #Schooling, user_favorite</t>
  </si>
  <si>
    <t xml:space="preserve">to purchase fertilizers and fuel needed for farm work, in order to grow organic beans. </t>
  </si>
  <si>
    <t>Kok-Oiy village, Talas region</t>
  </si>
  <si>
    <t>#Elderly, #Fabrics, #Post-disbursed, #Sustainable Ag, #Elderly, user_favorite, user_favorite</t>
  </si>
  <si>
    <t>#Parent, #Vegan, user_favorite, #Trees, user_favorite</t>
  </si>
  <si>
    <t>to buy a vehicle with which he can transport coconuts more efficiently and in greater quantity.</t>
  </si>
  <si>
    <t>to buy more bread, eggs, milk, sugar, canned products, detergent, etc.</t>
  </si>
  <si>
    <t>Dios Padre, San Felipe del Progreso</t>
  </si>
  <si>
    <t>to purchase more firewood to sell to her customers.</t>
  </si>
  <si>
    <t>tu buy suits and shoes and to pay graduation expenses at his son's school.</t>
  </si>
  <si>
    <t>#Single Parent, #Schooling, #Repeat Borrower</t>
  </si>
  <si>
    <t>to buy fertilizer for her crops and clothes to sell</t>
  </si>
  <si>
    <t>user_favorite, #Woman Owned Biz, #Vegan, #Parent</t>
  </si>
  <si>
    <t>to purchase additional stocks to sell in her general store.</t>
  </si>
  <si>
    <t>to purchase tile and doors.</t>
  </si>
  <si>
    <t>user_favorite, #Repeat Borrower, #Parent, user_favorite</t>
  </si>
  <si>
    <t>to buy laminate and wood to make improvements to the farm, specifically the roof.</t>
  </si>
  <si>
    <t>volunteer_pick, volunteer_like, #Parent, #Animals</t>
  </si>
  <si>
    <t>to pay for his study fees</t>
  </si>
  <si>
    <t xml:space="preserve">to ensure the maintenance of her husband’s minibus so he can continue working. </t>
  </si>
  <si>
    <t>#Biz Durable Asset, #Parent, #Low-profit FP, #Woman Owned Biz, #Interesting Photo, user_favorite</t>
  </si>
  <si>
    <t>volunteer_pick, #Interesting Photo, #Parent, #Woman Owned Biz, #Repeat Borrower</t>
  </si>
  <si>
    <t>to purchase bales of clothes to resell</t>
  </si>
  <si>
    <t>to stock her neighborhood store with various products of basic necessity.</t>
  </si>
  <si>
    <t>#Low-profit FP, #Parent, #Woman Owned Biz, #Repeat Borrower</t>
  </si>
  <si>
    <t xml:space="preserve">to buy ingredients like meat, fish, vegetables, spices, etc. </t>
  </si>
  <si>
    <t>to buy an industrial overlock stitching machine and supplies in bulk such as fabrics, thread, and buttons.</t>
  </si>
  <si>
    <t>volunteer_pick, volunteer_like, #Fabrics, #Parent, #Elderly, #First Loan, #Biz Durable Asset, user_favorite</t>
  </si>
  <si>
    <t xml:space="preserve"> to buy textiles and other supplies for her sewing workshop. </t>
  </si>
  <si>
    <t>to buy a dairy cow, of a good-quality breed</t>
  </si>
  <si>
    <t>#Biz Durable Asset, #Animals, #Parent</t>
  </si>
  <si>
    <t>to invest in brick for flooring, cement, sand, and gravel to install a brick floor and to improve the walls of her home.</t>
  </si>
  <si>
    <t>Tènè</t>
  </si>
  <si>
    <t>To buy groceries, clothing and household products.</t>
  </si>
  <si>
    <t xml:space="preserve">to invest in chicken, bread crumbs, yucca, tomatoes, cabbage etc. </t>
  </si>
  <si>
    <t>to purchase more stock of charcoal</t>
  </si>
  <si>
    <t>to purchase farm inouts.</t>
  </si>
  <si>
    <t>user_favorite, #Interesting Photo, #Parent, user_favorite</t>
  </si>
  <si>
    <t xml:space="preserve">to purchase perfume, clothes, domestic and women's accessories, as well as christmas items. </t>
  </si>
  <si>
    <t>to purchase galvanized sheet metal, studs and beams to replace her roof.</t>
  </si>
  <si>
    <t>user_favorite, #Biz Durable Asset, #Low-profit FP, #Single Parent, #Woman Owned Biz</t>
  </si>
  <si>
    <t>to buy flour in bulk to not lose sales or clients due to end of year sales</t>
  </si>
  <si>
    <t>#Elderly, #Low-profit FP, #Parent, #Woman Owned Biz, user_favorite, user_favorite, user_favorite</t>
  </si>
  <si>
    <t>female, male, female, female, male, female, female, female, female</t>
  </si>
  <si>
    <t xml:space="preserve">to buy sugar, soft drinks, soap, and other general merchandise for selling. </t>
  </si>
  <si>
    <t>volunteer_pick, volunteer_like, #Supporting Family, #Biz Durable Asset</t>
  </si>
  <si>
    <t>to purchase additional items to sell like canned goods, shampoo, and beverages</t>
  </si>
  <si>
    <t>to buy more inventory, including groceries, rice, and LPG tanks</t>
  </si>
  <si>
    <t>Brgy. Mabasa, Dupax del Norte, Nueva Vizcaya</t>
  </si>
  <si>
    <t>to purchase more cattle for reselling in the market.</t>
  </si>
  <si>
    <t>to purchase eight sheep for fattening and resale, in order to increase her income.</t>
  </si>
  <si>
    <t>Kommunizm village, Osh region</t>
  </si>
  <si>
    <t>#Animals, #Elderly, #Widowed, #Woman Owned Biz</t>
  </si>
  <si>
    <t>buy posho, rice, beans, salt, sodas, bananas, bread and cooking oil.</t>
  </si>
  <si>
    <t>kabale</t>
  </si>
  <si>
    <t>to buy more stocks such as canned goods, eggs, noodles, soap, and shampoo to sell</t>
  </si>
  <si>
    <t>to cover the repairing cost of her husband's rickshaw.</t>
  </si>
  <si>
    <t>to sell foods that will go with his natural juice drinks.</t>
  </si>
  <si>
    <t>#Elderly, #Single, #Inspiring Story</t>
  </si>
  <si>
    <t>To purchase bedspreads and Christmas decorations.</t>
  </si>
  <si>
    <t>to purchase more kilos of bananas and restock her small store with salt, oil and soy sauce.</t>
  </si>
  <si>
    <t>upgrade my irrigation system.</t>
  </si>
  <si>
    <t>to buy a new sewing machine for her stitching business.</t>
  </si>
  <si>
    <t>to buy clothes for children and adults, as well as shoes.</t>
  </si>
  <si>
    <t>female, male, female, male, female, female, male</t>
  </si>
  <si>
    <t>to buy fabric, thread and elastic for her sewing business, as she is a single woman who has to take care of her sick mother.</t>
  </si>
  <si>
    <t xml:space="preserve">to buy new tires with some spare auto parts. </t>
  </si>
  <si>
    <t>improve my business</t>
  </si>
  <si>
    <t>to buy cement, sand, gravel and iron beams to build a concrete water tank for her house.</t>
  </si>
  <si>
    <t>volunteer_like, #Elderly, #Health and Sanitation</t>
  </si>
  <si>
    <t>to purchase high quality timber, metal, and slate.</t>
  </si>
  <si>
    <t>user_favorite, #Eco-friendly, #Elderly, #Parent, #Biz Durable Asset, #Interesting Photo, user_favorite, user_favorite</t>
  </si>
  <si>
    <t>to buy another grinding mill</t>
  </si>
  <si>
    <t>user_favorite, #Parent, #Biz Durable Asset, #Schooling</t>
  </si>
  <si>
    <t>buy more goods to sell in my shop and expand</t>
  </si>
  <si>
    <t>will buy sand, stone, sheets of zine, iron rods, bricks, a door and windows to continue building his own house.</t>
  </si>
  <si>
    <t>continue with a home construction project by buying sand, cement, stone, and poles.</t>
  </si>
  <si>
    <t>to purchase sugar, rice, maize flour, and wheat flour</t>
  </si>
  <si>
    <t>To buy flour, sugar and food coloring to make cakes for selling.</t>
  </si>
  <si>
    <t>to buy farm supplies for her seaweed production business.</t>
  </si>
  <si>
    <t>To buy fertilizer for her cassava farm.</t>
  </si>
  <si>
    <t>to buy more groceries to sell like canned goods, noodles, coffee, sugar, soda, beverages, biscuits, candies, soap and toiletries</t>
  </si>
  <si>
    <t>volunteer_pick, #Parent, #Schooling, #Woman Owned Biz</t>
  </si>
  <si>
    <t>to purchase a stock of brinjal (eggplant), tomatoes, green chili, ginger, garlic, curly flower, cabbage, carrots, cucumbers and all green vegetables with a large quantity of potatoes and onions</t>
  </si>
  <si>
    <t>Bissum Cuttack,Rayagada,Odisha</t>
  </si>
  <si>
    <t>to buy grocery goods for her store.</t>
  </si>
  <si>
    <t>to purchase a bale of kids' wear clothes to resell</t>
  </si>
  <si>
    <t>To buy seed and pay the plowing fee to support her farming.</t>
  </si>
  <si>
    <t>to eliminate pressure to sell corn for low prices at harvest.</t>
  </si>
  <si>
    <t>#Parent, #Vegan, #Post-disbursed, #Schooling, #Repeat Borrower</t>
  </si>
  <si>
    <t>To buy more shoes to sell.</t>
  </si>
  <si>
    <t>to buy additional stock of items like beverages, noodles, biscuits, toiletries and soft drinks</t>
  </si>
  <si>
    <t>to purchase more baby poultry to raise and sell in the future</t>
  </si>
  <si>
    <t>#Elderly, #Animals, #Woman Owned Biz, user_favorite, #Repeat Borrower</t>
  </si>
  <si>
    <t>to buy coal for the winter season</t>
  </si>
  <si>
    <t>to buy slippers, underwear, oil, charcoal</t>
  </si>
  <si>
    <t>to buy fertilizers, manure, pest control, etc. and to improve the land.</t>
  </si>
  <si>
    <t>to purchase fish nets and other materials to use in her business.</t>
  </si>
  <si>
    <t>to purchase additional items to sell like canned goods, beverages, eggs, groceries, etc.</t>
  </si>
  <si>
    <t>To buy fertilizer, seeds and a water pump.</t>
  </si>
  <si>
    <t>#Elderly, #Biz Durable Asset, #First Loan, #Vegan</t>
  </si>
  <si>
    <t>to buy two cows to become independent and start his business.</t>
  </si>
  <si>
    <t>#Animals, #Inspiring Story, #Single, user_favorite, #Hidden Gem, #Schooling</t>
  </si>
  <si>
    <t>lease more land, buy more seedlings and fertilizers</t>
  </si>
  <si>
    <t>to pay for two Soviet cars to divide into spare parts to resell.</t>
  </si>
  <si>
    <t xml:space="preserve">to buy coffee for selling. </t>
  </si>
  <si>
    <t>To buy a motorbike to transport produce to market</t>
  </si>
  <si>
    <t>To increase her business merchandise with special offer products with encouraging prices, especially for the coming autumn and winter seasons</t>
  </si>
  <si>
    <t>to purchase cooking ingredients for her food stall</t>
  </si>
  <si>
    <t>to pay for her daughter's kidney surgery</t>
  </si>
  <si>
    <t>to pay for tuition fees for her daughter who wants to pursue a Bachelor degree majoring in Accounting.</t>
  </si>
  <si>
    <t>Phnom Penh, Srey Santhor District</t>
  </si>
  <si>
    <t>To pay tuition fees for her daughter, who wants to pursue a bachelor degree majoring in English language.</t>
  </si>
  <si>
    <t>To purchase more clothes, shoes, bags and towels.</t>
  </si>
  <si>
    <t>to pay for spare parts and other materials needed in repairing cell phones and computers.</t>
  </si>
  <si>
    <t>To buy dairy feed and mineral supplements.</t>
  </si>
  <si>
    <t>#Elderly, #Parent, #Woman Owned Biz, #Animals</t>
  </si>
  <si>
    <t>to purchase palm oil and resell it through marketing operations.</t>
  </si>
  <si>
    <t>Uruagu</t>
  </si>
  <si>
    <t>to purchase more stock for her store.</t>
  </si>
  <si>
    <t>Lupane</t>
  </si>
  <si>
    <t>to purchase furniture for his house.</t>
  </si>
  <si>
    <t>To buy a new rickshaw for her son.</t>
  </si>
  <si>
    <t>buy feeds for my dairy cows that will be able to increase their milk production</t>
  </si>
  <si>
    <t>to pay for expenses like food and clothing, eliminating pressure to sell corn for low prices at harvest.</t>
  </si>
  <si>
    <t>to purchase rice, sugar, cornflour and other items that are needed.</t>
  </si>
  <si>
    <t>attend a new trade show. Being at this trade show presents me with the opportunity to meet new buyers who will in turn buy my product for their stores.</t>
  </si>
  <si>
    <t>to purchase of agricultural inputs to improve her guava crop.</t>
  </si>
  <si>
    <t>volunteer_pick, volunteer_like, user_favorite, user_favorite, #Repeat Borrower, #Vegan, #Woman Owned Biz</t>
  </si>
  <si>
    <t>to buy beans to sell.</t>
  </si>
  <si>
    <t>male, female, female, male, male</t>
  </si>
  <si>
    <t>to buy items to sell, like shampoo and groceries</t>
  </si>
  <si>
    <t>to buy cooking equipment such as a freezer, oven and cooking pot set.</t>
  </si>
  <si>
    <t>to buy various vegetables and food products to sell.</t>
  </si>
  <si>
    <t>volunteer_pick, volunteer_like, #Woman Owned Biz, user_favorite, user_favorite</t>
  </si>
  <si>
    <t xml:space="preserve">to buy another buffalo to cater to more customers and provide a better standard of living to her family members. </t>
  </si>
  <si>
    <t>#Animals, #Parent, #Low-profit FP, #Woman Owned Biz, user_favorite</t>
  </si>
  <si>
    <t>to purchase condiments, such as tomatoes</t>
  </si>
  <si>
    <t xml:space="preserve">to buy agricultural materials to help maintain her corn crops. </t>
  </si>
  <si>
    <t>user_favorite, #Repeat Borrower, #Vegan</t>
  </si>
  <si>
    <t>to purchase more items like sugar, rice, canned goods and other groceries.</t>
  </si>
  <si>
    <t>purchase more grain and kerosine for sale at a profit so that my business can grow and allow me to take care of my family.</t>
  </si>
  <si>
    <t>#Low-profit FP, #Health and Sanitation, #Parent</t>
  </si>
  <si>
    <t>pay her university tuition</t>
  </si>
  <si>
    <t>user_favorite, #Schooling, #Low-profit FP, user_favorite, user_favorite</t>
  </si>
  <si>
    <t>to buy chairs for the barber shop.</t>
  </si>
  <si>
    <t>to pay for the tuition fees of her children.</t>
  </si>
  <si>
    <t>Carmona, Cavite</t>
  </si>
  <si>
    <t>#Post-disbursed, #Eco-friendly, #Biz Durable Asset, #Sustainable Ag, #Vegan</t>
  </si>
  <si>
    <t>female, female, female, female, female, male, female, female, female, female, female, female, male</t>
  </si>
  <si>
    <t>purchase more chicks and ensure &amp; maintain hygiene to prevent spread of diseases</t>
  </si>
  <si>
    <t>to access a loan that meets expenses like food and child school fees, eliminating pressure to sell corn for low prices at harvest.</t>
  </si>
  <si>
    <t>to purchase fertilizer for a more productive farm.</t>
  </si>
  <si>
    <t>Labrador, Polanco</t>
  </si>
  <si>
    <t>to buy a hundred chicken</t>
  </si>
  <si>
    <t>to buy clothing [for resale].</t>
  </si>
  <si>
    <t>#Parent, #Repeat Borrower, #Woman Owned Biz, #Fabrics</t>
  </si>
  <si>
    <t>to buy cereals (millet, maize, groundnut) for resale.</t>
  </si>
  <si>
    <t>to buy new boat engine and propeller</t>
  </si>
  <si>
    <t>To purchase inputs for market gardening.</t>
  </si>
  <si>
    <t>user_favorite, #Parent, #Vegan, #Woman Owned Biz, #Repeat Borrower</t>
  </si>
  <si>
    <t>PURCHASE NEW CAR SEATS FOR MY MATATU.</t>
  </si>
  <si>
    <t>male, female, male, male, male, female, female, female, female, female</t>
  </si>
  <si>
    <t>to buy more fruits for retailing</t>
  </si>
  <si>
    <t>To buy a water filter.</t>
  </si>
  <si>
    <t>to purchase computer equipment and supplies</t>
  </si>
  <si>
    <t>to purchase a 6 cubic meter Sistema Biobolsa biodigester.</t>
  </si>
  <si>
    <t>San Joaquín</t>
  </si>
  <si>
    <t>to purchase more stationary to stock.</t>
  </si>
  <si>
    <t>to purchase a solar light and gain access to cost-efficient, hybrid seeds and fertilizer, for maize cultivation.</t>
  </si>
  <si>
    <t>#Elderly, #Post-disbursed, #Schooling, #Biz Durable Asset, #Eco-friendly, user_favorite</t>
  </si>
  <si>
    <t>female, female, female, male, male, male, female, male, female, male, female</t>
  </si>
  <si>
    <t>to buy additional materials and gear for her busines.</t>
  </si>
  <si>
    <t>volunteer_pick, #Biz Durable Asset, #Woman Owned Biz, user_favorite, user_favorite</t>
  </si>
  <si>
    <t>to buy materials to cover the flowers he has planted which he will sell</t>
  </si>
  <si>
    <t>user_favorite, #Parent, #First Loan, #Health and Sanitation</t>
  </si>
  <si>
    <t>to purchase groceries to sell</t>
  </si>
  <si>
    <t>to buy more products to sell, including canned goods, noodles, sugar and coffee.</t>
  </si>
  <si>
    <t>purchase more new clothes to sale during this Christmas vacations</t>
  </si>
  <si>
    <t xml:space="preserve">to buy items to sell like soft drinks, groceries, etc.  </t>
  </si>
  <si>
    <t>to cover the expense of her son's taxi repair.</t>
  </si>
  <si>
    <t xml:space="preserve">for the repair of her display case, which will allow her to offer her customers greater variety. </t>
  </si>
  <si>
    <t>#First Loan, #Single Parent, #Biz Durable Asset, #Woman Owned Biz</t>
  </si>
  <si>
    <t>user_favorite, #Low-profit FP, #Health and Sanitation, #Parent, #Unique</t>
  </si>
  <si>
    <t>To buy shampoo, candies, chocolate and canned goods to supply the demands of the customers</t>
  </si>
  <si>
    <t>to buy Vasoline, hair relaxers, treatments, oils, braids, and weaves.</t>
  </si>
  <si>
    <t>to buy items to sell like eggs, canned goods, and beverages</t>
  </si>
  <si>
    <t>to pay for grocery items, beverages, and toiletries to sell.</t>
  </si>
  <si>
    <t>to buy fertilizer, chemicals, crops, a new wheelbarrow, sprayers and a large chain saw.</t>
  </si>
  <si>
    <t>#Elderly, #Parent, #Trees, #Biz Durable Asset, #Vegan</t>
  </si>
  <si>
    <t>buy feeds for my dairy cows which will boost their milk productivity</t>
  </si>
  <si>
    <t>to purchase additional personal products to sell</t>
  </si>
  <si>
    <t>To buy medicines for treatment of her mother.</t>
  </si>
  <si>
    <t>to stock up on inventory of used children's clothing to resell.</t>
  </si>
  <si>
    <t>to purchase more clothes to sell.</t>
  </si>
  <si>
    <t xml:space="preserve">to purchase candies, cosmetics, paper goods and meet some of her customers' product orders.  </t>
  </si>
  <si>
    <t>#Elderly, #First Loan, #Woman Owned Biz</t>
  </si>
  <si>
    <t xml:space="preserve">to buy a solar light and gain access to cost-efficient hybrid seeds and fertilizer for maize cultivation.							</t>
  </si>
  <si>
    <t>female, female, male, female, male, female, male, female, female, female, male</t>
  </si>
  <si>
    <t>to purchase equipments to build biogas system.</t>
  </si>
  <si>
    <t>user_favorite, #Biz Durable Asset, #Parent, #Low-profit FP, user_favorite, #First Loan, #Eco-friendly, user_favorite</t>
  </si>
  <si>
    <t xml:space="preserve">to purchase tools and supplies such as nails, screws, paint, pliers, hammers, looking to improve his sales to provide his son with an education. </t>
  </si>
  <si>
    <t>to buy a new collection of winter clothes.</t>
  </si>
  <si>
    <t>to purchase more stocks of recycled materials to sell</t>
  </si>
  <si>
    <t xml:space="preserve">to purchase shrimp, redfish, sea bass, mullet, and other types of fish for her business. </t>
  </si>
  <si>
    <t>user_favorite, #Repeat Borrower, #Parent, #Woman Owned Biz, user_favorite, #Supporting Family, user_favorite, user_favorite, user_favorite</t>
  </si>
  <si>
    <t>buy a car</t>
  </si>
  <si>
    <t>#Biz Durable Asset, #Parent, #Supporting Family, #Vegan</t>
  </si>
  <si>
    <t>user_favorite, #Biz Durable Asset, #Parent, #Low-profit FP</t>
  </si>
  <si>
    <t>to buy more crates of sodas and beers to sell.</t>
  </si>
  <si>
    <t>to buy more stock of jewelry and accessories.</t>
  </si>
  <si>
    <t>to buy additional organic fertilizer for her farm.</t>
  </si>
  <si>
    <t>#Eco-friendly, #Sustainable Ag, user_favorite</t>
  </si>
  <si>
    <t>to buy more crates of beer, soda and cartons of water to boost her business.</t>
  </si>
  <si>
    <t>#Parent, #Unique</t>
  </si>
  <si>
    <t>purchase enough stock to ensure that my customers satisfactions are met</t>
  </si>
  <si>
    <t>to cover the expenses associated with cultivating corn, to pay manual laborers to remove the kernels, and to buy beverages and snacks for his business.</t>
  </si>
  <si>
    <t>To buy cocoa for resale</t>
  </si>
  <si>
    <t>to buy stock to sell like canned goods, noodles, rice, biscuits, snack foods, soap and detergents, and condiments.</t>
  </si>
  <si>
    <t>to purchase additional items such as canned goods, snack foods, coffee, sugar, detergent soap, shampoo, salt, etc. to sell.</t>
  </si>
  <si>
    <t>volunteer_pick, volunteer_like, #Elderly, #Parent, #Woman Owned Biz, user_favorite</t>
  </si>
  <si>
    <t>to pay for sheep, forage for the livestock, seeds, and fuel for land cultivation</t>
  </si>
  <si>
    <t>#Post-disbursed, #Parent, #Woman Owned Biz, #Vegan, #Eco-friendly, #Sustainable Ag, #Repeat Borrower, user_favorite</t>
  </si>
  <si>
    <t>female, male, female, female, female, female, female, female, female, female, female, male, female, female, female, male</t>
  </si>
  <si>
    <t>to buy solar lamps that he will sell to cotton farmers</t>
  </si>
  <si>
    <t>volunteer_pick, volunteer_like, #Inspiring Story, #Hidden Gem, #Biz Durable Asset, #Post-disbursed, user_favorite, #Parent, user_favorite, #Repeat Borrower, #Low-profit FP, #Eco-friendly, #Parent,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#Unique, user_favorite, user_favorite, user_favorite, user_favorite, user_favorite, user_favorite, user_favorite, user_favorite, user_favorite</t>
  </si>
  <si>
    <t>to buy decorations, drinks and cooking products.</t>
  </si>
  <si>
    <t>#Woman Owned Biz, #Single, #Elderly</t>
  </si>
  <si>
    <t>to buy poultry for her poultry business.</t>
  </si>
  <si>
    <t>Puerto Escondido</t>
  </si>
  <si>
    <t>user_favorite, #Animals, #Biz Durable Asset, #Parent</t>
  </si>
  <si>
    <t>#Eco-friendly, #Animals, #Woman Owned Biz, #Parent</t>
  </si>
  <si>
    <t>male, male, male, male, male, female, female, female, female, male, female, female, female, male, male</t>
  </si>
  <si>
    <t>to buy additional stocks like soft drinks, sugar, rice, etc., to sell</t>
  </si>
  <si>
    <t>To purchase palm fronds from which to make baskets to sell.</t>
  </si>
  <si>
    <t>user_favorite, #Interesting Photo, #Job Creator, #Schooling, #Repeat Borrower, #Woman Owned Biz, user_favorite</t>
  </si>
  <si>
    <t>to buy tables and chairs in order to serve a greater number of customers in her restaurant.</t>
  </si>
  <si>
    <t>to buy wood to make more furniture</t>
  </si>
  <si>
    <t>to purchase fishing materials like weights, fishing hooks, fuel for her motorboat and foam for fish storage</t>
  </si>
  <si>
    <t>to pay for school fees and uniforms thereby eliminating pressure to sell corn for low prices at harvest.</t>
  </si>
  <si>
    <t>to purchase additional items like snack foods, candies, sanitary pads, fabric conditioners, cooking oil, noodles, etc., to sell</t>
  </si>
  <si>
    <t xml:space="preserve">to purchase hybrid seeds and fertilizer for the cultivation of maize, as well as two solar lights.							</t>
  </si>
  <si>
    <t>#Post-disbursed, #Parent, #Vegan, #Woman Owned Biz, #Eco-friendly, #Repeat Borrower, #Biz Durable Asset, #Sustainable Ag</t>
  </si>
  <si>
    <t>female, female, female, female, female, female, female, female, female, male, female, male, female</t>
  </si>
  <si>
    <t>#Post-disbursed, #Parent, #Vegan, #Woman Owned Biz, #Elderly, user_favorite, user_favorite</t>
  </si>
  <si>
    <t>female, male, female, female, male, male, male, male, female, female, female, female, male, female, female, female, female</t>
  </si>
  <si>
    <t>user_favorite, user_favorite, #Post-disbursed, #Parent, #Vegan, #Woman Owned Biz, user_favorite, #Eco-friendly, #Schooling</t>
  </si>
  <si>
    <t>male, female, female, female, female, male, female, female, female, male</t>
  </si>
  <si>
    <t>#Animals, #Eco-friendly, #Sustainable Ag, #Parent</t>
  </si>
  <si>
    <t>female, male, female, male, female, female, female, female</t>
  </si>
  <si>
    <t>#Elderly, #Parent, #Post-disbursed, #Eco-friendly, #Woman Owned Biz</t>
  </si>
  <si>
    <t>female, male, male, female, female, female, female, female, female, female, female, male, female, female, male</t>
  </si>
  <si>
    <t>to buy food and clothing to eliminate pressure to sell corn at low prices at harvest.</t>
  </si>
  <si>
    <t>to pay labourers to help make adobe bricks.</t>
  </si>
  <si>
    <t>#Elderly, #Supporting Family, #Job Creator, user_favorite, user_favorite, user_favorite</t>
  </si>
  <si>
    <t xml:space="preserve">to purchase more animals to increase her sales. </t>
  </si>
  <si>
    <t>pay expenses until he can sell his crops</t>
  </si>
  <si>
    <t>to buy new tires and other spare parts for his vehicle</t>
  </si>
  <si>
    <t>#Biz Durable Asset, #Low-profit FP</t>
  </si>
  <si>
    <t>to pay her daughter's tuition.</t>
  </si>
  <si>
    <t xml:space="preserve">to buy ladies' shoes, dresses, blouses, bags and other items to sell during the Christmas season. </t>
  </si>
  <si>
    <t>user_favorite, #Woman Owned Biz, #Single</t>
  </si>
  <si>
    <t>to purchase organic fertilizer to restore farm nutrients to have a productive harvest.</t>
  </si>
  <si>
    <t>Pasingcalan, Ramon Magsaysay</t>
  </si>
  <si>
    <t>to buy animal seeds.</t>
  </si>
  <si>
    <t>#Eco-friendly, #Schooling, #Parent, #Vegan, #Sustainable Ag</t>
  </si>
  <si>
    <t>Mwahera</t>
  </si>
  <si>
    <t>#Elderly, #Parent, #Trees, user_favorite, #Low-profit FP, #Eco-friendly</t>
  </si>
  <si>
    <t>to buy 8 sheep for fattening up and subsequent resale</t>
  </si>
  <si>
    <t xml:space="preserve">to buy furniture and items for her newborn son, because she needs them.  </t>
  </si>
  <si>
    <t>to purchase a motorbike</t>
  </si>
  <si>
    <t>to buy a bullock cart.</t>
  </si>
  <si>
    <t>Kurnool, Andhra Pradesh</t>
  </si>
  <si>
    <t>#Animals, #Post-disbursed, #Schooling</t>
  </si>
  <si>
    <t xml:space="preserve">buy materials to plant the mushrooms and more chicken </t>
  </si>
  <si>
    <t>user_favorite, user_favorite, #Parent, #Repeat Borrower, #Biz Durable Asset, user_favorite</t>
  </si>
  <si>
    <t>to buy items to sell like canned goods, shampoo, cigarettes, etc.</t>
  </si>
  <si>
    <t>to improve his fields and build a channel.  His only goal is to improve his growing technique</t>
  </si>
  <si>
    <t xml:space="preserve">to buy a cooler, shelving, display cases and and inventory of staple products. </t>
  </si>
  <si>
    <t>to buy a variety of sweets.</t>
  </si>
  <si>
    <t>female, male, male, female, male, male</t>
  </si>
  <si>
    <t xml:space="preserve">to purchase hybrid seeds and fertilizer to improve harvests of maize.							</t>
  </si>
  <si>
    <t>#Parent, #Post-disbursed, #Vegan</t>
  </si>
  <si>
    <t>female, male, female, female, male, female, male, female</t>
  </si>
  <si>
    <t>to buy more stocks to sell like canned goods, noodles, rice, bread and biscuits, soap and toiletries, vegetables, and fruits</t>
  </si>
  <si>
    <t>user_favorite, #Fabrics, #Parent, #Post-disbursed, #Schooling, #Woman Owned Biz</t>
  </si>
  <si>
    <t>female, female, female, male, male, female, female, female, female, female, female, female, male, female</t>
  </si>
  <si>
    <t>to install a door on his home and to buy a sewing machine for his mother.</t>
  </si>
  <si>
    <t>user_favorite, user_favorite, #Inspiring Story, #Supporting Family, #Biz Durable Asset</t>
  </si>
  <si>
    <t>to buy supplies to make her products and to fulfill orders.</t>
  </si>
  <si>
    <t>to buy medicines and pay for some medical tests.</t>
  </si>
  <si>
    <t>to implement sanitary facilities, which aren't in the necessary working conditions.</t>
  </si>
  <si>
    <t>to buy clothes for men and women.</t>
  </si>
  <si>
    <t>buy poultry feeds and vaccines.</t>
  </si>
  <si>
    <t>to buy doors, windows and floorboards in order to finish building her house</t>
  </si>
  <si>
    <t>Toloikon village, Osh region</t>
  </si>
  <si>
    <t>#Health and Sanitation, #Single, #Inspiring Story, #Elderly, user_favorite</t>
  </si>
  <si>
    <t>to pay for maintenance of her computers and to purchase another computer.</t>
  </si>
  <si>
    <t>purchase enough fertilizers and carry out weeding on my tea plantation</t>
  </si>
  <si>
    <t xml:space="preserve">to pay for sound proofing and air conditioning </t>
  </si>
  <si>
    <t>Tel Aviv</t>
  </si>
  <si>
    <t>user_favorite, user_favorite, user_favorite, user_favorite, #Woman Owned Biz, #Refugee, #Parent, #Inspiring Story</t>
  </si>
  <si>
    <t>para comprar nuevas llantas para el carrito</t>
  </si>
  <si>
    <t>Cabecera, San Felipe del Progreso</t>
  </si>
  <si>
    <t>female, female, female, female, male, female, male, male, female</t>
  </si>
  <si>
    <t>to purchase clothing, fabric, thread and other materials for sewing.</t>
  </si>
  <si>
    <t>To buy a quality dairy cow</t>
  </si>
  <si>
    <t>to purchase a stock of goods for resale</t>
  </si>
  <si>
    <t>to carry out maintenance on his mototaxi.</t>
  </si>
  <si>
    <t>to purchase additional hogs for commercial sale; the income generated from it is intended to repair her house for safe and decent living</t>
  </si>
  <si>
    <t>Plaridel - Baybay, Panalsalan, Misamis Occidental</t>
  </si>
  <si>
    <t>to buy construction tools</t>
  </si>
  <si>
    <t>BUY MORE HOUSE HOLD ITEMS TO SELL IN MY SHOP</t>
  </si>
  <si>
    <t>to purchase fertilizer to improve crop yield on her rice farm.</t>
  </si>
  <si>
    <t>Plaridel-Calaca-an, Plaridel, Misamis Occidental</t>
  </si>
  <si>
    <t>#Fabrics, #Woman Owned Biz, #Vegan, user_favorite</t>
  </si>
  <si>
    <t>to buy  cement and iron sheets.</t>
  </si>
  <si>
    <t>To buy more cloth for tailoring.</t>
  </si>
  <si>
    <t xml:space="preserve">to purchase a baby cow </t>
  </si>
  <si>
    <t>user_favorite, #Animals, #Woman Owned Biz, #Elderly, #Repeat Borrower</t>
  </si>
  <si>
    <t xml:space="preserve">to purchase supplies such as rice, cooking oil, legumes, vegetables, meat, and fruit to stock up his business. </t>
  </si>
  <si>
    <t>to buy more juice, water, and bread to resell.</t>
  </si>
  <si>
    <t>to buy a motorbike to transport his produce.</t>
  </si>
  <si>
    <t>to increase the genge duka stock.</t>
  </si>
  <si>
    <t>user_favorite, #Repeat Borrower, #Single</t>
  </si>
  <si>
    <t>buy more stock of clothes.</t>
  </si>
  <si>
    <t>user_favorite, #Repeat Borrower, #Woman Owned Biz, #Single Parent, #Widowed</t>
  </si>
  <si>
    <t>user_favorite, #Post-disbursed, #Health and Sanitation, #Schooling, #Unique, user_favorite</t>
  </si>
  <si>
    <t>to buy more trousers and shirts to sell.</t>
  </si>
  <si>
    <t>Kampong Speu province, Samrong Torng district</t>
  </si>
  <si>
    <t>female, male, male, male</t>
  </si>
  <si>
    <t>to buy: poles, galvanized sheet, cement, sand and bricks to build the roof and a wall of his house.</t>
  </si>
  <si>
    <t>user_favorite, #Repeat Borrower, #Vegan, user_favorite</t>
  </si>
  <si>
    <t>to buy additional items like eggs, rice, shampoo, canned goods, noodles, biscuits, soft drinks, etc. to sell.</t>
  </si>
  <si>
    <t>to buy items like shampoo, groceries, etc. to sell in her general store.</t>
  </si>
  <si>
    <t>to buy additional boxes of fish to sell in her fish stall</t>
  </si>
  <si>
    <t>to pay school expenses such as school tuition.</t>
  </si>
  <si>
    <t>to buy pagnes (traditional wrap arounds)</t>
  </si>
  <si>
    <t>Kamalen Sirakoro</t>
  </si>
  <si>
    <t>to buy livestock including baby goats, calves, etc. for resale purposes in order to expand her earnings.</t>
  </si>
  <si>
    <t>purchase new nets</t>
  </si>
  <si>
    <t>Larena - Caticugan, Siquijor</t>
  </si>
  <si>
    <t>purchase shaving machines.</t>
  </si>
  <si>
    <t>To buy fruits and vegetables such as guavas, tomatoes, cucumbers, oranges, and mangoes</t>
  </si>
  <si>
    <t>EG</t>
  </si>
  <si>
    <t>buy more stock of fruits and vegetables to sell in my grocery stall, and also expand</t>
  </si>
  <si>
    <t>to buy food and clothing, thereby eliminating pressure to sell corn for low prices at harvest.</t>
  </si>
  <si>
    <t>Vyambani</t>
  </si>
  <si>
    <t>#Vegan, #Trees, #Widowed</t>
  </si>
  <si>
    <t>employ two casuals,purchase fertilizers and carry out pruning</t>
  </si>
  <si>
    <t>to pay for her child’s education costs</t>
  </si>
  <si>
    <t>user_favorite, #Parent, #Schooling, user_favorite</t>
  </si>
  <si>
    <t>to pay the labor cost in growing pineapple fruits.</t>
  </si>
  <si>
    <t>Magleticia, Echague, Isabela</t>
  </si>
  <si>
    <t>To pay for the repairs of her sari-sari store and renovate her bed-space rooms for rent to include installation of kitchen sinks.</t>
  </si>
  <si>
    <t>to buy rice seeds</t>
  </si>
  <si>
    <t>to pay for his next year fees after the tuition costs have risen.</t>
  </si>
  <si>
    <t xml:space="preserve">build a concrete pig pen that would support sanitation and care for the environment. </t>
  </si>
  <si>
    <t>Pagadian-Kalasan,Pagadian City</t>
  </si>
  <si>
    <t xml:space="preserve">to purchase sheep and expand her business. </t>
  </si>
  <si>
    <t>Kara-Suu village</t>
  </si>
  <si>
    <t>user_favorite, #Parent, #Animals, user_favorite, user_favorite, user_favorite</t>
  </si>
  <si>
    <t xml:space="preserve">to buy pigs and chicken feed, as well as to pay for bringing in the harvest of basic grains so that she can keep on working. </t>
  </si>
  <si>
    <t>#Parent, #Repeat Borrower, #Animals, user_favorite</t>
  </si>
  <si>
    <t>to pay her children's school tuition fees.</t>
  </si>
  <si>
    <t>to build a concrete pig pens.</t>
  </si>
  <si>
    <t>to purchase baby pigs to raise and sell in the future</t>
  </si>
  <si>
    <t>user_favorite, #Animals, #Repeat Borrower, #Parent, #Woman Owned Biz</t>
  </si>
  <si>
    <t>to buy sandals, towels, shoes, and other products to sell.</t>
  </si>
  <si>
    <t>To buy food items as eggs, sugar, butter, bread, rolls, and candies.</t>
  </si>
  <si>
    <t>user_favorite, user_favorite, #Parent, #Repeat Borrower, user_favorite, user_favorite</t>
  </si>
  <si>
    <t>to buy more beans for sale.</t>
  </si>
  <si>
    <t>female, female, female, male, female, female, female, female, male, female, female, female, male, male, female, female, male, female, female, male, male, female, male, female, female, female, female, male, female, male, female</t>
  </si>
  <si>
    <t>To  pay for his next semester fees.</t>
  </si>
  <si>
    <t>buy more stock to my business .</t>
  </si>
  <si>
    <t>#Repeat Borrower, #Woman Owned Biz, #Fabrics, user_favorite</t>
  </si>
  <si>
    <t>to start an agrovet shop.</t>
  </si>
  <si>
    <t>user_favorite, #Woman Owned Biz, #Inspiring Story, #Parent, #Biz Durable Asset</t>
  </si>
  <si>
    <t>to purchase tree farm planting inputs such as seedlings, and pay for technical training and planting support.</t>
  </si>
  <si>
    <t>Mwanamwinga</t>
  </si>
  <si>
    <t>#Low-profit FP, #Schooling, #Single Parent, #Trees, #Widowed</t>
  </si>
  <si>
    <t>to buy three vacuum cleaners in order to provide a more optimal service in her car-washing business.</t>
  </si>
  <si>
    <t>user_favorite, #Elderly, #Biz Durable Asset, #Parent, #Unique</t>
  </si>
  <si>
    <t>to buy a car-washing machine to enable him to start a car-washing business.</t>
  </si>
  <si>
    <t>To buy bags of charcoal</t>
  </si>
  <si>
    <t>volunteer_pick, user_favorite, #Single Parent, #Supporting Family, #Woman Owned Biz</t>
  </si>
  <si>
    <t>increase her working capital and buy sewing materials (yarn, fabric, ...) to make clothes, and buy mobile phone recharge units to resell, to earn more.</t>
  </si>
  <si>
    <t>user_favorite, user_favorite, user_favorite, #Parent, #Fabrics, #Repeat Borrower, #Woman Owned Biz, user_favorite</t>
  </si>
  <si>
    <t>female, female, female, female, female, female, male, female, female, female, male, female, female, female, female, female, female, female, female, female</t>
  </si>
  <si>
    <t>to cover the expenses of her father's surgery</t>
  </si>
  <si>
    <t>volunteer_pick, #Health and Sanitation, #Single, #Supporting Family, user_favorite, user_favorite, user_favorite</t>
  </si>
  <si>
    <t>to invest in eggs and clothing wholesale.</t>
  </si>
  <si>
    <t>#Single Parent, #Parent, #Woman Owned Biz, #Schooling</t>
  </si>
  <si>
    <t>To pay for repair of her boat used for her fishing.</t>
  </si>
  <si>
    <t xml:space="preserve">to buy the latest variety of cloth in different colors along with a new stitching machine. </t>
  </si>
  <si>
    <t>to buy utensils and pots.</t>
  </si>
  <si>
    <t>user_favorite, #First Loan, #Parent, #Woman Owned Biz, user_favorite, user_favorite, user_favorite, user_favorite, user_favorite</t>
  </si>
  <si>
    <t>female, female, female, female, female, male, female, female, female, female, male</t>
  </si>
  <si>
    <t>to purchase more essential items.</t>
  </si>
  <si>
    <t>to purchase leaves for stitching.</t>
  </si>
  <si>
    <t>Muniguda,Rayagada,Odisha</t>
  </si>
  <si>
    <t>#Parent, #Repeat Borrower, #Schooling, #Woman Owned Biz, user_favorite, user_favorite</t>
  </si>
  <si>
    <t xml:space="preserve">to buy new fishing nets, lead weights, hooks, outriggers and floaters for her fishing business. </t>
  </si>
  <si>
    <t>user_favorite, user_favorite, #Animals</t>
  </si>
  <si>
    <t>To purchase cement, pipes, valves, string, etc.</t>
  </si>
  <si>
    <t xml:space="preserve">to purchase an assortment of clothing, perfumes, hand creams, and hair products. </t>
  </si>
  <si>
    <t>to purchase store inventory</t>
  </si>
  <si>
    <t>Oroquieta-Talic, Oroquieta City, Misamis Occidenta</t>
  </si>
  <si>
    <t>to buy items to sell like canned goods, eggs, groceries, etc.</t>
  </si>
  <si>
    <t>to pay for his children's school fees and uniforms, thereby eliminating pressure to sell corn for low prices at harvest.</t>
  </si>
  <si>
    <t>to pay for doors and hardware supplies, while helping rebuild his credit.</t>
  </si>
  <si>
    <t>to renovate a Mongolian traditional ger (portable felt dwelling)</t>
  </si>
  <si>
    <t>to buy fertilizer and dairy feed to help improve on crop yield and dairy cows' productivity thus increasing income that will ensure food security.</t>
  </si>
  <si>
    <t>to stock her business with the new models of jeans, shoes, shirts, and children's outfits.</t>
  </si>
  <si>
    <t>to start selling laptops, to diversify his products and to increase his selling, especially for the Christmas and New Year season, with special released offers.</t>
  </si>
  <si>
    <t>to pay for her children's school tuition fees, and to support her family with the necessary living expenses</t>
  </si>
  <si>
    <t>Naryn</t>
  </si>
  <si>
    <t>to buy additional bags of feeds</t>
  </si>
  <si>
    <t>to buy some new methodological literature, dictionaries and a computer</t>
  </si>
  <si>
    <t>to buy more farm inputs, such as husks and fertilizers, to improve his plantation.</t>
  </si>
  <si>
    <t xml:space="preserve">to purchase plastics and disposable items. </t>
  </si>
  <si>
    <t>San Felipe del Progreso</t>
  </si>
  <si>
    <t>to purchase bags of animal feeds</t>
  </si>
  <si>
    <t>Tangub-Paiton,Tangub City,Misamis Occidental</t>
  </si>
  <si>
    <t>To buy food and clothing, thereby eliminating pressure to sell corn at low prices at harvest.</t>
  </si>
  <si>
    <t>to improve on his banana plantation by mulching it.</t>
  </si>
  <si>
    <t>to buy more stock of bread, washing soap, flour and other items she sells.</t>
  </si>
  <si>
    <t>to repair his bus, which is his only source of income</t>
  </si>
  <si>
    <t>To buy more clothes to expand her project.</t>
  </si>
  <si>
    <t xml:space="preserve">to buy sugar, rice, oil, eggs, coffee, bread, beans, etc. for her business.  </t>
  </si>
  <si>
    <t>to purchase additional stock of spare parts to sell.</t>
  </si>
  <si>
    <t>to buy more groceries to resell.</t>
  </si>
  <si>
    <t>To buy stock of nails, pangas and saucepans</t>
  </si>
  <si>
    <t>To buy more goats to sell.</t>
  </si>
  <si>
    <t>to buy more merchandise to sell like rice, biscuits and chips, sugar, salt and vinegar, soft drinks and beverages, soap and toiletries, cooking oil and seasonings</t>
  </si>
  <si>
    <t>to purchase additional feed and vitamins for her pigs</t>
  </si>
  <si>
    <t>to buy food and clothing for his family thereby eliminating pressure to sell corn at low prices at harvest.</t>
  </si>
  <si>
    <t xml:space="preserve">to purchase 20 pairs of shoes. </t>
  </si>
  <si>
    <t xml:space="preserve">to invest in chickens, concentrated feed, vitamins, clothing, etc. </t>
  </si>
  <si>
    <t>#Single, #Animals, #Woman Owned Biz, user_favorite</t>
  </si>
  <si>
    <t>To buy fertilizers and seeds for planting.</t>
  </si>
  <si>
    <t>#First Loan, #Woman Owned Biz, #Schooling, #Parent, #Vegan</t>
  </si>
  <si>
    <t>to buy lubricants wholesale.</t>
  </si>
  <si>
    <t xml:space="preserve">to purchase additional stock to sell like canned goods, eggs, etc </t>
  </si>
  <si>
    <t>to cover repair costs for her husband's rickshaw.</t>
  </si>
  <si>
    <t>To buy food and clothing thereby eliminating pressure to sell corn for low prices at harvest.</t>
  </si>
  <si>
    <t>female, female, female, female, female, female, male, female, male, female, male, female, female, female</t>
  </si>
  <si>
    <t>to buy new fishing nets, lead weights, hooks and others</t>
  </si>
  <si>
    <t>user_favorite, #Schooling, #Parent, #Biz Durable Asset, user_favorite</t>
  </si>
  <si>
    <t>to purchase needed supplies such as containers, pots, and jars</t>
  </si>
  <si>
    <t>to purchase livestock feed.</t>
  </si>
  <si>
    <t>To buy food and clothing for his family thereby eliminating pressure to sell corn at low prices at harvest.</t>
  </si>
  <si>
    <t>to buy items to sell like canned goods, shampoo and cigarettes.</t>
  </si>
  <si>
    <t>to buy beer.</t>
  </si>
  <si>
    <t>male, female, male, female, female, female, female, female, female, female, female, female, male</t>
  </si>
  <si>
    <t>to purchase additional clothing inventories for retail</t>
  </si>
  <si>
    <t>Ozamis-Maningcol, Ozamis City Misamis Occidental</t>
  </si>
  <si>
    <t>to buy fishing gear, a canoe, fishing net, containers, an ice bag, and a torch</t>
  </si>
  <si>
    <t>Salua Manono</t>
  </si>
  <si>
    <t>to buy more peanuts to sell.</t>
  </si>
  <si>
    <t>to buy feeds, vitamins and vaccines for her pigs.</t>
  </si>
  <si>
    <t>to pay for his children's school fees and uniforms thereby eliminating the pressure to sell corn for low prices at harvest.</t>
  </si>
  <si>
    <t>to buy additional charcoal to sell</t>
  </si>
  <si>
    <t>to buy items to sell like eggs, chocolates, canned goods, etc.</t>
  </si>
  <si>
    <t>#Elderly, #First Loan, #Health and Sanitation, #Parent</t>
  </si>
  <si>
    <t>to purchase sand, cement, and bricks to build a toilet.</t>
  </si>
  <si>
    <t>to buy materials and pay her fees.</t>
  </si>
  <si>
    <t>to buy more piglets to raise, and animal feed</t>
  </si>
  <si>
    <t>to buy dairy cattle to increase and improve her cheese production</t>
  </si>
  <si>
    <t>#Animals, #Biz Durable Asset, #Parent, #First Loan, #Interesting Photo, user_favorite, user_favorite, user_favorite</t>
  </si>
  <si>
    <t>to buy sausage, chicken, mushroom soy sauce, onions, plates, aluminum foil, and tomato sauce.</t>
  </si>
  <si>
    <t>to buy a refrigerator for his grocery store and also some grocery products.</t>
  </si>
  <si>
    <t>to buy more stock of timber</t>
  </si>
  <si>
    <t>buy knitting threads in bulk and some additional cotton material to use in my business.</t>
  </si>
  <si>
    <t>to buy more inventory of photocopying and photography materials.</t>
  </si>
  <si>
    <t xml:space="preserve">to invest in a door, a window, cement, sand and gravel, to finish cementing the floor and to install a door and window in her room. </t>
  </si>
  <si>
    <t>to buy a freezer and fruit for the sales of shakes and soft drinks.</t>
  </si>
  <si>
    <t xml:space="preserve">to purchase oil and batteries. </t>
  </si>
  <si>
    <t xml:space="preserve">to purchase bread, vegetables, fruit, sugar, etc. to make and sell drinks and ham sandwiches. </t>
  </si>
  <si>
    <t>To pay for his children's school fees and uniforms, thereby eliminating pressure to sell corn for low prices at harvest.</t>
  </si>
  <si>
    <t>To buy fertilizers to use to grow maise and then sell the maize.</t>
  </si>
  <si>
    <t>to buy five bales of used clothing</t>
  </si>
  <si>
    <t>user_favorite, #Parent, #Eco-friendly, #Woman Owned Biz, #Schooling, user_favorite</t>
  </si>
  <si>
    <t>Buston</t>
  </si>
  <si>
    <t>#Biz Durable Asset, #Woman Owned Biz, #Parent</t>
  </si>
  <si>
    <t>to buy building materials for renovating her place of business</t>
  </si>
  <si>
    <t>to buy products like staple foods, cleaning products, drinks, baked goods, etc.</t>
  </si>
  <si>
    <t>to invest in: galvanized sheets, nails, brick floor, cement, sand, and labor costs to install brick floor and repair the roof.</t>
  </si>
  <si>
    <t>to pay for her house renovation</t>
  </si>
  <si>
    <t>to buy fertilizer for coffee</t>
  </si>
  <si>
    <t>#Parent, #Vegan, #Trees, user_favorite</t>
  </si>
  <si>
    <t>to buy more fertilizers to increase his maize production.</t>
  </si>
  <si>
    <t>To buy food and clothing, thereby eliminating pressure to sell corn for low prices at harvest.</t>
  </si>
  <si>
    <t>to buy materials like tulle for her event planning business</t>
  </si>
  <si>
    <t>to purchase more beauty products, perfume, and jewelry.</t>
  </si>
  <si>
    <t>#Elderly, #Widowed, #Repeat Borrower</t>
  </si>
  <si>
    <t xml:space="preserve">to purchase fertilizers and seeds </t>
  </si>
  <si>
    <t>to purchase stocks to sell in her general store.</t>
  </si>
  <si>
    <t xml:space="preserve">to buy metal sheets, doors, iron bars, floor tiles, cement, etc. </t>
  </si>
  <si>
    <t xml:space="preserve">to buy spools of threads in different colors and packs of zippers and buttons </t>
  </si>
  <si>
    <t>#Fabrics, #Woman Owned Biz, #Parent, user_favorite, user_favorite</t>
  </si>
  <si>
    <t>to buy cardboard, plastics, and other items for re-sale</t>
  </si>
  <si>
    <t>to buy fertilizers, compost, and other supplies so that he can improve the productivity of his crops.</t>
  </si>
  <si>
    <t>to buy nail polish, files, clippers, nail polish remover, and other supplies</t>
  </si>
  <si>
    <t>user_favorite, user_favorite, #Woman Owned Biz, user_favorite, user_favorite</t>
  </si>
  <si>
    <t>to purchase two calves and forage (grass and barley) for feeding her cattle</t>
  </si>
  <si>
    <t>Areg village</t>
  </si>
  <si>
    <t>Pakkading District, Borlikhamxai province</t>
  </si>
  <si>
    <t>female, female, female, male, female, male, female, female, female, female, female, male, female, male, female, male, female, male, female, female, male, male, male, male, female, female, male</t>
  </si>
  <si>
    <t>to buy a bull to be able to better perform his plowing and furrowing work on agricultural land</t>
  </si>
  <si>
    <t>to buy pigs, pig feed, and vitamins.</t>
  </si>
  <si>
    <t>to buy cows to trade.</t>
  </si>
  <si>
    <t>#Animals, #Parent, #Schooling, user_favorite</t>
  </si>
  <si>
    <t xml:space="preserve">purchase a mobile greenhouse to extend my growing season. </t>
  </si>
  <si>
    <t>to buy more stock of timber to sell.</t>
  </si>
  <si>
    <t>Thika Road</t>
  </si>
  <si>
    <t>To buy fruits and vegetables such as tomatoes, bananas, oranges, and zucchini.</t>
  </si>
  <si>
    <t>to buy an overlock sewing machine, threads and material.</t>
  </si>
  <si>
    <t>Concordia</t>
  </si>
  <si>
    <t>#Single, #Supporting Family, #Biz Durable Asset, #Fabrics, user_favorite</t>
  </si>
  <si>
    <t>to buy potatoes, onions and vegetables for resale.</t>
  </si>
  <si>
    <t>to purchase merchandise in bulk (blouses, jeans, shoes, accessories, and perfumes, among others).</t>
  </si>
  <si>
    <t>to purchase additional bundles of nipa roofing to sell</t>
  </si>
  <si>
    <t>to start her own stationery shop</t>
  </si>
  <si>
    <t xml:space="preserve">to purchase farm inputs and fertilizer </t>
  </si>
  <si>
    <t>to purchase more baby poultry to raise and sell</t>
  </si>
  <si>
    <t>to buy cattle to increase the size of his herd.</t>
  </si>
  <si>
    <t>Kurpuldek village</t>
  </si>
  <si>
    <t>to buy 12 live pigs which will enable him to increase the products offered.</t>
  </si>
  <si>
    <t>to rebuild a fence around her house that recently was destroyed by the local government who never fixed the mess they left behind.</t>
  </si>
  <si>
    <t>volunteer_like, #Parent, #Inspiring Story, user_favorite, #Interesting Photo, #Unique</t>
  </si>
  <si>
    <t>to purchase tools and rice seedlings</t>
  </si>
  <si>
    <t>#Woman Owned Biz, #Vegan, #Biz Durable Asset, #Parent</t>
  </si>
  <si>
    <t>To buy fabric to increase her working capital</t>
  </si>
  <si>
    <t>#Fabrics, #Widowed, #Parent, #Single Parent, user_favorite, user_favorite</t>
  </si>
  <si>
    <t>to buy sand and cement to plaster the walls of his home.</t>
  </si>
  <si>
    <t>to buy more stock  of ready to wear to sell to her customers</t>
  </si>
  <si>
    <t>to purchase new equipment for his workshop, including a jigsaw</t>
  </si>
  <si>
    <t xml:space="preserve">to purchase a solar light, as well as hybrid seeds and fertilizer, to improve her maize harvests 						</t>
  </si>
  <si>
    <t>#Interesting Photo, #Schooling, #Eco-friendly, #Woman Owned Biz, #Parent</t>
  </si>
  <si>
    <t>female, female, female, male, female, female, female, female, male, female</t>
  </si>
  <si>
    <t>to buy fertilizers to grow and sell maize.</t>
  </si>
  <si>
    <t xml:space="preserve">to purchase corn by the quintal [approximately 100 pounds] and lime powder. </t>
  </si>
  <si>
    <t>to buy cement, bricks, iron, and sand and to pay for the labor.</t>
  </si>
  <si>
    <t>to purchase items such as clothing, sheets and toys.</t>
  </si>
  <si>
    <t xml:space="preserve">to buy fertilizer to grow and sell maize </t>
  </si>
  <si>
    <t>to purchase additional boxes of crabs to sell</t>
  </si>
  <si>
    <t>to buy additional frozen foods to sell</t>
  </si>
  <si>
    <t>to buy cattle for fattening up and reselling.</t>
  </si>
  <si>
    <t>Jany-Turmush village</t>
  </si>
  <si>
    <t>to buy more bread and quesadillas in bulk</t>
  </si>
  <si>
    <t>to purchase additional stocks of ready to wear clothes to sell</t>
  </si>
  <si>
    <t>to buy more chickens for resale</t>
  </si>
  <si>
    <t>Embu-town</t>
  </si>
  <si>
    <t xml:space="preserve">to purchase more sacks of feeds, rice barns and other veterinary products for her buy and sell </t>
  </si>
  <si>
    <t>to hire a tractor, pay for fuel and tractor driver services in order to plow land</t>
  </si>
  <si>
    <t xml:space="preserve">to purchase blouses, skirts, dresses, shirts, pants, shoes, etc. for her business. </t>
  </si>
  <si>
    <t>to buy canned goods, noodles, bread, biscuits, soap, toiletries, cooking oil,  condiments and iron scraps</t>
  </si>
  <si>
    <t>to purchase additional spare parts for the maintenance of her motorcycle</t>
  </si>
  <si>
    <t>#Animals, #Repeat Borrower, #Elderly</t>
  </si>
  <si>
    <t xml:space="preserve">to purchase windows, paint, and pay labor costs. </t>
  </si>
  <si>
    <t>user_favorite, #Job Creator, #Schooling, #Repeat Borrower, user_favorite, user_favorite</t>
  </si>
  <si>
    <t>NP</t>
  </si>
  <si>
    <t>to purchase TerraClear water filters to access safe drinking water.</t>
  </si>
  <si>
    <t>male, male, male, male, male, male, male, male, male, male, male, male</t>
  </si>
  <si>
    <t>to buy rice cakes, bananas, ube, and peanuts to sell</t>
  </si>
  <si>
    <t>to buy fertilizer and pay for labour for weeding and harvesting for his agriculture business.</t>
  </si>
  <si>
    <t xml:space="preserve">to buy additional sacks of rice to sell </t>
  </si>
  <si>
    <t>#Woman Owned Biz, #Vegan, #Schooling, #Parent</t>
  </si>
  <si>
    <t xml:space="preserve">to purchase more drinks and snacks. </t>
  </si>
  <si>
    <t>purchase 8 bags of charcoal for my business</t>
  </si>
  <si>
    <t xml:space="preserve">to buy more stock of fruits and vegetables </t>
  </si>
  <si>
    <t>Brgy. Lactawan, Solano, Nueva Vizcaya</t>
  </si>
  <si>
    <t>#Woman Owned Biz, #Vegan, #Widowed, #Single Parent, #Parent, user_favorite</t>
  </si>
  <si>
    <t>buy charcoal for resale and help her manage her stall</t>
  </si>
  <si>
    <t>#Job Creator, #Repeat Borrower, #Woman Owned Biz</t>
  </si>
  <si>
    <t xml:space="preserve">to buy more fruits and vegetables </t>
  </si>
  <si>
    <t>buy stock for my mali mali stall business</t>
  </si>
  <si>
    <t>to buy additional stock such as perfume, cologne, shampoo, detergent soap and fabric conditioner to sell</t>
  </si>
  <si>
    <t>to buy additional sacks of ginger to sell</t>
  </si>
  <si>
    <t>to buy more pigs and feed concentrate.</t>
  </si>
  <si>
    <t>To pay school fees for her child.</t>
  </si>
  <si>
    <t>to stock his motorcycle repair business with spare parts, lubricants and other necessities</t>
  </si>
  <si>
    <t>Argelia</t>
  </si>
  <si>
    <t>to purchase sheep and animal feed in order to develop her business and increase her income</t>
  </si>
  <si>
    <t>Gulbahor village, Osh region</t>
  </si>
  <si>
    <t>#Single Parent, #Widowed, #Animals</t>
  </si>
  <si>
    <t>to buy cement, sand, sheet metal, poles and to pay for labour</t>
  </si>
  <si>
    <t>To buy a chiffonier and mirror for her household</t>
  </si>
  <si>
    <t>buy more stock of clothes</t>
  </si>
  <si>
    <t>#Woman Owned Biz, #Repeat Borrower, #Parent, user_favorite, user_favorite</t>
  </si>
  <si>
    <t>to purchase ducklings and high-quality feed</t>
  </si>
  <si>
    <t>MM</t>
  </si>
  <si>
    <t>user_favorite, #Animals, #Parent, user_favorite, user_favorite</t>
  </si>
  <si>
    <t>to buy fertilizer and manure that will boost her farming.</t>
  </si>
  <si>
    <t>she is going to increase her capital and buy a large quantity of tomatoes and vegetables to resell, so she can earn more money.</t>
  </si>
  <si>
    <t>user_favorite, #Parent, #Supporting Family, #Schooling, #Vegan, #Woman Owned Biz, user_favorite</t>
  </si>
  <si>
    <t>female, female, female, female, male, female, male, male, female, female, male, female, male, female, female, female, female, female</t>
  </si>
  <si>
    <t>to add float for M-pesa</t>
  </si>
  <si>
    <t>to buy fishing net, bamboo, plastic rope, etc.</t>
  </si>
  <si>
    <t>buy cattle to take advantage of the rainy season and fatten the cows.</t>
  </si>
  <si>
    <t>#Animals, #Elderly, #Inspiring Story, #Interesting Photo</t>
  </si>
  <si>
    <t>#Health and Sanitation, #Eco-friendly, #Interesting Photo</t>
  </si>
  <si>
    <t>to buy additional sheep and one horse in order to increase her livestock headcount.</t>
  </si>
  <si>
    <t>Ayutapan village, Osh region</t>
  </si>
  <si>
    <t>volunteer_pick, volunteer_like, #Parent, #Animals, #Biz Durable Asset, #Woman Owned Biz, user_favorite, user_favorite</t>
  </si>
  <si>
    <t xml:space="preserve">buy two shaving machine and other facilities for my shop </t>
  </si>
  <si>
    <t>to buy items like canned goods, shampoo, conditioner, coffee, sugar, milk and other groceries to sell in her general store</t>
  </si>
  <si>
    <t>to buy fertilizers, manure, insecticides, and to pay the labor costs.</t>
  </si>
  <si>
    <t>to buy additional beauty products, like lipstick, make-up, etc., to sell at her business.</t>
  </si>
  <si>
    <t>to buy a greater quantity of products to increase the inventory of his business.</t>
  </si>
  <si>
    <t>to restock by buying a sac of sugar, a 20-liter drum of palm oil, five packets of broth cubes, green tea, and other goods</t>
  </si>
  <si>
    <t>to stock up her store, by buying beans, mole, frying dough, beans and dried chilies.</t>
  </si>
  <si>
    <t>Chalco</t>
  </si>
  <si>
    <t>to renovate the greenhouse and start the cultivation of vegetables and to purchase steers and forage and start cattle breeding as well</t>
  </si>
  <si>
    <t>Deghdzut village, Ararat region</t>
  </si>
  <si>
    <t>#Animals, #Trees, user_favorite, user_favorite</t>
  </si>
  <si>
    <t>to purchase phones to resell them in the streets to increase her income.</t>
  </si>
  <si>
    <t>to buy onions, tomatoes, kale, and cabbages.</t>
  </si>
  <si>
    <t>male, male, male, male, female, male</t>
  </si>
  <si>
    <t>to add capital for making new energy saving charcoal stoves called "jikos"</t>
  </si>
  <si>
    <t>to buy a heifer</t>
  </si>
  <si>
    <t xml:space="preserve">To invest in cheese, margarine, wheat flour, ham, eggs, sugar, and other goods, as well as a bigger oven.  </t>
  </si>
  <si>
    <t>#Woman Owned Biz, #Eco-friendly, #Biz Durable Asset, user_favorite</t>
  </si>
  <si>
    <t>to purchase fertilizer to have a high crop yield on her rice farm</t>
  </si>
  <si>
    <t>Sindangan-Lower Inuman, Sindangan, Zamboanga del N</t>
  </si>
  <si>
    <t xml:space="preserve">to purchase green vegetables, two crates of tomatoes, and onions </t>
  </si>
  <si>
    <t>to buy rice, oil, and sugar.</t>
  </si>
  <si>
    <t>to acquire additional capital for her scrap-buying business</t>
  </si>
  <si>
    <t>#Eco-friendly, #Parent, #Schooling, user_favorite</t>
  </si>
  <si>
    <t>to buy new tires and spare parts for her son's vehicle.</t>
  </si>
  <si>
    <t>to buy first hand clothes.</t>
  </si>
  <si>
    <t>MW</t>
  </si>
  <si>
    <t>Nkahatabay</t>
  </si>
  <si>
    <t>#Woman Owned Biz, #Repeat Borrower, #Parent, user_favorite, user_favorite, user_favorite, user_favorite</t>
  </si>
  <si>
    <t xml:space="preserve"> to buy fishing materials like nets, hooks, lead weights and floaters and a new boat engine</t>
  </si>
  <si>
    <t>#Elderly, #Woman Owned Biz, #Parent, #Biz Durable Asset, user_favorite</t>
  </si>
  <si>
    <t>to purchase fertilizer and pesticide.</t>
  </si>
  <si>
    <t>female, female, male, male, male</t>
  </si>
  <si>
    <t>To buy metal sheeting, wood and iron.</t>
  </si>
  <si>
    <t>to purchase poultry.</t>
  </si>
  <si>
    <t>to invest in a purchase of raw materials, including wood, beads, paints, sand paper and polish</t>
  </si>
  <si>
    <t xml:space="preserve">to purchase two solar lights and gain access to cost-efficient hybrid seeds and fertilizer for maize cultivation.							</t>
  </si>
  <si>
    <t>#Eco-friendly, #Elderly, #Health and Sanitation, #Parent</t>
  </si>
  <si>
    <t>male, male, male, male, male, male, male, male, female, female, male, female, female</t>
  </si>
  <si>
    <t>to buy canned goods, noodles, soda, beverages, toiletries, condiments, snack foods and other items</t>
  </si>
  <si>
    <t>#Elderly, #Woman Owned Biz, #Schooling, #Parent</t>
  </si>
  <si>
    <t xml:space="preserve">to purchase hybrid seeds and fertilizer to improve maize harvests.							</t>
  </si>
  <si>
    <t>male, female, female, female, male, female, female, male, female, female, female, female</t>
  </si>
  <si>
    <t>to buy construction materials and expand his business.</t>
  </si>
  <si>
    <t>user_favorite, #Parent, #Refugee, #Low-profit FP, user_favorite</t>
  </si>
  <si>
    <t xml:space="preserve">to buy fertilizers, manure, leaf absorbed fertilizers, and to pay for hand labor to help the coffee crops. </t>
  </si>
  <si>
    <t>#Parent, #Job Creator, #Vegan</t>
  </si>
  <si>
    <t>female, male, male, male, male, male, male, male, female, male, male, male, male</t>
  </si>
  <si>
    <t>to buy farm inputs and to pay labor costs for cultivating their land</t>
  </si>
  <si>
    <t>Plaridel-Katipunan, Plaridel</t>
  </si>
  <si>
    <t>to build a bathroom with a toilet</t>
  </si>
  <si>
    <t>to purchase several cell phones to resell.</t>
  </si>
  <si>
    <t>to buy more stock to sell like canned goods, noodles, soft drinks and beverages, soap and toiletries, rice, condiments and cooking oil</t>
  </si>
  <si>
    <t>#Woman Owned Biz, #Schooling, #Parent, user_favorite, user_favorite</t>
  </si>
  <si>
    <t>to buy pigs of approximately 70 kilos</t>
  </si>
  <si>
    <t xml:space="preserve">buy stock of new jackets for sell at my mitumba stall </t>
  </si>
  <si>
    <t>buy more stocks of motor vehicle spare parts, oil, etc.</t>
  </si>
  <si>
    <t>to buy animal feed.</t>
  </si>
  <si>
    <t>user_favorite, #Animals, #Woman Owned Biz, user_favorite</t>
  </si>
  <si>
    <t>to afford to buy a dairy cow</t>
  </si>
  <si>
    <t>#Single Parent, #Animals, #Biz Durable Asset</t>
  </si>
  <si>
    <t xml:space="preserve">to buy seeds and fertilisers. </t>
  </si>
  <si>
    <t xml:space="preserve">to pay for expenses related to his thesis. </t>
  </si>
  <si>
    <t>#First Loan, #Single, #Schooling</t>
  </si>
  <si>
    <t>to buy a new collection of wedding dresses for her store.</t>
  </si>
  <si>
    <t xml:space="preserve">to increase inventory of the store, purchasing essential items, like oil, rice, beans, pasta, juices, and soft drinks, as well as dish soap, laundry soap, and body soap. </t>
  </si>
  <si>
    <t>user_favorite, user_favorite, #Interesting Photo, #Repeat Borrower, #Parent, #Woman Owned Biz</t>
  </si>
  <si>
    <t>to purchase one horse in order to expand her business.</t>
  </si>
  <si>
    <t>Kara-Suu village, Talas region</t>
  </si>
  <si>
    <t>to purchase additional inventory of gasoline to sell.</t>
  </si>
  <si>
    <t>Larena-Polangyuta, Siquijor, Siquijor</t>
  </si>
  <si>
    <t>to purchase some construction materials such as cement and sand to renovate the house inside and outside.</t>
  </si>
  <si>
    <t xml:space="preserve"> to register in a new training for beauty salons to improve himself and his work</t>
  </si>
  <si>
    <t>Beddya Village-West Bank</t>
  </si>
  <si>
    <t>To buy more clothing for sales</t>
  </si>
  <si>
    <t>to buy stock of drinks for her grocery store, and chicken feed to resell.</t>
  </si>
  <si>
    <t>#Animals, #Parent, #Repeat Borrower, #Woman Owned Biz, user_favorite, user_favorite, user_favorite, user_favorite</t>
  </si>
  <si>
    <t>to buy a variety of perfumes for sale.</t>
  </si>
  <si>
    <t>to buy green bananas, flour, beans, beef, and cooking oil.</t>
  </si>
  <si>
    <t>To buy notebooks, condiments, cooking oil, cigarettes, toothpaste, batteries, balm, biscuits, gambling cards and other things to sell.</t>
  </si>
  <si>
    <t>to purchase some necessary home appliances.</t>
  </si>
  <si>
    <t>to buy ingredients like rice, sugar, leavening agent, spaghetti sauce, meat and sauce.</t>
  </si>
  <si>
    <t>To buy fertilizer and planting seeds that will boost her vegetable farm</t>
  </si>
  <si>
    <t xml:space="preserve">to buy earrings, bracelets, necklaces, rings, lotions, make up, deodorants, etc. </t>
  </si>
  <si>
    <t>to buy a piece of land for settlement.</t>
  </si>
  <si>
    <t>to buy thread, fabrics, buttons, needles and other materials needed for tailoring.</t>
  </si>
  <si>
    <t>#Fabrics, #Parent, #Schooling</t>
  </si>
  <si>
    <t>to make some basic repairs to the family house where the two children in the photograph are living</t>
  </si>
  <si>
    <t xml:space="preserve">to purchase another buffalo to improve her milk sales and generate more income to cover her daily expenses. </t>
  </si>
  <si>
    <t>#Elderly, #Animals, #First Loan, #Supporting Family, #Woman Owned Biz</t>
  </si>
  <si>
    <t>to buy metal for increasing working capital.</t>
  </si>
  <si>
    <t>Asht</t>
  </si>
  <si>
    <t>user_favorite, #Elderly, #Biz Durable Asset, #Parent, user_favorite</t>
  </si>
  <si>
    <t>to buy flasks, lotions and cooking oil to resell</t>
  </si>
  <si>
    <t>to buy coating and overlock sewing machines.</t>
  </si>
  <si>
    <t>#Biz Durable Asset, #Job Creator, #Fabrics, user_favorite, user_favorite</t>
  </si>
  <si>
    <t>to purchase another milk cow.</t>
  </si>
  <si>
    <t xml:space="preserve">to purchase two solar lights, as well as hybrid seeds and fertilizer to improve harvests of maize.							</t>
  </si>
  <si>
    <t>#Eco-friendly, #Repeat Borrower, #Parent, #Sustainable Ag, #Vegan</t>
  </si>
  <si>
    <t>male, female, male, male, male, male, male, male, male, female</t>
  </si>
  <si>
    <t xml:space="preserve">purchase flour, potatoes, corn, eggs, chicken, vegetables and an electric stove. </t>
  </si>
  <si>
    <t>volunteer_like, #First Loan</t>
  </si>
  <si>
    <t>#Health and Sanitation, #Schooling, #Unique</t>
  </si>
  <si>
    <t>to buy agricultural supplies and pay for labor to plant coffee seedlings and maintain the adult coffee plants.</t>
  </si>
  <si>
    <t>#Elderly, #First Loan, #Supporting Family, #Vegan, #Woman Owned Biz</t>
  </si>
  <si>
    <t xml:space="preserve">To purchase livestock </t>
  </si>
  <si>
    <t>to buy additional boxes of fish to sell at her business.</t>
  </si>
  <si>
    <t>To buy a sack of small fish.</t>
  </si>
  <si>
    <t>female, male, female, female, male, female, female, female, female, female, female, female, female, male, female, female, female, female, male, female, female, female, female, female, female, female, female, male</t>
  </si>
  <si>
    <t>buy a motorcycle for use in transporting various commodities in my business.</t>
  </si>
  <si>
    <t>to purchase supplies to fill a new contract</t>
  </si>
  <si>
    <t>Massachusetts</t>
  </si>
  <si>
    <t xml:space="preserve">to buy rice seed for her farmland </t>
  </si>
  <si>
    <t>to purchase vegetable oil, toothpaste, soaps, candles, sardines, and cookies.</t>
  </si>
  <si>
    <t>female, female, female, female, female, female, male, female, female, female, female, female, female, female, female, female, female, female, female, female, female, female, female, female, female, female, female, female, female, female, male, female, female, female, female, male</t>
  </si>
  <si>
    <t>to purchase more stock</t>
  </si>
  <si>
    <t>#First Loan, #Single, #Supporting Family, #Woman Owned Biz</t>
  </si>
  <si>
    <t>to buy more bags of charcoal.</t>
  </si>
  <si>
    <t>To buy land</t>
  </si>
  <si>
    <t xml:space="preserve">to buy sacks of ginger to sell for her business </t>
  </si>
  <si>
    <t>to buy more goats which cost ten thousand shillings.</t>
  </si>
  <si>
    <t>buy more stock for sale in my salon.</t>
  </si>
  <si>
    <t>to purchase another buffalo to generate greater revenue in the future.</t>
  </si>
  <si>
    <t>to buy a variety of ornamental plants to grow and sell</t>
  </si>
  <si>
    <t>To purchase fruits, sugar, milk and other ingredients.</t>
  </si>
  <si>
    <t xml:space="preserve">to buy bread, soft drinks, juices, and cookies, among other things.  </t>
  </si>
  <si>
    <t>to buy various clothes to sell.</t>
  </si>
  <si>
    <t>to buy two bulls for fattening up and resale</t>
  </si>
  <si>
    <t>Teplokluchenka village, Issyk-Kul region</t>
  </si>
  <si>
    <t>secure an espresso machine, grinder and brewing equipment necessary to begin generating revenue at our café.</t>
  </si>
  <si>
    <t>to purchase 25 meters of screens or lattice.</t>
  </si>
  <si>
    <t>To buy goods for commerce activities, clothes, shoes, etc.</t>
  </si>
  <si>
    <t>Puntarenas, Fray Casiano</t>
  </si>
  <si>
    <t xml:space="preserve">to buy cost-efficient maize seeds and fertilizer for the coming harvesting season, as well as a solar light.							</t>
  </si>
  <si>
    <t>female, female, male, male, female, female, male, female, male, female, female, female, male, male</t>
  </si>
  <si>
    <t>to pay his son’s tuition fee for the second semester</t>
  </si>
  <si>
    <t>to purchase more spools of thread along with packs of beads, sequins and needles in large quantities.</t>
  </si>
  <si>
    <t>#Parent, #Health and Sanitation, #Technology</t>
  </si>
  <si>
    <t>To buy farm supplies for her coffee crop and hire workers.</t>
  </si>
  <si>
    <t>to buy more beans and sorghum to sell.</t>
  </si>
  <si>
    <t>male, female, male, female, male, female, female, male, female, female, male, female</t>
  </si>
  <si>
    <t>To buy boxes of mineral water, crates of soda and fruits to make juice</t>
  </si>
  <si>
    <t>to buy medicines and to pay for other expenses that his family has.</t>
  </si>
  <si>
    <t>to purchase tomatoes, onions, and vegetables for resale</t>
  </si>
  <si>
    <t>volunteer_pick, volunteer_like, #Parent, #Schooling, #Vegan, #Woman Owned Biz</t>
  </si>
  <si>
    <t>bring more items into her store</t>
  </si>
  <si>
    <t>to buy building materials to repair her business location and to buy food products to increase her working capital.</t>
  </si>
  <si>
    <t>user_favorite, user_favorite, user_favorite, #Parent, #Woman Owned Biz</t>
  </si>
  <si>
    <t>to pay labor salaries to harvest bamboo</t>
  </si>
  <si>
    <t>to buy a space at a local bazaar and sell her harvest there</t>
  </si>
  <si>
    <t>to purchase a refrigerator and a washing machine</t>
  </si>
  <si>
    <t>#Fabrics, #Single, user_favorite, user_favorite</t>
  </si>
  <si>
    <t>#Parent, #Repeat Borrower, #Schooling, #Woman Owned Biz, user_favorite</t>
  </si>
  <si>
    <t>to buy a new collection of goods for selling</t>
  </si>
  <si>
    <t>#Interesting Photo, #Woman Owned Biz</t>
  </si>
  <si>
    <t>to buy additional cattle.</t>
  </si>
  <si>
    <t>to buy cement and bricks and to pay for labor</t>
  </si>
  <si>
    <t>Condega</t>
  </si>
  <si>
    <t xml:space="preserve">To pay for his son's education </t>
  </si>
  <si>
    <t>To buy building materials for her new house</t>
  </si>
  <si>
    <t>female, female, female, female, female, female, female, male, female, female, male</t>
  </si>
  <si>
    <t>to provide more mobile services in her community</t>
  </si>
  <si>
    <t>Bogor Barat</t>
  </si>
  <si>
    <t>#Repeat Borrower, #Supporting Family, #Technology, user_favorite</t>
  </si>
  <si>
    <t>To start horticultural farming.</t>
  </si>
  <si>
    <t xml:space="preserve">buy a cow for slaughtering at my at my butchery business </t>
  </si>
  <si>
    <t>to buy three bags of carrots, five bags of cabbage, and pay for transportation from Dakar to Kolda.</t>
  </si>
  <si>
    <t xml:space="preserve">to purchase feed for her chickens and pigs and to purchase seeds. </t>
  </si>
  <si>
    <t>to pay for additional supplies and merchandise like undergarments, deodorant, and cosmetics needed in her business.</t>
  </si>
  <si>
    <t>to buy seafood products for retail.</t>
  </si>
  <si>
    <t>#Fabrics, #Elderly, #Widowed, #Woman Owned Biz, #Parent</t>
  </si>
  <si>
    <t>to strengthen his business and buy more CD's.</t>
  </si>
  <si>
    <t>#Parent, #Unique, #Repeat Borrower, user_favorite, user_favorite, user_favorite, user_favorite</t>
  </si>
  <si>
    <t>to buy maize at wholesale prices and lime</t>
  </si>
  <si>
    <t>to cover her education expenses.</t>
  </si>
  <si>
    <t>to purchase additional stock like soap, shampoo, rice, etc. to sell</t>
  </si>
  <si>
    <t>to cover his 9-year-old son's eye surgical procedure.</t>
  </si>
  <si>
    <t>#Trees, #Vegan, #Parent, #Health and Sanitation, #First Loan, user_favorite</t>
  </si>
  <si>
    <t xml:space="preserve">to purchase additional stocks of household goods to sell. </t>
  </si>
  <si>
    <t>to buy barrels, containers, and empty sacks to sell.</t>
  </si>
  <si>
    <t xml:space="preserve">to make repairs and give maintenance to his vehicle, which is currently in bad shape. </t>
  </si>
  <si>
    <t>to buy a piece of land for farming.</t>
  </si>
  <si>
    <t>to cover medical expenses.</t>
  </si>
  <si>
    <t>#Schooling, #Repeat Borrower, #Health and Sanitation, #Unique</t>
  </si>
  <si>
    <t>to buy purlins, zinc, nails and labor.</t>
  </si>
  <si>
    <t>seeds and plastic sheets.</t>
  </si>
  <si>
    <t>Concepcion del Monte, San Jose del Rincon.</t>
  </si>
  <si>
    <t>to purchase more stock of ready to wear to sell to her customers</t>
  </si>
  <si>
    <t>to renovate her house through buying new furniture</t>
  </si>
  <si>
    <t xml:space="preserve">purchase a high quality cold press juicer to ensure all my juices are raw. </t>
  </si>
  <si>
    <t>to purchase potato seeds and fertilizers to grow organic vegetables and save for the construction of a hothouse.</t>
  </si>
  <si>
    <t>Aravan village, Osh region</t>
  </si>
  <si>
    <t>to buy a cart and some fruit and vegetables for his business</t>
  </si>
  <si>
    <t>To pay university fees and achieve her goals in her life.</t>
  </si>
  <si>
    <t>to buy enough hay and vaccinations for his sheep</t>
  </si>
  <si>
    <t>user_favorite, #Refugee, #Animals, user_favorite, user_favorite, user_favorite, #Low-profit FP, user_favorite, user_favorite</t>
  </si>
  <si>
    <t xml:space="preserve">To purchase more goods to sell and increase her income. </t>
  </si>
  <si>
    <t>#Elderly, #Health and Sanitation, #Woman Owned Biz, #Parent, user_favorite, user_favorite, user_favorite</t>
  </si>
  <si>
    <t>buy materials to construct a restaurant</t>
  </si>
  <si>
    <t>purchase food and fuel for my shop</t>
  </si>
  <si>
    <t>to buy feeds and vitamins for her pig.</t>
  </si>
  <si>
    <t>to invest in a purchase of raw materials, including wood, beads, paint, sand paper, nails and polish</t>
  </si>
  <si>
    <t>user_favorite, #Interesting Photo, #Low-profit FP, #Repeat Borrower, user_favorite, #Biz Durable Asset</t>
  </si>
  <si>
    <t>to buy sugar, soap and maize seeds for selling and beans for planting.</t>
  </si>
  <si>
    <t>male, male, female, female, male, male, female, female, male, female, female, female, male, male</t>
  </si>
  <si>
    <t>to buy piglets</t>
  </si>
  <si>
    <t>to buy more ingredients like flour, sugar, baking powder, butter and other ingredients.</t>
  </si>
  <si>
    <t>To move into horticultural farming</t>
  </si>
  <si>
    <t>volunteer_pick, volunteer_like, #Parent, #Repeat Borrower, user_favorite</t>
  </si>
  <si>
    <t>to buy a grinder machine for shuttering work.</t>
  </si>
  <si>
    <t>to buy school items in order to restock her supplies and receive the children with all school materials available.</t>
  </si>
  <si>
    <t>user_favorite, user_favorite, user_favorite, #First Loan, #Woman Owned Biz, #Parent, user_favorite</t>
  </si>
  <si>
    <t xml:space="preserve">to buy fertilizer and pay for labor to care for her coffee crops. </t>
  </si>
  <si>
    <t xml:space="preserve">to invest in raw materials for making school uniforms. </t>
  </si>
  <si>
    <t>#Parent, #First Loan, #Fabrics, user_favorite, #Woman Owned Biz, user_favorite, #Job Creator, user_favorite, user_favorite</t>
  </si>
  <si>
    <t>to pay university tuition.</t>
  </si>
  <si>
    <t>to buy additional pigs, feed, and vitamins</t>
  </si>
  <si>
    <t>user_favorite, #Sustainable Ag, #Parent</t>
  </si>
  <si>
    <t xml:space="preserve">to purchase chicken, pork, and ground beef. </t>
  </si>
  <si>
    <t>to buy a new stove and refrigerator, so she can have good quality products</t>
  </si>
  <si>
    <t>#Single Parent, #Woman Owned Biz, #Biz Durable Asset</t>
  </si>
  <si>
    <t xml:space="preserve">to buy an additional stock of vegetables and fruit </t>
  </si>
  <si>
    <t>To buy oil, sugar, beans and other cooking products for her grandmother's business.</t>
  </si>
  <si>
    <t>#Supporting Family, #Repeat Borrower, #Single, user_favorite, user_favorite</t>
  </si>
  <si>
    <t>to purchase more sacks of charcoal and bundles of firewood to sell</t>
  </si>
  <si>
    <t>to buy additional items to sell like canned goods, beverages, eggs, groceries, etc.</t>
  </si>
  <si>
    <t xml:space="preserve">to buy seasonal backpacks to sell at the beginning of the school year, so that he can achieve his dream of paying for his siblings' expenses. </t>
  </si>
  <si>
    <t>#First Loan, #Inspiring Story, #Orphan, #Schooling, #Single, user_favorite, user_favorite, #Supporting Family, user_favorite</t>
  </si>
  <si>
    <t>to buy more items such as bread, juice, milk and snacks to sell.</t>
  </si>
  <si>
    <t>To buy eight small cattle</t>
  </si>
  <si>
    <t>to buy seeds and organic soil amendments</t>
  </si>
  <si>
    <t xml:space="preserve">to purchase two solar lights and gain access to cost efficient hybrid seeds and fertilizer for maize cultivation							</t>
  </si>
  <si>
    <t>volunteer_pick, volunteer_like, #Parent, #Technology, #Eco-friendly, #Sustainable Ag, #Vegan</t>
  </si>
  <si>
    <t>female, male, male, male, male, male, male, female, male, female</t>
  </si>
  <si>
    <t>to buy more stock of eggs.</t>
  </si>
  <si>
    <t>to purchase two ice-boxes and one casserole dish</t>
  </si>
  <si>
    <t>female, female, male, male, male, female, female, female, female, female</t>
  </si>
  <si>
    <t>to purchase more recycled materials to sell.</t>
  </si>
  <si>
    <t>to buy vegetables, meat, greens, dairy products, canned goods and others.</t>
  </si>
  <si>
    <t>to buy additional grocery items including oil, milk, sugar, juices, etc., to consistently meet the increasing demand at her store and make better earnings</t>
  </si>
  <si>
    <t>to buy more stock of sugar, flour, washing soap and other items</t>
  </si>
  <si>
    <t>to purchase 500 kilos of mangoes for wholesale</t>
  </si>
  <si>
    <t>to buy three sacks of fertilizer</t>
  </si>
  <si>
    <t>Calamba-Sibutad,Zamboanga Del Norte</t>
  </si>
  <si>
    <t>to pay for maintenance and tires for his tricycle unit.</t>
  </si>
  <si>
    <t>to buy building materials such as  corrugated sheeting, pebbles, beams and boards.</t>
  </si>
  <si>
    <t>#Biz Durable Asset, #Elderly, #Parent, #Repeat Borrower, #Schooling</t>
  </si>
  <si>
    <t>to buy groceries for his shop (rice, beans, cassava flour, etc.).</t>
  </si>
  <si>
    <t>female, female, male, male, female, female, female, male, female, female, male, female, male, male, female, female, female, male, female, female, female, female, female, female, male</t>
  </si>
  <si>
    <t>to buy produce such as maize, rice and groundnuts.</t>
  </si>
  <si>
    <t>user_favorite, #Vegan, #Parent, #Schooling</t>
  </si>
  <si>
    <t>to buy additional stylish jewelry items for her husband's artificial jewelry business</t>
  </si>
  <si>
    <t>to set up a poultry farm and start an agribusiness.</t>
  </si>
  <si>
    <t>Velistsikhe</t>
  </si>
  <si>
    <t>#Animals, #Single, #Supporting Family</t>
  </si>
  <si>
    <t>pay her tuition, and purchase books and notebooks.</t>
  </si>
  <si>
    <t>to buy fish to sell</t>
  </si>
  <si>
    <t>to buy pigs to raise in order to earn additional income for her family.</t>
  </si>
  <si>
    <t>To purchase used plastic bottles, scrap and steel to sell.</t>
  </si>
  <si>
    <t>De Vera, Cauayan City, Isabela</t>
  </si>
  <si>
    <t>To pay for Sustainable Energy for All (SE4ALL) products at wholesale to sell retail.</t>
  </si>
  <si>
    <t>to purchase spare parts and other materials for the maintenance of her business</t>
  </si>
  <si>
    <t xml:space="preserve">to buy additional items to sell such as cellular phones, accessories, etc. </t>
  </si>
  <si>
    <t>to buy bread, eggs, oil, rice, soda, juice, and other products to have a better inventory and satisfied customers</t>
  </si>
  <si>
    <t>#First Loan, #Biz Durable Asset, #Single Parent, user_favorite, user_favorite</t>
  </si>
  <si>
    <t>To buy fertilizers</t>
  </si>
  <si>
    <t>to buy a large pot, a barrel of cooking oil, taro, bananas, a strainer and a gas burner</t>
  </si>
  <si>
    <t>#Woman Owned Biz, #Single Parent, #Parent, #Biz Durable Asset</t>
  </si>
  <si>
    <t xml:space="preserve">to help her husband to purchase used clothing to resell. </t>
  </si>
  <si>
    <t>to pay for her daughter's dowry.</t>
  </si>
  <si>
    <t>purchase children clothes and this will enable me serve my customers effectively and efficiently.</t>
  </si>
  <si>
    <t>To purchase threads, needles, diverse fabrics, buttons, elastics, etc.</t>
  </si>
  <si>
    <t>to purchase additional stock for her sari-sari store</t>
  </si>
  <si>
    <t>Poblacion 3, Clarin, Misamis Occidental</t>
  </si>
  <si>
    <t>to buy three units of pagne fabric.</t>
  </si>
  <si>
    <t>to buy additional fish, salt and other materials for her business making dried fish.</t>
  </si>
  <si>
    <t xml:space="preserve">To buy chicken feed and mineral supplements </t>
  </si>
  <si>
    <t>buy a sewing machine to start a new business for making clothing to order</t>
  </si>
  <si>
    <t>to purchase 1 kg of mint.</t>
  </si>
  <si>
    <t>to purchase additional sacks of feed.</t>
  </si>
  <si>
    <t>to purchase a stock of soft drinks for resale.</t>
  </si>
  <si>
    <t xml:space="preserve">to purchase clothing items. </t>
  </si>
  <si>
    <t>To pay for labor to collect cashew nut seeds for commercialization.</t>
  </si>
  <si>
    <t>to service his motorcycle</t>
  </si>
  <si>
    <t>buy more milk for my business.</t>
  </si>
  <si>
    <t>to buy cigars and "champus" drinks.</t>
  </si>
  <si>
    <t>to buy more firewood and charcoal to sell</t>
  </si>
  <si>
    <t xml:space="preserve">to buy fish nets and other materials </t>
  </si>
  <si>
    <t>to buy additional items, like canned goods, snack foods, biscuits, shampoo, detergent soap, cooking oil, noodles, etc., to sell</t>
  </si>
  <si>
    <t>To buy quantities of products like meats, rice, vegetables, condiments, seasonings and frozen foods.</t>
  </si>
  <si>
    <t>to buy vegetable stock</t>
  </si>
  <si>
    <t>to buy items to sell like shampoo, canned goods, spices, noodles, coffee, and milk</t>
  </si>
  <si>
    <t>to buy more items, like cereals, coffee, sanitary pads, toothpaste, juice, soft drinks, biscuits, etc., to sell</t>
  </si>
  <si>
    <t>to buy more materials for her weaving business</t>
  </si>
  <si>
    <t>to buy a baking cylinder and an array of raw materials that are urgently needed.</t>
  </si>
  <si>
    <t>To purchase a chaff cutter</t>
  </si>
  <si>
    <t>to start horticulture farming.</t>
  </si>
  <si>
    <t>to buy young fish to raise and feed for them.</t>
  </si>
  <si>
    <t>to buy more animal medicine</t>
  </si>
  <si>
    <t>female, female, male, female, male, male, female, female, female, female, female, male, male</t>
  </si>
  <si>
    <t>To buy medicine for the clinic leading to better income for his entreprise</t>
  </si>
  <si>
    <t>To buy cattle to sell and be able to meet the demands and needs of his customers.</t>
  </si>
  <si>
    <t xml:space="preserve"> to buy a new laptop for his business</t>
  </si>
  <si>
    <t xml:space="preserve">to purchase outfits. </t>
  </si>
  <si>
    <t>to buy dairy products, sweets, candies, grains, spices, etc. to build her business with more products to generate greater sales and earnings for the home</t>
  </si>
  <si>
    <t>To buy: corn, beans, cheese, vegetables, etc. for selling pupusas</t>
  </si>
  <si>
    <t>Battambang province, Kos Krolo district</t>
  </si>
  <si>
    <t>to buy fertilizers and to pay workers.</t>
  </si>
  <si>
    <t>to repair her house and to buy fertilizer for her cassava plantation</t>
  </si>
  <si>
    <t>Preah Vihear Province, Ro Veang District</t>
  </si>
  <si>
    <t>To buy fruits and vegetables.</t>
  </si>
  <si>
    <t>user_favorite, user_favorite, #Animals, #Interesting Photo, #Parent, #Repeat Borrower, #Woman Owned Biz</t>
  </si>
  <si>
    <t>to buy a baking oven to start baking Lebanese whole wheat bread (Mishtah)</t>
  </si>
  <si>
    <t>user_favorite, #Biz Durable Asset, #Single, #Woman Owned Biz</t>
  </si>
  <si>
    <t>to purchase construction supplies such as cement, rocks, sand and rods, so she can continue building her house.</t>
  </si>
  <si>
    <t>pay the costs of higher education (tuition and monthly payments for the new academic year)</t>
  </si>
  <si>
    <t>to buy blocks, rebar, cement and gravel.</t>
  </si>
  <si>
    <t>to purchase hybrid seeds and fertilizer.</t>
  </si>
  <si>
    <t>#Eco-friendly, #Sustainable Ag, #Technology, #Biz Durable Asset, #Animals</t>
  </si>
  <si>
    <t>male, female, female, male, male, female, female, female, female, female, female</t>
  </si>
  <si>
    <t xml:space="preserve">to buy agricultural inputs, a water pump, and to pay for workers to prepare the soil in which she will grow basic grains. </t>
  </si>
  <si>
    <t>#Biz Durable Asset, #Trees, #Vegan, #Job Creator, user_favorite</t>
  </si>
  <si>
    <t>to buy tools for her husband's work as a turner and to repair his lathe machine.</t>
  </si>
  <si>
    <t>to pay workers who cultivate his rice farm.</t>
  </si>
  <si>
    <t>to pay for labor, since she needs to cut fodder, and to buy heifers</t>
  </si>
  <si>
    <t>user_favorite, #Repeat Borrower, #Woman Owned Biz, #Animals</t>
  </si>
  <si>
    <t>to buy more fish and shrimp to dry and sell at the market.</t>
  </si>
  <si>
    <t>user_favorite, #Parent, #Interesting Photo, user_favorite</t>
  </si>
  <si>
    <t>to buy a calf and a foal in order to increase her livestock headcount</t>
  </si>
  <si>
    <t>Kok-Kashat village, Talas region</t>
  </si>
  <si>
    <t xml:space="preserve">to buy potatoes. </t>
  </si>
  <si>
    <t>to purchase hybrid seeds and fertilizer</t>
  </si>
  <si>
    <t>#Eco-friendly, #Parent, #Vegan</t>
  </si>
  <si>
    <t>female, female, female, male, female, female, female, female, male, female, female, female, female, female</t>
  </si>
  <si>
    <t>to buy vegetables, meat, baked goods, dairy products, and other items.</t>
  </si>
  <si>
    <t xml:space="preserve">to bulk-buy more products, such as: lamps, graters, knives, toasters, etc. </t>
  </si>
  <si>
    <t>to pay for her children's education.</t>
  </si>
  <si>
    <t>to purchase fruit and vegetables to sell at the market.</t>
  </si>
  <si>
    <t>#Female Education, #Parent, #Schooling, #Woman Owned Biz, user_favorite, user_favorite, user_favorite, user_favorite</t>
  </si>
  <si>
    <t>to open a second booth selling airtime and related accessories.</t>
  </si>
  <si>
    <t>to buy wholesale cooking ingredients to cook traditional dishes.</t>
  </si>
  <si>
    <t>#Parent, #Repeat Borrower, user_favorite, user_favorite, user_favorite, user_favorite, user_favorite, user_favorite, user_favorite</t>
  </si>
  <si>
    <t>to purchase gardening tools and fertilizers.</t>
  </si>
  <si>
    <t>to improve the living conditions of her family.</t>
  </si>
  <si>
    <t>#Single Parent, #Widowed, #Woman Owned Biz, user_favorite, user_favorite</t>
  </si>
  <si>
    <t>to buy raw materials for weaving blankets for her husband's blanket business</t>
  </si>
  <si>
    <t>to buy construction materials for his residential house.</t>
  </si>
  <si>
    <t>to buy more kilos of fruits and vegetables for resale.</t>
  </si>
  <si>
    <t>#Widowed, #Woman Owned Biz, #Vegan, user_favorite, user_favorite</t>
  </si>
  <si>
    <t>to buy piglets and pig food</t>
  </si>
  <si>
    <t>#Animals, #Parent, #Low-profit FP</t>
  </si>
  <si>
    <t>to purchase combs and other materials needed for her business</t>
  </si>
  <si>
    <t>to buy items to sell such as soap, canned goods, tooth paste, groceries, etc.</t>
  </si>
  <si>
    <t>to buy fish, chairs and cooking  supplies.</t>
  </si>
  <si>
    <t>to buy rice, sugar, coconut, macaroni, milk, noodles and seasonings</t>
  </si>
  <si>
    <t>Brgy. Poblacion, Villaverde, Nueva Vizcaya</t>
  </si>
  <si>
    <t>to buy items to sell like shampoo, groceries, etc to sell.</t>
  </si>
  <si>
    <t>to buy farm supplies like fertilizer, seeds and insecticides</t>
  </si>
  <si>
    <t>to grow 7,000 square meters of corn, to buy four sacks of manure and one bag of seed, and to pay for labor</t>
  </si>
  <si>
    <t>#Elderly, #Supporting Family, #Vegan, #Job Creator</t>
  </si>
  <si>
    <t>to buy supplies for her lechon (roasted pig) business.</t>
  </si>
  <si>
    <t>Tudela - Clarin, Misamis Occidental</t>
  </si>
  <si>
    <t>user_favorite, #Animals, #Parent, #Schooling, #Widowed, #Woman Owned Biz</t>
  </si>
  <si>
    <t>to buy clothing and cosmetics in bulk to resell.</t>
  </si>
  <si>
    <t>Atizapan De Zaragoza</t>
  </si>
  <si>
    <t>to buy one cow and 20 sheep for fattening and resale.</t>
  </si>
  <si>
    <t>Bakai-Ata, Talas region</t>
  </si>
  <si>
    <t>#Animals, #Parent, user_favorite, user_favorite, user_favorite, #Sustainable Ag, user_favorite, user_favorite</t>
  </si>
  <si>
    <t>to purchase blocks, lime, sand, and gravel.</t>
  </si>
  <si>
    <t>to purchase fertilizer and other supplies</t>
  </si>
  <si>
    <t>to buy more inventory to sell such as sugar, salt, and soap.</t>
  </si>
  <si>
    <t>to purchase a sewing machine.</t>
  </si>
  <si>
    <t>user_favorite, #Biz Durable Asset, #Parent, #Repeat Borrower, user_favorite, user_favorite</t>
  </si>
  <si>
    <t>to buy household supplies</t>
  </si>
  <si>
    <t>to adapt a patio to serve as a playground for children.</t>
  </si>
  <si>
    <t>To buy certified seeds and buy for more stock of household items for resale</t>
  </si>
  <si>
    <t>purchase more stock for the expanded wholesale business</t>
  </si>
  <si>
    <t>#Parent, #Schooling, #Sustainable Ag, #Vegan</t>
  </si>
  <si>
    <t>male, male, male, male, male, female, female, female, female, male, male, female</t>
  </si>
  <si>
    <t>Brgy. Macate, Bambang, Nueva Vizcaya</t>
  </si>
  <si>
    <t>to buy a riveting machine, caps, glue, and soles.</t>
  </si>
  <si>
    <t xml:space="preserve">to buy seeds, fertilizers, manure, disease controls, herbicides, etc. </t>
  </si>
  <si>
    <t>#Parent, #Vegan, #Sustainable Ag</t>
  </si>
  <si>
    <t>#Job Creator, #Single, #Vegan</t>
  </si>
  <si>
    <t>To purchase stylish new women's clothes to resell.</t>
  </si>
  <si>
    <t>add more stock and rent a kiosk</t>
  </si>
  <si>
    <t>to purchase 200 kilos of banana and root crops to resell.</t>
  </si>
  <si>
    <t>Sindangan-Doña Josefa, Sindangan, Zamboanga del No</t>
  </si>
  <si>
    <t>to buy a bicycle.</t>
  </si>
  <si>
    <t>Sindangan-Nipaan, Sindangan, Zamboanga del Norte</t>
  </si>
  <si>
    <t xml:space="preserve">to purchase hybrid seeds and fertilizer for the cultivation of maize			</t>
  </si>
  <si>
    <t>#Eco-friendly, #Vegan, #Parent, #Schooling</t>
  </si>
  <si>
    <t>male, male, female, female, male, female, male, female, male, male, male, female, male, female</t>
  </si>
  <si>
    <t>to buy more stock of beauty products, caps, vacuum flasks and other items</t>
  </si>
  <si>
    <t>#Parent, #Interesting Photo, #Repeat Borrower, #Woman Owned Biz, user_favorite</t>
  </si>
  <si>
    <t>To buy beer crates in bulk.</t>
  </si>
  <si>
    <t xml:space="preserve"> to buy more piglets to raise and animal feed.</t>
  </si>
  <si>
    <t>to take land on lease so he can produce more vegetables</t>
  </si>
  <si>
    <t>Narsinghpur, Odisha</t>
  </si>
  <si>
    <t>to buy cement and bricks and to pay for labour to build a house.</t>
  </si>
  <si>
    <t>to buy bags of sugar and rice and cartons of salt for resale.</t>
  </si>
  <si>
    <t>to buy several sheep and a lot of animal fodder for his farm cattle.</t>
  </si>
  <si>
    <t>#Animals, #Parent, #Repeat Borrower, user_favorite, user_favorite, user_favorite, user_favorite</t>
  </si>
  <si>
    <t>to buy supplies such as sugar, pigs' feet, flour, etc.</t>
  </si>
  <si>
    <t>to buy more pigs to raise and animal feed for them.</t>
  </si>
  <si>
    <t>to aquire an inventory of stationery items.</t>
  </si>
  <si>
    <t>to expand her cafeteria</t>
  </si>
  <si>
    <t>Cotzal</t>
  </si>
  <si>
    <t>user_favorite, #Fabrics, #Health and Sanitation, #Inspiring Story, #Parent, #Woman Owned Biz, user_favorite, user_favorite, user_favorite, user_favorite, user_favorite, user_favorite, user_favorite</t>
  </si>
  <si>
    <t>to pay her degree fees.</t>
  </si>
  <si>
    <t>to buy more firewood and charcoal to sell to her customers</t>
  </si>
  <si>
    <t>to continue building a room for his children. This will allow for more privacy and better conditions for them.</t>
  </si>
  <si>
    <t>to purchase ingredients like cooking oil, meat, salt, spices, etc. for her food vending business</t>
  </si>
  <si>
    <t>to buy clothes, footwear, perfumes, lotions, and other cosmetics.</t>
  </si>
  <si>
    <t>to start flower trading and get her own income</t>
  </si>
  <si>
    <t>user_favorite, #Parent, #Supporting Family, #Vegan, #Woman Owned Biz, user_favorite, #Interesting Photo, user_favorite, user_favorite, user_favorite, user_favorite, user_favorite, user_favorite, user_favorite</t>
  </si>
  <si>
    <t>to complete the flooring and install the bathroom and toilet in his home.</t>
  </si>
  <si>
    <t>To increase the herb merchandise with special offer products that will increase her income and develop her family's living.</t>
  </si>
  <si>
    <t>to buy more grocery items to sell, including shampoo, canned goods, sugar, milk, coffee, bread, eggs and rice.</t>
  </si>
  <si>
    <t>to buy food, feed and vitamins for the chickens.</t>
  </si>
  <si>
    <t>#Animals, #Parent, #Single Parent, user_favorite, user_favorite</t>
  </si>
  <si>
    <t>to buy additional stock of frozen foods to sell.</t>
  </si>
  <si>
    <t>to build a room for her daughter, to allow her to have better conditions and among all privacy by having her own space.</t>
  </si>
  <si>
    <t>to buy more stock of vegetables and fruits</t>
  </si>
  <si>
    <t>to purchase more animals to inflate her sales</t>
  </si>
  <si>
    <t>to purchase a stock of sugar, rice, maize flour and wheat flour.</t>
  </si>
  <si>
    <t>To buy a special power engine to support him during his work when electricity is not available, in addition to a specially-required compressor in his business development</t>
  </si>
  <si>
    <t>user_favorite, user_favorite, user_favorite, user_favorite, #Single, #Biz Durable Asset, #Repeat Borrower, user_favorite, user_favorite</t>
  </si>
  <si>
    <t xml:space="preserve">to purchase hybrid seeds and fertilizer for the cultivation of maize		</t>
  </si>
  <si>
    <t>#Elderly, #Eco-friendly, #Parent, #Sustainable Ag, #Technology</t>
  </si>
  <si>
    <t>female, male, male, male, male, male, female, male, female, female, male, male, male</t>
  </si>
  <si>
    <t>to buy more vegetables to sell like string beans, eggplants, tomatoes, onion and others.</t>
  </si>
  <si>
    <t>#Woman Owned Biz, #Schooling, #Parent, #Vegan</t>
  </si>
  <si>
    <t>to buy a water filter for providing safe drinking water to her family.</t>
  </si>
  <si>
    <t>to buy land for her family and live her dream</t>
  </si>
  <si>
    <t>volunteer_pick, volunteer_like, #Parent, #Repeat Borrower, #Woman Owned Biz, user_favorite</t>
  </si>
  <si>
    <t>to buy items to sell in her general store like condiments, eggs, and other groceries</t>
  </si>
  <si>
    <t>to purchase 2 sacks of corn and a box of fish</t>
  </si>
  <si>
    <t>to buy banana tubes (seedlings), taro roots (seedlings), wheelbarrow, water tank, hand gloves, rake, shovel, and chemicals</t>
  </si>
  <si>
    <t>Fusi Safata</t>
  </si>
  <si>
    <t>to buy more containers of fish to sell to her customers.</t>
  </si>
  <si>
    <t>To purchase standard quality seeds and fertilizers for her rice paddy cultivation.</t>
  </si>
  <si>
    <t>purchase more inventory, supplies, and equipment.</t>
  </si>
  <si>
    <t>to maintain and expand her crop land to improve her income and, in the future, to purchase her own urban lot and construct a home where she can live more comfortably.</t>
  </si>
  <si>
    <t>volunteer_like, #Biz Durable Asset, #Sustainable Ag, #Single Parent, #Woman Owned Biz, #Vegan</t>
  </si>
  <si>
    <t>to buy fishing nets, gasoline, and other materials</t>
  </si>
  <si>
    <t>to buy additional goods to sell</t>
  </si>
  <si>
    <t>to purchase wood and other materials for her furniture making business.</t>
  </si>
  <si>
    <t>to buy a dairy cow to aid in income gain so as to achieve his set desires.</t>
  </si>
  <si>
    <t>to buy bags of grains for storage and resale.</t>
  </si>
  <si>
    <t>DIDIENI</t>
  </si>
  <si>
    <t>to buy sugar, plastic bags, an ice bag, cooler and container</t>
  </si>
  <si>
    <t xml:space="preserve">to make repairs and maintain his tools and equipment that is in bad condition. </t>
  </si>
  <si>
    <t>#Single, #Repeat Borrower, #Biz Durable Asset, user_favorite</t>
  </si>
  <si>
    <t>to purchase fertilizer and to hire workers for harvesting and cultivation work.</t>
  </si>
  <si>
    <t>Ararat region</t>
  </si>
  <si>
    <t xml:space="preserve">To purchase a trading kiosk, phone, chair and cashbox  </t>
  </si>
  <si>
    <t>Malosa, Zomba</t>
  </si>
  <si>
    <t>volunteer_pick, volunteer_like, user_favorite, #Technology, #Biz Durable Asset</t>
  </si>
  <si>
    <t>to pay for fertilizer, pesticide, land cultivation, polyethylene cover for the greenhouse and hire workers for harvesting works</t>
  </si>
  <si>
    <t>Nor Armavir village, Armavir region</t>
  </si>
  <si>
    <t>#Eco-friendly, #Parent, #Repeat Borrower, #Job Creator, user_favorite, user_favorite, #Schooling, user_favorite</t>
  </si>
  <si>
    <t>to buy seven pieces of "pagnes" (colorful African cloth)</t>
  </si>
  <si>
    <t>to cover the floor with tiles to bake in better sanitary conditions.</t>
  </si>
  <si>
    <t>user_favorite, #Health and Sanitation, #Repeat Borrower, #Single, user_favorite</t>
  </si>
  <si>
    <t>to buy perfumes for his wife's sales business</t>
  </si>
  <si>
    <t>volunteer_pick, volunteer_like, user_favorite, #Parent, #Repeat Borrower, #Low-profit FP, user_favorite</t>
  </si>
  <si>
    <t>to buy an industrial kitchen, corn, firewood, tomatoes, meat, onions, and green peppers, among other products.</t>
  </si>
  <si>
    <t>#Repeat Borrower, #Woman Owned Biz, user_favorite, #Biz Durable Asset, user_favorite, user_favorite, user_favorite</t>
  </si>
  <si>
    <t>to buy 2 sacks of fertilizer</t>
  </si>
  <si>
    <t>Calamba-Sapang Dalaga Misamis Occidental</t>
  </si>
  <si>
    <t>to buy 24 boxes of detergent.</t>
  </si>
  <si>
    <t>to purchase more snack foods, rice, feed, and other grocery items</t>
  </si>
  <si>
    <t>to buy super quality piglets</t>
  </si>
  <si>
    <t>#Eco-friendly, #Woman Owned Biz, #Technology, #Vegan, #Parent</t>
  </si>
  <si>
    <t>female, male, male, male, female, female, female, male, female, female, female</t>
  </si>
  <si>
    <t>to buy a car for her business</t>
  </si>
  <si>
    <t>buy more fruits and vegetables for resale</t>
  </si>
  <si>
    <t>to pay for resources such as maize seeds, fertilizers, and insecticides for maize cultivation.</t>
  </si>
  <si>
    <t>to purchase more groceries like dried fish, bread, sardines and school supplies.</t>
  </si>
  <si>
    <t>#Elderly, #Eco-friendly, #Technology, #Vegan, #Parent</t>
  </si>
  <si>
    <t>to file the documents for his motorcycle taxi.</t>
  </si>
  <si>
    <t>#Interesting Photo, #Single, #Schooling</t>
  </si>
  <si>
    <t>to buy fashionable shoes for the spring season.</t>
  </si>
  <si>
    <t>to buy concentrated feed and more chickens.</t>
  </si>
  <si>
    <t>add stock and renovate my shop.</t>
  </si>
  <si>
    <t>to pay for her tuition and room and board for studies.</t>
  </si>
  <si>
    <t>user_favorite, #Female Education, #Single, #Schooling</t>
  </si>
  <si>
    <t>#Eco-friendly, #Woman Owned Biz, #Vegan, #Technology, #Sustainable Ag</t>
  </si>
  <si>
    <t>female, female, male, female, male, female, male, female, female</t>
  </si>
  <si>
    <t>to pay for a solar solution for her business so she can increase her productive hours and income.</t>
  </si>
  <si>
    <t>to buy supplies to make empanadas.</t>
  </si>
  <si>
    <t>to buy feed and other supplies for her livestock.</t>
  </si>
  <si>
    <t>to purchase bags of feeds and animal vitamins</t>
  </si>
  <si>
    <t>to buy solar lighting for her home.</t>
  </si>
  <si>
    <t>user_favorite, #Biz Durable Asset, #Technology, #Parent, #First Loan, #Eco-friendly</t>
  </si>
  <si>
    <t>To pay her tuition fees</t>
  </si>
  <si>
    <t>Weija, Accra</t>
  </si>
  <si>
    <t>to buy 2 young beef bulls.</t>
  </si>
  <si>
    <t>to buy electronics to sell like a television, etc.</t>
  </si>
  <si>
    <t>to buy additional vegetables and fruits</t>
  </si>
  <si>
    <t>to purchase manure and seeds.</t>
  </si>
  <si>
    <t>maras-urubamba</t>
  </si>
  <si>
    <t xml:space="preserve">to purchase paddy (rice) for trading </t>
  </si>
  <si>
    <t>M.Rampur, Kalahandi , Odisha</t>
  </si>
  <si>
    <t>to buy balanced feed to fatten her animals and in this way offer a better product to her customers.</t>
  </si>
  <si>
    <t xml:space="preserve"> to store palm oil products.</t>
  </si>
  <si>
    <t>to pay for fertilizer and compost</t>
  </si>
  <si>
    <t>Pagadian-Macasing,Pagadian City,ZDS</t>
  </si>
  <si>
    <t>buy 185 chicks for resale after four months.</t>
  </si>
  <si>
    <t>to buy more fish and dried fish to sell to her customers</t>
  </si>
  <si>
    <t>for hoeing three fields.</t>
  </si>
  <si>
    <t>to purchase two toilets</t>
  </si>
  <si>
    <t>to pay his tuition fees</t>
  </si>
  <si>
    <t>buy more beauty products for my shop</t>
  </si>
  <si>
    <t>to purchase fertilizer so as to have a higher crop yield on her rice farm</t>
  </si>
  <si>
    <t>to sell mobile airtime credits and provide bill payment services.</t>
  </si>
  <si>
    <t xml:space="preserve">to buy fabric and thread amongst other things. </t>
  </si>
  <si>
    <t>to buy a motorcycle to commute to work</t>
  </si>
  <si>
    <t>user_favorite, user_favorite, #Female Education, #Parent, #Schooling</t>
  </si>
  <si>
    <t xml:space="preserve">to purchase manure and fertilizer for his lemon crop. </t>
  </si>
  <si>
    <t>to buy assorted sizes of timber (board).</t>
  </si>
  <si>
    <t xml:space="preserve">to arrange a circumcision event for her son. </t>
  </si>
  <si>
    <t>To buy a dairy cow to increase his income from the supply of milk.</t>
  </si>
  <si>
    <t>#Animals, #First Loan, #Biz Durable Asset, #Parent</t>
  </si>
  <si>
    <t>to buy silk threads, German thread, and embroidery threads.</t>
  </si>
  <si>
    <t>to buy land to use as a nursery</t>
  </si>
  <si>
    <t>#Biz Durable Asset, #Parent, #Sustainable Ag, #Woman Owned Biz</t>
  </si>
  <si>
    <t>To buy fertilizer and rice seeds</t>
  </si>
  <si>
    <t>#Elderly, #Woman Owned Biz, #Vegan, #Parent</t>
  </si>
  <si>
    <t xml:space="preserve">to purchase more groceries to sell </t>
  </si>
  <si>
    <t>to pay for school fees</t>
  </si>
  <si>
    <t>to buy more baby goats to sell to expand the business, and that will help in improving her family’s living standards.</t>
  </si>
  <si>
    <t>to buy items to sell in her general store like junk food, canned goods, eggs, home care products and other groceries</t>
  </si>
  <si>
    <t>to buy items to sell like shirts and pants.</t>
  </si>
  <si>
    <t>To purchase more assorted soft drinks.</t>
  </si>
  <si>
    <t>to purchase animal feed, poultry vaccines, add more poultry, and farm bulding materials</t>
  </si>
  <si>
    <t>to purchase stock  like t-shirts, trousers, shorts and second-hand baby clothes .</t>
  </si>
  <si>
    <t>user_favorite, #Woman Owned Biz, #Schooling, #Parent, #First Loan</t>
  </si>
  <si>
    <t>to pay university tuition fees.</t>
  </si>
  <si>
    <t>#Eco-friendly, #Parent, #Schooling, #Technology</t>
  </si>
  <si>
    <t>male, female, female, male, male, male, male, male, female, female, male, female, male, female</t>
  </si>
  <si>
    <t>to buy sugar and treatments in order to launch a beekeeping business.</t>
  </si>
  <si>
    <t>To stock more food in her shop. This will help improve her sales volume.</t>
  </si>
  <si>
    <t>To buy clay and firewood to make bricks.</t>
  </si>
  <si>
    <t>to buy a cow and to buy more animal feeds to increase the amount of milk her cows can produce per day, to enable her to meet her customers' demand for milk</t>
  </si>
  <si>
    <t>To buy fertilizer to support her cassava farm.</t>
  </si>
  <si>
    <t>buy corn husk sticks, beams, 500 tiles and also pay for manual labor to fix the roof of her home.</t>
  </si>
  <si>
    <t>to increase her husband's tea stall offerings</t>
  </si>
  <si>
    <t>purchase and sell avocados.</t>
  </si>
  <si>
    <t>to buy chickens, oil, etc.</t>
  </si>
  <si>
    <t>#Interesting Photo, #Repeat Borrower, #Unique, user_favorite</t>
  </si>
  <si>
    <t>to buy 30 sheets and 27 ointments</t>
  </si>
  <si>
    <t>to pay the taxes in arrears</t>
  </si>
  <si>
    <t>volunteer_pick, volunteer_like, #Elderly, #Woman Owned Biz, #Widowed, #Vegan, user_favorite</t>
  </si>
  <si>
    <t>to buy a cooking oven</t>
  </si>
  <si>
    <t>to purchase a 65W solar home system to replace candles and a homemade oil lamp</t>
  </si>
  <si>
    <t>Santa Cruz, Veracruz</t>
  </si>
  <si>
    <t>To pay tuition fees for her child’s studies</t>
  </si>
  <si>
    <t>to buy fishing net.</t>
  </si>
  <si>
    <t>to buy timber</t>
  </si>
  <si>
    <t>#Repeat Borrower, #Parent, #Inspiring Story</t>
  </si>
  <si>
    <t>to buy items to sell like canned goods, rice, home care products, and other groceries.</t>
  </si>
  <si>
    <t>to buy 200 bowls of corn.</t>
  </si>
  <si>
    <t>to buy items to sell in her general store like candies, biscuits, home care products and other groceries</t>
  </si>
  <si>
    <t>to purchase detergents to sell so that she can educate her children and repay her loan</t>
  </si>
  <si>
    <t>Eastlands</t>
  </si>
  <si>
    <t>to purchase cloth and thread to make dresses</t>
  </si>
  <si>
    <t>Banarpal, Odisha</t>
  </si>
  <si>
    <t>#Fabrics, #Single, #Supporting Family</t>
  </si>
  <si>
    <t>#Vegan, #Technology, #Schooling, #Parent, #Sustainable Ag, user_favorite</t>
  </si>
  <si>
    <t>male, female, male, male, male, male, male, male, female, male, female</t>
  </si>
  <si>
    <t>to buy needles, thread, cloth, machine oil, etc.</t>
  </si>
  <si>
    <t>to buy a motorcycle for her child to commute to work</t>
  </si>
  <si>
    <t xml:space="preserve"> to buy more matooke for selling.</t>
  </si>
  <si>
    <t>purchase additional troughs and sacks of omena fish and sell to the mainland markets.</t>
  </si>
  <si>
    <t>to purchase bags of cement for her house flooring.</t>
  </si>
  <si>
    <t>Tangub-P5 Silangit, Tangub City, Mindanao</t>
  </si>
  <si>
    <t>to buy more boxes of fish to sell.</t>
  </si>
  <si>
    <t>to buy detergents, caustic soda, and other supplies for her business.</t>
  </si>
  <si>
    <t>to buy more scrap for her business.</t>
  </si>
  <si>
    <t>to buy items to sell in her general store like bread, beverages, home care products and other groceries</t>
  </si>
  <si>
    <t xml:space="preserve">to buy additional livestock in order to increase her livestock headcount </t>
  </si>
  <si>
    <t>Sovetskoe village</t>
  </si>
  <si>
    <t>#Elderly, #Animals, #Schooling, user_favorite, user_favorite, user_favorite</t>
  </si>
  <si>
    <t>to buy beekeeping supplies.</t>
  </si>
  <si>
    <t>user_favorite, #Animals, #Elderly, #Single, #Biz Durable Asset, #Eco-friendly, #Interesting Photo</t>
  </si>
  <si>
    <t>to buy fertilizers and to pay her laborers.</t>
  </si>
  <si>
    <t>#Eco-friendly, #Health and Sanitation, #Parent, #Biz Durable Asset, #Technology</t>
  </si>
  <si>
    <t>to improve the conditions of the rooms that she rents in order to provide her tenants better conditions and in that way maintain her clientele.</t>
  </si>
  <si>
    <t>to buy fishing materials such as fishing nets.</t>
  </si>
  <si>
    <t>to pay her higher education expenses.</t>
  </si>
  <si>
    <t>La Vega</t>
  </si>
  <si>
    <t>to buy kitchen supplies for her empanada business and manicure material for her second job.</t>
  </si>
  <si>
    <t>#Parent, #Single Parent, #First Loan, #Woman Owned Biz, user_favorite</t>
  </si>
  <si>
    <t>male, female, female, female, female, female, male, female, male, female</t>
  </si>
  <si>
    <t>to purchase additional feed and vitamins for her pig</t>
  </si>
  <si>
    <t>to buy oats in bulk for feeding his chickens.</t>
  </si>
  <si>
    <t>to pay for seeds and forage to feed her livestock.</t>
  </si>
  <si>
    <t>Hovit village, Shirak region</t>
  </si>
  <si>
    <t>to buy more snack foods, candies, noodles, eggs, laundry soaps, canned goods, beverages, seasonings, soft drinks, and rice to resell</t>
  </si>
  <si>
    <t>Brgy. Tucal, Solano,Nueva Vizcaya</t>
  </si>
  <si>
    <t>#Single Parent, #Woman Owned Biz, #Widowed</t>
  </si>
  <si>
    <t>to increase the rice stock and meet her customer's demand.</t>
  </si>
  <si>
    <t>#First Loan, #Woman Owned Biz, #Vegan, #Parent</t>
  </si>
  <si>
    <t>to buy fertilizer, bean seeds and pesticides.</t>
  </si>
  <si>
    <t>to buy beans and maize to sell.</t>
  </si>
  <si>
    <t>to buy maize to sell</t>
  </si>
  <si>
    <t>to purchase more fish to dry.</t>
  </si>
  <si>
    <t>To buy a dairy cow so as to increase her income from the supply of milk.</t>
  </si>
  <si>
    <t>#Animals, #Parent, #First Loan, #Biz Durable Asset</t>
  </si>
  <si>
    <t xml:space="preserve">to buy corn, among other things. </t>
  </si>
  <si>
    <t>buy pajamas and underwear for her business</t>
  </si>
  <si>
    <t xml:space="preserve">to purchase additional flour, sugar, margarine, and other ingredients </t>
  </si>
  <si>
    <t>to buy more fish for his customers</t>
  </si>
  <si>
    <t>MVOLO</t>
  </si>
  <si>
    <t>to purchase additional sacks of fertilizers for her farm</t>
  </si>
  <si>
    <t>To purchase clothing and shoes.</t>
  </si>
  <si>
    <t>buy fishing supplies</t>
  </si>
  <si>
    <t>to buy clothing items, footwear, and other items to sell.</t>
  </si>
  <si>
    <t>to purchase hair care products, skin products and creams for bleaching and whitening in large quantities.</t>
  </si>
  <si>
    <t>to buy equipment, supplies, and materials needed for her tire repair shop</t>
  </si>
  <si>
    <t>user_favorite, #Repeat Borrower, #Parent, #Woman Owned Biz</t>
  </si>
  <si>
    <t>to increase his working capital, to buy more animals in order to expand his business.</t>
  </si>
  <si>
    <t>#Repeat Borrower, #Elderly, #Animals, user_favorite, user_favorite</t>
  </si>
  <si>
    <t>to  buy a motorcycle for his transport business.</t>
  </si>
  <si>
    <t>to buy manure to fertilize and plant more coffee</t>
  </si>
  <si>
    <t>#Single Parent, #Repeat Borrower, #Sustainable Ag, #Eco-friendly, #Trees, user_favorite</t>
  </si>
  <si>
    <t>to purchase fertilizer and seedlings for planting.</t>
  </si>
  <si>
    <t xml:space="preserve">to buy cost efficient maize seeds and fertilizer for the coming harvesting season		</t>
  </si>
  <si>
    <t>#Elderly, #Parent, #Eco-friendly, #Technology, #Vegan, user_favorite</t>
  </si>
  <si>
    <t>male, male, female, male, female, female, female, male, female, female, female, female, male, male</t>
  </si>
  <si>
    <t>to pay workers to help him harvest his maize</t>
  </si>
  <si>
    <t>#Vegan, #Parent, #Job Creator, user_favorite</t>
  </si>
  <si>
    <t>to pay for training courses of pedagogical methodology</t>
  </si>
  <si>
    <t xml:space="preserve">comprar sillas y mesas, así prestara un mejor servicio y atenderá a sus comensales de la mejor manera. </t>
  </si>
  <si>
    <t>to buy vitamins, hog feed and vaccines for his hogs</t>
  </si>
  <si>
    <t>Brgy. Comon, Aritao, Nueva Vizcaya</t>
  </si>
  <si>
    <t>to buy equipment and materials in order to expand the business into a cyber cafe.</t>
  </si>
  <si>
    <t>#Biz Durable Asset, #Technology, #Single, #Woman Owned Biz, user_favorite, user_favorite</t>
  </si>
  <si>
    <t>to buy food and drinks for his hotel business.</t>
  </si>
  <si>
    <t>#Eco-friendly, #Sustainable Ag, #Technology, #Vegan, #Woman Owned Biz</t>
  </si>
  <si>
    <t>female, female, female, male, male, female, female, female</t>
  </si>
  <si>
    <t xml:space="preserve">to buy utensils and food items for cooking </t>
  </si>
  <si>
    <t>to purchase rice, soft drinks and assorted items for her store</t>
  </si>
  <si>
    <t>#Health and Sanitation, #First Loan, #Parent</t>
  </si>
  <si>
    <t>to purchase more boilers (chickens)</t>
  </si>
  <si>
    <t>to buy medicines and vaccines for her pigs</t>
  </si>
  <si>
    <t>to buy sandpaper, paint, a saw, etc. to equip the workshop of his car body shop</t>
  </si>
  <si>
    <t>#Repeat Borrower, #Parent, #Biz Durable Asset, user_favorite</t>
  </si>
  <si>
    <t>to buy grocery items, fast foods, mobile phone items and many more because she will expand her business</t>
  </si>
  <si>
    <t>#Interesting Photo, #Unique, #Woman Owned Biz, user_favorite</t>
  </si>
  <si>
    <t>To purchase one sack of corn and one sack of sugar.</t>
  </si>
  <si>
    <t>Djidjolé</t>
  </si>
  <si>
    <t>to buy shea nuts for processing.</t>
  </si>
  <si>
    <t>Tampion</t>
  </si>
  <si>
    <t>user_favorite, #Woman Owned Biz, #Vegan, #Parent, user_favorite, #Schooling, #Low-profit FP, #Woman Owned Biz, user_favorite</t>
  </si>
  <si>
    <t>buy an industrial fryer, a food cart, supplies and ingredients</t>
  </si>
  <si>
    <t>to buy potato seedlings, fertilizer and diesel fuel in order to properly organize the sowing of potatoes</t>
  </si>
  <si>
    <t>#Vegan, #Single, user_favorite, user_favorite, user_favorite</t>
  </si>
  <si>
    <t>to buy agricultural supplies and to pay to rent the land where he does his farming. He will also get 3 pigs.</t>
  </si>
  <si>
    <t>to buy seven pieces of "pagne" fabric.</t>
  </si>
  <si>
    <t>to brew Waragi, a local drink in his village, to sell.</t>
  </si>
  <si>
    <t xml:space="preserve">to buy rice, sugar, grains, biscuits, oil and flour from the market at lower rates to make her stock available for her customers. </t>
  </si>
  <si>
    <t>to purchase 12 young pigs and materials to build and start his pig farm</t>
  </si>
  <si>
    <t>VC</t>
  </si>
  <si>
    <t>Calliaqua</t>
  </si>
  <si>
    <t>To buy more used shoes and bed covers to sell.</t>
  </si>
  <si>
    <t>To buy beverages, soft drinks, sweets, snacks, groceries and a refrigerator to set up a business at home.</t>
  </si>
  <si>
    <t>to buy chickens, vegetables, seafood, soft drinks, tables and chairs, to enhance her business.</t>
  </si>
  <si>
    <t>#Woman Owned Biz, #Single Parent, #Parent, user_favorite, user_favorite, user_favorite, #Female Education</t>
  </si>
  <si>
    <t>to buy shirts and trousers, as well as rice, chicken, beans and vegetables</t>
  </si>
  <si>
    <t>#Elderly, #Woman Owned Biz, #Parent, #Single Parent, user_favorite</t>
  </si>
  <si>
    <t>to purchase some sheep in order to increase her headcount of livestock</t>
  </si>
  <si>
    <t>Zhany-Bazar village, Jalalabat region</t>
  </si>
  <si>
    <t xml:space="preserve">buy more stocks to expand my business. </t>
  </si>
  <si>
    <t>to buy more clothing to sell and to buy staple products to open a small store</t>
  </si>
  <si>
    <t>to buy textiles and thread</t>
  </si>
  <si>
    <t>to purchase bales of khanga’s for resale</t>
  </si>
  <si>
    <t>#Woman Owned Biz, #Fabrics, #Parent</t>
  </si>
  <si>
    <t>to buy  building materials such as bricks to construct the family house.</t>
  </si>
  <si>
    <t>to purchase additional prepaid airtime credit to sell to community members who want to use mobile phones to connect with loved ones.</t>
  </si>
  <si>
    <t>#Parent, #Low-profit FP, #Technology</t>
  </si>
  <si>
    <t>to buy more stock of firewood to resell.</t>
  </si>
  <si>
    <t>to build a one-story house and buy laying hens.</t>
  </si>
  <si>
    <t>to pay for solar home system</t>
  </si>
  <si>
    <t>Koh Tamov Village, Kampong Preahkorki Commune, Bor</t>
  </si>
  <si>
    <t>volunteer_pick, volunteer_like, #Biz Durable Asset, #Eco-friendly, #Technology</t>
  </si>
  <si>
    <t>To prepare a room in her house to run a tutoring business.</t>
  </si>
  <si>
    <t>to buy more clothes and buy supplies for cooking for her business.</t>
  </si>
  <si>
    <t>#Woman Owned Biz, #Elderly, #Parent, #Repeat Borrower, user_favorite, user_favorite, user_favorite, user_favorite</t>
  </si>
  <si>
    <t>to pay for the repair of her husband's taxi</t>
  </si>
  <si>
    <t>to buy school desks.</t>
  </si>
  <si>
    <t>#Female Education, #Schooling, #Repeat Borrower, #Parent, #Unique, user_favorite, user_favorite</t>
  </si>
  <si>
    <t>to buy more groceries to sell such as canned goods, rice, noodles, sodas and beverages, soap and toiletries, rice, cooking oil, bread and biscuits, etc.</t>
  </si>
  <si>
    <t>to buy broilers and animal feed, and repair his pen.</t>
  </si>
  <si>
    <t>to buy land where she will construct houses to rent.</t>
  </si>
  <si>
    <t>to purchase a large quantity of products so that he can increase the inventory of his business.</t>
  </si>
  <si>
    <t>to buy manure and fertilizer to maintain his coffee crops.</t>
  </si>
  <si>
    <t>to buy a quintal of corn, beans and a load of firewood.</t>
  </si>
  <si>
    <t>to buy oil, sugar, rice, beans, butter, fish, eggs, broth, juice, soft drinks, soap, and other products to stock her business.</t>
  </si>
  <si>
    <t>To buy daily household use items to sell in the retail shop</t>
  </si>
  <si>
    <t>to buy cement, blocs, sand, iron, and gravel in order to construct a place where she can set up a store</t>
  </si>
  <si>
    <t>to buy food products</t>
  </si>
  <si>
    <t>Faraba</t>
  </si>
  <si>
    <t>#First Loan, #Elderly, #Vegan</t>
  </si>
  <si>
    <t>to buy more birds</t>
  </si>
  <si>
    <t>Nyendo</t>
  </si>
  <si>
    <t>#Animals, #Woman Owned Biz, #Parent, user_favorite, user_favorite, user_favorite</t>
  </si>
  <si>
    <t>to purchase a new stitching machine with some spools of threads and laces.</t>
  </si>
  <si>
    <t>#Fabrics, #Biz Durable Asset, #Parent</t>
  </si>
  <si>
    <t>to purchase hybrid seed and fertilizer.</t>
  </si>
  <si>
    <t>#Eco-friendly, #Parent, #Repeat Borrower, #Vegan</t>
  </si>
  <si>
    <t>buy motorbike spare parts</t>
  </si>
  <si>
    <t xml:space="preserve">to purchase hybrid seeds and fertilizer to improve his maize harvests </t>
  </si>
  <si>
    <t>male, female, female, female, female, male, female, male, male, female, male</t>
  </si>
  <si>
    <t>to buy materials to repair the house</t>
  </si>
  <si>
    <t>user_favorite, #Animals, #Parent, #Sustainable Ag, #Woman Owned Biz, #Vegan</t>
  </si>
  <si>
    <t>buy yams and potatoes.</t>
  </si>
  <si>
    <t>purchase equipment to revamp my website and to launch my business in helping working class citizens. In turn I will be able to make my dream a reality and provide for my legally blind Mother.</t>
  </si>
  <si>
    <t>to buy dried fish to sell for her business</t>
  </si>
  <si>
    <t>to purchase additional trays of eggs to sell.</t>
  </si>
  <si>
    <t>female, female, female, female, female, female, female, male, female, female</t>
  </si>
  <si>
    <t>to purchase additional stock such as canned goods, noodles, soap, milk, etc. to sell</t>
  </si>
  <si>
    <t>to buy farming supplies, fertilisers and and feeds to spray over her land when growing a range of vegetables</t>
  </si>
  <si>
    <t>volunteer_like, #First Loan, #Parent, #Vegan</t>
  </si>
  <si>
    <t>purchase merchandise for his business.</t>
  </si>
  <si>
    <t>to buy fertilizers and to prepare her farmland to grow cassava</t>
  </si>
  <si>
    <t>to buy new wheels for his car.</t>
  </si>
  <si>
    <t>to purchase bales of khangas (women's wraps) for resale</t>
  </si>
  <si>
    <t>#Eco-friendly, #Fabrics, #Parent, #First Loan, #Woman Owned Biz</t>
  </si>
  <si>
    <t>to buy fertilisers, seeds and plow the field to grow cassava.</t>
  </si>
  <si>
    <t>To pay for natural organic drinks and skin products to sell.</t>
  </si>
  <si>
    <t>to buy a cow to fatten and breed for calves to sell, and also for plowing.</t>
  </si>
  <si>
    <t>to purchase mushroom seeds, straw and other raw materials, and to repair the space where her mushrooms are cultivated.</t>
  </si>
  <si>
    <t>to buy the materials to touch up the walls inside her home.</t>
  </si>
  <si>
    <t>to rent farmland to grow cassava.</t>
  </si>
  <si>
    <t>#Parent, #Repeat Borrower, #Vegan, #Job Creator</t>
  </si>
  <si>
    <t>male, male, male, male, male, female, female, female</t>
  </si>
  <si>
    <t>Sargodha</t>
  </si>
  <si>
    <t>#Fabrics, #Animals</t>
  </si>
  <si>
    <t xml:space="preserve">to purchase jackets and more. </t>
  </si>
  <si>
    <t>female, female, female, male, female, female, female, female, female, female, female, male, female, female</t>
  </si>
  <si>
    <t>to purchase additional fabrics, thread, and supplies.</t>
  </si>
  <si>
    <t>buy plastic containers and soft drinks for her business.</t>
  </si>
  <si>
    <t>male, male, male, female, male, female, female, male</t>
  </si>
  <si>
    <t>to buy basic materials (wood).</t>
  </si>
  <si>
    <t xml:space="preserve"> to purchase more baby goats and calves to cater to more customers.</t>
  </si>
  <si>
    <t>restock my business</t>
  </si>
  <si>
    <t xml:space="preserve">to buy inputs such as manure, pesticides, fungicides, among others, with the purpose of improving his way of cultivation. </t>
  </si>
  <si>
    <t>to perform repairs to the infrastructure of his mechanics workshop and to buy new tools.</t>
  </si>
  <si>
    <t>#Single, #Biz Durable Asset</t>
  </si>
  <si>
    <t>to buy bags of charcoal.</t>
  </si>
  <si>
    <t>to buy additional livestock in order to increase her herd.</t>
  </si>
  <si>
    <t>Aitamga village</t>
  </si>
  <si>
    <t>to purchase additional seeds, sacks of fertilizer and other farm supplies</t>
  </si>
  <si>
    <t>to buy two horses in order to increase her livestock headcount.</t>
  </si>
  <si>
    <t>volunteer_pick, volunteer_like, #Animals, #Repeat Borrower, #Elderly, user_favorite</t>
  </si>
  <si>
    <t>to purchase a new variety of citrus to plant</t>
  </si>
  <si>
    <t>to pay for higher education costs.</t>
  </si>
  <si>
    <t>user_favorite, #Single, #Schooling, #Inspiring Story, user_favorite</t>
  </si>
  <si>
    <t>to purchase goods for her inventory, like sugar, rice, maize and wheat flour, and cooking fat/oil.</t>
  </si>
  <si>
    <t>To buy rice and fish</t>
  </si>
  <si>
    <t>buy bread &amp; flour</t>
  </si>
  <si>
    <t>user_favorite, user_favorite, #Parent, #Repeat Borrower, #Woman Owned Biz</t>
  </si>
  <si>
    <t>to purchase 5 excluders for his hives and a new hive for his apiary.</t>
  </si>
  <si>
    <t>Quebradas, Corquin, Copan</t>
  </si>
  <si>
    <t>to add some groceries to her store, and to pay for a sewing machine to sew garments as well.</t>
  </si>
  <si>
    <t>to plow the farmland to grow cassava</t>
  </si>
  <si>
    <t>#Woman Owned Biz, #Vegan, #Repeat Borrower, #Parent, user_favorite</t>
  </si>
  <si>
    <t>to buy more stock of  fish, vegetables and fruits to help meet customers' rising demand.</t>
  </si>
  <si>
    <t>buy a tow truck so that we can provide this service to customers.</t>
  </si>
  <si>
    <t>to buy crèmes, colognes, cosmetics, outerwear, and undergarments.</t>
  </si>
  <si>
    <t>Puerto Colombia/departamento del Atlàntico</t>
  </si>
  <si>
    <t>user_favorite, #First Loan, #Woman Owned Biz</t>
  </si>
  <si>
    <t>to purchase corn, beans, pork rinds, and cheese at wholesale prices.</t>
  </si>
  <si>
    <t>to buy calves for fattening and resale</t>
  </si>
  <si>
    <t>Ketmentobo village, Jalalabat region</t>
  </si>
  <si>
    <t>volunteer_pick, #Animals, #Elderly, #Parent</t>
  </si>
  <si>
    <t>to buy more products for her store and improve her inventory.</t>
  </si>
  <si>
    <t>#Elderly, #Widowed, #Woman Owned Biz, #Trees, #Vegan, user_favorite, #Single, user_favorite, user_favorite</t>
  </si>
  <si>
    <t>purchase chemicals and cosmetics for my salon so as to serve more customers</t>
  </si>
  <si>
    <t>to buy chemicals, fertilizer, bush knives, seeds, a rake, etc.</t>
  </si>
  <si>
    <t>Neiafu</t>
  </si>
  <si>
    <t>to buy fish netting and bamboo, and maintain her boat.</t>
  </si>
  <si>
    <t>To purchase a motorcycle to take her to work.</t>
  </si>
  <si>
    <t>Dong Ko district</t>
  </si>
  <si>
    <t>to buy clover seeds for land cultivation.</t>
  </si>
  <si>
    <t>Tuz village, Chui region</t>
  </si>
  <si>
    <t>to purchase superior piglets and feed</t>
  </si>
  <si>
    <t xml:space="preserve">To buy new bales of used clothing </t>
  </si>
  <si>
    <t>to purchase more fruits and vegetables to sell to her customers</t>
  </si>
  <si>
    <t xml:space="preserve"> to buy more used shoes to sell.</t>
  </si>
  <si>
    <t>male, male, male, female, male, male</t>
  </si>
  <si>
    <t>to pay for the acquisition of her pawned rice land</t>
  </si>
  <si>
    <t>to buy tools and supplies for her salon.</t>
  </si>
  <si>
    <t>to buy raw materials needed for her pottery business.</t>
  </si>
  <si>
    <t>to buy flour, sugar, yeast, plastic bags, cooking oil, etc.</t>
  </si>
  <si>
    <t>To buy women's clothes and shoes to sell and to meet family expenditures such as clothes and food</t>
  </si>
  <si>
    <t>#Single Parent, #Repeat Borrower, #Woman Owned Biz, user_favorite, user_favorite</t>
  </si>
  <si>
    <t>To buy more plastic items to sell to customers.</t>
  </si>
  <si>
    <t>To buy materials such as back cloth, skins and beads for making bracelets</t>
  </si>
  <si>
    <t xml:space="preserve">to buy a new spring &amp; summer clothes collection for her stall and also new fashionable curtains </t>
  </si>
  <si>
    <t>to purchase hybrid seeds and fertilizer for the cultivation of maize, as well as a solar light.</t>
  </si>
  <si>
    <t>volunteer_pick, volunteer_like, #Parent, #Schooling, #Woman Owned Biz, #Vegan, #Biz Durable Asset, user_favorite</t>
  </si>
  <si>
    <t>male, female, female, female, female, male, female, female, female, male, female, female, female, female</t>
  </si>
  <si>
    <t>to buy bags of sachet water and sell it to increase her income.</t>
  </si>
  <si>
    <t>Avenor</t>
  </si>
  <si>
    <t>to buy a breeding cow</t>
  </si>
  <si>
    <t xml:space="preserve">to buy fertilizers and to pay workers for maintaining her coffee crop. </t>
  </si>
  <si>
    <t>#Repeat Borrower, #Woman Owned Biz, #Job Creator</t>
  </si>
  <si>
    <t>to buy fertilizers, compost, pesticides, and herbicides, etc. and to improve the land</t>
  </si>
  <si>
    <t>#Elderly, #Trees, #Vegan, user_favorite, user_favorite</t>
  </si>
  <si>
    <t>to purchase more bridal gowns and other like products.</t>
  </si>
  <si>
    <t>to buy a few head of livestock and start a new business.</t>
  </si>
  <si>
    <t>to buy a water-purification machine for the family house</t>
  </si>
  <si>
    <t xml:space="preserve">To buy fertilizers, irrigation, and manure, to fertilize his crops. </t>
  </si>
  <si>
    <t>San Jose de Uré</t>
  </si>
  <si>
    <t>to purchase meat to make sausages with a handmade machine.</t>
  </si>
  <si>
    <t>To buy agricultural inputs such as fertilizers, cassava seeds, and pesticides.</t>
  </si>
  <si>
    <t>to buy teaching materials.</t>
  </si>
  <si>
    <t xml:space="preserve">to buy fabric and clothes to make craft items. </t>
  </si>
  <si>
    <t>#Fabrics, #Woman Owned Biz, #Unique, user_favorite</t>
  </si>
  <si>
    <t>to purchase seeds, fertilizers, pest control, herbicide, etc.</t>
  </si>
  <si>
    <t>#Woman Owned Biz, #Vegan, #Sustainable Ag, user_favorite, #Repeat Borrower, user_favorite, user_favorite</t>
  </si>
  <si>
    <t xml:space="preserve">to purchase hard candies, sweets, and drinks. </t>
  </si>
  <si>
    <t>to buy additional feed and vitamins for her chicks</t>
  </si>
  <si>
    <t>to pay for the maintenance of the boarding house</t>
  </si>
  <si>
    <t>to buy clothing, sheets, towels, etc.</t>
  </si>
  <si>
    <t>#First Loan, #Woman Owned Biz, #Parent</t>
  </si>
  <si>
    <t>to buy one carton of fish</t>
  </si>
  <si>
    <t>to buy pork, beef, organ meats, tenderloins, cold cuts etc.</t>
  </si>
  <si>
    <t>MG</t>
  </si>
  <si>
    <t>to do agricultural work, applying Phytosanitary products, fertilizers and labor to weed his corn crops.</t>
  </si>
  <si>
    <t>to pay for land and seedbed preparation</t>
  </si>
  <si>
    <t>to buy a larger quantity of animals to fatten and offer to her customers</t>
  </si>
  <si>
    <t>volunteer_pick, #Animals, #Repeat Borrower</t>
  </si>
  <si>
    <t>to expand his organic oil palm field</t>
  </si>
  <si>
    <t>to buy items to sell like canned goods, shampoo, home care products and other groceries</t>
  </si>
  <si>
    <t>to buy fabric paint, stencils, wooden carved designs, material and brushes</t>
  </si>
  <si>
    <t>user_favorite, #Single Parent, #Parent, #Fabrics, #Woman Owned Biz</t>
  </si>
  <si>
    <t>to purchase one heifer in order to increase her herd.</t>
  </si>
  <si>
    <t>to buy needles, threads, fabrics, etc.</t>
  </si>
  <si>
    <t>#Repeat Borrower, #Fabrics, #Parent, #Woman Owned Biz, user_favorite, user_favorite</t>
  </si>
  <si>
    <t>to buy tomatoes, onions, oranges, and carrots</t>
  </si>
  <si>
    <t>to buy more sea food to sell.</t>
  </si>
  <si>
    <t>#Repeat Borrower, #Woman Owned Biz, #Widowed</t>
  </si>
  <si>
    <t>to buy farm inputs such as fertilizer to help boost crop production and thus be in a position to provide for her family's needs.</t>
  </si>
  <si>
    <t xml:space="preserve">to buy 7 bags of fertilizer, seed and pay for day labor. </t>
  </si>
  <si>
    <t>to buy more cosmetics for her business.</t>
  </si>
  <si>
    <t>San Pedro de Macorís</t>
  </si>
  <si>
    <t>to buy more land to expand her farming</t>
  </si>
  <si>
    <t>volunteer_like, #Animals, #Parent, #Schooling, #Woman Owned Biz</t>
  </si>
  <si>
    <t>to buy fertilizer and seeds to help increase crop yield.</t>
  </si>
  <si>
    <t>to buy organic fertilizer</t>
  </si>
  <si>
    <t>#Sustainable Ag</t>
  </si>
  <si>
    <t>to repair the vehicle that he uses as a means to earn income to support his family.</t>
  </si>
  <si>
    <t>to purchase thread, and "marble threads" for making traditional clothing.</t>
  </si>
  <si>
    <t>purchase more chicken layers type and incubator for hatching more eggs.</t>
  </si>
  <si>
    <t>to buy cost-efficient maize seeds and fertilizer for the coming harvest season, as well as a solar light.</t>
  </si>
  <si>
    <t>#Woman Owned Biz, #Vegan, #Technology, #Parent, #Biz Durable Asset</t>
  </si>
  <si>
    <t>female, male, female, male, female, female, male, female, male, female, female, female, male, female</t>
  </si>
  <si>
    <t>to buy more bananas to resell.</t>
  </si>
  <si>
    <t>To buy shea nuts and process shea crude butter.</t>
  </si>
  <si>
    <t>Pusuga</t>
  </si>
  <si>
    <t>to buy wool.</t>
  </si>
  <si>
    <t>to buy more cows for rearing.</t>
  </si>
  <si>
    <t>#Animals, #First Loan, #Parent, #Woman Owned Biz</t>
  </si>
  <si>
    <t>to buy sugar, soap, soft drinks, rice, and cooking oil to sell in his mini super market.</t>
  </si>
  <si>
    <t>To build a latrine to improve the health of her family</t>
  </si>
  <si>
    <t>#Health and Sanitation, #Parent, #Elderly</t>
  </si>
  <si>
    <t xml:space="preserve">to buy essential products to increase the stock in her business  </t>
  </si>
  <si>
    <t>to buy lights, outlets, cables and switches</t>
  </si>
  <si>
    <t>to buy new spring-summer shoes and clothes collections</t>
  </si>
  <si>
    <t xml:space="preserve">to buy a new machine for pressing raw iron. </t>
  </si>
  <si>
    <t>to buy more fruit to sell.</t>
  </si>
  <si>
    <t>to purchase more stock to sell such as canned goods, eggs, noodles, soap, shampoo, etc.</t>
  </si>
  <si>
    <t>Matete-</t>
  </si>
  <si>
    <t>#First Loan, #Eco-friendly, #Parent, #Sustainable Ag, #Technology</t>
  </si>
  <si>
    <t>female, female, male, male, male, female, male, female, male, male, male</t>
  </si>
  <si>
    <t>to buy a car which will  facilitate her life</t>
  </si>
  <si>
    <t>user_favorite, #Single, user_favorite, user_favorite, user_favorite, user_favorite</t>
  </si>
  <si>
    <t xml:space="preserve">To buy more equipment such as chairs, combs and machines to sell. </t>
  </si>
  <si>
    <t>to buy more sacks of charcoal and firewood to sell to her customers.</t>
  </si>
  <si>
    <t>to buy more firewood to sell in her business</t>
  </si>
  <si>
    <t>to buy a small plot of land and plant cereals to supply, so as to earn more.</t>
  </si>
  <si>
    <t>to purchase cloth and repair her sewing machine</t>
  </si>
  <si>
    <t>#Job Creator, #Parent, #Woman Owned Biz, #Fabrics, user_favorite, user_favorite</t>
  </si>
  <si>
    <t>to buy cement, sand and gravel to cover the floor of her home in cement.</t>
  </si>
  <si>
    <t>#Single Parent, #Health and Sanitation, #Repeat Borrower, #Parent</t>
  </si>
  <si>
    <t>to buy more stock of sufurias (cooking pots)</t>
  </si>
  <si>
    <t xml:space="preserve"> to buy a new laptop for his studies.</t>
  </si>
  <si>
    <t>#Schooling, #Single, #Supporting Family, #Technology</t>
  </si>
  <si>
    <t>to purchase a multicab franchise and popsicle ingredients.</t>
  </si>
  <si>
    <t>to stock her sheds and pens by buying pigs and chickens.</t>
  </si>
  <si>
    <t>#Animals, #Elderly, #Parent, #Schooling, user_favorite</t>
  </si>
  <si>
    <t>to buy fertilizers, seeds and plastic covering for her greenhouse in order to grow organic vegetables.</t>
  </si>
  <si>
    <t>volunteer_pick, #Parent, #Sustainable Ag</t>
  </si>
  <si>
    <t>buy more auto spare parts.</t>
  </si>
  <si>
    <t>user_favorite, #Repeat Borrower, #Woman Owned Biz, #Schooling, #Parent, user_favorite</t>
  </si>
  <si>
    <t>to buy a bale of mixed used clothing in Managua</t>
  </si>
  <si>
    <t>volunteer_pick, #Female Education, #Health and Sanitation, #Orphan, #Woman Owned Biz, #Single Parent, user_favorite</t>
  </si>
  <si>
    <t xml:space="preserve">to purchase more baby goats and calves to cater to more customers. </t>
  </si>
  <si>
    <t>Khanewal</t>
  </si>
  <si>
    <t>to buy ingredients such as meat, bread, cheese, and sauce wholesale so her production is good</t>
  </si>
  <si>
    <t xml:space="preserve">to buy a milking cow </t>
  </si>
  <si>
    <t>Carmen Lipe</t>
  </si>
  <si>
    <t>user_favorite, #Animals, #Biz Durable Asset, #Woman Owned Biz</t>
  </si>
  <si>
    <t>to buy chicks that will boost farming.</t>
  </si>
  <si>
    <t>#First Loan, #Parent, #Sustainable Ag, #Vegan, #Eco-friendly</t>
  </si>
  <si>
    <t>female, female, male, female, male, male, male, female, male, male, male, female, female, female, female</t>
  </si>
  <si>
    <t>#Eco-friendly, #Sustainable Ag, #Vegan, #Technology, #Biz Durable Asset</t>
  </si>
  <si>
    <t>male, male, female, male, female, male, female, female, female, male, male, male</t>
  </si>
  <si>
    <t>To purchase a car and start providing taxi service</t>
  </si>
  <si>
    <t>Gardabani</t>
  </si>
  <si>
    <t>#Parent, #Biz Durable Asset, user_favorite, user_favorite, user_favorite</t>
  </si>
  <si>
    <t>to buy seed and fertilizer</t>
  </si>
  <si>
    <t>to purchase additional livestock in order to increase her headcount.</t>
  </si>
  <si>
    <t>Ak-Suu village, Jalalabat region</t>
  </si>
  <si>
    <t>to buy large quantities of fruit such as watermelons, mangos, and bananas in order to consolidate his business for the future.</t>
  </si>
  <si>
    <t>San Bernardo del Viento</t>
  </si>
  <si>
    <t>to purchase more stocks of grains, biscuits and cleaning products to cater to more customers.</t>
  </si>
  <si>
    <t>to buy a dairy cow to continue with her farm business and build her home.</t>
  </si>
  <si>
    <t>user_favorite, #Animals, #Biz Durable Asset, #Single, #First Loan</t>
  </si>
  <si>
    <t xml:space="preserve">to purchase perfumes, colognes, and clothing to increase her business. </t>
  </si>
  <si>
    <t>to buy items to sell like shampoo, beverages, canned goods, personal product care and other groceries</t>
  </si>
  <si>
    <t>to buy items to sell like bread, canned good, home product care and other groceries</t>
  </si>
  <si>
    <t>to buy soda</t>
  </si>
  <si>
    <t>to buy more rice for selling.</t>
  </si>
  <si>
    <t>male, female, female, female, male, male, male, male, male, male, male, male, male, female, male</t>
  </si>
  <si>
    <t>To expand and improve his business by buying more cows for trading purposes</t>
  </si>
  <si>
    <t>#Repeat Borrower, #Animals, #Schooling</t>
  </si>
  <si>
    <t>to pay for post harvesting of her palay (unhusked rice).</t>
  </si>
  <si>
    <t>to buy fertilizer, manure, pest control, herbicides, pesticides, etc. to improve the land.</t>
  </si>
  <si>
    <t>#Elderly, #Parent, #Repeat Borrower, user_favorite, #Vegan, user_favorite</t>
  </si>
  <si>
    <t>pay for our standing licensing agreements we have with our affiliated partners, so we can launch NYC Agape; a fitness mobile platform that promotes a partnered exercise system that encourages practitioners to workout with a friend or workout buddy to motivate them to workout harder.</t>
  </si>
  <si>
    <t>to buy ingredients to prepare food.</t>
  </si>
  <si>
    <t>to purchase thread and mirrors for knitting crafts.</t>
  </si>
  <si>
    <t>to buy supplies and fertilizers to maintain his potato crop.</t>
  </si>
  <si>
    <t>to buy more fish for resale</t>
  </si>
  <si>
    <t>to buy additional piglets and feed.</t>
  </si>
  <si>
    <t>buy tires and body work for my matatu.</t>
  </si>
  <si>
    <t xml:space="preserve">to pay for college fees. </t>
  </si>
  <si>
    <t>to purchase more stocks of tomatoes and other vegetables to sell in the market and earn her income.</t>
  </si>
  <si>
    <t>#First Loan, #Vegan, #Supporting Family</t>
  </si>
  <si>
    <t>to buy fishing net, gasoline for her boat, and other materials for her business</t>
  </si>
  <si>
    <t>to purchase additional stock of new shoes in order to expand her business</t>
  </si>
  <si>
    <t>to buy construction materials and to pay for labor to improve his home.</t>
  </si>
  <si>
    <t>#Single, #Parent, #Supporting Family, #Single Parent</t>
  </si>
  <si>
    <t>to purchase additional stocks of Avon products</t>
  </si>
  <si>
    <t>to buy stock for her business in order to gain more income</t>
  </si>
  <si>
    <t>#First Loan, #Supporting Family, #Woman Owned Biz</t>
  </si>
  <si>
    <t>to buy more items to sell such as canned goods, eggs, noodles, coffee, etc.</t>
  </si>
  <si>
    <t>to buy animals to raise, such as chickens and pigs.</t>
  </si>
  <si>
    <t>to purchase more groceries to sell such as canned goods, noodles, spices, cooking oil, milk, coffee, soft drinks, and other personal care products.</t>
  </si>
  <si>
    <t>To purchase a dairy cow for milk production and to enable him to supply more milk and make more income to educate his children.</t>
  </si>
  <si>
    <t xml:space="preserve">To boost his farming through application of modern farming technology to increase production for more income. </t>
  </si>
  <si>
    <t>#First Loan, #Supporting Family</t>
  </si>
  <si>
    <t xml:space="preserve">to invest in: brakes, tires, tubes, spokes, freewheels, chains, wedges, pedals, brake cables, etc. </t>
  </si>
  <si>
    <t>to buy feed and medicine for his barn animals.</t>
  </si>
  <si>
    <t>to purchase cosmetics wholesale in order to open a distributor.</t>
  </si>
  <si>
    <t>to pay for laborers' salaries to make dried fish</t>
  </si>
  <si>
    <t>to  purchase a variety of goods for her sari-sari store</t>
  </si>
  <si>
    <t>purchase wall sockets and wall switches to sell to my clients.</t>
  </si>
  <si>
    <t xml:space="preserve">to formally begin a business selling fish; she will purchase an assortment of fish, basins, and a cart. </t>
  </si>
  <si>
    <t>buy used clothing</t>
  </si>
  <si>
    <t>#Eco-friendly, #First Loan, #Parent, #Woman Owned Biz</t>
  </si>
  <si>
    <t>to buy sand, blocks, and steel laminate.</t>
  </si>
  <si>
    <t>to buy goats and cows for slaughtering.</t>
  </si>
  <si>
    <t>to buy feed for pigs and poultry animals</t>
  </si>
  <si>
    <t>buy different kinds of fabrics, sewing thread, fasteners, matching lace.</t>
  </si>
  <si>
    <t>to purchase feed and other supplies for her pigs</t>
  </si>
  <si>
    <t>to buy items to sell like bread, canned goods, home product care and other groceries</t>
  </si>
  <si>
    <t>to purchase more stocks of vegetables and spices to sell</t>
  </si>
  <si>
    <t xml:space="preserve">to purchase clothing, perfume, costume jewelry, cosmetics, creams, etc. </t>
  </si>
  <si>
    <t>to purchase perfumes, creams, cosmetics and clothing.</t>
  </si>
  <si>
    <t>user_favorite, user_favorite, #Single, #First Loan, #Woman Owned Biz</t>
  </si>
  <si>
    <t>female, female, female, female, female, female, female, female, female, female, female, male, female, female</t>
  </si>
  <si>
    <t>purchase more materials for my shop.</t>
  </si>
  <si>
    <t>to install a shower in the bathroom, paint it, install new water pipes, a toilet to provide better sanitary conditions for her household.</t>
  </si>
  <si>
    <t>user_favorite, #Health and Sanitation, #Single Parent</t>
  </si>
  <si>
    <t>to give his community better access to communication and financial services by selling mobile airtime credits and providing bill payment services.</t>
  </si>
  <si>
    <t>Lumajang</t>
  </si>
  <si>
    <t>to buy milk, canned products, soft drinks and juices.</t>
  </si>
  <si>
    <t>#Elderly, #Animals, #Woman Owned Biz, #Inspiring Story, user_favorite, user_favorite</t>
  </si>
  <si>
    <t>to buy shirts, dresses, shorts, skirts, blouses and other types of clothing, so she can keep her customers happy.</t>
  </si>
  <si>
    <t>to purchase more sack of fertilizers and farm supplies</t>
  </si>
  <si>
    <t>to buy more Tupperware kitchen products</t>
  </si>
  <si>
    <t>to invest in an agricultural tractor.</t>
  </si>
  <si>
    <t>to purchase more stocks of household goods to sell</t>
  </si>
  <si>
    <t>to buy fertilizers and pesticides, and to pay for farming machinery</t>
  </si>
  <si>
    <t>#Parent, #Elderly, #Vegan, #Repeat Borrower, user_favorite</t>
  </si>
  <si>
    <t>to buy sheep for fattening and resale</t>
  </si>
  <si>
    <t>Naryn town</t>
  </si>
  <si>
    <t>to purchase more stocks of dried fish, rice, noodles, egg, etc</t>
  </si>
  <si>
    <t>To purchase a quality dairy cow, which will enable him to construct a bio-gas digester in the future</t>
  </si>
  <si>
    <t>#Biz Durable Asset, #Animals, #Eco-friendly</t>
  </si>
  <si>
    <t>to buy bulk of firewood and charcoal</t>
  </si>
  <si>
    <t>to buy materials to be used in her business</t>
  </si>
  <si>
    <t>to buy fishnets and other fishing supplies</t>
  </si>
  <si>
    <t>To buy farm inputs and certified seeds for high production, to pay for her children's higher education.</t>
  </si>
  <si>
    <t>to buy items to sell like canned goods, junk foods, personal care products and other groceries.</t>
  </si>
  <si>
    <t>To construct her own large hut to house her restaurant business</t>
  </si>
  <si>
    <t>#Biz Durable Asset, #Parent, #Supporting Family, #Woman Owned Biz, #Schooling</t>
  </si>
  <si>
    <t xml:space="preserve">to buy a sewing machine. </t>
  </si>
  <si>
    <t>to purchase more stocks of dried coconut meat and charcoal</t>
  </si>
  <si>
    <t>to purchase more personal care products to sell to her customers and make funds for education</t>
  </si>
  <si>
    <t>to launch her charcoal selling business</t>
  </si>
  <si>
    <t>to renew two hectares of coffee an increase his income for his family.</t>
  </si>
  <si>
    <t>#Trees, #Vegan, #Sustainable Ag, user_favorite</t>
  </si>
  <si>
    <t>To buy materials to build metallic scaffolding such as metals, paint, and nails.</t>
  </si>
  <si>
    <t>to buy items to sell, such as eggs, canned goods, condiments, personal care products, and other groceries</t>
  </si>
  <si>
    <t>to buy different types of potatoes for sale.</t>
  </si>
  <si>
    <t>Ouelessebougou</t>
  </si>
  <si>
    <t>To buy shirts, pants, blouses, shorts, etc. to offer new styles, colors and sizes of clothing to her customers.</t>
  </si>
  <si>
    <t>Chinameca, San Miguel</t>
  </si>
  <si>
    <t>#Woman Owned Biz, #Single, #Repeat Borrower, user_favorite</t>
  </si>
  <si>
    <t>to purchase additional vegetables and other foods to sell in the market</t>
  </si>
  <si>
    <t>to buy 100 lb. units of corn and lime.</t>
  </si>
  <si>
    <t>volunteer_pick, #Vegan, #Woman Owned Biz</t>
  </si>
  <si>
    <t>to buy iron, metal, tools, etc.</t>
  </si>
  <si>
    <t>purchase timbers for six sets of dinning hall furniture, one groover machine and three chisels.</t>
  </si>
  <si>
    <t>to buy one sack of rice, one sack of corn and a carton of beef patty.</t>
  </si>
  <si>
    <t>to purchase a washing machine</t>
  </si>
  <si>
    <t>Villahermosa</t>
  </si>
  <si>
    <t>to purchase farm inputs such as fertilizer, herbicide, and improved seeds</t>
  </si>
  <si>
    <t>to buy feeds and vitamins for her chicken, so as to send her children to school.</t>
  </si>
  <si>
    <t>To buy shampoo, soap, sugar, coffee, salt and biscuits to be responsible for herself and her family</t>
  </si>
  <si>
    <t>buy soda, rice and sugar, among others.</t>
  </si>
  <si>
    <t>to purchase a water filter to provide safe drinking water for their family.</t>
  </si>
  <si>
    <t xml:space="preserve">To purchase a dairy cow and forage as well as medicine for her dairy business. </t>
  </si>
  <si>
    <t>To purchase agricultural supplies in order to grow maize in her farmland.</t>
  </si>
  <si>
    <t>to buy more cattle to expand her project.</t>
  </si>
  <si>
    <t>to buy  flour, sugar, vegetable oil, yeast, plastic bags, and containers.</t>
  </si>
  <si>
    <t>to buy hairdressing tools</t>
  </si>
  <si>
    <t>to grow her business by providing the funds needed to serve her customers.</t>
  </si>
  <si>
    <t>user_favorite, #Parent, #Woman Owned Biz, #Schooling</t>
  </si>
  <si>
    <t>to buy medicines such as vaccines, injections, medicine, drips etc. for her own clinic</t>
  </si>
  <si>
    <t>to buy vegetable seeds for cabbage, cucumber and eggplant, a  wheelbarrow, rake, shovel and chemicals.</t>
  </si>
  <si>
    <t>#Woman Owned Biz, #Vegan, #Parent, #Biz Durable Asset, user_favorite</t>
  </si>
  <si>
    <t>to serve more people who need to send and receive money by increasing the money that she uses to serve customers.</t>
  </si>
  <si>
    <t>#Parent, #Repeat Borrower, #Technology, #Woman Owned Biz, user_favorite, user_favorite, user_favorite</t>
  </si>
  <si>
    <t>to purchase sugar, beans, peanuts, etc.</t>
  </si>
  <si>
    <t>#Supporting Family, #Woman Owned Biz, #Repeat Borrower</t>
  </si>
  <si>
    <t>to increase his merchandise with a new collection of mobiles and accessories.</t>
  </si>
  <si>
    <t>#Single, #Technology, user_favorite, user_favorite</t>
  </si>
  <si>
    <t>to increase mamalishe's stock and meet her customers' demand.</t>
  </si>
  <si>
    <t>#Single Parent, #Repeat Borrower, #Schooling, #Woman Owned Biz</t>
  </si>
  <si>
    <t>to buy more raw materials for knotting blankets for her husband's blanket business and to increase the family income</t>
  </si>
  <si>
    <t>to purchase additional stocks of ready to wear to sell</t>
  </si>
  <si>
    <t xml:space="preserve">to buy salon cosmetics </t>
  </si>
  <si>
    <t>to grow beans.</t>
  </si>
  <si>
    <t>Veracuz de Pejibaye</t>
  </si>
  <si>
    <t>#First Loan, #Parent, #Vegan, user_favorite</t>
  </si>
  <si>
    <t>to buy crafts raw materials (cords, ribbons, beads, glue, glitter, etc.) and pay for her son's surgery expenses.</t>
  </si>
  <si>
    <t>#Health and Sanitation, #Single Parent, #Woman Owned Biz</t>
  </si>
  <si>
    <t xml:space="preserve">to buy one sack of rice for 13,000f, some sugar for 27,000f, some palm oil for 15,000f, and two 100-unit packets of bouillon for 1,250f apiece to sell. </t>
  </si>
  <si>
    <t>#Repeat Borrower, #Supporting Family, #Elderly, #Woman Owned Biz, #Widowed, user_favorite, user_favorite, user_favorite</t>
  </si>
  <si>
    <t>to buy spring and summer collection shoes</t>
  </si>
  <si>
    <t>to buy more weaving materials such as beads for increased production to enable her to meet her customers' demands.</t>
  </si>
  <si>
    <t>to buy cloth, needles, and sewing machine accessories for her husband's business</t>
  </si>
  <si>
    <t>buy various barber shop items and equipment for my barber shop and add more stock to in the cosmetics shop.</t>
  </si>
  <si>
    <t>to buy items to sell like bread, canned goods, personal product care, school supplies, and other groceries.</t>
  </si>
  <si>
    <t>#Parent, #Woman Owned Biz, #Elderly, #Repeat Borrower, #Schooling</t>
  </si>
  <si>
    <t>to buy the equipment and rent the space necessary to open her own salon</t>
  </si>
  <si>
    <t>to buy farm inputs such as fertilizer and pesticides that will increase farm proceeds.</t>
  </si>
  <si>
    <t>to buy a larger quantity of gas tanks for cooking use, to be able to fund his son's studies</t>
  </si>
  <si>
    <t>to buy seasonal clothing merchandise and re-stock his inventory before summer</t>
  </si>
  <si>
    <t>to buy a new sewing machine and increase her income.</t>
  </si>
  <si>
    <t>#Biz Durable Asset, #Parent, #Woman Owned Biz, user_favorite, user_favorite, #Fabrics</t>
  </si>
  <si>
    <t>to purchase more dried fish to sell and save money for her kids to go to college</t>
  </si>
  <si>
    <t>to purchase a dairy cow for increased milk to supply to her clients</t>
  </si>
  <si>
    <t>#Supporting Family, #Biz Durable Asset, #Woman Owned Biz</t>
  </si>
  <si>
    <t>to buy a computer and to take part in a course of computer skills so he can utilize it well for his business</t>
  </si>
  <si>
    <t>#Technology, #Schooling, #Parent, user_favorite, #Repeat Borrower, user_favorite, user_favorite, user_favorite, #Supporting Family</t>
  </si>
  <si>
    <t>to purchase more groceries to sell.and therefore build and expand her business</t>
  </si>
  <si>
    <t>to buy ingredients for her food vending business</t>
  </si>
  <si>
    <t>to buy a new sewing machine  for her son for sewing shoes.</t>
  </si>
  <si>
    <t>to buy a new rickshaw for her son.</t>
  </si>
  <si>
    <t>to buy additional wood, nails, varnish and other materials for her business</t>
  </si>
  <si>
    <t>to purchase chicken feed and chicks for her business</t>
  </si>
  <si>
    <t>to buy fertilizers and other farm supplies to save money for sending her children to college</t>
  </si>
  <si>
    <t>to buy feeds and other supplies to raise her livestock and save money for the future</t>
  </si>
  <si>
    <t>to buy an industrial sewing machine and iron fittings in order to improve production</t>
  </si>
  <si>
    <t>#Elderly, #Fabrics, #Biz Durable Asset, #Woman Owned Biz, user_favorite</t>
  </si>
  <si>
    <t>to buy inventory: mango, watermelon, pears, bananas, strawberries and guava.</t>
  </si>
  <si>
    <t>#Woman Owned Biz, #Schooling, #Vegan, #Parent</t>
  </si>
  <si>
    <t>to purchase fertilizers and pay laborers' salaries for cleaning the farm.</t>
  </si>
  <si>
    <t>to buy more sacks of rice to sell to provide a secure future for her family</t>
  </si>
  <si>
    <t>to buy items to sell like canned goods, home product care and other grocceries</t>
  </si>
  <si>
    <t>to pay for tractor repairs.</t>
  </si>
  <si>
    <t>to buy items to sell like salts, sugar, personal care products and other groceries.</t>
  </si>
  <si>
    <t>to purchase improved farm inputs that will increase this farmer’s yields</t>
  </si>
  <si>
    <t>to purchase improved farm inputs that will increase farmer’s yields and enable his kids to go to college</t>
  </si>
  <si>
    <t>#Vegan, #Parent, #Interesting Photo</t>
  </si>
  <si>
    <t>to purchase more dried fish to sell so as to expand her business</t>
  </si>
  <si>
    <t>to buy items to sell like canned goods, home product care, personal product care and other groceries</t>
  </si>
  <si>
    <t>buy a package of OPV (Oen Pollinated Variety) seeds and fertilizer to cultivate groundnuts</t>
  </si>
  <si>
    <t>Mountougoula</t>
  </si>
  <si>
    <t>to invest in cement, sand, gravel, metal sheeting, and purlins to build the corridor and put a roof on the washing area</t>
  </si>
  <si>
    <t>#Parent, #Repeat Borrower, #Health and Sanitation</t>
  </si>
  <si>
    <t>to buy items to sell at her store, such as home care products, personal care products, canned goods, and other groceries.</t>
  </si>
  <si>
    <t>to pay for some additional computers and maintenance for her business</t>
  </si>
  <si>
    <t>To buy additional 2 heads of pigs and to expand her business</t>
  </si>
  <si>
    <t>Jimenez-Macabayao, Jimenez, Misamis Occidental</t>
  </si>
  <si>
    <t xml:space="preserve">to buy rice, sugar and other items. </t>
  </si>
  <si>
    <t>to invest in farming, application and incorporation of pesticides, fertilizers and labor for his harvest.</t>
  </si>
  <si>
    <t>to buy more stock of grocery items for her grocery store.</t>
  </si>
  <si>
    <t xml:space="preserve">to buy meat, vegetables, condiments, bread and other ingredients to make food to sell. </t>
  </si>
  <si>
    <t>to buy shirts, dresses and shorts, and other kinds of second-hand clothing.</t>
  </si>
  <si>
    <t>volunteer_pick, #Parent, #Single, #Single Parent, #Eco-friendly, #Woman Owned Biz</t>
  </si>
  <si>
    <t>to buy cucumber seeds, to cultivate her land and grow organic vegetables, and to buy livestock.</t>
  </si>
  <si>
    <t>Yntymak village, Osh region</t>
  </si>
  <si>
    <t>#Animals, #Parent, #Sustainable Ag</t>
  </si>
  <si>
    <t>to buy small fish and expand fish farming.</t>
  </si>
  <si>
    <t>user_favorite, #Parent, #Repeat Borrower, #Animals, user_favorite</t>
  </si>
  <si>
    <t>to buy soil amendments and fertilizer to take care of his coffee crop</t>
  </si>
  <si>
    <t>volunteer_pick, #Supporting Family, #Trees</t>
  </si>
  <si>
    <t xml:space="preserve"> to buy chairs and tables for her restaurant and new supplies.</t>
  </si>
  <si>
    <t>volunteer_pick, volunteer_like, #Repeat Borrower, #Parent, #Woman Owned Biz, #Interesting Photo, #Biz Durable Asset, user_favorite</t>
  </si>
  <si>
    <t>To buy an electric corn mill, a grill, and corn</t>
  </si>
  <si>
    <t>to buy various garments to sell.</t>
  </si>
  <si>
    <t>to purchase spoons, forks, tumblers etc.</t>
  </si>
  <si>
    <t>SanAntonioEnchisi,Atlacomulco</t>
  </si>
  <si>
    <t>user_favorite, #Parent, #Repeat Borrower, #Schooling, #Woman Owned Biz, user_favorite</t>
  </si>
  <si>
    <t xml:space="preserve">to buy dresses, pants, shorts, skirts, shirts, etc. She will restock her inventory so she can offer her clients more attractive purchases </t>
  </si>
  <si>
    <t>to buy a plot of land for cultivation.</t>
  </si>
  <si>
    <t>to restock liters of diesel gasoline, pay for an engine repair and overhaul and purchase fishing equipment and accessories</t>
  </si>
  <si>
    <t>user_favorite, #Elderly, #Parent, #Schooling</t>
  </si>
  <si>
    <t>to buy more baby goats to increase her earnings</t>
  </si>
  <si>
    <t>#Elderly, #Woman Owned Biz, #Animals</t>
  </si>
  <si>
    <t>to purchase more fish to sell in her food stall</t>
  </si>
  <si>
    <t>To maintain and service his motorcycle to be fit for business.</t>
  </si>
  <si>
    <t xml:space="preserve"> to buy fertilizers and seedlings for planting</t>
  </si>
  <si>
    <t xml:space="preserve">to purchase school supplies and a display case. </t>
  </si>
  <si>
    <t>#Parent, #First Loan, #Woman Owned Biz, user_favorite</t>
  </si>
  <si>
    <t>to buy materials like wicker (pliable twigs), buri (palm) and ingredients for food vending</t>
  </si>
  <si>
    <t>to purchase a dairy cow</t>
  </si>
  <si>
    <t>#Animals, #Elderly, #Parent, #Biz Durable Asset</t>
  </si>
  <si>
    <t>to purchase necessary farm supplies for steam amaranth leaf cultivation.</t>
  </si>
  <si>
    <t>#Vegan, #Schooling, #Parent, #Fabrics</t>
  </si>
  <si>
    <t>to buy fertilizers and seedlings for planting</t>
  </si>
  <si>
    <t>#Elderly, #Parent, #Schooling, #Woman Owned Biz, #Vegan</t>
  </si>
  <si>
    <t>to rent farm equipment and buy crop seeds and fertilizer.</t>
  </si>
  <si>
    <t>Kungyangon</t>
  </si>
  <si>
    <t>#Woman Owned Biz, #Supporting Family, #Vegan, #Parent, #Interesting Photo, user_favorite, user_favorite, #Trees, #Fabrics, #Schooling, user_favorite, user_favorite</t>
  </si>
  <si>
    <t>to build sanitary works (latrine)</t>
  </si>
  <si>
    <t>#Health and Sanitation, #Parent, user_favorite, user_favorite</t>
  </si>
  <si>
    <t>female, female, female, male, female, female, female</t>
  </si>
  <si>
    <t>to buy shoes.</t>
  </si>
  <si>
    <t>#Fabrics, #Parent, #Repeat Borrower, #Woman Owned Biz</t>
  </si>
  <si>
    <t>to purchase a water filtration system to provide clean drinking water for students</t>
  </si>
  <si>
    <t>to buy more soap, sugar and other goods to sell.</t>
  </si>
  <si>
    <t>To purchase farm implements and farm inputs so as to get a better harvest this season and meet client and family demands.</t>
  </si>
  <si>
    <t>to buy items to sell like canned goods, beverages, home product care and other groceries</t>
  </si>
  <si>
    <t>to buy sidecar for her motorcycle.</t>
  </si>
  <si>
    <t>Carmen annex</t>
  </si>
  <si>
    <t>to buy rice</t>
  </si>
  <si>
    <t>Léogane</t>
  </si>
  <si>
    <t>To buy animal feed for increased milk production to meet his customers' demands.</t>
  </si>
  <si>
    <t>to buy raw materials for her nipa-roofing business</t>
  </si>
  <si>
    <t>pay for the trading kiosk, mobile phone, Chair, branding materials and cashbox and also provides him with the funds he needs to serve people who need access to financial services</t>
  </si>
  <si>
    <t>#Technology, #Biz Durable Asset, #Supporting Family, user_favorite</t>
  </si>
  <si>
    <t>to buy livestock and increase his herd.</t>
  </si>
  <si>
    <t>to cover the rest of her son Ibrahim's semester fees to complete his education.</t>
  </si>
  <si>
    <t>to buy a stove for her house</t>
  </si>
  <si>
    <t>to purchase feed and vitamins for her pigs</t>
  </si>
  <si>
    <t>to purchase more coconut to make dried coconut meat</t>
  </si>
  <si>
    <t>to buy ingredients for her snack business.</t>
  </si>
  <si>
    <t>Sumpango, Sacatepequez</t>
  </si>
  <si>
    <t>to buy tickets.</t>
  </si>
  <si>
    <t>To buy a fridge to use to better his business.</t>
  </si>
  <si>
    <t>#Supporting Family, #Schooling, #Parent</t>
  </si>
  <si>
    <t>to invest in a 10 m3 Sistema Biobolsa biodigester.</t>
  </si>
  <si>
    <t>Timilpan</t>
  </si>
  <si>
    <t>user_favorite, #Eco-friendly, #Sustainable Ag, user_favorite</t>
  </si>
  <si>
    <t>to buy seeds and fertilizer and to pay for plowing.</t>
  </si>
  <si>
    <t>To buy milk containers as well dairy feeds to increase production and meet clients' needs.</t>
  </si>
  <si>
    <t>#Animals, #Schooling, #Parent, #First Loan</t>
  </si>
  <si>
    <t>to buy fertilizer and pig feed.</t>
  </si>
  <si>
    <t>buy more stock of farm inputs so as to grow her business</t>
  </si>
  <si>
    <t>to purchase sheep to sell later</t>
  </si>
  <si>
    <t>to buy supplies such as fabric and to fix up the space in part of her shop</t>
  </si>
  <si>
    <t>to buy sand and gravel to sell.</t>
  </si>
  <si>
    <t>to buy feeds and vitamins for her ducks.</t>
  </si>
  <si>
    <t>to pay for two Fresh Life toilets</t>
  </si>
  <si>
    <t>buy ladies hand bags for sell at my shop.</t>
  </si>
  <si>
    <t xml:space="preserve">to purchase a sledgehammer, hammer, tape measure, chisel, powerstrips, small slabs and a cement mixer, among other items. </t>
  </si>
  <si>
    <t>volunteer_like, user_favorite, #Parent, #Biz Durable Asset</t>
  </si>
  <si>
    <t>#Single, #Animals</t>
  </si>
  <si>
    <t>To buy a refrigerator and some grocery products such as oil, fizzy drinks, and pasta</t>
  </si>
  <si>
    <t>#Biz Durable Asset, #Parent, user_favorite, #Woman Owned Biz</t>
  </si>
  <si>
    <t>add my stock to my business.</t>
  </si>
  <si>
    <t>To buy dairy feeds that will boost milk production and thus meet the rising demand of customers.</t>
  </si>
  <si>
    <t>to buy fertilizer and natural chemicals to process their land</t>
  </si>
  <si>
    <t>to buy more stocks of personal care products to resell.</t>
  </si>
  <si>
    <t>to buy fertilizer and seedlings for planting</t>
  </si>
  <si>
    <t>to buy items to sell like canned goods, personal care product, and other groceries</t>
  </si>
  <si>
    <t>To buy dairy feeds such as fodder and hay for his dairy cows in hopes this will enable him to get more milk to sell and make more income to support his family.</t>
  </si>
  <si>
    <t>to improve and maintain the area where she raises her animals.</t>
  </si>
  <si>
    <t>to buy doors and windows for her house.</t>
  </si>
  <si>
    <t>to buy fertilizer and maize seedlings</t>
  </si>
  <si>
    <t>#Supporting Family, #Repeat Borrower</t>
  </si>
  <si>
    <t>to purchase a dairy cow for milk production so as to increase the number of litres of milk supplied to clients.</t>
  </si>
  <si>
    <t>#Supporting Family, #Animals, #Biz Durable Asset, #First Loan</t>
  </si>
  <si>
    <t>to pay tuition fees for the undergraduate degree in Bachelor of Commerce</t>
  </si>
  <si>
    <t>to improve her farming activity by spraying plants with herbicides and insecticides to reduce rates of infection and increase productivity.</t>
  </si>
  <si>
    <t>to pay rent on land, buy seeds, fertilizer and pay for labor to plant.</t>
  </si>
  <si>
    <t>to operate an internet cafe and to buy a photo machine for three minute service</t>
  </si>
  <si>
    <t>user_favorite, #Parent, #Repeat Borrower, #Biz Durable Asset, #Technology, user_favorite</t>
  </si>
  <si>
    <t xml:space="preserve">to buy ice, flavoring, fruits, water, chili, lemon, milk, napkins, glasses and straws. </t>
  </si>
  <si>
    <t>The loan will help me buy more stock of vegetables and fruits for sale.</t>
  </si>
  <si>
    <t>to purchase spare parts and do quality service and maintenance for the motorbike to meet clients' needs, for more income so as to improve family living standards.</t>
  </si>
  <si>
    <t>#First Loan, #Eco-friendly, user_favorite</t>
  </si>
  <si>
    <t>To buy seeds and pesticides that will help boost farming thus generate more income.</t>
  </si>
  <si>
    <t>To purchase a mini-bus and start selling fruits and vegetables</t>
  </si>
  <si>
    <t>Metekhi</t>
  </si>
  <si>
    <t>#Elderly, #Biz Durable Asset, #Vegan, user_favorite, #Supporting Family</t>
  </si>
  <si>
    <t>to buy stitching material such as spools of threads in different colors and packs of zippers and buttons etc to sew more dresses on time.</t>
  </si>
  <si>
    <t>volunteer_pick, #Fabrics, #Parent, #Woman Owned Biz</t>
  </si>
  <si>
    <t>to pay for her college expenses in order to finish her degree and become a professional</t>
  </si>
  <si>
    <t>#Female Education, #Schooling, #Single, user_favorite, #Repeat Borrower, user_favorite, user_favorite</t>
  </si>
  <si>
    <t>to paint his business, construct a dressing table, decorate it, and put up LED lights.</t>
  </si>
  <si>
    <t>volunteer_pick, #Single, #Supporting Family, user_favorite, #Unique, user_favorite, user_favorite, #Interesting Photo</t>
  </si>
  <si>
    <t>to purchase fertilizers and other farm supplies for her rice cultivation</t>
  </si>
  <si>
    <t>to buy supplies to make cakes, such as eggs, butter, and flour</t>
  </si>
  <si>
    <t xml:space="preserve">to buy compost, poison, insecticide, fertilizer, etc. for his crops.  </t>
  </si>
  <si>
    <t>BUY CURTAINS TO INCREASE MY STOCK</t>
  </si>
  <si>
    <t>to buy a decent latrine</t>
  </si>
  <si>
    <t>to expand the area of her sari-sari store business</t>
  </si>
  <si>
    <t>#Elderly, #Parent, #Woman Owned Biz, #Repeat Borrower</t>
  </si>
  <si>
    <t>to buy more stock of potatoes, onions and other items</t>
  </si>
  <si>
    <t>to buy more frozen food to sell.</t>
  </si>
  <si>
    <t>to purchase cement, rocks, iron and sand in order to build a fence wall around her house.</t>
  </si>
  <si>
    <t>to buy tires for his motorcycle.</t>
  </si>
  <si>
    <t>To buy the 50% of the truck that belongs to his partner so that he can own the whole vehicle.</t>
  </si>
  <si>
    <t>to invest in compost, herbicides, fertilizer and pest control.</t>
  </si>
  <si>
    <t>to buy more retail stock for supply so as to meet customers` demand and be able to educate his children</t>
  </si>
  <si>
    <t>to plant more sugarcane to sell after harvesting</t>
  </si>
  <si>
    <t xml:space="preserve">to start her own clothing business </t>
  </si>
  <si>
    <t>Kaspi</t>
  </si>
  <si>
    <t>volunteer_pick, volunteer_like, user_favorite, #Parent, #Supporting Family, #Woman Owned Biz, user_favorite</t>
  </si>
  <si>
    <t>to obtain manure for his banana plantation</t>
  </si>
  <si>
    <t>to buy items to sell like canned goods, noodles, spices, milk, coffee, drinks, etc</t>
  </si>
  <si>
    <t>to buy fish net and other materials for her fishing business</t>
  </si>
  <si>
    <t>user_favorite, #Biz Durable Asset, #Parent, #Woman Owned Biz, #Interesting Photo</t>
  </si>
  <si>
    <t xml:space="preserve">to remodel his business, to purchase a fence, chairs, tables, to paint the location, and to fix up the tejo [a traditional Colobmbian sport] field.  </t>
  </si>
  <si>
    <t>#Biz Durable Asset, #Single, #Supporting Family, user_favorite</t>
  </si>
  <si>
    <t>to buy supplies for his plantations, such as fertilizer, pesticides and herbicides.</t>
  </si>
  <si>
    <t>#Single, #Vegan, user_favorite</t>
  </si>
  <si>
    <t>to buy items to sell like canned goods, soft drinks, coffee, sugar, eggs, etc</t>
  </si>
  <si>
    <t xml:space="preserve">to invest in metal sheets, wood, nails and wire to change his house's roof and protect his son. </t>
  </si>
  <si>
    <t>volunteer_like, #Parent</t>
  </si>
  <si>
    <t>to pay for home repair and improvement.</t>
  </si>
  <si>
    <t>to invest in her business stocking it with new products and make improvements to the infrastructure.</t>
  </si>
  <si>
    <t>to buy merchandise in windows and a billiards table</t>
  </si>
  <si>
    <t>#Single, #Unique, user_favorite</t>
  </si>
  <si>
    <t>buy more cloth.</t>
  </si>
  <si>
    <t xml:space="preserve">to invest in manure, herbicide, and improved corn and bean seeds to expand the area under cultivation and to prepare the land where he plants. </t>
  </si>
  <si>
    <t>to buy items to sell like canned goods, personal care products etc. to sell in her store.</t>
  </si>
  <si>
    <t>to purchase gardening tools and fertilizer.</t>
  </si>
  <si>
    <t>Molave-Mahayag Zambo. Del Sur</t>
  </si>
  <si>
    <t>to purchase spare parts to maintain her motorcycle</t>
  </si>
  <si>
    <t>to begin selling footwear and sandals (the footwear most used in the region).</t>
  </si>
  <si>
    <t>To buy food stuffs to sell and make funds to educate her children</t>
  </si>
  <si>
    <t>buy jewelry</t>
  </si>
  <si>
    <t>to buy more items to sell like lotion</t>
  </si>
  <si>
    <t>to pay for a good variety of seedlings and buy bags of fertilizer and compost.</t>
  </si>
  <si>
    <t>to buy additional sacks of feeds for her pigs</t>
  </si>
  <si>
    <t>#Parent, #Woman Owned Biz, #Animals, #Schooling, user_favorite</t>
  </si>
  <si>
    <t xml:space="preserve">to purchase shelves </t>
  </si>
  <si>
    <t>#Supporting Family, #Single, #Woman Owned Biz, user_favorite</t>
  </si>
  <si>
    <t>to purchase light construction materials, such as plywood and woods, for her house</t>
  </si>
  <si>
    <t>Oroquieta-P-6, Pob2, Oroquieta City</t>
  </si>
  <si>
    <t>#Supporting Family, #Woman Owned Biz, #Elderly</t>
  </si>
  <si>
    <t>to buy charcoal</t>
  </si>
  <si>
    <t>to purchase mobile airtime credits.</t>
  </si>
  <si>
    <t>to purchase goods and increase her turnover</t>
  </si>
  <si>
    <t>to buy a half acre of land with coffee crop.</t>
  </si>
  <si>
    <t>buy 20 bowls of maize and six kilos of fish</t>
  </si>
  <si>
    <t>to purchase bags of feeds and animal vitamins for her piglets</t>
  </si>
  <si>
    <t>Oroquieta-Pines, Oroquieta City, Misamis Occidenta</t>
  </si>
  <si>
    <t>to buy a knitting machine</t>
  </si>
  <si>
    <t>#Biz Durable Asset, #Repeat Borrower, #Supporting Family, #Woman Owned Biz</t>
  </si>
  <si>
    <t>to buy fodder for her farm cattle, potato seedlings, and fertilizer and also diesel fuel for her agricultural activities</t>
  </si>
  <si>
    <t>to buy a plot of land to cultivate.</t>
  </si>
  <si>
    <t>To pay for the renovation of her travel and tours office to better serve her clients.</t>
  </si>
  <si>
    <t>#Elderly, #Supporting Family, #Woman Owned Biz, #Unique</t>
  </si>
  <si>
    <t xml:space="preserve"> to buy a water tank and solar system for heating water at the family home</t>
  </si>
  <si>
    <t>#Eco-friendly, #Biz Durable Asset, #Parent, #Technology</t>
  </si>
  <si>
    <t xml:space="preserve">to buy ingredients for her business such as peanuts, butter, sugar, etc. </t>
  </si>
  <si>
    <t>to purchase 28 dozen lengths of fabric</t>
  </si>
  <si>
    <t>#Fabrics, #Woman Owned Biz, #Parent, user_favorite, user_favorite, user_favorite, user_favorite</t>
  </si>
  <si>
    <t>to increase his coffee harvest this cycle, applying adequate fertilizer.</t>
  </si>
  <si>
    <t>#Trees, #Sustainable Ag, #Vegan</t>
  </si>
  <si>
    <t>to buy more copra for making and selling cooking oil.</t>
  </si>
  <si>
    <t>#Parent, #Technology, #Woman Owned Biz</t>
  </si>
  <si>
    <t>to pay for a treatment for a dermatological disease</t>
  </si>
  <si>
    <t>buy materials to increase business premise space</t>
  </si>
  <si>
    <t>to restock her store with various commodities and other merchandise</t>
  </si>
  <si>
    <t>to buy seed and pay for labor</t>
  </si>
  <si>
    <t>to purchase more items like various colors of thread, as well as caps and hats to sell and generate income.</t>
  </si>
  <si>
    <t>#Fabrics, #Parent, #Repeat Borrower, #Woman Owned Biz, user_favorite, user_favorite, user_favorite</t>
  </si>
  <si>
    <t>to purchase stock of goods like sugar, rice, maize and wheat flour and cooking fat oil</t>
  </si>
  <si>
    <t>buy working tools for my business</t>
  </si>
  <si>
    <t>to purchase more stocks of plastic wares to sell to her customers</t>
  </si>
  <si>
    <t xml:space="preserve">to buy items to sell like canned goods, personal care products, etc.  </t>
  </si>
  <si>
    <t>to buy more wood for his carpentry.</t>
  </si>
  <si>
    <t>to purchase rice seeds which will have good results in healthier, heavier and potentially higher-yielding seedlings</t>
  </si>
  <si>
    <t>to purchase more items like noodles, coffee, canned goods, eggs, and seasonings to sell.</t>
  </si>
  <si>
    <t>buy the latest fabrics and one sewing machine</t>
  </si>
  <si>
    <t>#Elderly, #Woman Owned Biz, #Parent, #Repeat Borrower, #Vegan</t>
  </si>
  <si>
    <t>to make soft drinks to sell.</t>
  </si>
  <si>
    <t>#Elderly, #Schooling, #Woman Owned Biz, user_favorite</t>
  </si>
  <si>
    <t>to pay the last installment of her child's educational fees</t>
  </si>
  <si>
    <t>to buy shells, cases, chargers and lamps.</t>
  </si>
  <si>
    <t>user_favorite, #Repeat Borrower, #Single, #Technology, #Woman Owned Biz, user_favorite, user_favorite</t>
  </si>
  <si>
    <t>to buy more rice, sugar and salt to sell.</t>
  </si>
  <si>
    <t>To repair her agricultural tractor.</t>
  </si>
  <si>
    <t xml:space="preserve">to buy additional supplies of charcoal to sell.  </t>
  </si>
  <si>
    <t xml:space="preserve">to buy seasonal vegetables in greater quantity and an equilibrium scale to weigh them for her husband's green grocery business. </t>
  </si>
  <si>
    <t>to pay for 13 sheep, 2 calves and seeds for land cultivation</t>
  </si>
  <si>
    <t>Ashotsq village</t>
  </si>
  <si>
    <t>to buy perfumes, jewellery, cosmetics, creams etc.</t>
  </si>
  <si>
    <t>#Elderly, #Single, #Supporting Family, #Woman Owned Biz, #Repeat Borrower</t>
  </si>
  <si>
    <t>buy chicken eggs incubator for my poultry business.</t>
  </si>
  <si>
    <t>to buy a bale of used clothes for resale.</t>
  </si>
  <si>
    <t>user_favorite, #Eco-friendly, #Single Parent, #Parent, #Supporting Family, #Woman Owned Biz</t>
  </si>
  <si>
    <t>to purchase a tailoring machine and a variety of materials for her husband's tailoring work</t>
  </si>
  <si>
    <t>#Fabrics, #Biz Durable Asset, #Parent, user_favorite, user_favorite</t>
  </si>
  <si>
    <t>buy more posho flour, rice and beans to sell</t>
  </si>
  <si>
    <t>#Job Creator, #Parent, #Schooling, #Repeat Borrower, #Woman Owned Biz</t>
  </si>
  <si>
    <t>to buy shellfish, shrimp, and lobster, etc. wholesale.</t>
  </si>
  <si>
    <t>to build a bathroom.</t>
  </si>
  <si>
    <t>to buy a large quantity and variety of quality threads, as well as more fruit to sell</t>
  </si>
  <si>
    <t>user_favorite, #Fabrics, #Parent, #Schooling, #Woman Owned Biz, #Repeat Borrower</t>
  </si>
  <si>
    <t>to buy materials to make candles, soaps and some ornaments</t>
  </si>
  <si>
    <t>#Repeat Borrower, #Single Parent, #Woman Owned Biz, user_favorite</t>
  </si>
  <si>
    <t>To purchase improved farm inputs that will increase his yields.</t>
  </si>
  <si>
    <t>#Parent, #Repeat Borrower, #Animals</t>
  </si>
  <si>
    <t>to buy stock of ready-to-wear goods to sell, such as bags, underwear, shirts pants, etc.</t>
  </si>
  <si>
    <t>To purchase improved farm inputs that will increase maize yields</t>
  </si>
  <si>
    <t>buy 20 bags of cassava dough to make attieke for sale</t>
  </si>
  <si>
    <t>#Woman Owned Biz, #Vegan, #Parent, user_favorite, user_favorite</t>
  </si>
  <si>
    <t>to open her own separate beauty salon</t>
  </si>
  <si>
    <t>#Refugee, #Woman Owned Biz, user_favorite</t>
  </si>
  <si>
    <t>to buy milk and other ingredients for making curd.</t>
  </si>
  <si>
    <t>purchase two display cases for hygiene products</t>
  </si>
  <si>
    <t>to purchase cement, bricks and iron rods so he can continue the finishing work on his house.</t>
  </si>
  <si>
    <t>to buy more pieces of cloth for her shop.</t>
  </si>
  <si>
    <t>#Widowed, #Parent, #Single Parent, #Fabrics, #Woman Owned Biz, user_favorite, user_favorite</t>
  </si>
  <si>
    <t>to buy additional wood, plastic varnish, latches and other material for her business</t>
  </si>
  <si>
    <t>to purchase stock of clothes for sale in the market so as to meet both client and family needs.</t>
  </si>
  <si>
    <t>to buy aguardiente [sugar cane liquor], pigs and feed for the pigs.</t>
  </si>
  <si>
    <t xml:space="preserve">to buy cattle to raise. </t>
  </si>
  <si>
    <t>to buy medications in order to stock her pharmacy</t>
  </si>
  <si>
    <t>user_favorite, user_favorite, #Single, #Woman Owned Biz, user_favorite, user_favorite, #Health and Sanitation</t>
  </si>
  <si>
    <t>to buy rice, corn, beans, beverages, sugar, juices, etc. to offer new merchandise and meet her customers' demands</t>
  </si>
  <si>
    <t>to purchase food for poultry and pigs to be the best farmer in her community</t>
  </si>
  <si>
    <t>to purchase additional materials and gears for her business.</t>
  </si>
  <si>
    <t>to buy farm inputs for use in the farm for high production and supply for more income gain.</t>
  </si>
  <si>
    <t>to buy spare parts for sewing machines for her husband's workshop.</t>
  </si>
  <si>
    <t>to buy coffee seedlings and fertilizer</t>
  </si>
  <si>
    <t>#Single, #Supporting Family, #Trees, #Vegan, #Woman Owned Biz</t>
  </si>
  <si>
    <t>to buy wheat, corn and quinoa.</t>
  </si>
  <si>
    <t>male, male, female, female, female, male, female, female, male, female, female, female, female, female</t>
  </si>
  <si>
    <t>To purchase a dairy cow for the expansion of her dairy business.</t>
  </si>
  <si>
    <t>to buy more retail stocks for sale for more income gain.</t>
  </si>
  <si>
    <t>#Parent, #First Loan, #Woman Owned Biz, #Schooling</t>
  </si>
  <si>
    <t>to purchase additional stock to sell in her general store</t>
  </si>
  <si>
    <t>#Repeat Borrower, #Parent, #Woman Owned Biz, #Elderly</t>
  </si>
  <si>
    <t>To buy motorcycle spare parts to repair and service his motorcycle and keep it in good condition so as to serve more customers and make more income to support his family.</t>
  </si>
  <si>
    <t>to buy poultry to increase her income from selling poultry products</t>
  </si>
  <si>
    <t>buy oxen for resale</t>
  </si>
  <si>
    <t>#Animals, #Parent, #Schooling, #Repeat Borrower, #Health and Sanitation, user_favorite, user_favorite, user_favorite, user_favorite</t>
  </si>
  <si>
    <t>buy more stock of ingredients for preparing food</t>
  </si>
  <si>
    <t>to pay for the construction of a sanitary latrine, with a device for hand-washing with soap</t>
  </si>
  <si>
    <t>volunteer_pick, volunteer_like, #Health and Sanitation, user_favorite, user_favorite, user_favorite</t>
  </si>
  <si>
    <t>Purchase more stock of shop items to sell at wholesale.</t>
  </si>
  <si>
    <t>To buy fertilizer and seeds for use on her farm, so as to get more farm produce for selling and to make more income to support her family.</t>
  </si>
  <si>
    <t>#Interesting Photo, #Parent, #Supporting Family, #Vegan</t>
  </si>
  <si>
    <t xml:space="preserve"> to increase her husband's decoration and lighting business, like bulbs, wires, connectors etc</t>
  </si>
  <si>
    <t>to buy corrugated metal sheeting, beams and nails to replace the roof of his house and provide his daughter a better quality of life.</t>
  </si>
  <si>
    <t>buy cabinets, regulators, bolts and electrodes.</t>
  </si>
  <si>
    <t>to buy more bales of second clothes to improve her living conditions and buy a herd of goats</t>
  </si>
  <si>
    <t>to buy more stocks of rice, canned goods, soft drinks, beverages, sugar, soaps, noodles, breads, assorted candies and seasonings to resell</t>
  </si>
  <si>
    <t>to purchase additional items to sell like condiments, canned goods, home product care and other groceries</t>
  </si>
  <si>
    <t>to buy bags of charcoal for re-sale</t>
  </si>
  <si>
    <t>to purchase additional stocks like sardines, noodles, sugar, etc. to sell</t>
  </si>
  <si>
    <t>to buy more bags of coffee, beans and maize to sell.</t>
  </si>
  <si>
    <t>to buy a dairy cow so as to supply milk to the market for more income gain.</t>
  </si>
  <si>
    <t>#Animals, #Elderly, #First Loan, #Parent, #Biz Durable Asset</t>
  </si>
  <si>
    <t>to expand her cake shop.</t>
  </si>
  <si>
    <t>#Woman Owned Biz, #Repeat Borrower, #Unique</t>
  </si>
  <si>
    <t>to pay the tuition instalments for her studies.</t>
  </si>
  <si>
    <t>to buy more materials like nylon threads, etc. for her fishing net making business</t>
  </si>
  <si>
    <t>to buy a motorbike, for a convenient way of traveling</t>
  </si>
  <si>
    <t>#Parent, #Vegan, #Woman Owned Biz, #Biz Durable Asset</t>
  </si>
  <si>
    <t>To purchase sugar, coffee, cooking oil, candies, chips, canned goods, biscuits and beverages to sell.</t>
  </si>
  <si>
    <t>to purchase spare parts to maintain his work tools.</t>
  </si>
  <si>
    <t>to buy 14 packets of detergent and 11 packets of toilet paper for sale in her shop.</t>
  </si>
  <si>
    <t>to buy additional materials, like fabric, for her rug-making business</t>
  </si>
  <si>
    <t>To purchase a truck and trade with agricultural products to provide family income</t>
  </si>
  <si>
    <t>Argveta</t>
  </si>
  <si>
    <t>#Eco-friendly, #Biz Durable Asset, #Single, #Vegan, user_favorite, user_favorite</t>
  </si>
  <si>
    <t>to buy a tractor for use on her rice farm</t>
  </si>
  <si>
    <t>#Animals, #Parent, #Woman Owned Biz, #Repeat Borrower</t>
  </si>
  <si>
    <t>to buy more fabric, buttons and zippers at wholesale, thus her sales and income will improve.</t>
  </si>
  <si>
    <t>Guarne</t>
  </si>
  <si>
    <t>#Elderly, #Fabrics, #Single, #Repeat Borrower, #Woman Owned Biz, user_favorite</t>
  </si>
  <si>
    <t>to add up in her capital for buying more merchandise products to sell.</t>
  </si>
  <si>
    <t>to buy more drinks to sell</t>
  </si>
  <si>
    <t>to buy electrical goods for her son's electrical goods and repair shop.</t>
  </si>
  <si>
    <t>to rent a new place of business and to buy working materials.</t>
  </si>
  <si>
    <t>To  purchase farm inputs like fertilizer and seeds that will increase farm yield for more income for family needs like quality education and help build a modern house .</t>
  </si>
  <si>
    <t>#Vegan, #Parent, #Schooling, #Health and Sanitation</t>
  </si>
  <si>
    <t>To buy sugar in bulk</t>
  </si>
  <si>
    <t>to purchase raw ingredients for her business, with the goal of growing in her personal and work life</t>
  </si>
  <si>
    <t>user_favorite, #Woman Owned Biz, #Single, #Supporting Family, #Elderly</t>
  </si>
  <si>
    <t>to purchase fertilizers, seeds and other farm supplies for chili cultivation.</t>
  </si>
  <si>
    <t>to buy new merchandise like tomatoes, onion, potatoes, cilantro, etc. to increase his sales and income.</t>
  </si>
  <si>
    <t>to buy materials, such as coffee and sugarcane crops, hoping to improve sales and increase profits.</t>
  </si>
  <si>
    <t>to buy a galvanized giblet cleaning table to make jobs in the area</t>
  </si>
  <si>
    <t>to purchase seeds and fertilizers in order to grow organic potatoes.</t>
  </si>
  <si>
    <t>Talas</t>
  </si>
  <si>
    <t>#Single Parent, #Vegan, #Sustainable Ag, #Woman Owned Biz, user_favorite</t>
  </si>
  <si>
    <t>to buy a new sewing machine and textile for traditional women's dresses</t>
  </si>
  <si>
    <t>#Biz Durable Asset, #Fabrics, #Single Parent</t>
  </si>
  <si>
    <t>to buy women's clothes and shoes.</t>
  </si>
  <si>
    <t>Chase, Talamanca, Limón</t>
  </si>
  <si>
    <t>#Woman Owned Biz, #Repeat Borrower, #Schooling, #Inspiring Story, user_favorite, user_favorite</t>
  </si>
  <si>
    <t xml:space="preserve">to buy shelves, bakery equipment and supplies for his business, and improve and diversify the products in his shop.  </t>
  </si>
  <si>
    <t>to buy up to date salon product and met her customers' request and start selling fabrics in her salon.</t>
  </si>
  <si>
    <t>#Single Parent, #Fabrics, #Repeat Borrower, user_favorite</t>
  </si>
  <si>
    <t xml:space="preserve">to buy covers for his truck. </t>
  </si>
  <si>
    <t>to buy six dozen plates, six dozen basins, and eight dozen buckets</t>
  </si>
  <si>
    <t>to outfit her store and put tiles on to comply with health standards.</t>
  </si>
  <si>
    <t>to buy several calves for breeding and further selling</t>
  </si>
  <si>
    <t>to purchase supplies to maintain childcare service</t>
  </si>
  <si>
    <t>to purchase more cake, sweet, sugar and milk to sell</t>
  </si>
  <si>
    <t>#First Loan, #Woman Owned Biz, user_favorite, user_favorite, user_favorite</t>
  </si>
  <si>
    <t>to purchase more baby poultry to raise and sell in future</t>
  </si>
  <si>
    <t>#Animals, #Elderly, #First Loan, #Woman Owned Biz, user_favorite</t>
  </si>
  <si>
    <t>to buy some livestock and build a barn.</t>
  </si>
  <si>
    <t>volunteer_like, #Animals, #Parent, #Repeat Borrower, #Woman Owned Biz</t>
  </si>
  <si>
    <t>purchase materials to help me in the tailoring work.</t>
  </si>
  <si>
    <t>to buy beans, rice, corn, eggs, beverages, and other household products so as to have a greater selling capacity.</t>
  </si>
  <si>
    <t>to buy additional materials like sacks, coconut shells, etc. for her business</t>
  </si>
  <si>
    <t>to buy a board (upeti), materials, colored paint, etc.</t>
  </si>
  <si>
    <t>Malae Faga Savaii</t>
  </si>
  <si>
    <t>user_favorite, #Elderly, #Fabrics, #Woman Owned Biz</t>
  </si>
  <si>
    <t>to buy feeds, vitamins, and other supplies</t>
  </si>
  <si>
    <t>to buy better quality seeds, insecticide, compost, and pest control, in order to improve and increase the production of his crops.</t>
  </si>
  <si>
    <t>to buy packs of salt, biscuits, rice, spices and juices.</t>
  </si>
  <si>
    <t>to purchase tools and start painting cars</t>
  </si>
  <si>
    <t>Tsodoreti</t>
  </si>
  <si>
    <t>#Animals, #Biz Durable Asset, #Schooling, #Parent</t>
  </si>
  <si>
    <t>to purchase more grocery stock to sell.</t>
  </si>
  <si>
    <t xml:space="preserve">To buy chairs and tables for her restaurant </t>
  </si>
  <si>
    <t>#Biz Durable Asset, #Single Parent, #Repeat Borrower, #Woman Owned Biz, user_favorite, user_favorite</t>
  </si>
  <si>
    <t>To pay for building materials for expansion of his fruit stall</t>
  </si>
  <si>
    <t xml:space="preserve">to buy pigs. </t>
  </si>
  <si>
    <t>to buy beauty products for her parlor</t>
  </si>
  <si>
    <t>to purchase more groceries to sell such as canned goods, bread, noodles, spices, milk, coffee, drinks, sugar, eggs and other personal care products</t>
  </si>
  <si>
    <t>to buy materials needed for her arts business.</t>
  </si>
  <si>
    <t>To buy stock of vegetables for his business.</t>
  </si>
  <si>
    <t>To buy drinks and beverages for selling in the pub</t>
  </si>
  <si>
    <t>to purchase a car to operate a taxi</t>
  </si>
  <si>
    <t>#First Loan, user_favorite, user_favorite, user_favorite, #Biz Durable Asset, user_favorite</t>
  </si>
  <si>
    <t>To purchase heifers and feed.</t>
  </si>
  <si>
    <t>#Animals, #Parent, #Schooling, #Woman Owned Biz, #Low-profit FP</t>
  </si>
  <si>
    <t>to open a bakery to produce traditional Georgian bread</t>
  </si>
  <si>
    <t>Akhmeta</t>
  </si>
  <si>
    <t>#Woman Owned Biz, #Biz Durable Asset, user_favorite, user_favorite</t>
  </si>
  <si>
    <t>To boost his store's stocks of everyday items so it will be the best stocked shop in town</t>
  </si>
  <si>
    <t>to buy food for her cows</t>
  </si>
  <si>
    <t>#Animals, #Refugee, #Repeat Borrower, #Parent</t>
  </si>
  <si>
    <t>#Fabrics, #Elderly, #Parent, #Woman Owned Biz</t>
  </si>
  <si>
    <t>to renovate her old house.</t>
  </si>
  <si>
    <t>to buy 4 bottles of oil and 4 sacks of rice.</t>
  </si>
  <si>
    <t>#Elderly, #Parent, #Woman Owned Biz, #Low-profit FP</t>
  </si>
  <si>
    <t>to buy seeds, fertilizer and pay for plowing</t>
  </si>
  <si>
    <t>#Woman Owned Biz, #Parent, #Repeat Borrower, #Vegan</t>
  </si>
  <si>
    <t>buy more poultry for a greater income</t>
  </si>
  <si>
    <t>to buy a washing machine</t>
  </si>
  <si>
    <t>to pay for her upcoming semester fees</t>
  </si>
  <si>
    <t>#Female Education, #Single, #Schooling, #Female Education, #Schooling</t>
  </si>
  <si>
    <t xml:space="preserve">to buy products that she will later sell to complement her services such as: hand cream, gel, hair products, hair dye and nail polish. </t>
  </si>
  <si>
    <t>To purchase fertilizers for top dressing her crops on her farm</t>
  </si>
  <si>
    <t>to buy additional stocks of groceries.</t>
  </si>
  <si>
    <t>#Parent, #Repeat Borrower, #Elderly, #Widowed, #Woman Owned Biz</t>
  </si>
  <si>
    <t>to purchase more stock of Avon products to sell.</t>
  </si>
  <si>
    <t xml:space="preserve">to buy cheese and 15 feathered chickens. </t>
  </si>
  <si>
    <t>to buy candy and beverages to stock her stand to continue business to the end of the school year.</t>
  </si>
  <si>
    <t>purchase more chickens and expand her ranch.</t>
  </si>
  <si>
    <t>#Animals, #Woman Owned Biz, #Single Parent</t>
  </si>
  <si>
    <t>to purchase farm inputs to enable him get a better harvest.</t>
  </si>
  <si>
    <t>to buy agriculture and livestock supplies such as banana seeds, pest controls, and supplies to carry out maintenance on his crops</t>
  </si>
  <si>
    <t>to have major financial support to buy some pigs to raise.</t>
  </si>
  <si>
    <t>Angelopolis</t>
  </si>
  <si>
    <t>to buy a refrigerator to keep her products fresh and in top condition</t>
  </si>
  <si>
    <t>to buy supplies for her bakery business.</t>
  </si>
  <si>
    <t>user_favorite, #Parent, #Repeat Borrower, #Woman Owned Biz, user_favorite, user_favorite</t>
  </si>
  <si>
    <t>female, female, male, female, male, female, female, female</t>
  </si>
  <si>
    <t xml:space="preserve">to purchase oil, bread, detergent, basic grains, candies, etc.; she will include new products in her store's inventory to reduce her customer's needs. </t>
  </si>
  <si>
    <t>to buy sugar, soap, bread and biscuits.</t>
  </si>
  <si>
    <t>To buy vegetables and resell them</t>
  </si>
  <si>
    <t>to buy pigs to raise them and sell them</t>
  </si>
  <si>
    <t>buy more clothes for sale</t>
  </si>
  <si>
    <t>Buwenge</t>
  </si>
  <si>
    <t>to purchase fertilizer in order to  grow organic produce.</t>
  </si>
  <si>
    <t>#Elderly, #Sustainable Ag, user_favorite</t>
  </si>
  <si>
    <t>to buy fertilizer for her coffee farm.</t>
  </si>
  <si>
    <t>#Parent, #Woman Owned Biz, #Trees, #Vegan</t>
  </si>
  <si>
    <t>to cover university fees.</t>
  </si>
  <si>
    <t>to buy a few dairy cows in order to sell larger volumes of organic milk and to buy seeds to grow organic vegetables.</t>
  </si>
  <si>
    <t>#Animals, #Biz Durable Asset, #Sustainable Ag, #Woman Owned Biz, user_favorite, user_favorite</t>
  </si>
  <si>
    <t>#Animals, #Elderly, #Woman Owned Biz, #Repeat Borrower</t>
  </si>
  <si>
    <t>to buy wood, nails, varnish, glue, tools, etc.</t>
  </si>
  <si>
    <t>to buy more food items.</t>
  </si>
  <si>
    <t>to purchase new computer key boards, a mouse, head set and speakers</t>
  </si>
  <si>
    <t>Ozamiz - Ozamiz City</t>
  </si>
  <si>
    <t>user_favorite, #Technology, #Repeat Borrower, #Parent, #Woman Owned Biz</t>
  </si>
  <si>
    <t>to buy products for her beauty salon such as creams, shampoos, hair clips, scissors, and other items.</t>
  </si>
  <si>
    <t>provide medical services for my goats for increased yield and profits.</t>
  </si>
  <si>
    <t>to pay for various  ornamental plants and improve her resort as well.</t>
  </si>
  <si>
    <t>user_favorite, #Repeat Borrower, #Woman Owned Biz, #Parent, #Schooling</t>
  </si>
  <si>
    <t>to buy pants wholesale.</t>
  </si>
  <si>
    <t>#First Loan, #Parent, #Single Parent</t>
  </si>
  <si>
    <t xml:space="preserve">to supply her store with more grocery items to sell. </t>
  </si>
  <si>
    <t>to buy fresh and seasonal vegetables for reselling purposes.</t>
  </si>
  <si>
    <t>to pay labor costs for land preparation like plowing and leveling of land</t>
  </si>
  <si>
    <t>#Animals, #Health and Sanitation, #Parent</t>
  </si>
  <si>
    <t>buy more spare parts for his auto spare parts store</t>
  </si>
  <si>
    <t>to purchase a solar energy system to light her house and to replace the use of candles and wood, which are bad for her family's health conditions because of smoke inhalation.</t>
  </si>
  <si>
    <t>San Miguel, Acatepec, Guerrero</t>
  </si>
  <si>
    <t>user_favorite, #Eco-friendly, #Parent, #Biz Durable Asset, #Technology, user_favorite, user_favorite</t>
  </si>
  <si>
    <t>to buy potato seedlings and fertilizer and also he wants to buy fodder for his farm cattle</t>
  </si>
  <si>
    <t>to buy vegetables, spices, chickens, etc in order to increase sales for his business.</t>
  </si>
  <si>
    <t>to purchase more groceries to sell like canned goods, noodles, spices, milk, coffee, drinks, bread and other groceries to sell</t>
  </si>
  <si>
    <t>to purchase toner, white letter-sized paper, office and ledger paper, pens, pencils, crayons, construction paper, notebooks and notepads.</t>
  </si>
  <si>
    <t>La Atalaya, Tierra Blanca Ver.</t>
  </si>
  <si>
    <t xml:space="preserve"> to purchase good-quality cloth of different colors to improve her clothing output</t>
  </si>
  <si>
    <t>#Parent, #Schooling, #Woman Owned Biz, #Fabrics, user_favorite, user_favorite, user_favorite</t>
  </si>
  <si>
    <t xml:space="preserve">to buy items to sell in her store, such as canned goods, personal care products, etc. </t>
  </si>
  <si>
    <t>K.N Shah</t>
  </si>
  <si>
    <t>To buy more toothpaste, biscuits and salt etc for sale.</t>
  </si>
  <si>
    <t>to improve her home made pickles business merchandise</t>
  </si>
  <si>
    <t>to buy more shoes for sale in her store,</t>
  </si>
  <si>
    <t>to purchase a new motorcycle to serve more customers and make more income to provide for the needs of his family.</t>
  </si>
  <si>
    <t>user_favorite, #Biz Durable Asset, #Job Creator, #Supporting Family</t>
  </si>
  <si>
    <t>to purchase bags of cement and hollow blocks.</t>
  </si>
  <si>
    <t xml:space="preserve">to buy soups, soft drinks, sweets, oil, eggs, basic grains, soap, detergent, and other things. </t>
  </si>
  <si>
    <t>to restock store with commodities like detergent, shampoo, condiments, and canned goods</t>
  </si>
  <si>
    <t>#Parent, #Woman Owned Biz, #Repeat Borrower, #Trees, #Vegan, user_favorite</t>
  </si>
  <si>
    <t>to buy cordials, sugar, a large cooler, a new chest freezer, Chinese candy and foam cups</t>
  </si>
  <si>
    <t>to accumulate cocoland.</t>
  </si>
  <si>
    <t>to buy 40 bags of cement, sand, a shovel, and a wheelbarrow to help her run her business.</t>
  </si>
  <si>
    <t>#Elderly, #Biz Durable Asset, #Woman Owned Biz, #Parent</t>
  </si>
  <si>
    <t>to buy more household goods to sell.</t>
  </si>
  <si>
    <t>to buy oil, frying pans, plastic paper and bananas.</t>
  </si>
  <si>
    <t>Samata</t>
  </si>
  <si>
    <t>#Elderly, #First Loan, #Parent, #Woman Owned Biz</t>
  </si>
  <si>
    <t>to purchase large quantities and different varieties of fish.</t>
  </si>
  <si>
    <t>#Health and Sanitation, #Biz Durable Asset, #Woman Owned Biz, #Vegan</t>
  </si>
  <si>
    <t>to buy more wood.</t>
  </si>
  <si>
    <t>to buy sewing supplies for her business</t>
  </si>
  <si>
    <t>to buy cement, stones, and other materials to finish her house.</t>
  </si>
  <si>
    <t>to buy more groceries to sell in her store</t>
  </si>
  <si>
    <t>expand my farm and build a green house</t>
  </si>
  <si>
    <t>to purchase more nipa roofing to sell.</t>
  </si>
  <si>
    <t xml:space="preserve">to buy land and thus increase her dairy and produce farm </t>
  </si>
  <si>
    <t xml:space="preserve">to purchase fishing net and other fishing supplies </t>
  </si>
  <si>
    <t>to purchase potato seedlings, fertilizer, and diesel fuel for her agricultural activities</t>
  </si>
  <si>
    <t>#Widowed, #Vegan, #Schooling, #Single Parent, #Parent, #Sustainable Ag</t>
  </si>
  <si>
    <t>to buy more items to sell in her general store.</t>
  </si>
  <si>
    <t>to purchase tile, a sink, and a shower to make some improvements to her bathroom.</t>
  </si>
  <si>
    <t xml:space="preserve">to buy thread, yarn, checkered fabric, etc. </t>
  </si>
  <si>
    <t>San Nicolas Guadalupe, San Felipe del Progreso</t>
  </si>
  <si>
    <t>to buy metal sheeting, wood, and nails to build a small shed outside on the porch of her house</t>
  </si>
  <si>
    <t>volunteer_pick, #Single Parent, #Repeat Borrower</t>
  </si>
  <si>
    <t xml:space="preserve">to purchase soap, soft drinks, churros, basic grains, detergents, meat, cold cuts, seasonings, vegetables, juices, etc. for her business. </t>
  </si>
  <si>
    <t xml:space="preserve">to build a a galley to paint vehicles where they won't get wet when it rains. </t>
  </si>
  <si>
    <t>to buy sacks of cereals for resale.</t>
  </si>
  <si>
    <t>SANKE</t>
  </si>
  <si>
    <t>#Single Parent, #Widowed, #Repeat Borrower, #Vegan</t>
  </si>
  <si>
    <t>#Health and Sanitation, #Eco-friendly, user_favorite</t>
  </si>
  <si>
    <t>female, female, male, male, male, male, male, male, male, female, male, female, male, female, female</t>
  </si>
  <si>
    <t>to buy feed for the pigs.</t>
  </si>
  <si>
    <t>Sinian, Balingao, Mis. Occ</t>
  </si>
  <si>
    <t>To buy 100 chickens to raise them,  and chicken food concentrate to feed them. In addition, she will invest one portion of the loan to buy lotions and cosmetics to sell.</t>
  </si>
  <si>
    <t>user_favorite, #Parent, #Woman Owned Biz, #Animals, user_favorite</t>
  </si>
  <si>
    <t>user_favorite, #Vegan, #Woman Owned Biz</t>
  </si>
  <si>
    <t>to purchase bricks, beams, cement, sand and gravel.</t>
  </si>
  <si>
    <t>to buy fabrics and sewing supplies, in order to increase her business.</t>
  </si>
  <si>
    <t xml:space="preserve">to purchase seeds, fertilizers, manure, pesticides, etc. </t>
  </si>
  <si>
    <t>#Interesting Photo, #Vegan, #Woman Owned Biz</t>
  </si>
  <si>
    <t>To buy chicken, beef, pork, rice, cooking oils, fish, vegetables, vegetables and other things to use.</t>
  </si>
  <si>
    <t>to buy utensils and crockery for her husband's shop.</t>
  </si>
  <si>
    <t>to stock her business more.</t>
  </si>
  <si>
    <t>to buy more items such as canned goods, soft drinks, powdered juice, powdered milk, sugar, noodles and soap</t>
  </si>
  <si>
    <t>to advertise and build her website, which will display her stock online, and for supplies.‎</t>
  </si>
  <si>
    <t>user_favorite, user_favorite, user_favorite, #Low-profit FP, #Woman Owned Biz, #Parent, #Eco-friendly, #Schooling, user_favorite</t>
  </si>
  <si>
    <t>to buy additional items to sell like canned goods, beverages, and home care products</t>
  </si>
  <si>
    <t>to buy trousers, building tools, bags and other items.</t>
  </si>
  <si>
    <t xml:space="preserve">To pay for materials for her ornamental plant business and beauty products for her direct-selling business. </t>
  </si>
  <si>
    <t>user_favorite, #Single Parent, #Woman Owned Biz, #Repeat Borrower, #Widowed</t>
  </si>
  <si>
    <t>to purchase fertilizer, pesticides, seeds, and fuel.</t>
  </si>
  <si>
    <t>Chadyala</t>
  </si>
  <si>
    <t xml:space="preserve">to buy pandan leaves, dye and grocery items for consumption like noodles, canned goods, eggs, and rice </t>
  </si>
  <si>
    <t>#Elderly, #Parent, #Fabrics, #Single Parent, #Woman Owned Biz</t>
  </si>
  <si>
    <t>to purchase fertilizer for top dressing his crops to enable him get a better harvest for family use and the surplus to sell in the market.</t>
  </si>
  <si>
    <t>#First Loan, #Parent, #Schooling</t>
  </si>
  <si>
    <t>to buy rolls of material, rubber designs, wooden designs, a cutter, fabric paint and new stencils</t>
  </si>
  <si>
    <t>Aai o FIti</t>
  </si>
  <si>
    <t>volunteer_like, #Biz Durable Asset, #Single, #Fabrics, user_favorite</t>
  </si>
  <si>
    <t>#Elderly, #Health and Sanitation, #Widowed</t>
  </si>
  <si>
    <t>to buy material, fabric paint, stencils, brushes, rollers, wooden carved designs and a new cutter.</t>
  </si>
  <si>
    <t>Fagalii Uta</t>
  </si>
  <si>
    <t>to purchase more seafood like crabs, shrimps, oysters and other foods.</t>
  </si>
  <si>
    <t>to hire cocoa gardens for harvesting and selling to cocoa companies.</t>
  </si>
  <si>
    <t>#Vegan, #Trees</t>
  </si>
  <si>
    <t>to pay her child’s University fees.</t>
  </si>
  <si>
    <t>to fix a room at her house</t>
  </si>
  <si>
    <t xml:space="preserve">to purchase more Ayurveda medicine for the business. </t>
  </si>
  <si>
    <t>to buy timber for making furniture to sell.</t>
  </si>
  <si>
    <t>to buy sugar, salt, millet flour, rice, and cooking oil to sell.</t>
  </si>
  <si>
    <t>to get a stand to sell chicken.</t>
  </si>
  <si>
    <t>#Biz Durable Asset, #Parent, #Low-profit FP, user_favorite, user_favorite</t>
  </si>
  <si>
    <t>to buy additional items for hire and electrical transformers</t>
  </si>
  <si>
    <t>#Biz Durable Asset, #Parent, #Repeat Borrower, user_favorite</t>
  </si>
  <si>
    <t xml:space="preserve"> to buy stitching material such as spools of thread in different colors, and packs of zippers and buttons, to sew more dresses on time</t>
  </si>
  <si>
    <t>to stock her store with notebooks, pencils, colors, and more.</t>
  </si>
  <si>
    <t>#First Loan, #Woman Owned Biz, #Single</t>
  </si>
  <si>
    <t xml:space="preserve">to buy compost and fertilizer to do adequate maintenance for his coffee crops. </t>
  </si>
  <si>
    <t xml:space="preserve">to purchase pants, shirts, shorts, boxers, spandex, t-shirts, dresses, skirts, bikinis, shoes, athletic shoes, sandals, etc. for her business. </t>
  </si>
  <si>
    <t>to buy produce and stock up, which will increase her daily output.</t>
  </si>
  <si>
    <t>volunteer_pick, #Elderly, #Woman Owned Biz, #Widowed</t>
  </si>
  <si>
    <t>to buy merchandise like sugar and soap for selling.</t>
  </si>
  <si>
    <t>To buy fertilizer, chemicals and mulches for his farm.</t>
  </si>
  <si>
    <t>to buy more food like tomatoes to sell.</t>
  </si>
  <si>
    <t>#Elderly, #Parent, #Repeat Borrower, #Woman Owned Biz, #Widowed</t>
  </si>
  <si>
    <t>to buy more electronic load to sell</t>
  </si>
  <si>
    <t>#Animals, #First Loan, #Parent, #Schooling, #Biz Durable Asset, user_favorite</t>
  </si>
  <si>
    <t>To bear the education cost of her elder daughter.</t>
  </si>
  <si>
    <t>#Parent, #Female Education, #Schooling, user_favorite</t>
  </si>
  <si>
    <t>to buy items to sell like canned goods, bread, home care products and other groceries.</t>
  </si>
  <si>
    <t>to purchase more materials for her tailoring business and hire an assistant to help her in her business.</t>
  </si>
  <si>
    <t>#Job Creator, #Fabrics, #Parent, #Woman Owned Biz, user_favorite</t>
  </si>
  <si>
    <t>To buy more items for selling in her store</t>
  </si>
  <si>
    <t>Sto. ñino, Tukuran Zamboanga del Sur</t>
  </si>
  <si>
    <t>to buy abaca fiber and other supplies needed for her weaving business</t>
  </si>
  <si>
    <t>to purchase more stocks of maize cereals for sale to clients who have increased in number and in demand for maize product.</t>
  </si>
  <si>
    <t>To pay for recyclable materials needed in her business.</t>
  </si>
  <si>
    <t>#Parent, #Health and Sanitation, #Repeat Borrower, user_favorite, user_favorite</t>
  </si>
  <si>
    <t>to buy fuel, pay for plowing fees, and buy fertilizers to enrich the crop with nutrients for better growth.</t>
  </si>
  <si>
    <t>#Elderly, #Job Creator, #Parent, #Repeat Borrower, #Vegan, #Parent, #Repeat Borrower, #Vegan, #Woman Owned Biz, #Elderly</t>
  </si>
  <si>
    <t>#Eco-friendly, #Health and Sanitation, #Parent, #Woman Owned Biz, #First Loan, user_favorite, user_favorite</t>
  </si>
  <si>
    <t>To buy a high pedigree cow to expand her dairy herd for greater milk yields</t>
  </si>
  <si>
    <t>#Animals, #Parent, #Biz Durable Asset, #Schooling</t>
  </si>
  <si>
    <t>to purchase more fruit to sell.</t>
  </si>
  <si>
    <t>#Elderly, #Repeat Borrower, #Vegan, #Woman Owned Biz</t>
  </si>
  <si>
    <t>to purchase additional merchandise inventories available for sale such as canned goods, condiments, confectioneries and other consumable items.</t>
  </si>
  <si>
    <t>Tangub-Lumban,Tangub City,Misamis Occidental</t>
  </si>
  <si>
    <t>to buy a biogas system for clean energy for cooking</t>
  </si>
  <si>
    <t>Githunguri</t>
  </si>
  <si>
    <t>#Eco-friendly, #Sustainable Ag, #Technology, #Eco-friendly, #Parent, #Schooling, #Technology, user_favorite, #Eco-friendly, #Technology, user_favorite, user_favorite</t>
  </si>
  <si>
    <t>to buy more ingredients to make mandazi and chapatti to sell.</t>
  </si>
  <si>
    <t xml:space="preserve">to buy corn and feed concentrate for her businesses (for raising cattle and to resell corn). </t>
  </si>
  <si>
    <t>#Parent, #Repeat Borrower, #Woman Owned Biz, #Animals, user_favorite, user_favorite</t>
  </si>
  <si>
    <t>to purchase food for selling, in order to increase the turnover in her shop</t>
  </si>
  <si>
    <t>Tokmok</t>
  </si>
  <si>
    <t>volunteer_pick, #Single Parent, #Parent, #Woman Owned Biz, #Widowed</t>
  </si>
  <si>
    <t>to increase her capital and to buy a large quantity of bananas for resale to earn a profit.</t>
  </si>
  <si>
    <t>#Woman Owned Biz, #Vegan, #Parent, #Schooling, #Repeat Borrower, user_favorite, user_favorite</t>
  </si>
  <si>
    <t>female, female, female, male, female, female, male, male, female, female, male, female, female, female, female, female, female, female, female, male, female, female, female, male, female</t>
  </si>
  <si>
    <t>to purchase piglets, feed, etc., for her business.</t>
  </si>
  <si>
    <t>#Repeat Borrower, #Single Parent, #Schooling</t>
  </si>
  <si>
    <t xml:space="preserve">to pay university fees. </t>
  </si>
  <si>
    <t>#Animals, #Schooling, #Parent, #Woman Owned Biz</t>
  </si>
  <si>
    <t>to buy fish nets, gasoline, and other supplies</t>
  </si>
  <si>
    <t>#Elderly, #Animals, #Biz Durable Asset, #Parent, #Woman Owned Biz</t>
  </si>
  <si>
    <t>to install plastic windows and heating materials</t>
  </si>
  <si>
    <t>to buy seed, pay for plowing and labor fees to support her cassava farm.</t>
  </si>
  <si>
    <t>La Convencion/Ocobamba</t>
  </si>
  <si>
    <t>user_favorite, user_favorite, #Trees, #Parent, user_favorite, user_favorite, user_favorite, user_favorite</t>
  </si>
  <si>
    <t>male, female, female, female, female, female, female, female, female</t>
  </si>
  <si>
    <t>to buy sugar, flour, and cooking oil.</t>
  </si>
  <si>
    <t>To purchase educational materials and pay schooling fees for her daughter.</t>
  </si>
  <si>
    <t>#Female Education, #Parent, #Schooling, user_favorite</t>
  </si>
  <si>
    <t>to buy more items like perfume, body lotion and other beauty products.</t>
  </si>
  <si>
    <t>to buy seed, fertilizer and pesticide, and pay for labor fees to support her farmland.</t>
  </si>
  <si>
    <t>#First Loan, #Parent, #Vegan, #Job Creator, user_favorite, user_favorite, #Schooling</t>
  </si>
  <si>
    <t>to pay for new stock of clothing supplies, fruits and vegetables to sell to customers and also purchase new tires for the car to transport goods to customers</t>
  </si>
  <si>
    <t>to buy certified seeds and fertilizer to boost farming production and to use the profits to buy a sheep for rearing.</t>
  </si>
  <si>
    <t>to buy fertilizer, chips, biscuits, candies, powdered juice, powdered milk, coffee, sugar, spices, cooking oil, laundry soap, bath soap, canned goods and noodles.</t>
  </si>
  <si>
    <t xml:space="preserve">to buy merchandise for a store. </t>
  </si>
  <si>
    <t>to expand his tea farming project.</t>
  </si>
  <si>
    <t>to purchase fishing net, bamboo, gasoline for her boat, and other materials for her business</t>
  </si>
  <si>
    <t>to buy more stocks such as; coconuts; pumkins; tomatoes; bananas, etc</t>
  </si>
  <si>
    <t>#Low-profit FP, #Elderly, #Schooling, #Woman Owned Biz, #Vegan</t>
  </si>
  <si>
    <t>To buy a calf to boost cattle keeping business, so as in future to improve income from increased milk production.</t>
  </si>
  <si>
    <t>to purchase one more cow.</t>
  </si>
  <si>
    <t>Karanjia, Odisha</t>
  </si>
  <si>
    <t>#Fabrics, #Biz Durable Asset, #Health and Sanitation, #Supporting Family, #Animals</t>
  </si>
  <si>
    <t>to buy raw material such as rexine, zipper, buckles etc for sewing handbags with the help of her children.</t>
  </si>
  <si>
    <t xml:space="preserve"> to buy a decent latrine for his family’s uses.</t>
  </si>
  <si>
    <t>to help community members purchasing products through Ruma's e-commerce for lower communities called Mapan.</t>
  </si>
  <si>
    <t>Kediri</t>
  </si>
  <si>
    <t>#Technology, #Low-profit FP, user_favorite</t>
  </si>
  <si>
    <t>to buy rice, beans, sugar, oil, soft drinks, and milk for her store</t>
  </si>
  <si>
    <t>to purchase necessary farm inputs for eggplant cultivation.</t>
  </si>
  <si>
    <t>to help planting crops such as maize and cassava.</t>
  </si>
  <si>
    <t>#Sustainable Ag, user_favorite</t>
  </si>
  <si>
    <t>female, male, female, female, male, female, male, male, male, female, male, male, female, male, male, male</t>
  </si>
  <si>
    <t>hire and train my employees</t>
  </si>
  <si>
    <t>To buy farm inputs such as seeds and fertilizer for use in her farm and hopes this will enable her to get more farm produce for sell.</t>
  </si>
  <si>
    <t xml:space="preserve">to purchase chickens and other items.  </t>
  </si>
  <si>
    <t>#Animals, #Repeat Borrower, #Single, #Woman Owned Biz</t>
  </si>
  <si>
    <t>to purchase feeds, vitamins and other supplies for her pigs</t>
  </si>
  <si>
    <t>user_favorite, #Woman Owned Biz, #Repeat Borrower, #Parent, #Animals</t>
  </si>
  <si>
    <t>To purchase cattle for fattening</t>
  </si>
  <si>
    <t>to purchase feed for her livestock.</t>
  </si>
  <si>
    <t>Terek-Suu village, Jalalabat region</t>
  </si>
  <si>
    <t>to purchase additional items to sell like canned goods, eggs, noodles, soap, etc.</t>
  </si>
  <si>
    <t xml:space="preserve">to purchase spare parts and in this way increase his stock. </t>
  </si>
  <si>
    <t>to purchase additional materials like wood, iron, charcoal, etc.</t>
  </si>
  <si>
    <t>to purchase more baby pigs to raise and sell in the future.</t>
  </si>
  <si>
    <t>#Animals, #First Loan, #Parent, #Woman Owned Biz, user_favorite</t>
  </si>
  <si>
    <t>to purchase more bundles of used clothing to sell</t>
  </si>
  <si>
    <t>#Eco-friendly, #Elderly, #Widowed, #Woman Owned Biz</t>
  </si>
  <si>
    <t>to buy clothing and provisions</t>
  </si>
  <si>
    <t>#Elderly, #Repeat Borrower, #Supporting Family, #Woman Owned Biz</t>
  </si>
  <si>
    <t>to process more prepaid mobile airtime purchases for his community.</t>
  </si>
  <si>
    <t>user_favorite, #Technology, #Parent, #Low-profit FP</t>
  </si>
  <si>
    <t>to purchase clothing for sale in her shop</t>
  </si>
  <si>
    <t>to purchase electrical wire, outlets, lamps, etc., and also to pay for the installation service for electricity.</t>
  </si>
  <si>
    <t>#Repeat Borrower, #Supporting Family</t>
  </si>
  <si>
    <t>to buy spare parts for watches and cellphone repairs</t>
  </si>
  <si>
    <t>to buy additional sacks of dried coconut meat to sell.</t>
  </si>
  <si>
    <t>to purchase more groceries to sell such as canned goods, noodles, spices, milk, coffee, drinks and personal care products</t>
  </si>
  <si>
    <t xml:space="preserve">to buy a band saw machine. </t>
  </si>
  <si>
    <t>user_favorite, #Biz Durable Asset, #Parent, #Unique, #Woman Owned Biz</t>
  </si>
  <si>
    <t>To buy a dairy cow for milk production so as to sell and supply milk.</t>
  </si>
  <si>
    <t>#Animals, #Biz Durable Asset, #Parent, #Sustainable Ag, user_favorite</t>
  </si>
  <si>
    <t>to buy a freezer, box of twistiest , box of chicken, sack of flour, sack of rice, box of tinned fish, box of vegetable oil, box of milk, box of sausage and plastic bags,</t>
  </si>
  <si>
    <t>invest in: cement, sand, gravel, bricks etc., to repair a wall of her home which is in poor condition</t>
  </si>
  <si>
    <t>#Health and Sanitation, #Elderly, #Supporting Family</t>
  </si>
  <si>
    <t>to buy spices, pork, vegetables, food (rice) and feed.</t>
  </si>
  <si>
    <t>to buy piglets (swine) and feed and make school payments.</t>
  </si>
  <si>
    <t>#Animals, #Elderly, #Parent, #Schooling, #Woman Owned Biz</t>
  </si>
  <si>
    <t>to buy fertilizer, pesticides and seeds to harvest corn with her uncles.</t>
  </si>
  <si>
    <t>purchase construction materials such as: cement, quicklime, sand and iron</t>
  </si>
  <si>
    <t>#Parent, #Eco-friendly, user_favorite, #Health and Sanitation, user_favorite, user_favorite</t>
  </si>
  <si>
    <t>purchase three bags of maize flour and other products for on selling to my customers</t>
  </si>
  <si>
    <t>To buy a dairy cow for milk production and hopes this will enable her to get milk for sale and make more income to support her family.</t>
  </si>
  <si>
    <t>#Parent, #Animals, #Biz Durable Asset, #First Loan, #Schooling</t>
  </si>
  <si>
    <t>to buy items to sell like garments and other supplies</t>
  </si>
  <si>
    <t>buy spare parts and repair the taxi, as well as perfumes, creams, and cosmetics</t>
  </si>
  <si>
    <t>to buy clothes to later sell.</t>
  </si>
  <si>
    <t xml:space="preserve">to invest in insecticides, herbicides, and manure for the next planting of basic grains, in addition he will invest in a pig to continue strengthening his business. </t>
  </si>
  <si>
    <t>to buy vegetables.</t>
  </si>
  <si>
    <t>volunteer_pick, user_favorite, #Vegan, #Parent, #Woman Owned Biz, user_favorite, user_favorite, user_favorite</t>
  </si>
  <si>
    <t>to buy additional sacks of peanuts to sell</t>
  </si>
  <si>
    <t>to purchase additional palay grain for sale</t>
  </si>
  <si>
    <t>to buy maize wholesale, thereby obtaining a better price</t>
  </si>
  <si>
    <t>#Parent, #Supporting Family, #Vegan, #Woman Owned Biz</t>
  </si>
  <si>
    <t>to buy feed for her pigs</t>
  </si>
  <si>
    <t xml:space="preserve">to purchase organic coffee plants, organic manure, organic insecticides and pesticides and other materials needed to convert her coffee plantation to organic. </t>
  </si>
  <si>
    <t>#Sustainable Ag, #Eco-friendly, #Biz Durable Asset, #Trees, #Woman Owned Biz, user_favorite, user_favorite, user_favorite</t>
  </si>
  <si>
    <t>to purchase more smoked fish and cosmetics which she will sell to her customers</t>
  </si>
  <si>
    <t>to buy rice and fish for resale.</t>
  </si>
  <si>
    <t>buy goats for sale</t>
  </si>
  <si>
    <t>female, female, female, female, female, female, male, male, female, female, female, female, female, female, female, female, female, female, female, female</t>
  </si>
  <si>
    <t>to buy two sacs of flour, supplies, and equipment (fryer, plates, pots)</t>
  </si>
  <si>
    <t>to buy chicken feed to improve egg production</t>
  </si>
  <si>
    <t>To purchase beds and start renting the house</t>
  </si>
  <si>
    <t>to purchase hotel furniture to earn income to help her pay school fees.</t>
  </si>
  <si>
    <t xml:space="preserve">to buy clothes and shoes. </t>
  </si>
  <si>
    <t>#Repeat Borrower, #Single, #Woman Owned Biz, user_favorite, user_favorite</t>
  </si>
  <si>
    <t>To venture into horticulture farming</t>
  </si>
  <si>
    <t>to buy firewood and fuel in order to produce stucco and with the proceeds to buy a quarry in order to extract mineral.</t>
  </si>
  <si>
    <t>volunteer_pick, user_favorite, user_favorite, #Parent, #Repeat Borrower</t>
  </si>
  <si>
    <t>to buy fishing necessities like fishing net, gasoline, etc</t>
  </si>
  <si>
    <t>to buy more household items to sell.</t>
  </si>
  <si>
    <t>Kijura</t>
  </si>
  <si>
    <t>to have a medical check-up and buy pants, blouses, t-shirts and children's clothing.</t>
  </si>
  <si>
    <t>#Elderly, #Health and Sanitation, #Widowed, #Woman Owned Biz</t>
  </si>
  <si>
    <t xml:space="preserve">to buy metal sheets, nails, wood and wire in order to improve the roof of her home. </t>
  </si>
  <si>
    <t>To purchase 50 bowls of cassava flour and 10 bowls of okra.</t>
  </si>
  <si>
    <t>user_favorite, user_favorite, #Low-profit FP, #Parent, #Woman Owned Biz</t>
  </si>
  <si>
    <t>to pay for plowing fee to grow her crops well</t>
  </si>
  <si>
    <t>#Vegan, #Woman Owned Biz, #Parent, #First Loan</t>
  </si>
  <si>
    <t>to invest in new equipment and purchase raw materials in bulk and also to increase the physical space of his workshop to bring on additional weavers</t>
  </si>
  <si>
    <t>Oaxaca</t>
  </si>
  <si>
    <t>#Fabrics, #Biz Durable Asset, #Job Creator, #Low-profit FP, #Repeat Borrower, #Parent, #Unique, user_favorite, user_favorite, user_favorite, user_favorite, user_favorite, user_favorite, #Inspiring Story, #Interesting Photo, #Repeat Borrower</t>
  </si>
  <si>
    <t>purchase another motorcycle</t>
  </si>
  <si>
    <t>to pay for her set-up costs to open a new outlet. These include buying a trading kiosk, a web-enabled phone and having the float needed to serve customers.</t>
  </si>
  <si>
    <t>#Parent, #Repeat Borrower, #Technology, #Biz Durable Asset, #Woman Owned Biz</t>
  </si>
  <si>
    <t>to purchase more spare parts to use in his vehicle repair business.</t>
  </si>
  <si>
    <t>to buy clothing, shoes, perfumes, costume jewellery and cosmetics</t>
  </si>
  <si>
    <t>#Female Education, #Schooling, #Single, #Woman Owned Biz, user_favorite</t>
  </si>
  <si>
    <t>to buy car wash timer and car wash engine</t>
  </si>
  <si>
    <t>to purchase fertilizer for his corn production</t>
  </si>
  <si>
    <t>LOWER SALUG DAKU MAHAYAG ZDS</t>
  </si>
  <si>
    <t>to purchase a trading trolley, a web-enabled phone and have the funds needed to serve people who need to access financial services</t>
  </si>
  <si>
    <t>#Woman Owned Biz, #Single, #Technology, #Biz Durable Asset, #Low-profit FP</t>
  </si>
  <si>
    <t>to purchase two crates of tomatoes, vegetables and onions for resale.</t>
  </si>
  <si>
    <t>to buy seeds, rake, chemicals, spade, fertiliser and etc…</t>
  </si>
  <si>
    <t>Asau</t>
  </si>
  <si>
    <t>#Parent, #Elderly, #Woman Owned Biz, #Vegan</t>
  </si>
  <si>
    <t>to buy cereals- maizee, beans, cow peas for sale</t>
  </si>
  <si>
    <t>to pay for several sets of beauty products and some bags and wallets as well to sell.</t>
  </si>
  <si>
    <t xml:space="preserve">to buy sack of flour, sugar, yeast, cooking oil, fry pan and etc... </t>
  </si>
  <si>
    <t>to buy plum seedlings to expand her orchard</t>
  </si>
  <si>
    <t>MD</t>
  </si>
  <si>
    <t>#Trees, #Sustainable Ag</t>
  </si>
  <si>
    <t>to purchase improved farm inputs that will increase his farm’s yields</t>
  </si>
  <si>
    <t>#Biz Durable Asset, #Parent, #Schooling, #Vegan</t>
  </si>
  <si>
    <t>to pay for the repair and maintenance of her apartment units and to buy sacks of rice</t>
  </si>
  <si>
    <t xml:space="preserve">to buy a stock of sugar, rice, cooking oil, wheat flour, and other items. </t>
  </si>
  <si>
    <t xml:space="preserve"> to purchase another buffalo to increase her sales and earns profits for providing her family with the basic necessities of life</t>
  </si>
  <si>
    <t>volunteer_pick, #Parent, #Repeat Borrower, #Animals, #Biz Durable Asset</t>
  </si>
  <si>
    <t>to purchase more beads, threads, and frames to meet orders of her customers on time</t>
  </si>
  <si>
    <t>user_favorite, #Fabrics, #Schooling, #Parent</t>
  </si>
  <si>
    <t>to buy fertilizer and rice seed for supporting her farmland</t>
  </si>
  <si>
    <t>Kampong Cham province, Kang Meas District</t>
  </si>
  <si>
    <t>#Sustainable Ag, #Woman Owned Biz, #Parent</t>
  </si>
  <si>
    <t>to buy more variety of ladies shoes for her husband's shoe shop</t>
  </si>
  <si>
    <t>to buy a computer and also one very important book that she greatly needs during her private courses.</t>
  </si>
  <si>
    <t>#Repeat Borrower, #Vegan, #Woman Owned Biz, #Widowed</t>
  </si>
  <si>
    <t>to buy the farm supplies and machinery he needs.</t>
  </si>
  <si>
    <t>#Elderly, #Vegan, #Sustainable Ag, #Trees, user_favorite, #Eco-friendly</t>
  </si>
  <si>
    <t>to purchase a knapsack sprayer for insecticides.</t>
  </si>
  <si>
    <t>to purchase more items to sell</t>
  </si>
  <si>
    <t>Balintawak, Aurora Zambo. del Sur</t>
  </si>
  <si>
    <t>to buy 1 box of fish, 1 box of macaroni and 1 load of fresh tomatoes</t>
  </si>
  <si>
    <t>to buy one buffalo for her husband's milk sale business</t>
  </si>
  <si>
    <t>#Parent, #Animals, #Biz Durable Asset, user_favorite</t>
  </si>
  <si>
    <t>to buy a motorcycle for her children to commute to work and for family use.</t>
  </si>
  <si>
    <t xml:space="preserve">to buy fertilizer and pay for labor fees to support her business. </t>
  </si>
  <si>
    <t>#First Loan, #Vegan, #Woman Owned Biz, #Widowed, #Single</t>
  </si>
  <si>
    <t>to purchase pigs and feed for them.</t>
  </si>
  <si>
    <t>to treat her daughter at hospital</t>
  </si>
  <si>
    <t>#Elderly, #Schooling, #Parent, #Health and Sanitation, user_favorite</t>
  </si>
  <si>
    <t>to buy merchandise for her neighborhood store.</t>
  </si>
  <si>
    <t>user_favorite, #First Loan, #Single, user_favorite, #Single, user_favorite</t>
  </si>
  <si>
    <t>To buy additional ingredients for her barbecue business.</t>
  </si>
  <si>
    <t>Sibutad, Zamboanga del Norte</t>
  </si>
  <si>
    <t>to purchase a huge quantity of betel and related materials as well as snacks and cosmetic items.</t>
  </si>
  <si>
    <t>to purchase hardware goods to sell in her space at the market.</t>
  </si>
  <si>
    <t>#First Loan, #Elderly, #Woman Owned Biz, #Widowed, user_favorite, user_favorite, user_favorite, user_favorite, user_favorite</t>
  </si>
  <si>
    <t>To buy more stock of cabbages, carrots, tomatoes, onions and fruits for sell and hopes this will enable her to get more income to support his children.</t>
  </si>
  <si>
    <t>to purchase 25 chickens</t>
  </si>
  <si>
    <t>male, female, female, female, male, female, female, male, male, male, male</t>
  </si>
  <si>
    <t>to buy some livestock for fattening and resale.</t>
  </si>
  <si>
    <t>to pay her tuition and begin with the paperwork for her thesis.</t>
  </si>
  <si>
    <t>user_favorite, #Female Education, #Repeat Borrower, #Single, #Schooling, user_favorite</t>
  </si>
  <si>
    <t>to buy a gas filling machine and to buy additional gas cylinders.</t>
  </si>
  <si>
    <t>Gaza</t>
  </si>
  <si>
    <t>#Single, #Biz Durable Asset, user_favorite, user_favorite, user_favorite, user_favorite, user_favorite</t>
  </si>
  <si>
    <t xml:space="preserve"> to purchase farm tools such as suckers for pruning his tea, jembes and pangas for work efficiency</t>
  </si>
  <si>
    <t>#Parent, #First Loan, #Biz Durable Asset</t>
  </si>
  <si>
    <t xml:space="preserve">to buy soybean hulls to feed her cattle and improve their milk production, which will improve her family's level of income. </t>
  </si>
  <si>
    <t>Muyurina</t>
  </si>
  <si>
    <t>user_favorite, user_favorite, user_favorite, user_favorite, #Animals, #Elderly, user_favorite</t>
  </si>
  <si>
    <t>to invest in soft drinks, potatoes, eggs, milk, yogurt and juices.</t>
  </si>
  <si>
    <t>#Woman Owned Biz, #Elderly, #First Loan</t>
  </si>
  <si>
    <t>to buy basic grains, snacks, bread, soft drinks, and other products.</t>
  </si>
  <si>
    <t>user_favorite, #Supporting Family, #Single, #Woman Owned Biz, #Repeat Borrower</t>
  </si>
  <si>
    <t>to invest in potatoes, yucca, oil, sugar, flour, etc. to improve her sales in her business.</t>
  </si>
  <si>
    <t>to buy 7 bags of charcoal.</t>
  </si>
  <si>
    <t>to buy a motorbike to transport produce to market</t>
  </si>
  <si>
    <t>to buy fertilizer, plowing farmland and pay for labor fee for her cassava farm to produce good yield</t>
  </si>
  <si>
    <t>#Parent, #Repeat Borrower, #Job Creator, #Woman Owned Biz, #Vegan, user_favorite</t>
  </si>
  <si>
    <t>to purchase medicines and vaccines for her pigs.</t>
  </si>
  <si>
    <t>to buy a cow and fodder for his farm cattle.</t>
  </si>
  <si>
    <t>to purchase manure, pesticides and herbicides for planting.</t>
  </si>
  <si>
    <t>to get a motorcycle to work offering transportation services independently.</t>
  </si>
  <si>
    <t>Valdivia</t>
  </si>
  <si>
    <t>to purchase noodles, soap, shampoo, etc.</t>
  </si>
  <si>
    <t>to pay for a car to transport bread to the shops.</t>
  </si>
  <si>
    <t>Dalar village of Ararat region</t>
  </si>
  <si>
    <t>#First Loan, #Biz Durable Asset, #Supporting Family, #Woman Owned Biz, #Parent</t>
  </si>
  <si>
    <t>to buy dried fish and firewood</t>
  </si>
  <si>
    <t>#Animals, #Parent, #Repeat Borrower, #Woman Owned Biz, user_favorite, #Schooling</t>
  </si>
  <si>
    <t>#Woman Owned Biz, #Elderly, #Parent, #Vegan, user_favorite</t>
  </si>
  <si>
    <t>to buy a bag of potatoes and bunches of green bananas.</t>
  </si>
  <si>
    <t>to buy more stocks of herbal medicines to sell.</t>
  </si>
  <si>
    <t>#Health and Sanitation, #Parent, #Repeat Borrower, #Woman Owned Biz</t>
  </si>
  <si>
    <t>to pay for some components needed for his work as a electronical equipment repairman.</t>
  </si>
  <si>
    <t xml:space="preserve">to buy a water filter to provide safe drinking water for their family.	</t>
  </si>
  <si>
    <t>#Biz Durable Asset, #Repeat Borrower, #Parent</t>
  </si>
  <si>
    <t>to purchase sweaters, jerseys, skirts and skirt suits for sale in fall and winter.</t>
  </si>
  <si>
    <t>Novaya Kahovka</t>
  </si>
  <si>
    <t>#Single Parent, #Repeat Borrower, #Woman Owned Biz, #Parent</t>
  </si>
  <si>
    <t>to buy a  bags of flour,  baking soda, bags of chicken legs, vegetable oil, a fryer and a bag of onions.</t>
  </si>
  <si>
    <t>Lalomalava Savaii</t>
  </si>
  <si>
    <t>#Woman Owned Biz, #Animals, #Elderly, #Parent, #Repeat Borrower</t>
  </si>
  <si>
    <t>to buy compost and fertilizer for his crops</t>
  </si>
  <si>
    <t>to buy chicken, onions, rice, sugar, cornmeal, flour, beer, sodas and other basic products to sell</t>
  </si>
  <si>
    <t>#Parent, #Single Parent, #Woman Owned Biz, user_favorite, user_favorite</t>
  </si>
  <si>
    <t>to purchase stock.</t>
  </si>
  <si>
    <t>to buy additional vegetables and fruit to sell.</t>
  </si>
  <si>
    <t>to pay for training and materials for a new skin treatment as well as for cosmetics and supplies.‎</t>
  </si>
  <si>
    <t>Beit Shemesh</t>
  </si>
  <si>
    <t>#Low-profit FP, #Single Parent, #Woman Owned Biz, #Parent, user_favorite, user_favorite</t>
  </si>
  <si>
    <t>to buy a variety of vegetables to sell</t>
  </si>
  <si>
    <t>to buy another cart for transporting water.</t>
  </si>
  <si>
    <t>purchase 5 bags of beans and 4 bags of maize for my cereals business</t>
  </si>
  <si>
    <t>to buy items to sell like eggs and other groceries</t>
  </si>
  <si>
    <t>to purchase rice, sugar, milk and cookies.</t>
  </si>
  <si>
    <t>female, female, female, female, female, female, female, female, female, female, female, male, male</t>
  </si>
  <si>
    <t>to buy feed, sacks, vaccines, and other supplies to raise her pig.</t>
  </si>
  <si>
    <t>to buy furnishings like seats and a shampoo basin</t>
  </si>
  <si>
    <t>Colima</t>
  </si>
  <si>
    <t>to buy additional calves to increase her herd</t>
  </si>
  <si>
    <t>to purchase vegetables, fruits, meat, baked goods, dairy goods and other products to stock her store.</t>
  </si>
  <si>
    <t>To purchase raw materials to expand her clothing business and sell sarees, blouses, salwars pieces, etc.</t>
  </si>
  <si>
    <t>Chandmari</t>
  </si>
  <si>
    <t>to buy agricultural supplies for sowing corn.</t>
  </si>
  <si>
    <t>user_favorite, #Vegan, #Parent, #Elderly</t>
  </si>
  <si>
    <t>to buy additional merchandise products for her inventory.</t>
  </si>
  <si>
    <t>to buy maize flour, cooking oil, rice and other items to sell.</t>
  </si>
  <si>
    <t>to buy an assortment of clothing and shoes in order to stock her business and increase her inventory.</t>
  </si>
  <si>
    <t>to buy posts for growing pears.</t>
  </si>
  <si>
    <t>PA</t>
  </si>
  <si>
    <t>user_favorite, #Trees, #Vegan, #Unique, #Interesting Photo, #Low-profit FP, user_favorite, user_favorite</t>
  </si>
  <si>
    <t>to purchase 300 kilos of bananas for wholesale.</t>
  </si>
  <si>
    <t>Oroquieta-Lower Langcangan, Oroquieta City</t>
  </si>
  <si>
    <t>to purchase additional coconut for copra (coconut meat converted to cooking oil) production</t>
  </si>
  <si>
    <t>university supplies.</t>
  </si>
  <si>
    <t>to pay for University fees.</t>
  </si>
  <si>
    <t>to buy more stocks of household goods to sell</t>
  </si>
  <si>
    <t>purchase  various items needed for my shop and mini-hotel to be able to serve my customers well</t>
  </si>
  <si>
    <t>to buy supplies to make empanadas such as vegetables, spices, meat, baked goods and other items.</t>
  </si>
  <si>
    <t>to pay her higher education costs</t>
  </si>
  <si>
    <t>to buy materials needed for her wielding shop.</t>
  </si>
  <si>
    <t>seeds, fertilizers, barbed wire, and agave so she can make more sales and meet her customers' needs.</t>
  </si>
  <si>
    <t>to pay for a solar home energy system.</t>
  </si>
  <si>
    <t>Achen Village, Kampong Cham Commune, Sambo Distric</t>
  </si>
  <si>
    <t>#Eco-friendly, #Technology, #Parent</t>
  </si>
  <si>
    <t>to buy fertilizer and seeds so as to increase her farm produce.</t>
  </si>
  <si>
    <t>to strengthen her business. She specifically needs to buy a new electric cooker, drinks and basic ingredients to make her products.</t>
  </si>
  <si>
    <t xml:space="preserve">buy more stock of  drugs for sale in my pharmacy. </t>
  </si>
  <si>
    <t>buy equipment, lower production costs, replacement components and lower product price.</t>
  </si>
  <si>
    <t>PR</t>
  </si>
  <si>
    <t>to buy mulch and manure for his garden.</t>
  </si>
  <si>
    <t>to buy fruits, such as orange, melon, guava, cacao and milk</t>
  </si>
  <si>
    <t>#Repeat Borrower, #Elderly, #Widowed, #Woman Owned Biz, user_favorite, user_favorite</t>
  </si>
  <si>
    <t>To buy goats as well as pesticides for higher production and be able to provide a better diet and clothing for her family.</t>
  </si>
  <si>
    <t>to buy sugar, soap and other products for sell.</t>
  </si>
  <si>
    <t>#Parent, #Repeat Borrower, #Elderly</t>
  </si>
  <si>
    <t>female, male, female, female, male, male, male, female, female</t>
  </si>
  <si>
    <t>to buy the agricultural supplies that he requires in this production cycle for the maintenance of his coffee.</t>
  </si>
  <si>
    <t>to purchase additional boxes of herbal medicine to sell.</t>
  </si>
  <si>
    <t>to buy 61 egg trays and 4 empty trays.</t>
  </si>
  <si>
    <t>to buy construction materials and pay for the repair of her house</t>
  </si>
  <si>
    <t>to buy chickens and feed wholesale</t>
  </si>
  <si>
    <t>Falan</t>
  </si>
  <si>
    <t>to invest in nails, wood, sheet metal and wire to change the roof and improve the quality of life in her home.</t>
  </si>
  <si>
    <t>user_favorite, #Elderly, #Supporting Family, user_favorite, user_favorite</t>
  </si>
  <si>
    <t>to buy additional items to sell like noodles, condiments, home product care, and other groceries</t>
  </si>
  <si>
    <t>to purchase seeds, fertilizers and other farm supplies for paddy (rice) cultivation.</t>
  </si>
  <si>
    <t>#Fabrics, #Vegan</t>
  </si>
  <si>
    <t>to buy more dairy goats and repair the goat shed. This will ensure increased income thus enabling her to pay school fees for her child.</t>
  </si>
  <si>
    <t>to purchase paints and sewing materials.</t>
  </si>
  <si>
    <t>to buy more sugar, flour, bread and other items.</t>
  </si>
  <si>
    <t>to pay for an irrigation system.</t>
  </si>
  <si>
    <t>#Biz Durable Asset, #Single, #Low-profit FP, #Supporting Family, #Vegan, user_favorite, user_favorite, user_favorite, user_favorite</t>
  </si>
  <si>
    <t>To purchase more variety of clothing for her business.</t>
  </si>
  <si>
    <t>to buy additional fruits to sell.</t>
  </si>
  <si>
    <t>to buy more beer for sale.</t>
  </si>
  <si>
    <t>female, male, female, male, female, female, female, female, female, male, female, female, male</t>
  </si>
  <si>
    <t>buy a 10,000 litre water tank to store water for domestic use</t>
  </si>
  <si>
    <t>to buy animal feeds and repair a cow shed. This will assist her to improve milk production and more income to pay school fees for her children.</t>
  </si>
  <si>
    <t>#Parent, #Animals, #Schooling, #Woman Owned Biz</t>
  </si>
  <si>
    <t>to begin his business, by buying clothes, accessories, and lotions</t>
  </si>
  <si>
    <t>to purchase good quality timber, metal, and slate so her son can meet his customers’ demands without any delays</t>
  </si>
  <si>
    <t>to purchase seeds, fertilizers and other farm supplies for growing paddy rice.</t>
  </si>
  <si>
    <t>to buy chicken, goats and sheep for sale.</t>
  </si>
  <si>
    <t>To buy scaffolding tools</t>
  </si>
  <si>
    <t>#Refugee, #Parent, #Biz Durable Asset, user_favorite, user_favorite</t>
  </si>
  <si>
    <t>to build a room to utilize as her weaving workshop</t>
  </si>
  <si>
    <t>volunteer_pick, volunteer_like, #First Loan, #Fabrics, #Woman Owned Biz, #Parent, user_favorite, user_favorite, user_favorite, #Biz Durable Asset, user_favorite</t>
  </si>
  <si>
    <t>to buy plywood, paint and adhesive</t>
  </si>
  <si>
    <t>buy more stock of tailoring materials</t>
  </si>
  <si>
    <t>#Parent, #Repeat Borrower, #Fabrics, #Woman Owned Biz</t>
  </si>
  <si>
    <t>to buy more blankets, groceries and other supplies for resale.</t>
  </si>
  <si>
    <t>#Elderly, #Repeat Borrower, #Supporting Family, #Inspiring Story, user_favorite, user_favorite</t>
  </si>
  <si>
    <t>to purchase more different types of men's clothing and women's dresses.</t>
  </si>
  <si>
    <t>to help her husband fix his auto rickshaw.</t>
  </si>
  <si>
    <t>To purchase a variety of clothes for her store</t>
  </si>
  <si>
    <t>#Parent, #Repeat Borrower, #Woman Owned Biz, #Schooling, #Low-profit FP</t>
  </si>
  <si>
    <t>to buy more stock of farm digging tools for selling.</t>
  </si>
  <si>
    <t>#Repeat Borrower, #Parent, #Biz Durable Asset</t>
  </si>
  <si>
    <t>to buy cattle in order to increase the size of her herd.</t>
  </si>
  <si>
    <t>to buy additional 5 cartons of frozen fish for her business.</t>
  </si>
  <si>
    <t>#Single Parent, #Woman Owned Biz, #Supporting Family, user_favorite</t>
  </si>
  <si>
    <t>to buy fishing net for her business</t>
  </si>
  <si>
    <t>#Animals, #Biz Durable Asset, #Parent, #Repeat Borrower, #Woman Owned Biz</t>
  </si>
  <si>
    <t xml:space="preserve">to strengthen her business and buy basic supplies for her bakery: floor, jelly, butter and oil. </t>
  </si>
  <si>
    <t>volunteer_pick, #Interesting Photo, #Woman Owned Biz, user_favorite, user_favorite, user_favorite</t>
  </si>
  <si>
    <t>to buy materials like glue, brush, thread and cutting scissors.</t>
  </si>
  <si>
    <t>To buy more clothing.</t>
  </si>
  <si>
    <t>to restock her store with items such as canned goods, oil, and soy sauce.</t>
  </si>
  <si>
    <t>to buy many hydrangea cuttings.</t>
  </si>
  <si>
    <t>to buy tins, flour and butter for baking, to increase his bread production.</t>
  </si>
  <si>
    <t>#Parent, #Interesting Photo, user_favorite</t>
  </si>
  <si>
    <t>to buy poultry feeds and certified seeds to boost production for increased income and support her children's education.</t>
  </si>
  <si>
    <t>To buy 08 dozen hair bands..</t>
  </si>
  <si>
    <t>#Schooling, #Widowed, #Woman Owned Biz, #Single Parent</t>
  </si>
  <si>
    <t>to begin sell clothes.</t>
  </si>
  <si>
    <t>Gori</t>
  </si>
  <si>
    <t>#Single, #Woman Owned Biz, #First Loan, user_favorite, user_favorite, user_favorite</t>
  </si>
  <si>
    <t>buy windows, windscreens, and tyres</t>
  </si>
  <si>
    <t>to be treated at a hospital</t>
  </si>
  <si>
    <t>#Elderly, #Parent, #Health and Sanitation</t>
  </si>
  <si>
    <t>to buy rice, sugar, milk and biscuits.</t>
  </si>
  <si>
    <t>#Woman Owned Biz, #Parent, #Repeat Borrower, user_favorite, user_favorite, user_favorite</t>
  </si>
  <si>
    <t>female, male, female, female, female, female, male, male, female, male</t>
  </si>
  <si>
    <t>to construct a toilet in her home.</t>
  </si>
  <si>
    <t>#Health and Sanitation, user_favorite, user_favorite, #Eco-friendly, #Parent, user_favorite</t>
  </si>
  <si>
    <t>to buy farming supplies and to invest in the cost of preparing the ground on which he will grow basic grains.</t>
  </si>
  <si>
    <t>to help her husband's embroidery business.</t>
  </si>
  <si>
    <t>To pay her son's tuition</t>
  </si>
  <si>
    <t>to buy items to sell like canned goods, personal care products, noodles, bread, spices, drinks, snack foods and other products.</t>
  </si>
  <si>
    <t>#Animals, #Biz Durable Asset, #Single Parent, #Widowed, #Woman Owned Biz, #Parent, #First Loan, user_favorite, user_favorite</t>
  </si>
  <si>
    <t>to buy more CDs, radios and cam,eras for sale.</t>
  </si>
  <si>
    <t>female, male, male, female, male, female, female, male, male, female</t>
  </si>
  <si>
    <t>to buy land a plot of land</t>
  </si>
  <si>
    <t>#Parent, #Widowed</t>
  </si>
  <si>
    <t>to buy two sacks of rice, one jerrycan of oil, and various other items.</t>
  </si>
  <si>
    <t>#Low-profit FP, #Repeat Borrower, #Parent, #Woman Owned Biz</t>
  </si>
  <si>
    <t>to buy more rice, sugar, biscuits and juice for sale.</t>
  </si>
  <si>
    <t>male, female, female, male, male, male, male, female, male, female, female, female, female, male, female, male</t>
  </si>
  <si>
    <t>to buy cattle to sell.</t>
  </si>
  <si>
    <t>user_favorite, #Animals, #Parent, #Schooling</t>
  </si>
  <si>
    <t>to buy banana tube seedlings, taro root seedlings, a wheelbarrow, a water tank, hand gloves, a rake, a shovel, chemicals, and backpack sprayer.</t>
  </si>
  <si>
    <t>#Parent, #Biz Durable Asset, #Woman Owned Biz, #Vegan, #Trees</t>
  </si>
  <si>
    <t>to pay for his wife's surgery that has already been scheduled to happen soon.</t>
  </si>
  <si>
    <t xml:space="preserve">to buy food products. </t>
  </si>
  <si>
    <t>to buy zinc sheets, doors, windows, rods and cement</t>
  </si>
  <si>
    <t>to help pay the first year registration and university fees for his BA in Interior Design.</t>
  </si>
  <si>
    <t>to buy farm implements, high-quality seeds, good fertilizer and pesticides.</t>
  </si>
  <si>
    <t>to purchase more wholesale clothing.</t>
  </si>
  <si>
    <t>to buy a generator for her salon to keep the electricity constant which will keep her customers' satisfied.</t>
  </si>
  <si>
    <t>to buy cooking oil to sell.</t>
  </si>
  <si>
    <t>to stock his store with a large quantity of spare motorcycle parts, in order to have products available for his customers.</t>
  </si>
  <si>
    <t>to buy more rice, sugar, biscuits and juice to sell.</t>
  </si>
  <si>
    <t>user_favorite, user_favorite, #Parent, #Schooling, user_favorite</t>
  </si>
  <si>
    <t>female, female, female, female, female, female, female, male, female, female, female, female, female, female, female, female, female, female, female, female, female, female, female, female, female, female, female, female, female</t>
  </si>
  <si>
    <t>to purchase three bags of maize.</t>
  </si>
  <si>
    <t xml:space="preserve">to buy 5 pigs, which are 3 and 4 months old, and to buy feed for them. </t>
  </si>
  <si>
    <t>to buy more clothes for resale to her customers.</t>
  </si>
  <si>
    <t>to buy additional supplies of products to be displayed in her store.</t>
  </si>
  <si>
    <t>to buy a TerraClear water filter.</t>
  </si>
  <si>
    <t>to pay for his nephew's medical treatment</t>
  </si>
  <si>
    <t>to buy more stock of bed sheets, pillow cases, shirts</t>
  </si>
  <si>
    <t>to purchase a solar energy system to increase the power generated at his house, and with this, have more light hours after sunset.</t>
  </si>
  <si>
    <t>Agua Azul, Candelaria, Campeche</t>
  </si>
  <si>
    <t>to pay for education</t>
  </si>
  <si>
    <t>to purchase tailoring accessories for her husband's business.</t>
  </si>
  <si>
    <t>#Vegan, #Woman Owned Biz, #Repeat Borrower</t>
  </si>
  <si>
    <t>to buy one sac of rice and two piles of condiments.</t>
  </si>
  <si>
    <t>to buy additional items for her inventory</t>
  </si>
  <si>
    <t>to purchase sand, cement and brick to build a new toilet.</t>
  </si>
  <si>
    <t>user_favorite, #Health and Sanitation, #Elderly, #Parent</t>
  </si>
  <si>
    <t>to buy taro roots (seedlings), banana tube (seedlings), a wheelbarrow, rake, shovel, water tank, and hand gloves,.</t>
  </si>
  <si>
    <t>Taelefaga Fagaloa</t>
  </si>
  <si>
    <t>user_favorite, user_favorite, #Woman Owned Biz, #Vegan, #Trees, #Biz Durable Asset, #Parent</t>
  </si>
  <si>
    <t>to purchase new products and tools to increase his income.</t>
  </si>
  <si>
    <t>Aqaba</t>
  </si>
  <si>
    <t>to invest in supplies needed for her business: flour, vegetables, oil, cheese, and more.</t>
  </si>
  <si>
    <t>to buy rice, flour, other ingredients, vegetables, meat, and fresh fruit.</t>
  </si>
  <si>
    <t>to pay for her brother's wedding.</t>
  </si>
  <si>
    <t>to buy garments: blouses, jeans, sweaters, and dresses.</t>
  </si>
  <si>
    <t>Musical Performance</t>
  </si>
  <si>
    <t>to buy new sound equipment.</t>
  </si>
  <si>
    <t>user_favorite, user_favorite, #Parent, #Biz Durable Asset, #Unique, #Interesting Photo, #Parent</t>
  </si>
  <si>
    <t>to purchase livestock to expand his business.</t>
  </si>
  <si>
    <t>to pay her children’s educational fees</t>
  </si>
  <si>
    <t>to pay for spare parts, accessories and the maintenance of her tricycle.</t>
  </si>
  <si>
    <t>to buy vegetables like cabbages, cornflowers,eggplants and onions for sell</t>
  </si>
  <si>
    <t>user_favorite, #Parent, #Single Parent, user_favorite</t>
  </si>
  <si>
    <t>female, female, female, female, male, female, female, female, male, female, female, male, male, male, female</t>
  </si>
  <si>
    <t>to buy more tomatoes, ripe bananas and bread to sell.</t>
  </si>
  <si>
    <t>to purchase more groceries to sell like canned goods, noodles, spices, milk, drinks, breads, eggs, peanuts and etc</t>
  </si>
  <si>
    <t>to purchase fertilizer for land cultivation and growing organic rice and to pay rent on her farming land.</t>
  </si>
  <si>
    <t>Uzgen district</t>
  </si>
  <si>
    <t>user_favorite, #Repeat Borrower, #Woman Owned Biz, #Sustainable Ag, #Single Parent, #Parent, user_favorite, user_favorite, user_favorite, user_favorite</t>
  </si>
  <si>
    <t xml:space="preserve">to buy ballet flats, tennis shoes, and sandals. </t>
  </si>
  <si>
    <t>to purchase more items to sell like canned goods, noodles, spices, milk, drinks, bread, snacks foods and etc</t>
  </si>
  <si>
    <t>to purchase bundles of wheat flour and cooking fat</t>
  </si>
  <si>
    <t>to buy electrical appliances to cover demand in his town.</t>
  </si>
  <si>
    <t>to buy utensils and raw materials to start a food stall</t>
  </si>
  <si>
    <t>#Elderly, #Parent, #Biz Durable Asset, #Woman Owned Biz, #First Loan</t>
  </si>
  <si>
    <t>to buy cereals for resale.</t>
  </si>
  <si>
    <t>to buy items to sell like canned goods, condiments, junk foods, home care products, and other groceries.</t>
  </si>
  <si>
    <t>to purchase items such as tomatoes, onions, peppers, celery, oranges and watermelons</t>
  </si>
  <si>
    <t>to buy garments and other materials needed in her business.</t>
  </si>
  <si>
    <t>buy brooches, fabric, lace, needles, thread, and other basic materials to continue working as a seamstress.</t>
  </si>
  <si>
    <t>to buy fizzy drinks, juices, water, bread, rice, beans and other products.</t>
  </si>
  <si>
    <t>to increase on the second hand clothes stock.</t>
  </si>
  <si>
    <t>#Single Parent, #First Loan</t>
  </si>
  <si>
    <t>to purchase fertilizer for her fruits and vegetables</t>
  </si>
  <si>
    <t>Estrella,Sinacaban,Misamis Occidental</t>
  </si>
  <si>
    <t>#Widowed, #Vegan</t>
  </si>
  <si>
    <t>to purchase basic supplies (rice, sugar, oil, and noodles).</t>
  </si>
  <si>
    <t>Para la compra de una cocina, mesas y sillas para poder dar una mejor atención a sus clientes</t>
  </si>
  <si>
    <t>#Single, #Inspiring Story, user_favorite, user_favorite, #Biz Durable Asset, #Schooling</t>
  </si>
  <si>
    <t>to buy her first goods and agricultural products to trade.</t>
  </si>
  <si>
    <t>#Schooling, #Vegan, #Woman Owned Biz, #Parent</t>
  </si>
  <si>
    <t>to purchase saucepans and cooking pots.</t>
  </si>
  <si>
    <t>#Parent, #Job Creator, #Schooling, #Supporting Family, #Woman Owned Biz</t>
  </si>
  <si>
    <t>to buy more kilos of meat for her food vending business</t>
  </si>
  <si>
    <t>to purchase farm inputs</t>
  </si>
  <si>
    <t>user_favorite, #Eco-friendly, #Health and Sanitation, #Low-profit FP</t>
  </si>
  <si>
    <t>male, male, male, female, female, male, male, female</t>
  </si>
  <si>
    <t>to buy supplies such as corn, oil, meat, chickens, vegetables, fruits, etc.</t>
  </si>
  <si>
    <t>to pay for new tires and an oil change and register her tricycle.</t>
  </si>
  <si>
    <t>to buy a new fishing net, gasoline, bamboo, etc. for her fishing business.</t>
  </si>
  <si>
    <t>to buy items to sell like shampoo, canned goods, milk, noodles, etc.</t>
  </si>
  <si>
    <t>to purchase additional boxes of dried fish to sell to her customers</t>
  </si>
  <si>
    <t>to purchase a new bundle of fishing net.</t>
  </si>
  <si>
    <t>#Biz Durable Asset, #Woman Owned Biz, #Parent, #Repeat Borrower, user_favorite</t>
  </si>
  <si>
    <t>to purchase paint and more.</t>
  </si>
  <si>
    <t>to buy bakery items for his general store to fulfill the requirements of his worthy customers.</t>
  </si>
  <si>
    <t>to purchase shrimp, curiles [bivalve mollusk], and some fish for his business.</t>
  </si>
  <si>
    <t>#Parent, #Elderly, #Woman Owned Biz</t>
  </si>
  <si>
    <t>to pay for an operation for his daughter.</t>
  </si>
  <si>
    <t>#Health and Sanitation, #Parent, #Vegan, #Inspiring Story, user_favorite, user_favorite, user_favorite, user_favorite, user_favorite, user_favorite, user_favorite</t>
  </si>
  <si>
    <t>to help him pay the university fees for this semester and buy some books for his degree in Tourism Management</t>
  </si>
  <si>
    <t>To buy panela (cane sugar) in bulk and also a rack to adapt to his car to transport his products.</t>
  </si>
  <si>
    <t>to purchase feed and vitamins for his pigs.</t>
  </si>
  <si>
    <t>user_favorite, #Elderly, #Animals, #Parent</t>
  </si>
  <si>
    <t>To buy salts, cooking oils, detergents, cigarettes, candies, eggs and other things to sell.</t>
  </si>
  <si>
    <t>to invest in the improvement of the channels and to purchase fertilizers and manure.</t>
  </si>
  <si>
    <t>#Vegan, #Woman Owned Biz, user_favorite, user_favorite, user_favorite</t>
  </si>
  <si>
    <t>to purchase attire for offering catering services to third parties.</t>
  </si>
  <si>
    <t>to purchase more stock of sugar, rice, maize flour and wheat flour.</t>
  </si>
  <si>
    <t>to buy oil, potatoes, meat, etc.</t>
  </si>
  <si>
    <t>to buy food for chickens, cattle and pigs.</t>
  </si>
  <si>
    <t>to buy feed and medicine for her chickens.</t>
  </si>
  <si>
    <t>to buy brooms, palm oil, and dried fish.</t>
  </si>
  <si>
    <t>user_favorite, #Elderly, #Repeat Borrower, #Widowed, #Woman Owned Biz, #Single Parent, #Fabrics, user_favorite, user_favorite, user_favorite, user_favorite, user_favorite</t>
  </si>
  <si>
    <t>to invest in sheet metal, cement, wood, sand, and nails to cement the floor of her home.</t>
  </si>
  <si>
    <t>#Health and Sanitation, #Single, #Woman Owned Biz</t>
  </si>
  <si>
    <t>to buy a new sewing machine and stitching materials for her own stitching work.</t>
  </si>
  <si>
    <t>to buy fodder for the animals</t>
  </si>
  <si>
    <t>to buy necessities for her business, like stocks of personal products so that customers will not wait for weeks just to have the items.</t>
  </si>
  <si>
    <t>to buy more groundnuts, beans and maize.</t>
  </si>
  <si>
    <t>to purchase 9 dozen hair extensions</t>
  </si>
  <si>
    <t>#Low-profit FP, #Parent, #Schooling, #Woman Owned Biz</t>
  </si>
  <si>
    <t>to purchase bales of second hand clothes</t>
  </si>
  <si>
    <t>#Parent, #Eco-friendly, #Woman Owned Biz, #Repeat Borrower, user_favorite</t>
  </si>
  <si>
    <t>to buy improved farm supplies that will increase his yields.</t>
  </si>
  <si>
    <t>to buy a larger quantity of candies and more kinds of products</t>
  </si>
  <si>
    <t>to buy a new fishing boat.</t>
  </si>
  <si>
    <t>to buy taro roots (seedlings), a wheelbarrow, rake, shovel, chemicals, backpack sprayer and chainsaw.</t>
  </si>
  <si>
    <t>Vailoa Aleipata</t>
  </si>
  <si>
    <t>to buy jewelry to sell.</t>
  </si>
  <si>
    <t>to pay for her life insurance premium.</t>
  </si>
  <si>
    <t>#Elderly, #Unique, user_favorite</t>
  </si>
  <si>
    <t>invest in a variety of underwear, clothing for boys and girls, socks, blouses, to improve her sales by offering greater product variety.</t>
  </si>
  <si>
    <t>to help her husband to increase his welding business.</t>
  </si>
  <si>
    <t>to buy items to sell like canned goods, soap, noodles, coffee, eggs and milk.</t>
  </si>
  <si>
    <t>to buy six baskets of fresh fish and twenty litres of oil.</t>
  </si>
  <si>
    <t>to build a modern dairy.</t>
  </si>
  <si>
    <t>improve the place which she has for animals, buy more cattle, and buy food for the animals.</t>
  </si>
  <si>
    <t>to buy an additional bundle of fishing net.</t>
  </si>
  <si>
    <t>to buy 3 quintals of fertilizer and insecticide, as well as to pay for labor to prepare the soil.</t>
  </si>
  <si>
    <t>#Elderly, #Woman Owned Biz, #Vegan, user_favorite</t>
  </si>
  <si>
    <t>to buy pigs and balanced feed for growth and breeding.</t>
  </si>
  <si>
    <t>to buy fertilizer and pesticides to fumigate his crops, and to pay the workers that help him work the fields.</t>
  </si>
  <si>
    <t>to buy a little cart and buy inputs like cheese, chorizo, jam, and pineapple so she can make delicious arepas.</t>
  </si>
  <si>
    <t>Victoria</t>
  </si>
  <si>
    <t>user_favorite, #Woman Owned Biz, #Supporting Family, user_favorite</t>
  </si>
  <si>
    <t>to stock coffee seeds for selling.</t>
  </si>
  <si>
    <t>to buy a new sewing machine, yarns and fabrics to increase her income.</t>
  </si>
  <si>
    <t>#Fabrics, #Biz Durable Asset, #Parent, #Woman Owned Biz, user_favorite, user_favorite</t>
  </si>
  <si>
    <t>to buy 12 bags of corn, 15 bowls f dry yam snacks and three packs of candy.</t>
  </si>
  <si>
    <t>#Low-profit FP, #Parent, #Schooling, #Vegan, #Woman Owned Biz</t>
  </si>
  <si>
    <t>#Elderly, #Fabrics, #Repeat Borrower, #Woman Owned Biz</t>
  </si>
  <si>
    <t>to buy items to sell like canned goods, personal care products, drinks, bread, milk, coffee, spices, shampoo, soap, sugar, etc.</t>
  </si>
  <si>
    <t>to buy vegetables, meat, condiments, chicken and other products.</t>
  </si>
  <si>
    <t>volunteer_pick, #First Loan, #Parent, #Woman Owned Biz</t>
  </si>
  <si>
    <t>to pay the course fees for her daughter's ITI course.</t>
  </si>
  <si>
    <t>user_favorite, #Parent, #Single Parent, #Schooling, #Female Education, #Elderly</t>
  </si>
  <si>
    <t>to purchase good-quality seeds, fertilizers, and pesticides to sell.</t>
  </si>
  <si>
    <t>#Fabrics, #Elderly, #Vegan, #Woman Owned Biz</t>
  </si>
  <si>
    <t xml:space="preserve">to buy clothing garments for sale such as: shirts, pans, T-shirts, jeans, skirts, blouses, and others. </t>
  </si>
  <si>
    <t>user_favorite, #Refugee, #Parent, user_favorite</t>
  </si>
  <si>
    <t>to purchase sandals and shoes</t>
  </si>
  <si>
    <t>to buy more kinds of vegetables to attract more customers, so that she can be able to increase her income to support her children's studying.</t>
  </si>
  <si>
    <t>to buy a new laptop.</t>
  </si>
  <si>
    <t>user_favorite, #Single, #Schooling, #Technology</t>
  </si>
  <si>
    <t>To purchase a few head of livestock and start his business.</t>
  </si>
  <si>
    <t>to buy two more calves and also fodder for her farm cattle</t>
  </si>
  <si>
    <t>To buy aqua, noodles, glue, chips, sugar, biscuits and other things to sell.</t>
  </si>
  <si>
    <t>to buy an Elsa clean cook stove</t>
  </si>
  <si>
    <t>Assin Homaho</t>
  </si>
  <si>
    <t>to  buy thread, poultry, and pigs.</t>
  </si>
  <si>
    <t>#Fabrics, #Parent, #Animals</t>
  </si>
  <si>
    <t>to buy oil, salt, sugar, corn, vegetables, rice, beans, and other ingredients that she uses to make the different dishes that she sells.</t>
  </si>
  <si>
    <t>to purchase manure and fertilizers for his summer crops of corn and beans.</t>
  </si>
  <si>
    <t>to buy up to date styles to meet her customers' requirement.</t>
  </si>
  <si>
    <t>La Convencion/Ocobamba/Cusco</t>
  </si>
  <si>
    <t xml:space="preserve">Chhoung Preal Village, Toek Hot Commune, Rolea Pe </t>
  </si>
  <si>
    <t>to purchase organic fertilizer and to pay for costs to replant coconut</t>
  </si>
  <si>
    <t>P-1, SANTA ANA, ALORAN, MIS. OCC.</t>
  </si>
  <si>
    <t xml:space="preserve">to buy 08 sacks of wheat flour, 01 can of oil,  and 01 sack of sugar. </t>
  </si>
  <si>
    <t>to buy bags of flour, white sugar, cheese, butter, cooking oil.</t>
  </si>
  <si>
    <t>to buy materials for the maintenance of her business</t>
  </si>
  <si>
    <t>to buy a variety of commodities.</t>
  </si>
  <si>
    <t>Oroquieta-Villaflor Oroquieta City</t>
  </si>
  <si>
    <t>to buy supplies (fabric, thread, accessories) in order to increase production, have greater sales, and to generate better income for her son.</t>
  </si>
  <si>
    <t>#Single Parent, #Fabrics, user_favorite, user_favorite, user_favorite</t>
  </si>
  <si>
    <t>to purchase nipa roofing for the repair of her pig pen and buy feeds.</t>
  </si>
  <si>
    <t>purchase a truck so that I can take fashion on the go!</t>
  </si>
  <si>
    <t>To pay for his next semester fees</t>
  </si>
  <si>
    <t>to buy ducks and chickens</t>
  </si>
  <si>
    <t>#Animals, #Parent, #Repeat Borrower, #Refugee, #Woman Owned Biz</t>
  </si>
  <si>
    <t>to buy aluminum, iron, and copper to resell for a better price.</t>
  </si>
  <si>
    <t>to buy fish nets and other fishing supplies.</t>
  </si>
  <si>
    <t>to buy piglets, supplements, and fertilizer.</t>
  </si>
  <si>
    <t>to buy cocoa seeds to sell.</t>
  </si>
  <si>
    <t>to buy skin products, hair care products and hair rollers to serve more customers, thus increase her profits and build her own house.</t>
  </si>
  <si>
    <t>Kasur</t>
  </si>
  <si>
    <t>to buy teaching materials amongst other things.</t>
  </si>
  <si>
    <t>purchase equipment and materials to prepare a 1.5 acre area for vegetable planting.  In addition we will launch our marketing program.</t>
  </si>
  <si>
    <t>to additional ingredients for puto cheese  making.</t>
  </si>
  <si>
    <t>Taboc Norte, Oroquieta City, Miss. Occ</t>
  </si>
  <si>
    <t>to buy food items at wholesale prices and cutlery.</t>
  </si>
  <si>
    <t>to buy more stock of ready-to-wear to sell to her customers.</t>
  </si>
  <si>
    <t>to buy medicines, gift items, canned goods, chips, seasoning, and toiletries for her business.</t>
  </si>
  <si>
    <t>to buy additional fish net, gasoline for her boat, bamboo and other materials for her business</t>
  </si>
  <si>
    <t>to buy ready-to-wear items to sell such as pants and underwear.</t>
  </si>
  <si>
    <t>to buy items like beauty soap, body lotion, perfume, toothpaste and other personal care products.</t>
  </si>
  <si>
    <t>to buy grocery supplies.</t>
  </si>
  <si>
    <t>#Elderly, #Parent, #Repeat Borrower, user_favorite</t>
  </si>
  <si>
    <t>to buy items to sell like beverages, snack foods, home care products, and other groceries.</t>
  </si>
  <si>
    <t>to buy more sacks of dried coconut meat to sell.</t>
  </si>
  <si>
    <t>#Vegan, #Woman Owned Biz, user_favorite</t>
  </si>
  <si>
    <t>tobuy feeds, vitamins, and other supplies to raise her livestock</t>
  </si>
  <si>
    <t>to buy sanitary towels, jelly, and other shop items for selling.</t>
  </si>
  <si>
    <t>#Animals, #Parent, #Single Parent</t>
  </si>
  <si>
    <t>to purchase construction materials.</t>
  </si>
  <si>
    <t>to pay for her childrens' school tuition fees to provide them with a better future.</t>
  </si>
  <si>
    <t>to process more mobile airtime purchases  for members of his local community.</t>
  </si>
  <si>
    <t>#Technology, #Low-profit FP</t>
  </si>
  <si>
    <t>to buy items to sell like canned goods, soap, milk, coffee, eggs, etc.</t>
  </si>
  <si>
    <t>to buy more cleansers.</t>
  </si>
  <si>
    <t>to build a hygienic latrine.</t>
  </si>
  <si>
    <t>user_favorite, user_favorite, #Health and Sanitation, #Single, user_favorite</t>
  </si>
  <si>
    <t>to buy additional products from Avon, like deodorant, lipsticks, lotion, body spray, etc., to sell</t>
  </si>
  <si>
    <t>to purchase some cattle.</t>
  </si>
  <si>
    <t>to pay for his daughter's registration, textbooks, and school supplies.</t>
  </si>
  <si>
    <t>to pay for his brother's university tuition.</t>
  </si>
  <si>
    <t>#Schooling, #Supporting Family, #Parent, user_favorite</t>
  </si>
  <si>
    <t>to buy another cow.</t>
  </si>
  <si>
    <t>#Animals, #Elderly, #Biz Durable Asset, #Woman Owned Biz</t>
  </si>
  <si>
    <t>to pay for her Early Child Education course fees.</t>
  </si>
  <si>
    <t>to pay for forage for feeding pigs and barley as forage for his cattle.</t>
  </si>
  <si>
    <t>male, male, female, male, female, female, male, male, male</t>
  </si>
  <si>
    <t>to buy three calabashes' worth of yams.</t>
  </si>
  <si>
    <t>volunteer_pick, #Low-profit FP, #Parent, #Vegan, #Woman Owned Biz</t>
  </si>
  <si>
    <t>to buy fertilizer, quality seedlings and cinder blocks</t>
  </si>
  <si>
    <t>to buy layer chicks, traditional chicks and chicken feed.</t>
  </si>
  <si>
    <t>#Animals, #Repeat Borrower, #Parent, #Biz Durable Asset</t>
  </si>
  <si>
    <t>to buy products for her general store.</t>
  </si>
  <si>
    <t>user_favorite, #Parent, #Repeat Borrower, #Schooling</t>
  </si>
  <si>
    <t>to purchase bags of fertilizers</t>
  </si>
  <si>
    <t>to buy more stock of maize.</t>
  </si>
  <si>
    <t>user_favorite, #Woman Owned Biz, #Vegan, #Parent, #Repeat Borrower</t>
  </si>
  <si>
    <t>to buy a hot pot to keep the cooked eggs warm</t>
  </si>
  <si>
    <t>to buy additional stocks of spices to sell in her stall.</t>
  </si>
  <si>
    <t>to maintain his crops</t>
  </si>
  <si>
    <t>#Trees, #Parent, #First Loan, user_favorite</t>
  </si>
  <si>
    <t>To buy lambs and pigs</t>
  </si>
  <si>
    <t>to buy farm inputs to boost farming activities for increased income to support family expenses such as food and clothing.</t>
  </si>
  <si>
    <t>to buy second-hand clothing to sell.</t>
  </si>
  <si>
    <t>to buy manure and fertilizer, and hence boost farming production for increased income to provide better food and education to her children.</t>
  </si>
  <si>
    <t>to buy new tools and equipment for her rice milling business.</t>
  </si>
  <si>
    <t>to buy dairy feed and vegetables to improve her farming production for increased income to buy water storage tanks.</t>
  </si>
  <si>
    <t>to perform maintenance on his car.</t>
  </si>
  <si>
    <t>#Supporting Family, #Single</t>
  </si>
  <si>
    <t>to buy construction materials: tiles, sand, cement, reinforcing metal bars, nails, etc.</t>
  </si>
  <si>
    <t>user_favorite, #Parent, user_favorite, user_favorite, user_favorite</t>
  </si>
  <si>
    <t>to purchase supplies for his home like rice, sugar, and milk, among other things.</t>
  </si>
  <si>
    <t>to buy tools such as mirrors, headlights, and tires to fix cars.</t>
  </si>
  <si>
    <t>to repair her stable.</t>
  </si>
  <si>
    <t>Maranura - La Convencion -Cusco</t>
  </si>
  <si>
    <t>female, female, female, female, female, male, female, male</t>
  </si>
  <si>
    <t>to buy more stock of stationery.</t>
  </si>
  <si>
    <t>to buy blouses, skirts, dresses and pants for women.</t>
  </si>
  <si>
    <t>Colonia Infonavit, Tierra Blanca, ver</t>
  </si>
  <si>
    <t>to buy boxes of salmon.</t>
  </si>
  <si>
    <t>to buy used clothing wholesale for retail sale.</t>
  </si>
  <si>
    <t>user_favorite, #Woman Owned Biz, #Eco-friendly, #Parent, #First Loan, user_favorite</t>
  </si>
  <si>
    <t>female, male, female, female, female, female, female, female, female</t>
  </si>
  <si>
    <t>to buy flour to make sweet bread.</t>
  </si>
  <si>
    <t>to buy bananas, sweet potatoes fertilizer for her own farm</t>
  </si>
  <si>
    <t>to buy store commodities like soft drinks, beverages and assorted dry goods, and also materials for the pig pen.</t>
  </si>
  <si>
    <t>Tolosa, Leyte</t>
  </si>
  <si>
    <t>to stock the shop.</t>
  </si>
  <si>
    <t>to purchase sand, cement, and beams to continue construction on his home.</t>
  </si>
  <si>
    <t>to buy raw materials for her basket making</t>
  </si>
  <si>
    <t>to restock store with consumable goods like canned goods, noodles, coffee, milk, sugar, shampoo, detergents and other</t>
  </si>
  <si>
    <t>to buy corn and feed for the chickens.</t>
  </si>
  <si>
    <t>#Elderly, #Schooling, #Supporting Family, #Repeat Borrower, #Single, #Interesting Photo, #Woman Owned Biz</t>
  </si>
  <si>
    <t>to buy bulk inventory of dried fish for resale</t>
  </si>
  <si>
    <t>to buy a computer and a printer</t>
  </si>
  <si>
    <t>purchase a cow and goats for sale.</t>
  </si>
  <si>
    <t>to purchase farm inputs of fertilizer and seeds.</t>
  </si>
  <si>
    <t>to buy clothes and restock her food store.</t>
  </si>
  <si>
    <t>to buy supplies like grocery items and dry goods</t>
  </si>
  <si>
    <t>to buy corn fertilizer to grow more produce.</t>
  </si>
  <si>
    <t>to pay for insurance renewal</t>
  </si>
  <si>
    <t>to buy many goats, cows and chickens for resale.</t>
  </si>
  <si>
    <t>female, female, female, female, female, female, female, male, male, female, female, female, female, male, female</t>
  </si>
  <si>
    <t>stock my gallery and boutique with beautiful art and hire an extra set of hands for the holidays.</t>
  </si>
  <si>
    <t>to purchase products such as candies, drinks, soft drinks, and bread with chicken.</t>
  </si>
  <si>
    <t>to invest in the purchase of concentrated feed, supplies, and piglets.</t>
  </si>
  <si>
    <t>#Animals, #First Loan, #Supporting Family</t>
  </si>
  <si>
    <t>to purchase farm inputs of fertilizer and seeds to improve production.</t>
  </si>
  <si>
    <t>Buying and selling plums.</t>
  </si>
  <si>
    <t>to buy a lot of animal fodder for her farm cattle.</t>
  </si>
  <si>
    <t>#Animals, #First Loan, #Parent, user_favorite, user_favorite, user_favorite</t>
  </si>
  <si>
    <t>to purchase additional plastic basins, buckets, and water storage tanks as well as flasks for his 'malimali' business.</t>
  </si>
  <si>
    <t>to purchase fruits and vegetables</t>
  </si>
  <si>
    <t>to buy more grocery, soft drinks, gari (cassava flour) for resale to her customers.</t>
  </si>
  <si>
    <t>#Woman Owned Biz, #Animals, #Parent, #Repeat Borrower</t>
  </si>
  <si>
    <t>Maningcol, Ozamis City, Misamis Occidental</t>
  </si>
  <si>
    <t>to buy fertilizers, compost, and pesticides to apply to his plantings of corn and beans.</t>
  </si>
  <si>
    <t>to buy beauty products, cosmetics, and seasonal clothing.</t>
  </si>
  <si>
    <t>to buy pigs and feed.</t>
  </si>
  <si>
    <t>to purchase organic manure to improve her production with the intention of increasing her income and at the same time improving her quality of life.</t>
  </si>
  <si>
    <t>#Elderly, #Parent, #Sustainable Ag, #Woman Owned Biz, user_favorite, user_favorite, user_favorite</t>
  </si>
  <si>
    <t>to restock grocery items like hard drinks,condiments and to purchase a refrigerator to sell cold drinks and expand to frozen foods</t>
  </si>
  <si>
    <t>to buy natural remedies for resale.</t>
  </si>
  <si>
    <t>#Woman Owned Biz, #Parent, #Health and Sanitation, user_favorite</t>
  </si>
  <si>
    <t>to purchase sand, cement, brick and equipment to build a new toilet.</t>
  </si>
  <si>
    <t>user_favorite, #Elderly, #Eco-friendly, #Health and Sanitation</t>
  </si>
  <si>
    <t>to buy meats, creams, cheese and skirts to continue and expand her sales activity.</t>
  </si>
  <si>
    <t>buy new equipment and a photocopying machine</t>
  </si>
  <si>
    <t>user_favorite, #Elderly, #Parent, #Repeat Borrower, #Technology, #Woman Owned Biz, user_favorite, #Biz Durable Asset</t>
  </si>
  <si>
    <t xml:space="preserve">to buy seeds, fertilizers, manure, insecticides, herbicides, etc. </t>
  </si>
  <si>
    <t>to buy supplies to make chipas, a typical food product of Paraguay, including: starch, cheese, eggs, butter, and more.</t>
  </si>
  <si>
    <t>to buy merchandise, such as clothing, lotions, creams and other products.</t>
  </si>
  <si>
    <t>San Pedro de Urabá</t>
  </si>
  <si>
    <t>to buy winter tires for his truck for getting prepared for coming winter long moths</t>
  </si>
  <si>
    <t>to buy a sewing machine and sewing supplies.</t>
  </si>
  <si>
    <t>#Fabrics, #Parent, #Technology, #Woman Owned Biz, #Biz Durable Asset, user_favorite</t>
  </si>
  <si>
    <t xml:space="preserve">to buy embroidery raw material </t>
  </si>
  <si>
    <t>to buy ingredients to make cakes such as flour, salt and butter.</t>
  </si>
  <si>
    <t>to purchase cosmetics, lotions, body creams, etc.; she will have more products to continue working.</t>
  </si>
  <si>
    <t>to buy items to sell like shampoo, soap, milk, coffee, eggs, etc.</t>
  </si>
  <si>
    <t>to purchase additional materials like cement, sand and gravel and to pay her laborers' salaries.</t>
  </si>
  <si>
    <t>to buy more ornamental plants wholesale</t>
  </si>
  <si>
    <t>to purchase nipa roofing to sell.</t>
  </si>
  <si>
    <t>#Elderly, #Parent, #Repeat Borrower, #Woman Owned Biz, user_favorite, user_favorite</t>
  </si>
  <si>
    <t>to buy cassava and seeds for her business</t>
  </si>
  <si>
    <t>#Elderly, #Parent, #First Loan, #Vegan, user_favorite</t>
  </si>
  <si>
    <t>to buy kitchen utensils like food containers, a frying pan and vegetables.</t>
  </si>
  <si>
    <t>to purchase soda, ice cream, panties, boxers, ankle bracelets, and bras.</t>
  </si>
  <si>
    <t>to purchase a branded trading trolley and a web-enabled phone and provide the funds needed for her to serve people who need to access financial services .</t>
  </si>
  <si>
    <t>buy for groceries, beverages and toiletries to sell.</t>
  </si>
  <si>
    <t>user_favorite, #Elderly, #Parent, #Woman Owned Biz, #Schooling</t>
  </si>
  <si>
    <t>to buy new wood, cloth and chairs for his weddings and funerals hired equipment business .</t>
  </si>
  <si>
    <t>to buy pesticides, and fertilizers to improve his products.</t>
  </si>
  <si>
    <t>to pay for his children’s tuition fees for the first semester</t>
  </si>
  <si>
    <t>#Schooling, #Parent, #Female Education, user_favorite, user_favorite</t>
  </si>
  <si>
    <t>to buy wallpaper, paints, linoleum and other materials for repairing her apartment.</t>
  </si>
  <si>
    <t>to purchase 27 20-liter bottles of palm oil for 16,000 CFA francs and 20,000 CFA francs' worth of vegetables, and to pay transportation costs of 40,000 CFA francs.</t>
  </si>
  <si>
    <t>#Repeat Borrower, #Woman Owned Biz, #Parent, #Vegan, #Schooling, user_favorite, user_favorite</t>
  </si>
  <si>
    <t>to pay for forage for feeding the livestock and develop his family's farming business</t>
  </si>
  <si>
    <t>Noyemberyan town</t>
  </si>
  <si>
    <t>to pay for laborers' salaries for farm preparation and to buy rice seeds.</t>
  </si>
  <si>
    <t>#Job Creator, #Parent, #Repeat Borrower, #Woman Owned Biz, #Vegan</t>
  </si>
  <si>
    <t>to purchase additional groceries to sell</t>
  </si>
  <si>
    <t>to purchase more groceries to sell like canned goods, noodles, spices, milk, drinks, coffee, spices, bread, eggs, snack foods, shampoo, etc.</t>
  </si>
  <si>
    <t>to buy additional stocks of groceries to sell like canned goods, noodles, spices, milk, drinks, bread, eggs, shampoo, snack foods etc .</t>
  </si>
  <si>
    <t>to buy additional fishing net, gasoline, and other supplies for fishing.</t>
  </si>
  <si>
    <t>to invest in cement, sand, aluminum sheets, wood and to pay for the labor to cement the floor and repair her home's roof.</t>
  </si>
  <si>
    <t>to purchase more shoes</t>
  </si>
  <si>
    <t>To buy organic fertilizer to boost crop yields to keep her child in school.</t>
  </si>
  <si>
    <t>#First Loan, #Eco-friendly, #Sustainable Ag, #Schooling, #Vegan</t>
  </si>
  <si>
    <t>to buy items to sell like canned goods, milk, noodles, spices, drinks, bread, snack foods, eggs, shampoo, detergent, etc.</t>
  </si>
  <si>
    <t>to buy more stock of meat</t>
  </si>
  <si>
    <t>to buy fabrics, a sewing machine, paint, elei boards and designs</t>
  </si>
  <si>
    <t>#Elderly, #Fabrics, #Biz Durable Asset, #Woman Owned Biz</t>
  </si>
  <si>
    <t>to buy more maize for sale.</t>
  </si>
  <si>
    <t>To buy land for building a proper house to stay so as to protect her children in safety place and healthy.</t>
  </si>
  <si>
    <t>user_favorite, #Elderly, #Widowed, #Parent, #First Loan, #Single Parent, user_favorite</t>
  </si>
  <si>
    <t>#Elderly, #Health and Sanitation, #Widowed, user_favorite, user_favorite</t>
  </si>
  <si>
    <t>to buy vegetable seeds, a bag of fertilizer, a spade, bush knives, a wheelbarrow and a rake.</t>
  </si>
  <si>
    <t>Salimu Savaii</t>
  </si>
  <si>
    <t>#Single Parent, #Woman Owned Biz, #Vegan, #Parent</t>
  </si>
  <si>
    <t>volunteer_pick, #Parent, #Schooling, user_favorite</t>
  </si>
  <si>
    <t>To pay for her children increasing requested school tuition fees</t>
  </si>
  <si>
    <t>to buy cooking ingredients such as rice, vegetables, and chicken.</t>
  </si>
  <si>
    <t>female, female, male, male, female, female, female, male, male</t>
  </si>
  <si>
    <t>to buy cane milk, biscuits, candles, candy, sugar, coffee, and flour.</t>
  </si>
  <si>
    <t>to buy drinks, flour, chips, candies, biscuits, spices, toiletries, noodles, canned goods, salt, sugar, powdered chocolate drink and juice and a new fishing net.</t>
  </si>
  <si>
    <t>to repair her weaving machine and to purchase raw materials like colourful threads, ribbons, and needles.</t>
  </si>
  <si>
    <t>Umred,Maharashtra</t>
  </si>
  <si>
    <t>to purchase more sacks of charcoal to sell to her customers</t>
  </si>
  <si>
    <t xml:space="preserve"> provide more services for at-risk students in NY and GA</t>
  </si>
  <si>
    <t>to buy additional textiles, buttons, and sewing supplies.</t>
  </si>
  <si>
    <t>to buy some sheep for fattening and resale.</t>
  </si>
  <si>
    <t>user_favorite, #Animals, #Elderly, user_favorite, user_favorite, user_favorite</t>
  </si>
  <si>
    <t>to store his maize immediately after harvest, then sell it at a future date at a higher price.</t>
  </si>
  <si>
    <t>to buy two cows to increase her herd and to rebuild her livestock barn.</t>
  </si>
  <si>
    <t>to buy noodles, eggs, chips, soy sauce, coffee, canned goods, milk, toothpaste, cooking oil, sugar, cosmetics and food supplements</t>
  </si>
  <si>
    <t>to buy one more buffalo to cater to more customers in order to provide a better standard of living to her family members.</t>
  </si>
  <si>
    <t>to purchase sound equipment for her home.</t>
  </si>
  <si>
    <t>to buy food and clothing, eliminating pressure to sell maize for low prices at harvest .</t>
  </si>
  <si>
    <t>to buy a larger quantity of fish for his business.</t>
  </si>
  <si>
    <t>to buy seeds, manure, fertilizer, insecticides and to pay his day workers to prepare the field.</t>
  </si>
  <si>
    <t>to purchase more groceries to sell like canned good, noodles, spices, milk, drinks, bread, sugar, shampoo etc.</t>
  </si>
  <si>
    <t>to buy farming supplies and to pay rent on the land where he will grow his basic grains.</t>
  </si>
  <si>
    <t>to buy more raw materials like millet and sorghum flour, sugar and others to make bushera to sell.</t>
  </si>
  <si>
    <t>to buy items like canned goods, personal care products, etc. to sell in her store.</t>
  </si>
  <si>
    <t>to purchase products for her store</t>
  </si>
  <si>
    <t>#Parent, #Inspiring Story, #Woman Owned Biz</t>
  </si>
  <si>
    <t>to buy two cartons of milk, three bags of sugar, cocoa etc.</t>
  </si>
  <si>
    <t>to complete his university degree in architecture.</t>
  </si>
  <si>
    <t>To invest in sand, cement, bricks, stones, and payment of manual labor to build fish pond in which to raise a larger number of tilapia.</t>
  </si>
  <si>
    <t>user_favorite, #Animals, #Elderly, #Biz Durable Asset, #Repeat Borrower, #Job Creator</t>
  </si>
  <si>
    <t>to buy sugar, noodles, cigarettes, biscuits, candles, milk, coffee, aqua, cooking oils, rice, hard drinks and other things to sell.</t>
  </si>
  <si>
    <t>to buy a new refrigerator for his grocery store.</t>
  </si>
  <si>
    <t>to purchase materials to sew clothing, bed sheets, etc and expand her sewing business.</t>
  </si>
  <si>
    <t>#Widowed, #Single Parent, #Parent, #Fabrics, #Woman Owned Biz, user_favorite, user_favorite, user_favorite, user_favorite</t>
  </si>
  <si>
    <t>to buy a variety of food products to sell</t>
  </si>
  <si>
    <t>to buy a backpack sprayer, taro root seedlings, banana tube seedlings, a wheelbarrow, a rake, a shovel and chemicals.</t>
  </si>
  <si>
    <t>#Woman Owned Biz, #Vegan, #Parent, #Trees</t>
  </si>
  <si>
    <t>to buy an antivirus blanket, organic fertilizers, tomato plants, lumber, and other necessary materials for greenhouse construction.</t>
  </si>
  <si>
    <t>user_favorite, user_favorite, #Parent, #Sustainable Ag, #Vegan, user_favorite</t>
  </si>
  <si>
    <t>to buy reels of threads and packs of buttons, laces, zippers, etc. for her tailoring work.</t>
  </si>
  <si>
    <t>#Woman Owned Biz, #Unique, #Schooling, #Parent, #Fabrics, user_favorite</t>
  </si>
  <si>
    <t>to buy ingredients for her food vending business, such as fish, vegetables, spices, etc.</t>
  </si>
  <si>
    <t>to pay her college tuition for a BA in Business Administration</t>
  </si>
  <si>
    <t>to buy baking supplies to bake traditional breads.</t>
  </si>
  <si>
    <t>to buy more stocks of charcoal to resell.</t>
  </si>
  <si>
    <t>to purchase a sewing machine for her shop.</t>
  </si>
  <si>
    <t>#First Loan, #Biz Durable Asset, #Woman Owned Biz</t>
  </si>
  <si>
    <t>to renovate a flat and rent it out at a good price in order to generate stable income</t>
  </si>
  <si>
    <t>Khelvachauri</t>
  </si>
  <si>
    <t>to purchase medicines for treatment of his mother.</t>
  </si>
  <si>
    <t>to buy items to sell like canned goods, personal care products, drinks, bread, spices, milk, shampoo, noodles, etc.</t>
  </si>
  <si>
    <t>to be trained in a baking course.</t>
  </si>
  <si>
    <t>to buy a group of pigs and be able to have a better production.</t>
  </si>
  <si>
    <t>to purchase vegetables, fruit, meat, baked goods, canned goods, beverages and other products to stock up her grocery.</t>
  </si>
  <si>
    <t>to buy canned goods, toothpaste, shampoo, insect repellent, canned sardines, seasoning, detergent powder, soy sauce, vinegar, bath soap, and cooking oil.</t>
  </si>
  <si>
    <t>to buy piglets, feed and food for family consumption.</t>
  </si>
  <si>
    <t>to buy more retail items like powdered soap,sugar and others to sell.</t>
  </si>
  <si>
    <t>to buy second hand clothes for selling</t>
  </si>
  <si>
    <t>to buy glass raw material.</t>
  </si>
  <si>
    <t>#Unique, #Woman Owned Biz, #Parent</t>
  </si>
  <si>
    <t>to buy additional items to sell like lotion, perfume, roll on, etc.</t>
  </si>
  <si>
    <t>to buy items to sell like canned goods, personal care products, milk, coffee, drinks, bread, spices, juice and etc</t>
  </si>
  <si>
    <t>to buy feed and supplies to raise her livestock.</t>
  </si>
  <si>
    <t>to buy school supplies and prepaid reloads to sell</t>
  </si>
  <si>
    <t>#Woman Owned Biz, #Parent, #Technology</t>
  </si>
  <si>
    <t>to pay for his daughter's university/dormitory fees.</t>
  </si>
  <si>
    <t>#Female Education, #Parent, #Repeat Borrower, #Schooling, user_favorite, user_favorite</t>
  </si>
  <si>
    <t>to purchase clothing to stock up her business.</t>
  </si>
  <si>
    <t xml:space="preserve"> purchase inventory and needed supplies.</t>
  </si>
  <si>
    <t>to buy a new grill and needed equipment for baking pastry.</t>
  </si>
  <si>
    <t>Bethlehem</t>
  </si>
  <si>
    <t>#Parent, #Unique, #Biz Durable Asset, #Interesting Photo, user_favorite, user_favorite, user_favorite</t>
  </si>
  <si>
    <t>to buy up-to-date salon equipment and to increase her stock of cosmetics.</t>
  </si>
  <si>
    <t>female, male, male, female</t>
  </si>
  <si>
    <t>#Eco-friendly, #Health and Sanitation, #Biz Durable Asset, #Schooling, #Woman Owned Biz, user_favorite</t>
  </si>
  <si>
    <t>to buy detergents, sugar, milk, sardines, candle, tea, biscuits, hand body, aqua, candies, eggs, shampoo and other things to sell.</t>
  </si>
  <si>
    <t>to produce the quality of food for attracting and nourishment of her customers for her business development.</t>
  </si>
  <si>
    <t>to purchase 2 pigs</t>
  </si>
  <si>
    <t>Kibaale</t>
  </si>
  <si>
    <t>#Biz Durable Asset, #Health and Sanitation, #Schooling, #Eco-friendly, #Technology, user_favorite, user_favorite, user_favorite</t>
  </si>
  <si>
    <t xml:space="preserve">to buy coconuts, cashew nuts, ornamental plants, fruit trees and this way improve his earnings. </t>
  </si>
  <si>
    <t>user_favorite, #Trees, #Vegan, user_favorite, user_favorite</t>
  </si>
  <si>
    <t>to pay her children's educational fees.</t>
  </si>
  <si>
    <t>to buy items to sell like personal care products, school supplies, and other groceries.</t>
  </si>
  <si>
    <t>to buy more goods to sell in her shop.</t>
  </si>
  <si>
    <t>to buy iron to use in construction.</t>
  </si>
  <si>
    <t>to buy pigs, vitamins, and fattening feed.</t>
  </si>
  <si>
    <t>to pay for the first installment of study fees for his brothers.</t>
  </si>
  <si>
    <t>user_favorite, #Single, #Supporting Family, #Schooling, user_favorite, user_favorite</t>
  </si>
  <si>
    <t>to buy four baskets of small smoked fish.</t>
  </si>
  <si>
    <t>to buy building materials</t>
  </si>
  <si>
    <t>to buy welding equipment.</t>
  </si>
  <si>
    <t>#Woman Owned Biz, #Unique, #Biz Durable Asset</t>
  </si>
  <si>
    <t>to buy canned goods, soap, shampoo, eggs, and soft drinks.</t>
  </si>
  <si>
    <t>to buy cotton sewing materials, sewing needles, and other material she needs for her sewing business..</t>
  </si>
  <si>
    <t>to buy more stock of flour, bread, salt and other items</t>
  </si>
  <si>
    <t xml:space="preserve"> open up my business by financing my start up expenses.</t>
  </si>
  <si>
    <t>to restock fishing nets from Maputo, Mozambique as they are stronger and cheaper than those she currently sells.</t>
  </si>
  <si>
    <t>to buy goods such as oil, flour, vegetables, etc. to prepare and sell snacks.</t>
  </si>
  <si>
    <t>#Parent, #Repeat Borrower, #Woman Owned Biz, #Vegan, #Single Parent, user_favorite, user_favorite</t>
  </si>
  <si>
    <t>to invest in corn in bulk and materials to repair the place where she sells.</t>
  </si>
  <si>
    <t>to purchase fertlizers</t>
  </si>
  <si>
    <t xml:space="preserve"> to buy more stocks of sugar, bread, flour, and other items</t>
  </si>
  <si>
    <t>#Biz Durable Asset, #Parent, #Repeat Borrower, #Vegan</t>
  </si>
  <si>
    <t>To buy an organic cow and to rent farm land to plant organic alfalfa to feed his cattle.</t>
  </si>
  <si>
    <t>to buy more stock of collard greens, cabbages and carrots.</t>
  </si>
  <si>
    <t>to buy fresh fruit and vegetables to sell.</t>
  </si>
  <si>
    <t>to purchase some cows in order to increase her herd.</t>
  </si>
  <si>
    <t>Kara-Kulzha district</t>
  </si>
  <si>
    <t>#Elderly, #Animals, #Woman Owned Biz, user_favorite, user_favorite, user_favorite, user_favorite</t>
  </si>
  <si>
    <t>to pay for opthalmic treatment.</t>
  </si>
  <si>
    <t>user_favorite, #Health and Sanitation, #Single</t>
  </si>
  <si>
    <t>to buy items for her business like sugar, flour, noodles, rice, salt, beans, beef, cheese, milk, among other products.</t>
  </si>
  <si>
    <t>to buy 7 dozen mats and 5 dozen kitchen cloths.</t>
  </si>
  <si>
    <t>#Low-profit FP, #Parent, #Schooling, #Woman Owned Biz, user_favorite, user_favorite</t>
  </si>
  <si>
    <t>to cover his university fees for the first year, for a BSc. in Information Technology</t>
  </si>
  <si>
    <t>Kampot Province</t>
  </si>
  <si>
    <t>#Schooling, #Technology, #Single</t>
  </si>
  <si>
    <t>to buy drinks, noodles, canned goods, spices, sugar, coffee, biscuits, snack foods, laundry soap, condiments, and other food products; as well as beauty products, cosmetics, and apparel for her store.</t>
  </si>
  <si>
    <t>volunteer_pick, user_favorite, #Elderly, #Parent, #Animals, #Biz Durable Asset, #Woman Owned Biz, user_favorite</t>
  </si>
  <si>
    <t>to refurbish a room to run her business indoors.</t>
  </si>
  <si>
    <t>volunteer_pick, #Widowed, #Woman Owned Biz, #Biz Durable Asset, user_favorite, user_favorite, user_favorite, user_favorite, user_favorite, user_favorite</t>
  </si>
  <si>
    <t>to buy items like bread, cupcakes, junk food, home care products, and other groceries to sell.</t>
  </si>
  <si>
    <t>to increase her income by purchasing raw materials for producing more good quality products.</t>
  </si>
  <si>
    <t>N04T1YPhongYĐịnh</t>
  </si>
  <si>
    <t>#Parent, #First Loan, #Woman Owned Biz, user_favorite, user_favorite</t>
  </si>
  <si>
    <t>to buy fertilizers &amp; plant inputs for his landscaping business.</t>
  </si>
  <si>
    <t>volunteer_pick, user_favorite, user_favorite, #Interesting Photo, #Sustainable Ag, #Repeat Borrower, #Schooling, #Parent, #Trees, user_favorite, user_favorite, user_favorite</t>
  </si>
  <si>
    <t>to buy additional stocks of banana to sell.</t>
  </si>
  <si>
    <t>To pay for her daughter's university tuition fees</t>
  </si>
  <si>
    <t>user_favorite, #Female Education, #Health and Sanitation, #Parent, #Woman Owned Biz, user_favorite</t>
  </si>
  <si>
    <t>to purchase additional items to sell, like canned goods, eggs, noodles, and spices.</t>
  </si>
  <si>
    <t>Gayane's husband must take a medical exam at the hospital in order to find out what is the reason of feeling so unhealthy</t>
  </si>
  <si>
    <t>#Elderly, #Parent, #Health and Sanitation, user_favorite, user_favorite</t>
  </si>
  <si>
    <t>to buy more dried fish to sell</t>
  </si>
  <si>
    <t>to buy organic potato seeds and manure to grow organic potatoes.</t>
  </si>
  <si>
    <t>user_favorite, #Elderly, #Sustainable Ag</t>
  </si>
  <si>
    <t>to buy a cow and goats for resale.</t>
  </si>
  <si>
    <t>to buy a milking cow so she can make cheese</t>
  </si>
  <si>
    <t>Chijipina Chico</t>
  </si>
  <si>
    <t>to buy supplies such as drinks and liquor so that he can continue his business.</t>
  </si>
  <si>
    <t>Don Matías</t>
  </si>
  <si>
    <t>to buy rope, wire, and hinges, among other things.</t>
  </si>
  <si>
    <t>this loan she will use to buy the raw materials like fruits, potatoes and meet.</t>
  </si>
  <si>
    <t>#Parent, #Single, #Woman Owned Biz, #Supporting Family, #Inspiring Story</t>
  </si>
  <si>
    <t>to purchase more baking ingredients such as sugar, wheat, cooking oil, butter, etc.</t>
  </si>
  <si>
    <t>#Elderly, #Low-profit FP, #Parent, #Woman Owned Biz, user_favorite</t>
  </si>
  <si>
    <t>to purchase more stocks of baking ingredients such as; wheat, cooking oil, butter, sugar, etc</t>
  </si>
  <si>
    <t>#Parent, #Low-profit FP, #Woman Owned Biz</t>
  </si>
  <si>
    <t>to buy a power generator for his repair shop</t>
  </si>
  <si>
    <t>user_favorite, #First Loan, #Parent, #Biz Durable Asset, user_favorite, user_favorite</t>
  </si>
  <si>
    <t>to buy items to sell like spices, canned goods, charcoal, etc.</t>
  </si>
  <si>
    <t>to purchase hair styling supplies such as dyes, creams, shampoo, rinses, and a variety of other supplies.</t>
  </si>
  <si>
    <t>to buy raw materials such as fabric, thread, and elastic material to make articles of clothing.</t>
  </si>
  <si>
    <t>to buy fertilizer and pay for day labor to sow his crop.</t>
  </si>
  <si>
    <t>#Repeat Borrower, #Job Creator, #Vegan, user_favorite</t>
  </si>
  <si>
    <t>to buy more ingredients additional menu items to sell.</t>
  </si>
  <si>
    <t>to purchase hair salon fixtures, such as a chair, a mirror, a pedicure chair, and a hair iron.</t>
  </si>
  <si>
    <t>to buy more furniture and some computers to provide the students with more facilities.</t>
  </si>
  <si>
    <t>Khudian</t>
  </si>
  <si>
    <t>to buy organic and chemical fertilizers for his beans and corn plantations, and to pay the rent of the land.</t>
  </si>
  <si>
    <t>to pay the registration fees for his son to continue to study Mechanics.</t>
  </si>
  <si>
    <t>#Elderly, #Schooling, #Single, #Single Parent, #Widowed, user_favorite</t>
  </si>
  <si>
    <t>to buy more stock of soda, sugar, bread, soap, flour, rice and other items.</t>
  </si>
  <si>
    <t>to start a buy-and-sell trading business.</t>
  </si>
  <si>
    <t>user_favorite, #Woman Owned Biz, #First Loan, #Elderly, #Technology, #Eco-friendly, user_favorite</t>
  </si>
  <si>
    <t>to buy more stock of sugar, rice,  flour and other items</t>
  </si>
  <si>
    <t>#Single, #Parent, #Woman Owned Biz, #First Loan</t>
  </si>
  <si>
    <t>to buy a team of oxen for agricultural work.</t>
  </si>
  <si>
    <t>#Animals, #Elderly, #Biz Durable Asset, #Parent</t>
  </si>
  <si>
    <t>to buy maize, firewood, sugar, milk, etc.</t>
  </si>
  <si>
    <t>to buy women's clothes for the new season.</t>
  </si>
  <si>
    <t>#Fabrics, #Parent, #Single Parent, #Woman Owned Biz</t>
  </si>
  <si>
    <t>to buy a greater variety of cloth in different colors for her business to get a boost in her earnings with her loan.</t>
  </si>
  <si>
    <t>#Elderly, user_favorite, #Fabrics, #Woman Owned Biz</t>
  </si>
  <si>
    <t>to buy a deep fryer and raw materials to cook meals.</t>
  </si>
  <si>
    <t>to buy rice, chicken, pork, and vegetables, among other products.</t>
  </si>
  <si>
    <t>#Elderly, #Woman Owned Biz, #Single Parent, #Parent, #Repeat Borrower, user_favorite, user_favorite, user_favorite</t>
  </si>
  <si>
    <t>in the maintenance of agricultural land.</t>
  </si>
  <si>
    <t>#Trees, #Parent, #Repeat Borrower, user_favorite, user_favorite</t>
  </si>
  <si>
    <t>#Eco-friendly, #Health and Sanitation, #Low-profit FP, #Parent, user_favorite</t>
  </si>
  <si>
    <t>user_favorite, #Elderly, #Eco-friendly, #Low-profit FP, #Health and Sanitation, user_favorite, user_favorite</t>
  </si>
  <si>
    <t>to buy canned sardines,  beef loaf, shampoo, bath soap, milk, coffee, sugar,  match,  biscuits, soft drinks and liquor</t>
  </si>
  <si>
    <t>to construct a hygienic toilet at her home</t>
  </si>
  <si>
    <t>user_favorite, #Health and Sanitation, #Parent, #Eco-friendly, user_favorite</t>
  </si>
  <si>
    <t>to buy bottled water, soft drinks, cooking oil, vinegar, soy sauce, salt, canned goods, diapers, coffee and biscuits</t>
  </si>
  <si>
    <t>to purchase perfumes, lipsticks and body lotions</t>
  </si>
  <si>
    <t>to buy ingredients, meat and food wrappers to use in her food-selling business.</t>
  </si>
  <si>
    <t>to buy brand new clothing and used clothing in bulk for school and the holiday season.</t>
  </si>
  <si>
    <t>user_favorite, #Eco-friendly, #Parent, #Single Parent, #Woman Owned Biz, #Elderly</t>
  </si>
  <si>
    <t>to buy high quality seeds, good fertilizer, and pesticides to improve crop production</t>
  </si>
  <si>
    <t>to purchase additional groceries to sell like canned goods, noodles, spices, bread, shampoo, snack foods, and drinks</t>
  </si>
  <si>
    <t>to buy inner lining, lining, boxes of zippers, and boxes of buttons for his sewing business.</t>
  </si>
  <si>
    <t>#Parent, #Repeat Borrower, #Single Parent, #Fabrics, user_favorite</t>
  </si>
  <si>
    <t>to buy tires.</t>
  </si>
  <si>
    <t>to invest in her son's general shop.</t>
  </si>
  <si>
    <t>to purchase additional boxes of fish to sell in her fish stall</t>
  </si>
  <si>
    <t>to purchase more hardware items for her store.</t>
  </si>
  <si>
    <t>to buy fertilizer for her rice fields.</t>
  </si>
  <si>
    <t>user_favorite, user_favorite, #Parent, #Vegan</t>
  </si>
  <si>
    <t>to buy more seeds, fertilizer, manure, pest control, etc.</t>
  </si>
  <si>
    <t>to buy more inventory of rice to sell.</t>
  </si>
  <si>
    <t>to empower her son in purchasing electrical goods such as bulb, tube, energy savers, electric switches etc for sale.</t>
  </si>
  <si>
    <t>to buy organic fertilizer to input on her farmland to grow her crop fruitfully.</t>
  </si>
  <si>
    <t>#Parent, #Repeat Borrower, #Sustainable Ag</t>
  </si>
  <si>
    <t>To increase her poultry production during the holiday season.</t>
  </si>
  <si>
    <t>#Low-profit FP, #Repeat Borrower, #Parent, #Woman Owned Biz, #Animals, user_favorite</t>
  </si>
  <si>
    <t>Upgrade equipement to make achieve better production so that all of my program attendees can submit their demos to record labels. It also helps me to gain working capital for my business</t>
  </si>
  <si>
    <t>to grow her production to even higher levels.</t>
  </si>
  <si>
    <t>#Low-profit FP, #Repeat Borrower, #Woman Owned Biz, #Animals, user_favorite</t>
  </si>
  <si>
    <t>buy fruit in bulk, principally mangos, watermelons, pears, papaya, apples and mandarins</t>
  </si>
  <si>
    <t>#Parent, #Single Parent, #Vegan, #Woman Owned Biz, user_favorite</t>
  </si>
  <si>
    <t>to buy more groceries to sell such as canned goods, noodles, milk, coffee, sugar, eggs and personal care products.</t>
  </si>
  <si>
    <t>to redeem pawned cocoland</t>
  </si>
  <si>
    <t>user_favorite, #Elderly, #Widowed, user_favorite, #Trees, #Repeat Borrower, user_favorite</t>
  </si>
  <si>
    <t>to pay for the maintenance of 1 hectare of coffee crops and to plant floral sprigs for the 2016 season.</t>
  </si>
  <si>
    <t>user_favorite, #Supporting Family, #Trees, #Vegan, #Repeat Borrower, user_favorite</t>
  </si>
  <si>
    <t>to buy wood and R:H, supplies necessary for the making of furniture.</t>
  </si>
  <si>
    <t>buy leather gloves and rubber boots</t>
  </si>
  <si>
    <t>to buy an additional buffalo for maximizing milk production and savings.</t>
  </si>
  <si>
    <t>user_favorite, #Animals, #Biz Durable Asset</t>
  </si>
  <si>
    <t>to purchase more groceries to sell, like canned goods, noodles, spices, drinks, cooking oil, bread, snack foods, and shampoo and other personal care products.</t>
  </si>
  <si>
    <t>to buy more cases of soft drinks and beverages, stock of grocery items, plus additional piglets and feed</t>
  </si>
  <si>
    <t>to purchase cement, bricks, sand, metal, paint and electric materials.</t>
  </si>
  <si>
    <t>Gunpur, Rayagada, Odisha</t>
  </si>
  <si>
    <t>to purchase more products like spices, canned goods, and noodles to sell in her store.</t>
  </si>
  <si>
    <t>#Single, #Woman Owned Biz, #Elderly, user_favorite</t>
  </si>
  <si>
    <t>to buy wool in bulk in order to knit baby clothes to sell in bulk.</t>
  </si>
  <si>
    <t>to purchase rolls of plastic strips</t>
  </si>
  <si>
    <t>#Single, #Schooling, #Female Education</t>
  </si>
  <si>
    <t>#Elderly, #Parent, #Widowed, #Woman Owned Biz, user_favorite</t>
  </si>
  <si>
    <t>to cover her semester fees in Software Engineering</t>
  </si>
  <si>
    <t>#Female Education, #Technology, #Schooling, #Single, #Supporting Family, user_favorite</t>
  </si>
  <si>
    <t>to purchase more groceries like sugar, shampoo, canned good and other groceries.</t>
  </si>
  <si>
    <t>to buy feeds, vitamins and vaccines for her poultry business.</t>
  </si>
  <si>
    <t>to buy feed and other supplies for raising her pigs</t>
  </si>
  <si>
    <t>#Animals, #Elderly, #Woman Owned Biz, #Repeat Borrower, user_favorite</t>
  </si>
  <si>
    <t>to buy three steers and five sheep, which will lead to an increase in her income.</t>
  </si>
  <si>
    <t>volunteer_like, #Widowed, #Animals, #Woman Owned Biz, user_favorite, user_favorite</t>
  </si>
  <si>
    <t>to purchase more hundred pound bags of corn and lime.</t>
  </si>
  <si>
    <t>to buy additional box of fish to sell to her customers</t>
  </si>
  <si>
    <t>to buy items to sell like bread, canned goods, junk foods, home product care, and other groceries</t>
  </si>
  <si>
    <t>to buy a cooler and chicken for his business.</t>
  </si>
  <si>
    <t>to buy grass for the livestock.</t>
  </si>
  <si>
    <t>#Elderly, #Single Parent, #Repeat Borrower</t>
  </si>
  <si>
    <t>to buy fertilizer and other farming supplies.</t>
  </si>
  <si>
    <t>to buy aluminum needed to develop his aluminum manufacturing business.</t>
  </si>
  <si>
    <t>user_favorite, #Parent, #Refugee, user_favorite, user_favorite</t>
  </si>
  <si>
    <t>to buy food supplies for the production of pastries and meals</t>
  </si>
  <si>
    <t>Heredia</t>
  </si>
  <si>
    <t>#Elderly, #Inspiring Story, #Woman Owned Biz</t>
  </si>
  <si>
    <t>to buy more sugar, flour, vegetables, and other items to sell.</t>
  </si>
  <si>
    <t>to buy food and clothing, eliminating pressure to sell maize at low prices at harvest.</t>
  </si>
  <si>
    <t>to repair his coffee drying patio damaged by an earthquake</t>
  </si>
  <si>
    <t>Cacahoatan, Chiapas</t>
  </si>
  <si>
    <t>user_favorite, #Biz Durable Asset, #Elderly, #Vegan, #Sustainable Ag, #Unique, user_favorite</t>
  </si>
  <si>
    <t>to buy embroidery materials</t>
  </si>
  <si>
    <t>to buy food and clothing, eliminating pressure to sell his maize for low prices at harvest time.</t>
  </si>
  <si>
    <t>to buy items to sell, like canned goods, noodles, home-care products, and other groceries.</t>
  </si>
  <si>
    <t>to purchase a new cellphone.</t>
  </si>
  <si>
    <t>#Single, #Technology, user_favorite</t>
  </si>
  <si>
    <t xml:space="preserve"> purchase more variety of inventory to satisfy all of my customers.</t>
  </si>
  <si>
    <t>to buy pigs and reinforce the pigpens that are in disrepair.</t>
  </si>
  <si>
    <t>to pay for grocery items and charcoal to sell.</t>
  </si>
  <si>
    <t>to buy grocery items such as soft drinks, canned food, chips, candy, ‎etc.</t>
  </si>
  <si>
    <t>to purchase fabrics for her sewing business.</t>
  </si>
  <si>
    <t>to purchase motor repair tools and supplies.</t>
  </si>
  <si>
    <t>#Parent, #Single Parent, #Biz Durable Asset</t>
  </si>
  <si>
    <t>to start a livestock business</t>
  </si>
  <si>
    <t>Farkhor</t>
  </si>
  <si>
    <t>to buy material to make bedclothes.</t>
  </si>
  <si>
    <t>renovate her fast food cart and buy supplies and ingredients: bread, sausages and condiments.</t>
  </si>
  <si>
    <t>to replace his fishing equipment, which is no longer fit for use.</t>
  </si>
  <si>
    <t>to additional fish to make dried fish</t>
  </si>
  <si>
    <t>to buy cows to organize a new business.</t>
  </si>
  <si>
    <t>#Parent, #Animals, #Woman Owned Biz, user_favorite</t>
  </si>
  <si>
    <t>to buy fertilizer and pesticides to control pests on his farm.</t>
  </si>
  <si>
    <t>to purchase green vegetables, two crates of tomatoes, and onions to sell.</t>
  </si>
  <si>
    <t xml:space="preserve">to buy materials to make fishing net meshes  </t>
  </si>
  <si>
    <t>to make improvements to her home.</t>
  </si>
  <si>
    <t>to buy items to sell like pants, shirts, etc.</t>
  </si>
  <si>
    <t>#Elderly, #Parent, #Woman Owned Biz, #Schooling, user_favorite</t>
  </si>
  <si>
    <t>to buy accessory items such as belts, hair clips, headbands, and combs; she will also buy fashion accessories like earrings, necklaces, and bracelets.</t>
  </si>
  <si>
    <t>#Woman Owned Biz, #Schooling, #Parent, user_favorite</t>
  </si>
  <si>
    <t>to invest in galvanized sheet metal, wood, nails, and wire to build the porch and improve her house's roof</t>
  </si>
  <si>
    <t>to purchase additional ingredients like spices, sugar, meat, vegetables, etc</t>
  </si>
  <si>
    <t>to buy charcoal to sell.</t>
  </si>
  <si>
    <t>purchase insecticides, herbicides and fertilizer in order to plant corn in the new season</t>
  </si>
  <si>
    <t>to purchase a Zoona trading kiosk where she can operate her mobile money transfer business .</t>
  </si>
  <si>
    <t>Luanshya</t>
  </si>
  <si>
    <t>#Elderly, #First Loan, #Technology, #Woman Owned Biz, user_favorite</t>
  </si>
  <si>
    <t>to buy oil, mixed vegetables, and potatoes among others</t>
  </si>
  <si>
    <t>to buy cereals to use for planting and for feeding her family.</t>
  </si>
  <si>
    <t>to store her harvest until later in the season when the price for maize is higher.</t>
  </si>
  <si>
    <t>to purchase grocery items and food seasonings.</t>
  </si>
  <si>
    <t>to pay for shoes, sandals, ready-to-wear clothes, bags, personal care and household products</t>
  </si>
  <si>
    <t>Polomolok, South Cotabato</t>
  </si>
  <si>
    <t>to restock the out-of-stock items in her food store.</t>
  </si>
  <si>
    <t>to invest in repairing her husband's taxi.</t>
  </si>
  <si>
    <t>San Martín,Pejibaye</t>
  </si>
  <si>
    <t>#First Loan, #Parent, #Single Parent, #Woman Owned Biz</t>
  </si>
  <si>
    <t>to buy more merchandise in order to increase her sales.</t>
  </si>
  <si>
    <t>to purchase a water pump and a commode</t>
  </si>
  <si>
    <t>Manmad,Maharashtra</t>
  </si>
  <si>
    <t>to invest in her stitching services business.</t>
  </si>
  <si>
    <t>Punjab</t>
  </si>
  <si>
    <t>#Technology, #Health and Sanitation, #Parent, user_favorite</t>
  </si>
  <si>
    <t>to  eliminate the pressure to sell maize for low prices at harvest.</t>
  </si>
  <si>
    <t>to pay school fees</t>
  </si>
  <si>
    <t>#Refugee, #Single, #Schooling</t>
  </si>
  <si>
    <t>to buy more bananas to sell to her customers</t>
  </si>
  <si>
    <t>to purchase shoulder bags, handbags, honey, and wax.</t>
  </si>
  <si>
    <t>to pay for his course in hydraulic systems.</t>
  </si>
  <si>
    <t>to buy a heavy-duty dryer, chairs, mirrors, tables, a hand dryer, and other salon accessories.</t>
  </si>
  <si>
    <t>user_favorite, user_favorite, #Biz Durable Asset, #Woman Owned Biz, #Parent</t>
  </si>
  <si>
    <t>To buy stock of matoke (cooking bananas) to sell.</t>
  </si>
  <si>
    <t>to buy basic grains, soft drinks, candy, canned goods, cleaning products, eggs, bread and other grocery supplies to supply her business.</t>
  </si>
  <si>
    <t>to pay for her own education.</t>
  </si>
  <si>
    <t>volunteer_like, #Female Education, #Schooling, #Single Parent, user_favorite</t>
  </si>
  <si>
    <t>to build a biodigester facility and to utilize biogas residue as an organic fertilizer.</t>
  </si>
  <si>
    <t>Rembang</t>
  </si>
  <si>
    <t>user_favorite, #Eco-friendly, #Biz Durable Asset, #Parent, #Sustainable Ag, user_favorite, #Low-profit FP</t>
  </si>
  <si>
    <t>to pay her university fees and continue work on her master's degree.</t>
  </si>
  <si>
    <t>to buy doors and windows for his house construction.</t>
  </si>
  <si>
    <t>to buy more stock of cashew nuts.</t>
  </si>
  <si>
    <t>to purchase bibingka (rice cake) ingredients such as bags of rice, sugar, leavening, milk, butter and other items.</t>
  </si>
  <si>
    <t xml:space="preserve">to buy more women, men and children’s shoes for holiday season. </t>
  </si>
  <si>
    <t>to purchase more crates of drinks and other hard drinks.</t>
  </si>
  <si>
    <t>#Parent, #Schooling, #First Loan, #Woman Owned Biz, user_favorite</t>
  </si>
  <si>
    <t>to pay for the rice grains and the laborers' salaries for her rice mill.</t>
  </si>
  <si>
    <t>to invest in more than eight dozen chickens and also provide for their fodder, transportation and necessary medication.</t>
  </si>
  <si>
    <t>#Fabrics, #Animals, #Woman Owned Biz</t>
  </si>
  <si>
    <t>to purchase seeds and manure.</t>
  </si>
  <si>
    <t>Huayopata - La Convencion - Cusco</t>
  </si>
  <si>
    <t>female, female, male, female, female, male, male, female, female</t>
  </si>
  <si>
    <t>to restock her store with basic commodities like canned goods, oil and soy sauce.</t>
  </si>
  <si>
    <t>to buy more stock of drinks.</t>
  </si>
  <si>
    <t>to purchase five bags of groundnuts, two bags of pepper, 300 bundles of water, etc.</t>
  </si>
  <si>
    <t>to buy another sewing machine and repair the motorcycle</t>
  </si>
  <si>
    <t>#Biz Durable Asset, #Fabrics, #Parent, #Repeat Borrower, #Woman Owned Biz</t>
  </si>
  <si>
    <t>to pay for wheat and emmer wheat seeds for cultivation to gather a rich harvest in spring and earn income for the family.</t>
  </si>
  <si>
    <t>#Supporting Family, #Vegan, user_favorite, user_favorite, user_favorite</t>
  </si>
  <si>
    <t>to purchase rice seeds which will have good results with healthier, heavier, and potentially higher-yielding seedlings.</t>
  </si>
  <si>
    <t>Sindangan-Poblacion, Siayan, Zamboanga del Norte</t>
  </si>
  <si>
    <t>to buy porcelain for the production of her crafts.</t>
  </si>
  <si>
    <t>to buy tomatoes, cabbage, capsicum, and other vegetables.</t>
  </si>
  <si>
    <t>to buy more cloths and food stuffs to sell in order to improve her standard of living.</t>
  </si>
  <si>
    <t>to purchase Irish potatoes, charcoal, wheat flour, and cooking oil for her business.</t>
  </si>
  <si>
    <t>to buy cooking oil, noodles, eggs, sardines, hand and body lotion, milk, biscuits, ketchup, sauces, lighters, candies, soft drinks, hard drinks and other things to sell.</t>
  </si>
  <si>
    <t>to buy items to offer for sale in her store, such as bread, condiments, and home care products</t>
  </si>
  <si>
    <t>buy sewing fabric</t>
  </si>
  <si>
    <t>to fix the kitchen at her parent's house because that is the place where she cooks.</t>
  </si>
  <si>
    <t>#Parent, #Single Parent, #Supporting Family, #Woman Owned Biz, user_favorite, user_favorite</t>
  </si>
  <si>
    <t>to purchase building materials</t>
  </si>
  <si>
    <t>to buy raw material for candle making and to improve her house.</t>
  </si>
  <si>
    <t>To buy new blacksmith equipment and tools.</t>
  </si>
  <si>
    <t>male, female, male, male, female, female</t>
  </si>
  <si>
    <t>female, female, male, female, female, female, male</t>
  </si>
  <si>
    <t>to purchase a lot of fodder for all her farm cattle</t>
  </si>
  <si>
    <t>#Single, #Supporting Family, #Repeat Borrower, #Animals</t>
  </si>
  <si>
    <t>to buy merchandise for her business like socks for children and adult underwear</t>
  </si>
  <si>
    <t>to repair his vehicle and the other part to buy ceramics.</t>
  </si>
  <si>
    <t>to acquire a number of chickens and supplies to feed them.</t>
  </si>
  <si>
    <t>Ntronang</t>
  </si>
  <si>
    <t>to buy stock of biscuits, grains, oil and peas to increase her sales to earn a good amount of income.</t>
  </si>
  <si>
    <t>#Parent, #Repeat Borrower, #Interesting Photo</t>
  </si>
  <si>
    <t>to buy more ingredients for preparing food and cutlery.</t>
  </si>
  <si>
    <t>to purchase additional materials and beauty products for her business</t>
  </si>
  <si>
    <t>to purchase additional items to sell like soap, shampoo, lotion, etc.</t>
  </si>
  <si>
    <t>get the working capital needed to open my restaurant.</t>
  </si>
  <si>
    <t>to buy a poultry incubator.</t>
  </si>
  <si>
    <t>to cover the costs of her degree.</t>
  </si>
  <si>
    <t>to buy more cattle .</t>
  </si>
  <si>
    <t>Huaricana</t>
  </si>
  <si>
    <t>#Animals, #Single, #Woman Owned Biz</t>
  </si>
  <si>
    <t>to buy sauces, sardines, biscuits, coffee, candies, including soft drinks and hard drinks and other things to sell.</t>
  </si>
  <si>
    <t>to buy sugar, eggs, washing powder, cooking oil, potatoes, onions, beer, and beverages to strengthen her business.</t>
  </si>
  <si>
    <t>to buy additional raw ingredients for her recipes and other materials needed in cooking or selling</t>
  </si>
  <si>
    <t>to purchase more grocery goods to increase her inventory.</t>
  </si>
  <si>
    <t>to buy more stock of bread, sugar, soap, flour, rice and other items</t>
  </si>
  <si>
    <t>to buy palm oil and lemons.</t>
  </si>
  <si>
    <t>#Parent, #Woman Owned Biz, #Repeat Borrower, #Elderly, user_favorite, user_favorite</t>
  </si>
  <si>
    <t>#Animals, #Parent, #Repeat Borrower, user_favorite, user_favorite</t>
  </si>
  <si>
    <t>to purchase a stock of trousers for resale.</t>
  </si>
  <si>
    <t>to buy items to sell like canned goods, soap, soft drinks, milk, sugar, coffee, etc</t>
  </si>
  <si>
    <t>to buy fertilizer, seedlings, feed and piglets.</t>
  </si>
  <si>
    <t>to buy metal sheets, wood, nails and wire to reconstruct his home and protect his family.</t>
  </si>
  <si>
    <t>to buy fish and salt to dry fish for her dried fish sales business.</t>
  </si>
  <si>
    <t xml:space="preserve">to buy supplies to make food such as vegetables, meat, condiments, breads, seasonings, etc. </t>
  </si>
  <si>
    <t>to purchase a water filtration system to provide clean, drinking water for its students.</t>
  </si>
  <si>
    <t>Mbale</t>
  </si>
  <si>
    <t>user_favorite, #Schooling, #Health and Sanitation, user_favorite</t>
  </si>
  <si>
    <t>to buy lotion and oil</t>
  </si>
  <si>
    <t>to transplant, weed and buy fertiliser.</t>
  </si>
  <si>
    <t>#Repeat Borrower, #Schooling, #Vegan</t>
  </si>
  <si>
    <t>to buy food and clothing to eliminate the pressure to sell maize for low prices during harvest.</t>
  </si>
  <si>
    <t>to invest in the purchase of merchandise, in order to stock her business.</t>
  </si>
  <si>
    <t>to start running her own business as a Zoona mobile money transfer service provider in Lusaka, Zambia.</t>
  </si>
  <si>
    <t>#Parent, #Biz Durable Asset, #Woman Owned Biz, user_favorite, user_favorite</t>
  </si>
  <si>
    <t>to purchase more cereal stock.</t>
  </si>
  <si>
    <t>to buy ingredients, such as sugar, oil, etc.</t>
  </si>
  <si>
    <t>to pay for her higher education and a degree in Sociology from AUCA.</t>
  </si>
  <si>
    <t>Issyk-Kul</t>
  </si>
  <si>
    <t>user_favorite, user_favorite, user_favorite, user_favorite, #Inspiring Story, #Female Education, #Schooling, user_favorite, user_favorite, #Low-profit FP, user_favorite</t>
  </si>
  <si>
    <t>to purchase 3 sacks of rice, 5 containers of oil, and 25 trays of eggs</t>
  </si>
  <si>
    <t>to start the design process and print a prototype issue to present to investors.</t>
  </si>
  <si>
    <t>to buy sheltering material such as wooden smooth boards and bamboos etc for providing sheltering services</t>
  </si>
  <si>
    <t>to buy two pigs to fatten, and she hopes they sell very well in the month of December.</t>
  </si>
  <si>
    <t>to buy grocery items for her sari-sari.</t>
  </si>
  <si>
    <t>#Animals, #Elderly, #Repeat Borrower, #Woman Owned Biz</t>
  </si>
  <si>
    <t>to buy a parcel of land to cultivate</t>
  </si>
  <si>
    <t>#Parent, #Elderly, #Biz Durable Asset</t>
  </si>
  <si>
    <t>Akim-Abomosu</t>
  </si>
  <si>
    <t>to buy food ingredients such as glutinous rice, flour, sugar and coconut milk.</t>
  </si>
  <si>
    <t>to buy fish, pigs and feed.</t>
  </si>
  <si>
    <t>to buy a new assortment of clothing, footwear, and fragrances.</t>
  </si>
  <si>
    <t>to purchase sugar, rice, beans, corn, oil, milk, coffee, salt, eggs and other staples to augment his merchandise.</t>
  </si>
  <si>
    <t>to continue his studies in Mechanical Technical Drawing.</t>
  </si>
  <si>
    <t>volunteer_like, #Schooling, #Single, #Supporting Family, #Inspiring Story, user_favorite</t>
  </si>
  <si>
    <t>to buy fish and shellfish in bulk.</t>
  </si>
  <si>
    <t>to pay for display cabinets and additional stock for sale</t>
  </si>
  <si>
    <t>#Health and Sanitation, #Schooling, user_favorite</t>
  </si>
  <si>
    <t>to purchase laminated sheets, wood, nails, and wire to attach a roof to the bathroom and laundry area of his home.</t>
  </si>
  <si>
    <t>To purchase corn, beans, oil, pastries, and disposables wholesale.</t>
  </si>
  <si>
    <t>to buy more ingredients for his ice-cream production business and to start renovating his house.</t>
  </si>
  <si>
    <t>#Elderly, #Health and Sanitation, #Repeat Borrower</t>
  </si>
  <si>
    <t>to increase his merchandise.</t>
  </si>
  <si>
    <t>to achieve her dream by traveling and visiting holy places.</t>
  </si>
  <si>
    <t xml:space="preserve">to buy a milking cow to take advantage of the scraps from the agricultural harvest that he will soon have. </t>
  </si>
  <si>
    <t>to buy beef meat in bulk.</t>
  </si>
  <si>
    <t>to buy school supplies merchandise for resale.</t>
  </si>
  <si>
    <t>to buy cases of soft drinks, stock of groceries and sacks of rice.</t>
  </si>
  <si>
    <t>to increase on building materials and meet his customers' demand.</t>
  </si>
  <si>
    <t>to buy a refrigerator, an assortment of alcoholic beverages (such as beer, brandy and rum) and to build a counter to display them.</t>
  </si>
  <si>
    <t>to plant and sell potatoes.</t>
  </si>
  <si>
    <t>#Parent, #Single Parent, #Vegan</t>
  </si>
  <si>
    <t>to buy 7 pagnes (traditional, wrap-around clothing).</t>
  </si>
  <si>
    <t>to purchase soft drinks and liquors.</t>
  </si>
  <si>
    <t>to buy variety of beverages to sell</t>
  </si>
  <si>
    <t>to buy seeds and expand her horticulture farm.</t>
  </si>
  <si>
    <t>to purchase a large quantity of bananas to make a local drink for sale.</t>
  </si>
  <si>
    <t>user_favorite, user_favorite, #Parent, #Vegan, #Schooling</t>
  </si>
  <si>
    <t>female, female, male, female, female, male, female, male, male, male, male, male, male, male, male, male, male, female, female</t>
  </si>
  <si>
    <t>to buy fabrics in bulk</t>
  </si>
  <si>
    <t>to purchase basic staple foods like corn, beans, and rice to sell in her store, in order to earn better income.</t>
  </si>
  <si>
    <t>to purchase food and drinks for retail sale in her shop.</t>
  </si>
  <si>
    <t>to buy mobile phone accessories and extra recharge units for various networks for her brohter's new mobile phone shop.</t>
  </si>
  <si>
    <t>#Supporting Family, #Technology</t>
  </si>
  <si>
    <t>to purchase more quality farm inputs that will consequently increase his income.</t>
  </si>
  <si>
    <t>to buy kitchen utensils such as pots, pans, plates, ladles, etc.</t>
  </si>
  <si>
    <t>volunteer_like, #Parent, #Repeat Borrower, #Biz Durable Asset, user_favorite</t>
  </si>
  <si>
    <t>to buy farm implements.</t>
  </si>
  <si>
    <t>buy much needed cooking equipment and help market to new customers.</t>
  </si>
  <si>
    <t>to buy two calves, feed and vaccines</t>
  </si>
  <si>
    <t>to buy one bag of corn and five bags of charcoal.</t>
  </si>
  <si>
    <t>to purchase safety equipment and toys for his nursery</t>
  </si>
  <si>
    <t>#Single, #Supporting Family, #Schooling, #Biz Durable Asset, user_favorite, user_favorite, user_favorite</t>
  </si>
  <si>
    <t>to buy various articles of clothing to sell.</t>
  </si>
  <si>
    <t>to build a biogas digester</t>
  </si>
  <si>
    <t>to purchase a box of thread to weave hammocks.</t>
  </si>
  <si>
    <t>to help her weed her maize and rice gardens..</t>
  </si>
  <si>
    <t>to buy a set of solar home system</t>
  </si>
  <si>
    <t>user_favorite, #Eco-friendly, #Technology</t>
  </si>
  <si>
    <t>to buy materials for making baskets.</t>
  </si>
  <si>
    <t>to ameliorate her business merchandise.</t>
  </si>
  <si>
    <t>to buy more vegetables to sell in her food stall.</t>
  </si>
  <si>
    <t>to buy food and clothing, eliminating pressure to sell his maize for low prices at harvest.</t>
  </si>
  <si>
    <t>to buy milk, aqua, candles, eggs,  noodles, cooking oils, detergents, biscuits, coffee, soft drinks and hard drinks.</t>
  </si>
  <si>
    <t>to buy additional materials for her seaweed business.</t>
  </si>
  <si>
    <t>SIMBUCO, TUBOD, LANAO DEL NORTE</t>
  </si>
  <si>
    <t>to buy metal sheets and poles and to workers.</t>
  </si>
  <si>
    <t>to repair auto rickshaw for her huband</t>
  </si>
  <si>
    <t>to build a clean and sanitized toilet at her home</t>
  </si>
  <si>
    <t>to buy items to sell like canned goods, personal care products, noodles, spices and other snack foods</t>
  </si>
  <si>
    <t>to buy a cow and fodder for his herd.</t>
  </si>
  <si>
    <t>to buy items to sell like beverages, noodles, personal care products, and other groceries.</t>
  </si>
  <si>
    <t>purchase construction material to improve her home.</t>
  </si>
  <si>
    <t>to buy ingredients such as, vegetable, oil, sugar, etc.</t>
  </si>
  <si>
    <t>to increase her business merchandise with a special, new winter collection.</t>
  </si>
  <si>
    <t>to buy new electrical components and inventory such as bulbs, switches, sockets, etc. for her husband's electrician shop.</t>
  </si>
  <si>
    <t>to buy a bag of rice seed plus pesticides for his farm.</t>
  </si>
  <si>
    <t>Dońa  Concha Roxas, Isabela</t>
  </si>
  <si>
    <t xml:space="preserve">to harrow. </t>
  </si>
  <si>
    <t>user_favorite, #Parent, #Vegan, #Schooling</t>
  </si>
  <si>
    <t>to buy more groceries like canned good, soft drinks and other groceries.</t>
  </si>
  <si>
    <t>to buy maize seeds and fertilizer.</t>
  </si>
  <si>
    <t>female, male, female, female, female, male, female, male, male, male, female, female</t>
  </si>
  <si>
    <t>to invest in the purchase of food products such as cereals, water, snacks, grains, etc., to stock her mini-store.</t>
  </si>
  <si>
    <t>to buy wheels and spare parts for her tricycle passenger vehicle.</t>
  </si>
  <si>
    <t>record and promote a new gospel album and expand our reach.</t>
  </si>
  <si>
    <t xml:space="preserve">to buy, feed and sell sheep. </t>
  </si>
  <si>
    <t>DIELI</t>
  </si>
  <si>
    <t>#Elderly, #Parent, #Woman Owned Biz, #Animals, #Schooling, user_favorite, #Repeat Borrower, user_favorite</t>
  </si>
  <si>
    <t>female, female, female, female, female, female, male, male, male, female, female, female, female, female</t>
  </si>
  <si>
    <t>to buy charcoal and other supplies for her grocery store.</t>
  </si>
  <si>
    <t>to eliminate the pressure to sell maize for low prices at harvest.</t>
  </si>
  <si>
    <t>to purchase some new tools for his garage and mechanic work</t>
  </si>
  <si>
    <t>to buy embroidery raw materials</t>
  </si>
  <si>
    <t>to buy a compressor for plastic and cans recycling.</t>
  </si>
  <si>
    <t>#Eco-friendly, #Parent, #Biz Durable Asset, user_favorite</t>
  </si>
  <si>
    <t>to construct a large fowl run.</t>
  </si>
  <si>
    <t>to purchase bananas, oranges, onions, tomatoes, kale.</t>
  </si>
  <si>
    <t xml:space="preserve">to purchase food and clothing, eliminating pressure to sell maize for low prices at harvest </t>
  </si>
  <si>
    <t>to manage his livestock farm selling beef.</t>
  </si>
  <si>
    <t>#Animals, #Elderly, #Parent, user_favorite, user_favorite</t>
  </si>
  <si>
    <t>to buy more stock of sugar, bread, flour, soap and other items</t>
  </si>
  <si>
    <t>to buy papayas, bananas, mangos, oranges and milk.</t>
  </si>
  <si>
    <t>to buy three lengths of African print cloth.</t>
  </si>
  <si>
    <t>#Eco-friendly, #Health and Sanitation, #Biz Durable Asset, #Schooling, user_favorite</t>
  </si>
  <si>
    <t>to buy clothes for selling.</t>
  </si>
  <si>
    <t>Calarasi</t>
  </si>
  <si>
    <t>user_favorite, #Elderly, #Woman Owned Biz, #Supporting Family, user_favorite</t>
  </si>
  <si>
    <t>to buy new rickshaw for her husband's transportation services</t>
  </si>
  <si>
    <t>to buy items to sell like canned goods, personal care products, noodles, spices, milk, coffee, drinks, snack foods, etc.</t>
  </si>
  <si>
    <t>to purchase rice seeds which will have good results for healthier, heavier, and potentially higher-yielding seedlings.</t>
  </si>
  <si>
    <t>Molave- Liloan, Bonifacio</t>
  </si>
  <si>
    <t>to buy fresh foods like yellow bananas and tomatoes for selling.</t>
  </si>
  <si>
    <t>to restock the out-of-stock working materials and to buy a new hair dryer.</t>
  </si>
  <si>
    <t>to buy fertilizer and invest in the maintenance of his farm.</t>
  </si>
  <si>
    <t>to buy clothing, shoes, purses, perfumes, creams and cosmetics.</t>
  </si>
  <si>
    <t>to buy groceries items to sell and a display cabinet.</t>
  </si>
  <si>
    <t>Proper Langcangan, Oroquieta City</t>
  </si>
  <si>
    <t>to buy shirts, trousers, blankets, sunshades and more.</t>
  </si>
  <si>
    <t>Lwengo</t>
  </si>
  <si>
    <t>to buy more vegetable stock to meet customers' demands hence more income to provide food and clothing for her family and pay education fees for her children.</t>
  </si>
  <si>
    <t>to buy more textiles for selling.</t>
  </si>
  <si>
    <t>user_favorite, #Elderly, #Fabrics, #Parent, #Schooling</t>
  </si>
  <si>
    <t>female, female, female, male, male, female, female, male, male, female, female, female, male</t>
  </si>
  <si>
    <t>to purchase a stock of new clothing to sell</t>
  </si>
  <si>
    <t>to pay her tuition fee to study Marketing and then to continue abroad.</t>
  </si>
  <si>
    <t>Phnom Penh, Russey Keo district</t>
  </si>
  <si>
    <t>#First Loan, #Female Education, #Schooling, user_favorite</t>
  </si>
  <si>
    <t>to purchase bissap, ginger, sugar, monkey bread, tamarind, and other ingredients</t>
  </si>
  <si>
    <t>user_favorite, #Parent, #Repeat Borrower, #Woman Owned Biz, #Vegan, user_favorite</t>
  </si>
  <si>
    <t>to purchase stocks of wheat flour, maize flour, beans and rice.</t>
  </si>
  <si>
    <t>to pay for grocery items and products to expand her product inventory.</t>
  </si>
  <si>
    <t>to pay for land preparation such as plowing, harrowing and seedbed preparations.</t>
  </si>
  <si>
    <t>to buy items to sell like canned goods, personal care products, noodles, spices, drinks, coffee, eggs and other snack foods.</t>
  </si>
  <si>
    <t>to buy a donkey and pesticides to spray his crops.</t>
  </si>
  <si>
    <t>to buy medicines for her treatment.</t>
  </si>
  <si>
    <t>to buy meat, chicken, quinoa, and oil.</t>
  </si>
  <si>
    <t>to buy and sell Irish potatoes to the chips sellers.</t>
  </si>
  <si>
    <t>to purchase nail polish, polish remover, and human hair weaves.</t>
  </si>
  <si>
    <t>to purchase additional items to sell such as canned goods, noodles, spices, milk, coffee, drinks, shampoo and other personal care products.</t>
  </si>
  <si>
    <t>to buy additional stocks of clothes to sell.</t>
  </si>
  <si>
    <t>to buy more fresh fish to sell in her local market.</t>
  </si>
  <si>
    <t>to buy farm inputs such as fertilizer and certified seeds hence more income to continue expanding her farming activity.</t>
  </si>
  <si>
    <t>to buy materials like abacca, silk and other materials for her business</t>
  </si>
  <si>
    <t>to buy more stock of tomatoes</t>
  </si>
  <si>
    <t>to buy more stocks of spices to sell in her stall.</t>
  </si>
  <si>
    <t>to purchase new fishing nets, tackle and gasoline for her boat</t>
  </si>
  <si>
    <t>to purchase spare parts for motor maintenance.</t>
  </si>
  <si>
    <t>Aguada, Ozamis City, Misamis  Occidental</t>
  </si>
  <si>
    <t>to buy more stocks of personal collection like fabric softener, and additional capital for food vending</t>
  </si>
  <si>
    <t>buy carbonated drinks, juices, water, etc., at wholesale, to take advantage of good prices. In this manner, he hopes to augment his capacity to sell.</t>
  </si>
  <si>
    <t xml:space="preserve">to buy boxes of butter and oil containers </t>
  </si>
  <si>
    <t>to purchase refreshments, beer, juice, and wine so that he can stock up on merchandise.</t>
  </si>
  <si>
    <t>to purchase fertilizer for her vegetable garden.</t>
  </si>
  <si>
    <t>Mahayahay, Aurora, Zamboanga del Sur</t>
  </si>
  <si>
    <t>to purchase a motorbike for her husband to take to his work.</t>
  </si>
  <si>
    <t>to buy piglets and develop pig farming</t>
  </si>
  <si>
    <t>user_favorite, #Animals, #Parent, #Repeat Borrower, #Schooling</t>
  </si>
  <si>
    <t>female, female, female, female, male, female, female, female, female, female, female</t>
  </si>
  <si>
    <t>to purchase additional items to sell, such as, milk, coffee, drinks, soap, canned goods, noodles, and personal care products.</t>
  </si>
  <si>
    <t>to buy new stock of drinks, food products, and sweets.</t>
  </si>
  <si>
    <t>#Parent, #Refugee, #Supporting Family</t>
  </si>
  <si>
    <t>to buy more beans for selling.</t>
  </si>
  <si>
    <t>to buy fertilizer and seedlings that will increase maize yields and hence generate more income to pay school fees for her children.</t>
  </si>
  <si>
    <t>to buy items to sell like canned goods, personal care products, milk, coffee, drinks, spices, noodles and other snack foods.</t>
  </si>
  <si>
    <t>to buy medicines for treatment .</t>
  </si>
  <si>
    <t>to buy feeds, medicines and vaccines for her pigs.</t>
  </si>
  <si>
    <t>#Animals, #Woman Owned Biz, #Parent, #Repeat Borrower</t>
  </si>
  <si>
    <t>user_favorite, #Eco-friendly, #Schooling, #Sustainable Ag, #Technology, #Vegan, #Sustainable Ag, #Eco-friendly, #Technology</t>
  </si>
  <si>
    <t>male, female, male, male, male, female, female, female, male, female, female, male, male, female</t>
  </si>
  <si>
    <t>#Parent, #Sustainable Ag, #Repeat Borrower, #Sustainable Ag, #Vegan</t>
  </si>
  <si>
    <t>female, male, male, female, male, female, male, male, male</t>
  </si>
  <si>
    <t>to purchase potatoes, meat and chicken.</t>
  </si>
  <si>
    <t>female, female, male, male, male, male, female, male, male, female, female, female</t>
  </si>
  <si>
    <t>to buy cost efficient maize seeds and fertilizer for the coming harvest season.</t>
  </si>
  <si>
    <t>#Elderly, #Repeat Borrower, #Sustainable Ag, #Vegan, #Sustainable Ag</t>
  </si>
  <si>
    <t>female, male, male, female, female, female, female, female, male, female, female, male, female, male</t>
  </si>
  <si>
    <t>to purchase calves</t>
  </si>
  <si>
    <t>Lagodekhi</t>
  </si>
  <si>
    <t>to buy a new stock of second hand clothes to sale.</t>
  </si>
  <si>
    <t>#Elderly, #Parent, #Vegan, #Sustainable Ag</t>
  </si>
  <si>
    <t>male, male, female, female, male, male, male, male, male</t>
  </si>
  <si>
    <t>female, male, female, female, male, female, female, male, female, male, male, male, male</t>
  </si>
  <si>
    <t>to purchase hybrid seeds and fertilizer to improve her harvests of maize.</t>
  </si>
  <si>
    <t>#Sustainable Ag, #Eco-friendly, #Repeat Borrower, #Technology, #Vegan, #Eco-friendly, #Technology</t>
  </si>
  <si>
    <t>male, female, male, male, female, female, female, female, male, female, female</t>
  </si>
  <si>
    <t>invest in the purchase of cacao, rice, sugar, snout, etc</t>
  </si>
  <si>
    <t>buy cement, sand, gravel and iron to build a bathroom and improve the sink and wash basin in his house.</t>
  </si>
  <si>
    <t>to cover higher education costs.</t>
  </si>
  <si>
    <t>Santiago</t>
  </si>
  <si>
    <t>user_favorite, user_favorite, #Female Education, #Schooling, #Single, user_favorite, user_favorite</t>
  </si>
  <si>
    <t>to add to the stock of timber at her timber store.</t>
  </si>
  <si>
    <t>to raise sheep to sell.</t>
  </si>
  <si>
    <t>#Animals, #Parent, #Repeat Borrower, #Woman Owned Biz, user_favorite, #Interesting Photo</t>
  </si>
  <si>
    <t>to purchase fish net, gasoline, wood, bamboo, etc.</t>
  </si>
  <si>
    <t>to pay for her degree course.</t>
  </si>
  <si>
    <t>to buy raw materials needed for making mats, specifically 'buri' leaves and assorted dye.</t>
  </si>
  <si>
    <t>to purchase fertilisers, a water pump, and seeds for tomatoes, onions, and potatoes.</t>
  </si>
  <si>
    <t>to buy a stationery shop that he is a partner in.</t>
  </si>
  <si>
    <t>#Biz Durable Asset, #Single, #Supporting Family, user_favorite, user_favorite, user_favorite</t>
  </si>
  <si>
    <t>to pay for the credit amount borrowed for the purchase of a car and continue providing his transportation services.</t>
  </si>
  <si>
    <t>to buy a plot of land to grow coffee</t>
  </si>
  <si>
    <t>#Biz Durable Asset, #Parent, #Vegan</t>
  </si>
  <si>
    <t>to buy another machine for tailoring many clothes to sell.</t>
  </si>
  <si>
    <t>female, female, male, female, female, male, male, female, female, female, female, female</t>
  </si>
  <si>
    <t>to buy additional cows in order to increase her herd.</t>
  </si>
  <si>
    <t>Ysyk-Ata district, Chui region</t>
  </si>
  <si>
    <t>to purchase chicken, meat, rice, potatoes and oil.</t>
  </si>
  <si>
    <t>male, female, female, male, female, female, female, female, male, female, female, male</t>
  </si>
  <si>
    <t>to buy seeds to plant and animal feeds.</t>
  </si>
  <si>
    <t xml:space="preserve">to purchase hybrid seeds and fertilizer for the cultivation of maize.						</t>
  </si>
  <si>
    <t>#Sustainable Ag, #Eco-friendly, #Technology, #Parent, #Repeat Borrower, #Schooling, #Vegan, #Vegan</t>
  </si>
  <si>
    <t>female, female, male, male, male, male, female, male, female, male, male, male, male, male</t>
  </si>
  <si>
    <t>to pay for land and seedbed preparation.</t>
  </si>
  <si>
    <t>to buy one cow.</t>
  </si>
  <si>
    <t>#Animals, #Elderly, #Interesting Photo, #First Loan, #Biz Durable Asset</t>
  </si>
  <si>
    <t>to buy farm supplies and pay laborers.</t>
  </si>
  <si>
    <t>to pay for his wife's C-Section.</t>
  </si>
  <si>
    <t>user_favorite, user_favorite, user_favorite, user_favorite, user_favorite, user_favorite, user_favorite, #Health and Sanitation, #Unique, #Parent, #Inspiring Story, user_favorite, user_favorite, user_favorite, user_favorite</t>
  </si>
  <si>
    <t>breed cattle.</t>
  </si>
  <si>
    <t>#Animals, #First Loan, #Parent, #Biz Durable Asset</t>
  </si>
  <si>
    <t>to build a bigger pen for guinea pigs.</t>
  </si>
  <si>
    <t>to improve his banana plantation by mulching it.</t>
  </si>
  <si>
    <t>buy candy in bulk</t>
  </si>
  <si>
    <t>#Woman Owned Biz, #Single Parent, #Single, user_favorite, user_favorite, user_favorite, user_favorite</t>
  </si>
  <si>
    <t>to buy more seafood to sell to customers.</t>
  </si>
  <si>
    <t>#Woman Owned Biz, #Elderly, #Supporting Family, #First Loan</t>
  </si>
  <si>
    <t>To purchase more clothing stock.</t>
  </si>
  <si>
    <t>to buy hand tools, a polisher, and a metal broom.</t>
  </si>
  <si>
    <t>to renovate her shop so that she can stock more amounts of edibles and consumables.</t>
  </si>
  <si>
    <t>Daspalla,Odisha</t>
  </si>
  <si>
    <t>to buy buffalo for her diary farm.</t>
  </si>
  <si>
    <t xml:space="preserve"> to buy farm inputs.</t>
  </si>
  <si>
    <t>to buy a decent latrine, which is expected to provide her family a better standard of living and hygiene.</t>
  </si>
  <si>
    <t>to buy more clothes for selling.</t>
  </si>
  <si>
    <t>female, female, female, male, female, female, female, female, female, female, female, female, female, female, female, female, female, female, female, male, female, female</t>
  </si>
  <si>
    <t xml:space="preserve">to buy cost efficient maize seeds and fertilizer for the coming harvesting season.						</t>
  </si>
  <si>
    <t>female, female, female, male, female, male, male, female, male, female</t>
  </si>
  <si>
    <t>to buy a few young calves and increase his livestock headcount.</t>
  </si>
  <si>
    <t>#Elderly, #Animals, #Parent, user_favorite</t>
  </si>
  <si>
    <t>to buy more sorbets and ice-pops to offer more variety and to stock his business.</t>
  </si>
  <si>
    <t>to buy rice, oil, dough, flour and sugar</t>
  </si>
  <si>
    <t>to buy a necessary aluminum compressor and specialized aluminum raw materials to develop his business and increase his production.</t>
  </si>
  <si>
    <t>to purchase farm supplies for eggplant cultivation.</t>
  </si>
  <si>
    <t>to buy more household needs and personal care products and add undies and ready-to-wear clothes.</t>
  </si>
  <si>
    <t>to expand her pig-raising operations by purchasing two sows, ten piglets and corn (for pig feed).</t>
  </si>
  <si>
    <t>Ptghavan village, Tavush region</t>
  </si>
  <si>
    <t>To purchase necessary farm supplies for broad bean cultivation.</t>
  </si>
  <si>
    <t>to buy merchandise for her business like hot dogs.</t>
  </si>
  <si>
    <t>to buy an increased amount of fruit to sell.</t>
  </si>
  <si>
    <t>to pay for potato and wheat seeds and forage for feeding the livestock during the winter</t>
  </si>
  <si>
    <t>to invest in motorboat and fishing nets.</t>
  </si>
  <si>
    <t xml:space="preserve"> market to more customers</t>
  </si>
  <si>
    <t>to buy furniture for her students to provide a comfortable learning environment.</t>
  </si>
  <si>
    <t>#Woman Owned Biz, #Schooling, #Biz Durable Asset, user_favorite</t>
  </si>
  <si>
    <t>to purchase new equipment and materials and attract new clients.</t>
  </si>
  <si>
    <t>to purchase more materials to continue with her work and improve her children's lives.</t>
  </si>
  <si>
    <t>to invest in her small tailor shop</t>
  </si>
  <si>
    <t>to renovate her bathroom to make the repairs and take care of some of her basic needs.</t>
  </si>
  <si>
    <t>to buy ceramics, cement and groceries.</t>
  </si>
  <si>
    <t>to increase her husband's tailoring business.</t>
  </si>
  <si>
    <t>to raise and fatten cattle for resale.</t>
  </si>
  <si>
    <t>#Animals, #Parent, #Repeat Borrower, user_favorite, user_favorite, user_favorite</t>
  </si>
  <si>
    <t>#First Loan, #Elderly, #Woman Owned Biz</t>
  </si>
  <si>
    <t>to purchase products such as candies, soft drinks, juices, sweets, and chocolates.</t>
  </si>
  <si>
    <t>start his business by buying fish, pigs and food for those animals.</t>
  </si>
  <si>
    <t>to legally register his car, which will facilitate his business and transportation.</t>
  </si>
  <si>
    <t>#Parent, #Refugee, #Biz Durable Asset, user_favorite, user_favorite</t>
  </si>
  <si>
    <t>To pay University tuition</t>
  </si>
  <si>
    <t>to purchase crochet materials to increase income and pay for her children's school.</t>
  </si>
  <si>
    <t>buy some palm seeds, fertilizers and agricultural supplies for his products</t>
  </si>
  <si>
    <t>to purchase a new sewing machine with some spools of threads and lace for meeting the demands of her customers consistently.</t>
  </si>
  <si>
    <t>To repair her fast food cart and purchase supplies to start working again.</t>
  </si>
  <si>
    <t>#Health and Sanitation, #Parent, user_favorite, #Elderly, #Eco-friendly, user_favorite</t>
  </si>
  <si>
    <t>to purchase materials and tools for painting to provide quality services and work more efficiently.</t>
  </si>
  <si>
    <t>#Single, #Biz Durable Asset, user_favorite, user_favorite</t>
  </si>
  <si>
    <t>to purchase more salt to resell</t>
  </si>
  <si>
    <t>#First Loan, #Animals, #Sustainable Ag, #Parent, #Woman Owned Biz, user_favorite</t>
  </si>
  <si>
    <t>to buy basic staple goods like beans, rice, sugar, salt, and groceries like cooking oil, shortening, unrefined whole cane sugar, salsas, homemade soups, toilet paper, and detergent, among other products.</t>
  </si>
  <si>
    <t>to buy a showcase and some products to sell, like lotions and cosmetics.</t>
  </si>
  <si>
    <t>buy inputs like beers, sodas, general drinks, snacks and grains</t>
  </si>
  <si>
    <t>to buy corn seeds, manure, and fertilizers.</t>
  </si>
  <si>
    <t>#Eco-friendly, #Health and Sanitation, #Elderly, user_favorite, user_favorite</t>
  </si>
  <si>
    <t>to buy more g-nuts and beans to sell.</t>
  </si>
  <si>
    <t>female, female, female, female, female, male, female, female, female, female, female, male, female, female</t>
  </si>
  <si>
    <t>to expand the breeding facilities to raise pigs and chickens.</t>
  </si>
  <si>
    <t>to pay for a boat needed for fishing and crab catching, allowing him to sell the gathered produce in local markets.</t>
  </si>
  <si>
    <t>Noratus village, Gavar region</t>
  </si>
  <si>
    <t>to buy fertilizer, seeds and insecticides for farming</t>
  </si>
  <si>
    <t>to buy a professional Juki sewing machine and some pack of zippers, and buttons for her tailoring services in her locality.</t>
  </si>
  <si>
    <t>#Fabrics, #Biz Durable Asset, #Woman Owned Biz, user_favorite, user_favorite, user_favorite</t>
  </si>
  <si>
    <t>to buy four sacks of rice, four tins of oil, and four dozen shoes.</t>
  </si>
  <si>
    <t>to buy warm clothes for both herself as well as for her husband to cope with the increasing demand.</t>
  </si>
  <si>
    <t xml:space="preserve">to increase his working capital, purchase paints in order to resell them and raise his earnings.  </t>
  </si>
  <si>
    <t>user_favorite, user_favorite, #Parent, #Supporting Family, #Repeat Borrower</t>
  </si>
  <si>
    <t>female, female, male, male, male, male, female, female, female, female, male, female, female, male, female</t>
  </si>
  <si>
    <t>to buy six packages of lettuces and nine piles of beetroot.</t>
  </si>
  <si>
    <t>to process more mobile airtime credits and utility bill payments (like electricity, water, etc.) for members of his local community.</t>
  </si>
  <si>
    <t>#First Loan, #Single, #Technology, #Parent, user_favorite</t>
  </si>
  <si>
    <t>to purchase furniture for the school.</t>
  </si>
  <si>
    <t>to purchase additional inventory goods for sale</t>
  </si>
  <si>
    <t>#Elderly, #Repeat Borrower, #Parent</t>
  </si>
  <si>
    <t xml:space="preserve">to buy denim pants. </t>
  </si>
  <si>
    <t>to procure two computer units to start her internet cafe business and buy additional stock for her store</t>
  </si>
  <si>
    <t>to buy onions in bulk for her husband's onion wholesale business.</t>
  </si>
  <si>
    <t>to buy clothing for resale.</t>
  </si>
  <si>
    <t>Tierra Blanca, Ver.</t>
  </si>
  <si>
    <t>to purchase a solar light and gain access to cost efficient hybrid seeds and fertilizer for maize cultivation					.</t>
  </si>
  <si>
    <t>#Sustainable Ag, #Parent, #Eco-friendly, #Vegan, #Technology</t>
  </si>
  <si>
    <t>male, male, male, female, female, female, male, male, male</t>
  </si>
  <si>
    <t>to purchase more beads, thread, and frames to do hand embroidery</t>
  </si>
  <si>
    <t>to buy vegetables, cellophane for take-out orders, and meat.</t>
  </si>
  <si>
    <t>to buy candy making equipment.</t>
  </si>
  <si>
    <t>To buy farm inputs such as good quality seeds, fertilizer and pesticide.</t>
  </si>
  <si>
    <t>to build a modern dairy unit and to buy cereal seeds to sell.</t>
  </si>
  <si>
    <t>to buy feed, piglets and flour</t>
  </si>
  <si>
    <t>to buy beehives for his apiary.</t>
  </si>
  <si>
    <t>Corquín, Copan</t>
  </si>
  <si>
    <t>to purchase spare parts for her business.</t>
  </si>
  <si>
    <t>to purchase baby livestock to raise and sell in future.</t>
  </si>
  <si>
    <t>02 Hoằng Phong</t>
  </si>
  <si>
    <t xml:space="preserve"> to open two mobile money transfer outlets</t>
  </si>
  <si>
    <t>Solwezi</t>
  </si>
  <si>
    <t>#Woman Owned Biz, #Supporting Family, user_favorite, user_favorite</t>
  </si>
  <si>
    <t>#Sustainable Ag, #Eco-friendly, #Biz Durable Asset, #Parent, #Vegan</t>
  </si>
  <si>
    <t>female, male, female, male, male, male, male, male, female, female, male, male, male, male, male, female</t>
  </si>
  <si>
    <t>to purchase a baby cow to raise and sell in the future.</t>
  </si>
  <si>
    <t>#Animals, #Woman Owned Biz, #Elderly, #Parent, #First Loan, user_favorite</t>
  </si>
  <si>
    <t>to purchase more material and supplies to maintain her breakfast store.</t>
  </si>
  <si>
    <t>04 Quảng Hưng</t>
  </si>
  <si>
    <t>#Inspiring Story, #Woman Owned Biz, #Schooling, #Parent, user_favorite, #Single Parent, user_favorite</t>
  </si>
  <si>
    <t>to buy corn, firewood, and vegetables, etc. in order to make 'pupusas' [stuffed tortillas] to sell.</t>
  </si>
  <si>
    <t>to buy rice seeds for farming</t>
  </si>
  <si>
    <t>to purchase fertilizer and seeds for her rice farm.</t>
  </si>
  <si>
    <t>to buy corn, firewood and lime for her business.</t>
  </si>
  <si>
    <t>to buy additional groceries to sell like canned goods, noodles, spices, milk, coffee drinks, snack foods, bread and other personal care</t>
  </si>
  <si>
    <t>to stock up on undergarments' inventory items.</t>
  </si>
  <si>
    <t>to buy 180 pieces of wood for fence making.</t>
  </si>
  <si>
    <t>to buy more boxes of dried fish to sell at her stall.</t>
  </si>
  <si>
    <t>to buy merchandise including CDs, sweets, candy and potato snacks.</t>
  </si>
  <si>
    <t>#Single Parent, #Schooling, #Parent, #Inspiring Story</t>
  </si>
  <si>
    <t>to buy used clothing.</t>
  </si>
  <si>
    <t>to buy more maize for selling.</t>
  </si>
  <si>
    <t>#Fabrics, #Vegan, user_favorite</t>
  </si>
  <si>
    <t>female, male, male, female, male, female, male, female, male, female, female</t>
  </si>
  <si>
    <t>to buy items such as blender containers, bows, tongs, etc.</t>
  </si>
  <si>
    <t>Tres Estrellas, San Felipe del Progreso</t>
  </si>
  <si>
    <t>male, male, female, male, male, male, female, male, female, male, male</t>
  </si>
  <si>
    <t>to buy a fishnet and fishing boat frame.</t>
  </si>
  <si>
    <t xml:space="preserve">to increase his funds and to buy a large amount of chemical fertilizer and a lot of bowls to resell, in order to earn more. </t>
  </si>
  <si>
    <t>#Parent, #Repeat Borrower, #Fabrics, #Elderly, user_favorite</t>
  </si>
  <si>
    <t>#Refugee, #Parent, #Animals, user_favorite</t>
  </si>
  <si>
    <t>to purchase two cows in order to expand her farming business.</t>
  </si>
  <si>
    <t>#Repeat Borrower, #Animals, #Woman Owned Biz, #Parent</t>
  </si>
  <si>
    <t>to invest in raw materials for his carpenter's workshop and to buy products for his store.</t>
  </si>
  <si>
    <t>to increase her husband's shoe business.</t>
  </si>
  <si>
    <t>to buy fertilizer and seeds  to improve production.</t>
  </si>
  <si>
    <t>to invest in biscuits</t>
  </si>
  <si>
    <t>to purchase additional fishing materials like fish nets, bamboo and gasoline for her boat.</t>
  </si>
  <si>
    <t>to purchase more groceries to sell like canned goods, noodles, spices, drinks, bread, shampoo, soap and other personal care.</t>
  </si>
  <si>
    <t>to pay her son’s university tuition.</t>
  </si>
  <si>
    <t>#Parent, #Single Parent, #Schooling</t>
  </si>
  <si>
    <t>#Animals, #Biz Durable Asset, #Parent, #Supporting Family</t>
  </si>
  <si>
    <t>To buy building materials</t>
  </si>
  <si>
    <t>to construct rooms in the school building.</t>
  </si>
  <si>
    <t>to buy a large quantity of lotions and soaps.</t>
  </si>
  <si>
    <t>To pay tuition fees for her children.</t>
  </si>
  <si>
    <t>to buy goods for her shop.</t>
  </si>
  <si>
    <t>#First Loan, #Schooling, #Woman Owned Biz, #Parent</t>
  </si>
  <si>
    <t>to pay her children’s school fees.</t>
  </si>
  <si>
    <t>to purchase 20 sacks of cashew nuts.</t>
  </si>
  <si>
    <t>to pay for university tuition fees to complete her studies and get a BA degree in Economics.</t>
  </si>
  <si>
    <t>#Female Education, #Single, #Schooling</t>
  </si>
  <si>
    <t>to buy a few boxes of oil and a stock of smoked herring.</t>
  </si>
  <si>
    <t>to buy  more stock of clothes.</t>
  </si>
  <si>
    <t>to buy a water purification machine for the family house.</t>
  </si>
  <si>
    <t>to buy chocolate bars, chips, candies, bread, biscuits, toiletries, spices, sugar, powdered milk and chocolate drink.</t>
  </si>
  <si>
    <t>to buy high-quality seeds, good fertilizer, and pesticides to improve crop production.</t>
  </si>
  <si>
    <t>to buy cement, sand, laminate sheeting, poles and fasteners to replace the roof of her house and improve her son's quality of living.</t>
  </si>
  <si>
    <t>#Health and Sanitation, #Parent, #Single Parent, user_favorite</t>
  </si>
  <si>
    <t>to buy cardboard, soles, leather and glue, among other products, for making shoes, and in this way improve his earnings.</t>
  </si>
  <si>
    <t>to buy more stock of plastic containers</t>
  </si>
  <si>
    <t>to buy putty, sandpaper, paint and a polisher to have good work equipment to continue to strengthen his auto shop.</t>
  </si>
  <si>
    <t>buy a frying pan to make new food.</t>
  </si>
  <si>
    <t xml:space="preserve">to buy construction supplies to repair and insulate her roof, and to install a gate in front of her house. </t>
  </si>
  <si>
    <t>#Parent, #Schooling, #Health and Sanitation, #Repeat Borrower, #Eco-friendly, user_favorite, user_favorite</t>
  </si>
  <si>
    <t>to buy construction material to build a proper house to live in.</t>
  </si>
  <si>
    <t>Pursat province, Bakan district</t>
  </si>
  <si>
    <t>to buy a new Yamata sewing machine.</t>
  </si>
  <si>
    <t>#Elderly, #Fabrics, #Woman Owned Biz, #Biz Durable Asset, user_favorite, user_favorite</t>
  </si>
  <si>
    <t>to buy medications for his granddaughter.</t>
  </si>
  <si>
    <t>to buy items to sell like canned goods, personal care products, milk, coffee, noodles, bread and other snack foods products.</t>
  </si>
  <si>
    <t>pay for her current university course</t>
  </si>
  <si>
    <t>to fix a room in her home.</t>
  </si>
  <si>
    <t>Alto Lima</t>
  </si>
  <si>
    <t>to buy grocery items such as noodles, eggs, cooking oil, food seasonings, toiletries, sugar, coffee, powdered juice, milk, candies, chips, biscuits, laundry soap, noodles, and canned goods</t>
  </si>
  <si>
    <t>to purchase corn, firewood and lime powder for her business.</t>
  </si>
  <si>
    <t>to buy steers to raise and to increase the milk production he sells.</t>
  </si>
  <si>
    <t>to purchase additional stock of chickens and fodder for them.</t>
  </si>
  <si>
    <t>to pay for her higher education costs, including fees and study materials.</t>
  </si>
  <si>
    <t>to purchase bags of fertilizer for her cassava farm.</t>
  </si>
  <si>
    <t>to pay college fees.</t>
  </si>
  <si>
    <t>to buy additional piglets, feeds and other supplies for her business</t>
  </si>
  <si>
    <t>to pay the wages of the labourers (for weeding and transplantation) and to buy fertilisers and phytosanitary products.</t>
  </si>
  <si>
    <t>to fatten sheep for resale.</t>
  </si>
  <si>
    <t>to buy material to build a pigsty and a small chicken farm.</t>
  </si>
  <si>
    <t>to buy a piglet and feed for it.</t>
  </si>
  <si>
    <t>to buy a specialist sewing machine and other supplies for her sewing business.</t>
  </si>
  <si>
    <t>#Woman Owned Biz, #First Loan, #Fabrics</t>
  </si>
  <si>
    <t>expand our csa and to buy tools and equipment to make the farm run more efficiently</t>
  </si>
  <si>
    <t>to pay for food items to sell in her shop.</t>
  </si>
  <si>
    <t>Khotanan village, SYuniq region</t>
  </si>
  <si>
    <t>to pay for her son's university fees.</t>
  </si>
  <si>
    <t>to build a water source at their home to improve access to clean water and sanitation for their family.</t>
  </si>
  <si>
    <t>to buy pigs, fruits, and vegetables including mango, pineapple, watermelon, melon, papaya, chili peppers, radishes, lettuce, cabbage, green beans, onions, potatoes, tomatoes, etc.</t>
  </si>
  <si>
    <t>#Parent, #Woman Owned Biz, #Animals, user_favorite, user_favorite</t>
  </si>
  <si>
    <t>to pay for forage for feeding the cattle and fertilizer for land cultivation</t>
  </si>
  <si>
    <t>Maralik town, Shirak region</t>
  </si>
  <si>
    <t>to get supplies of second-hand clothing.</t>
  </si>
  <si>
    <t>#Eco-friendly, #Elderly, #Parent, user_favorite, #Woman Owned Biz, #Woman Owned Biz, #Woman Owned Biz</t>
  </si>
  <si>
    <t>female, female, female, female, female, female, female, female, female, female, female, female, female, female, female, female, female, female, female, female, female, female, female, female, female, female, female, female, female, female, female</t>
  </si>
  <si>
    <t>to purchase sugar, powdered milk, eggs, bread, candies, drinks, soups, seasonings, rice, etc., to stock her store.</t>
  </si>
  <si>
    <t>to buy grocery items, such as canned goods, noodles, spices, eggs, cooking oil, biscuits, chips, bread, sugar, salt, coffee, drinks, and powdered juice.</t>
  </si>
  <si>
    <t>to purchase a wider variety of fingerlings and also fish feed for her existing fish-raising business.</t>
  </si>
  <si>
    <t xml:space="preserve"> increase inventory and finish building our own website.</t>
  </si>
  <si>
    <t>to buy fertilizers and provide maintenance for his plantation.</t>
  </si>
  <si>
    <t>user_favorite, #Trees, #Vegan, #Repeat Borrower, #Parent, user_favorite, user_favorite, user_favorite</t>
  </si>
  <si>
    <t>to expand her business by purchasing additional housing materials.</t>
  </si>
  <si>
    <t>To build a house for his family.</t>
  </si>
  <si>
    <t>CHIHUAHUA</t>
  </si>
  <si>
    <t>to buy items to sell such as canned goods, personal care products, milk, drinks, coffee, spices, bread, and snack foods.</t>
  </si>
  <si>
    <t>to pay for her children's university tuition fees.</t>
  </si>
  <si>
    <t>#Elderly, #Parent, #Schooling, user_favorite</t>
  </si>
  <si>
    <t>to purchase color paints among others.</t>
  </si>
  <si>
    <t>to buy more shirts, pants, blouses, dresses, skirts, bathing suits, underwear, etc. and a canopy for her clothing business.</t>
  </si>
  <si>
    <t>to purchase maize seeds, fertilizers, and other farm resources for growing maize.</t>
  </si>
  <si>
    <t>To buy more kinds of fruit to attract more customers.</t>
  </si>
  <si>
    <t>to buy sausages, chickens, beverages of all kinds, and other staple goods to sell.</t>
  </si>
  <si>
    <t>to buy necessary newly released beauty and hairdressing tools to update her business and replace the old ones.</t>
  </si>
  <si>
    <t>#Biz Durable Asset, #Parent, #Refugee, #Woman Owned Biz, user_favorite</t>
  </si>
  <si>
    <t>to buy more fishing nets to retail.</t>
  </si>
  <si>
    <t>#Elderly, user_favorite, #Parent</t>
  </si>
  <si>
    <t>to purchase a new sewing machine and other necessary things like threads and fabrics for her sewing work business.</t>
  </si>
  <si>
    <t>buy fabric, thread, buttons and other materials.</t>
  </si>
  <si>
    <t>to buy vegetables, fruit, meat, baked goods, canned goods and other items so she can continue to sell them.</t>
  </si>
  <si>
    <t>to replace a cow that recently passed away.</t>
  </si>
  <si>
    <t>#Animals, #Repeat Borrower, #Parent, user_favorite</t>
  </si>
  <si>
    <t>to buy a bale of used clothing in Managua.</t>
  </si>
  <si>
    <t>to buy corn and wood.</t>
  </si>
  <si>
    <t>to buy seeds and fertilizer that will boost her crop yield.</t>
  </si>
  <si>
    <t>to buy a filleting machine which will help her to optimize the operation of her business.</t>
  </si>
  <si>
    <t>to buy young chickens and concentrate to feed them so that he can raise them and later sell them at a good price.</t>
  </si>
  <si>
    <t>to buy cows in order to increase her herd</t>
  </si>
  <si>
    <t>to pay for the ACE cookstove, which will improve her life in terms of health, cost of fuel and the time she spends collecting firewood.</t>
  </si>
  <si>
    <t>LS</t>
  </si>
  <si>
    <t>Hillsview, Maseru</t>
  </si>
  <si>
    <t>female, male, male, male, male, male, female, male, male, male, male, male</t>
  </si>
  <si>
    <t>to purchase merchandise such as rice, sugar, and more.</t>
  </si>
  <si>
    <t>to buy iron sheets for his house construction</t>
  </si>
  <si>
    <t>to buy underwear and casual clothing for children in new styles as well as to invest in fish for the season.</t>
  </si>
  <si>
    <t>#Sustainable Ag, #Eco-friendly</t>
  </si>
  <si>
    <t>to buy a Coffee Vendo machine and grocery items to sell at her store.</t>
  </si>
  <si>
    <t>to pay her university tuition fees so she can obtain her BA degree in Computer Science and Mathematics.</t>
  </si>
  <si>
    <t>to buy more products for her buy-and-sell business.</t>
  </si>
  <si>
    <t>to buy a new laptop for his studies.</t>
  </si>
  <si>
    <t>#Technology, #Schooling, user_favorite</t>
  </si>
  <si>
    <t>to buy products for her beauty salon.</t>
  </si>
  <si>
    <t>to buy cement, sand, gravel, bricks and steel to renovate the bathroom in his house and in this way improve the hygiene in his home.</t>
  </si>
  <si>
    <t>to invest in a bulk purchase of raw materials.</t>
  </si>
  <si>
    <t>volunteer_pick, #Interesting Photo, #Repeat Borrower, #Unique, #Parent, user_favorite, user_favorite</t>
  </si>
  <si>
    <t>to buy fresh produce and ingredients needed for her business.</t>
  </si>
  <si>
    <t>to buy plastic bags and other materials needed in her business.</t>
  </si>
  <si>
    <t>to buy ingredients such as, vegetables, fish, meat, spices, etc.</t>
  </si>
  <si>
    <t>to buy rice, noodles, biscuits and canned food for her general store.</t>
  </si>
  <si>
    <t>SB</t>
  </si>
  <si>
    <t>to buy a head of cattle</t>
  </si>
  <si>
    <t xml:space="preserve">to buy food for pigs, toothbrushes, toothpaste, Garden products, etc. </t>
  </si>
  <si>
    <t>to boost the bark cloth business by buying more stock for processing and selling.</t>
  </si>
  <si>
    <t>#Sustainable Ag, #Eco-friendly, #Parent, #Vegan, #Repeat Borrower</t>
  </si>
  <si>
    <t>female, female, male, female, male, male, male, female, female, female</t>
  </si>
  <si>
    <t>to pay her university tuition</t>
  </si>
  <si>
    <t>to purchase sugar, rice, maize flour and wheat flour to sell.</t>
  </si>
  <si>
    <t>to buy three sheep and food for his herd.</t>
  </si>
  <si>
    <t>#Refugee, #Parent, #Supporting Family, #Animals</t>
  </si>
  <si>
    <t>#Sustainable Ag, #Eco-friendly, #Parent, #Repeat Borrower</t>
  </si>
  <si>
    <t>female, male, male, male, male, male, female, female, male, male, male, male, female, male, female</t>
  </si>
  <si>
    <t>to purchase good quality cloth of different colors to earn substantial profits through this investment.</t>
  </si>
  <si>
    <t>to pay laborers and to buy the supplies she needs to carry on her coffee business.</t>
  </si>
  <si>
    <t>user_favorite, user_favorite, #Trees, #Parent, #Repeat Borrower, #Job Creator</t>
  </si>
  <si>
    <t>to buy flour, butter, and leavening</t>
  </si>
  <si>
    <t>to purchase additional milk, coffee, drinks, spices, noodles, bread, juice and other snack foods to sell.</t>
  </si>
  <si>
    <t>to buy ingredients such as vegetables, meat, fish, spices, etc.</t>
  </si>
  <si>
    <t>to buy more stock of sugar, rice, soap and other items</t>
  </si>
  <si>
    <t>buy food for the fish he raises.</t>
  </si>
  <si>
    <t>to buy notebooks, backpacks, and pencils amongst other school supplies</t>
  </si>
  <si>
    <t>to buy the latest style of clothes to meet her customer's requirements.</t>
  </si>
  <si>
    <t>#Repeat Borrower, #Parent, #Schooling, #Woman Owned Biz, user_favorite, user_favorite</t>
  </si>
  <si>
    <t>to purchase sari-sari store items for reselling.</t>
  </si>
  <si>
    <t>to stock her neighborhood store so that her daughters can work less and study more.</t>
  </si>
  <si>
    <t>to buy concentrated feed for his pigs.</t>
  </si>
  <si>
    <t>to buy medicine for her treatment</t>
  </si>
  <si>
    <t>#Health and Sanitation, #Parent, #Schooling, #Single Parent, #Woman Owned Biz, user_favorite</t>
  </si>
  <si>
    <t>to buy seeds, chemicals, nap sacks and fencing.</t>
  </si>
  <si>
    <t xml:space="preserve"> to purchase another buffalo to generate more income to cover her daily expenses</t>
  </si>
  <si>
    <t>#Parent, #Animals, #Biz Durable Asset, #Woman Owned Biz</t>
  </si>
  <si>
    <t>to buy fertilizer and pay workers to maintain his plantation.</t>
  </si>
  <si>
    <t>#Single, #Job Creator, #Trees, #Vegan</t>
  </si>
  <si>
    <t>to buy cacao and carao because they are selling him a good product.</t>
  </si>
  <si>
    <t>to buy one more buffalo to cater to more customers and provide a better standard of living to her family.</t>
  </si>
  <si>
    <t>#Animals, #Woman Owned Biz, #Fabrics</t>
  </si>
  <si>
    <t>to invest in chickens, as well as vitamins and chicken feed.</t>
  </si>
  <si>
    <t>to start construction of her minifalda house (wooden house with a heavy base) of brick and wood.</t>
  </si>
  <si>
    <t>to buy needed equipment for her physiotherapy center.</t>
  </si>
  <si>
    <t>#Health and Sanitation, #Biz Durable Asset, #Parent, #Woman Owned Biz</t>
  </si>
  <si>
    <t>to add another dairy cow to the existing one</t>
  </si>
  <si>
    <t>#Animals, #Elderly, #Biz Durable Asset, user_favorite</t>
  </si>
  <si>
    <t>to purchase more beans and coffee to sell.</t>
  </si>
  <si>
    <t>to buy more chicks so as to increase her produce hence increased income.</t>
  </si>
  <si>
    <t>to buy feed and supplies to raise her pig.</t>
  </si>
  <si>
    <t>user_favorite, #Health and Sanitation, #First Loan</t>
  </si>
  <si>
    <t>to buy a solar light for their house.</t>
  </si>
  <si>
    <t>Siem Reap, Varin district</t>
  </si>
  <si>
    <t>user_favorite, #Eco-friendly, #Parent, #Biz Durable Asset, #Technology, #First Loan, user_favorite</t>
  </si>
  <si>
    <t>user_favorite, #Elderly, #Repeat Borrower, #Parent, #Animals, #Elderly</t>
  </si>
  <si>
    <t>buy pigs and feed.</t>
  </si>
  <si>
    <t>to buy a display case and an assortment of snacks, sweets, and chocolates to stock it.</t>
  </si>
  <si>
    <t>to pick up the harvest of bananas and cassava, and to buy agricultural inputs to prepare the soil for new cultivation.</t>
  </si>
  <si>
    <t>#Elderly, #Job Creator, #Parent, #Vegan, user_favorite</t>
  </si>
  <si>
    <t>to buy fabric to sell retail.</t>
  </si>
  <si>
    <t>to buy 175 bowls of cassava flour.</t>
  </si>
  <si>
    <t>to buy a refrigerator to store her food products.</t>
  </si>
  <si>
    <t>to buy grocery items like canned goods, biscuits and soft drinks to sell.</t>
  </si>
  <si>
    <t>to buy laundry related goods for her husband's goods distribution business.</t>
  </si>
  <si>
    <t>to buy additional ingredients like vegetables, meat, spices, etc</t>
  </si>
  <si>
    <t>to buy cosmetic products.</t>
  </si>
  <si>
    <t>to purchase 10 beehives, frames, and also some fodder for his chickens.</t>
  </si>
  <si>
    <t>user_favorite, #Animals, #Biz Durable Asset, #Parent, #Repeat Borrower</t>
  </si>
  <si>
    <t>to purchase canned goods, sugar, cooking oil, beverages, bread, and rice grains for resale.</t>
  </si>
  <si>
    <t>San Miguel, Luna, Isabela</t>
  </si>
  <si>
    <t>to buy cooking utensils, batteries and radios to diversify her inventory</t>
  </si>
  <si>
    <t>to buy additional decorating products for her business.</t>
  </si>
  <si>
    <t>to buy some electric tools such as wires, lamps, and tube light.</t>
  </si>
  <si>
    <t>to buy a loading rickshaw for her son's transport business.</t>
  </si>
  <si>
    <t>#Sustainable Ag, #Eco-friendly, #Parent, #Repeat Borrower, #Vegan, #Technology</t>
  </si>
  <si>
    <t>female, female, female, female, male, female, female, female, female, female, female, female, male, male, male</t>
  </si>
  <si>
    <t>to pay for labor costs for land preparation such as plowing, harrowing, leveling, seed bed preparation, and sowing, as well as to purchase bags of fertilizers</t>
  </si>
  <si>
    <t>to buy a load of charcoal to sell.</t>
  </si>
  <si>
    <t>to buy farming products to sell.</t>
  </si>
  <si>
    <t>user_favorite, #Vegan, #Woman Owned Biz, #First Loan, #Supporting Family, user_favorite, user_favorite</t>
  </si>
  <si>
    <t>to buy cement, sand, gravel, brick, and iron in order to build a room in his house for his children.</t>
  </si>
  <si>
    <t>buy necessary construction materials.</t>
  </si>
  <si>
    <t>to breed cows for sale.</t>
  </si>
  <si>
    <t>to buy food and medicine for her pigs.</t>
  </si>
  <si>
    <t>Santa Ana</t>
  </si>
  <si>
    <t>to buy more stock of fresh foods and varieties for the shop.</t>
  </si>
  <si>
    <t>user_favorite, user_favorite, #Parent, #Vegan, user_favorite, user_favorite</t>
  </si>
  <si>
    <t>male, female, male, female, female, male, male, male, male, male, male, male, female, male, female</t>
  </si>
  <si>
    <t>to buy a solar energy system for his home.</t>
  </si>
  <si>
    <t>#Sustainable Ag, #Eco-friendly, #Technology, #Elderly, #Repeat Borrower</t>
  </si>
  <si>
    <t>female, male, male, male, female, female, female, female, female, male, female, female, female, female, male, female</t>
  </si>
  <si>
    <t>#Sustainable Ag, #Eco-friendly, #Technology</t>
  </si>
  <si>
    <t>male, female, female, female, female, male, male, male</t>
  </si>
  <si>
    <t xml:space="preserve">to purchase hybrid seeds and fertilizer to improve the harvests of maize.						</t>
  </si>
  <si>
    <t>#Sustainable Ag, #Eco-friendly, #Technology, #Parent, #Schooling, #Vegan, #Woman Owned Biz</t>
  </si>
  <si>
    <t>female, female, male, female, female, female, female, male, male, female, male, male</t>
  </si>
  <si>
    <t>to buy fertilizer for his tea plantation.</t>
  </si>
  <si>
    <t>to buy 10 metal sheets for the barn, and to purchase fodder: 150 packages of alfalfa, compound feed, barley, and bran.</t>
  </si>
  <si>
    <t>Sardarapat village, Armavir region</t>
  </si>
  <si>
    <t>to buy materials and coffee seedlings.</t>
  </si>
  <si>
    <t>#Parent, #First Loan, #Trees, #Vegan</t>
  </si>
  <si>
    <t>pay school fees for his three children.</t>
  </si>
  <si>
    <t>#Schooling, #First Loan, #Single Parent</t>
  </si>
  <si>
    <t>male, female, male, male, male</t>
  </si>
  <si>
    <t>to buy supplies for a beauty salon, such as dyes, creams, shampoos, rinses, and others.</t>
  </si>
  <si>
    <t>to pay for several kilos of corn, cheese, pearly and jelly pandan to sell at her stand.</t>
  </si>
  <si>
    <t>to buy a water filter to provide safe drinking water for his or her family.</t>
  </si>
  <si>
    <t>to purchase a solar system to improve his life conditions and save money</t>
  </si>
  <si>
    <t>Loma Bonita, Acatepec, Guerrero</t>
  </si>
  <si>
    <t>to buy new seeds, fertilizers, trees and also some tools.</t>
  </si>
  <si>
    <t>#Refugee, #Trees, #Vegan, #Supporting Family</t>
  </si>
  <si>
    <t>to expand and improve his business by purchasing various products (e.g., a cleaning device, digital incubator, and cages) and feed.</t>
  </si>
  <si>
    <t>Darpas village, Lori region</t>
  </si>
  <si>
    <t>#Animals, #Biz Durable Asset, #Unique</t>
  </si>
  <si>
    <t>to buy more groceries such as sugar, salt, cooking oil and beverages to sell.</t>
  </si>
  <si>
    <t>#First Loan, #Inspiring Story, #Single</t>
  </si>
  <si>
    <t>male, male, male, female, female</t>
  </si>
  <si>
    <t>#Sustainable Ag, #Eco-friendly, #Technology, #Elderly, #Vegan, #Woman Owned Biz</t>
  </si>
  <si>
    <t>male, male, male, female, female, male, female, female, male, female, female, male</t>
  </si>
  <si>
    <t>to increase the stock of second hand clothes in her clothing store.</t>
  </si>
  <si>
    <t>#Eco-friendly, #Parent, #Woman Owned Biz, #Repeat Borrower</t>
  </si>
  <si>
    <t>to purchase more livestock.</t>
  </si>
  <si>
    <t xml:space="preserve"> gain a new vehicle and tools necessary to expand my business.</t>
  </si>
  <si>
    <t>to pay for his university tuition fee to get a B.A. degree in natural science.</t>
  </si>
  <si>
    <t>to purchase bags of fertilizers and pesticides</t>
  </si>
  <si>
    <t>#Vegan, #Woman Owned Biz, #Parent, user_favorite</t>
  </si>
  <si>
    <t>to purchase iron and pay for tricycle maintenance</t>
  </si>
  <si>
    <t>to buy fresh ingredients daily</t>
  </si>
  <si>
    <t>to buy two dozen cooking pots.</t>
  </si>
  <si>
    <t>buy wood, tools, and paint for his cabinetmaking business.</t>
  </si>
  <si>
    <t>San Luis</t>
  </si>
  <si>
    <t>to buy more brooms for husband to sell</t>
  </si>
  <si>
    <t>to buy feed and vitamins for her business.</t>
  </si>
  <si>
    <t>to purchase 6 dozen of perfumes</t>
  </si>
  <si>
    <t>to buy a new sewing machine that he needs for some production.</t>
  </si>
  <si>
    <t>to buy corn, silos, and storage sacks, so that he can have enough grain to sell and store it easily.</t>
  </si>
  <si>
    <t>to purchase additional items to sell, like canned goods, beverages, junk food, home care products, and groceries.</t>
  </si>
  <si>
    <t>to buy drinks, condiments, candies, snacks, basic grains, vegetables, and other things to stock her store.</t>
  </si>
  <si>
    <t>to purchase medicine for her livestock as well as cow feed.</t>
  </si>
  <si>
    <t>to purchase more items of ready-to-wear clothing such as dresses, pants, shorts, underwear, etc.</t>
  </si>
  <si>
    <t>#Widowed, #Elderly</t>
  </si>
  <si>
    <t>to purchase additional prepaid airtime credit for helping community members who need access to communication service.</t>
  </si>
  <si>
    <t>#Technology, #Woman Owned Biz, #Parent, #Schooling</t>
  </si>
  <si>
    <t>#Repeat Borrower, #Single Parent, #Parent</t>
  </si>
  <si>
    <t>to purchase additional materials and tools for her business.</t>
  </si>
  <si>
    <t>to purchase a solar system to give his kids better opportunities.</t>
  </si>
  <si>
    <t>to buy drinks, snacks, staple foods, spices, bread etc. to stock her store</t>
  </si>
  <si>
    <t>to start her own business through selling bags and accessories.</t>
  </si>
  <si>
    <t>to buy a device for frying</t>
  </si>
  <si>
    <t>to purchase additional stocks of groceries such as, canned goods, noodles, spices, milk, coffee, drinks, breads, and other personal care products.</t>
  </si>
  <si>
    <t>To buy additional products for her cafe</t>
  </si>
  <si>
    <t>to pay for pants, napkins, and diapers.</t>
  </si>
  <si>
    <t xml:space="preserve">to buy oil and spare parts.  </t>
  </si>
  <si>
    <t>to build an adequate house for his family.</t>
  </si>
  <si>
    <t>Veracruz</t>
  </si>
  <si>
    <t>volunteer_like, user_favorite, #Single, #Supporting Family, #Inspiring Story, user_favorite</t>
  </si>
  <si>
    <t>to purchase items to sell such as bread, beverages, junk foods, home care products, and other groceries.</t>
  </si>
  <si>
    <t>to buy more personal care products to offer for sale.</t>
  </si>
  <si>
    <t>to open a CD/DVD shop as a second source of income.</t>
  </si>
  <si>
    <t>user_favorite, #Parent, #Single Parent, #Woman Owned Biz</t>
  </si>
  <si>
    <t>to buy buy stock of spare parts.</t>
  </si>
  <si>
    <t>to buy ingredients like meat, fish, spices, pork and utensils for her food production business.</t>
  </si>
  <si>
    <t>to pay for university fees</t>
  </si>
  <si>
    <t>to buy cloth as well as sewing materials such as zippers, laces, spools, and thread for her sewing business</t>
  </si>
  <si>
    <t>to buy more vegetables and corn to sell.</t>
  </si>
  <si>
    <t>to buy key supplies such as fabric, thread, elastic, and needles.</t>
  </si>
  <si>
    <t>#Fabrics, #Parent, #Woman Owned Biz, user_favorite, user_favorite, user_favorite, user_favorite</t>
  </si>
  <si>
    <t>to purchase one more buffalo for increasing milk sales to earn good amount of income to fulfill her dream of providing better living conditions to her children</t>
  </si>
  <si>
    <t>to build a sanitized, closed, and safe toilet in her home with all necessary sanitary fittings attached to it.</t>
  </si>
  <si>
    <t>to buy meats, basic grains, and household products.</t>
  </si>
  <si>
    <t>#Woman Owned Biz, #Parent, #Job Creator</t>
  </si>
  <si>
    <t>to cover her semester fees.</t>
  </si>
  <si>
    <t>to pay rent on farming land where he grows organic alfalfa to feed bovine cattle.</t>
  </si>
  <si>
    <t>to buy a pair of steers.</t>
  </si>
  <si>
    <t>to pay tuition for university courses.</t>
  </si>
  <si>
    <t>to buy fertilizer, seed, pesticide and pay for plowing fee</t>
  </si>
  <si>
    <t>#Parent, #First Loan, #Vegan, #Woman Owned Biz</t>
  </si>
  <si>
    <t>to invest in her fast food outlet.</t>
  </si>
  <si>
    <t>to buy feed, vitamins, and other supplies for her livestock.</t>
  </si>
  <si>
    <t>to buy a display case, clothes, and sundries.</t>
  </si>
  <si>
    <t>to buy materials she needs, such as garments, thread, etc.</t>
  </si>
  <si>
    <t>to buy new beauty products and makeup for her job</t>
  </si>
  <si>
    <t>#Repeat Borrower, #Parent, #Repeat Borrower, #Woman Owned Biz, user_favorite</t>
  </si>
  <si>
    <t>to buy a higher volume of frozen foods to resell and to invest in a larger freezer.</t>
  </si>
  <si>
    <t>to buy more stock of sugar, cooking oil, salt and other items to sell.</t>
  </si>
  <si>
    <t>male, male, male, male, male, male, male, female, female, male, male, female, male, female, female, male, male, male, female, male, male, female, male, female, male, male</t>
  </si>
  <si>
    <t>#Single Parent, #Woman Owned Biz, #Female Education, #Parent, #Single, user_favorite</t>
  </si>
  <si>
    <t>to build sanitation at their home to improve access to sanitation and water sources for their family.</t>
  </si>
  <si>
    <t>#Technology, #Sustainable Ag, #Eco-friendly, user_favorite</t>
  </si>
  <si>
    <t>female, female, male, female, male, female, female, female, male, male, female, female, male, female, female</t>
  </si>
  <si>
    <t>to buy fishing boat engine</t>
  </si>
  <si>
    <t>to buy a new welding machine for her husband to make iron fixtures for windows, doors, etc.</t>
  </si>
  <si>
    <t>to buy items to sell like canned goods, personal care products, bread, milk, eggs, snack foods etc.</t>
  </si>
  <si>
    <t>to buy items to sell such as canned goods, personal care products, shampoo, spices, noodles, soap, bread, eggs, and other snack foods.</t>
  </si>
  <si>
    <t>to buy seeds, fertilizers, and a fumigation pump.</t>
  </si>
  <si>
    <t>to buy assorted fresh fish to sell</t>
  </si>
  <si>
    <t>to buy item to sell like canned goods, personal care product, noodles, bread, eggs, and other snack foods products</t>
  </si>
  <si>
    <t>to buy new spare parts for his business.</t>
  </si>
  <si>
    <t>#Single, #Refugee, user_favorite</t>
  </si>
  <si>
    <t>to buy a calving cow.</t>
  </si>
  <si>
    <t>to buy furniture for his accounting office.</t>
  </si>
  <si>
    <t>#Elderly, #Parent, user_favorite, #Biz Durable Asset</t>
  </si>
  <si>
    <t>to buy more threads and to continue sewing napkins and traditional aprons</t>
  </si>
  <si>
    <t>San Pedro la Laguna, Solola</t>
  </si>
  <si>
    <t>volunteer_pick, volunteer_like, #Repeat Borrower, #Fabrics, #Schooling, #Interesting Photo, user_favorite, user_favorite</t>
  </si>
  <si>
    <t>to start her own catalogue-based clothes selling business, and in this way, to contribute to the household expenses and to continue studying.</t>
  </si>
  <si>
    <t>to buy more soups, eggs, basic grains, sodas, sweets, pastries, etc.</t>
  </si>
  <si>
    <t>#Elderly, #Single Parent, #Parent</t>
  </si>
  <si>
    <t>#Eco-friendly, #Technology, #Sustainable Ag, #Parent, #Vegan</t>
  </si>
  <si>
    <t>female, male, male, female, female, female, female, female, female, female, female, male, male, female</t>
  </si>
  <si>
    <t>to purchase additional grocery items.</t>
  </si>
  <si>
    <t>to purchase additional groceries like canned goods, noodles, spices, milk, juice, drinks and other personal care products</t>
  </si>
  <si>
    <t>to buy ingredients like meat, pork, spices, cooking oil and other materials for her food production business.</t>
  </si>
  <si>
    <t xml:space="preserve">to buy corn and gelatine. </t>
  </si>
  <si>
    <t>female, female, male, female, female, male, female, male, male, female, female, female, male</t>
  </si>
  <si>
    <t>#Eco-friendly, #Elderly, #Sustainable Ag</t>
  </si>
  <si>
    <t>male, male, female, female, male, male, male, male, female, female, female, female, female, female, male</t>
  </si>
  <si>
    <t>expand my business.</t>
  </si>
  <si>
    <t>to purchase hybrid seeds and fertilizer for the cultivation of maize</t>
  </si>
  <si>
    <t>#Eco-friendly, #Sustainable Ag, #Parent, #Schooling, #Vegan</t>
  </si>
  <si>
    <t>male, female, male, female, female, female, male</t>
  </si>
  <si>
    <t>to buy fabric and a sewing machine.</t>
  </si>
  <si>
    <t>NKONGSAMBA</t>
  </si>
  <si>
    <t>volunteer_like, #Fabrics</t>
  </si>
  <si>
    <t>to buy raw materials for her fishing boat building business.</t>
  </si>
  <si>
    <t>to help her pay for her education fees.</t>
  </si>
  <si>
    <t>to buy farm supplies, such as high quality seeds, good fertilizer, and pesticides.</t>
  </si>
  <si>
    <t>to pay for food to resell</t>
  </si>
  <si>
    <t>male, male, male, male, female, female, female, female, male, female, male, male, male</t>
  </si>
  <si>
    <t>to buy item to sell like beverages, eggs, and other groceries.</t>
  </si>
  <si>
    <t>to buy stock of corn and millet for sell.</t>
  </si>
  <si>
    <t>to buy seeds and morocho corn for her animals</t>
  </si>
  <si>
    <t>#Parent, #Single Parent, #Animals</t>
  </si>
  <si>
    <t>to purchase more kerosene for resale.</t>
  </si>
  <si>
    <t>to purchase a sewing machine to continue making blankets and selling them in her business.</t>
  </si>
  <si>
    <t>to buy fertilizer for growing peanuts and okra.</t>
  </si>
  <si>
    <t>Semana</t>
  </si>
  <si>
    <t>female, female, female, female, male, female, female, female, female, male, female, female, male</t>
  </si>
  <si>
    <t>to buy maize seeds and fertiliser.</t>
  </si>
  <si>
    <t>Dianikoro</t>
  </si>
  <si>
    <t>to buy fertilizer, urea, organic manure, insecticides, and other items</t>
  </si>
  <si>
    <t xml:space="preserve">to buy products for her store including drinks, food, sweets, cleaning products, etc. </t>
  </si>
  <si>
    <t>#Eco-friendly, #Sustainable Ag, #Technology</t>
  </si>
  <si>
    <t>female, female, female, male, male, male, male, male, male, female, male, male, male</t>
  </si>
  <si>
    <t>to buy fertilizers for the cultivation of peanut and okra.</t>
  </si>
  <si>
    <t>Diensobala</t>
  </si>
  <si>
    <t>to buy one more buffalo so she can have more milk to sell to customers.</t>
  </si>
  <si>
    <t>to buy ingredients such as meat, fish, vegetables, etc.</t>
  </si>
  <si>
    <t>to buy a system of solar cells of 50 watts with three lamps, supplies and installation.</t>
  </si>
  <si>
    <t>volunteer_like, #Eco-friendly, #Technology</t>
  </si>
  <si>
    <t>to buy more ingredients for preparing food.</t>
  </si>
  <si>
    <t>to buy additional materials for her tailoring business.</t>
  </si>
  <si>
    <t>to buy basic grains (corn, rice, beans) to sell.</t>
  </si>
  <si>
    <t>to purchase communication minutes and candy to resell</t>
  </si>
  <si>
    <t>to purchase a refrigerator (used to store drinks and frozen goods).</t>
  </si>
  <si>
    <t>to buy 30 bags of charcoal and 2 stacks of firewood</t>
  </si>
  <si>
    <t xml:space="preserve"> buy more merchandise and jewelry for my business.</t>
  </si>
  <si>
    <t>to buy fertilizer for growing corn.</t>
  </si>
  <si>
    <t>to purchase chicken and pigs to raise and sell.</t>
  </si>
  <si>
    <t>to buy ingredients to make empanadas (pies), such as: flour, meat, eggs, vegetables and other items.</t>
  </si>
  <si>
    <t>to buy natural medicines to sell.</t>
  </si>
  <si>
    <t>to buy more supplies including ribbons, beads, thread and sequins for her embroidery business.</t>
  </si>
  <si>
    <t>#Fabrics, #Repeat Borrower, #Parent</t>
  </si>
  <si>
    <t>to buy grocery items (canned goods, bread, eggs, sugar, coffee) to sell.</t>
  </si>
  <si>
    <t>Calilliauan, Solana, Cagayan</t>
  </si>
  <si>
    <t>to pay for the final course in her program and, so, to get her degree.</t>
  </si>
  <si>
    <t>to buy hair color products, scissors, shampoo, rinses, makeup products and more.</t>
  </si>
  <si>
    <t>to purchase additional items to sell like beverages, canned goods, snack foods, home care products, and other groceries.</t>
  </si>
  <si>
    <t>to buy a new assortment of textiles for sale.</t>
  </si>
  <si>
    <t>to buy items to sell like canned goods, personal care products, milk, drinks and snack foods</t>
  </si>
  <si>
    <t>to prepare his cropland to plant watermelon and basic grains.  He also will buy fertilizers and pest control agents.</t>
  </si>
  <si>
    <t>to purchase a minibus and start trading in fruits and vegetables.</t>
  </si>
  <si>
    <t>Balakhauri</t>
  </si>
  <si>
    <t>to raise chickens</t>
  </si>
  <si>
    <t>user_favorite, #Animals, #Parent, #Biz Durable Asset, user_favorite, user_favorite</t>
  </si>
  <si>
    <t>to buy four bulls to pasture and take advantage of the stubble from harvest.</t>
  </si>
  <si>
    <t>volunteer_pick, #Animals, #Parent, #Woman Owned Biz, #Female Education, #Schooling, #Interesting Photo, user_favorite, user_favorite, user_favorite</t>
  </si>
  <si>
    <t>female, female, male, female, male, male, male, female, male, male, male, male</t>
  </si>
  <si>
    <t xml:space="preserve"> lease a storefront property on International Blvd to expand to our client services</t>
  </si>
  <si>
    <t>to buy items to sell like canned goods, personal care products, bread, spices and snack foods products.</t>
  </si>
  <si>
    <t>to buy farm inputs &amp; seedlings.</t>
  </si>
  <si>
    <t>to buy additional groceries to sell.</t>
  </si>
  <si>
    <t>to buy seeds, fertilizer, organic fertilizer, pest control, and more to improve his land.</t>
  </si>
  <si>
    <t>to buy taro roots(seedling), banana tube(seedling), wheelbarrow, rake, shovel, water tank, and hand gloves.</t>
  </si>
  <si>
    <t>Levi Saleimoa</t>
  </si>
  <si>
    <t>to purchase insecticides for spraying her farm.</t>
  </si>
  <si>
    <t>to buy more personal use products from the catalog to stock up.</t>
  </si>
  <si>
    <t>to purchase additional items to sell like canned goods, noodles, spices, drinks, shampoo, snack foods and personal care products.</t>
  </si>
  <si>
    <t>to purchase more detergent to sell.</t>
  </si>
  <si>
    <t>to buy rolling materials, needles, sewing machine and tape measure.</t>
  </si>
  <si>
    <t>to purchase telephone load cards to sell to her store.</t>
  </si>
  <si>
    <t>to buy threads of different styles and colors in order to make typical indigenous clothing.</t>
  </si>
  <si>
    <t>to buy a fishing net and assorted grocery items.</t>
  </si>
  <si>
    <t>#Interesting Photo, #Parent, user_favorite</t>
  </si>
  <si>
    <t>To pay for his daughter's tuition, textbooks, and school supplies.</t>
  </si>
  <si>
    <t>#Schooling, #Parent, #Female Education</t>
  </si>
  <si>
    <t>to buy a new body and seat covers for the smooth working of an auto rickshaw to be used in her husband's transportation services.</t>
  </si>
  <si>
    <t>to buy a new sewing machine, along with yarn and fabrics, to increase her income.</t>
  </si>
  <si>
    <t>to buy a plow tractor to do farm plowing after she is free from her work.</t>
  </si>
  <si>
    <t>to purchase a steer</t>
  </si>
  <si>
    <t>#Fabrics, #Parent, #Animals, user_favorite</t>
  </si>
  <si>
    <t>to invest in the purchase of pigs</t>
  </si>
  <si>
    <t>to buy fertilizer for the cultivation of peanuts and okra.</t>
  </si>
  <si>
    <t>to buy items to sell like bread, canned goods, junk food, home care products, and other groceries.</t>
  </si>
  <si>
    <t>to purchase 390 kg of peanuts and 1,200 kg  of millet.</t>
  </si>
  <si>
    <t>male, female, female, female, female, male, female, female, female, female, male, female, female</t>
  </si>
  <si>
    <t>to buy coffee, candles, salt, biscuits, noodles, cigarettes, aqua, soy, eggs, pens, umbrella, scissors, Gillette, notebooks, soft drinks and hard drinks.</t>
  </si>
  <si>
    <t>to purchase mineral fertilzers</t>
  </si>
  <si>
    <t>to buy items to sell like canned goods, personal care products, bread, spices, noodles, drinks, and snack foods.</t>
  </si>
  <si>
    <t>buy a new sewing machine so he can improve his production.</t>
  </si>
  <si>
    <t>to buy beans, sugar, rice, and corn flour.</t>
  </si>
  <si>
    <t>to buy cheese for its distribution in her shop.</t>
  </si>
  <si>
    <t>to purchase additional items to sell like soap, milk, canned goods, eggs, etc.</t>
  </si>
  <si>
    <t xml:space="preserve">to buy corn, sugar, cinnamon, milk, and rice, among other things, to make atol (a cornflour drink), rice and milk, and snacks to sell.  </t>
  </si>
  <si>
    <t>to buy medicine for his mother’s treatment.</t>
  </si>
  <si>
    <t>buy more perfume as well as maize for making tamales</t>
  </si>
  <si>
    <t>to purchase seedling, fertilizer and pesticides</t>
  </si>
  <si>
    <t>to buy merchandise to stock her store, such as: bread, condiments, detergent, candy, drinks, etc.</t>
  </si>
  <si>
    <t>to buy items to sell like beverages, canned goods, junk foods, and other groceries</t>
  </si>
  <si>
    <t>to purchase the inputs for rice cultivation.</t>
  </si>
  <si>
    <t>to buy more fish wholesale.</t>
  </si>
  <si>
    <t>to buy items to sell like canned goods, personal care products, noodles, bread, spices and other snack foods</t>
  </si>
  <si>
    <t>to buy ten sheep</t>
  </si>
  <si>
    <t>#Animals, #Refugee, user_favorite</t>
  </si>
  <si>
    <t>to buy items to sell like canned goods, personal care products, drinks, coffee, spices, noodles, bread and other snack foods</t>
  </si>
  <si>
    <t>to buy items to sell like canned goods, personal care products, milk, coffee, drinks, spices, noodles and other snack foods</t>
  </si>
  <si>
    <t>to buy cattle and animal feed.</t>
  </si>
  <si>
    <t>#Eco-friendly, #Sustainable Ag, #Technology, #Parent, user_favorite, #Vegan, #Biz Durable Asset, #Technology</t>
  </si>
  <si>
    <t>female, male, female, female, male, female, male, female, female, female, male, female, male, female, male</t>
  </si>
  <si>
    <t>to buy sheet metal for her house.</t>
  </si>
  <si>
    <t>to invest in cold cuts, bread, sauces, seasonings, and drinks.</t>
  </si>
  <si>
    <t>to buy supplies for the maintenance of coffee plants.</t>
  </si>
  <si>
    <t>user_favorite, #Parent, #Trees, #Vegan, user_favorite</t>
  </si>
  <si>
    <t>to invest in raising and selling chickens.</t>
  </si>
  <si>
    <t>to buy a pack of fertilizers and seeds to grow maize.</t>
  </si>
  <si>
    <t>female, female, female, male, female, male</t>
  </si>
  <si>
    <t>to buy flour, eggs, and fruit.</t>
  </si>
  <si>
    <t>female, female, female, female, female, female, male, male, female, female</t>
  </si>
  <si>
    <t>female, male, female, female, female, male, female, female, female, male, male, male, female, female</t>
  </si>
  <si>
    <t>to complete his children's school tuition fees</t>
  </si>
  <si>
    <t>to purchase stock to help her expand her food selling business.</t>
  </si>
  <si>
    <t>to pay for additional bags of rice, gallons vegetable oil and palm oil, bags of onions</t>
  </si>
  <si>
    <t>#Elderly, #Parent, #Schooling, #Woman Owned Biz, #Vegan, user_favorite</t>
  </si>
  <si>
    <t>to buy items to sell like beverages, bread, canned goods, junk foods, home product care, and other groceries</t>
  </si>
  <si>
    <t>to buy a seed and fertiliser package for growing corn.</t>
  </si>
  <si>
    <t>Samanko</t>
  </si>
  <si>
    <t>to buy in Managua: hair accessories for women, backpacks, plastic utensils, clothing.</t>
  </si>
  <si>
    <t>to purchase ingredients to make "panipuri" (a popular street snack).</t>
  </si>
  <si>
    <t>to buy items to sell like canned goods, personal care products, milk, bread, spices, noodles, shampoo and other snack foods</t>
  </si>
  <si>
    <t>#Eco-friendly, #Sustainable Ag, #Technology, #Parent, #Schooling, #Vegan</t>
  </si>
  <si>
    <t>male, female, female, female, female, male, female, male, male, female, female</t>
  </si>
  <si>
    <t>to buy a solar lamp, as well as hybrid seeds and fertilizer to improve harvests of maize.</t>
  </si>
  <si>
    <t>volunteer_pick, #Eco-friendly, #Sustainable Ag, #Parent, #Technology</t>
  </si>
  <si>
    <t>female, female, female, female, male, female, male, male, male, female, male, female, female, male, male</t>
  </si>
  <si>
    <t>to rent a space and purchase embroidery materials and fabrics in bulk.</t>
  </si>
  <si>
    <t>#Fabrics, #Parent, #Single Parent, #Woman Owned Biz, #Parent, #Female Education</t>
  </si>
  <si>
    <t>to purchase one more dairy cow for her dairy business.</t>
  </si>
  <si>
    <t>to buy fertiliser with which to grow groundnuts, okra, and goyo.</t>
  </si>
  <si>
    <t>Morobougou</t>
  </si>
  <si>
    <t>to purchase an 80-watt solar power system with 6 lights and a 50-watt solar power system with 4 lights, accessories and installation.</t>
  </si>
  <si>
    <t>To buy more stock of grocery for sell and hopes this will enable hr to make more income to support her family.</t>
  </si>
  <si>
    <t>#Elderly, #Parent, #Supporting Family, #Woman Owned Biz, #Schooling</t>
  </si>
  <si>
    <t>to buy more product to sell</t>
  </si>
  <si>
    <t>to buy abaca fiber and other supplies needed in her business</t>
  </si>
  <si>
    <t>to buy cows to feed and breed for calves to resell</t>
  </si>
  <si>
    <t>to purchase more second hand clothes to sell</t>
  </si>
  <si>
    <t>female, male, male, male, female, female, female, male, female</t>
  </si>
  <si>
    <t>to buy rice, sugar, oil, eggs, and bread.</t>
  </si>
  <si>
    <t>to purchase corn and firewood.</t>
  </si>
  <si>
    <t>to buy two bundles of used clothing.</t>
  </si>
  <si>
    <t>#Eco-friendly, #Woman Owned Biz, #Supporting Family</t>
  </si>
  <si>
    <t xml:space="preserve"> purchase a print press machine and whole tshirts to begin my branding my own shirts. I will also be able to hire someone who is an expert in SEO</t>
  </si>
  <si>
    <t>to trade in items such as firewood, hairdressing products, fowl and meat</t>
  </si>
  <si>
    <t>Ntambessi, Bamenda, NW Province</t>
  </si>
  <si>
    <t>#Animals, #Repeat Borrower, #Schooling, #Single Parent, #Woman Owned Biz</t>
  </si>
  <si>
    <t>to buy water pipes to connect water to his home.</t>
  </si>
  <si>
    <t>to open a bakery and start baking pastry dishes.</t>
  </si>
  <si>
    <t>Krikhi</t>
  </si>
  <si>
    <t>#Woman Owned Biz, #Supporting Family, #Parent, user_favorite, user_favorite, user_favorite</t>
  </si>
  <si>
    <t>to purchase fertilizers and manure in order to maintain his coffee farm.</t>
  </si>
  <si>
    <t>#Vegan, #Trees, #Single, #Parent, user_favorite</t>
  </si>
  <si>
    <t>build a wet coffee processing plant.</t>
  </si>
  <si>
    <t>#Biz Durable Asset, #Trees, #Vegan, user_favorite, user_favorite, user_favorite</t>
  </si>
  <si>
    <t>to purchase hybrid seeds and fertilizer to improve his harvests of maize.</t>
  </si>
  <si>
    <t>#Eco-friendly, #Elderly, #Sustainable Ag, #Parent, #Vegan</t>
  </si>
  <si>
    <t>male, male, female, female, male, female, male, female, male, male, female, male, female, female, female</t>
  </si>
  <si>
    <t>to buy life saving cookstoves to sell to their customers.</t>
  </si>
  <si>
    <t>to purchase a home lighting system to cut expenditures on electricity bills to help relieve family financial problems.</t>
  </si>
  <si>
    <t>#Widowed, #Single Parent, #Eco-friendly, #Technology, #Vegan, #Parent, user_favorite</t>
  </si>
  <si>
    <t>to purchase feed for her pigs and dried fish to sell.</t>
  </si>
  <si>
    <t>to buy a microphone amplifier.</t>
  </si>
  <si>
    <t>volunteer_pick, #Eco-friendly, #Sustainable Ag, #Technology, #Parent, #Schooling</t>
  </si>
  <si>
    <t>female, female, female, male, female, female, male, male, male, female, female, male, female, female, female</t>
  </si>
  <si>
    <t>To buy additional knitting equipment for her work.</t>
  </si>
  <si>
    <t>user_favorite, #Widowed, #Woman Owned Biz, #Fabrics</t>
  </si>
  <si>
    <t>#Animals, #Parent, #Repeat Borrower, #Single Parent, #Woman Owned Biz</t>
  </si>
  <si>
    <t>to buy additional items like iron bars and steel for blacksmithing</t>
  </si>
  <si>
    <t>To buy poultry.</t>
  </si>
  <si>
    <t>to buy 3 calves</t>
  </si>
  <si>
    <t>#Animals, #Refugee</t>
  </si>
  <si>
    <t>to buy additional clothing collection for her business.</t>
  </si>
  <si>
    <t>to buy: drinks, bread, eggs, rice, beans, sugar, butter, etc.</t>
  </si>
  <si>
    <t>to buy fertilizers for growing groundnut and gombo.</t>
  </si>
  <si>
    <t>Kouri</t>
  </si>
  <si>
    <t>#Elderly, #Supporting Family, #Repeat Borrower, #Woman Owned Biz, user_favorite</t>
  </si>
  <si>
    <t>to buy seeds and fertilizer for growing corn.</t>
  </si>
  <si>
    <t>Denie</t>
  </si>
  <si>
    <t>to buy laptops, tablets, and cell phones.</t>
  </si>
  <si>
    <t>#First Loan, #Technology</t>
  </si>
  <si>
    <t>to buy additional materials like sand, cement and pay for the wages of her labors</t>
  </si>
  <si>
    <t>to buy flour, yeast, sugar, salt, milk and eggs to make bread, and also to buy farm supplies.</t>
  </si>
  <si>
    <t>to purchase more baby goats and calves and cater to more customers.</t>
  </si>
  <si>
    <t>improve his building supplies business.</t>
  </si>
  <si>
    <t>to purchase additional spare parts for motor repair.</t>
  </si>
  <si>
    <t>to start her animal husbandry business and earn an income by selling milk, ghee, etc.</t>
  </si>
  <si>
    <t>Badwani</t>
  </si>
  <si>
    <t>#Animals, user_favorite, #Biz Durable Asset, #Parent, #Woman Owned Biz</t>
  </si>
  <si>
    <t xml:space="preserve">to purchase cement, sand, stones, and paints for the production of cement blocks. </t>
  </si>
  <si>
    <t>to buy products such as bottled drinks and grocery items to add to her business.</t>
  </si>
  <si>
    <t>to purchase pants, blouses, perfumes and creams.</t>
  </si>
  <si>
    <t>female, female, female, male, female, male, female, female, female, female, female</t>
  </si>
  <si>
    <t>to purchase some seeds and fertilizers for growing GOYO [eggplant].</t>
  </si>
  <si>
    <t>male, female, male, male, male, female, female, female</t>
  </si>
  <si>
    <t>to invest in her ready-to-wear business.</t>
  </si>
  <si>
    <t>to purchase some calves</t>
  </si>
  <si>
    <t>Dialakoroba</t>
  </si>
  <si>
    <t>to purchase secondhand clothes.</t>
  </si>
  <si>
    <t>to purchase animals to sell afterward</t>
  </si>
  <si>
    <t>#Animals, #Repeat Borrower, #Parent, #Schooling</t>
  </si>
  <si>
    <t>to buy a 40 watt solar energy system with four lamps, accessories and installation.</t>
  </si>
  <si>
    <t>to buy seeds of cucumbers, tomatoes and other vegetables as well as mineral fertilizers.</t>
  </si>
  <si>
    <t>to help her husband increase his bakery business.</t>
  </si>
  <si>
    <t>to buy lambs and pigs.</t>
  </si>
  <si>
    <t>volunteer_pick, #Animals, #Elderly, #Repeat Borrower</t>
  </si>
  <si>
    <t>to buy sacks of rice to resell later on.</t>
  </si>
  <si>
    <t>#Repeat Borrower, user_favorite, #Vegan, #Woman Owned Biz, #Parent, #Schooling, #Elderly</t>
  </si>
  <si>
    <t>to pay for her daughter Hermine's university tuition</t>
  </si>
  <si>
    <t>Agarak</t>
  </si>
  <si>
    <t>to buy spare parts and motorcycle lubricants.</t>
  </si>
  <si>
    <t>Dschang</t>
  </si>
  <si>
    <t>buy more milk, soap, soft drinks, canned fish and beef and also fix a door at her business premises for security purposes.</t>
  </si>
  <si>
    <t>to treat her daughter’s eyes.</t>
  </si>
  <si>
    <t>to start a women's clothes business.</t>
  </si>
  <si>
    <t>to buy larger quantities of staples such as rice, beans, sugar, juices, cookies, soap, etc.</t>
  </si>
  <si>
    <t>to build a barn and to buy more chickens to raise.</t>
  </si>
  <si>
    <t>to expand her bicycles business by buying more bicycles.</t>
  </si>
  <si>
    <t>#Repeat Borrower, user_favorite, user_favorite, #Single Parent, #Parent, #Woman Owned Biz, user_favorite</t>
  </si>
  <si>
    <t>to purchase 12 filters to resell to fellow citizens.</t>
  </si>
  <si>
    <t>Lombok</t>
  </si>
  <si>
    <t xml:space="preserve">to buy a package of OPV maize seeds (Openly Pollinated Variety) </t>
  </si>
  <si>
    <t>Kalague</t>
  </si>
  <si>
    <t>#Parent, #Schooling, #First Loan, #Vegan</t>
  </si>
  <si>
    <t>female, male, male, male, male, male, male</t>
  </si>
  <si>
    <t>to purchase a solar energy home system to provide his kids the best conditions to study and have a better future.</t>
  </si>
  <si>
    <t>San Miguel, Malinaltepec, Guerrero</t>
  </si>
  <si>
    <t>#Eco-friendly, #Technology, user_favorite, user_favorite, #Health and Sanitation, #Parent, user_favorite</t>
  </si>
  <si>
    <t xml:space="preserve"> hire two new employees for our family-operated nail salon specializing in custom nail art. </t>
  </si>
  <si>
    <t>to purchase a shaving machine and a men's grooming kit, as well as to increase her M-pesa capital float.</t>
  </si>
  <si>
    <t>to pay the university fees for her studies in Law, for the new  semester.</t>
  </si>
  <si>
    <t>#Schooling, #Female Education, #Single</t>
  </si>
  <si>
    <t>to purchase of a lot of fodder for his pigs to keep them fed and fat.</t>
  </si>
  <si>
    <t>to buy more poultry for his farming business.</t>
  </si>
  <si>
    <t>to purchase stocks of grocery items for her husband's grocery store.</t>
  </si>
  <si>
    <t>#Eco-friendly, user_favorite, user_favorite, user_favorite, user_favorite</t>
  </si>
  <si>
    <t>to buy more products from personal collection to sell to her customers</t>
  </si>
  <si>
    <t>to buy used items of clothing to sell and supplies to make her empanadas (filled pastries).</t>
  </si>
  <si>
    <t>purchase a variety of threads in different styles.</t>
  </si>
  <si>
    <t>#Repeat Borrower, #Parent, #Fabrics, #Woman Owned Biz, user_favorite</t>
  </si>
  <si>
    <t>buy construction materials like wood, zinc, and nails.</t>
  </si>
  <si>
    <t>to start a clothing business.</t>
  </si>
  <si>
    <t>#First Loan, #Woman Owned Biz, #Health and Sanitation, #Parent</t>
  </si>
  <si>
    <t>to increase her harvest and ensure self-sufficiency in food</t>
  </si>
  <si>
    <t>female, female, male, female, female, male, female, female, female, female, female, female, female, female, female, female, female, male, female</t>
  </si>
  <si>
    <t>to buy cattle and grass to feed them.</t>
  </si>
  <si>
    <t>#Animals, #Single, #Supporting Family, #Woman Owned Biz, user_favorite, user_favorite</t>
  </si>
  <si>
    <t>to purchase a batch of flour and coal to bake flatbreads in order to sell them.</t>
  </si>
  <si>
    <t>#Elderly, #Supporting Family, #Supporting Family, #Job Creator</t>
  </si>
  <si>
    <t>to buy fertilizer and pesticide and to pay a plowing fee to support her farming business.</t>
  </si>
  <si>
    <t>buy more odontological supplies to sell</t>
  </si>
  <si>
    <t>#Health and Sanitation, #Parent, #Woman Owned Biz</t>
  </si>
  <si>
    <t>#Eco-friendly, #Elderly, #Sustainable Ag, #Parent, #Repeat Borrower, #Technology, #Trees, #Vegan, user_favorite</t>
  </si>
  <si>
    <t>male, female, female, female, male, male, female, male, male, male, male, female, male</t>
  </si>
  <si>
    <t>male, female, male, male, male, female, male, female, female, female, female</t>
  </si>
  <si>
    <t>helps to expand and strengthen her business preparing Italian foods so that she earns more profits and improves her financial well-being.</t>
  </si>
  <si>
    <t>to pay for the fishing boat repair and have capital to purchase fishing materials.</t>
  </si>
  <si>
    <t>to prepare and buy necessary stuff for his baby that will born soon</t>
  </si>
  <si>
    <t>#Refugee, #Repeat Borrower, #Parent, #Technology</t>
  </si>
  <si>
    <t>to build a decent home to raise her children in a clean, safe place.</t>
  </si>
  <si>
    <t>chiapas</t>
  </si>
  <si>
    <t>#Animals, #Health and Sanitation, #Parent, #Fabrics, user_favorite, user_favorite</t>
  </si>
  <si>
    <t>to purchase rice, sugar, oil, cookies, and candy to resell</t>
  </si>
  <si>
    <t>#Elderly, #Parent, #Single Parent, #Schooling, #Repeat Borrower, #Woman Owned Biz, user_favorite, user_favorite</t>
  </si>
  <si>
    <t>pay for more packaged food items, beverages and toiletries and various kinds of fruits</t>
  </si>
  <si>
    <t>to help her husband to increase his fruit business.</t>
  </si>
  <si>
    <t>to purchase a TerraClear water filter so he and his family can have access to safe drinking water.</t>
  </si>
  <si>
    <t>#Technology, user_favorite, #Health and Sanitation, #Eco-friendly, #Health and Sanitation</t>
  </si>
  <si>
    <t>to buy more electrical goods for her son's shop such as switches, bulb holders, sockets, tubes, energy savers, etc.</t>
  </si>
  <si>
    <t>to purchase additional stock of clothes in order to generate a more stable income from clothes trading.</t>
  </si>
  <si>
    <t>Kobuleti</t>
  </si>
  <si>
    <t>#Elderly, user_favorite, #Widowed, #Woman Owned Biz, user_favorite, user_favorite, user_favorite</t>
  </si>
  <si>
    <t>to buy 170 kilos of potatoes.</t>
  </si>
  <si>
    <t>#Elderly, user_favorite, #Widowed, #Woman Owned Biz, #Parent, #Schooling, #Vegan, #Single Parent, user_favorite</t>
  </si>
  <si>
    <t>female, female, female, male, female, female, female, female, female, male, female, female, female, female, female, female, female, female, male, female, female, female, female</t>
  </si>
  <si>
    <t>to buy additional items like canned goods, snack foods, soft-drinks, diapers, coffee, rice, etc. to sell</t>
  </si>
  <si>
    <t>To purchase garments to sell, such as: t-shirts, shirts, jeans, pants, and more.</t>
  </si>
  <si>
    <t>to buy ritual products for seasonal sale</t>
  </si>
  <si>
    <t>To purchase footwear to sell.</t>
  </si>
  <si>
    <t>to buy two cows and agricultural supplies.</t>
  </si>
  <si>
    <t>to buy items to sell like canned goods, spices, eggs, noodles, bread, and other snack foods.</t>
  </si>
  <si>
    <t xml:space="preserve">to buy products for retail sale in order to increase current assets </t>
  </si>
  <si>
    <t>volunteer_pick, volunteer_like, #Vegan, #Parent, user_favorite</t>
  </si>
  <si>
    <t>to buy breads, chicken, vegetables, oil, corn, cabbage, sauces, mayonnaise and yucca to continue selling.</t>
  </si>
  <si>
    <t>#Repeat Borrower, #Elderly, #Single, #Widowed, #Woman Owned Biz, user_favorite</t>
  </si>
  <si>
    <t>to buy young cows.</t>
  </si>
  <si>
    <t>#Animals, #Parent, #Widowed, user_favorite</t>
  </si>
  <si>
    <t>to buy more variety of clothing to fulfill the demand of her customers.</t>
  </si>
  <si>
    <t>to buy fabric, pliers, tools and other products.</t>
  </si>
  <si>
    <t>to buy various types of clothing and cosmetics products for personal use.</t>
  </si>
  <si>
    <t>to purchase livestock for fattening and resale in order to help bolster her income</t>
  </si>
  <si>
    <t>volunteer_pick, volunteer_like, #Animals, #Elderly, #Widowed, #Health and Sanitation, #Woman Owned Biz, user_favorite</t>
  </si>
  <si>
    <t>to purchase agricultural supplies and fertilizers.</t>
  </si>
  <si>
    <t>To buy more fruits in order to enlarge her business.</t>
  </si>
  <si>
    <t>#Woman Owned Biz, #Vegan, #Supporting Family, #Parent, #Single, user_favorite</t>
  </si>
  <si>
    <t>to buy additional goods to sell like soap, shampoo, chips, and bread.</t>
  </si>
  <si>
    <t>to buy wholesale tamarind and continue selling.</t>
  </si>
  <si>
    <t>to buy children's clothes.</t>
  </si>
  <si>
    <t>to buy more cows for milk production.</t>
  </si>
  <si>
    <t>#Eco-friendly, #Sustainable Ag, #Technology, #Parent, #Vegan, #Repeat Borrower, #Trees</t>
  </si>
  <si>
    <t>female, male, female, female, female, female, male, male, male, male, female, female, female</t>
  </si>
  <si>
    <t>purchase a desktop computer.</t>
  </si>
  <si>
    <t>#First Loan, #Biz Durable Asset, #Parent, #Technology, #Woman Owned Biz</t>
  </si>
  <si>
    <t>to buy a stove with a double fryer.</t>
  </si>
  <si>
    <t>to buy fertilizer for growing peanuts.</t>
  </si>
  <si>
    <t>to build water sources at their home to improve access to water sources and sanitation for their family.</t>
  </si>
  <si>
    <t>to buy merchandise such as clothing for women, men, and children, and for varied footwear</t>
  </si>
  <si>
    <t>to buy more stock for his shop like two packets of handkerchiefs, one bale of baking flour and one dozen of salt.</t>
  </si>
  <si>
    <t>#Eco-friendly, #Schooling, #Sustainable Ag, #Technology, #Parent, user_favorite, #Repeat Borrower, #Trees</t>
  </si>
  <si>
    <t>#Eco-friendly, #Sustainable Ag, #Parent, #Vegan, #Repeat Borrower, #Schooling, #Technology, #Trees</t>
  </si>
  <si>
    <t>to purchase additional stock like sardines, coffee, milk, etc. to sell.</t>
  </si>
  <si>
    <t>Ticko</t>
  </si>
  <si>
    <t>to purchase raw ingredients for her homemade snacks business.</t>
  </si>
  <si>
    <t>to build a suitable house so that her family can live happily.</t>
  </si>
  <si>
    <t>Puebla</t>
  </si>
  <si>
    <t>to stock his business with products including raw cane sugar, oil, dairy, soft drinks, rice, beans, lentils, pasta, and more.</t>
  </si>
  <si>
    <t>#Eco-friendly, #Repeat Borrower, #Sustainable Ag, #Parent, #Interesting Photo, #Technology, #Trees</t>
  </si>
  <si>
    <t>to buy grocery items to sell such as canned goods, soft drinks and live chicken too.</t>
  </si>
  <si>
    <t>to pay rent expenses, while his house which was destroyed in war, is rebuilt.</t>
  </si>
  <si>
    <t>to buy food for chicken and pigs.</t>
  </si>
  <si>
    <t>to buy 52 skirts, 52 dresses, and 55 tops.</t>
  </si>
  <si>
    <t>to buy two dozen purses and two dozen wallets.</t>
  </si>
  <si>
    <t>to grow her business buying and selling jewelry.</t>
  </si>
  <si>
    <t>to buy rice, potatoes and quinoa.</t>
  </si>
  <si>
    <t>user_favorite, #Repeat Borrower, user_favorite, user_favorite</t>
  </si>
  <si>
    <t>to purchase more varieties of fish to sell to her customers.</t>
  </si>
  <si>
    <t>to start a Moringa farm, purchase fertilizer, pesticides, get adequate water, farm management training.</t>
  </si>
  <si>
    <t>To construct a large fowl run to increase her business.</t>
  </si>
  <si>
    <t>to buy more snack foods to sell such as salted peanuts and tagaktak.</t>
  </si>
  <si>
    <t>user_favorite, #Elderly, #Widowed, #Woman Owned Biz, #Repeat Borrower</t>
  </si>
  <si>
    <t>to purchase good-quality cloth of different colors to earn substantial profits through this investment.</t>
  </si>
  <si>
    <t>to construct her own container.</t>
  </si>
  <si>
    <t>#Woman Owned Biz, #Inspiring Story, #Repeat Borrower, #Biz Durable Asset, #Female Education, user_favorite, user_favorite</t>
  </si>
  <si>
    <t>to buy fertilizer for the cultivation of peanuts and okra</t>
  </si>
  <si>
    <t>Bancoumana</t>
  </si>
  <si>
    <t>to buy a bigger freezer.</t>
  </si>
  <si>
    <t>to buy feed for her hogs plus additional groceries, beverages, and sacks of rice to resell in her store</t>
  </si>
  <si>
    <t>to buy organic fertilizer, urea, pesticides, and fertilizers</t>
  </si>
  <si>
    <t>#Trees, user_favorite, #Eco-friendly, #Inspiring Story, #Sustainable Ag, user_favorite</t>
  </si>
  <si>
    <t>to purchase four milk cows and start dairy farming.</t>
  </si>
  <si>
    <t>Talaveri</t>
  </si>
  <si>
    <t>to purchase sugar, beans, oil, bread, snacks, beverages, shampoo to put a store in her house.</t>
  </si>
  <si>
    <t>to build a clean and hygienic toilet and install a commode in it.</t>
  </si>
  <si>
    <t>to buy new tools and so provide his accommodation more easily</t>
  </si>
  <si>
    <t>to repair his vehicle, as this is his main way of transportation to go out and sell, and to buy fruits and vegetables.</t>
  </si>
  <si>
    <t>to buy types of rexine (artificial leather) for sewing vehicle seat covers for selling.</t>
  </si>
  <si>
    <t>to buy more stock of handbags and suitcases.</t>
  </si>
  <si>
    <t>to buy seeds, insecticides and compost for farming</t>
  </si>
  <si>
    <t>to purchase more stock like vinegar, coffee, candies, soft drinks, noodles, etc. to sell.</t>
  </si>
  <si>
    <t>to make basic renovations to a bar-cafe that he's been renting for four years, and also buy necessary equipment for it.</t>
  </si>
  <si>
    <t>#Biz Durable Asset, #Inspiring Story, #Parent, user_favorite, user_favorite</t>
  </si>
  <si>
    <t>to buy more crab and  assorted grocery items.</t>
  </si>
  <si>
    <t>to buy items to sell like beverages, canned goods, junk foods, home care products and other groceries.</t>
  </si>
  <si>
    <t>to build a greenhouse</t>
  </si>
  <si>
    <t>to buy more cooking oil, maize flour, and sugar to sell.</t>
  </si>
  <si>
    <t>to buy more dry goods, grocery items, and soft drinks to enhance her inventory.</t>
  </si>
  <si>
    <t>Passi City, Iloilo</t>
  </si>
  <si>
    <t>to purchase assets in order to invest in her business</t>
  </si>
  <si>
    <t>Tash-Kumyr</t>
  </si>
  <si>
    <t>to purchase more ready-to-wear clothing to sell to her customers.</t>
  </si>
  <si>
    <t>to purchase bread, tomatoes, onions, mayonnaise, mortadella, and other ingredients.</t>
  </si>
  <si>
    <t>to purchase spices &amp; rent a shop.</t>
  </si>
  <si>
    <t>Bongo</t>
  </si>
  <si>
    <t>to buy items to sell like beverages,  personal care products, home care products , and other groceries.</t>
  </si>
  <si>
    <t>#Eco-friendly, #Sustainable Ag, #Technology, #Parent, #Repeat Borrower, #Vegan</t>
  </si>
  <si>
    <t>female, female, male, female, male, female, male, female, male, male, female, female, female, male</t>
  </si>
  <si>
    <t>to continue building his own house</t>
  </si>
  <si>
    <t>#Refugee, #Supporting Family, user_favorite, user_favorite</t>
  </si>
  <si>
    <t>to buy more cattle for trade.</t>
  </si>
  <si>
    <t>#Eco-friendly, #Repeat Borrower, #Schooling, #Sustainable Ag, #Technology, #Vegan, #Parent, #Inspiring Story, #Trees</t>
  </si>
  <si>
    <t>male, male, female, male, female, male, male, female, male, male, female, female, female</t>
  </si>
  <si>
    <t>to buy feeds and vitamins for her business</t>
  </si>
  <si>
    <t>to buy additional products from personal collection like detergent soap, toothpaste, lotion, etc. to sell</t>
  </si>
  <si>
    <t>#Woman Owned Biz, #Widowed, #Elderly, user_favorite, user_favorite</t>
  </si>
  <si>
    <t>to purchase animal-feed to resell</t>
  </si>
  <si>
    <t>#Elderly, #Parent, #Repeat Borrower, #Woman Owned Biz, user_favorite</t>
  </si>
  <si>
    <t>to purchase fishing gear.</t>
  </si>
  <si>
    <t>02 Hoằng Trường</t>
  </si>
  <si>
    <t>#Biz Durable Asset, #Woman Owned Biz, #Repeat Borrower, user_favorite, user_favorite</t>
  </si>
  <si>
    <t>to obtain 10 water filters to sell to her neighbours providing them with safe drinking water.</t>
  </si>
  <si>
    <t>Sidoarjo</t>
  </si>
  <si>
    <t>to buy seeds and fertilizers and prepare the land where she will raise corn.</t>
  </si>
  <si>
    <t>to buy more stock of cereals and vegetables.</t>
  </si>
  <si>
    <t>#Repeat Borrower, #Parent, #Schooling, #Vegan, #Woman Owned Biz</t>
  </si>
  <si>
    <t>to purchase additional stock of ingredients like fish, vegetables, eggs, spices, etc.</t>
  </si>
  <si>
    <t>#Elderly, #Widowed, #Woman Owned Biz, #Repeat Borrower</t>
  </si>
  <si>
    <t>to buy metal and coal for blacksmithing jobs</t>
  </si>
  <si>
    <t xml:space="preserve"> access more consumers in the USA region.</t>
  </si>
  <si>
    <t>to purchase 'pagnes' cloth outfits to sell.</t>
  </si>
  <si>
    <t>#Repeat Borrower, user_favorite, #Fabrics, #Woman Owned Biz</t>
  </si>
  <si>
    <t xml:space="preserve">to buy fertilisers for his coffee crops. </t>
  </si>
  <si>
    <t>volunteer_pick, #Trees, #Single, #Repeat Borrower</t>
  </si>
  <si>
    <t>to help her in buying seedlings for planting.</t>
  </si>
  <si>
    <t>to start a moringa farm: to purchase fertilizer and pesticide, to access adequate water, to take farm management training, and to hire a tractor to clear the land.</t>
  </si>
  <si>
    <t>#Elderly, #Trees, #Vegan</t>
  </si>
  <si>
    <t>to buy seeds and mineral fertilizers</t>
  </si>
  <si>
    <t>to build a modern fish pond.</t>
  </si>
  <si>
    <t>to buy beverages, canned goods, junk foods, home care products, and groceries</t>
  </si>
  <si>
    <t>to buy clothes and bags to be sold in her boutique</t>
  </si>
  <si>
    <t>to service his motor vehicle.</t>
  </si>
  <si>
    <t>to invest in chicken, corn, and other ingredients for her fast-food business.</t>
  </si>
  <si>
    <t>San Lucas Tolimán, Sololá</t>
  </si>
  <si>
    <t>user_favorite, #Repeat Borrower, #Parent, #Woman Owned Biz, user_favorite, user_favorite, user_favorite, user_favorite, user_favorite, #Schooling, #Female Education, user_favorite, user_favorite, user_favorite</t>
  </si>
  <si>
    <t>to buy compost for rice production</t>
  </si>
  <si>
    <t>to buy bread ingredients in larger quantities so she can lower her costs</t>
  </si>
  <si>
    <t>Aldea Guineales, Solola</t>
  </si>
  <si>
    <t>volunteer_pick, user_favorite, #Repeat Borrower, #Widowed, #Woman Owned Biz, user_favorite, user_favorite</t>
  </si>
  <si>
    <t>to increase his inventory of meat and entrails with the end of purchasing them at good prices.</t>
  </si>
  <si>
    <t>to buy snacks, an electronic kettle, plates, cups, spoons, forks, tissue and food items</t>
  </si>
  <si>
    <t>Apolima</t>
  </si>
  <si>
    <t>to buy additional boxes of fruits and vegetables to sell.</t>
  </si>
  <si>
    <t>to pay for a plowing fee and to purchase the fertilizer to put on his farmland.</t>
  </si>
  <si>
    <t>#Schooling, user_favorite, #Single, #Female Education</t>
  </si>
  <si>
    <t>to buy a household appliance to support her daily living.</t>
  </si>
  <si>
    <t>#Elderly, #Parent, #First Loan</t>
  </si>
  <si>
    <t>to buy new equipment for making soft drinks</t>
  </si>
  <si>
    <t>#Biz Durable Asset, #Vegan, user_favorite, user_favorite</t>
  </si>
  <si>
    <t>to purchase fertilizer.</t>
  </si>
  <si>
    <t>to purchase materials for welding and to pay her laborers' salaries</t>
  </si>
  <si>
    <t>buy paint, disks, files, electrodes, brushes, etc., and strengthen his business with more products in order to better serve his clients.</t>
  </si>
  <si>
    <t>#Eco-friendly, #Sustainable Ag, #Technology, #Trees, #Parent, #Schooling, #Vegan, user_favorite</t>
  </si>
  <si>
    <t>female, female, female, female, female, female, female, female, female, male, female, male, female, male, male</t>
  </si>
  <si>
    <t>#Eco-friendly, #Sustainable Ag, #Technology, #Trees, #Repeat Borrower, #Parent</t>
  </si>
  <si>
    <t>male, female, male, male, female, male, female, female, female, female, female, female</t>
  </si>
  <si>
    <t xml:space="preserve">to buy more husbandries (animals) </t>
  </si>
  <si>
    <t>#Animals, #Refugee, #Parent, #Biz Durable Asset, user_favorite</t>
  </si>
  <si>
    <t>to buy necessary building materials.</t>
  </si>
  <si>
    <t>#Eco-friendly, #Sustainable Ag, #Technology, #Trees, #Parent, #Vegan, #Repeat Borrower</t>
  </si>
  <si>
    <t>male, male, male, male, male, male, male, female, male, male, male, male</t>
  </si>
  <si>
    <t>to buy one pig and some feed to fatten it up.</t>
  </si>
  <si>
    <t>#Animals, user_favorite, #Parent, #Repeat Borrower, #Woman Owned Biz</t>
  </si>
  <si>
    <t>to buy small animals like chickens, hens, and ducks and food for them.</t>
  </si>
  <si>
    <t>to buy more groceries to sell and improve her family’s income.</t>
  </si>
  <si>
    <t>to buy paper and ink for her printer.</t>
  </si>
  <si>
    <t>to increase her clothing business.</t>
  </si>
  <si>
    <t>#Eco-friendly, #Schooling, #Sustainable Ag, #Technology, #Trees, #Parent, #Vegan, #Repeat Borrower</t>
  </si>
  <si>
    <t>female, male, female, female, male, male, female, female, male, female, female, female, female, female, female</t>
  </si>
  <si>
    <t>to buy cement, sand, iron, wire, bars, and zinc sheets to finish building her house.</t>
  </si>
  <si>
    <t>to buy hens and pigs and concentrated feed to fatten the animals.</t>
  </si>
  <si>
    <t>to purchase a solar power system of 100 watts with 10 light fixtures, accessories, and installation.</t>
  </si>
  <si>
    <t>#Eco-friendly, #Schooling, #Biz Durable Asset, #Technology, #Parent</t>
  </si>
  <si>
    <t>to pay a workforce which will help her to cultivate, she will buy fertilizers and will pay to rent the land.</t>
  </si>
  <si>
    <t>#Job Creator, #Parent, #Schooling, #Single Parent</t>
  </si>
  <si>
    <t>to buy eggs, flour, and biscuits for the store she has at home.</t>
  </si>
  <si>
    <t>to buy land where he can plant more bananas for commercial farming.</t>
  </si>
  <si>
    <t>user_favorite, #Animals, #Parent, #Schooling, user_favorite</t>
  </si>
  <si>
    <t>to purchase goats.</t>
  </si>
  <si>
    <t>Mariakani, Kaloleni</t>
  </si>
  <si>
    <t>to purchase basic commodities for retail</t>
  </si>
  <si>
    <t>To buy the inputs of his rice production.</t>
  </si>
  <si>
    <t>to buy speakers, cd/dvd players, headphones, cables, USB, etc.</t>
  </si>
  <si>
    <t>San Francisco del Rio, Ixtlahuaca</t>
  </si>
  <si>
    <t>to purchase additional packs of frozen foods to sell.</t>
  </si>
  <si>
    <t>to stock up pictures and sell them.</t>
  </si>
  <si>
    <t>to pay for additional gallons of palm oil, drinks, t-shirts and baby clothes.</t>
  </si>
  <si>
    <t>#Schooling, #Fabrics, #Parent, #Woman Owned Biz</t>
  </si>
  <si>
    <t>to buy more wood to sell.</t>
  </si>
  <si>
    <t>Oroquieta-Tuyabang Proper, Oroquieta City</t>
  </si>
  <si>
    <t>to purchase fertilizer for growing peanuts and okra</t>
  </si>
  <si>
    <t>Samba</t>
  </si>
  <si>
    <t>to purchase fabric and thread to make belly button bands and waterproof clothing for babies.</t>
  </si>
  <si>
    <t>Chamelecon</t>
  </si>
  <si>
    <t>#Elderly, #Fabrics, #Repeat Borrower, #Widowed, #Single Parent, #Parent, #Woman Owned Biz</t>
  </si>
  <si>
    <t>buy more chickens to raise and food for them</t>
  </si>
  <si>
    <t>#Parent, #Schooling, #Single Parent</t>
  </si>
  <si>
    <t>to purchase more stocks to sell in her general store.</t>
  </si>
  <si>
    <t>to buy a solar lamp</t>
  </si>
  <si>
    <t>to buy rice, beans, sugar, soup, milk, eggs, and crackers for her grocery store.</t>
  </si>
  <si>
    <t>Localidad Santo Domingo, Mun. Tres Valles Veracruz</t>
  </si>
  <si>
    <t>#Repeat Borrower, #Elderly, #Widowed, #Woman Owned Biz</t>
  </si>
  <si>
    <t>female, female, female, female, female, female, female, female, male</t>
  </si>
  <si>
    <t>to pay university fees for her degree in Computer Systems Analysis.</t>
  </si>
  <si>
    <t>user_favorite, #Schooling, user_favorite</t>
  </si>
  <si>
    <t>to buy study materials.</t>
  </si>
  <si>
    <t>to pay for the paperwork to install his own office.</t>
  </si>
  <si>
    <t>to pay for more bags of garri (cassava flakes) and palm oil.</t>
  </si>
  <si>
    <t>to purchase additional stock of groceries to sell, such as cereal, milk, juice, noodles, sugar, and sanitary pads.</t>
  </si>
  <si>
    <t>#Repeat Borrower, #Parent, #Schooling, #Woman Owned Biz</t>
  </si>
  <si>
    <t>to buy jeans, shirts, pants , T-shirts, blouses and others.</t>
  </si>
  <si>
    <t>to buy accessories wholesale.</t>
  </si>
  <si>
    <t>to buy more stock of dry goods to sell.</t>
  </si>
  <si>
    <t>to pay her children’s school fees</t>
  </si>
  <si>
    <t>#Schooling, user_favorite, #Schooling</t>
  </si>
  <si>
    <t>to purchase basic grains, oil, toothpaste, shoe polish, bath products, beverages, candies, etc., to stock the store.</t>
  </si>
  <si>
    <t>to build a clean, safe, and hygienic toilet at her home.</t>
  </si>
  <si>
    <t>user_favorite, #Eco-friendly, #Health and Sanitation, #Parent</t>
  </si>
  <si>
    <t>to buy a computer and professional literature to enhance her pedagogical skills and be aware of innovations in that field.</t>
  </si>
  <si>
    <t>#Repeat Borrower, #Schooling, #Technology</t>
  </si>
  <si>
    <t>to buy more stock of clothes and shoes.</t>
  </si>
  <si>
    <t>to buy a cow and three steers in order to increase her herd</t>
  </si>
  <si>
    <t>to purchase farm supplies for papaya cultivation.</t>
  </si>
  <si>
    <t>to buy chickens and feed like sorghum and balanced feed.</t>
  </si>
  <si>
    <t>#Parent, #Schooling, #Sustainable Ag, #Trees, #Vegan</t>
  </si>
  <si>
    <t>to buy a fishing net, a boat engine, and crude oil.</t>
  </si>
  <si>
    <t>to build a toilet at their home to improve access to sanitation and water sources for their family.</t>
  </si>
  <si>
    <t>#Eco-friendly, #Elderly, #Health and Sanitation, #Parent, user_favorite</t>
  </si>
  <si>
    <t>to increase her beauty parlor business.</t>
  </si>
  <si>
    <t>to pay for seeds, 15 piglets and cover cultivation costs</t>
  </si>
  <si>
    <t>#Animals, #Fabrics, #Parent, #Schooling, #First Loan, #Woman Owned Biz</t>
  </si>
  <si>
    <t>to purchase herbicides, fertilizers, compost, and pest controls.</t>
  </si>
  <si>
    <t>to buy balanced feed and corn for her animals.</t>
  </si>
  <si>
    <t>To buy fertilizer in order to increase productivity of her crop yield.</t>
  </si>
  <si>
    <t>#Interesting Photo, #Parent, #Schooling, #Sustainable Ag, #Vegan</t>
  </si>
  <si>
    <t>to buy corn to make chicha.</t>
  </si>
  <si>
    <t>to buy more charcoal to sell.</t>
  </si>
  <si>
    <t>to open his own blacksmith shop and buy necessary tools and a car for his work.</t>
  </si>
  <si>
    <t>#Biz Durable Asset, #Single, #Supporting Family</t>
  </si>
  <si>
    <t>to buy 50 pieces of notebooks, 10 boxes of pencil, 10 boxes of ball pen, crayons, papers and toys she can sell to her customer.</t>
  </si>
  <si>
    <t>to buy a rickshaw to get an income for his small family</t>
  </si>
  <si>
    <t>user_favorite, #Biz Durable Asset, #Refugee</t>
  </si>
  <si>
    <t>to buy seeds and pay for labor in order to grow her crop fruitfully.</t>
  </si>
  <si>
    <t>#Animals, #Elderly, user_favorite, #Parent, #First Loan, #Female Education</t>
  </si>
  <si>
    <t>female, female, female, female, female, female, female, female, female, male, female, female, female</t>
  </si>
  <si>
    <t>to purchase more inventory for his shop so that he can cater to the rising demand of his customers.</t>
  </si>
  <si>
    <t>Rairangpur,Odisha</t>
  </si>
  <si>
    <t>to buy seeds for beans and seed potatoes</t>
  </si>
  <si>
    <t>to buy bamboo leaves and other supplies needed in her business.</t>
  </si>
  <si>
    <t>to buy perfumes, creams, and cosmetics.</t>
  </si>
  <si>
    <t>to pay rent until his house is rebuilt.</t>
  </si>
  <si>
    <t>To help her brother buy a cow</t>
  </si>
  <si>
    <t>to buy more stock of tobacco and to buy fertilizer for her farm.</t>
  </si>
  <si>
    <t>to buy pants, tee shirts, blouses, shoes and costume jewelry.</t>
  </si>
  <si>
    <t>to purchase more products from Avon to sell to her customers.</t>
  </si>
  <si>
    <t>to purchase maca in bulk.</t>
  </si>
  <si>
    <t>to start a new business selling girls' accessories.</t>
  </si>
  <si>
    <t>Jib Jennine</t>
  </si>
  <si>
    <t>to buy quality dairy feeds so as to boost his milk production hence more income.</t>
  </si>
  <si>
    <t>#Animals, #Repeat Borrower, #Parent, #Schooling, #Sustainable Ag</t>
  </si>
  <si>
    <t>to buy more stock of sugar, bread, flour and other items</t>
  </si>
  <si>
    <t>to buy 10 sacks of cottonwood kapok, fabric, and yarn.</t>
  </si>
  <si>
    <t>#Fabrics, user_favorite, #Parent</t>
  </si>
  <si>
    <t>to buy more stock of materials for embroidery</t>
  </si>
  <si>
    <t>to purchase dress coats, among others.</t>
  </si>
  <si>
    <t>female, male, male, male, female, female, female, female, female, female, female, male, female, female, female, female, male</t>
  </si>
  <si>
    <t>to purchase additional food products to supply the town's cafeteria</t>
  </si>
  <si>
    <t>to purchase additional units of computer, spare parts for her computer and maintenance for her business.</t>
  </si>
  <si>
    <t>to purchase additional stocks, such as cooking oil, rice, snacks, sugar, coffee, and laundry soap.</t>
  </si>
  <si>
    <t>To buy medicine for her treatment</t>
  </si>
  <si>
    <t>#Health and Sanitation, #Schooling, #Parent</t>
  </si>
  <si>
    <t xml:space="preserve"> to buy cooking equipment</t>
  </si>
  <si>
    <t>#Biz Durable Asset, #Parent, #Woman Owned Biz, #First Loan</t>
  </si>
  <si>
    <t>to pay for motor parts and to finance the making of a deep well.</t>
  </si>
  <si>
    <t>to buy more sugar, soap and salt for selling.</t>
  </si>
  <si>
    <t>#Elderly, #Parent, #Inspiring Story, #First Loan, user_favorite</t>
  </si>
  <si>
    <t>to pay university fees for his program in systems analysis.</t>
  </si>
  <si>
    <t>to buy meat, condiments, bread products, vegetables and more.</t>
  </si>
  <si>
    <t>to purchase sacks of fertilizer for her farm</t>
  </si>
  <si>
    <t>Pagadian - Bayao,Tukuran, Zamboanga del Sur</t>
  </si>
  <si>
    <t>purchase fertilizer for her farm</t>
  </si>
  <si>
    <t>Pagadian - Kalasan, Pagadian City, ZDS</t>
  </si>
  <si>
    <t>#Elderly, #First Loan, #Single, #Vegan, #Woman Owned Biz</t>
  </si>
  <si>
    <t>to buy ingredients for her food vending business, such as vegetables, fish, spices, and other supplies.</t>
  </si>
  <si>
    <t>to buy raw materials for her business</t>
  </si>
  <si>
    <t>#Fabrics, #Parent, #Woman Owned Biz, #Repeat Borrower</t>
  </si>
  <si>
    <t>to buy inventory for her son's general store.</t>
  </si>
  <si>
    <t>#Vegan, #Trees, #Parent, user_favorite</t>
  </si>
  <si>
    <t>To buy more cabbages and potatoes for selling so as to meet the high demand.</t>
  </si>
  <si>
    <t>to buy some parts for his sauna.</t>
  </si>
  <si>
    <t>user_favorite, #Parent, #Trees, user_favorite</t>
  </si>
  <si>
    <t>to purchase more stock of raw fish for sale</t>
  </si>
  <si>
    <t>to buy a computer for web design</t>
  </si>
  <si>
    <t>#Technology, #Parent, #Woman Owned Biz</t>
  </si>
  <si>
    <t>to buy tools for her business.</t>
  </si>
  <si>
    <t xml:space="preserve"> create more wonderful optical frames and sunglasses.</t>
  </si>
  <si>
    <t>#Refugee, #Technology, user_favorite, user_favorite, user_favorite, user_favorite, user_favorite, user_favorite</t>
  </si>
  <si>
    <t xml:space="preserve">to buy sheep to be sold later. </t>
  </si>
  <si>
    <t>#Animals, #Repeat Borrower, user_favorite, user_favorite, #Parent, #Woman Owned Biz, user_favorite, user_favorite</t>
  </si>
  <si>
    <t>to help her husband in purchasing new auto rickshaw with the contribution of savings.</t>
  </si>
  <si>
    <t>to open her own business selling girls' accessories from her house as a second source of income.</t>
  </si>
  <si>
    <t xml:space="preserve">to cover the cost of her brother's medications and surgery </t>
  </si>
  <si>
    <t>#Health and Sanitation, #Supporting Family, #First Loan</t>
  </si>
  <si>
    <t xml:space="preserve">to buy welding materials for her husband's blacksmith workshop. </t>
  </si>
  <si>
    <t>to buy farm supplies in order to plant corn and beans with her husband, and to prepare the land where they will plant.</t>
  </si>
  <si>
    <t>to purchase sacks of apples, mangoes and guavas to meet market demands consistently.</t>
  </si>
  <si>
    <t>to invest in raw materials such as, guava paste, flour, eggs and cheese among others.</t>
  </si>
  <si>
    <t>to buy a new moto-rickshaw for her husband's transportation services.</t>
  </si>
  <si>
    <t>to purchase stock for her eatery business.</t>
  </si>
  <si>
    <t>to buy a tricycle.</t>
  </si>
  <si>
    <t>#Biz Durable Asset, #Woman Owned Biz, user_favorite, user_favorite, #Eco-friendly</t>
  </si>
  <si>
    <t>to buy a new engine for her husband's van so that he can provide better services to his customers.</t>
  </si>
  <si>
    <t>to purchase another dairy cow</t>
  </si>
  <si>
    <t>to purchase groceries and nail polish.</t>
  </si>
  <si>
    <t>to buy more goats to increase the numbers on his farm.</t>
  </si>
  <si>
    <t>to buy seeds, fertilizer and pay for labor of  hired help who are also farmers</t>
  </si>
  <si>
    <t>To build a new latrine to increase more sanitation and keep her beloved children from infectious disease.</t>
  </si>
  <si>
    <t>Kampong Thom Province, Stoung District</t>
  </si>
  <si>
    <t>to buy piglets and pig feed to fatten and resell pigs</t>
  </si>
  <si>
    <t>start designing and manufacturing more products, expand our marketing, and gain working capital for our business.</t>
  </si>
  <si>
    <t>to buy products like cologne, make-up, shampoo, bath soap, costume jewelry, and supplies for food like rice, vegetables, cooking oil, and meat.</t>
  </si>
  <si>
    <t>#First Loan, #Single, #Woman Owned Biz</t>
  </si>
  <si>
    <t>to buy farm inputs, like good-quality seeds and fertilizer.</t>
  </si>
  <si>
    <t>#Eco-friendly, #Elderly, #Health and Sanitation, user_favorite, user_favorite</t>
  </si>
  <si>
    <t>to buy secondhand clothing to sell.</t>
  </si>
  <si>
    <t>user_favorite, #Eco-friendly, #Repeat Borrower, #Woman Owned Biz</t>
  </si>
  <si>
    <t>#Schooling, #Technology, #Health and Sanitation, #Biz Durable Asset</t>
  </si>
  <si>
    <t>to buy women's and men's clothes and perfumes to sell.</t>
  </si>
  <si>
    <t>to repair his café and buy new furniture</t>
  </si>
  <si>
    <t>#Biz Durable Asset, #Parent, user_favorite, #Repair Renew Replace, #Repeat Borrower, user_favorite, user_favorite</t>
  </si>
  <si>
    <t>to fix her son's rickshaw.</t>
  </si>
  <si>
    <t>to buy a tractor and cultivate his farm.</t>
  </si>
  <si>
    <t>#Elderly, #Widowed, #Biz Durable Asset, user_favorite</t>
  </si>
  <si>
    <t>to buy new motorcycles and increase his stock to offer a wide variety to his clientele.</t>
  </si>
  <si>
    <t>user_favorite, #Single, #Supporting Family, user_favorite, user_favorite</t>
  </si>
  <si>
    <t>to buy clothing, lingerie and women's shoes to stock her business.</t>
  </si>
  <si>
    <t>Alto Tambo</t>
  </si>
  <si>
    <t>to buy cocoa to sell.</t>
  </si>
  <si>
    <t xml:space="preserve">To buy a water filter to provide safe drinking water.		</t>
  </si>
  <si>
    <t>to acquire a batch of lotions, cosmetics, facial creams, and hair products at wholesale.</t>
  </si>
  <si>
    <t>To purchase a variety of clothes and groceries.</t>
  </si>
  <si>
    <t>to pay for clean cookstoves to sell in informal settlements in Kenya.</t>
  </si>
  <si>
    <t>To buy more kilos of rice, groceries and ingredients for her food stall</t>
  </si>
  <si>
    <t>to buy a waffle iron and to make improvements to his premises.</t>
  </si>
  <si>
    <t>to buy manure, seeds, fertilizer and poison to plant corn.</t>
  </si>
  <si>
    <t>#Repeat Borrower, #Parent, #Trees, #Trees</t>
  </si>
  <si>
    <t>to purchase eggs, detergents, soaps, boxes of coffee, potatoes, candy, etc., to supply her store.</t>
  </si>
  <si>
    <t>#Elderly, #Parent, #Repeat Borrower, #Single Parent, #Woman Owned Biz</t>
  </si>
  <si>
    <t xml:space="preserve">to buy more fruit to make drinks and to sell chopped fruit. </t>
  </si>
  <si>
    <t>#Repeat Borrower, #Parent, user_favorite, #Vegan</t>
  </si>
  <si>
    <t>to buy poultry and feed.</t>
  </si>
  <si>
    <t>to buy agricultural supplies, prepare the land, and pay for young people to help him cultivate corn.</t>
  </si>
  <si>
    <t>#Single, #Supporting Family, #Job Creator, #Vegan</t>
  </si>
  <si>
    <t>to buy the best selling drinks</t>
  </si>
  <si>
    <t>user_favorite, #Parent, #First Loan, #Woman Owned Biz</t>
  </si>
  <si>
    <t>to purchase additional materials for her fishing business</t>
  </si>
  <si>
    <t>to purchase cattle into purchase ingredients forganado y para comprar ingredients for making pupusas, beverages, and snacks to sell in her food stall.</t>
  </si>
  <si>
    <t>to purchase two cows in order to increase her herd</t>
  </si>
  <si>
    <t>to buy additional cows in order to invest in his business.</t>
  </si>
  <si>
    <t>Alai distict</t>
  </si>
  <si>
    <t>to buy more ingredients for the food she makes and sells.</t>
  </si>
  <si>
    <t>to buy sand to resell to other masons</t>
  </si>
  <si>
    <t xml:space="preserve">to buy a water filter to provide safe drinking water for their family.		</t>
  </si>
  <si>
    <t>to buy basic grains such as rice, oil, beans, spaghetti, and more for her business</t>
  </si>
  <si>
    <t>to install a modern toilet</t>
  </si>
  <si>
    <t>#Eco-friendly, #Health and Sanitation, user_favorite, user_favorite, user_favorite</t>
  </si>
  <si>
    <t>to buy fertilizer and wheat seed to grow organic wheat.</t>
  </si>
  <si>
    <t>to buy used shoes by the bundle to sell at a better price to help with the family expenses</t>
  </si>
  <si>
    <t>#Eco-friendly, #Parent, #Single Parent, #Woman Owned Biz, user_favorite, #First Loan, user_favorite, user_favorite</t>
  </si>
  <si>
    <t>to enable her husband to purchase groceries to sell in his general store.</t>
  </si>
  <si>
    <t>#Elderly, #Parent, #Supporting Family</t>
  </si>
  <si>
    <t>to buy an auto rickshaw for her husband's  transport business.</t>
  </si>
  <si>
    <t>to increase her supply [of groceries].</t>
  </si>
  <si>
    <t>to buy more stock of curtains,seat covers.</t>
  </si>
  <si>
    <t>to buy a freezer, a box of chicken, a sack of flour, a sack of sugar, a sack of rice, a box of tinned fish, and a box of vegetable oil</t>
  </si>
  <si>
    <t>to pay the college tuition of his oldest son.</t>
  </si>
  <si>
    <t>Laja</t>
  </si>
  <si>
    <t>#Repeat Borrower, #Schooling, #Single Parent</t>
  </si>
  <si>
    <t>to purchase seeds, fertilizers, and more.</t>
  </si>
  <si>
    <t>Huayocari - Calca - Cusco</t>
  </si>
  <si>
    <t>to buy a large quantity of new shoes.</t>
  </si>
  <si>
    <t>To add more stock of fish for sale</t>
  </si>
  <si>
    <t>To buy dairy feeds and add another beehive to boost production hence more income.</t>
  </si>
  <si>
    <t>to support her husband and pay her children's school fees.</t>
  </si>
  <si>
    <t>to buy staple goods like rice, beans, oil, beverages, etc., and to continue growing as a businesswoman.</t>
  </si>
  <si>
    <t>#Repeat Borrower, #Elderly, #Single, #Woman Owned Biz</t>
  </si>
  <si>
    <t>to purchase insecticide, herbicides and pesticides and to start plowing his field so he can have it ready for the next planting and get a good production of corn.</t>
  </si>
  <si>
    <t>#Repeat Borrower, #Supporting Family, #Vegan, user_favorite, user_favorite</t>
  </si>
  <si>
    <t>to buy more fresh yellow bananas, millet and cassava flour to sell</t>
  </si>
  <si>
    <t>to buy sheets of paper, ink, juices, water, etc.</t>
  </si>
  <si>
    <t>to buy more stock of sugar, beauty products, cereals and other items.</t>
  </si>
  <si>
    <t>#Biz Durable Asset, #Parent, #Repeat Borrower, #Schooling, #Woman Owned Biz</t>
  </si>
  <si>
    <t>to buy fertilizer for farming and seeds to plant</t>
  </si>
  <si>
    <t>to purchase additional groceries including drinks, eggs, spices, noodles, sugar and other personal care products.</t>
  </si>
  <si>
    <t>to invest in pigs, feed, vitamins and vaccines, with the goal of raising the number of pigs in his corral.</t>
  </si>
  <si>
    <t>to purchase seeds, fertilizer, compost, pest control, herbicide, etc, and to improve the soil.</t>
  </si>
  <si>
    <t>to purchase items to sell like beverages, rice, home product care, and other groceries</t>
  </si>
  <si>
    <t>to buy a refrigerator and a washing machine for her house, and to renovate her furniture.</t>
  </si>
  <si>
    <t xml:space="preserve"> bring economic growth and farm-fresh food to an underserved community.</t>
  </si>
  <si>
    <t>to buy two calves in order to increase her herd</t>
  </si>
  <si>
    <t>to buy sandwiches, pies, donuts, snacks, coffee, a large boiler and soft drinks</t>
  </si>
  <si>
    <t>to invest in increasing her men and women clothes’ capital though purchasing special summer collection to meet her customers' demands.</t>
  </si>
  <si>
    <t>#Repeat Borrower, user_favorite, #Woman Owned Biz, user_favorite</t>
  </si>
  <si>
    <t>to buy ingredients for meals such as meat, condiments, vegetables, breads, and more.</t>
  </si>
  <si>
    <t>#Animals, #Biz Durable Asset, #Widowed, #Single Parent, #Parent</t>
  </si>
  <si>
    <t>to buy additional items to sell like beverages, canned goods, junk foods, home care products and other groceries.</t>
  </si>
  <si>
    <t>to buy food wholesale for her chickens, bees and beehives.</t>
  </si>
  <si>
    <t>to purchase additional cows in order to increase her herd.</t>
  </si>
  <si>
    <t xml:space="preserve">to buy wooden planks, bamboos, and nails for her husband's shuttering services. </t>
  </si>
  <si>
    <t>user_favorite, #Elderly, #Woman Owned Biz, #Vegan, #Widowed, #Repeat Borrower, user_favorite</t>
  </si>
  <si>
    <t>#Biz Durable Asset, #Parent, #Single Parent, #Job Creator, #Woman Owned Biz</t>
  </si>
  <si>
    <t>buy fertilizers, compost, pest control, and herbicides</t>
  </si>
  <si>
    <t>to invest in buying fabric in order to make garments of clothing such as trousers and blouses.</t>
  </si>
  <si>
    <t>#Elderly, #Fabrics, #Repeat Borrower, #Widowed, #Parent, user_favorite</t>
  </si>
  <si>
    <t xml:space="preserve">to buy new fishing nets. </t>
  </si>
  <si>
    <t>#Elderly, #Job Creator, #Repair Renew Replace, #Schooling</t>
  </si>
  <si>
    <t xml:space="preserve">to buy cattle to fatten and then sell. </t>
  </si>
  <si>
    <t>to help her husband increase his scrap recycling business.</t>
  </si>
  <si>
    <t>#Eco-friendly, #Parent, #Repeat Borrower, #Supporting Family</t>
  </si>
  <si>
    <t>to pay for her daughter Narine’s tuition fees at Yerevan State Pedagogical University.</t>
  </si>
  <si>
    <t>#Schooling, #Female Education, #Parent, user_favorite</t>
  </si>
  <si>
    <t>to buy ingredients such as sugar, banana, sticky rice, etc. for her food production business</t>
  </si>
  <si>
    <t>to buy packs of salt, biscuits, rice, spices and juices .</t>
  </si>
  <si>
    <t>to buy flowers to resell at his stall.</t>
  </si>
  <si>
    <t>to increase his merchandise with a new collection of summer clothes to better satisfy his customers' needs.</t>
  </si>
  <si>
    <t>to help her husband to cover her child’s school fees.</t>
  </si>
  <si>
    <t>#Schooling, user_favorite, #Parent, user_favorite</t>
  </si>
  <si>
    <t>to purchase a stock of rice and spaghetti</t>
  </si>
  <si>
    <t>to purchase used clothing to sell again.</t>
  </si>
  <si>
    <t>Magsaysay, Alicia, Isabela</t>
  </si>
  <si>
    <t>#Eco-friendly, #Elderly, #Parent, #Woman Owned Biz</t>
  </si>
  <si>
    <t>purchase cooking oil, beans, salt, sugar, rice, frozen meat, and cheese.</t>
  </si>
  <si>
    <t>to buy more fruits to sell.</t>
  </si>
  <si>
    <t>to purchase additional prepaid airtime credits for helping community members who need access to communication services.</t>
  </si>
  <si>
    <t>#Technology, #Parent</t>
  </si>
  <si>
    <t>to buy more stocks of Tupperware products to offer for sale.</t>
  </si>
  <si>
    <t>To buy more cassava flour to sell to her community.</t>
  </si>
  <si>
    <t>male, female, female, female, female, male, male, female, female, male</t>
  </si>
  <si>
    <t>to purchase a water filter.</t>
  </si>
  <si>
    <t>to buy more goods for her grocery.</t>
  </si>
  <si>
    <t>#Widowed, #Single Parent, #Repeat Borrower, #Woman Owned Biz, user_favorite, user_favorite</t>
  </si>
  <si>
    <t>to purchase spare bicycle parts, such as breaks, tubes, tires, rims, etc., as well as invest in juices, sodas and phone chargers.</t>
  </si>
  <si>
    <t>#Parent, #Repeat Borrower, #Eco-friendly, #Technology, user_favorite, user_favorite</t>
  </si>
  <si>
    <t>to buy reno potato seeds and insecticides.</t>
  </si>
  <si>
    <t>to buy more clothes and women's shoes for her shop</t>
  </si>
  <si>
    <t>To renovate the flat and rent it in a good price</t>
  </si>
  <si>
    <t>#Widowed, #Biz Durable Asset, #Parent, #Supporting Family, #Woman Owned Biz</t>
  </si>
  <si>
    <t>to buy sheep to sell later.</t>
  </si>
  <si>
    <t>Diallassagou</t>
  </si>
  <si>
    <t>pay for the construction of additional rooms in the school.</t>
  </si>
  <si>
    <t>to buy seeds, compost, and other supplies.</t>
  </si>
  <si>
    <t>#Elderly, #Repeat Borrower, #Supporting Family, #Woman Owned Biz, user_favorite, #Single, user_favorite</t>
  </si>
  <si>
    <t>male, female, male, female, male, female, female, female, female, female, male, male</t>
  </si>
  <si>
    <t>to buy items to sell, such as canned goods, personal care products, drinks, spices, noodles, bread, and snack foods.</t>
  </si>
  <si>
    <t>buy inventory like t-shirts and jeans to stock her store.</t>
  </si>
  <si>
    <t>to begin to trade in fruits and vegetables.</t>
  </si>
  <si>
    <t>Dedoplistskaro</t>
  </si>
  <si>
    <t>to purchase agricultural supplies and prepare the land which she will cultivate.</t>
  </si>
  <si>
    <t>to invest in the purchase of refrigerator parts.</t>
  </si>
  <si>
    <t>#Elderly, #Repeat Borrower, #Eco-friendly</t>
  </si>
  <si>
    <t>#Animals, #Parent, #Woman Owned Biz, #Biz Durable Asset</t>
  </si>
  <si>
    <t>to buy fish and salt to make dried fish to sell.</t>
  </si>
  <si>
    <t>#Elderly, #Repeat Borrower, #Animals, #Woman Owned Biz, #Parent, user_favorite</t>
  </si>
  <si>
    <t>purchase creams, perfumes, and vanities.</t>
  </si>
  <si>
    <t>to buy yogurt, and a refrigerator where she can store it without losing it due to poor refrigeration.</t>
  </si>
  <si>
    <t>#Biz Durable Asset, #Single, #Single Parent, #Woman Owned Biz</t>
  </si>
  <si>
    <t>to buy more crabs to sell and other supplies needed in her business.</t>
  </si>
  <si>
    <t>to purchase feed and medicines for chickens and pigs.</t>
  </si>
  <si>
    <t>#Elderly, user_favorite, #Repeat Borrower, #Vegan, #Woman Owned Biz</t>
  </si>
  <si>
    <t>to buy seeds so she can start horticulture farming.</t>
  </si>
  <si>
    <t>to buy rice, sugar, beans, butter, oil, corn and wheat flour, pasta, sodas, and juices.</t>
  </si>
  <si>
    <t>#Repeat Borrower, user_favorite, #Parent, user_favorite</t>
  </si>
  <si>
    <t>To purchase a vehicle for his safari tourism business</t>
  </si>
  <si>
    <t>user_favorite, user_favorite, user_favorite, user_favorite, user_favorite, user_favorite, #Biz Durable Asset, user_favorite, user_favorite, user_favorite, user_favorite, user_favorite, user_favorite, user_favorite, user_favorite, user_favorite, user_favorite, user_favorite, user_favorite</t>
  </si>
  <si>
    <t>to buy additional new fishing net, gasoline for her boat, and maintenance for her business.</t>
  </si>
  <si>
    <t>to buy more peanuts to sell</t>
  </si>
  <si>
    <t>to purchase feeds and other supplies to raise her pigs.</t>
  </si>
  <si>
    <t>#Animals, #Elderly, user_favorite, #Woman Owned Biz</t>
  </si>
  <si>
    <t>#Animals, #Widowed, #Parent, #Single Parent, #Woman Owned Biz</t>
  </si>
  <si>
    <t>to buy a ticket for her husband to reach his work in Russia.</t>
  </si>
  <si>
    <t>to buy cereals (corn, beans and peanuts) for resale.</t>
  </si>
  <si>
    <t>#Elderly, #Repeat Borrower, #Fabrics, #Supporting Family, user_favorite, #Vegan, #Woman Owned Biz</t>
  </si>
  <si>
    <t>to make improvements on her house, mainly to the bathroom.</t>
  </si>
  <si>
    <t>#Health and Sanitation, #Parent, #Repair Renew Replace, user_favorite, user_favorite, user_favorite</t>
  </si>
  <si>
    <t>to purchase stock of fresh assorted vegetables like kale, cabbages, onions, tomatoes and indigenous leafy vegetables.</t>
  </si>
  <si>
    <t>#Schooling, #Parent, #Woman Owned Biz, #Vegan</t>
  </si>
  <si>
    <t>To pay her son’s tuition</t>
  </si>
  <si>
    <t>#Repeat Borrower, #Schooling, #Elderly, #Parent, #Single, #Single Parent, #Supporting Family</t>
  </si>
  <si>
    <t>To buy cow feeds and renovate the cow shed.</t>
  </si>
  <si>
    <t>to build a clean latrine to reduce the cost of health services.</t>
  </si>
  <si>
    <t>to purchase a variety of items like sugar, grains, pasta, detergent and milk.</t>
  </si>
  <si>
    <t>to fix the room he occupies at the house where he lives</t>
  </si>
  <si>
    <t>to buy feed and vaccines for hogs and invest in the vegetable-farming business.</t>
  </si>
  <si>
    <t>Padul, Solana, Cagayan</t>
  </si>
  <si>
    <t>to purchase equipment for her baking business.</t>
  </si>
  <si>
    <t>Githurai</t>
  </si>
  <si>
    <t>to buy manure to fertilize his farm and more tea to sell.</t>
  </si>
  <si>
    <t>to purchase fertilizers and seedlings.</t>
  </si>
  <si>
    <t>Butuay,Jimenez,Misamis Occidental</t>
  </si>
  <si>
    <t>to pay for more bags of charcoal</t>
  </si>
  <si>
    <t>to buy seeds, fertilizers and other items.</t>
  </si>
  <si>
    <t>user_favorite, #Animals, #Repeat Borrower, #Parent, #Woman Owned Biz, #Sustainable Ag</t>
  </si>
  <si>
    <t>female, female, female, female, female, female, female, female, female, female, female, male, female</t>
  </si>
  <si>
    <t>to buy tables for her eating establishment.</t>
  </si>
  <si>
    <t>to buy more detergents, liquid soap, toilet bowl cleaner, and fabric conditioner to sell.</t>
  </si>
  <si>
    <t>to buy bags of sweets and a supply of rice.</t>
  </si>
  <si>
    <t>to purchase 8 quintals of corn, 2 loads of firewood, and 25 pounds of lime powder to make and sell tortillas.</t>
  </si>
  <si>
    <t>to buy jackets, second-hand sweat suits, and fabrics.</t>
  </si>
  <si>
    <t>#Eco-friendly, #Fabrics, #Repeat Borrower</t>
  </si>
  <si>
    <t>to buy imitation leather and zippers.</t>
  </si>
  <si>
    <t>volunteer_pick, #Repeat Borrower, #Fabrics</t>
  </si>
  <si>
    <t>to buy quality seeds and mineral fertilizer</t>
  </si>
  <si>
    <t xml:space="preserve">to buy an apricot orchard in order start a new business. </t>
  </si>
  <si>
    <t>#Biz Durable Asset, #Woman Owned Biz, #Vegan, #Trees, #Sustainable Ag</t>
  </si>
  <si>
    <t>to pay for his daughter's university education</t>
  </si>
  <si>
    <t>to purchase new fishing nets, since the ones he currently has are in bad condition.</t>
  </si>
  <si>
    <t>user_favorite, #Parent, #Schooling, #Repair Renew Replace</t>
  </si>
  <si>
    <t>to buy variety of dried fish, and other supplies needed in her business</t>
  </si>
  <si>
    <t>to buy items to sell like bread, canned goods, snack foods, home care products, and other groceries.</t>
  </si>
  <si>
    <t>To purchase improved farm inputs that  will increase farm yeild</t>
  </si>
  <si>
    <t>to pay for more gallons of palm oil and bags of charcoal</t>
  </si>
  <si>
    <t>to buy additional items to sell like canned goods, eggs, home product care, rice, and other groceries</t>
  </si>
  <si>
    <t>to pay for labor fees.</t>
  </si>
  <si>
    <t>#Elderly, #Job Creator, #Parent, #Vegan, user_favorite, #First Loan, #Parent, #Supporting Family, #Elderly, #Sustainable Ag, user_favorite, user_favorite, user_favorite, user_favorite, user_favorite, user_favorite</t>
  </si>
  <si>
    <t>to purchase sacks of fruits and coconuts to sell.</t>
  </si>
  <si>
    <t>To buy additional equipment for his sweet distribution business to increase his profit</t>
  </si>
  <si>
    <t>to provide medical treatment for his father.</t>
  </si>
  <si>
    <t>#Health and Sanitation, #Parent, #Supporting Family, #Animals, user_favorite</t>
  </si>
  <si>
    <t>To buy spares for his motorbike.</t>
  </si>
  <si>
    <t>To purchase a greater number of efficient cook stoves to penetrate a new market in town</t>
  </si>
  <si>
    <t>#Parent, #Eco-friendly, #Technology</t>
  </si>
  <si>
    <t>#Animals, #Repeat Borrower, #Parent, #Schooling, user_favorite, user_favorite</t>
  </si>
  <si>
    <t>to buy pencil cases, squares, pencils, etc.</t>
  </si>
  <si>
    <t>To buy fodder, heaters, food and water boxes in addition to more poultry</t>
  </si>
  <si>
    <t>to purchase four steers for fattening and resale</t>
  </si>
  <si>
    <t>#Animals, #Elderly, #Parent, #Repair Renew Replace, #Woman Owned Biz</t>
  </si>
  <si>
    <t>to buy three orders of toothpicks.</t>
  </si>
  <si>
    <t>to buy the farm supplies she needs to grow corn.</t>
  </si>
  <si>
    <t>to purchase stock of cooking oil, sugar, and buckets.</t>
  </si>
  <si>
    <t>to purchase fertilizers, fungicides, and insecticides.</t>
  </si>
  <si>
    <t>to obtain a chest freezer to chill and sell cold drinks.</t>
  </si>
  <si>
    <t>Lundazi</t>
  </si>
  <si>
    <t>to add more capital to buy some cassava varieties</t>
  </si>
  <si>
    <t>to buy rice, sugar, noodles, oil, etc.</t>
  </si>
  <si>
    <t xml:space="preserve"> boost our advertising and increase sales.</t>
  </si>
  <si>
    <t>to buy rexine, soles, glue and threads her son's shoe business.</t>
  </si>
  <si>
    <t>to purchase medicine</t>
  </si>
  <si>
    <t>Pagadian-dumalinao. Zamboanga del Sur</t>
  </si>
  <si>
    <t>to buy items to sell, such as beverages, canned goods, snack foods, and home care products.</t>
  </si>
  <si>
    <t>to buy a micro-franchise in order to start selling clothing.</t>
  </si>
  <si>
    <t>to buy a greater variety of cosmetics and underwear</t>
  </si>
  <si>
    <t>to purchase maize flour, rice, beans and cooking oil</t>
  </si>
  <si>
    <t xml:space="preserve">to buy more fish, and firewood to smoke the fish and sell to her customers. </t>
  </si>
  <si>
    <t>To treat his wife</t>
  </si>
  <si>
    <t>to buy wheat flour and raisins.</t>
  </si>
  <si>
    <t>to purchase hardware materials such as paint and more.</t>
  </si>
  <si>
    <t>Mataas na Kahoy, Alicia, Isabela</t>
  </si>
  <si>
    <t>to restock her merchandise, including a variety of items such as plasticware, clothing, and dry goods.</t>
  </si>
  <si>
    <t>To pay for the maintenance for his tricycle.</t>
  </si>
  <si>
    <t>#Repeat Borrower, #Parent, #Repair Renew Replace</t>
  </si>
  <si>
    <t>to purchase raw ingredients and materials needed for her candle making business.</t>
  </si>
  <si>
    <t>#Widowed, #Single Parent, #Woman Owned Biz</t>
  </si>
  <si>
    <t>purchase a solar power system: two solar panels, a battery, two solar fans, and cables.</t>
  </si>
  <si>
    <t>to buy different colors and styles of thread to make typical fabric.</t>
  </si>
  <si>
    <t>#Fabrics, #Repeat Borrower, #Single, #Woman Owned Biz</t>
  </si>
  <si>
    <t xml:space="preserve">To pay for building irrigation systems and supplements in order to attract tourism </t>
  </si>
  <si>
    <t>user_favorite, user_favorite, #Eco-friendly, #Sustainable Ag, #Vegan, user_favorite, user_favorite, user_favorite, user_favorite</t>
  </si>
  <si>
    <t>to purchase more grocery items including grains, peas, flour, sugar and tea to cater to maximum customers in order to generate a healthier source of income.</t>
  </si>
  <si>
    <t>to purchase an overlock sewing machine and a coverstitch machine.</t>
  </si>
  <si>
    <t>to buy a new sewing machine for her tailoring purposes.</t>
  </si>
  <si>
    <t>to purchase stitching materials like a machine, an iron, cloth, thread reels, lace and a pair of scissors.</t>
  </si>
  <si>
    <t>#Fabrics, user_favorite, user_favorite</t>
  </si>
  <si>
    <t>to pay for materials for irrigation, to purchase two oxen and forage for them, and to buy a harvest combine to develop her farming.</t>
  </si>
  <si>
    <t>Dprabak village, Tavush region</t>
  </si>
  <si>
    <t>#Animals, #Biz Durable Asset, #Parent, #Sustainable Ag, #Woman Owned Biz</t>
  </si>
  <si>
    <t>to buy agricultural inputs wholesale, such as soil amendments, pesticide, and fertilizer</t>
  </si>
  <si>
    <t>#Parent, #Schooling, #Woman Owned Biz, #Vegan, #Trees, user_favorite</t>
  </si>
  <si>
    <t>to build water sources for her family.</t>
  </si>
  <si>
    <t>to buy more grocery items to meet the demand of her customers.</t>
  </si>
  <si>
    <t>repair and remodel our residency space to increase our capacity to house artists.</t>
  </si>
  <si>
    <t>to purchase medicines to resell in her pharmacy.</t>
  </si>
  <si>
    <t>#Health and Sanitation, #First Loan, #Schooling, #Parent, #Woman Owned Biz, user_favorite, user_favorite</t>
  </si>
  <si>
    <t>to buy fertilizers for her basic staple crops.</t>
  </si>
  <si>
    <t>to purchase stitching material, such as threads of different colors, laces, zippers, and cloth to stitch up more dresses on time</t>
  </si>
  <si>
    <t>Renala</t>
  </si>
  <si>
    <t>To buy sewing materials and fabrics for her tailoring workshop</t>
  </si>
  <si>
    <t>#Fabrics, #Parent, #Woman Owned Biz, #Repeat Borrower, #Fabrics, user_favorite, user_favorite, user_favorite</t>
  </si>
  <si>
    <t>female, male, male, female, female, female, male, female</t>
  </si>
  <si>
    <t>pay for her studies in green and vegetarian food.</t>
  </si>
  <si>
    <t>#Elderly, #Female Education, #Parent, #Schooling</t>
  </si>
  <si>
    <t>to buy stock of used clothes for sale.</t>
  </si>
  <si>
    <t>#Eco-friendly, #Single, #Supporting Family, #Woman Owned Biz, #Eco-friendly</t>
  </si>
  <si>
    <t>to buy fertilizer for his coffee crops, the rest of the capital will be used to buy raw material to make buñuelos.</t>
  </si>
  <si>
    <t>Betania</t>
  </si>
  <si>
    <t>#Trees, #Elderly, #Parent, user_favorite</t>
  </si>
  <si>
    <t>to buy feed for his pigs and chickens and a variety of grains, dairy products, soft drinks, cleaning products and personal care products for his store.</t>
  </si>
  <si>
    <t>volunteer_pick, #Animals, #Elderly, #Repeat Borrower, #Elderly</t>
  </si>
  <si>
    <t>to buy beverages, a sack or rice and some condiments for her restaurant.</t>
  </si>
  <si>
    <t>To pay for day laborers and purchase fertilizers</t>
  </si>
  <si>
    <t>#Schooling, #Female Education, #Sustainable Ag, #Parent, #Vegan, #Supporting Family, #First Loan, #Parent, #Woman Owned Biz, #Vegan, user_favorite, user_favorite, user_favorite</t>
  </si>
  <si>
    <t>to buy a new motorbike for commuting to work.</t>
  </si>
  <si>
    <t>to buy fabric, thread, needles and other products so she can continue with her sewing.</t>
  </si>
  <si>
    <t>to pay for wood cement sand gravel nails etc.</t>
  </si>
  <si>
    <t>to buy cacao beans</t>
  </si>
  <si>
    <t>#Elderly, #Widowed, #Job Creator, #Woman Owned Biz</t>
  </si>
  <si>
    <t>to buy steel, glass, and other materials needed in her business.</t>
  </si>
  <si>
    <t>to buy feed for her hogs and grocery items such as powdered drinks, sugar, biscuits, biscuits, bread, candies, spices.</t>
  </si>
  <si>
    <t>#Elderly, #Animals, #Single, #Woman Owned Biz</t>
  </si>
  <si>
    <t>to pay for more palm oil and bags of rice.</t>
  </si>
  <si>
    <t>#Elderly, #Schooling, #Parent, #Woman Owned Biz, #Vegan</t>
  </si>
  <si>
    <t>female, male, female, female, male, male, female, female, female, female, female, female, male</t>
  </si>
  <si>
    <t>to build water sources for their family.</t>
  </si>
  <si>
    <t>#Health and Sanitation, #Elderly, #Eco-friendly, user_favorite</t>
  </si>
  <si>
    <t>#Animals, #Biz Durable Asset, #Woman Owned Biz, user_favorite, user_favorite, user_favorite</t>
  </si>
  <si>
    <t>to expand his poultry business.</t>
  </si>
  <si>
    <t>For treatment and purchasing medicines</t>
  </si>
  <si>
    <t>to buy assorted stock like condiments, beverages and soap.</t>
  </si>
  <si>
    <t>to preparing the place and buy some tools need to start her business (Cleaning and sale of pets, especially dogs)</t>
  </si>
  <si>
    <t>to purchase an industrial grill to improve her tortilla sales.</t>
  </si>
  <si>
    <t>#Biz Durable Asset, #Widowed, #Woman Owned Biz</t>
  </si>
  <si>
    <t>to buy additional sacks of recycled materials to sell.</t>
  </si>
  <si>
    <t>to purchase manure and fertilizers to tend his coffee farm.</t>
  </si>
  <si>
    <t>#Trees, #Repeat Borrower, #Parent, #Vegan</t>
  </si>
  <si>
    <t>to help her improve her business and buy tools ‎to add making bread</t>
  </si>
  <si>
    <t>to buy cocoa for sell ahead of the peak season.</t>
  </si>
  <si>
    <t>to purchase food products and clothing for resale.</t>
  </si>
  <si>
    <t>to buy feed &amp; supplies to raise pigs.</t>
  </si>
  <si>
    <t>to pay his child's school tuition</t>
  </si>
  <si>
    <t>#Parent, #Schooling, user_favorite, user_favorite, user_favorite, user_favorite, user_favorite</t>
  </si>
  <si>
    <t>to purchase sulfates, seeds, insecticides, herbicides, formula, etc. and to improve the land.</t>
  </si>
  <si>
    <t>to stock up her butcher shop.</t>
  </si>
  <si>
    <t xml:space="preserve">to buy raw cashew seeds in bulk, to take advantage of the low price of the product at the moment. </t>
  </si>
  <si>
    <t>buy an electrical generator for use when electricity is cut off from the family house.</t>
  </si>
  <si>
    <t>to buy construction materials and pay for the services of a plumber and a bricklayer.</t>
  </si>
  <si>
    <t>#Repeat Borrower, #Repair Renew Replace, #Woman Owned Biz</t>
  </si>
  <si>
    <t>to buy more merchandise for her business</t>
  </si>
  <si>
    <t>#Single, #Single Parent, #Supporting Family, #Woman Owned Biz</t>
  </si>
  <si>
    <t>to purchase ingredients for her food vending business</t>
  </si>
  <si>
    <t>Pagadian-Napolan,  Pagadian City, Philippines</t>
  </si>
  <si>
    <t>to buy ingredients like meat, fish, spices, vegetables and other materials needed for her food production business.</t>
  </si>
  <si>
    <t>to buy the materials she needs and to pay for labor</t>
  </si>
  <si>
    <t>#Repair Renew Replace, #Job Creator, #Woman Owned Biz, #Parent</t>
  </si>
  <si>
    <t>to purchase a new sewing machine, quality threads and fabrics for her tailoring business.</t>
  </si>
  <si>
    <t>#Fabrics, #Biz Durable Asset, #Woman Owned Biz, #Parent, user_favorite</t>
  </si>
  <si>
    <t>to stock up her grocery store with products like rice, beans, sugar, milk, bread, eggs, detergents, juices, soft drinks, etc.</t>
  </si>
  <si>
    <t>user_favorite, user_favorite, #Repeat Borrower, #Parent, user_favorite, user_favorite</t>
  </si>
  <si>
    <t>female, male, female, female, male, female, female, female</t>
  </si>
  <si>
    <t>to buy items to sell like shirts, pants, shorts, and other supplies needed in her business</t>
  </si>
  <si>
    <t>to buy feed, vitamins, and other supplies to raise her pigs</t>
  </si>
  <si>
    <t>to purchase special dates, drinks and foodstuff for Ramadan's month.</t>
  </si>
  <si>
    <t>#Elderly, #Parent, #Refugee</t>
  </si>
  <si>
    <t>to obtain 40 water purifiers to sell to her community members, providing 200 of them with safe drinking water.</t>
  </si>
  <si>
    <t>#Repeat Borrower, #Eco-friendly, #Health and Sanitation, #Technology, #Woman Owned Biz, user_favorite, user_favorite</t>
  </si>
  <si>
    <t>to buy items to sell such as bread, beverages, canned goods, junk foods, home care products, and other groceries.</t>
  </si>
  <si>
    <t>to purchase 20 water purifiers to sell to her neighbours, providing them with safe drinking water.</t>
  </si>
  <si>
    <t>#Eco-friendly, #First Loan, #Health and Sanitation, #Technology, #Woman Owned Biz, user_favorite</t>
  </si>
  <si>
    <t>to buy beans and maize</t>
  </si>
  <si>
    <t>Balaka</t>
  </si>
  <si>
    <t>to buy trousers, shirts, blouses and children's clothing.</t>
  </si>
  <si>
    <t>to buy more cooking oil, sugar and flour for sale in her store.</t>
  </si>
  <si>
    <t>Hima</t>
  </si>
  <si>
    <t>to buy materials needed in her native bag making business.</t>
  </si>
  <si>
    <t>to buy more shoes for resale.</t>
  </si>
  <si>
    <t>to buy fish, rice, onions and various condiments.</t>
  </si>
  <si>
    <t>#Elderly, #Parent, #Woman Owned Biz, #Biz Durable Asset, #Schooling, #Elderly, user_favorite</t>
  </si>
  <si>
    <t>to make home repairs</t>
  </si>
  <si>
    <t>pay for her university last year tuition fees in Arabic Literature and register for a Masters Degree.</t>
  </si>
  <si>
    <t>#Schooling, user_favorite, #Female Education, #Single, user_favorite</t>
  </si>
  <si>
    <t>to purchase grocery items, beverages, and toiletries to sell.</t>
  </si>
  <si>
    <t>to buy eight(8) bags of fertilizer, pesticide and insecticide to sell</t>
  </si>
  <si>
    <t>San Roque, Burgos, Isabela</t>
  </si>
  <si>
    <t>to buy supplies for her business like fried food, sodas and snacks.</t>
  </si>
  <si>
    <t>to buy a stock a rice.</t>
  </si>
  <si>
    <t>To pay for organic oil palm seedlings.</t>
  </si>
  <si>
    <t>to stock her small store, in addition to doing some improvements on the cart where she places her products.</t>
  </si>
  <si>
    <t>to buy stock of books, pens and markers, among other items to increase her sales.</t>
  </si>
  <si>
    <t>to buy sugar and flour.</t>
  </si>
  <si>
    <t>buy towels and bed sheets to sell</t>
  </si>
  <si>
    <t>#Single Parent, #Parent, #Woman Owned Biz, #Repeat Borrower</t>
  </si>
  <si>
    <t>to purchase additional grocery stock to sell.</t>
  </si>
  <si>
    <t>#Elderly, #Repeat Borrower, #Woman Owned Biz, #Elderly, #Widowed</t>
  </si>
  <si>
    <t>#Schooling, #Parent, #Vegan, #Vegan</t>
  </si>
  <si>
    <t>#Elderly, #Single Parent, #Vegan, #Widowed, #Repeat Borrower, #Elderly, #Widowed</t>
  </si>
  <si>
    <t>to buy boxes for hives, organic food for the bees, and other materials necessary for the production of organic honey.</t>
  </si>
  <si>
    <t>volunteer_like, user_favorite, user_favorite, #Biz Durable Asset, #Eco-friendly, #Sustainable Ag, #Animals, user_favorite, user_favorite</t>
  </si>
  <si>
    <t>finish his college degree in marketing.</t>
  </si>
  <si>
    <t>#Parent, #Schooling, #Schooling, user_favorite, user_favorite</t>
  </si>
  <si>
    <t>to invest more in her grafted longan garden by buying fertilizer .</t>
  </si>
  <si>
    <t>#Parent, #Trees, #Woman Owned Biz, #Vegan</t>
  </si>
  <si>
    <t>to buy fabric and thread in bulk.</t>
  </si>
  <si>
    <t>#Repeat Borrower, #Fabrics, #Parent, #Woman Owned Biz, #Fabrics, user_favorite, user_favorite, user_favorite</t>
  </si>
  <si>
    <t>male, female, female, female, female, female, male, female</t>
  </si>
  <si>
    <t>to build a clean and hygienic toilet with basic sanitary fittings attached to it so that she no longer has to depend upon isolated places to relieve herself.</t>
  </si>
  <si>
    <t>to buy feed, vitamins, and other supplies needed in her business.</t>
  </si>
  <si>
    <t>to purchase seasonal merchandise in order to increase the volume of sales</t>
  </si>
  <si>
    <t>to buy canned foods, freezer goods, a display  cooler, ice cream, snacks etc.</t>
  </si>
  <si>
    <t>#Biz Durable Asset, #Parent, #Woman Owned Biz, user_favorite, user_favorite, user_favorite</t>
  </si>
  <si>
    <t>to purchase fish to resell and fishing net.</t>
  </si>
  <si>
    <t>#Elderly, #Elderly, #Repeat Borrower, #Parent, #Woman Owned Biz, user_favorite</t>
  </si>
  <si>
    <t>to raise pigs.</t>
  </si>
  <si>
    <t>#Animals, #Animals, #Parent, user_favorite</t>
  </si>
  <si>
    <t>female, female, female, male, female, female, female, female, female</t>
  </si>
  <si>
    <t>to buy gloves, detergent, and laundry supplies</t>
  </si>
  <si>
    <t>#Parent, #Vegan, #Vegan</t>
  </si>
  <si>
    <t>To buy sheep for raising</t>
  </si>
  <si>
    <t>to buy more school supplies to offer for sale.</t>
  </si>
  <si>
    <t>to buy additional items to sell like beverages, bread, canned goods, junk foods, home product care, and other groceries</t>
  </si>
  <si>
    <t>to buy a variety of fish and other supplies needed in her business.</t>
  </si>
  <si>
    <t>to buy spare parts, gasoline, and other materials needed for her business.</t>
  </si>
  <si>
    <t>#Eco-friendly, #Health and Sanitation, #Woman Owned Biz</t>
  </si>
  <si>
    <t>to purchase beauty parlor supplies and equipment for daily use.</t>
  </si>
  <si>
    <t>to build water sources in her home for her family.</t>
  </si>
  <si>
    <t>to buy more goats for his butcher business in order to meet customer demand and increase his income.</t>
  </si>
  <si>
    <t>user_favorite, #Elderly, #Schooling, #Parent</t>
  </si>
  <si>
    <t>to buy telephone refills (Orange, Airtel) and two cellphones.</t>
  </si>
  <si>
    <t>to purchase green vegetables, tomatoes, and onions for resale.</t>
  </si>
  <si>
    <t>to buy more stocks of daily-use goods to sell like soap, chips, eggs, noodles, etc.</t>
  </si>
  <si>
    <t>to rehabilitate his banana plantation by pruning,mulching and digging trenches to supply water evenly.</t>
  </si>
  <si>
    <t>#Repeat Borrower, #Trees, #Parent, #Vegan, user_favorite</t>
  </si>
  <si>
    <t>to purchase more plants and seedlings and increase her income.</t>
  </si>
  <si>
    <t>to buy goods for her hardware store: nails, lamps, curtain-doors, antennas, sockets.</t>
  </si>
  <si>
    <t>to buy food like bananas, rice, g/nuts, and more to cook in her restaurant.</t>
  </si>
  <si>
    <t xml:space="preserve"> build our humanitarian aid coordination software and test it in Rwanda</t>
  </si>
  <si>
    <t>to buy fertilizer and weed killer.</t>
  </si>
  <si>
    <t>Sallique - Jaen</t>
  </si>
  <si>
    <t>#Elderly, user_favorite, #Elderly, #Trees, #Woman Owned Biz</t>
  </si>
  <si>
    <t>to purchase additional stock like biscuits, soft drinks, noodles, etc. to sell.</t>
  </si>
  <si>
    <t>to pay for the maintenance of his taxi.</t>
  </si>
  <si>
    <t>to purchase farm supplies and to bear the operational costs for chili cultivation.</t>
  </si>
  <si>
    <t>to buy a calf; small animals like ducks, chickens, and hens, etc.; and feed for the animals.</t>
  </si>
  <si>
    <t>to buy more stock of stock of clothes.</t>
  </si>
  <si>
    <t>to buy meat, spices, and other supplies needed in her business</t>
  </si>
  <si>
    <t>to buy more efficient carpentry tools.</t>
  </si>
  <si>
    <t>to buy spare parts for his motorbike.</t>
  </si>
  <si>
    <t>to buy food to feed pigs, chickens and ducks</t>
  </si>
  <si>
    <t>user_favorite, #Animals, #Biz Durable Asset, #Parent, #Schooling</t>
  </si>
  <si>
    <t>to pay the tuition fees of her son.</t>
  </si>
  <si>
    <t>to purchase a solar home system</t>
  </si>
  <si>
    <t>#Eco-friendly, #Technology, #Elderly, #Parent, user_favorite</t>
  </si>
  <si>
    <t>to buy more stock of spare parts</t>
  </si>
  <si>
    <t>to purchase solar energy home systems to stop using wood to light up their households.</t>
  </si>
  <si>
    <t>Cerro Guayabo, Iliatenco, Guerrero</t>
  </si>
  <si>
    <t>#Eco-friendly, #Parent, #Technology, user_favorite</t>
  </si>
  <si>
    <t xml:space="preserve">to purchase items to sell such as canned goods, personal care products, etc. </t>
  </si>
  <si>
    <t>to buy sand, gravel, lime, and corrugated sheets.</t>
  </si>
  <si>
    <t>To buy sewing material.</t>
  </si>
  <si>
    <t>to buy items to sell like canned goods, home care products, personal care products, school supplies and other groceries.</t>
  </si>
  <si>
    <t>to purchase cattle</t>
  </si>
  <si>
    <t>#Elderly, user_favorite, #Animals, #Biz Durable Asset, #Woman Owned Biz</t>
  </si>
  <si>
    <t>to buy compost for her husband's rice farming.</t>
  </si>
  <si>
    <t>to buy construction materials: eternit panels, false ceilings and lamps.</t>
  </si>
  <si>
    <t>#First Loan, #Parent, #Repair Renew Replace, user_favorite</t>
  </si>
  <si>
    <t>#Repeat Borrower, #Animals, #Biz Durable Asset, #Elderly, #Parent, user_favorite</t>
  </si>
  <si>
    <t xml:space="preserve"> to purchase good-quality cloth of different colors to earn substantial profits through this investment</t>
  </si>
  <si>
    <t>to purchase more fruit for her husband's fruit business.</t>
  </si>
  <si>
    <t>to buy one room from her son.</t>
  </si>
  <si>
    <t>#Repeat Borrower, #Elderly, #Supporting Family, user_favorite, user_favorite, user_favorite, user_favorite, user_favorite, user_favorite, user_favorite, user_favorite</t>
  </si>
  <si>
    <t>to pay for hoeing, phytosanitary products, labor, harvest, and sacks.</t>
  </si>
  <si>
    <t>volunteer_pick, user_favorite, #Vegan, #Job Creator</t>
  </si>
  <si>
    <t>to purchase taro root, yucca, potatoes, and more.</t>
  </si>
  <si>
    <t>user_favorite, user_favorite, #Vegan, #Woman Owned Biz</t>
  </si>
  <si>
    <t>to purchase a dairy cow for expanding her milk-selling business.</t>
  </si>
  <si>
    <t>to buy corn for tortillas sales.</t>
  </si>
  <si>
    <t>purchase hair coloring, creams, shampoo, rinses and other beauty salon products.</t>
  </si>
  <si>
    <t>to buy seed and fertilizer to grow corn and sorghum.</t>
  </si>
  <si>
    <t>to buy a new sewing machine, yarns, and fabrics to increase her income.</t>
  </si>
  <si>
    <t>#Fabrics, #Biz Durable Asset, #Parent, #Fabrics, #Woman Owned Biz, user_favorite</t>
  </si>
  <si>
    <t>to purchase radios, cards, flashlights, batteries, and other items necessary for day-to-day living.</t>
  </si>
  <si>
    <t>to have a revolving fund for her direct selling business.</t>
  </si>
  <si>
    <t>buy a motor for her grain mill as the one she has is not working well.</t>
  </si>
  <si>
    <t>#Woman Owned Biz, #Parent, #Vegan, user_favorite, user_favorite, user_favorite</t>
  </si>
  <si>
    <t>to cover the costs for transplanting, weeding, and harvesting.</t>
  </si>
  <si>
    <t>to pay her child’s educational expenses.</t>
  </si>
  <si>
    <t>to purchase sacks of fruit, including mangoes and passionfruit, for making fruit juice to sell.</t>
  </si>
  <si>
    <t xml:space="preserve">purchase a bigger flat grill that will allow me to serve larger audiences of customers. </t>
  </si>
  <si>
    <t>to cover the cost of repairs to her husband's rickshaw.</t>
  </si>
  <si>
    <t>to purchase fertilizers and pay for cleaning to maintain his coffee farm.</t>
  </si>
  <si>
    <t>#Trees, #Parent, #Vegan, user_favorite</t>
  </si>
  <si>
    <t xml:space="preserve"> to buy more stock of electronics.</t>
  </si>
  <si>
    <t>#Parent, #Woman Owned Biz, #Repeat Borrower, #Schooling, #Technology</t>
  </si>
  <si>
    <t>to pay school fess and adding capital in cocoa trade.</t>
  </si>
  <si>
    <t>#Schooling, user_favorite, #Parent, #Woman Owned Biz</t>
  </si>
  <si>
    <t>female, female, male, female, female, female, female, female, male, female, male, male, male, male</t>
  </si>
  <si>
    <t>to purchase additional ingredients like fish, meat, canned goods, spices, and eggs</t>
  </si>
  <si>
    <t>Jalalpur Jattan</t>
  </si>
  <si>
    <t>to pay her tuition toward earning a Bachelor of Commerce</t>
  </si>
  <si>
    <t>#Schooling, user_favorite, user_favorite, #Female Education, #Single, user_favorite, user_favorite</t>
  </si>
  <si>
    <t>to buy items to sell like canned goods, personal care products, rice, sugar, soap, other groceries, etc., to sell in her sari-sari (convenience) store.</t>
  </si>
  <si>
    <t>buy hand saws, drill bits, planes, and upholstering hammers.</t>
  </si>
  <si>
    <t xml:space="preserve">to buy another cow in order to double her milk yield </t>
  </si>
  <si>
    <t>to purchase vegetables, meat, legumes, baked goods, and other items for the home.</t>
  </si>
  <si>
    <t>to buy merchandise such as salt, matchboxes, Pampers, and others to sell.</t>
  </si>
  <si>
    <t>to buy cosmetic products for her salon business.</t>
  </si>
  <si>
    <t>to buy items to sell like canned goods, soap, shampoo, vinegar, sugar, and coffee.</t>
  </si>
  <si>
    <t>to buy meat, spices, and other supplies needed in her business.</t>
  </si>
  <si>
    <t>to purchase another buffalo to increase her sales to generate more income to cover her daily expenses.</t>
  </si>
  <si>
    <t>to take a medical exam at the hospital to find out the reason for feeling pain.</t>
  </si>
  <si>
    <t>to purchase merchandise such as vegetables and tubers.</t>
  </si>
  <si>
    <t>to pay for weeding expenses</t>
  </si>
  <si>
    <t>DOKOLO</t>
  </si>
  <si>
    <t>buy a new little cart where she can make and carry her products, and also to buy supplies.</t>
  </si>
  <si>
    <t>to pay his wife's medical treatment expenses.</t>
  </si>
  <si>
    <t>#Elderly, #Health and Sanitation, #Parent, #Supporting Family, user_favorite</t>
  </si>
  <si>
    <t>to buy more rice, soft drinks,  canned goods, noodles, and other items to sell in her store.</t>
  </si>
  <si>
    <t>to buy corn for producing tortillas to sell.</t>
  </si>
  <si>
    <t>Barcenas,Villa Nueva</t>
  </si>
  <si>
    <t>to buy additional groceries to resell.</t>
  </si>
  <si>
    <t>to purchase more animals to expand her sales</t>
  </si>
  <si>
    <t>to buy items to sell like beverages, bread, eggs, rice, home care products, and other groceries.</t>
  </si>
  <si>
    <t>to buy additional boxes of fish and other supplies needed in her business</t>
  </si>
  <si>
    <t>get her husband's tractor repaired.</t>
  </si>
  <si>
    <t xml:space="preserve"> to buy a motorbike to help Janeth deliver her products to the market in a timely manner.</t>
  </si>
  <si>
    <t>Muminobod</t>
  </si>
  <si>
    <t>to purchase piglets to raise and sell in the future.</t>
  </si>
  <si>
    <t>#Elderly, #Animals, #Widowed, #Parent, #Repeat Borrower, #Woman Owned Biz, user_favorite</t>
  </si>
  <si>
    <t>to buy cereals, powdered milk, basic grains, beverages, meat, eggs, condiments, detergents, and other products to restock her store.</t>
  </si>
  <si>
    <t>to buy cases of beer.</t>
  </si>
  <si>
    <t>female, female, female, female, female, male, female, female, female, female, female, female, female, male, female, female</t>
  </si>
  <si>
    <t>to buy bread, noodles, canned goods, and candies to sell.</t>
  </si>
  <si>
    <t>to buy grocery goods for her business.</t>
  </si>
  <si>
    <t>Sunakoti</t>
  </si>
  <si>
    <t>buy school supplies for her class.</t>
  </si>
  <si>
    <t>increase her stock supply</t>
  </si>
  <si>
    <t>to buy a stove and ingredients for making tamales.</t>
  </si>
  <si>
    <t>user_favorite, #Single Parent, #Parent, #Biz Durable Asset, #Woman Owned Biz</t>
  </si>
  <si>
    <t>to buy more vegetables to sell to customers.</t>
  </si>
  <si>
    <t>to buy materials to repair his house.</t>
  </si>
  <si>
    <t>Plaridel-Mansabay Alto, Lopez Jaena , Misamis Occi</t>
  </si>
  <si>
    <t>to purchase raw ingredients for snack vending.</t>
  </si>
  <si>
    <t>to buy more rice, sugar, salt and soap for sale</t>
  </si>
  <si>
    <t>to buy a variety of clothing items to sell, such as T-shirts, shirts, pants, blouses, skirts and other items.</t>
  </si>
  <si>
    <t>to buy fertilizer, hire day laborers and pay to rent a tractor.</t>
  </si>
  <si>
    <t>#Elderly, user_favorite, #Job Creator, #Parent, #Vegan, #Woman Owned Biz, user_favorite, user_favorite, user_favorite</t>
  </si>
  <si>
    <t>to pay for spare parts and maintenance of her Jeepney.</t>
  </si>
  <si>
    <t>to buy additional items such as eggs, bread, canned goods, snack foods, coffee, sugar, juice, etc. to sell.</t>
  </si>
  <si>
    <t>to pay the expenses for his degree in Agroindustrial Engineering.</t>
  </si>
  <si>
    <t>#Repeat Borrower, user_favorite, #Schooling, user_favorite</t>
  </si>
  <si>
    <t>to buy a variety of clothing, footwear, household items and other products.</t>
  </si>
  <si>
    <t>to purchase goats to slaughter and get meat for resale.</t>
  </si>
  <si>
    <t xml:space="preserve">To buy ingredients to buy food is such as meat, vegetables, bread and other products.  </t>
  </si>
  <si>
    <t>to buy nail polish, nail cutters, and other supplies needed in her business.</t>
  </si>
  <si>
    <t>To buy stock of cement, lime and other materials for trade</t>
  </si>
  <si>
    <t>to buy vegetables such as potatoes, carrots, green beans, tomatoes, and legumes</t>
  </si>
  <si>
    <t>#Elderly, #Parent, #Vegan, #Repeat Borrower</t>
  </si>
  <si>
    <t>to buy 20 pairs of shoes and 6 handbags.</t>
  </si>
  <si>
    <t>to buy supportive working equipment for her beauty salon such as hair dryers and increase the sacks of charcoal for her store.</t>
  </si>
  <si>
    <t>#Parent, #Repeat Borrower, #Biz Durable Asset, #Schooling</t>
  </si>
  <si>
    <t>to buy rice to sell for her business.</t>
  </si>
  <si>
    <t>to invest in the purchase of cloth for the preparation of three-piece suits.</t>
  </si>
  <si>
    <t>to buy retail items, such as sugar, soap, salt and many others to sell.</t>
  </si>
  <si>
    <t>to buy farm implements</t>
  </si>
  <si>
    <t>to purchase seven sacks of cashew nuts</t>
  </si>
  <si>
    <t>to buy ingredients such as sugar, milk, flour, and other supplies needed in her business.</t>
  </si>
  <si>
    <t>#Elderly, #Animals, #Repeat Borrower, #Parent, #Woman Owned Biz</t>
  </si>
  <si>
    <t>to buy a new cauldron, spices and fire wood for her husband's business of chef services for wedding ceremonies.</t>
  </si>
  <si>
    <t>to buy tables, chairs, fish and other foodstuffs.</t>
  </si>
  <si>
    <t>female, female, female, female, male, female, female, female, female, female, male, female</t>
  </si>
  <si>
    <t>to buy rolling materials, needles, tape measurers, and a sewing machine.</t>
  </si>
  <si>
    <t>#Fabrics, #Biz Durable Asset, #Parent, #Repeat Borrower, #Woman Owned Biz</t>
  </si>
  <si>
    <t>to buy more clothes for sale.</t>
  </si>
  <si>
    <t>#Woman Owned Biz, #Schooling</t>
  </si>
  <si>
    <t>buy a sewing machine, and raw materials to strengthen her dressmaking.</t>
  </si>
  <si>
    <t>to purchase a solar power system: a 2500-watt solar panel, a 100-amp battery, a solar charge controller, a DC/AC LED TV, a satellite receiver, and cables.</t>
  </si>
  <si>
    <t>to buy a box of chicken, sausages, soy sauce, ketchup, potatoes, etc.</t>
  </si>
  <si>
    <t>Vaisala, Savaii</t>
  </si>
  <si>
    <t>to buy seasonal cloths for reselling purpose.</t>
  </si>
  <si>
    <t>to buy packets of crisps, chitos, sweets, biscuits, juices, candies and other things.</t>
  </si>
  <si>
    <t>to buy pipes to irrigate her garden.</t>
  </si>
  <si>
    <t>to purchase concentrated feed and vitamins for his goats.</t>
  </si>
  <si>
    <t>#Animals, user_favorite, #Parent, user_favorite</t>
  </si>
  <si>
    <t>to improve his strawberry plantations</t>
  </si>
  <si>
    <t>Dondușeni</t>
  </si>
  <si>
    <t>#Repeat Borrower, user_favorite, user_favorite, #Biz Durable Asset, #Single, #Vegan, user_favorite, user_favorite, user_favorite, user_favorite, user_favorite, user_favorite, user_favorite, user_favorite, user_favorite, user_favorite</t>
  </si>
  <si>
    <t>to purchase a new tracker to help him secure his motorcycle from theft</t>
  </si>
  <si>
    <t>#Repeat Borrower, #Supporting Family, #Biz Durable Asset, user_favorite</t>
  </si>
  <si>
    <t>to purchase accessories and parts for the motorcycle shop, she will purchase helmets, gloves, tires, etc.</t>
  </si>
  <si>
    <t>To buy spare parts, gasoline, motorcycle tires, and motor oil</t>
  </si>
  <si>
    <t>to purchase additional handicrafts and native products to sell to her local market.</t>
  </si>
  <si>
    <t>to purchase additional grocery items for sale.</t>
  </si>
  <si>
    <t>Bagakay, Ozamis City, Misamis Occidental</t>
  </si>
  <si>
    <t>to buy crates of beer, soft drinks, and snacks</t>
  </si>
  <si>
    <t>to purchase additional sacks of fish feeds to sell</t>
  </si>
  <si>
    <t>to purchase more stock of clothes and ladies shoes.</t>
  </si>
  <si>
    <t>to buy more maize and beans to sell.</t>
  </si>
  <si>
    <t>female, female, male, female, male, male, female, male, female, female, female, female, male, female, female, male, female, female, female, female, female, male, male</t>
  </si>
  <si>
    <t xml:space="preserve">to buy a water filter to provide safe drinking water for her family.	</t>
  </si>
  <si>
    <t>to purchase windows and doors for her kitchen.</t>
  </si>
  <si>
    <t>#Elderly, #Widowed, #Repair Renew Replace</t>
  </si>
  <si>
    <t>to buy a sack of flour, sack of sugar, yeast, fry pan, wooden spoon, bottle of vegetable oil, and plastic bags.</t>
  </si>
  <si>
    <t>Manono</t>
  </si>
  <si>
    <t>user_favorite, user_favorite, #Technology, #Health and Sanitation, #Eco-friendly</t>
  </si>
  <si>
    <t>to buy chickens and balanced food to fatten the animals.</t>
  </si>
  <si>
    <t>#Animals, #Single, #Single Parent, #Schooling, #Woman Owned Biz, user_favorite</t>
  </si>
  <si>
    <t>to buy noodles and raw ingredients for her business.</t>
  </si>
  <si>
    <t>to buy tires and spare parts for her husband's transport business</t>
  </si>
  <si>
    <t>to purchase condiments and grain to sell</t>
  </si>
  <si>
    <t>to purchase additional spare parts for the maintenance of her motorcycle.</t>
  </si>
  <si>
    <t>to buy boxes of soap and fruit for resale.</t>
  </si>
  <si>
    <t>to buy items to sell, such as lotion, roll on, shampoo, etc.</t>
  </si>
  <si>
    <t>to purchase seedlings and fertilizer for her farm.</t>
  </si>
  <si>
    <t>to buy more cooking oil, flour and bread.</t>
  </si>
  <si>
    <t>Kiyinda</t>
  </si>
  <si>
    <t>to buy fizzy drinks, biscuits, confectionery, and fruits.</t>
  </si>
  <si>
    <t>buy products that he does not yet have in stock and that are required by the public: shampoo packets, disinfectants, soaps, and cold meats.</t>
  </si>
  <si>
    <t>buy 91 baguettes, 125 fans, and 84 brooms.</t>
  </si>
  <si>
    <t>to buy ingredients to cook in her hut, and to buy canned drinks, sweets, and fruits to make juices, and continue selling her products.</t>
  </si>
  <si>
    <t>#Single Parent, #Parent, #Woman Owned Biz, user_favorite, user_favorite</t>
  </si>
  <si>
    <t>to buy pants, shirts, leggings, and skirts.</t>
  </si>
  <si>
    <t xml:space="preserve">to buy a water filter to provide safe drinking water for her family.		</t>
  </si>
  <si>
    <t>to pay for his son's dental treatment.</t>
  </si>
  <si>
    <t>to buy various items to sell such as jeans, shirts, jackets, pants, tee shirts and others.</t>
  </si>
  <si>
    <t>to buy a variety of spices to sell.</t>
  </si>
  <si>
    <t>to purchase tools for her workshop.</t>
  </si>
  <si>
    <t>to buy stencils, brushes, rollers, wooden carved designs, material, fabric paint and a new cutter.</t>
  </si>
  <si>
    <t>#Fabrics, #Biz Durable Asset, #Single Parent, #Woman Owned Biz, user_favorite</t>
  </si>
  <si>
    <t xml:space="preserve">To buy a water filter in order to provide safe drinking water for their family.		</t>
  </si>
  <si>
    <t>to buy a box of chicken, bag of flour, yeast, cooking oil, etc.</t>
  </si>
  <si>
    <t>Gataivai Savaii</t>
  </si>
  <si>
    <t>#Widowed, #Single Parent, #Parent, #Woman Owned Biz</t>
  </si>
  <si>
    <t>to buy 34 dozen plastic plates.</t>
  </si>
  <si>
    <t>to buy apricots from a garden.</t>
  </si>
  <si>
    <t>to buy oil, chicken meat, and rice to work in her fast food business.</t>
  </si>
  <si>
    <t>to buy food products and expand her activities.</t>
  </si>
  <si>
    <t>to buy clay for her brick and tile making business.</t>
  </si>
  <si>
    <t>#Technology, #Parent, #Woman Owned Biz, user_favorite</t>
  </si>
  <si>
    <t>to buy additional items to sell like beverages, canned goods, snack foods, home care products, and other groceries.</t>
  </si>
  <si>
    <t>#Repeat Borrower, #Elderly, #Woman Owned Biz, #Parent</t>
  </si>
  <si>
    <t>to purchase more stock of rice, soap, sugar, salt, noodles, cooking oil, and other items.</t>
  </si>
  <si>
    <t>to buy cereals for resale and improve her living conditions.</t>
  </si>
  <si>
    <t>to buy chemicals, knives, seeds, weed sprayer, etc.</t>
  </si>
  <si>
    <t>Lelepa Savaii</t>
  </si>
  <si>
    <t>#Biz Durable Asset, #Woman Owned Biz, #Parent, #Vegan</t>
  </si>
  <si>
    <t>to set up phone booths and broadband Internet service in her business.</t>
  </si>
  <si>
    <t>#Widowed, #Technology, #Single Parent, #Woman Owned Biz, user_favorite, user_favorite</t>
  </si>
  <si>
    <t>to buy agricultural supplies to cultivate 4 hectares of jicama</t>
  </si>
  <si>
    <t>to buy more khangas for resale.</t>
  </si>
  <si>
    <t>to buy more materials to make clothes.</t>
  </si>
  <si>
    <t>#First Loan, #Fabrics, #Woman Owned Biz, #Parent</t>
  </si>
  <si>
    <t>to buy items to sell like home care products,  biscuits, beverages, canned goods, snack foods and other groceries.</t>
  </si>
  <si>
    <t>To buy clothing at wholesale.</t>
  </si>
  <si>
    <t>to buy rice, groundnuts, beans, maize, egusi and rice seedlings.</t>
  </si>
  <si>
    <t>Nchoubuh North West Region Bamenda</t>
  </si>
  <si>
    <t>#Parent, #Woman Owned Biz, #Repeat Borrower, #Schooling, #Job Creator, user_favorite</t>
  </si>
  <si>
    <t>to bolster her stock of merchandise to sell.</t>
  </si>
  <si>
    <t>to purchase blankets, pay for transportation, and pay rent.</t>
  </si>
  <si>
    <t>to pay for his wife to recover her vision.</t>
  </si>
  <si>
    <t xml:space="preserve">to repair her bakery </t>
  </si>
  <si>
    <t>to buy corn so she can continue to sell tortillas</t>
  </si>
  <si>
    <t>to buy an outboard motor for her fishing boat.</t>
  </si>
  <si>
    <t>#Widowed, #Biz Durable Asset, #First Loan, #Widowed, #Woman Owned Biz, user_favorite, user_favorite, user_favorite, user_favorite</t>
  </si>
  <si>
    <t>to purchase seeds and 5 sacks of fertilizer for his farming</t>
  </si>
  <si>
    <t>to buy more grocery items to sell.</t>
  </si>
  <si>
    <t>to construct a proper kitchen.</t>
  </si>
  <si>
    <t>to buy fresh chicken, fish, cooking oil, and firewood for her food production business.</t>
  </si>
  <si>
    <t>to buy chickens for resale.</t>
  </si>
  <si>
    <t>buy fertilizers for his farm.</t>
  </si>
  <si>
    <t>Plaridel - Bato, Misamis Occidental</t>
  </si>
  <si>
    <t>to buy items to sell, like beverages, canned goods, snack foods, home care products, and other groceries.</t>
  </si>
  <si>
    <t>to purchase improved farm inputs to increase his farm yields.</t>
  </si>
  <si>
    <t>#Vegan, #Schooling, #Parent, user_favorite</t>
  </si>
  <si>
    <t>to buy a set of solar power equipment for installation at her house.</t>
  </si>
  <si>
    <t>#Technology, #Widowed, #Eco-friendly</t>
  </si>
  <si>
    <t>to buy 13 sheep.</t>
  </si>
  <si>
    <t>#Elderly, #Animals, #Widowed</t>
  </si>
  <si>
    <t>to buy items to sell, such as canned goods, personal care products, drinks, spices, bread, shampoo, and snack foods.</t>
  </si>
  <si>
    <t>to buy products for her store like flour for bread, vegetables, pastries, oil, drinks, etc.</t>
  </si>
  <si>
    <t>to expand her shed and add a variety of dried beans, kapenta and soya mince. She is also planning to employ a young lady to help her.</t>
  </si>
  <si>
    <t>user_favorite, #Parent, #Woman Owned Biz, #Single Parent, #Repair Renew Replace, #Job Creator</t>
  </si>
  <si>
    <t xml:space="preserve"> pay for the production of our first 5 episodes of Southern Sundays</t>
  </si>
  <si>
    <t>to help her ‎husband ‎buy new food supplies and groceries to expand his business.</t>
  </si>
  <si>
    <t>to purchase items such as beverages, canned goods, snack foods, home care products, and other groceries</t>
  </si>
  <si>
    <t>to buy manure, fertilizer, and potato seeds to plant and help the crop.</t>
  </si>
  <si>
    <t>to buy nipa leaves and other supplies for her business</t>
  </si>
  <si>
    <t>to purchase two bales of secondhand clothing to sell in her neighborhood</t>
  </si>
  <si>
    <t>to buy sugar, freezer goods, toiletries, drinks, snacks, canned foods.</t>
  </si>
  <si>
    <t>to purchase 5 sacks of fertilizer and ten containers of herbicide</t>
  </si>
  <si>
    <t>to buy more flour, soap, sugar, rice and other items</t>
  </si>
  <si>
    <t>to buy more stock of sugar, bread, flour, soap, soda and other items</t>
  </si>
  <si>
    <t>to buy more charcoal to resell so as to meet her customers' demand.</t>
  </si>
  <si>
    <t xml:space="preserve">to buy a welding machine and tools. </t>
  </si>
  <si>
    <t>to buy cosmetics, chickens, and kitchen utensils.</t>
  </si>
  <si>
    <t>Cojimies</t>
  </si>
  <si>
    <t>to fix her home's roof that was destroyed by hail.</t>
  </si>
  <si>
    <t>user_favorite, #Supporting Family, #Parent, #Widowed, #Repair Renew Replace</t>
  </si>
  <si>
    <t>to purchase a new set of tires to secure her transportation business.</t>
  </si>
  <si>
    <t>Plaridel, Misamis Occidental</t>
  </si>
  <si>
    <t>To purchase used clothing</t>
  </si>
  <si>
    <t>to buy an electrical generator for her educational center.</t>
  </si>
  <si>
    <t>volunteer_like, #Schooling, #Biz Durable Asset, #Woman Owned Biz, user_favorite, user_favorite, user_favorite</t>
  </si>
  <si>
    <t>to purchase chicken, soap, and soda.</t>
  </si>
  <si>
    <t>to buy decorations, vinyls, and a showcase.</t>
  </si>
  <si>
    <t>user_favorite, #Parent, #Woman Owned Biz, #Vegan, #First Loan</t>
  </si>
  <si>
    <t>to buy a solar panel in order to brighten her house during the nighttime.</t>
  </si>
  <si>
    <t>#Elderly, #Eco-friendly, #Technology, user_favorite</t>
  </si>
  <si>
    <t>to start her own masala powder business.</t>
  </si>
  <si>
    <t>volunteer_like, #Elderly, #Woman Owned Biz, user_favorite, user_favorite</t>
  </si>
  <si>
    <t>to restock her sari-sari store with bags of rice and canned goods</t>
  </si>
  <si>
    <t>to buy more products for his business</t>
  </si>
  <si>
    <t>#Single, #Single Parent</t>
  </si>
  <si>
    <t>to buy spare parts and other repair tools</t>
  </si>
  <si>
    <t>to buy food for her pigs and to buy more chickens and other birds.</t>
  </si>
  <si>
    <t>to buy seed and fertilizer in order to increase outputs more.</t>
  </si>
  <si>
    <t>#Repeat Borrower, #Vegan, #Woman Owned Biz, #Parent</t>
  </si>
  <si>
    <t>to purchases dry vegetables like potatoes and onions in bulk quantity.</t>
  </si>
  <si>
    <t>to build a proper latrine to use in her household.</t>
  </si>
  <si>
    <t>to pay tuition at university.</t>
  </si>
  <si>
    <t>to buy a variety of lotions, deodorants, lipsticks, and creams to offer her clients.</t>
  </si>
  <si>
    <t>#Repeat Borrower, user_favorite, #Schooling, #Parent, #Woman Owned Biz, user_favorite, user_favorite, user_favorite, user_favorite, user_favorite, user_favorite, user_favorite</t>
  </si>
  <si>
    <t>to buy more goats to sell.</t>
  </si>
  <si>
    <t>male, female, female, female, female, female, female, male, female, female, female, female, female, male, female, female, female, female, female, female, female</t>
  </si>
  <si>
    <t>to buy more clothes for her business.</t>
  </si>
  <si>
    <t>to buy goats.</t>
  </si>
  <si>
    <t xml:space="preserve">to buy pesticides, fertilizer and pay for fuel charges for her husband's agriculture business. </t>
  </si>
  <si>
    <t>user_favorite, #Eco-friendly, #First Loan, #Health and Sanitation, #Parent, user_favorite</t>
  </si>
  <si>
    <t>to buy items to sell like canned goods, personal care products, drinks, spices, bread, shampoo and other snack foods.</t>
  </si>
  <si>
    <t>to purchase more baby goats and calves to supply more customers.</t>
  </si>
  <si>
    <t>Kamalia</t>
  </si>
  <si>
    <t xml:space="preserve">to purchase wholesale stock such as body creams, lotions, and other personal products. </t>
  </si>
  <si>
    <t>La Estrella</t>
  </si>
  <si>
    <t xml:space="preserve"> gain working capital.</t>
  </si>
  <si>
    <t>to purchase raw material including cloth, colorful thread, needles, and buttons.</t>
  </si>
  <si>
    <t>#Fabrics, #Woman Owned Biz, #Supporting Family</t>
  </si>
  <si>
    <t>to buy: ground meal, animal feed, serums, anti parasitics, and vitamins.</t>
  </si>
  <si>
    <t>cogon ozamiz city</t>
  </si>
  <si>
    <t>volunteer_like, #Widowed, #Parent, #Vegan</t>
  </si>
  <si>
    <t>to pay for the design and printing of her own portfolio of products to best display her giftbaskets</t>
  </si>
  <si>
    <t>to purchase wholesale scaffolding, picks, and trowels.</t>
  </si>
  <si>
    <t>to pay the university fees for the new  semester.</t>
  </si>
  <si>
    <t>to buy organic fertilisers, urea, insecticides and to pay labour costs for cleaning the farm.</t>
  </si>
  <si>
    <t>#Parent, #Trees, #Vegan, #Job Creator, user_favorite</t>
  </si>
  <si>
    <t>to buy more Tupperware products to sell.</t>
  </si>
  <si>
    <t>to buy a moto taxi for transportation service.</t>
  </si>
  <si>
    <t>#Biz Durable Asset, #Single, #Woman Owned Biz, #Supporting Family, user_favorite</t>
  </si>
  <si>
    <t>to buy teaching materials such as books, papers, crayons and posters.</t>
  </si>
  <si>
    <t>to buy a water filter to use in her household.</t>
  </si>
  <si>
    <t>#Parent, #First Loan, #Health and Sanitation, user_favorite, user_favorite</t>
  </si>
  <si>
    <t>to buy animal feed to increase her cow's milk productivity</t>
  </si>
  <si>
    <t>to buy containers and groceries.</t>
  </si>
  <si>
    <t>#Elderly, #Refugee, #Parent, user_favorite</t>
  </si>
  <si>
    <t>to buy a variety of materials for her husband's tailoring work, including thread, needles, cloth, etc.</t>
  </si>
  <si>
    <t>#Fabrics, #Parent, #Repair Renew Replace</t>
  </si>
  <si>
    <t>To buy more clothes for resale</t>
  </si>
  <si>
    <t>#Repeat Borrower, #Woman Owned Biz, #Parent, user_favorite, user_favorite</t>
  </si>
  <si>
    <t>to buy rubber boots, animal feed, chickens, and sheets of corrugated metal</t>
  </si>
  <si>
    <t>#Animals, #Repair Renew Replace, #Parent, user_favorite</t>
  </si>
  <si>
    <t>#Repeat Borrower, #Parent, #Vegan, user_favorite, #Trees, #Job Creator, #Sustainable Ag, #Repeat Borrower, #Eco-friendly</t>
  </si>
  <si>
    <t>to buy fertilizers to apply to one hectare of corn.</t>
  </si>
  <si>
    <t>to pay for additional medicinal drugs</t>
  </si>
  <si>
    <t>#Health and Sanitation, user_favorite, #Parent, #Schooling, user_favorite, user_favorite</t>
  </si>
  <si>
    <t>to purchase more tin drums for her husband's business.</t>
  </si>
  <si>
    <t>to purchase additional items to sell like ball pens, paper, and other supplies needed in her business.</t>
  </si>
  <si>
    <t>to purchase cattle to fatten and resell later</t>
  </si>
  <si>
    <t>#Repeat Borrower, #Animals, #Parent, user_favorite</t>
  </si>
  <si>
    <t>to buy a compressor.</t>
  </si>
  <si>
    <t xml:space="preserve">to build a clean sanitation facility at her home to improve access to sanitation for her family. </t>
  </si>
  <si>
    <t>to buy more hair chemicals, treatments and braids.</t>
  </si>
  <si>
    <t>#Elderly, #Woman Owned Biz, #Parent, #Schooling, #Repeat Borrower</t>
  </si>
  <si>
    <t>to buy seeds to increase profits and provide a better life for her six children.</t>
  </si>
  <si>
    <t>To buy milk,eggs, ketchup, sauce, medicine, biscuits, bubble lights, candies, cigarettes, water, notebooks, soft drinks and hard drinks and other things to sell.</t>
  </si>
  <si>
    <t>to purchase additional materials such as iron bars, welding rods, and to pay for her labourers' salaries.</t>
  </si>
  <si>
    <t>to buy agricultural supplies to maintain his coffee crops</t>
  </si>
  <si>
    <t>#Trees, user_favorite, #Parent, #Vegan</t>
  </si>
  <si>
    <t>to buy a display freezer, ice cream, cones, plastic cups etc.</t>
  </si>
  <si>
    <t>Saipipi Savaii</t>
  </si>
  <si>
    <t>to purchase a carabao (water buffalo) to plow and harrow their wetland.</t>
  </si>
  <si>
    <t>to buy chairs, tables, spoons, plates, and tableware.</t>
  </si>
  <si>
    <t>#Repeat Borrower, #Elderly, #Repeat Borrower, #Repair Renew Replace, #Elderly, #Biz Durable Asset, #Parent, user_favorite, user_favorite</t>
  </si>
  <si>
    <t>to purchase clothing with fashion styles, in addition she will invest in soap, disinfectants, detergents, etc., in this way she will have a better inventory.</t>
  </si>
  <si>
    <t>to purchase dried condiments, smoked fish, seeds, etc.</t>
  </si>
  <si>
    <t>to buy chicks.</t>
  </si>
  <si>
    <t>to purchase products for her home such as rice, sugar, and milk.</t>
  </si>
  <si>
    <t>to purchase a new griddle to improve her production of pupusas and meet the demands of her customers in less time.</t>
  </si>
  <si>
    <t>to buy buri leaves for her weaving business.</t>
  </si>
  <si>
    <t>to buy items to sell like bread, canned goods, junk foods, home care products, and other groceries</t>
  </si>
  <si>
    <t>to buy feeds, vitamins and other supplies to raise her livestock</t>
  </si>
  <si>
    <t>achieve my dream of becoming a top competitor in the hair extension &amp; wig industry.</t>
  </si>
  <si>
    <t>to buy cardboard, plastics, aluminium and other products to resell.</t>
  </si>
  <si>
    <t>#Animals, #Repeat Borrower, #Parent, #Woman Owned Biz, user_favorite</t>
  </si>
  <si>
    <t>to purchase a water purifier.</t>
  </si>
  <si>
    <t>Pagadian-Camanga, Dumalinao</t>
  </si>
  <si>
    <t>to buy embroidery raw materials for her embroidery business.</t>
  </si>
  <si>
    <t>#Elderly, #Fabrics, #Widowed</t>
  </si>
  <si>
    <t>to treat her child at hospital</t>
  </si>
  <si>
    <t>to buy ingredients like meat, pork, hot dogs, spices, bamboo sticks and other materials.</t>
  </si>
  <si>
    <t>to buy grocery inventory and boost her sales.</t>
  </si>
  <si>
    <t>volunteer_pick, #Parent, #Single Parent, #Woman Owned Biz, #Schooling</t>
  </si>
  <si>
    <t>to buy trousers, jeans, shirts, t-shirts, children's clothing, leggings etc.</t>
  </si>
  <si>
    <t>#Repeat Borrower, #Single Parent, #Woman Owned Biz, #Repeat Borrower, #Eco-friendly, user_favorite</t>
  </si>
  <si>
    <t>to buy building material and paints, and to pay his workers.</t>
  </si>
  <si>
    <t>to purchase meat, eggs, flour, biscuits, ground beef, oil, bread, candy, cookies, sodas, and a variety of snacks.</t>
  </si>
  <si>
    <t>to buy pigs to fatten and later sell.</t>
  </si>
  <si>
    <t>to purchase additional stocks of soap, shampoo, spices, etc., to sell.</t>
  </si>
  <si>
    <t>buy agricultural supplies, including seedlings and fertilizers, to produce vegetables.</t>
  </si>
  <si>
    <t>to purchase a cuerda of land to grow bananas.</t>
  </si>
  <si>
    <t>#Repeat Borrower, #Trees, #Woman Owned Biz</t>
  </si>
  <si>
    <t>to buy iron sheets, paint and clay to make jiko stoves.</t>
  </si>
  <si>
    <t>to buy a heating solar system</t>
  </si>
  <si>
    <t>#Technology, #Eco-friendly, #Health and Sanitation, #Supporting Family</t>
  </si>
  <si>
    <t>to purchase rice to make rice cakes to sell.</t>
  </si>
  <si>
    <t>04 Trường Thi 1</t>
  </si>
  <si>
    <t>to pay for additional crates and bundles of soft drinks and water.</t>
  </si>
  <si>
    <t>to buy traditional clothing items, such as belts, skirts, blouses and aprons.</t>
  </si>
  <si>
    <t>volunteer_like, #Repeat Borrower, #Fabrics</t>
  </si>
  <si>
    <t>to pay for the surgery and treatment of his niece who suffers from a gallstone related illness, so she can recover and resume life as normal.</t>
  </si>
  <si>
    <t>volunteer_like, #Supporting Family, #Health and Sanitation, user_favorite, user_favorite</t>
  </si>
  <si>
    <t>to buy cement, iron rods and metal sheets to continue building his home</t>
  </si>
  <si>
    <t>#Elderly, #Parent, #Repair Renew Replace, user_favorite, user_favorite</t>
  </si>
  <si>
    <t>to buy chickens and chicken feed.</t>
  </si>
  <si>
    <t>to purchase a sewing machine, colorful threads, needles, fabric, etc.</t>
  </si>
  <si>
    <t>#Fabrics, user_favorite, #Biz Durable Asset, #Repair Renew Replace, #Woman Owned Biz</t>
  </si>
  <si>
    <t>to purchase cement in order to repair her house</t>
  </si>
  <si>
    <t>Kairaqum</t>
  </si>
  <si>
    <t>purchase fertilizer to apply to his corn and bean crops, and to pay the rent for his farm land.</t>
  </si>
  <si>
    <t>to purchase stitching materials such as a machine, iron, cloth, thread reels, laces, and a pair of scissors.</t>
  </si>
  <si>
    <t>#Fabrics, user_favorite, #Biz Durable Asset, #Woman Owned Biz, #Fabrics</t>
  </si>
  <si>
    <t>#Widowed, #Parent, #Health and Sanitation, #Eco-friendly</t>
  </si>
  <si>
    <t>to pay for school fees for his children.</t>
  </si>
  <si>
    <t>to buy rice, beans, sugar, lard, oil, eggs, soft drinks, juices, cookies, bread, etc.</t>
  </si>
  <si>
    <t>to buy best-selling cereals and to replace the out-of-stock kilos of wheat flour, rice, and beans that are for sale.</t>
  </si>
  <si>
    <t xml:space="preserve">to buy grocery items and dishes. </t>
  </si>
  <si>
    <t>to buy farm inputs such as good quality seeds, fertilizer, and pesticide.</t>
  </si>
  <si>
    <t>to purchase new tools to facilitate her beauty salon work and meet her customers’ demands.</t>
  </si>
  <si>
    <t>to buy more steel and plated jewelry, and also clothing for men and women to continue selling.</t>
  </si>
  <si>
    <t>to buy cement, iron bars, and sand.</t>
  </si>
  <si>
    <t>to buy cement, nails, iron bars and metal sheets.</t>
  </si>
  <si>
    <t>to buy tyres, tube and other spare parts for her husband's transportation business</t>
  </si>
  <si>
    <t>to buy rolling materials, needles, a sewing machine and a tape measure.</t>
  </si>
  <si>
    <t>Papauta</t>
  </si>
  <si>
    <t>to purchase feeds for her pigs</t>
  </si>
  <si>
    <t>to buy tools, oil, tires, patches, lubricants, and brake fluid.</t>
  </si>
  <si>
    <t xml:space="preserve">To buy more clothing and sewing accessories to fulfill her buyer's needs. </t>
  </si>
  <si>
    <t>volunteer_pick, #Fabrics, #Parent, #Woman Owned Biz, #Eco-friendly</t>
  </si>
  <si>
    <t>to purchase additional stocks like sardines, noodles, soap, etc. to sell</t>
  </si>
  <si>
    <t>buy a chair, two mirrors, and a waiting chair.</t>
  </si>
  <si>
    <t>to purchase pants, blouses, t-shirts, skirts, and sportswear.</t>
  </si>
  <si>
    <t>buy alcoholic beverages, juice and soft drinks for resale.</t>
  </si>
  <si>
    <t>to buy more natural medicines so that he can continue selling.</t>
  </si>
  <si>
    <t>to buy bricks, pigs, balanced feed, vitamins and potatoes.</t>
  </si>
  <si>
    <t>to buy supplies such as foliar treatments, herbicides, urea, etc. for improving his coffee production and the well-being of his family.</t>
  </si>
  <si>
    <t>#Eco-friendly, #Repeat Borrower, #Sustainable Ag, user_favorite, user_favorite</t>
  </si>
  <si>
    <t>to buy a stock of household goods</t>
  </si>
  <si>
    <t>#Elderly, #Single Parent, #Parent, #Woman Owned Biz</t>
  </si>
  <si>
    <t>to purchase piglets and pig feed.</t>
  </si>
  <si>
    <t>to purchase pants, jeans, shirts, T-shirts, leggings, and dresses.</t>
  </si>
  <si>
    <t>#Eco-friendly, #Woman Owned Biz, #Parent, #Single Parent, #Single</t>
  </si>
  <si>
    <t>to purchase additional materials for her furniture business</t>
  </si>
  <si>
    <t>to buy compost to apply to her corn crop.</t>
  </si>
  <si>
    <t>to stock personal care and household cleaning products.</t>
  </si>
  <si>
    <t>user_favorite, user_favorite, #Single, #Woman Owned Biz</t>
  </si>
  <si>
    <t>to invest in shoes, clothing, electrical appliances and cellphones.</t>
  </si>
  <si>
    <t>to construct a barn for storing grain.</t>
  </si>
  <si>
    <t>user_favorite, #Eco-friendly, #Health and Sanitation, #Single</t>
  </si>
  <si>
    <t>to buy cottage cheese, tomatoes, seasonings, beverages, sugar, flour, etc. to continue preparaing snacks for sale.</t>
  </si>
  <si>
    <t>to buy apricots, cherries and other fruit to sell.</t>
  </si>
  <si>
    <t>#Parent, #Trees, #Vegan, #Woman Owned Biz, user_favorite, user_favorite</t>
  </si>
  <si>
    <t>purchase basic grains, drinks, canned goods, detergents, concentrates, and vegetables, among other products she needs for her store.</t>
  </si>
  <si>
    <t>#Repeat Borrower, user_favorite, user_favorite, user_favorite, user_favorite, #Parent, #Woman Owned Biz, user_favorite, user_favorite</t>
  </si>
  <si>
    <t>to buy bran for making bricks. and to cover the labor costs for the brick makers.</t>
  </si>
  <si>
    <t>buy pesticides and fertilizers to produce vegetables and contribute to food for an orphanage.</t>
  </si>
  <si>
    <t>to buy seeds so she can start horticultural farming.</t>
  </si>
  <si>
    <t>to purchase 18 dozen items of clothing, 4 bales of diapers, and 15 containers of powder</t>
  </si>
  <si>
    <t>to buy a sack of onions, a new display fridge, a chest freezer, snacks, frozen goods, canned food, and potatoes.</t>
  </si>
  <si>
    <t>volunteer_pick, user_favorite, #Biz Durable Asset, #Single Parent, #Parent, #Fabrics, #Woman Owned Biz</t>
  </si>
  <si>
    <t>to pay for renovation of agro machinery, to buy forage, and to finance grass gathering.</t>
  </si>
  <si>
    <t>Gandzaqar village, Tavush region</t>
  </si>
  <si>
    <t>#Animals, #Job Creator, #Parent, #Repair Renew Replace, #Supporting Family, #Woman Owned Biz</t>
  </si>
  <si>
    <t>to do repairs and maintenance on his motorcycle.</t>
  </si>
  <si>
    <t>buy highlights, lotions and perfumes.</t>
  </si>
  <si>
    <t>to buy a new milling machine to facilitate her work and improve her business.</t>
  </si>
  <si>
    <t>#Elderly, #Biz Durable Asset, #Parent, #Woman Owned Biz, #Vegan, #First Loan</t>
  </si>
  <si>
    <t>to buy cosmetics such as cream, perfume, deodorant and lotion.</t>
  </si>
  <si>
    <t>to rent a potato garden to harvest and sell the potatoes</t>
  </si>
  <si>
    <t>to buy footwear wholesale.</t>
  </si>
  <si>
    <t>to buy farming supplies and pay for labor.</t>
  </si>
  <si>
    <t>#Repeat Borrower, user_favorite, #Job Creator, #Vegan, #Trees, #Supporting Family, user_favorite, user_favorite, user_favorite</t>
  </si>
  <si>
    <t>to buy items to sell like condiments, canned goods, snack foods, home care products, and other groceries.</t>
  </si>
  <si>
    <t>me to purchase new beds for nap time for my daycare center.</t>
  </si>
  <si>
    <t>to buy more stock of sugarcane</t>
  </si>
  <si>
    <t>#Parent, #Woman Owned Biz, #Vegan, #First Loan, #Schooling</t>
  </si>
  <si>
    <t>to buy bales of sugar, a carton of cooking oil, spaghetti, and soap.</t>
  </si>
  <si>
    <t>to buy accessories for women, including earrings, bracelets, hair pins, hair bands, and other items</t>
  </si>
  <si>
    <t>#First Loan, #Female Education, #Single, #Woman Owned Biz, user_favorite, user_favorite, user_favorite</t>
  </si>
  <si>
    <t>to buy pigs, feed for fattening, and yuca and yam to distribute in the sector.</t>
  </si>
  <si>
    <t>to invest in agricultural products like insecticides, fertilizer, anti-plague products and seeds in order to plant this season.</t>
  </si>
  <si>
    <t>#Single Parent, #Job Creator, #Parent</t>
  </si>
  <si>
    <t>to buy thread, needles, a measuring tape, a new sewing machine, a new pair of scissors and material</t>
  </si>
  <si>
    <t>to buy fish and salt to make dried fish and sell it.</t>
  </si>
  <si>
    <t>to buy additional textiles, buttons, and sewing supplies</t>
  </si>
  <si>
    <t>to increase her inventory of grocery items to sell</t>
  </si>
  <si>
    <t>To buy seeds and mineral fertilizers.</t>
  </si>
  <si>
    <t>#Parent, #Single Parent, #Vegan, #Widowed</t>
  </si>
  <si>
    <t xml:space="preserve"> us manufacture the designs of our sustainable, core clothing collection of bamboo rayon cotton basics.</t>
  </si>
  <si>
    <t>user_favorite, user_favorite, user_favorite, user_favorite, #Eco-friendly, #Fabrics, #Woman Owned Biz, user_favorite, user_favorite, user_favorite, user_favorite, user_favorite, user_favorite</t>
  </si>
  <si>
    <t>to buy vegetables for her husband's vegetable business.</t>
  </si>
  <si>
    <t>to buy 125 catalogues, 90 greeting cards, and 17 photo frames.</t>
  </si>
  <si>
    <t>to buy a box of chicken, sack of flour, sack of rice, box of tinned fish, box of vegetable oil, box of milk, box of sausage, and plastic bags</t>
  </si>
  <si>
    <t>to build a proper latrine in order to increase hygiene.</t>
  </si>
  <si>
    <t>to purchase wool, buttons, zippers, and hire workers.</t>
  </si>
  <si>
    <t>to buy zinc in order to renovate her old house.</t>
  </si>
  <si>
    <t>#Repeat Borrower, #Repair Renew Replace</t>
  </si>
  <si>
    <t>To buy more bags and shoes to sell.</t>
  </si>
  <si>
    <t>#Widowed, #Parent, #Single Parent, #Woman Owned Biz, #Repeat Borrower, #Schooling</t>
  </si>
  <si>
    <t>#Eco-friendly, #Health and Sanitation, #Elderly</t>
  </si>
  <si>
    <t>to buy more stock of jaggery.</t>
  </si>
  <si>
    <t>to buy plastic to recycle and meet the demand from her customers.</t>
  </si>
  <si>
    <t>to buy a flat industrial machine and supplies such as slides, glue, ribbons and other products so she can keep up with the demand.</t>
  </si>
  <si>
    <t>#Biz Durable Asset, #Schooling, #Technology, #Eco-friendly, #Health and Sanitation, user_favorite</t>
  </si>
  <si>
    <t>to buy taro root seedlings, banana tube seedlings, a wheelbarrow, a rake, a shovel, a water tank and hand gloves.</t>
  </si>
  <si>
    <t>#Trees, #Parent, #Vegan, #Woman Owned Biz, #Biz Durable Asset</t>
  </si>
  <si>
    <t>to buy a variety of foods and groceries with the goal of stocking products currently in demand.</t>
  </si>
  <si>
    <t>#Biz Durable Asset, #Schooling, #Technology, #Eco-friendly, #Health and Sanitation</t>
  </si>
  <si>
    <t>to expand his pig farm.</t>
  </si>
  <si>
    <t>Alamandom NWP</t>
  </si>
  <si>
    <t>to increase his capital and to buy a large quantity of rice and beans to resell to earn more.</t>
  </si>
  <si>
    <t>#Parent, #Repeat Borrower, #Vegan, user_favorite, user_favorite, user_favorite</t>
  </si>
  <si>
    <t>male, male, female, male, male, male, male, male, male, female, male, male, male, female, female, female, male, male, female, male, female, male, female, female, female, female, female, male, male</t>
  </si>
  <si>
    <t>to buy items to sell like beverages, canned goods,  snack foods, home care products, and other groceries.</t>
  </si>
  <si>
    <t>to buy more chickens and ducks.</t>
  </si>
  <si>
    <t>CN</t>
  </si>
  <si>
    <t xml:space="preserve">to purchase improved farm inputs that will increase farm yield </t>
  </si>
  <si>
    <t xml:space="preserve">to buy four bags of maize. </t>
  </si>
  <si>
    <t>volunteer_pick, #Elderly, #Parent, #Vegan, #Woman Owned Biz, #Parent, #Woman Owned Biz</t>
  </si>
  <si>
    <t>to buy five quintals of fertilizer and rent a sprinkler to water his land.</t>
  </si>
  <si>
    <t>#Repeat Borrower, #Eco-friendly, #Vegan, #Parent, user_favorite</t>
  </si>
  <si>
    <t>to buy more bananas, meat, rice, juice and drinking water to sell to her community.</t>
  </si>
  <si>
    <t>#Elderly, #Parent, #Elderly</t>
  </si>
  <si>
    <t>to buy more beans, irish potatoes and rice to sell to her community.</t>
  </si>
  <si>
    <t>male, female, female, male, female, female, female, female, female, male, female, female</t>
  </si>
  <si>
    <t>to buy modern barber shop equipment.</t>
  </si>
  <si>
    <t>#Biz Durable Asset, #Repeat Borrower, #Parent, #Repair Renew Replace, user_favorite</t>
  </si>
  <si>
    <t>to pay for an ACE cook stove, which will improve his life in terms of health, cost of fuel, and the time he spends collecting firewood.</t>
  </si>
  <si>
    <t>Tsikoane, Leribe</t>
  </si>
  <si>
    <t>#Technology, #Eco-friendly, #Health and Sanitation, user_favorite, user_favorite</t>
  </si>
  <si>
    <t>female, female, female, female, female, female, female, female, male, female, female</t>
  </si>
  <si>
    <t>to purchase additional stock of fruits and vegetables and expand the trading business</t>
  </si>
  <si>
    <t>To purchase a solar powered recharge station to charge mobile phones and LED lights for rural households without electricity.</t>
  </si>
  <si>
    <t>#Technology, #Eco-friendly, user_favorite, #Biz Durable Asset</t>
  </si>
  <si>
    <t>to buy more coconuts</t>
  </si>
  <si>
    <t>to pay for college fees for his children and house building materials such as zinc, nails and cement.</t>
  </si>
  <si>
    <t>to buy additional fishing net for fishing.</t>
  </si>
  <si>
    <t>p-3, western pob. lopez jaena</t>
  </si>
  <si>
    <t>to invest in a bulk purchase of silver and gemstones</t>
  </si>
  <si>
    <t>#Single, #Repeat Borrower, user_favorite, user_favorite, #Biz Durable Asset</t>
  </si>
  <si>
    <t>to buy barber shop items</t>
  </si>
  <si>
    <t>to make basic repairs to the poor apartment building they've been living in for over 50 years</t>
  </si>
  <si>
    <t>to get tools and environmentally-friendly supplies.</t>
  </si>
  <si>
    <t>#Sustainable Ag, #Eco-friendly, #Elderly</t>
  </si>
  <si>
    <t>Pagadian - Balintawak</t>
  </si>
  <si>
    <t>to buy pagne [bright, colorful fabric] to resell.</t>
  </si>
  <si>
    <t>#Repeat Borrower, #Fabrics, #Fabrics, #Parent, #Repeat Borrower, #Woman Owned Biz, user_favorite</t>
  </si>
  <si>
    <t>to buy supplies like rice, feed, soft drinks, and assorted groceries.</t>
  </si>
  <si>
    <t>Tagbilaran City,Bohol</t>
  </si>
  <si>
    <t>to buy more stock of materials for making jikos (stoves).</t>
  </si>
  <si>
    <t>to invest in fertilizers and to pay for field laborers.</t>
  </si>
  <si>
    <t>to buy embroidery raw material for her family's embroidery business.</t>
  </si>
  <si>
    <t>#Fabrics, #Parent, #Woman Owned Biz, #Supporting Family</t>
  </si>
  <si>
    <t>to cover her degree fees</t>
  </si>
  <si>
    <t>#Schooling, #Female Education, user_favorite, user_favorite, user_favorite, user_favorite</t>
  </si>
  <si>
    <t>Yogyakarta</t>
  </si>
  <si>
    <t>to restore roof damaged by hail</t>
  </si>
  <si>
    <t>to buy more quantities of toiletries, rice, soda, chips, charcoal and other grocery items.</t>
  </si>
  <si>
    <t>to pay for his daughter's treatment course  at the hospital. The treatment course is very long but also very important for her.</t>
  </si>
  <si>
    <t>To buy more maize flour and sugar.</t>
  </si>
  <si>
    <t>to pay for more umbrellas, blankets, necklaces and different items.</t>
  </si>
  <si>
    <t>to buy a variety of fruits for her husband's fruit business.</t>
  </si>
  <si>
    <t xml:space="preserve">To buy medicines for her grandchild’s treatment </t>
  </si>
  <si>
    <t>to buy more timber and nails.</t>
  </si>
  <si>
    <t>Muhoroni</t>
  </si>
  <si>
    <t>#Parent, user_favorite, #Woman Owned Biz, #Repeat Borrower</t>
  </si>
  <si>
    <t>to purchase additional suppliess like thread, zippers, cloth, and materials to make dresses to sell.</t>
  </si>
  <si>
    <t>#Woman Owned Biz, #Elderly, #Fabrics</t>
  </si>
  <si>
    <t>#Fabrics, #Elderly, user_favorite, user_favorite, #Single, #Woman Owned Biz</t>
  </si>
  <si>
    <t>to purchase rice, detergent, dairy products, grains and groceries.</t>
  </si>
  <si>
    <t>to invest in maintaining her cargo vehicle.</t>
  </si>
  <si>
    <t>to add more stock of fabrics: bed sheets, pillow cases, and stylish skirts for resale.</t>
  </si>
  <si>
    <t>to buy perfumes, moisturizing creams, cosmetics, shampoos and deodorants.</t>
  </si>
  <si>
    <t>to buy fabric because she has been contracted to make outfits for the parades for September's celebration of independence in El Salvador.</t>
  </si>
  <si>
    <t>to purchase stitching materials such as threads of different colors, laces, zippers, and cloth to stitch up more dresses on time.</t>
  </si>
  <si>
    <t>to pay for the overhaul of his jeepney.</t>
  </si>
  <si>
    <t>to buy beverages, basic grains, oil, etc., in addition she will add the sale of vegetables, in this way she will offer a diversity of products.</t>
  </si>
  <si>
    <t>to buy perfumes, lipstick, creams, crepe paper, cardboard, glue, and face paint.</t>
  </si>
  <si>
    <t>Vicente,Oaxaca</t>
  </si>
  <si>
    <t>To expand her clothing business by selling more dresses, blouses, pillow covers, etc.</t>
  </si>
  <si>
    <t>Kutch</t>
  </si>
  <si>
    <t>to purchase 72 feet of teak wood.</t>
  </si>
  <si>
    <t>#Repeat Borrower, user_favorite, #Parent, #Woman Owned Biz</t>
  </si>
  <si>
    <t>to buy stocks for her store such as powdered drinks, snack foods, canned goods, noodles, cooking oil, eggs, toiletries and food seasonings.</t>
  </si>
  <si>
    <t xml:space="preserve">to purchase a tent and ingredients for fried foods. </t>
  </si>
  <si>
    <t>to buy seeds and manure.</t>
  </si>
  <si>
    <t>female, male, female, female, female, female, male, female</t>
  </si>
  <si>
    <t>to purchase manure and insecticides to help her aunt maintain the crop of basic grains.</t>
  </si>
  <si>
    <t>to purchase additional stocks for her general store.</t>
  </si>
  <si>
    <t xml:space="preserve">to buy additional items to sell like canned goods, detergent, candies, noodles, shampoo, sanitary pads, etc. </t>
  </si>
  <si>
    <t>purchase additional used shoes to sell.</t>
  </si>
  <si>
    <t>Homebay</t>
  </si>
  <si>
    <t>#Elderly, #Eco-friendly, user_favorite, user_favorite</t>
  </si>
  <si>
    <t>to buy a griddle in order to make and sell pupusas and tortillas.</t>
  </si>
  <si>
    <t>to buy fertilizers and seeds for planting</t>
  </si>
  <si>
    <t>to purchase beef cattle to be able to sell within a few months and earn profits.</t>
  </si>
  <si>
    <t>to buy flour, butter, sugar, sweets, and other products.</t>
  </si>
  <si>
    <t>to buy items to sell like bread, canned goods, junk foods, and other groceries.</t>
  </si>
  <si>
    <t>to buy more coffee, sugar, milk, and utensils for her coffee shop.</t>
  </si>
  <si>
    <t>to buy livestock and increase his herd</t>
  </si>
  <si>
    <t>Party Supplies</t>
  </si>
  <si>
    <t>to purchase additional party accessories and materials to sell.</t>
  </si>
  <si>
    <t>to pay for additional cell phone recharge cards.</t>
  </si>
  <si>
    <t>#Parent, #Technology, #Parent, #Technology, user_favorite, user_favorite, user_favorite</t>
  </si>
  <si>
    <t>to buy items to sell, such as shirts, pants, etc.</t>
  </si>
  <si>
    <t>to buy bamboo sticks, and other supplies needed in her business.</t>
  </si>
  <si>
    <t>to buy agricultural supplies and to cover the costs of preparing the ground on which she grows her basic grains.</t>
  </si>
  <si>
    <t>to buy fertilizers, pesticides and good-quality seeds.</t>
  </si>
  <si>
    <t>to purchase sweaters to resell</t>
  </si>
  <si>
    <t>to buy new sheep, fodder, and other supplies.</t>
  </si>
  <si>
    <t>to pay his university fees toward a degree in psychology.</t>
  </si>
  <si>
    <t>to buy corn, cheese, beans, oil, and pork rinds for selling pupusas. She will also buy other products that clients look for such as beverages.</t>
  </si>
  <si>
    <t>to buy corn and beans to continue selling.</t>
  </si>
  <si>
    <t>to buy traditional clothing including traditional blouses, woven belts, and traditional skirts.</t>
  </si>
  <si>
    <t>#Woman Owned Biz, #Fabrics, #Parent, #Single Parent</t>
  </si>
  <si>
    <t>to buy some calves for grazing so she can sell them at the end of the year.</t>
  </si>
  <si>
    <t>to pay her university fees toward a degree in Nursing.</t>
  </si>
  <si>
    <t>to buy peanut seeds and get a good harvest.</t>
  </si>
  <si>
    <t>to buy flour and meat.</t>
  </si>
  <si>
    <t>to buy new collection of children's clothes to sell at his stall.</t>
  </si>
  <si>
    <t>volunteer_like, #Refugee, #Single</t>
  </si>
  <si>
    <t>to buy shirts, pants and skirts for students.</t>
  </si>
  <si>
    <t xml:space="preserve">to buy medicine to treat her son and, in part, to buy children's clothes for resale. </t>
  </si>
  <si>
    <t>#Health and Sanitation, #Single Parent, #Parent</t>
  </si>
  <si>
    <t>to venture into other areas of farming like horticulture, to help educate her family.</t>
  </si>
  <si>
    <t>#Parent, #First Loan, #Female Education, #Schooling</t>
  </si>
  <si>
    <t>#Woman Owned Biz, #Repeat Borrower, #Animals, #Parent</t>
  </si>
  <si>
    <t>to buy tule reeds to continue making rucksacks and selling them. She will also buy agricultural materials because she wants to plant.</t>
  </si>
  <si>
    <t>To buy books and school supplies to support his daughter’s schooling</t>
  </si>
  <si>
    <t>Laklubar</t>
  </si>
  <si>
    <t>#Schooling, #Parent, #Female Education, user_favorite, user_favorite, user_favorite</t>
  </si>
  <si>
    <t>#Animals, #Widowed, #Elderly, #Woman Owned Biz</t>
  </si>
  <si>
    <t>to buy cosmetic products</t>
  </si>
  <si>
    <t>#Woman Owned Biz, #Parent, #Repeat Borrower, user_favorite</t>
  </si>
  <si>
    <t>to buy fancy clothes for her fancy clothes business</t>
  </si>
  <si>
    <t>to buy farm inputs such as fertilizer and seed so that she can provide a better life for her three children.</t>
  </si>
  <si>
    <t>to buy vegetables, condiments, baked goods, greens, ham, cheese, chicken, and other supplies.</t>
  </si>
  <si>
    <t>purchase window frames and paint to rehabilitate her house.</t>
  </si>
  <si>
    <t>to buy farm inputs such as fertilizers, pesticides and seeds.</t>
  </si>
  <si>
    <t>buy tomatoes, onions, lettuce, and cabbage.</t>
  </si>
  <si>
    <t>to buy new shoes for his stall</t>
  </si>
  <si>
    <t>#Widowed, #Animals, #Repeat Borrower, #Parent, #Schooling, #Sustainable Ag, #Woman Owned Biz</t>
  </si>
  <si>
    <t xml:space="preserve"> to buy new tools for his auto repair shop.</t>
  </si>
  <si>
    <t>buy sand, cement, and stone.</t>
  </si>
  <si>
    <t>to buy rice, flour, beans, sugar, and meats to increase the stock of products in his grocery shop.</t>
  </si>
  <si>
    <t>to purchase clothing and cosmetics.</t>
  </si>
  <si>
    <t>to buy fertilizers, seeds, fuel for her water pump and feed for her poultry.</t>
  </si>
  <si>
    <t>to buy a new pushcart to replace the one he has now, which is in bad shape.</t>
  </si>
  <si>
    <t>to buy fruit, tables, chairs, and glasses</t>
  </si>
  <si>
    <t>#Elderly, #Biz Durable Asset, #Single, #Woman Owned Biz</t>
  </si>
  <si>
    <t>to buy materials such as rigid foam, art paper, decorations, fabric, card measuring boards, paper cutters and dies.</t>
  </si>
  <si>
    <t>#Woman Owned Biz, #Fabrics, #Biz Durable Asset, user_favorite</t>
  </si>
  <si>
    <t>to pay for an operation to restore his vision.</t>
  </si>
  <si>
    <t>#Health and Sanitation, #Elderly, user_favorite, user_favorite, user_favorite</t>
  </si>
  <si>
    <t>to maintain a revolving fund for buying gallons of water daily and to buy necessary materials for her rug making business.</t>
  </si>
  <si>
    <t>to buy colored fabrics.</t>
  </si>
  <si>
    <t>to buy various products to sell, like vegetables, fruits, baked goods, meats, canned goods, assorted beverages, and other products.</t>
  </si>
  <si>
    <t>user_favorite, #Woman Owned Biz, #Elderly, #Sustainable Ag</t>
  </si>
  <si>
    <t>to buy fertilizer and seedlings.</t>
  </si>
  <si>
    <t>#Woman Owned Biz, #Repeat Borrower, #Parent, #Vegan, #Schooling</t>
  </si>
  <si>
    <t>to plant 3 topos [Peruvian land measurement] of organic potatoes.</t>
  </si>
  <si>
    <t>user_favorite, #Sustainable Ag, #Elderly, #Elderly, #Sustainable Ag, #Eco-friendly, user_favorite, user_favorite</t>
  </si>
  <si>
    <t>to purchase feed, vitamins and other supplies for her pigs.</t>
  </si>
  <si>
    <t>to purchase lentils to expand her business.</t>
  </si>
  <si>
    <t>Muniguda</t>
  </si>
  <si>
    <t>to buy fruits, meats, beverages, baked goods, and other products.</t>
  </si>
  <si>
    <t>to buy fertilizers and liquid plant food for the corn and bean crops.</t>
  </si>
  <si>
    <t>Ahmad to buy seeds, seedlings and fertilizers  for his greenhouse.</t>
  </si>
  <si>
    <t>to buy additional piglets as well as sacks of feed and other supplies to raise her pig.</t>
  </si>
  <si>
    <t>to buy items to sell like canned goods, noodles, drinks, spices and personal care products.</t>
  </si>
  <si>
    <t>#Elderly, #Woman Owned Biz, #Repeat Borrower, #Animals, #Parent</t>
  </si>
  <si>
    <t>to buy a sewing machine for her tailoring business.</t>
  </si>
  <si>
    <t>#Elderly, #Woman Owned Biz, #Fabrics, #Biz Durable Asset, user_favorite, user_favorite</t>
  </si>
  <si>
    <t>to buy more sorghum to make more local soft drinks to sell in her market.</t>
  </si>
  <si>
    <t xml:space="preserve">to pay for her son's studies at a private school and to buy school supplies. </t>
  </si>
  <si>
    <t>#Elderly, #Schooling, #Parent, #Single Parent, user_favorite</t>
  </si>
  <si>
    <t>to buy more t-shirts, trousers and skirts to sell.</t>
  </si>
  <si>
    <t>to buy a greater variety of cloth in different colors and designs to attract more customers and expand her business.</t>
  </si>
  <si>
    <t>to buy more jackets, pants, blouses and socks wholesale.</t>
  </si>
  <si>
    <t>volunteer_pick, #Single Parent, #Parent, #Woman Owned Biz</t>
  </si>
  <si>
    <t>to buy standard cotton seeds, to cover fumigation expenses, manure, and buy a brand new water pump that will be used for irrigation.</t>
  </si>
  <si>
    <t>Geita - Lake Zone</t>
  </si>
  <si>
    <t>to establish new areas of cocoa to offer his family a more dignified life.</t>
  </si>
  <si>
    <t>#Sustainable Ag, #Eco-friendly, user_favorite, #Eco-friendly, #Sustainable Ag, #Trees, #Vegan, #Parent</t>
  </si>
  <si>
    <t>to buy rice, oil, vegetables, meats and greens.</t>
  </si>
  <si>
    <t>to buy more stock of tomatoes, onions and eggs.</t>
  </si>
  <si>
    <t>to buy materials for constructing his residential house.</t>
  </si>
  <si>
    <t>to buy housing materials and paints, and to pay his workers.</t>
  </si>
  <si>
    <t>Dipolog-Bucana Sicayab,Dapitan City,Zambo.del Nort</t>
  </si>
  <si>
    <t>to buy medicines for his mother’s treatment at the medical clinic.</t>
  </si>
  <si>
    <t>to purchase two blenders and more fruit for her smoothies.</t>
  </si>
  <si>
    <t>to purchase rice, juice drinks, cookies, soap, dried fish, and local produce for her grocery store</t>
  </si>
  <si>
    <t>to purchase another motorcycle</t>
  </si>
  <si>
    <t>to buy seeds and expand her horticulture farm</t>
  </si>
  <si>
    <t>to buy fertilizers to maintain his coffee farm.</t>
  </si>
  <si>
    <t>#Elderly, #Widowed, #Trees, #Repeat Borrower</t>
  </si>
  <si>
    <t>to buy a few more cartons of water and juice; to add more kilos of best-selling cereals, packets of matchboxes, candles, and biscuits; and to renovate her working area so that she can attract more customers.</t>
  </si>
  <si>
    <t>to expand her clothes business.</t>
  </si>
  <si>
    <t>Adalaj</t>
  </si>
  <si>
    <t>to pay for a traffic ticket that occurred while he was operating his taxi in Greece.</t>
  </si>
  <si>
    <t>to pay off the debts from building a fence around the front-back yard and build a hatch to store winter feed for her animals</t>
  </si>
  <si>
    <t>to buy items to sell like rice, personal care products, and other groceries.</t>
  </si>
  <si>
    <t>to buy overalls, fertilizer, a new wheelbarrow, a tiller, a rake, new gum boots, and a spade.</t>
  </si>
  <si>
    <t>Saoluafata</t>
  </si>
  <si>
    <t>volunteer_pick, #Biz Durable Asset, #Trees, #Woman Owned Biz</t>
  </si>
  <si>
    <t>to buy a laptop that he needs for his studies.</t>
  </si>
  <si>
    <t>to buy a new oven, cooking oil, strainer, bags of flour, sugar, a large frying pan and yeast</t>
  </si>
  <si>
    <t xml:space="preserve">to buy more stock of charcoal. </t>
  </si>
  <si>
    <t>to buy more variety of fish to sell</t>
  </si>
  <si>
    <t xml:space="preserve"> to buy new toys and bicycles</t>
  </si>
  <si>
    <t>to buy compost and to pay workers to remove weeds on his organic coffee farm.</t>
  </si>
  <si>
    <t>Las Higueras-Colasay</t>
  </si>
  <si>
    <t>to buy two 50-kilo sacks of sugar, three boxes containing ten 25-gram packages of tea, and one 50-kilo basket of coca-cola.</t>
  </si>
  <si>
    <t>to pay for her son’s tuition fees</t>
  </si>
  <si>
    <t>to purchase sacks of fruits, mangoes, and passionfruit for making fruit juice for sale.</t>
  </si>
  <si>
    <t>to buy clothes wholesale.</t>
  </si>
  <si>
    <t>#Woman Owned Biz, #First Loan, #Single Parent, #Parent, user_favorite, user_favorite, user_favorite, user_favorite, user_favorite, user_favorite, user_favorite, user_favorite</t>
  </si>
  <si>
    <t>female, female, female, female, male, female, female, female, female</t>
  </si>
  <si>
    <t>to pay for palm oil in large quantities to add to her current stock.</t>
  </si>
  <si>
    <t>Virginia would like to secure capital to buy a sewing machine that she hopes will her diversify &amp; increase her inventory of pants popular with her clientele.</t>
  </si>
  <si>
    <t>#Biz Durable Asset, #Repeat Borrower, #Fabrics, user_favorite, user_favorite, user_favorite, user_favorite, user_favorite, user_favorite, user_favorite, user_favorite, user_favorite</t>
  </si>
  <si>
    <t>Inacio to buy cement, sheet metal, bars,  gravel and sand to continue construction on his house.</t>
  </si>
  <si>
    <t>user_favorite, #Parent, #Repair Renew Replace, #Supporting Family</t>
  </si>
  <si>
    <t>To buy additional equipment for his sewage cleaning service.</t>
  </si>
  <si>
    <t xml:space="preserve">to buy materials to make clothing </t>
  </si>
  <si>
    <t>to purchase more  propane gas containers so she and her husband can keep selling propane.</t>
  </si>
  <si>
    <t>to purchase merchandise (cereals).</t>
  </si>
  <si>
    <t>volunteer_like, #Woman Owned Biz, user_favorite, user_favorite, user_favorite</t>
  </si>
  <si>
    <t>to buy items to sell like canned goods, personal care products, noodles, drinks, spices, shampoo and snack foods.</t>
  </si>
  <si>
    <t>to buy cosmetics to use in her salon.</t>
  </si>
  <si>
    <t>male, female, female, female, male, female, female, female, female</t>
  </si>
  <si>
    <t>to finance repair of his house's roof.</t>
  </si>
  <si>
    <t>Plaridel-Looc Proper, Plaridel, Misamis Occidental</t>
  </si>
  <si>
    <t>#Eco-friendly, #Technology, user_favorite, #Biz Durable Asset, #Health and Sanitation, #Supporting Family</t>
  </si>
  <si>
    <t>to buy tiles, toilet with flush tank, lavatory, cement and steel, mirror toothbrush ans soap holders,</t>
  </si>
  <si>
    <t>to buy farm supplies such as good quality seeds, fertilizer and pesticides.</t>
  </si>
  <si>
    <t>to buy 11 units of "pagnes" (West-African traditional fabrics)</t>
  </si>
  <si>
    <t>#Woman Owned Biz, #Repeat Borrower, #Fabrics, user_favorite, user_favorite</t>
  </si>
  <si>
    <t>to buy a solar water heating system.</t>
  </si>
  <si>
    <t>to purchase baby chicks to raise and then sell.</t>
  </si>
  <si>
    <t>07 Quảng Bình</t>
  </si>
  <si>
    <t>to buy ingredients such as eggs, spices, vegetables and other supplies needed in  her business.</t>
  </si>
  <si>
    <t>#Health and Sanitation, #Eco-friendly, user_favorite, #Parent</t>
  </si>
  <si>
    <t>#Elderly, #Woman Owned Biz, #Animals, #Repeat Borrower</t>
  </si>
  <si>
    <t>to buy ingredients to prepare food to sell.</t>
  </si>
  <si>
    <t>to buy more inventory for her grocery store.</t>
  </si>
  <si>
    <t>Gandhidham</t>
  </si>
  <si>
    <t>#Elderly, #Woman Owned Biz, #Widowed, user_favorite, #Schooling, #Parent</t>
  </si>
  <si>
    <t>to buy perfumes, crèmes, and other beauty products to sell.</t>
  </si>
  <si>
    <t>to support her family's living needs (food, residence, etc.) in the Philippines.</t>
  </si>
  <si>
    <t>#Technology, #Eco-friendly, #Health and Sanitation, user_favorite</t>
  </si>
  <si>
    <t>to buy electric ‎scissors.</t>
  </si>
  <si>
    <t>to buy piglets, feed and vitamins.</t>
  </si>
  <si>
    <t>to purchase housing materials like paints and bags of cement</t>
  </si>
  <si>
    <t>Oroquieta-Tabuc Sur, Oroquieta City, Misamis Occid</t>
  </si>
  <si>
    <t>#Elderly, user_favorite, user_favorite, user_favorite, user_favorite</t>
  </si>
  <si>
    <t xml:space="preserve">to buy materials  like wax and wick </t>
  </si>
  <si>
    <t>#Widowed, #Woman Owned Biz, #Repeat Borrower, #Parent</t>
  </si>
  <si>
    <t xml:space="preserve">to purchase vitamins and other supplies for her business. </t>
  </si>
  <si>
    <t xml:space="preserve">to buy biscuits, bubbles, candies and chocolates for her husband's goods distribution work. </t>
  </si>
  <si>
    <t>to purchase organic fertilizers and seeds for organic rice farming</t>
  </si>
  <si>
    <t>#Elderly, user_favorite, #Vegan, #Parent, #Sustainable Ag, user_favorite, user_favorite</t>
  </si>
  <si>
    <t>to buy more clothes and shoes to sell.</t>
  </si>
  <si>
    <t>#Repeat Borrower, #Woman Owned Biz, #Animals, #Parent</t>
  </si>
  <si>
    <t>to purchase rice, spices, and oil.</t>
  </si>
  <si>
    <t>to purchase millet flour and some sugar for making porridge to sell</t>
  </si>
  <si>
    <t>to buy cement, sand, gravel and barbed wire.</t>
  </si>
  <si>
    <t>to buy a water filter to drink clean water.</t>
  </si>
  <si>
    <t>#Supporting Family, #Health and Sanitation</t>
  </si>
  <si>
    <t>to buy stocks for the shop,</t>
  </si>
  <si>
    <t>Vaitele</t>
  </si>
  <si>
    <t>#Elderly, #Woman Owned Biz, user_favorite, #Repeat Borrower</t>
  </si>
  <si>
    <t>to buy tooth paste, shampoo, insect repellent, canned sardines, seasoning, detergent powder, soy sauce, vinegar and bath soap</t>
  </si>
  <si>
    <t>to purchase a male calf.</t>
  </si>
  <si>
    <t>#Parent, #Schooling, #Repeat Borrower, #Woman Owned Biz, #Animals, #Woman Owned Biz, #Repeat Borrower</t>
  </si>
  <si>
    <t>to purchase furniture, office equipment, and computer systems.</t>
  </si>
  <si>
    <t>#Schooling, #Technology, user_favorite, user_favorite, #Biz Durable Asset, #Female Education, #Repair Renew Replace, user_favorite</t>
  </si>
  <si>
    <t>to buy dairy feed for increased milk production.</t>
  </si>
  <si>
    <t>#Woman Owned Biz, #Animals, #Biz Durable Asset, #Parent</t>
  </si>
  <si>
    <t>#Biz Durable Asset, #Animals, #Eco-friendly, #Vegan, #Animals</t>
  </si>
  <si>
    <t>to buy more kilos of cow meat, goat meat, fresh fish and chicken for sale.</t>
  </si>
  <si>
    <t>to purchase creams, make up, perfumes, deodorants, shampoo, and other beauty and personal use products to continue selling.</t>
  </si>
  <si>
    <t>to cover her husband's surgery costs as he has some health problems now connected with his heart</t>
  </si>
  <si>
    <t>to buy additional stocks of household goods to sell like cab goods, egg, milk, sugar, coffee, egg, etc</t>
  </si>
  <si>
    <t>to buy flour, sugar, and other supplies needed in her business</t>
  </si>
  <si>
    <t>to buy more banana to sell and other supplies needed in her business</t>
  </si>
  <si>
    <t>to buy wild cane and keep growing as an entrepreneur.</t>
  </si>
  <si>
    <t>#Schooling, #Elderly, user_favorite, #Parent</t>
  </si>
  <si>
    <t>to buy paper, CDs, ink, and other supplies so that she can provide better service to her customers.</t>
  </si>
  <si>
    <t>#Health and Sanitation, #Eco-friendly, #Elderly, user_favorite, user_favorite</t>
  </si>
  <si>
    <t>us purchase a helicopter to start up our flight training program.</t>
  </si>
  <si>
    <t>to purchase a car for her son.</t>
  </si>
  <si>
    <t>to buy fertilizers, compost, seeds, and other supplies for growing corn.</t>
  </si>
  <si>
    <t>Marvin buy the medicines his wife needs</t>
  </si>
  <si>
    <t>#Repeat Borrower, #Health and Sanitation</t>
  </si>
  <si>
    <t xml:space="preserve"> to buy more poultry.</t>
  </si>
  <si>
    <t>#Woman Owned Biz, #Animals, #Parent, #First Loan</t>
  </si>
  <si>
    <t xml:space="preserve">to purchase wheat flour, maize flour, tea leaves, and cooking fat for her business. </t>
  </si>
  <si>
    <t>to purchase materials like fishing net, wood, paints, bamboo, etc for fishing business</t>
  </si>
  <si>
    <t>to buy the necessary supplies (thread, poplin, buttons, fasteners) for her sewing business.</t>
  </si>
  <si>
    <t>#Woman Owned Biz, #Repeat Borrower, #Fabrics, user_favorite, user_favorite, user_favorite, #Parent, user_favorite, user_favorite, user_favorite, user_favorite</t>
  </si>
  <si>
    <t>to purchase tools and repair the boat for fishing</t>
  </si>
  <si>
    <t>05 Ngư Lộc</t>
  </si>
  <si>
    <t>#Biz Durable Asset, #Parent, #Repair Renew Replace, #Woman Owned Biz</t>
  </si>
  <si>
    <t>to buy additional fresh fruits like bananas, orange, mangoes and other freshly fruits to sell to her local market.</t>
  </si>
  <si>
    <t>to buy more weaving materials for increased production, increasing her income to provide food for her family.</t>
  </si>
  <si>
    <t>to purchase solar lamp with fan.</t>
  </si>
  <si>
    <t>to purchase a tarp for enclosing her sales outlet</t>
  </si>
  <si>
    <t>to buy new merchandise for his business, to increase his productivity and enhance his income.</t>
  </si>
  <si>
    <t>to buy a variety of beer.</t>
  </si>
  <si>
    <t>Felecidade buy sand, cement, galvanized sheet metal and joists.</t>
  </si>
  <si>
    <t>#Elderly, #Repeat Borrower, #Repair Renew Replace</t>
  </si>
  <si>
    <t>to buy a cow to expand her animal husbandry business.</t>
  </si>
  <si>
    <t>to pay for her mother's eye surgery.</t>
  </si>
  <si>
    <t>Muzquiz, Coahuila</t>
  </si>
  <si>
    <t>to buy fabrics for her sewing business.</t>
  </si>
  <si>
    <t>to purchase sacks of fish for resale</t>
  </si>
  <si>
    <t>to buy a new fishing boat</t>
  </si>
  <si>
    <t>to paint his vehicle and buy new wheels in order to transport school kids.</t>
  </si>
  <si>
    <t>Tabarre</t>
  </si>
  <si>
    <t>user_favorite, user_favorite, #Biz Durable Asset, #Repair Renew Replace, #Parent</t>
  </si>
  <si>
    <t>Abuyog, Leyte</t>
  </si>
  <si>
    <t>to purchase food ingredients, molder, and materials needed to use on her business.</t>
  </si>
  <si>
    <t>Paddad,Alicia,Isabela</t>
  </si>
  <si>
    <t>to buy shirts, trousers, shorts and children's clothing.</t>
  </si>
  <si>
    <t>to acquire stock such as maize for selling.</t>
  </si>
  <si>
    <t>#Elderly, #Widowed, user_favorite, #Vegan</t>
  </si>
  <si>
    <t>to buy a vehicle (taxi) that will help her generate more income for her family.</t>
  </si>
  <si>
    <t>volunteer_like, #Biz Durable Asset, #Parent, #Woman Owned Biz</t>
  </si>
  <si>
    <t>to buy some piglets as well as broiler chickens.</t>
  </si>
  <si>
    <t>#Woman Owned Biz, #Repeat Borrower, #Animals, user_favorite</t>
  </si>
  <si>
    <t>to buy some cows in order to increase his herd</t>
  </si>
  <si>
    <t>to replace the roof, repaint walls, and repair sink of her apartment for rent.</t>
  </si>
  <si>
    <t>to pay his university tuition fees for his studies in Business.</t>
  </si>
  <si>
    <t>#Schooling, #Single, user_favorite, user_favorite, user_favorite</t>
  </si>
  <si>
    <t>to purchase raw material for making traditional fabrics to sell.</t>
  </si>
  <si>
    <t>#Woman Owned Biz, #Fabrics, user_favorite, #Parent, #Schooling, user_favorite, user_favorite</t>
  </si>
  <si>
    <t>to buy chemicals,weed sprayer,shovel,wheelbarrow,etc</t>
  </si>
  <si>
    <t>Satuiatua</t>
  </si>
  <si>
    <t>#Woman Owned Biz, #Biz Durable Asset, #Vegan</t>
  </si>
  <si>
    <t>to buy basic products.</t>
  </si>
  <si>
    <t>#Woman Owned Biz, #Animals, #Parent, user_favorite</t>
  </si>
  <si>
    <t>to buy more meat to sell.</t>
  </si>
  <si>
    <t>to buy sacks of used shoes to sell.</t>
  </si>
  <si>
    <t>#Parent, #Woman Owned Biz, #Repeat Borrower, #Eco-friendly</t>
  </si>
  <si>
    <t>to pay for additional gallons of palm oil</t>
  </si>
  <si>
    <t>to pay for additional crates, bundles of soft drinks, cartons of soap and cartons of sardines.</t>
  </si>
  <si>
    <t>to pay her son’s university tuition in Economics.</t>
  </si>
  <si>
    <t xml:space="preserve"> to purchase hair and skin care products, along with combs, brushes and scissors</t>
  </si>
  <si>
    <t>to buy cans of oil and bags of water fufu.</t>
  </si>
  <si>
    <t>to buy ingredients like meat, fish, noodles, spices, etc. for her food production business</t>
  </si>
  <si>
    <t>to buy alpaca wool and feed for her animals like grass, alfalfa, corn and vitamins.</t>
  </si>
  <si>
    <t>to buy an oven and supplies for making bread.</t>
  </si>
  <si>
    <t>to stock dressmaking supplies such as fabric, thread, and replacement parts for machines, among others.</t>
  </si>
  <si>
    <t>to buy more containers of purified drinking water to sell</t>
  </si>
  <si>
    <t>to buy more toiletries, rice, soda, chips, canned goods, charcoal, and other grocery items.</t>
  </si>
  <si>
    <t>male, female, female, female, female, female, female, female, female, female</t>
  </si>
  <si>
    <t>to invest in buying beauty products.</t>
  </si>
  <si>
    <t>to purchase more food items for sale such as sugar, beans, bananas to sell.</t>
  </si>
  <si>
    <t>female, female, female, male, male, female, female, female, female, male, female, male, female, male</t>
  </si>
  <si>
    <t>to buy ingredients like sugar, food coloring, cooking oil, bamboo sticks and other materials needed for her food production business.</t>
  </si>
  <si>
    <t>to invest in the purchase of compost and fertilizers and to pay his farmworkers</t>
  </si>
  <si>
    <t>#Elderly, #Repeat Borrower, user_favorite, #Vegan</t>
  </si>
  <si>
    <t>to purchase additional stocks to sell like coffee, egg, milk, sugar, bread, etc</t>
  </si>
  <si>
    <t>to rebuild rooms in her house.</t>
  </si>
  <si>
    <t>To buy seeds and increase his banana farming business</t>
  </si>
  <si>
    <t>to buy taro roots(seedling), banana tube(seedling), wheelbarrow, rake, shovel, chemicals, and hand gloves,</t>
  </si>
  <si>
    <t>#Biz Durable Asset, #Woman Owned Biz, #Trees, #Parent, #Vegan, user_favorite</t>
  </si>
  <si>
    <t>to buy new wheels, paint color, car seat, air condition,</t>
  </si>
  <si>
    <t>Maagao</t>
  </si>
  <si>
    <t>#Repair Renew Replace, #Parent, #Woman Owned Biz, user_favorite, user_favorite, user_favorite, user_favorite</t>
  </si>
  <si>
    <t>to purchase two more pigs for her pig farming business.</t>
  </si>
  <si>
    <t>To buy stock of matooke, eggplants, cow peas and cabbages for sell</t>
  </si>
  <si>
    <t>to start building his house.</t>
  </si>
  <si>
    <t xml:space="preserve">to buy vitamins, animal food, salts and other supplies. </t>
  </si>
  <si>
    <t>#Single, #Repeat Borrower, #Animals</t>
  </si>
  <si>
    <t>to buy nipa leaves, and other supplies needed in her business</t>
  </si>
  <si>
    <t>to buy different varieties of rice, flour and sugar.</t>
  </si>
  <si>
    <t>to buy two 50-kg sacks of baobab fruit, three 50-kg sacks of sugar and five tubfuls of hibiscus leaves.</t>
  </si>
  <si>
    <t>#Woman Owned Biz, #Schooling, #Repeat Borrower, #Parent, #Vegan, user_favorite, user_favorite</t>
  </si>
  <si>
    <t>to buy vegetables, three 15 kg buckets of peanut butter and four 20 liter cans of palm oil.</t>
  </si>
  <si>
    <t>#Vegan, #Repeat Borrower, #Parent, user_favorite</t>
  </si>
  <si>
    <t>to buy more recyclable materials to sell</t>
  </si>
  <si>
    <t>#Eco-friendly, #Woman Owned Biz, #Repeat Borrower</t>
  </si>
  <si>
    <t>to buy more stock of clothing for resale, thus more income to meet her family’s basic needs such as school fees, better shelter, food, and clothing.</t>
  </si>
  <si>
    <t>#Woman Owned Biz, #Parent, user_favorite, #Eco-friendly, #Schooling</t>
  </si>
  <si>
    <t>to repair her apartment.</t>
  </si>
  <si>
    <t>to buy fertilizer and pay for the laborer</t>
  </si>
  <si>
    <t>#Job Creator, #Parent, #Vegan, #Woman Owned Biz</t>
  </si>
  <si>
    <t>to pay for his school fees.</t>
  </si>
  <si>
    <t>Oroquieta-Poblacion II, Oroq. Mis. Occ.</t>
  </si>
  <si>
    <t>buy raw material to manufacture soap and sell it.</t>
  </si>
  <si>
    <t>#Repeat Borrower, #Woman Owned Biz, #Elderly, #Widowed, #Single Parent, #Parent, user_favorite</t>
  </si>
  <si>
    <t>to buy more birds that will lay enough eggs to increase her sales,.</t>
  </si>
  <si>
    <t>#Schooling, #Elderly, #Woman Owned Biz</t>
  </si>
  <si>
    <t>to purchase an electric sewing machine.</t>
  </si>
  <si>
    <t xml:space="preserve"> to buy stitching material such as spools of threads in different colors and packs of zippers and buttons etc</t>
  </si>
  <si>
    <t>to buy coffee for trade.</t>
  </si>
  <si>
    <t>#Parent, #First Loan, user_favorite, user_favorite, user_favorite</t>
  </si>
  <si>
    <t>buy 30 bags of "pure water" (mineral water) and 15 boxes of canned beverages.</t>
  </si>
  <si>
    <t>to purchase sand, cement, bricks and equipment to build a toilet and clean water system.</t>
  </si>
  <si>
    <t>to take part in an important pedagogical training course and buy important professional literature.</t>
  </si>
  <si>
    <t>#Schooling, #Repeat Borrower, #Elderly, user_favorite, user_favorite</t>
  </si>
  <si>
    <t>to pay for additional supplies and merchandise for her business.</t>
  </si>
  <si>
    <t>to pay for new stock of products for his newly opened kids' cafe.</t>
  </si>
  <si>
    <t>Gavar town</t>
  </si>
  <si>
    <t>#Parent, user_favorite, user_favorite, user_favorite, user_favorite, #First Loan, #Job Creator, #Unique, user_favorite, user_favorite, user_favorite, user_favorite, user_favorite</t>
  </si>
  <si>
    <t>to buy food for her animals like corn, alfalfa, grass, and vitamins.</t>
  </si>
  <si>
    <t>Oropesa - Quispicanchi - Cusco</t>
  </si>
  <si>
    <t>to buy vegetables to continue selling.</t>
  </si>
  <si>
    <t>to fund the harvest of seeds of 6,000 smallholder farmers in the south of Madagascar.</t>
  </si>
  <si>
    <t>Tsihombe</t>
  </si>
  <si>
    <t>user_favorite, user_favorite, user_favorite, user_favorite, #Eco-friendly, #Sustainable Ag, #Vegan, #Unique,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t>
  </si>
  <si>
    <t>to buy a solar powered system that will improve his quality of life and home.</t>
  </si>
  <si>
    <t>Atlantida</t>
  </si>
  <si>
    <t>to change the windows and doors of her house.</t>
  </si>
  <si>
    <t>Plaridel-Puntod, Plaridel, Misamis Occidental</t>
  </si>
  <si>
    <t>to buy items to sell like beverages, canned goods, snack foods, home care products, and groceries.</t>
  </si>
  <si>
    <t>to buy flour and firewood.</t>
  </si>
  <si>
    <t>to buy hens to raise.</t>
  </si>
  <si>
    <t>to buy additional products to sell, like candies, snack foods, soft-drinks, juice, beers, etc.</t>
  </si>
  <si>
    <t>to buy fertilisers, weed her coffee plantation given over to organic production, and sow corn to eat.</t>
  </si>
  <si>
    <t>Peringos-San Ignacio</t>
  </si>
  <si>
    <t>volunteer_like, user_favorite, #Eco-friendly, #Sustainable Ag, #Trees, #Woman Owned Biz, #Parent, user_favorite, user_favorite</t>
  </si>
  <si>
    <t>to buy dyes, crémes, shampoo, rinses, and other products.</t>
  </si>
  <si>
    <t>to buy sanitary toilet</t>
  </si>
  <si>
    <t>#Eco-friendly, user_favorite, user_favorite, #Health and Sanitation, #Parent</t>
  </si>
  <si>
    <t>to buy ready-to-wear-clothes and other items for her buy-and-sell business.</t>
  </si>
  <si>
    <t>to buy five calabashes of yams and 11 boxes of spaghetti.</t>
  </si>
  <si>
    <t>Kégué</t>
  </si>
  <si>
    <t>to purchase a new silage truck.</t>
  </si>
  <si>
    <t>user_favorite, user_favorite, #Biz Durable Asset, #Parent</t>
  </si>
  <si>
    <t>to buy more merchandise, like milk, sugar, and rice.</t>
  </si>
  <si>
    <t>to buy concentrated feed for pigs and also manure for the corn crops.</t>
  </si>
  <si>
    <t>to purchase additional charcoal to sell</t>
  </si>
  <si>
    <t>to buy 10 dozen straighteners, three boxes of perfume, five boxes of lotion and 20 packages of hair extenstions.</t>
  </si>
  <si>
    <t>#Elderly, #Woman Owned Biz, #Repeat Borrower, user_favorite, #Parent, user_favorite, user_favorite</t>
  </si>
  <si>
    <t>to purchase more stock of best-selling cereals, vegetables and fast-moving fruits.</t>
  </si>
  <si>
    <t>to buy pants, blouses, and shirts.</t>
  </si>
  <si>
    <t>to buy a lot of raw material and to enlarge his napkin production.</t>
  </si>
  <si>
    <t>to buy additional mortar for her home and pay her daughter's scholarship fees.</t>
  </si>
  <si>
    <t>#Schooling, #Female Education, #Parent, #Repair Renew Replace, user_favorite</t>
  </si>
  <si>
    <t>to buy cattle for sale</t>
  </si>
  <si>
    <t>to buy a woodcutting machine.</t>
  </si>
  <si>
    <t>#Elderly, #Repeat Borrower, user_favorite, #Parent, #Biz Durable Asset</t>
  </si>
  <si>
    <t>to buy more clothing to offer for sale.</t>
  </si>
  <si>
    <t>to buy additional piglets and feeds</t>
  </si>
  <si>
    <t>Sinonoc, Sinacaban, Misamis Occidental</t>
  </si>
  <si>
    <t>to buy detergents, oil, soups, condiments, drinks, sweets, bread, shampoo etc. in order to increase the inventory of his shop.</t>
  </si>
  <si>
    <t>to buy sewing notions, fabrics, etc.</t>
  </si>
  <si>
    <t>bamenda</t>
  </si>
  <si>
    <t>volunteer_like, #Fabrics, #Woman Owned Biz</t>
  </si>
  <si>
    <t>to buy manure, fertilizers, and disinfectants</t>
  </si>
  <si>
    <t>to buy window frames, stucco for the walls, and also make some finishing touches so that he can rent out an apartment.</t>
  </si>
  <si>
    <t>#Elderly, user_favorite, #First Loan, #Repair Renew Replace</t>
  </si>
  <si>
    <t>to construct a building and purchase additional school furniture.</t>
  </si>
  <si>
    <t>#Schooling, #Biz Durable Asset, #Female Education, user_favorite</t>
  </si>
  <si>
    <t>Mariete to buy massage oil, gel, Revlon, and shampoo.</t>
  </si>
  <si>
    <t>buy firewood for their business.</t>
  </si>
  <si>
    <t>to purchase agricultural supplies to plant basic grains, and she will also get raw materials such as oil, flour, vegetables, seasonings, etc. to prepare snacks to sell.</t>
  </si>
  <si>
    <t>to purchase a heifer. Also, part of the loan will be used to pay off a previous loan that he used to strengthen his business.</t>
  </si>
  <si>
    <t>#Eco-friendly, #Supporting Family, #Schooling, #Vegan, #Female Education, user_favorite</t>
  </si>
  <si>
    <t>to purchase grocery items such as rice, oil, spices, pulses etc. for the expansion of her family's business.</t>
  </si>
  <si>
    <t>to purchase oil, chicken, rice and snacks</t>
  </si>
  <si>
    <t>to pay her school fees.</t>
  </si>
  <si>
    <t>to buy items to sell like personal product care, and home product care, and other groceries</t>
  </si>
  <si>
    <t>#Repeat Borrower, #Vegan, #Schooling, #Parent</t>
  </si>
  <si>
    <t>to pay his son’s university tuition in USA.</t>
  </si>
  <si>
    <t>to purchase seeds, fertilizers, compost, pesticides, etc. and to prepare the land.</t>
  </si>
  <si>
    <t>to purchase more clothes for resale.</t>
  </si>
  <si>
    <t>#Schooling, #Female Education, #Woman Owned Biz, user_favorite, user_favorite, #Supporting Family</t>
  </si>
  <si>
    <t>to buy three drums of red palm oil and 40 bowls of cassava flour.</t>
  </si>
  <si>
    <t>Avepozo</t>
  </si>
  <si>
    <t>to buy medicines for treatment at the medical clinic.</t>
  </si>
  <si>
    <t>buy four 20-liter cans of honey, two 20-liter cans of palm oil, and twenty pairs of women shoes to retail.</t>
  </si>
  <si>
    <t>#Parent, #Repeat Borrower, #Woman Owned Biz, user_favorite, user_favorite, user_favorite, user_favorite</t>
  </si>
  <si>
    <t>to buy snacks, frozen goods, canned food, sacks of onions, a new display fridge, a chest freezer and potatoes.</t>
  </si>
  <si>
    <t>#Biz Durable Asset, #Woman Owned Biz, #Parent, user_favorite, user_favorite</t>
  </si>
  <si>
    <t>to buy wholesale perfumes, lotions, creams, shampoo, deodorants, etc.</t>
  </si>
  <si>
    <t>to buy more hair braids and relaxing chemicals.</t>
  </si>
  <si>
    <t>to buy more truckloads of cement, gravel, sand, and steel to sell to her customers.</t>
  </si>
  <si>
    <t>to buy additional sacks of rice to sell, and other supplies needed in her business.</t>
  </si>
  <si>
    <t>to pay her younger son's school fees and to maintain the house heating machines before winter.</t>
  </si>
  <si>
    <t>#Schooling, user_favorite, #First Loan, #Parent, #Schooling, #Repair Renew Replace, user_favorite, user_favorite, user_favorite, user_favorite</t>
  </si>
  <si>
    <t>the member is asking for the loan to buy rice, milk and cookies.</t>
  </si>
  <si>
    <t>to buy items to sell like canned goods, personal care products, noodles, drinks, spices, and other snack foods.</t>
  </si>
  <si>
    <t>Carolina to buy items to sell, like beverages, canned goods, junk food, home care products, and other groceries.</t>
  </si>
  <si>
    <t>#Animals, #Elderly, #Woman Owned Biz, user_favorite, #Repeat Borrower, #Parent</t>
  </si>
  <si>
    <t>to buy more cattle for his animal sales business.</t>
  </si>
  <si>
    <t>#Animals, #Repeat Borrower, #Single, #Supporting Family, user_favorite</t>
  </si>
  <si>
    <t>to pay for his higher education in the Business Administration Program.</t>
  </si>
  <si>
    <t>#Schooling, user_favorite, user_favorite, user_favorite, user_favorite</t>
  </si>
  <si>
    <t>LOOC, LIBERTAD, SAPANG DALAGA, MISAMIS OCCIDENTAL</t>
  </si>
  <si>
    <t>buy seeds and fertilizer</t>
  </si>
  <si>
    <t>Huancayo</t>
  </si>
  <si>
    <t>female, male, male, male, male, male, male, female, female</t>
  </si>
  <si>
    <t>#Repair Renew Replace, #Parent, #Woman Owned Biz</t>
  </si>
  <si>
    <t>to pay her educational fees for a degree in Public Administration.</t>
  </si>
  <si>
    <t>to buy lotions, shampoo, bras, etc., and other supplies needed in her business.</t>
  </si>
  <si>
    <t>#Eco-friendly, user_favorite, user_favorite, #Health and Sanitation</t>
  </si>
  <si>
    <t>#Elderly, #Woman Owned Biz, #Repair Renew Replace, #Parent</t>
  </si>
  <si>
    <t>#Schooling, #Repeat Borrower, #Vegan, #Parent, user_favorite</t>
  </si>
  <si>
    <t>Danjuma to pay for his children’s school fees.</t>
  </si>
  <si>
    <t>to invest in construction materials, such as cement, sand, and gravel, among others.</t>
  </si>
  <si>
    <t>#Repair Renew Replace, #First Loan, #Woman Owned Biz, user_favorite, user_favorite</t>
  </si>
  <si>
    <t>to build and decorate swings to improve the appearance of her preschool.</t>
  </si>
  <si>
    <t>#Schooling, user_favorite, user_favorite, #Biz Durable Asset, #Parent, #Repeat Borrower, #Repair Renew Replace, #Woman Owned Biz, user_favorite</t>
  </si>
  <si>
    <t>to purchase paints and sewing materials</t>
  </si>
  <si>
    <t>to pay for a solar water heating system and its installation.</t>
  </si>
  <si>
    <t>#Eco-friendly, #Technology, #Health and Sanitation, #Job Creator, #Supporting Family, user_favorite</t>
  </si>
  <si>
    <t>#Schooling, #Repeat Borrower, #Widowed, #Elderly, #Parent</t>
  </si>
  <si>
    <t>to pay hospital expenses related to the birth of her child.</t>
  </si>
  <si>
    <t>to purchase raw material including cloth, colorful threads, needles, buttons, and laces.</t>
  </si>
  <si>
    <t>#Woman Owned Biz, #Fabrics, #Parent, user_favorite</t>
  </si>
  <si>
    <t>to purchase bales of Khangas (women's wraps) to sell.</t>
  </si>
  <si>
    <t>#Eco-friendly, #Parent, #Woman Owned Biz, #Fabrics, user_favorite, #Single Parent, #Schooling</t>
  </si>
  <si>
    <t>to purchase raw materials, such as thread, buttons, lace, and cloth.</t>
  </si>
  <si>
    <t>to pay for house construction.</t>
  </si>
  <si>
    <t>#Repair Renew Replace, #Supporting Family, user_favorite, user_favorite</t>
  </si>
  <si>
    <t>to expand her existing clothing business by purchasing more dresses, saris, shirts, etc.</t>
  </si>
  <si>
    <t>Dhrangadhra</t>
  </si>
  <si>
    <t>to buy pregnant cows.</t>
  </si>
  <si>
    <t>administracion,Coto Brus</t>
  </si>
  <si>
    <t>to pay education tuition bill.</t>
  </si>
  <si>
    <t>to expand her business by purchasing more inventory to sell to her community such as green vegetables, onions, and cabbages, etc.</t>
  </si>
  <si>
    <t>#Repeat Borrower, #Parent, user_favorite, #Schooling, #Woman Owned Biz, user_favorite</t>
  </si>
  <si>
    <t>female, female, male, female, female, female, female, male, female, female, female, female, female, female, female, female</t>
  </si>
  <si>
    <t>to pay for four sows and forage for them.</t>
  </si>
  <si>
    <t>to pay for her son’s long and expensive course of treatment at the hospital.</t>
  </si>
  <si>
    <t>to buy clothes for men and women in order to continue with her sales.</t>
  </si>
  <si>
    <t>to buy more grocery goods to sell.</t>
  </si>
  <si>
    <t>Plaridel Misamis Occicental</t>
  </si>
  <si>
    <t>Malabon City</t>
  </si>
  <si>
    <t>#Schooling, #Repeat Borrower, #Vegan, #Parent, #Parent, user_favorite</t>
  </si>
  <si>
    <t>to provide more fodder for his farm livestock.</t>
  </si>
  <si>
    <t>to buy seedlings, fertilizers and other farm supplies</t>
  </si>
  <si>
    <t>to buy wheat seed, fertilizer and fuel for the family's tractor.</t>
  </si>
  <si>
    <t>#Supporting Family, #Single, user_favorite, user_favorite</t>
  </si>
  <si>
    <t>to buy a computer and pay for her education.</t>
  </si>
  <si>
    <t>#Schooling, #Technology, #Single, user_favorite, #Female Education, #First Loan, user_favorite, user_favorite, user_favorite, user_favorite, user_favorite</t>
  </si>
  <si>
    <t>to buy more shellfish to keep on selling.</t>
  </si>
  <si>
    <t>expand her workspace.</t>
  </si>
  <si>
    <t>female, female, male, female, male, female, female, male, male</t>
  </si>
  <si>
    <t>to purchase high quality fertilizer, seeds, and to pay for laborers who will assist in the planting and harvesting seasons.</t>
  </si>
  <si>
    <t>to buy uniforms, work supplies, and a nail spa</t>
  </si>
  <si>
    <t>#Woman Owned Biz, user_favorite, #Single, #Biz Durable Asset, user_favorite</t>
  </si>
  <si>
    <t>to buy medicine for his wife’s treatment at the medical clinic.</t>
  </si>
  <si>
    <t>to invest in her clothing business by purchasing different varieties of dresses and clothing materials.</t>
  </si>
  <si>
    <t>Bhubaneswar</t>
  </si>
  <si>
    <t>buy pants, sweaters, underwear, shoes.</t>
  </si>
  <si>
    <t>to buy more foodstuffs to sell to her customers.</t>
  </si>
  <si>
    <t xml:space="preserve">to buy more clothing items. </t>
  </si>
  <si>
    <t>to purchase materials for house repair, such as sand, cement, and galvanized sheet metal.</t>
  </si>
  <si>
    <t>Oroquieta-San Vicente Alto, Oroquieta City</t>
  </si>
  <si>
    <t>#Elderly, #Repair Renew Replace, user_favorite</t>
  </si>
  <si>
    <t>to boost her stock of fresh food products.</t>
  </si>
  <si>
    <t>user_favorite, #Schooling, #Parent, #Woman Owned Biz</t>
  </si>
  <si>
    <t>to buy ingredients for her ice cream business.</t>
  </si>
  <si>
    <t>to buy medicine for her treatment at the hospital.</t>
  </si>
  <si>
    <t>volunteer_like, #Health and Sanitation, #Schooling, #Repeat Borrower</t>
  </si>
  <si>
    <t>to buy good quality seeds and fertilizer for her farm.</t>
  </si>
  <si>
    <t>#Woman Owned Biz, #Single Parent, #Widowed, #Parent</t>
  </si>
  <si>
    <t>to buy beverages, sweets, basic grains, and other products to meet the needs of her customers.</t>
  </si>
  <si>
    <t>to sell farm inputs and other farm-related products</t>
  </si>
  <si>
    <t>BENI</t>
  </si>
  <si>
    <t>to buy more ladies handbags to sell to her customers.</t>
  </si>
  <si>
    <t>to buy farm inputs including high-quality seeds, good fertilizer, and pesticides to improve crop production.</t>
  </si>
  <si>
    <t>to purchase gift items to sell in her decoration shop.</t>
  </si>
  <si>
    <t>to increase her stock of spaghetti, sugar and rice.</t>
  </si>
  <si>
    <t>to buy more bags of rice, yams, cooking oil, and other ingredients for the productions of local dishes to sell.</t>
  </si>
  <si>
    <t>volunteer_pick, #Parent, #Woman Owned Biz, user_favorite, user_favorite</t>
  </si>
  <si>
    <t>to purchase new furniture and improve his family's living conditions.</t>
  </si>
  <si>
    <t>to buy two piglets, to buy food for her pigs, and to repair her pig barn.</t>
  </si>
  <si>
    <t>#Animals, user_favorite, #Repair Renew Replace, #Repeat Borrower, #Schooling, #Sustainable Ag, user_favorite, user_favorite, user_favorite</t>
  </si>
  <si>
    <t>to prepare the grocery, purchase the necessary equipment, and buy food supplies to sell.</t>
  </si>
  <si>
    <t>#Woman Owned Biz, #Elderly, #Vegan</t>
  </si>
  <si>
    <t>to purchase additional dried fish to sell.</t>
  </si>
  <si>
    <t>to buy material, thread, elastic and other supplies in order to continue with her dressmaking.</t>
  </si>
  <si>
    <t>to purchase six sacks of flour, fifteen pounds of cheese, and vegetables to prepare the cabbage relish for the sale of pupusas [stuffed tortillas].</t>
  </si>
  <si>
    <t>#Repeat Borrower, #Animals, #Parent, #Woman Owned Biz</t>
  </si>
  <si>
    <t>to buy organic and chemical fertilizer to grow asparagus.</t>
  </si>
  <si>
    <t>Ajumbuela</t>
  </si>
  <si>
    <t>user_favorite, #Repeat Borrower, #Elderly, user_favorite</t>
  </si>
  <si>
    <t>to buy more piglets to raise so that she can increase her income to sustain her family’s livelihood.</t>
  </si>
  <si>
    <t>to buy a large number of pagnes for resale.</t>
  </si>
  <si>
    <t>to buy a newly released tailoring machine to help Catherine's business and increase her production.</t>
  </si>
  <si>
    <t>#Repeat Borrower, #Fabrics, #Biz Durable Asset, #Refugee, #Elderly</t>
  </si>
  <si>
    <t xml:space="preserve"> GenX Productions purchase the audio equipment we need, will allow us to truly market and advertise across social media, and will provide us with the capital we need to truly get started.</t>
  </si>
  <si>
    <t>to buy food products to resell.</t>
  </si>
  <si>
    <t>FALO</t>
  </si>
  <si>
    <t>#Repeat Borrower, #Parent, user_favorite, user_favorite, user_favorite, user_favorite, user_favorite, user_favorite</t>
  </si>
  <si>
    <t>to purchase more fruits and vegetables to sell</t>
  </si>
  <si>
    <t>to buy corn, rice, meat, chicken, condiments, etc., to continue making the various dishes she offers her customers</t>
  </si>
  <si>
    <t>volunteer_pick, #Repeat Borrower, #Woman Owned Biz, user_favorite, #Supporting Family</t>
  </si>
  <si>
    <t>me to buy the equipment I need to grow my mobile dog grooming business.</t>
  </si>
  <si>
    <t>user_favorite, #Woman Owned Biz, user_favorite, user_favorite, user_favorite, user_favorite, user_favorite</t>
  </si>
  <si>
    <t>to  purchase clothing to sell.</t>
  </si>
  <si>
    <t>volunteer_like, #Single, user_favorite, #Schooling, #Woman Owned Biz</t>
  </si>
  <si>
    <t>to buy vegetables and fruit for sale and to arrange her sister's wedding</t>
  </si>
  <si>
    <t>volunteer_pick, #Single Parent, #Vegan, #Supporting Family, #Parent, #Woman Owned Biz</t>
  </si>
  <si>
    <t>to buy various merchandise: jeans, shirts, pants, dresses, earrings, necklaces, rings, and more.</t>
  </si>
  <si>
    <t>Florephis to purchase more stock to sell in her general store.</t>
  </si>
  <si>
    <t>to buy charcoal for trade.</t>
  </si>
  <si>
    <t>to expand automotive tools business by purchasing more garage tools to sell.</t>
  </si>
  <si>
    <t>Petlawad</t>
  </si>
  <si>
    <t>to buy seeds and also to pay for labor fees</t>
  </si>
  <si>
    <t xml:space="preserve"> to buy certified seeds and fertilizer to increase her crop yield, thus more income to cater for her family's basic needs such as better diet, clothing and medical care.</t>
  </si>
  <si>
    <t>to buy more flour, sugar, bread and other household items so as to meet her customers' demands hence leading to increased income to pay school fees for her children.</t>
  </si>
  <si>
    <t>to purchase eggplant, bitter gourd, string beans, and squash to sell.</t>
  </si>
  <si>
    <t>Quimalabasa Norte, San Agustin</t>
  </si>
  <si>
    <t>to buy men's, women's, and children's shoes</t>
  </si>
  <si>
    <t>Cayambe</t>
  </si>
  <si>
    <t>to pay her educational fees</t>
  </si>
  <si>
    <t>to open a street to her home, since the one that she has been using is on someone else's property.</t>
  </si>
  <si>
    <t>user_favorite, #Biz Durable Asset, #Parent, #Animals, user_favorite, user_favorite</t>
  </si>
  <si>
    <t>to pay the fees for his postgraduate course in veterinary medicine.</t>
  </si>
  <si>
    <t>to purchase farming essentials and pay for labor fees</t>
  </si>
  <si>
    <t>to purchase one more buffalo for increasing milk sales to earn additional income to fulfill her dream of providing better living conditions to her children.</t>
  </si>
  <si>
    <t>#Biz Durable Asset, #Animals, #Parent, #Repeat Borrower, #Woman Owned Biz, user_favorite</t>
  </si>
  <si>
    <t>to buy а cow and bull to increase the size of the herd.</t>
  </si>
  <si>
    <t>#Animals, #Biz Durable Asset, #Single, #Supporting Family, user_favorite</t>
  </si>
  <si>
    <t>to buy feed and other supplies for raising her pigs.</t>
  </si>
  <si>
    <t>to buy a new sewing machine to improve the production.</t>
  </si>
  <si>
    <t>#Woman Owned Biz, #Animals, #Elderly, user_favorite, #Repeat Borrower, #Parent</t>
  </si>
  <si>
    <t>to buy feed, noodles, eggs, coffee, sugar, milk, cooking oil, soy sauce, bath soap, shampoo, and detergent.</t>
  </si>
  <si>
    <t>to purchase manure, plant 1,000 coffee plants, and do agricultural work on his farm.</t>
  </si>
  <si>
    <t>La Cordillera-San Ignacio</t>
  </si>
  <si>
    <t>to buy corn to make atole (a corn based hot drink) and buy larger utensils like pots and spoons.</t>
  </si>
  <si>
    <t>#Repeat Borrower, #Eco-friendly, #Health and Sanitation, user_favorite</t>
  </si>
  <si>
    <t>to buy 150 kilos of zebu meat.</t>
  </si>
  <si>
    <t>to buy an additional stock of groceries to sell.</t>
  </si>
  <si>
    <t>#Woman Owned Biz, #Repeat Borrower, #Widowed, #Elderly</t>
  </si>
  <si>
    <t>to purchase two bushels of corn and firewood for her tortilla business.</t>
  </si>
  <si>
    <t>to buy  fishing nets.</t>
  </si>
  <si>
    <t xml:space="preserve">to buy items to sell like canned goods, personal care products, etc. </t>
  </si>
  <si>
    <t>to pay for additional clothing material to sell</t>
  </si>
  <si>
    <t>startup of the business, which will access a Zoona branded booth and funds to assist her community with sending an receiving money via a mobile transaction.</t>
  </si>
  <si>
    <t>#Technology, user_favorite, #Parent, #Woman Owned Biz, user_favorite</t>
  </si>
  <si>
    <t>to buy bovine cattle to raise.</t>
  </si>
  <si>
    <t>#Animals, #Elderly, #Widowed, #Schooling</t>
  </si>
  <si>
    <t>to buy 40 fish.</t>
  </si>
  <si>
    <t>female, female, female, female, female, female, female, female, female, female, female, female, female, female, female, female, female, female, female, female, male, female, male, female, female, male, female, female, female, female, female, female</t>
  </si>
  <si>
    <t>to buy two bags of millet</t>
  </si>
  <si>
    <t>to buy farming supplies to make the most of planting season and have an abundant harvest.</t>
  </si>
  <si>
    <t>#Repeat Borrower, user_favorite, #Animals, #Parent, #Job Creator, #Single Parent, #Supporting Family, user_favorite</t>
  </si>
  <si>
    <t>to buy a new wheelbarrow, a tiller, a rake, chemicals, fertilizer and new gum boots to produce her crops.</t>
  </si>
  <si>
    <t>Utulaelae</t>
  </si>
  <si>
    <t>volunteer_pick, #Biz Durable Asset, #Trees, #Parent, #Woman Owned Biz, #Vegan, user_favorite, user_favorite</t>
  </si>
  <si>
    <t>to buy construction materials to improve her living conditions</t>
  </si>
  <si>
    <t>to pay his university fee.</t>
  </si>
  <si>
    <t>#Schooling, #Single, #Technology, #Repeat Borrower</t>
  </si>
  <si>
    <t>to buy a new sewing machine, thread, needles, a measuring tape, a new pair of scissors, and material.</t>
  </si>
  <si>
    <t>#Woman Owned Biz, #Fabrics, #Biz Durable Asset, #Elderly, #Single Parent, #Parent, user_favorite, user_favorite, user_favorite</t>
  </si>
  <si>
    <t>to pay the rent on the house were he lives</t>
  </si>
  <si>
    <t>#Refugee, #Parent</t>
  </si>
  <si>
    <t>to buy a new water faucet and range hood oil.</t>
  </si>
  <si>
    <t>user_favorite, #Single, #Biz Durable Asset</t>
  </si>
  <si>
    <t>to build and repair her house.</t>
  </si>
  <si>
    <t>Phường Bắc Sơn - Bỉm Sơn</t>
  </si>
  <si>
    <t>#Repair Renew Replace, #Elderly, #Repeat Borrower, user_favorite, user_favorite, user_favorite</t>
  </si>
  <si>
    <t>to purchase 10 sacks of rice</t>
  </si>
  <si>
    <t>to buy household appliances wholesale.</t>
  </si>
  <si>
    <t>#Woman Owned Biz, #First Loan, #Parent, user_favorite, user_favorite, user_favorite, user_favorite, user_favorite, user_favorite</t>
  </si>
  <si>
    <t>to buy veterinarian materials such as antiparisitics, antibiotics, and anti-inflammatories.</t>
  </si>
  <si>
    <t>to buy and sell cattle</t>
  </si>
  <si>
    <t>to purchase two pigs to raise, and he will pay the labor cost for helping him to harvest the crops.</t>
  </si>
  <si>
    <t>#Job Creator, #Animals, #Biz Durable Asset, user_favorite</t>
  </si>
  <si>
    <t>#Biz Durable Asset, #First Loan, #Woman Owned Biz, #Woman Owned Biz, #Parent, user_favorite, user_favorite, user_favorite, user_favorite, user_favorite, user_favorite</t>
  </si>
  <si>
    <t>to buy a rake, shovel, water tank, hand gloves, banana tubes (seedlings), and taro root seedlings.</t>
  </si>
  <si>
    <t>#Trees, #Biz Durable Asset, #Parent, #Woman Owned Biz</t>
  </si>
  <si>
    <t>to buy new chair and barbershop requirements.</t>
  </si>
  <si>
    <t>#Refugee, #Single, #Supporting Family, #Biz Durable Asset, user_favorite, user_favorite</t>
  </si>
  <si>
    <t>Plaridel-Cartagena Proper, Plaridel</t>
  </si>
  <si>
    <t>to buy insecticides to treat the the pests on his crops and also to buy equipment for his barber shop</t>
  </si>
  <si>
    <t>purchase equipment and boost my business through advertising.</t>
  </si>
  <si>
    <t>user_favorite, user_favorite, user_favorite, #Woman Owned Biz, #Job Creator, #Biz Durable Asset</t>
  </si>
  <si>
    <t>for a placement fee.</t>
  </si>
  <si>
    <t>to buy a welding torch for his refrigeration services.</t>
  </si>
  <si>
    <t>to expand her sari business by purchasing different varieties in bulk.</t>
  </si>
  <si>
    <t>to add more stock of shoes for children and ladies</t>
  </si>
  <si>
    <t xml:space="preserve"> to buy more stock of books.</t>
  </si>
  <si>
    <t>#Repeat Borrower, #Single Parent, #Woman Owned Biz, #Parent, user_favorite</t>
  </si>
  <si>
    <t>to buy buffalo for her milk sales business.</t>
  </si>
  <si>
    <t>#Animals, user_favorite, #Biz Durable Asset, #Woman Owned Biz</t>
  </si>
  <si>
    <t>to buy cement, nails, and metal sheets to continue his construction project.</t>
  </si>
  <si>
    <t>#Parent, #Parent, #Repair Renew Replace, #Supporting Family</t>
  </si>
  <si>
    <t>to buy staple grains, soft drinks, condiments, eggs, churros, bread, sugar, vegetables, flour and meat for sale.</t>
  </si>
  <si>
    <t>#Repeat Borrower, #Woman Owned Biz, user_favorite, #Parent, user_favorite</t>
  </si>
  <si>
    <t>to buy meat, chicken, ham, cheese, eggs, cold cuts, salt, condiments and other things.</t>
  </si>
  <si>
    <t>to buy typography products</t>
  </si>
  <si>
    <t>Bani Kenanah-Irbid</t>
  </si>
  <si>
    <t>#Schooling, #Female Education, #Supporting Family</t>
  </si>
  <si>
    <t>to purchase additional goods to sell.</t>
  </si>
  <si>
    <t>Malaubang Ozamiz City</t>
  </si>
  <si>
    <t>to buy alpaca wool.</t>
  </si>
  <si>
    <t>Pisac - Calca - Cusco</t>
  </si>
  <si>
    <t>to buy solar cells.</t>
  </si>
  <si>
    <t>to buy 50 boxes of tiles and grout.</t>
  </si>
  <si>
    <t>to buy necessary materials to continue building his own house</t>
  </si>
  <si>
    <t>volunteer_like, #Refugee, #Single, #Repair Renew Replace, user_favorite</t>
  </si>
  <si>
    <t>to buy Tupperware products to sell.</t>
  </si>
  <si>
    <t>#Woman Owned Biz, #Repeat Borrower, #Parent, #Schooling, user_favorite, user_favorite</t>
  </si>
  <si>
    <t>to buy pants, shirts, and jackets.</t>
  </si>
  <si>
    <t>to repair the engine and to pay for overhauling.</t>
  </si>
  <si>
    <t>p-7, lower lamac, oro.city</t>
  </si>
  <si>
    <t xml:space="preserve">to buy more variety of fish to sell </t>
  </si>
  <si>
    <t>to buy chips, candies, canned goods, detergent, coffee, matches, and shampoo.</t>
  </si>
  <si>
    <t>to purchase more materials for her blacksmith business.</t>
  </si>
  <si>
    <t>to buy stencils, brushes, rollers, wooden carved designs, material, fabric paint and a new cutter</t>
  </si>
  <si>
    <t>#Fabrics, #Woman Owned Biz, #Biz Durable Asset, #Elderly, user_favorite</t>
  </si>
  <si>
    <t>to purchase more aluminum material and a machine to use in cutting aluminum goods.</t>
  </si>
  <si>
    <t>user_favorite, #Supporting Family, #Biz Durable Asset, #Parent</t>
  </si>
  <si>
    <t>female, female, female, female, male, female, male, female, female, female, female</t>
  </si>
  <si>
    <t>to buy new fishing nets.</t>
  </si>
  <si>
    <t>to buy machinery for his business</t>
  </si>
  <si>
    <t>to buy fish nets, and other fishing supplies</t>
  </si>
  <si>
    <t>to buy banana seedlings, taro root (seedlings), a wheelbarrow, a water tank, hand gloves, a rake, a shovel, and chemicals.</t>
  </si>
  <si>
    <t>#Woman Owned Biz, #Trees, #Parent, #Biz Durable Asset, #Vegan</t>
  </si>
  <si>
    <t>to buy cement, bricks and beams.</t>
  </si>
  <si>
    <t>#Parent, #Repeat Borrower, #Repair Renew Replace, #Single Parent</t>
  </si>
  <si>
    <t>to purchase hair braids, hair relaxers, and other items for the salon to attract more customers.</t>
  </si>
  <si>
    <t>To purchase salon equipment</t>
  </si>
  <si>
    <t>Samfya</t>
  </si>
  <si>
    <t>stock up her store with drinks, candy, flour, detergent, condiments, bread, instant soup mix, etc.</t>
  </si>
  <si>
    <t>#Repeat Borrower, #Woman Owned Biz, user_favorite, user_favorite, #Elderly</t>
  </si>
  <si>
    <t>to purchase for products that help in processing enough yogurt to sale at his convenience store</t>
  </si>
  <si>
    <t>to buy more products from Natasha to sell to her customers.</t>
  </si>
  <si>
    <t>to purchase a cart to transport the washing machines and thus offer more service.</t>
  </si>
  <si>
    <t>to buy embroidery raw material like stones, gum, clothes, thread, etc. for her embroidery business.</t>
  </si>
  <si>
    <t>user_favorite, #Fabrics, #Elderly, user_favorite</t>
  </si>
  <si>
    <t>to purchase bales of khangas for resale.</t>
  </si>
  <si>
    <t>#Eco-friendly, #Fabrics, #Woman Owned Biz, #Parent, user_favorite, user_favorite, user_favorite</t>
  </si>
  <si>
    <t>#Parent, #Repeat Borrower, #Animals, user_favorite, user_favorite</t>
  </si>
  <si>
    <t>to buy food products such as juice, crackers, beans, sugar,milk, bread, etc.</t>
  </si>
  <si>
    <t>to store fodder for all her farm cattle, for the coming winter period.</t>
  </si>
  <si>
    <t>to buy cooking oil, sugar, tuna, lentils, and dairy products.</t>
  </si>
  <si>
    <t>to buy fishing net and a fishing boat, and the other part of his loan will be used to pay for labor.</t>
  </si>
  <si>
    <t>to buy seeds and  cocoa.</t>
  </si>
  <si>
    <t>to paint her house before winter.</t>
  </si>
  <si>
    <t>#Elderly, #Health and Sanitation, #Parent, #Repair Renew Replace, #Widowed, #Widowed, #Elderly</t>
  </si>
  <si>
    <t>to buy agricultural supplies in order to grow staple grains.</t>
  </si>
  <si>
    <t>to build a clean sanitation and water source facility at their home, to improve access to sanitation and clean water for their family.</t>
  </si>
  <si>
    <t>#Elderly, #Health and Sanitation, #Eco-friendly</t>
  </si>
  <si>
    <t>#Schooling, #Refugee, #Parent, #Parent</t>
  </si>
  <si>
    <t>to buy one more cow and also fodder for her farm cattle</t>
  </si>
  <si>
    <t>to buy five bowls and three sets of plastic dishes.</t>
  </si>
  <si>
    <t>to buy perfumes, creams, talcum powders, makeup, lotions, powders and other items.</t>
  </si>
  <si>
    <t>#Woman Owned Biz, #Repeat Borrower, #Schooling, #Single, user_favorite</t>
  </si>
  <si>
    <t>to prepare for the winter by buying provisions and black oil for the heater</t>
  </si>
  <si>
    <t>#Repeat Borrower, #Parent, #Woman Owned Biz, #Refugee, #Repeat Borrower, user_favorite, user_favorite</t>
  </si>
  <si>
    <t>to pay for additional gallons of vegetable oil, bags of garri, cartons of couscous and bottles of mayonnaise.</t>
  </si>
  <si>
    <t xml:space="preserve"> to buy a wide variety of cloth in different colors and designs to attract more customers and expand her business</t>
  </si>
  <si>
    <t>Kabeerwala</t>
  </si>
  <si>
    <t>to buy cosmetics, general clothing, and minutes and refill packs.</t>
  </si>
  <si>
    <t>#First Loan, #Technology, #Woman Owned Biz, #Woman Owned Biz</t>
  </si>
  <si>
    <t>user_favorite, #Technology, #Schooling, #Biz Durable Asset, #Health and Sanitation, #Eco-friendly, user_favorite</t>
  </si>
  <si>
    <t>user_favorite, #Schooling, #Female Education, user_favorite</t>
  </si>
  <si>
    <t>to purchase maize flour, rice, and beans.</t>
  </si>
  <si>
    <t>#Woman Owned Biz, #Parent, #Schooling, #Vegan, user_favorite</t>
  </si>
  <si>
    <t>#Parent, user_favorite, #Woman Owned Biz, #Parent, user_favorite, user_favorite, user_favorite</t>
  </si>
  <si>
    <t>to buy chicken, flour, rice, tinned fish, vegetable oil, milk, and sausage.</t>
  </si>
  <si>
    <t>to buy rolling materials, paint color, paint brushes, elei design, containers and a printing machine.</t>
  </si>
  <si>
    <t>#Woman Owned Biz, #Biz Durable Asset, #Fabrics, user_favorite</t>
  </si>
  <si>
    <t>to buy seeds to enable her to grow more vegetables.</t>
  </si>
  <si>
    <t>secure a commercial driver’s License and necessary equipment.</t>
  </si>
  <si>
    <t>Monica to buy farm inputs such as fertilizer and seeds to help her increase her farm's yield.</t>
  </si>
  <si>
    <t>Khushab</t>
  </si>
  <si>
    <t>to purchase additional items to sell like beverages, canned goods, junk foods, home product care, and other groceries</t>
  </si>
  <si>
    <t>to purchase additional stock for her general store.</t>
  </si>
  <si>
    <t>to purchase different varieties of salwar suits, blouses, dresses etc. for the expansion of her clothing business</t>
  </si>
  <si>
    <t>to purchase cereals such as maize and beans to resell and hence earn more income to cater for his family’s basic needs.</t>
  </si>
  <si>
    <t>#Parent, #Schooling, #Vegan, #Repeat Borrower, user_favorite, user_favorite, user_favorite</t>
  </si>
  <si>
    <t>to purchase corn and an industrial griddle to sell tortillas.</t>
  </si>
  <si>
    <t>to buy ingredients for her candy production business</t>
  </si>
  <si>
    <t>to purchase additional piglets to raise.</t>
  </si>
  <si>
    <t>Larena - Cangmalalag, Siquijor</t>
  </si>
  <si>
    <t>this borrower to buy 14 pagne units and 5 cartons of shampoo.</t>
  </si>
  <si>
    <t>to buy a dairy cow in order to sell organic milk.</t>
  </si>
  <si>
    <t>#Woman Owned Biz, #Animals, #Biz Durable Asset, #Elderly</t>
  </si>
  <si>
    <t>to purchase more spools of thread, packs of buttons, ribbons and lace, for meeting the orders on time.</t>
  </si>
  <si>
    <t>to buy chicks and feed.</t>
  </si>
  <si>
    <t>to purchase merchandise and stock his store with more products, such as detergents, soaps, candy, sodas, and water.</t>
  </si>
  <si>
    <t>to start an agro vet shop.</t>
  </si>
  <si>
    <t>to buy ingredients such as fruit, vegetables, fish, and other supplies needed in her business.</t>
  </si>
  <si>
    <t>to purchase more corn to sell</t>
  </si>
  <si>
    <t>#Eco-friendly, user_favorite, #Health and Sanitation, #Job Creator, #Parent</t>
  </si>
  <si>
    <t>to purchase jersey cows to expand her dairy business by selling more milk, buttermilk, ghee, etc.</t>
  </si>
  <si>
    <t>to purchase more new models of home appliances available in the market to fulfill his customers' needs.</t>
  </si>
  <si>
    <t>buy fertilizers to continue maintaining the cornfield.</t>
  </si>
  <si>
    <t>to buy: chairs, corduroys, wardrobe, electrical appliances, and other products.</t>
  </si>
  <si>
    <t>to purchase sacks of rice for resale.</t>
  </si>
  <si>
    <t>to expand vegetable business by buying tomatoes, potatoes, lady fingers, chillies etc.</t>
  </si>
  <si>
    <t>CS Azad nagar</t>
  </si>
  <si>
    <t>to purchase manure, urea, refreshers and pesticides.</t>
  </si>
  <si>
    <t>Teustepe</t>
  </si>
  <si>
    <t>#Health and Sanitation, #Repeat Borrower, #Eco-friendly, #Elderly</t>
  </si>
  <si>
    <t>to buy vegetable seedlings and seeds.</t>
  </si>
  <si>
    <t>Damaris buy corn, firewood, and other products that she sells on her premises.</t>
  </si>
  <si>
    <t>to buy a hair drier, shampoos, hair chemicals, hair lotions, detergents, etcetera, for the salon.</t>
  </si>
  <si>
    <t>#Schooling, #Woman Owned Biz, #Elderly, #Parent, #Single Parent</t>
  </si>
  <si>
    <t>to purchase more items such as detergent soap, coffee, cereals, milk, juice, bread, biscuits, canned goods, etc. to sell</t>
  </si>
  <si>
    <t>to invest in her goat-rearing business.</t>
  </si>
  <si>
    <t>Gunpur</t>
  </si>
  <si>
    <t>#Parent, #Widowed, #Woman Owned Biz, user_favorite, #Animals</t>
  </si>
  <si>
    <t>Atef to buy a new electric generator which will facilitate his furniture-making work.</t>
  </si>
  <si>
    <t>to develop her husband's one dollar shop with more items.</t>
  </si>
  <si>
    <t>to buy pigs, feed, and other supplies to raise her pigs.</t>
  </si>
  <si>
    <t>to buy cattle to raise and fatten up.</t>
  </si>
  <si>
    <t>to buy more cocoa for trade</t>
  </si>
  <si>
    <t>to buy fodder for her animal sales business.</t>
  </si>
  <si>
    <t>#Animals, #Repeat Borrower, #Woman Owned Biz, #Single Parent, user_favorite</t>
  </si>
  <si>
    <t>to buy new clothing such as shirts, pants and shoes.</t>
  </si>
  <si>
    <t>to buy knitting wool and buy medicines.</t>
  </si>
  <si>
    <t>volunteer_like, #Health and Sanitation, #Fabrics, user_favorite</t>
  </si>
  <si>
    <t>volunteer_pick, #Woman Owned Biz, #Widowed, #Vegan</t>
  </si>
  <si>
    <t xml:space="preserve">to buy more stock of ingredients for preparing food. </t>
  </si>
  <si>
    <t>to buy items to sell like beverages, junk food, home care products, and other groceries.</t>
  </si>
  <si>
    <t>Joyce to buy more bales of clothing.</t>
  </si>
  <si>
    <t>to buy additional vegetables like eggplant, squash, spices and other green leafy vegetables.</t>
  </si>
  <si>
    <t>to purchase sugar, rice, maize flour, and wheat flour.</t>
  </si>
  <si>
    <t>to buy more kitchen utensils to sell.</t>
  </si>
  <si>
    <t>to purchase cattle for resale.</t>
  </si>
  <si>
    <t>volunteer_pick, #Animals, #Elderly, #Woman Owned Biz</t>
  </si>
  <si>
    <t>to buy breeding pigs</t>
  </si>
  <si>
    <t>#Animals, #Biz Durable Asset, #Elderly, #Supporting Family, user_favorite</t>
  </si>
  <si>
    <t>to buy more stock of flour, soap, sugar, bread and other items</t>
  </si>
  <si>
    <t>Oroquieta-Tawi-tawi Aloran Misamis Occidental</t>
  </si>
  <si>
    <t>to purchase inputs such as chicken, meat, flour, cheese, bread, salsa, disposable plates, etc.</t>
  </si>
  <si>
    <t>to purchase flowers.</t>
  </si>
  <si>
    <t>El Obraje, San Felipe del Progreso</t>
  </si>
  <si>
    <t>male, female, female, female, female, male, female, female, female</t>
  </si>
  <si>
    <t>to purchase more lotions of different brands, which will allow her to more quickly fill the orders her customers have made.</t>
  </si>
  <si>
    <t>to buy insecticides and fertilizers.</t>
  </si>
  <si>
    <t>female, female, female, male, male, female, female, female, male, female, female, female</t>
  </si>
  <si>
    <t>to buy supplies, etc.</t>
  </si>
  <si>
    <t>to buy pigs, feed, and small potatoes</t>
  </si>
  <si>
    <t>#Parent, #Single Parent, #Animals, #Woman Owned Biz</t>
  </si>
  <si>
    <t>buy seeds, fertilizer, animal feed, and other items.</t>
  </si>
  <si>
    <t>pay university tuition.</t>
  </si>
  <si>
    <t xml:space="preserve">to pay for renovation of his house in order to improve the living conditions of his family </t>
  </si>
  <si>
    <t>to renovate his vehicle and buy spare parts.</t>
  </si>
  <si>
    <t>to expand her dairy farming business through the purchase of a buffalo.</t>
  </si>
  <si>
    <t>Ahmedabad</t>
  </si>
  <si>
    <t>to buy pigs as well as invest in farming supplies to care for crops and have an abundant harvest of basic grains.</t>
  </si>
  <si>
    <t>to pay for his university tuition fees.</t>
  </si>
  <si>
    <t>to purchase additional stocks like soap, spices, oil, etc. to sell</t>
  </si>
  <si>
    <t>to purchase additional sacks of rice grain to sell.</t>
  </si>
  <si>
    <t>to buy more items like canned goods, personal care products and other groceries.</t>
  </si>
  <si>
    <t>to buy more clothes to increase stock.</t>
  </si>
  <si>
    <t>Bukavu</t>
  </si>
  <si>
    <t>to expand her Agrovet business.</t>
  </si>
  <si>
    <t xml:space="preserve">	to buy seeds, fertilizer and pesticides.</t>
  </si>
  <si>
    <t>to buy food products in order to increase turnover in her shop</t>
  </si>
  <si>
    <t>volunteer_pick, #Woman Owned Biz, user_favorite, #Parent, user_favorite, user_favorite</t>
  </si>
  <si>
    <t>to purchase necessary farming inputs such as seeds and high quality fertilizer</t>
  </si>
  <si>
    <t>volunteer_pick, #Woman Owned Biz, #Repeat Borrower, #Parent, #Animals</t>
  </si>
  <si>
    <t>to pay for cooking condiments to sell.</t>
  </si>
  <si>
    <t>to pay for additional bundles of clothing materials to sell.</t>
  </si>
  <si>
    <t>to purchase raw materials for her tailoring business like, threads, buttons, laces and pearls.</t>
  </si>
  <si>
    <t>to renovate her house to make a decent living space for her family.</t>
  </si>
  <si>
    <t>#Repeat Borrower, #Repair Renew Replace, #Parent, user_favorite</t>
  </si>
  <si>
    <t>to start a clothing business by buying dress materials, dupattas, etc.</t>
  </si>
  <si>
    <t>Morbi</t>
  </si>
  <si>
    <t>to buy new clothes and detergents.</t>
  </si>
  <si>
    <t>to pay for fertilizer, transportation of the harvest, and to repay her previous credit.</t>
  </si>
  <si>
    <t>Masis</t>
  </si>
  <si>
    <t>#Repeat Borrower, #Schooling, #Female Education</t>
  </si>
  <si>
    <t>to construct an additional room in the school.</t>
  </si>
  <si>
    <t>#Schooling, user_favorite, user_favorite, #Biz Durable Asset, #Female Education</t>
  </si>
  <si>
    <t>to be able to strengthen her business with the purchase of sweets, drinks, snacks, etc., as well as investing in fresh vegetables</t>
  </si>
  <si>
    <t>to purchase a new car to facilitate her transportation when she is visiting her students so she can increase her number of students and always be on time.</t>
  </si>
  <si>
    <t>volunteer_like, #Schooling, #Single, #Single Parent, #Repeat Borrower, #Parent</t>
  </si>
  <si>
    <t>to expand her vegetable business by buying tomatoes, brinjals, cabbages, lady fingers, cauliflower, etc.</t>
  </si>
  <si>
    <t>Manipur</t>
  </si>
  <si>
    <t>to buy farm inputs, such as good-quality seed, fertilizer, and pesticide.</t>
  </si>
  <si>
    <t>to buy items to sell like bread, beverages, canned goods, home product care, and other groceries</t>
  </si>
  <si>
    <t>to buy bales of used clothes.</t>
  </si>
  <si>
    <t>#Repeat Borrower, #Eco-friendly, user_favorite, #Widowed, #Parent, #Single Parent, #Elderly</t>
  </si>
  <si>
    <t>to buy fertilizers and other farm supplies and help pay her laborers' salaries.</t>
  </si>
  <si>
    <t>#Job Creator, #Woman Owned Biz</t>
  </si>
  <si>
    <t>to buy kitchen utensils (cutting board, lemon juicer and more).</t>
  </si>
  <si>
    <t>to buy assorted drinks, pure water, and juice to sell to her customers.</t>
  </si>
  <si>
    <t>to invest in the payment of the academic year of the degree in translation and interpretation.</t>
  </si>
  <si>
    <t>#Schooling, #Repeat Borrower, user_favorite, user_favorite, user_favorite</t>
  </si>
  <si>
    <t>to buy ingredients for cooking pies with filling and paying for his son's treatment.</t>
  </si>
  <si>
    <t>to buy mineral fertilizer and seeds.</t>
  </si>
  <si>
    <t xml:space="preserve">to treat her daughter-in-law in hospital. </t>
  </si>
  <si>
    <t>to purchase additional materials like nipa leaves, bamboo sticks and other materials needed to make nipa roof to sell.</t>
  </si>
  <si>
    <t>to buy a cover-stitch sewing machine.</t>
  </si>
  <si>
    <t>#Repeat Borrower, #Single Parent, #Parent, #Fabrics</t>
  </si>
  <si>
    <t>to purchase plates, pots, etc.</t>
  </si>
  <si>
    <t>to buy lipstick, colognes and talcum powder.</t>
  </si>
  <si>
    <t>#Health and Sanitation, #Repeat Borrower, #Eco-friendly</t>
  </si>
  <si>
    <t>to pay for books, school supplies, a bicycle, and school fees for her children.</t>
  </si>
  <si>
    <t>to buy sugar, tea, milk and flashlight batteries.</t>
  </si>
  <si>
    <t>to purchase beverages, breads, vegetables, fruits, meats, and other products to sell.</t>
  </si>
  <si>
    <t>to buy 13 packages of beads.</t>
  </si>
  <si>
    <t>to pay for the renovation of her house for rent and to buy grocery items for her variety store.</t>
  </si>
  <si>
    <t>to pay for college tuition.</t>
  </si>
  <si>
    <t>buy a calf for breeding, and she will also buy corn, firewood and flour to make and sell bread and tamales.</t>
  </si>
  <si>
    <t>to buy a new stitching machine, along with colorful threads, cloths, buttons and needles.</t>
  </si>
  <si>
    <t>#Woman Owned Biz, #Fabrics, #Biz Durable Asset, #Parent, #Woman Owned Biz</t>
  </si>
  <si>
    <t>to buy basketry materials, so as to meet her customers' demands, and thereafter use her increased income to pay her children's school fees.</t>
  </si>
  <si>
    <t>to buy items to sell like beverages, canned goods, snack food, home care products and other groceries.</t>
  </si>
  <si>
    <t>to purchase a glass window and display for his shop in addition to buying a new bedroom for his house</t>
  </si>
  <si>
    <t>#Refugee, #Parent, #Biz Durable Asset, #Repair Renew Replace, user_favorite, #Repeat Borrower</t>
  </si>
  <si>
    <t>to renovate her boat and buy cellophane for wrapping fish to sell.</t>
  </si>
  <si>
    <t>p-1, taboc norte, oroqueita city</t>
  </si>
  <si>
    <t>to buy T-shirts, blouses, pants, and a variety of socks so that she has plenty of inventory for her customers during the holidays.</t>
  </si>
  <si>
    <t>to buy more sugar, flour, soap, bread and other items.</t>
  </si>
  <si>
    <t>male, female, female, female, male, female, female, male, male, male</t>
  </si>
  <si>
    <t>#Woman Owned Biz, #Technology, #Sustainable Ag, #Parent, #Eco-friendly, user_favorite, user_favorite</t>
  </si>
  <si>
    <t>female, female, male, male, female, male, female, female, female, female, female</t>
  </si>
  <si>
    <t>replace outdated equipment, and improve customer experience!</t>
  </si>
  <si>
    <t>user_favorite, #Woman Owned Biz, #Biz Durable Asset, #Woman Owned Biz, #Repair Renew Replace, #Parent, #First Loan, user_favorite, user_favorite, user_favorite, user_favorite, user_favorite, user_favorite</t>
  </si>
  <si>
    <t>to build a latrine to improve the health of  her family.</t>
  </si>
  <si>
    <t>to purchase hybrid seeds and fertilizer to improve her harvest of maize.</t>
  </si>
  <si>
    <t>#Woman Owned Biz, #Technology, #Sustainable Ag, #Parent, #Eco-friendly, #First Loan, #Schooling, #Vegan</t>
  </si>
  <si>
    <t>female, female, male, male, male, female</t>
  </si>
  <si>
    <t>#Technology, #Sustainable Ag, #Parent, #Eco-friendly, user_favorite, #Repeat Borrower, #Trees, #Vegan, #Woman Owned Biz, user_favorite, user_favorite, user_favorite</t>
  </si>
  <si>
    <t>female, female, female, female, female, female, female, female, male, female, male, male, female, female, female, female</t>
  </si>
  <si>
    <t>to buy a fishing boat engine and bobo (a kind of fish trap) materials.</t>
  </si>
  <si>
    <t>#Elderly, #Biz Durable Asset, #Repair Renew Replace, #Parent, user_favorite</t>
  </si>
  <si>
    <t>to purchase more grocery items including grains, peas, flour, sugar and tea.</t>
  </si>
  <si>
    <t>to buy sacks of slippers.</t>
  </si>
  <si>
    <t>to buy more dry goods.</t>
  </si>
  <si>
    <t>to buy fabric, thread, elastic, and other products.</t>
  </si>
  <si>
    <t>to pay her son's tuition.</t>
  </si>
  <si>
    <t>#Schooling, user_favorite, #Parent, #Technology</t>
  </si>
  <si>
    <t>#Woman Owned Biz, #Repeat Borrower, #Parent, #Animals</t>
  </si>
  <si>
    <t>to expand her weaving business by procuring yarn on her own.</t>
  </si>
  <si>
    <t>#Woman Owned Biz, #Animals, #Elderly, user_favorite</t>
  </si>
  <si>
    <t>#Technology, #Sustainable Ag, #Eco-friendly, #Elderly, #First Loan, #Parent, #Schooling, #Vegan</t>
  </si>
  <si>
    <t>male, male, male, female, female, male, male, female, male</t>
  </si>
  <si>
    <t>to buy building materials, paints &amp; pay her workers.</t>
  </si>
  <si>
    <t>#Job Creator, #Repair Renew Replace</t>
  </si>
  <si>
    <t>to purchase cattle feed to resell.</t>
  </si>
  <si>
    <t>02 Hoằng Thanh</t>
  </si>
  <si>
    <t>to add stock of tomatoes.</t>
  </si>
  <si>
    <t>to buy farm inputs and improve her horticulture farming.</t>
  </si>
  <si>
    <t>#Woman Owned Biz, #Repeat Borrower, #Animals, #Elderly, #Parent</t>
  </si>
  <si>
    <t>to buy more stocks of sugar, flour, soap, rice and other items.</t>
  </si>
  <si>
    <t>#Woman Owned Biz, #Repeat Borrower, #Parent, #Animals, user_favorite</t>
  </si>
  <si>
    <t>to purchase more household items to sell</t>
  </si>
  <si>
    <t>to buy a variety of Christmas decor, including lights.</t>
  </si>
  <si>
    <t>Momostenango, Totonicapán</t>
  </si>
  <si>
    <t>volunteer_pick, volunteer_like, #Woman Owned Biz, #First Loan, #Single, #Supporting Family, user_favorite, user_favorite, user_favorite, user_favorite, user_favorite, user_favorite</t>
  </si>
  <si>
    <t>to buy furniture for the school and to construct a classroom in the school.</t>
  </si>
  <si>
    <t>#Schooling, #Biz Durable Asset, #Female Education, #Repair Renew Replace, user_favorite</t>
  </si>
  <si>
    <t xml:space="preserve">to buy mineral fertilizer and seeds. </t>
  </si>
  <si>
    <t>#Vegan, #Parent, #Repeat Borrower, user_favorite</t>
  </si>
  <si>
    <t>to invest in feed for her hogs.</t>
  </si>
  <si>
    <t>to purchase rice seeds that will result in healthier, heavier, and potentially higher-yielding seedlings.</t>
  </si>
  <si>
    <t>to purchase an inventory of beans and various goods to resell</t>
  </si>
  <si>
    <t>to repair her home</t>
  </si>
  <si>
    <t>to pay for medical tests.</t>
  </si>
  <si>
    <t>to buy farm inputs and purchase high-quality seeds, good fertilizer, and pesticides to improve crop production.</t>
  </si>
  <si>
    <t xml:space="preserve">to buy a sewing machine and inputs to produce her own line. </t>
  </si>
  <si>
    <t>Amagá</t>
  </si>
  <si>
    <t>volunteer_pick, volunteer_like, #Woman Owned Biz, #Biz Durable Asset, #Fabrics</t>
  </si>
  <si>
    <t>to buy more chickens, feed for them, and a place where they can eat and drink.</t>
  </si>
  <si>
    <t>to buy ingredients for her barbecue</t>
  </si>
  <si>
    <t>Plaridel-Danao</t>
  </si>
  <si>
    <t>#Parent, #Biz Durable Asset, #Fabrics, user_favorite</t>
  </si>
  <si>
    <t>buy more chickens, hens, ducks etc.</t>
  </si>
  <si>
    <t xml:space="preserve">me purchase inventory and build-out the e-commerce site to grow my social enterprise. </t>
  </si>
  <si>
    <t>#Supporting Family, #First Loan, #Parent, #Woman Owned Biz, user_favorite</t>
  </si>
  <si>
    <t>to pay for the maintenance of her car for rent.</t>
  </si>
  <si>
    <t>to purchase compost, fertilizer, and pay for his farmhands.</t>
  </si>
  <si>
    <t>to buy more drinking water, juices and rice to sell.</t>
  </si>
  <si>
    <t>to purchase pigs.</t>
  </si>
  <si>
    <t>to buy a new sewing machine, yarns, and fabrics for her tailoring business.</t>
  </si>
  <si>
    <t>#Biz Durable Asset, #Fabrics, #Parent, #Woman Owned Biz</t>
  </si>
  <si>
    <t>volunteer_like, #Sustainable Ag, #Eco-friendly, #Parent, #Technology, #First Loan</t>
  </si>
  <si>
    <t>to purchase a calf since he has grass to feed it.</t>
  </si>
  <si>
    <t>user_favorite, #Animals, #Repeat Borrower, #Biz Durable Asset, #Parent</t>
  </si>
  <si>
    <t>to buy food for her goats to make them fat and get good milk out of them.</t>
  </si>
  <si>
    <t>volunteer_pick, #Elderly, #Animals, user_favorite</t>
  </si>
  <si>
    <t>Two add to her inventory of grocery items</t>
  </si>
  <si>
    <t>to buy buffalo for her milk-selling business, increase milk production and ultimately sales.</t>
  </si>
  <si>
    <t>Mavaega to buy taro roots (seedlings), banana tubes (seedlings), a wheelbarrow, a rake, a shovel, a water tank, and gloves.</t>
  </si>
  <si>
    <t>Solaua</t>
  </si>
  <si>
    <t>#Woman Owned Biz, #Trees, #Biz Durable Asset, user_favorite</t>
  </si>
  <si>
    <t>Lolita to buy beverages, canned goods, junk food, home care products, and other groceries to sell.</t>
  </si>
  <si>
    <t>to buy sugar and rice.</t>
  </si>
  <si>
    <t>to buy domestic and imported beers, whisky, vodka, wine and other products.</t>
  </si>
  <si>
    <t>to pay for thread, needles, cloth, and other supplies needed in her tailoring business.</t>
  </si>
  <si>
    <t>to buy oil, pasta and rice wholesale.</t>
  </si>
  <si>
    <t>#Woman Owned Biz, #Parent, #Repeat Borrower, #Parent, #Woman Owned Biz, user_favorite, user_favorite, user_favorite, user_favorite, user_favorite</t>
  </si>
  <si>
    <t>to buy young animals of different species and food for raising them.</t>
  </si>
  <si>
    <t>#Animals, #Parent, #Animals, #Woman Owned Biz, user_favorite, user_favorite</t>
  </si>
  <si>
    <t>to purchase wholesale clothing.</t>
  </si>
  <si>
    <t>#Repeat Borrower, #Woman Owned Biz, #Single Parent, #Parent, user_favorite, user_favorite, user_favorite</t>
  </si>
  <si>
    <t>to expand her meat selling business by buying broiler chickens, local hens, ducks, pork etc.</t>
  </si>
  <si>
    <t>Plaridel - Balanlinao, Misamis Occidental</t>
  </si>
  <si>
    <t>to buy high-qualify fertilizer for growing black gram</t>
  </si>
  <si>
    <t>male, female, female, female, female, female, male</t>
  </si>
  <si>
    <t>Moquegua</t>
  </si>
  <si>
    <t>to purchase radios, cards, lamps, flashlights, micros, and many other goods to sell.</t>
  </si>
  <si>
    <t>#Eco-friendly, user_favorite, #Health and Sanitation, user_favorite</t>
  </si>
  <si>
    <t>to purchase nail polish, cotton, a cuticle remover, nail cutters, a nipper, and other materials to use in her  manicure/pedicure service.</t>
  </si>
  <si>
    <t>#Schooling, #Repeat Borrower, #Female Education, user_favorite</t>
  </si>
  <si>
    <t>pay off OTR's unpaid expenses, complete our website and rebranding of the company and gain working capital for my business.</t>
  </si>
  <si>
    <t>buy an oven to make bread independently and sell it.</t>
  </si>
  <si>
    <t>#Biz Durable Asset, #Parent, #Schooling, user_favorite</t>
  </si>
  <si>
    <t>to buy sufficient welding material such as iron rods, welding rods and soldering rods for her son's blacksmith shop.</t>
  </si>
  <si>
    <t>to buy hair weaves, hair extensions, hair oils and straighteners, etc.</t>
  </si>
  <si>
    <t>to purchase more cloth, blouses and dresses.</t>
  </si>
  <si>
    <t>buy cattle for breeding and then selling.</t>
  </si>
  <si>
    <t>to buy furniture to improve the living conditions of his family.</t>
  </si>
  <si>
    <t>to buy medicine for her treatment at the clinic.</t>
  </si>
  <si>
    <t>to buy bag of flour, a bag of sugar, cooking oil, pineapple crush, etc.</t>
  </si>
  <si>
    <t>to pay for his university tuition fees for a Master's degree in Economics.</t>
  </si>
  <si>
    <t>to add more stock such as reams of paper, box files, spring files, binders clips, pens, notebooks, calculators and envelopes to sell.</t>
  </si>
  <si>
    <t>to buy animal feed and another cow.</t>
  </si>
  <si>
    <t>to buy hair dyes, hair products, tables, chairs, and some supplies</t>
  </si>
  <si>
    <t>to buy cement, rods, loads of sand, nails, wires and a handcart to continue construction of his house.</t>
  </si>
  <si>
    <t>to purchase sand, cement, brick, and equipment to install a clean toilet system.</t>
  </si>
  <si>
    <t>to sell palm oil and flour.</t>
  </si>
  <si>
    <t>to buy two solar electrical systems of 100 watts with 10 lights and accessories to be installed in her home.</t>
  </si>
  <si>
    <t>volunteer_like, #Eco-friendly, #Technology, user_favorite, user_favorite, user_favorite</t>
  </si>
  <si>
    <t>to purchase more reels of threads, packs of buttons, ribbons, and laces for meeting orders on time.</t>
  </si>
  <si>
    <t>buy a large number of pigs for his pig farm</t>
  </si>
  <si>
    <t>to buy rice, sugar, oil, juices, creams, and other products</t>
  </si>
  <si>
    <t>To purchase new food items to sell</t>
  </si>
  <si>
    <t>to buy a stock of sugar, rice, maize flour, detergents, rice, salt, bread, sodas etc.</t>
  </si>
  <si>
    <t>to buy footwear.</t>
  </si>
  <si>
    <t>#Animals, #Repair Renew Replace, #Parent</t>
  </si>
  <si>
    <t>to buy a solar plant for her house.</t>
  </si>
  <si>
    <t>to buy a fridge</t>
  </si>
  <si>
    <t>#Vegan, #Schooling, #Repeat Borrower, #Parent</t>
  </si>
  <si>
    <t>to buy materials necessary to build a pig sty and pigs to put into it.</t>
  </si>
  <si>
    <t>to buy cement, razor wire and other materials to make a corral to better control her pigs.</t>
  </si>
  <si>
    <t>#Elderly, #Animals, #Single Parent, #Parent</t>
  </si>
  <si>
    <t>to buy clothing, steel, cosmetics and shoes, among other things.</t>
  </si>
  <si>
    <t>#Woman Owned Biz, user_favorite, #Eco-friendly, #Parent</t>
  </si>
  <si>
    <t>to buy more peas, finger millet and green grams to meet customer demand, hence increasing income to pay for food, clothing, and school fees for her children.</t>
  </si>
  <si>
    <t>#Schooling, #Woman Owned Biz, #Elderly</t>
  </si>
  <si>
    <t>to buy falcata seedlings.</t>
  </si>
  <si>
    <t>to buy men's and women's jeans wholesale.</t>
  </si>
  <si>
    <t>to purchase plywood, nails, and sticks for house repair and expansion</t>
  </si>
  <si>
    <t>#Repair Renew Replace, #Elderly, #Repeat Borrower, user_favorite, user_favorite</t>
  </si>
  <si>
    <t>#Parent, #Woman Owned Biz, #Repeat Borrower, #Trees, #Vegan</t>
  </si>
  <si>
    <t>to purchase different types of seeds, insecticides and pesticides.</t>
  </si>
  <si>
    <t>#Elderly, user_favorite, #Vegan, #Parent</t>
  </si>
  <si>
    <t>Dipolog-Katipunan, Zamboanga del Norte</t>
  </si>
  <si>
    <t>to buy pliers and other equipment needed for her business.</t>
  </si>
  <si>
    <t>#Woman Owned Biz, #Biz Durable Asset, #Repair Renew Replace, #Parent</t>
  </si>
  <si>
    <t>gideon to buy farm implements, high-quality seeds, good fertilizer, and pesticide.</t>
  </si>
  <si>
    <t>to purchase sacks of feed, vitamins, vaccines and other supplies to raise her pigs.</t>
  </si>
  <si>
    <t>#Vegan, #Schooling, #Repeat Borrower, user_favorite</t>
  </si>
  <si>
    <t>to purchase a solar light as well as hybrid seeds and fertilizer to improve harvests of maize.</t>
  </si>
  <si>
    <t>male, male, male, male, female, male, female, male, male, male, male, male, female, male, male</t>
  </si>
  <si>
    <t>to construct rental housing.</t>
  </si>
  <si>
    <t>to buy more bee hives and more ingredients.</t>
  </si>
  <si>
    <t>to purchase some sheep for fattening and resale.</t>
  </si>
  <si>
    <t>to purchase bales of clothes to sell.</t>
  </si>
  <si>
    <t>to buy mineral fertilizer and seeds for her farming business.</t>
  </si>
  <si>
    <t>#Repeat Borrower, user_favorite, user_favorite, user_favorite, #Parent, #Vegan</t>
  </si>
  <si>
    <t>#Sustainable Ag, #Eco-friendly, #Elderly, #Technology, #Repeat Borrower, #Vegan, user_favorite</t>
  </si>
  <si>
    <t>female, male, male, female, female, male, male, female, female, female, male</t>
  </si>
  <si>
    <t>to pay for artificial flowers, decorations, and baskets for her wedding ceremony decorating service, and to buy two wedding gowns to rent.</t>
  </si>
  <si>
    <t>user_favorite, #Woman Owned Biz, #Biz Durable Asset, user_favorite</t>
  </si>
  <si>
    <t>to buy chicken to resell</t>
  </si>
  <si>
    <t>user_favorite, #Elderly, #Repeat Borrower, #Animals, user_favorite, #Parent</t>
  </si>
  <si>
    <t>to buy refillable bottles to reach more consumers who could not previously afford clean drinking water</t>
  </si>
  <si>
    <t>Muhanga</t>
  </si>
  <si>
    <t>#Parent, #Health and Sanitation, #Woman Owned Biz, user_favorite, user_favorite, user_favorite, user_favorite, user_favorite</t>
  </si>
  <si>
    <t>to purchase bales of Khangas (women's wrap cloth) to sell.</t>
  </si>
  <si>
    <t>#Parent, #Fabrics, #Eco-friendly, #Woman Owned Biz, #Schooling, user_favorite</t>
  </si>
  <si>
    <t>to purchase additional boxes of herbal products to sell</t>
  </si>
  <si>
    <t>to buy farm inputs such as good quality seeds, fertilizer, and pesticides.</t>
  </si>
  <si>
    <t>to buy additional inventory of dry goods such as maize, green grams, and beans to increase her sales.</t>
  </si>
  <si>
    <t>#Parent, #Schooling, user_favorite, #Woman Owned Biz, #Vegan</t>
  </si>
  <si>
    <t>#Vegan, #Repeat Borrower, user_favorite</t>
  </si>
  <si>
    <t>to purchase seedlings and organic fertilizer.</t>
  </si>
  <si>
    <t>Kinangay Sur, Clarin Misamis Occidental</t>
  </si>
  <si>
    <t>#Eco-friendly, #Woman Owned Biz, #Elderly, #Repeat Borrower, #Widowed</t>
  </si>
  <si>
    <t xml:space="preserve"> our small business build better facilities so that we can offer better compassionate services to our clients and their pets.</t>
  </si>
  <si>
    <t>to invest in the purchase of materials for his repair shop and for other personal expenses.</t>
  </si>
  <si>
    <t>to purchase livestock for increasing his herd</t>
  </si>
  <si>
    <t>user_favorite, #Animals</t>
  </si>
  <si>
    <t>purchase women's wigs.</t>
  </si>
  <si>
    <t>#Woman Owned Biz, #Woman Owned Biz, #Single, #Unique, user_favorite, user_favorite, user_favorite, user_favorite</t>
  </si>
  <si>
    <t>to purchase corn, cinnamon, sugar, and cacao to continue with her pinol molido [corn flour beverage] business.</t>
  </si>
  <si>
    <t>#Woman Owned Biz, #Repeat Borrower, user_favorite, #Parent, user_favorite</t>
  </si>
  <si>
    <t>to buy a cow and a lot of fodder for all his farm cattle.</t>
  </si>
  <si>
    <t>#Repeat Borrower, #Animals, #Parent, #Biz Durable Asset</t>
  </si>
  <si>
    <t>to buy items to sell like canned goods, personal care products, noodles, drinks, spices, shampoo, and other snack foods.</t>
  </si>
  <si>
    <t>to buy plastic slippers to sell to her customers.</t>
  </si>
  <si>
    <t>#Woman Owned Biz, user_favorite, #Single, user_favorite</t>
  </si>
  <si>
    <t>to buy eggs, rice, beans, sugar, oil, candies, drinks, condiments, shampoos, etc. to supply her store.</t>
  </si>
  <si>
    <t>#Repeat Borrower, user_favorite, #Parent, #Woman Owned Biz, user_favorite, user_favorite</t>
  </si>
  <si>
    <t>to buy fertilizers and insecticides for farming.</t>
  </si>
  <si>
    <t>buy greater quantities of raw materials such as quesillo [fresh cheese], chicharrón [pork paste], oil, etc., to increase the production of pupusas.</t>
  </si>
  <si>
    <t>to buy canned goods, noodles, powdered drinks, coffee, sugar, biscuits, bread, candies, spices, and toiletries; and to buy coconut wine, piglets, feed and vitamins.</t>
  </si>
  <si>
    <t>#Woman Owned Biz, #Elderly, #Widowed, user_favorite</t>
  </si>
  <si>
    <t xml:space="preserve">to purchase calves </t>
  </si>
  <si>
    <t>Saniore</t>
  </si>
  <si>
    <t>to purchase a fridge.</t>
  </si>
  <si>
    <t>to buy cement, iron and sand.</t>
  </si>
  <si>
    <t>user_favorite, #Repair Renew Replace</t>
  </si>
  <si>
    <t>to pay for her mother’s medical treatment.</t>
  </si>
  <si>
    <t>to purchase wigs, slippers, and bags.</t>
  </si>
  <si>
    <t>#Eco-friendly, #Woman Owned Biz, #Elderly, #Widowed, user_favorite, user_favorite</t>
  </si>
  <si>
    <t xml:space="preserve"> my dream become a reality to help me help the voiceless.</t>
  </si>
  <si>
    <t>user_favorite, user_favorite, user_favorite, user_favorite, user_favorite, user_favorite, user_favorite, user_favorite, user_favorite</t>
  </si>
  <si>
    <t>to buy tomatoes, potatoes, onions, okra, and other vegetables.</t>
  </si>
  <si>
    <t>to buy fancy clothes for her fancy clothes-selling business.</t>
  </si>
  <si>
    <t>to pay for very important pedagogical training courses, and to comfortably furnish her work room with a big table and chairs.</t>
  </si>
  <si>
    <t>#Schooling, #Repeat Borrower, user_favorite, #Biz Durable Asset, #Female Education, #Woman Owned Biz, user_favorite, user_favorite, user_favorite</t>
  </si>
  <si>
    <t>to buy pants, blouses, underwear, sandals, athletic shoes, shirts and more to stock her business selling clothes.</t>
  </si>
  <si>
    <t>to pay for his daughter-in-law’s treatment at the medical clinic.</t>
  </si>
  <si>
    <t>to buy an electric mixer and a pressure cooker.</t>
  </si>
  <si>
    <t>to purchase a solar-powered recharging station for mobile phones and LED lights for rural households that are without electricity.</t>
  </si>
  <si>
    <t>Ruhango</t>
  </si>
  <si>
    <t>to pay for the maintenance and repair of her house for rent.</t>
  </si>
  <si>
    <t>Cabrera, Pasay City</t>
  </si>
  <si>
    <t>to stock her clothing sales business.</t>
  </si>
  <si>
    <t>to buy organic fertilizer for her farm.</t>
  </si>
  <si>
    <t>Punta MIray, Balingao, Miss. Occ</t>
  </si>
  <si>
    <t>to buy soap and utensils.</t>
  </si>
  <si>
    <t>to buy standard seeds for growing coffee, cotton, and ground nuts, to add farming supplies, and to cover fumigation expenses.</t>
  </si>
  <si>
    <t>#Trees, #First Loan, #Vegan</t>
  </si>
  <si>
    <t>to buy dairy feed that will boost milk production.</t>
  </si>
  <si>
    <t>her to buy additional groceries to sell.</t>
  </si>
  <si>
    <t>to buy more second-hand clothes and build a booth to display them properly.</t>
  </si>
  <si>
    <t>#Eco-friendly, #Biz Durable Asset, #Parent, #Woman Owned Biz, user_favorite</t>
  </si>
  <si>
    <t>to purchase agricultural supplies wholesale like compost, pesticides, fertilizers, among others.</t>
  </si>
  <si>
    <t>to buy biscuits, cigarettes, assorted drinks and provisions to sell to her customers.</t>
  </si>
  <si>
    <t>to buy five sheep for breeding.</t>
  </si>
  <si>
    <t>male, female, female, female, female, male, male, male, male, male</t>
  </si>
  <si>
    <t>to purchase grain for resale.</t>
  </si>
  <si>
    <t>#Elderly, #Parent, #Schooling, #First Loan</t>
  </si>
  <si>
    <t>to purchase 30 tubs, 20 cooking pots, and 2 dozen buckets</t>
  </si>
  <si>
    <t>to be used for his traveling allowance and other needs.</t>
  </si>
  <si>
    <t>Jimenez-Sumasap, Panaon, Misamis Occidental</t>
  </si>
  <si>
    <t>#Elderly, user_favorite, #Widowed</t>
  </si>
  <si>
    <t>to buy more fabrics and threads for making clothes to sell.</t>
  </si>
  <si>
    <t>#Parent, #Fabrics, #Parent, #Fabrics, user_favorite</t>
  </si>
  <si>
    <t>to start swine breeding on his farm through the purchase of several piglets, and to buy fodder for his farm cattle.</t>
  </si>
  <si>
    <t>#Animals, user_favorite, #Biz Durable Asset, #Single</t>
  </si>
  <si>
    <t xml:space="preserve">	to buy farm inputs such as fertilizer and seeds to enable her to grow more vegetables.</t>
  </si>
  <si>
    <t>#Woman Owned Biz, #Parent, #Woman Owned Biz, user_favorite</t>
  </si>
  <si>
    <t>female, female, female, female, female, male, female, female, female, female, female, male, female, female, female, female, male, male, female, female, female, female, male, female, male, female, female</t>
  </si>
  <si>
    <t>to buy cement, sand, pvc pipe, a toilet bowl, steel rod and hard wood for renovating her toilet.</t>
  </si>
  <si>
    <t>Cauyan, Negros Occidental</t>
  </si>
  <si>
    <t>to buy a lot fodder for all his farm cattle in order to provide all of it for the winter months.</t>
  </si>
  <si>
    <t>to purchase inventory for retail.</t>
  </si>
  <si>
    <t>Sindangan-Dapaon</t>
  </si>
  <si>
    <t xml:space="preserve">	to buy farm implements.</t>
  </si>
  <si>
    <t>to buy input supplies such as fabric, threads, elastic, needles and buttons.</t>
  </si>
  <si>
    <t xml:space="preserve"> add inventory and help gain working capital for my business</t>
  </si>
  <si>
    <t>to purchase raw materials including cloth, colorful thread, needles, buttons, and lace.</t>
  </si>
  <si>
    <t>to procure stitching materials, like fabric, thread, zips and buttons.</t>
  </si>
  <si>
    <t>volunteer_like, #Fabrics, #Woman Owned Biz, user_favorite, user_favorite</t>
  </si>
  <si>
    <t>to buy fertilizer and pesticides for increased production hence increased income to provide food, clothing and pay school fees.</t>
  </si>
  <si>
    <t>to buy loading auto for her son's transportation services</t>
  </si>
  <si>
    <t>to buy more local soft drinks to sell to her community.</t>
  </si>
  <si>
    <t>female, female, female, male, female, female, female, female, female, male, female, female, female</t>
  </si>
  <si>
    <t>to purchase additional beauty products for her business</t>
  </si>
  <si>
    <t>a borrower to purchase chicken, meat, cooking oil and rice.</t>
  </si>
  <si>
    <t>to pay for her son's final year university fees for a bachelor's degree in Archaeology.</t>
  </si>
  <si>
    <t>to pay for necessary dental treatment expenses.</t>
  </si>
  <si>
    <t>#Parent, #Single Parent, #Health and Sanitation, #Widowed, user_favorite</t>
  </si>
  <si>
    <t>to pay her 4th year university tuition in Law, Business and Policy.</t>
  </si>
  <si>
    <t>to buy several heads of livestock to expand her farm.</t>
  </si>
  <si>
    <t>to buy feed and other supplies needed to raise her pigs.</t>
  </si>
  <si>
    <t xml:space="preserve">to buy new kitchen utensils </t>
  </si>
  <si>
    <t>to buy more oil, onions, clothes etc.</t>
  </si>
  <si>
    <t xml:space="preserve">to buy cattle to increase the number of livestock </t>
  </si>
  <si>
    <t>#Animals, #Parent, user_favorite, user_favorite, user_favorite, user_favorite, user_favorite, user_favorite, user_favorite</t>
  </si>
  <si>
    <t>to buy more plantains, eddoes, and potatoes to sell</t>
  </si>
  <si>
    <t>to buy a breeding cow to raise</t>
  </si>
  <si>
    <t>to buy flour and to make partial home repairs.</t>
  </si>
  <si>
    <t>#Parent, #Supporting Family, #Repair Renew Replace, user_favorite, user_favorite, user_favorite, user_favorite, user_favorite, user_favorite</t>
  </si>
  <si>
    <t>to purchase grocery products store including oil, ghee, sugar, pulses and bakery items.</t>
  </si>
  <si>
    <t>to purchase sand, cement, bricks, and equipment to build a toilet.</t>
  </si>
  <si>
    <t>to buy supplies for growing corn.</t>
  </si>
  <si>
    <t>lingerie to sell.</t>
  </si>
  <si>
    <t>to buy 200 liters of motor oil</t>
  </si>
  <si>
    <t>to purchase noodles to resell.</t>
  </si>
  <si>
    <t>06 Đông Anh</t>
  </si>
  <si>
    <t>#Woman Owned Biz, #Widowed, #Repeat Borrower, user_favorite</t>
  </si>
  <si>
    <t>#Parent, #Schooling, #Repeat Borrower, user_favorite, user_favorite</t>
  </si>
  <si>
    <t>to purchase clothing for men and women, boys and girls, in order to better serve her customers.</t>
  </si>
  <si>
    <t>to buy more coal, red oil, and ingredients to cook food</t>
  </si>
  <si>
    <t>to buy fertilizer, pesticides, and good-quality seeds.</t>
  </si>
  <si>
    <t>Cabisera 5, Baribad, San Antonio, Ilagan, Isabela</t>
  </si>
  <si>
    <t>to buy farm inputs, such as fertilizer and seeds, so that she can grow more vegetables.</t>
  </si>
  <si>
    <t>to buy more materials for use in her tailoring business.</t>
  </si>
  <si>
    <t>male, female, male, female, male, female, male, female, female, female, female, female, female, female, male, female</t>
  </si>
  <si>
    <t>to purchase sanitary products in bulk for resale.</t>
  </si>
  <si>
    <t>Abura Asebu Kwamankese</t>
  </si>
  <si>
    <t>to buy items to sell like canned goods, noodles, eggs, soap, shampoo, etc.</t>
  </si>
  <si>
    <t>to buy cattle for trade</t>
  </si>
  <si>
    <t>to buy a new marble-polishing machine for her husband.</t>
  </si>
  <si>
    <t>#Biz Durable Asset, #Job Creator, #Parent, user_favorite</t>
  </si>
  <si>
    <t>to meet urgent household needs such as food and clothing, without having to sell his harvest now at low prices to do so.</t>
  </si>
  <si>
    <t>to buy motor vehicle tyres, engine oil and other motor vehicle spare parts to sell to her customers</t>
  </si>
  <si>
    <t>#Parent, user_favorite, user_favorite, #Woman Owned Biz, user_favorite, user_favorite, user_favorite</t>
  </si>
  <si>
    <t>to buy products in larger quantities</t>
  </si>
  <si>
    <t>West Gonja</t>
  </si>
  <si>
    <t>to buy copperwood trees and fertilizer.</t>
  </si>
  <si>
    <t>male, female, female, female, male, female</t>
  </si>
  <si>
    <t>Godamchor</t>
  </si>
  <si>
    <t>#Woman Owned Biz, #Elderly, #Animals, #Biz Durable Asset</t>
  </si>
  <si>
    <t>to buy more dry goods to sell and a car to transport her products</t>
  </si>
  <si>
    <t>to buy a motorbike to ride</t>
  </si>
  <si>
    <t>to pay for plowing expenses and purchase compost for her cassava farm</t>
  </si>
  <si>
    <t xml:space="preserve">to pay for her university tuition fees. </t>
  </si>
  <si>
    <t>to buy more stock of bread, flour, soap, rice, sugar, and other items.</t>
  </si>
  <si>
    <t>#Sustainable Ag, #Eco-friendly, #Parent, #Technology, #Repeat Borrower, #Vegan, user_favorite, user_favorite, #Woman Owned Biz</t>
  </si>
  <si>
    <t>female, female, female, male, male, female, female, female, female, female, male, female, male</t>
  </si>
  <si>
    <t>to buy a 150 watt solar energy system with 4 lights and accessories to be installed in her home.</t>
  </si>
  <si>
    <t>to buy meat, fish, vegetables and more ingredients to make food to sell.</t>
  </si>
  <si>
    <t>to buy a boat engine, plywood, wood and paint and pay for labor to repair her fishing boat.</t>
  </si>
  <si>
    <t xml:space="preserve">	to purchase farm inputs such as seeds, fertilizer, herbicides, and pesticides.</t>
  </si>
  <si>
    <t>to buy a 100-watt solar energy system and accessories to be installed in his home.</t>
  </si>
  <si>
    <t>to purchase books, school supplies, bicycles and pay school fees for her children.</t>
  </si>
  <si>
    <t>to restock a variety of clothing for her flea market especially those clothes not found in other shops which make her unique.</t>
  </si>
  <si>
    <t>to buy farm inputs and hire laborers so that she can grow more crops on her horticulture farm.</t>
  </si>
  <si>
    <t>to stock up on fish to resell.</t>
  </si>
  <si>
    <t>#Schooling, #Woman Owned Biz, #Elderly, #Widowed, user_favorite, user_favorite, user_favorite, #Single Parent, user_favorite, user_favorite, user_favorite</t>
  </si>
  <si>
    <t>to stock up on grains and a lot of beer in order to close out the year with good sales.</t>
  </si>
  <si>
    <t>to buy sugar, chocolate, flour and other goods.</t>
  </si>
  <si>
    <t>to buy supplies and machines for her salon.</t>
  </si>
  <si>
    <t>San Ramón de Coto Bruss</t>
  </si>
  <si>
    <t>to buy sheets, shirts, blouses, and costume jewelry.</t>
  </si>
  <si>
    <t>to buy sodas, oil, bread, basic grains, meat, detergent, etc. to increase his store's inventory.</t>
  </si>
  <si>
    <t>to purchase rice, beans, flour, etc</t>
  </si>
  <si>
    <t>user_favorite, #Woman Owned Biz, user_favorite, user_favorite, user_favorite, user_favorite, user_favorite, user_favorite</t>
  </si>
  <si>
    <t>to buy mats to sell and feed for her hogs.</t>
  </si>
  <si>
    <t>to buy an 80-watt, 4-lantern solar power system, as well as accessories to light up his home and to use when he is our on the field to work the land.</t>
  </si>
  <si>
    <t>#Eco-friendly, #Technology, #Parent, user_favorite</t>
  </si>
  <si>
    <t>to purchase additional stocks of vegetables to sell</t>
  </si>
  <si>
    <t>#Parent, #Woman Owned Biz, user_favorite, #Vegan</t>
  </si>
  <si>
    <t>to buy a 100-watt, 4-lantern solar power system and accessories to power her home and the field when they work outside.</t>
  </si>
  <si>
    <t>to purchase a variety of ice cream to sell.</t>
  </si>
  <si>
    <t>to buy more fish and seafood to sell in her stall.</t>
  </si>
  <si>
    <t>to buy meat, chicken, fish, rice, and oil for preparing lunches.</t>
  </si>
  <si>
    <t>male, female, male, male, female, female, male, male</t>
  </si>
  <si>
    <t>buy rice, beans, sugar, butter, oil, eggs, bread and to buy more pigs.</t>
  </si>
  <si>
    <t>to pay for flour, sugar, and other materials to bake cookies and sell, and to buy a stock of clothing to sell.</t>
  </si>
  <si>
    <t>to buy wooden raw material for her husband's furniture making business so he can cope with the increasing demand.</t>
  </si>
  <si>
    <t>to buy 32 sets of traditional fabric.</t>
  </si>
  <si>
    <t>#Fabrics, #Woman Owned Biz, #Repeat Borrower, user_favorite, user_favorite</t>
  </si>
  <si>
    <t>to buy products like rice, sugar, milk, cooking oil, soft drinks, and beer to sell.</t>
  </si>
  <si>
    <t>to buy canvas and ink.</t>
  </si>
  <si>
    <t xml:space="preserve">to buy different kind of clothes to sell. </t>
  </si>
  <si>
    <t>to buy merchandise for her general store.</t>
  </si>
  <si>
    <t>to buy makeup, women's and men's perfume and cologne, women's clothing and accessories and watches.</t>
  </si>
  <si>
    <t>Pablo to buy orders for his customers: merchandise, toys, clothing, and shoes.</t>
  </si>
  <si>
    <t>to pay for his wife to have an eye operation</t>
  </si>
  <si>
    <t>to purchase one more buffalo for increasing milk sales</t>
  </si>
  <si>
    <t>Poolnagar</t>
  </si>
  <si>
    <t>to repair an auto rickshaw engine for her husband's transportation services.</t>
  </si>
  <si>
    <t>#Parent, #Repeat Borrower, #Repair Renew Replace, user_favorite</t>
  </si>
  <si>
    <t>to order more stock of charcoal, cooking oil, wheat flour, kilos of rice, beans, and ingredients for making delicious food.</t>
  </si>
  <si>
    <t>#Fabrics, #Parent, #First Loan, #Woman Owned Biz</t>
  </si>
  <si>
    <t>to buy a welding machine for his electronics repair shop to increase his income.</t>
  </si>
  <si>
    <t>#First Loan, #Job Creator, #Vegan, #Parent, user_favorite</t>
  </si>
  <si>
    <t>to pay for his college tuition fees for a bachelor's degree in money and banking sciences.</t>
  </si>
  <si>
    <t>to purchase a new stitching machine with some spools of thread and lace for meeting the demands of her customers consistently.</t>
  </si>
  <si>
    <t>volunteer_pick, #Fabrics, #Biz Durable Asset, #Woman Owned Biz, user_favorite, #Parent</t>
  </si>
  <si>
    <t>to build a toilet at home to access basic sanitation facilities.</t>
  </si>
  <si>
    <t>to invest in mobile phones of different ranges to sell.</t>
  </si>
  <si>
    <t>to build a toilet at her residence</t>
  </si>
  <si>
    <t>to buy seedlings for her farm to increase her sales and her income, to improve her family's living conditions.</t>
  </si>
  <si>
    <t>to purchase more baby goats to cater to more customers.</t>
  </si>
  <si>
    <t>to pay his university tuition fees for a bachelor's degree in Management Sciences.</t>
  </si>
  <si>
    <t>to buy perfumes for women and men, accessories for women, make-up and nail polish.</t>
  </si>
  <si>
    <t>to buy home products, such as bed sheets.</t>
  </si>
  <si>
    <t>to order a solar home system.</t>
  </si>
  <si>
    <t>to purchase seeds, fertilizer, phytosanitary products and to pay for labor for growing rain-fed rice.</t>
  </si>
  <si>
    <t>Andranomanelatra</t>
  </si>
  <si>
    <t>volunteer_like, #Job Creator</t>
  </si>
  <si>
    <t>to buy cattle (cows and goats).</t>
  </si>
  <si>
    <t>to buy millet flour and sugar for making porridge to sell.</t>
  </si>
  <si>
    <t>to buy inventory in the form of food items for his restaurant.</t>
  </si>
  <si>
    <t>to get two bags of potatoes.</t>
  </si>
  <si>
    <t>male, male, female, female, male, female, female, female, female, female, female, female, female, female, female, female, female, female, female, female, female, female, male, female, female, female, female, female, female</t>
  </si>
  <si>
    <t>to buy sheep to resell.</t>
  </si>
  <si>
    <t>#Parent, #Repeat Borrower, #Animals, #Schooling, user_favorite</t>
  </si>
  <si>
    <t>to pay for a new roof that will improve the safety and security of Sharon's home.</t>
  </si>
  <si>
    <t>Groveland</t>
  </si>
  <si>
    <t>user_favorite, #Widowed, #Health and Sanitation, user_favorite, user_favorite, user_favorite, user_favorite</t>
  </si>
  <si>
    <t>to increase her food inventory as a Mama-Lishe and to replace the out of stock items in her food stall.</t>
  </si>
  <si>
    <t>to buy more feed, vitamins, and medicines for the layers, to renovate the old cages, and to add more trays to boost sales.</t>
  </si>
  <si>
    <t>to buy livestock to raise and resell.</t>
  </si>
  <si>
    <t>male, male, male, female, female, female, male, female, female</t>
  </si>
  <si>
    <t>to buy seeds and pesticides and a green house so he can plant fruits and vegetables in all seasons.</t>
  </si>
  <si>
    <t>#Supporting Family, #Biz Durable Asset, #Supporting Family, #Vegan, user_favorite</t>
  </si>
  <si>
    <t>to purchase hybrid seed and fertilizer, to improve her harvest of maize.</t>
  </si>
  <si>
    <t>#Sustainable Ag, #Eco-friendly, #Parent, #Schooling, #Technology, #Repeat Borrower, #Vegan, user_favorite, user_favorite</t>
  </si>
  <si>
    <t>male, male, male, female, male, male, female, male, male, female, female</t>
  </si>
  <si>
    <t>to buy feed and fertilizer.</t>
  </si>
  <si>
    <t>male, male, male, male, male, female, female, male, female</t>
  </si>
  <si>
    <t>male, female, female, male, male, male, male, male</t>
  </si>
  <si>
    <t>to build a toilet at home</t>
  </si>
  <si>
    <t>#Sustainable Ag, #Eco-friendly, #Elderly, #Technology, #Repeat Borrower, #Parent, #Vegan, user_favorite</t>
  </si>
  <si>
    <t>male, female, male, female, male, male, female, male, female, male, female</t>
  </si>
  <si>
    <t>to expand her fruit business.</t>
  </si>
  <si>
    <t>to purchase seafood to resell.</t>
  </si>
  <si>
    <t>10 Thị trấn</t>
  </si>
  <si>
    <t>#Elderly, #Widowed, #Single, #Woman Owned Biz, #First Loan, user_favorite</t>
  </si>
  <si>
    <t>to purchase two solar lights and gain access to cost efficient hybrid seeds and fertilizer for her maize cultivation.</t>
  </si>
  <si>
    <t>male, female, male, female, female, female, female, female</t>
  </si>
  <si>
    <t>to purchase goats for sale.</t>
  </si>
  <si>
    <t>to buy farm supplies and seeds in order to improve her horticulture farm.</t>
  </si>
  <si>
    <t>to buy more tents for her business of decoration.</t>
  </si>
  <si>
    <t>to buy turkey meat, yams, fish cooking oil and other ingredients for the production of food to sell.</t>
  </si>
  <si>
    <t>#Sustainable Ag, #Eco-friendly, #Elderly, #Technology, #Repeat Borrower, #Vegan, user_favorite, user_favorite</t>
  </si>
  <si>
    <t>female, female, male, female, male, male, male, female</t>
  </si>
  <si>
    <t>#Sustainable Ag, #Eco-friendly, #Schooling, #Elderly, #Technology, #Repeat Borrower, #Vegan, user_favorite</t>
  </si>
  <si>
    <t>female, male, female, male, female, male, male, female, male, male, male</t>
  </si>
  <si>
    <t>to purchase one hectare rice farmland.</t>
  </si>
  <si>
    <t>to buy cost efficient maize seeds and fertilizer for the coming harvest season, as well as a solar light.</t>
  </si>
  <si>
    <t>#Sustainable Ag, #Eco-friendly, #Parent, #Technology, user_favorite, #Repeat Borrower, #Schooling, #Vegan</t>
  </si>
  <si>
    <t>volunteer_pick, #Parent, #First Loan, #Vegan</t>
  </si>
  <si>
    <t>volunteer_like, #Sustainable Ag, #Eco-friendly, #Parent, #Technology, #Repeat Borrower, #Schooling, #Vegan, user_favorite, user_favorite</t>
  </si>
  <si>
    <t>male, female, female, female, female, female, male, female, male, female, male, female</t>
  </si>
  <si>
    <t>buy an eco-friendly stove.</t>
  </si>
  <si>
    <t>to purchase cost-efficient hybrid seeds, fertilizer, and two solar lights.</t>
  </si>
  <si>
    <t>male, male, male, male, male, male, female, female, male, female, female, male</t>
  </si>
  <si>
    <t>to buy a dairy cow and other farm inputs to boost production.</t>
  </si>
  <si>
    <t>#Parent, #Repeat Borrower, #Animals, #Biz Durable Asset</t>
  </si>
  <si>
    <t>to purchase additional goods for her sari-sari store.</t>
  </si>
  <si>
    <t>MAMANGA GAMAY, PLARIDEL, MISAMIS OCCIDENTAL</t>
  </si>
  <si>
    <t>to purchase pesticide in order to increase yields so she can earn more income to support her children’s education.</t>
  </si>
  <si>
    <t>user_favorite, #Repeat Borrower, #Woman Owned Biz, #Parent, #Trees, #Vegan, user_favorite, user_favorite</t>
  </si>
  <si>
    <t>to add to her inventory of goods</t>
  </si>
  <si>
    <t>to buy 100 young broiler chickens as well as livestock feed for her animals.</t>
  </si>
  <si>
    <t>to pay for her husband’s treatment</t>
  </si>
  <si>
    <t>to buy fuel.</t>
  </si>
  <si>
    <t>to buy ingredients to make food to sell</t>
  </si>
  <si>
    <t>#Health and Sanitation, #First Loan, #Parent, user_favorite, user_favorite, user_favorite</t>
  </si>
  <si>
    <t>to purchase certified seeds and fertilizer so as to boost her crop yield, hence more income to cater for school fees and better healthcare for her children.</t>
  </si>
  <si>
    <t>to pay his son’s university tuition at the Medical University of Tajikistan.</t>
  </si>
  <si>
    <t>#Parent, #First Loan, #Schooling, user_favorite, user_favorite, user_favorite, user_favorite, user_favorite</t>
  </si>
  <si>
    <t>to buy some livestock</t>
  </si>
  <si>
    <t>to buy fertilizer and pesticides for their farm; a part also will be used to pay for labor.</t>
  </si>
  <si>
    <t>to buy goats for slaughtering to sell in his  butchery.</t>
  </si>
  <si>
    <t>to buy grocery items such as canned goods, noodles, snack foods, toiletries, powdered drinks, food seasonings and other basic items.</t>
  </si>
  <si>
    <t>#Parent, user_favorite, #Schooling, #Woman Owned Biz</t>
  </si>
  <si>
    <t>to buy pipes, tiles, a lavatory, sink, and roof.</t>
  </si>
  <si>
    <t>#Repeat Borrower, #Eco-friendly, #Health and Sanitation, #Repair Renew Replace, user_favorite</t>
  </si>
  <si>
    <t>to buy commercially-produced bread, juices, seasonings, meats, and other supplies to sell in her store.</t>
  </si>
  <si>
    <t>to buy more  bananas, Irish potatoes, juice, fresh water, rice, etc. to sell to her community.</t>
  </si>
  <si>
    <t>#Parent, #Woman Owned Biz, #Parent, #Schooling</t>
  </si>
  <si>
    <t xml:space="preserve">to purchase a pig, two calves, and buy forage to sustain animal husbandry </t>
  </si>
  <si>
    <t>to purchase good quality timber, metal, and slate for roofing</t>
  </si>
  <si>
    <t>to buy sodas, beers, wines, juices and other varied products,</t>
  </si>
  <si>
    <t>to buy more bags of maize, fresh fish, cooking oil, firewood, pepper, salt, tomatoes and other ingredients for the production of kenkey to sell.</t>
  </si>
  <si>
    <t>to pay for soap, Omo, Maggi, salt, rice, bread, sweets, beans, spices, tomatoes.</t>
  </si>
  <si>
    <t>Njibujang Bafut</t>
  </si>
  <si>
    <t>#Single, #Supporting Family, #Schooling</t>
  </si>
  <si>
    <t>her to buy tires to provide better service to his customers.</t>
  </si>
  <si>
    <t>#Repair Renew Replace, user_favorite, user_favorite, user_favorite</t>
  </si>
  <si>
    <t>to buy sugar, corn milk, mayonnaise, corn, sardines and provisions to sell to her customers.</t>
  </si>
  <si>
    <t>buy merchandise such as cleaning products, bags of ice, rice, oil, phone cards, and pastries.</t>
  </si>
  <si>
    <t>#Widowed, #Technology</t>
  </si>
  <si>
    <t>to buy a cow to raise and sell its milk.</t>
  </si>
  <si>
    <t>volunteer_pick, #Animals, user_favorite, #Biz Durable Asset, user_favorite</t>
  </si>
  <si>
    <t>to pay for his mother’s treatment at the medical clinic.</t>
  </si>
  <si>
    <t>#Eco-friendly, #First Loan, #Health and Sanitation, #Repair Renew Replace, user_favorite, user_favorite, user_favorite</t>
  </si>
  <si>
    <t>to buy baby goats for her small baby goats raising business</t>
  </si>
  <si>
    <t>to buy five bags of feeds and vitamins for her hogs</t>
  </si>
  <si>
    <t>Nagbacalan Ramon, Isabela</t>
  </si>
  <si>
    <t>to purchase a home solar energy system.</t>
  </si>
  <si>
    <t>#Eco-friendly, #Elderly, #Technology, user_favorite</t>
  </si>
  <si>
    <t>to purchase marine plywood, nails and plain sheeting for roofing her house.</t>
  </si>
  <si>
    <t>to buy forage to feed dairy cattle and resist winter hardiness</t>
  </si>
  <si>
    <t>Yeghegnut village</t>
  </si>
  <si>
    <t>to purchase fish to make prohok</t>
  </si>
  <si>
    <t>to use the loan to buy more underwear and bags of rice to sell.</t>
  </si>
  <si>
    <t>to buy more cement and water to make more bricks to sell in his community.</t>
  </si>
  <si>
    <t>#Parent, #Repeat Borrower, user_favorite, user_favorite, user_favorite</t>
  </si>
  <si>
    <t>male, female, male, male, male, male, male, male, female, female, male, male, male, male, male</t>
  </si>
  <si>
    <t>to expand her goat-rearing business by purchasing more goats and selling them.</t>
  </si>
  <si>
    <t>to pay for his wife’s treatment at the medical clinic.</t>
  </si>
  <si>
    <t>to purchase seedlings to plant short term crops.</t>
  </si>
  <si>
    <t>Jeremie, Simon</t>
  </si>
  <si>
    <t>to renovate his truck in order to transport the harvest of his farm to the marketplace</t>
  </si>
  <si>
    <t>El Danto,San Vito</t>
  </si>
  <si>
    <t>#Elderly, #Animals, #First Loan, user_favorite, user_favorite</t>
  </si>
  <si>
    <t>to purchase fertilizer for her farm</t>
  </si>
  <si>
    <t>to buy more motor spare parts.</t>
  </si>
  <si>
    <t>Jujie to make full payment on their installment motorcycle loan.</t>
  </si>
  <si>
    <t>to acquire raw materials like needles, thread, buttons and cloths.</t>
  </si>
  <si>
    <t>#Fabrics, user_favorite, #Parent, #Woman Owned Biz, user_favorite</t>
  </si>
  <si>
    <t>her to buy new utensils and ingredients for her food-making business.</t>
  </si>
  <si>
    <t>to purchase raw materials including cloth, colorful threads, needles, buttons and laces.</t>
  </si>
  <si>
    <t>#Eco-friendly, #Technology, #Parent, #Repair Renew Replace, user_favorite</t>
  </si>
  <si>
    <t>to pay his university tuition fees for a bachelor's degree in Computer Science to continue on to a Master's degree.</t>
  </si>
  <si>
    <t>#Schooling, #Technology, user_favorite, user_favorite</t>
  </si>
  <si>
    <t>to buy sacks of feeds and other supplies to raise her pigs.</t>
  </si>
  <si>
    <t>#Parent, #Woman Owned Biz, #Repeat Borrower, #Animals, user_favorite</t>
  </si>
  <si>
    <t>to buy food and raw material for her shop</t>
  </si>
  <si>
    <t>to repair his solar system for heating water without electricity.</t>
  </si>
  <si>
    <t>#Eco-friendly, #Technology, #Repeat Borrower, #Parent, #Repair Renew Replace, user_favorite, user_favorite</t>
  </si>
  <si>
    <t>to buy timber for her business</t>
  </si>
  <si>
    <t>#Repeat Borrower, user_favorite, user_favorite, user_favorite, user_favorite, user_favorite, user_favorite</t>
  </si>
  <si>
    <t>to repair the motor vehicle</t>
  </si>
  <si>
    <t>to buy new materials like new fishing nets, rope, and gasoline for her boat.</t>
  </si>
  <si>
    <t>to buy farm inputs to boost production in his farm.</t>
  </si>
  <si>
    <t>to buy supplies for selling typical dishes and also clothing to start selling.</t>
  </si>
  <si>
    <t>#Single Parent, #Parent, #Woman Owned Biz, #Single Parent, #Woman Owned Biz, #Parent, user_favorite</t>
  </si>
  <si>
    <t>to purchase basic commodities to restock her store</t>
  </si>
  <si>
    <t xml:space="preserve">to pay for his remaining university tuition fees where he is majoring in computer science. </t>
  </si>
  <si>
    <t>#Schooling, #Technology, #First Loan, user_favorite, user_favorite, user_favorite, user_favorite, user_favorite, user_favorite, user_favorite</t>
  </si>
  <si>
    <t>to buy various clothes for sale, including jeans, shirts, pants, blouses, traditional skirts, shorts, and other items.</t>
  </si>
  <si>
    <t>to buy cereals from local farmers for resale in bulk.</t>
  </si>
  <si>
    <t>to pay his Law tuition at the Tajik State University of Law, Business and Policy.</t>
  </si>
  <si>
    <t>#Eco-friendly, #Elderly, #Technology, user_favorite, user_favorite</t>
  </si>
  <si>
    <t>to purchase books, school supplies and pay school fees for her children.</t>
  </si>
  <si>
    <t>02 Hoằng Ngọc</t>
  </si>
  <si>
    <t>to buy more hairbraids.</t>
  </si>
  <si>
    <t>West Nairobi</t>
  </si>
  <si>
    <t>to pay her tuition at the State Pedagogical University.</t>
  </si>
  <si>
    <t>#Schooling, user_favorite, #Female Education, #Single, #First Loan</t>
  </si>
  <si>
    <t>to add stock of sugar.</t>
  </si>
  <si>
    <t>to add farm inputs to boost production.</t>
  </si>
  <si>
    <t>to buy more, palm oil, rice, sugar, gari, fish and other ingredients to sell to her customers.</t>
  </si>
  <si>
    <t>Torkpoi town, BO</t>
  </si>
  <si>
    <t>to add more chicks.</t>
  </si>
  <si>
    <t>#Parent, #Schooling, #Repeat Borrower, #Animals, user_favorite</t>
  </si>
  <si>
    <t>to build a toilet so as to access a basic sanitation facility at home.</t>
  </si>
  <si>
    <t>to buy input supplies such as fabric, threads, elastic, needles, and buttons.</t>
  </si>
  <si>
    <t>to expand her agriculture business by growing more vegetables, like cauliflower, potato, tomato, etcetera.</t>
  </si>
  <si>
    <t>to purchase more goods, such as 50 dozen plastic shoes, to bolster her business</t>
  </si>
  <si>
    <t>to purchase a motorcycle for commuting to work</t>
  </si>
  <si>
    <t>to buy seeds, fertilizer, and pesticide and to prepare the land for growing beans. He will also pay for labor and for renting the fields.</t>
  </si>
  <si>
    <t>to buy meat to sell.</t>
  </si>
  <si>
    <t>#Eco-friendly, #Elderly, #Health and Sanitation, #Repair Renew Replace, user_favorite, user_favorite</t>
  </si>
  <si>
    <t>to buy more secondhand clothes such as trousers, dresses, shirts, skirts, etc. to sell to her community.</t>
  </si>
  <si>
    <t>#Parent, #Eco-friendly, #Woman Owned Biz, #Repeat Borrower, #Schooling, user_favorite</t>
  </si>
  <si>
    <t>to buy fertilizer and insecticides used in farming.</t>
  </si>
  <si>
    <t>Casingsingan Norte, Amulung, Cagayan</t>
  </si>
  <si>
    <t>buy fertilizer, pay labor charges, and rent a tractor to use on his land.</t>
  </si>
  <si>
    <t>#Parent, #Job Creator, #Schooling, #Vegan, #Job Creator, user_favorite</t>
  </si>
  <si>
    <t>to bring handcrafted baskets to 6 new markets and provide sustainable employment for Ghanian women</t>
  </si>
  <si>
    <t>Bolgatanga</t>
  </si>
  <si>
    <t>#Woman Owned Biz, user_favorite, user_favorite, user_favorite, #Job Creator, #Fabrics, user_favorite, user_favorite, user_favorite, user_favorite, user_favorite, #Unique, user_favorite, user_favorite, user_favorite, user_favorite, user_favorite, user_favorite, user_favorite, user_favorite</t>
  </si>
  <si>
    <t>to pay for her child's school tuition fees</t>
  </si>
  <si>
    <t>to pay for his tuition at the National University of Tajikistan for a degree in Economics and Finance.</t>
  </si>
  <si>
    <t>user_favorite, #Schooling, user_favorite, user_favorite, user_favorite, user_favorite, user_favorite, user_favorite, user_favorite, user_favorite</t>
  </si>
  <si>
    <t>to buy yam seeds, herbicide and fertilizers.</t>
  </si>
  <si>
    <t>#Vegan, #Female Education</t>
  </si>
  <si>
    <t>#Eco-friendly, #Health and Sanitation, #Technology, #Eco-friendly, #Health and Sanitation, #Technology</t>
  </si>
  <si>
    <t>to buy trousers, blouses, shirts, among other clothing items as well as tools for bricklaying.</t>
  </si>
  <si>
    <t>to buy tables and chairs and to supply the bar with beer and other drinks.</t>
  </si>
  <si>
    <t>to buy a buttonhole machine that will improve her process and optimize production.</t>
  </si>
  <si>
    <t>#Woman Owned Biz, #Elderly, #Repeat Borrower, #Biz Durable Asset, user_favorite, user_favorite, user_favorite</t>
  </si>
  <si>
    <t>to start her own banana flower pickle-making business.</t>
  </si>
  <si>
    <t>to buy more beans and sorghum, and a goat, for sale.</t>
  </si>
  <si>
    <t>#Parent, #Animals, user_favorite, user_favorite, user_favorite</t>
  </si>
  <si>
    <t>female, female, female, male, female, female, male, male, male, female, female, female, female, female, female, male</t>
  </si>
  <si>
    <t>to buy and sell fresh fruits.</t>
  </si>
  <si>
    <t>to buy lard, oil, corn and wheat flour, sugar, beans, coffee, eggs, bread, beverages, juices, etc.</t>
  </si>
  <si>
    <t>to purchase a solar energy home system to provide more safety at night.</t>
  </si>
  <si>
    <t>Ciudad Valles, Ciudad Valles, San Luis Potosi</t>
  </si>
  <si>
    <t>to buy inputs to stock up on like sodas, snacks, rice, sugar and toothpaste.</t>
  </si>
  <si>
    <t>Anza</t>
  </si>
  <si>
    <t>#Woman Owned Biz, #Parent, user_favorite, user_favorite, user_favorite, user_favorite</t>
  </si>
  <si>
    <t>to purchase blouses, shirt, pants, and dresses.</t>
  </si>
  <si>
    <t>to purchase raw materials for making pickles and launching her own business.</t>
  </si>
  <si>
    <t>to purchase cassava seeds and compost</t>
  </si>
  <si>
    <t>to purchase more cashews to sell.</t>
  </si>
  <si>
    <t>#Elderly, #Vegan, #Widowed, #Woman Owned Biz</t>
  </si>
  <si>
    <t>to buy rice, sugar, grains, biscuits, oil, and flour from the market at lower rates to make stock available for the store's customers.</t>
  </si>
  <si>
    <t>to pay the fees of her commercial engineering degree.</t>
  </si>
  <si>
    <t>#Schooling, #Repeat Borrower, user_favorite, user_favorite, #Female Education, #Single</t>
  </si>
  <si>
    <t>to buy beauty products such as lotion, fragrances, cosmetics and other.</t>
  </si>
  <si>
    <t>to start a Georgian bakery.</t>
  </si>
  <si>
    <t>user_favorite, user_favorite, #Biz Durable Asset, user_favorite</t>
  </si>
  <si>
    <t>to buy a variety of clothing to sell like jeans, shirts, blouses, t-shirts, pants, tank tops and others.</t>
  </si>
  <si>
    <t>to buy various clothing items to sell such as t-shirts, shirts, pants, blouses, jeans, shorts, tank tops, and other items.</t>
  </si>
  <si>
    <t>female, female, female, male, male, male, male, female, female</t>
  </si>
  <si>
    <t>#Sustainable Ag, #Eco-friendly, #Parent, #Schooling, #Technology, user_favorite, #Repeat Borrower, #Vegan</t>
  </si>
  <si>
    <t>female, female, female, female, female, female, male, female, male, female, female, female</t>
  </si>
  <si>
    <t>Yên Trường - Đông yên</t>
  </si>
  <si>
    <t>#Eco-friendly, #First Loan, #Health and Sanitation, #Repair Renew Replace, user_favorite, user_favorite</t>
  </si>
  <si>
    <t>#Sustainable Ag, #Eco-friendly, #Parent, #Technology, #Repeat Borrower, #Schooling, #Vegan, user_favorite</t>
  </si>
  <si>
    <t>female, female, female, male, female, female, female, female, female, female, female, female</t>
  </si>
  <si>
    <t>Naemeh to move her clothes sales business from home into a store, to attract more customers and beat the competition.</t>
  </si>
  <si>
    <t>to expand her petty shop by purchasing sweets, chocolates, biscuits, etc.</t>
  </si>
  <si>
    <t>to remove the corn and sorghum harvest.</t>
  </si>
  <si>
    <t>to buy cosmetic products for her parlor business</t>
  </si>
  <si>
    <t>to buy: chemicals in order to spray the potato crop for insects.</t>
  </si>
  <si>
    <t>to purchase cost-efficient hybrid seeds, fertilizer, and a solar light.</t>
  </si>
  <si>
    <t>male, female, female, female, male, female, female, female, male, female, male</t>
  </si>
  <si>
    <t>#Sustainable Ag, #Eco-friendly, #Elderly, #Technology, #Repeat Borrower, #Schooling, #Parent, #Animals, user_favorite</t>
  </si>
  <si>
    <t>female, female, male, female, female, male, female, female</t>
  </si>
  <si>
    <t>to add a stock of tomatoes.</t>
  </si>
  <si>
    <t>to buy and install a heating boiler in her house</t>
  </si>
  <si>
    <t>to buy fertilizers, other farm supplies and pay for the laborers salaries to maintain her business.</t>
  </si>
  <si>
    <t>#Job Creator, #Woman Owned Biz, #Repeat Borrower</t>
  </si>
  <si>
    <t>to pay the last fees of her nursing program.</t>
  </si>
  <si>
    <t>to purchase animal feed.</t>
  </si>
  <si>
    <t>#Parent, #Schooling, #Animals, user_favorite</t>
  </si>
  <si>
    <t>to repair a shelter for his goats and to buy more goats</t>
  </si>
  <si>
    <t>#Repair Renew Replace, #Animals, #Parent, #Biz Durable Asset</t>
  </si>
  <si>
    <t>#Schooling, #Elderly, #Parent, #Repeat Borrower</t>
  </si>
  <si>
    <t>to buy stock of thread, fancy cloth, sequins, and pearls of various colors for her husband's embroidery business so he can meet the demand for bridal dresses.</t>
  </si>
  <si>
    <t>#Fabrics, #Elderly, user_favorite, user_favorite, user_favorite</t>
  </si>
  <si>
    <t>to purchase dairy meal for the animals</t>
  </si>
  <si>
    <t>to buy animals such as goats and lambs.</t>
  </si>
  <si>
    <t>to buy potatoes, beets, lettuce, carrots, apples, pears, oranges, watermelons and plasticware like glasses, plates, and dishes.</t>
  </si>
  <si>
    <t>to buy a new auto rickshaw for her second son with the help of his big brother's savings.</t>
  </si>
  <si>
    <t>male, male, female, female, female, female, female, female, female, female, male, female, male, female</t>
  </si>
  <si>
    <t>to buy more stock of sugar, flour, soap, bread and other items</t>
  </si>
  <si>
    <t>to buy a cauldron, spices and other food items for cooking.</t>
  </si>
  <si>
    <t>volunteer_pick, #Repair Renew Replace, #Parent, #Woman Owned Biz</t>
  </si>
  <si>
    <t>to buy goods and products for the store.</t>
  </si>
  <si>
    <t>#Sustainable Ag, #Eco-friendly, #Schooling, #Elderly, #Technology, #Repeat Borrower, #Parent, #Vegan</t>
  </si>
  <si>
    <t>female, male, female, female, male, female, female, male</t>
  </si>
  <si>
    <t>to buy more building materials to sell.</t>
  </si>
  <si>
    <t>male, male, female, male, male, female</t>
  </si>
  <si>
    <t>to pay for his daughter's medical treatment.</t>
  </si>
  <si>
    <t>#Health and Sanitation, #Elderly, #Parent, user_favorite, user_favorite</t>
  </si>
  <si>
    <t>to buy groceries such as drinks, candies, and rice, among other things.</t>
  </si>
  <si>
    <t>to purchase fertilizer and medicines for her farm</t>
  </si>
  <si>
    <t>Pagadian-Micolong Dumalinao</t>
  </si>
  <si>
    <t>to purchase variety of goods</t>
  </si>
  <si>
    <t>to purchase raw materials such as flour, butter, sugar, eggs, milk and other necessary ingredients to make bread.</t>
  </si>
  <si>
    <t xml:space="preserve">to buy agricultural inputs like fertilizers for her plantain crops, seeds to grow more products and food for the fish she raise. </t>
  </si>
  <si>
    <t>#Woman Owned Biz, #Elderly, #Animals, user_favorite, user_favorite</t>
  </si>
  <si>
    <t>to purchase fertilizers, necessary for filling coffee grains and planting new coffee plants.</t>
  </si>
  <si>
    <t>Monterrey-Tabaconas</t>
  </si>
  <si>
    <t>user_favorite, #Sustainable Ag, #First Loan, #Trees, #Vegan, user_favorite, user_favorite</t>
  </si>
  <si>
    <t>to buy more Irish potatoes to sell to her community.</t>
  </si>
  <si>
    <t>#Parent, #Woman Owned Biz, #Parent, #Woman Owned Biz</t>
  </si>
  <si>
    <t>male, male, female, female, female, female, female, male, female, female</t>
  </si>
  <si>
    <t>to pay her daughter’s tuition at the Pedagogical University.</t>
  </si>
  <si>
    <t>#Schooling, #Elderly, #Repeat Borrower, user_favorite, user_favorite, #Female Education</t>
  </si>
  <si>
    <t>to add stock of ice blocks for sale.</t>
  </si>
  <si>
    <t>to purchase a sewing machine and cloth so that she can expand her tailoring business.</t>
  </si>
  <si>
    <t>#Sustainable Ag, #Eco-friendly, #Parent, #Technology, #Repeat Borrower, #Vegan, user_favorite, user_favorite</t>
  </si>
  <si>
    <t>female, female, male, female, female, male, female, female, male, female, female, male</t>
  </si>
  <si>
    <t>male, female, male, male, male, male, male, male</t>
  </si>
  <si>
    <t>to buy groceries for her general store and construction materials for the renovation of her house, which is rented by a tenant.</t>
  </si>
  <si>
    <t>to buy a car for her husband.</t>
  </si>
  <si>
    <t>#Parent, #Biz Durable Asset, #Supporting Family, user_favorite</t>
  </si>
  <si>
    <t>to buy seeds &amp; fertilizer.</t>
  </si>
  <si>
    <t>male, female, female, female, male, female, female, female, female, male</t>
  </si>
  <si>
    <t>to buy potato seeds.</t>
  </si>
  <si>
    <t>#Elderly, #Supporting Family, #Sustainable Ag, #Vegan, #Woman Owned Biz</t>
  </si>
  <si>
    <t>#Sustainable Ag, #Eco-friendly, #Schooling, #Elderly, #Technology, #Repeat Borrower, #Parent, #Vegan, user_favorite</t>
  </si>
  <si>
    <t>to purchase more animals to increase sales.</t>
  </si>
  <si>
    <t>to purchase buffalo for raising and selling</t>
  </si>
  <si>
    <t>#Animals, user_favorite, #Parent, #Schooling, #Woman Owned Biz, user_favorite</t>
  </si>
  <si>
    <t>to order a set of solar panels</t>
  </si>
  <si>
    <t>volunteer_like, #Eco-friendly, #Technology, user_favorite</t>
  </si>
  <si>
    <t>to buy more clothing such as shirts, jeans and T-shirts to sell to customers.</t>
  </si>
  <si>
    <t>to purchase baby fish for raising and selling</t>
  </si>
  <si>
    <t>to pay her educational fees.</t>
  </si>
  <si>
    <t>to hire laborers to help on the farm during busy times and cover plowing expenses</t>
  </si>
  <si>
    <t>to purchase school supplies.</t>
  </si>
  <si>
    <t>to have cataract surgery performed so that she can continue to work</t>
  </si>
  <si>
    <t>BR</t>
  </si>
  <si>
    <t>Rio de Janeiro</t>
  </si>
  <si>
    <t>#Biz Durable Asset, #Elderly, #Repeat Borrower, #Unique, #Woman Owned Biz, #Health and Sanitation, user_favorite, user_favorite, user_favorite, user_favorite, user_favorite, user_favorite</t>
  </si>
  <si>
    <t>to buy more seeds, to pay workers, and to buy fertilizers.</t>
  </si>
  <si>
    <t>to buy more fish to sell and therefore be able to generate an income for the wellbeing of her son.</t>
  </si>
  <si>
    <t>#Repeat Borrower, user_favorite, user_favorite, #Parent, #Woman Owned Biz, user_favorite</t>
  </si>
  <si>
    <t>to buy more sugar, salt and cooking oil to fill her shop.</t>
  </si>
  <si>
    <t>#Parent, #Parent, #Woman Owned Biz</t>
  </si>
  <si>
    <t>female, male, female, female, female, female, female, female, female, female, female, male, female, male, female, female, male, female, male, female, female, female, female, female, female, female, male, male, female</t>
  </si>
  <si>
    <t>to pay off her previous business loan and acquire more clothing to sell.</t>
  </si>
  <si>
    <t>to buy more stock of shoes, lamps, and other items.</t>
  </si>
  <si>
    <t>José to buy a cow and a calf, as well as wood to improve his pen.</t>
  </si>
  <si>
    <t>#Animals, #Parent, #Repair Renew Replace, #Schooling, user_favorite, user_favorite</t>
  </si>
  <si>
    <t>to add more ready-made saris, shirts, salwar suits, etc. to her inventory, thus expanding her clothing business.</t>
  </si>
  <si>
    <t>to pay her tuition at the Kurgantube Medical University.</t>
  </si>
  <si>
    <t xml:space="preserve"> to buy a greater variety of cloth and spools of thread in various colors to meet customers’ demand consistently</t>
  </si>
  <si>
    <t>pay rent on the house where he currently lives, while his home, destroyed in war, is rebuilt.</t>
  </si>
  <si>
    <t>#Refugee, #Repair Renew Replace, #Supporting Family, user_favorite, user_favorite, user_favorite</t>
  </si>
  <si>
    <t>to buy shoes and a variety of sandals for men, women and children.</t>
  </si>
  <si>
    <t>#Woman Owned Biz, #Elderly, #Woman Owned Biz, #Parent, #Schooling</t>
  </si>
  <si>
    <t>to buy fertilizers and other farm supplies and pay for the laborers' salaries to maintain her business.</t>
  </si>
  <si>
    <t>to buy more quality duck feed</t>
  </si>
  <si>
    <t>to buy medicines and vaccines for his pigs.</t>
  </si>
  <si>
    <t>#Parent, #Eco-friendly, user_favorite, #Woman Owned Biz, #Repeat Borrower</t>
  </si>
  <si>
    <t>to buy more ducks and necessary duck feed</t>
  </si>
  <si>
    <t>#Elderly, #Animals, #Parent, #Schooling, user_favorite</t>
  </si>
  <si>
    <t>to buy containers and tools for fish sales.</t>
  </si>
  <si>
    <t>#Biz Durable Asset, #Parent, #Biz Durable Asset, user_favorite</t>
  </si>
  <si>
    <t>to pay for her son’s treatment at the medical clinic.</t>
  </si>
  <si>
    <t>to purchase a solar light and gain access to cost-efficient hybrid seed and fertilizer for maize cultivation.</t>
  </si>
  <si>
    <t>female, male, female, female, female, female, male, female, female, female, female, female, male</t>
  </si>
  <si>
    <t>to buy more young cattle for her animal sales business.</t>
  </si>
  <si>
    <t>#Sustainable Ag, #Eco-friendly, #Parent, #Schooling, #Technology, user_favorite, #Repeat Borrower, #Vegan, user_favorite</t>
  </si>
  <si>
    <t>female, female, male, female, male, male, male, female, male, male, male, female, female, female</t>
  </si>
  <si>
    <t xml:space="preserve">to purchase spare parts and oil. </t>
  </si>
  <si>
    <t>to purchase piglets for fattening.</t>
  </si>
  <si>
    <t>#Widowed, #Animals</t>
  </si>
  <si>
    <t>to pay property taxes and to continue making renovations to her rental property.</t>
  </si>
  <si>
    <t>#Elderly, #Repair Renew Replace, #First Loan, #Woman Owned Biz</t>
  </si>
  <si>
    <t>to renew the motorcycle license and purchase a pair of tires.</t>
  </si>
  <si>
    <t>poblacion 1, Clarin Misamis Occidental</t>
  </si>
  <si>
    <t>to purchase a dairy goat that will supplement farming income.</t>
  </si>
  <si>
    <t>#Parent, #Woman Owned Biz, #Animals, #Biz Durable Asset, #Schooling, user_favorite, user_favorite, user_favorite</t>
  </si>
  <si>
    <t>to purchase construction materials to build a new house</t>
  </si>
  <si>
    <t>#Widowed, user_favorite, #Single Parent, #Parent, user_favorite, user_favorite</t>
  </si>
  <si>
    <t>buy seeds, fertilizer, and pesticides for his vegetable crops</t>
  </si>
  <si>
    <t>#Health and Sanitation, #Repair Renew Replace, #Parent, #Eco-friendly</t>
  </si>
  <si>
    <t>to buy stone, cement, zinc sheeting and other materials.</t>
  </si>
  <si>
    <t>to buy a new display fridge, a chest freezer, snacks, frozen and canned foods, onions and potatoes.</t>
  </si>
  <si>
    <t>#Parent, #Biz Durable Asset, #Woman Owned Biz, #Single Parent</t>
  </si>
  <si>
    <t>to buy more sheep, feed and medicines.</t>
  </si>
  <si>
    <t>to buy more beans</t>
  </si>
  <si>
    <t>#Parent, #Schooling, #Vegan, #Schooling</t>
  </si>
  <si>
    <t>to buy items like canned goods, personal care products, etc. to sell in her general store.</t>
  </si>
  <si>
    <t xml:space="preserve">	to start horticulture farming so as to provide a better life for her children.</t>
  </si>
  <si>
    <t>to buy more beans, sorghum, and other products to sell.</t>
  </si>
  <si>
    <t>female, female, female, male, female, male, female, male, female, male, male, male, male, male, male</t>
  </si>
  <si>
    <t>volunteer_pick, #Sustainable Ag, #Eco-friendly, #Parent, #Technology, #Schooling, #Vegan, #Repeat Borrower</t>
  </si>
  <si>
    <t>to purchase dressed chicken, pork meat, beef, fish, food seasonings, and vegetables to sell.</t>
  </si>
  <si>
    <t>Rizal East San Isidro, Isabela</t>
  </si>
  <si>
    <t>to buy raw materials for manufacturing boxes</t>
  </si>
  <si>
    <t>to pay for her mother’s treatment at the medical clinic.</t>
  </si>
  <si>
    <t>to expand accessories selling business such as rings, bangles, etc.</t>
  </si>
  <si>
    <t>#Repair Renew Replace, #Woman Owned Biz, #Elderly</t>
  </si>
  <si>
    <t>to purchase new products for her shop including introducing a section for accessories and women's beauty items that are needed by her female customers.</t>
  </si>
  <si>
    <t>to buy livestock in order to increase his herd.</t>
  </si>
  <si>
    <t>to purchase cell phones, USB cables, chargers, batteries, and memory cards.</t>
  </si>
  <si>
    <t>to covert her husband's motorbike into a bike trolley so he can carry vegetables for reselling in a nearby town.</t>
  </si>
  <si>
    <t>to purchase more fruits to sell in her fruit stall</t>
  </si>
  <si>
    <t>to pay the school tuition fees for her children.</t>
  </si>
  <si>
    <t>#Schooling, #Elderly, #Repeat Borrower, user_favorite, #Elderly, #Parent, #Schooling, #Repeat Borrower, user_favorite, user_favorite</t>
  </si>
  <si>
    <t>to pay for school supplies, bicycles, and tuition fees for her children.</t>
  </si>
  <si>
    <t>to expand her tailoring business to sew dresses, salwar suits, kurta etc.</t>
  </si>
  <si>
    <t>to buy compost and pay for the weeding of his organic coffee farm.</t>
  </si>
  <si>
    <t>Choloque-Las Pirias</t>
  </si>
  <si>
    <t>#Elderly, user_favorite, #Eco-friendly, #Vegan, #Sustainable Ag, #Parent, #Schooling</t>
  </si>
  <si>
    <t>to buy a computer and also professional literature in order to enlarge and develop the stock of her pedagogical knowledge</t>
  </si>
  <si>
    <t>#Schooling, #Technology, #Parent, #Woman Owned Biz, #Biz Durable Asset, user_favorite, user_favorite, user_favorite, user_favorite, user_favorite</t>
  </si>
  <si>
    <t>to buy raw materials for her business, like threads, buttons, laces and pearls.</t>
  </si>
  <si>
    <t>to expand her weaving business by weaving more mekhala, pillow covers, towels, etc.</t>
  </si>
  <si>
    <t>to pay for his kids' school tuition fees so that they get the chance to pursue proper education, which Ayman could not at his kids' age.</t>
  </si>
  <si>
    <t>#Schooling, #Refugee</t>
  </si>
  <si>
    <t>her to buy more crab to sell.</t>
  </si>
  <si>
    <t>to increase his clothing inventory.</t>
  </si>
  <si>
    <t>to buy additional products, more stationery, and some gifts for Valentine's Day which will attract more clients and increase her income.</t>
  </si>
  <si>
    <t>#Parent, #Woman Owned Biz, #First Loan, user_favorite</t>
  </si>
  <si>
    <t>to buy more household items like cooking oil, canned goods, detergent soap, vinegar, noodles, coffee, etc. to sell</t>
  </si>
  <si>
    <t>to buy more stock of mattresses, handbags and other items</t>
  </si>
  <si>
    <t xml:space="preserve">to buy cloth. </t>
  </si>
  <si>
    <t>#Fabrics, #Supporting Family, #Parent, user_favorite, user_favorite</t>
  </si>
  <si>
    <t xml:space="preserve"> a businessman invest in  himself.</t>
  </si>
  <si>
    <t>to buy a refrigerator to preserve medicine for his clinic.</t>
  </si>
  <si>
    <t>#Biz Durable Asset, #Health and Sanitation</t>
  </si>
  <si>
    <t>to buy more stock of clothes for the purpose of reselling.</t>
  </si>
  <si>
    <t>to purchase more pigs for fattening.</t>
  </si>
  <si>
    <t>#Elderly, #Animals, #Woman Owned Biz, user_favorite, user_favorite, user_favorite</t>
  </si>
  <si>
    <t>#Fabrics, user_favorite, #Woman Owned Biz</t>
  </si>
  <si>
    <t>to purchase organic fertilizer for root crops farming.</t>
  </si>
  <si>
    <t>Punta Sulong, Baliangao,Mis. Occ</t>
  </si>
  <si>
    <t>to buy cattle to raise and sell.</t>
  </si>
  <si>
    <t>Justine to buy hair extensions, highlights and other products.</t>
  </si>
  <si>
    <t>to purchase good-quality cloth of different colors, to earn substantial profits through this investment.</t>
  </si>
  <si>
    <t>to buy items to sell, like beverages, canned goods, junk foods, home product care, and other groceries.</t>
  </si>
  <si>
    <t>to repair her duck fence and buy more ducks as well as nutritious duck feed</t>
  </si>
  <si>
    <t>#Parent, #Repair Renew Replace, #Animals, #Parent, #Schooling, user_favorite</t>
  </si>
  <si>
    <t>female, female, male, female, male, female, female</t>
  </si>
  <si>
    <t>to pay for clearing, tilling, seedlings, manure, and farm tools.</t>
  </si>
  <si>
    <t>Bafut, NW. Province</t>
  </si>
  <si>
    <t>to buy a computer and professional literature for more development and refreshment of her professional skills</t>
  </si>
  <si>
    <t>#Schooling, #Technology, #Female Education, #Parent, user_favorite</t>
  </si>
  <si>
    <t>to buy more merchandise like bars of soap, cooking oil, and detergent, etc.</t>
  </si>
  <si>
    <t>to buy additional fishing net, wood, gasoline etc</t>
  </si>
  <si>
    <t>to purchase piglets for raising and selling</t>
  </si>
  <si>
    <t>to buy ingredients and utensils for her small eatery business</t>
  </si>
  <si>
    <t xml:space="preserve"> to buy solar cells for his family.</t>
  </si>
  <si>
    <t>#Eco-friendly, #Technology, user_favorite, #Parent, user_favorite, user_favorite</t>
  </si>
  <si>
    <t>to buy additional boxes of dried fish to sell at her local market.</t>
  </si>
  <si>
    <t>to purchase semen for artificial insemination</t>
  </si>
  <si>
    <t>buy calves for breeding and selling in order to have another source of income, as he's a single father.</t>
  </si>
  <si>
    <t>#Animals, #Single, #Parent, user_favorite</t>
  </si>
  <si>
    <t>to purchase sheep to resell later.</t>
  </si>
  <si>
    <t>#Parent, #Repeat Borrower, #Animals, user_favorite, #Woman Owned Biz, user_favorite, user_favorite</t>
  </si>
  <si>
    <t>to purchase onions to sell</t>
  </si>
  <si>
    <t>#Repeat Borrower, #Parent, #Vegan, user_favorite, user_favorite</t>
  </si>
  <si>
    <t>to pay her educational fees, so she can study Economics.</t>
  </si>
  <si>
    <t>#Schooling, #Female Education, user_favorite, user_favorite, user_favorite</t>
  </si>
  <si>
    <t>to purchase raw materials for her business like threads, buttons, laces and pearls.</t>
  </si>
  <si>
    <t>to buy a larger variety of garments and veneer jewelry and will thus have more merchandise to offer her customers.</t>
  </si>
  <si>
    <t>#Repeat Borrower, user_favorite, #Parent, #Woman Owned Biz, user_favorite, user_favorite, user_favorite</t>
  </si>
  <si>
    <t>purchase ready-to-wear items to sell.</t>
  </si>
  <si>
    <t>Lam-an, Ozamiz City</t>
  </si>
  <si>
    <t>to pay the rent for the land where he grows the basic grains.</t>
  </si>
  <si>
    <t>to purchase fertilizers and weed his coffee plot as well as plant more coffee bushes.</t>
  </si>
  <si>
    <t>Peña Blanca-San José del Alto</t>
  </si>
  <si>
    <t>#Trees, #Parent, #Biz Durable Asset</t>
  </si>
  <si>
    <t>to buy wood and repair some of his tools.</t>
  </si>
  <si>
    <t>user_favorite, #Biz Durable Asset, #Repeat Borrower</t>
  </si>
  <si>
    <t>to buy fishing nets, gasoline, and other fishing supplies.</t>
  </si>
  <si>
    <t>to buy bags of rice, flour, sugar, snacks, frozen goods, canned foods, potatoes and onions.</t>
  </si>
  <si>
    <t>Uafato</t>
  </si>
  <si>
    <t>#Parent, #Repair Renew Replace, #Single Parent, #Widowed, #First Loan</t>
  </si>
  <si>
    <t>to purchase additional pearls to sell.</t>
  </si>
  <si>
    <t>to purchase a variety of merchandise (condiments, grains) to sell</t>
  </si>
  <si>
    <t>#Woman Owned Biz, #Elderly, user_favorite, user_favorite, user_favorite</t>
  </si>
  <si>
    <t>to pay for a dairy cow to expand production.</t>
  </si>
  <si>
    <t>Dovrus village, Syunik region</t>
  </si>
  <si>
    <t>#Animals, #Biz Durable Asset, #Widowed, #Parent, user_favorite</t>
  </si>
  <si>
    <t>Yawa to buy four bags of wheat flour and one can of cooking oil.</t>
  </si>
  <si>
    <t>#Woman Owned Biz, #Repeat Borrower, #Widowed, #Parent</t>
  </si>
  <si>
    <t>to purchase coffee, sugar, cooking oil, shampoo, detergent soap, and beverages.</t>
  </si>
  <si>
    <t>Barangcuag Angadanan, Isabela</t>
  </si>
  <si>
    <t>to buy a freezer, box of Twisties, box of chicken, sack of flour, sack of sugar, sack of rice, box of tinned fish, box of vegetable oil and plastic bags.</t>
  </si>
  <si>
    <t>volunteer_like, #Parent, #Biz Durable Asset, #Woman Owned Biz</t>
  </si>
  <si>
    <t>to buy fertilizers to grow land production.</t>
  </si>
  <si>
    <t>to buy seeds, manure and fertilizer.</t>
  </si>
  <si>
    <t>#Repeat Borrower, #Single, #Sustainable Ag, #Vegan</t>
  </si>
  <si>
    <t>to buy more stock of sugar, flour, soap, bread, and other items.</t>
  </si>
  <si>
    <t>buy more fish to sell and other supplies needed in her business.</t>
  </si>
  <si>
    <t>to buy additional makeup products for her home-based hairdressing and makeup-selling businesses to increase her income and support her family financially.</t>
  </si>
  <si>
    <t>to buy items to sell like canned goods, snack foods, home care products and other groceries.</t>
  </si>
  <si>
    <t>to buy piglets for breeding and raising to take advantage of the space he has available.</t>
  </si>
  <si>
    <t>Chima</t>
  </si>
  <si>
    <t>to buy items to sell, like canned goods, personal care products, noodles, drinks, spices, and snack foods.</t>
  </si>
  <si>
    <t>to buy more chicks for increased eggs production hence increased income to provide clothing and pay school fees for his children.</t>
  </si>
  <si>
    <t>to buy used clothing for resale.</t>
  </si>
  <si>
    <t>to buy 40 chicks and two bags of feed.</t>
  </si>
  <si>
    <t>Florist</t>
  </si>
  <si>
    <t>to buy more flower products for the holiday season (Mother’s Day), which will support her business and attract more clients.</t>
  </si>
  <si>
    <t>to buy fishing materials, like new fishing nets, rope, and gasoline for her boat.</t>
  </si>
  <si>
    <t>to buy a variety of merchandise and cases of beer and sodas.</t>
  </si>
  <si>
    <t>to purchase seeds, manure, fertilizers and other products.</t>
  </si>
  <si>
    <t>#Repeat Borrower, user_favorite, #Biz Durable Asset, #Parent</t>
  </si>
  <si>
    <t>to buy more chickens to raise and later sell.</t>
  </si>
  <si>
    <t>user_favorite, user_favorite, #Animals, #Single, user_favorite, user_favorite</t>
  </si>
  <si>
    <t>to pay his daughter’s tuition fee for the whole academic year</t>
  </si>
  <si>
    <t>#Schooling, #Repeat Borrower, user_favorite, user_favorite, #Female Education, #Parent, #Unique, user_favorite, user_favorite, user_favorite, user_favorite</t>
  </si>
  <si>
    <t>to repair his old motorbike and to buy motorbike spare parts.</t>
  </si>
  <si>
    <t>to pay for more ingredients, like flour, eggs, sugar, cocoa and other ingredients, for making bread.</t>
  </si>
  <si>
    <t>to purchase a refrigerator for her husband's ice cream business.</t>
  </si>
  <si>
    <t>to buy pigs to fatten and then butcher.</t>
  </si>
  <si>
    <t>to buy additional stocks to sell in her general store</t>
  </si>
  <si>
    <t>to buy chairs and install air conditioning to offer better service to the clients of the barber shop.</t>
  </si>
  <si>
    <t>to purchase inventory like colorful thread, needles, buttons and artificial gems.</t>
  </si>
  <si>
    <t>to buy merchandise for her store such as drinks, bite-sized snacks, sugar, salt, etc., and also to buy agricultural supplies to give her crop good treatment.</t>
  </si>
  <si>
    <t>to buy tomatoes, onions, wheat flour, rice, cooking oil, and maize flour.</t>
  </si>
  <si>
    <t>to purchase   cashew nuts.</t>
  </si>
  <si>
    <t>to purchase speakers and lights for his disco service.</t>
  </si>
  <si>
    <t>to pay her education fees to finish her studies and find a better job with a good salary to enhance her family living standards.</t>
  </si>
  <si>
    <t>volunteer_like, #Schooling, user_favorite, user_favorite, user_favorite</t>
  </si>
  <si>
    <t>to treat her teeth at the dentist.</t>
  </si>
  <si>
    <t>to buy biscuits, noodles, sugar, and coffee to sell at her kiosk.</t>
  </si>
  <si>
    <t>to grow millet and peas.</t>
  </si>
  <si>
    <t>Plateau central, Cange</t>
  </si>
  <si>
    <t>user_favorite, user_favorite, user_favorite, user_favorite, user_favorite, user_favorite, #Repeat Borrower, #Vegan</t>
  </si>
  <si>
    <t>to buy some sheep to resell later on.</t>
  </si>
  <si>
    <t>#Elderly, #Repeat Borrower, #Animals, user_favorite, #Parent, user_favorite, user_favorite, user_favorite</t>
  </si>
  <si>
    <t>to buy 5 bags of rice, 6 containers of peanut oil, 4 cartons of tomatoes and 10 cartons of milk powder.</t>
  </si>
  <si>
    <t>to pay for 30 bags of copra mill, 5 bags of fish mill, 20 bags of mill run and 20 bags of pig grower for her farming business.</t>
  </si>
  <si>
    <t>#Eco-friendly, #Elderly, #Health and Sanitation, #Repeat Borrower, user_favorite, user_favorite</t>
  </si>
  <si>
    <t>to buy a supply of peanuts to resell.</t>
  </si>
  <si>
    <t>#Elderly, #Repeat Borrower, user_favorite, user_favorite, #Widowed, #Parent, #Repeat Borrower, #Vegan, user_favorite</t>
  </si>
  <si>
    <t>to buy fertilizer and be able to make technological improvements on his coffee plantation.</t>
  </si>
  <si>
    <t>Patuca, Olancho</t>
  </si>
  <si>
    <t>#Trees, #Elderly, user_favorite, #Biz Durable Asset</t>
  </si>
  <si>
    <t>#Parent, #Fabrics, #Woman Owned Biz, #Repeat Borrower</t>
  </si>
  <si>
    <t>to buy pressure-cookers and blenders for resale.</t>
  </si>
  <si>
    <t>volunteer_like, #Repeat Borrower</t>
  </si>
  <si>
    <t xml:space="preserve">	to buy additional poultry.</t>
  </si>
  <si>
    <t>to purchase more ingredients that will be used to prepare and cook food to sell.</t>
  </si>
  <si>
    <t>to buy a new spring clothing collection for kids to sustain her business and attract more clients.</t>
  </si>
  <si>
    <t>#Woman Owned Biz, #First Loan, #Single, user_favorite, user_favorite</t>
  </si>
  <si>
    <t>to buy a greater variety of cloth and spools of thread in various colors to meet customers’ demands consistently and to increase their net income for improving their standard of living.</t>
  </si>
  <si>
    <t>to purchase more stocks of fish for selling.</t>
  </si>
  <si>
    <t>to pay for private coaching fees and buy study materials to continue her son's education.</t>
  </si>
  <si>
    <t>to buy staple food products to set up a store.</t>
  </si>
  <si>
    <t>user_favorite, user_favorite, user_favorite, user_favorite, user_favorite, user_favorite, #Single, #Supporting Family, user_favorite</t>
  </si>
  <si>
    <t>expand Coastal Soul, a private in-home "soul food" experience, to more homes in the pacific northwest through merchandise and cookbook.</t>
  </si>
  <si>
    <t>#Biz Durable Asset, #Woman Owned Biz, #Repair Renew Replace, #Unique, user_favorite, user_favorite, user_favorite, user_favorite</t>
  </si>
  <si>
    <t>to purchase a heifer since she has enough pasture to raise it.</t>
  </si>
  <si>
    <t>Lia Margarita to buy women’s and girls’ clothes to sell.</t>
  </si>
  <si>
    <t>#Woman Owned Biz, #Widowed, user_favorite</t>
  </si>
  <si>
    <t>to buy items to sell like beverages, canned goods, junk foods, home products, and other groceries.</t>
  </si>
  <si>
    <t>to buy 10 tables, 100 chairs, and 20 hammocks.</t>
  </si>
  <si>
    <t>user_favorite, user_favorite, #Biz Durable Asset, #Repeat Borrower, user_favorite, user_favorite, #Unique, user_favorite</t>
  </si>
  <si>
    <t>to buy more calcium and fertilizers.</t>
  </si>
  <si>
    <t>to buy a biodigester to turn his farm waste into resources to expand his milk and meat production.</t>
  </si>
  <si>
    <t>Tepeapulco</t>
  </si>
  <si>
    <t>volunteer_like, user_favorite, user_favorite, user_favorite, user_favorite, user_favorite, #Animals, #Biz Durable Asset, #Eco-friendly, #Parent, #Sustainable Ag, #Technology</t>
  </si>
  <si>
    <t>to expand milk business by purchasing new cows so that she can sell more milk, butter, etc.</t>
  </si>
  <si>
    <t>Subarnapur</t>
  </si>
  <si>
    <t>to buy fresh vegetables to sell at her store so she can become independent, support her child, and pay for her siblings' school fees.</t>
  </si>
  <si>
    <t>Zirobwe</t>
  </si>
  <si>
    <t>#Single, #Single Parent, #Supporting Family, #Parent, #Schooling, #Woman Owned Biz</t>
  </si>
  <si>
    <t>to repair an auto rickshaw for her husband's transportation services.</t>
  </si>
  <si>
    <t xml:space="preserve">to buy cattle for her animal sales business. </t>
  </si>
  <si>
    <t>to invest in more stock such as soft drinks, canned goods, and snack food.</t>
  </si>
  <si>
    <t>to buy an additional sewing machine and stitching materials for her sewing purpose.</t>
  </si>
  <si>
    <t>to pay for potato seeds to grow and sell potatoes in the local markets</t>
  </si>
  <si>
    <t>Lernakert village, Shirak region</t>
  </si>
  <si>
    <t>#Vegan, #Parent, #Eco-friendly, user_favorite, user_favorite</t>
  </si>
  <si>
    <t>to purchase a biodigester to turn farm waste into renewable resources.</t>
  </si>
  <si>
    <t>San Salvador el Verde</t>
  </si>
  <si>
    <t>volunteer_like, user_favorite, #Animals, #Biz Durable Asset, #Eco-friendly, #Parent, #Sustainable Ag, #Technology, user_favorite, user_favorite, user_favorite, user_favorite, user_favorite</t>
  </si>
  <si>
    <t>to buy fruits and fresh vegetables to meet the daily demand of her customers.</t>
  </si>
  <si>
    <t>#Sustainable Ag, #Eco-friendly, #Parent, #Schooling, #Technology, #Repeat Borrower, #Vegan, user_favorite</t>
  </si>
  <si>
    <t>to purchase insecticide for her cashew farm.</t>
  </si>
  <si>
    <t>to buy seeds, insecticides, and fertilizers so her partner can plant tomatoes, chayote squashes, chiles, and radishes.</t>
  </si>
  <si>
    <t>Kherson</t>
  </si>
  <si>
    <t>to buy a diversified selection of seasonal merchandise for spring.</t>
  </si>
  <si>
    <t>to purchase a new modernized sewing machine</t>
  </si>
  <si>
    <t>to buy fertilizer which is expected to increase the productivity of her crop.</t>
  </si>
  <si>
    <t xml:space="preserve">to pay for her daughter's medical treatment </t>
  </si>
  <si>
    <t>to buy flour, milk, sugar, eggs, cinnamon, and other ingredients for making and selling pan, as she is a single mother and uses the income to care for her children.</t>
  </si>
  <si>
    <t>#Parent, #Woman Owned Biz, #Single Parent, #Repeat Borrower, user_favorite, user_favorite</t>
  </si>
  <si>
    <t>to buy: jackets, trousers, stockings in bulk.</t>
  </si>
  <si>
    <t>to purchase additional vegetables seeds, fertilizers and farm supplies</t>
  </si>
  <si>
    <t xml:space="preserve">to buy birds such as chickens. </t>
  </si>
  <si>
    <t>to buy a laptop to do his research in IT, to finish his studies and get a good job.</t>
  </si>
  <si>
    <t>user_favorite, user_favorite, #Schooling, #Technology, user_favorite</t>
  </si>
  <si>
    <t>female, female, female, female, female, male, male, female, female, female, male, female, female, female, male</t>
  </si>
  <si>
    <t>to purchase a solar home system so that she can have electricity in her house for the first time.</t>
  </si>
  <si>
    <t>Trapaing por village, Khun Ron commune, Bori bu di</t>
  </si>
  <si>
    <t>user_favorite, #Parent, #Animals</t>
  </si>
  <si>
    <t>to buy livestock and partly pay for home repairs.</t>
  </si>
  <si>
    <t>user_favorite, volunteer_like, #Animals, #Parent, #Repair Renew Replace, #Woman Owned Biz</t>
  </si>
  <si>
    <t>to buy more goats so that she can expand her business.</t>
  </si>
  <si>
    <t>Kalahandi</t>
  </si>
  <si>
    <t>to buy medicine for her child's health and treatment.</t>
  </si>
  <si>
    <t>#Elderly, #Health and Sanitation, #Widowed, #Repeat Borrower, #Parent, user_favorite</t>
  </si>
  <si>
    <t>to buy feed, vitamins and other supplies for her pigs.</t>
  </si>
  <si>
    <t>to purchase a new sewing machine, make necessary maintenance to the current ones, and purchase necessary tailoring needs.</t>
  </si>
  <si>
    <t>#Fabrics, #Elderly, #Refugee, user_favorite, user_favorite</t>
  </si>
  <si>
    <t>o buy feed for her pigs, along with foil and materials for a table.</t>
  </si>
  <si>
    <t>volunteer_pick, #Sustainable Ag, #Eco-friendly, #Parent, #Technology, #First Loan</t>
  </si>
  <si>
    <t>male, male, female, female, female, male, male, female, female, female, male, female, male, female, female</t>
  </si>
  <si>
    <t>to buy food for his grocery store to increase his stock.</t>
  </si>
  <si>
    <t>user_favorite, user_favorite, user_favorite, #Repeat Borrower, #Parent, user_favorite</t>
  </si>
  <si>
    <t>to buy cost-efficient hybrid seeds and fertilizer for the coming harvesting season as well as two solar lights.</t>
  </si>
  <si>
    <t>volunteer_pick, #Sustainable Ag, #Eco-friendly, #Parent, #Technology, user_favorite, user_favorite, #Repeat Borrower, #Vegan</t>
  </si>
  <si>
    <t>female, male, female, female, female, female, female, female, female, male, female</t>
  </si>
  <si>
    <t>to start running her own business as a franchise agent for Zoona mobile money transfer so that she can provide financial services to people who need access to them.</t>
  </si>
  <si>
    <t>#Woman Owned Biz, #Technology, #Single Parent, #Biz Durable Asset, #Parent</t>
  </si>
  <si>
    <t>to pay wages to those who help them finish the farm work on time.</t>
  </si>
  <si>
    <t>to purchase piglets, some bran, vaccines, and de-worming treatments.</t>
  </si>
  <si>
    <t>to purchase wood to develop as a furniture manufacturer.</t>
  </si>
  <si>
    <t>to buy another buffalo for her livestock business</t>
  </si>
  <si>
    <t>to add stock of beers to her pub business</t>
  </si>
  <si>
    <t>to build a toilet in her house.</t>
  </si>
  <si>
    <t xml:space="preserve">to pay for her tuition fee to become a lawyer </t>
  </si>
  <si>
    <t>to buy cheese, curds, cream, etc. to stock her inventory and offer quality merchandise to her customers and serve their needs in the short term.</t>
  </si>
  <si>
    <t>to pay for medical treatment for his mom.</t>
  </si>
  <si>
    <t>#Health and Sanitation, #Single, #Supporting Family, user_favorite</t>
  </si>
  <si>
    <t>to buy mineral fertilizers and wheat seeds.</t>
  </si>
  <si>
    <t>to buy more sugarcane for her son's food stall business so that he can earn more income and help his mother provide for the family.</t>
  </si>
  <si>
    <t>to pay for barley seeds, fertilizer, and fuel needed for gathering agro-machinery.</t>
  </si>
  <si>
    <t>Mets Parni village</t>
  </si>
  <si>
    <t>male, female, male, female, male, male, female, male, female, female, female, female, female</t>
  </si>
  <si>
    <t>to construct a toilet to access basic sanitation facilities.</t>
  </si>
  <si>
    <t>tobuy more fish to dried and sell</t>
  </si>
  <si>
    <t>#Woman Owned Biz, #Elderly, #Repeat Borrower, #Widowed</t>
  </si>
  <si>
    <t>to assist her increase her cash on hand within her business so that she can expand and provide financial services to people who need access to them.</t>
  </si>
  <si>
    <t>to buy a sewing machine and supplies such as thread, buttons, machine oil etc for her tailoring.</t>
  </si>
  <si>
    <t>to buy various kinds of beer, wine, juices, chickens, meats, etc.</t>
  </si>
  <si>
    <t>to buy sweets, salgados and equipment.</t>
  </si>
  <si>
    <t>Santo André</t>
  </si>
  <si>
    <t>user_favorite, user_favorite, user_favorite, user_favorite, user_favorite, #Repeat Borrower, #Repeat Borrower, #Woman Owned Biz, #Biz Durable Asset, #Single, #Supporting Family, user_favorite, user_favorite, user_favorite, user_favorite, user_favorite</t>
  </si>
  <si>
    <t>to purchase more commodities such as sugar, water, soap, etc. for sale.</t>
  </si>
  <si>
    <t>to buy more drinks and provisions</t>
  </si>
  <si>
    <t>user_favorite, user_favorite, user_favorite, #Parent</t>
  </si>
  <si>
    <t>#Biz Durable Asset, #Parent, #Animals</t>
  </si>
  <si>
    <t>to purchase animal feed and vitamins</t>
  </si>
  <si>
    <t>Larena, Siquijor</t>
  </si>
  <si>
    <t>to purchase more items for the shop like sugar, soap, salt, rice, beans and maize flour.</t>
  </si>
  <si>
    <t>to add float for her mobile money transfer business.</t>
  </si>
  <si>
    <t>#Parent, #Woman Owned Biz, #Technology, user_favorite</t>
  </si>
  <si>
    <t>tobuy additional sacks of rice to sell and other supplies needed in her business</t>
  </si>
  <si>
    <t>to purchase hybrid maize seeds and fertilizer.</t>
  </si>
  <si>
    <t>female, male, female, female, female, female, female, female, male, female, male, female</t>
  </si>
  <si>
    <t>volunteer_pick, #Sustainable Ag, #Eco-friendly, #Parent, #Technology, user_favorite</t>
  </si>
  <si>
    <t>male, female, female, male, male, female, female, female, male, female, male, female, male, female</t>
  </si>
  <si>
    <t>buy a variety of traditional textiles including more “huipiles”, “cortes” and ornate beautiful belts called “fajas”.</t>
  </si>
  <si>
    <t>#Fabrics, #Elderly, user_favorite, user_favorite, user_favorite, user_favorite, user_favorite</t>
  </si>
  <si>
    <t>to buy chickens to raise and sell with the goal of having another source of income.</t>
  </si>
  <si>
    <t>to purchase ingredients needed for her food vending.</t>
  </si>
  <si>
    <t>to buy flour.</t>
  </si>
  <si>
    <t>Jaime purchase a disc sander and a ceramic tile cutter for his work as a mason, so that he can earn enough for his children to continue their studies.</t>
  </si>
  <si>
    <t>user_favorite, user_favorite, #Biz Durable Asset, #Parent, #Schooling</t>
  </si>
  <si>
    <t xml:space="preserve">to buy mineral fertilizer and seeds for her farming business. </t>
  </si>
  <si>
    <t>to buy more clothing such as shirts, polo shirts, pants, skirts, etc.</t>
  </si>
  <si>
    <t>to purchase additional fishing net, gasoline, wood and other fishing materials</t>
  </si>
  <si>
    <t>to pay for her tuition at the University to become a specialist teacher.</t>
  </si>
  <si>
    <t>#Repeat Borrower, #Schooling, #Female Education, #Single Parent, #Widowed, #Schooling</t>
  </si>
  <si>
    <t>to buy beans, rice, sugar, and other products for her store.</t>
  </si>
  <si>
    <t>to build a modern dairy shed.</t>
  </si>
  <si>
    <t>#Parent, #Biz Durable Asset, #Schooling, #Woman Owned Biz, #Animals</t>
  </si>
  <si>
    <t>to buy rice, beans, sugar, agricultural products, clothing, etc. to stock and diversify her store.</t>
  </si>
  <si>
    <t>user_favorite, user_favorite, user_favorite, user_favorite, user_favorite, user_favorite, #Parent, #Repeat Borrower, #Animals</t>
  </si>
  <si>
    <t>to buy new products for her chocolates decorating business to provide her customers with better quality decorations.</t>
  </si>
  <si>
    <t>Choueifat</t>
  </si>
  <si>
    <t xml:space="preserve">to repair her house </t>
  </si>
  <si>
    <t>to buy ingredients for cooking such as meat, vegetables, and chicken.</t>
  </si>
  <si>
    <t>female, male, female, male, male, female, female, male, female, female</t>
  </si>
  <si>
    <t>to purchase animal feeds and a tank for water storage and to help her pay her loan as well as school fees for her children.</t>
  </si>
  <si>
    <t>#Parent, #Repeat Borrower, #Animals, #Biz Durable Asset, #Schooling, user_favorite</t>
  </si>
  <si>
    <t>to buy a sewing machine &amp; a variety of fabrics for her t-shirt producing business.</t>
  </si>
  <si>
    <t>Totonicapan</t>
  </si>
  <si>
    <t>user_favorite, user_favorite, user_favorite, #First Loan, #Parent, #Biz Durable Asset, #Fabrics, #Schooling, user_favorite</t>
  </si>
  <si>
    <t>a borrower to make his monthly tuition payment for his fifth year studies.</t>
  </si>
  <si>
    <t>to buy dried fish to sell during Holy Week.</t>
  </si>
  <si>
    <t>to develop his farming and with the purchase of pigs, sheep and also animal fodder for all his farm cattle</t>
  </si>
  <si>
    <t>#Supporting Family, user_favorite, user_favorite, #Animals</t>
  </si>
  <si>
    <t>to buy mineral fertilizer and pay for expenses for her horticulture business.</t>
  </si>
  <si>
    <t>#Parent, #Parent, #Repeat Borrower, #Trees, #Vegan, user_favorite, user_favorite</t>
  </si>
  <si>
    <t>to pay for soil plowing costs, to buy a cow and an ox, as well as purchase fertilizer to boost the farm.</t>
  </si>
  <si>
    <t>Verin Artashat village</t>
  </si>
  <si>
    <t>user_favorite, #Animals, #Parent, #Job Creator, #Trees</t>
  </si>
  <si>
    <t>to buy 2 heads of pig.</t>
  </si>
  <si>
    <t>Ammugauan, Sto. Tomas, Isabela</t>
  </si>
  <si>
    <t>to purchase more white-tex bleach in small and large quantities.</t>
  </si>
  <si>
    <t>to buy quality breeds of rabbits.</t>
  </si>
  <si>
    <t>to stock her vegetables sales business.</t>
  </si>
  <si>
    <t>to buy drinks, candies, eggs, salt, etc., this way her inventory will remain stocked in order to keep providing good service to her customers.</t>
  </si>
  <si>
    <t>San Francisco Gotera, Morazan</t>
  </si>
  <si>
    <t>to purchase pineapples, mangoes and passion fruits for making fresh juice to sell.</t>
  </si>
  <si>
    <t>Miritini, Mombasa</t>
  </si>
  <si>
    <t xml:space="preserve">	to buy farm inputs.</t>
  </si>
  <si>
    <t>to purchase spare parts and maintenance of the motorcycle.</t>
  </si>
  <si>
    <t>George purchase manure and fertilizers, and pay laborers who work on his coffee farm.</t>
  </si>
  <si>
    <t>volunteer_pick, volunteer_like, #Trees, #Job Creator, #Repeat Borrower</t>
  </si>
  <si>
    <t>to buy seeds and fertilisers.</t>
  </si>
  <si>
    <t>to purchase bread, chicken, vegetables, sugar, fruits for making juice, and canned beverages.</t>
  </si>
  <si>
    <t>to pay for the running costs, maintenance, repair and acquisition of new computers.</t>
  </si>
  <si>
    <t>#Repair Renew Replace, #Technology, #Repeat Borrower, #Technology</t>
  </si>
  <si>
    <t>to buy additional seedlings, fertilizers and other farm supplies</t>
  </si>
  <si>
    <t>to buy meat, sausages, condiments and other products needed to make and sell her foods.</t>
  </si>
  <si>
    <t>to buy feeds, vitamins,and other supplies to raise her pigs.</t>
  </si>
  <si>
    <t>to buy thread to make textiles to sell.</t>
  </si>
  <si>
    <t>female, female, female, female, male, female, female, male</t>
  </si>
  <si>
    <t>purchase oxen to resell later.</t>
  </si>
  <si>
    <t>#Parent, #Repeat Borrower, #Animals, #Schooling, #Animals</t>
  </si>
  <si>
    <t>to buy more sacks of feeds to sell and other supplies needed in her business</t>
  </si>
  <si>
    <t>to buy farm inputs, such as fertilizer and seeds, and to continue farming so that she can provide a better life for her children.</t>
  </si>
  <si>
    <t>to buy cattle to increase his herd.</t>
  </si>
  <si>
    <t>#Parent, user_favorite, user_favorite, user_favorite, #Animals</t>
  </si>
  <si>
    <t>to purchase rice, oil, milk, and other items.</t>
  </si>
  <si>
    <t>#Woman Owned Biz, #Elderly, #Woman Owned Biz, user_favorite, user_favorite, user_favorite, user_favorite, user_favorite, user_favorite, user_favorite</t>
  </si>
  <si>
    <t>female, female, male, male, female, female, female</t>
  </si>
  <si>
    <t>to pay her daughter's tuition fees to allow her to get her bachelor's degree in Pedagogy.</t>
  </si>
  <si>
    <t>user_favorite, #Schooling, #Female Education, #Parent</t>
  </si>
  <si>
    <t>to buy some new tools to replace his worn-out ones.</t>
  </si>
  <si>
    <t>#Biz Durable Asset, #Repair Renew Replace, user_favorite, user_favorite, #Elderly, #Repeat Borrower</t>
  </si>
  <si>
    <t>to buy cloth and raw materials like threads, buttons and laces.</t>
  </si>
  <si>
    <t>her to set up a small shop in her home stocked with rice, sugar, oils, tuna, sardines and drinks.</t>
  </si>
  <si>
    <t>Gamu, Ilagan, Isabela</t>
  </si>
  <si>
    <t>to buy young fish and to pay for their care and feed.</t>
  </si>
  <si>
    <t xml:space="preserve"> to boost my marketing, and gain working capital, as well as move into a commercail office space, and allow me the much needed funding to begin hosting educational workshops and seminars, and will allow me to hire an assistant .</t>
  </si>
  <si>
    <t>to invest in the maintenance of his car which he uses to offer transportation services.</t>
  </si>
  <si>
    <t>#Repair Renew Replace, #Parent, user_favorite, #Repeat Borrower</t>
  </si>
  <si>
    <t>Manuel purchase more pigs to raise and feed, permitting him to augment his productive capacity.</t>
  </si>
  <si>
    <t>user_favorite, volunteer_pick, #Animals</t>
  </si>
  <si>
    <t>the member to buy paper and ink for her photocopier.</t>
  </si>
  <si>
    <t>to purchase a cow to breed and to provide milk.</t>
  </si>
  <si>
    <t>#Biz Durable Asset, #Parent, user_favorite, #Animals</t>
  </si>
  <si>
    <t>to buy fertilizers to increase the crop yield of her produce.</t>
  </si>
  <si>
    <t>Kayunga</t>
  </si>
  <si>
    <t>to buy more beauty care products as well as a variety of jeans and dresses.</t>
  </si>
  <si>
    <t>Tanauan, Leyte</t>
  </si>
  <si>
    <t>to purchase cheese, cream, cold cuts, meat, etc. to continue selling.</t>
  </si>
  <si>
    <t>#Woman Owned Biz, user_favorite, #Elderly, #Repeat Borrower</t>
  </si>
  <si>
    <t>to be used in purchasing construction materials for house repair.</t>
  </si>
  <si>
    <t>Jimenez-San Isidro, Jimenez, Misamis Occidental</t>
  </si>
  <si>
    <t>to pay for her daughter-in-law's university tuition to improve her education.</t>
  </si>
  <si>
    <t>to buy peanut seeds and mineral fertilizer</t>
  </si>
  <si>
    <t>to buy cement, iron rods, nails, paints, shovels, and head pans.</t>
  </si>
  <si>
    <t>Fullahtown</t>
  </si>
  <si>
    <t>to build a large chicken run and to purchase more chicks.</t>
  </si>
  <si>
    <t>user_favorite, #Schooling, #Woman Owned Biz, #Female Education, #Animals, user_favorite</t>
  </si>
  <si>
    <t>to invest in her business buying products for her tortilla sales.</t>
  </si>
  <si>
    <t>to buy additional items of groceries like canned goods, noodles drinks, spices, shampoo, snacks, foods and other personal care products.</t>
  </si>
  <si>
    <t>to buy shoes, polo shirts, jumpers and blouses.</t>
  </si>
  <si>
    <t>female, female, female, female, male, female, male, female, male, male, female</t>
  </si>
  <si>
    <t>to buy farm inputs (seeds, fertilizers and pesticides).</t>
  </si>
  <si>
    <t>to buy vegetables and other items.</t>
  </si>
  <si>
    <t>to buy agricultural supplies to grow potatoes.</t>
  </si>
  <si>
    <t>#Repeat Borrower, user_favorite, #Fabrics, user_favorite</t>
  </si>
  <si>
    <t>to buy a new engine for the van to provide better facilities for his customers.</t>
  </si>
  <si>
    <t>to purchase 2 dozen frying pans and a dozen bowls</t>
  </si>
  <si>
    <t>to buy a bull calf for her husband's livestock trading.</t>
  </si>
  <si>
    <t>to buy seeds and begin horticulture farming.</t>
  </si>
  <si>
    <t>to buy a laptop and some requirements for his studies in education in order to achieve his dreams in the future and find a job to help his brother with the family expenses.</t>
  </si>
  <si>
    <t>Al-Yamoun village, Jenin</t>
  </si>
  <si>
    <t>to stock up on food items and miscellaneous merchandise for resale.</t>
  </si>
  <si>
    <t>to buy products such as cookies, biscuits, cake and cleaning supplies for her home grocery store to increase her income.</t>
  </si>
  <si>
    <t>to buy two piglets, 200 kg of rice bran and  20 kg of dried fish powder.</t>
  </si>
  <si>
    <t>user_favorite, #Animals, user_favorite, #Supporting Family, #Single, #Repeat Borrower</t>
  </si>
  <si>
    <t>to buy sheep to resell afterwards.</t>
  </si>
  <si>
    <t>user_favorite, #Parent, #Repeat Borrower, #Animals</t>
  </si>
  <si>
    <t>to purchase goods for retail</t>
  </si>
  <si>
    <t>to buy more  wigs, weavon, cosmetics, etc. to sell.</t>
  </si>
  <si>
    <t>to buy a new Juki sewing machine and some packs of threads and buttons for her tailoring business.</t>
  </si>
  <si>
    <t>#Fabrics, user_favorite, #Biz Durable Asset, #Parent, #Woman Owned Biz</t>
  </si>
  <si>
    <t>#Animals, user_favorite, #Parent, #Repeat Borrower, #Woman Owned Biz, user_favorite</t>
  </si>
  <si>
    <t>to buy chickens and feed to prepare them for sale.</t>
  </si>
  <si>
    <t>#Animals, #Supporting Family, user_favorite</t>
  </si>
  <si>
    <t>to purchase large amounts of fresh fish by using the loan requested in order to bolster her business.</t>
  </si>
  <si>
    <t>to buy more feed.</t>
  </si>
  <si>
    <t>#Repeat Borrower, #Animals, user_favorite, user_favorite, #Parent, #Elderly, user_favorite</t>
  </si>
  <si>
    <t>to purschase a solar energy home system for an exponential improvement to a life they deserve</t>
  </si>
  <si>
    <t>Santa Teresa, Del Nayar, Nayarit</t>
  </si>
  <si>
    <t>to purchase cosmetic products for her shop</t>
  </si>
  <si>
    <t>#Woman Owned Biz, #Fabrics, #Parent, #Single Parent, #Woman Owned Biz, user_favorite, user_favorite, user_favorite, user_favorite, user_favorite</t>
  </si>
  <si>
    <t>to pay her program fees.</t>
  </si>
  <si>
    <t>to purchase a fryer appliance and some ingredients: oil, potatoes, meat, and flour.</t>
  </si>
  <si>
    <t>to service his motorbike.</t>
  </si>
  <si>
    <t>#Repair Renew Replace, #Repeat Borrower, #Parent</t>
  </si>
  <si>
    <t>to buy sugar, coffee, oil and bulk grains among other things, in order to offer new products to her clients.</t>
  </si>
  <si>
    <t>to buy assorted grocery items and start up a variety store business.</t>
  </si>
  <si>
    <t>to make a storage room where she can store her products, and in this way be able to achieve her dream of growing and prospering.</t>
  </si>
  <si>
    <t>to purchase a motorcycle to go to work at the bakery, since the income from this job serves to send his child to school.</t>
  </si>
  <si>
    <t>#Biz Durable Asset, #Parent, user_favorite, user_favorite, user_favorite, user_favorite, user_favorite</t>
  </si>
  <si>
    <t>to buy more stocks of soft-drinks to sell.</t>
  </si>
  <si>
    <t>to buy fabrics for his curtain and Arab furniture sewing business to increase his production to improve his services.</t>
  </si>
  <si>
    <t xml:space="preserve">	to buy cereals for resale.</t>
  </si>
  <si>
    <t>to start her own home-based clothes sales business which would maximize her income and improve her living conditions.</t>
  </si>
  <si>
    <t>#Sustainable Ag, #Eco-friendly, #Parent, #Technology, #Repeat Borrower, #Schooling, #Vegan, user_favorite, user_favorite</t>
  </si>
  <si>
    <t>to purchase farm inputs, such as fertilizers and seedlings.</t>
  </si>
  <si>
    <t>#Woman Owned Biz, #Elderly, #Repeat Borrower, #Vegan, user_favorite, user_favorite, user_favorite</t>
  </si>
  <si>
    <t>to expand her shop space.</t>
  </si>
  <si>
    <t>#Eco-friendly, #Elderly, #Health and Sanitation, #Repeat Borrower</t>
  </si>
  <si>
    <t>to buy items to sell at her store, like canned goods, snack foods, home care products, and other groceries.</t>
  </si>
  <si>
    <t>to buy canned goods, personal care products, and other items to sell.</t>
  </si>
  <si>
    <t>to pay for millet for making 'thiere' to sell and also some fruit in season.</t>
  </si>
  <si>
    <t>#Woman Owned Biz, #Elderly, user_favorite, user_favorite, user_favorite, user_favorite</t>
  </si>
  <si>
    <t>to buy items to sell like canned goods, junk food, home product care and other groceries.</t>
  </si>
  <si>
    <t>To expand grocery shop by adding stock of biscuits, chocolates etc.</t>
  </si>
  <si>
    <t>to purchase shoes, lime juice, palm oil, and clothing</t>
  </si>
  <si>
    <t>Kadiatu B to purchase more ready-made clothes to increase her business.</t>
  </si>
  <si>
    <t>for constructing more classrooms at the school and making repairs.</t>
  </si>
  <si>
    <t>Bhera</t>
  </si>
  <si>
    <t>To buy high quality farm inputs for higher yield crops</t>
  </si>
  <si>
    <t>Lampung</t>
  </si>
  <si>
    <t>user_favorite, #Vegan, user_favorite, #Health and Sanitation, user_favorite, user_favorite</t>
  </si>
  <si>
    <t>male, female, male, male, male, female, male, male, male</t>
  </si>
  <si>
    <t>to buy another quarry.</t>
  </si>
  <si>
    <t>to improve the growth of the crops, by buying agricultural inputs like fertilizers.</t>
  </si>
  <si>
    <t>Ovejas</t>
  </si>
  <si>
    <t>volunteer_like, #Parent, #Vegan, user_favorite</t>
  </si>
  <si>
    <t>to buy bed sheets for her business to sell and to increase her income.</t>
  </si>
  <si>
    <t>to pay for bags of vegetables, bags of fruits, root crops and a large size umbrella for her food market.</t>
  </si>
  <si>
    <t>#Parent, #Woman Owned Biz, user_favorite, user_favorite, user_favorite, user_favorite, #Repeat Borrower, #Biz Durable Asset, user_favorite</t>
  </si>
  <si>
    <t>to increase her inventory of clothing and make some adjustments to the decor, to attract more customers.</t>
  </si>
  <si>
    <t>to improve his bus to make it comfortable for his passengers, and to paint the bus as well.</t>
  </si>
  <si>
    <t>#Repair Renew Replace, #Parent, user_favorite, user_favorite, user_favorite, user_favorite, user_favorite</t>
  </si>
  <si>
    <t>to buy cashew seeds in order to maintain her current farming business.</t>
  </si>
  <si>
    <t>#Repeat Borrower, #Trees, #Vegan, #Parent, #Woman Owned Biz</t>
  </si>
  <si>
    <t>to pay for sustainable renewable energy products</t>
  </si>
  <si>
    <t>#Elderly, user_favorite, user_favorite, #Eco-friendly, #Health and Sanitation, #Technology, user_favorite, user_favorite, user_favorite, user_favorite, user_favorite</t>
  </si>
  <si>
    <t>female, male, female, female, male, male, male, male</t>
  </si>
  <si>
    <t>to buy bags for rice, bales of rice, cartons of canned goods, and cartons of biscuits for her general store.</t>
  </si>
  <si>
    <t>#Repeat Borrower, #Schooling, #Parent, #Woman Owned Biz, #Parent, user_favorite</t>
  </si>
  <si>
    <t>to pay university registration costs.</t>
  </si>
  <si>
    <t>to buy an electric sewing machine and more material to make more clothes to sell.</t>
  </si>
  <si>
    <t>to buy more boxes of fish to sell and other supplies needed in her business</t>
  </si>
  <si>
    <t>to buy balanced food and smaller animals like chickens, guinea pigs and ducks, which she will raise and sell in the local market.</t>
  </si>
  <si>
    <t>Vista Hermosa-Jaén</t>
  </si>
  <si>
    <t>to buy an auto rickshaw for her husband's transportation services.</t>
  </si>
  <si>
    <t>#Elderly, #Repeat Borrower, #Biz Durable Asset</t>
  </si>
  <si>
    <t>to buy a sprayer, a pair of boots, and agricultural inputs for his fields.</t>
  </si>
  <si>
    <t>to purchase supplies for planting corn and beans.</t>
  </si>
  <si>
    <t>to purchase a 100-watt solar powered system with 4 lights and accessories to be installed in his house.</t>
  </si>
  <si>
    <t>#Eco-friendly, #Technology, #Parent, user_favorite, user_favorite, user_favorite</t>
  </si>
  <si>
    <t>to buy farming supplies and pay labourers to look after coffee crops.</t>
  </si>
  <si>
    <t>#Trees, #Job Creator, #Repeat Borrower</t>
  </si>
  <si>
    <t>to purchase dressed chicken, fish, pork meat, and vegetables</t>
  </si>
  <si>
    <t>Calaocan, Santiago City, Isabela</t>
  </si>
  <si>
    <t>to buy concentrated feed and small animals such as pigs, hens, guinea pigs and ducks, destined for local sales.</t>
  </si>
  <si>
    <t>El Edén-Jaén</t>
  </si>
  <si>
    <t>to buy 2 bales of dresses and 2 bales of brassieres.</t>
  </si>
  <si>
    <t>to purchase organic fertilizer for his root crops (taro).</t>
  </si>
  <si>
    <t>Calamba Misamis Occidental</t>
  </si>
  <si>
    <t>to purchase merchandise such as perfumes, paint, clothing and makeup.</t>
  </si>
  <si>
    <t>to buy another plot of land for cultivation.</t>
  </si>
  <si>
    <t>to buy ingredients like bananas, sugar, cooking oil and other materials needed for her food production business.</t>
  </si>
  <si>
    <t>to buy an electric meat grinder for the sale of minced meat and a great assortment of fresh meat for sale at his butcher shop.</t>
  </si>
  <si>
    <t>to buy fertilizers and composts.</t>
  </si>
  <si>
    <t>#Elderly, user_favorite, #Parent, #Vegan</t>
  </si>
  <si>
    <t>to purchase soft drinks and gasoline.</t>
  </si>
  <si>
    <t>to develop her farm by purchasing more pigs and a lot of fodder.</t>
  </si>
  <si>
    <t>to buy a cow and other items.</t>
  </si>
  <si>
    <t>to buy a new sewing machine along with inventory of colorful threads, laces, buttons and artificial gems.</t>
  </si>
  <si>
    <t>to purchase more ducklings and to help repair his duck farm.</t>
  </si>
  <si>
    <t>#Parent, user_favorite, #Repair Renew Replace, #Animals</t>
  </si>
  <si>
    <t>male, female, female, female, female, male</t>
  </si>
  <si>
    <t>to purchase additional furniture for the school and to get the walls of the school painted.</t>
  </si>
  <si>
    <t>to buy corn for making tortillas and a hot dog cart so as to offer her customers a new product.</t>
  </si>
  <si>
    <t>#Repeat Borrower, #Parent, #Biz Durable Asset, #Woman Owned Biz, user_favorite</t>
  </si>
  <si>
    <t>to pay for two of his children's school tuition fees.</t>
  </si>
  <si>
    <t>to buy additional items to sell like lotion, makeup, kitchen products, etc.</t>
  </si>
  <si>
    <t>male, female, male, female, male, female, male, male, male, male, female</t>
  </si>
  <si>
    <t>to buy rice, palm oil and containers of chicken in bulk.</t>
  </si>
  <si>
    <t>to purchase sacks of feeds, vitamins, vaccine and other supplies needed to raise her pigs.</t>
  </si>
  <si>
    <t>#Vegan, #Parent, #Schooling, #Woman Owned Biz</t>
  </si>
  <si>
    <t>to buy 8 dozen pairs of earrings and 8 dozen chains.</t>
  </si>
  <si>
    <t>to purchase more rice, palm oil, onions, oil, fish, Maggi, pepper, tomatoes and other assorted items.</t>
  </si>
  <si>
    <t>#Parent, #Schooling, user_favorite, #Single Parent, #Widowed, #Woman Owned Biz</t>
  </si>
  <si>
    <t>to buy fertilizer to fertilize the coffee field</t>
  </si>
  <si>
    <t>#Trees, user_favorite, user_favorite, #Parent, #Woman Owned Biz, user_favorite</t>
  </si>
  <si>
    <t>to assist him have cash on hand for the start up of his business which provides financial services to people who need access to them.</t>
  </si>
  <si>
    <t>to buy food and medicine for the pigs.</t>
  </si>
  <si>
    <t>to purchase manure, pesticides, and liquid fertilizer to apply to the leaves to cultivate a hectare of pipian squash.</t>
  </si>
  <si>
    <t>buy fruit and vegetables</t>
  </si>
  <si>
    <t>to pay for an ACE clean cookstove.</t>
  </si>
  <si>
    <t>Ha Moseneke Quthing</t>
  </si>
  <si>
    <t>#Eco-friendly, #Elderly, #Health and Sanitation, #Technology, #Widowed, user_favorite</t>
  </si>
  <si>
    <t>female, female, female, male, female, female, male, female, female, male</t>
  </si>
  <si>
    <t>to purchase more provisions to meet customers' demands.</t>
  </si>
  <si>
    <t>Bubiashie</t>
  </si>
  <si>
    <t>#Woman Owned Biz, #Single, #Supporting Family, #Repeat Borrower</t>
  </si>
  <si>
    <t>to buy beauty products for salon use</t>
  </si>
  <si>
    <t>to buy baby clothes to sell.</t>
  </si>
  <si>
    <t>Tecpan</t>
  </si>
  <si>
    <t>to buy fresh fish in order to dry it and sell it during Easter week, when her customers make sandwiches.</t>
  </si>
  <si>
    <t>to purchase stock of cooking oil, wheat flour and sugar.</t>
  </si>
  <si>
    <t>#Woman Owned Biz, #Parent, #Vegan, #Schooling</t>
  </si>
  <si>
    <t>to buy ingredients like pork, chicken, beef, vegetables, rice, and seasonings.</t>
  </si>
  <si>
    <t>to purchase a home solar energy system to boost a business intended to benefit a hardworking mother.</t>
  </si>
  <si>
    <t>La Concordia, Ayutla de los Libres, Guerrero</t>
  </si>
  <si>
    <t>to purchase corn, quesillo, vegetables, seasonings, etc., with these materials, she will be able to prepare the pupusas and tamales for sale.</t>
  </si>
  <si>
    <t>to pay for 100 day-old chicks and their feeds for her poultry business.</t>
  </si>
  <si>
    <t>to improve her kiosk so she is better able to support her family.</t>
  </si>
  <si>
    <t>to purchase fifteen 20-kg buckets of peanut butter from the weekly markets</t>
  </si>
  <si>
    <t>QHOMANE HA MOFOKA MASERU</t>
  </si>
  <si>
    <t>#Eco-friendly, #Elderly, #Health and Sanitation, #Technology, #Widowed</t>
  </si>
  <si>
    <t>to buy goods and products for his grocery store.</t>
  </si>
  <si>
    <t>Alibaddabad, San Mariano, Isabela</t>
  </si>
  <si>
    <t>to buy more coconut to sell and other supplies needed in her business</t>
  </si>
  <si>
    <t>to buy ingredients like meat, fish, spices, vegetables, etc. for her food production business.</t>
  </si>
  <si>
    <t>to purchase of solar lamp.</t>
  </si>
  <si>
    <t>to buy a new sewing machine, yarn, and fabric to increase her income.</t>
  </si>
  <si>
    <t>to buy 25 pieces of good-quality pagne (traditional West African cloth).</t>
  </si>
  <si>
    <t>to pay the fees for her biochemistry program.</t>
  </si>
  <si>
    <t>to buy soda, beer, cookies, and snacks</t>
  </si>
  <si>
    <t>to build a clean water-source facility at her home, to improve access to water sources for her family.</t>
  </si>
  <si>
    <t>#Parent, #Eco-friendly, #Health and Sanitation, #Repeat Borrower</t>
  </si>
  <si>
    <t>#Sustainable Ag, #Eco-friendly, #Elderly, #Technology, #Vegan, #Repeat Borrower, user_favorite, user_favorite, user_favorite</t>
  </si>
  <si>
    <t>female, male, male, female, female, female, male, male, male, male, male, female, female</t>
  </si>
  <si>
    <t>to repair his apartment.</t>
  </si>
  <si>
    <t>Floresti</t>
  </si>
  <si>
    <t>#Repair Renew Replace, #Schooling, #Parent, #Unique, user_favorite, user_favorite</t>
  </si>
  <si>
    <t>to purchase cooking oil, gram flour and meats.</t>
  </si>
  <si>
    <t>to buy mutton flaps, sausages, chicken leg quarters, soy sauce, onions and paper plates</t>
  </si>
  <si>
    <t>#Woman Owned Biz, user_favorite, user_favorite, #Single Parent, #Parent</t>
  </si>
  <si>
    <t>to pay for labor and to buy compost and pesticide in order to guarantee a good harvest of staple foods and yucca</t>
  </si>
  <si>
    <t>#Schooling, #Repeat Borrower, #Technology</t>
  </si>
  <si>
    <t>to buy construction supplies to start rebuilding his family home, destroyed in conflict..</t>
  </si>
  <si>
    <t>to purchase fertilizer for his plantation, and build a coffee processing facility.</t>
  </si>
  <si>
    <t>José Olaya-San José de Lourdes</t>
  </si>
  <si>
    <t>#Trees, #Vegan, #Sustainable Ag, #First Loan, #Parent, #Biz Durable Asset, user_favorite, user_favorite, user_favorite</t>
  </si>
  <si>
    <t>to purchase more cream, spray, roll-on, soap, wax cotton and other materials.</t>
  </si>
  <si>
    <t>Wara wara</t>
  </si>
  <si>
    <t>to purchase fishing nets and hooks to continue fishing.</t>
  </si>
  <si>
    <t>to pay for for additional gallons of palm oil to sell</t>
  </si>
  <si>
    <t>to buy a new display fridge, a chest freezer, snacks, frozen goods, canned foods, and sacks of onions and potatoes.</t>
  </si>
  <si>
    <t>Fogapoa Savaii</t>
  </si>
  <si>
    <t>#Biz Durable Asset, #Woman Owned Biz, #Elderly, user_favorite</t>
  </si>
  <si>
    <t>to buy accessories for her husband's mobile shop.</t>
  </si>
  <si>
    <t>#Technology, #Repair Renew Replace, #Parent</t>
  </si>
  <si>
    <t>#Parent, user_favorite, #Parent</t>
  </si>
  <si>
    <t>to purchase additional raw materials needed for her business making new mats to sell.</t>
  </si>
  <si>
    <t>to buy fertilizers and farm supplies.</t>
  </si>
  <si>
    <t>to purchase more sardines, butter, sugar, sweet, biscuit, gari, milk, sugar, soap, pad, paste, and brushes.</t>
  </si>
  <si>
    <t>to invest in fabric and supplies used to make clothing.</t>
  </si>
  <si>
    <t>to buy seeds (rice and corn), seedlings, fertilizer, pesticides, and grocery items.</t>
  </si>
  <si>
    <t>to buy a water filter in order to purify water and have it become usable.</t>
  </si>
  <si>
    <t>#Refugee, #Parent, #Health and Sanitation, user_favorite, user_favorite</t>
  </si>
  <si>
    <t>to buy additional pigs to raise and then sell.</t>
  </si>
  <si>
    <t xml:space="preserve">me provide a greater variety of cosmetics to my clients since I will be able to purchase more inventory.  </t>
  </si>
  <si>
    <t>to buy a variety of ice-creams to sell.</t>
  </si>
  <si>
    <t>to buy seasonal fruits for her husband's fruit selling business.</t>
  </si>
  <si>
    <t>to purchase more stocks of dried coconut meat to sell</t>
  </si>
  <si>
    <t xml:space="preserve">to buy additional embroidery equipment for her business </t>
  </si>
  <si>
    <t>to buy more stocks of biscuits and supplies for food vending, including vegetables, pork, fish and meat.</t>
  </si>
  <si>
    <t>Sibonga, Cebu</t>
  </si>
  <si>
    <t>her to buy feed for her ducks and other supplies.</t>
  </si>
  <si>
    <t>to buy rice, sugar, pastas, a variety of juices and soft drinks and purified water.</t>
  </si>
  <si>
    <t>to buy wholesale supplies of salted peanuts for resale.</t>
  </si>
  <si>
    <t>to buy fertilizer and corn seeds for the next crop</t>
  </si>
  <si>
    <t>to purchase jewelry to sell.</t>
  </si>
  <si>
    <t>Villa Ygatimí</t>
  </si>
  <si>
    <t>#Woman Owned Biz, #Woman Owned Biz, user_favorite, user_favorite, user_favorite, user_favorite</t>
  </si>
  <si>
    <t>to buy hammocks and fiber items, as well as agricultural tools such as machetes, shovels, etc. This will improve her business inventory in order to attract new customers.</t>
  </si>
  <si>
    <t>to buy raw materials for her embroidery business.</t>
  </si>
  <si>
    <t>to invest in a variety of fish, vegetables, and meat.</t>
  </si>
  <si>
    <t>Dagami, Leyte</t>
  </si>
  <si>
    <t>to purchase more products for her salon.</t>
  </si>
  <si>
    <t>#Schooling, #Woman Owned Biz, #Female Education, #Single, #Supporting Family, #Female Education</t>
  </si>
  <si>
    <t>to buy material and to build a chicken coop.</t>
  </si>
  <si>
    <t>#Repeat Borrower, #Animals, user_favorite, user_favorite, user_favorite, #Parent, user_favorite, user_favorite</t>
  </si>
  <si>
    <t>to renew the living room furniture.</t>
  </si>
  <si>
    <t>#Elderly, #First Loan, #Repair Renew Replace, user_favorite, user_favorite, user_favorite</t>
  </si>
  <si>
    <t>to pay for new electronics for resale.</t>
  </si>
  <si>
    <t>Kadoma</t>
  </si>
  <si>
    <t>to buy broilers and feeds.</t>
  </si>
  <si>
    <t>#Woman Owned Biz, #Widowed, #Animals</t>
  </si>
  <si>
    <t>buy fruit to sell and medicine for her child.</t>
  </si>
  <si>
    <t>volunteer_like, #Health and Sanitation, #Parent, #Vegan, #Woman Owned Biz, user_favorite</t>
  </si>
  <si>
    <t>to purchase new clothing</t>
  </si>
  <si>
    <t>female, female, male, female, female, female, female, female, female, female, female, female, female, female, female</t>
  </si>
  <si>
    <t>to buy a few calves in order to expand her animal husbandry business.</t>
  </si>
  <si>
    <t>to grow and sell coffee.</t>
  </si>
  <si>
    <t>#Trees, #Vegan, user_favorite, user_favorite, user_favorite, #Biz Durable Asset, user_favorite, user_favorite</t>
  </si>
  <si>
    <t>invest in her tailoring services by buying a sewing machine and some raw materials such as thread, needles, etc.</t>
  </si>
  <si>
    <t>to buy more stock of animal feed.</t>
  </si>
  <si>
    <t>to start a business selling coffee and accompanying items (food, baked goods such as cheese bread, cookies, and other items).</t>
  </si>
  <si>
    <t>#Elderly, user_favorite, #Biz Durable Asset, #Repair Renew Replace</t>
  </si>
  <si>
    <t>to expand her animal sales business by purchasing more sheep.</t>
  </si>
  <si>
    <t>to purchase a display case.</t>
  </si>
  <si>
    <t>#Biz Durable Asset, #Woman Owned Biz, #Repeat Borrower, #Single, #Female Education, user_favorite, user_favorite, user_favorite</t>
  </si>
  <si>
    <t>to buy chickens to fatten and pigs to raise to later offer to her customers.</t>
  </si>
  <si>
    <t>to buy pots, beverages, and food to start a business making and selling food.</t>
  </si>
  <si>
    <t>to purchase a machine; spools of threads in different colors; and packs of beads, sequins, and stones.</t>
  </si>
  <si>
    <t>to stock up on beer in order to meet the demand and satisfy her clientele.</t>
  </si>
  <si>
    <t>to buy men's clothing for sale with a view to increase her capital and to solve some family problems</t>
  </si>
  <si>
    <t>to purchase cement, plywood and nails for her house.</t>
  </si>
  <si>
    <t>to purchase fertilizer for the rice field.</t>
  </si>
  <si>
    <t>to take his wife to the hospital for a medical examination to find out why she is so weak.</t>
  </si>
  <si>
    <t>to purchase more bags and clothing to sell</t>
  </si>
  <si>
    <t>to buy more items such as bananas, oranges, and tree tomatoes to sell.</t>
  </si>
  <si>
    <t>#Parent, user_favorite, #Repeat Borrower, #Woman Owned Biz, #Vegan, #Schooling, user_favorite, user_favorite</t>
  </si>
  <si>
    <t>female, female, female, female, female, female, female, female, female, male, female</t>
  </si>
  <si>
    <t>to buy seasonal vegetables for her son's fruits and vegetables business to earn more income.</t>
  </si>
  <si>
    <t>buy and raise pigs to sell</t>
  </si>
  <si>
    <t>volunteer_like, #Repeat Borrower, #Animals, #Parent, user_favorite</t>
  </si>
  <si>
    <t xml:space="preserve"> 	to buy more grocery items to sell.</t>
  </si>
  <si>
    <t>Pangabuan Tangub City</t>
  </si>
  <si>
    <t>to buy cattle to raise to make a profit upon selling them.</t>
  </si>
  <si>
    <t>to buy a bale of secondhand clothes to start her clothing business.</t>
  </si>
  <si>
    <t>Gizo</t>
  </si>
  <si>
    <t>#Eco-friendly, #Woman Owned Biz, user_favorite, user_favorite, user_favorite, user_favorite, #Parent, user_favorite, user_favorite</t>
  </si>
  <si>
    <t>to purchase mineral fertilizer, fuel, and seeds</t>
  </si>
  <si>
    <t>#Elderly, #Woman Owned Biz, #Parent, #Vegan</t>
  </si>
  <si>
    <t>to purchase grocery goods.</t>
  </si>
  <si>
    <t>Balangasan, Pagadian</t>
  </si>
  <si>
    <t>to purchase fortified quality dairy meal for her cows so that they can be able to produce a large quantity of milk for sales.</t>
  </si>
  <si>
    <t>to buy a few bales of used clothing.</t>
  </si>
  <si>
    <t>#Eco-friendly, #Repeat Borrower, user_favorite, #Elderly, #Widowed, #Woman Owned Biz</t>
  </si>
  <si>
    <t>to purchase a stock of clothes to sell, which will increase her business productivity and family income.</t>
  </si>
  <si>
    <t>to buy four dozen basins, four dozen buckets, and nine pans.</t>
  </si>
  <si>
    <t>to buy work tools, paint, brushes.</t>
  </si>
  <si>
    <t>user_favorite, #Parent, #Repair Renew Replace, #Biz Durable Asset</t>
  </si>
  <si>
    <t>to invest additional stock such as sugar, vinegar, soft drinks, and snack food.</t>
  </si>
  <si>
    <t>to buy cattle to produce more dairy products and increase her income to support her family</t>
  </si>
  <si>
    <t>to buy rice to sell.</t>
  </si>
  <si>
    <t>to buy a decent latrine to provide her family with a better living environment.</t>
  </si>
  <si>
    <t>#Eco-friendly, #Health and Sanitation, #Parent, user_favorite, user_favorite, user_favorite</t>
  </si>
  <si>
    <t>to buy beverages, baked goods, vegetables, fruits, meats, and other products.</t>
  </si>
  <si>
    <t>to buy a new sewing machine  to be more efficient and to teach this skill to other girls of her community.</t>
  </si>
  <si>
    <t>to buy cosmetic products for her business.</t>
  </si>
  <si>
    <t>to buy knives, pandanus, wool, feathers, glue, etc.</t>
  </si>
  <si>
    <t>#Parent, #Fabrics, #Woman Owned Biz, user_favorite, user_favorite</t>
  </si>
  <si>
    <t>to buy seeds and fertilizers for his naranjilla crop.</t>
  </si>
  <si>
    <t>Cristal</t>
  </si>
  <si>
    <t>#Vegan, #Parent, user_favorite, user_favorite, user_favorite</t>
  </si>
  <si>
    <t>to buy items to sell like canned goods, personal-care products, rice, sugar, soap and other groceries.</t>
  </si>
  <si>
    <t>to purchase more ingredients and food items such as bags of rice, tomatoes, yams, etc., in order to reinvest in the business and help her children with their schooling.</t>
  </si>
  <si>
    <t>user_favorite, user_favorite, user_favorite, #Woman Owned Biz, #Orphan, #Single Parent</t>
  </si>
  <si>
    <t>to buy a variety of fish including sea breams, little mouth, catfish, tilapia, and others.</t>
  </si>
  <si>
    <t>to buy insect poison, fertilizer, a new wheelbarrow, a tiller, a rake, new gloves, and a watering hose.</t>
  </si>
  <si>
    <t>to purchase thread, cloth, fabric and other materials needed for her business.</t>
  </si>
  <si>
    <t>to buy additional fertilizer for his rice farm.</t>
  </si>
  <si>
    <t>to purchase costume jewelry and clothing: jeans, shorts, t-shirts, and footwear.</t>
  </si>
  <si>
    <t>Ivan to buy inputs and raw materials for sewing.</t>
  </si>
  <si>
    <t>volunteer_pick, volunteer_like, #Fabrics</t>
  </si>
  <si>
    <t>to buy additional supplies of personal items like soap, powdered soap, and lotion.</t>
  </si>
  <si>
    <t>buy more bags of water and kool aid to sell</t>
  </si>
  <si>
    <t>to purchase and install a 200 watt solar system, 8 lights, and accessories in Elizabeth's house</t>
  </si>
  <si>
    <t>to pay for an operation to recover his vision</t>
  </si>
  <si>
    <t>Nuevo Laredo,Tamaulipas</t>
  </si>
  <si>
    <t>her to build a sanitary toilet for her family.</t>
  </si>
  <si>
    <t>to buy grocery stock and to buy materials for construction and set-up of the locale where she will have her store.</t>
  </si>
  <si>
    <t>Necocli</t>
  </si>
  <si>
    <t>to buy more biscuits and cakes to fill her shop.</t>
  </si>
  <si>
    <t>#Parent, user_favorite, #Parent, #Woman Owned Biz, user_favorite, user_favorite</t>
  </si>
  <si>
    <t>female, female, female, female, female, female, male, female, female, female, female, female, female, female, male, female, female, female, female</t>
  </si>
  <si>
    <t>to purchase more grocery stock for her business.</t>
  </si>
  <si>
    <t>to buy fertilizers and seeds for a better harvest.</t>
  </si>
  <si>
    <t>J.Rumi</t>
  </si>
  <si>
    <t>to fix the equipment of the coffee processing system and to fertilize her fields of coffee.</t>
  </si>
  <si>
    <t>Flor de Selva-La Coipa</t>
  </si>
  <si>
    <t>#Repair Renew Replace, #Sustainable Ag, #Trees, #Vegan, #Single</t>
  </si>
  <si>
    <t>her to buy additional cosmetics to sell.</t>
  </si>
  <si>
    <t>to buy a new toilet, pipes, stone, cement, and other products.</t>
  </si>
  <si>
    <t>user_favorite, #Repair Renew Replace, #Health and Sanitation, #Parent</t>
  </si>
  <si>
    <t>to invest in more fruits like apples, oranges, pineapples and bananas to sell.</t>
  </si>
  <si>
    <t>to buy several meters of gynerium for braiding and making handicrafts.</t>
  </si>
  <si>
    <t>Tuchin</t>
  </si>
  <si>
    <t>to buy garments and other supplies needed in her business.</t>
  </si>
  <si>
    <t>to pay her educational fees at the university.</t>
  </si>
  <si>
    <t>to buy feed and fertilizer</t>
  </si>
  <si>
    <t>to buy fertilizer for his tea plantation in order to get an increased and higher-quality yield.</t>
  </si>
  <si>
    <t>to purchase a heifer.</t>
  </si>
  <si>
    <t>to restock her charcoal business and pay for transportation of the charcoal also.</t>
  </si>
  <si>
    <t>to buy lottery tickets.</t>
  </si>
  <si>
    <t>to purchase additional stock of groceries including drinks and personal care products.</t>
  </si>
  <si>
    <t>to purchase more drinks and water to increase her business.</t>
  </si>
  <si>
    <t>to buy four boxes of sherbet, two boxes of popsicles and cones to continue selling ice cream.</t>
  </si>
  <si>
    <t>to buy her own fridge</t>
  </si>
  <si>
    <t>to pay for his disabled daughter's personal medical expenses.</t>
  </si>
  <si>
    <t>volunteer_pick, #Health and Sanitation, user_favorite</t>
  </si>
  <si>
    <t>to buy 10 cases of beer and also candy.</t>
  </si>
  <si>
    <t>user_favorite, #Parent, user_favorite, user_favorite, #Elderly, #Woman Owned Biz</t>
  </si>
  <si>
    <t>to buy seedlings, hire land and pay labor for cultivating.</t>
  </si>
  <si>
    <t>to get a land redemption</t>
  </si>
  <si>
    <t>#Biz Durable Asset, #Vegan, #Woman Owned Biz</t>
  </si>
  <si>
    <t>to purchase livestock fodder for breeding and reselling livestock</t>
  </si>
  <si>
    <t>to purchase bags of cement and hollow blocks to finish her house</t>
  </si>
  <si>
    <t>to buy ingredients and utensils for her coffee shop.</t>
  </si>
  <si>
    <t>to purchase pots, glasses, tablecloths, cutlery, plates, soft drinks, water, etc.</t>
  </si>
  <si>
    <t>to hire labour for weeding and pruning his organic palm oil field.</t>
  </si>
  <si>
    <t>#Sustainable Ag, #Eco-friendly, #Trees, #Vegan, #Parent, #Job Creator</t>
  </si>
  <si>
    <t>to buy feed and vitamins for her poultry.</t>
  </si>
  <si>
    <t>to buy items to sell like canned goods, personal care products, and other snack foods.</t>
  </si>
  <si>
    <t>to purchase fertilizer and seedlings, hoping this will generate more income.</t>
  </si>
  <si>
    <t>volunteer_pick, #Elderly, #Vegan</t>
  </si>
  <si>
    <t>to pay for beans, corn, cocoyams, palm oil, plantain, and garri.</t>
  </si>
  <si>
    <t>Food market bamenda</t>
  </si>
  <si>
    <t>to buy materials like fabric paint, stencils, brushes, rollers, wooden carved designs and a new cutter.</t>
  </si>
  <si>
    <t>Fagafau</t>
  </si>
  <si>
    <t>#Fabrics, #Biz Durable Asset, #Woman Owned Biz, user_favorite</t>
  </si>
  <si>
    <t>volunteer_pick, #Woman Owned Biz, #Repeat Borrower, #Animals, #Parent</t>
  </si>
  <si>
    <t>to buy more spare parts to sell in her general store.</t>
  </si>
  <si>
    <t>to send money to their families in the Philippines in order to financially support them.</t>
  </si>
  <si>
    <t>with the purchase of additional sheep in order to increase her herd.</t>
  </si>
  <si>
    <t>#Parent, #Woman Owned Biz, #Animals, #Parent</t>
  </si>
  <si>
    <t>to purchase additional clothes to sell</t>
  </si>
  <si>
    <t>to buy furniture along with stock of oil, spices and food items.</t>
  </si>
  <si>
    <t>to buy vegetables in order to start her new business and make a profit.</t>
  </si>
  <si>
    <t>to buy more stock for her clothing business.</t>
  </si>
  <si>
    <t>to purchase shoes and purses.</t>
  </si>
  <si>
    <t>to purchase additional bananas, squash, and other fresh fruits and vegetable to sell.</t>
  </si>
  <si>
    <t>to buy a stitching machine.</t>
  </si>
  <si>
    <t>#Biz Durable Asset, #Fabrics, #Woman Owned Biz, #Fabrics, #Biz Durable Asset</t>
  </si>
  <si>
    <t>to purchase additional stocks like soap, noodles, sardines, etc. to sell</t>
  </si>
  <si>
    <t>to purchase stitching material, such as threads of different color, laces, zippers, and cloth, to stitch up more dresses on time.</t>
  </si>
  <si>
    <t>to train 5 students in traditional Tibetan woodworking, and invest in new hand-tools.</t>
  </si>
  <si>
    <t>Qinghai</t>
  </si>
  <si>
    <t>user_favorite, user_favorite, #Biz Durable Asset, #Schooling, #Unique, #Supporting Family, #Job Creator,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t>
  </si>
  <si>
    <t xml:space="preserve"> to raise more pigs</t>
  </si>
  <si>
    <t>#Parent, #Animals, #Parent, #Biz Durable Asset, user_favorite</t>
  </si>
  <si>
    <t>to purchase hens, modongo soup, beef bones, and vegetables such as yucca, quequisque, and pumpkin.</t>
  </si>
  <si>
    <t>to buy a grill to roast meats, and to stock-up on meats and products such as disposable goods and condiments, for selling meat.</t>
  </si>
  <si>
    <t>to maintain his vehicle.</t>
  </si>
  <si>
    <t>to purchase pork, vegetables, fish, food seasonings, and dressed chicken to cook and to sell.</t>
  </si>
  <si>
    <t>Gomez San Isidro, Isabela</t>
  </si>
  <si>
    <t>to pay for a barbering course given by the Interactuar Corporation.</t>
  </si>
  <si>
    <t>to purchase fish for resale</t>
  </si>
  <si>
    <t>to increase electronic funds which helps customers with cash in/out requests via a mobile transaction.</t>
  </si>
  <si>
    <t>to buy large quantities of colorful thread for her textile treasures.</t>
  </si>
  <si>
    <t>Santo Domingo Xenacoj, Chimaltenango</t>
  </si>
  <si>
    <t>#Fabrics, #Woman Owned Biz, user_favorite, #Parent, user_favorite</t>
  </si>
  <si>
    <t>to buy more chicken, which will help her cater to more customers and increase her sales and profits as well.</t>
  </si>
  <si>
    <t>to purchase two pigs and enough fodder for all his farm pigs.</t>
  </si>
  <si>
    <t>#Animals, #Single, user_favorite, user_favorite, user_favorite, user_favorite, user_favorite, user_favorite</t>
  </si>
  <si>
    <t>to buy fertilizer and fungicide for the planting of a tamarillo (tree tomato) crop.</t>
  </si>
  <si>
    <t>to pay his educational fees for a degree in Media and Television.</t>
  </si>
  <si>
    <t>#Schooling, user_favorite, user_favorite, #Technology, user_favorite, user_favorite, user_favorite</t>
  </si>
  <si>
    <t>to buy more fish.</t>
  </si>
  <si>
    <t>to buy baking ingredients plus trays and a large stove for her bakery.</t>
  </si>
  <si>
    <t>user_favorite, #Biz Durable Asset, #Parent, #Single Parent, #Woman Owned Biz</t>
  </si>
  <si>
    <t>to pay for his sister’s urgent surgery and treatment at the medical clinic.</t>
  </si>
  <si>
    <t>#Health and Sanitation, user_favorite, #Supporting Family, user_favorite</t>
  </si>
  <si>
    <t>to buy items such as beverages, canned goods, junk foods, home care product and other groceries to sell.</t>
  </si>
  <si>
    <t>to buy fancy clothes for her clothing sales business</t>
  </si>
  <si>
    <t>to buy items to sell, like beverages, canned goods, junk food, home care products, and other groceries.</t>
  </si>
  <si>
    <t>to pay her daughter's university tuition fees for a bachelor's degree in physics.</t>
  </si>
  <si>
    <t xml:space="preserve">to buy assorted dried fish. </t>
  </si>
  <si>
    <t>to buy drinks, baked goods, vegetables, meat, chicken, and other products for sale.</t>
  </si>
  <si>
    <t>to buy additional stocks of groceries and personal products to sell</t>
  </si>
  <si>
    <t>Maddurulug Norte, Enrile, Cagayan</t>
  </si>
  <si>
    <t>to buy grocery items such as canned goods, noodles, etc. and toiletries, and food ingredients such as chicken, pork and frozen foods, and for a down payment for a refrigerator.</t>
  </si>
  <si>
    <t>to purchase more frozen foods to sell</t>
  </si>
  <si>
    <t>volunteer_pick, #Elderly, #Parent, #Biz Durable Asset, user_favorite, user_favorite, user_favorite, user_favorite</t>
  </si>
  <si>
    <t>to stock up with two sacks of cassava and two sacks of embers.</t>
  </si>
  <si>
    <t>female, female, male, female, female, female, female, female, female, female, female, female, female, female, female, female, female, female, female, male, female, female, female</t>
  </si>
  <si>
    <t>buy items to sell like beverages, canned goods, snack food, home care products, and other groceries.</t>
  </si>
  <si>
    <t>Mandaue, Cebu City</t>
  </si>
  <si>
    <t>to purchase teaching materials, among other items.</t>
  </si>
  <si>
    <t>female, male, male, male, female, female, female, male, female, male, female, female, female, male</t>
  </si>
  <si>
    <t>to purchase a stitching machine and cloth to stitch more dresses on time.</t>
  </si>
  <si>
    <t>to buy office equipment (such as 50 packs of paper, 65 boxes of pens, ten boxes of staples and 15 satchels) to boost her business.</t>
  </si>
  <si>
    <t>#Woman Owned Biz, #Elderly, #Parent, #Woman Owned Biz, #Schooling, user_favorite, user_favorite</t>
  </si>
  <si>
    <t>to buy cheese and bananas</t>
  </si>
  <si>
    <t xml:space="preserve">	to buy good-quality seeds and fertilizer for her farm.</t>
  </si>
  <si>
    <t>#Woman Owned Biz, user_favorite, #Parent</t>
  </si>
  <si>
    <t>to buy feed for her pigs.</t>
  </si>
  <si>
    <t>Ronda, Cebu</t>
  </si>
  <si>
    <t>to buy cucumbers, tomatoes, peppers, onions, pineapples, watermelons, etc.</t>
  </si>
  <si>
    <t>to buy additional fishing materials such as bamboo, wood, fishing net, etc.</t>
  </si>
  <si>
    <t xml:space="preserve">create new jobs </t>
  </si>
  <si>
    <t>to expand tailoring business by making more frocks, salwar suits etc.</t>
  </si>
  <si>
    <t>to buy herbicides, Ridomil and Pyriforce.</t>
  </si>
  <si>
    <t>#Elderly, #Animals, user_favorite, user_favorite, user_favorite</t>
  </si>
  <si>
    <t>to buy items to sell like canned goods, personal care products, etc</t>
  </si>
  <si>
    <t>to buy rice, tea leaves, drinking chocolate, detergents, milk, sugar, sodas, salt, etc.</t>
  </si>
  <si>
    <t>to buy feed and other supplies to raise pigs for her agricultural business.</t>
  </si>
  <si>
    <t>to buy seeds so that she can begin horticultural farming.</t>
  </si>
  <si>
    <t>to purchase more ingredients that will be used for roasted fish and other cooked food to sell.</t>
  </si>
  <si>
    <t>to increase her stock of socks, clothing and bags.</t>
  </si>
  <si>
    <t>#Eco-friendly, #Woman Owned Biz, #Elderly</t>
  </si>
  <si>
    <t>to buy construction material like sand, bricks and cement to construct rental houses.</t>
  </si>
  <si>
    <t>to buy telephone accessories and a bale of used clothing.</t>
  </si>
  <si>
    <t>#Eco-friendly, #Woman Owned Biz, #Repeat Borrower, #Parent</t>
  </si>
  <si>
    <t>to pay for a polishing machinery in order to develop his parquet and flooring business</t>
  </si>
  <si>
    <t>Aparan town</t>
  </si>
  <si>
    <t>to buy supplies for the sale of snacks, as she is a single mother and she will get ahead through profits.</t>
  </si>
  <si>
    <t>#Parent, #Woman Owned Biz, #Single Parent, user_favorite, user_favorite</t>
  </si>
  <si>
    <t>to purchase calves in order to improve the family's financial situation.</t>
  </si>
  <si>
    <t>#Animals, #Single, #Woman Owned Biz, #Supporting Family, user_favorite</t>
  </si>
  <si>
    <t>to buy plant-health products.</t>
  </si>
  <si>
    <t>user_favorite, #Trees, #Vegan, #Parent</t>
  </si>
  <si>
    <t>to buy more plants and take care of them in his garden center before selling them. This will give him incomes to pay for his children's education.</t>
  </si>
  <si>
    <t>to purchase beauty products from a catalog to continue selling, so the earnings will serve her for her children's education.</t>
  </si>
  <si>
    <t>to invest in her embroidery work by buying supplies such as thread in different colors, fabrics, stones, etc.</t>
  </si>
  <si>
    <t>volunteer_pick, #Fabrics, #Elderly</t>
  </si>
  <si>
    <t>to purchase fishing nets and repair her motorboat.</t>
  </si>
  <si>
    <t>#Sustainable Ag, #Eco-friendly, #Parent, #Technology, #Repeat Borrower</t>
  </si>
  <si>
    <t>female, male, female, male, female, male, male, female, male, female</t>
  </si>
  <si>
    <t>to buy a computerized sewing machine to modernize her sewing process and make more dresses in a shorter period of time.</t>
  </si>
  <si>
    <t>Fayzabad</t>
  </si>
  <si>
    <t>#Sustainable Ag, #Eco-friendly, #Parent, #Schooling, #Technology, user_favorite, #Repeat Borrower</t>
  </si>
  <si>
    <t>to buy farm inputs, such as fertilizer, pesticide, and herbicide.</t>
  </si>
  <si>
    <t>to purchase a solar light and increase cultivation of maize.</t>
  </si>
  <si>
    <t>male, male, male, female, female, male, male, female, female, male, female, female</t>
  </si>
  <si>
    <t>#Sustainable Ag, #Eco-friendly, #Parent, #Schooling, #Technology, #Repeat Borrower, #Vegan</t>
  </si>
  <si>
    <t>male, female, female, female, female, female, male, male, female, male, male, female</t>
  </si>
  <si>
    <t>to buy basic goods for resale.</t>
  </si>
  <si>
    <t>to purchase a solar energy system to improve a family's quality of life</t>
  </si>
  <si>
    <t>Arroyo Parotas, Xochistlahuaca, Guerrero</t>
  </si>
  <si>
    <t>to buy a new sewing machine, needles, threads, laces and fabrics.</t>
  </si>
  <si>
    <t>to buy 2 cartons of spaghetti, 2 cartons of canned tomato paste and one carton of powdered soap.</t>
  </si>
  <si>
    <t>to buy more cattle for her animal sales business.</t>
  </si>
  <si>
    <t>#Repeat Borrower, #Animals, #Parent, #Woman Owned Biz, user_favorite</t>
  </si>
  <si>
    <t>to purchase food for her pigs</t>
  </si>
  <si>
    <t>volunteer_pick, #Animals, #Repeat Borrower, #Supporting Family, user_favorite, user_favorite</t>
  </si>
  <si>
    <t>#Sustainable Ag, #Eco-friendly, #Parent, #Technology, user_favorite, user_favorite, #Repeat Borrower, #Schooling, #Vegan, user_favorite</t>
  </si>
  <si>
    <t>male, male, female, male, male, male, female, female</t>
  </si>
  <si>
    <t>to purchase a water tank for harvesting rain water and water pipes for farm irrigation.</t>
  </si>
  <si>
    <t>to buy a machine or other materials for his business.</t>
  </si>
  <si>
    <t>Minanga, San Mariano, Isabela</t>
  </si>
  <si>
    <t>female, female, male, male, female, male, male, female, female, female</t>
  </si>
  <si>
    <t>to buy new stock of sandals.</t>
  </si>
  <si>
    <t>to assist him increase his cash on hand within the business so that he can expand and provide financial services to people who need access to them.</t>
  </si>
  <si>
    <t>#Job Creator, #Parent, #Technology, user_favorite, user_favorite, user_favorite, user_favorite</t>
  </si>
  <si>
    <t>to buy tires for his car.</t>
  </si>
  <si>
    <t>to purchase oil, legumes, rice, sugar, and more.</t>
  </si>
  <si>
    <t>male, female, female, female, female, female, female, female, female, female, female</t>
  </si>
  <si>
    <t>female, male, male, female, male, female, female, female, female</t>
  </si>
  <si>
    <t>to purchase vegetable seedlings and fertilizer</t>
  </si>
  <si>
    <t>to buy mamón and tamarind crops.</t>
  </si>
  <si>
    <t>#Parent, #Repeat Borrower, user_favorite, user_favorite, user_favorite, user_favorite</t>
  </si>
  <si>
    <t>to buy cows to sell the milk that they produce and in this way increase his income to make improvements to his home.</t>
  </si>
  <si>
    <t>to buy beverages, baked goods, greens, sausages, dairy products, fruit, vegetables, and other items to sell.</t>
  </si>
  <si>
    <t>to purchase drinks, baked goods, dairy products, vegetables, fruits, canned goods, and other products.</t>
  </si>
  <si>
    <t>to buy a variety of fruit to sell, and other supplies needed in her business.</t>
  </si>
  <si>
    <t>to purchase inventory like scissors, shaving kits, steamers, cosmetics and new furniture for the shop.</t>
  </si>
  <si>
    <t>to buy a cow to sell milk and thus increase income to pay for medical care.</t>
  </si>
  <si>
    <t>to buy a new fishing canoe, a large cooler, a chest freezer, hooks, baits, flippers and new goggles</t>
  </si>
  <si>
    <t>Fagasa</t>
  </si>
  <si>
    <t>#Biz Durable Asset, #Woman Owned Biz, #Elderly</t>
  </si>
  <si>
    <t>to buy cartons of glasses, plates, dinnerware sets, buckets and bowls.</t>
  </si>
  <si>
    <t>to build a sanitary toilet.</t>
  </si>
  <si>
    <t>to invest in a bulk purchase of raw materials, including copper, bronze, wood and glass</t>
  </si>
  <si>
    <t>user_favorite, #Biz Durable Asset, #Repeat Borrower, #Elderly, #Unique, user_favorite, user_favorite, user_favorite</t>
  </si>
  <si>
    <t>to pay for good quality seedlings and the cost of preparing the farm for the planting season.</t>
  </si>
  <si>
    <t>#Parent, #Biz Durable Asset, #Woman Owned Biz, #Animals, user_favorite, user_favorite, user_favorite</t>
  </si>
  <si>
    <t>to buy toilet paper, snacks, cereals, vegetables, eggs and other products that her customers need on a daily basis.</t>
  </si>
  <si>
    <t>to buy supplies for producing and selling handmade shoulder bags.</t>
  </si>
  <si>
    <t>to buy shoe-making materials.</t>
  </si>
  <si>
    <t>to purchase rice, sugar, oil, detergents, etc.</t>
  </si>
  <si>
    <t>to pay for slippers, home needs and utensils.</t>
  </si>
  <si>
    <t>to buy additional computer materials and cover other maintenance expenses of her computer shop.</t>
  </si>
  <si>
    <t>to buy twenty chicks as well as vegetables and spices.</t>
  </si>
  <si>
    <t>#Elderly, #Animals, #Repeat Borrower, #Woman Owned Biz, #Parent, user_favorite, user_favorite, user_favorite</t>
  </si>
  <si>
    <t>to buy items to sell like canned goods, personal care products, noodles, drinks, and other snack foods.</t>
  </si>
  <si>
    <t>to purchase used clothing to sell.</t>
  </si>
  <si>
    <t>#Eco-friendly, #Woman Owned Biz, user_favorite, user_favorite</t>
  </si>
  <si>
    <t>to buy second-hand sheets and covers.</t>
  </si>
  <si>
    <t>with the purchase of mineral fertilizer to implement the harvest.</t>
  </si>
  <si>
    <t>to buy cooking fat &amp; sugar to sell.</t>
  </si>
  <si>
    <t xml:space="preserve">us to build out our new location and to help us retain our employees by providing them odd jobs renovating the new space so that they will have a source of income in the interim.  </t>
  </si>
  <si>
    <t>user_favorite, #Biz Durable Asset, #Woman Owned Biz, #Repair Renew Replace, user_favorite, user_favorite, user_favorite, user_favorite, user_favorite, user_favorite, user_favorite</t>
  </si>
  <si>
    <t>to buy fertilizers, pesticides, and herbicides.</t>
  </si>
  <si>
    <t>to purchase additional gallons of palm oil.</t>
  </si>
  <si>
    <t>#Woman Owned Biz, #Elderly, #Repeat Borrower, #Parent, user_favorite, user_favorite</t>
  </si>
  <si>
    <t>Leovigildo to buy fertilizer and clear his land.</t>
  </si>
  <si>
    <t>to buy organic fertilizer.</t>
  </si>
  <si>
    <t>Perú, Cajamarca, San marcos</t>
  </si>
  <si>
    <t>#Eco-friendly, #Trees, user_favorite, user_favorite, user_favorite</t>
  </si>
  <si>
    <t>to buy a car to facilitate his life</t>
  </si>
  <si>
    <t>user_favorite, user_favorite, #Refugee, #Parent</t>
  </si>
  <si>
    <t>to purchase 2 bales of clothing, lotions, sandals, cosmetics, make up, athletic shoes, and hats, all in bulk, to sell.</t>
  </si>
  <si>
    <t>San Juan Pueblo.</t>
  </si>
  <si>
    <t>to buy teaching materials: abacuses, acrylic boards, markers, games, and more.</t>
  </si>
  <si>
    <t>to pay the rent on the land she plants.</t>
  </si>
  <si>
    <t>to purchase vegetables and tomatoes to increase profits to provide food and other basic needs for her family.</t>
  </si>
  <si>
    <t>to increase her husband's general store business by buying more commodities.</t>
  </si>
  <si>
    <t>to pay for a pizza and pasta making course.</t>
  </si>
  <si>
    <t>to buy items to sell in her store, such as canned goods, personal care products, rice, sugar, soap, and other groceries.</t>
  </si>
  <si>
    <t>to buy 10 dozen hair extensions and four balls of pomade for hairdressing.</t>
  </si>
  <si>
    <t>to repair the furniture and the building of the school.</t>
  </si>
  <si>
    <t>Duniyanpur</t>
  </si>
  <si>
    <t>to buy dyes, creams, shampoo, rinses and other products.</t>
  </si>
  <si>
    <t>to buy food for her cattle, and thus continue having milk for the production of dairy products.</t>
  </si>
  <si>
    <t>to expand her sewing business.</t>
  </si>
  <si>
    <t>to increase her rice inventory.</t>
  </si>
  <si>
    <t>female, female, female, male, male, male, male, male, female, male, male, male, male, male</t>
  </si>
  <si>
    <t>to pay for his necessary medical treatment</t>
  </si>
  <si>
    <t>#Elderly, #Health and Sanitation, user_favorite, user_favorite</t>
  </si>
  <si>
    <t>to buy more decoration materials to rent out.</t>
  </si>
  <si>
    <t>to purchase computer accessories</t>
  </si>
  <si>
    <t>to expand tailoring business by making more frocks, salwar suits, etc. by purchasing necessary cloth materials and cut pieces</t>
  </si>
  <si>
    <t>to purchase a dairy cow for more milk production</t>
  </si>
  <si>
    <t>to increase her stock of soft drinks.</t>
  </si>
  <si>
    <t>volunteer_pick, volunteer_like, #Woman Owned Biz, #Repeat Borrower, #Parent</t>
  </si>
  <si>
    <t>to buy seeds, fertiliser and to pay for rent of her land.</t>
  </si>
  <si>
    <t>#Elderly, #Repeat Borrower, #Vegan, #Parent, user_favorite</t>
  </si>
  <si>
    <t>to buy additional cashew nut products.</t>
  </si>
  <si>
    <t>to purchase new machine for polishing marble to cater to more clients at one time.</t>
  </si>
  <si>
    <t>to purchase more meatballs and hot dogs to sell.</t>
  </si>
  <si>
    <t>to purchase a boat, boat generator, and fish for selling.</t>
  </si>
  <si>
    <t>to cover farming expenses such as buying seed and fertilizer to use on her farmland.</t>
  </si>
  <si>
    <t xml:space="preserve">Takeo Province, Kiri Vong District </t>
  </si>
  <si>
    <t>helps to buy a new ice shaving machine so he can continue to sell ice snacks.</t>
  </si>
  <si>
    <t>volunteer_pick, #Biz Durable Asset, #Parent</t>
  </si>
  <si>
    <t>to invest in her embroidery business by buying supplies as fabrics, thread, needles, etc.</t>
  </si>
  <si>
    <t>to purchase chicken and noodles for selling, and to buy a new motorbike for delivering food for sale.</t>
  </si>
  <si>
    <t>to purchase a refrigerator for her stand.</t>
  </si>
  <si>
    <t>to buy seeds, compost, and other products.</t>
  </si>
  <si>
    <t>#Woman Owned Biz, #Vegan, #Sustainable Ag, user_favorite</t>
  </si>
  <si>
    <t>to buy a variety of clothing items to sell.</t>
  </si>
  <si>
    <t>to buy fabric and pay for her son's circumcision</t>
  </si>
  <si>
    <t>to buy fabrics, buttons, zippers and thread to make clothing.</t>
  </si>
  <si>
    <t>to restock embellishments for making intricate embroidery and save herself from running out, and to maintain a good clientele.</t>
  </si>
  <si>
    <t xml:space="preserve">to pay for surgery for her mother. </t>
  </si>
  <si>
    <t>install more organic gardens in the community and promote sustainable micro-farming through education.</t>
  </si>
  <si>
    <t>#Repeat Borrower, #Eco-friendly, user_favorite, #Eco-friendly, #Sustainable Ag, #Repeat Borrower, #Vegan, #Technology, user_favorite, user_favorite, user_favorite, user_favorite, user_favorite</t>
  </si>
  <si>
    <t>to buy another sewing machine and stitching materials for sewing work</t>
  </si>
  <si>
    <t>#Fabrics, #Woman Owned Biz, #Biz Durable Asset</t>
  </si>
  <si>
    <t>to buy raw materials to continue his bending machine for her husband's machine shop to enhance his business.</t>
  </si>
  <si>
    <t>to buy additional cashew nuts to resell.</t>
  </si>
  <si>
    <t>to cover needed expenses to settle his residency official documents in Lebanon.</t>
  </si>
  <si>
    <t>to buy items to sell, including canned goods, personal care products, snack foods, noodles, and school supplies.</t>
  </si>
  <si>
    <t>To purchase TerraClear water filters so he can have access to safe drinking water.</t>
  </si>
  <si>
    <t>female, female, male, male, male, male, female, female, female, male, female, female, male, male, female, male</t>
  </si>
  <si>
    <t>to buy meats, vegetables, rice, beans, oil, and disposable plates, silverware and cups.</t>
  </si>
  <si>
    <t>#Woman Owned Biz, #Repeat Borrower, user_favorite, user_favorite, user_favorite, user_favorite</t>
  </si>
  <si>
    <t>to pass a medical exam and find out the reason for his unhealthy state.</t>
  </si>
  <si>
    <t xml:space="preserve">to buy vehicle to improve his business conditions </t>
  </si>
  <si>
    <t>to purchase additional stocks of candles to sell</t>
  </si>
  <si>
    <t xml:space="preserve">	to pay for farm inputs and hired labor in order to grow more crops on her horticulture farm.</t>
  </si>
  <si>
    <t>to invest in his convenience store.</t>
  </si>
  <si>
    <t>Huixiquilucan</t>
  </si>
  <si>
    <t>to purchase a TerraClear water filter so his family can have access to safe drinking water.</t>
  </si>
  <si>
    <t>to buy a salon chair, a dressing table, and a sliding door.</t>
  </si>
  <si>
    <t>#Biz Durable Asset, #Parent, #First Loan, #Woman Owned Biz</t>
  </si>
  <si>
    <t>to buy canned goods, detergent, oil, toothpaste, chips, candies, and other products to sell in her store.</t>
  </si>
  <si>
    <t>to pay educational fees for her daughter who is in grade one, senior high school</t>
  </si>
  <si>
    <t>#Eco-friendly, #Schooling, #Health and Sanitation, #Repeat Borrower</t>
  </si>
  <si>
    <t>to purchase books and school supplies, and to pay school fees for her children.</t>
  </si>
  <si>
    <t>01 Cẩm Bào, Vạn Hòa</t>
  </si>
  <si>
    <t>the member to buy shoes and clothes.</t>
  </si>
  <si>
    <t>to seed and pay for labor fees on her rice farm.</t>
  </si>
  <si>
    <t>#Job Creator, #Vegan, #Woman Owned Biz</t>
  </si>
  <si>
    <t>to pay for supplies: flour and oil to produce caca-pigeon.</t>
  </si>
  <si>
    <t>Timoteo to buy construction material.</t>
  </si>
  <si>
    <t>#Parent, #Biz Durable Asset, #Repeat Borrower, #Repair Renew Replace, user_favorite, user_favorite</t>
  </si>
  <si>
    <t>to purchase a solar light and  for maize cultivation.</t>
  </si>
  <si>
    <t>male, male, male, female, male, male, male, female, female</t>
  </si>
  <si>
    <t>to buy fish and salt so that she can make dried fish for sale.</t>
  </si>
  <si>
    <t xml:space="preserve">	to buy farm supplies and seeds to improve her horticultural farm.</t>
  </si>
  <si>
    <t>to buy spare parts and other needed supplies for her business.</t>
  </si>
  <si>
    <t>to buy more beauty products to sell.</t>
  </si>
  <si>
    <t>to buy hair braids and hair food to serve and sell to her clients.</t>
  </si>
  <si>
    <t>#Parent, #Woman Owned Biz, #Supporting Family, #Job Creator, user_favorite, user_favorite, user_favorite, user_favorite</t>
  </si>
  <si>
    <t>to purchase additional spare parts and gasoline and pay for maintenance of her business.</t>
  </si>
  <si>
    <t>to expand her grocery store by adding more rice, sugar, tea, lentils, pulses etc.</t>
  </si>
  <si>
    <t>to purchase organic fertilizer for his banana farming.</t>
  </si>
  <si>
    <t>to buy beverages, canned goods, snack foods, home care products, and other groceries for her store.</t>
  </si>
  <si>
    <t>to buy 1 ton of peanuts.</t>
  </si>
  <si>
    <t>#Repeat Borrower, #Fabrics, #Woman Owned Biz, user_favorite, #Parent, user_favorite, user_favorite, user_favorite, user_favorite, user_favorite, user_favorite, user_favorite, user_favorite</t>
  </si>
  <si>
    <t>to buy a cooker and frying pans to make tamalas, and to improve the traditional oven.</t>
  </si>
  <si>
    <t>to buy more bamboo for making photo frames.</t>
  </si>
  <si>
    <t>Battambang province,Battambang district</t>
  </si>
  <si>
    <t>to purchase rice, oil, potatoes, etc.</t>
  </si>
  <si>
    <t>male, male, female, female, male, female, male, female, male, female</t>
  </si>
  <si>
    <t>to buy potatoes, cheese, dressing, etc., in order to have the necessities available to continue selling French fries.</t>
  </si>
  <si>
    <t>to purchase vegetables and spices.</t>
  </si>
  <si>
    <t>Camanga Tukuran, Zamboanga Del Sur</t>
  </si>
  <si>
    <t>to buy pesticides and fertilizers</t>
  </si>
  <si>
    <t>to buy wood among other items for her carpentry business so she can continue supporting her family.</t>
  </si>
  <si>
    <t>to purchase pigs and also to be able to pay the rent on the land where she grows basic grains.</t>
  </si>
  <si>
    <t>to restock inventory for her sari-sari store.</t>
  </si>
  <si>
    <t>to buy fertilisers and insecticides to prepare the earth and sow basic grains.</t>
  </si>
  <si>
    <t>to buy 10 sheep and construct a barn for livestock.</t>
  </si>
  <si>
    <t>Ak-Suu district</t>
  </si>
  <si>
    <t>#Repeat Borrower, #Animals, #Elderly, user_favorite, user_favorite</t>
  </si>
  <si>
    <t>to buy ingredients and rice for making snacks</t>
  </si>
  <si>
    <t>Pursat Province, Sampov Meas district</t>
  </si>
  <si>
    <t>#Repeat Borrower, #Parent, #Woman Owned Biz, user_favorite, user_favorite, user_favorite, user_favorite</t>
  </si>
  <si>
    <t>to purchase more grocery items in order to attract more customers.</t>
  </si>
  <si>
    <t>to expand her clothing business by purchasing more dress materials, duppatas, cut pieces, etc.</t>
  </si>
  <si>
    <t>to buy fabrics to make clothing.</t>
  </si>
  <si>
    <t>to buy tiles, coco lumber, common nails, sand, gravel, cement, grout, and other needed materials; a part will be used to pay for labor and buy food for them</t>
  </si>
  <si>
    <t>Hilongos, Leyte</t>
  </si>
  <si>
    <t>to pay for additional supplies and merchandise such as clothing, footwear, undergarments, and cosmetics.</t>
  </si>
  <si>
    <t>to increase her potato farming business by adding more potato seeds and fertilizer.</t>
  </si>
  <si>
    <t>to buy: pork, potatoes, and feed.</t>
  </si>
  <si>
    <t>to pay for school fees.</t>
  </si>
  <si>
    <t>volunteer_pick, #Eco-friendly, #Technology, #Health and Sanitation, #Parent</t>
  </si>
  <si>
    <t>to buy an additional molding machine for her husband's plastic goods manufacturing business.</t>
  </si>
  <si>
    <t>to pay for an ACE 1 clean cook stove.</t>
  </si>
  <si>
    <t>Ha Tsolo Maseru</t>
  </si>
  <si>
    <t>#Elderly, #Eco-friendly, #Technology, #Health and Sanitation, user_favorite</t>
  </si>
  <si>
    <t>to buy more stocks of personal products to sell.</t>
  </si>
  <si>
    <t>to buy food materials and some of the tools he needs in his work.</t>
  </si>
  <si>
    <t>volunteer_pick, #Refugee, #Sustainable Ag, #Single Parent, #Biz Durable Asset, user_favorite</t>
  </si>
  <si>
    <t>to buy primary materials for performing their work.</t>
  </si>
  <si>
    <t>to buy more piglets to support her pig raising business.</t>
  </si>
  <si>
    <t>Kampot Province, Kampong Trach district</t>
  </si>
  <si>
    <t>to buy bananas, tomatoes, chilies, apples, and other fruits and vegetables that are better for selling.</t>
  </si>
  <si>
    <t>volunteer_pick, #Repeat Borrower, #Parent, #Woman Owned Biz</t>
  </si>
  <si>
    <t>to buy more oranges, mangoes, sweet bananas and avocados to sell.</t>
  </si>
  <si>
    <t>#Parent, user_favorite, #Vegan, #Woman Owned Biz, user_favorite</t>
  </si>
  <si>
    <t>female, male, female, female, female, female, female, female, male, female, female, female</t>
  </si>
  <si>
    <t>#Eco-friendly, #First Loan, #Health and Sanitation</t>
  </si>
  <si>
    <t>to support her home clothing business; she sells blankets in the winter and clothes in the summer season.</t>
  </si>
  <si>
    <t>invest in high quality art equipment and marketing promotional material for my coloring book going to publication!</t>
  </si>
  <si>
    <t>#Technology, #Biz Durable Asset, #Woman Owned Biz, #Unique, user_favorite, user_favorite, user_favorite</t>
  </si>
  <si>
    <t>to pay for plowing fees</t>
  </si>
  <si>
    <t>volunteer_pick, #Job Creator, #Repeat Borrower, #Parent, #Vegan, user_favorite</t>
  </si>
  <si>
    <t>to purchase for more food like sweet potatoes to sell at her convenient store.</t>
  </si>
  <si>
    <t>Kangulumira</t>
  </si>
  <si>
    <t>to pay for necessary maintenance at home (painting the walls), installing an air conditioner in her children's bedroom, and paying for her daughter's school tuition fees.</t>
  </si>
  <si>
    <t>#Repeat Borrower, user_favorite, #Female Education, #Parent, #Repair Renew Replace, #Schooling</t>
  </si>
  <si>
    <t>#Eco-friendly, #Repeat Borrower, #Health and Sanitation, user_favorite</t>
  </si>
  <si>
    <t>to buy other types of spare parts.</t>
  </si>
  <si>
    <t>to buy supplies such as fruits, condensed milk, rolled wafers and cereal; and to repair her awning.</t>
  </si>
  <si>
    <t>to buy more piglets for raising</t>
  </si>
  <si>
    <t>Siem Reap province, Angkor Thom district</t>
  </si>
  <si>
    <t>to buy new spare parts and tires and get repairs for her rickshaw.</t>
  </si>
  <si>
    <t>to pay for additional bags of onions, bags of salt and cartons of maggi cubes to sell.</t>
  </si>
  <si>
    <t>#Repeat Borrower, #Parent, #Woman Owned Biz, user_favorite, #Schooling</t>
  </si>
  <si>
    <t>#Eco-friendly, #Technology, #Health and Sanitation, user_favorite, user_favorite</t>
  </si>
  <si>
    <t>to restock bulk groceries to repackage into small units for resale.</t>
  </si>
  <si>
    <t>male, female, female, female, female, male, female, female, male, female, female, female, female, male, female, female, female, female, female</t>
  </si>
  <si>
    <t>to buy a new Juki sewing machine and some packs of zippers, threads, needles and buttons for tailoring work.</t>
  </si>
  <si>
    <t xml:space="preserve">to buy cotton seed and mineral fertilizer for her farming business. </t>
  </si>
  <si>
    <t>to repair his cotton cleaning machine</t>
  </si>
  <si>
    <t>to buy plywood, nails, paint and fishing boat glue and a part will be used to buy fishing net.</t>
  </si>
  <si>
    <t>to make some basic repairs to the bathroom and roof of the house.</t>
  </si>
  <si>
    <t>#Repair Renew Replace, #Repeat Borrower, #Repair Renew Replace, #Supporting Family, user_favorite, user_favorite, user_favorite</t>
  </si>
  <si>
    <t>to buy fancy clothes for her clothes selling business</t>
  </si>
  <si>
    <t>to purchase furniture and do building repair and maintenance.</t>
  </si>
  <si>
    <t>Lala Musa</t>
  </si>
  <si>
    <t>#Schooling, #Female Education, #Biz Durable Asset, #Repair Renew Replace, #Woman Owned Biz, user_favorite</t>
  </si>
  <si>
    <t>#Parent, #Parent</t>
  </si>
  <si>
    <t>female, female, female, male, female, female, female, male, female, female, female, female, female, female, female, female</t>
  </si>
  <si>
    <t>to invest in assorted dry fish.</t>
  </si>
  <si>
    <t>to buy a stove.</t>
  </si>
  <si>
    <t>To rent land and pay for plabour, seedlings, and fertilizer etc.</t>
  </si>
  <si>
    <t>to purchase additional native bags and mats to sell</t>
  </si>
  <si>
    <t>to purchase fertilizer and rice seed for her farmland to produce good yield.</t>
  </si>
  <si>
    <t>Preah Vihear Province, Chey Sen District</t>
  </si>
  <si>
    <t>to purchase cloths and raw materials like threads, buttons and laces.</t>
  </si>
  <si>
    <t>to sell spare parts for motorcycles.</t>
  </si>
  <si>
    <t>BUTEMBO</t>
  </si>
  <si>
    <t>to buy feed, eggs for hatching and egg hatcheries for his work.</t>
  </si>
  <si>
    <t>#Single, #Supporting Family, #Animals, #Biz Durable Asset, user_favorite</t>
  </si>
  <si>
    <t>to cover expenses such as buying more piglets and pig feed to expand her current business.</t>
  </si>
  <si>
    <t>with the purchase of construction materials to cover and insulate the roof.</t>
  </si>
  <si>
    <t>purchase clothes for resale.</t>
  </si>
  <si>
    <t>#Woman Owned Biz, user_favorite, #Elderly, #Single</t>
  </si>
  <si>
    <t>to buy fertilizer to increase the productivity of her farmland.</t>
  </si>
  <si>
    <t>to buy agricultural inputs for his cacao plantation.</t>
  </si>
  <si>
    <t>#Parent, #Trees, #Biz Durable Asset</t>
  </si>
  <si>
    <t>to buy more grocery items to add to her store and attract more customers.</t>
  </si>
  <si>
    <t>to buy a new wheelbarrow, insect poison, fertilizer, a tiller, a rake, new gloves and a watering hose</t>
  </si>
  <si>
    <t>Seesee</t>
  </si>
  <si>
    <t>to purchase sand, cement, brick and equipment to install a clean-water system.</t>
  </si>
  <si>
    <t xml:space="preserve">to pay for her university degree in English Philology </t>
  </si>
  <si>
    <t>Potskho</t>
  </si>
  <si>
    <t>#Schooling, user_favorite, user_favorite, #Female Education, user_favorite, user_favorite, user_favorite</t>
  </si>
  <si>
    <t>to buy 5 sheep in order to increase her herd and the amount of wool she can sell.</t>
  </si>
  <si>
    <t>#Repeat Borrower, #Fabrics, #Animals, user_favorite</t>
  </si>
  <si>
    <t>to buy a new vacuum, detergent, empty barrels, a new hose and a new water blaster</t>
  </si>
  <si>
    <t>to buy personal care products to sell.</t>
  </si>
  <si>
    <t>to purchase two 80 watt solar systems with a total of 8 lamps and accessories, to install on his farm.</t>
  </si>
  <si>
    <t>to purchase cassava sell.</t>
  </si>
  <si>
    <t>to buy more fresh fish, as well as plastic bags and boxes for her fish.</t>
  </si>
  <si>
    <t>to buy fertilizers and rice seeds for her farmland</t>
  </si>
  <si>
    <t>Odor Meanchey Province, Chong Kal District</t>
  </si>
  <si>
    <t>to buy 10 bags of rice, 10 bags of corn, 20 cartons of spaghetti and 3 bags of detergent.</t>
  </si>
  <si>
    <t>#Elderly, user_favorite, #Parent, #Woman Owned Biz, user_favorite</t>
  </si>
  <si>
    <t>to buy items to sell like shirts, pants and other supplies needed in her business.</t>
  </si>
  <si>
    <t>to buy a drill and another welding gun to expand his business.</t>
  </si>
  <si>
    <t>user_favorite, user_favorite, #Biz Durable Asset, #Repeat Borrower</t>
  </si>
  <si>
    <t>to buy cordials, sugar, a large cooler, a new chest freezer, chinese candy and foam cup</t>
  </si>
  <si>
    <t>Safotu, Savaii</t>
  </si>
  <si>
    <t>to buy a desk for his accounting office.</t>
  </si>
  <si>
    <t>to buy more creams, soap, spray, and vegetable oil to sell.</t>
  </si>
  <si>
    <t>to purchase construction materials like bamboo “amakan” for her house repair.</t>
  </si>
  <si>
    <t>to purchase tools and supplies for his garden.</t>
  </si>
  <si>
    <t>to buy more raw food for cooking.</t>
  </si>
  <si>
    <t>to buy items for her store, such as beverages, meats, baked goods, fruit, canned goods, dairy products, and more.</t>
  </si>
  <si>
    <t>#Woman Owned Biz, user_favorite, #Supporting Family, #Single Parent, user_favorite</t>
  </si>
  <si>
    <t>volunteer_pick, #Vegan, #Parent, #Schooling</t>
  </si>
  <si>
    <t>to purchase an oven, containers, flour, milk, and sugar to increase her cookie production.</t>
  </si>
  <si>
    <t>to buy a computer.</t>
  </si>
  <si>
    <t>#Repeat Borrower, #Technology</t>
  </si>
  <si>
    <t>to buy more crates of beer, spirits and wines for his bar and lodge.</t>
  </si>
  <si>
    <t>buy cases of beer and pallets of juice and water.</t>
  </si>
  <si>
    <t>to buy mineral fertilizer for her farming business.</t>
  </si>
  <si>
    <t>#Elderly, #Repeat Borrower, #Repair Renew Replace, #Vegan</t>
  </si>
  <si>
    <t>to buy various grocery items to sell in her store and to acquire scrap materials for her husband's business.</t>
  </si>
  <si>
    <t>me to acquire a location for my spa/salon to accommodate our growing clientele, were we will educate, serve, and build the community.</t>
  </si>
  <si>
    <t>#Woman Owned Biz, #Repair Renew Replace, #Job Creator, user_favorite, user_favorite, user_favorite</t>
  </si>
  <si>
    <t>to buy cattle for milk production.</t>
  </si>
  <si>
    <t>#Animals, #Biz Durable Asset, #Repeat Borrower, user_favorite, user_favorite</t>
  </si>
  <si>
    <t>buy a television for her home</t>
  </si>
  <si>
    <t>female, female, male, male, female, male, female, male, male</t>
  </si>
  <si>
    <t>#Parent, #Parent, #First Loan, #Vegan</t>
  </si>
  <si>
    <t>to buy dried fruits that will help start a new business and provide an income.</t>
  </si>
  <si>
    <t>#Parent, #Parent, #Vegan</t>
  </si>
  <si>
    <t>to purchase organic fertilizer for her banana farming.</t>
  </si>
  <si>
    <t>Magsaysay, Baliangao Mis. Occ</t>
  </si>
  <si>
    <t>#Elderly, #Eco-friendly</t>
  </si>
  <si>
    <t>purchase firewood and corn to make tamales.</t>
  </si>
  <si>
    <t>volunteer_pick, #Elderly, #Woman Owned Biz</t>
  </si>
  <si>
    <t>to buy fertilizers for his coffee farm.</t>
  </si>
  <si>
    <t>to expand her restaurant and start a produce business.</t>
  </si>
  <si>
    <t>female, female, female, male, female, female, female, female, female, male, female, male, female, female, female, female</t>
  </si>
  <si>
    <t>to purchase vulcanizing materials and pay for her laborers salaries.</t>
  </si>
  <si>
    <t>to renovate her house and to pay for an electrical connection.</t>
  </si>
  <si>
    <t xml:space="preserve">to buy more chickens to raise and food for them. </t>
  </si>
  <si>
    <t>to buy farm inputs (fertilizers, pesticides and herbicides).</t>
  </si>
  <si>
    <t>to add to his inventory of fabrics in order to expand his business but also to take better and better care of his family..</t>
  </si>
  <si>
    <t>to purchase raw materials such as leather petals, wax, threads, and protective gloves.</t>
  </si>
  <si>
    <t>to purchase more groceries and beverages to sell, and to buy a new motorbike.</t>
  </si>
  <si>
    <t>to buy more second hand clothes to sell.</t>
  </si>
  <si>
    <t>to purchase more bread, salt, and other home items to sell.</t>
  </si>
  <si>
    <t>to purchase environmentally-friendly supplies with which he can improve the production of coffee.</t>
  </si>
  <si>
    <t>#Elderly, #Eco-friendly, #Repeat Borrower, #Sustainable Ag, user_favorite, #Parent, #Trees, user_favorite, user_favorite</t>
  </si>
  <si>
    <t>to buy fishing materials, fish nets, tackle, and gasoline for her boat.</t>
  </si>
  <si>
    <t>to buy more fish to sell from other fishermen, new fishing nets, and vegetables and seasonings for her food business.</t>
  </si>
  <si>
    <t>to buy more chickens to raise.</t>
  </si>
  <si>
    <t>to buy more fish</t>
  </si>
  <si>
    <t>to buy larger quantities of fresh chicken pieces to meet the daily demands of her customers.</t>
  </si>
  <si>
    <t>volunteer_pick, #Woman Owned Biz, #Parent</t>
  </si>
  <si>
    <t>to pay her educational fees of the university.</t>
  </si>
  <si>
    <t>to maintain a vehicle.</t>
  </si>
  <si>
    <t>#Repair Renew Replace, user_favorite, user_favorite</t>
  </si>
  <si>
    <t>him to buy a new cow.</t>
  </si>
  <si>
    <t>#Elderly, #Animals, user_favorite, #Biz Durable Asset, user_favorite, user_favorite</t>
  </si>
  <si>
    <t>to pay for his higher education degree</t>
  </si>
  <si>
    <t>Batken</t>
  </si>
  <si>
    <t>to purchase more lappers and slippers to sell</t>
  </si>
  <si>
    <t>to buy additional items to sell, like beverages, canned goods, home product care and other groceries.</t>
  </si>
  <si>
    <t>to buy grocery products such as cheese, sweets, chips, pasta, and oil.</t>
  </si>
  <si>
    <t>to purchase ice cream and refreshing beverages, as well as condiments, vegetables, meat, etc., since with these materials she will be able to make the food that she offers to her customers.</t>
  </si>
  <si>
    <t>to buy pants, blouses, skirts, etc., in order to offer new merchandise to her customers and fill their requests in a short time.</t>
  </si>
  <si>
    <t>Alejandra to buy additional items to sell in her general store.</t>
  </si>
  <si>
    <t>to buy fishnets, gasoline, and other fishing supplies.</t>
  </si>
  <si>
    <t>to buy corn to make tortillas, and farming supplies to grow corn herself so that she does not have to buy it.</t>
  </si>
  <si>
    <t>to purchase an additional 28 square meters of land to farm.</t>
  </si>
  <si>
    <t>#Biz Durable Asset, #Parent, #Vegan, user_favorite</t>
  </si>
  <si>
    <t>to pay for more clothes and shoes for her ready-to-wear business.</t>
  </si>
  <si>
    <t>to buy sugar, beans, oil, coffee, soap, personal hygiene products and other items to stock her store.</t>
  </si>
  <si>
    <t>to pay his university tuition fees for a bachelor's degree in Business Management.</t>
  </si>
  <si>
    <t>to purchase merchandise for the grocery store.</t>
  </si>
  <si>
    <t>to buy more cocoa to sell in the right season.</t>
  </si>
  <si>
    <t>to buy more land to expand her rice farmland so that it is bigger than before.</t>
  </si>
  <si>
    <t>Kampot Province, Chom Kiri District</t>
  </si>
  <si>
    <t>#Parent, #Repeat Borrower, #Biz Durable Asset, #Vegan, #Woman Owned Biz</t>
  </si>
  <si>
    <t>to expand the supply of copper items in her copper shop by purchasing more raw materials.</t>
  </si>
  <si>
    <t>to cover the cost of motorcycle maintenance for delivering products to her customers.</t>
  </si>
  <si>
    <t>Sta. Cruz, Jimenez, Misamis Occidental</t>
  </si>
  <si>
    <t>to bring a range of summer fabrics to attract more customers to her point</t>
  </si>
  <si>
    <t>volunteer_like, #Single Parent, #Parent, #Fabrics, user_favorite</t>
  </si>
  <si>
    <t>volunteer_pick, #Repeat Borrower, #Eco-friendly, #Technology</t>
  </si>
  <si>
    <t>to attain a kiosk for her start-up business as a Zoona mobile money transfer agent so that she can provide financial services to her community.</t>
  </si>
  <si>
    <t>#Technology, #Woman Owned Biz, user_favorite</t>
  </si>
  <si>
    <t>to pay for his son’s tuition at the National University of Tajikistan.</t>
  </si>
  <si>
    <t>to buy soft drinks, canned goods, snack food and feed.</t>
  </si>
  <si>
    <t>to buy more scrap to sell and other supplies needed in her business.</t>
  </si>
  <si>
    <t>to buy feeds, additional piglets and other supplies to raise her pigs.</t>
  </si>
  <si>
    <t>to buy improved farm inputs that will increase farm yield.</t>
  </si>
  <si>
    <t>to purchase more animals to increase her sales for the benefit of her family</t>
  </si>
  <si>
    <t>to buy clothing, perfumes, creams and jewelry.</t>
  </si>
  <si>
    <t>to buy fertilizer and seeds for her farmland with the goal of expanding her rice farm.</t>
  </si>
  <si>
    <t>to buy needles, thread and other supplies for her tailoring business.</t>
  </si>
  <si>
    <t>to purchase another buffalo to increase milk sales by generating more income to cover her daily expenses.</t>
  </si>
  <si>
    <t>to buy a turning chair and some haircutting machines.</t>
  </si>
  <si>
    <t>to purchase clothing and food.</t>
  </si>
  <si>
    <t>to buy bamboo sticks and other supplies needed for her business.</t>
  </si>
  <si>
    <t>to buy grocery products, such as snacks, sweets, sodas, and soft drinks, to sell.</t>
  </si>
  <si>
    <t>to purchase additional jars of gasoline to sell</t>
  </si>
  <si>
    <t>to buy more grocery items and a refrigerator for storing soft drinks for selling.</t>
  </si>
  <si>
    <t>#Parent, #Repeat Borrower, #Woman Owned Biz, #Biz Durable Asset</t>
  </si>
  <si>
    <t>#Vegan, #Parent, #Woman Owned Biz, user_favorite</t>
  </si>
  <si>
    <t>to buy materials for making fish nets and for maintenance of a fishing boat.</t>
  </si>
  <si>
    <t>to increase her inventory of cosmetic products to sell</t>
  </si>
  <si>
    <t>to buy 30 pairs of shoes.</t>
  </si>
  <si>
    <t>#Eco-friendly, #Parent, #Single Parent, #Widowed, user_favorite, #Widowed, #Parent, #Single Parent, #Schooling, user_favorite, user_favorite</t>
  </si>
  <si>
    <t>female, female, female, female, female, female, female, female, female, female, female, female, female, female, female, female, male, female, female, female, female, female, female, female, female</t>
  </si>
  <si>
    <t>to buy necessary items such as flour and firewood for making bread.</t>
  </si>
  <si>
    <t>to purchase natural fertilizer for her rice farm</t>
  </si>
  <si>
    <t>to buy items to sell like beverages, canned goods, snack foods, home care products and other groceries.</t>
  </si>
  <si>
    <t>to buy 10 bags of feed for her hogs.</t>
  </si>
  <si>
    <t>Villa Carmen Ramon, Isabela</t>
  </si>
  <si>
    <t>to buy seeds and pesticides for her farmland.</t>
  </si>
  <si>
    <t>to change wheels of her husband's vehicle and buy other tailoring materials.</t>
  </si>
  <si>
    <t>#Elderly, #Fabrics, #Repair Renew Replace, user_favorite</t>
  </si>
  <si>
    <t>to buy compost so that he can provide good maintenance to his staple grain crops.</t>
  </si>
  <si>
    <t>to buy two calves to raise and then sell at a good price.</t>
  </si>
  <si>
    <t>to purchase additional fishing materials for her work.</t>
  </si>
  <si>
    <t>to buy stationery to stock up and snacks and ice cream.</t>
  </si>
  <si>
    <t>to plow the land, to buy seeds and fertilizers, and to hire workers.</t>
  </si>
  <si>
    <t>to buy high-quality fertilizers and pesticides.</t>
  </si>
  <si>
    <t>to purchase materials for toilet construction, such as steel bars, hollow blocks, lumber, PVC pipe, nails, plywood, and cement.</t>
  </si>
  <si>
    <t>to buy fertilizer and pay for the plowing fee.</t>
  </si>
  <si>
    <t>#Job Creator, #Widowed, #Elderly, #Job Creator, #Vegan</t>
  </si>
  <si>
    <t>to buy more creamer wheat, powder milk and sugar to sell</t>
  </si>
  <si>
    <t>to purchase fertilizers/seeds to plant increase the types of crop for planting for her farming business and provide her customers with more healthy options</t>
  </si>
  <si>
    <t>to buy various items to sell, such as sugar, salt, and books.</t>
  </si>
  <si>
    <t>to buy agricultural inputs for growing corn and caring for it so the harvest will be good.</t>
  </si>
  <si>
    <t>to purchase cloth, colorful thread, needles, buttons and lace for stitching clothes.</t>
  </si>
  <si>
    <t>volunteer_pick, volunteer_like, #Elderly, #Fabrics, #Woman Owned Biz, user_favorite, user_favorite</t>
  </si>
  <si>
    <t>to buy confectioneries and soft drinks to grow her business income.</t>
  </si>
  <si>
    <t>Othaya</t>
  </si>
  <si>
    <t>to buy various perfumes for sale.</t>
  </si>
  <si>
    <t>to buy 5 sheep, 2 barrels of millet, 1 barrel of beans and 50 kg of peanuts.</t>
  </si>
  <si>
    <t>to pay for her mother-in-law's eye operation</t>
  </si>
  <si>
    <t>#Health and Sanitation, #Supporting Family, user_favorite, user_favorite</t>
  </si>
  <si>
    <t>to pay for a relative's migration expenses in order to find a better job.</t>
  </si>
  <si>
    <t>to buy more seeds to improve her farmland.</t>
  </si>
  <si>
    <t>#Elderly, #Repeat Borrower, #Parent, #Vegan</t>
  </si>
  <si>
    <t>to buy fertilizer and to plow her farmland.</t>
  </si>
  <si>
    <t>to cover migration related costs until Aye's daughters can send back their salaries to the village</t>
  </si>
  <si>
    <t>to buy a dairy cow in order to increase the volume of milk sales.</t>
  </si>
  <si>
    <t>to buy more baking ingredients/supplies to bake more delicious desserts for her customers and make their life sweet.</t>
  </si>
  <si>
    <t xml:space="preserve">to buy construction supplies for her house. </t>
  </si>
  <si>
    <t>to purchase one-half sack of flour and 15 kilos of banana for her fritter business.</t>
  </si>
  <si>
    <t>to restock her store with basic commodities like canned goods, oil, and soy sauce.</t>
  </si>
  <si>
    <t>to pay for organic oil palm seedlings</t>
  </si>
  <si>
    <t>#Eco-friendly, #Repeat Borrower, #Sustainable Ag, #Vegan, #Trees</t>
  </si>
  <si>
    <t>to buy fertilizer to improve her farming business.</t>
  </si>
  <si>
    <t>#Parent, #Repeat Borrower, #Trees</t>
  </si>
  <si>
    <t>buy wool at wholesale.</t>
  </si>
  <si>
    <t>#Fabrics, #Woman Owned Biz, #First Loan, #Woman Owned Biz, #Single, user_favorite, user_favorite, user_favorite, user_favorite</t>
  </si>
  <si>
    <t>female, male, female, female, female, female, female, male</t>
  </si>
  <si>
    <t xml:space="preserve">to buy meerschaum stone </t>
  </si>
  <si>
    <t>#Repeat Borrower, #Parent, #Woman Owned Biz, user_favorite, user_favorite, user_favorite</t>
  </si>
  <si>
    <t>to buy perfume, creams, and makeup, among other items.</t>
  </si>
  <si>
    <t>, Jennifer, to buy 1 pig, along with dozens of chicks, as well as feed in bulk.</t>
  </si>
  <si>
    <t>Malacatancito, Huehuetenango</t>
  </si>
  <si>
    <t>#Parent, #Animals, #Woman Owned Biz, user_favorite, user_favorite</t>
  </si>
  <si>
    <t>to buy high quality seeds.</t>
  </si>
  <si>
    <t>to pay school fees for his child who is in high school.</t>
  </si>
  <si>
    <t xml:space="preserve">to buy braid rope </t>
  </si>
  <si>
    <t>#Repeat Borrower, #Fabrics, #Woman Owned Biz, #Repeat Borrower, #Woman Owned Biz</t>
  </si>
  <si>
    <t>to buy farm supplies to grow basic grains.</t>
  </si>
  <si>
    <t>to expand her women's accessories business by purchasing more items like bangles and necklaces in bulk.</t>
  </si>
  <si>
    <t>#Parent, #Eco-friendly, #Woman Owned Biz, #Schooling</t>
  </si>
  <si>
    <t>provide working capital to add more phone accessories to sell.</t>
  </si>
  <si>
    <t>to continually have a revolving fund for her buy-and-sell business.</t>
  </si>
  <si>
    <t>to buy feed and other supplies to raise her chickens.</t>
  </si>
  <si>
    <t>to invest in buying musical instruments such as kettledrums, a trumpet, drums, etc.</t>
  </si>
  <si>
    <t>user_favorite, #Repeat Borrower, #Biz Durable Asset, #Single, #Supporting Family</t>
  </si>
  <si>
    <t>her to buy feed and other supplies for her pigs.</t>
  </si>
  <si>
    <t>#Single Parent, #Parent, #Animals, #Woman Owned Biz</t>
  </si>
  <si>
    <t>to buy newly released tools and materials which will facilitate his work.</t>
  </si>
  <si>
    <t>Sarafand</t>
  </si>
  <si>
    <t>volunteer_pick, #Repeat Borrower, #Single Parent, #Supporting Family, #Biz Durable Asset, user_favorite, user_favorite, user_favorite</t>
  </si>
  <si>
    <t>to buy a new industrial griddle to make pupusas in order to continue generating income for her son, as she is a single mother.</t>
  </si>
  <si>
    <t>to pay for her son's tuition fee for a degree in International Law.</t>
  </si>
  <si>
    <t>to pay for additional bags of cassava, yams and potatoes to sell</t>
  </si>
  <si>
    <t>male, female, female, male, male, male, female, female, female, female, male, female</t>
  </si>
  <si>
    <t>to replace the roof on her home.</t>
  </si>
  <si>
    <t>#Repeat Borrower, user_favorite, user_favorite, user_favorite, user_favorite, #Parent, #Repair Renew Replace</t>
  </si>
  <si>
    <t xml:space="preserve">to purchase more dry goods to sell </t>
  </si>
  <si>
    <t>to pay for plowing and to prepare her land.</t>
  </si>
  <si>
    <t>to buy necessary tools to facilitate his work and provide his customers with better service</t>
  </si>
  <si>
    <t>Tyre 2</t>
  </si>
  <si>
    <t>to to buy feed, vitamins, and piglets.</t>
  </si>
  <si>
    <t>to buy a new body and replace the seat covers for her husband's transportation rickshaw for earning more income.</t>
  </si>
  <si>
    <t>to pay for 4 boxes of powdered soap and 2 boxes of perfume to produce liquid soap to sell.</t>
  </si>
  <si>
    <t>to purchase ingredients needed for her food vending business.</t>
  </si>
  <si>
    <t>to buy  assorted dried fish.</t>
  </si>
  <si>
    <t>to purchase fertilizers.</t>
  </si>
  <si>
    <t>to pay for the acquisition of a parcel of agricultural land.</t>
  </si>
  <si>
    <t>to buy more inventory for her store to sell more goods to her customers.</t>
  </si>
  <si>
    <t>#Parent, #Vegan, #Schooling, user_favorite, user_favorite</t>
  </si>
  <si>
    <t>to purchase 100 chickens and concentrated feed to fatten and sell them.</t>
  </si>
  <si>
    <t>to repair the bike rickshaw engine for her husband's transportation services business.</t>
  </si>
  <si>
    <t>to buy embroidery supplies such as fabrics, thread, needles, pearls, etc., for her embroidery work.</t>
  </si>
  <si>
    <t>to purchase some materials needed to make traditional dresses, vests and some very beautiful table covers.</t>
  </si>
  <si>
    <t>to purchase improved farm supplies that will increase farm yield.</t>
  </si>
  <si>
    <t>volunteer_like, #Vegan, #Schooling</t>
  </si>
  <si>
    <t>to invest in her canteen by buying packs of biscuits, chocolates, chips etc.</t>
  </si>
  <si>
    <t>in order to buy a dairy cow and agricultural inputs in order to harvest basic grains.</t>
  </si>
  <si>
    <t>user_favorite, #Animals, #Biz Durable Asset, #Parent, user_favorite, user_favorite</t>
  </si>
  <si>
    <t>to pay for surgery for his father to recover his eyesight.</t>
  </si>
  <si>
    <t>volunteer_like, #Health and Sanitation, #Supporting Family, user_favorite</t>
  </si>
  <si>
    <t>to pay for carrot seeds and some fertilizer</t>
  </si>
  <si>
    <t>to attain a kisok for her start-up business as a Zoona mobile money transfer agent so that she can provide financial services to her community.</t>
  </si>
  <si>
    <t>Adult Care</t>
  </si>
  <si>
    <t>to buy new equipment for her adult care business.</t>
  </si>
  <si>
    <t>#Single, #Health and Sanitation, #Female Education, #Supporting Family, #Schooling, #Schooling, user_favorite</t>
  </si>
  <si>
    <t>to buy a plane ticket for her son so that he can go to the Russian Federation for work.</t>
  </si>
  <si>
    <t>to expand her poultry business by purchasing more hens.</t>
  </si>
  <si>
    <t>to buy construction supplies and rebuild his home, destroyed in conflict.</t>
  </si>
  <si>
    <t>to expand her clothing business by purchasing more dress materials, duppatas, cut pieces etc.</t>
  </si>
  <si>
    <t>to buy more meat to sell</t>
  </si>
  <si>
    <t>to expand her vegetable vending business by adding more stocks of potatoes, onions etc.</t>
  </si>
  <si>
    <t>to buy feed, vitamins, and other supplies for raising her livestock.</t>
  </si>
  <si>
    <t>to buy livestock, feed and medicines.</t>
  </si>
  <si>
    <t>to start her business by purchasing various saris (traditional women's dresses) like bandhani, banarasi, silk, etc.</t>
  </si>
  <si>
    <t>to buy canned goods, personal care products, noodles, drinks, spices, and snack foods.</t>
  </si>
  <si>
    <t>#Elderly, #Woman Owned Biz, #Elderly, #Woman Owned Biz</t>
  </si>
  <si>
    <t>to buy nipa palm leaves and supplies for her business.</t>
  </si>
  <si>
    <t>to purchase a light machine for his sound services business.</t>
  </si>
  <si>
    <t>to buy items to sell like soap, etc.</t>
  </si>
  <si>
    <t>to buy chicken feed and materials to make a shed to enclose the animals.</t>
  </si>
  <si>
    <t>to buy items to sell like home care products, personal care products, and other groceries.</t>
  </si>
  <si>
    <t>buy fabrics, sweaters, and looms.</t>
  </si>
  <si>
    <t>#Repeat Borrower, #Fabrics, #Woman Owned Biz, user_favorite, user_favorite</t>
  </si>
  <si>
    <t xml:space="preserve"> to buy additional items to sell in her general store</t>
  </si>
  <si>
    <t>to purchase more cakes, sweets, sugar, milk, etc. to resell.</t>
  </si>
  <si>
    <t>to buy more fabric and sewing supplies to sew more dresses for her customers and expand her business</t>
  </si>
  <si>
    <t xml:space="preserve">	to buy a water tank.</t>
  </si>
  <si>
    <t>to pay for an ACE 1 clean cookstove which saves money and time, and protects health.</t>
  </si>
  <si>
    <t>Khubetsoana Mafeteng</t>
  </si>
  <si>
    <t>#Eco-friendly, #Parent, #Technology, #Health and Sanitation, user_favorite, user_favorite, user_favorite</t>
  </si>
  <si>
    <t>to purchase young fish wholesale and some farm supplies for his food crops.</t>
  </si>
  <si>
    <t>to pay for a supply of charcoal to sell</t>
  </si>
  <si>
    <t>to buy feed and other supplies needed to raise her livestock.</t>
  </si>
  <si>
    <t>to buy agricultural supplies and to pay workers to help her plant staple grains.</t>
  </si>
  <si>
    <t>#Repeat Borrower, #Job Creator, user_favorite, user_favorite</t>
  </si>
  <si>
    <t>to buy a cow, in order to diversify into dairy farming and diversify farm income.</t>
  </si>
  <si>
    <t>#Parent, #Animals, #Woman Owned Biz, #Schooling, user_favorite, #Repeat Borrower, #Biz Durable Asset</t>
  </si>
  <si>
    <t>to buy additional feeds, vaccine, vitamins, and other supplies to raise her pigs.</t>
  </si>
  <si>
    <t>to buy a variety of accessories to sell.</t>
  </si>
  <si>
    <t>to buy a sanitary toilet.</t>
  </si>
  <si>
    <t>to purchase more bags of ground nuts to sell to her customers.</t>
  </si>
  <si>
    <t>to cover her farming expenses, such as buying seeds and fertilizer, which is expected to grow her crop well.</t>
  </si>
  <si>
    <t>to purchase more fertilizer and rice seed to improve her rice farmland to grow well.</t>
  </si>
  <si>
    <t>#Woman Owned Biz, #Vegan, #Parent, #First Loan</t>
  </si>
  <si>
    <t>to buy more items to sell, such as rice, sugar and soap.</t>
  </si>
  <si>
    <t>to buy 700 kg of rice to resell after hulling it.</t>
  </si>
  <si>
    <t>to purchase fishing materials like a new fishing net, gasoline for her boat, rope and other materials needed for her business.</t>
  </si>
  <si>
    <t>#First Loan, #Vegan, #Parent, #Woman Owned Biz</t>
  </si>
  <si>
    <t>to buy pigs and fodder for his pigs.</t>
  </si>
  <si>
    <t xml:space="preserve"> to buy more clothing materials for sale. </t>
  </si>
  <si>
    <t xml:space="preserve">to pay for a workforce in order to start gathering work and get the harvest ready for successful sales </t>
  </si>
  <si>
    <t>#Repeat Borrower, user_favorite, user_favorite, user_favorite, user_favorite, #Parent, #Job Creator, #Parent, #Job Creator, user_favorite, user_favorite, user_favorite, user_favorite, user_favorite</t>
  </si>
  <si>
    <t>to buy 2 bales of clothing and 1 bale of sheets.</t>
  </si>
  <si>
    <t>#Eco-friendly, #Woman Owned Biz, #Single, user_favorite, user_favorite</t>
  </si>
  <si>
    <t>to buy parts for a water connector for his piggery and for his church to use.</t>
  </si>
  <si>
    <t>Hindang, Leyte</t>
  </si>
  <si>
    <t>purchase raw ingredients and meats for her business.</t>
  </si>
  <si>
    <t>to buy buckets for reselling, in order to attract more clients.</t>
  </si>
  <si>
    <t>#Repeat Borrower, #Parent, user_favorite, user_favorite, user_favorite, user_favorite, #Woman Owned Biz, #Schooling, user_favorite, user_favorite, user_favorite, user_favorite, user_favorite, user_favorite</t>
  </si>
  <si>
    <t>to pay for seeds, fertilizers, and farm labor.</t>
  </si>
  <si>
    <t>to buy flour, wheat, corn, cheese, sweets, jelly, fruits, sugar, yeast and moulds.</t>
  </si>
  <si>
    <t>#Repeat Borrower, #Unique</t>
  </si>
  <si>
    <t>to purchase more cashew plants to grow.</t>
  </si>
  <si>
    <t>Ratanak Kiri province, O Chum District</t>
  </si>
  <si>
    <t>volunteer_like, #Biz Durable Asset, #Vegan</t>
  </si>
  <si>
    <t>to cover expenses needed for his wife's surgery.</t>
  </si>
  <si>
    <t>to buy cereals from local farmers and sell them to her customers.</t>
  </si>
  <si>
    <t>buy cheeses, tambaqui, bocachico and tilapia to sell, and buy a freezer.</t>
  </si>
  <si>
    <t>to buy a variety of fruits and a car in order to make breads to sell.</t>
  </si>
  <si>
    <t>to purchase more varieties of stocks for her small grocery store.</t>
  </si>
  <si>
    <t>to pay for the development of her website, enable online sales, and meet PR needs.</t>
  </si>
  <si>
    <t>Safed</t>
  </si>
  <si>
    <t>to buy some bags of rice, local products, and oil.</t>
  </si>
  <si>
    <t>volunteer_pick, #Repeat Borrower, #Woman Owned Biz</t>
  </si>
  <si>
    <t>to pay the fees for his career studies</t>
  </si>
  <si>
    <t>to purchase more stocks of frozen foods to sell</t>
  </si>
  <si>
    <t>to buy blouses, shorts, pants and other used clothes to sell.</t>
  </si>
  <si>
    <t>Rosario Metroville Santiago City</t>
  </si>
  <si>
    <t>to buy a ticket for her husband to go to Russia for work in order to provide for the family.</t>
  </si>
  <si>
    <t>to purchase additional piglets, sacks of feeds, and other supplies to raise her pigs.</t>
  </si>
  <si>
    <t>to buy flour, eggs, and butter.</t>
  </si>
  <si>
    <t>to buy flour, yeast, sugar, cinnamon, vanilla and other ingredients basic to bread baking.</t>
  </si>
  <si>
    <t>to pay for his child's nursery tuition fees and stationery.</t>
  </si>
  <si>
    <t>to pay her necessary dental treatment expenses</t>
  </si>
  <si>
    <t>to pay for tiles, tile frames, cement, deformed bar, sand, hollow blocks, grout, a sink, PVC pipe and elbows, and labor.</t>
  </si>
  <si>
    <t>#Elderly, #Eco-friendly, #Health and Sanitation, #Job Creator, #Parent</t>
  </si>
  <si>
    <t>to repair his tambourines to be able to play in this season's weddings and provide for his family.</t>
  </si>
  <si>
    <t>to buy additional ingredients for her food production business.</t>
  </si>
  <si>
    <t>to pay for materials and labor in order to improve a toilet facility and repair a septic tank.</t>
  </si>
  <si>
    <t>buy bales of used clothes to improve her income.</t>
  </si>
  <si>
    <t>#Eco-friendly, #Parent, #Woman Owned Biz, #Supporting Family, #Repeat Borrower</t>
  </si>
  <si>
    <t>to purchase additional stocks of groceries, including drinks, noodles, canned goods, snack foods, shampoo, and other items.</t>
  </si>
  <si>
    <t>#Repeat Borrower, #Woman Owned Biz, #Parent, #Parent, #Repeat Borrower, #Woman Owned Biz</t>
  </si>
  <si>
    <t>to buy live chickens to butcher and sell.</t>
  </si>
  <si>
    <t>to add clothes sales to her beauty salon.</t>
  </si>
  <si>
    <t>to buy hog feed, vitamins, and vaccines for his hogs.</t>
  </si>
  <si>
    <t>Brgy. Panopdopan, Lamut, Ifugao</t>
  </si>
  <si>
    <t>to expand her metal business by purchasing more stock for it.</t>
  </si>
  <si>
    <t>to purchase farm implements.</t>
  </si>
  <si>
    <t>#Parent, #Woman Owned Biz, #Schooling, #Repeat Borrower, #Repair Renew Replace</t>
  </si>
  <si>
    <t>to pay farming supplies and to pay rent on land.</t>
  </si>
  <si>
    <t>to buy seeds, fertilizers, poisons, and to pay laborers to grow the basic grains.</t>
  </si>
  <si>
    <t>#Elderly, #Repeat Borrower, #Job Creator</t>
  </si>
  <si>
    <t>to raise calves to resell for a festive season such as Eid ul Azha (Sacrifice Eid).</t>
  </si>
  <si>
    <t>to buy seeds, manure, fertilizer, herbicides, and pesticides, and to pay for labor to begin growing rice.</t>
  </si>
  <si>
    <t>Villaluz, Delfin Albano, Isabela</t>
  </si>
  <si>
    <t>to purchase more rice seed and fertilizer to input on her rice farmland so it will grow well.</t>
  </si>
  <si>
    <t>to buy more herbal medicine to sell</t>
  </si>
  <si>
    <t>to buy fertilizer and oil for farmland.</t>
  </si>
  <si>
    <t>to purchase images, key chains, scapulars, relics and all that she sells.</t>
  </si>
  <si>
    <t>to buy 17 bags of soaps.</t>
  </si>
  <si>
    <t>volunteer_like, #Parent, #Single Parent, #Woman Owned Biz</t>
  </si>
  <si>
    <t>to do maintenance on her car.</t>
  </si>
  <si>
    <t>to buy agricultural supplies for planting basic grains, pay rent for the land, and to build a chicken coop.</t>
  </si>
  <si>
    <t>#Parent, #Animals, #Biz Durable Asset</t>
  </si>
  <si>
    <t>to buy more candles wholesale.</t>
  </si>
  <si>
    <t>Reviewed loan use in english.</t>
  </si>
  <si>
    <t>Battambang province, Ratanak Mondul district</t>
  </si>
  <si>
    <t>to purchase some cleaning equipment, which will help to make cleaning houses easier.</t>
  </si>
  <si>
    <t>to expand her tailoring enterprise by purchasing a sewing machine and stitching dresses, frocks, etc.</t>
  </si>
  <si>
    <t>#Fabrics, #Biz Durable Asset, user_favorite, user_favorite, #Woman Owned Biz, #Job Creator</t>
  </si>
  <si>
    <t>Inabanga Bohol</t>
  </si>
  <si>
    <t>to buy hose, elbow, solvent and other materials needed, and a part of her requested amount will be used to pay for labor.</t>
  </si>
  <si>
    <t>to pay for chicken parts and ingredients as well as ready-to-wear items.</t>
  </si>
  <si>
    <t>to buy agricultural supplies for planting basic grains, so that with the profits it will be possible for his children to continue studying.</t>
  </si>
  <si>
    <t>to buy grocery items to sell like beverages, canned goods, and junk food.</t>
  </si>
  <si>
    <t>to buy ground spices, soap, detergent, sugar, bread, flour, rice and other items for her grocery store.</t>
  </si>
  <si>
    <t>to buy a lot of pigs and materials for the construction of her business.</t>
  </si>
  <si>
    <t>#Animals, #Woman Owned Biz, #Repeat Borrower, #Parent, #Woman Owned Biz, #Animals, #Repeat Borrower, #Biz Durable Asset</t>
  </si>
  <si>
    <t>to clean the fields, buy seeds, fertilizers, plow the land and pay for some labor.</t>
  </si>
  <si>
    <t>#Parent, #Repeat Borrower, #Biz Durable Asset, #Woman Owned Biz, user_favorite</t>
  </si>
  <si>
    <t>to buy a water meter, saddle clamp, faucet, clip, gate valve, and water pipe.</t>
  </si>
  <si>
    <t>to purchase more dry goods to sell to her customers</t>
  </si>
  <si>
    <t>to buy noodles, snacks, sweets, toiletries, and other miscellaneous household items to sell.</t>
  </si>
  <si>
    <t>to buy feed for cows and pigs</t>
  </si>
  <si>
    <t>to buy fabric and different colors of thread for making scarves.</t>
  </si>
  <si>
    <t>to buy various articles of clothing such as blouses, shirts, skirts, shoes, pants, shorts, socks, and others</t>
  </si>
  <si>
    <t>to buy more bulls for fattening at the farm.</t>
  </si>
  <si>
    <t>to buy oil, cheese, pork cracklings, flour, seasonings, etc. wholesale, to meet client demand in the pupusería (stuffed tortilla shop).</t>
  </si>
  <si>
    <t>to purchase fruits and vegetables in larger quantities than she normally acquires. This way she will offer a better variety of products to her customers.</t>
  </si>
  <si>
    <t>to buy more fresh fish to sell, including plastic bags and boxes for her fish.</t>
  </si>
  <si>
    <t xml:space="preserve"> to treat her teeth at the dentist.</t>
  </si>
  <si>
    <t>#Elderly, #Health and Sanitation, #Repeat Borrower, user_favorite</t>
  </si>
  <si>
    <t>to buy taro root (seedlings), banana tube (seedlings), a wheelbarrow, a rake, a shovel, a water tank and hand gloves.</t>
  </si>
  <si>
    <t>Mulivai</t>
  </si>
  <si>
    <t>#Trees, #Biz Durable Asset, #Woman Owned Biz, user_favorite, #Single, #Repeat Borrower, #Vegan, user_favorite</t>
  </si>
  <si>
    <t>to invest in potato crops.</t>
  </si>
  <si>
    <t>to maintain his motorcycle repair center.</t>
  </si>
  <si>
    <t>user_favorite, #First Loan, #Repair Renew Replace</t>
  </si>
  <si>
    <t>to buy jeans to sell.</t>
  </si>
  <si>
    <t>volunteer_like, #Elderly, #Repeat Borrower</t>
  </si>
  <si>
    <t>to purchase supplies for her food business.</t>
  </si>
  <si>
    <t>to buy taro roots(seedlings), banana tube(seedlings), a wheelbarrow, rake, shovel, water tank, and hand gloves.</t>
  </si>
  <si>
    <t>Lotosoa Saleimoa</t>
  </si>
  <si>
    <t>#Elderly, #Biz Durable Asset, #Woman Owned Biz, #Trees</t>
  </si>
  <si>
    <t>to buy 42 kilos of chicken, 10 kilos each of pork meat and fish, 10 kilos of assorted processed meat and 5 litres of cooking oil to cook breakfast and lunch items.</t>
  </si>
  <si>
    <t>to expand her milk business by purchasing a cow so as to sell more milk, butter etc.</t>
  </si>
  <si>
    <t>to buy rice, sugar, milk, and biscuits.</t>
  </si>
  <si>
    <t>female, female, male, female, female, female, female, male, female, male, male</t>
  </si>
  <si>
    <t>Pandeglang</t>
  </si>
  <si>
    <t>volunteer_like, #Health and Sanitation, #Eco-friendly, #Repeat Borrower</t>
  </si>
  <si>
    <t>to buy stock of sugar, milk, rice, bread, tea leaves, body lotions, detergents, paraffin, etc.</t>
  </si>
  <si>
    <t>#Woman Owned Biz, #Parent, #Schooling, #Repeat Borrower</t>
  </si>
  <si>
    <t>to buy a stitching machine and some spools of threads, needles, buttons, and clothes for sewing purposes.</t>
  </si>
  <si>
    <t>#Fabrics, #Woman Owned Biz, user_favorite, #Parent, #Schooling</t>
  </si>
  <si>
    <t>to buy laying hens and chicken feed.</t>
  </si>
  <si>
    <t>to restock clothes, shoes, towels, socks for her flea market</t>
  </si>
  <si>
    <t>Macheke</t>
  </si>
  <si>
    <t>Shellamie to buy a sanitary toilet.</t>
  </si>
  <si>
    <t>to buy new stock of items and products for his store and to make a few store improvements.</t>
  </si>
  <si>
    <t>#First Loan, #Parent, #Refugee, #Repair Renew Replace</t>
  </si>
  <si>
    <t>to buy a cow and fertilizers for her tomato crops.</t>
  </si>
  <si>
    <t>to pay course fees.</t>
  </si>
  <si>
    <t>volunteer_like, #Repeat Borrower, #Schooling, #Female Education, user_favorite</t>
  </si>
  <si>
    <t>to buy a wood saw and a sander.</t>
  </si>
  <si>
    <t>Segatic Daku Misamis Occidental</t>
  </si>
  <si>
    <t>#Vegan, #Supporting Family, user_favorite</t>
  </si>
  <si>
    <t>#Repeat Borrower, #Woman Owned Biz, #Parent, #Animals</t>
  </si>
  <si>
    <t>#Fabrics, user_favorite, #Woman Owned Biz, #Parent</t>
  </si>
  <si>
    <t>#Woman Owned Biz, #Biz Durable Asset, #Fabrics, user_favorite, user_favorite</t>
  </si>
  <si>
    <t>to purchase improved farm inputs that will increase his farm's yield.</t>
  </si>
  <si>
    <t>to buy clothing: blouses, jeans, sweaters and dresses.</t>
  </si>
  <si>
    <t>#Elderly, #Woman Owned Biz, #First Loan, user_favorite</t>
  </si>
  <si>
    <t>to purchase 3 washing machines and, so, to expand his coverage and increase his income.</t>
  </si>
  <si>
    <t>to buy milk, coffee, sugar, and spices to sell to her customers.</t>
  </si>
  <si>
    <t>Cabisera 23, San Antonio, Ilagan, Isabela</t>
  </si>
  <si>
    <t>#Repeat Borrower, #Parent, #Eco-friendly, #Health and Sanitation</t>
  </si>
  <si>
    <t>to buy fertilizers for his milpa (crop-growing system).</t>
  </si>
  <si>
    <t>to purchase more beverages, crisps and an ice tank for her store.</t>
  </si>
  <si>
    <t>#Biz Durable Asset, #Woman Owned Biz, #Elderly, #Widowed, #Parent, #Schooling, #Repeat Borrower</t>
  </si>
  <si>
    <t>to buy more grocery items</t>
  </si>
  <si>
    <t>user_favorite, user_favorite, user_favorite, #Orphan, user_favorite, #Parent, #Woman Owned Biz</t>
  </si>
  <si>
    <t>#Parent, #Repeat Borrower, #Repair Renew Replace, #Supporting Family</t>
  </si>
  <si>
    <t>to purchase blouses, shirts, and socks in bulk.</t>
  </si>
  <si>
    <t>to expand her business of selling plastic items by purchasing more stock of them.</t>
  </si>
  <si>
    <t>to buy a professional sewing machine, thread, and cloth.</t>
  </si>
  <si>
    <t>#Fabrics, #Fabrics, #Biz Durable Asset, #Woman Owned Biz</t>
  </si>
  <si>
    <t>to build a toilet at home to access basic sanitation.</t>
  </si>
  <si>
    <t>Namakkal</t>
  </si>
  <si>
    <t>to buy various clothing to sell, such as jeans, shirts, trousers, blouses, t-shirts, shorts and other items.</t>
  </si>
  <si>
    <t>to buy supplies for university studies.</t>
  </si>
  <si>
    <t>to plaster the walls of the new small house that he built with the family's savings.</t>
  </si>
  <si>
    <t>#Repair Renew Replace, #Single</t>
  </si>
  <si>
    <t>to buy a dresser and a bed for his children.</t>
  </si>
  <si>
    <t>to purchase colas, detergents, soaps, spices, canned sardines, etc.</t>
  </si>
  <si>
    <t>to buy agricultural supplies to prepare the land for planting.</t>
  </si>
  <si>
    <t>to buy sacks of rice, beans, and sugar, because her dream is to open a mini warehouse and expand.</t>
  </si>
  <si>
    <t>A loan of $1,000 helped fund our small business education initiative. Our education initiative is focused on empowering minority-owned businesses with valuable insight into the Point of Sale analytics space and card processing.</t>
  </si>
  <si>
    <t>José to buy a 165 liter solar refrigeration system, a voltage regulator, 100 watt panels, batteries, and accessories to be installed in his home.</t>
  </si>
  <si>
    <t>#Eco-friendly, #Technology, #Biz Durable Asset, #Parent, user_favorite, user_favorite</t>
  </si>
  <si>
    <t>to buy materials such as tiles, cement and other materials needed to improve her lavatory. The rest will be used to pay for labor and carpentry.</t>
  </si>
  <si>
    <t>#Eco-friendly, #Elderly, #Health and Sanitation, #Parent, #Job Creator, #Elderly</t>
  </si>
  <si>
    <t>Ana to buy more chickens for her farm and clothing items to sell.</t>
  </si>
  <si>
    <t>to buy another motorbike to increase his income and create employment.</t>
  </si>
  <si>
    <t>user_favorite, #Biz Durable Asset, #Parent, #Repeat Borrower</t>
  </si>
  <si>
    <t>to buy  more stock of sugar, bread, flour, soap and other items.</t>
  </si>
  <si>
    <t>volunteer_pick, #Woman Owned Biz, user_favorite, #First Loan</t>
  </si>
  <si>
    <t>to get a solar energy system.</t>
  </si>
  <si>
    <t>to pay for the repair and maintenance of the van.</t>
  </si>
  <si>
    <t>Brgy. Baretbet, Bagabag, Nueva Vizcaya</t>
  </si>
  <si>
    <t>to buy plywood, GI sheets, common nails, elbows, pipes, adhesive, a toilet bowl and door accessories; the rest will be used to pay for labor, to improve her family's toilet facility.</t>
  </si>
  <si>
    <t>to buy more groceries and  clothing for sale.</t>
  </si>
  <si>
    <t>to buy additional nipa roofing to sell</t>
  </si>
  <si>
    <t>#Parent, #Repeat Borrower, #Eco-friendly, #Health and Sanitation, #Repair Renew Replace, user_favorite</t>
  </si>
  <si>
    <t>to purchase a new three wheel motorcycle for his grocery store</t>
  </si>
  <si>
    <t>#Repeat Borrower, user_favorite, #Biz Durable Asset, user_favorite, user_favorite</t>
  </si>
  <si>
    <t>Emília to buy construction material.</t>
  </si>
  <si>
    <t>to purchase an assortment of grains, beer and liquor.</t>
  </si>
  <si>
    <t>#Repeat Borrower, #Woman Owned Biz, #Repeat Borrower, #Woman Owned Biz, #Parent</t>
  </si>
  <si>
    <t>to purchase thread</t>
  </si>
  <si>
    <t>user_favorite, #Parent, #Fabrics, #Repeat Borrower, #Woman Owned Biz</t>
  </si>
  <si>
    <t>to buy fertilizers for his fruit trees.</t>
  </si>
  <si>
    <t>to improve her business through buying more items and products for her grocery store.</t>
  </si>
  <si>
    <t>#Repeat Borrower, #Parent, #Single Parent, #Repeat Borrower, #Woman Owned Biz, user_favorite, user_favorite</t>
  </si>
  <si>
    <t>to buy a cow on the hoof for slaughter and sale.</t>
  </si>
  <si>
    <t>volunteer_pick, #Repeat Borrower, #Woman Owned Biz, #Animals, user_favorite, user_favorite</t>
  </si>
  <si>
    <t>to buy cereals to sell to her customers.</t>
  </si>
  <si>
    <t>to purchase more sugar, milk, Ovaltine, biscuits, sweets, cigarettes, men's vests, underwear, rubber kettles and assorted items.</t>
  </si>
  <si>
    <t>to purchase farm inputs such as higher-yielding seeds and recommended pesticides and fertilizers.</t>
  </si>
  <si>
    <t>#Vegan, user_favorite, #Parent</t>
  </si>
  <si>
    <t>to invest in her business, and buy more products that she uses to provide her service, which will enable her to grow financially.</t>
  </si>
  <si>
    <t>to fix the air conditioner system.</t>
  </si>
  <si>
    <t>#Eco-friendly, #First Loan, #Health and Sanitation, #Parent</t>
  </si>
  <si>
    <t>#Parent, #Parent, #Repeat Borrower, #Repair Renew Replace</t>
  </si>
  <si>
    <t>to buy 10 dozen dresses, 3 dozen pairs of shoes, 2 dozen handbags and 20 packages of hair extensions.</t>
  </si>
  <si>
    <t xml:space="preserve"> to purchase stock of sugar, rice, maize flour and wheat flour</t>
  </si>
  <si>
    <t>to buy more bundles of used clothing to have a better-stocked inventory to offer to her customers, so they find what they are looking for</t>
  </si>
  <si>
    <t>#Eco-friendly, #Woman Owned Biz, #Repeat Borrower, #Eco-friendly, #Elderly, #Repeat Borrower, #Woman Owned Biz</t>
  </si>
  <si>
    <t>to purchase fertilizer and pay to farm workers.</t>
  </si>
  <si>
    <t>Shahumyan village</t>
  </si>
  <si>
    <t>to pay for seedbed preparation and fertilizer.</t>
  </si>
  <si>
    <t>to buy a variety of items to sell, such as snack foods, canned goods, noodles, eggs, food seasonings, toiletries, drinks, and vegetables.</t>
  </si>
  <si>
    <t>user_favorite, #Woman Owned Biz, #Woman Owned Biz</t>
  </si>
  <si>
    <t xml:space="preserve"> to purchase more baby goats and calves to cater more customers</t>
  </si>
  <si>
    <t>to start poultry farming on her farm.</t>
  </si>
  <si>
    <t>volunteer_like, volunteer_pick, #Animals</t>
  </si>
  <si>
    <t>to purchase fertilizer for top dressing her crops in order to get a crop.</t>
  </si>
  <si>
    <t>to buy farm inputs such as seeds, fertilizer, herbicides, and pesticides</t>
  </si>
  <si>
    <t>to buy toys, piggy banks, stationery, accessories, etc.</t>
  </si>
  <si>
    <t>to buy fertilizer, seedlings and to pay labor costs.</t>
  </si>
  <si>
    <t>Liloan Bonifacio Misamis Occ.</t>
  </si>
  <si>
    <t>san agustin, san isidro</t>
  </si>
  <si>
    <t>#Animals, #Elderly, #Woman Owned Biz, #First Loan, user_favorite, #Animals, #Elderly, user_favorite</t>
  </si>
  <si>
    <t xml:space="preserve"> 	to purchase more grocery goods to sell</t>
  </si>
  <si>
    <t>Silanga, Tangub City, Misamis Occidental</t>
  </si>
  <si>
    <t>to secure a Zoona branded kiosk for her start-up business as a Zoona agent bringing financial inclusion to her community.</t>
  </si>
  <si>
    <t>#Biz Durable Asset, #Refugee, #Single Parent, #Technology, #Woman Owned Biz</t>
  </si>
  <si>
    <t>to buy underwear</t>
  </si>
  <si>
    <t>volunteer_pick, #Single Parent, #Woman Owned Biz, #Parent</t>
  </si>
  <si>
    <t>to buy a seed kit (certified seeds, urea solution, fertilizers, weed killer, and pesticides) and pay day wages.</t>
  </si>
  <si>
    <t>to pay his educational fees for the university.</t>
  </si>
  <si>
    <t xml:space="preserve">to buy products such as rice, pasta, sugar, and sweets. </t>
  </si>
  <si>
    <t>to buy hollow blocks, cement, sand, gravel, deformed bar, coco lumber, plywood, bamboo, GI sheet, common nails, tie wire, PVC elbow, PVC tee, PVC solvent, PVC pipe, etc.</t>
  </si>
  <si>
    <t>#Elderly, #Eco-friendly, #Health and Sanitation, #Parent</t>
  </si>
  <si>
    <t>to purchase tables, chairs, food, etc.</t>
  </si>
  <si>
    <t>to purchase foodstuffs for his family.</t>
  </si>
  <si>
    <t xml:space="preserve">to buy color print for cloth, fabrics, cross stitch and cotton thread for her tailoring business. </t>
  </si>
  <si>
    <t>#Elderly, #Fabrics, user_favorite, user_favorite, user_favorite</t>
  </si>
  <si>
    <t>to buy livestock from northern Ghana to sell.</t>
  </si>
  <si>
    <t>North Kaneshie</t>
  </si>
  <si>
    <t>stock up on staples.</t>
  </si>
  <si>
    <t>to buy a harvest of lemons.</t>
  </si>
  <si>
    <t>to buy a new bale of clothing and shoes.</t>
  </si>
  <si>
    <t xml:space="preserve">	to buy seed and expand her horticulture farming.</t>
  </si>
  <si>
    <t>to buy supplies so he can make some modifications to his shop</t>
  </si>
  <si>
    <t>to buy perfumes, makeup, accessories, body lotions and imitation jewellery.</t>
  </si>
  <si>
    <t>to buy more foodstuff and vegetables to sell.</t>
  </si>
  <si>
    <t>to buy groceries and household items to restock her store.</t>
  </si>
  <si>
    <t>to buy more coffee.</t>
  </si>
  <si>
    <t>to pay for seedbed preparation and to purchase fertilizer</t>
  </si>
  <si>
    <t>to invest in supplies: rice, oil, vegetables, meat, fruit and seasonings.</t>
  </si>
  <si>
    <t>to purchase flour, sugar, yeast, cinnamon, etc. so to keep her business's inventory stocked to continue the production of artisan bread.</t>
  </si>
  <si>
    <t>to purchase an air-conditioner and a TV set for his son</t>
  </si>
  <si>
    <t>to buy crockery items for her husband's crockery shop.</t>
  </si>
  <si>
    <t>to buy clothes at a low price, sew it, and then sell at a higher price in her community.</t>
  </si>
  <si>
    <t>to purchase formula and pay labor costs to maintain his corn crop.</t>
  </si>
  <si>
    <t>to buy sugar, rice, oil, bread and spices, among other articles to stock his store.</t>
  </si>
  <si>
    <t>to purchase spare parts for cars.</t>
  </si>
  <si>
    <t>to buy flour, salt, butter, and eggs.</t>
  </si>
  <si>
    <t>to pay for 2 sacks of beans and a table for her sales of galettes.</t>
  </si>
  <si>
    <t>to buy seeds and agricultural inputs.</t>
  </si>
  <si>
    <t>to buy a cow to sell the milk it produces, therefore increasing earnings for home improvement.</t>
  </si>
  <si>
    <t>to pay for the official procedures to build a house.</t>
  </si>
  <si>
    <t>to buy a cow and increase his livestock to have profits for his children's education.</t>
  </si>
  <si>
    <t>to buy agricultural supplies to grow vegetables</t>
  </si>
  <si>
    <t>Promedio de lender_count</t>
  </si>
  <si>
    <t>Total préstamos solicitados</t>
  </si>
  <si>
    <t>Total prestamos financiados</t>
  </si>
  <si>
    <t>Tasa de financiación</t>
  </si>
  <si>
    <t>Media de prestamistas</t>
  </si>
  <si>
    <t>País más financiado</t>
  </si>
  <si>
    <t>País con mayor promedio de prestamistas</t>
  </si>
  <si>
    <t>Sector más financiado</t>
  </si>
  <si>
    <t>Sector con mayor promedio de prestamistas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</si>
</sst>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 fontId="0" fillId="0" borderId="0" xfId="0" applyNumberFormat="1"/>
  </cellXfs>
  <cellStyles count="2">
    <cellStyle name="Normal" xfId="0" builtinId="0"/>
    <cellStyle name="Porcentaje" xfId="1" builtinId="5"/>
  </cellStyles>
  <dxfs count="54">
    <dxf>
      <numFmt numFmtId="169" formatCode="0.0"/>
    </dxf>
    <dxf>
      <numFmt numFmtId="1" formatCode="0"/>
    </dxf>
    <dxf>
      <numFmt numFmtId="169" formatCode="0.0"/>
    </dxf>
    <dxf>
      <numFmt numFmtId="2" formatCode="0.00"/>
    </dxf>
    <dxf>
      <numFmt numFmtId="2" formatCode="0.00"/>
    </dxf>
    <dxf>
      <numFmt numFmtId="168" formatCode="0.000"/>
    </dxf>
    <dxf>
      <numFmt numFmtId="168" formatCode="0.000"/>
    </dxf>
    <dxf>
      <numFmt numFmtId="2" formatCode="0.00"/>
    </dxf>
    <dxf>
      <numFmt numFmtId="2" formatCode="0.00"/>
    </dxf>
    <dxf>
      <numFmt numFmtId="1" formatCode="0"/>
    </dxf>
    <dxf>
      <numFmt numFmtId="1" formatCode="0"/>
    </dxf>
    <dxf>
      <numFmt numFmtId="169" formatCode="0.0"/>
    </dxf>
    <dxf>
      <numFmt numFmtId="169" formatCode="0.0"/>
    </dxf>
    <dxf>
      <numFmt numFmtId="1" formatCode="0"/>
    </dxf>
    <dxf>
      <numFmt numFmtId="169" formatCode="0.0"/>
    </dxf>
    <dxf>
      <numFmt numFmtId="169" formatCode="0.0"/>
    </dxf>
    <dxf>
      <numFmt numFmtId="169" formatCode="0.0"/>
    </dxf>
    <dxf>
      <numFmt numFmtId="2" formatCode="0.00"/>
    </dxf>
    <dxf>
      <numFmt numFmtId="2" formatCode="0.00"/>
    </dxf>
    <dxf>
      <numFmt numFmtId="2" formatCode="0.00"/>
    </dxf>
    <dxf>
      <numFmt numFmtId="2" formatCode="0.00"/>
    </dxf>
    <dxf>
      <numFmt numFmtId="2" formatCode="0.00"/>
    </dxf>
    <dxf>
      <numFmt numFmtId="168" formatCode="0.000"/>
    </dxf>
    <dxf>
      <numFmt numFmtId="168" formatCode="0.000"/>
    </dxf>
    <dxf>
      <numFmt numFmtId="168" formatCode="0.000"/>
    </dxf>
    <dxf>
      <numFmt numFmtId="168" formatCode="0.000"/>
    </dxf>
    <dxf>
      <numFmt numFmtId="168" formatCode="0.000"/>
    </dxf>
    <dxf>
      <numFmt numFmtId="2" formatCode="0.00"/>
    </dxf>
    <dxf>
      <numFmt numFmtId="2" formatCode="0.00"/>
    </dxf>
    <dxf>
      <numFmt numFmtId="2" formatCode="0.00"/>
    </dxf>
    <dxf>
      <numFmt numFmtId="2" formatCode="0.00"/>
    </dxf>
    <dxf>
      <numFmt numFmtId="2" formatCode="0.00"/>
    </dxf>
    <dxf>
      <fill>
        <patternFill>
          <bgColor rgb="FFFFFAAF"/>
        </patternFill>
      </fill>
    </dxf>
    <dxf>
      <fill>
        <patternFill>
          <bgColor rgb="FFAFD69B"/>
        </patternFill>
      </fill>
    </dxf>
    <dxf>
      <fill>
        <patternFill>
          <bgColor rgb="FFC97F7F"/>
        </patternFill>
      </fill>
    </dxf>
    <dxf>
      <fill>
        <patternFill>
          <bgColor rgb="FFAFD69B"/>
        </patternFill>
      </fill>
    </dxf>
    <dxf>
      <fill>
        <patternFill>
          <bgColor rgb="FFC97F7F"/>
        </patternFill>
      </fill>
    </dxf>
    <dxf>
      <fill>
        <patternFill>
          <bgColor rgb="FFAFD69B"/>
        </patternFill>
      </fil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AAF"/>
      <color rgb="FFAFD69B"/>
      <color rgb="FFC97F7F"/>
      <color rgb="FFFFF487"/>
      <color rgb="FFD83131"/>
      <color rgb="FFC71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ena Suárez" refreshedDate="46127.528548842594" createdVersion="8" refreshedVersion="8" minRefreshableVersion="3" recordCount="10000" xr:uid="{C45F6099-01C1-4352-B3E6-712F725BF4D5}">
  <cacheSource type="worksheet">
    <worksheetSource name="kiva_loans__muestra"/>
  </cacheSource>
  <cacheFields count="21">
    <cacheField name="id" numFmtId="0">
      <sharedItems containsSemiMixedTypes="0" containsString="0" containsNumber="1" containsInteger="1" minValue="653146" maxValue="1338556"/>
    </cacheField>
    <cacheField name="funded_amount" numFmtId="0">
      <sharedItems containsSemiMixedTypes="0" containsString="0" containsNumber="1" containsInteger="1" minValue="0" maxValue="400000"/>
    </cacheField>
    <cacheField name="loan_amount" numFmtId="0">
      <sharedItems containsSemiMixedTypes="0" containsString="0" containsNumber="1" containsInteger="1" minValue="250" maxValue="400000"/>
    </cacheField>
    <cacheField name="activity" numFmtId="0">
      <sharedItems/>
    </cacheField>
    <cacheField name="sector" numFmtId="0">
      <sharedItems count="15">
        <s v="Agriculture"/>
        <s v="Food"/>
        <s v="Services"/>
        <s v="Retail"/>
        <s v="Housing"/>
        <s v="Education"/>
        <s v="Construction"/>
        <s v="Clothing"/>
        <s v="Transportation"/>
        <s v="Personal Use"/>
        <s v="Wholesale"/>
        <s v="Arts"/>
        <s v="Manufacturing"/>
        <s v="Health"/>
        <s v="Entertainment"/>
      </sharedItems>
    </cacheField>
    <cacheField name="use" numFmtId="0">
      <sharedItems longText="1"/>
    </cacheField>
    <cacheField name="country" numFmtId="0">
      <sharedItems count="75">
        <s v="Philippines"/>
        <s v="Kenya"/>
        <s v="Tajikistan"/>
        <s v="Pakistan"/>
        <s v="Cambodia"/>
        <s v="Bolivia"/>
        <s v="Liberia"/>
        <s v="El Salvador"/>
        <s v="Sierra Leone"/>
        <s v="Ghana"/>
        <s v="Nicaragua"/>
        <s v="Tanzania"/>
        <s v="Mali"/>
        <s v="Uganda"/>
        <s v="Ecuador"/>
        <s v="Senegal"/>
        <s v="Jordan"/>
        <s v="Vietnam"/>
        <s v="Colombia"/>
        <s v="Paraguay"/>
        <s v="Yemen"/>
        <s v="Azerbaijan"/>
        <s v="Cameroon"/>
        <s v="Palestine"/>
        <s v="Honduras"/>
        <s v="Armenia"/>
        <s v="Peru"/>
        <s v="Samoa"/>
        <s v="Mongolia"/>
        <s v="India"/>
        <s v="Indonesia"/>
        <s v="Costa Rica"/>
        <s v="Nepal"/>
        <s v="Georgia"/>
        <s v="Guatemala"/>
        <s v="Ukraine"/>
        <s v="Iraq"/>
        <s v="United States"/>
        <s v="Kosovo"/>
        <s v="Haiti"/>
        <s v="Lebanon"/>
        <s v="Togo"/>
        <s v="Israel"/>
        <s v="Brazil"/>
        <s v="Mexico"/>
        <s v="The Democratic Republic of the Congo"/>
        <s v="Burundi"/>
        <s v="Rwanda"/>
        <s v="Benin"/>
        <s v="Albania"/>
        <s v="Zimbabwe"/>
        <s v="Timor-Leste"/>
        <s v="Congo"/>
        <s v="Kyrgyzstan"/>
        <s v="Mozambique"/>
        <s v="Burkina Faso"/>
        <s v="Turkey"/>
        <s v="Zambia"/>
        <s v="Nigeria"/>
        <s v="Myanmar (Burma)"/>
        <s v="Malawi"/>
        <s v="Thailand"/>
        <s v="Lao People's Democratic Republic"/>
        <s v="Saint Vincent and the Grenadines"/>
        <s v="Egypt"/>
        <s v="China"/>
        <s v="Madagascar"/>
        <s v="Solomon Islands"/>
        <s v="South Africa"/>
        <s v="Puerto Rico"/>
        <s v="Panama"/>
        <s v="Moldova"/>
        <s v="Lesotho"/>
        <s v="Suriname"/>
        <s v="Dominican Republic"/>
      </sharedItems>
    </cacheField>
    <cacheField name="region" numFmtId="0">
      <sharedItems/>
    </cacheField>
    <cacheField name="currency" numFmtId="0">
      <sharedItems/>
    </cacheField>
    <cacheField name="partner_id" numFmtId="0">
      <sharedItems containsString="0" containsBlank="1" containsNumber="1" containsInteger="1" minValue="90" maxValue="5330"/>
    </cacheField>
    <cacheField name="posted_time" numFmtId="22">
      <sharedItems containsSemiMixedTypes="0" containsNonDate="0" containsDate="1" containsString="0" minDate="2014-01-02T04:55:32" maxDate="2017-07-12T19:47:24"/>
    </cacheField>
    <cacheField name="disbursed_time" numFmtId="22">
      <sharedItems containsNonDate="0" containsDate="1" containsString="0" containsBlank="1" minDate="2013-12-04T09:00:00" maxDate="2017-09-20T09:00:00"/>
    </cacheField>
    <cacheField name="funded_time" numFmtId="22">
      <sharedItems containsNonDate="0" containsDate="1" containsString="0" containsBlank="1" minDate="2014-01-02T08:23:03" maxDate="2017-07-16T06:18:00"/>
    </cacheField>
    <cacheField name="term_in_months" numFmtId="0">
      <sharedItems containsSemiMixedTypes="0" containsString="0" containsNumber="1" containsInteger="1" minValue="10" maxValue="1430"/>
    </cacheField>
    <cacheField name="lender_count" numFmtId="0">
      <sharedItems containsSemiMixedTypes="0" containsString="0" containsNumber="1" containsInteger="1" minValue="0" maxValue="1330"/>
    </cacheField>
    <cacheField name="tags" numFmtId="0">
      <sharedItems longText="1"/>
    </cacheField>
    <cacheField name="borrower_genders" numFmtId="0">
      <sharedItems longText="1"/>
    </cacheField>
    <cacheField name="repayment_interval" numFmtId="0">
      <sharedItems/>
    </cacheField>
    <cacheField name="date" numFmtId="14">
      <sharedItems containsSemiMixedTypes="0" containsNonDate="0" containsDate="1" containsString="0" minDate="2014-01-02T00:00:00" maxDate="2017-07-13T00:00:00"/>
    </cacheField>
    <cacheField name="funding_status" numFmtId="0">
      <sharedItems count="2">
        <s v="funded"/>
        <s v="unfunded"/>
      </sharedItems>
    </cacheField>
    <cacheField name="support_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53146"/>
    <n v="1750"/>
    <n v="1750"/>
    <s v="Pigs"/>
    <x v="0"/>
    <s v="to purchase feed and vaccines for her pigs"/>
    <x v="0"/>
    <s v="Santander, Cebu"/>
    <s v="PHP"/>
    <n v="1450"/>
    <d v="2014-01-02T04:55:32"/>
    <d v="2013-12-06T09:00:00"/>
    <d v="2014-01-02T08:23:03"/>
    <n v="70"/>
    <n v="7"/>
    <s v=""/>
    <s v="female"/>
    <s v="irregular"/>
    <d v="2014-01-02T00:00:00"/>
    <x v="0"/>
    <s v="low"/>
  </r>
  <r>
    <n v="653595"/>
    <n v="5000"/>
    <n v="5000"/>
    <s v="Cereals"/>
    <x v="1"/>
    <s v="to buy cereals."/>
    <x v="1"/>
    <s v="Mariakani"/>
    <s v="KES"/>
    <n v="2030"/>
    <d v="2014-01-03T09:46:28"/>
    <d v="2013-12-11T09:00:00"/>
    <d v="2014-01-13T00:32:32"/>
    <n v="110"/>
    <n v="15"/>
    <s v="#Repeat Borrower, #Parent"/>
    <s v="female"/>
    <s v="irregular"/>
    <d v="2014-01-03T00:00:00"/>
    <x v="0"/>
    <s v="low"/>
  </r>
  <r>
    <n v="653503"/>
    <n v="10500"/>
    <n v="10500"/>
    <s v="Sewing"/>
    <x v="2"/>
    <s v="buy a new, modern sewing machine"/>
    <x v="2"/>
    <s v="Dushanbe"/>
    <s v="TJS"/>
    <n v="630"/>
    <d v="2014-01-03T04:50:03"/>
    <d v="2013-12-23T09:00:00"/>
    <d v="2014-01-03T19:18:01"/>
    <n v="140"/>
    <n v="40"/>
    <s v=""/>
    <s v="female"/>
    <s v="monthly"/>
    <d v="2014-01-03T00:00:00"/>
    <x v="0"/>
    <s v="low"/>
  </r>
  <r>
    <n v="653660"/>
    <n v="4000"/>
    <n v="4000"/>
    <s v="General Store"/>
    <x v="3"/>
    <s v="to buy packs of salt, biscuits and beverages."/>
    <x v="3"/>
    <s v="Ali Pur Chatta"/>
    <s v="PKR"/>
    <n v="2450"/>
    <d v="2014-01-03T11:58:01"/>
    <d v="2013-12-24T09:00:00"/>
    <d v="2014-01-17T23:49:48"/>
    <n v="140"/>
    <n v="9"/>
    <s v="#First Loan, #Parent, #Woman Owned Biz"/>
    <s v="female"/>
    <s v="monthly"/>
    <d v="2014-01-03T00:00:00"/>
    <x v="0"/>
    <s v="low"/>
  </r>
  <r>
    <n v="653603"/>
    <n v="8500"/>
    <n v="8500"/>
    <s v="Personal Housing Expenses"/>
    <x v="4"/>
    <s v="To buy building materials to repair her house "/>
    <x v="2"/>
    <s v="Gissar"/>
    <s v="TJS"/>
    <n v="1000"/>
    <d v="2014-01-03T09:59:44"/>
    <d v="2013-12-04T09:00:00"/>
    <d v="2014-01-29T16:52:43"/>
    <n v="140"/>
    <n v="34"/>
    <s v="#Schooling, user_favorite, user_favorite"/>
    <s v="female"/>
    <s v="monthly"/>
    <d v="2014-01-03T00:00:00"/>
    <x v="0"/>
    <s v="low"/>
  </r>
  <r>
    <n v="653625"/>
    <n v="3750"/>
    <n v="3750"/>
    <s v="Higher education costs"/>
    <x v="5"/>
    <s v="to pay for her daughter’s university."/>
    <x v="4"/>
    <s v="Kampong Speu province, Borseth district"/>
    <s v="USD"/>
    <n v="2040"/>
    <d v="2014-01-03T10:32:52"/>
    <d v="2013-12-09T09:00:00"/>
    <d v="2014-01-03T18:53:02"/>
    <n v="130"/>
    <n v="12"/>
    <s v=""/>
    <s v="female"/>
    <s v="monthly"/>
    <d v="2014-01-03T00:00:00"/>
    <x v="0"/>
    <s v="low"/>
  </r>
  <r>
    <n v="653772"/>
    <n v="44750"/>
    <n v="44750"/>
    <s v="Personal Products Sales"/>
    <x v="3"/>
    <s v="to buy lingerie."/>
    <x v="5"/>
    <s v="La Paz / El Alto"/>
    <s v="BOB"/>
    <n v="590"/>
    <d v="2014-01-03T22:27:56"/>
    <d v="2013-12-06T09:00:00"/>
    <d v="2014-01-23T11:19:36"/>
    <n v="90"/>
    <n v="107"/>
    <s v="user_favorite, #Woman Owned Biz, user_favorite, user_favorite"/>
    <s v="female, female, female, female, female, female, male, female, female"/>
    <s v="monthly"/>
    <d v="2014-01-03T00:00:00"/>
    <x v="0"/>
    <s v="high"/>
  </r>
  <r>
    <n v="653844"/>
    <n v="15000"/>
    <n v="15000"/>
    <s v="Construction Supplies"/>
    <x v="6"/>
    <s v="to buy a cement mixer and masonry tools."/>
    <x v="5"/>
    <s v="Chuquisaca"/>
    <s v="BOB"/>
    <n v="1400"/>
    <d v="2014-01-04T16:12:38"/>
    <d v="2013-12-05T09:00:00"/>
    <d v="2014-01-22T17:52:21"/>
    <n v="260"/>
    <n v="47"/>
    <s v="volunteer_pick, volunteer_like, #Biz Durable Asset, #Single, user_favorite"/>
    <s v="male"/>
    <s v="monthly"/>
    <d v="2014-01-04T00:00:00"/>
    <x v="0"/>
    <s v="low"/>
  </r>
  <r>
    <n v="654211"/>
    <n v="1250"/>
    <n v="1250"/>
    <s v="Used Clothing"/>
    <x v="7"/>
    <s v="to purchase more used clothes for her business."/>
    <x v="6"/>
    <s v="Seclapea"/>
    <s v="LRD"/>
    <n v="1820"/>
    <d v="2014-01-06T13:41:02"/>
    <d v="2013-12-13T09:00:00"/>
    <d v="2014-01-06T22:22:27"/>
    <n v="120"/>
    <n v="5"/>
    <s v=""/>
    <s v="female"/>
    <s v="irregular"/>
    <d v="2014-01-06T00:00:00"/>
    <x v="0"/>
    <s v="low"/>
  </r>
  <r>
    <n v="654099"/>
    <n v="3500"/>
    <n v="3500"/>
    <s v="Clothing"/>
    <x v="7"/>
    <s v="to purchase bales of clothes for resale."/>
    <x v="1"/>
    <s v="Tiribe"/>
    <s v="KES"/>
    <n v="1640"/>
    <d v="2014-01-06T10:36:22"/>
    <d v="2013-12-19T09:00:00"/>
    <d v="2014-01-07T01:45:56"/>
    <n v="140"/>
    <n v="1"/>
    <s v=""/>
    <s v="male"/>
    <s v="irregular"/>
    <d v="2014-01-06T00:00:00"/>
    <x v="0"/>
    <s v="low"/>
  </r>
  <r>
    <n v="654044"/>
    <n v="2000"/>
    <n v="2000"/>
    <s v="Food Production/Sales"/>
    <x v="1"/>
    <s v="to pay for additional processed and frozen meat products to expand her product inventory"/>
    <x v="0"/>
    <s v="Bacoor, Cavite"/>
    <s v="PHP"/>
    <n v="1440"/>
    <d v="2014-01-06T08:49:11"/>
    <d v="2013-12-19T09:00:00"/>
    <d v="2014-01-06T19:02:23"/>
    <n v="60"/>
    <n v="7"/>
    <s v=""/>
    <s v="female"/>
    <s v="irregular"/>
    <d v="2014-01-06T00:00:00"/>
    <x v="0"/>
    <s v="low"/>
  </r>
  <r>
    <n v="654330"/>
    <n v="10000"/>
    <n v="10000"/>
    <s v="Agriculture"/>
    <x v="0"/>
    <s v="to buy seeds, insecticides, herbicides, fertilizers, compost, and pesticides, etc. and to improve the land."/>
    <x v="7"/>
    <s v=""/>
    <s v="USD"/>
    <n v="810"/>
    <d v="2014-01-06T18:33:21"/>
    <d v="2013-12-27T09:00:00"/>
    <d v="2014-02-16T23:21:19"/>
    <n v="100"/>
    <n v="32"/>
    <s v="#Vegan, #Supporting Family"/>
    <s v="male"/>
    <s v="bullet"/>
    <d v="2014-01-06T00:00:00"/>
    <x v="0"/>
    <s v="low"/>
  </r>
  <r>
    <n v="654072"/>
    <n v="3000"/>
    <n v="3000"/>
    <s v="Transportation"/>
    <x v="8"/>
    <s v="To buy a horse for her husband's transportation service."/>
    <x v="3"/>
    <s v="Lahore"/>
    <s v="PKR"/>
    <n v="2470"/>
    <d v="2014-01-06T09:56:02"/>
    <d v="2013-12-26T09:00:00"/>
    <d v="2014-01-10T20:30:16"/>
    <n v="120"/>
    <n v="10"/>
    <s v="#Animals, #Biz Durable Asset, #Unique, #Eco-friendly, #Hidden Gem, #Parent"/>
    <s v="female"/>
    <s v="irregular"/>
    <d v="2014-01-06T00:00:00"/>
    <x v="0"/>
    <s v="low"/>
  </r>
  <r>
    <n v="654061"/>
    <n v="6250"/>
    <n v="6250"/>
    <s v="Services"/>
    <x v="2"/>
    <s v="To buy tyres and tubes for puncture repair services. "/>
    <x v="3"/>
    <s v="Lahore"/>
    <s v="PKR"/>
    <n v="2470"/>
    <d v="2014-01-06T09:35:45"/>
    <d v="2013-12-26T09:00:00"/>
    <d v="2014-01-15T02:46:33"/>
    <n v="120"/>
    <n v="23"/>
    <s v="#Parent"/>
    <s v="female, female, female"/>
    <s v="irregular"/>
    <d v="2014-01-06T00:00:00"/>
    <x v="0"/>
    <s v="low"/>
  </r>
  <r>
    <n v="654235"/>
    <n v="7000"/>
    <n v="7000"/>
    <s v="Fishing"/>
    <x v="1"/>
    <s v="to buy more fishing nets, hooks and other tools."/>
    <x v="7"/>
    <s v=""/>
    <s v="USD"/>
    <n v="810"/>
    <d v="2014-01-06T15:08:54"/>
    <d v="2013-12-07T09:00:00"/>
    <d v="2014-01-10T10:23:50"/>
    <n v="200"/>
    <n v="25"/>
    <s v="user_favorite, #Parent, #Biz Durable Asset"/>
    <s v="male"/>
    <s v="monthly"/>
    <d v="2014-01-06T00:00:00"/>
    <x v="0"/>
    <s v="low"/>
  </r>
  <r>
    <n v="653994"/>
    <n v="2250"/>
    <n v="2250"/>
    <s v="General Store"/>
    <x v="3"/>
    <s v="to purchase chips, food seasonings, biscuits and beverages to sell."/>
    <x v="0"/>
    <s v="Magdalena, Cabatuan, Isabela"/>
    <s v="PHP"/>
    <n v="1230"/>
    <d v="2014-01-06T05:05:37"/>
    <d v="2013-12-10T09:00:00"/>
    <d v="2014-01-06T12:21:02"/>
    <n v="70"/>
    <n v="8"/>
    <s v=""/>
    <s v="female"/>
    <s v="irregular"/>
    <d v="2014-01-06T00:00:00"/>
    <x v="0"/>
    <s v="low"/>
  </r>
  <r>
    <n v="654083"/>
    <n v="6000"/>
    <n v="6000"/>
    <s v="Animal Sales"/>
    <x v="0"/>
    <s v="to purchase goats"/>
    <x v="1"/>
    <s v="Tiribe"/>
    <s v="KES"/>
    <n v="1640"/>
    <d v="2014-01-06T10:12:50"/>
    <d v="2013-12-19T09:00:00"/>
    <d v="2014-01-15T22:25:51"/>
    <n v="140"/>
    <n v="19"/>
    <s v="#Animals, #Repeat Borrower"/>
    <s v="male"/>
    <s v="irregular"/>
    <d v="2014-01-06T00:00:00"/>
    <x v="0"/>
    <s v="low"/>
  </r>
  <r>
    <n v="653971"/>
    <n v="1250"/>
    <n v="1250"/>
    <s v="General Store"/>
    <x v="3"/>
    <s v="to buy additional stocks like soap, canned goods, beverages, noodles and sodas"/>
    <x v="0"/>
    <s v="Corella, Bohol"/>
    <s v="PHP"/>
    <n v="1250"/>
    <d v="2014-01-06T04:12:34"/>
    <d v="2013-12-17T09:00:00"/>
    <d v="2014-01-06T05:23:56"/>
    <n v="80"/>
    <n v="1"/>
    <s v=""/>
    <s v="male"/>
    <s v="irregular"/>
    <d v="2014-01-06T00:00:00"/>
    <x v="0"/>
    <s v="low"/>
  </r>
  <r>
    <n v="654074"/>
    <n v="9250"/>
    <n v="9250"/>
    <s v="Food Market"/>
    <x v="1"/>
    <s v="to purchase more rice and general stock for resale."/>
    <x v="8"/>
    <s v="Magburaka"/>
    <s v="SLL"/>
    <n v="1830"/>
    <d v="2014-01-06T10:00:35"/>
    <d v="2013-12-12T09:00:00"/>
    <d v="2014-01-14T17:25:10"/>
    <n v="140"/>
    <n v="33"/>
    <s v="#Woman Owned Biz, #Parent"/>
    <s v="female"/>
    <s v="monthly"/>
    <d v="2014-01-06T00:00:00"/>
    <x v="0"/>
    <s v="low"/>
  </r>
  <r>
    <n v="654697"/>
    <n v="19250"/>
    <n v="19250"/>
    <s v="Grocery Store"/>
    <x v="1"/>
    <s v="to purchase items such as rice, grains, edible oil, spices, biscuits, soap, detergent and drinks"/>
    <x v="9"/>
    <s v="Dansoman"/>
    <s v="GHS"/>
    <n v="2310"/>
    <d v="2014-01-07T12:43:44"/>
    <d v="2013-12-13T09:00:00"/>
    <d v="2014-01-19T08:17:27"/>
    <n v="90"/>
    <n v="56"/>
    <s v="#Schooling, #Parent, #Woman Owned Biz"/>
    <s v="female, female, female, female"/>
    <s v="irregular"/>
    <d v="2014-01-07T00:00:00"/>
    <x v="0"/>
    <s v="high"/>
  </r>
  <r>
    <n v="654448"/>
    <n v="6500"/>
    <n v="6500"/>
    <s v="General Store"/>
    <x v="3"/>
    <s v="to buy items to sell like soap, milk, sugar, eggs, etc"/>
    <x v="0"/>
    <s v="Quezon, Palawan"/>
    <s v="PHP"/>
    <n v="1450"/>
    <d v="2014-01-07T05:16:10"/>
    <d v="2013-12-11T09:00:00"/>
    <d v="2014-01-13T04:39:58"/>
    <n v="80"/>
    <n v="19"/>
    <s v="#Elderly, #Repeat Borrower, #Woman Owned Biz, #Parent"/>
    <s v="female"/>
    <s v="irregular"/>
    <d v="2014-01-07T00:00:00"/>
    <x v="0"/>
    <s v="low"/>
  </r>
  <r>
    <n v="654854"/>
    <n v="6000"/>
    <n v="6000"/>
    <s v="Retail"/>
    <x v="3"/>
    <s v="to buy inventory."/>
    <x v="10"/>
    <s v="Leon"/>
    <s v="NIO"/>
    <n v="960"/>
    <d v="2014-01-07T21:55:49"/>
    <d v="2013-12-23T09:00:00"/>
    <d v="2014-02-17T15:24:15"/>
    <n v="140"/>
    <n v="11"/>
    <s v="#Parent, #Repeat Borrower, #Elderly, user_favorite"/>
    <s v="male, male, female"/>
    <s v="monthly"/>
    <d v="2014-01-07T00:00:00"/>
    <x v="0"/>
    <s v="low"/>
  </r>
  <r>
    <n v="1080180"/>
    <n v="1250"/>
    <n v="1250"/>
    <s v="Agriculture"/>
    <x v="0"/>
    <s v="to purchase a safaricom m-pesa till card to transact mobile money transfer services at my business."/>
    <x v="1"/>
    <s v=""/>
    <s v="KES"/>
    <m/>
    <d v="2014-01-07T11:33:46"/>
    <d v="2014-01-21T22:50:40"/>
    <d v="2014-01-17T07:00:27"/>
    <n v="30"/>
    <n v="2"/>
    <s v=""/>
    <s v="female"/>
    <s v="irregular"/>
    <d v="2014-01-07T00:00:00"/>
    <x v="0"/>
    <s v="low"/>
  </r>
  <r>
    <n v="654582"/>
    <n v="33000"/>
    <n v="55250"/>
    <s v="Clothing Sales"/>
    <x v="7"/>
    <s v="to buy clothes to resell."/>
    <x v="11"/>
    <s v="Dar es Salaam"/>
    <s v="TZS"/>
    <n v="870"/>
    <d v="2014-01-07T09:20:24"/>
    <d v="2014-01-03T09:00:00"/>
    <m/>
    <n v="120"/>
    <n v="64"/>
    <s v="user_favorite, user_favorite, #Woman Owned Biz, #Parent, #Repeat Borrower"/>
    <s v="male, male, male, male"/>
    <s v="monthly"/>
    <d v="2014-01-07T00:00:00"/>
    <x v="1"/>
    <s v="high"/>
  </r>
  <r>
    <n v="654460"/>
    <n v="5750"/>
    <n v="5750"/>
    <s v="General Store"/>
    <x v="3"/>
    <s v="to purchase more stock to sell like canned goods, eggs, milk and spices."/>
    <x v="0"/>
    <s v="Taytay, Palawan"/>
    <s v="PHP"/>
    <n v="1450"/>
    <d v="2014-01-07T06:01:31"/>
    <d v="2013-12-13T09:00:00"/>
    <d v="2014-01-12T01:01:58"/>
    <n v="80"/>
    <n v="17"/>
    <s v="#Schooling, #Woman Owned Biz, #Parent"/>
    <s v="female"/>
    <s v="irregular"/>
    <d v="2014-01-07T00:00:00"/>
    <x v="0"/>
    <s v="low"/>
  </r>
  <r>
    <n v="654640"/>
    <n v="21000"/>
    <n v="21000"/>
    <s v="Clothing Sales"/>
    <x v="7"/>
    <s v="to buy 10 pieces of Wax &quot;pagnes&quot; (colorful African cloth) and fineries"/>
    <x v="12"/>
    <s v="Kangaré"/>
    <s v="XOF"/>
    <n v="780"/>
    <d v="2014-01-07T10:30:50"/>
    <d v="2013-12-26T09:00:00"/>
    <d v="2014-01-18T05:47:07"/>
    <n v="80"/>
    <n v="73"/>
    <s v="#Fabrics, #Woman Owned Biz, user_favorite"/>
    <s v="female, female, female, female, female, female, female, female, female, female"/>
    <s v="monthly"/>
    <d v="2014-01-07T00:00:00"/>
    <x v="0"/>
    <s v="high"/>
  </r>
  <r>
    <n v="655208"/>
    <n v="1750"/>
    <n v="1750"/>
    <s v="Motorcycle Transport"/>
    <x v="8"/>
    <s v="to repair his motorcycle."/>
    <x v="13"/>
    <s v="Fort Portal"/>
    <s v="UGX"/>
    <n v="1630"/>
    <d v="2014-01-08T12:42:35"/>
    <d v="2013-12-11T09:00:00"/>
    <d v="2014-01-09T00:38:18"/>
    <n v="70"/>
    <n v="6"/>
    <s v=""/>
    <s v="male"/>
    <s v="irregular"/>
    <d v="2014-01-08T00:00:00"/>
    <x v="0"/>
    <s v="low"/>
  </r>
  <r>
    <n v="655148"/>
    <n v="19000"/>
    <n v="19000"/>
    <s v="Sewing"/>
    <x v="2"/>
    <s v="To buy sewing machines and cutting tables"/>
    <x v="2"/>
    <s v="Spitamen"/>
    <s v="TJS"/>
    <n v="1000"/>
    <d v="2014-01-08T10:57:32"/>
    <d v="2013-12-13T09:00:00"/>
    <d v="2014-01-14T20:29:14"/>
    <n v="260"/>
    <n v="60"/>
    <s v="#Biz Durable Asset, #Woman Owned Biz, user_favorite, #Parent"/>
    <s v="female"/>
    <s v="monthly"/>
    <d v="2014-01-08T00:00:00"/>
    <x v="0"/>
    <s v="high"/>
  </r>
  <r>
    <n v="1080191"/>
    <n v="2500"/>
    <n v="2500"/>
    <s v="Grocery Store"/>
    <x v="1"/>
    <s v="buy lease a farm where I plant onions and deliver maize and onions orders in schools."/>
    <x v="1"/>
    <s v=""/>
    <s v="KES"/>
    <m/>
    <d v="2014-01-08T10:20:28"/>
    <d v="2014-02-05T21:44:27"/>
    <d v="2014-01-31T08:44:52"/>
    <n v="60"/>
    <n v="10"/>
    <s v=""/>
    <s v="female"/>
    <s v="irregular"/>
    <d v="2014-01-08T00:00:00"/>
    <x v="0"/>
    <s v="low"/>
  </r>
  <r>
    <n v="655149"/>
    <n v="10000"/>
    <n v="10000"/>
    <s v="Clothing Sales"/>
    <x v="7"/>
    <s v="to buy more clothes to sell this Christmas season"/>
    <x v="13"/>
    <s v="Fort Portal"/>
    <s v="UGX"/>
    <n v="1630"/>
    <d v="2014-01-08T10:59:02"/>
    <d v="2013-12-09T09:00:00"/>
    <d v="2014-01-22T02:03:27"/>
    <n v="100"/>
    <n v="37"/>
    <s v="#Schooling, #Parent, #Repeat Borrower, user_favorite"/>
    <s v="female"/>
    <s v="monthly"/>
    <d v="2014-01-08T00:00:00"/>
    <x v="0"/>
    <s v="low"/>
  </r>
  <r>
    <n v="655238"/>
    <n v="7250"/>
    <n v="7250"/>
    <s v="Cereals"/>
    <x v="1"/>
    <s v="buy beans and maize to sell"/>
    <x v="13"/>
    <s v="Fort Portal"/>
    <s v="UGX"/>
    <n v="1630"/>
    <d v="2014-01-08T14:01:32"/>
    <d v="2013-12-11T09:00:00"/>
    <d v="2014-02-04T20:23:32"/>
    <n v="120"/>
    <n v="22"/>
    <s v="#Repeat Borrower, user_favorite"/>
    <s v="male"/>
    <s v="monthly"/>
    <d v="2014-01-08T00:00:00"/>
    <x v="0"/>
    <s v="low"/>
  </r>
  <r>
    <n v="655146"/>
    <n v="6000"/>
    <n v="6000"/>
    <s v="General Store"/>
    <x v="3"/>
    <s v="To buy retail stock"/>
    <x v="13"/>
    <s v="Kagadi"/>
    <s v="UGX"/>
    <n v="2220"/>
    <d v="2014-01-08T10:56:19"/>
    <d v="2014-01-02T09:00:00"/>
    <d v="2014-01-29T16:03:36"/>
    <n v="140"/>
    <n v="15"/>
    <s v="#Repeat Borrower, user_favorite"/>
    <s v="male"/>
    <s v="monthly"/>
    <d v="2014-01-08T00:00:00"/>
    <x v="0"/>
    <s v="low"/>
  </r>
  <r>
    <n v="655916"/>
    <n v="7500"/>
    <n v="7500"/>
    <s v="Clothing Sales"/>
    <x v="7"/>
    <s v="buy pants, blouses, and children's clothing for resale"/>
    <x v="14"/>
    <s v="Tosagua"/>
    <s v="USD"/>
    <n v="1370"/>
    <d v="2014-01-09T23:21:05"/>
    <d v="2013-12-16T09:00:00"/>
    <d v="2014-01-10T12:16:17"/>
    <n v="60"/>
    <n v="14"/>
    <s v=""/>
    <s v="female"/>
    <s v="irregular"/>
    <d v="2014-01-09T00:00:00"/>
    <x v="0"/>
    <s v="low"/>
  </r>
  <r>
    <n v="655710"/>
    <n v="10500"/>
    <n v="10500"/>
    <s v="Farming"/>
    <x v="0"/>
    <s v="to buy onion seeds, herbicide and fertilizer "/>
    <x v="15"/>
    <s v="Mberes"/>
    <s v="XOF"/>
    <n v="3100"/>
    <d v="2014-01-09T12:53:59"/>
    <d v="2013-12-10T09:00:00"/>
    <d v="2014-02-12T21:06:07"/>
    <n v="100"/>
    <n v="32"/>
    <s v="#Orphan, #Vegan, user_favorite"/>
    <s v="male"/>
    <s v="bullet"/>
    <d v="2014-01-09T00:00:00"/>
    <x v="0"/>
    <s v="low"/>
  </r>
  <r>
    <n v="655739"/>
    <n v="2250"/>
    <n v="2250"/>
    <s v="Agriculture"/>
    <x v="0"/>
    <s v="to buy onion seeds, purple eggplant seeds, herbicide and fertilizer."/>
    <x v="15"/>
    <s v="Thilène"/>
    <s v="XOF"/>
    <n v="3100"/>
    <d v="2014-01-09T13:22:55"/>
    <d v="2013-12-10T09:00:00"/>
    <d v="2014-01-25T16:41:41"/>
    <n v="100"/>
    <n v="8"/>
    <s v=""/>
    <s v="male"/>
    <s v="bullet"/>
    <d v="2014-01-09T00:00:00"/>
    <x v="0"/>
    <s v="low"/>
  </r>
  <r>
    <n v="655554"/>
    <n v="7500"/>
    <n v="7500"/>
    <s v="Higher education costs"/>
    <x v="5"/>
    <s v="to help pay college fees."/>
    <x v="16"/>
    <s v="Mafraq"/>
    <s v="JOD"/>
    <n v="1850"/>
    <d v="2014-01-09T08:17:43"/>
    <d v="2013-12-22T09:00:00"/>
    <d v="2014-01-18T05:38:30"/>
    <n v="150"/>
    <n v="26"/>
    <s v="#Schooling, #Repeat Borrower"/>
    <s v="male"/>
    <s v="monthly"/>
    <d v="2014-01-09T00:00:00"/>
    <x v="0"/>
    <s v="low"/>
  </r>
  <r>
    <n v="655625"/>
    <n v="3750"/>
    <n v="3750"/>
    <s v="Shoe Sales"/>
    <x v="3"/>
    <s v="to purchase more shoes for her business,"/>
    <x v="6"/>
    <s v="Caldwell"/>
    <s v="LRD"/>
    <n v="1820"/>
    <d v="2014-01-09T10:14:37"/>
    <d v="2013-12-11T09:00:00"/>
    <d v="2014-01-12T16:21:31"/>
    <n v="110"/>
    <n v="12"/>
    <s v=""/>
    <s v="female"/>
    <s v="irregular"/>
    <d v="2014-01-09T00:00:00"/>
    <x v="0"/>
    <s v="low"/>
  </r>
  <r>
    <n v="655513"/>
    <n v="7250"/>
    <n v="7250"/>
    <s v="Dairy"/>
    <x v="0"/>
    <s v="to purchase a dairy cow."/>
    <x v="1"/>
    <s v="Ndaragwa"/>
    <s v="KES"/>
    <n v="1560"/>
    <d v="2014-01-09T06:54:53"/>
    <d v="2013-12-19T09:00:00"/>
    <d v="2014-01-09T23:49:15"/>
    <n v="160"/>
    <n v="22"/>
    <s v="user_favorite"/>
    <s v="female"/>
    <s v="monthly"/>
    <d v="2014-01-09T00:00:00"/>
    <x v="0"/>
    <s v="low"/>
  </r>
  <r>
    <n v="656266"/>
    <n v="4000"/>
    <n v="4000"/>
    <s v="Fruits &amp; Vegetables"/>
    <x v="1"/>
    <s v="to buy fruits and vegetables at wholesale prices."/>
    <x v="7"/>
    <s v=""/>
    <s v="USD"/>
    <n v="810"/>
    <d v="2014-01-10T23:50:55"/>
    <d v="2013-12-29T09:00:00"/>
    <d v="2014-02-06T19:05:13"/>
    <n v="150"/>
    <n v="16"/>
    <s v=""/>
    <s v="female"/>
    <s v="monthly"/>
    <d v="2014-01-10T00:00:00"/>
    <x v="0"/>
    <s v="low"/>
  </r>
  <r>
    <n v="655946"/>
    <n v="15750"/>
    <n v="15750"/>
    <s v="Poultry"/>
    <x v="0"/>
    <s v="to purchase baby poultry to raise, and sell in future."/>
    <x v="17"/>
    <s v="Thanh Hoá"/>
    <s v="VND"/>
    <n v="1210"/>
    <d v="2014-01-10T02:03:54"/>
    <d v="2014-01-06T09:00:00"/>
    <d v="2014-01-17T19:43:44"/>
    <n v="140"/>
    <n v="61"/>
    <s v="#Animals, #Parent, #Woman Owned Biz"/>
    <s v="female, female, female, female, female"/>
    <s v="monthly"/>
    <d v="2014-01-10T00:00:00"/>
    <x v="0"/>
    <s v="high"/>
  </r>
  <r>
    <n v="1080219"/>
    <n v="2500"/>
    <n v="2500"/>
    <s v="Clothing"/>
    <x v="7"/>
    <s v="purchase a hair drier machine for making hair for my customers"/>
    <x v="1"/>
    <s v=""/>
    <s v="KES"/>
    <m/>
    <d v="2014-01-10T07:18:26"/>
    <d v="2014-03-07T01:46:43"/>
    <d v="2014-03-06T06:09:22"/>
    <n v="10"/>
    <n v="5"/>
    <s v=""/>
    <s v="female"/>
    <s v="irregular"/>
    <d v="2014-01-10T00:00:00"/>
    <x v="0"/>
    <s v="low"/>
  </r>
  <r>
    <n v="656194"/>
    <n v="4500"/>
    <n v="4500"/>
    <s v="Higher education costs"/>
    <x v="5"/>
    <s v="to pay a semester of matriculation fees at beautician school. "/>
    <x v="18"/>
    <s v="Bogotà"/>
    <s v="COP"/>
    <n v="2440"/>
    <d v="2014-01-10T16:46:32"/>
    <d v="2014-01-05T09:00:00"/>
    <d v="2014-01-10T23:27:02"/>
    <n v="70"/>
    <n v="15"/>
    <s v="volunteer_pick, volunteer_like, user_favorite"/>
    <s v="female"/>
    <s v="monthly"/>
    <d v="2014-01-10T00:00:00"/>
    <x v="0"/>
    <s v="low"/>
  </r>
  <r>
    <n v="656306"/>
    <n v="6750"/>
    <n v="6750"/>
    <s v="General Store"/>
    <x v="3"/>
    <s v="to purchase additional goods to sell in her general store."/>
    <x v="0"/>
    <s v="Cordova, Cebu"/>
    <s v="PHP"/>
    <n v="1450"/>
    <d v="2014-01-11T07:58:05"/>
    <d v="2013-12-13T09:00:00"/>
    <d v="2014-01-18T17:41:05"/>
    <n v="110"/>
    <n v="26"/>
    <s v="#Widowed, #Woman Owned Biz, user_favorite"/>
    <s v="female"/>
    <s v="irregular"/>
    <d v="2014-01-11T00:00:00"/>
    <x v="0"/>
    <s v="low"/>
  </r>
  <r>
    <n v="656336"/>
    <n v="3250"/>
    <n v="13000"/>
    <s v="Animal Sales"/>
    <x v="0"/>
    <s v="to buy cattle and launch his cattle business."/>
    <x v="2"/>
    <s v="Shahrituz"/>
    <s v="USD"/>
    <n v="630"/>
    <d v="2014-01-11T10:59:46"/>
    <d v="2014-01-09T09:00:00"/>
    <m/>
    <n v="140"/>
    <n v="12"/>
    <s v="user_favorite"/>
    <s v="male"/>
    <s v="monthly"/>
    <d v="2014-01-11T00:00:00"/>
    <x v="1"/>
    <s v="low"/>
  </r>
  <r>
    <n v="656736"/>
    <n v="4000"/>
    <n v="4000"/>
    <s v="Pigs"/>
    <x v="0"/>
    <s v="to buy pigs."/>
    <x v="10"/>
    <s v="Chontales"/>
    <s v="NIO"/>
    <n v="980"/>
    <d v="2014-01-13T16:33:00"/>
    <d v="2013-12-19T09:00:00"/>
    <d v="2014-01-13T23:25:05"/>
    <n v="140"/>
    <n v="7"/>
    <s v=""/>
    <s v="female"/>
    <s v="monthly"/>
    <d v="2014-01-13T00:00:00"/>
    <x v="0"/>
    <s v="low"/>
  </r>
  <r>
    <n v="656592"/>
    <n v="21000"/>
    <n v="21000"/>
    <s v="Animal Sales"/>
    <x v="0"/>
    <s v="To buy cattle and increase the working capital of her new business"/>
    <x v="2"/>
    <s v="Istaravshan"/>
    <s v="TJS"/>
    <n v="1000"/>
    <d v="2014-01-13T11:05:06"/>
    <d v="2013-12-24T09:00:00"/>
    <d v="2014-01-17T16:15:06"/>
    <n v="200"/>
    <n v="76"/>
    <s v="#First Loan, #Animals, #Woman Owned Biz"/>
    <s v="female"/>
    <s v="monthly"/>
    <d v="2014-01-13T00:00:00"/>
    <x v="0"/>
    <s v="high"/>
  </r>
  <r>
    <n v="656587"/>
    <n v="20000"/>
    <n v="20000"/>
    <s v="Sewing"/>
    <x v="2"/>
    <s v="to buy a new computerized sewing machine."/>
    <x v="2"/>
    <s v="Rudaki"/>
    <s v="USD"/>
    <n v="630"/>
    <d v="2014-01-13T10:51:53"/>
    <d v="2014-01-09T09:00:00"/>
    <d v="2014-01-19T02:37:18"/>
    <n v="260"/>
    <n v="72"/>
    <s v="#Fabrics, #Parent, #Biz Durable Asset, user_favorite"/>
    <s v="female"/>
    <s v="monthly"/>
    <d v="2014-01-13T00:00:00"/>
    <x v="0"/>
    <s v="high"/>
  </r>
  <r>
    <n v="656755"/>
    <n v="4750"/>
    <n v="4750"/>
    <s v="Higher education costs"/>
    <x v="5"/>
    <s v="pay for 1 semester of tuition."/>
    <x v="18"/>
    <s v="Bogotà"/>
    <s v="COP"/>
    <n v="2440"/>
    <d v="2014-01-13T17:30:26"/>
    <d v="2014-01-05T09:00:00"/>
    <d v="2014-01-13T22:03:37"/>
    <n v="70"/>
    <n v="9"/>
    <s v="user_favorite, user_favorite"/>
    <s v="female"/>
    <s v="monthly"/>
    <d v="2014-01-13T00:00:00"/>
    <x v="0"/>
    <s v="low"/>
  </r>
  <r>
    <n v="656585"/>
    <n v="4250"/>
    <n v="4250"/>
    <s v="Food Market"/>
    <x v="1"/>
    <s v="To buy nuts and increase her working capital."/>
    <x v="2"/>
    <s v="Istaravshan"/>
    <s v="TJS"/>
    <n v="1000"/>
    <d v="2014-01-13T10:47:11"/>
    <d v="2014-01-10T09:00:00"/>
    <d v="2014-01-20T00:44:20"/>
    <n v="140"/>
    <n v="16"/>
    <s v="volunteer_pick, #Parent"/>
    <s v="female"/>
    <s v="monthly"/>
    <d v="2014-01-13T00:00:00"/>
    <x v="0"/>
    <s v="low"/>
  </r>
  <r>
    <n v="656971"/>
    <n v="10000"/>
    <n v="10000"/>
    <s v="Higher education costs"/>
    <x v="5"/>
    <s v="To pay his tuition. "/>
    <x v="2"/>
    <s v="Dushanbe"/>
    <s v="USD"/>
    <n v="1000"/>
    <d v="2014-01-14T08:58:58"/>
    <d v="2014-01-09T09:00:00"/>
    <d v="2014-01-19T22:05:09"/>
    <n v="140"/>
    <n v="37"/>
    <s v="#Schooling, #Single"/>
    <s v="male"/>
    <s v="monthly"/>
    <d v="2014-01-14T00:00:00"/>
    <x v="0"/>
    <s v="low"/>
  </r>
  <r>
    <n v="656905"/>
    <n v="12000"/>
    <n v="12000"/>
    <s v="Retail"/>
    <x v="3"/>
    <s v="to buy various clothing, sports shoes, jeans and other items to sell."/>
    <x v="19"/>
    <s v="Carapegua"/>
    <s v="PYG"/>
    <n v="580"/>
    <d v="2014-01-14T04:39:13"/>
    <d v="2013-12-13T09:00:00"/>
    <d v="2014-02-17T16:12:30"/>
    <n v="140"/>
    <n v="40"/>
    <s v="#Single, #Woman Owned Biz, #Supporting Family"/>
    <s v="female"/>
    <s v="monthly"/>
    <d v="2014-01-14T00:00:00"/>
    <x v="0"/>
    <s v="low"/>
  </r>
  <r>
    <n v="656972"/>
    <n v="3500"/>
    <n v="3500"/>
    <s v="Vehicle Repairs"/>
    <x v="2"/>
    <s v="to purchase tires, tubes, oil and other items necessary for his business."/>
    <x v="20"/>
    <s v="Ibb"/>
    <s v="YER"/>
    <n v="2050"/>
    <d v="2014-01-14T09:03:33"/>
    <d v="2014-01-08T09:00:00"/>
    <d v="2014-01-17T19:23:38"/>
    <n v="120"/>
    <n v="14"/>
    <s v=""/>
    <s v="male"/>
    <s v="monthly"/>
    <d v="2014-01-14T00:00:00"/>
    <x v="0"/>
    <s v="low"/>
  </r>
  <r>
    <n v="657043"/>
    <n v="4750"/>
    <n v="4750"/>
    <s v="Food Market"/>
    <x v="1"/>
    <s v="to purchase more bags of rice, sugar, biscuits, etc. for her business."/>
    <x v="6"/>
    <s v="Logan Town"/>
    <s v="LRD"/>
    <n v="1820"/>
    <d v="2014-01-14T11:39:35"/>
    <d v="2013-12-16T09:00:00"/>
    <d v="2014-01-15T05:13:26"/>
    <n v="110"/>
    <n v="19"/>
    <s v=""/>
    <s v="female"/>
    <s v="irregular"/>
    <d v="2014-01-14T00:00:00"/>
    <x v="0"/>
    <s v="low"/>
  </r>
  <r>
    <n v="657100"/>
    <n v="15500"/>
    <n v="15500"/>
    <s v="Agriculture"/>
    <x v="0"/>
    <s v="To buy sheep for breeding. "/>
    <x v="21"/>
    <s v=""/>
    <s v="AZN"/>
    <n v="2070"/>
    <d v="2014-01-14T13:42:23"/>
    <d v="2014-01-10T09:00:00"/>
    <d v="2014-02-13T18:15:57"/>
    <n v="140"/>
    <n v="41"/>
    <s v="#Animals, #Biz Durable Asset, #Parent, user_favorite, user_favorite, user_favorite, user_favorite, user_favorite"/>
    <s v="male"/>
    <s v="monthly"/>
    <d v="2014-01-14T00:00:00"/>
    <x v="0"/>
    <s v="low"/>
  </r>
  <r>
    <n v="657008"/>
    <n v="6250"/>
    <n v="6250"/>
    <s v="Beauty Salon"/>
    <x v="2"/>
    <s v="to buy merchandise."/>
    <x v="22"/>
    <s v="Douala"/>
    <s v="XAF"/>
    <n v="2170"/>
    <d v="2014-01-14T10:26:23"/>
    <d v="2013-12-20T09:00:00"/>
    <d v="2014-01-15T23:48:43"/>
    <n v="150"/>
    <n v="23"/>
    <s v=""/>
    <s v="female"/>
    <s v="monthly"/>
    <d v="2014-01-14T00:00:00"/>
    <x v="0"/>
    <s v="low"/>
  </r>
  <r>
    <n v="656922"/>
    <n v="4500"/>
    <n v="4500"/>
    <s v="Fruits &amp; Vegetables"/>
    <x v="1"/>
    <s v="to buy bananas, tomatoes, apples and eggplants for her fruit and vegetable business."/>
    <x v="0"/>
    <s v="Maligaya, Tumauini, Isabela"/>
    <s v="PHP"/>
    <n v="1230"/>
    <d v="2014-01-14T05:33:15"/>
    <d v="2013-12-18T09:00:00"/>
    <d v="2014-01-14T18:25:44"/>
    <n v="80"/>
    <n v="15"/>
    <s v="#First Loan, #Vegan, #Woman Owned Biz"/>
    <s v="female"/>
    <s v="irregular"/>
    <d v="2014-01-14T00:00:00"/>
    <x v="0"/>
    <s v="low"/>
  </r>
  <r>
    <n v="656919"/>
    <n v="6000"/>
    <n v="6000"/>
    <s v="Farming"/>
    <x v="0"/>
    <s v=" to buy fertilizers and pesticides for his farmland"/>
    <x v="4"/>
    <s v="Kampong Cham Province,Memot district"/>
    <s v="KHR"/>
    <n v="2040"/>
    <d v="2014-01-14T05:25:23"/>
    <d v="2013-12-17T09:00:00"/>
    <d v="2014-01-18T05:20:19"/>
    <n v="140"/>
    <n v="20"/>
    <s v=""/>
    <s v="male, male"/>
    <s v="monthly"/>
    <d v="2014-01-14T00:00:00"/>
    <x v="0"/>
    <s v="low"/>
  </r>
  <r>
    <n v="657306"/>
    <n v="4500"/>
    <n v="4500"/>
    <s v="Fish Selling"/>
    <x v="1"/>
    <s v="to buy additional dried fish for her business."/>
    <x v="0"/>
    <s v="Maligaya, Tumauini, Isabela"/>
    <s v="PHP"/>
    <n v="1230"/>
    <d v="2014-01-15T03:14:55"/>
    <d v="2013-12-18T09:00:00"/>
    <d v="2014-01-17T20:14:56"/>
    <n v="80"/>
    <n v="15"/>
    <s v="#Elderly, #Woman Owned Biz"/>
    <s v="female"/>
    <s v="irregular"/>
    <d v="2014-01-15T00:00:00"/>
    <x v="0"/>
    <s v="low"/>
  </r>
  <r>
    <n v="657643"/>
    <n v="12000"/>
    <n v="12000"/>
    <s v="Agriculture"/>
    <x v="0"/>
    <s v="to purchase fertilizers, herbicides, and organic and inorganic manures for his crops. "/>
    <x v="14"/>
    <s v="Ventanas"/>
    <s v="USD"/>
    <n v="1590"/>
    <d v="2014-01-15T19:00:27"/>
    <d v="2013-12-17T09:00:00"/>
    <d v="2014-02-14T21:49:53"/>
    <n v="140"/>
    <n v="19"/>
    <s v="#Parent, #Vegan, user_favorite"/>
    <s v="male"/>
    <s v="bullet"/>
    <d v="2014-01-15T00:00:00"/>
    <x v="0"/>
    <s v="low"/>
  </r>
  <r>
    <n v="657386"/>
    <n v="17750"/>
    <n v="21000"/>
    <s v="Grocery Store"/>
    <x v="1"/>
    <s v="to buy more grocery products like sugar, rice and wheat for her grocery store to resell."/>
    <x v="23"/>
    <s v="Tulkarem City"/>
    <s v="USD"/>
    <n v="800"/>
    <d v="2014-01-15T09:02:20"/>
    <d v="2013-12-29T09:00:00"/>
    <m/>
    <n v="390"/>
    <n v="60"/>
    <s v="volunteer_pick, #Parent, user_favorite"/>
    <s v="female"/>
    <s v="monthly"/>
    <d v="2014-01-15T00:00:00"/>
    <x v="1"/>
    <s v="high"/>
  </r>
  <r>
    <n v="657506"/>
    <n v="4250"/>
    <n v="4250"/>
    <s v="Animal Sales"/>
    <x v="0"/>
    <s v="to purchase another buffalo."/>
    <x v="3"/>
    <s v="Rahim Yar Khan"/>
    <s v="PKR"/>
    <n v="2450"/>
    <d v="2014-01-15T12:44:02"/>
    <d v="2013-12-26T09:00:00"/>
    <d v="2014-01-16T00:31:36"/>
    <n v="140"/>
    <n v="8"/>
    <s v=""/>
    <s v="female"/>
    <s v="monthly"/>
    <d v="2014-01-15T00:00:00"/>
    <x v="0"/>
    <s v="low"/>
  </r>
  <r>
    <n v="657708"/>
    <n v="7500"/>
    <n v="7500"/>
    <s v="Agriculture"/>
    <x v="0"/>
    <s v="to buy fertilizer, seed potatoes, insecticides and herbicides."/>
    <x v="24"/>
    <s v="La Esperanza"/>
    <s v="HNL"/>
    <n v="2010"/>
    <d v="2014-01-15T23:20:36"/>
    <d v="2014-01-06T09:00:00"/>
    <d v="2014-03-12T18:51:26"/>
    <n v="140"/>
    <n v="21"/>
    <s v="#Elderly, #Vegan, #Interesting Photo"/>
    <s v="male"/>
    <s v="irregular"/>
    <d v="2014-01-15T00:00:00"/>
    <x v="0"/>
    <s v="low"/>
  </r>
  <r>
    <n v="657611"/>
    <n v="2500"/>
    <n v="2500"/>
    <s v="Personal Expenses"/>
    <x v="9"/>
    <s v="to buy a water tank"/>
    <x v="1"/>
    <s v="Maua"/>
    <s v="KES"/>
    <n v="1380"/>
    <d v="2014-01-15T17:38:42"/>
    <d v="2014-01-02T09:00:00"/>
    <d v="2014-01-16T01:35:04"/>
    <n v="130"/>
    <n v="9"/>
    <s v=""/>
    <s v="female"/>
    <s v="monthly"/>
    <d v="2014-01-15T00:00:00"/>
    <x v="0"/>
    <s v="low"/>
  </r>
  <r>
    <n v="657596"/>
    <n v="2250"/>
    <n v="2250"/>
    <s v="Livestock"/>
    <x v="0"/>
    <s v="buy chicks to raise and resell, and to buy fabric."/>
    <x v="15"/>
    <s v=""/>
    <s v="XOF"/>
    <n v="1080"/>
    <d v="2014-01-15T17:08:35"/>
    <d v="2013-12-23T09:00:00"/>
    <d v="2014-01-20T08:46:10"/>
    <n v="150"/>
    <n v="9"/>
    <s v=""/>
    <s v="female"/>
    <s v="monthly"/>
    <d v="2014-01-15T00:00:00"/>
    <x v="0"/>
    <s v="low"/>
  </r>
  <r>
    <n v="657692"/>
    <n v="3750"/>
    <n v="3750"/>
    <s v="Higher education costs"/>
    <x v="5"/>
    <s v="to pay for one semester of tuition."/>
    <x v="18"/>
    <s v="Bogotà"/>
    <s v="COP"/>
    <n v="2440"/>
    <d v="2014-01-15T22:39:42"/>
    <d v="2014-02-05T09:00:00"/>
    <d v="2014-01-16T02:00:44"/>
    <n v="60"/>
    <n v="13"/>
    <s v="user_favorite"/>
    <s v="female"/>
    <s v="monthly"/>
    <d v="2014-01-15T00:00:00"/>
    <x v="0"/>
    <s v="low"/>
  </r>
  <r>
    <n v="658191"/>
    <n v="6000"/>
    <n v="6000"/>
    <s v="Cereals"/>
    <x v="1"/>
    <s v="to buy bags of groundnuts/peanuts to add to her current stock"/>
    <x v="8"/>
    <s v="Magburaka, Tonkolili"/>
    <s v="SLL"/>
    <n v="570"/>
    <d v="2014-01-16T18:06:39"/>
    <d v="2013-12-18T09:00:00"/>
    <d v="2014-01-18T03:41:51"/>
    <n v="100"/>
    <n v="5"/>
    <s v=""/>
    <s v="male, male, male, male, female"/>
    <s v="monthly"/>
    <d v="2014-01-16T00:00:00"/>
    <x v="0"/>
    <s v="low"/>
  </r>
  <r>
    <n v="657946"/>
    <n v="15000"/>
    <n v="15000"/>
    <s v="Livestock"/>
    <x v="0"/>
    <s v="to pay for two cows"/>
    <x v="25"/>
    <s v="Kurtan village"/>
    <s v="USD"/>
    <n v="1690"/>
    <d v="2014-01-16T10:34:21"/>
    <d v="2013-12-19T09:00:00"/>
    <d v="2014-01-22T18:27:49"/>
    <n v="380"/>
    <n v="55"/>
    <s v="#Animals, #Parent, #Supporting Family, user_favorite"/>
    <s v="female"/>
    <s v="monthly"/>
    <d v="2014-01-16T00:00:00"/>
    <x v="0"/>
    <s v="high"/>
  </r>
  <r>
    <n v="657847"/>
    <n v="3500"/>
    <n v="3500"/>
    <s v="Farming"/>
    <x v="0"/>
    <s v="to buy fertilizer and insecticides for his farming business."/>
    <x v="0"/>
    <s v="Rizal, Delfin Albano, Isabela"/>
    <s v="PHP"/>
    <n v="1230"/>
    <d v="2014-01-16T07:55:29"/>
    <d v="2013-12-20T09:00:00"/>
    <d v="2014-01-17T16:41:30"/>
    <n v="70"/>
    <n v="13"/>
    <s v="user_favorite"/>
    <s v="male"/>
    <s v="bullet"/>
    <d v="2014-01-16T00:00:00"/>
    <x v="0"/>
    <s v="low"/>
  </r>
  <r>
    <n v="657998"/>
    <n v="2000"/>
    <n v="20000"/>
    <s v="Taxi"/>
    <x v="8"/>
    <s v="buy a taxi."/>
    <x v="2"/>
    <s v="Gissar"/>
    <s v="USD"/>
    <n v="630"/>
    <d v="2014-01-16T12:15:20"/>
    <d v="2014-01-14T09:00:00"/>
    <m/>
    <n v="200"/>
    <n v="8"/>
    <s v="#Parent, #Biz Durable Asset, user_favorite"/>
    <s v="male"/>
    <s v="monthly"/>
    <d v="2014-01-16T00:00:00"/>
    <x v="1"/>
    <s v="low"/>
  </r>
  <r>
    <n v="657742"/>
    <n v="58500"/>
    <n v="58500"/>
    <s v="Retail"/>
    <x v="3"/>
    <s v="To buy sheets to sell."/>
    <x v="19"/>
    <s v="Luque"/>
    <s v="PYG"/>
    <n v="580"/>
    <d v="2014-01-16T01:13:27"/>
    <d v="2013-12-17T09:00:00"/>
    <d v="2014-02-05T03:41:15"/>
    <n v="60"/>
    <n v="13"/>
    <s v=""/>
    <s v="female, female, female, female, female, female, female, female, female, female, female, female, female, female, female, female, female, female"/>
    <s v="irregular"/>
    <d v="2014-01-16T00:00:00"/>
    <x v="0"/>
    <s v="low"/>
  </r>
  <r>
    <n v="658135"/>
    <n v="5500"/>
    <n v="5500"/>
    <s v="Perfumes"/>
    <x v="3"/>
    <s v="to buy perfumes, shampoos, body creams, lotions and more."/>
    <x v="10"/>
    <s v="Managua"/>
    <s v="NIO"/>
    <n v="980"/>
    <d v="2014-01-16T16:52:34"/>
    <d v="2013-12-19T09:00:00"/>
    <d v="2014-01-26T19:03:35"/>
    <n v="150"/>
    <n v="20"/>
    <s v="#Low-profit FP, user_favorite, #Parent, #Repeat Borrower, #Woman Owned Biz"/>
    <s v="female"/>
    <s v="monthly"/>
    <d v="2014-01-16T00:00:00"/>
    <x v="0"/>
    <s v="low"/>
  </r>
  <r>
    <n v="657810"/>
    <n v="2250"/>
    <n v="2250"/>
    <s v="Food Production/Sales"/>
    <x v="1"/>
    <s v="to purchase raw ingredients and snacks to vend."/>
    <x v="0"/>
    <s v="Tambulig, Zamboanga del Sur"/>
    <s v="PHP"/>
    <n v="1360"/>
    <d v="2014-01-16T06:37:40"/>
    <d v="2013-12-27T09:00:00"/>
    <d v="2014-01-17T16:49:51"/>
    <n v="80"/>
    <n v="9"/>
    <s v=""/>
    <s v="female"/>
    <s v="irregular"/>
    <d v="2014-01-16T00:00:00"/>
    <x v="0"/>
    <s v="low"/>
  </r>
  <r>
    <n v="657875"/>
    <n v="4750"/>
    <n v="4750"/>
    <s v="Fruits &amp; Vegetables"/>
    <x v="1"/>
    <s v="to purchase oranges, bananas and mangoes for resale"/>
    <x v="1"/>
    <s v="Msambweni"/>
    <s v="KES"/>
    <n v="1640"/>
    <d v="2014-01-16T08:42:08"/>
    <d v="2013-12-23T09:00:00"/>
    <d v="2014-01-17T19:49:53"/>
    <n v="140"/>
    <n v="19"/>
    <s v="user_favorite"/>
    <s v="female"/>
    <s v="irregular"/>
    <d v="2014-01-16T00:00:00"/>
    <x v="0"/>
    <s v="low"/>
  </r>
  <r>
    <n v="658720"/>
    <n v="6000"/>
    <n v="6000"/>
    <s v="Food Market"/>
    <x v="1"/>
    <s v="to buy a large quantity of palm-oil to add to her current stock for sale."/>
    <x v="8"/>
    <s v="Makeni"/>
    <s v="SLL"/>
    <n v="570"/>
    <d v="2014-01-17T18:10:55"/>
    <d v="2013-12-18T09:00:00"/>
    <d v="2014-01-19T08:17:27"/>
    <n v="100"/>
    <n v="24"/>
    <s v=""/>
    <s v="female, female, female, female, female"/>
    <s v="monthly"/>
    <d v="2014-01-17T00:00:00"/>
    <x v="0"/>
    <s v="low"/>
  </r>
  <r>
    <n v="658678"/>
    <n v="5500"/>
    <n v="5500"/>
    <s v="Pub"/>
    <x v="1"/>
    <s v="to buy soft drinks and beer."/>
    <x v="26"/>
    <s v="PUCALLPA"/>
    <s v="PEN"/>
    <n v="710"/>
    <d v="2014-01-17T16:26:48"/>
    <d v="2014-01-13T09:00:00"/>
    <d v="2014-01-19T21:33:28"/>
    <n v="80"/>
    <n v="22"/>
    <s v="#Parent, #Woman Owned Biz"/>
    <s v="female"/>
    <s v="monthly"/>
    <d v="2014-01-17T00:00:00"/>
    <x v="0"/>
    <s v="low"/>
  </r>
  <r>
    <n v="658569"/>
    <n v="10000"/>
    <n v="10000"/>
    <s v="Goods Distribution"/>
    <x v="10"/>
    <s v="to buy stock of kitchen supplies, such as plastic baskets, bowls, porcelain dishes and cutting boards for wholesaling to market vendors."/>
    <x v="4"/>
    <s v="Kampong Cham"/>
    <s v="USD"/>
    <n v="1060"/>
    <d v="2014-01-17T12:16:30"/>
    <d v="2013-12-18T09:00:00"/>
    <d v="2014-01-18T07:40:42"/>
    <n v="220"/>
    <n v="32"/>
    <s v="#Elderly"/>
    <s v="female"/>
    <s v="monthly"/>
    <d v="2014-01-17T00:00:00"/>
    <x v="0"/>
    <s v="low"/>
  </r>
  <r>
    <n v="658330"/>
    <n v="6500"/>
    <n v="6500"/>
    <s v="Farming"/>
    <x v="0"/>
    <s v="to buy a backpack sprayer, chemicals, vegetable seeds, pick, rake, shovel and a garden hose"/>
    <x v="27"/>
    <s v="Lepea"/>
    <s v="WST"/>
    <n v="150"/>
    <d v="2014-01-17T02:47:36"/>
    <d v="2013-12-20T09:00:00"/>
    <d v="2014-01-19T19:56:23"/>
    <n v="140"/>
    <n v="22"/>
    <s v="#Single Parent"/>
    <s v="female"/>
    <s v="irregular"/>
    <d v="2014-01-17T00:00:00"/>
    <x v="0"/>
    <s v="low"/>
  </r>
  <r>
    <n v="658399"/>
    <n v="4500"/>
    <n v="4500"/>
    <s v="Food Production/Sales"/>
    <x v="1"/>
    <s v="to buy bags of sugar, cordial, a box of foam cups, freezer, etc."/>
    <x v="27"/>
    <s v="Salelavalu Uta, Savaii Island"/>
    <s v="WST"/>
    <n v="150"/>
    <d v="2014-01-17T06:27:42"/>
    <d v="2013-12-20T09:00:00"/>
    <d v="2014-01-20T04:58:31"/>
    <n v="140"/>
    <n v="18"/>
    <s v="#Single, #Woman Owned Biz, #Supporting Family, user_favorite, user_favorite"/>
    <s v="female"/>
    <s v="irregular"/>
    <d v="2014-01-17T00:00:00"/>
    <x v="0"/>
    <s v="low"/>
  </r>
  <r>
    <n v="659034"/>
    <n v="2500"/>
    <n v="2500"/>
    <s v="Restaurant"/>
    <x v="1"/>
    <s v="to buy stock of ingredients"/>
    <x v="1"/>
    <s v="Mwingi"/>
    <s v="KES"/>
    <n v="1380"/>
    <d v="2014-01-18T19:28:41"/>
    <d v="2014-01-17T09:00:00"/>
    <d v="2014-01-18T21:55:33"/>
    <n v="140"/>
    <n v="10"/>
    <s v=""/>
    <s v="female"/>
    <s v="monthly"/>
    <d v="2014-01-18T00:00:00"/>
    <x v="0"/>
    <s v="low"/>
  </r>
  <r>
    <n v="658942"/>
    <n v="11750"/>
    <n v="11750"/>
    <s v="Clothing Sales"/>
    <x v="7"/>
    <s v="requires a loan in order to buy diapers, baby oil, etc. for resale"/>
    <x v="8"/>
    <s v="Freetown East"/>
    <s v="SLL"/>
    <n v="1480"/>
    <d v="2014-01-18T14:28:41"/>
    <d v="2014-01-20T09:00:00"/>
    <d v="2014-01-30T04:46:31"/>
    <n v="110"/>
    <n v="39"/>
    <s v=""/>
    <s v="female"/>
    <s v="monthly"/>
    <d v="2014-01-18T00:00:00"/>
    <x v="0"/>
    <s v="low"/>
  </r>
  <r>
    <n v="658990"/>
    <n v="7250"/>
    <n v="7250"/>
    <s v="Agriculture"/>
    <x v="0"/>
    <s v="to buy fertilizer to assist his coffee crops."/>
    <x v="26"/>
    <s v="Querocotillo - Cutervo - Cajamarca"/>
    <s v="PEN"/>
    <n v="1430"/>
    <d v="2014-01-18T16:52:22"/>
    <d v="2013-12-19T09:00:00"/>
    <d v="2014-01-23T01:19:47"/>
    <n v="110"/>
    <n v="25"/>
    <s v="#Vegan, #Sustainable Ag, user_favorite"/>
    <s v="male"/>
    <s v="bullet"/>
    <d v="2014-01-18T00:00:00"/>
    <x v="0"/>
    <s v="low"/>
  </r>
  <r>
    <n v="658909"/>
    <n v="2500"/>
    <n v="2500"/>
    <s v="Shoe Sales"/>
    <x v="3"/>
    <s v="to buy more shoes for resale"/>
    <x v="1"/>
    <s v="Mwingi"/>
    <s v="KES"/>
    <n v="1380"/>
    <d v="2014-01-18T06:48:32"/>
    <d v="2013-12-23T09:00:00"/>
    <d v="2014-01-18T17:52:16"/>
    <n v="80"/>
    <n v="8"/>
    <s v=""/>
    <s v="female"/>
    <s v="monthly"/>
    <d v="2014-01-18T00:00:00"/>
    <x v="0"/>
    <s v="low"/>
  </r>
  <r>
    <n v="659116"/>
    <n v="25500"/>
    <n v="25500"/>
    <s v="Beauty Salon"/>
    <x v="2"/>
    <s v="to buy a shampoo chair, a work station, mirrors, and hair straighteners, and to pay for the installation and decoration of the space. "/>
    <x v="18"/>
    <s v="San Carlos"/>
    <s v="COP"/>
    <n v="1770"/>
    <d v="2014-01-19T07:41:14"/>
    <d v="2013-12-20T09:00:00"/>
    <d v="2014-01-22T17:52:21"/>
    <n v="320"/>
    <n v="95"/>
    <s v="#Biz Durable Asset, #Single Parent, #Woman Owned Biz"/>
    <s v="female"/>
    <s v="monthly"/>
    <d v="2014-01-19T00:00:00"/>
    <x v="0"/>
    <s v="high"/>
  </r>
  <r>
    <n v="659155"/>
    <n v="7750"/>
    <n v="7750"/>
    <s v="Internet Cafe"/>
    <x v="2"/>
    <s v=""/>
    <x v="18"/>
    <s v=""/>
    <s v="COP"/>
    <n v="1770"/>
    <d v="2014-01-20T00:49:03"/>
    <d v="2013-12-20T09:00:00"/>
    <d v="2014-01-21T00:59:17"/>
    <n v="170"/>
    <n v="28"/>
    <s v=""/>
    <s v=""/>
    <s v="monthly"/>
    <d v="2014-01-19T00:00:00"/>
    <x v="0"/>
    <s v="low"/>
  </r>
  <r>
    <n v="659208"/>
    <n v="1250"/>
    <n v="1250"/>
    <s v="Personal Products Sales"/>
    <x v="3"/>
    <s v="to buy additional cosmetics to sell"/>
    <x v="0"/>
    <s v="Tukuran, Zamboanga Del Sur"/>
    <s v="PHP"/>
    <n v="1360"/>
    <d v="2014-01-20T04:05:04"/>
    <d v="2014-01-14T09:00:00"/>
    <d v="2014-01-20T10:19:01"/>
    <n v="80"/>
    <n v="5"/>
    <s v=""/>
    <s v="female"/>
    <s v="monthly"/>
    <d v="2014-01-20T00:00:00"/>
    <x v="0"/>
    <s v="low"/>
  </r>
  <r>
    <n v="659321"/>
    <n v="10500"/>
    <n v="10500"/>
    <s v="Sewing"/>
    <x v="2"/>
    <s v="To buy a workshop for her sewing business"/>
    <x v="2"/>
    <s v="Khujand"/>
    <s v="TJS"/>
    <n v="1000"/>
    <d v="2014-01-20T09:56:19"/>
    <d v="2014-01-10T09:00:00"/>
    <d v="2014-01-22T15:03:06"/>
    <n v="200"/>
    <n v="42"/>
    <s v="user_favorite, #Fabrics, #Woman Owned Biz, #Widowed"/>
    <s v="female"/>
    <s v="monthly"/>
    <d v="2014-01-20T00:00:00"/>
    <x v="0"/>
    <s v="low"/>
  </r>
  <r>
    <n v="659219"/>
    <n v="6000"/>
    <n v="6000"/>
    <s v="Sewing"/>
    <x v="2"/>
    <s v="to buy a sewing machine"/>
    <x v="28"/>
    <s v="Ulaanbaatar"/>
    <s v="MNT"/>
    <n v="420"/>
    <d v="2014-01-20T04:31:45"/>
    <d v="2014-01-17T09:00:00"/>
    <d v="2014-01-25T10:55:43"/>
    <n v="140"/>
    <n v="23"/>
    <s v=""/>
    <s v="female"/>
    <s v="monthly"/>
    <d v="2014-01-20T00:00:00"/>
    <x v="0"/>
    <s v="low"/>
  </r>
  <r>
    <n v="659463"/>
    <n v="2500"/>
    <n v="2500"/>
    <s v="Retail"/>
    <x v="3"/>
    <s v="to purchase more palm oil for her soap making business. "/>
    <x v="8"/>
    <s v="Tombo"/>
    <s v="SLL"/>
    <n v="1830"/>
    <d v="2014-01-20T16:23:30"/>
    <d v="2014-01-09T09:00:00"/>
    <d v="2014-01-21T02:03:39"/>
    <n v="110"/>
    <n v="10"/>
    <s v=""/>
    <s v="female"/>
    <s v="irregular"/>
    <d v="2014-01-20T00:00:00"/>
    <x v="0"/>
    <s v="low"/>
  </r>
  <r>
    <n v="659386"/>
    <n v="25000"/>
    <n v="25000"/>
    <s v="Transportation"/>
    <x v="8"/>
    <s v="to help her husband fix the car engine"/>
    <x v="23"/>
    <s v="Dier Al-Balah, Gaza Strip"/>
    <s v="USD"/>
    <n v="800"/>
    <d v="2014-01-20T12:19:49"/>
    <d v="2013-12-30T09:00:00"/>
    <d v="2014-02-19T13:51:45"/>
    <n v="270"/>
    <n v="80"/>
    <s v="#Elderly, #Parent, user_favorite"/>
    <s v="female"/>
    <s v="monthly"/>
    <d v="2014-01-20T00:00:00"/>
    <x v="0"/>
    <s v="high"/>
  </r>
  <r>
    <n v="659325"/>
    <n v="6000"/>
    <n v="6000"/>
    <s v="Farming"/>
    <x v="0"/>
    <s v="to  buy a cow."/>
    <x v="1"/>
    <s v="Ndunyu Njeru"/>
    <s v="KES"/>
    <n v="1330"/>
    <d v="2014-01-20T10:03:37"/>
    <d v="2014-01-09T09:00:00"/>
    <d v="2014-01-20T20:31:31"/>
    <n v="110"/>
    <n v="21"/>
    <s v=""/>
    <s v="male"/>
    <s v="monthly"/>
    <d v="2014-01-20T00:00:00"/>
    <x v="0"/>
    <s v="low"/>
  </r>
  <r>
    <n v="1080295"/>
    <n v="1250"/>
    <n v="1250"/>
    <s v="Crafts"/>
    <x v="11"/>
    <s v="buy canvas,and paints that i need to prepare the art pieces."/>
    <x v="1"/>
    <s v=""/>
    <s v="KES"/>
    <m/>
    <d v="2014-01-20T12:16:53"/>
    <d v="2014-02-12T04:32:43"/>
    <d v="2014-02-08T17:42:34"/>
    <n v="30"/>
    <n v="5"/>
    <s v=""/>
    <s v="female"/>
    <s v="irregular"/>
    <d v="2014-01-20T00:00:00"/>
    <x v="0"/>
    <s v="low"/>
  </r>
  <r>
    <n v="659502"/>
    <n v="10000"/>
    <n v="10000"/>
    <s v="Personal Housing Expenses"/>
    <x v="4"/>
    <s v="to remodel a room of her house by repairing the roof and changing the floor."/>
    <x v="7"/>
    <s v="San Miguel"/>
    <s v="USD"/>
    <n v="1990"/>
    <d v="2014-01-20T17:36:49"/>
    <d v="2014-01-10T09:00:00"/>
    <d v="2014-02-18T20:02:41"/>
    <n v="260"/>
    <n v="32"/>
    <s v="#Elderly, #Single Parent, user_favorite, user_favorite"/>
    <s v="female"/>
    <s v="monthly"/>
    <d v="2014-01-20T00:00:00"/>
    <x v="0"/>
    <s v="low"/>
  </r>
  <r>
    <n v="659392"/>
    <n v="4000"/>
    <n v="4000"/>
    <s v="Dairy"/>
    <x v="0"/>
    <s v="to purchase another buffalo. "/>
    <x v="3"/>
    <s v="Wazirabad"/>
    <s v="PKR"/>
    <n v="2450"/>
    <d v="2014-01-20T12:30:11"/>
    <d v="2013-12-27T09:00:00"/>
    <d v="2014-01-20T22:43:08"/>
    <n v="140"/>
    <n v="13"/>
    <s v=""/>
    <s v="female"/>
    <s v="monthly"/>
    <d v="2014-01-20T00:00:00"/>
    <x v="0"/>
    <s v="low"/>
  </r>
  <r>
    <n v="659729"/>
    <n v="44750"/>
    <n v="44750"/>
    <s v="Livestock"/>
    <x v="0"/>
    <s v="To purchase more goat kids, goats and feed."/>
    <x v="29"/>
    <s v="Balugaon, Odisha"/>
    <s v="INR"/>
    <n v="2410"/>
    <d v="2014-01-21T07:51:19"/>
    <d v="2014-01-09T09:00:00"/>
    <d v="2014-01-29T18:47:36"/>
    <n v="430"/>
    <n v="165"/>
    <s v="#Animals, #First Loan, #Woman Owned Biz, user_favorite"/>
    <s v="female, female, female, female, female, female, female, female, female, female, female"/>
    <s v="bullet"/>
    <d v="2014-01-21T00:00:00"/>
    <x v="0"/>
    <s v="high"/>
  </r>
  <r>
    <n v="659660"/>
    <n v="11750"/>
    <n v="11750"/>
    <s v="Liquor Store / Off-License"/>
    <x v="1"/>
    <s v="To buy beverages to sell."/>
    <x v="19"/>
    <s v="Coronel Oviedo"/>
    <s v="PYG"/>
    <n v="580"/>
    <d v="2014-01-21T04:38:28"/>
    <d v="2013-12-20T09:00:00"/>
    <d v="2014-03-12T15:12:42"/>
    <n v="140"/>
    <n v="32"/>
    <s v="#Elderly, #Woman Owned Biz, user_favorite"/>
    <s v="female"/>
    <s v="monthly"/>
    <d v="2014-01-21T00:00:00"/>
    <x v="0"/>
    <s v="low"/>
  </r>
  <r>
    <n v="659951"/>
    <n v="8250"/>
    <n v="8250"/>
    <s v="Pub"/>
    <x v="1"/>
    <s v="to buy more crates of beer, soda, jerry cans of local gin and brew"/>
    <x v="13"/>
    <s v="Kampala"/>
    <s v="UGX"/>
    <n v="1120"/>
    <d v="2014-01-21T13:25:20"/>
    <d v="2014-01-20T09:00:00"/>
    <d v="2014-01-22T15:36:19"/>
    <n v="60"/>
    <n v="33"/>
    <s v="#Woman Owned Biz, #Supporting Family"/>
    <s v="female"/>
    <s v="irregular"/>
    <d v="2014-01-21T00:00:00"/>
    <x v="0"/>
    <s v="low"/>
  </r>
  <r>
    <n v="1080311"/>
    <n v="1250"/>
    <n v="1250"/>
    <s v="Clothing"/>
    <x v="7"/>
    <s v="A loan of KSHS 10000 to buy a full clothes bail"/>
    <x v="1"/>
    <s v=""/>
    <s v="KES"/>
    <m/>
    <d v="2014-01-21T11:05:53"/>
    <d v="2014-02-12T04:32:21"/>
    <d v="2014-02-06T13:22:16"/>
    <n v="10"/>
    <n v="7"/>
    <s v=""/>
    <s v="female"/>
    <s v="irregular"/>
    <d v="2014-01-21T00:00:00"/>
    <x v="0"/>
    <s v="low"/>
  </r>
  <r>
    <n v="659859"/>
    <n v="2000"/>
    <n v="2000"/>
    <s v="Food Production/Sales"/>
    <x v="1"/>
    <s v="to buy ingredients for her food production business"/>
    <x v="0"/>
    <s v="Narra, Palawan"/>
    <s v="PHP"/>
    <n v="1450"/>
    <d v="2014-01-21T10:38:30"/>
    <d v="2014-01-17T09:00:00"/>
    <d v="2014-01-21T20:55:44"/>
    <n v="80"/>
    <n v="1"/>
    <s v=""/>
    <s v="female"/>
    <s v="irregular"/>
    <d v="2014-01-21T00:00:00"/>
    <x v="0"/>
    <s v="low"/>
  </r>
  <r>
    <n v="659877"/>
    <n v="8500"/>
    <n v="8500"/>
    <s v="Services"/>
    <x v="2"/>
    <s v="to process more mobile phone airtime credits and bill payment transactions on weekends"/>
    <x v="30"/>
    <s v="Cibubur"/>
    <s v="IDR"/>
    <n v="2190"/>
    <d v="2014-01-21T11:05:19"/>
    <d v="2013-12-22T09:00:00"/>
    <d v="2014-01-22T22:39:55"/>
    <n v="80"/>
    <n v="32"/>
    <s v="#Woman Owned Biz, #Parent, user_favorite, #Low-profit FP, user_favorite"/>
    <s v="female"/>
    <s v="bullet"/>
    <d v="2014-01-21T00:00:00"/>
    <x v="0"/>
    <s v="low"/>
  </r>
  <r>
    <n v="660360"/>
    <n v="6750"/>
    <n v="6750"/>
    <s v="Farming"/>
    <x v="0"/>
    <s v="to pay the reaping fee and labor costs and buy fertilizer and insecticide."/>
    <x v="4"/>
    <s v="Battambang province, Moung Russey district"/>
    <s v="KHR"/>
    <n v="2040"/>
    <d v="2014-01-22T09:46:52"/>
    <d v="2013-12-24T09:00:00"/>
    <d v="2014-01-23T06:21:16"/>
    <n v="140"/>
    <n v="24"/>
    <s v=""/>
    <s v="female, female"/>
    <s v="monthly"/>
    <d v="2014-01-22T00:00:00"/>
    <x v="0"/>
    <s v="low"/>
  </r>
  <r>
    <n v="660578"/>
    <n v="8000"/>
    <n v="8000"/>
    <s v="Metal Shop"/>
    <x v="12"/>
    <s v="to purchase more materials like iron, laminate, electrodes, rollers, etc."/>
    <x v="7"/>
    <s v=""/>
    <s v="USD"/>
    <n v="810"/>
    <d v="2014-01-22T16:54:17"/>
    <d v="2014-01-16T09:00:00"/>
    <d v="2014-02-26T22:35:35"/>
    <n v="200"/>
    <n v="29"/>
    <s v="#Parent"/>
    <s v="male"/>
    <s v="monthly"/>
    <d v="2014-01-22T00:00:00"/>
    <x v="0"/>
    <s v="low"/>
  </r>
  <r>
    <n v="660627"/>
    <n v="10250"/>
    <n v="10250"/>
    <s v="Sewing"/>
    <x v="2"/>
    <s v="to buy fabric, thread, elastic, buttons, zippers, and other supplies to make school uniforms"/>
    <x v="31"/>
    <s v="Cartago, La Unión, Tres Ríos"/>
    <s v="CRC"/>
    <n v="1510"/>
    <d v="2014-01-22T20:36:57"/>
    <d v="2014-01-28T09:00:00"/>
    <d v="2014-01-26T16:44:31"/>
    <n v="200"/>
    <n v="37"/>
    <s v="user_favorite, #Elderly, #Post-disbursed"/>
    <s v="female"/>
    <s v="monthly"/>
    <d v="2014-01-22T00:00:00"/>
    <x v="0"/>
    <s v="low"/>
  </r>
  <r>
    <n v="660331"/>
    <n v="6000"/>
    <n v="6000"/>
    <s v="Taxi"/>
    <x v="8"/>
    <s v="to purchase spare parts for his car."/>
    <x v="28"/>
    <s v="Uvs"/>
    <s v="MNT"/>
    <n v="1160"/>
    <d v="2014-01-22T08:43:01"/>
    <d v="2013-12-23T09:00:00"/>
    <d v="2014-01-23T19:25:36"/>
    <n v="260"/>
    <n v="19"/>
    <s v="#Parent, #Biz Durable Asset"/>
    <s v="male"/>
    <s v="monthly"/>
    <d v="2014-01-22T00:00:00"/>
    <x v="0"/>
    <s v="low"/>
  </r>
  <r>
    <n v="660491"/>
    <n v="1250"/>
    <n v="1250"/>
    <s v="General Store"/>
    <x v="3"/>
    <s v="to purchase additional stock like snack foods, biscuits, canned goods and coffee to sell."/>
    <x v="0"/>
    <s v="Toledo, Cebu"/>
    <s v="PHP"/>
    <n v="1450"/>
    <d v="2014-01-22T14:05:58"/>
    <d v="2014-01-16T09:00:00"/>
    <d v="2014-01-22T23:26:32"/>
    <n v="80"/>
    <n v="5"/>
    <s v="#Woman Owned Biz, #Parent, #Schooling"/>
    <s v="female"/>
    <s v="irregular"/>
    <d v="2014-01-22T00:00:00"/>
    <x v="0"/>
    <s v="low"/>
  </r>
  <r>
    <n v="660455"/>
    <n v="3250"/>
    <n v="3250"/>
    <s v="General Store"/>
    <x v="3"/>
    <s v="to buy items to sell like shampoo, canned goods, eggs, noodles and soap."/>
    <x v="0"/>
    <s v="Cauayan, Negros Occidental"/>
    <s v="PHP"/>
    <n v="1450"/>
    <d v="2014-01-22T12:49:24"/>
    <d v="2014-01-15T09:00:00"/>
    <d v="2014-01-22T23:31:36"/>
    <n v="50"/>
    <n v="12"/>
    <s v=""/>
    <s v="female"/>
    <s v="irregular"/>
    <d v="2014-01-22T00:00:00"/>
    <x v="0"/>
    <s v="low"/>
  </r>
  <r>
    <n v="660836"/>
    <n v="10000"/>
    <n v="10000"/>
    <s v="Construction"/>
    <x v="6"/>
    <s v="to pay for wood to expand her shuttering business"/>
    <x v="32"/>
    <s v="Kalaiya, Bara district of Nepal"/>
    <s v="NPR"/>
    <n v="2300"/>
    <d v="2014-01-23T09:32:59"/>
    <d v="2014-01-21T09:00:00"/>
    <d v="2014-02-05T07:05:49"/>
    <n v="260"/>
    <n v="30"/>
    <s v=""/>
    <s v="female"/>
    <s v="monthly"/>
    <d v="2014-01-23T00:00:00"/>
    <x v="0"/>
    <s v="low"/>
  </r>
  <r>
    <n v="661130"/>
    <n v="50000"/>
    <n v="50000"/>
    <s v="Cattle"/>
    <x v="0"/>
    <s v="to purchase calves, food and vitamins, and inputs for planting vegetables."/>
    <x v="31"/>
    <s v="Limón, Pococí, Roxana, Aguas Frías"/>
    <s v="CRC"/>
    <n v="1510"/>
    <d v="2014-01-23T20:50:22"/>
    <d v="2014-01-30T09:00:00"/>
    <d v="2014-01-29T16:43:37"/>
    <n v="200"/>
    <n v="173"/>
    <s v="#Post-disbursed"/>
    <s v="female, female, female, female, female"/>
    <s v="irregular"/>
    <d v="2014-01-23T00:00:00"/>
    <x v="0"/>
    <s v="high"/>
  </r>
  <r>
    <n v="660827"/>
    <n v="8500"/>
    <n v="8500"/>
    <s v="Taxi"/>
    <x v="8"/>
    <s v="to install gas equipment in his car"/>
    <x v="33"/>
    <s v="Ochkhamuri"/>
    <s v="GEL"/>
    <n v="1810"/>
    <d v="2014-01-23T09:19:05"/>
    <d v="2014-01-16T09:00:00"/>
    <d v="2014-02-09T03:08:25"/>
    <n v="180"/>
    <n v="17"/>
    <s v="#Supporting Family"/>
    <s v="male"/>
    <s v="monthly"/>
    <d v="2014-01-23T00:00:00"/>
    <x v="0"/>
    <s v="low"/>
  </r>
  <r>
    <n v="660742"/>
    <n v="9500"/>
    <n v="9500"/>
    <s v="Consumer Goods"/>
    <x v="9"/>
    <s v="to buy a vacuum cleaner and washing machine"/>
    <x v="28"/>
    <s v="Ulaanbaatar"/>
    <s v="MNT"/>
    <n v="420"/>
    <d v="2014-01-23T04:57:31"/>
    <d v="2014-01-21T09:00:00"/>
    <d v="2014-01-27T04:39:59"/>
    <n v="140"/>
    <n v="34"/>
    <s v="volunteer_like, volunteer_pick, user_favorite, user_favorite, #Repeat Borrower"/>
    <s v="female"/>
    <s v="monthly"/>
    <d v="2014-01-23T00:00:00"/>
    <x v="0"/>
    <s v="low"/>
  </r>
  <r>
    <n v="660897"/>
    <n v="10500"/>
    <n v="10500"/>
    <s v="Retail"/>
    <x v="3"/>
    <s v="To purchase more accessories and perfumes for her business"/>
    <x v="16"/>
    <s v="Wihdat"/>
    <s v="JOD"/>
    <n v="1850"/>
    <d v="2014-01-23T10:51:36"/>
    <d v="2013-12-23T09:00:00"/>
    <d v="2014-02-22T00:19:49"/>
    <n v="180"/>
    <n v="35"/>
    <s v="#Parent, user_favorite"/>
    <s v="female"/>
    <s v="monthly"/>
    <d v="2014-01-23T00:00:00"/>
    <x v="0"/>
    <s v="low"/>
  </r>
  <r>
    <n v="1080329"/>
    <n v="1250"/>
    <n v="1250"/>
    <s v="Energy"/>
    <x v="2"/>
    <s v="purchase 7 sacks of charcoal for my shop."/>
    <x v="1"/>
    <s v=""/>
    <s v="KES"/>
    <m/>
    <d v="2014-01-23T12:57:18"/>
    <d v="2014-01-30T02:42:45"/>
    <d v="2014-01-29T14:39:31"/>
    <n v="30"/>
    <n v="9"/>
    <s v=""/>
    <s v="female"/>
    <s v="irregular"/>
    <d v="2014-01-23T00:00:00"/>
    <x v="0"/>
    <s v="low"/>
  </r>
  <r>
    <n v="660762"/>
    <n v="3000"/>
    <n v="3000"/>
    <s v="Used Clothing"/>
    <x v="7"/>
    <s v="To buy more clothes to add to his stock."/>
    <x v="1"/>
    <s v="Naivasha"/>
    <s v="KES"/>
    <n v="1330"/>
    <d v="2014-01-23T07:18:47"/>
    <d v="2014-01-07T09:00:00"/>
    <d v="2014-01-24T00:47:35"/>
    <n v="80"/>
    <n v="11"/>
    <s v=""/>
    <s v="male"/>
    <s v="monthly"/>
    <d v="2014-01-23T00:00:00"/>
    <x v="0"/>
    <s v="low"/>
  </r>
  <r>
    <n v="660977"/>
    <n v="3500"/>
    <n v="3500"/>
    <s v="Natural Medicines"/>
    <x v="13"/>
    <s v="To buy more stock for her hebal business."/>
    <x v="1"/>
    <s v="Nakuru"/>
    <s v="KES"/>
    <n v="1330"/>
    <d v="2014-01-23T12:40:22"/>
    <d v="2014-01-10T09:00:00"/>
    <d v="2014-01-25T11:30:02"/>
    <n v="80"/>
    <n v="13"/>
    <s v=""/>
    <s v="female"/>
    <s v="monthly"/>
    <d v="2014-01-23T00:00:00"/>
    <x v="0"/>
    <s v="low"/>
  </r>
  <r>
    <n v="660779"/>
    <n v="3500"/>
    <n v="3500"/>
    <s v="Farming"/>
    <x v="0"/>
    <s v="to redeem her coconut land from her cousin."/>
    <x v="0"/>
    <s v="Tudela - Tudela ,Misamis Occidental"/>
    <s v="PHP"/>
    <n v="1260"/>
    <d v="2014-01-23T07:53:50"/>
    <d v="2014-01-14T09:00:00"/>
    <d v="2014-01-23T19:07:56"/>
    <n v="110"/>
    <n v="12"/>
    <s v=""/>
    <s v="female"/>
    <s v="irregular"/>
    <d v="2014-01-23T00:00:00"/>
    <x v="0"/>
    <s v="low"/>
  </r>
  <r>
    <n v="1080324"/>
    <n v="1250"/>
    <n v="1250"/>
    <s v="Energy"/>
    <x v="2"/>
    <s v="buy solar lanterns for resale."/>
    <x v="1"/>
    <s v=""/>
    <s v="KES"/>
    <m/>
    <d v="2014-01-23T06:48:12"/>
    <d v="2014-01-30T02:42:41"/>
    <d v="2014-01-29T10:31:09"/>
    <n v="30"/>
    <n v="7"/>
    <s v=""/>
    <s v="female"/>
    <s v="irregular"/>
    <d v="2014-01-23T00:00:00"/>
    <x v="0"/>
    <s v="low"/>
  </r>
  <r>
    <n v="661460"/>
    <n v="6000"/>
    <n v="6000"/>
    <s v="Clothing Sales"/>
    <x v="7"/>
    <s v="buy additional stock of clothes"/>
    <x v="1"/>
    <s v="Nakuru"/>
    <s v="KES"/>
    <n v="1380"/>
    <d v="2014-01-24T12:29:45"/>
    <d v="2014-01-21T09:00:00"/>
    <d v="2014-01-28T11:17:14"/>
    <n v="140"/>
    <n v="24"/>
    <s v=""/>
    <s v="female"/>
    <s v="monthly"/>
    <d v="2014-01-24T00:00:00"/>
    <x v="0"/>
    <s v="low"/>
  </r>
  <r>
    <n v="661400"/>
    <n v="12000"/>
    <n v="12000"/>
    <s v="Barber Shop"/>
    <x v="2"/>
    <s v="to purchase necessary inventory and tools to continue providing her barber shop service"/>
    <x v="28"/>
    <s v="Selenge"/>
    <s v="MNT"/>
    <n v="1160"/>
    <d v="2014-01-24T10:31:59"/>
    <d v="2013-12-25T09:00:00"/>
    <d v="2014-01-25T15:35:58"/>
    <n v="200"/>
    <n v="43"/>
    <s v=""/>
    <s v="female"/>
    <s v="monthly"/>
    <d v="2014-01-24T00:00:00"/>
    <x v="0"/>
    <s v="low"/>
  </r>
  <r>
    <n v="661395"/>
    <n v="29750"/>
    <n v="29750"/>
    <s v="Higher education costs"/>
    <x v="5"/>
    <s v="to pay his children's university tuition and purchase meat products to sell on his rented stall."/>
    <x v="28"/>
    <s v="Selenge"/>
    <s v="MNT"/>
    <n v="1160"/>
    <d v="2014-01-24T10:25:57"/>
    <d v="2013-12-25T09:00:00"/>
    <d v="2014-01-29T19:49:23"/>
    <n v="260"/>
    <n v="108"/>
    <s v="user_favorite, user_favorite, #Schooling, #Parent"/>
    <s v="male"/>
    <s v="monthly"/>
    <d v="2014-01-24T00:00:00"/>
    <x v="0"/>
    <s v="high"/>
  </r>
  <r>
    <n v="661189"/>
    <n v="2250"/>
    <n v="2250"/>
    <s v="Pigs"/>
    <x v="0"/>
    <s v="To purchase hog feed for her hogs."/>
    <x v="0"/>
    <s v="Buyon, Cauayan City, Isabela"/>
    <s v="PHP"/>
    <n v="1230"/>
    <d v="2014-01-24T02:20:48"/>
    <d v="2014-01-10T09:00:00"/>
    <d v="2014-01-24T20:02:19"/>
    <n v="70"/>
    <n v="9"/>
    <s v=""/>
    <s v="female"/>
    <s v="irregular"/>
    <d v="2014-01-24T00:00:00"/>
    <x v="0"/>
    <s v="low"/>
  </r>
  <r>
    <n v="661717"/>
    <n v="14000"/>
    <n v="14000"/>
    <s v="Bakery"/>
    <x v="1"/>
    <s v="to buy food supplies, flour, eggs, butter, sugar, and other ingredients for making bread. "/>
    <x v="14"/>
    <s v="24 de Mayo"/>
    <s v="USD"/>
    <n v="1370"/>
    <d v="2014-01-25T00:11:28"/>
    <d v="2014-01-13T09:00:00"/>
    <d v="2014-01-29T14:57:16"/>
    <n v="70"/>
    <n v="43"/>
    <s v="volunteer_pick, volunteer_like, user_favorite"/>
    <s v="female"/>
    <s v="irregular"/>
    <d v="2014-01-24T00:00:00"/>
    <x v="0"/>
    <s v="low"/>
  </r>
  <r>
    <n v="1080346"/>
    <n v="1250"/>
    <n v="1250"/>
    <s v="Energy"/>
    <x v="2"/>
    <s v="buy materials to manufacture WillStoves."/>
    <x v="1"/>
    <s v=""/>
    <s v="KES"/>
    <m/>
    <d v="2014-01-24T22:52:55"/>
    <d v="2014-01-30T02:42:46"/>
    <d v="2014-01-29T14:39:31"/>
    <n v="30"/>
    <n v="8"/>
    <s v=""/>
    <s v="male"/>
    <s v="irregular"/>
    <d v="2014-01-24T00:00:00"/>
    <x v="0"/>
    <s v="low"/>
  </r>
  <r>
    <n v="661661"/>
    <n v="6500"/>
    <n v="6500"/>
    <s v="Construction"/>
    <x v="6"/>
    <s v="to buy lime, cement and iron."/>
    <x v="34"/>
    <s v="Solola"/>
    <s v="GTQ"/>
    <n v="2460"/>
    <d v="2014-01-24T19:37:12"/>
    <d v="2014-01-17T09:00:00"/>
    <d v="2014-01-28T04:29:30"/>
    <n v="200"/>
    <n v="11"/>
    <s v="#Low-profit FP"/>
    <s v="male"/>
    <s v="monthly"/>
    <d v="2014-01-24T00:00:00"/>
    <x v="0"/>
    <s v="low"/>
  </r>
  <r>
    <n v="661516"/>
    <n v="2500"/>
    <n v="2500"/>
    <s v="Retail"/>
    <x v="3"/>
    <s v="to purchase cigarette, drinks and soap to expand her business. "/>
    <x v="8"/>
    <s v="Magburaka"/>
    <s v="SLL"/>
    <n v="1830"/>
    <d v="2014-01-24T13:50:10"/>
    <d v="2014-01-15T09:00:00"/>
    <d v="2014-01-25T18:06:44"/>
    <n v="130"/>
    <n v="9"/>
    <s v=""/>
    <s v="female"/>
    <s v="irregular"/>
    <d v="2014-01-24T00:00:00"/>
    <x v="0"/>
    <s v="low"/>
  </r>
  <r>
    <n v="662465"/>
    <n v="5000"/>
    <n v="5000"/>
    <s v="Food Production/Sales"/>
    <x v="1"/>
    <s v="to buy firewood wholesale"/>
    <x v="7"/>
    <s v=""/>
    <s v="USD"/>
    <n v="1670"/>
    <d v="2014-01-27T17:38:49"/>
    <d v="2014-01-24T09:00:00"/>
    <d v="2014-02-03T15:19:35"/>
    <n v="140"/>
    <n v="16"/>
    <s v="#Schooling, #Woman Owned Biz, #Repeat Borrower"/>
    <s v="female"/>
    <s v="monthly"/>
    <d v="2014-01-27T00:00:00"/>
    <x v="0"/>
    <s v="low"/>
  </r>
  <r>
    <n v="662553"/>
    <n v="10000"/>
    <n v="10000"/>
    <s v="Retail"/>
    <x v="3"/>
    <s v="to buy cartons of eggs wholesale."/>
    <x v="7"/>
    <s v=""/>
    <s v="USD"/>
    <n v="810"/>
    <d v="2014-01-27T22:34:00"/>
    <d v="2014-01-20T09:00:00"/>
    <d v="2014-03-13T05:15:52"/>
    <n v="140"/>
    <n v="20"/>
    <s v="#First Loan, #Parent"/>
    <s v="male"/>
    <s v="monthly"/>
    <d v="2014-01-27T00:00:00"/>
    <x v="0"/>
    <s v="low"/>
  </r>
  <r>
    <n v="662176"/>
    <n v="15750"/>
    <n v="15750"/>
    <s v="Clothing Sales"/>
    <x v="7"/>
    <s v="To buy children's clothes to increase his working capital "/>
    <x v="2"/>
    <s v="Kurgantyube"/>
    <s v="TJS"/>
    <n v="1000"/>
    <d v="2014-01-27T09:52:03"/>
    <d v="2014-01-03T09:00:00"/>
    <d v="2014-02-25T15:47:40"/>
    <n v="200"/>
    <n v="43"/>
    <s v="#Parent, user_favorite"/>
    <s v="male"/>
    <s v="monthly"/>
    <d v="2014-01-27T00:00:00"/>
    <x v="0"/>
    <s v="low"/>
  </r>
  <r>
    <n v="662268"/>
    <n v="5250"/>
    <n v="5250"/>
    <s v="Clothing"/>
    <x v="7"/>
    <s v="buy pagnes (colorful West-African fabrics)"/>
    <x v="12"/>
    <s v="Bougouni"/>
    <s v="XOF"/>
    <n v="780"/>
    <d v="2014-01-27T11:57:54"/>
    <d v="2014-01-07T09:00:00"/>
    <d v="2014-01-28T15:48:44"/>
    <n v="70"/>
    <n v="21"/>
    <s v=""/>
    <s v="female, female, female, female, female"/>
    <s v="monthly"/>
    <d v="2014-01-27T00:00:00"/>
    <x v="0"/>
    <s v="low"/>
  </r>
  <r>
    <n v="662031"/>
    <n v="7250"/>
    <n v="7250"/>
    <s v="Personal Housing Expenses"/>
    <x v="4"/>
    <s v="to buy bricks, cement and planks."/>
    <x v="28"/>
    <s v="Ulaanbaatar"/>
    <s v="MNT"/>
    <n v="420"/>
    <d v="2014-01-27T04:47:22"/>
    <d v="2014-01-24T09:00:00"/>
    <d v="2014-01-29T20:11:52"/>
    <n v="150"/>
    <n v="26"/>
    <s v="#Repeat Borrower, #Parent, #Eco-friendly"/>
    <s v="male"/>
    <s v="monthly"/>
    <d v="2014-01-27T00:00:00"/>
    <x v="0"/>
    <s v="low"/>
  </r>
  <r>
    <n v="662549"/>
    <n v="9000"/>
    <n v="9000"/>
    <s v="Motorcycle Transport"/>
    <x v="8"/>
    <s v="To purchase a motorcycle"/>
    <x v="7"/>
    <s v="La Unión"/>
    <s v="USD"/>
    <n v="1990"/>
    <d v="2014-01-27T22:21:16"/>
    <d v="2014-01-21T09:00:00"/>
    <d v="2014-03-01T01:43:18"/>
    <n v="200"/>
    <n v="36"/>
    <s v="#Inspiring Story, #Parent, user_favorite"/>
    <s v="male"/>
    <s v="monthly"/>
    <d v="2014-01-27T00:00:00"/>
    <x v="0"/>
    <s v="low"/>
  </r>
  <r>
    <n v="662237"/>
    <n v="3500"/>
    <n v="3500"/>
    <s v="Rickshaw"/>
    <x v="8"/>
    <s v="to maintain a motorbike and rickshaw body. "/>
    <x v="3"/>
    <s v="Lahore"/>
    <s v="PKR"/>
    <n v="2470"/>
    <d v="2014-01-27T11:21:30"/>
    <d v="2014-01-20T09:00:00"/>
    <d v="2014-01-29T08:33:58"/>
    <n v="120"/>
    <n v="13"/>
    <s v=""/>
    <s v="female"/>
    <s v="irregular"/>
    <d v="2014-01-27T00:00:00"/>
    <x v="0"/>
    <s v="low"/>
  </r>
  <r>
    <n v="662555"/>
    <n v="8000"/>
    <n v="8000"/>
    <s v="Agriculture"/>
    <x v="0"/>
    <s v="to buy fertilizers, manures, seeds, etc., for his crops."/>
    <x v="7"/>
    <s v=""/>
    <s v="USD"/>
    <n v="810"/>
    <d v="2014-01-27T22:39:04"/>
    <d v="2014-01-18T09:00:00"/>
    <d v="2014-03-13T13:22:37"/>
    <n v="140"/>
    <n v="20"/>
    <s v="#Elderly, #Vegan"/>
    <s v="male"/>
    <s v="bullet"/>
    <d v="2014-01-27T00:00:00"/>
    <x v="0"/>
    <s v="low"/>
  </r>
  <r>
    <n v="662525"/>
    <n v="6000"/>
    <n v="6000"/>
    <s v="Agriculture"/>
    <x v="0"/>
    <s v="to buy seeds, insecticide, herbicide, fertilizers, and compost, etc. "/>
    <x v="7"/>
    <s v=""/>
    <s v="USD"/>
    <n v="810"/>
    <d v="2014-01-27T20:57:07"/>
    <d v="2014-01-14T09:00:00"/>
    <d v="2014-03-13T02:01:38"/>
    <n v="140"/>
    <n v="18"/>
    <s v="#Supporting Family, #Parent"/>
    <s v="male"/>
    <s v="bullet"/>
    <d v="2014-01-27T00:00:00"/>
    <x v="0"/>
    <s v="low"/>
  </r>
  <r>
    <n v="662229"/>
    <n v="7500"/>
    <n v="7500"/>
    <s v="Wedding Expenses"/>
    <x v="9"/>
    <s v="To organize her brother’s wedding party"/>
    <x v="2"/>
    <s v="Tursunzade"/>
    <s v="TJS"/>
    <n v="1000"/>
    <d v="2014-01-27T11:09:33"/>
    <d v="2014-01-06T09:00:00"/>
    <d v="2014-02-25T03:30:05"/>
    <n v="200"/>
    <n v="29"/>
    <s v="#Fabrics, #Single Parent, #Supporting Family, user_favorite"/>
    <s v="female"/>
    <s v="monthly"/>
    <d v="2014-01-27T00:00:00"/>
    <x v="0"/>
    <s v="low"/>
  </r>
  <r>
    <n v="662402"/>
    <n v="3000"/>
    <n v="3000"/>
    <s v="Grocery Store"/>
    <x v="1"/>
    <s v="to buy grocery goods. "/>
    <x v="32"/>
    <s v="SainbuBhaishepati"/>
    <s v="NPR"/>
    <n v="620"/>
    <d v="2014-01-27T15:39:32"/>
    <d v="2013-12-28T09:00:00"/>
    <d v="2014-01-28T04:06:28"/>
    <n v="140"/>
    <n v="10"/>
    <s v="#Repeat Borrower"/>
    <s v="female"/>
    <s v="monthly"/>
    <d v="2014-01-27T00:00:00"/>
    <x v="0"/>
    <s v="low"/>
  </r>
  <r>
    <n v="662795"/>
    <n v="4000"/>
    <n v="4000"/>
    <s v="Fishing"/>
    <x v="1"/>
    <s v="to buy fish net"/>
    <x v="0"/>
    <s v="Panglao, Bohol"/>
    <s v="PHP"/>
    <n v="1250"/>
    <d v="2014-01-28T09:16:36"/>
    <d v="2014-01-28T09:00:00"/>
    <d v="2014-01-29T00:02:10"/>
    <n v="80"/>
    <n v="12"/>
    <s v=""/>
    <s v="female"/>
    <s v="irregular"/>
    <d v="2014-01-28T00:00:00"/>
    <x v="0"/>
    <s v="low"/>
  </r>
  <r>
    <n v="662785"/>
    <n v="10500"/>
    <n v="10500"/>
    <s v="Dairy"/>
    <x v="0"/>
    <s v="to buy a milk cow."/>
    <x v="2"/>
    <s v="Shahristan"/>
    <s v="TJS"/>
    <n v="1000"/>
    <d v="2014-01-28T09:06:44"/>
    <d v="2014-01-13T09:00:00"/>
    <d v="2014-01-28T22:30:40"/>
    <n v="140"/>
    <n v="42"/>
    <s v=""/>
    <s v="female"/>
    <s v="monthly"/>
    <d v="2014-01-28T00:00:00"/>
    <x v="0"/>
    <s v="low"/>
  </r>
  <r>
    <n v="662904"/>
    <n v="4250"/>
    <n v="4250"/>
    <s v="Hardware"/>
    <x v="3"/>
    <s v="to purchase more merchandise to sell"/>
    <x v="6"/>
    <s v="West Point"/>
    <s v="LRD"/>
    <n v="1820"/>
    <d v="2014-01-28T11:57:51"/>
    <d v="2014-01-23T09:00:00"/>
    <d v="2014-01-29T16:02:33"/>
    <n v="110"/>
    <n v="16"/>
    <s v="#Parent"/>
    <s v="female"/>
    <s v="irregular"/>
    <d v="2014-01-28T00:00:00"/>
    <x v="0"/>
    <s v="low"/>
  </r>
  <r>
    <n v="662645"/>
    <n v="2000"/>
    <n v="2000"/>
    <s v="General Store"/>
    <x v="3"/>
    <s v="to buy additional inventories like basic commodities for her sari-sari store business and additional kilos of meat for her eatery"/>
    <x v="0"/>
    <s v="Pagadian-lumbia,pagadian City"/>
    <s v="PHP"/>
    <n v="1260"/>
    <d v="2014-01-28T02:38:44"/>
    <d v="2014-01-23T09:00:00"/>
    <d v="2014-02-03T19:13:43"/>
    <n v="80"/>
    <n v="7"/>
    <s v=""/>
    <s v="female"/>
    <s v="irregular"/>
    <d v="2014-01-28T00:00:00"/>
    <x v="0"/>
    <s v="low"/>
  </r>
  <r>
    <n v="663167"/>
    <n v="4000"/>
    <n v="4000"/>
    <s v="Personal Housing Expenses"/>
    <x v="4"/>
    <s v="to buy wood, castilla cane, and sheet metal to build a bedroom"/>
    <x v="7"/>
    <s v=""/>
    <s v="USD"/>
    <n v="810"/>
    <d v="2014-01-28T22:59:37"/>
    <d v="2014-01-23T09:00:00"/>
    <d v="2014-02-28T18:41:53"/>
    <n v="140"/>
    <n v="4"/>
    <s v="volunteer_pick"/>
    <s v="female"/>
    <s v="monthly"/>
    <d v="2014-01-28T00:00:00"/>
    <x v="0"/>
    <s v="low"/>
  </r>
  <r>
    <n v="662766"/>
    <n v="9000"/>
    <n v="9000"/>
    <s v="Home Products Sales"/>
    <x v="3"/>
    <s v="To buy more blankets and home products for her business"/>
    <x v="16"/>
    <s v="Madaba"/>
    <s v="JOD"/>
    <n v="1850"/>
    <d v="2014-01-28T08:47:15"/>
    <d v="2014-01-15T09:00:00"/>
    <d v="2014-02-25T05:36:42"/>
    <n v="150"/>
    <n v="34"/>
    <s v="#First Loan, #Single, #Supporting Family, user_favorite"/>
    <s v="male"/>
    <s v="monthly"/>
    <d v="2014-01-28T00:00:00"/>
    <x v="0"/>
    <s v="low"/>
  </r>
  <r>
    <n v="662894"/>
    <n v="12000"/>
    <n v="12000"/>
    <s v="Flowers"/>
    <x v="0"/>
    <s v="to purchase seeds and fertilizer"/>
    <x v="35"/>
    <s v="Vinogradovo"/>
    <s v="UAH"/>
    <n v="260"/>
    <d v="2014-01-28T11:45:48"/>
    <d v="2014-01-14T09:00:00"/>
    <d v="2014-02-06T04:02:13"/>
    <n v="120"/>
    <n v="41"/>
    <s v="#Parent, user_favorite, user_favorite"/>
    <s v="male"/>
    <s v="monthly"/>
    <d v="2014-01-28T00:00:00"/>
    <x v="0"/>
    <s v="low"/>
  </r>
  <r>
    <n v="662808"/>
    <n v="24000"/>
    <n v="24000"/>
    <s v="Butcher Shop"/>
    <x v="1"/>
    <s v="to pay the annual rent for his butchery."/>
    <x v="36"/>
    <s v=""/>
    <s v="USD"/>
    <n v="1660"/>
    <d v="2014-01-28T09:31:34"/>
    <d v="2014-01-26T09:00:00"/>
    <d v="2014-02-26T18:51:10"/>
    <n v="150"/>
    <n v="69"/>
    <s v="#Parent, user_favorite, user_favorite, #First Loan, #Supporting Family"/>
    <s v="male"/>
    <s v="monthly"/>
    <d v="2014-01-28T00:00:00"/>
    <x v="0"/>
    <s v="high"/>
  </r>
  <r>
    <n v="1080360"/>
    <n v="50000"/>
    <n v="50000"/>
    <s v="Food Production/Sales"/>
    <x v="1"/>
    <s v="purchase a delivery van to expand my business."/>
    <x v="37"/>
    <s v=""/>
    <s v="USD"/>
    <m/>
    <d v="2014-01-28T15:08:40"/>
    <d v="2014-03-26T08:53:57"/>
    <d v="2014-03-26T15:53:51"/>
    <n v="240"/>
    <n v="272"/>
    <s v=""/>
    <s v="female"/>
    <s v="monthly"/>
    <d v="2014-01-28T00:00:00"/>
    <x v="0"/>
    <s v="high"/>
  </r>
  <r>
    <n v="663344"/>
    <n v="4750"/>
    <n v="4750"/>
    <s v="Farming"/>
    <x v="0"/>
    <s v="purchase farm inputs"/>
    <x v="1"/>
    <s v="Narok"/>
    <s v="KES"/>
    <n v="1330"/>
    <d v="2014-01-29T08:59:38"/>
    <d v="2014-01-17T09:00:00"/>
    <d v="2014-01-30T01:37:48"/>
    <n v="110"/>
    <n v="8"/>
    <s v=""/>
    <s v="female"/>
    <s v="monthly"/>
    <d v="2014-01-29T00:00:00"/>
    <x v="0"/>
    <s v="low"/>
  </r>
  <r>
    <n v="663367"/>
    <n v="6250"/>
    <n v="6250"/>
    <s v="Crafts"/>
    <x v="11"/>
    <s v="To buy more raw materials to make more crafts"/>
    <x v="16"/>
    <s v="Dair Alla"/>
    <s v="JOD"/>
    <n v="1850"/>
    <d v="2014-01-29T09:30:48"/>
    <d v="2014-01-20T09:00:00"/>
    <d v="2014-01-30T03:03:31"/>
    <n v="180"/>
    <n v="25"/>
    <s v=""/>
    <s v="female"/>
    <s v="monthly"/>
    <d v="2014-01-29T00:00:00"/>
    <x v="0"/>
    <s v="low"/>
  </r>
  <r>
    <n v="663455"/>
    <n v="2500"/>
    <n v="2500"/>
    <s v="Primary/secondary school costs"/>
    <x v="5"/>
    <s v="To purchase necessary educational materials for her daughter’s schooling."/>
    <x v="29"/>
    <s v="Dhupguri"/>
    <s v="INR"/>
    <n v="3340"/>
    <d v="2014-01-29T11:01:49"/>
    <d v="2014-01-11T09:00:00"/>
    <d v="2014-02-01T19:31:09"/>
    <n v="430"/>
    <n v="10"/>
    <s v="volunteer_like, user_favorite"/>
    <s v="female"/>
    <s v="bullet"/>
    <d v="2014-01-29T00:00:00"/>
    <x v="0"/>
    <s v="low"/>
  </r>
  <r>
    <n v="663357"/>
    <n v="30000"/>
    <n v="30000"/>
    <s v="Auto Repair"/>
    <x v="2"/>
    <s v="to renovate his garage by installing new blocks on the floor of his garage, and to buy some basic assets."/>
    <x v="36"/>
    <s v=""/>
    <s v="USD"/>
    <n v="1660"/>
    <d v="2014-01-29T09:21:13"/>
    <d v="2014-01-26T09:00:00"/>
    <d v="2014-02-28T23:57:32"/>
    <n v="150"/>
    <n v="87"/>
    <s v="#Elderly, user_favorite, user_favorite, #Biz Durable Asset"/>
    <s v="male"/>
    <s v="monthly"/>
    <d v="2014-01-29T00:00:00"/>
    <x v="0"/>
    <s v="high"/>
  </r>
  <r>
    <n v="663628"/>
    <n v="10000"/>
    <n v="10000"/>
    <s v="Personal Housing Expenses"/>
    <x v="4"/>
    <s v="to buy bricks, cement, re-bar, gravel and sand."/>
    <x v="7"/>
    <s v="Usulután"/>
    <s v="USD"/>
    <n v="1990"/>
    <d v="2014-01-29T18:31:12"/>
    <d v="2014-01-15T09:00:00"/>
    <d v="2014-02-21T01:58:27"/>
    <n v="200"/>
    <n v="17"/>
    <s v="#Single, #Supporting Family, #First Loan, user_favorite"/>
    <s v="male"/>
    <s v="monthly"/>
    <d v="2014-01-29T00:00:00"/>
    <x v="0"/>
    <s v="low"/>
  </r>
  <r>
    <n v="663458"/>
    <n v="4250"/>
    <n v="4250"/>
    <s v="Consumer Goods"/>
    <x v="9"/>
    <s v="To buy a computer for her children "/>
    <x v="2"/>
    <s v="Panjakent"/>
    <s v="TJS"/>
    <n v="1000"/>
    <d v="2014-01-29T11:07:49"/>
    <d v="2014-01-10T09:00:00"/>
    <d v="2014-02-03T08:44:32"/>
    <n v="140"/>
    <n v="17"/>
    <s v="#Supporting Family, #Parent, #Schooling"/>
    <s v="female"/>
    <s v="monthly"/>
    <d v="2014-01-29T00:00:00"/>
    <x v="0"/>
    <s v="low"/>
  </r>
  <r>
    <n v="664009"/>
    <n v="750"/>
    <n v="750"/>
    <s v="Personal Housing Expenses"/>
    <x v="4"/>
    <s v="to buy a water tank"/>
    <x v="1"/>
    <s v="Kilifi"/>
    <s v="KES"/>
    <n v="1380"/>
    <d v="2014-01-30T13:21:02"/>
    <d v="2014-01-02T09:00:00"/>
    <d v="2014-01-31T16:05:36"/>
    <n v="130"/>
    <n v="3"/>
    <s v="volunteer_like"/>
    <s v="female"/>
    <s v="monthly"/>
    <d v="2014-01-30T00:00:00"/>
    <x v="0"/>
    <s v="low"/>
  </r>
  <r>
    <n v="664034"/>
    <n v="5500"/>
    <n v="5500"/>
    <s v="Personal Housing Expenses"/>
    <x v="4"/>
    <s v="To renovate his roof and insulation because everything gets wet when the rain and snow start"/>
    <x v="38"/>
    <s v=""/>
    <s v="EUR"/>
    <n v="2400"/>
    <d v="2014-01-30T14:23:14"/>
    <d v="2014-01-24T09:00:00"/>
    <d v="2014-02-26T16:57:50"/>
    <n v="200"/>
    <n v="22"/>
    <s v=""/>
    <s v="male"/>
    <s v="monthly"/>
    <d v="2014-01-30T00:00:00"/>
    <x v="0"/>
    <s v="low"/>
  </r>
  <r>
    <n v="663985"/>
    <n v="7250"/>
    <n v="7250"/>
    <s v="Rickshaw"/>
    <x v="8"/>
    <s v="to provide her husband financial assistance to maintain his auto rickshaw."/>
    <x v="3"/>
    <s v="Lahore"/>
    <s v="PKR"/>
    <n v="2470"/>
    <d v="2014-01-30T12:51:15"/>
    <d v="2014-01-23T09:00:00"/>
    <d v="2014-02-06T17:27:28"/>
    <n v="200"/>
    <n v="20"/>
    <s v="#Fabrics, #Parent"/>
    <s v="female, female, female"/>
    <s v="irregular"/>
    <d v="2014-01-30T00:00:00"/>
    <x v="0"/>
    <s v="low"/>
  </r>
  <r>
    <n v="663894"/>
    <n v="4250"/>
    <n v="4250"/>
    <s v="Retail"/>
    <x v="3"/>
    <s v="to purchase more drinks for her business."/>
    <x v="6"/>
    <s v="Tappita"/>
    <s v="LRD"/>
    <n v="1820"/>
    <d v="2014-01-30T10:48:15"/>
    <d v="2014-01-02T09:00:00"/>
    <d v="2014-01-31T18:58:58"/>
    <n v="110"/>
    <n v="16"/>
    <s v="#Single Parent, #Supporting Family, #Inspiring Story"/>
    <s v="female"/>
    <s v="irregular"/>
    <d v="2014-01-30T00:00:00"/>
    <x v="0"/>
    <s v="low"/>
  </r>
  <r>
    <n v="664179"/>
    <n v="13750"/>
    <n v="13750"/>
    <s v="Grocery Store"/>
    <x v="1"/>
    <s v="to buy foods, meats, knick-knacks and stationary."/>
    <x v="14"/>
    <s v="Jipijapa"/>
    <s v="USD"/>
    <n v="1370"/>
    <d v="2014-01-30T22:43:21"/>
    <d v="2014-01-15T09:00:00"/>
    <d v="2014-02-03T18:46:32"/>
    <n v="60"/>
    <n v="19"/>
    <s v="user_favorite"/>
    <s v="female"/>
    <s v="irregular"/>
    <d v="2014-01-30T00:00:00"/>
    <x v="0"/>
    <s v="low"/>
  </r>
  <r>
    <n v="663955"/>
    <n v="2500"/>
    <n v="2500"/>
    <s v="Grocery Store"/>
    <x v="1"/>
    <s v="to purchase grocery items to resell"/>
    <x v="12"/>
    <s v="Nionkoma"/>
    <s v="XOF"/>
    <n v="780"/>
    <d v="2014-01-30T12:31:09"/>
    <d v="2014-01-13T09:00:00"/>
    <d v="2014-02-08T00:44:46"/>
    <n v="60"/>
    <n v="10"/>
    <s v=""/>
    <s v="female, female, female, female, female, female"/>
    <s v="irregular"/>
    <d v="2014-01-30T00:00:00"/>
    <x v="0"/>
    <s v="low"/>
  </r>
  <r>
    <n v="664643"/>
    <n v="3000"/>
    <n v="3000"/>
    <s v="Personal Housing Expenses"/>
    <x v="4"/>
    <s v="to buy galvanized sheet metal and wood to repair the walls of her home."/>
    <x v="7"/>
    <s v=""/>
    <s v="USD"/>
    <n v="810"/>
    <d v="2014-01-31T22:32:17"/>
    <d v="2014-01-24T09:00:00"/>
    <d v="2014-03-05T12:18:32"/>
    <n v="140"/>
    <n v="8"/>
    <s v="user_favorite, user_favorite"/>
    <s v="female"/>
    <s v="monthly"/>
    <d v="2014-01-31T00:00:00"/>
    <x v="0"/>
    <s v="low"/>
  </r>
  <r>
    <n v="664508"/>
    <n v="6750"/>
    <n v="6750"/>
    <s v="Livestock"/>
    <x v="0"/>
    <s v="to buy baby goats."/>
    <x v="13"/>
    <s v="Rukungiri"/>
    <s v="UGX"/>
    <n v="2220"/>
    <d v="2014-01-31T14:39:27"/>
    <d v="2014-01-20T09:00:00"/>
    <d v="2014-02-01T16:33:37"/>
    <n v="80"/>
    <n v="24"/>
    <s v="volunteer_pick, user_favorite, user_favorite"/>
    <s v="female, female, female, female, female"/>
    <s v="monthly"/>
    <d v="2014-01-31T00:00:00"/>
    <x v="0"/>
    <s v="low"/>
  </r>
  <r>
    <n v="664287"/>
    <n v="1250"/>
    <n v="1250"/>
    <s v="General Store"/>
    <x v="3"/>
    <s v="to buy more items to sell in her general store"/>
    <x v="0"/>
    <s v="Minglanilla, Cebu"/>
    <s v="PHP"/>
    <n v="1450"/>
    <d v="2014-01-31T03:24:34"/>
    <d v="2014-01-17T09:00:00"/>
    <d v="2014-02-25T12:58:26"/>
    <n v="80"/>
    <n v="5"/>
    <s v=""/>
    <s v="female"/>
    <s v="irregular"/>
    <d v="2014-01-31T00:00:00"/>
    <x v="0"/>
    <s v="low"/>
  </r>
  <r>
    <n v="664627"/>
    <n v="3250"/>
    <n v="3250"/>
    <s v="Higher education costs"/>
    <x v="5"/>
    <s v="to pay for a semester’s tuition."/>
    <x v="18"/>
    <s v="Bogotà"/>
    <s v="COP"/>
    <n v="2440"/>
    <d v="2014-01-31T21:18:10"/>
    <d v="2014-02-05T09:00:00"/>
    <d v="2014-02-25T23:10:07"/>
    <n v="60"/>
    <n v="13"/>
    <s v=""/>
    <s v="male"/>
    <s v="monthly"/>
    <d v="2014-01-31T00:00:00"/>
    <x v="0"/>
    <s v="low"/>
  </r>
  <r>
    <n v="664666"/>
    <n v="5000"/>
    <n v="5000"/>
    <s v="Primary/secondary school costs"/>
    <x v="5"/>
    <s v="to buy school items such as uniforms, notebooks and shoes."/>
    <x v="7"/>
    <s v="Gotera"/>
    <s v="USD"/>
    <n v="1990"/>
    <d v="2014-02-01T00:07:30"/>
    <d v="2014-01-27T09:00:00"/>
    <d v="2014-02-26T22:55:20"/>
    <n v="200"/>
    <n v="20"/>
    <s v=""/>
    <s v="male"/>
    <s v="monthly"/>
    <d v="2014-01-31T00:00:00"/>
    <x v="0"/>
    <s v="low"/>
  </r>
  <r>
    <n v="664825"/>
    <n v="6500"/>
    <n v="6500"/>
    <s v="Personal Housing Expenses"/>
    <x v="4"/>
    <s v="to build a safe latrine for her household."/>
    <x v="4"/>
    <s v="Kampong Thom"/>
    <s v="USD"/>
    <n v="1060"/>
    <d v="2014-02-03T05:48:04"/>
    <d v="2014-01-06T09:00:00"/>
    <d v="2014-02-03T10:01:39"/>
    <n v="140"/>
    <n v="19"/>
    <s v=""/>
    <s v="female"/>
    <s v="monthly"/>
    <d v="2014-02-03T00:00:00"/>
    <x v="0"/>
    <s v="low"/>
  </r>
  <r>
    <n v="664956"/>
    <n v="2000"/>
    <n v="2000"/>
    <s v="Sewing"/>
    <x v="2"/>
    <s v="to buy more materials like fabric, threads and buttons for her sewing business."/>
    <x v="0"/>
    <s v="Toledo, Cebu"/>
    <s v="PHP"/>
    <n v="1450"/>
    <d v="2014-02-03T09:58:49"/>
    <d v="2014-01-24T09:00:00"/>
    <d v="2014-02-27T02:35:35"/>
    <n v="110"/>
    <n v="8"/>
    <s v=""/>
    <s v="female"/>
    <s v="irregular"/>
    <d v="2014-02-03T00:00:00"/>
    <x v="0"/>
    <s v="low"/>
  </r>
  <r>
    <n v="664845"/>
    <n v="6750"/>
    <n v="6750"/>
    <s v="Farming"/>
    <x v="0"/>
    <s v="to buy fertilizer and medicine and pay a laborer's fee"/>
    <x v="0"/>
    <s v="San Miguel, Bohol"/>
    <s v="PHP"/>
    <n v="1250"/>
    <d v="2014-02-03T07:19:02"/>
    <d v="2014-01-22T09:00:00"/>
    <d v="2014-02-03T20:35:35"/>
    <n v="70"/>
    <n v="22"/>
    <s v="volunteer_like, volunteer_pick"/>
    <s v="male"/>
    <s v="irregular"/>
    <d v="2014-02-03T00:00:00"/>
    <x v="0"/>
    <s v="low"/>
  </r>
  <r>
    <n v="664787"/>
    <n v="2750"/>
    <n v="2750"/>
    <s v="Farming"/>
    <x v="0"/>
    <s v="to buy a plot of land for farming"/>
    <x v="4"/>
    <s v="Kampong Thom"/>
    <s v="KHR"/>
    <n v="1060"/>
    <d v="2014-02-03T03:38:28"/>
    <d v="2014-01-03T09:00:00"/>
    <d v="2014-02-19T13:44:32"/>
    <n v="140"/>
    <n v="11"/>
    <s v=""/>
    <s v="female"/>
    <s v="monthly"/>
    <d v="2014-02-03T00:00:00"/>
    <x v="0"/>
    <s v="low"/>
  </r>
  <r>
    <n v="665522"/>
    <n v="7000"/>
    <n v="7000"/>
    <s v="Farming"/>
    <x v="0"/>
    <s v="to buy supplies such as fertilizers, urea, compost, and liquid weed killer."/>
    <x v="14"/>
    <s v="Ventanas"/>
    <s v="USD"/>
    <n v="1590"/>
    <d v="2014-02-04T21:00:40"/>
    <d v="2014-01-30T09:00:00"/>
    <d v="2014-02-18T02:18:40"/>
    <n v="140"/>
    <n v="28"/>
    <s v="volunteer_pick, volunteer_like, #Single Parent, #Supporting Family, #Vegan, user_favorite"/>
    <s v="female"/>
    <s v="bullet"/>
    <d v="2014-02-04T00:00:00"/>
    <x v="0"/>
    <s v="low"/>
  </r>
  <r>
    <n v="665304"/>
    <n v="2000"/>
    <n v="2000"/>
    <s v="Agriculture"/>
    <x v="0"/>
    <s v="to buy beehives and apiary materials for honey production"/>
    <x v="1"/>
    <s v="Ogongo"/>
    <s v="KES"/>
    <n v="2770"/>
    <d v="2014-02-04T09:30:30"/>
    <d v="2014-03-24T08:00:00"/>
    <d v="2014-02-05T20:23:30"/>
    <n v="500"/>
    <n v="8"/>
    <s v="#Low-profit FP, #Biz Durable Asset, #Post-disbursed"/>
    <s v="male"/>
    <s v="bullet"/>
    <d v="2014-02-04T00:00:00"/>
    <x v="0"/>
    <s v="low"/>
  </r>
  <r>
    <n v="665240"/>
    <n v="5750"/>
    <n v="5750"/>
    <s v="Personal Housing Expenses"/>
    <x v="4"/>
    <s v="To pay for the repair and maintenance of her apartment. "/>
    <x v="0"/>
    <s v="Pasay City"/>
    <s v="PHP"/>
    <n v="1440"/>
    <d v="2014-02-04T03:56:35"/>
    <d v="2014-01-29T09:00:00"/>
    <d v="2014-02-07T00:40:42"/>
    <n v="80"/>
    <n v="20"/>
    <s v=""/>
    <s v="female"/>
    <s v="irregular"/>
    <d v="2014-02-04T00:00:00"/>
    <x v="0"/>
    <s v="low"/>
  </r>
  <r>
    <n v="665435"/>
    <n v="1500"/>
    <n v="1500"/>
    <s v="Food Market"/>
    <x v="1"/>
    <s v="to purchase more rice, oil, onion, salt, etc."/>
    <x v="6"/>
    <s v="Logan Town"/>
    <s v="LRD"/>
    <n v="1820"/>
    <d v="2014-02-04T13:48:04"/>
    <d v="2014-01-13T09:00:00"/>
    <d v="2014-02-04T20:36:36"/>
    <n v="110"/>
    <n v="2"/>
    <s v=""/>
    <s v="female"/>
    <s v="irregular"/>
    <d v="2014-02-04T00:00:00"/>
    <x v="0"/>
    <s v="low"/>
  </r>
  <r>
    <n v="665188"/>
    <n v="3750"/>
    <n v="3750"/>
    <s v="Higher education costs"/>
    <x v="5"/>
    <s v="to pay for a term's course fees."/>
    <x v="18"/>
    <s v="Bogotà"/>
    <s v="COP"/>
    <n v="2440"/>
    <d v="2014-02-04T01:09:35"/>
    <d v="2014-02-05T09:00:00"/>
    <d v="2014-02-08T00:55:26"/>
    <n v="60"/>
    <n v="14"/>
    <s v=""/>
    <s v="female"/>
    <s v="monthly"/>
    <d v="2014-02-04T00:00:00"/>
    <x v="0"/>
    <s v="low"/>
  </r>
  <r>
    <n v="665429"/>
    <n v="10000"/>
    <n v="10000"/>
    <s v="Livestock"/>
    <x v="0"/>
    <s v="and his wife to buy more sheep for their farm."/>
    <x v="23"/>
    <s v="Qalqilia, West Bank"/>
    <s v="USD"/>
    <n v="800"/>
    <d v="2014-02-04T13:16:21"/>
    <d v="2014-01-29T09:00:00"/>
    <d v="2014-02-21T19:14:46"/>
    <n v="210"/>
    <n v="40"/>
    <s v="user_favorite, #Animals, user_favorite, user_favorite"/>
    <s v="male"/>
    <s v="monthly"/>
    <d v="2014-02-04T00:00:00"/>
    <x v="0"/>
    <s v="low"/>
  </r>
  <r>
    <n v="665546"/>
    <n v="4250"/>
    <n v="4250"/>
    <s v="Higher education costs"/>
    <x v="5"/>
    <s v="to pay tuition fees for one semester."/>
    <x v="18"/>
    <s v="Bogotà"/>
    <s v="COP"/>
    <n v="2440"/>
    <d v="2014-02-04T22:05:17"/>
    <d v="2014-01-05T09:00:00"/>
    <d v="2014-02-07T16:04:14"/>
    <n v="70"/>
    <n v="10"/>
    <s v=""/>
    <s v="male"/>
    <s v="monthly"/>
    <d v="2014-02-04T00:00:00"/>
    <x v="0"/>
    <s v="low"/>
  </r>
  <r>
    <n v="665497"/>
    <n v="3500"/>
    <n v="3500"/>
    <s v="General Store"/>
    <x v="3"/>
    <s v="to buy bread, sweets, drinks, oil, yucca, plantains, corn, etc."/>
    <x v="7"/>
    <s v=""/>
    <s v="USD"/>
    <n v="1670"/>
    <d v="2014-02-04T17:56:02"/>
    <d v="2014-01-11T09:00:00"/>
    <d v="2014-02-10T00:01:09"/>
    <n v="140"/>
    <n v="10"/>
    <s v="user_favorite, #Parent"/>
    <s v="female"/>
    <s v="monthly"/>
    <d v="2014-02-04T00:00:00"/>
    <x v="0"/>
    <s v="low"/>
  </r>
  <r>
    <n v="665471"/>
    <n v="6500"/>
    <n v="6500"/>
    <s v="Grocery Store"/>
    <x v="1"/>
    <s v="to buy food and drink, such as soft drinks, cold meats, rice and sugar."/>
    <x v="26"/>
    <s v="PUCALLPA"/>
    <s v="PEN"/>
    <n v="710"/>
    <d v="2014-02-04T16:24:50"/>
    <d v="2014-01-13T09:00:00"/>
    <d v="2014-02-08T18:39:47"/>
    <n v="80"/>
    <n v="21"/>
    <s v=""/>
    <s v="female"/>
    <s v="monthly"/>
    <d v="2014-02-04T00:00:00"/>
    <x v="0"/>
    <s v="low"/>
  </r>
  <r>
    <n v="665402"/>
    <n v="23000"/>
    <n v="23000"/>
    <s v="Electrician"/>
    <x v="2"/>
    <s v="to repair his apparatus."/>
    <x v="21"/>
    <s v="Baku, region"/>
    <s v="AZN"/>
    <n v="300"/>
    <d v="2014-02-04T12:46:41"/>
    <d v="2014-01-22T09:00:00"/>
    <d v="2014-02-26T03:30:16"/>
    <n v="120"/>
    <n v="89"/>
    <s v="#Elderly, #Low-profit FP, #Refugee, #First Loan, #Biz Durable Asset, #Job Creator, user_favorite, user_favorite, user_favorite"/>
    <s v="male"/>
    <s v="monthly"/>
    <d v="2014-02-04T00:00:00"/>
    <x v="0"/>
    <s v="high"/>
  </r>
  <r>
    <n v="665859"/>
    <n v="3750"/>
    <n v="3750"/>
    <s v="Sewing"/>
    <x v="2"/>
    <s v="purchase fabric and thread for dressmaking. "/>
    <x v="26"/>
    <s v="PUCALLPA"/>
    <s v="PEN"/>
    <n v="710"/>
    <d v="2014-02-05T16:22:54"/>
    <d v="2014-01-13T09:00:00"/>
    <d v="2014-02-08T17:20:06"/>
    <n v="80"/>
    <n v="15"/>
    <s v=""/>
    <s v="female"/>
    <s v="monthly"/>
    <d v="2014-02-05T00:00:00"/>
    <x v="0"/>
    <s v="low"/>
  </r>
  <r>
    <n v="665728"/>
    <n v="20500"/>
    <n v="20500"/>
    <s v="Services"/>
    <x v="2"/>
    <s v="To purchase more tools that are used to prepare the wood for sale"/>
    <x v="38"/>
    <s v=""/>
    <s v="EUR"/>
    <n v="2400"/>
    <d v="2014-02-05T10:10:20"/>
    <d v="2014-01-30T09:00:00"/>
    <d v="2014-03-24T21:51:07"/>
    <n v="300"/>
    <n v="72"/>
    <s v="#Repeat Borrower, #Parent, #Unique"/>
    <s v="male"/>
    <s v="monthly"/>
    <d v="2014-02-05T00:00:00"/>
    <x v="0"/>
    <s v="high"/>
  </r>
  <r>
    <n v="665681"/>
    <n v="7500"/>
    <n v="7500"/>
    <s v="Higher education costs"/>
    <x v="5"/>
    <s v="To pay for his upcoming semester fees "/>
    <x v="16"/>
    <s v="Mafraq"/>
    <s v="JOD"/>
    <n v="1850"/>
    <d v="2014-02-05T08:56:43"/>
    <d v="2014-01-29T09:00:00"/>
    <d v="2014-02-22T04:21:33"/>
    <n v="180"/>
    <n v="30"/>
    <s v="#Schooling, user_favorite"/>
    <s v="male"/>
    <s v="monthly"/>
    <d v="2014-02-05T00:00:00"/>
    <x v="0"/>
    <s v="low"/>
  </r>
  <r>
    <n v="665978"/>
    <n v="6000"/>
    <n v="6000"/>
    <s v="Personal Housing Expenses"/>
    <x v="4"/>
    <s v="purchase construction materials."/>
    <x v="10"/>
    <s v="Managua"/>
    <s v="NIO"/>
    <n v="980"/>
    <d v="2014-02-05T23:18:44"/>
    <d v="2014-01-31T09:00:00"/>
    <d v="2014-03-08T21:05:00"/>
    <n v="150"/>
    <n v="17"/>
    <s v="#Low-profit FP, #Repeat Borrower, #Parent, user_favorite"/>
    <s v="male"/>
    <s v="monthly"/>
    <d v="2014-02-05T00:00:00"/>
    <x v="0"/>
    <s v="low"/>
  </r>
  <r>
    <n v="665966"/>
    <n v="7750"/>
    <n v="7750"/>
    <s v="Used Clothing"/>
    <x v="7"/>
    <s v="to buy pants, blouses, dresses, shirts, shorts, and summer clothes, etc."/>
    <x v="24"/>
    <s v="San Lorenzo"/>
    <s v="HNL"/>
    <n v="1180"/>
    <d v="2014-02-05T22:57:38"/>
    <d v="2014-01-18T09:00:00"/>
    <d v="2014-02-18T05:21:32"/>
    <n v="140"/>
    <n v="28"/>
    <s v="#Parent, #Eco-friendly, #Woman Owned Biz, user_favorite"/>
    <s v="female"/>
    <s v="monthly"/>
    <d v="2014-02-05T00:00:00"/>
    <x v="0"/>
    <s v="low"/>
  </r>
  <r>
    <n v="665731"/>
    <n v="2500"/>
    <n v="2500"/>
    <s v="Tailoring"/>
    <x v="2"/>
    <s v="to buy materials for making clothes"/>
    <x v="1"/>
    <s v="Tala;Kangundo"/>
    <s v="KES"/>
    <n v="1330"/>
    <d v="2014-02-05T10:13:54"/>
    <d v="2014-01-15T09:00:00"/>
    <d v="2014-02-05T20:20:48"/>
    <n v="140"/>
    <n v="10"/>
    <s v="volunteer_pick, volunteer_like"/>
    <s v="female"/>
    <s v="monthly"/>
    <d v="2014-02-05T00:00:00"/>
    <x v="0"/>
    <s v="low"/>
  </r>
  <r>
    <n v="666339"/>
    <n v="6500"/>
    <n v="6500"/>
    <s v="Renewable Energy Products"/>
    <x v="3"/>
    <s v="to purchase stock for a clean energy business."/>
    <x v="39"/>
    <s v="Darbouze"/>
    <s v="HTG"/>
    <n v="2600"/>
    <d v="2014-02-06T16:03:56"/>
    <d v="2014-02-06T09:00:00"/>
    <d v="2014-02-10T23:09:28"/>
    <n v="50"/>
    <n v="22"/>
    <s v=""/>
    <s v="male"/>
    <s v="bullet"/>
    <d v="2014-02-06T00:00:00"/>
    <x v="0"/>
    <s v="low"/>
  </r>
  <r>
    <n v="666276"/>
    <n v="2500"/>
    <n v="2500"/>
    <s v="Food"/>
    <x v="1"/>
    <s v="to purchase more gallons of palm oil for resale."/>
    <x v="8"/>
    <s v="Tombo"/>
    <s v="SLL"/>
    <n v="1830"/>
    <d v="2014-02-06T13:32:52"/>
    <d v="2014-01-29T09:00:00"/>
    <d v="2014-02-09T06:18:40"/>
    <n v="130"/>
    <n v="10"/>
    <s v="#Schooling, #Parent"/>
    <s v="female"/>
    <s v="irregular"/>
    <d v="2014-02-06T00:00:00"/>
    <x v="0"/>
    <s v="low"/>
  </r>
  <r>
    <n v="666294"/>
    <n v="55750"/>
    <n v="55750"/>
    <s v="Farming"/>
    <x v="0"/>
    <s v="to buy millet and peanut seeds"/>
    <x v="15"/>
    <s v=""/>
    <s v="XOF"/>
    <n v="1050"/>
    <d v="2014-02-06T13:56:24"/>
    <d v="2014-01-20T09:00:00"/>
    <d v="2014-02-17T17:13:18"/>
    <n v="80"/>
    <n v="157"/>
    <s v="#Vegan, #Elderly, #Woman Owned Biz, user_favorite"/>
    <s v="female, female, female, female, female, female, female, female, female, female, female, female, female, female, female, female, female, female, female, female, female, female, female, female, female, female, female, female, female, female, female, female, female, female, female, female, female"/>
    <s v="monthly"/>
    <d v="2014-02-06T00:00:00"/>
    <x v="0"/>
    <s v="high"/>
  </r>
  <r>
    <n v="666146"/>
    <n v="8250"/>
    <n v="8250"/>
    <s v="Beauty Salon"/>
    <x v="2"/>
    <s v="to buy more chemicals and braids for the salon."/>
    <x v="13"/>
    <s v="Iganga"/>
    <s v="UGX"/>
    <n v="650"/>
    <d v="2014-02-06T09:19:41"/>
    <d v="2014-01-20T09:00:00"/>
    <d v="2014-03-08T17:58:40"/>
    <n v="320"/>
    <n v="20"/>
    <s v="#Parent, user_favorite, #First Loan, #Biz Durable Asset, #Supporting Family"/>
    <s v="male"/>
    <s v="irregular"/>
    <d v="2014-02-06T00:00:00"/>
    <x v="0"/>
    <s v="low"/>
  </r>
  <r>
    <n v="666479"/>
    <n v="9750"/>
    <n v="9750"/>
    <s v="Retail"/>
    <x v="3"/>
    <s v="to buy clothing, shoes, cosmetics, and other types of merchandise."/>
    <x v="10"/>
    <s v="Chinandega"/>
    <s v="NIO"/>
    <n v="960"/>
    <d v="2014-02-07T00:46:26"/>
    <d v="2014-01-09T09:00:00"/>
    <d v="2014-03-24T15:07:18"/>
    <n v="140"/>
    <n v="21"/>
    <s v="volunteer_pick, #Low-profit FP, #Repeat Borrower, #Parent"/>
    <s v="male"/>
    <s v="monthly"/>
    <d v="2014-02-06T00:00:00"/>
    <x v="0"/>
    <s v="low"/>
  </r>
  <r>
    <n v="666035"/>
    <n v="9250"/>
    <n v="9250"/>
    <s v="Pigs"/>
    <x v="0"/>
    <s v="to buy more piglets to raise."/>
    <x v="4"/>
    <s v="Kampong Cham province, Ponhea Krek district"/>
    <s v="KHR"/>
    <n v="2040"/>
    <d v="2014-02-06T04:08:09"/>
    <d v="2014-01-10T09:00:00"/>
    <d v="2014-02-07T08:27:02"/>
    <n v="130"/>
    <n v="29"/>
    <s v="volunteer_pick, volunteer_like"/>
    <s v="female, female, female"/>
    <s v="monthly"/>
    <d v="2014-02-06T00:00:00"/>
    <x v="0"/>
    <s v="low"/>
  </r>
  <r>
    <n v="666072"/>
    <n v="16750"/>
    <n v="16750"/>
    <s v="Animal Sales"/>
    <x v="0"/>
    <s v="to buy calves and start an animal husbandry business"/>
    <x v="2"/>
    <s v="Qubadiyon"/>
    <s v="TJS"/>
    <n v="630"/>
    <d v="2014-02-06T06:37:12"/>
    <d v="2014-02-05T09:00:00"/>
    <d v="2014-03-11T04:47:13"/>
    <n v="200"/>
    <n v="60"/>
    <s v="#Animals, user_favorite"/>
    <s v="male"/>
    <s v="monthly"/>
    <d v="2014-02-06T00:00:00"/>
    <x v="0"/>
    <s v="high"/>
  </r>
  <r>
    <n v="666475"/>
    <n v="26750"/>
    <n v="26750"/>
    <s v="Retail"/>
    <x v="3"/>
    <s v="to purchase garlic and other products."/>
    <x v="19"/>
    <s v="Paraguari"/>
    <s v="PYG"/>
    <n v="580"/>
    <d v="2014-02-07T00:37:44"/>
    <d v="2014-01-13T09:00:00"/>
    <d v="2014-02-25T05:50:47"/>
    <n v="60"/>
    <n v="46"/>
    <s v=""/>
    <s v="female, female, female, female, female, female, female, female, female, female, female, female, female, female, female, female, female"/>
    <s v="irregular"/>
    <d v="2014-02-06T00:00:00"/>
    <x v="0"/>
    <s v="low"/>
  </r>
  <r>
    <n v="666189"/>
    <n v="2500"/>
    <n v="2500"/>
    <s v="Primary/secondary school costs"/>
    <x v="5"/>
    <s v="To purchase educational supplies and pay tuition and school fees for her daughter."/>
    <x v="29"/>
    <s v="Dhupguri"/>
    <s v="INR"/>
    <n v="3340"/>
    <d v="2014-02-06T10:41:02"/>
    <d v="2014-01-16T09:00:00"/>
    <d v="2014-03-01T19:38:47"/>
    <n v="430"/>
    <n v="9"/>
    <s v="user_favorite"/>
    <s v="female"/>
    <s v="bullet"/>
    <d v="2014-02-06T00:00:00"/>
    <x v="0"/>
    <s v="low"/>
  </r>
  <r>
    <n v="666846"/>
    <n v="2750"/>
    <n v="2750"/>
    <s v="Fish Selling"/>
    <x v="1"/>
    <s v="to purchase more fish for resale."/>
    <x v="8"/>
    <s v="Waterloo"/>
    <s v="SLL"/>
    <n v="1830"/>
    <d v="2014-02-07T13:49:10"/>
    <d v="2014-01-29T09:00:00"/>
    <d v="2014-02-15T01:45:42"/>
    <n v="130"/>
    <n v="9"/>
    <s v=""/>
    <s v="female"/>
    <s v="irregular"/>
    <d v="2014-02-07T00:00:00"/>
    <x v="0"/>
    <s v="low"/>
  </r>
  <r>
    <n v="666767"/>
    <n v="2500"/>
    <n v="2500"/>
    <s v="Food Market"/>
    <x v="1"/>
    <s v="to purchase more palm oil, fish and cooking seasoning for resale."/>
    <x v="8"/>
    <s v="Waterloo2"/>
    <s v="SLL"/>
    <n v="1830"/>
    <d v="2014-02-07T10:41:59"/>
    <d v="2014-01-28T09:00:00"/>
    <d v="2014-02-09T03:00:11"/>
    <n v="120"/>
    <n v="6"/>
    <s v=""/>
    <s v="female"/>
    <s v="irregular"/>
    <d v="2014-02-07T00:00:00"/>
    <x v="0"/>
    <s v="low"/>
  </r>
  <r>
    <n v="666771"/>
    <n v="1250"/>
    <n v="1250"/>
    <s v="Sewing"/>
    <x v="2"/>
    <s v="To buy a sewing machine"/>
    <x v="2"/>
    <s v="Shahristan"/>
    <s v="TJS"/>
    <n v="1000"/>
    <d v="2014-02-07T10:51:09"/>
    <d v="2014-01-28T09:00:00"/>
    <d v="2014-02-08T05:20:58"/>
    <n v="140"/>
    <n v="5"/>
    <s v=""/>
    <s v="female"/>
    <s v="monthly"/>
    <d v="2014-02-07T00:00:00"/>
    <x v="0"/>
    <s v="low"/>
  </r>
  <r>
    <n v="666758"/>
    <n v="11750"/>
    <n v="11750"/>
    <s v="Clothing Sales"/>
    <x v="7"/>
    <s v="to buy more stocks of jeans, trousers and dresses for resale."/>
    <x v="1"/>
    <s v="Nairobi Central"/>
    <s v="KES"/>
    <n v="1380"/>
    <d v="2014-02-07T10:27:44"/>
    <d v="2014-02-05T09:00:00"/>
    <d v="2014-02-13T23:31:04"/>
    <n v="80"/>
    <n v="41"/>
    <s v="#Interesting Photo, #Parent, #Repeat Borrower, user_favorite"/>
    <s v="male"/>
    <s v="monthly"/>
    <d v="2014-02-07T00:00:00"/>
    <x v="0"/>
    <s v="low"/>
  </r>
  <r>
    <n v="666562"/>
    <n v="3500"/>
    <n v="3500"/>
    <s v="Agriculture"/>
    <x v="0"/>
    <s v="to purchase organic fertilizer"/>
    <x v="0"/>
    <s v="zamboanga del sur"/>
    <s v="PHP"/>
    <n v="1360"/>
    <d v="2014-02-07T04:43:08"/>
    <d v="2014-02-05T09:00:00"/>
    <d v="2014-02-27T21:19:45"/>
    <n v="190"/>
    <n v="14"/>
    <s v=""/>
    <s v="female"/>
    <s v="monthly"/>
    <d v="2014-02-07T00:00:00"/>
    <x v="0"/>
    <s v="low"/>
  </r>
  <r>
    <n v="666666"/>
    <n v="3500"/>
    <n v="3500"/>
    <s v="Farming"/>
    <x v="0"/>
    <s v="to purchase seeds and cover fertilization costs"/>
    <x v="0"/>
    <s v="zamboanga del sur"/>
    <s v="PHP"/>
    <n v="1360"/>
    <d v="2014-02-07T08:06:39"/>
    <d v="2014-01-08T09:00:00"/>
    <d v="2014-02-27T19:13:57"/>
    <n v="80"/>
    <n v="13"/>
    <s v=""/>
    <s v="male"/>
    <s v="irregular"/>
    <d v="2014-02-07T00:00:00"/>
    <x v="0"/>
    <s v="low"/>
  </r>
  <r>
    <n v="666888"/>
    <n v="5500"/>
    <n v="5500"/>
    <s v="Personal Housing Expenses"/>
    <x v="4"/>
    <s v=" buy cement, sand, gravel, bricks and pay for someone to build the bathroom and step."/>
    <x v="7"/>
    <s v=""/>
    <s v="USD"/>
    <n v="810"/>
    <d v="2014-02-07T17:00:38"/>
    <d v="2014-01-24T09:00:00"/>
    <d v="2014-03-20T17:56:06"/>
    <n v="170"/>
    <n v="21"/>
    <s v="#Health and Sanitation, #Parent"/>
    <s v="female"/>
    <s v="monthly"/>
    <d v="2014-02-07T00:00:00"/>
    <x v="0"/>
    <s v="low"/>
  </r>
  <r>
    <n v="666747"/>
    <n v="9250"/>
    <n v="9250"/>
    <s v="Farming"/>
    <x v="0"/>
    <s v="to buy fertilizer and insecticides and to pay for labor fees."/>
    <x v="4"/>
    <s v="Battambang province, Moung Russey district"/>
    <s v="KHR"/>
    <n v="2040"/>
    <d v="2014-02-07T10:05:12"/>
    <d v="2014-01-10T09:00:00"/>
    <d v="2014-02-14T15:41:41"/>
    <n v="140"/>
    <n v="33"/>
    <s v="#Parent, #Repeat Borrower"/>
    <s v="female, male, female"/>
    <s v="monthly"/>
    <d v="2014-02-07T00:00:00"/>
    <x v="0"/>
    <s v="low"/>
  </r>
  <r>
    <n v="666678"/>
    <n v="4500"/>
    <n v="4500"/>
    <s v="Charcoal Sales"/>
    <x v="3"/>
    <s v="to purchase additional sacks of charcoal to sell"/>
    <x v="0"/>
    <s v="Bindoy, Negros Oriental"/>
    <s v="PHP"/>
    <n v="1450"/>
    <d v="2014-02-07T08:21:14"/>
    <d v="2014-01-30T09:00:00"/>
    <d v="2014-02-27T20:47:46"/>
    <n v="80"/>
    <n v="17"/>
    <s v=""/>
    <s v="female"/>
    <s v="irregular"/>
    <d v="2014-02-07T00:00:00"/>
    <x v="0"/>
    <s v="low"/>
  </r>
  <r>
    <n v="667072"/>
    <n v="1500"/>
    <n v="1500"/>
    <s v="General Store"/>
    <x v="3"/>
    <s v="to buy items to sell like shampoo, canned goods, noodles, soap, etc."/>
    <x v="0"/>
    <s v="Baybay City, Leyte"/>
    <s v="PHP"/>
    <n v="1450"/>
    <d v="2014-02-09T00:08:02"/>
    <d v="2014-01-23T09:00:00"/>
    <d v="2014-02-26T18:35:02"/>
    <n v="80"/>
    <n v="6"/>
    <s v=""/>
    <s v="female"/>
    <s v="irregular"/>
    <d v="2014-02-08T00:00:00"/>
    <x v="0"/>
    <s v="low"/>
  </r>
  <r>
    <n v="666997"/>
    <n v="2000"/>
    <n v="2000"/>
    <s v="Primary/secondary school costs"/>
    <x v="5"/>
    <s v="To pay for her daughter's education."/>
    <x v="29"/>
    <s v="Maynaguri"/>
    <s v="INR"/>
    <n v="3340"/>
    <d v="2014-02-08T10:20:55"/>
    <d v="2014-01-16T09:00:00"/>
    <d v="2014-02-09T01:16:06"/>
    <n v="430"/>
    <n v="8"/>
    <s v=""/>
    <s v="female"/>
    <s v="bullet"/>
    <d v="2014-02-08T00:00:00"/>
    <x v="0"/>
    <s v="low"/>
  </r>
  <r>
    <n v="667069"/>
    <n v="2750"/>
    <n v="2750"/>
    <s v="Pigs"/>
    <x v="0"/>
    <s v="to buy feed and vitamins for her pigs"/>
    <x v="0"/>
    <s v="Baybay City, Leyte"/>
    <s v="PHP"/>
    <n v="1450"/>
    <d v="2014-02-09T00:02:03"/>
    <d v="2014-01-24T09:00:00"/>
    <d v="2014-02-26T23:48:50"/>
    <n v="80"/>
    <n v="10"/>
    <s v=""/>
    <s v="female"/>
    <s v="irregular"/>
    <d v="2014-02-08T00:00:00"/>
    <x v="0"/>
    <s v="low"/>
  </r>
  <r>
    <n v="667012"/>
    <n v="7500"/>
    <n v="7500"/>
    <s v="Fish Selling"/>
    <x v="1"/>
    <s v="purchase a variety of seafood and products from catalogs."/>
    <x v="7"/>
    <s v=""/>
    <s v="USD"/>
    <n v="1670"/>
    <d v="2014-02-08T15:37:14"/>
    <d v="2014-01-24T09:00:00"/>
    <d v="2014-02-24T23:32:05"/>
    <n v="200"/>
    <n v="25"/>
    <s v="#Repeat Borrower, #Woman Owned Biz, #Animals, user_favorite, user_favorite"/>
    <s v="female"/>
    <s v="monthly"/>
    <d v="2014-02-08T00:00:00"/>
    <x v="0"/>
    <s v="low"/>
  </r>
  <r>
    <n v="667082"/>
    <n v="2750"/>
    <n v="2750"/>
    <s v="Fish Selling"/>
    <x v="1"/>
    <s v="to purchase additional fish to make dried fish"/>
    <x v="0"/>
    <s v="Narra, Palawan"/>
    <s v="PHP"/>
    <n v="1450"/>
    <d v="2014-02-09T00:42:23"/>
    <d v="2014-01-22T09:00:00"/>
    <d v="2014-02-27T06:48:06"/>
    <n v="80"/>
    <n v="10"/>
    <s v="#First Loan, #Interesting Photo, #Parent"/>
    <s v="female"/>
    <s v="irregular"/>
    <d v="2014-02-08T00:00:00"/>
    <x v="0"/>
    <s v="low"/>
  </r>
  <r>
    <n v="667209"/>
    <n v="12750"/>
    <n v="12750"/>
    <s v="Farming"/>
    <x v="0"/>
    <s v="to buy bush knives, a wheelbarrow, chemicals,  weedsprayer and a spade."/>
    <x v="27"/>
    <s v="Samalaeulu Savaii"/>
    <s v="WST"/>
    <n v="150"/>
    <d v="2014-02-09T23:17:08"/>
    <d v="2014-01-31T09:00:00"/>
    <d v="2014-03-06T05:11:44"/>
    <n v="140"/>
    <n v="48"/>
    <s v="#Elderly, #Biz Durable Asset, #Vegan"/>
    <s v="female"/>
    <s v="irregular"/>
    <d v="2014-02-09T00:00:00"/>
    <x v="0"/>
    <s v="low"/>
  </r>
  <r>
    <n v="667214"/>
    <n v="4250"/>
    <n v="4250"/>
    <s v="Textiles"/>
    <x v="11"/>
    <s v="to buy materials, paint, brushes, stencils, and designs."/>
    <x v="27"/>
    <s v="Litia Togafuafua"/>
    <s v="WST"/>
    <n v="150"/>
    <d v="2014-02-10T00:05:03"/>
    <d v="2014-01-31T09:00:00"/>
    <d v="2014-02-25T00:38:19"/>
    <n v="140"/>
    <n v="17"/>
    <s v=""/>
    <s v="female"/>
    <s v="irregular"/>
    <d v="2014-02-09T00:00:00"/>
    <x v="0"/>
    <s v="low"/>
  </r>
  <r>
    <n v="667723"/>
    <n v="40500"/>
    <n v="40500"/>
    <s v="Farming"/>
    <x v="0"/>
    <s v="to purchase hybrid seeds and fertilizer for the cultivation of maize, millet, and sorghum._x0009__x0009__x0009__x0009__x0009_"/>
    <x v="1"/>
    <s v="Matete"/>
    <s v="KES"/>
    <n v="2020"/>
    <d v="2014-02-10T16:36:47"/>
    <d v="2014-02-01T09:00:00"/>
    <d v="2014-03-11T22:24:41"/>
    <n v="110"/>
    <n v="146"/>
    <s v="volunteer_pick, user_favorite"/>
    <s v="female, female, female, female, female, male"/>
    <s v="bullet"/>
    <d v="2014-02-10T00:00:00"/>
    <x v="0"/>
    <s v="high"/>
  </r>
  <r>
    <n v="667673"/>
    <n v="27500"/>
    <n v="27500"/>
    <s v="Farming"/>
    <x v="0"/>
    <s v="to buy cost-efficient maize, millet, and sorghum seeds._x0009__x0009__x0009__x0009__x0009_"/>
    <x v="1"/>
    <s v="Chwele"/>
    <s v="KES"/>
    <n v="2020"/>
    <d v="2014-02-10T15:45:36"/>
    <d v="2014-02-01T09:00:00"/>
    <d v="2014-03-22T03:19:39"/>
    <n v="110"/>
    <n v="97"/>
    <s v="#Vegan"/>
    <s v="male, female, female, female"/>
    <s v="bullet"/>
    <d v="2014-02-10T00:00:00"/>
    <x v="0"/>
    <s v="high"/>
  </r>
  <r>
    <n v="667247"/>
    <n v="3250"/>
    <n v="3250"/>
    <s v="Motorcycle Transport"/>
    <x v="8"/>
    <s v="to buy additional spare parts for the maintenance of her motorcycle transport business"/>
    <x v="0"/>
    <s v="Mabinay, Negros Oriental"/>
    <s v="PHP"/>
    <n v="1450"/>
    <d v="2014-02-10T02:43:12"/>
    <d v="2014-01-20T09:00:00"/>
    <d v="2014-03-05T21:11:30"/>
    <n v="110"/>
    <n v="10"/>
    <s v="#Parent, #Woman Owned Biz"/>
    <s v="female"/>
    <s v="irregular"/>
    <d v="2014-02-10T00:00:00"/>
    <x v="0"/>
    <s v="low"/>
  </r>
  <r>
    <n v="667540"/>
    <n v="10000"/>
    <n v="10000"/>
    <s v="Home Products Sales"/>
    <x v="3"/>
    <s v="to buy necessary raw materials that will decrease her costs and increase her income."/>
    <x v="40"/>
    <s v="Tayouneh"/>
    <s v="USD"/>
    <n v="770"/>
    <d v="2014-02-10T12:08:41"/>
    <d v="2014-01-15T09:00:00"/>
    <d v="2014-02-21T12:50:50"/>
    <n v="140"/>
    <n v="39"/>
    <s v="#Elderly, #Single Parent, #Woman Owned Biz, user_favorite"/>
    <s v="female"/>
    <s v="monthly"/>
    <d v="2014-02-10T00:00:00"/>
    <x v="0"/>
    <s v="low"/>
  </r>
  <r>
    <n v="667233"/>
    <n v="10250"/>
    <n v="10250"/>
    <s v="General Store"/>
    <x v="3"/>
    <s v="buy products for her candy stall"/>
    <x v="5"/>
    <s v="Cochabamba"/>
    <s v="BOB"/>
    <n v="1400"/>
    <d v="2014-02-10T01:38:28"/>
    <d v="2014-01-10T09:00:00"/>
    <d v="2014-02-22T23:59:41"/>
    <n v="200"/>
    <n v="32"/>
    <s v="#Single Parent, #Woman Owned Biz, user_favorite, user_favorite"/>
    <s v="female"/>
    <s v="monthly"/>
    <d v="2014-02-10T00:00:00"/>
    <x v="0"/>
    <s v="low"/>
  </r>
  <r>
    <n v="667895"/>
    <n v="8000"/>
    <n v="8000"/>
    <s v="Pigs"/>
    <x v="0"/>
    <s v="to purchase four pigs."/>
    <x v="7"/>
    <s v="San Miguel"/>
    <s v="USD"/>
    <n v="1990"/>
    <d v="2014-02-10T23:40:23"/>
    <d v="2014-02-10T09:00:00"/>
    <d v="2014-03-19T22:17:19"/>
    <n v="140"/>
    <n v="30"/>
    <s v="user_favorite, #Animals, #Woman Owned Biz"/>
    <s v="female"/>
    <s v="irregular"/>
    <d v="2014-02-10T00:00:00"/>
    <x v="0"/>
    <s v="low"/>
  </r>
  <r>
    <n v="667529"/>
    <n v="9500"/>
    <n v="9500"/>
    <s v="Phone Accessories"/>
    <x v="3"/>
    <s v="to purchase phone accessories, stereos, perfumes and cosmetic materials to sell to his customers."/>
    <x v="20"/>
    <s v="Taiz"/>
    <s v="YER"/>
    <n v="2050"/>
    <d v="2014-02-10T11:02:56"/>
    <d v="2014-02-09T09:00:00"/>
    <d v="2014-02-22T17:02:09"/>
    <n v="120"/>
    <n v="29"/>
    <s v="#Single, #Repeat Borrower, user_favorite, user_favorite"/>
    <s v="male"/>
    <s v="monthly"/>
    <d v="2014-02-10T00:00:00"/>
    <x v="0"/>
    <s v="low"/>
  </r>
  <r>
    <n v="667551"/>
    <n v="2500"/>
    <n v="2500"/>
    <s v="Primary/secondary school costs"/>
    <x v="5"/>
    <s v="To purchase study materials and pay school and tuition fees for her daughter."/>
    <x v="29"/>
    <s v="Maynaguri"/>
    <s v="INR"/>
    <n v="3340"/>
    <d v="2014-02-10T12:30:42"/>
    <d v="2014-01-17T09:00:00"/>
    <d v="2014-03-01T21:13:26"/>
    <n v="430"/>
    <n v="10"/>
    <s v="user_favorite, user_favorite"/>
    <s v="female"/>
    <s v="bullet"/>
    <d v="2014-02-10T00:00:00"/>
    <x v="0"/>
    <s v="low"/>
  </r>
  <r>
    <n v="667596"/>
    <n v="2750"/>
    <n v="2750"/>
    <s v="Farming"/>
    <x v="0"/>
    <s v="To purchase a mobile phone, solar charging set and a weighing scale"/>
    <x v="13"/>
    <s v="Sheema"/>
    <s v="UGX"/>
    <n v="2590"/>
    <d v="2014-02-10T13:28:48"/>
    <d v="2014-02-18T09:00:00"/>
    <d v="2014-02-11T03:06:51"/>
    <n v="340"/>
    <n v="10"/>
    <s v=""/>
    <s v="female"/>
    <s v="monthly"/>
    <d v="2014-02-10T00:00:00"/>
    <x v="0"/>
    <s v="low"/>
  </r>
  <r>
    <n v="668490"/>
    <n v="7000"/>
    <n v="7000"/>
    <s v="Beverages"/>
    <x v="1"/>
    <s v="to buy more supplies for her beverage business"/>
    <x v="5"/>
    <s v="El Alto"/>
    <s v="USD"/>
    <n v="480"/>
    <d v="2014-02-11T22:28:05"/>
    <d v="2014-01-29T09:00:00"/>
    <d v="2014-02-20T18:07:19"/>
    <n v="140"/>
    <n v="26"/>
    <s v="user_favorite, #Schooling, #Parent"/>
    <s v="female"/>
    <s v="monthly"/>
    <d v="2014-02-11T00:00:00"/>
    <x v="0"/>
    <s v="low"/>
  </r>
  <r>
    <n v="667935"/>
    <n v="5750"/>
    <n v="5750"/>
    <s v="General Store"/>
    <x v="3"/>
    <s v="to pay for grocery items, toiletries, and beverages needed in her business."/>
    <x v="0"/>
    <s v="Tanza, Cavite"/>
    <s v="PHP"/>
    <n v="1440"/>
    <d v="2014-02-11T03:54:37"/>
    <d v="2014-01-23T09:00:00"/>
    <d v="2014-02-12T19:18:13"/>
    <n v="80"/>
    <n v="13"/>
    <s v=""/>
    <s v="female"/>
    <s v="irregular"/>
    <d v="2014-02-11T00:00:00"/>
    <x v="0"/>
    <s v="low"/>
  </r>
  <r>
    <n v="667945"/>
    <n v="2250"/>
    <n v="2250"/>
    <s v="General Store"/>
    <x v="3"/>
    <s v="to buy shampoo, soap, sugar, coffee, eggs, and canned goods."/>
    <x v="0"/>
    <s v="Mabinay, Negros Oriental"/>
    <s v="PHP"/>
    <n v="1450"/>
    <d v="2014-02-11T04:25:27"/>
    <d v="2014-01-24T09:00:00"/>
    <d v="2014-02-27T21:15:56"/>
    <n v="80"/>
    <n v="9"/>
    <s v=""/>
    <s v="female"/>
    <s v="irregular"/>
    <d v="2014-02-11T00:00:00"/>
    <x v="0"/>
    <s v="low"/>
  </r>
  <r>
    <n v="668196"/>
    <n v="40250"/>
    <n v="40250"/>
    <s v="Services"/>
    <x v="2"/>
    <s v="to buy salon equipment and sacks of charcoal to meet her customers' demand."/>
    <x v="11"/>
    <s v="Dar es Salaam"/>
    <s v="TZS"/>
    <n v="870"/>
    <d v="2014-02-11T09:56:49"/>
    <d v="2014-01-29T09:00:00"/>
    <d v="2014-03-12T20:40:12"/>
    <n v="100"/>
    <n v="96"/>
    <s v="#First Loan, #Single Parent, #Woman Owned Biz, #Biz Durable Asset"/>
    <s v="female, female, female, female, male"/>
    <s v="monthly"/>
    <d v="2014-02-11T00:00:00"/>
    <x v="0"/>
    <s v="high"/>
  </r>
  <r>
    <n v="668461"/>
    <n v="9000"/>
    <n v="9000"/>
    <s v="Retail"/>
    <x v="3"/>
    <s v="to buy wholesale real and artificial flowers."/>
    <x v="26"/>
    <s v="PUCALLPA"/>
    <s v="PEN"/>
    <n v="710"/>
    <d v="2014-02-11T21:37:50"/>
    <d v="2014-01-21T09:00:00"/>
    <d v="2014-02-17T16:44:19"/>
    <n v="80"/>
    <n v="35"/>
    <s v="#Elderly, #Woman Owned Biz, #Supporting Family"/>
    <s v="female"/>
    <s v="monthly"/>
    <d v="2014-02-11T00:00:00"/>
    <x v="0"/>
    <s v="low"/>
  </r>
  <r>
    <n v="668458"/>
    <n v="19500"/>
    <n v="19500"/>
    <s v="Personal Products Sales"/>
    <x v="3"/>
    <s v="To buy perfume, clothing and other personal products to sell."/>
    <x v="31"/>
    <s v="Puntarenas, 20 de Noviembre"/>
    <s v="CRC"/>
    <n v="1510"/>
    <d v="2014-02-11T21:31:30"/>
    <d v="2014-02-06T09:00:00"/>
    <d v="2014-02-24T00:53:44"/>
    <n v="200"/>
    <n v="71"/>
    <s v="user_favorite"/>
    <s v="female"/>
    <s v="monthly"/>
    <d v="2014-02-11T00:00:00"/>
    <x v="0"/>
    <s v="high"/>
  </r>
  <r>
    <n v="668086"/>
    <n v="16250"/>
    <n v="45500"/>
    <s v="Farming"/>
    <x v="0"/>
    <s v=" to buy cost efficient maize, millet, and sorghum seeds._x0009__x0009__x0009__x0009__x0009_ "/>
    <x v="1"/>
    <s v="Kakamega North"/>
    <s v="KES"/>
    <n v="2020"/>
    <d v="2014-02-11T07:36:48"/>
    <d v="2014-02-01T09:00:00"/>
    <m/>
    <n v="110"/>
    <n v="26"/>
    <s v="#Sustainable Ag, #Supporting Family, #Elderly"/>
    <s v="male, male, female, male, male, male"/>
    <s v="bullet"/>
    <d v="2014-02-11T00:00:00"/>
    <x v="1"/>
    <s v="low"/>
  </r>
  <r>
    <n v="668789"/>
    <n v="12500"/>
    <n v="12500"/>
    <s v="Music Discs &amp; Tapes"/>
    <x v="3"/>
    <s v="to buy CDs, DVDs and clothing."/>
    <x v="41"/>
    <s v="Hédzranawoé"/>
    <s v="XOF"/>
    <n v="1110"/>
    <d v="2014-02-12T10:20:03"/>
    <d v="2014-02-07T09:00:00"/>
    <d v="2014-02-18T18:46:07"/>
    <n v="140"/>
    <n v="50"/>
    <s v="volunteer_pick, user_favorite"/>
    <s v="male"/>
    <s v="monthly"/>
    <d v="2014-02-12T00:00:00"/>
    <x v="0"/>
    <s v="high"/>
  </r>
  <r>
    <n v="668976"/>
    <n v="4000"/>
    <n v="4000"/>
    <s v="Pigs"/>
    <x v="0"/>
    <s v=""/>
    <x v="7"/>
    <s v=""/>
    <s v="USD"/>
    <n v="1990"/>
    <d v="2014-02-12T22:22:30"/>
    <d v="2014-01-30T09:00:00"/>
    <d v="2014-02-18T01:09:13"/>
    <n v="140"/>
    <n v="13"/>
    <s v="#Animals, #Single"/>
    <s v=""/>
    <s v="bullet"/>
    <d v="2014-02-12T00:00:00"/>
    <x v="0"/>
    <s v="low"/>
  </r>
  <r>
    <n v="668542"/>
    <n v="1250"/>
    <n v="1250"/>
    <s v="General Store"/>
    <x v="3"/>
    <s v="to buy additional grocery goods to sell"/>
    <x v="0"/>
    <s v="Lopez Jaena, Misamis Occidental"/>
    <s v="PHP"/>
    <n v="1360"/>
    <d v="2014-02-12T02:16:05"/>
    <d v="2014-02-11T09:00:00"/>
    <d v="2014-02-25T18:20:48"/>
    <n v="80"/>
    <n v="5"/>
    <s v=""/>
    <s v="female"/>
    <s v="irregular"/>
    <d v="2014-02-12T00:00:00"/>
    <x v="0"/>
    <s v="low"/>
  </r>
  <r>
    <n v="668989"/>
    <n v="16000"/>
    <n v="16000"/>
    <s v="Natural Medicines"/>
    <x v="13"/>
    <s v="to purchase natural products to sell. "/>
    <x v="14"/>
    <s v="Pichincha"/>
    <s v="USD"/>
    <n v="1370"/>
    <d v="2014-02-12T22:46:02"/>
    <d v="2014-01-28T09:00:00"/>
    <d v="2014-02-15T01:57:29"/>
    <n v="70"/>
    <n v="20"/>
    <s v="user_favorite"/>
    <s v="female"/>
    <s v="irregular"/>
    <d v="2014-02-12T00:00:00"/>
    <x v="0"/>
    <s v="low"/>
  </r>
  <r>
    <n v="668791"/>
    <n v="7500"/>
    <n v="7500"/>
    <s v="Higher education costs"/>
    <x v="5"/>
    <s v="to pay for tuition fees and buy education equipment"/>
    <x v="17"/>
    <s v="Dong Anh- Ha Noi"/>
    <s v="VND"/>
    <n v="850"/>
    <d v="2014-02-12T10:25:27"/>
    <d v="2014-01-16T09:00:00"/>
    <d v="2014-02-14T19:29:56"/>
    <n v="200"/>
    <n v="30"/>
    <s v="user_favorite, user_favorite"/>
    <s v="female"/>
    <s v="monthly"/>
    <d v="2014-02-12T00:00:00"/>
    <x v="0"/>
    <s v="low"/>
  </r>
  <r>
    <n v="668844"/>
    <n v="4750"/>
    <n v="4750"/>
    <s v="Transportation"/>
    <x v="8"/>
    <s v="To repair a goods carrier vehicle for her husband's transport business."/>
    <x v="3"/>
    <s v="Rawalpindi"/>
    <s v="PKR"/>
    <n v="2470"/>
    <d v="2014-02-12T12:46:23"/>
    <d v="2014-01-23T09:00:00"/>
    <d v="2014-02-19T17:00:21"/>
    <n v="120"/>
    <n v="18"/>
    <s v="volunteer_pick, #Fabrics, #Parent, user_favorite"/>
    <s v="female"/>
    <s v="irregular"/>
    <d v="2014-02-12T00:00:00"/>
    <x v="0"/>
    <s v="low"/>
  </r>
  <r>
    <n v="668931"/>
    <n v="14000"/>
    <n v="14000"/>
    <s v="Personal Housing Expenses"/>
    <x v="4"/>
    <s v="to buy construction materials for his house."/>
    <x v="10"/>
    <s v="Managua"/>
    <s v="NIO"/>
    <n v="980"/>
    <d v="2014-02-12T16:56:35"/>
    <d v="2014-01-31T09:00:00"/>
    <d v="2014-03-14T09:40:28"/>
    <n v="210"/>
    <n v="22"/>
    <s v="#Low-profit FP, user_favorite"/>
    <s v="male"/>
    <s v="monthly"/>
    <d v="2014-02-12T00:00:00"/>
    <x v="0"/>
    <s v="low"/>
  </r>
  <r>
    <n v="668536"/>
    <n v="4500"/>
    <n v="4500"/>
    <s v="Food Production/Sales"/>
    <x v="1"/>
    <s v="to buy ingredients for her food production business. "/>
    <x v="0"/>
    <s v="Puerto Princesa, Palawan"/>
    <s v="PHP"/>
    <n v="1450"/>
    <d v="2014-02-12T01:55:12"/>
    <d v="2014-01-17T09:00:00"/>
    <d v="2014-03-01T15:01:08"/>
    <n v="80"/>
    <n v="17"/>
    <s v=""/>
    <s v="female"/>
    <s v="irregular"/>
    <d v="2014-02-12T00:00:00"/>
    <x v="0"/>
    <s v="low"/>
  </r>
  <r>
    <n v="669067"/>
    <n v="2750"/>
    <n v="2750"/>
    <s v="General Store"/>
    <x v="3"/>
    <s v="to buy additional stocks like spices, coffee, eggs, canned goods, soap, shampoo, etc."/>
    <x v="0"/>
    <s v="Kabankalan, Negros Occidental"/>
    <s v="PHP"/>
    <n v="1450"/>
    <d v="2014-02-13T03:21:46"/>
    <d v="2014-02-07T09:00:00"/>
    <d v="2014-02-25T14:25:11"/>
    <n v="70"/>
    <n v="11"/>
    <s v="volunteer_pick"/>
    <s v="female"/>
    <s v="irregular"/>
    <d v="2014-02-13T00:00:00"/>
    <x v="0"/>
    <s v="low"/>
  </r>
  <r>
    <n v="669181"/>
    <n v="3500"/>
    <n v="3500"/>
    <s v="Crafts"/>
    <x v="11"/>
    <s v="to buy additional materials like wood for her business"/>
    <x v="0"/>
    <s v="Dalaguete, Cebu"/>
    <s v="PHP"/>
    <n v="1450"/>
    <d v="2014-02-13T09:18:14"/>
    <d v="2014-01-29T09:00:00"/>
    <d v="2014-02-25T16:20:52"/>
    <n v="110"/>
    <n v="14"/>
    <s v=""/>
    <s v="female"/>
    <s v="irregular"/>
    <d v="2014-02-13T00:00:00"/>
    <x v="0"/>
    <s v="low"/>
  </r>
  <r>
    <n v="669502"/>
    <n v="42750"/>
    <n v="42750"/>
    <s v="Services"/>
    <x v="2"/>
    <s v="To expand their business, purchase additional large and small machines, and toner."/>
    <x v="42"/>
    <s v="Jerusalem &amp; surrounding area"/>
    <s v="ILS"/>
    <n v="1750"/>
    <d v="2014-02-13T16:33:03"/>
    <d v="2014-02-07T09:00:00"/>
    <d v="2014-02-17T20:24:24"/>
    <n v="320"/>
    <n v="156"/>
    <s v="volunteer_like, user_favorite"/>
    <s v="female"/>
    <s v="monthly"/>
    <d v="2014-02-13T00:00:00"/>
    <x v="0"/>
    <s v="high"/>
  </r>
  <r>
    <n v="669209"/>
    <n v="20000"/>
    <n v="20000"/>
    <s v="Auto Repair"/>
    <x v="2"/>
    <s v="to  help her son to buy new tools for his auto repair workshop"/>
    <x v="23"/>
    <s v="Jericho, West Bank"/>
    <s v="USD"/>
    <n v="800"/>
    <d v="2014-02-13T09:44:10"/>
    <d v="2014-01-16T09:00:00"/>
    <d v="2014-02-20T21:15:05"/>
    <n v="270"/>
    <n v="71"/>
    <s v="user_favorite"/>
    <s v="female"/>
    <s v="monthly"/>
    <d v="2014-02-13T00:00:00"/>
    <x v="0"/>
    <s v="high"/>
  </r>
  <r>
    <n v="669512"/>
    <n v="18750"/>
    <n v="18750"/>
    <s v="Printing"/>
    <x v="2"/>
    <s v="To buy material for banner printing, wooden structures, cut materials and a computer"/>
    <x v="43"/>
    <s v="Sorocaba"/>
    <s v="BRL"/>
    <n v="3370"/>
    <d v="2014-02-13T16:42:23"/>
    <d v="2014-01-30T09:00:00"/>
    <d v="2014-02-14T08:53:13"/>
    <n v="150"/>
    <n v="73"/>
    <s v="user_favorite, user_favorite"/>
    <s v="male"/>
    <s v="monthly"/>
    <d v="2014-02-13T00:00:00"/>
    <x v="0"/>
    <s v="high"/>
  </r>
  <r>
    <n v="669626"/>
    <n v="10250"/>
    <n v="10250"/>
    <s v="Machinery Rental"/>
    <x v="2"/>
    <s v="to buy fuel to carry out projects for clients."/>
    <x v="5"/>
    <s v="La Paz"/>
    <s v="BOB"/>
    <n v="1100"/>
    <d v="2014-02-13T22:37:34"/>
    <d v="2014-01-15T09:00:00"/>
    <d v="2014-02-17T17:15:47"/>
    <n v="80"/>
    <n v="40"/>
    <s v=""/>
    <s v="female"/>
    <s v="monthly"/>
    <d v="2014-02-13T00:00:00"/>
    <x v="0"/>
    <s v="low"/>
  </r>
  <r>
    <n v="669315"/>
    <n v="2750"/>
    <n v="2750"/>
    <s v="Food Production/Sales"/>
    <x v="1"/>
    <s v="to buy more oil, meat, flour, pepper, etc. for the business."/>
    <x v="6"/>
    <s v="New Kru"/>
    <s v="LRD"/>
    <n v="1820"/>
    <d v="2014-02-13T11:42:45"/>
    <d v="2014-01-30T09:00:00"/>
    <d v="2014-02-17T15:05:24"/>
    <n v="120"/>
    <n v="11"/>
    <s v="#Woman Owned Biz, user_favorite"/>
    <s v="female"/>
    <s v="irregular"/>
    <d v="2014-02-13T00:00:00"/>
    <x v="0"/>
    <s v="low"/>
  </r>
  <r>
    <n v="669274"/>
    <n v="7000"/>
    <n v="7000"/>
    <s v="Personal Housing Expenses"/>
    <x v="4"/>
    <s v="to build a hygienic latrine for the sake of her family members."/>
    <x v="4"/>
    <s v="Pursat"/>
    <s v="USD"/>
    <n v="1060"/>
    <d v="2014-02-13T10:55:38"/>
    <d v="2014-01-16T09:00:00"/>
    <d v="2014-02-16T04:12:16"/>
    <n v="200"/>
    <n v="25"/>
    <s v="#Eco-friendly, #Health and Sanitation, #Repeat Borrower"/>
    <s v="female"/>
    <s v="monthly"/>
    <d v="2014-02-13T00:00:00"/>
    <x v="0"/>
    <s v="low"/>
  </r>
  <r>
    <n v="669615"/>
    <n v="1750"/>
    <n v="1750"/>
    <s v="Home Energy"/>
    <x v="9"/>
    <s v="To pay for the cooking gas package in order to save on time and money"/>
    <x v="13"/>
    <s v="Kajjansi - Off Entebbe Road"/>
    <s v="UGX"/>
    <n v="3430"/>
    <d v="2014-02-13T22:17:17"/>
    <d v="2014-02-05T09:00:00"/>
    <d v="2014-02-14T20:35:13"/>
    <n v="110"/>
    <n v="3"/>
    <s v=""/>
    <s v="male"/>
    <s v="monthly"/>
    <d v="2014-02-13T00:00:00"/>
    <x v="0"/>
    <s v="low"/>
  </r>
  <r>
    <n v="669216"/>
    <n v="1250"/>
    <n v="1250"/>
    <s v="Food Production/Sales"/>
    <x v="1"/>
    <s v="to buy ingredients like meat, spices, vegetables, seasonings, etc. for her food production business"/>
    <x v="0"/>
    <s v="Dalaguete, Cebu"/>
    <s v="PHP"/>
    <n v="1450"/>
    <d v="2014-02-13T09:49:25"/>
    <d v="2014-01-29T09:00:00"/>
    <d v="2014-02-25T19:51:00"/>
    <n v="80"/>
    <n v="5"/>
    <s v=""/>
    <s v="female"/>
    <s v="irregular"/>
    <d v="2014-02-13T00:00:00"/>
    <x v="0"/>
    <s v="low"/>
  </r>
  <r>
    <n v="670343"/>
    <n v="2250"/>
    <n v="2250"/>
    <s v="Pigs"/>
    <x v="0"/>
    <s v="to purchase additional feed and vitamins for her pigs."/>
    <x v="0"/>
    <s v="Cauayan, Negros Occidental"/>
    <s v="PHP"/>
    <n v="1450"/>
    <d v="2014-02-15T00:10:40"/>
    <d v="2014-01-21T09:00:00"/>
    <d v="2014-02-27T06:10:30"/>
    <n v="80"/>
    <n v="8"/>
    <s v=""/>
    <s v="female"/>
    <s v="irregular"/>
    <d v="2014-02-14T00:00:00"/>
    <x v="0"/>
    <s v="low"/>
  </r>
  <r>
    <n v="670070"/>
    <n v="5000"/>
    <n v="5000"/>
    <s v="Rickshaw"/>
    <x v="8"/>
    <s v="to buy new tires for her husband's vehicle."/>
    <x v="3"/>
    <s v="Gujranwala"/>
    <s v="PKR"/>
    <n v="2450"/>
    <d v="2014-02-14T12:02:28"/>
    <d v="2014-01-31T09:00:00"/>
    <d v="2014-02-25T01:11:40"/>
    <n v="150"/>
    <n v="19"/>
    <s v="#Biz Durable Asset"/>
    <s v="female"/>
    <s v="monthly"/>
    <d v="2014-02-14T00:00:00"/>
    <x v="0"/>
    <s v="low"/>
  </r>
  <r>
    <n v="670177"/>
    <n v="2500"/>
    <n v="2500"/>
    <s v="Clothing Sales"/>
    <x v="7"/>
    <s v="to buy stock of clothes"/>
    <x v="1"/>
    <s v="Kisumu"/>
    <s v="KES"/>
    <n v="1380"/>
    <d v="2014-02-14T16:00:36"/>
    <d v="2014-02-06T09:00:00"/>
    <d v="2014-02-16T22:00:12"/>
    <n v="80"/>
    <n v="1"/>
    <s v=""/>
    <s v="female"/>
    <s v="monthly"/>
    <d v="2014-02-14T00:00:00"/>
    <x v="0"/>
    <s v="low"/>
  </r>
  <r>
    <n v="670199"/>
    <n v="8250"/>
    <n v="8250"/>
    <s v="Restaurant"/>
    <x v="1"/>
    <s v="To buy more bunches of green bananas, cowpeas, beans, Irish potatoes, yams, beef and rice. "/>
    <x v="13"/>
    <s v="Kampala"/>
    <s v="UGX"/>
    <n v="1120"/>
    <d v="2014-02-14T16:55:04"/>
    <d v="2014-02-14T09:00:00"/>
    <d v="2014-02-17T14:48:50"/>
    <n v="60"/>
    <n v="17"/>
    <s v=""/>
    <s v="female"/>
    <s v="irregular"/>
    <d v="2014-02-14T00:00:00"/>
    <x v="0"/>
    <s v="low"/>
  </r>
  <r>
    <n v="670299"/>
    <n v="10000"/>
    <n v="10000"/>
    <s v="Metal Shop"/>
    <x v="12"/>
    <s v="to buy tools for his business."/>
    <x v="7"/>
    <s v="El Transito"/>
    <s v="USD"/>
    <n v="1990"/>
    <d v="2014-02-14T21:58:54"/>
    <d v="2014-02-13T09:00:00"/>
    <d v="2014-02-17T18:29:52"/>
    <n v="140"/>
    <n v="36"/>
    <s v=""/>
    <s v="male"/>
    <s v="monthly"/>
    <d v="2014-02-14T00:00:00"/>
    <x v="0"/>
    <s v="low"/>
  </r>
  <r>
    <n v="669769"/>
    <n v="2250"/>
    <n v="2250"/>
    <s v="General Store"/>
    <x v="3"/>
    <s v="to purchase additional inventory (shampoo, cooking oil, vinegar, soy sauce, detergent, soap, etc.) to sell to her customers"/>
    <x v="0"/>
    <s v="San Carlos, Negros Occidental"/>
    <s v="PHP"/>
    <n v="1450"/>
    <d v="2014-02-14T04:38:29"/>
    <d v="2014-01-23T09:00:00"/>
    <d v="2014-03-08T10:10:21"/>
    <n v="110"/>
    <n v="9"/>
    <s v="#Animals, #Repeat Borrower, #Woman Owned Biz"/>
    <s v="female"/>
    <s v="irregular"/>
    <d v="2014-02-14T00:00:00"/>
    <x v="0"/>
    <s v="low"/>
  </r>
  <r>
    <n v="669762"/>
    <n v="4750"/>
    <n v="4750"/>
    <s v="Fish Selling"/>
    <x v="1"/>
    <s v="To buy a larger quantity of fish to sell."/>
    <x v="17"/>
    <s v="Ho Chi Minh City"/>
    <s v="VND"/>
    <n v="1720"/>
    <d v="2014-02-14T04:28:41"/>
    <d v="2014-01-23T09:00:00"/>
    <d v="2014-02-17T16:00:10"/>
    <n v="110"/>
    <n v="15"/>
    <s v="volunteer_pick, user_favorite"/>
    <s v="female"/>
    <s v="irregular"/>
    <d v="2014-02-14T00:00:00"/>
    <x v="0"/>
    <s v="low"/>
  </r>
  <r>
    <n v="670227"/>
    <n v="10000"/>
    <n v="10000"/>
    <s v="General Store"/>
    <x v="3"/>
    <s v="to buy candy, basic grains, soft drinks, soup, detergent, soap, etc. to stock her store."/>
    <x v="7"/>
    <s v=""/>
    <s v="USD"/>
    <n v="810"/>
    <d v="2014-02-14T18:06:05"/>
    <d v="2014-01-15T09:00:00"/>
    <d v="2014-03-25T14:48:47"/>
    <n v="140"/>
    <n v="34"/>
    <s v="#Parent, #Woman Owned Biz"/>
    <s v="female"/>
    <s v="monthly"/>
    <d v="2014-02-14T00:00:00"/>
    <x v="0"/>
    <s v="low"/>
  </r>
  <r>
    <n v="670169"/>
    <n v="10250"/>
    <n v="10250"/>
    <s v="Agriculture"/>
    <x v="0"/>
    <s v="to buy fertilisers to support potato crops and to buy seeds to sow more potatoes."/>
    <x v="24"/>
    <s v="La Esperanza"/>
    <s v="HNL"/>
    <n v="2010"/>
    <d v="2014-02-14T15:43:58"/>
    <d v="2014-02-11T09:00:00"/>
    <d v="2014-03-13T02:05:15"/>
    <n v="140"/>
    <n v="26"/>
    <s v="#Parent, #Vegan"/>
    <s v="male"/>
    <s v="irregular"/>
    <d v="2014-02-14T00:00:00"/>
    <x v="0"/>
    <s v="low"/>
  </r>
  <r>
    <n v="669917"/>
    <n v="2250"/>
    <n v="2250"/>
    <s v="General Store"/>
    <x v="3"/>
    <s v="to buy items to sell in her store, such as shampoo and groceries."/>
    <x v="0"/>
    <s v="Cauayan, Negros Occidental"/>
    <s v="PHP"/>
    <n v="1450"/>
    <d v="2014-02-14T09:02:53"/>
    <d v="2014-01-28T09:00:00"/>
    <d v="2014-03-01T17:02:53"/>
    <n v="80"/>
    <n v="9"/>
    <s v="volunteer_pick"/>
    <s v="female"/>
    <s v="irregular"/>
    <d v="2014-02-14T00:00:00"/>
    <x v="0"/>
    <s v="low"/>
  </r>
  <r>
    <n v="669970"/>
    <n v="1000"/>
    <n v="1000"/>
    <s v="Home Energy"/>
    <x v="9"/>
    <s v="To pay for modern clean cooking gas for home improvement"/>
    <x v="13"/>
    <s v="Entebbe"/>
    <s v="UGX"/>
    <n v="3430"/>
    <d v="2014-02-14T10:04:17"/>
    <d v="2014-01-15T09:00:00"/>
    <d v="2014-02-15T04:42:27"/>
    <n v="80"/>
    <n v="4"/>
    <s v=""/>
    <s v="male"/>
    <s v="monthly"/>
    <d v="2014-02-14T00:00:00"/>
    <x v="0"/>
    <s v="low"/>
  </r>
  <r>
    <n v="670499"/>
    <n v="12500"/>
    <n v="12500"/>
    <s v="Retail"/>
    <x v="3"/>
    <s v="to buy shoes, clothes and more."/>
    <x v="19"/>
    <s v="Ybycuí"/>
    <s v="PYG"/>
    <n v="580"/>
    <d v="2014-02-15T23:51:56"/>
    <d v="2014-01-21T09:00:00"/>
    <d v="2014-03-26T22:53:29"/>
    <n v="150"/>
    <n v="48"/>
    <s v="#Parent, user_favorite, user_favorite"/>
    <s v="male"/>
    <s v="monthly"/>
    <d v="2014-02-15T00:00:00"/>
    <x v="0"/>
    <s v="low"/>
  </r>
  <r>
    <n v="670945"/>
    <n v="2250"/>
    <n v="2250"/>
    <s v="Pigs"/>
    <x v="0"/>
    <s v="to buy medicines and vaccines for her pigs."/>
    <x v="0"/>
    <s v="Cadiz, Negros Occidental"/>
    <s v="PHP"/>
    <n v="1450"/>
    <d v="2014-02-17T10:24:16"/>
    <d v="2014-01-24T09:00:00"/>
    <d v="2014-02-28T03:25:09"/>
    <n v="80"/>
    <n v="6"/>
    <s v="volunteer_pick"/>
    <s v="female"/>
    <s v="irregular"/>
    <d v="2014-02-17T00:00:00"/>
    <x v="0"/>
    <s v="low"/>
  </r>
  <r>
    <n v="671095"/>
    <n v="2500"/>
    <n v="2500"/>
    <s v="Restaurant"/>
    <x v="1"/>
    <s v="o buy more ingredients for his dishes."/>
    <x v="1"/>
    <s v="Nakuru"/>
    <s v="KES"/>
    <n v="1380"/>
    <d v="2014-02-17T13:10:02"/>
    <d v="2014-02-07T09:00:00"/>
    <d v="2014-02-18T04:01:57"/>
    <n v="80"/>
    <n v="10"/>
    <s v=""/>
    <s v="male"/>
    <s v="monthly"/>
    <d v="2014-02-17T00:00:00"/>
    <x v="0"/>
    <s v="low"/>
  </r>
  <r>
    <n v="670847"/>
    <n v="1500"/>
    <n v="1500"/>
    <s v="Fish Selling"/>
    <x v="1"/>
    <s v="to buy additional fish to sell."/>
    <x v="0"/>
    <s v="Catbalogan, Samar"/>
    <s v="PHP"/>
    <n v="1450"/>
    <d v="2014-02-17T09:01:31"/>
    <d v="2014-02-14T09:00:00"/>
    <d v="2014-02-27T10:56:53"/>
    <n v="80"/>
    <n v="5"/>
    <s v=""/>
    <s v="female"/>
    <s v="irregular"/>
    <d v="2014-02-17T00:00:00"/>
    <x v="0"/>
    <s v="low"/>
  </r>
  <r>
    <n v="671092"/>
    <n v="2500"/>
    <n v="2500"/>
    <s v="Water Distribution"/>
    <x v="2"/>
    <s v="to buy pipes and pay for labor. "/>
    <x v="1"/>
    <s v="Likoni"/>
    <s v="KES"/>
    <n v="1640"/>
    <d v="2014-02-17T13:06:50"/>
    <d v="2014-02-18T09:00:00"/>
    <d v="2014-02-26T01:24:33"/>
    <n v="140"/>
    <n v="10"/>
    <s v=""/>
    <s v="female"/>
    <s v="irregular"/>
    <d v="2014-02-17T00:00:00"/>
    <x v="0"/>
    <s v="low"/>
  </r>
  <r>
    <n v="671157"/>
    <n v="8250"/>
    <n v="8250"/>
    <s v="General Store"/>
    <x v="3"/>
    <s v="to buy more books, soap, cooking oil, juice, and toilet paper."/>
    <x v="13"/>
    <s v="Lira"/>
    <s v="UGX"/>
    <n v="650"/>
    <d v="2014-02-17T14:16:17"/>
    <d v="2014-02-10T09:00:00"/>
    <d v="2014-02-24T17:53:40"/>
    <n v="190"/>
    <n v="30"/>
    <s v="#Parent, #Low-profit FP"/>
    <s v="male"/>
    <s v="irregular"/>
    <d v="2014-02-17T00:00:00"/>
    <x v="0"/>
    <s v="low"/>
  </r>
  <r>
    <n v="671360"/>
    <n v="5250"/>
    <n v="5250"/>
    <s v="Clothing Sales"/>
    <x v="7"/>
    <s v="to buy clothing and shoes"/>
    <x v="18"/>
    <s v="Barranquilla"/>
    <s v="COP"/>
    <n v="1540"/>
    <d v="2014-02-17T20:52:18"/>
    <d v="2014-02-17T09:00:00"/>
    <d v="2014-02-21T21:38:54"/>
    <n v="150"/>
    <n v="21"/>
    <s v=""/>
    <s v="female"/>
    <s v="monthly"/>
    <d v="2014-02-17T00:00:00"/>
    <x v="0"/>
    <s v="low"/>
  </r>
  <r>
    <n v="671072"/>
    <n v="15000"/>
    <n v="15000"/>
    <s v="Health"/>
    <x v="13"/>
    <s v="To provide communities with free access to chlorine dispensers to treat their drinking water"/>
    <x v="1"/>
    <s v="Vihiga"/>
    <s v="USD"/>
    <n v="3240"/>
    <d v="2014-02-17T12:52:39"/>
    <d v="2014-02-04T09:00:00"/>
    <d v="2014-02-28T19:31:32"/>
    <n v="680"/>
    <n v="48"/>
    <s v="user_favorite, #Low-profit FP, user_favorite"/>
    <s v="male, female, female, female, male"/>
    <s v="irregular"/>
    <d v="2014-02-17T00:00:00"/>
    <x v="0"/>
    <s v="low"/>
  </r>
  <r>
    <n v="670998"/>
    <n v="11750"/>
    <n v="11750"/>
    <s v="Retail"/>
    <x v="3"/>
    <s v="to buy more stock of onions and garlic."/>
    <x v="1"/>
    <s v="Mombasa"/>
    <s v="KES"/>
    <n v="1380"/>
    <d v="2014-02-17T11:36:35"/>
    <d v="2014-02-06T09:00:00"/>
    <d v="2014-03-12T10:20:42"/>
    <n v="140"/>
    <n v="43"/>
    <s v="#Parent, #Vegan, #Interesting Photo, #Repeat Borrower, #Low-profit FP, user_favorite, user_favorite"/>
    <s v="male"/>
    <s v="monthly"/>
    <d v="2014-02-17T00:00:00"/>
    <x v="0"/>
    <s v="low"/>
  </r>
  <r>
    <n v="670634"/>
    <n v="2250"/>
    <n v="2250"/>
    <s v="Pigs"/>
    <x v="0"/>
    <s v="to purchase additional piglets"/>
    <x v="0"/>
    <s v="Clarin, Misamis Occidental"/>
    <s v="PHP"/>
    <n v="1360"/>
    <d v="2014-02-17T03:18:01"/>
    <d v="2014-02-14T09:00:00"/>
    <d v="2014-02-27T14:35:49"/>
    <n v="80"/>
    <n v="8"/>
    <s v=""/>
    <s v="male"/>
    <s v="monthly"/>
    <d v="2014-02-17T00:00:00"/>
    <x v="0"/>
    <s v="low"/>
  </r>
  <r>
    <n v="671257"/>
    <n v="7250"/>
    <n v="7250"/>
    <s v="Animal Sales"/>
    <x v="0"/>
    <s v="to purchase more guinea pigs"/>
    <x v="26"/>
    <s v="Cusco"/>
    <s v="PEN"/>
    <n v="1190"/>
    <d v="2014-02-17T17:14:08"/>
    <d v="2014-02-14T09:00:00"/>
    <d v="2014-02-20T11:52:36"/>
    <n v="60"/>
    <n v="21"/>
    <s v=""/>
    <s v="male"/>
    <s v="irregular"/>
    <d v="2014-02-17T00:00:00"/>
    <x v="0"/>
    <s v="low"/>
  </r>
  <r>
    <n v="670875"/>
    <n v="4500"/>
    <n v="4500"/>
    <s v="General Store"/>
    <x v="3"/>
    <s v="to purchase additional goods like sugar, rice, biscuits, etc., for resale."/>
    <x v="0"/>
    <s v="Kabankalan, Negros Occidental"/>
    <s v="PHP"/>
    <n v="1450"/>
    <d v="2014-02-17T09:24:06"/>
    <d v="2014-01-28T09:00:00"/>
    <d v="2014-03-02T22:00:29"/>
    <n v="80"/>
    <n v="15"/>
    <s v="volunteer_pick, volunteer_like"/>
    <s v="female"/>
    <s v="irregular"/>
    <d v="2014-02-17T00:00:00"/>
    <x v="0"/>
    <s v="low"/>
  </r>
  <r>
    <n v="671330"/>
    <n v="5000"/>
    <n v="5000"/>
    <s v="Personal Housing Expenses"/>
    <x v="4"/>
    <s v="to buy cement, sand, and floor tiles to replace the bedroom floors in her house."/>
    <x v="7"/>
    <s v=""/>
    <s v="USD"/>
    <n v="810"/>
    <d v="2014-02-17T19:17:01"/>
    <d v="2014-02-05T09:00:00"/>
    <d v="2014-03-13T06:41:43"/>
    <n v="140"/>
    <n v="14"/>
    <s v="#Single, #Supporting Family, #Woman Owned Biz"/>
    <s v="female"/>
    <s v="monthly"/>
    <d v="2014-02-17T00:00:00"/>
    <x v="0"/>
    <s v="low"/>
  </r>
  <r>
    <n v="671019"/>
    <n v="5000"/>
    <n v="5000"/>
    <s v="Cosmetics Sales"/>
    <x v="3"/>
    <s v="to enlarge the assortment of cosmetics she offers and cater to more customers"/>
    <x v="25"/>
    <s v="Lori region"/>
    <s v="AMD"/>
    <n v="1460"/>
    <d v="2014-02-17T12:00:23"/>
    <d v="2014-01-22T09:00:00"/>
    <d v="2014-02-18T03:43:50"/>
    <n v="200"/>
    <n v="18"/>
    <s v="user_favorite"/>
    <s v="female"/>
    <s v="monthly"/>
    <d v="2014-02-17T00:00:00"/>
    <x v="0"/>
    <s v="low"/>
  </r>
  <r>
    <n v="671022"/>
    <n v="30000"/>
    <n v="30000"/>
    <s v="Agriculture"/>
    <x v="0"/>
    <s v="to pay for potato seeds and forage for the livestock"/>
    <x v="25"/>
    <s v="Lernantsq village, Lori region"/>
    <s v="USD"/>
    <n v="1690"/>
    <d v="2014-02-17T12:08:26"/>
    <d v="2014-01-23T09:00:00"/>
    <d v="2014-03-18T16:25:41"/>
    <n v="270"/>
    <n v="112"/>
    <s v="#Animals, #Supporting Family, user_favorite, user_favorite"/>
    <s v="male"/>
    <s v="monthly"/>
    <d v="2014-02-17T00:00:00"/>
    <x v="0"/>
    <s v="high"/>
  </r>
  <r>
    <n v="672044"/>
    <n v="4250"/>
    <n v="4250"/>
    <s v="Farming"/>
    <x v="0"/>
    <s v="To buy organic manure"/>
    <x v="13"/>
    <s v="Ibanda"/>
    <s v="UGX"/>
    <n v="2220"/>
    <d v="2014-02-18T14:07:07"/>
    <d v="2014-02-12T09:00:00"/>
    <d v="2014-02-19T22:07:47"/>
    <n v="120"/>
    <n v="11"/>
    <s v=""/>
    <s v="male"/>
    <s v="monthly"/>
    <d v="2014-02-18T00:00:00"/>
    <x v="0"/>
    <s v="low"/>
  </r>
  <r>
    <n v="672348"/>
    <n v="10750"/>
    <n v="10750"/>
    <s v="Clothing Sales"/>
    <x v="7"/>
    <s v="to buy alpaca wool sweaters for the winter season."/>
    <x v="26"/>
    <s v="Cusco"/>
    <s v="PEN"/>
    <n v="1190"/>
    <d v="2014-02-18T22:02:51"/>
    <d v="2014-02-13T09:00:00"/>
    <d v="2014-02-23T23:32:29"/>
    <n v="60"/>
    <n v="30"/>
    <s v="user_favorite"/>
    <s v="female"/>
    <s v="irregular"/>
    <d v="2014-02-18T00:00:00"/>
    <x v="0"/>
    <s v="low"/>
  </r>
  <r>
    <n v="671743"/>
    <n v="30000"/>
    <n v="30000"/>
    <s v="Livestock"/>
    <x v="0"/>
    <s v="to buy 30 sheep"/>
    <x v="25"/>
    <s v="Ashotavan community, Syunik region"/>
    <s v="USD"/>
    <n v="1690"/>
    <d v="2014-02-18T09:25:44"/>
    <d v="2014-01-31T09:00:00"/>
    <d v="2014-02-20T04:23:29"/>
    <n v="270"/>
    <n v="116"/>
    <s v=""/>
    <s v="female"/>
    <s v="monthly"/>
    <d v="2014-02-18T00:00:00"/>
    <x v="0"/>
    <s v="high"/>
  </r>
  <r>
    <n v="672294"/>
    <n v="1750"/>
    <n v="1750"/>
    <s v="Food Market"/>
    <x v="1"/>
    <s v="to buy three sacks of rice and two jerrycans of vegetable oil "/>
    <x v="41"/>
    <s v="Adidogomé"/>
    <s v="XOF"/>
    <n v="2960"/>
    <d v="2014-02-18T19:26:50"/>
    <d v="2014-02-13T09:00:00"/>
    <d v="2014-02-21T21:50:02"/>
    <n v="80"/>
    <n v="7"/>
    <s v=""/>
    <s v="female"/>
    <s v="irregular"/>
    <d v="2014-02-18T00:00:00"/>
    <x v="0"/>
    <s v="low"/>
  </r>
  <r>
    <n v="671499"/>
    <n v="4500"/>
    <n v="4500"/>
    <s v="Fish Selling"/>
    <x v="1"/>
    <s v="to buy additional fish to sell"/>
    <x v="0"/>
    <s v="Bayawan, Negros Oriental"/>
    <s v="PHP"/>
    <n v="1450"/>
    <d v="2014-02-18T01:40:24"/>
    <d v="2014-02-07T09:00:00"/>
    <d v="2014-03-12T23:01:47"/>
    <n v="100"/>
    <n v="15"/>
    <s v="#Schooling, #Parent, #Woman Owned Biz"/>
    <s v="female"/>
    <s v="irregular"/>
    <d v="2014-02-18T00:00:00"/>
    <x v="0"/>
    <s v="low"/>
  </r>
  <r>
    <n v="671928"/>
    <n v="4000"/>
    <n v="4000"/>
    <s v="Fruits &amp; Vegetables"/>
    <x v="1"/>
    <s v="to purchase sacks of apples, oranges, and guavas."/>
    <x v="3"/>
    <s v="Faisalabad"/>
    <s v="PKR"/>
    <n v="2450"/>
    <d v="2014-02-18T12:26:26"/>
    <d v="2014-02-12T09:00:00"/>
    <d v="2014-02-19T18:12:53"/>
    <n v="140"/>
    <n v="14"/>
    <s v=""/>
    <s v="female"/>
    <s v="monthly"/>
    <d v="2014-02-18T00:00:00"/>
    <x v="0"/>
    <s v="low"/>
  </r>
  <r>
    <n v="671621"/>
    <n v="2250"/>
    <n v="2250"/>
    <s v="Food Production/Sales"/>
    <x v="1"/>
    <s v="to purchase more ingredients for her business"/>
    <x v="0"/>
    <s v="Cauayan, Negros Occidental"/>
    <s v="PHP"/>
    <n v="1450"/>
    <d v="2014-02-18T06:59:21"/>
    <d v="2014-02-13T09:00:00"/>
    <d v="2014-02-27T21:26:01"/>
    <n v="80"/>
    <n v="9"/>
    <s v=""/>
    <s v="female"/>
    <s v="irregular"/>
    <d v="2014-02-18T00:00:00"/>
    <x v="0"/>
    <s v="low"/>
  </r>
  <r>
    <n v="672004"/>
    <n v="20000"/>
    <n v="20000"/>
    <s v="Livestock"/>
    <x v="0"/>
    <s v="to pay for a cow and forage for feeding the livestock."/>
    <x v="25"/>
    <s v="Sis village"/>
    <s v="USD"/>
    <n v="1690"/>
    <d v="2014-02-18T13:14:48"/>
    <d v="2014-01-24T09:00:00"/>
    <d v="2014-03-20T17:48:38"/>
    <n v="260"/>
    <n v="67"/>
    <s v="volunteer_pick, #Animals, user_favorite"/>
    <s v="male"/>
    <s v="monthly"/>
    <d v="2014-02-18T00:00:00"/>
    <x v="0"/>
    <s v="high"/>
  </r>
  <r>
    <n v="672200"/>
    <n v="6500"/>
    <n v="6500"/>
    <s v="Used Shoes"/>
    <x v="7"/>
    <s v="to buy a bale of mixed sorts of shoes"/>
    <x v="22"/>
    <s v="Yaoundé"/>
    <s v="XAF"/>
    <n v="2170"/>
    <d v="2014-02-18T16:40:35"/>
    <d v="2014-01-23T09:00:00"/>
    <d v="2014-02-21T19:09:43"/>
    <n v="150"/>
    <n v="1"/>
    <s v=""/>
    <s v="male"/>
    <s v="monthly"/>
    <d v="2014-02-18T00:00:00"/>
    <x v="0"/>
    <s v="low"/>
  </r>
  <r>
    <n v="671886"/>
    <n v="3000"/>
    <n v="3000"/>
    <s v="Farming"/>
    <x v="0"/>
    <s v="To buy pesticides and manure"/>
    <x v="13"/>
    <s v="Ibanda"/>
    <s v="UGX"/>
    <n v="2220"/>
    <d v="2014-02-18T11:12:04"/>
    <d v="2014-02-11T09:00:00"/>
    <d v="2014-02-19T18:13:05"/>
    <n v="100"/>
    <n v="11"/>
    <s v=""/>
    <s v="male"/>
    <s v="monthly"/>
    <d v="2014-02-18T00:00:00"/>
    <x v="0"/>
    <s v="low"/>
  </r>
  <r>
    <n v="671510"/>
    <n v="10750"/>
    <n v="10750"/>
    <s v="Catering"/>
    <x v="1"/>
    <s v="to purchase food-preparation supplies"/>
    <x v="26"/>
    <s v="San Miguel - Cajamarca"/>
    <s v="PEN"/>
    <n v="1430"/>
    <d v="2014-02-18T02:12:39"/>
    <d v="2014-01-18T09:00:00"/>
    <d v="2014-02-22T12:57:39"/>
    <n v="140"/>
    <n v="34"/>
    <s v=""/>
    <s v="female"/>
    <s v="monthly"/>
    <d v="2014-02-18T00:00:00"/>
    <x v="0"/>
    <s v="low"/>
  </r>
  <r>
    <n v="672554"/>
    <n v="5250"/>
    <n v="5250"/>
    <s v="Pigs"/>
    <x v="0"/>
    <s v="To buy more pigs to raise."/>
    <x v="4"/>
    <s v="Kampong Cham province, Dambae district"/>
    <s v="KHR"/>
    <n v="2040"/>
    <d v="2014-02-19T08:04:42"/>
    <d v="2014-01-27T09:00:00"/>
    <d v="2014-02-20T20:26:34"/>
    <n v="120"/>
    <n v="20"/>
    <s v=""/>
    <s v="female"/>
    <s v="monthly"/>
    <d v="2014-02-19T00:00:00"/>
    <x v="0"/>
    <s v="low"/>
  </r>
  <r>
    <n v="672421"/>
    <n v="5250"/>
    <n v="5250"/>
    <s v="General Store"/>
    <x v="3"/>
    <s v="to purchase more goods to sell."/>
    <x v="0"/>
    <s v="Valladolid, Negros Occidental"/>
    <s v="PHP"/>
    <n v="1450"/>
    <d v="2014-02-19T02:47:08"/>
    <d v="2014-01-30T09:00:00"/>
    <d v="2014-03-12T23:42:16"/>
    <n v="110"/>
    <n v="15"/>
    <s v="#Woman Owned Biz, #Parent"/>
    <s v="female"/>
    <s v="irregular"/>
    <d v="2014-02-19T00:00:00"/>
    <x v="0"/>
    <s v="low"/>
  </r>
  <r>
    <n v="672671"/>
    <n v="9500"/>
    <n v="9500"/>
    <s v="Manufacturing"/>
    <x v="12"/>
    <s v="To buy more leather materials and accessories to make shoes"/>
    <x v="17"/>
    <s v="Ho Chi Minh City"/>
    <s v="VND"/>
    <n v="1720"/>
    <d v="2014-02-19T10:08:25"/>
    <d v="2014-01-22T09:00:00"/>
    <d v="2014-02-21T06:02:07"/>
    <n v="110"/>
    <n v="35"/>
    <s v=""/>
    <s v="female"/>
    <s v="irregular"/>
    <d v="2014-02-19T00:00:00"/>
    <x v="0"/>
    <s v="low"/>
  </r>
  <r>
    <n v="672419"/>
    <n v="4500"/>
    <n v="4500"/>
    <s v="General Store"/>
    <x v="3"/>
    <s v="to purchase more groceries to sell."/>
    <x v="0"/>
    <s v="Valladolid, Negros Occidental"/>
    <s v="PHP"/>
    <n v="1450"/>
    <d v="2014-02-19T02:39:10"/>
    <d v="2014-01-22T09:00:00"/>
    <d v="2014-03-04T15:35:04"/>
    <n v="80"/>
    <n v="12"/>
    <s v=""/>
    <s v="female"/>
    <s v="irregular"/>
    <d v="2014-02-19T00:00:00"/>
    <x v="0"/>
    <s v="low"/>
  </r>
  <r>
    <n v="672649"/>
    <n v="9500"/>
    <n v="9500"/>
    <s v="Clothing Sales"/>
    <x v="7"/>
    <s v="to buy a greater variety and quantity of clothes to sell."/>
    <x v="17"/>
    <s v="Ho Chi Minh City"/>
    <s v="VND"/>
    <n v="1720"/>
    <d v="2014-02-19T09:45:12"/>
    <d v="2014-02-19T09:00:00"/>
    <d v="2014-02-21T17:49:42"/>
    <n v="110"/>
    <n v="33"/>
    <s v=""/>
    <s v="female"/>
    <s v="irregular"/>
    <d v="2014-02-19T00:00:00"/>
    <x v="0"/>
    <s v="low"/>
  </r>
  <r>
    <n v="672474"/>
    <n v="25000"/>
    <n v="25000"/>
    <s v="Transportation"/>
    <x v="8"/>
    <s v="to purchase a taxi lorry for shipping goods"/>
    <x v="17"/>
    <s v="Thanh Hoa City"/>
    <s v="VND"/>
    <n v="1210"/>
    <d v="2014-02-19T04:39:34"/>
    <d v="2014-02-15T09:00:00"/>
    <d v="2014-02-20T20:08:17"/>
    <n v="140"/>
    <n v="80"/>
    <s v="user_favorite, user_favorite"/>
    <s v="female, female, female, female, female"/>
    <s v="monthly"/>
    <d v="2014-02-19T00:00:00"/>
    <x v="0"/>
    <s v="high"/>
  </r>
  <r>
    <n v="672566"/>
    <n v="7000"/>
    <n v="7000"/>
    <s v="Motorcycle Transport"/>
    <x v="8"/>
    <s v="buy a motorcycle to enable him start a transport business"/>
    <x v="1"/>
    <s v="Kakamega"/>
    <s v="KES"/>
    <n v="1380"/>
    <d v="2014-02-19T08:15:27"/>
    <d v="2014-02-12T09:00:00"/>
    <d v="2014-02-22T01:00:47"/>
    <n v="140"/>
    <n v="23"/>
    <s v=""/>
    <s v="male"/>
    <s v="monthly"/>
    <d v="2014-02-19T00:00:00"/>
    <x v="0"/>
    <s v="low"/>
  </r>
  <r>
    <n v="672837"/>
    <n v="2250"/>
    <n v="2250"/>
    <s v="Pub"/>
    <x v="1"/>
    <s v="increase her storage for drinks."/>
    <x v="22"/>
    <s v="Yaoundé"/>
    <s v="XAF"/>
    <n v="2170"/>
    <d v="2014-02-19T13:09:05"/>
    <d v="2014-01-27T09:00:00"/>
    <d v="2014-03-10T10:23:01"/>
    <n v="150"/>
    <n v="7"/>
    <s v=""/>
    <s v="female"/>
    <s v="monthly"/>
    <d v="2014-02-19T00:00:00"/>
    <x v="0"/>
    <s v="low"/>
  </r>
  <r>
    <n v="673145"/>
    <n v="5000"/>
    <n v="5000"/>
    <s v="Personal Housing Expenses"/>
    <x v="4"/>
    <s v="to buy materials to build bedrooms and a service patio"/>
    <x v="44"/>
    <s v="Totolapan, Morelos"/>
    <s v="MXN"/>
    <n v="3010"/>
    <d v="2014-02-20T00:06:06"/>
    <d v="2014-01-24T09:00:00"/>
    <d v="2014-02-21T22:28:48"/>
    <n v="80"/>
    <n v="20"/>
    <s v="user_favorite"/>
    <s v="male"/>
    <s v="monthly"/>
    <d v="2014-02-19T00:00:00"/>
    <x v="0"/>
    <s v="low"/>
  </r>
  <r>
    <n v="672681"/>
    <n v="3750"/>
    <n v="3750"/>
    <s v="Higher education costs"/>
    <x v="5"/>
    <s v="to pay the tuition for his two children's higher education"/>
    <x v="45"/>
    <s v="Bukavu, Sud Kivu Provice"/>
    <s v="USD"/>
    <n v="1600"/>
    <d v="2014-02-19T10:19:57"/>
    <d v="2014-01-20T09:00:00"/>
    <d v="2014-02-22T15:37:01"/>
    <n v="140"/>
    <n v="15"/>
    <s v=""/>
    <s v="male"/>
    <s v="monthly"/>
    <d v="2014-02-19T00:00:00"/>
    <x v="0"/>
    <s v="low"/>
  </r>
  <r>
    <n v="673117"/>
    <n v="7000"/>
    <n v="7000"/>
    <s v="Clothing Sales"/>
    <x v="7"/>
    <s v=""/>
    <x v="7"/>
    <s v=""/>
    <s v="USD"/>
    <n v="810"/>
    <d v="2014-02-19T22:49:42"/>
    <d v="2014-02-04T09:00:00"/>
    <d v="2014-03-11T17:36:10"/>
    <n v="140"/>
    <n v="20"/>
    <s v="#Fabrics, #Single Parent, #Woman Owned Biz"/>
    <s v=""/>
    <s v="monthly"/>
    <d v="2014-02-19T00:00:00"/>
    <x v="0"/>
    <s v="low"/>
  </r>
  <r>
    <n v="672710"/>
    <n v="9750"/>
    <n v="9750"/>
    <s v="Manufacturing"/>
    <x v="12"/>
    <s v="to purchase raw materials to manufacture bike filters to sell."/>
    <x v="3"/>
    <s v="Lahore"/>
    <s v="PKR"/>
    <n v="2470"/>
    <d v="2014-02-19T10:52:56"/>
    <d v="2014-02-17T09:00:00"/>
    <d v="2014-02-22T16:49:28"/>
    <n v="140"/>
    <n v="36"/>
    <s v="user_favorite, user_favorite, #Eco-friendly, #Parent"/>
    <s v="male"/>
    <s v="monthly"/>
    <d v="2014-02-19T00:00:00"/>
    <x v="0"/>
    <s v="low"/>
  </r>
  <r>
    <n v="672557"/>
    <n v="10250"/>
    <n v="10250"/>
    <s v="Farming"/>
    <x v="0"/>
    <s v="To buy fertilizer for her crop"/>
    <x v="4"/>
    <s v="Kampong Cham province, Tbaung Khmum district"/>
    <s v="KHR"/>
    <n v="2040"/>
    <d v="2014-02-19T08:06:44"/>
    <d v="2014-01-27T09:00:00"/>
    <d v="2014-02-21T19:00:29"/>
    <n v="140"/>
    <n v="37"/>
    <s v=""/>
    <s v="female, female"/>
    <s v="monthly"/>
    <d v="2014-02-19T00:00:00"/>
    <x v="0"/>
    <s v="low"/>
  </r>
  <r>
    <n v="673188"/>
    <n v="5500"/>
    <n v="5500"/>
    <s v="Agriculture"/>
    <x v="0"/>
    <s v="purchase fertilizers to grow coffee."/>
    <x v="26"/>
    <s v="Cañaris - Ferreñafe - Lambayeque"/>
    <s v="PEN"/>
    <n v="1430"/>
    <d v="2014-02-20T01:52:11"/>
    <d v="2014-01-20T09:00:00"/>
    <d v="2014-03-05T15:31:54"/>
    <n v="100"/>
    <n v="22"/>
    <s v=""/>
    <s v="male"/>
    <s v="bullet"/>
    <d v="2014-02-20T00:00:00"/>
    <x v="0"/>
    <s v="low"/>
  </r>
  <r>
    <n v="673850"/>
    <n v="2500"/>
    <n v="2500"/>
    <s v="Retail"/>
    <x v="3"/>
    <s v="to purchase more 'lappa' (fabric) to expand her sales."/>
    <x v="6"/>
    <s v="West Point"/>
    <s v="LRD"/>
    <n v="1820"/>
    <d v="2014-02-20T17:46:18"/>
    <d v="2014-02-06T09:00:00"/>
    <d v="2014-02-23T18:14:37"/>
    <n v="110"/>
    <n v="10"/>
    <s v=""/>
    <s v="female"/>
    <s v="irregular"/>
    <d v="2014-02-20T00:00:00"/>
    <x v="0"/>
    <s v="low"/>
  </r>
  <r>
    <n v="673305"/>
    <n v="2250"/>
    <n v="2250"/>
    <s v="General Store"/>
    <x v="3"/>
    <s v="to buy additional grocery goods to sell"/>
    <x v="0"/>
    <s v="Sapang Dalaga, Misamis Occidental"/>
    <s v="PHP"/>
    <n v="1360"/>
    <d v="2014-02-20T05:17:11"/>
    <d v="2014-02-06T09:00:00"/>
    <d v="2014-03-05T18:35:16"/>
    <n v="120"/>
    <n v="9"/>
    <s v="#Widowed, #Woman Owned Biz, #Repeat Borrower"/>
    <s v="female"/>
    <s v="monthly"/>
    <d v="2014-02-20T00:00:00"/>
    <x v="0"/>
    <s v="low"/>
  </r>
  <r>
    <n v="673899"/>
    <n v="32000"/>
    <n v="32000"/>
    <s v="Food Market"/>
    <x v="1"/>
    <s v="to purchase palm oil to resell"/>
    <x v="15"/>
    <s v=""/>
    <s v="XOF"/>
    <n v="1050"/>
    <d v="2014-02-20T19:42:23"/>
    <d v="2014-02-07T09:00:00"/>
    <d v="2014-03-03T03:15:21"/>
    <n v="80"/>
    <n v="112"/>
    <s v="#Low-profit FP, #Repeat Borrower, #Woman Owned Biz, user_favorite"/>
    <s v="female, female, female, female, female, female, female, female, female, female, female, female, female, female, female, female, female, female, female, female, female, female"/>
    <s v="monthly"/>
    <d v="2014-02-20T00:00:00"/>
    <x v="0"/>
    <s v="high"/>
  </r>
  <r>
    <n v="673892"/>
    <n v="30250"/>
    <n v="30250"/>
    <s v="Fruits &amp; Vegetables"/>
    <x v="1"/>
    <s v="to purchase cabbages, carrots, and various other vegetables for resale per customer needs. "/>
    <x v="15"/>
    <s v=""/>
    <s v="XOF"/>
    <n v="1050"/>
    <d v="2014-02-20T19:36:30"/>
    <d v="2014-02-12T09:00:00"/>
    <d v="2014-02-27T18:02:58"/>
    <n v="80"/>
    <n v="113"/>
    <s v="#Low-profit FP, #Woman Owned Biz, #Vegan, #Repeat Borrower"/>
    <s v="female, female, female, female, female, female, female, female, female, female, female, female, female, female, female, female, female, female"/>
    <s v="monthly"/>
    <d v="2014-02-20T00:00:00"/>
    <x v="0"/>
    <s v="high"/>
  </r>
  <r>
    <n v="673644"/>
    <n v="7500"/>
    <n v="7500"/>
    <s v="Livestock"/>
    <x v="0"/>
    <s v="to buy cattle"/>
    <x v="2"/>
    <s v="Spitamen"/>
    <s v="TJS"/>
    <n v="2150"/>
    <d v="2014-02-20T11:39:58"/>
    <d v="2014-02-17T09:00:00"/>
    <d v="2014-03-13T04:22:12"/>
    <n v="140"/>
    <n v="20"/>
    <s v="#Animals, #Elderly, #First Loan"/>
    <s v="male"/>
    <s v="monthly"/>
    <d v="2014-02-20T00:00:00"/>
    <x v="0"/>
    <s v="low"/>
  </r>
  <r>
    <n v="673280"/>
    <n v="2250"/>
    <n v="2250"/>
    <s v="General Store"/>
    <x v="3"/>
    <s v="to purchase additional stock to sell."/>
    <x v="0"/>
    <s v="Tanjay, Negros Oriental"/>
    <s v="PHP"/>
    <n v="1450"/>
    <d v="2014-02-20T03:53:11"/>
    <d v="2014-01-30T09:00:00"/>
    <d v="2014-03-08T15:41:00"/>
    <n v="110"/>
    <n v="8"/>
    <s v="#Parent, #Woman Owned Biz"/>
    <s v="female"/>
    <s v="irregular"/>
    <d v="2014-02-20T00:00:00"/>
    <x v="0"/>
    <s v="low"/>
  </r>
  <r>
    <n v="673789"/>
    <n v="7250"/>
    <n v="7250"/>
    <s v="Clothing Sales"/>
    <x v="7"/>
    <s v="to buy clothes like coats for his business."/>
    <x v="26"/>
    <s v="Cusco"/>
    <s v="PEN"/>
    <n v="1190"/>
    <d v="2014-02-20T16:18:38"/>
    <d v="2014-02-18T09:00:00"/>
    <d v="2014-02-26T16:49:32"/>
    <n v="60"/>
    <n v="21"/>
    <s v=""/>
    <s v="male"/>
    <s v="irregular"/>
    <d v="2014-02-20T00:00:00"/>
    <x v="0"/>
    <s v="low"/>
  </r>
  <r>
    <n v="673956"/>
    <n v="7250"/>
    <n v="7250"/>
    <s v="Fruits &amp; Vegetables"/>
    <x v="1"/>
    <s v="buy seasonal fruits for resale"/>
    <x v="26"/>
    <s v="Pucará - Jaén - Cajamarca"/>
    <s v="PEN"/>
    <n v="1430"/>
    <d v="2014-02-20T23:09:23"/>
    <d v="2014-01-21T09:00:00"/>
    <d v="2014-03-21T00:53:27"/>
    <n v="140"/>
    <n v="27"/>
    <s v="#First Loan, #Parent, #Vegan"/>
    <s v="male"/>
    <s v="monthly"/>
    <d v="2014-02-20T00:00:00"/>
    <x v="0"/>
    <s v="low"/>
  </r>
  <r>
    <n v="673172"/>
    <n v="5000"/>
    <n v="5000"/>
    <s v="Personal Housing Expenses"/>
    <x v="4"/>
    <s v="to buy materials to finish the floor of the house"/>
    <x v="44"/>
    <s v="Totolapan, Morelos"/>
    <s v="MXN"/>
    <n v="3010"/>
    <d v="2014-02-20T01:24:36"/>
    <d v="2014-02-24T09:00:00"/>
    <d v="2014-02-21T14:23:18"/>
    <n v="80"/>
    <n v="19"/>
    <s v="user_favorite, user_favorite"/>
    <s v="male"/>
    <s v="monthly"/>
    <d v="2014-02-20T00:00:00"/>
    <x v="0"/>
    <s v="low"/>
  </r>
  <r>
    <n v="673484"/>
    <n v="2250"/>
    <n v="2250"/>
    <s v="Property"/>
    <x v="4"/>
    <s v="to purchase building materials and pay for construction labor to build a house."/>
    <x v="0"/>
    <s v="Ormoc, Leyte"/>
    <s v="PHP"/>
    <n v="1450"/>
    <d v="2014-02-20T09:14:07"/>
    <d v="2014-02-17T09:00:00"/>
    <d v="2014-02-25T16:22:06"/>
    <n v="600"/>
    <n v="9"/>
    <s v=""/>
    <s v="female"/>
    <s v="irregular"/>
    <d v="2014-02-20T00:00:00"/>
    <x v="0"/>
    <s v="low"/>
  </r>
  <r>
    <n v="673619"/>
    <n v="4000"/>
    <n v="4000"/>
    <s v="Milk Sales"/>
    <x v="1"/>
    <s v="to purchase one more cow and feed for its calves."/>
    <x v="3"/>
    <s v="Bahawalpur"/>
    <s v="PKR"/>
    <n v="2450"/>
    <d v="2014-02-20T11:00:27"/>
    <d v="2014-02-15T09:00:00"/>
    <d v="2014-02-23T22:52:05"/>
    <n v="140"/>
    <n v="10"/>
    <s v=""/>
    <s v="female"/>
    <s v="monthly"/>
    <d v="2014-02-20T00:00:00"/>
    <x v="0"/>
    <s v="low"/>
  </r>
  <r>
    <n v="673847"/>
    <n v="5000"/>
    <n v="5000"/>
    <s v="Grocery Store"/>
    <x v="1"/>
    <s v="to buy snacks, sweets, chocolates and cookies."/>
    <x v="18"/>
    <s v="Medellín"/>
    <s v="COP"/>
    <n v="1770"/>
    <d v="2014-02-20T17:40:28"/>
    <d v="2014-01-21T09:00:00"/>
    <d v="2014-02-28T01:10:18"/>
    <n v="50"/>
    <n v="3"/>
    <s v=""/>
    <s v="male"/>
    <s v="irregular"/>
    <d v="2014-02-20T00:00:00"/>
    <x v="0"/>
    <s v="low"/>
  </r>
  <r>
    <n v="674456"/>
    <n v="34250"/>
    <n v="34250"/>
    <s v="Cereals"/>
    <x v="1"/>
    <s v="to purchase a large amount of rice to resell, so as to earn more"/>
    <x v="46"/>
    <s v="Gitega"/>
    <s v="BIF"/>
    <n v="1620"/>
    <d v="2014-02-21T11:31:29"/>
    <d v="2014-02-07T09:00:00"/>
    <d v="2014-02-26T01:11:22"/>
    <n v="70"/>
    <n v="114"/>
    <s v=""/>
    <s v="female, female, female, female, male, female, female, female, female, female, female, female, female, male, female, male, male, female, female, female"/>
    <s v="irregular"/>
    <d v="2014-02-21T00:00:00"/>
    <x v="0"/>
    <s v="high"/>
  </r>
  <r>
    <n v="674190"/>
    <n v="4500"/>
    <n v="4500"/>
    <s v="Motorcycle Transport"/>
    <x v="8"/>
    <s v="to buy spare parts for the maintenance of her motorcycle transport business"/>
    <x v="0"/>
    <s v="Narra, Palawan"/>
    <s v="PHP"/>
    <n v="1450"/>
    <d v="2014-02-21T06:24:16"/>
    <d v="2014-02-20T09:00:00"/>
    <d v="2014-02-27T18:50:16"/>
    <n v="80"/>
    <n v="16"/>
    <s v=""/>
    <s v="female"/>
    <s v="irregular"/>
    <d v="2014-02-21T00:00:00"/>
    <x v="0"/>
    <s v="low"/>
  </r>
  <r>
    <n v="674735"/>
    <n v="9000"/>
    <n v="9000"/>
    <s v="Animal Sales"/>
    <x v="0"/>
    <s v="to buy livestock and feed."/>
    <x v="26"/>
    <s v="CHINCHA"/>
    <s v="PEN"/>
    <n v="1390"/>
    <d v="2014-02-21T23:30:40"/>
    <d v="2014-01-23T09:00:00"/>
    <d v="2014-03-12T18:13:59"/>
    <n v="140"/>
    <n v="19"/>
    <s v="#Animals, #Repeat Borrower"/>
    <s v="male"/>
    <s v="monthly"/>
    <d v="2014-02-21T00:00:00"/>
    <x v="0"/>
    <s v="low"/>
  </r>
  <r>
    <n v="674071"/>
    <n v="2500"/>
    <n v="2500"/>
    <s v="Restaurant"/>
    <x v="1"/>
    <s v="to buy ingredients and utensils for her restaurant."/>
    <x v="0"/>
    <s v="Toledo, Cebu"/>
    <s v="PHP"/>
    <n v="1450"/>
    <d v="2014-02-21T03:21:14"/>
    <d v="2014-02-06T09:00:00"/>
    <d v="2014-02-26T21:30:31"/>
    <n v="70"/>
    <n v="8"/>
    <s v=""/>
    <s v="female"/>
    <s v="irregular"/>
    <d v="2014-02-21T00:00:00"/>
    <x v="0"/>
    <s v="low"/>
  </r>
  <r>
    <n v="674753"/>
    <n v="4000"/>
    <n v="4000"/>
    <s v="Retail"/>
    <x v="3"/>
    <s v="to purchase blouses, pants, skirts, and other products."/>
    <x v="10"/>
    <s v="Esteli"/>
    <s v="USD"/>
    <n v="1760"/>
    <d v="2014-02-21T23:57:01"/>
    <d v="2014-01-22T09:00:00"/>
    <d v="2014-03-14T03:49:34"/>
    <n v="110"/>
    <n v="10"/>
    <s v=""/>
    <s v="female"/>
    <s v="monthly"/>
    <d v="2014-02-21T00:00:00"/>
    <x v="0"/>
    <s v="low"/>
  </r>
  <r>
    <n v="674908"/>
    <n v="6750"/>
    <n v="6750"/>
    <s v="Cafe"/>
    <x v="1"/>
    <s v="to purchase ingredients for his canteen."/>
    <x v="0"/>
    <s v="Balide, Aurora, Zamboanga del Sur"/>
    <s v="PHP"/>
    <n v="1360"/>
    <d v="2014-02-22T07:16:33"/>
    <d v="2014-02-17T09:00:00"/>
    <d v="2014-03-13T00:46:44"/>
    <n v="140"/>
    <n v="18"/>
    <s v="#Repeat Borrower, #Tourism, #Parent"/>
    <s v="male"/>
    <s v="monthly"/>
    <d v="2014-02-22T00:00:00"/>
    <x v="0"/>
    <s v="low"/>
  </r>
  <r>
    <n v="675151"/>
    <n v="7500"/>
    <n v="7500"/>
    <s v="Pub"/>
    <x v="1"/>
    <s v="to make improvements to his premises and to buy stock (beer, fizzy drinks, liquor and pastries)."/>
    <x v="18"/>
    <s v="Abejorral"/>
    <s v="COP"/>
    <n v="1770"/>
    <d v="2014-02-23T05:42:20"/>
    <d v="2014-01-23T09:00:00"/>
    <d v="2014-03-18T19:32:59"/>
    <n v="200"/>
    <n v="20"/>
    <s v="#Supporting Family, #Interesting Photo, #Single"/>
    <s v="male"/>
    <s v="monthly"/>
    <d v="2014-02-23T00:00:00"/>
    <x v="0"/>
    <s v="low"/>
  </r>
  <r>
    <n v="675171"/>
    <n v="6250"/>
    <n v="6250"/>
    <s v="Farming"/>
    <x v="0"/>
    <s v="To buy new types of seeds for his business "/>
    <x v="16"/>
    <s v="Southern Ghour"/>
    <s v="JOD"/>
    <n v="1850"/>
    <d v="2014-02-23T12:29:57"/>
    <d v="2014-02-17T09:00:00"/>
    <d v="2014-02-27T19:24:59"/>
    <n v="180"/>
    <n v="23"/>
    <s v=""/>
    <s v="male"/>
    <s v="monthly"/>
    <d v="2014-02-23T00:00:00"/>
    <x v="0"/>
    <s v="low"/>
  </r>
  <r>
    <n v="675169"/>
    <n v="7500"/>
    <n v="7500"/>
    <s v="Higher education costs"/>
    <x v="5"/>
    <s v="To pay for his upcoming semester fees "/>
    <x v="16"/>
    <s v="Rsaifeh"/>
    <s v="JOD"/>
    <n v="1850"/>
    <d v="2014-02-23T11:54:13"/>
    <d v="2014-02-16T09:00:00"/>
    <d v="2014-02-27T18:31:48"/>
    <n v="150"/>
    <n v="30"/>
    <s v=""/>
    <s v="male"/>
    <s v="monthly"/>
    <d v="2014-02-23T00:00:00"/>
    <x v="0"/>
    <s v="low"/>
  </r>
  <r>
    <n v="675154"/>
    <n v="12250"/>
    <n v="12250"/>
    <s v="Metal Shop"/>
    <x v="12"/>
    <s v=""/>
    <x v="18"/>
    <s v=""/>
    <s v="COP"/>
    <n v="1770"/>
    <d v="2014-02-23T06:36:39"/>
    <d v="2014-01-23T09:00:00"/>
    <d v="2014-03-05T02:22:35"/>
    <n v="200"/>
    <n v="38"/>
    <s v=""/>
    <s v=""/>
    <s v="monthly"/>
    <d v="2014-02-23T00:00:00"/>
    <x v="0"/>
    <s v="low"/>
  </r>
  <r>
    <n v="675312"/>
    <n v="15000"/>
    <n v="15000"/>
    <s v="Beauty Salon"/>
    <x v="2"/>
    <s v="to buy beauty salon materials."/>
    <x v="4"/>
    <s v="Takeo province"/>
    <s v="USD"/>
    <n v="90"/>
    <d v="2014-02-24T05:50:10"/>
    <d v="2014-01-31T09:00:00"/>
    <d v="2014-02-26T10:34:00"/>
    <n v="210"/>
    <n v="27"/>
    <s v="#Elderly, #Supporting Family"/>
    <s v="female"/>
    <s v="monthly"/>
    <d v="2014-02-24T00:00:00"/>
    <x v="0"/>
    <s v="low"/>
  </r>
  <r>
    <n v="675820"/>
    <n v="9750"/>
    <n v="9750"/>
    <s v="Auto Repair"/>
    <x v="2"/>
    <s v="to buy a compressor for her husband's workshop."/>
    <x v="5"/>
    <s v="El Alto"/>
    <s v="BOB"/>
    <n v="1100"/>
    <d v="2014-02-24T20:56:53"/>
    <d v="2014-02-13T09:00:00"/>
    <d v="2014-03-12T20:52:27"/>
    <n v="140"/>
    <n v="23"/>
    <s v="volunteer_pick, volunteer_like, #Parent"/>
    <s v="female"/>
    <s v="monthly"/>
    <d v="2014-02-24T00:00:00"/>
    <x v="0"/>
    <s v="low"/>
  </r>
  <r>
    <n v="675865"/>
    <n v="11750"/>
    <n v="11750"/>
    <s v="Beverages"/>
    <x v="1"/>
    <s v="to buy drinks for his business."/>
    <x v="8"/>
    <s v="Kenema"/>
    <s v="SLL"/>
    <n v="1480"/>
    <d v="2014-02-24T23:43:46"/>
    <d v="2014-02-14T09:00:00"/>
    <d v="2014-02-27T19:55:00"/>
    <n v="80"/>
    <n v="44"/>
    <s v="volunteer_pick, #Schooling, #Repeat Borrower, #Parent"/>
    <s v="male"/>
    <s v="monthly"/>
    <d v="2014-02-24T00:00:00"/>
    <x v="0"/>
    <s v="low"/>
  </r>
  <r>
    <n v="675499"/>
    <n v="4250"/>
    <n v="4250"/>
    <s v="Food Production/Sales"/>
    <x v="1"/>
    <s v="to purchase condiments, such as salt, nuts, onions, and okra."/>
    <x v="12"/>
    <s v="Tingolé"/>
    <s v="XOF"/>
    <n v="780"/>
    <d v="2014-02-24T11:13:25"/>
    <d v="2014-02-06T09:00:00"/>
    <d v="2014-02-26T03:49:46"/>
    <n v="50"/>
    <n v="14"/>
    <s v=""/>
    <s v="female, female, female, female"/>
    <s v="monthly"/>
    <d v="2014-02-24T00:00:00"/>
    <x v="0"/>
    <s v="low"/>
  </r>
  <r>
    <n v="675512"/>
    <n v="2250"/>
    <n v="2250"/>
    <s v="Crafts"/>
    <x v="11"/>
    <s v="to purchase the ingredients for making artisanal soaps"/>
    <x v="12"/>
    <s v="Tingolé"/>
    <s v="XOF"/>
    <n v="780"/>
    <d v="2014-02-24T11:27:39"/>
    <d v="2014-02-06T09:00:00"/>
    <d v="2014-02-26T03:58:24"/>
    <n v="50"/>
    <n v="9"/>
    <s v=""/>
    <s v="female, female, female, female"/>
    <s v="monthly"/>
    <d v="2014-02-24T00:00:00"/>
    <x v="0"/>
    <s v="low"/>
  </r>
  <r>
    <n v="675216"/>
    <n v="5000"/>
    <n v="5000"/>
    <s v="Fruits &amp; Vegetables"/>
    <x v="1"/>
    <s v="to purchase wholesale local fruits. "/>
    <x v="18"/>
    <s v="Itagui"/>
    <s v="COP"/>
    <n v="1770"/>
    <d v="2014-02-24T02:39:55"/>
    <d v="2014-01-24T09:00:00"/>
    <d v="2014-03-06T17:01:27"/>
    <n v="80"/>
    <n v="19"/>
    <s v="volunteer_like"/>
    <s v="male"/>
    <s v="monthly"/>
    <d v="2014-02-24T00:00:00"/>
    <x v="0"/>
    <s v="low"/>
  </r>
  <r>
    <n v="675462"/>
    <n v="6250"/>
    <n v="6250"/>
    <s v="Primary/secondary school costs"/>
    <x v="5"/>
    <s v="to pay school fees for her children."/>
    <x v="13"/>
    <s v="Fort Portal"/>
    <s v="UGX"/>
    <n v="1630"/>
    <d v="2014-02-24T10:24:39"/>
    <d v="2014-02-06T09:00:00"/>
    <d v="2014-02-26T14:25:48"/>
    <n v="80"/>
    <n v="17"/>
    <s v=""/>
    <s v="female"/>
    <s v="monthly"/>
    <d v="2014-02-24T00:00:00"/>
    <x v="0"/>
    <s v="low"/>
  </r>
  <r>
    <n v="675269"/>
    <n v="21500"/>
    <n v="21500"/>
    <s v="Pigs"/>
    <x v="0"/>
    <s v="to purchase three superior piglets."/>
    <x v="30"/>
    <s v="Baturiti_Tabanan_Bali"/>
    <s v="IDR"/>
    <n v="820"/>
    <d v="2014-02-24T04:34:40"/>
    <d v="2014-02-18T09:00:00"/>
    <d v="2014-02-26T09:19:18"/>
    <n v="80"/>
    <n v="78"/>
    <s v="user_favorite, user_favorite, user_favorite"/>
    <s v="female, female, female, female, female, female, female, female, female, female"/>
    <s v="irregular"/>
    <d v="2014-02-24T00:00:00"/>
    <x v="0"/>
    <s v="high"/>
  </r>
  <r>
    <n v="675602"/>
    <n v="10500"/>
    <n v="10500"/>
    <s v="Retail"/>
    <x v="3"/>
    <s v="to purchase various goods, such as earrings and necklaces, to sell"/>
    <x v="12"/>
    <s v="Boumoutou"/>
    <s v="XOF"/>
    <n v="780"/>
    <d v="2014-02-24T12:53:46"/>
    <d v="2014-02-11T09:00:00"/>
    <d v="2014-02-27T02:45:39"/>
    <n v="60"/>
    <n v="41"/>
    <s v="#Woman Owned Biz, #Repeat Borrower, #Parent"/>
    <s v="female, female, female, female, female, female, female, female, female, female"/>
    <s v="irregular"/>
    <d v="2014-02-24T00:00:00"/>
    <x v="0"/>
    <s v="low"/>
  </r>
  <r>
    <n v="675605"/>
    <n v="6000"/>
    <n v="6000"/>
    <s v="Personal Expenses"/>
    <x v="9"/>
    <s v="to repair his motorbikes"/>
    <x v="1"/>
    <s v="Narok"/>
    <s v="KES"/>
    <n v="1330"/>
    <d v="2014-02-24T12:55:24"/>
    <d v="2014-02-06T09:00:00"/>
    <d v="2014-02-27T23:30:09"/>
    <n v="140"/>
    <n v="12"/>
    <s v=""/>
    <s v="male"/>
    <s v="monthly"/>
    <d v="2014-02-24T00:00:00"/>
    <x v="0"/>
    <s v="low"/>
  </r>
  <r>
    <n v="675375"/>
    <n v="15000"/>
    <n v="15000"/>
    <s v="Higher education costs"/>
    <x v="5"/>
    <s v="to help her cover the costs of school and to buy the materials needed to support her son's education."/>
    <x v="4"/>
    <s v="Kampong Cham"/>
    <s v="USD"/>
    <n v="1060"/>
    <d v="2014-02-24T07:58:09"/>
    <d v="2014-01-30T09:00:00"/>
    <d v="2014-02-26T15:13:10"/>
    <n v="390"/>
    <n v="49"/>
    <s v="#Schooling, #Single Parent, #Widowed"/>
    <s v="female"/>
    <s v="monthly"/>
    <d v="2014-02-24T00:00:00"/>
    <x v="0"/>
    <s v="low"/>
  </r>
  <r>
    <n v="675680"/>
    <n v="6000"/>
    <n v="6000"/>
    <s v="Food Production/Sales"/>
    <x v="1"/>
    <s v="to buy more flour and food flasks for sale"/>
    <x v="47"/>
    <s v=""/>
    <s v="RWF"/>
    <n v="1610"/>
    <d v="2014-02-24T14:01:57"/>
    <d v="2014-02-05T09:00:00"/>
    <d v="2014-02-27T00:47:22"/>
    <n v="60"/>
    <n v="17"/>
    <s v="volunteer_pick, volunteer_like"/>
    <s v="female"/>
    <s v="irregular"/>
    <d v="2014-02-24T00:00:00"/>
    <x v="0"/>
    <s v="low"/>
  </r>
  <r>
    <n v="676283"/>
    <n v="5500"/>
    <n v="5500"/>
    <s v="Grocery Store"/>
    <x v="1"/>
    <s v="to purchase more cartons of toothpaste, tissue, bath soap, mineral water, and soft drinks for her business."/>
    <x v="6"/>
    <s v="Kakata"/>
    <s v="LRD"/>
    <n v="1820"/>
    <d v="2014-02-25T13:03:23"/>
    <d v="2014-02-06T09:00:00"/>
    <d v="2014-03-10T15:29:48"/>
    <n v="110"/>
    <n v="22"/>
    <s v="#Schooling, #Parent, #Woman Owned Biz"/>
    <s v="female"/>
    <s v="irregular"/>
    <d v="2014-02-25T00:00:00"/>
    <x v="0"/>
    <s v="low"/>
  </r>
  <r>
    <n v="676352"/>
    <n v="3500"/>
    <n v="3500"/>
    <s v="Food"/>
    <x v="1"/>
    <s v="to purchase staple foods, such as corn and peanuts, to sell"/>
    <x v="48"/>
    <s v=""/>
    <s v="XOF"/>
    <n v="1040"/>
    <d v="2014-02-25T14:57:20"/>
    <d v="2014-01-28T09:00:00"/>
    <d v="2014-03-01T02:46:39"/>
    <n v="100"/>
    <n v="14"/>
    <s v=""/>
    <s v="female, female, female"/>
    <s v="irregular"/>
    <d v="2014-02-25T00:00:00"/>
    <x v="0"/>
    <s v="low"/>
  </r>
  <r>
    <n v="676132"/>
    <n v="5250"/>
    <n v="5250"/>
    <s v="Retail"/>
    <x v="3"/>
    <s v="To buy rice, sugar, flour, and other items."/>
    <x v="1"/>
    <s v="Naivasha"/>
    <s v="KES"/>
    <n v="1330"/>
    <d v="2014-02-25T09:50:23"/>
    <d v="2014-02-10T09:00:00"/>
    <d v="2014-02-28T02:52:31"/>
    <n v="110"/>
    <n v="15"/>
    <s v=""/>
    <s v="female"/>
    <s v="monthly"/>
    <d v="2014-02-25T00:00:00"/>
    <x v="0"/>
    <s v="low"/>
  </r>
  <r>
    <n v="676244"/>
    <n v="50750"/>
    <n v="50750"/>
    <s v="Farming"/>
    <x v="0"/>
    <s v="To purchase hybrid seeds and fertilizer for the cultivation of maize, millet, and sorghum."/>
    <x v="1"/>
    <s v="Busia"/>
    <s v="KES"/>
    <n v="2020"/>
    <d v="2014-02-25T12:03:39"/>
    <d v="2014-02-28T09:00:00"/>
    <d v="2014-03-03T03:28:49"/>
    <n v="110"/>
    <n v="195"/>
    <s v=""/>
    <s v="male, female, female, male, male, female, male, female, female, male"/>
    <s v="bullet"/>
    <d v="2014-02-25T00:00:00"/>
    <x v="0"/>
    <s v="high"/>
  </r>
  <r>
    <n v="676179"/>
    <n v="2500"/>
    <n v="2500"/>
    <s v="Clothing Sales"/>
    <x v="7"/>
    <s v="to buy three bales of Lesos and Khangas"/>
    <x v="1"/>
    <s v="Mombasa"/>
    <s v="KES"/>
    <n v="2030"/>
    <d v="2014-02-25T10:35:14"/>
    <d v="2014-02-19T09:00:00"/>
    <d v="2014-03-03T06:54:43"/>
    <n v="80"/>
    <n v="10"/>
    <s v="#Fabrics"/>
    <s v="male"/>
    <s v="irregular"/>
    <d v="2014-02-25T00:00:00"/>
    <x v="0"/>
    <s v="low"/>
  </r>
  <r>
    <n v="676556"/>
    <n v="4500"/>
    <n v="4500"/>
    <s v="Poultry"/>
    <x v="0"/>
    <s v="to buy chickens and feed."/>
    <x v="18"/>
    <s v="Titiribí"/>
    <s v="COP"/>
    <n v="1770"/>
    <d v="2014-02-25T22:45:35"/>
    <d v="2014-01-27T09:00:00"/>
    <d v="2014-03-05T16:13:14"/>
    <n v="210"/>
    <n v="14"/>
    <s v=""/>
    <s v="female"/>
    <s v="monthly"/>
    <d v="2014-02-25T00:00:00"/>
    <x v="0"/>
    <s v="low"/>
  </r>
  <r>
    <n v="676143"/>
    <n v="8750"/>
    <n v="8750"/>
    <s v="Farming"/>
    <x v="0"/>
    <s v="To purchase outputs and animal feeds"/>
    <x v="1"/>
    <s v="KABARNET"/>
    <s v="KES"/>
    <n v="1330"/>
    <d v="2014-02-25T10:02:34"/>
    <d v="2014-02-12T09:00:00"/>
    <d v="2014-03-12T16:17:35"/>
    <n v="140"/>
    <n v="22"/>
    <s v="#Schooling, #Elderly, #Parent"/>
    <s v="male"/>
    <s v="monthly"/>
    <d v="2014-02-25T00:00:00"/>
    <x v="0"/>
    <s v="low"/>
  </r>
  <r>
    <n v="676267"/>
    <n v="5000"/>
    <n v="5000"/>
    <s v="Sewing"/>
    <x v="2"/>
    <s v="to buy spools of threads and packs of beads, ribbons, sequins in different colors. "/>
    <x v="3"/>
    <s v="Multan"/>
    <s v="PKR"/>
    <n v="2450"/>
    <d v="2014-02-25T12:44:10"/>
    <d v="2014-02-19T09:00:00"/>
    <d v="2014-02-28T22:11:27"/>
    <n v="140"/>
    <n v="20"/>
    <s v=""/>
    <s v="female"/>
    <s v="monthly"/>
    <d v="2014-02-25T00:00:00"/>
    <x v="0"/>
    <s v="low"/>
  </r>
  <r>
    <n v="676196"/>
    <n v="3000"/>
    <n v="3000"/>
    <s v="Rickshaw"/>
    <x v="8"/>
    <s v="To make repairs to her husband's rickshaw to provide transport facilities"/>
    <x v="3"/>
    <s v="Rawalpindi"/>
    <s v="PKR"/>
    <n v="2470"/>
    <d v="2014-02-25T10:52:32"/>
    <d v="2014-02-18T09:00:00"/>
    <d v="2014-03-13T04:07:16"/>
    <n v="120"/>
    <n v="9"/>
    <s v="#Parent"/>
    <s v="female"/>
    <s v="irregular"/>
    <d v="2014-02-25T00:00:00"/>
    <x v="0"/>
    <s v="low"/>
  </r>
  <r>
    <n v="676972"/>
    <n v="14000"/>
    <n v="14000"/>
    <s v="Motorcycle Transport"/>
    <x v="8"/>
    <s v="to purchase a motorcycle."/>
    <x v="1"/>
    <s v="Narok"/>
    <s v="KES"/>
    <n v="1330"/>
    <d v="2014-02-26T14:06:40"/>
    <d v="2014-02-06T09:00:00"/>
    <d v="2014-03-30T00:09:28"/>
    <n v="140"/>
    <n v="50"/>
    <s v="#Parent"/>
    <s v="male"/>
    <s v="monthly"/>
    <d v="2014-02-26T00:00:00"/>
    <x v="0"/>
    <s v="high"/>
  </r>
  <r>
    <n v="676804"/>
    <n v="19000"/>
    <n v="19000"/>
    <s v="General Store"/>
    <x v="3"/>
    <s v="to buy more supplies for her grocery store."/>
    <x v="17"/>
    <s v="Dong Anh- Ha Noi"/>
    <s v="VND"/>
    <n v="850"/>
    <d v="2014-02-26T10:38:46"/>
    <d v="2014-02-13T09:00:00"/>
    <d v="2014-03-05T18:26:19"/>
    <n v="130"/>
    <n v="69"/>
    <s v=""/>
    <s v="female, female, female, female, female"/>
    <s v="irregular"/>
    <d v="2014-02-26T00:00:00"/>
    <x v="0"/>
    <s v="high"/>
  </r>
  <r>
    <n v="676982"/>
    <n v="11750"/>
    <n v="11750"/>
    <s v="Motorcycle Transport"/>
    <x v="8"/>
    <s v="To buy a motorcycle to use to transport customers for a fee."/>
    <x v="1"/>
    <s v="Nakuru"/>
    <s v="KES"/>
    <n v="1330"/>
    <d v="2014-02-26T14:17:12"/>
    <d v="2014-02-19T09:00:00"/>
    <d v="2014-03-13T12:00:39"/>
    <n v="140"/>
    <n v="27"/>
    <s v=""/>
    <s v="male"/>
    <s v="monthly"/>
    <d v="2014-02-26T00:00:00"/>
    <x v="0"/>
    <s v="low"/>
  </r>
  <r>
    <n v="676952"/>
    <n v="2500"/>
    <n v="2500"/>
    <s v="Farming"/>
    <x v="0"/>
    <s v="To purchase additional farm supplies"/>
    <x v="1"/>
    <s v="Nakuru"/>
    <s v="KES"/>
    <n v="1330"/>
    <d v="2014-02-26T13:41:41"/>
    <d v="2014-02-20T09:00:00"/>
    <d v="2014-03-02T20:48:26"/>
    <n v="140"/>
    <n v="6"/>
    <s v=""/>
    <s v="female"/>
    <s v="monthly"/>
    <d v="2014-02-26T00:00:00"/>
    <x v="0"/>
    <s v="low"/>
  </r>
  <r>
    <n v="676930"/>
    <n v="4750"/>
    <n v="4750"/>
    <s v="Pharmacy"/>
    <x v="13"/>
    <s v="to buy stock to sell in his store"/>
    <x v="1"/>
    <s v="ELDAMA RAVINE"/>
    <s v="KES"/>
    <n v="1330"/>
    <d v="2014-02-26T13:13:00"/>
    <d v="2014-02-19T09:00:00"/>
    <d v="2014-03-03T11:28:39"/>
    <n v="80"/>
    <n v="16"/>
    <s v="user_favorite"/>
    <s v="male"/>
    <s v="monthly"/>
    <d v="2014-02-26T00:00:00"/>
    <x v="0"/>
    <s v="low"/>
  </r>
  <r>
    <n v="676920"/>
    <n v="2750"/>
    <n v="2750"/>
    <s v="Fuel/Firewood"/>
    <x v="3"/>
    <s v="to buy gasoline and crude oil to sell"/>
    <x v="0"/>
    <s v="San Miguel, Bohol"/>
    <s v="PHP"/>
    <n v="1250"/>
    <d v="2014-02-26T13:03:56"/>
    <d v="2014-02-06T09:00:00"/>
    <d v="2014-03-02T23:58:06"/>
    <n v="70"/>
    <n v="8"/>
    <s v=""/>
    <s v="female"/>
    <s v="irregular"/>
    <d v="2014-02-26T00:00:00"/>
    <x v="0"/>
    <s v="low"/>
  </r>
  <r>
    <n v="677510"/>
    <n v="2500"/>
    <n v="2500"/>
    <s v="Butcher Shop"/>
    <x v="1"/>
    <s v="to buy some goats for slaughter."/>
    <x v="1"/>
    <s v="Nyahururu"/>
    <s v="KES"/>
    <n v="1330"/>
    <d v="2014-02-27T09:57:03"/>
    <d v="2014-02-06T09:00:00"/>
    <d v="2014-03-09T09:03:01"/>
    <n v="80"/>
    <n v="8"/>
    <s v="user_favorite"/>
    <s v="male"/>
    <s v="monthly"/>
    <d v="2014-02-27T00:00:00"/>
    <x v="0"/>
    <s v="low"/>
  </r>
  <r>
    <n v="677651"/>
    <n v="1750"/>
    <n v="1750"/>
    <s v="General Store"/>
    <x v="3"/>
    <s v="to buy maize flour, milk, flour, and sugar for resale."/>
    <x v="1"/>
    <s v="Makueni"/>
    <s v="KES"/>
    <n v="1330"/>
    <d v="2014-02-27T14:53:23"/>
    <d v="2014-02-06T09:00:00"/>
    <d v="2014-03-04T17:04:39"/>
    <n v="80"/>
    <n v="6"/>
    <s v=""/>
    <s v="female"/>
    <s v="monthly"/>
    <d v="2014-02-27T00:00:00"/>
    <x v="0"/>
    <s v="low"/>
  </r>
  <r>
    <n v="677424"/>
    <n v="37000"/>
    <n v="37000"/>
    <s v="Food Production/Sales"/>
    <x v="1"/>
    <s v="to grind sorghum to make flour"/>
    <x v="45"/>
    <s v="Kavumu-Territoire de Kabre-Sud Kivu Province"/>
    <s v="USD"/>
    <n v="1600"/>
    <d v="2014-02-27T07:31:05"/>
    <d v="2014-02-07T09:00:00"/>
    <d v="2014-03-17T19:09:24"/>
    <n v="60"/>
    <n v="86"/>
    <s v="user_favorite"/>
    <s v="female, female, female, female, female, female, female, female, female, female, female, female, female, female, female, female, female, female, female, female, female, female, female, female, female, female, female, female, female, female, female, female, female, female, female, female, female, female, female, female, female, female, female"/>
    <s v="irregular"/>
    <d v="2014-02-27T00:00:00"/>
    <x v="0"/>
    <s v="high"/>
  </r>
  <r>
    <n v="677337"/>
    <n v="2750"/>
    <n v="2750"/>
    <s v="Farming"/>
    <x v="0"/>
    <s v="To pay for fertilizers, seeds, and tools for maintaining his farm."/>
    <x v="0"/>
    <s v="Silang, Cavite"/>
    <s v="PHP"/>
    <n v="1440"/>
    <d v="2014-02-27T04:15:36"/>
    <d v="2014-02-18T09:00:00"/>
    <d v="2014-03-03T10:34:56"/>
    <n v="80"/>
    <n v="10"/>
    <s v=""/>
    <s v="male"/>
    <s v="irregular"/>
    <d v="2014-02-27T00:00:00"/>
    <x v="0"/>
    <s v="low"/>
  </r>
  <r>
    <n v="677384"/>
    <n v="6250"/>
    <n v="6250"/>
    <s v="Farming"/>
    <x v="0"/>
    <s v="to buy fertilizer, pesticides and seeds."/>
    <x v="1"/>
    <s v="Nanyuki"/>
    <s v="KES"/>
    <n v="2030"/>
    <d v="2014-02-27T05:44:25"/>
    <d v="2014-02-19T09:00:00"/>
    <d v="2014-03-13T09:13:48"/>
    <n v="140"/>
    <n v="24"/>
    <s v="user_favorite"/>
    <s v="female"/>
    <s v="irregular"/>
    <d v="2014-02-27T00:00:00"/>
    <x v="0"/>
    <s v="low"/>
  </r>
  <r>
    <n v="677366"/>
    <n v="4250"/>
    <n v="4250"/>
    <s v="Agriculture"/>
    <x v="0"/>
    <s v="to buy seed potatoes, fertilizers and tractor fuel"/>
    <x v="2"/>
    <s v="Qubadiyon"/>
    <s v="TJS"/>
    <n v="630"/>
    <d v="2014-02-27T05:06:55"/>
    <d v="2014-02-25T09:00:00"/>
    <d v="2014-03-12T17:17:55"/>
    <n v="140"/>
    <n v="13"/>
    <s v="#Vegan"/>
    <s v="female"/>
    <s v="monthly"/>
    <d v="2014-02-27T00:00:00"/>
    <x v="0"/>
    <s v="low"/>
  </r>
  <r>
    <n v="677907"/>
    <n v="2250"/>
    <n v="2250"/>
    <s v="Farming"/>
    <x v="0"/>
    <s v="to buy a piece of land to enlarge her farming area"/>
    <x v="4"/>
    <s v="Kampong Thom"/>
    <s v="KHR"/>
    <n v="1060"/>
    <d v="2014-02-28T04:41:47"/>
    <d v="2014-02-05T09:00:00"/>
    <d v="2014-03-04T04:49:43"/>
    <n v="120"/>
    <n v="6"/>
    <s v=""/>
    <s v="female"/>
    <s v="monthly"/>
    <d v="2014-02-28T00:00:00"/>
    <x v="0"/>
    <s v="low"/>
  </r>
  <r>
    <n v="678315"/>
    <n v="16750"/>
    <n v="20000"/>
    <s v="Agriculture"/>
    <x v="0"/>
    <s v="to buy supplies and fertilizers"/>
    <x v="10"/>
    <s v="Matagalpa"/>
    <s v="NIO"/>
    <n v="2950"/>
    <d v="2014-03-01T00:58:11"/>
    <d v="2014-02-12T09:00:00"/>
    <m/>
    <n v="140"/>
    <n v="42"/>
    <s v="#Parent, #Vegan, #Sustainable Ag, user_favorite"/>
    <s v="male"/>
    <s v="bullet"/>
    <d v="2014-02-28T00:00:00"/>
    <x v="1"/>
    <s v="low"/>
  </r>
  <r>
    <n v="678023"/>
    <n v="2500"/>
    <n v="2500"/>
    <s v="Poultry"/>
    <x v="0"/>
    <s v="to purchase more chicks and chicken feed for their existing poultry farm."/>
    <x v="29"/>
    <s v="Dhupguri"/>
    <s v="INR"/>
    <n v="3340"/>
    <d v="2014-02-28T11:00:36"/>
    <d v="2014-02-01T09:00:00"/>
    <d v="2014-03-05T00:29:57"/>
    <n v="430"/>
    <n v="6"/>
    <s v=""/>
    <s v="female"/>
    <s v="bullet"/>
    <d v="2014-02-28T00:00:00"/>
    <x v="0"/>
    <s v="low"/>
  </r>
  <r>
    <n v="678167"/>
    <n v="17250"/>
    <n v="17250"/>
    <s v="Sewing"/>
    <x v="2"/>
    <s v="to buy machines and do maintenance on machines she already owns."/>
    <x v="18"/>
    <s v="Medellín"/>
    <s v="COP"/>
    <n v="1770"/>
    <d v="2014-02-28T17:23:56"/>
    <d v="2014-01-29T09:00:00"/>
    <d v="2014-03-21T17:06:24"/>
    <n v="270"/>
    <n v="57"/>
    <s v="#Biz Durable Asset"/>
    <s v="female"/>
    <s v="monthly"/>
    <d v="2014-02-28T00:00:00"/>
    <x v="0"/>
    <s v="high"/>
  </r>
  <r>
    <n v="677888"/>
    <n v="4250"/>
    <n v="4250"/>
    <s v="Motorcycle Transport"/>
    <x v="8"/>
    <s v="to buy spare parts for her motorcycle "/>
    <x v="0"/>
    <s v="Cauayan, Negros Occidental"/>
    <s v="PHP"/>
    <n v="1450"/>
    <d v="2014-02-28T03:36:40"/>
    <d v="2014-02-06T09:00:00"/>
    <d v="2014-03-12T14:23:39"/>
    <n v="130"/>
    <n v="16"/>
    <s v="#Elderly, #Single Parent, #Widowed, user_favorite"/>
    <s v="female"/>
    <s v="irregular"/>
    <d v="2014-02-28T00:00:00"/>
    <x v="0"/>
    <s v="low"/>
  </r>
  <r>
    <n v="678318"/>
    <n v="3000"/>
    <n v="3000"/>
    <s v="Clothing Sales"/>
    <x v="7"/>
    <s v="to stock her clothign business."/>
    <x v="7"/>
    <s v="Sensuntepeque"/>
    <s v="USD"/>
    <n v="1990"/>
    <d v="2014-03-01T01:19:12"/>
    <d v="2014-02-27T09:00:00"/>
    <d v="2014-03-11T02:01:38"/>
    <n v="140"/>
    <n v="10"/>
    <s v=""/>
    <s v="female"/>
    <s v="monthly"/>
    <d v="2014-03-01T00:00:00"/>
    <x v="0"/>
    <s v="low"/>
  </r>
  <r>
    <n v="678671"/>
    <n v="14750"/>
    <n v="14750"/>
    <s v="Education provider"/>
    <x v="5"/>
    <s v="to buy some professional literature and a computer which will help her to get informed about the works of contemporary writers."/>
    <x v="25"/>
    <s v="Vanadzor"/>
    <s v="AMD"/>
    <n v="1460"/>
    <d v="2014-03-03T13:17:05"/>
    <d v="2014-02-05T09:00:00"/>
    <d v="2014-03-06T09:41:54"/>
    <n v="260"/>
    <n v="56"/>
    <s v="#Schooling, #Widowed, #Inspiring Story"/>
    <s v="female"/>
    <s v="monthly"/>
    <d v="2014-03-03T00:00:00"/>
    <x v="0"/>
    <s v="high"/>
  </r>
  <r>
    <n v="678474"/>
    <n v="10000"/>
    <n v="10000"/>
    <s v="Farming"/>
    <x v="0"/>
    <s v="to buy farmland to begin farming."/>
    <x v="4"/>
    <s v="Kampong Speu Province"/>
    <s v="USD"/>
    <n v="90"/>
    <d v="2014-03-03T04:11:23"/>
    <d v="2014-02-20T09:00:00"/>
    <d v="2014-03-18T15:57:45"/>
    <n v="200"/>
    <n v="40"/>
    <s v=""/>
    <s v="female"/>
    <s v="monthly"/>
    <d v="2014-03-03T00:00:00"/>
    <x v="0"/>
    <s v="low"/>
  </r>
  <r>
    <n v="678490"/>
    <n v="12250"/>
    <n v="12250"/>
    <s v="Food Production/Sales"/>
    <x v="1"/>
    <s v="To pay a debt, buy supplies, and pay for a business license."/>
    <x v="18"/>
    <s v="Envigado"/>
    <s v="COP"/>
    <n v="1770"/>
    <d v="2014-03-03T05:07:38"/>
    <d v="2014-01-31T09:00:00"/>
    <d v="2014-04-10T14:58:13"/>
    <n v="270"/>
    <n v="49"/>
    <s v="#Woman Owned Biz, #Supporting Family, #Parent"/>
    <s v="female"/>
    <s v="monthly"/>
    <d v="2014-03-03T00:00:00"/>
    <x v="0"/>
    <s v="low"/>
  </r>
  <r>
    <n v="678447"/>
    <n v="2250"/>
    <n v="2250"/>
    <s v="Restaurant"/>
    <x v="1"/>
    <s v="to buy additional utensils and ingredients for her restaurant."/>
    <x v="0"/>
    <s v="Roxas City, Capiz"/>
    <s v="PHP"/>
    <n v="1450"/>
    <d v="2014-03-03T02:45:14"/>
    <d v="2014-02-12T09:00:00"/>
    <d v="2014-03-07T04:26:02"/>
    <n v="80"/>
    <n v="8"/>
    <s v=""/>
    <s v="female"/>
    <s v="irregular"/>
    <d v="2014-03-03T00:00:00"/>
    <x v="0"/>
    <s v="low"/>
  </r>
  <r>
    <n v="678471"/>
    <n v="6500"/>
    <n v="6500"/>
    <s v="Sewing"/>
    <x v="2"/>
    <s v="to buy supplies."/>
    <x v="18"/>
    <s v="Itagui"/>
    <s v="COP"/>
    <n v="1770"/>
    <d v="2014-03-03T04:02:09"/>
    <d v="2014-01-31T09:00:00"/>
    <d v="2014-03-14T05:50:09"/>
    <n v="210"/>
    <n v="18"/>
    <s v="#Fabrics, #First Loan, #Woman Owned Biz"/>
    <s v="female"/>
    <s v="monthly"/>
    <d v="2014-03-03T00:00:00"/>
    <x v="0"/>
    <s v="low"/>
  </r>
  <r>
    <n v="678577"/>
    <n v="10250"/>
    <n v="10250"/>
    <s v="Vehicle"/>
    <x v="9"/>
    <s v="to buy a proper motorbike for her family’s commuting."/>
    <x v="4"/>
    <s v="Takeo Province, Bati District"/>
    <s v="KHR"/>
    <n v="2040"/>
    <d v="2014-03-03T09:49:33"/>
    <d v="2014-02-07T09:00:00"/>
    <d v="2014-03-06T00:48:56"/>
    <n v="250"/>
    <n v="32"/>
    <s v=""/>
    <s v="female"/>
    <s v="monthly"/>
    <d v="2014-03-03T00:00:00"/>
    <x v="0"/>
    <s v="low"/>
  </r>
  <r>
    <n v="678670"/>
    <n v="47000"/>
    <n v="47000"/>
    <s v="Retail"/>
    <x v="3"/>
    <s v="to buy merchandise"/>
    <x v="15"/>
    <s v=""/>
    <s v="XOF"/>
    <n v="1050"/>
    <d v="2014-03-03T13:15:37"/>
    <d v="2014-02-10T09:00:00"/>
    <d v="2014-03-21T12:14:02"/>
    <n v="80"/>
    <n v="133"/>
    <s v="#Fabrics, #Woman Owned Biz, user_favorite, user_favorite, user_favorite"/>
    <s v="female, female, female, female, female, female, female, female, female, female, female, female, female, female, female, female, female, female, female, female, female"/>
    <s v="monthly"/>
    <d v="2014-03-03T00:00:00"/>
    <x v="0"/>
    <s v="high"/>
  </r>
  <r>
    <n v="678655"/>
    <n v="4000"/>
    <n v="4000"/>
    <s v="Milk Sales"/>
    <x v="1"/>
    <s v="to purchase one cow."/>
    <x v="3"/>
    <s v="Jhawarian"/>
    <s v="PKR"/>
    <n v="2450"/>
    <d v="2014-03-03T13:01:21"/>
    <d v="2014-02-19T09:00:00"/>
    <d v="2014-03-12T20:03:30"/>
    <n v="140"/>
    <n v="12"/>
    <s v=""/>
    <s v="female"/>
    <s v="monthly"/>
    <d v="2014-03-03T00:00:00"/>
    <x v="0"/>
    <s v="low"/>
  </r>
  <r>
    <n v="679022"/>
    <n v="1500"/>
    <n v="1500"/>
    <s v="Personal Products Sales"/>
    <x v="3"/>
    <s v="to buy more Avon products, such as perfume, bags, shoes, body spray, etc. to sell."/>
    <x v="0"/>
    <s v="Cordova, Cebu"/>
    <s v="PHP"/>
    <n v="1450"/>
    <d v="2014-03-04T09:31:10"/>
    <d v="2014-02-25T09:00:00"/>
    <d v="2014-03-07T00:35:39"/>
    <n v="80"/>
    <n v="1"/>
    <s v=""/>
    <s v="female"/>
    <s v="irregular"/>
    <d v="2014-03-04T00:00:00"/>
    <x v="0"/>
    <s v="low"/>
  </r>
  <r>
    <n v="679171"/>
    <n v="4500"/>
    <n v="4500"/>
    <s v="Dairy"/>
    <x v="0"/>
    <s v="buy a cow"/>
    <x v="3"/>
    <s v="Sialkot"/>
    <s v="PKR"/>
    <n v="2450"/>
    <d v="2014-03-04T12:52:26"/>
    <d v="2014-02-14T09:00:00"/>
    <d v="2014-03-12T19:15:38"/>
    <n v="140"/>
    <n v="12"/>
    <s v="#Biz Durable Asset, #Repeat Borrower"/>
    <s v="female"/>
    <s v="monthly"/>
    <d v="2014-03-04T00:00:00"/>
    <x v="0"/>
    <s v="low"/>
  </r>
  <r>
    <n v="678980"/>
    <n v="1750"/>
    <n v="1750"/>
    <s v="Sewing"/>
    <x v="2"/>
    <s v="to buy a new sewing machine and table"/>
    <x v="0"/>
    <s v="Masipi East, Cabagan, Isabela"/>
    <s v="PHP"/>
    <n v="1230"/>
    <d v="2014-03-04T08:19:03"/>
    <d v="2014-02-21T09:00:00"/>
    <d v="2014-03-07T01:57:14"/>
    <n v="80"/>
    <n v="6"/>
    <s v=""/>
    <s v="female"/>
    <s v="irregular"/>
    <d v="2014-03-04T00:00:00"/>
    <x v="0"/>
    <s v="low"/>
  </r>
  <r>
    <n v="679355"/>
    <n v="4000"/>
    <n v="4000"/>
    <s v="Retail"/>
    <x v="3"/>
    <s v="buy clothes, shoes, and lotions to sell. "/>
    <x v="7"/>
    <s v=""/>
    <s v="USD"/>
    <n v="810"/>
    <d v="2014-03-04T22:26:47"/>
    <d v="2014-02-24T09:00:00"/>
    <d v="2014-03-12T22:14:56"/>
    <n v="110"/>
    <n v="11"/>
    <s v=""/>
    <s v="female"/>
    <s v="monthly"/>
    <d v="2014-03-04T00:00:00"/>
    <x v="0"/>
    <s v="low"/>
  </r>
  <r>
    <n v="679340"/>
    <n v="6000"/>
    <n v="6000"/>
    <s v="Personal Housing Expenses"/>
    <x v="4"/>
    <s v="to buy bricks, cement, and sand to build a wall"/>
    <x v="7"/>
    <s v=""/>
    <s v="USD"/>
    <n v="810"/>
    <d v="2014-03-04T21:55:19"/>
    <d v="2014-02-24T09:00:00"/>
    <d v="2014-03-18T23:41:58"/>
    <n v="170"/>
    <n v="20"/>
    <s v="#Parent"/>
    <s v="female"/>
    <s v="monthly"/>
    <d v="2014-03-04T00:00:00"/>
    <x v="0"/>
    <s v="low"/>
  </r>
  <r>
    <n v="679122"/>
    <n v="1500"/>
    <n v="1500"/>
    <s v="Fuel/Firewood"/>
    <x v="3"/>
    <s v="To purchase firewood to sell in the market."/>
    <x v="29"/>
    <s v="Dhupguri"/>
    <s v="INR"/>
    <n v="3340"/>
    <d v="2014-03-04T11:48:18"/>
    <d v="2014-02-13T09:00:00"/>
    <d v="2014-03-07T13:41:55"/>
    <n v="430"/>
    <n v="3"/>
    <s v="#First Loan, #Parent, #Supporting Family"/>
    <s v="female"/>
    <s v="bullet"/>
    <d v="2014-03-04T00:00:00"/>
    <x v="0"/>
    <s v="low"/>
  </r>
  <r>
    <n v="678910"/>
    <n v="4500"/>
    <n v="4500"/>
    <s v="General Store"/>
    <x v="3"/>
    <s v="to buy more stock of snack foods, assorted candies, canned goods, noodles, beverages, laundry soaps, seasonings, rice, soft drinks and load wallet to sell"/>
    <x v="0"/>
    <s v="Brgy. Ibung, Villlaverde, Nueva Vizcaya"/>
    <s v="PHP"/>
    <n v="1230"/>
    <d v="2014-03-04T05:57:24"/>
    <d v="2014-02-07T09:00:00"/>
    <d v="2014-03-07T21:49:45"/>
    <n v="70"/>
    <n v="16"/>
    <s v=""/>
    <s v="female"/>
    <s v="irregular"/>
    <d v="2014-03-04T00:00:00"/>
    <x v="0"/>
    <s v="low"/>
  </r>
  <r>
    <n v="679197"/>
    <n v="4000"/>
    <n v="4000"/>
    <s v="Milk Sales"/>
    <x v="1"/>
    <s v="to purchase another buffalo. "/>
    <x v="3"/>
    <s v="Faisalabad"/>
    <s v="PKR"/>
    <n v="2450"/>
    <d v="2014-03-04T13:11:46"/>
    <d v="2014-02-19T09:00:00"/>
    <d v="2014-03-12T22:31:03"/>
    <n v="140"/>
    <n v="13"/>
    <s v="#Animals, #Parent, #Repeat Borrower"/>
    <s v="female"/>
    <s v="monthly"/>
    <d v="2014-03-04T00:00:00"/>
    <x v="0"/>
    <s v="low"/>
  </r>
  <r>
    <n v="679233"/>
    <n v="10000"/>
    <n v="10000"/>
    <s v="Higher education costs"/>
    <x v="5"/>
    <s v="to pay the university fees for this semester"/>
    <x v="23"/>
    <s v="Jenin City-West Bank"/>
    <s v="USD"/>
    <n v="800"/>
    <d v="2014-03-04T13:51:30"/>
    <d v="2014-02-20T09:00:00"/>
    <d v="2014-03-12T23:12:55"/>
    <n v="270"/>
    <n v="36"/>
    <s v=""/>
    <s v="male"/>
    <s v="monthly"/>
    <d v="2014-03-04T00:00:00"/>
    <x v="0"/>
    <s v="low"/>
  </r>
  <r>
    <n v="678838"/>
    <n v="3500"/>
    <n v="3500"/>
    <s v="Fishing"/>
    <x v="1"/>
    <s v="to buy fishing materials like a fish net"/>
    <x v="0"/>
    <s v="Brookes Point, Palawan"/>
    <s v="PHP"/>
    <n v="1450"/>
    <d v="2014-03-04T03:01:26"/>
    <d v="2014-02-14T09:00:00"/>
    <d v="2014-03-06T08:28:29"/>
    <n v="80"/>
    <n v="14"/>
    <s v=""/>
    <s v="female"/>
    <s v="irregular"/>
    <d v="2014-03-04T00:00:00"/>
    <x v="0"/>
    <s v="low"/>
  </r>
  <r>
    <n v="679206"/>
    <n v="5250"/>
    <n v="5250"/>
    <s v="Farming"/>
    <x v="0"/>
    <s v="to hire a tractor for land ploughling as well as purchase farm inputs like seeds and fertilizers"/>
    <x v="1"/>
    <s v="Narok"/>
    <s v="KES"/>
    <n v="1330"/>
    <d v="2014-03-04T13:23:29"/>
    <d v="2014-02-19T09:00:00"/>
    <d v="2014-03-12T15:40:32"/>
    <n v="110"/>
    <n v="17"/>
    <s v="#Repeat Borrower, #Vegan"/>
    <s v="male"/>
    <s v="monthly"/>
    <d v="2014-03-04T00:00:00"/>
    <x v="0"/>
    <s v="low"/>
  </r>
  <r>
    <n v="679678"/>
    <n v="2500"/>
    <n v="2500"/>
    <s v="Grocery Store"/>
    <x v="1"/>
    <s v="to buy sugar, rice, maize flour and wheat flour for her food vending business."/>
    <x v="1"/>
    <s v="Msambweni"/>
    <s v="KES"/>
    <n v="1640"/>
    <d v="2014-03-05T12:41:48"/>
    <d v="2014-02-18T09:00:00"/>
    <d v="2014-03-12T20:20:54"/>
    <n v="140"/>
    <n v="7"/>
    <s v="#Repeat Borrower"/>
    <s v="female"/>
    <s v="irregular"/>
    <d v="2014-03-05T00:00:00"/>
    <x v="0"/>
    <s v="low"/>
  </r>
  <r>
    <n v="679821"/>
    <n v="8000"/>
    <n v="8000"/>
    <s v="Clothing Sales"/>
    <x v="7"/>
    <s v="to buy shirts, pants, skirts, underwear, and cosmetics"/>
    <x v="10"/>
    <s v="Managua"/>
    <s v="NIO"/>
    <n v="980"/>
    <d v="2014-03-05T17:45:13"/>
    <d v="2014-02-17T09:00:00"/>
    <d v="2014-04-09T10:48:12"/>
    <n v="150"/>
    <n v="26"/>
    <s v="#Low-profit FP, #Single Parent, #Woman Owned Biz"/>
    <s v="female"/>
    <s v="monthly"/>
    <d v="2014-03-05T00:00:00"/>
    <x v="0"/>
    <s v="low"/>
  </r>
  <r>
    <n v="679614"/>
    <n v="11250"/>
    <n v="11250"/>
    <s v="Food Market"/>
    <x v="1"/>
    <s v="to buy palm-oil, onions, margi, pepper, dried fish, etc. in bulk to add to her business."/>
    <x v="8"/>
    <s v="Magburaka, Tonkolili"/>
    <s v="SLL"/>
    <n v="570"/>
    <d v="2014-03-05T11:06:56"/>
    <d v="2014-02-17T09:00:00"/>
    <d v="2014-03-12T15:27:09"/>
    <n v="120"/>
    <n v="20"/>
    <s v="#Elderly, #Parent"/>
    <s v="female, female, female, female"/>
    <s v="monthly"/>
    <d v="2014-03-05T00:00:00"/>
    <x v="0"/>
    <s v="low"/>
  </r>
  <r>
    <n v="679609"/>
    <n v="19750"/>
    <n v="19750"/>
    <s v="Livestock"/>
    <x v="0"/>
    <s v="to add one more cow to the existing herd"/>
    <x v="49"/>
    <s v="Korce"/>
    <s v="ALL"/>
    <n v="2390"/>
    <d v="2014-03-05T11:02:13"/>
    <d v="2014-02-06T09:00:00"/>
    <d v="2014-03-17T22:30:39"/>
    <n v="260"/>
    <n v="59"/>
    <s v="#Animals, #Parent, #Supporting Family, user_favorite"/>
    <s v="female"/>
    <s v="monthly"/>
    <d v="2014-03-05T00:00:00"/>
    <x v="0"/>
    <s v="high"/>
  </r>
  <r>
    <n v="679611"/>
    <n v="21500"/>
    <n v="21500"/>
    <s v="Retail"/>
    <x v="3"/>
    <s v=""/>
    <x v="9"/>
    <s v=""/>
    <s v="GHS"/>
    <n v="2310"/>
    <d v="2014-03-05T11:04:31"/>
    <d v="2014-02-20T09:00:00"/>
    <d v="2014-03-23T14:19:42"/>
    <n v="100"/>
    <n v="53"/>
    <s v="user_favorite, #Woman Owned Biz, #Single Parent, #Repeat Borrower, user_favorite, user_favorite"/>
    <s v=""/>
    <s v="irregular"/>
    <d v="2014-03-05T00:00:00"/>
    <x v="0"/>
    <s v="high"/>
  </r>
  <r>
    <n v="679545"/>
    <n v="10500"/>
    <n v="10500"/>
    <s v="Animal Sales"/>
    <x v="0"/>
    <s v="to buy cattle."/>
    <x v="12"/>
    <s v="Tiéfala"/>
    <s v="XOF"/>
    <n v="780"/>
    <d v="2014-03-05T09:29:07"/>
    <d v="2014-02-26T09:00:00"/>
    <d v="2014-03-12T18:11:34"/>
    <n v="140"/>
    <n v="38"/>
    <s v="#Repeat Borrower, #Animals, #Biz Durable Asset, #Parent"/>
    <s v="male"/>
    <s v="irregular"/>
    <d v="2014-03-05T00:00:00"/>
    <x v="0"/>
    <s v="low"/>
  </r>
  <r>
    <n v="679405"/>
    <n v="1250"/>
    <n v="1250"/>
    <s v="Grocery Store"/>
    <x v="1"/>
    <s v="to buy canned goods, snack foods, cooking oil and spices for her business"/>
    <x v="0"/>
    <s v="Masipi East, Cabagan, Isabela"/>
    <s v="PHP"/>
    <n v="1230"/>
    <d v="2014-03-05T03:58:04"/>
    <d v="2014-02-21T09:00:00"/>
    <d v="2014-03-08T09:33:51"/>
    <n v="80"/>
    <n v="5"/>
    <s v=""/>
    <s v="female"/>
    <s v="irregular"/>
    <d v="2014-03-05T00:00:00"/>
    <x v="0"/>
    <s v="low"/>
  </r>
  <r>
    <n v="679906"/>
    <n v="3500"/>
    <n v="3500"/>
    <s v="Personal Housing Expenses"/>
    <x v="4"/>
    <s v="to buy galvanized sheeting and wood to add on a bedroom. "/>
    <x v="7"/>
    <s v=""/>
    <s v="USD"/>
    <n v="810"/>
    <d v="2014-03-05T23:30:28"/>
    <d v="2014-02-24T09:00:00"/>
    <d v="2014-03-12T15:46:28"/>
    <n v="140"/>
    <n v="10"/>
    <s v=""/>
    <s v="female"/>
    <s v="monthly"/>
    <d v="2014-03-05T00:00:00"/>
    <x v="0"/>
    <s v="low"/>
  </r>
  <r>
    <n v="679665"/>
    <n v="6000"/>
    <n v="6000"/>
    <s v="Fruits &amp; Vegetables"/>
    <x v="1"/>
    <s v="to buy green vegetables, tomatoes, fruits and melons"/>
    <x v="1"/>
    <s v="Tiribe"/>
    <s v="KES"/>
    <n v="1640"/>
    <d v="2014-03-05T12:30:11"/>
    <d v="2014-02-18T09:00:00"/>
    <d v="2014-03-12T20:28:47"/>
    <n v="140"/>
    <n v="17"/>
    <s v="user_favorite, #Parent, #Repeat Borrower"/>
    <s v="female"/>
    <s v="irregular"/>
    <d v="2014-03-05T00:00:00"/>
    <x v="0"/>
    <s v="low"/>
  </r>
  <r>
    <n v="680264"/>
    <n v="5000"/>
    <n v="5000"/>
    <s v="Poultry"/>
    <x v="0"/>
    <s v="to purchase more chick feed and broiler chicks"/>
    <x v="50"/>
    <s v="Chikomba West"/>
    <s v="USD"/>
    <n v="3050"/>
    <d v="2014-03-06T13:51:33"/>
    <d v="2014-03-04T09:00:00"/>
    <d v="2014-04-03T12:57:28"/>
    <n v="80"/>
    <n v="19"/>
    <s v="user_favorite"/>
    <s v="female"/>
    <s v="irregular"/>
    <d v="2014-03-06T00:00:00"/>
    <x v="0"/>
    <s v="low"/>
  </r>
  <r>
    <n v="680093"/>
    <n v="1500"/>
    <n v="1500"/>
    <s v="Agriculture"/>
    <x v="0"/>
    <s v="to purchase organic pesticides and new varieties of seedlings"/>
    <x v="0"/>
    <s v="Baliangao, Misamis Occidental"/>
    <s v="PHP"/>
    <n v="1360"/>
    <d v="2014-03-06T09:32:50"/>
    <d v="2014-02-26T09:00:00"/>
    <d v="2014-03-09T01:49:02"/>
    <n v="80"/>
    <n v="6"/>
    <s v=""/>
    <s v="female"/>
    <s v="irregular"/>
    <d v="2014-03-06T00:00:00"/>
    <x v="0"/>
    <s v="low"/>
  </r>
  <r>
    <n v="680301"/>
    <n v="3000"/>
    <n v="3000"/>
    <s v="Retail"/>
    <x v="3"/>
    <s v="to purchase more used clothes, bread, soap, etc. for her business."/>
    <x v="6"/>
    <s v="Kakata"/>
    <s v="LRD"/>
    <n v="1820"/>
    <d v="2014-03-06T15:04:39"/>
    <d v="2014-02-27T09:00:00"/>
    <d v="2014-03-13T21:52:30"/>
    <n v="120"/>
    <n v="9"/>
    <s v="#Fabrics, #Parent"/>
    <s v="female"/>
    <s v="irregular"/>
    <d v="2014-03-06T00:00:00"/>
    <x v="0"/>
    <s v="low"/>
  </r>
  <r>
    <n v="679940"/>
    <n v="2250"/>
    <n v="2250"/>
    <s v="Higher education costs"/>
    <x v="5"/>
    <s v="to pay the school tuition fees for the current semester."/>
    <x v="0"/>
    <s v="Oroquieta City, Misamis Occidental"/>
    <s v="PHP"/>
    <n v="1360"/>
    <d v="2014-03-06T02:28:03"/>
    <d v="2014-02-28T09:00:00"/>
    <d v="2014-03-08T23:23:13"/>
    <n v="500"/>
    <n v="7"/>
    <s v="#Repeat Borrower"/>
    <s v="female"/>
    <s v="bullet"/>
    <d v="2014-03-06T00:00:00"/>
    <x v="0"/>
    <s v="low"/>
  </r>
  <r>
    <n v="680151"/>
    <n v="8250"/>
    <n v="8250"/>
    <s v="Farming"/>
    <x v="0"/>
    <s v="To purchase high quality seeds, fertilizers and pesticides and to renovate his grocery shop."/>
    <x v="29"/>
    <s v="Barpali, Odisha"/>
    <s v="INR"/>
    <n v="2410"/>
    <d v="2014-03-06T11:00:12"/>
    <d v="2014-02-05T09:00:00"/>
    <d v="2014-03-11T19:16:54"/>
    <n v="430"/>
    <n v="33"/>
    <s v="user_favorite"/>
    <s v="male"/>
    <s v="bullet"/>
    <d v="2014-03-06T00:00:00"/>
    <x v="0"/>
    <s v="low"/>
  </r>
  <r>
    <n v="680138"/>
    <n v="5000"/>
    <n v="5000"/>
    <s v="Clothing Sales"/>
    <x v="7"/>
    <s v="to purchase more bags, shoes, jeans, shirts, track suits, and t-shirts"/>
    <x v="50"/>
    <s v="Chikomba West"/>
    <s v="USD"/>
    <n v="3050"/>
    <d v="2014-03-06T10:48:54"/>
    <d v="2014-03-04T09:00:00"/>
    <d v="2014-04-03T02:57:28"/>
    <n v="80"/>
    <n v="18"/>
    <s v="#Low-profit FP, #Parent, #Woman Owned Biz"/>
    <s v="female"/>
    <s v="irregular"/>
    <d v="2014-03-06T00:00:00"/>
    <x v="0"/>
    <s v="low"/>
  </r>
  <r>
    <n v="680754"/>
    <n v="10000"/>
    <n v="10000"/>
    <s v="Farming"/>
    <x v="0"/>
    <s v="to buy fertilizer."/>
    <x v="14"/>
    <s v="Guaranda"/>
    <s v="USD"/>
    <n v="1590"/>
    <d v="2014-03-07T16:16:22"/>
    <d v="2014-02-19T09:00:00"/>
    <d v="2014-03-16T17:38:47"/>
    <n v="140"/>
    <n v="35"/>
    <s v="user_favorite, #Single Parent, #Interesting Photo"/>
    <s v="female"/>
    <s v="bullet"/>
    <d v="2014-03-07T00:00:00"/>
    <x v="0"/>
    <s v="low"/>
  </r>
  <r>
    <n v="680797"/>
    <n v="19250"/>
    <n v="19250"/>
    <s v="Personal Housing Expenses"/>
    <x v="4"/>
    <s v="to buy house-building materials, including corrugated iron and zinc, sand, nails, cement and iron rods, for the construction of a home for his family"/>
    <x v="8"/>
    <s v="Kenema"/>
    <s v="SLL"/>
    <n v="570"/>
    <d v="2014-03-07T18:48:05"/>
    <d v="2014-02-12T09:00:00"/>
    <d v="2014-03-12T12:30:22"/>
    <n v="120"/>
    <n v="54"/>
    <s v="volunteer_pick, volunteer_like"/>
    <s v="female, female, female, female"/>
    <s v="monthly"/>
    <d v="2014-03-07T00:00:00"/>
    <x v="0"/>
    <s v="high"/>
  </r>
  <r>
    <n v="680551"/>
    <n v="3750"/>
    <n v="3750"/>
    <s v="General Store"/>
    <x v="3"/>
    <s v="to purchase more groceries to sell like seasonings, canned goods, cooking oil, vinegar, coffee, etc."/>
    <x v="0"/>
    <s v="San Carlos, Negros Occidental"/>
    <s v="PHP"/>
    <n v="1450"/>
    <d v="2014-03-07T09:26:22"/>
    <d v="2014-02-05T09:00:00"/>
    <d v="2014-03-13T07:12:05"/>
    <n v="100"/>
    <n v="10"/>
    <s v=""/>
    <s v="female"/>
    <s v="irregular"/>
    <d v="2014-03-07T00:00:00"/>
    <x v="0"/>
    <s v="low"/>
  </r>
  <r>
    <n v="680857"/>
    <n v="4000"/>
    <n v="4000"/>
    <s v="Food Production/Sales"/>
    <x v="1"/>
    <s v="to buy firewood, beans, and corn, and pay for their transportation."/>
    <x v="10"/>
    <s v="Chontales"/>
    <s v="NIO"/>
    <n v="980"/>
    <d v="2014-03-08T00:03:52"/>
    <d v="2014-02-18T09:00:00"/>
    <d v="2014-03-18T22:36:53"/>
    <n v="160"/>
    <n v="15"/>
    <s v="#Low-profit FP, #Parent, #Repeat Borrower"/>
    <s v="female"/>
    <s v="monthly"/>
    <d v="2014-03-07T00:00:00"/>
    <x v="0"/>
    <s v="low"/>
  </r>
  <r>
    <n v="680849"/>
    <n v="4000"/>
    <n v="4000"/>
    <s v="Personal Housing Expenses"/>
    <x v="4"/>
    <s v="to buy corrugated sheets and nails so that she can replace the broken sheets which cover her home."/>
    <x v="7"/>
    <s v=""/>
    <s v="USD"/>
    <n v="810"/>
    <d v="2014-03-07T23:44:08"/>
    <d v="2014-02-26T09:00:00"/>
    <d v="2014-03-14T13:42:54"/>
    <n v="140"/>
    <n v="16"/>
    <s v=""/>
    <s v="female"/>
    <s v="monthly"/>
    <d v="2014-03-07T00:00:00"/>
    <x v="0"/>
    <s v="low"/>
  </r>
  <r>
    <n v="680688"/>
    <n v="1250"/>
    <n v="1250"/>
    <s v="General Store"/>
    <x v="3"/>
    <s v="to purchase more goods to sell, like canned goods, snack foods, soft drinks, vinegar, soy sauce, etc. "/>
    <x v="0"/>
    <s v="Tanjay, Negros Oriental"/>
    <s v="PHP"/>
    <n v="1450"/>
    <d v="2014-03-07T13:12:40"/>
    <d v="2014-02-27T09:00:00"/>
    <d v="2014-03-10T16:39:54"/>
    <n v="110"/>
    <n v="5"/>
    <s v="user_favorite"/>
    <s v="female"/>
    <s v="irregular"/>
    <d v="2014-03-07T00:00:00"/>
    <x v="0"/>
    <s v="low"/>
  </r>
  <r>
    <n v="680766"/>
    <n v="4000"/>
    <n v="4000"/>
    <s v="Pigs"/>
    <x v="0"/>
    <s v="to invest in working capital to buy a herd of live pigs."/>
    <x v="10"/>
    <s v="Chinandega"/>
    <s v="NIO"/>
    <n v="960"/>
    <d v="2014-03-07T16:54:21"/>
    <d v="2014-02-13T09:00:00"/>
    <d v="2014-03-20T13:13:20"/>
    <n v="140"/>
    <n v="13"/>
    <s v="volunteer_pick, #Elderly, #Animals"/>
    <s v="male"/>
    <s v="monthly"/>
    <d v="2014-03-07T00:00:00"/>
    <x v="0"/>
    <s v="low"/>
  </r>
  <r>
    <n v="680495"/>
    <n v="3750"/>
    <n v="3750"/>
    <s v="General Store"/>
    <x v="3"/>
    <s v="to buy additional stock to sell in her general store."/>
    <x v="0"/>
    <s v="Calatrava, Negros Occidental"/>
    <s v="PHP"/>
    <n v="1450"/>
    <d v="2014-03-07T07:57:50"/>
    <d v="2014-02-21T09:00:00"/>
    <d v="2014-03-13T13:23:43"/>
    <n v="110"/>
    <n v="10"/>
    <s v=""/>
    <s v="female"/>
    <s v="irregular"/>
    <d v="2014-03-07T00:00:00"/>
    <x v="0"/>
    <s v="low"/>
  </r>
  <r>
    <n v="680968"/>
    <n v="20000"/>
    <n v="20000"/>
    <s v="Electrician"/>
    <x v="2"/>
    <s v="to purchase additional repair parts for his electrical repair workshop."/>
    <x v="23"/>
    <s v="Gaza City- Gaza Strip"/>
    <s v="USD"/>
    <n v="800"/>
    <d v="2014-03-09T12:42:56"/>
    <d v="2014-02-13T09:00:00"/>
    <d v="2014-03-11T22:27:04"/>
    <n v="270"/>
    <n v="42"/>
    <s v=""/>
    <s v="male"/>
    <s v="monthly"/>
    <d v="2014-03-09T00:00:00"/>
    <x v="0"/>
    <s v="low"/>
  </r>
  <r>
    <n v="681095"/>
    <n v="20000"/>
    <n v="20000"/>
    <s v="General Store"/>
    <x v="3"/>
    <s v="to purchase supplies to sell "/>
    <x v="25"/>
    <s v="Ayntap village, Ararat region"/>
    <s v="USD"/>
    <n v="1690"/>
    <d v="2014-03-10T08:58:49"/>
    <d v="2014-02-14T09:00:00"/>
    <d v="2014-03-25T19:17:24"/>
    <n v="260"/>
    <n v="71"/>
    <s v="user_favorite, user_favorite"/>
    <s v="female"/>
    <s v="monthly"/>
    <d v="2014-03-10T00:00:00"/>
    <x v="0"/>
    <s v="high"/>
  </r>
  <r>
    <n v="681025"/>
    <n v="2500"/>
    <n v="2500"/>
    <s v="Farming"/>
    <x v="0"/>
    <s v="to buy fertilizers and other farm supplies."/>
    <x v="0"/>
    <s v="Puerto Princesa, Palawan"/>
    <s v="PHP"/>
    <n v="1450"/>
    <d v="2014-03-10T05:45:01"/>
    <d v="2014-02-14T09:00:00"/>
    <d v="2014-03-10T09:22:34"/>
    <n v="50"/>
    <n v="10"/>
    <s v=""/>
    <s v="female"/>
    <s v="irregular"/>
    <d v="2014-03-10T00:00:00"/>
    <x v="0"/>
    <s v="low"/>
  </r>
  <r>
    <n v="681191"/>
    <n v="2500"/>
    <n v="2500"/>
    <s v="Home Products Sales"/>
    <x v="3"/>
    <s v="to purchase more dishes (plates, bowls, cups, etc.) and clothes."/>
    <x v="6"/>
    <s v="Congo Town"/>
    <s v="LRD"/>
    <n v="1820"/>
    <d v="2014-03-10T12:12:46"/>
    <d v="2014-02-26T09:00:00"/>
    <d v="2014-03-10T23:52:46"/>
    <n v="120"/>
    <n v="9"/>
    <s v=""/>
    <s v="female"/>
    <s v="irregular"/>
    <d v="2014-03-10T00:00:00"/>
    <x v="0"/>
    <s v="low"/>
  </r>
  <r>
    <n v="681274"/>
    <n v="2500"/>
    <n v="2500"/>
    <s v="General Store"/>
    <x v="3"/>
    <s v="to buy more stocks of bread, drinks, soap, and other items."/>
    <x v="1"/>
    <s v="Nairobi West"/>
    <s v="KES"/>
    <n v="1380"/>
    <d v="2014-03-10T14:07:49"/>
    <d v="2014-02-26T09:00:00"/>
    <d v="2014-03-12T15:52:43"/>
    <n v="80"/>
    <n v="8"/>
    <s v=""/>
    <s v="female"/>
    <s v="monthly"/>
    <d v="2014-03-10T00:00:00"/>
    <x v="0"/>
    <s v="low"/>
  </r>
  <r>
    <n v="681104"/>
    <n v="5750"/>
    <n v="5750"/>
    <s v="General Store"/>
    <x v="3"/>
    <s v="to pay for groceries, toiletries and beverages to resell in her store."/>
    <x v="0"/>
    <s v="Taguig City"/>
    <s v="PHP"/>
    <n v="1440"/>
    <d v="2014-03-10T09:14:13"/>
    <d v="2014-02-25T09:00:00"/>
    <d v="2014-03-12T19:11:44"/>
    <n v="80"/>
    <n v="14"/>
    <s v=""/>
    <s v="female"/>
    <s v="irregular"/>
    <d v="2014-03-10T00:00:00"/>
    <x v="0"/>
    <s v="low"/>
  </r>
  <r>
    <n v="681090"/>
    <n v="4250"/>
    <n v="4250"/>
    <s v="Poultry"/>
    <x v="0"/>
    <s v="to buy poultry feed for her chickens."/>
    <x v="1"/>
    <s v="Nyahururu"/>
    <s v="KES"/>
    <n v="1330"/>
    <d v="2014-03-10T08:48:31"/>
    <d v="2014-03-14T08:00:00"/>
    <d v="2014-03-12T12:00:13"/>
    <n v="130"/>
    <n v="15"/>
    <s v="#Elderly, #Post-disbursed, #Animals"/>
    <s v="female"/>
    <s v="monthly"/>
    <d v="2014-03-10T00:00:00"/>
    <x v="0"/>
    <s v="low"/>
  </r>
  <r>
    <n v="681186"/>
    <n v="2500"/>
    <n v="2500"/>
    <s v="Charcoal Sales"/>
    <x v="3"/>
    <s v="to purchase charcoal for her business."/>
    <x v="6"/>
    <s v="Congo Town"/>
    <s v="LRD"/>
    <n v="1820"/>
    <d v="2014-03-10T11:52:48"/>
    <d v="2014-02-26T09:00:00"/>
    <d v="2014-03-12T20:44:09"/>
    <n v="120"/>
    <n v="7"/>
    <s v=""/>
    <s v="female"/>
    <s v="irregular"/>
    <d v="2014-03-10T00:00:00"/>
    <x v="0"/>
    <s v="low"/>
  </r>
  <r>
    <n v="681155"/>
    <n v="2500"/>
    <n v="2500"/>
    <s v="Motorcycle Transport"/>
    <x v="8"/>
    <s v="to purchase spare parts and pay for maintenance for her tricycle unit."/>
    <x v="0"/>
    <s v="Silang, Cavite"/>
    <s v="PHP"/>
    <n v="1440"/>
    <d v="2014-03-10T10:38:16"/>
    <d v="2014-03-04T09:00:00"/>
    <d v="2014-03-11T20:29:25"/>
    <n v="70"/>
    <n v="10"/>
    <s v=""/>
    <s v="female"/>
    <s v="irregular"/>
    <d v="2014-03-10T00:00:00"/>
    <x v="0"/>
    <s v="low"/>
  </r>
  <r>
    <n v="681192"/>
    <n v="5000"/>
    <n v="5000"/>
    <s v="Dairy"/>
    <x v="0"/>
    <s v="to purchase a dairy cow."/>
    <x v="1"/>
    <s v="Kisii"/>
    <s v="KES"/>
    <n v="1560"/>
    <d v="2014-03-10T12:13:39"/>
    <d v="2014-02-18T09:00:00"/>
    <d v="2014-03-11T02:30:37"/>
    <n v="330"/>
    <n v="3"/>
    <s v=""/>
    <s v="male"/>
    <s v="irregular"/>
    <d v="2014-03-10T00:00:00"/>
    <x v="0"/>
    <s v="low"/>
  </r>
  <r>
    <n v="681661"/>
    <n v="5000"/>
    <n v="5000"/>
    <s v="Cereals"/>
    <x v="1"/>
    <s v="to buy maize, beans and rice"/>
    <x v="1"/>
    <s v="malindi"/>
    <s v="KES"/>
    <n v="2030"/>
    <d v="2014-03-11T09:23:10"/>
    <d v="2014-02-26T09:00:00"/>
    <d v="2014-03-13T09:37:37"/>
    <n v="140"/>
    <n v="15"/>
    <s v=""/>
    <s v="female"/>
    <s v="irregular"/>
    <d v="2014-03-11T00:00:00"/>
    <x v="0"/>
    <s v="low"/>
  </r>
  <r>
    <n v="681869"/>
    <n v="29000"/>
    <n v="29000"/>
    <s v="Clothing Sales"/>
    <x v="7"/>
    <s v="to buy a spring-summer season clothes collection for her business"/>
    <x v="25"/>
    <s v="Ijevan"/>
    <s v="AMD"/>
    <n v="1460"/>
    <d v="2014-03-11T12:59:51"/>
    <d v="2014-02-13T09:00:00"/>
    <d v="2014-04-11T16:29:04"/>
    <n v="380"/>
    <n v="97"/>
    <s v="volunteer_pick, volunteer_like, #Parent, #Woman Owned Biz, user_favorite, #Single Parent"/>
    <s v="female"/>
    <s v="monthly"/>
    <d v="2014-03-11T00:00:00"/>
    <x v="0"/>
    <s v="high"/>
  </r>
  <r>
    <n v="681890"/>
    <n v="15000"/>
    <n v="15000"/>
    <s v="Agriculture"/>
    <x v="0"/>
    <s v="to pay for two oxen and forage for the livestock"/>
    <x v="25"/>
    <s v="Argina village"/>
    <s v="USD"/>
    <n v="1690"/>
    <d v="2014-03-11T13:23:40"/>
    <d v="2014-02-12T09:00:00"/>
    <d v="2014-04-10T17:16:46"/>
    <n v="260"/>
    <n v="49"/>
    <s v=""/>
    <s v="female"/>
    <s v="monthly"/>
    <d v="2014-03-11T00:00:00"/>
    <x v="0"/>
    <s v="low"/>
  </r>
  <r>
    <n v="681757"/>
    <n v="29000"/>
    <n v="29000"/>
    <s v="Farming"/>
    <x v="0"/>
    <s v="to start beekeeping activities by buying 20 bee families, and also animal fodder for her farm cattle."/>
    <x v="25"/>
    <s v="Ijevan"/>
    <s v="AMD"/>
    <n v="1460"/>
    <d v="2014-03-11T10:52:41"/>
    <d v="2014-02-10T09:00:00"/>
    <d v="2014-03-13T15:33:17"/>
    <n v="380"/>
    <n v="112"/>
    <s v="volunteer_pick, volunteer_like, user_favorite, user_favorite, user_favorite"/>
    <s v="female"/>
    <s v="monthly"/>
    <d v="2014-03-11T00:00:00"/>
    <x v="0"/>
    <s v="high"/>
  </r>
  <r>
    <n v="682073"/>
    <n v="10750"/>
    <n v="10750"/>
    <s v="Motorcycle Transport"/>
    <x v="8"/>
    <s v="to buy a canopy for his vehicle."/>
    <x v="26"/>
    <s v="Cayaltí - Chiclayo"/>
    <s v="PEN"/>
    <n v="1430"/>
    <d v="2014-03-12T00:35:24"/>
    <d v="2014-02-10T09:00:00"/>
    <d v="2014-04-14T21:11:12"/>
    <n v="200"/>
    <n v="41"/>
    <s v="#Parent"/>
    <s v="male"/>
    <s v="monthly"/>
    <d v="2014-03-11T00:00:00"/>
    <x v="0"/>
    <s v="low"/>
  </r>
  <r>
    <n v="681662"/>
    <n v="4750"/>
    <n v="4750"/>
    <s v="Taxi"/>
    <x v="8"/>
    <s v="to repair his taxi"/>
    <x v="20"/>
    <s v="Sana'a"/>
    <s v="YER"/>
    <n v="2050"/>
    <d v="2014-03-11T09:26:05"/>
    <d v="2014-02-13T09:00:00"/>
    <d v="2014-03-15T10:56:34"/>
    <n v="200"/>
    <n v="10"/>
    <s v=""/>
    <s v="male"/>
    <s v="monthly"/>
    <d v="2014-03-11T00:00:00"/>
    <x v="0"/>
    <s v="low"/>
  </r>
  <r>
    <n v="682006"/>
    <n v="7500"/>
    <n v="7500"/>
    <s v="Services"/>
    <x v="2"/>
    <s v="to buy blades, disks, and equipment for her grain mill."/>
    <x v="7"/>
    <s v=""/>
    <s v="USD"/>
    <n v="810"/>
    <d v="2014-03-11T18:32:04"/>
    <d v="2014-02-20T09:00:00"/>
    <d v="2014-03-20T11:42:15"/>
    <n v="200"/>
    <n v="28"/>
    <s v="volunteer_pick, volunteer_like"/>
    <s v="female"/>
    <s v="monthly"/>
    <d v="2014-03-11T00:00:00"/>
    <x v="0"/>
    <s v="low"/>
  </r>
  <r>
    <n v="682641"/>
    <n v="2500"/>
    <n v="2500"/>
    <s v="Clothing Sales"/>
    <x v="7"/>
    <s v="to buy more stock of clothes for selling"/>
    <x v="1"/>
    <s v="Mombasa"/>
    <s v="KES"/>
    <n v="1380"/>
    <d v="2014-03-12T16:00:46"/>
    <d v="2014-02-24T09:00:00"/>
    <d v="2014-03-15T19:58:01"/>
    <n v="80"/>
    <n v="8"/>
    <s v=""/>
    <s v="female"/>
    <s v="monthly"/>
    <d v="2014-03-12T00:00:00"/>
    <x v="0"/>
    <s v="low"/>
  </r>
  <r>
    <n v="682317"/>
    <n v="30750"/>
    <n v="30750"/>
    <s v="Food"/>
    <x v="1"/>
    <s v="to buy a business freezer."/>
    <x v="11"/>
    <s v="Dar es Salaam"/>
    <s v="TZS"/>
    <n v="870"/>
    <d v="2014-03-12T08:48:18"/>
    <d v="2014-03-11T08:00:00"/>
    <d v="2014-03-18T16:42:25"/>
    <n v="100"/>
    <n v="91"/>
    <s v="user_favorite, #Parent, #Biz Durable Asset"/>
    <s v="female, male, female, male, male"/>
    <s v="monthly"/>
    <d v="2014-03-12T00:00:00"/>
    <x v="0"/>
    <s v="high"/>
  </r>
  <r>
    <n v="682794"/>
    <n v="8000"/>
    <n v="8000"/>
    <s v="Construction Supplies"/>
    <x v="6"/>
    <s v="to purchase land for construction of a house."/>
    <x v="10"/>
    <s v="Telica"/>
    <s v="NIO"/>
    <n v="740"/>
    <d v="2014-03-13T00:05:05"/>
    <d v="2014-02-18T09:00:00"/>
    <d v="2014-03-21T15:54:51"/>
    <n v="170"/>
    <n v="31"/>
    <s v="#Schooling, #Parent"/>
    <s v="female"/>
    <s v="monthly"/>
    <d v="2014-03-12T00:00:00"/>
    <x v="0"/>
    <s v="low"/>
  </r>
  <r>
    <n v="682175"/>
    <n v="3000"/>
    <n v="3000"/>
    <s v="Health"/>
    <x v="13"/>
    <s v="to buy more packs of medicines to sell"/>
    <x v="0"/>
    <s v="Sogod Cebu"/>
    <s v="PHP"/>
    <n v="1450"/>
    <d v="2014-03-12T04:38:08"/>
    <d v="2014-02-21T09:00:00"/>
    <d v="2014-03-13T00:53:38"/>
    <n v="80"/>
    <n v="9"/>
    <s v=""/>
    <s v="female"/>
    <s v="irregular"/>
    <d v="2014-03-12T00:00:00"/>
    <x v="0"/>
    <s v="low"/>
  </r>
  <r>
    <n v="682796"/>
    <n v="8000"/>
    <n v="8000"/>
    <s v="Construction Supplies"/>
    <x v="6"/>
    <s v="purchase zinc, timber, &quot;golos&quot;, paint, and doors."/>
    <x v="10"/>
    <s v="Telica"/>
    <s v="NIO"/>
    <n v="740"/>
    <d v="2014-03-13T00:24:36"/>
    <d v="2014-02-18T09:00:00"/>
    <d v="2014-03-21T21:02:27"/>
    <n v="170"/>
    <n v="32"/>
    <s v="#First Loan"/>
    <s v="female"/>
    <s v="monthly"/>
    <d v="2014-03-12T00:00:00"/>
    <x v="0"/>
    <s v="low"/>
  </r>
  <r>
    <n v="682722"/>
    <n v="3750"/>
    <n v="3750"/>
    <s v="Grocery Store"/>
    <x v="1"/>
    <s v="to buy rice, sugar, milk, and cookies in bulk."/>
    <x v="26"/>
    <s v="Huayopata-La Convencion-Cusco"/>
    <s v="PEN"/>
    <n v="1190"/>
    <d v="2014-03-12T18:52:20"/>
    <d v="2014-03-12T08:00:00"/>
    <d v="2014-03-19T07:06:55"/>
    <n v="70"/>
    <n v="11"/>
    <s v="volunteer_pick"/>
    <s v="female"/>
    <s v="monthly"/>
    <d v="2014-03-12T00:00:00"/>
    <x v="0"/>
    <s v="low"/>
  </r>
  <r>
    <n v="682271"/>
    <n v="6000"/>
    <n v="6000"/>
    <s v="Food Stall"/>
    <x v="1"/>
    <s v=" to buy ingredients such as wheat flour, vegetables, maize flour, and sugar "/>
    <x v="1"/>
    <s v="Tiribe"/>
    <s v="KES"/>
    <n v="1640"/>
    <d v="2014-03-12T07:42:04"/>
    <d v="2014-02-26T09:00:00"/>
    <d v="2014-03-19T00:43:00"/>
    <n v="140"/>
    <n v="17"/>
    <s v=""/>
    <s v="female"/>
    <s v="irregular"/>
    <d v="2014-03-12T00:00:00"/>
    <x v="0"/>
    <s v="low"/>
  </r>
  <r>
    <n v="682689"/>
    <n v="28750"/>
    <n v="28750"/>
    <s v="Fruits &amp; Vegetables"/>
    <x v="1"/>
    <s v="to buy fruits and vegetables."/>
    <x v="26"/>
    <s v="Limatambo-Anta"/>
    <s v="PEN"/>
    <n v="1190"/>
    <d v="2014-03-12T17:12:47"/>
    <d v="2014-03-07T09:00:00"/>
    <d v="2014-03-19T15:49:14"/>
    <n v="80"/>
    <n v="88"/>
    <s v="user_favorite, #Parent"/>
    <s v="female, female, female, female, female, male, female, female"/>
    <s v="monthly"/>
    <d v="2014-03-12T00:00:00"/>
    <x v="0"/>
    <s v="high"/>
  </r>
  <r>
    <n v="682430"/>
    <n v="1500"/>
    <n v="1500"/>
    <s v="General Store"/>
    <x v="3"/>
    <s v="to buy more stocks for her general store and spare parts for her husband's motorcycle business"/>
    <x v="0"/>
    <s v="Jagna, Bohol"/>
    <s v="PHP"/>
    <n v="1250"/>
    <d v="2014-03-12T10:19:00"/>
    <d v="2014-02-13T09:00:00"/>
    <d v="2014-03-14T12:31:42"/>
    <n v="80"/>
    <n v="6"/>
    <s v=""/>
    <s v="female"/>
    <s v="irregular"/>
    <d v="2014-03-12T00:00:00"/>
    <x v="0"/>
    <s v="low"/>
  </r>
  <r>
    <n v="682375"/>
    <n v="2250"/>
    <n v="2250"/>
    <s v="Personal Housing Expenses"/>
    <x v="4"/>
    <s v="to purchase building materials and pay for construction labor"/>
    <x v="0"/>
    <s v="Ormoc, Leyte"/>
    <s v="PHP"/>
    <n v="1450"/>
    <d v="2014-03-12T09:30:01"/>
    <d v="2014-02-28T09:00:00"/>
    <d v="2014-03-13T19:22:43"/>
    <n v="610"/>
    <n v="9"/>
    <s v=""/>
    <s v="female"/>
    <s v="irregular"/>
    <d v="2014-03-12T00:00:00"/>
    <x v="0"/>
    <s v="low"/>
  </r>
  <r>
    <n v="682124"/>
    <n v="4500"/>
    <n v="4500"/>
    <s v="Food Stall"/>
    <x v="1"/>
    <s v="to pay for raw ingredients like rice, pork, chicken and vegetables and products needed in his business."/>
    <x v="0"/>
    <s v="Bacoor, Cavite"/>
    <s v="PHP"/>
    <n v="1440"/>
    <d v="2014-03-12T03:22:12"/>
    <d v="2014-03-05T09:00:00"/>
    <d v="2014-03-12T23:02:33"/>
    <n v="50"/>
    <n v="11"/>
    <s v=""/>
    <s v="male"/>
    <s v="irregular"/>
    <d v="2014-03-12T00:00:00"/>
    <x v="0"/>
    <s v="low"/>
  </r>
  <r>
    <n v="682609"/>
    <n v="10000"/>
    <n v="10000"/>
    <s v="Beauty Salon"/>
    <x v="2"/>
    <s v="to purchase supplies in bulk (nail polish, acrylics, nail files, etc.) and pay off the balance of an outstanding loan."/>
    <x v="18"/>
    <s v="El Carmen de Viboral"/>
    <s v="COP"/>
    <n v="1770"/>
    <d v="2014-03-12T14:38:07"/>
    <d v="2014-02-10T09:00:00"/>
    <d v="2014-04-11T05:07:11"/>
    <n v="200"/>
    <n v="38"/>
    <s v="#Single Parent, #Woman Owned Biz, #Repeat Borrower, user_favorite, user_favorite"/>
    <s v="female"/>
    <s v="monthly"/>
    <d v="2014-03-12T00:00:00"/>
    <x v="0"/>
    <s v="low"/>
  </r>
  <r>
    <n v="682656"/>
    <n v="2250"/>
    <n v="2250"/>
    <s v="Food Production/Sales"/>
    <x v="1"/>
    <s v="to buy condiments."/>
    <x v="12"/>
    <s v="Nougoula"/>
    <s v="XOF"/>
    <n v="780"/>
    <d v="2014-03-12T16:24:08"/>
    <d v="2014-02-27T09:00:00"/>
    <d v="2014-03-16T05:06:46"/>
    <n v="60"/>
    <n v="1"/>
    <s v=""/>
    <s v="female, female, female, female"/>
    <s v="irregular"/>
    <d v="2014-03-12T00:00:00"/>
    <x v="0"/>
    <s v="low"/>
  </r>
  <r>
    <n v="682404"/>
    <n v="10000"/>
    <n v="10000"/>
    <s v="Sewing"/>
    <x v="2"/>
    <s v="to buy a sewing machine "/>
    <x v="2"/>
    <s v="Dushanbe"/>
    <s v="USD"/>
    <n v="1000"/>
    <d v="2014-03-12T09:55:15"/>
    <d v="2014-03-11T08:00:00"/>
    <d v="2014-03-17T16:57:10"/>
    <n v="140"/>
    <n v="35"/>
    <s v="user_favorite"/>
    <s v="female"/>
    <s v="monthly"/>
    <d v="2014-03-12T00:00:00"/>
    <x v="0"/>
    <s v="low"/>
  </r>
  <r>
    <n v="682099"/>
    <n v="5750"/>
    <n v="5750"/>
    <s v="General Store"/>
    <x v="3"/>
    <s v="to pay for grocery items, toiletries, and beverages needed in her business."/>
    <x v="0"/>
    <s v="Caloocan City"/>
    <s v="PHP"/>
    <n v="1440"/>
    <d v="2014-03-12T02:17:51"/>
    <d v="2014-02-10T09:00:00"/>
    <d v="2014-03-18T00:26:58"/>
    <n v="70"/>
    <n v="20"/>
    <s v=""/>
    <s v="female"/>
    <s v="irregular"/>
    <d v="2014-03-12T00:00:00"/>
    <x v="0"/>
    <s v="low"/>
  </r>
  <r>
    <n v="682087"/>
    <n v="6750"/>
    <n v="6750"/>
    <s v="Restaurant"/>
    <x v="1"/>
    <s v="To purchase additional ingredients like meat, spices, eggs, etc"/>
    <x v="0"/>
    <s v="Brookes Point, Palawan"/>
    <s v="PHP"/>
    <n v="1450"/>
    <d v="2014-03-12T01:35:47"/>
    <d v="2014-02-24T09:00:00"/>
    <d v="2014-03-13T03:13:39"/>
    <n v="80"/>
    <n v="21"/>
    <s v=""/>
    <s v="female"/>
    <s v="irregular"/>
    <d v="2014-03-12T00:00:00"/>
    <x v="0"/>
    <s v="low"/>
  </r>
  <r>
    <n v="683100"/>
    <n v="6500"/>
    <n v="6500"/>
    <s v="Farming"/>
    <x v="0"/>
    <s v="To buy seedlings and fertilizers. "/>
    <x v="1"/>
    <s v="Naivasha"/>
    <s v="KES"/>
    <n v="1330"/>
    <d v="2014-03-13T10:28:39"/>
    <d v="2014-02-25T09:00:00"/>
    <d v="2014-03-17T13:14:14"/>
    <n v="140"/>
    <n v="25"/>
    <s v="#Eco-friendly, #First Loan, #Parent"/>
    <s v="male"/>
    <s v="monthly"/>
    <d v="2014-03-13T00:00:00"/>
    <x v="0"/>
    <s v="low"/>
  </r>
  <r>
    <n v="682828"/>
    <n v="2500"/>
    <n v="2500"/>
    <s v="Farming"/>
    <x v="0"/>
    <s v="to buy seedlings like eggplants, ampalaya (bitter melons), etc."/>
    <x v="0"/>
    <s v="Maasin City, Leyte"/>
    <s v="PHP"/>
    <n v="1450"/>
    <d v="2014-03-13T03:10:38"/>
    <d v="2014-02-21T09:00:00"/>
    <d v="2014-03-14T19:46:41"/>
    <n v="80"/>
    <n v="10"/>
    <s v="#Elderly"/>
    <s v="female"/>
    <s v="irregular"/>
    <d v="2014-03-13T00:00:00"/>
    <x v="0"/>
    <s v="low"/>
  </r>
  <r>
    <n v="683390"/>
    <n v="3250"/>
    <n v="3250"/>
    <s v="Cobbler"/>
    <x v="2"/>
    <s v="to buy thread, needles, glue, shoe polishes, brushes, heel covers etc."/>
    <x v="7"/>
    <s v=""/>
    <s v="USD"/>
    <n v="1670"/>
    <d v="2014-03-13T21:48:20"/>
    <d v="2014-02-21T09:00:00"/>
    <d v="2014-03-22T01:44:20"/>
    <n v="120"/>
    <n v="13"/>
    <s v=""/>
    <s v="male"/>
    <s v="monthly"/>
    <d v="2014-03-13T00:00:00"/>
    <x v="0"/>
    <s v="low"/>
  </r>
  <r>
    <n v="683289"/>
    <n v="9000"/>
    <n v="9000"/>
    <s v="Retail"/>
    <x v="3"/>
    <s v="buy shirts, pants, and sports shorts for the students of the neighboring schools around her business."/>
    <x v="18"/>
    <s v="Soledad Atlàntico"/>
    <s v="COP"/>
    <n v="1540"/>
    <d v="2014-03-13T16:51:21"/>
    <d v="2014-02-21T09:00:00"/>
    <d v="2014-04-01T08:46:33"/>
    <n v="180"/>
    <n v="28"/>
    <s v="#Repeat Borrower, #Woman Owned Biz, #Unique"/>
    <s v="female"/>
    <s v="monthly"/>
    <d v="2014-03-13T00:00:00"/>
    <x v="0"/>
    <s v="low"/>
  </r>
  <r>
    <n v="682848"/>
    <n v="10000"/>
    <n v="10000"/>
    <s v="Computers"/>
    <x v="2"/>
    <s v="To buy ink, paper, a copy machine and a printer"/>
    <x v="51"/>
    <s v="Viqueque"/>
    <s v="USD"/>
    <n v="2430"/>
    <d v="2014-03-13T03:37:22"/>
    <d v="2014-02-10T09:00:00"/>
    <d v="2014-03-15T14:57:35"/>
    <n v="130"/>
    <n v="38"/>
    <s v="#Biz Durable Asset, user_favorite, user_favorite"/>
    <s v="female"/>
    <s v="monthly"/>
    <d v="2014-03-13T00:00:00"/>
    <x v="0"/>
    <s v="low"/>
  </r>
  <r>
    <n v="683241"/>
    <n v="5000"/>
    <n v="5000"/>
    <s v="Food Production/Sales"/>
    <x v="1"/>
    <s v="to buy corn masa, thermoses for coffee and hot chocolate, and a new tricycle"/>
    <x v="18"/>
    <s v="Cartagena de Indias"/>
    <s v="COP"/>
    <n v="1540"/>
    <d v="2014-03-13T15:44:45"/>
    <d v="2014-02-26T09:00:00"/>
    <d v="2014-03-28T15:40:21"/>
    <n v="150"/>
    <n v="20"/>
    <s v="user_favorite, user_favorite"/>
    <s v="female"/>
    <s v="monthly"/>
    <d v="2014-03-13T00:00:00"/>
    <x v="0"/>
    <s v="low"/>
  </r>
  <r>
    <n v="683238"/>
    <n v="7500"/>
    <n v="7500"/>
    <s v="Livestock"/>
    <x v="0"/>
    <s v="to buy additives, plastic, and to pay for labor."/>
    <x v="7"/>
    <s v=""/>
    <s v="USD"/>
    <n v="1670"/>
    <d v="2014-03-13T15:30:58"/>
    <d v="2014-02-19T09:00:00"/>
    <d v="2014-03-22T18:22:23"/>
    <n v="100"/>
    <n v="22"/>
    <s v="#Animals, #Single"/>
    <s v="male"/>
    <s v="monthly"/>
    <d v="2014-03-13T00:00:00"/>
    <x v="0"/>
    <s v="low"/>
  </r>
  <r>
    <n v="683260"/>
    <n v="3000"/>
    <n v="3000"/>
    <s v="Higher education costs"/>
    <x v="5"/>
    <s v="to pay for a semester's tuition"/>
    <x v="18"/>
    <s v="Bogotà"/>
    <s v="COP"/>
    <n v="2440"/>
    <d v="2014-03-13T16:17:50"/>
    <d v="2014-03-05T09:00:00"/>
    <d v="2014-03-20T01:09:56"/>
    <n v="50"/>
    <n v="9"/>
    <s v=""/>
    <s v="female"/>
    <s v="monthly"/>
    <d v="2014-03-13T00:00:00"/>
    <x v="0"/>
    <s v="low"/>
  </r>
  <r>
    <n v="683353"/>
    <n v="3500"/>
    <n v="3500"/>
    <s v="Personal Housing Expenses"/>
    <x v="4"/>
    <s v="purchase galvanized metal sheets and wood to build a roof over her home."/>
    <x v="7"/>
    <s v=""/>
    <s v="USD"/>
    <n v="810"/>
    <d v="2014-03-13T18:40:16"/>
    <d v="2014-02-24T09:00:00"/>
    <d v="2014-03-22T09:34:01"/>
    <n v="140"/>
    <n v="13"/>
    <s v=""/>
    <s v="female"/>
    <s v="monthly"/>
    <d v="2014-03-13T00:00:00"/>
    <x v="0"/>
    <s v="low"/>
  </r>
  <r>
    <n v="683246"/>
    <n v="2250"/>
    <n v="2250"/>
    <s v="Higher education costs"/>
    <x v="5"/>
    <s v="to pay for a semester of tuition."/>
    <x v="18"/>
    <s v="Bogotà"/>
    <s v="COP"/>
    <n v="2440"/>
    <d v="2014-03-13T15:53:08"/>
    <d v="2014-04-05T09:00:00"/>
    <d v="2014-03-20T00:47:38"/>
    <n v="40"/>
    <n v="9"/>
    <s v="volunteer_pick, user_favorite, user_favorite"/>
    <s v="female"/>
    <s v="monthly"/>
    <d v="2014-03-13T00:00:00"/>
    <x v="0"/>
    <s v="low"/>
  </r>
  <r>
    <n v="682940"/>
    <n v="1750"/>
    <n v="1750"/>
    <s v="Sewing"/>
    <x v="2"/>
    <s v="To buy some accessories for her sewing business."/>
    <x v="3"/>
    <s v="Taxila"/>
    <s v="PKR"/>
    <n v="2470"/>
    <d v="2014-03-13T06:47:27"/>
    <d v="2014-03-12T08:00:00"/>
    <d v="2014-03-16T00:17:00"/>
    <n v="110"/>
    <n v="7"/>
    <s v=""/>
    <s v="female"/>
    <s v="irregular"/>
    <d v="2014-03-13T00:00:00"/>
    <x v="0"/>
    <s v="low"/>
  </r>
  <r>
    <n v="683416"/>
    <n v="4000"/>
    <n v="4000"/>
    <s v="Personal Housing Expenses"/>
    <x v="4"/>
    <s v="to buy oil-based paint and paintbrushes"/>
    <x v="10"/>
    <s v="Managua"/>
    <s v="NIO"/>
    <n v="980"/>
    <d v="2014-03-13T22:59:33"/>
    <d v="2014-02-26T09:00:00"/>
    <d v="2014-04-15T16:45:41"/>
    <n v="130"/>
    <n v="15"/>
    <s v="#Low-profit FP, #Parent"/>
    <s v="female"/>
    <s v="monthly"/>
    <d v="2014-03-13T00:00:00"/>
    <x v="0"/>
    <s v="low"/>
  </r>
  <r>
    <n v="683282"/>
    <n v="1750"/>
    <n v="1750"/>
    <s v="Pigs"/>
    <x v="0"/>
    <s v="to buy a batch of pigs to raise and sell."/>
    <x v="10"/>
    <s v="Leon"/>
    <s v="NIO"/>
    <n v="960"/>
    <d v="2014-03-13T16:44:44"/>
    <d v="2014-02-26T09:00:00"/>
    <d v="2014-03-20T05:16:05"/>
    <n v="140"/>
    <n v="6"/>
    <s v=""/>
    <s v="female"/>
    <s v="monthly"/>
    <d v="2014-03-13T00:00:00"/>
    <x v="0"/>
    <s v="low"/>
  </r>
  <r>
    <n v="683309"/>
    <n v="3750"/>
    <n v="3750"/>
    <s v="Food Market"/>
    <x v="1"/>
    <s v="to purchase more palm oil and cooking seasoning for resale."/>
    <x v="8"/>
    <s v="Magburaka"/>
    <s v="SLL"/>
    <n v="1830"/>
    <d v="2014-03-13T17:23:28"/>
    <d v="2014-02-13T09:00:00"/>
    <d v="2014-03-17T11:45:42"/>
    <n v="120"/>
    <n v="15"/>
    <s v="#Parent, #Interesting Photo, #Woman Owned Biz"/>
    <s v="female"/>
    <s v="irregular"/>
    <d v="2014-03-13T00:00:00"/>
    <x v="0"/>
    <s v="low"/>
  </r>
  <r>
    <n v="683434"/>
    <n v="13000"/>
    <n v="13000"/>
    <s v="Fruits &amp; Vegetables"/>
    <x v="1"/>
    <s v="to buy coconuts"/>
    <x v="14"/>
    <s v="Rocafuerte"/>
    <s v="USD"/>
    <n v="1370"/>
    <d v="2014-03-13T23:58:21"/>
    <d v="2014-02-19T09:00:00"/>
    <d v="2014-03-21T07:52:27"/>
    <n v="80"/>
    <n v="33"/>
    <s v=""/>
    <s v="female"/>
    <s v="irregular"/>
    <d v="2014-03-13T00:00:00"/>
    <x v="0"/>
    <s v="low"/>
  </r>
  <r>
    <n v="683620"/>
    <n v="1500"/>
    <n v="1500"/>
    <s v="Office Supplies"/>
    <x v="3"/>
    <s v="to purchase addiitonal items for resale."/>
    <x v="0"/>
    <s v="Calbayog City, Samar"/>
    <s v="PHP"/>
    <n v="1450"/>
    <d v="2014-03-14T08:14:58"/>
    <d v="2014-02-17T09:00:00"/>
    <d v="2014-03-16T22:05:04"/>
    <n v="80"/>
    <n v="6"/>
    <s v="volunteer_pick, volunteer_like, user_favorite"/>
    <s v="female"/>
    <s v="irregular"/>
    <d v="2014-03-14T00:00:00"/>
    <x v="0"/>
    <s v="low"/>
  </r>
  <r>
    <n v="684064"/>
    <n v="4500"/>
    <n v="4500"/>
    <s v="Beverages"/>
    <x v="1"/>
    <s v="to buy flavored gelatins, ice in bulk quantities, honey, fruit, and other supplies."/>
    <x v="7"/>
    <s v=""/>
    <s v="USD"/>
    <n v="810"/>
    <d v="2014-03-14T23:33:45"/>
    <d v="2014-03-12T08:00:00"/>
    <d v="2014-04-08T02:13:22"/>
    <n v="130"/>
    <n v="13"/>
    <s v="volunteer_pick, volunteer_like, #Hidden Gem, #Low-profit FP"/>
    <s v="male"/>
    <s v="monthly"/>
    <d v="2014-03-14T00:00:00"/>
    <x v="0"/>
    <s v="low"/>
  </r>
  <r>
    <n v="683751"/>
    <n v="3500"/>
    <n v="3500"/>
    <s v="General Store"/>
    <x v="3"/>
    <s v=" To pay for grocery items, toiletries and beverages needed in her business."/>
    <x v="0"/>
    <s v="Caloocan City"/>
    <s v="PHP"/>
    <n v="1440"/>
    <d v="2014-03-14T10:42:54"/>
    <d v="2014-02-27T09:00:00"/>
    <d v="2014-03-17T14:19:50"/>
    <n v="70"/>
    <n v="13"/>
    <s v="user_favorite"/>
    <s v="female"/>
    <s v="irregular"/>
    <d v="2014-03-14T00:00:00"/>
    <x v="0"/>
    <s v="low"/>
  </r>
  <r>
    <n v="683744"/>
    <n v="6750"/>
    <n v="6750"/>
    <s v="General Store"/>
    <x v="3"/>
    <s v="To pay for grocery items, toiletries and beverages needed in her business."/>
    <x v="0"/>
    <s v="Caloocan City"/>
    <s v="PHP"/>
    <n v="1440"/>
    <d v="2014-03-14T10:32:48"/>
    <d v="2014-02-26T09:00:00"/>
    <d v="2014-03-18T23:20:25"/>
    <n v="80"/>
    <n v="26"/>
    <s v="#Schooling, #Parent, #Woman Owned Biz"/>
    <s v="female"/>
    <s v="irregular"/>
    <d v="2014-03-14T00:00:00"/>
    <x v="0"/>
    <s v="low"/>
  </r>
  <r>
    <n v="683656"/>
    <n v="10000"/>
    <n v="10000"/>
    <s v="Farming"/>
    <x v="0"/>
    <s v="To buy seed, fertilizer and pesticide for his farm and pay for plowing.  "/>
    <x v="4"/>
    <s v="Kean Svay district"/>
    <s v="USD"/>
    <n v="610"/>
    <d v="2014-03-14T08:56:30"/>
    <d v="2014-03-03T09:00:00"/>
    <d v="2014-03-20T02:57:30"/>
    <n v="140"/>
    <n v="38"/>
    <s v="#Animals, #Sustainable Ag, #Job Creator"/>
    <s v="male"/>
    <s v="monthly"/>
    <d v="2014-03-14T00:00:00"/>
    <x v="0"/>
    <s v="low"/>
  </r>
  <r>
    <n v="683855"/>
    <n v="5250"/>
    <n v="5250"/>
    <s v="Poultry"/>
    <x v="0"/>
    <s v="To purchase chicks and feed for poultry farming."/>
    <x v="15"/>
    <s v=""/>
    <s v="XOF"/>
    <n v="1080"/>
    <d v="2014-03-14T13:51:32"/>
    <d v="2014-02-25T09:00:00"/>
    <d v="2014-04-17T01:03:48"/>
    <n v="270"/>
    <n v="19"/>
    <s v="#Single, #Supporting Family, #Animals"/>
    <s v="male"/>
    <s v="monthly"/>
    <d v="2014-03-14T00:00:00"/>
    <x v="0"/>
    <s v="low"/>
  </r>
  <r>
    <n v="683894"/>
    <n v="38750"/>
    <n v="38750"/>
    <s v="Retail"/>
    <x v="3"/>
    <s v="to buy peanut paste for retailing."/>
    <x v="15"/>
    <s v=""/>
    <s v="XOF"/>
    <n v="1050"/>
    <d v="2014-03-14T15:22:40"/>
    <d v="2014-02-12T09:00:00"/>
    <d v="2014-03-23T19:59:59"/>
    <n v="80"/>
    <n v="82"/>
    <s v="volunteer_pick, #Fabrics, #Vegan, #Schooling"/>
    <s v="female, female, female, female, female"/>
    <s v="monthly"/>
    <d v="2014-03-14T00:00:00"/>
    <x v="0"/>
    <s v="high"/>
  </r>
  <r>
    <n v="683956"/>
    <n v="3250"/>
    <n v="3250"/>
    <s v="Food Production/Sales"/>
    <x v="1"/>
    <s v="to buy corn, potatoes, oil, plates and napkins, among other things"/>
    <x v="7"/>
    <s v=""/>
    <s v="USD"/>
    <n v="1670"/>
    <d v="2014-03-14T17:24:03"/>
    <d v="2014-02-26T09:00:00"/>
    <d v="2014-03-21T22:40:01"/>
    <n v="80"/>
    <n v="12"/>
    <s v=""/>
    <s v="female"/>
    <s v="monthly"/>
    <d v="2014-03-14T00:00:00"/>
    <x v="0"/>
    <s v="low"/>
  </r>
  <r>
    <n v="683498"/>
    <n v="3500"/>
    <n v="3500"/>
    <s v="Fish Selling"/>
    <x v="1"/>
    <s v="to buy more fish to sell."/>
    <x v="0"/>
    <s v="Isabela, Negros Occidental"/>
    <s v="PHP"/>
    <n v="1450"/>
    <d v="2014-03-14T04:04:05"/>
    <d v="2014-02-27T09:00:00"/>
    <d v="2014-03-17T12:30:32"/>
    <n v="80"/>
    <n v="10"/>
    <s v="user_favorite"/>
    <s v="female"/>
    <s v="irregular"/>
    <d v="2014-03-14T00:00:00"/>
    <x v="0"/>
    <s v="low"/>
  </r>
  <r>
    <n v="684098"/>
    <n v="7250"/>
    <n v="7250"/>
    <s v="Restaurant"/>
    <x v="1"/>
    <s v="to buy ingredients, as well as beer and sodas to sell."/>
    <x v="26"/>
    <s v="Querocotillo - Cutervo - Cajamarca"/>
    <s v="PEN"/>
    <n v="1430"/>
    <d v="2014-03-15T01:34:10"/>
    <d v="2014-02-12T09:00:00"/>
    <d v="2014-03-25T14:48:17"/>
    <n v="140"/>
    <n v="26"/>
    <s v="volunteer_like, volunteer_pick, #Parent, #Unique, #Woman Owned Biz"/>
    <s v="female"/>
    <s v="monthly"/>
    <d v="2014-03-15T00:00:00"/>
    <x v="0"/>
    <s v="low"/>
  </r>
  <r>
    <n v="684412"/>
    <n v="1250"/>
    <n v="1250"/>
    <s v="Pigs"/>
    <x v="0"/>
    <s v="to buy additional sacks of feed."/>
    <x v="0"/>
    <s v="Catbalogan, Samar"/>
    <s v="PHP"/>
    <n v="1450"/>
    <d v="2014-03-17T06:53:01"/>
    <d v="2014-02-28T09:00:00"/>
    <d v="2014-03-18T00:05:11"/>
    <n v="80"/>
    <n v="5"/>
    <s v=""/>
    <s v="female"/>
    <s v="irregular"/>
    <d v="2014-03-17T00:00:00"/>
    <x v="0"/>
    <s v="low"/>
  </r>
  <r>
    <n v="684390"/>
    <n v="8250"/>
    <n v="8250"/>
    <s v="Animal Sales"/>
    <x v="0"/>
    <s v="To buy lambs for rearing."/>
    <x v="29"/>
    <s v="Bagalkot, Karnataka"/>
    <s v="INR"/>
    <n v="3470"/>
    <d v="2014-03-17T06:19:46"/>
    <d v="2014-06-10T09:00:00"/>
    <d v="2014-03-18T13:40:01"/>
    <n v="430"/>
    <n v="29"/>
    <s v="#Elderly"/>
    <s v="female, female, female, female, female"/>
    <s v="bullet"/>
    <d v="2014-03-17T00:00:00"/>
    <x v="0"/>
    <s v="low"/>
  </r>
  <r>
    <n v="684463"/>
    <n v="2000"/>
    <n v="2000"/>
    <s v="General Store"/>
    <x v="3"/>
    <s v="to buy soft drinks, noodles, laundry soaps, assorted candies, snack foods and seasonings to sell"/>
    <x v="0"/>
    <s v="Brgy. Banganan, Aritao, Nueva Vizcaya"/>
    <s v="PHP"/>
    <n v="1230"/>
    <d v="2014-03-17T08:07:53"/>
    <d v="2014-02-20T09:00:00"/>
    <d v="2014-03-18T09:22:23"/>
    <n v="80"/>
    <n v="7"/>
    <s v=""/>
    <s v="female"/>
    <s v="irregular"/>
    <d v="2014-03-17T00:00:00"/>
    <x v="0"/>
    <s v="low"/>
  </r>
  <r>
    <n v="684559"/>
    <n v="1250"/>
    <n v="1250"/>
    <s v="Higher education costs"/>
    <x v="5"/>
    <s v="to cover graduation fees and charges"/>
    <x v="0"/>
    <s v="Oroquieta City Misamis Occidental"/>
    <s v="PHP"/>
    <n v="1360"/>
    <d v="2014-03-17T10:06:08"/>
    <d v="2014-03-12T08:00:00"/>
    <d v="2014-03-18T15:39:50"/>
    <n v="490"/>
    <n v="5"/>
    <s v="user_favorite"/>
    <s v="female"/>
    <s v="bullet"/>
    <d v="2014-03-17T00:00:00"/>
    <x v="0"/>
    <s v="low"/>
  </r>
  <r>
    <n v="684411"/>
    <n v="12000"/>
    <n v="12000"/>
    <s v="Food Production/Sales"/>
    <x v="1"/>
    <s v="to buy more maize to sell. "/>
    <x v="13"/>
    <s v="Kagadi"/>
    <s v="UGX"/>
    <n v="1630"/>
    <d v="2014-03-17T06:52:32"/>
    <d v="2014-03-11T08:00:00"/>
    <d v="2014-04-13T22:28:05"/>
    <n v="100"/>
    <n v="40"/>
    <s v="#Schooling, #Parent, #Repeat Borrower, user_favorite"/>
    <s v="male"/>
    <s v="monthly"/>
    <d v="2014-03-17T00:00:00"/>
    <x v="0"/>
    <s v="low"/>
  </r>
  <r>
    <n v="684737"/>
    <n v="2500"/>
    <n v="2500"/>
    <s v="Fish Selling"/>
    <x v="1"/>
    <s v="to purchase more stock of fish for her business."/>
    <x v="1"/>
    <s v="Tiribe"/>
    <s v="KES"/>
    <n v="1640"/>
    <d v="2014-03-17T14:04:00"/>
    <d v="2014-03-19T08:00:00"/>
    <d v="2014-03-18T22:08:12"/>
    <n v="140"/>
    <n v="10"/>
    <s v=""/>
    <s v="female"/>
    <s v="irregular"/>
    <d v="2014-03-17T00:00:00"/>
    <x v="0"/>
    <s v="low"/>
  </r>
  <r>
    <n v="684506"/>
    <n v="25000"/>
    <n v="25000"/>
    <s v="Grocery Store"/>
    <x v="1"/>
    <s v="to buy more grocery products and renovate his workplace."/>
    <x v="36"/>
    <s v=""/>
    <s v="USD"/>
    <n v="3210"/>
    <d v="2014-03-17T09:15:30"/>
    <d v="2014-03-10T08:00:00"/>
    <d v="2014-03-18T10:50:32"/>
    <n v="120"/>
    <n v="34"/>
    <s v=""/>
    <s v="male"/>
    <s v="monthly"/>
    <d v="2014-03-17T00:00:00"/>
    <x v="0"/>
    <s v="low"/>
  </r>
  <r>
    <n v="684764"/>
    <n v="3750"/>
    <n v="3750"/>
    <s v="Pub"/>
    <x v="1"/>
    <s v="To buy more crates of beer and soda, and cartons of mineral water and other spirits."/>
    <x v="13"/>
    <s v="Kampala"/>
    <s v="UGX"/>
    <n v="1120"/>
    <d v="2014-03-17T14:37:29"/>
    <d v="2014-03-13T08:00:00"/>
    <d v="2014-03-19T01:50:27"/>
    <n v="60"/>
    <n v="13"/>
    <s v="user_favorite"/>
    <s v="female"/>
    <s v="irregular"/>
    <d v="2014-03-17T00:00:00"/>
    <x v="0"/>
    <s v="low"/>
  </r>
  <r>
    <n v="685646"/>
    <n v="39000"/>
    <n v="39000"/>
    <s v="Agriculture"/>
    <x v="0"/>
    <s v="to care for her crop of maxán leaves. "/>
    <x v="34"/>
    <s v="Solola"/>
    <s v="GTQ"/>
    <n v="2460"/>
    <d v="2014-03-18T22:11:16"/>
    <d v="2014-02-22T09:00:00"/>
    <d v="2014-03-25T20:10:27"/>
    <n v="140"/>
    <n v="125"/>
    <s v="user_favorite, #Low-profit FP, #Single Parent, #Vegan"/>
    <s v="female, male, male, female, female, female, female"/>
    <s v="bullet"/>
    <d v="2014-03-18T00:00:00"/>
    <x v="0"/>
    <s v="high"/>
  </r>
  <r>
    <n v="685512"/>
    <n v="1500"/>
    <n v="1500"/>
    <s v="Beverages"/>
    <x v="1"/>
    <s v="to purchase more soft drinks, cold water, and candy"/>
    <x v="6"/>
    <s v="New Kru"/>
    <s v="LRD"/>
    <n v="1820"/>
    <d v="2014-03-18T17:00:13"/>
    <d v="2014-03-11T08:00:00"/>
    <d v="2014-03-21T02:23:59"/>
    <n v="110"/>
    <n v="4"/>
    <s v="#Schooling, #First Loan, #Parent"/>
    <s v="female"/>
    <s v="irregular"/>
    <d v="2014-03-18T00:00:00"/>
    <x v="0"/>
    <s v="low"/>
  </r>
  <r>
    <n v="685595"/>
    <n v="34000"/>
    <n v="34000"/>
    <s v="Clothing"/>
    <x v="7"/>
    <s v="to buy varied clothing to sell."/>
    <x v="19"/>
    <s v="San Lorenzo"/>
    <s v="PYG"/>
    <n v="580"/>
    <d v="2014-03-18T20:13:13"/>
    <d v="2014-02-18T09:00:00"/>
    <d v="2014-03-24T14:42:29"/>
    <n v="50"/>
    <n v="7"/>
    <s v="user_favorite"/>
    <s v="female, female, female, female, female, female, female, female, female, female, female, female, female, female, female, female"/>
    <s v="irregular"/>
    <d v="2014-03-18T00:00:00"/>
    <x v="0"/>
    <s v="low"/>
  </r>
  <r>
    <n v="685501"/>
    <n v="6000"/>
    <n v="6000"/>
    <s v="Fishing"/>
    <x v="1"/>
    <s v="to buy a fishing net and canoe."/>
    <x v="7"/>
    <s v="Ciudad El Triunfo"/>
    <s v="USD"/>
    <n v="1990"/>
    <d v="2014-03-18T16:44:30"/>
    <d v="2014-03-14T08:00:00"/>
    <d v="2014-03-23T23:53:52"/>
    <n v="140"/>
    <n v="21"/>
    <s v="user_favorite"/>
    <s v="male"/>
    <s v="monthly"/>
    <d v="2014-03-18T00:00:00"/>
    <x v="0"/>
    <s v="low"/>
  </r>
  <r>
    <n v="685218"/>
    <n v="10500"/>
    <n v="10500"/>
    <s v="Taxi"/>
    <x v="8"/>
    <s v=" to pay to repair her husband's car so he can return to his taxi business. "/>
    <x v="2"/>
    <s v="Shahristan"/>
    <s v="TJS"/>
    <n v="1000"/>
    <d v="2014-03-18T10:17:31"/>
    <d v="2014-03-12T08:00:00"/>
    <d v="2014-03-27T22:38:36"/>
    <n v="140"/>
    <n v="35"/>
    <s v="user_favorite"/>
    <s v="female"/>
    <s v="monthly"/>
    <d v="2014-03-18T00:00:00"/>
    <x v="0"/>
    <s v="low"/>
  </r>
  <r>
    <n v="684987"/>
    <n v="2750"/>
    <n v="2750"/>
    <s v="Farming"/>
    <x v="0"/>
    <s v="to fix her plowing machine."/>
    <x v="4"/>
    <s v="Kampong Thom"/>
    <s v="KHR"/>
    <n v="1060"/>
    <d v="2014-03-18T03:57:58"/>
    <d v="2014-03-06T09:00:00"/>
    <d v="2014-03-19T16:24:56"/>
    <n v="140"/>
    <n v="11"/>
    <s v=""/>
    <s v="female"/>
    <s v="monthly"/>
    <d v="2014-03-18T00:00:00"/>
    <x v="0"/>
    <s v="low"/>
  </r>
  <r>
    <n v="685601"/>
    <n v="24250"/>
    <n v="24250"/>
    <s v="Food"/>
    <x v="1"/>
    <s v="to buy shrimp and corn"/>
    <x v="48"/>
    <s v=""/>
    <s v="XOF"/>
    <n v="1040"/>
    <d v="2014-03-18T20:24:55"/>
    <d v="2014-02-20T09:00:00"/>
    <d v="2014-04-11T01:27:41"/>
    <n v="120"/>
    <n v="69"/>
    <s v="#Parent, #Fabrics"/>
    <s v="female, female, female, female, female, female, female"/>
    <s v="monthly"/>
    <d v="2014-03-18T00:00:00"/>
    <x v="0"/>
    <s v="high"/>
  </r>
  <r>
    <n v="685127"/>
    <n v="1250"/>
    <n v="1250"/>
    <s v="Farming"/>
    <x v="0"/>
    <s v="to purchase water pipes to channel water to her farm."/>
    <x v="1"/>
    <s v="Nkubu"/>
    <s v="KES"/>
    <n v="1560"/>
    <d v="2014-03-18T08:29:41"/>
    <d v="2014-02-27T09:00:00"/>
    <d v="2014-03-19T21:23:16"/>
    <n v="270"/>
    <n v="5"/>
    <s v=""/>
    <s v="female"/>
    <s v="irregular"/>
    <d v="2014-03-18T00:00:00"/>
    <x v="0"/>
    <s v="low"/>
  </r>
  <r>
    <n v="685339"/>
    <n v="5500"/>
    <n v="5500"/>
    <s v="Primary/secondary school costs"/>
    <x v="5"/>
    <s v="to pay school fees for his children."/>
    <x v="13"/>
    <s v="Hoima"/>
    <s v="UGX"/>
    <n v="1630"/>
    <d v="2014-03-18T12:35:46"/>
    <d v="2014-03-06T09:00:00"/>
    <d v="2014-03-20T17:04:43"/>
    <n v="150"/>
    <n v="13"/>
    <s v=""/>
    <s v="male"/>
    <s v="monthly"/>
    <d v="2014-03-18T00:00:00"/>
    <x v="0"/>
    <s v="low"/>
  </r>
  <r>
    <n v="685929"/>
    <n v="10500"/>
    <n v="10500"/>
    <s v="Home Products Sales"/>
    <x v="3"/>
    <s v="to increase the quantity of blankets she sells and to add clothes to her business. "/>
    <x v="16"/>
    <s v="Dair Alla"/>
    <s v="JOD"/>
    <n v="1850"/>
    <d v="2014-03-19T10:36:27"/>
    <d v="2014-03-18T08:00:00"/>
    <d v="2014-04-16T14:31:23"/>
    <n v="210"/>
    <n v="31"/>
    <s v=""/>
    <s v="female"/>
    <s v="monthly"/>
    <d v="2014-03-19T00:00:00"/>
    <x v="0"/>
    <s v="low"/>
  </r>
  <r>
    <n v="686151"/>
    <n v="3250"/>
    <n v="3250"/>
    <s v="Grocery Store"/>
    <x v="1"/>
    <s v="to buy grocery goods for her business"/>
    <x v="32"/>
    <s v="Thecho"/>
    <s v="NPR"/>
    <n v="620"/>
    <d v="2014-03-19T16:41:24"/>
    <d v="2014-02-20T09:00:00"/>
    <d v="2014-03-22T07:19:30"/>
    <n v="140"/>
    <n v="13"/>
    <s v=""/>
    <s v="female"/>
    <s v="monthly"/>
    <d v="2014-03-19T00:00:00"/>
    <x v="0"/>
    <s v="low"/>
  </r>
  <r>
    <n v="685772"/>
    <n v="4500"/>
    <n v="4500"/>
    <s v="Clothing Sales"/>
    <x v="7"/>
    <s v="to purchase different types of clothes for reselling."/>
    <x v="3"/>
    <s v="Lahore"/>
    <s v="PKR"/>
    <n v="2470"/>
    <d v="2014-03-19T06:16:50"/>
    <d v="2014-02-27T09:00:00"/>
    <d v="2014-04-17T06:07:57"/>
    <n v="120"/>
    <n v="14"/>
    <s v="#Parent, #Supporting Family"/>
    <s v="female, female"/>
    <s v="irregular"/>
    <d v="2014-03-19T00:00:00"/>
    <x v="0"/>
    <s v="low"/>
  </r>
  <r>
    <n v="685728"/>
    <n v="1000"/>
    <n v="1000"/>
    <s v="Fishing"/>
    <x v="1"/>
    <s v="to purchase additional bundles of fishing net."/>
    <x v="0"/>
    <s v="Catbalogan, Samar"/>
    <s v="PHP"/>
    <n v="1450"/>
    <d v="2014-03-19T04:42:29"/>
    <d v="2014-02-27T09:00:00"/>
    <d v="2014-03-21T07:21:03"/>
    <n v="80"/>
    <n v="3"/>
    <s v=""/>
    <s v="female"/>
    <s v="irregular"/>
    <d v="2014-03-19T00:00:00"/>
    <x v="0"/>
    <s v="low"/>
  </r>
  <r>
    <n v="685814"/>
    <n v="1500"/>
    <n v="1500"/>
    <s v="Motorcycle Transport"/>
    <x v="8"/>
    <s v="to cover motorcycle maintenance costs"/>
    <x v="0"/>
    <s v="Jimenez, Misamis  Occidental"/>
    <s v="PHP"/>
    <n v="1360"/>
    <d v="2014-03-19T08:06:15"/>
    <d v="2014-03-13T08:00:00"/>
    <d v="2014-03-21T16:06:34"/>
    <n v="80"/>
    <n v="6"/>
    <s v=""/>
    <s v="male"/>
    <s v="monthly"/>
    <d v="2014-03-19T00:00:00"/>
    <x v="0"/>
    <s v="low"/>
  </r>
  <r>
    <n v="685896"/>
    <n v="6250"/>
    <n v="6250"/>
    <s v="Food Production/Sales"/>
    <x v="1"/>
    <s v="to buy almonds for retail sale."/>
    <x v="2"/>
    <s v="Qubadiyon"/>
    <s v="TJS"/>
    <n v="630"/>
    <d v="2014-03-19T10:07:56"/>
    <d v="2014-03-14T08:00:00"/>
    <d v="2014-04-10T15:11:41"/>
    <n v="140"/>
    <n v="19"/>
    <s v=""/>
    <s v="female"/>
    <s v="monthly"/>
    <d v="2014-03-19T00:00:00"/>
    <x v="0"/>
    <s v="low"/>
  </r>
  <r>
    <n v="685776"/>
    <n v="5000"/>
    <n v="5000"/>
    <s v="General Store"/>
    <x v="3"/>
    <s v="to purchase stock to sell like canned goods, milk, shampoo, eggs and soap"/>
    <x v="0"/>
    <s v="Cauayan, Negros Occidental"/>
    <s v="PHP"/>
    <n v="1450"/>
    <d v="2014-03-19T06:31:23"/>
    <d v="2014-02-28T09:00:00"/>
    <d v="2014-03-22T06:20:24"/>
    <n v="140"/>
    <n v="19"/>
    <s v=""/>
    <s v="female"/>
    <s v="irregular"/>
    <d v="2014-03-19T00:00:00"/>
    <x v="0"/>
    <s v="low"/>
  </r>
  <r>
    <n v="685778"/>
    <n v="5500"/>
    <n v="5500"/>
    <s v="Fruits &amp; Vegetables"/>
    <x v="1"/>
    <s v="to purchase more young coconuts to sell"/>
    <x v="0"/>
    <s v="Cauayan, Negros Occidental"/>
    <s v="PHP"/>
    <n v="1450"/>
    <d v="2014-03-19T06:38:35"/>
    <d v="2014-02-28T09:00:00"/>
    <d v="2014-03-21T12:25:24"/>
    <n v="80"/>
    <n v="6"/>
    <s v=""/>
    <s v="female"/>
    <s v="irregular"/>
    <d v="2014-03-19T00:00:00"/>
    <x v="0"/>
    <s v="low"/>
  </r>
  <r>
    <n v="685804"/>
    <n v="51000"/>
    <n v="51000"/>
    <s v="Used Shoes"/>
    <x v="7"/>
    <s v="to buy 318 pairs of plastic shoes"/>
    <x v="45"/>
    <s v="Goma, North Kivu province"/>
    <s v="USD"/>
    <n v="1600"/>
    <d v="2014-03-19T07:43:37"/>
    <d v="2014-02-26T09:00:00"/>
    <d v="2014-03-24T00:01:53"/>
    <n v="60"/>
    <n v="47"/>
    <s v="user_favorite, user_favorite"/>
    <s v="female, female, female, female, female, female, female, female, female, female, female, female, female, female, female, female, female, female, female, female, female, female, female, female, female, female, female, female, female, female, female, female"/>
    <s v="irregular"/>
    <d v="2014-03-19T00:00:00"/>
    <x v="0"/>
    <s v="low"/>
  </r>
  <r>
    <n v="686161"/>
    <n v="5000"/>
    <n v="5000"/>
    <s v="Sewing"/>
    <x v="2"/>
    <s v="to purchase more sewing materials."/>
    <x v="50"/>
    <s v="Chiredzi"/>
    <s v="USD"/>
    <n v="3050"/>
    <d v="2014-03-19T16:50:13"/>
    <d v="2014-03-21T08:00:00"/>
    <d v="2014-04-01T02:55:00"/>
    <n v="80"/>
    <n v="20"/>
    <s v=""/>
    <s v="female"/>
    <s v="irregular"/>
    <d v="2014-03-19T00:00:00"/>
    <x v="0"/>
    <s v="low"/>
  </r>
  <r>
    <n v="686629"/>
    <n v="20000"/>
    <n v="20000"/>
    <s v="Personal Housing Expenses"/>
    <x v="4"/>
    <s v="to make basic repairs to his home and prepare  land for planting"/>
    <x v="49"/>
    <s v=""/>
    <s v="ALL"/>
    <n v="2390"/>
    <d v="2014-03-20T12:05:44"/>
    <d v="2014-03-10T08:00:00"/>
    <d v="2014-04-18T15:18:37"/>
    <n v="260"/>
    <n v="70"/>
    <s v="#Repeat Borrower, #Parent, user_favorite, user_favorite"/>
    <s v="male"/>
    <s v="monthly"/>
    <d v="2014-03-20T00:00:00"/>
    <x v="0"/>
    <s v="high"/>
  </r>
  <r>
    <n v="686657"/>
    <n v="4750"/>
    <n v="4750"/>
    <s v="Timber Sales"/>
    <x v="6"/>
    <s v="To buy timber."/>
    <x v="1"/>
    <s v="Ndunyu Njeru"/>
    <s v="KES"/>
    <n v="1330"/>
    <d v="2014-03-20T12:41:49"/>
    <d v="2014-03-05T09:00:00"/>
    <d v="2014-03-24T16:36:22"/>
    <n v="140"/>
    <n v="9"/>
    <s v=""/>
    <s v="male"/>
    <s v="monthly"/>
    <d v="2014-03-20T00:00:00"/>
    <x v="0"/>
    <s v="low"/>
  </r>
  <r>
    <n v="686561"/>
    <n v="6250"/>
    <n v="6250"/>
    <s v="Phone Use Sales"/>
    <x v="3"/>
    <s v="To process more mobile phone credit sales on the weekends"/>
    <x v="30"/>
    <s v="Lebak"/>
    <s v="IDR"/>
    <n v="2190"/>
    <d v="2014-03-20T10:24:02"/>
    <d v="2014-03-20T08:00:00"/>
    <d v="2014-04-18T03:25:15"/>
    <n v="140"/>
    <n v="19"/>
    <s v="#Low-profit FP, #Single"/>
    <s v="male"/>
    <s v="bullet"/>
    <d v="2014-03-20T00:00:00"/>
    <x v="0"/>
    <s v="low"/>
  </r>
  <r>
    <n v="686638"/>
    <n v="5250"/>
    <n v="5250"/>
    <s v="General Store"/>
    <x v="3"/>
    <s v="to purchase packs of oil, grains and sugar. "/>
    <x v="3"/>
    <s v="Sheikhupura"/>
    <s v="PKR"/>
    <n v="2450"/>
    <d v="2014-03-20T12:22:35"/>
    <d v="2014-03-04T09:00:00"/>
    <d v="2014-03-25T14:45:53"/>
    <n v="140"/>
    <n v="16"/>
    <s v=""/>
    <s v="female"/>
    <s v="monthly"/>
    <d v="2014-03-20T00:00:00"/>
    <x v="0"/>
    <s v="low"/>
  </r>
  <r>
    <n v="686782"/>
    <n v="28000"/>
    <n v="28000"/>
    <s v="Clothing Sales"/>
    <x v="7"/>
    <s v="to purchase fabric."/>
    <x v="5"/>
    <s v="La Paz  / El Alto"/>
    <s v="BOB"/>
    <n v="590"/>
    <d v="2014-03-20T16:44:57"/>
    <d v="2014-03-10T08:00:00"/>
    <d v="2014-04-17T11:51:12"/>
    <n v="90"/>
    <n v="89"/>
    <s v="#Fabrics, #Woman Owned Biz, user_favorite, #Parent, #Repeat Borrower"/>
    <s v="female, female, female, female, female, female, female, female"/>
    <s v="monthly"/>
    <d v="2014-03-20T00:00:00"/>
    <x v="0"/>
    <s v="high"/>
  </r>
  <r>
    <n v="686592"/>
    <n v="5250"/>
    <n v="5250"/>
    <s v="Personal Housing Expenses"/>
    <x v="4"/>
    <s v="to build a hygienic latrine and septic tank"/>
    <x v="4"/>
    <s v="Pursat"/>
    <s v="KHR"/>
    <n v="1060"/>
    <d v="2014-03-20T10:54:23"/>
    <d v="2014-02-27T09:00:00"/>
    <d v="2014-03-23T19:25:07"/>
    <n v="210"/>
    <n v="9"/>
    <s v="volunteer_pick, volunteer_like, user_favorite"/>
    <s v="female"/>
    <s v="monthly"/>
    <d v="2014-03-20T00:00:00"/>
    <x v="0"/>
    <s v="low"/>
  </r>
  <r>
    <n v="686412"/>
    <n v="4750"/>
    <n v="4750"/>
    <s v="Clothing Sales"/>
    <x v="7"/>
    <s v="to buy more stock of clothing to sell."/>
    <x v="0"/>
    <s v="Sagay, Negros Occidental"/>
    <s v="PHP"/>
    <n v="1450"/>
    <d v="2014-03-20T07:06:20"/>
    <d v="2014-02-26T09:00:00"/>
    <d v="2014-03-23T19:44:58"/>
    <n v="140"/>
    <n v="19"/>
    <s v=""/>
    <s v="female"/>
    <s v="irregular"/>
    <d v="2014-03-20T00:00:00"/>
    <x v="0"/>
    <s v="low"/>
  </r>
  <r>
    <n v="687052"/>
    <n v="1250"/>
    <n v="1250"/>
    <s v="Arts"/>
    <x v="11"/>
    <s v="to buy more lumber, varnish and paint."/>
    <x v="0"/>
    <s v="Panglao, Bohol"/>
    <s v="PHP"/>
    <n v="1250"/>
    <d v="2014-03-21T06:47:33"/>
    <d v="2014-03-10T08:00:00"/>
    <d v="2014-03-23T23:53:29"/>
    <n v="70"/>
    <n v="5"/>
    <s v="user_favorite"/>
    <s v="male"/>
    <s v="irregular"/>
    <d v="2014-03-21T00:00:00"/>
    <x v="0"/>
    <s v="low"/>
  </r>
  <r>
    <n v="687255"/>
    <n v="5750"/>
    <n v="5750"/>
    <s v="Milk Sales"/>
    <x v="1"/>
    <s v="to purchase one more cow. "/>
    <x v="3"/>
    <s v="Lahore"/>
    <s v="PKR"/>
    <n v="2450"/>
    <d v="2014-03-21T12:53:24"/>
    <d v="2014-03-13T08:00:00"/>
    <d v="2014-03-27T15:25:46"/>
    <n v="140"/>
    <n v="19"/>
    <s v=""/>
    <s v="female"/>
    <s v="monthly"/>
    <d v="2014-03-21T00:00:00"/>
    <x v="0"/>
    <s v="low"/>
  </r>
  <r>
    <n v="687078"/>
    <n v="10000"/>
    <n v="10000"/>
    <s v="Personal Housing Expenses"/>
    <x v="4"/>
    <s v=" to build a hygienic latrine and septic tank"/>
    <x v="4"/>
    <s v="Pursat"/>
    <s v="USD"/>
    <n v="1060"/>
    <d v="2014-03-21T08:00:18"/>
    <d v="2014-03-05T09:00:00"/>
    <d v="2014-03-24T03:46:19"/>
    <n v="260"/>
    <n v="31"/>
    <s v="user_favorite"/>
    <s v="female"/>
    <s v="monthly"/>
    <d v="2014-03-21T00:00:00"/>
    <x v="0"/>
    <s v="low"/>
  </r>
  <r>
    <n v="687417"/>
    <n v="25000"/>
    <n v="25000"/>
    <s v="Retail"/>
    <x v="3"/>
    <s v="to buy groceries and drinks for her convenience store."/>
    <x v="26"/>
    <s v="Lima Norte"/>
    <s v="PEN"/>
    <n v="930"/>
    <d v="2014-03-21T19:33:31"/>
    <d v="2014-02-26T09:00:00"/>
    <d v="2014-03-29T15:12:15"/>
    <n v="70"/>
    <n v="7"/>
    <s v=""/>
    <s v="female, male, female, female, male, female, female"/>
    <s v="irregular"/>
    <d v="2014-03-21T00:00:00"/>
    <x v="0"/>
    <s v="low"/>
  </r>
  <r>
    <n v="687065"/>
    <n v="1750"/>
    <n v="1750"/>
    <s v="Pigs"/>
    <x v="0"/>
    <s v="to buy additional piglets to raise and animal feed for them."/>
    <x v="0"/>
    <s v="Panglao, Bohol"/>
    <s v="PHP"/>
    <n v="1250"/>
    <d v="2014-03-21T07:24:07"/>
    <d v="2014-03-10T08:00:00"/>
    <d v="2014-03-24T00:46:56"/>
    <n v="70"/>
    <n v="7"/>
    <s v=""/>
    <s v="male"/>
    <s v="irregular"/>
    <d v="2014-03-21T00:00:00"/>
    <x v="0"/>
    <s v="low"/>
  </r>
  <r>
    <n v="686983"/>
    <n v="4500"/>
    <n v="4500"/>
    <s v="General Store"/>
    <x v="3"/>
    <s v="to purchase additional grocery goods to sell"/>
    <x v="0"/>
    <s v="Orang Cabgan,Tamulig Zamboanga DelSur"/>
    <s v="PHP"/>
    <n v="1360"/>
    <d v="2014-03-21T04:13:41"/>
    <d v="2014-03-14T08:00:00"/>
    <d v="2014-03-25T05:06:36"/>
    <n v="80"/>
    <n v="17"/>
    <s v=""/>
    <s v="female"/>
    <s v="irregular"/>
    <d v="2014-03-21T00:00:00"/>
    <x v="0"/>
    <s v="low"/>
  </r>
  <r>
    <n v="687143"/>
    <n v="1250"/>
    <n v="1250"/>
    <s v="Farming"/>
    <x v="0"/>
    <s v="to buy fertilizer"/>
    <x v="0"/>
    <s v="Calamba, Misamis, Occidental"/>
    <s v="PHP"/>
    <n v="1360"/>
    <d v="2014-03-21T10:04:14"/>
    <d v="2014-03-13T08:00:00"/>
    <d v="2014-03-24T05:20:29"/>
    <n v="80"/>
    <n v="4"/>
    <s v="volunteer_pick, volunteer_like"/>
    <s v="male"/>
    <s v="irregular"/>
    <d v="2014-03-21T00:00:00"/>
    <x v="0"/>
    <s v="low"/>
  </r>
  <r>
    <n v="687176"/>
    <n v="20000"/>
    <n v="20000"/>
    <s v="Cattle"/>
    <x v="0"/>
    <s v="To buy cattle for fattening"/>
    <x v="13"/>
    <s v="Mbarara"/>
    <s v="UGX"/>
    <n v="2220"/>
    <d v="2014-03-21T10:49:35"/>
    <d v="2014-03-13T08:00:00"/>
    <d v="2014-05-19T00:01:45"/>
    <n v="140"/>
    <n v="51"/>
    <s v="#Animals, #Parent"/>
    <s v="male"/>
    <s v="monthly"/>
    <d v="2014-03-21T00:00:00"/>
    <x v="0"/>
    <s v="high"/>
  </r>
  <r>
    <n v="687105"/>
    <n v="5750"/>
    <n v="5750"/>
    <s v="General Store"/>
    <x v="3"/>
    <s v="to buy additional groceries and beverages to sell"/>
    <x v="0"/>
    <s v="zamboanga del sur"/>
    <s v="PHP"/>
    <n v="1360"/>
    <d v="2014-03-21T08:42:30"/>
    <d v="2014-03-14T08:00:00"/>
    <d v="2014-03-25T14:45:11"/>
    <n v="80"/>
    <n v="17"/>
    <s v=""/>
    <s v="female"/>
    <s v="monthly"/>
    <d v="2014-03-21T00:00:00"/>
    <x v="0"/>
    <s v="low"/>
  </r>
  <r>
    <n v="687695"/>
    <n v="5250"/>
    <n v="5250"/>
    <s v="Food Stall"/>
    <x v="1"/>
    <s v=""/>
    <x v="18"/>
    <s v=""/>
    <s v="COP"/>
    <n v="1770"/>
    <d v="2014-03-22T19:21:23"/>
    <d v="2014-02-20T09:00:00"/>
    <d v="2014-04-19T18:32:20"/>
    <n v="170"/>
    <n v="16"/>
    <s v="#Parent, #Woman Owned Biz"/>
    <s v=""/>
    <s v="monthly"/>
    <d v="2014-03-22T00:00:00"/>
    <x v="0"/>
    <s v="low"/>
  </r>
  <r>
    <n v="687661"/>
    <n v="6250"/>
    <n v="6250"/>
    <s v="Agriculture"/>
    <x v="0"/>
    <s v="to buy farming supplies that will help her coffee plants. "/>
    <x v="24"/>
    <s v="marcala, la paz"/>
    <s v="HNL"/>
    <n v="2690"/>
    <d v="2014-03-22T16:26:07"/>
    <d v="2014-03-21T08:00:00"/>
    <d v="2014-04-24T10:15:21"/>
    <n v="150"/>
    <n v="25"/>
    <s v="#Vegan, user_favorite"/>
    <s v="female"/>
    <s v="monthly"/>
    <d v="2014-03-22T00:00:00"/>
    <x v="0"/>
    <s v="low"/>
  </r>
  <r>
    <n v="687787"/>
    <n v="3000"/>
    <n v="3000"/>
    <s v="Jewelry"/>
    <x v="3"/>
    <s v="to buy more stocks to sell "/>
    <x v="0"/>
    <s v="Puerto Princesa, Palawan"/>
    <s v="PHP"/>
    <n v="1450"/>
    <d v="2014-03-23T21:56:52"/>
    <d v="2014-02-28T09:00:00"/>
    <d v="2014-03-24T11:37:12"/>
    <n v="80"/>
    <n v="11"/>
    <s v=""/>
    <s v="female"/>
    <s v="irregular"/>
    <d v="2014-03-23T00:00:00"/>
    <x v="0"/>
    <s v="low"/>
  </r>
  <r>
    <n v="688386"/>
    <n v="5000"/>
    <n v="5000"/>
    <s v="Beverages"/>
    <x v="1"/>
    <s v="to purchase more refreshments to sell."/>
    <x v="50"/>
    <s v="Nyanga"/>
    <s v="USD"/>
    <n v="3050"/>
    <d v="2014-03-24T16:31:48"/>
    <d v="2014-03-25T08:00:00"/>
    <d v="2014-04-17T09:22:34"/>
    <n v="80"/>
    <n v="20"/>
    <s v="#Low-profit FP, #Woman Owned Biz, #Parent, user_favorite"/>
    <s v="female"/>
    <s v="irregular"/>
    <d v="2014-03-24T00:00:00"/>
    <x v="0"/>
    <s v="low"/>
  </r>
  <r>
    <n v="688501"/>
    <n v="4500"/>
    <n v="4500"/>
    <s v="Fish Selling"/>
    <x v="1"/>
    <s v="to buy shellfish."/>
    <x v="7"/>
    <s v=""/>
    <s v="USD"/>
    <n v="1670"/>
    <d v="2014-03-24T20:32:31"/>
    <d v="2014-03-11T08:00:00"/>
    <d v="2014-04-19T15:41:21"/>
    <n v="140"/>
    <n v="18"/>
    <s v="volunteer_pick, #Parent, #Repeat Borrower, user_favorite"/>
    <s v="male"/>
    <s v="monthly"/>
    <d v="2014-03-24T00:00:00"/>
    <x v="0"/>
    <s v="low"/>
  </r>
  <r>
    <n v="688422"/>
    <n v="3750"/>
    <n v="3750"/>
    <s v="Home Appliances"/>
    <x v="9"/>
    <s v="to buy a television for her house."/>
    <x v="26"/>
    <s v="Cusco"/>
    <s v="PEN"/>
    <n v="1190"/>
    <d v="2014-03-24T16:55:39"/>
    <d v="2014-03-14T08:00:00"/>
    <d v="2014-03-30T20:28:14"/>
    <n v="60"/>
    <n v="7"/>
    <s v=""/>
    <s v="female"/>
    <s v="irregular"/>
    <d v="2014-03-24T00:00:00"/>
    <x v="0"/>
    <s v="low"/>
  </r>
  <r>
    <n v="687884"/>
    <n v="2250"/>
    <n v="2250"/>
    <s v="General Store"/>
    <x v="3"/>
    <s v="to purchase more groceries to sell."/>
    <x v="0"/>
    <s v="Isabela, Negros Occidental"/>
    <s v="PHP"/>
    <n v="1450"/>
    <d v="2014-03-24T04:15:55"/>
    <d v="2014-02-27T09:00:00"/>
    <d v="2014-03-24T09:50:30"/>
    <n v="80"/>
    <n v="8"/>
    <s v=""/>
    <s v="female"/>
    <s v="irregular"/>
    <d v="2014-03-24T00:00:00"/>
    <x v="0"/>
    <s v="low"/>
  </r>
  <r>
    <n v="688361"/>
    <n v="5000"/>
    <n v="5000"/>
    <s v="Beauty Salon"/>
    <x v="2"/>
    <s v="to open her own hair salon and purchase equipment and hair products. "/>
    <x v="50"/>
    <s v="Chikomba West"/>
    <s v="USD"/>
    <n v="3050"/>
    <d v="2014-03-24T16:05:43"/>
    <d v="2014-03-21T08:00:00"/>
    <d v="2014-04-02T02:01:04"/>
    <n v="80"/>
    <n v="19"/>
    <s v="user_favorite, #Schooling, #Biz Durable Asset, #Inspiring Story, user_favorite, user_favorite"/>
    <s v="female"/>
    <s v="irregular"/>
    <d v="2014-03-24T00:00:00"/>
    <x v="0"/>
    <s v="low"/>
  </r>
  <r>
    <n v="688581"/>
    <n v="5500"/>
    <n v="5500"/>
    <s v="Agriculture"/>
    <x v="0"/>
    <s v="to buy seeds. "/>
    <x v="26"/>
    <s v="Challabamba - Paucartambo - Cusco"/>
    <s v="PEN"/>
    <n v="1190"/>
    <d v="2014-03-24T23:36:21"/>
    <d v="2014-02-28T09:00:00"/>
    <d v="2014-03-31T22:33:03"/>
    <n v="60"/>
    <n v="18"/>
    <s v=""/>
    <s v="male"/>
    <s v="irregular"/>
    <d v="2014-03-24T00:00:00"/>
    <x v="0"/>
    <s v="low"/>
  </r>
  <r>
    <n v="687972"/>
    <n v="5750"/>
    <n v="5750"/>
    <s v="Personal Products Sales"/>
    <x v="3"/>
    <s v="to buy more items like clothing, footwear, and personal care products to increase her product inventory."/>
    <x v="0"/>
    <s v="Dasmarinas, Cavite"/>
    <s v="PHP"/>
    <n v="1440"/>
    <d v="2014-03-24T07:12:38"/>
    <d v="2014-03-14T08:00:00"/>
    <d v="2014-03-26T21:34:07"/>
    <n v="80"/>
    <n v="22"/>
    <s v=""/>
    <s v="female"/>
    <s v="irregular"/>
    <d v="2014-03-24T00:00:00"/>
    <x v="0"/>
    <s v="low"/>
  </r>
  <r>
    <n v="689020"/>
    <n v="7500"/>
    <n v="7500"/>
    <s v="Milk Sales"/>
    <x v="1"/>
    <s v="To buy a milk cow."/>
    <x v="5"/>
    <s v="Caluyo"/>
    <s v="USD"/>
    <n v="480"/>
    <d v="2014-03-25T22:33:17"/>
    <d v="2014-03-15T08:00:00"/>
    <d v="2014-04-09T06:25:59"/>
    <n v="170"/>
    <n v="29"/>
    <s v="#Widowed, #Single Parent"/>
    <s v="male"/>
    <s v="monthly"/>
    <d v="2014-03-25T00:00:00"/>
    <x v="0"/>
    <s v="low"/>
  </r>
  <r>
    <n v="689011"/>
    <n v="14750"/>
    <n v="14750"/>
    <s v="Higher education costs"/>
    <x v="5"/>
    <s v="to buy a water pump and pay her tuition in agricultural engineering"/>
    <x v="5"/>
    <s v="La Paz"/>
    <s v="BOB"/>
    <n v="480"/>
    <d v="2014-03-25T22:06:28"/>
    <d v="2014-03-22T08:00:00"/>
    <d v="2014-04-01T11:04:42"/>
    <n v="260"/>
    <n v="51"/>
    <s v="user_favorite"/>
    <s v="female"/>
    <s v="monthly"/>
    <d v="2014-03-25T00:00:00"/>
    <x v="0"/>
    <s v="high"/>
  </r>
  <r>
    <n v="689025"/>
    <n v="6500"/>
    <n v="6500"/>
    <s v="Fishing"/>
    <x v="1"/>
    <s v="To buy fishing equipments like fishing nets, strings, bullet nets, also to pay for school fees "/>
    <x v="27"/>
    <s v="Fasitoo Tai"/>
    <s v="WST"/>
    <n v="150"/>
    <d v="2014-03-25T22:41:30"/>
    <d v="2014-03-06T09:00:00"/>
    <d v="2014-03-26T04:14:35"/>
    <n v="140"/>
    <n v="19"/>
    <s v=""/>
    <s v="female"/>
    <s v="irregular"/>
    <d v="2014-03-25T00:00:00"/>
    <x v="0"/>
    <s v="low"/>
  </r>
  <r>
    <n v="688868"/>
    <n v="14750"/>
    <n v="14750"/>
    <s v="Construction Supplies"/>
    <x v="6"/>
    <s v="to purchase more construction materials to sell"/>
    <x v="16"/>
    <s v="Marka"/>
    <s v="JOD"/>
    <n v="1850"/>
    <d v="2014-03-25T14:15:28"/>
    <d v="2014-03-24T08:00:00"/>
    <d v="2014-04-24T18:58:23"/>
    <n v="210"/>
    <n v="47"/>
    <s v="#Schooling, #Hidden Gem, user_favorite"/>
    <s v="male"/>
    <s v="monthly"/>
    <d v="2014-03-25T00:00:00"/>
    <x v="0"/>
    <s v="low"/>
  </r>
  <r>
    <n v="689024"/>
    <n v="30000"/>
    <n v="30000"/>
    <s v="Primary/secondary school costs"/>
    <x v="5"/>
    <s v="to pay for his son's education. "/>
    <x v="36"/>
    <s v=""/>
    <s v="USD"/>
    <n v="3210"/>
    <d v="2014-03-25T22:39:11"/>
    <d v="2014-03-10T08:00:00"/>
    <d v="2014-03-28T18:19:04"/>
    <n v="140"/>
    <n v="112"/>
    <s v=""/>
    <s v="male"/>
    <s v="monthly"/>
    <d v="2014-03-25T00:00:00"/>
    <x v="0"/>
    <s v="high"/>
  </r>
  <r>
    <n v="689086"/>
    <n v="4000"/>
    <n v="4000"/>
    <s v="Fishing"/>
    <x v="1"/>
    <s v="to buy a water tank and filter."/>
    <x v="17"/>
    <s v="Thanh Hoá"/>
    <s v="VND"/>
    <n v="1210"/>
    <d v="2014-03-26T02:52:51"/>
    <d v="2014-03-22T08:00:00"/>
    <d v="2014-03-27T15:47:23"/>
    <n v="200"/>
    <n v="16"/>
    <s v=""/>
    <s v="female"/>
    <s v="monthly"/>
    <d v="2014-03-26T00:00:00"/>
    <x v="0"/>
    <s v="low"/>
  </r>
  <r>
    <n v="689560"/>
    <n v="5000"/>
    <n v="5000"/>
    <s v="Livestock"/>
    <x v="0"/>
    <s v="to buy calves. "/>
    <x v="14"/>
    <s v="San Gabriel"/>
    <s v="USD"/>
    <n v="1880"/>
    <d v="2014-03-26T21:53:26"/>
    <d v="2014-03-25T08:00:00"/>
    <d v="2014-04-17T17:51:28"/>
    <n v="130"/>
    <n v="18"/>
    <s v="#Animals, #Parent, #Supporting Family, user_favorite"/>
    <s v="male"/>
    <s v="monthly"/>
    <d v="2014-03-26T00:00:00"/>
    <x v="0"/>
    <s v="low"/>
  </r>
  <r>
    <n v="689062"/>
    <n v="2250"/>
    <n v="2250"/>
    <s v="Personal Housing Expenses"/>
    <x v="4"/>
    <s v="to purchase building materials and pay for construction labor"/>
    <x v="0"/>
    <s v="Tacloban City, Leyte"/>
    <s v="PHP"/>
    <n v="1450"/>
    <d v="2014-03-26T01:14:10"/>
    <d v="2014-02-25T09:00:00"/>
    <d v="2014-03-26T05:32:50"/>
    <n v="610"/>
    <n v="9"/>
    <s v=""/>
    <s v="female"/>
    <s v="irregular"/>
    <d v="2014-03-26T00:00:00"/>
    <x v="0"/>
    <s v="low"/>
  </r>
  <r>
    <n v="689209"/>
    <n v="8250"/>
    <n v="8250"/>
    <s v="Farming"/>
    <x v="0"/>
    <s v="to buy fertilizer and pesticides for her farmland"/>
    <x v="4"/>
    <s v="Battambang province, Moung Russey district"/>
    <s v="KHR"/>
    <n v="2040"/>
    <d v="2014-03-26T10:03:15"/>
    <d v="2014-03-07T09:00:00"/>
    <d v="2014-04-08T16:42:24"/>
    <n v="130"/>
    <n v="27"/>
    <s v="#Widowed, #Woman Owned Biz, #First Loan"/>
    <s v="female, female, female"/>
    <s v="monthly"/>
    <d v="2014-03-26T00:00:00"/>
    <x v="0"/>
    <s v="low"/>
  </r>
  <r>
    <n v="689282"/>
    <n v="81750"/>
    <n v="81750"/>
    <s v="Livestock"/>
    <x v="0"/>
    <s v="to purchase livestock for her farm"/>
    <x v="52"/>
    <s v="Brazzaville"/>
    <s v="XAF"/>
    <n v="1650"/>
    <d v="2014-03-26T12:08:33"/>
    <d v="2014-03-06T09:00:00"/>
    <d v="2014-03-29T15:06:45"/>
    <n v="60"/>
    <n v="147"/>
    <s v=""/>
    <s v="female, female, female, female, female, female, female, female, female, female, male"/>
    <s v="irregular"/>
    <d v="2014-03-26T00:00:00"/>
    <x v="0"/>
    <s v="high"/>
  </r>
  <r>
    <n v="689557"/>
    <n v="3500"/>
    <n v="3500"/>
    <s v="Poultry"/>
    <x v="0"/>
    <s v="To buy 100 chickens, vaccine and animal feed."/>
    <x v="7"/>
    <s v=""/>
    <s v="USD"/>
    <n v="810"/>
    <d v="2014-03-26T21:49:42"/>
    <d v="2014-03-14T08:00:00"/>
    <d v="2014-04-07T16:08:16"/>
    <n v="110"/>
    <n v="14"/>
    <s v=""/>
    <s v="female"/>
    <s v="monthly"/>
    <d v="2014-03-26T00:00:00"/>
    <x v="0"/>
    <s v="low"/>
  </r>
  <r>
    <n v="689088"/>
    <n v="6750"/>
    <n v="6750"/>
    <s v="General Store"/>
    <x v="3"/>
    <s v="to purchase more groceries to sell."/>
    <x v="0"/>
    <s v="Valladolid, Negros Occidental"/>
    <s v="PHP"/>
    <n v="1450"/>
    <d v="2014-03-26T03:36:55"/>
    <d v="2014-03-07T09:00:00"/>
    <d v="2014-03-27T07:23:08"/>
    <n v="130"/>
    <n v="27"/>
    <s v=""/>
    <s v="female"/>
    <s v="irregular"/>
    <d v="2014-03-26T00:00:00"/>
    <x v="0"/>
    <s v="low"/>
  </r>
  <r>
    <n v="689435"/>
    <n v="4250"/>
    <n v="4250"/>
    <s v="Grocery Store"/>
    <x v="1"/>
    <s v="to purchase a variety of grocery items to sell"/>
    <x v="15"/>
    <s v=""/>
    <s v="XOF"/>
    <n v="1080"/>
    <d v="2014-03-26T16:56:00"/>
    <d v="2014-03-10T08:00:00"/>
    <d v="2014-04-17T15:56:47"/>
    <n v="260"/>
    <n v="17"/>
    <s v="#Schooling, #Parent"/>
    <s v="female"/>
    <s v="monthly"/>
    <d v="2014-03-26T00:00:00"/>
    <x v="0"/>
    <s v="low"/>
  </r>
  <r>
    <n v="689166"/>
    <n v="11750"/>
    <n v="11750"/>
    <s v="Renewable Energy Products"/>
    <x v="3"/>
    <s v="To purchase more cook stoves to resell"/>
    <x v="1"/>
    <s v="Thika"/>
    <s v="KES"/>
    <n v="2570"/>
    <d v="2014-03-26T08:37:50"/>
    <d v="2014-03-15T08:00:00"/>
    <d v="2014-03-30T20:33:46"/>
    <n v="140"/>
    <n v="32"/>
    <s v="user_favorite, user_favorite"/>
    <s v="female"/>
    <s v="monthly"/>
    <d v="2014-03-26T00:00:00"/>
    <x v="0"/>
    <s v="low"/>
  </r>
  <r>
    <n v="689754"/>
    <n v="11750"/>
    <n v="11750"/>
    <s v="Clothing Sales"/>
    <x v="7"/>
    <s v="to buy more clothes."/>
    <x v="13"/>
    <s v="Rukoki"/>
    <s v="UGX"/>
    <n v="650"/>
    <d v="2014-03-27T09:26:01"/>
    <d v="2014-03-12T08:00:00"/>
    <d v="2014-04-24T15:50:10"/>
    <n v="140"/>
    <n v="37"/>
    <s v="#Woman Owned Biz, #Parent, user_favorite"/>
    <s v="female"/>
    <s v="monthly"/>
    <d v="2014-03-27T00:00:00"/>
    <x v="0"/>
    <s v="low"/>
  </r>
  <r>
    <n v="690072"/>
    <n v="19000"/>
    <n v="19000"/>
    <s v="Fish Selling"/>
    <x v="1"/>
    <s v="to buy fish"/>
    <x v="12"/>
    <s v="Sélingué"/>
    <s v="XOF"/>
    <n v="780"/>
    <d v="2014-03-27T17:15:43"/>
    <d v="2014-03-14T08:00:00"/>
    <d v="2014-04-10T16:03:19"/>
    <n v="70"/>
    <n v="59"/>
    <s v="user_favorite, #Animals, #Woman Owned Biz, #Parent"/>
    <s v="female, female, female, female, female, female"/>
    <s v="monthly"/>
    <d v="2014-03-27T00:00:00"/>
    <x v="0"/>
    <s v="high"/>
  </r>
  <r>
    <n v="689984"/>
    <n v="12750"/>
    <n v="12750"/>
    <s v="Restaurant"/>
    <x v="1"/>
    <s v="to buy rice and other ingredients for her restaurant business."/>
    <x v="12"/>
    <s v="Sikasso"/>
    <s v="XOF"/>
    <n v="780"/>
    <d v="2014-03-27T13:22:05"/>
    <d v="2014-03-24T08:00:00"/>
    <d v="2014-04-18T16:20:27"/>
    <n v="90"/>
    <n v="47"/>
    <s v="#Repeat Borrower, #Woman Owned Biz, #Parent, user_favorite"/>
    <s v="female, female, female, female"/>
    <s v="monthly"/>
    <d v="2014-03-27T00:00:00"/>
    <x v="0"/>
    <s v="low"/>
  </r>
  <r>
    <n v="689876"/>
    <n v="1000"/>
    <n v="1000"/>
    <s v="Pigs"/>
    <x v="0"/>
    <s v="to buy animal feed and piglets."/>
    <x v="0"/>
    <s v="Guindulman, Bohol"/>
    <s v="PHP"/>
    <n v="1250"/>
    <d v="2014-03-27T11:03:10"/>
    <d v="2014-03-19T08:00:00"/>
    <d v="2014-03-28T23:24:07"/>
    <n v="70"/>
    <n v="4"/>
    <s v=""/>
    <s v="female"/>
    <s v="irregular"/>
    <d v="2014-03-27T00:00:00"/>
    <x v="0"/>
    <s v="low"/>
  </r>
  <r>
    <n v="689902"/>
    <n v="2500"/>
    <n v="2500"/>
    <s v="Services"/>
    <x v="2"/>
    <s v="to buy a printer to process more mobile phone airtime credit transactions and bill payment "/>
    <x v="30"/>
    <s v="Garut"/>
    <s v="IDR"/>
    <n v="2190"/>
    <d v="2014-03-27T11:30:26"/>
    <d v="2014-03-27T08:00:00"/>
    <d v="2014-03-29T20:39:45"/>
    <n v="490"/>
    <n v="10"/>
    <s v=""/>
    <s v="female"/>
    <s v="monthly"/>
    <d v="2014-03-27T00:00:00"/>
    <x v="0"/>
    <s v="low"/>
  </r>
  <r>
    <n v="689707"/>
    <n v="6000"/>
    <n v="6000"/>
    <s v="Pub"/>
    <x v="1"/>
    <s v="To buy both alcoholic and non alcoholic drinks for sale."/>
    <x v="47"/>
    <s v=""/>
    <s v="RWF"/>
    <n v="1610"/>
    <d v="2014-03-27T08:21:17"/>
    <d v="2014-02-25T09:00:00"/>
    <d v="2014-03-27T10:25:57"/>
    <n v="60"/>
    <n v="2"/>
    <s v=""/>
    <s v="female"/>
    <s v="irregular"/>
    <d v="2014-03-27T00:00:00"/>
    <x v="0"/>
    <s v="low"/>
  </r>
  <r>
    <n v="689629"/>
    <n v="11000"/>
    <n v="11000"/>
    <s v="Food Production/Sales"/>
    <x v="1"/>
    <s v=""/>
    <x v="27"/>
    <s v=""/>
    <s v="WST"/>
    <n v="150"/>
    <d v="2014-03-27T03:41:48"/>
    <d v="2014-03-06T09:00:00"/>
    <d v="2014-04-12T02:47:46"/>
    <n v="140"/>
    <n v="35"/>
    <s v="#Elderly, #Biz Durable Asset, #Woman Owned Biz"/>
    <s v=""/>
    <s v="irregular"/>
    <d v="2014-03-27T00:00:00"/>
    <x v="0"/>
    <s v="low"/>
  </r>
  <r>
    <n v="690085"/>
    <n v="2500"/>
    <n v="2500"/>
    <s v="Food Production/Sales"/>
    <x v="1"/>
    <s v="to buy corn, propane gas, and lime powder for her tortilla making business."/>
    <x v="7"/>
    <s v=""/>
    <s v="USD"/>
    <n v="810"/>
    <d v="2014-03-27T17:37:13"/>
    <d v="2014-03-19T08:00:00"/>
    <d v="2014-04-09T17:33:17"/>
    <n v="110"/>
    <n v="7"/>
    <s v=""/>
    <s v="female"/>
    <s v="monthly"/>
    <d v="2014-03-27T00:00:00"/>
    <x v="0"/>
    <s v="low"/>
  </r>
  <r>
    <n v="689748"/>
    <n v="8000"/>
    <n v="8000"/>
    <s v="Charcoal Sales"/>
    <x v="3"/>
    <s v="to buy more irish potatoes and charcoal."/>
    <x v="13"/>
    <s v="Kamwenge"/>
    <s v="UGX"/>
    <n v="650"/>
    <d v="2014-03-27T09:19:25"/>
    <d v="2014-03-11T08:00:00"/>
    <d v="2014-04-25T01:15:47"/>
    <n v="140"/>
    <n v="31"/>
    <s v="#Parent, user_favorite"/>
    <s v="male"/>
    <s v="monthly"/>
    <d v="2014-03-27T00:00:00"/>
    <x v="0"/>
    <s v="low"/>
  </r>
  <r>
    <n v="690007"/>
    <n v="2750"/>
    <n v="2750"/>
    <s v="Bricks"/>
    <x v="6"/>
    <s v="to buy wood."/>
    <x v="13"/>
    <s v="Ibanda"/>
    <s v="UGX"/>
    <n v="2220"/>
    <d v="2014-03-27T14:27:39"/>
    <d v="2014-03-14T08:00:00"/>
    <d v="2014-03-31T04:02:12"/>
    <n v="100"/>
    <n v="11"/>
    <s v="volunteer_pick"/>
    <s v="male"/>
    <s v="monthly"/>
    <d v="2014-03-27T00:00:00"/>
    <x v="0"/>
    <s v="low"/>
  </r>
  <r>
    <n v="689886"/>
    <n v="4750"/>
    <n v="4750"/>
    <s v="Rickshaw"/>
    <x v="8"/>
    <s v="To buy new chingchi rickshaw for her husband's transport business."/>
    <x v="3"/>
    <s v="Rawalpindi"/>
    <s v="PKR"/>
    <n v="2470"/>
    <d v="2014-03-27T11:13:10"/>
    <d v="2014-03-18T08:00:00"/>
    <d v="2014-04-18T06:03:17"/>
    <n v="110"/>
    <n v="13"/>
    <s v="#Parent, #Supporting Family"/>
    <s v="female, female"/>
    <s v="irregular"/>
    <d v="2014-03-27T00:00:00"/>
    <x v="0"/>
    <s v="low"/>
  </r>
  <r>
    <n v="690281"/>
    <n v="1750"/>
    <n v="1750"/>
    <s v="Fruits &amp; Vegetables"/>
    <x v="1"/>
    <s v="to buy more fruits and sweets to sell"/>
    <x v="29"/>
    <s v="Deoghar, Jharkhand"/>
    <s v="INR"/>
    <n v="3470"/>
    <d v="2014-03-28T05:38:32"/>
    <d v="2014-06-23T09:00:00"/>
    <d v="2014-03-29T09:42:13"/>
    <n v="430"/>
    <n v="3"/>
    <s v=""/>
    <s v="female"/>
    <s v="bullet"/>
    <d v="2014-03-28T00:00:00"/>
    <x v="0"/>
    <s v="low"/>
  </r>
  <r>
    <n v="690470"/>
    <n v="4250"/>
    <n v="4250"/>
    <s v="Sewing"/>
    <x v="2"/>
    <s v="to buy a new sewing machine to develop her sewing business."/>
    <x v="2"/>
    <s v="Shahrituz"/>
    <s v="TJS"/>
    <n v="630"/>
    <d v="2014-03-28T12:48:59"/>
    <d v="2014-03-27T08:00:00"/>
    <d v="2014-03-30T22:53:14"/>
    <n v="140"/>
    <n v="16"/>
    <s v="#Fabrics, #Single Parent, #Woman Owned Biz, user_favorite"/>
    <s v="female"/>
    <s v="monthly"/>
    <d v="2014-03-28T00:00:00"/>
    <x v="0"/>
    <s v="low"/>
  </r>
  <r>
    <n v="690541"/>
    <n v="11000"/>
    <n v="11000"/>
    <s v="Farming"/>
    <x v="0"/>
    <s v="to buy agricultural supplies to assist her coffee crops"/>
    <x v="24"/>
    <s v="taulabe"/>
    <s v="HNL"/>
    <n v="2690"/>
    <d v="2014-03-28T15:24:36"/>
    <d v="2014-03-26T08:00:00"/>
    <d v="2014-05-06T19:58:26"/>
    <n v="150"/>
    <n v="40"/>
    <s v="user_favorite"/>
    <s v="female"/>
    <s v="monthly"/>
    <d v="2014-03-28T00:00:00"/>
    <x v="0"/>
    <s v="low"/>
  </r>
  <r>
    <n v="690690"/>
    <n v="1000"/>
    <n v="1000"/>
    <s v="Fish Selling"/>
    <x v="1"/>
    <s v="to purchase 7 baskets of fish"/>
    <x v="41"/>
    <s v="Bè"/>
    <s v="XOF"/>
    <n v="2960"/>
    <d v="2014-03-28T20:09:03"/>
    <d v="2014-03-05T09:00:00"/>
    <d v="2014-03-31T10:56:32"/>
    <n v="90"/>
    <n v="4"/>
    <s v="#Woman Owned Biz, #Supporting Family, #Interesting Photo"/>
    <s v="female"/>
    <s v="irregular"/>
    <d v="2014-03-28T00:00:00"/>
    <x v="0"/>
    <s v="low"/>
  </r>
  <r>
    <n v="690757"/>
    <n v="15000"/>
    <n v="15000"/>
    <s v="Restaurant"/>
    <x v="1"/>
    <s v="make improvements to her restaurant such as buying new tables and painting the front."/>
    <x v="14"/>
    <s v="Tulcán"/>
    <s v="USD"/>
    <n v="1880"/>
    <d v="2014-03-28T23:25:27"/>
    <d v="2014-03-06T09:00:00"/>
    <d v="2014-04-22T01:53:05"/>
    <n v="170"/>
    <n v="44"/>
    <s v="#Woman Owned Biz, #Parent, #Biz Durable Asset, #Tourism"/>
    <s v="female"/>
    <s v="monthly"/>
    <d v="2014-03-28T00:00:00"/>
    <x v="0"/>
    <s v="low"/>
  </r>
  <r>
    <n v="690586"/>
    <n v="2250"/>
    <n v="2250"/>
    <s v="Higher education costs"/>
    <x v="5"/>
    <s v="to pay a semester's matriculation fee at Campo Alto. "/>
    <x v="18"/>
    <s v="Bogotà"/>
    <s v="COP"/>
    <n v="2440"/>
    <d v="2014-03-28T16:46:01"/>
    <d v="2014-04-05T09:00:00"/>
    <d v="2014-04-04T22:09:45"/>
    <n v="40"/>
    <n v="6"/>
    <s v=""/>
    <s v="female"/>
    <s v="monthly"/>
    <d v="2014-03-28T00:00:00"/>
    <x v="0"/>
    <s v="low"/>
  </r>
  <r>
    <n v="690683"/>
    <n v="5250"/>
    <n v="7000"/>
    <s v="Personal Housing Expenses"/>
    <x v="4"/>
    <s v="to invest in the purchase of bricks, iron, cement, gravel and sand in order to finish his home"/>
    <x v="7"/>
    <s v=""/>
    <s v="USD"/>
    <n v="810"/>
    <d v="2014-03-28T19:24:37"/>
    <d v="2014-03-16T08:00:00"/>
    <m/>
    <n v="200"/>
    <n v="15"/>
    <s v="#Parent, user_favorite"/>
    <s v="male"/>
    <s v="monthly"/>
    <d v="2014-03-28T00:00:00"/>
    <x v="1"/>
    <s v="low"/>
  </r>
  <r>
    <n v="690741"/>
    <n v="8000"/>
    <n v="8000"/>
    <s v="General Store"/>
    <x v="3"/>
    <s v="to purchase products to stock up his store. "/>
    <x v="7"/>
    <s v="Sensuntepeque"/>
    <s v="USD"/>
    <n v="1990"/>
    <d v="2014-03-28T22:49:20"/>
    <d v="2014-03-27T08:00:00"/>
    <d v="2014-05-05T23:13:42"/>
    <n v="200"/>
    <n v="30"/>
    <s v="#Parent, #Supporting Family, #Sustainable Ag, user_favorite"/>
    <s v="male"/>
    <s v="monthly"/>
    <d v="2014-03-28T00:00:00"/>
    <x v="0"/>
    <s v="low"/>
  </r>
  <r>
    <n v="690415"/>
    <n v="14250"/>
    <n v="14250"/>
    <s v="Farming"/>
    <x v="0"/>
    <s v="to buy fruit tree seeds and fertilizers"/>
    <x v="21"/>
    <s v="Bilasuvar"/>
    <s v="AZN"/>
    <n v="560"/>
    <d v="2014-03-28T11:23:02"/>
    <d v="2014-03-17T08:00:00"/>
    <d v="2014-04-25T21:49:43"/>
    <n v="200"/>
    <n v="42"/>
    <s v="#Refugee, #Supporting Family, #Parent, user_favorite, user_favorite"/>
    <s v="male"/>
    <s v="monthly"/>
    <d v="2014-03-28T00:00:00"/>
    <x v="0"/>
    <s v="low"/>
  </r>
  <r>
    <n v="1080859"/>
    <n v="1250"/>
    <n v="1250"/>
    <s v="Grocery Store"/>
    <x v="1"/>
    <s v="increase my level of business stock by buying  maize and vegetables"/>
    <x v="1"/>
    <s v=""/>
    <s v="KES"/>
    <m/>
    <d v="2014-03-29T09:51:20"/>
    <d v="2014-04-09T11:21:04"/>
    <d v="2014-04-04T04:22:45"/>
    <n v="40"/>
    <n v="1"/>
    <s v=""/>
    <s v="female"/>
    <s v="irregular"/>
    <d v="2014-03-29T00:00:00"/>
    <x v="0"/>
    <s v="low"/>
  </r>
  <r>
    <n v="690947"/>
    <n v="15000"/>
    <n v="15000"/>
    <s v="Livestock"/>
    <x v="0"/>
    <s v="to purchase cattle and get her farm ahead."/>
    <x v="7"/>
    <s v="San Miguel"/>
    <s v="USD"/>
    <n v="1990"/>
    <d v="2014-03-29T17:36:53"/>
    <d v="2014-03-14T08:00:00"/>
    <d v="2014-05-06T08:50:09"/>
    <n v="140"/>
    <n v="59"/>
    <s v="volunteer_like, #Animals, #Woman Owned Biz, #Sustainable Ag, user_favorite"/>
    <s v="female"/>
    <s v="bullet"/>
    <d v="2014-03-29T00:00:00"/>
    <x v="0"/>
    <s v="high"/>
  </r>
  <r>
    <n v="691071"/>
    <n v="4500"/>
    <n v="4500"/>
    <s v="Farming"/>
    <x v="0"/>
    <s v="to buy seeds, insecticides, herbicides, fertilizers, etc., and improve the land."/>
    <x v="7"/>
    <s v=""/>
    <s v="USD"/>
    <n v="810"/>
    <d v="2014-03-30T20:10:29"/>
    <d v="2014-03-26T08:00:00"/>
    <d v="2014-04-20T14:01:07"/>
    <n v="140"/>
    <n v="15"/>
    <s v="#Parent, #Vegan"/>
    <s v="female"/>
    <s v="bullet"/>
    <d v="2014-03-30T00:00:00"/>
    <x v="0"/>
    <s v="low"/>
  </r>
  <r>
    <n v="691028"/>
    <n v="48500"/>
    <n v="48500"/>
    <s v="Cosmetics Sales"/>
    <x v="3"/>
    <s v="to buy cosmetics to sell."/>
    <x v="19"/>
    <s v="Ciudad del Este"/>
    <s v="PYG"/>
    <n v="580"/>
    <d v="2014-03-30T07:16:10"/>
    <d v="2014-02-26T09:00:00"/>
    <d v="2014-04-09T03:59:00"/>
    <n v="50"/>
    <n v="1"/>
    <s v="volunteer_pick, volunteer_like"/>
    <s v="female, female, female, female, female, female, female, female, female, female, female, female, female, female, female, female, female, female, female, female"/>
    <s v="irregular"/>
    <d v="2014-03-30T00:00:00"/>
    <x v="0"/>
    <s v="low"/>
  </r>
  <r>
    <n v="691058"/>
    <n v="7500"/>
    <n v="8750"/>
    <s v="Personal Housing Expenses"/>
    <x v="4"/>
    <s v="to buy construction materials to make a perimeter wall"/>
    <x v="10"/>
    <s v="Managua"/>
    <s v="NIO"/>
    <n v="980"/>
    <d v="2014-03-30T18:39:04"/>
    <d v="2014-02-28T09:00:00"/>
    <m/>
    <n v="150"/>
    <n v="11"/>
    <s v="#Low-profit FP, #Parent, #Repeat Borrower, user_favorite"/>
    <s v="male"/>
    <s v="monthly"/>
    <d v="2014-03-30T00:00:00"/>
    <x v="1"/>
    <s v="low"/>
  </r>
  <r>
    <n v="691118"/>
    <n v="7500"/>
    <n v="7500"/>
    <s v="Bookstore"/>
    <x v="3"/>
    <s v="to buy whole chickens for her retail business."/>
    <x v="14"/>
    <s v="Tulcán"/>
    <s v="USD"/>
    <n v="1880"/>
    <d v="2014-03-31T03:10:51"/>
    <d v="2014-03-19T08:00:00"/>
    <d v="2014-04-19T04:41:15"/>
    <n v="210"/>
    <n v="24"/>
    <s v="#Woman Owned Biz, #Parent"/>
    <s v="female"/>
    <s v="monthly"/>
    <d v="2014-03-31T00:00:00"/>
    <x v="0"/>
    <s v="low"/>
  </r>
  <r>
    <n v="691492"/>
    <n v="6500"/>
    <n v="6500"/>
    <s v="Agriculture"/>
    <x v="0"/>
    <s v="to buy compost, seeds, fertilizers, etc."/>
    <x v="7"/>
    <s v=""/>
    <s v="USD"/>
    <n v="810"/>
    <d v="2014-03-31T16:37:39"/>
    <d v="2014-03-12T08:00:00"/>
    <d v="2014-04-23T17:14:14"/>
    <n v="140"/>
    <n v="21"/>
    <s v="#Eco-friendly, #Parent"/>
    <s v="male"/>
    <s v="bullet"/>
    <d v="2014-03-31T00:00:00"/>
    <x v="0"/>
    <s v="low"/>
  </r>
  <r>
    <n v="691172"/>
    <n v="5000"/>
    <n v="5000"/>
    <s v="Sewing"/>
    <x v="2"/>
    <s v="to purchase materials like thread, elastic, buttons, etc."/>
    <x v="14"/>
    <s v="Tulcán"/>
    <s v="USD"/>
    <n v="1880"/>
    <d v="2014-03-31T04:51:26"/>
    <d v="2014-03-21T08:00:00"/>
    <d v="2014-04-16T07:17:24"/>
    <n v="120"/>
    <n v="16"/>
    <s v=""/>
    <s v="female"/>
    <s v="monthly"/>
    <d v="2014-03-31T00:00:00"/>
    <x v="0"/>
    <s v="low"/>
  </r>
  <r>
    <n v="691289"/>
    <n v="2000"/>
    <n v="2000"/>
    <s v="Higher education costs"/>
    <x v="5"/>
    <s v="to pay for her son’s University."/>
    <x v="4"/>
    <s v="Kampong Speu province, Borseth district"/>
    <s v="USD"/>
    <n v="2040"/>
    <d v="2014-03-31T10:47:58"/>
    <d v="2014-03-12T08:00:00"/>
    <d v="2014-03-31T16:17:20"/>
    <n v="140"/>
    <n v="8"/>
    <s v=""/>
    <s v="female"/>
    <s v="monthly"/>
    <d v="2014-03-31T00:00:00"/>
    <x v="0"/>
    <s v="low"/>
  </r>
  <r>
    <n v="691625"/>
    <n v="9000"/>
    <n v="9000"/>
    <s v="Construction Supplies"/>
    <x v="6"/>
    <s v="to buy tools which will allow him to carry out his job more successfully."/>
    <x v="26"/>
    <s v="Colasay - Jaén - Cajamarca"/>
    <s v="PEN"/>
    <n v="1430"/>
    <d v="2014-03-31T20:16:28"/>
    <d v="2014-03-03T09:00:00"/>
    <d v="2014-04-17T18:41:07"/>
    <n v="140"/>
    <n v="31"/>
    <s v=""/>
    <s v="male"/>
    <s v="monthly"/>
    <d v="2014-03-31T00:00:00"/>
    <x v="0"/>
    <s v="low"/>
  </r>
  <r>
    <n v="691240"/>
    <n v="43000"/>
    <n v="43000"/>
    <s v="Clothing Sales"/>
    <x v="7"/>
    <s v="to buy jeans, t-shirts, shirts, pants, and other clothes"/>
    <x v="19"/>
    <s v="Caaguazú"/>
    <s v="PYG"/>
    <n v="580"/>
    <d v="2014-03-31T06:53:49"/>
    <d v="2014-02-27T09:00:00"/>
    <d v="2014-04-10T03:08:42"/>
    <n v="50"/>
    <n v="2"/>
    <s v=""/>
    <s v="female, female, female, female, female, female, female, female, female, female, female, female, female, female, female, female, female"/>
    <s v="irregular"/>
    <d v="2014-03-31T00:00:00"/>
    <x v="0"/>
    <s v="low"/>
  </r>
  <r>
    <n v="692006"/>
    <n v="6750"/>
    <n v="6750"/>
    <s v="Higher education costs"/>
    <x v="5"/>
    <s v="to pay for his university tuition."/>
    <x v="2"/>
    <s v="Yavan"/>
    <s v="TJS"/>
    <n v="630"/>
    <d v="2014-04-01T13:10:35"/>
    <d v="2014-03-12T08:00:00"/>
    <d v="2014-04-03T18:36:14"/>
    <n v="140"/>
    <n v="26"/>
    <s v="#Schooling, #Interesting Photo, #Single"/>
    <s v="male"/>
    <s v="monthly"/>
    <d v="2014-04-01T00:00:00"/>
    <x v="0"/>
    <s v="low"/>
  </r>
  <r>
    <n v="691875"/>
    <n v="3500"/>
    <n v="3500"/>
    <s v="Food Production/Sales"/>
    <x v="1"/>
    <s v="to purchase wheat flour ,cooking oil and baking powder for her business."/>
    <x v="1"/>
    <s v="Likoni"/>
    <s v="KES"/>
    <n v="1640"/>
    <d v="2014-04-01T09:03:50"/>
    <d v="2014-03-17T08:00:00"/>
    <d v="2014-04-03T22:21:30"/>
    <n v="140"/>
    <n v="13"/>
    <s v=""/>
    <s v="female"/>
    <s v="irregular"/>
    <d v="2014-04-01T00:00:00"/>
    <x v="0"/>
    <s v="low"/>
  </r>
  <r>
    <n v="691998"/>
    <n v="15500"/>
    <n v="15500"/>
    <s v="Clothing Sales"/>
    <x v="7"/>
    <s v="To buy the summer season's clothing to sell. "/>
    <x v="3"/>
    <s v="Lahore"/>
    <s v="PKR"/>
    <n v="2470"/>
    <d v="2014-04-01T12:52:38"/>
    <d v="2014-03-20T08:00:00"/>
    <d v="2014-04-22T17:32:47"/>
    <n v="140"/>
    <n v="54"/>
    <s v="user_favorite"/>
    <s v="female"/>
    <s v="monthly"/>
    <d v="2014-04-01T00:00:00"/>
    <x v="0"/>
    <s v="high"/>
  </r>
  <r>
    <n v="691913"/>
    <n v="19000"/>
    <n v="19000"/>
    <s v="Clothing"/>
    <x v="7"/>
    <s v="to buy pagnes (traditional, wrap-around clothing) for resale."/>
    <x v="12"/>
    <s v="Koutiala"/>
    <s v="XOF"/>
    <n v="780"/>
    <d v="2014-04-01T10:41:39"/>
    <d v="2014-03-28T08:00:00"/>
    <d v="2014-04-19T20:45:05"/>
    <n v="80"/>
    <n v="66"/>
    <s v="#Fabrics, #Parent, user_favorite"/>
    <s v="female, female, female, female, female, female, female, female, female"/>
    <s v="monthly"/>
    <d v="2014-04-01T00:00:00"/>
    <x v="0"/>
    <s v="high"/>
  </r>
  <r>
    <n v="692137"/>
    <n v="11250"/>
    <n v="11250"/>
    <s v="Grocery Store"/>
    <x v="1"/>
    <s v="to pay for more eggs and grocery items needed in her business."/>
    <x v="0"/>
    <s v="Silang, Cavite"/>
    <s v="PHP"/>
    <n v="1440"/>
    <d v="2014-04-02T05:28:27"/>
    <d v="2014-03-25T08:00:00"/>
    <d v="2014-04-03T07:47:07"/>
    <n v="60"/>
    <n v="34"/>
    <s v="user_favorite"/>
    <s v="female"/>
    <s v="irregular"/>
    <d v="2014-04-02T00:00:00"/>
    <x v="0"/>
    <s v="low"/>
  </r>
  <r>
    <n v="692433"/>
    <n v="4000"/>
    <n v="4000"/>
    <s v="Agriculture"/>
    <x v="0"/>
    <s v="to buy veterinary drugs and organic manure"/>
    <x v="13"/>
    <s v="Ntungamo"/>
    <s v="UGX"/>
    <n v="2220"/>
    <d v="2014-04-02T14:26:02"/>
    <d v="2014-03-10T08:00:00"/>
    <d v="2014-04-15T00:24:54"/>
    <n v="120"/>
    <n v="7"/>
    <s v="#Animals, #Eco-friendly, #Repeat Borrower"/>
    <s v="male"/>
    <s v="monthly"/>
    <d v="2014-04-02T00:00:00"/>
    <x v="0"/>
    <s v="low"/>
  </r>
  <r>
    <n v="692532"/>
    <n v="8750"/>
    <n v="8750"/>
    <s v="Dairy"/>
    <x v="0"/>
    <s v="to buy a cow to start his milk business."/>
    <x v="5"/>
    <s v="Casamaya"/>
    <s v="BOB"/>
    <n v="480"/>
    <d v="2014-04-02T21:34:20"/>
    <d v="2014-03-26T08:00:00"/>
    <d v="2014-04-18T19:18:44"/>
    <n v="200"/>
    <n v="31"/>
    <s v="user_favorite"/>
    <s v="male"/>
    <s v="monthly"/>
    <d v="2014-04-02T00:00:00"/>
    <x v="0"/>
    <s v="low"/>
  </r>
  <r>
    <n v="692161"/>
    <n v="2250"/>
    <n v="2250"/>
    <s v="Clothing Sales"/>
    <x v="7"/>
    <s v="to buy more clothes for resale."/>
    <x v="3"/>
    <s v="Lahore"/>
    <s v="PKR"/>
    <n v="2470"/>
    <d v="2014-04-02T06:31:31"/>
    <d v="2014-03-10T08:00:00"/>
    <d v="2014-04-17T14:42:08"/>
    <n v="120"/>
    <n v="6"/>
    <s v="#Fabrics, #Parent"/>
    <s v="female"/>
    <s v="irregular"/>
    <d v="2014-04-02T00:00:00"/>
    <x v="0"/>
    <s v="low"/>
  </r>
  <r>
    <n v="692375"/>
    <n v="9000"/>
    <n v="9000"/>
    <s v="Clothing Sales"/>
    <x v="7"/>
    <s v="To add a new collection of clothes and cosmetics for her business."/>
    <x v="16"/>
    <s v="Southern Ghour"/>
    <s v="JOD"/>
    <n v="1850"/>
    <d v="2014-04-02T13:06:16"/>
    <d v="2014-03-30T09:00:00"/>
    <d v="2014-05-02T20:56:04"/>
    <n v="190"/>
    <n v="25"/>
    <s v="#Fabrics, user_favorite"/>
    <s v="female"/>
    <s v="monthly"/>
    <d v="2014-04-02T00:00:00"/>
    <x v="0"/>
    <s v="low"/>
  </r>
  <r>
    <n v="692319"/>
    <n v="1750"/>
    <n v="1750"/>
    <s v="Fish Selling"/>
    <x v="1"/>
    <s v="to purchase more varieties of fish to expand their fish business."/>
    <x v="29"/>
    <s v="Maynaguri"/>
    <s v="INR"/>
    <n v="3340"/>
    <d v="2014-04-02T11:36:07"/>
    <d v="2014-03-11T08:00:00"/>
    <d v="2014-04-03T19:03:56"/>
    <n v="430"/>
    <n v="1"/>
    <s v=""/>
    <s v="female"/>
    <s v="bullet"/>
    <d v="2014-04-02T00:00:00"/>
    <x v="0"/>
    <s v="low"/>
  </r>
  <r>
    <n v="692467"/>
    <n v="14750"/>
    <n v="14750"/>
    <s v="Liquor Store / Off-License"/>
    <x v="1"/>
    <s v="to increase his capital and buy a large quantity of bananas for the preparation of many litres of banana beer for resale, to earn more."/>
    <x v="46"/>
    <s v="Kayanza"/>
    <s v="BIF"/>
    <n v="1620"/>
    <d v="2014-04-02T15:49:59"/>
    <d v="2014-03-21T08:00:00"/>
    <d v="2014-04-21T02:49:13"/>
    <n v="80"/>
    <n v="52"/>
    <s v=""/>
    <s v="female, female, female, male, male, female, female, female, female, female, female, female, male, female, female, female, male"/>
    <s v="irregular"/>
    <d v="2014-04-02T00:00:00"/>
    <x v="0"/>
    <s v="high"/>
  </r>
  <r>
    <n v="692365"/>
    <n v="7500"/>
    <n v="7500"/>
    <s v="Clothing Sales"/>
    <x v="7"/>
    <s v="To purchase a new collection of clothes and accessories"/>
    <x v="16"/>
    <s v="Zarqa"/>
    <s v="JOD"/>
    <n v="1850"/>
    <d v="2014-04-02T12:52:19"/>
    <d v="2014-03-30T09:00:00"/>
    <d v="2014-04-21T15:47:01"/>
    <n v="150"/>
    <n v="25"/>
    <s v="#Fabrics, #Parent"/>
    <s v="female"/>
    <s v="monthly"/>
    <d v="2014-04-02T00:00:00"/>
    <x v="0"/>
    <s v="low"/>
  </r>
  <r>
    <n v="692274"/>
    <n v="11750"/>
    <n v="11750"/>
    <s v="Tailoring"/>
    <x v="2"/>
    <s v="To buy thread, fasteners, clothing material and a sewing machine "/>
    <x v="1"/>
    <s v="Nyahururu"/>
    <s v="KES"/>
    <n v="1330"/>
    <d v="2014-04-02T10:21:21"/>
    <d v="2014-03-20T08:00:00"/>
    <d v="2014-04-28T18:09:35"/>
    <n v="140"/>
    <n v="43"/>
    <s v="#Fabrics, #Parent, #Biz Durable Asset, #Job Creator"/>
    <s v="male"/>
    <s v="monthly"/>
    <d v="2014-04-02T00:00:00"/>
    <x v="0"/>
    <s v="low"/>
  </r>
  <r>
    <n v="692495"/>
    <n v="15000"/>
    <n v="15000"/>
    <s v="General Store"/>
    <x v="3"/>
    <s v="to stock her general store."/>
    <x v="7"/>
    <s v=""/>
    <s v="USD"/>
    <n v="810"/>
    <d v="2014-04-02T17:51:10"/>
    <d v="2014-03-27T08:00:00"/>
    <d v="2014-04-21T21:51:38"/>
    <n v="200"/>
    <n v="54"/>
    <s v="user_favorite, #Parent"/>
    <s v="female"/>
    <s v="monthly"/>
    <d v="2014-04-02T00:00:00"/>
    <x v="0"/>
    <s v="high"/>
  </r>
  <r>
    <n v="693035"/>
    <n v="6000"/>
    <n v="6000"/>
    <s v="Charcoal Sales"/>
    <x v="3"/>
    <s v="to purchase 30 bags of charcoal for resale."/>
    <x v="1"/>
    <s v="Kisauni"/>
    <s v="KES"/>
    <n v="1640"/>
    <d v="2014-04-03T16:04:51"/>
    <d v="2014-03-18T08:00:00"/>
    <d v="2014-04-30T14:00:30"/>
    <n v="140"/>
    <n v="24"/>
    <s v="#Fabrics, #Parent, user_favorite"/>
    <s v="female"/>
    <s v="irregular"/>
    <d v="2014-04-03T00:00:00"/>
    <x v="0"/>
    <s v="low"/>
  </r>
  <r>
    <n v="692683"/>
    <n v="2500"/>
    <n v="2500"/>
    <s v="Fishing"/>
    <x v="1"/>
    <s v="to buy an additional bundle of fishing net"/>
    <x v="0"/>
    <s v="Narra, Palawan"/>
    <s v="PHP"/>
    <n v="1450"/>
    <d v="2014-04-03T07:07:18"/>
    <d v="2014-03-10T08:00:00"/>
    <d v="2014-04-04T18:29:21"/>
    <n v="80"/>
    <n v="8"/>
    <s v=""/>
    <s v="female"/>
    <s v="irregular"/>
    <d v="2014-04-03T00:00:00"/>
    <x v="0"/>
    <s v="low"/>
  </r>
  <r>
    <n v="692728"/>
    <n v="1000"/>
    <n v="1000"/>
    <s v="Home Energy"/>
    <x v="9"/>
    <s v="to pay for an affordable and efficient cooking gas package."/>
    <x v="13"/>
    <s v="Nsambya - St. Peters"/>
    <s v="UGX"/>
    <n v="3430"/>
    <d v="2014-04-03T08:29:58"/>
    <d v="2014-03-14T08:00:00"/>
    <d v="2014-04-04T21:39:15"/>
    <n v="80"/>
    <n v="4"/>
    <s v=""/>
    <s v="female"/>
    <s v="monthly"/>
    <d v="2014-04-03T00:00:00"/>
    <x v="0"/>
    <s v="low"/>
  </r>
  <r>
    <n v="692811"/>
    <n v="10500"/>
    <n v="11750"/>
    <s v="Services"/>
    <x v="2"/>
    <s v="to buy more chairs to rent in the market"/>
    <x v="1"/>
    <s v="Kisumu"/>
    <s v="KES"/>
    <n v="1330"/>
    <d v="2014-04-03T10:27:46"/>
    <d v="2014-03-19T08:00:00"/>
    <m/>
    <n v="140"/>
    <n v="17"/>
    <s v=""/>
    <s v="male"/>
    <s v="monthly"/>
    <d v="2014-04-03T00:00:00"/>
    <x v="1"/>
    <s v="low"/>
  </r>
  <r>
    <n v="692581"/>
    <n v="2250"/>
    <n v="2250"/>
    <s v="Manufacturing"/>
    <x v="12"/>
    <s v="To pay for more raw materials such as fabric, thread, etc."/>
    <x v="0"/>
    <s v="Dasmarinas, Cavite"/>
    <s v="PHP"/>
    <n v="1440"/>
    <d v="2014-04-03T04:06:14"/>
    <d v="2014-03-19T08:00:00"/>
    <d v="2014-04-04T22:09:45"/>
    <n v="80"/>
    <n v="3"/>
    <s v=""/>
    <s v="female"/>
    <s v="irregular"/>
    <d v="2014-04-03T00:00:00"/>
    <x v="0"/>
    <s v="low"/>
  </r>
  <r>
    <n v="692890"/>
    <n v="1500"/>
    <n v="10750"/>
    <s v="Phone Use Sales"/>
    <x v="3"/>
    <s v="To process more airtime and bill payments transactions in a weekly basis."/>
    <x v="30"/>
    <s v="Lebak"/>
    <s v="IDR"/>
    <n v="2190"/>
    <d v="2014-04-03T12:32:21"/>
    <d v="2014-03-05T09:00:00"/>
    <m/>
    <n v="140"/>
    <n v="5"/>
    <s v="user_favorite"/>
    <s v="male"/>
    <s v="bullet"/>
    <d v="2014-04-03T00:00:00"/>
    <x v="1"/>
    <s v="low"/>
  </r>
  <r>
    <n v="693649"/>
    <n v="3500"/>
    <n v="3500"/>
    <s v="Cereals"/>
    <x v="1"/>
    <s v="to purchase sacks of maize, beans, rice, green grams, ground nuts and lentils for her business."/>
    <x v="1"/>
    <s v="Tiribe"/>
    <s v="KES"/>
    <n v="1640"/>
    <d v="2014-04-04T15:33:22"/>
    <d v="2014-03-18T08:00:00"/>
    <d v="2014-04-25T01:28:05"/>
    <n v="140"/>
    <n v="14"/>
    <s v="#Parent, #Woman Owned Biz"/>
    <s v="female"/>
    <s v="irregular"/>
    <d v="2014-04-04T00:00:00"/>
    <x v="0"/>
    <s v="low"/>
  </r>
  <r>
    <n v="693396"/>
    <n v="46500"/>
    <n v="50000"/>
    <s v="Food Production/Sales"/>
    <x v="1"/>
    <s v="buy equipment to make shawarma and ice cream"/>
    <x v="2"/>
    <s v="Dushanbe"/>
    <s v="USD"/>
    <n v="630"/>
    <d v="2014-04-04T08:39:28"/>
    <d v="2014-03-20T08:00:00"/>
    <m/>
    <n v="260"/>
    <n v="111"/>
    <s v="#Biz Durable Asset, #Single, #Supporting Family, user_favorite, user_favorite"/>
    <s v="female"/>
    <s v="monthly"/>
    <d v="2014-04-04T00:00:00"/>
    <x v="1"/>
    <s v="high"/>
  </r>
  <r>
    <n v="693459"/>
    <n v="2500"/>
    <n v="2500"/>
    <s v="Pigs"/>
    <x v="0"/>
    <s v="to purchase additional piglets and other supplies for her business"/>
    <x v="0"/>
    <s v="San Carlos, Negros Occidental"/>
    <s v="PHP"/>
    <n v="1450"/>
    <d v="2014-04-04T10:03:55"/>
    <d v="2014-03-06T09:00:00"/>
    <d v="2014-04-17T03:26:13"/>
    <n v="130"/>
    <n v="10"/>
    <s v=""/>
    <s v="female"/>
    <s v="irregular"/>
    <d v="2014-04-04T00:00:00"/>
    <x v="0"/>
    <s v="low"/>
  </r>
  <r>
    <n v="693493"/>
    <n v="2750"/>
    <n v="2750"/>
    <s v="General Store"/>
    <x v="3"/>
    <s v="to purchase more items like canned goods, soft drinks, noodles, coffee, sugar, etc. to sell"/>
    <x v="0"/>
    <s v="Cordova, Cebu"/>
    <s v="PHP"/>
    <n v="1450"/>
    <d v="2014-04-04T10:55:55"/>
    <d v="2014-03-18T08:00:00"/>
    <d v="2014-04-10T23:35:50"/>
    <n v="80"/>
    <n v="9"/>
    <s v="user_favorite"/>
    <s v="female"/>
    <s v="irregular"/>
    <d v="2014-04-04T00:00:00"/>
    <x v="0"/>
    <s v="low"/>
  </r>
  <r>
    <n v="693490"/>
    <n v="6750"/>
    <n v="6750"/>
    <s v="Food Production/Sales"/>
    <x v="1"/>
    <s v="to buy ingredients like pork, chicken, hotdogs, seasonings, etc. for her food production business"/>
    <x v="0"/>
    <s v="Cordova, Cebu"/>
    <s v="PHP"/>
    <n v="1450"/>
    <d v="2014-04-04T10:49:28"/>
    <d v="2014-03-14T08:00:00"/>
    <d v="2014-04-24T15:34:25"/>
    <n v="110"/>
    <n v="27"/>
    <s v="#Parent, #Repeat Borrower, #Woman Owned Biz"/>
    <s v="female"/>
    <s v="irregular"/>
    <d v="2014-04-04T00:00:00"/>
    <x v="0"/>
    <s v="low"/>
  </r>
  <r>
    <n v="693397"/>
    <n v="1500"/>
    <n v="1500"/>
    <s v="Retail"/>
    <x v="3"/>
    <s v="to purchase more stock of coconut shells to sell"/>
    <x v="0"/>
    <s v="Baybay City, Leyte"/>
    <s v="PHP"/>
    <n v="1450"/>
    <d v="2014-04-04T08:41:57"/>
    <d v="2014-03-10T08:00:00"/>
    <d v="2014-04-06T16:50:53"/>
    <n v="80"/>
    <n v="5"/>
    <s v="volunteer_pick, volunteer_like"/>
    <s v="female"/>
    <s v="irregular"/>
    <d v="2014-04-04T00:00:00"/>
    <x v="0"/>
    <s v="low"/>
  </r>
  <r>
    <n v="1080918"/>
    <n v="1250"/>
    <n v="1250"/>
    <s v="General Store"/>
    <x v="3"/>
    <s v="expand my business by increasing my stock."/>
    <x v="1"/>
    <s v=""/>
    <s v="KES"/>
    <m/>
    <d v="2014-04-04T11:28:15"/>
    <d v="2014-04-23T11:02:41"/>
    <d v="2014-04-17T02:51:04"/>
    <n v="30"/>
    <n v="11"/>
    <s v=""/>
    <s v="female"/>
    <s v="irregular"/>
    <d v="2014-04-04T00:00:00"/>
    <x v="0"/>
    <s v="low"/>
  </r>
  <r>
    <n v="693737"/>
    <n v="15000"/>
    <n v="15000"/>
    <s v="Clothing Sales"/>
    <x v="7"/>
    <s v="to purchase summer clothing, swimwear, sandals, and more. "/>
    <x v="10"/>
    <s v="Esteli"/>
    <s v="USD"/>
    <n v="1760"/>
    <d v="2014-04-04T17:53:52"/>
    <d v="2014-03-20T08:00:00"/>
    <d v="2014-04-15T17:12:16"/>
    <n v="50"/>
    <n v="36"/>
    <s v=""/>
    <s v="female"/>
    <s v="bullet"/>
    <d v="2014-04-04T00:00:00"/>
    <x v="0"/>
    <s v="low"/>
  </r>
  <r>
    <n v="693452"/>
    <n v="7250"/>
    <n v="7250"/>
    <s v="Personal Medical Expenses"/>
    <x v="13"/>
    <s v="to pay for a good medical examination for his mother and if needed, to start a course of treatment."/>
    <x v="25"/>
    <s v="Syunik region"/>
    <s v="AMD"/>
    <n v="1460"/>
    <d v="2014-04-04T09:54:22"/>
    <d v="2014-03-21T08:00:00"/>
    <d v="2014-04-09T11:42:05"/>
    <n v="180"/>
    <n v="28"/>
    <s v="user_favorite, #Parent, #Supporting Family, #Health and Sanitation"/>
    <s v="male"/>
    <s v="monthly"/>
    <d v="2014-04-04T00:00:00"/>
    <x v="0"/>
    <s v="low"/>
  </r>
  <r>
    <n v="693785"/>
    <n v="66750"/>
    <n v="66750"/>
    <s v="Grocery Store"/>
    <x v="1"/>
    <s v="To buy buy boxes of milk for her business."/>
    <x v="26"/>
    <s v="Cusco"/>
    <s v="PEN"/>
    <n v="1190"/>
    <d v="2014-04-04T20:11:21"/>
    <d v="2014-03-14T08:00:00"/>
    <d v="2014-04-15T13:51:33"/>
    <n v="60"/>
    <n v="7"/>
    <s v=""/>
    <s v="female, female, female, female, female, female, female, female, female, female, female, female, female, male, female, female, female, male, female"/>
    <s v="irregular"/>
    <d v="2014-04-04T00:00:00"/>
    <x v="0"/>
    <s v="low"/>
  </r>
  <r>
    <n v="693554"/>
    <n v="32000"/>
    <n v="32000"/>
    <s v="General Store"/>
    <x v="3"/>
    <s v="buy five second-hand mattresses"/>
    <x v="45"/>
    <s v="Goma, North Kivu province"/>
    <s v="USD"/>
    <n v="1600"/>
    <d v="2014-04-04T12:32:49"/>
    <d v="2014-03-06T09:00:00"/>
    <d v="2014-04-18T02:08:39"/>
    <n v="60"/>
    <n v="78"/>
    <s v=""/>
    <s v="female, female, female, female, female, female, female, female, male, female, female, female, female, female, female, female, female, female, female, female, male, female, female"/>
    <s v="irregular"/>
    <d v="2014-04-04T00:00:00"/>
    <x v="0"/>
    <s v="high"/>
  </r>
  <r>
    <n v="693730"/>
    <n v="2500"/>
    <n v="2500"/>
    <s v="Charcoal Sales"/>
    <x v="3"/>
    <s v="to purchase sacks of charcoal for resale."/>
    <x v="1"/>
    <s v="Tiribe"/>
    <s v="KES"/>
    <n v="1640"/>
    <d v="2014-04-04T17:42:23"/>
    <d v="2014-03-27T08:00:00"/>
    <d v="2014-04-18T00:36:29"/>
    <n v="140"/>
    <n v="10"/>
    <s v=""/>
    <s v="female"/>
    <s v="irregular"/>
    <d v="2014-04-04T00:00:00"/>
    <x v="0"/>
    <s v="low"/>
  </r>
  <r>
    <n v="693735"/>
    <n v="5000"/>
    <n v="5000"/>
    <s v="Cereals"/>
    <x v="1"/>
    <s v="to purchase cereals, cookies, and baked goods wholesale. "/>
    <x v="7"/>
    <s v=""/>
    <s v="USD"/>
    <n v="810"/>
    <d v="2014-04-04T17:53:16"/>
    <d v="2014-03-14T08:00:00"/>
    <d v="2014-05-14T20:48:48"/>
    <n v="140"/>
    <n v="19"/>
    <s v="#Elderly, user_favorite"/>
    <s v="female"/>
    <s v="monthly"/>
    <d v="2014-04-04T00:00:00"/>
    <x v="0"/>
    <s v="low"/>
  </r>
  <r>
    <n v="693226"/>
    <n v="10750"/>
    <n v="10750"/>
    <s v="Clothing Sales"/>
    <x v="7"/>
    <s v="to buy underwear."/>
    <x v="14"/>
    <s v="Manta"/>
    <s v="USD"/>
    <n v="1370"/>
    <d v="2014-04-04T02:33:01"/>
    <d v="2014-03-18T08:00:00"/>
    <d v="2014-04-16T01:00:05"/>
    <n v="70"/>
    <n v="25"/>
    <s v="volunteer_pick, user_favorite"/>
    <s v="female"/>
    <s v="irregular"/>
    <d v="2014-04-04T00:00:00"/>
    <x v="0"/>
    <s v="low"/>
  </r>
  <r>
    <n v="694359"/>
    <n v="6250"/>
    <n v="6250"/>
    <s v="Phone Use Sales"/>
    <x v="3"/>
    <s v="To process more mobile phone credit sales on the weekends"/>
    <x v="30"/>
    <s v="Bandung Barat"/>
    <s v="IDR"/>
    <n v="2190"/>
    <d v="2014-04-07T11:24:55"/>
    <d v="2014-03-08T09:00:00"/>
    <d v="2014-05-05T19:49:31"/>
    <n v="140"/>
    <n v="22"/>
    <s v="#Woman Owned Biz, #Low-profit FP, user_favorite, user_favorite, user_favorite"/>
    <s v="female"/>
    <s v="bullet"/>
    <d v="2014-04-07T00:00:00"/>
    <x v="0"/>
    <s v="low"/>
  </r>
  <r>
    <n v="694166"/>
    <n v="1250"/>
    <n v="1250"/>
    <s v="Food Production/Sales"/>
    <x v="1"/>
    <s v=" to buy grocery items and raw ingredients for her halo-halo (dessert) business."/>
    <x v="0"/>
    <s v="Cumu, Angadanan, Isabela"/>
    <s v="PHP"/>
    <n v="1230"/>
    <d v="2014-04-07T06:53:56"/>
    <d v="2014-03-24T08:00:00"/>
    <d v="2014-04-07T22:46:30"/>
    <n v="80"/>
    <n v="5"/>
    <s v=""/>
    <s v="female"/>
    <s v="irregular"/>
    <d v="2014-04-07T00:00:00"/>
    <x v="0"/>
    <s v="low"/>
  </r>
  <r>
    <n v="694635"/>
    <n v="5000"/>
    <n v="5000"/>
    <s v="Poultry"/>
    <x v="0"/>
    <s v="To purchase more chicks and chick feeds."/>
    <x v="50"/>
    <s v="Muzarabani"/>
    <s v="USD"/>
    <n v="3050"/>
    <d v="2014-04-07T20:14:00"/>
    <d v="2014-03-08T09:00:00"/>
    <d v="2014-04-10T10:52:07"/>
    <n v="80"/>
    <n v="5"/>
    <s v=""/>
    <s v="female"/>
    <s v="irregular"/>
    <d v="2014-04-07T00:00:00"/>
    <x v="0"/>
    <s v="low"/>
  </r>
  <r>
    <n v="694360"/>
    <n v="3250"/>
    <n v="3250"/>
    <s v="Sewing"/>
    <x v="2"/>
    <s v="To buy a sewing machine to start a new business"/>
    <x v="2"/>
    <s v="Kanibadam"/>
    <s v="TJS"/>
    <n v="1000"/>
    <d v="2014-04-07T11:25:49"/>
    <d v="2014-03-31T09:00:00"/>
    <d v="2014-04-09T10:59:06"/>
    <n v="140"/>
    <n v="10"/>
    <s v="user_favorite"/>
    <s v="female"/>
    <s v="monthly"/>
    <d v="2014-04-07T00:00:00"/>
    <x v="0"/>
    <s v="low"/>
  </r>
  <r>
    <n v="694310"/>
    <n v="2750"/>
    <n v="2750"/>
    <s v="Food Market"/>
    <x v="1"/>
    <s v="to buy additional stock to sell"/>
    <x v="0"/>
    <s v="Cauayan, Negros Occidental"/>
    <s v="PHP"/>
    <n v="1450"/>
    <d v="2014-04-07T09:46:44"/>
    <d v="2014-03-11T08:00:00"/>
    <d v="2014-04-22T04:47:58"/>
    <n v="130"/>
    <n v="11"/>
    <s v="#Parent, #Woman Owned Biz"/>
    <s v="female"/>
    <s v="irregular"/>
    <d v="2014-04-07T00:00:00"/>
    <x v="0"/>
    <s v="low"/>
  </r>
  <r>
    <n v="694694"/>
    <n v="85000"/>
    <n v="85000"/>
    <s v="Poultry"/>
    <x v="0"/>
    <s v="to buy 100 chickens, balanced feed, vitamins, watering troughs and feeders."/>
    <x v="14"/>
    <s v="BORBON"/>
    <s v="USD"/>
    <n v="1880"/>
    <d v="2014-04-07T22:53:12"/>
    <d v="2014-03-20T08:00:00"/>
    <d v="2014-05-05T20:21:58"/>
    <n v="140"/>
    <n v="250"/>
    <s v="#Woman Owned Biz, #Job Creator, #Supporting Family, user_favorite"/>
    <s v="male, female, female, female, female, male, male, male, male"/>
    <s v="monthly"/>
    <d v="2014-04-07T00:00:00"/>
    <x v="0"/>
    <s v="high"/>
  </r>
  <r>
    <n v="694283"/>
    <n v="5750"/>
    <n v="5750"/>
    <s v="General Store"/>
    <x v="3"/>
    <s v="to buy items to sell in her general store"/>
    <x v="0"/>
    <s v="Mabinay, Negros Oriental"/>
    <s v="PHP"/>
    <n v="1450"/>
    <d v="2014-04-07T09:06:56"/>
    <d v="2014-03-14T08:00:00"/>
    <d v="2014-04-16T16:56:13"/>
    <n v="80"/>
    <n v="12"/>
    <s v="#Elderly, #Parent"/>
    <s v="female"/>
    <s v="irregular"/>
    <d v="2014-04-07T00:00:00"/>
    <x v="0"/>
    <s v="low"/>
  </r>
  <r>
    <n v="694407"/>
    <n v="4250"/>
    <n v="4250"/>
    <s v="Rickshaw"/>
    <x v="8"/>
    <s v="to buy a rickshaw's body. "/>
    <x v="3"/>
    <s v="Lahore"/>
    <s v="PKR"/>
    <n v="2470"/>
    <d v="2014-04-07T12:54:02"/>
    <d v="2014-03-14T08:00:00"/>
    <d v="2014-04-21T16:03:58"/>
    <n v="110"/>
    <n v="13"/>
    <s v=""/>
    <s v="female"/>
    <s v="irregular"/>
    <d v="2014-04-07T00:00:00"/>
    <x v="0"/>
    <s v="low"/>
  </r>
  <r>
    <n v="694605"/>
    <n v="14750"/>
    <n v="14750"/>
    <s v="Agriculture"/>
    <x v="0"/>
    <s v="To buy farm supplies and fertilizers for her coffee crop."/>
    <x v="24"/>
    <s v="Santa Barbara"/>
    <s v="HNL"/>
    <n v="2690"/>
    <d v="2014-04-07T18:51:35"/>
    <d v="2014-04-04T09:00:00"/>
    <d v="2014-04-16T16:07:24"/>
    <n v="140"/>
    <n v="38"/>
    <s v=""/>
    <s v="female"/>
    <s v="monthly"/>
    <d v="2014-04-07T00:00:00"/>
    <x v="0"/>
    <s v="low"/>
  </r>
  <r>
    <n v="694509"/>
    <n v="5000"/>
    <n v="5000"/>
    <s v="Clothing Sales"/>
    <x v="7"/>
    <s v="To make bulk purchases of clothes and boost her sales. "/>
    <x v="50"/>
    <s v="Shurugwi"/>
    <s v="USD"/>
    <n v="3050"/>
    <d v="2014-04-07T14:30:59"/>
    <d v="2014-04-07T09:00:00"/>
    <d v="2014-04-16T11:39:15"/>
    <n v="80"/>
    <n v="17"/>
    <s v="#Supporting Family, #Woman Owned Biz, #Low-profit FP, user_favorite"/>
    <s v="female"/>
    <s v="irregular"/>
    <d v="2014-04-07T00:00:00"/>
    <x v="0"/>
    <s v="low"/>
  </r>
  <r>
    <n v="694507"/>
    <n v="6000"/>
    <n v="6000"/>
    <s v="Fruits &amp; Vegetables"/>
    <x v="1"/>
    <s v="to purchase coconuts, tomatoes, potatoes and vegetables for her business."/>
    <x v="1"/>
    <s v="Likoni"/>
    <s v="KES"/>
    <n v="1640"/>
    <d v="2014-04-07T14:27:16"/>
    <d v="2014-03-24T08:00:00"/>
    <d v="2014-04-21T01:07:31"/>
    <n v="140"/>
    <n v="9"/>
    <s v="#Fabrics, #Repeat Borrower, #Single Parent, user_favorite"/>
    <s v="female"/>
    <s v="irregular"/>
    <d v="2014-04-07T00:00:00"/>
    <x v="0"/>
    <s v="low"/>
  </r>
  <r>
    <n v="1080935"/>
    <n v="2500"/>
    <n v="2500"/>
    <s v="Services"/>
    <x v="2"/>
    <s v=" buy mobile  phone accessories,flash disks and cheaper  mobile  phones   which will be for sale in my shop."/>
    <x v="1"/>
    <s v=""/>
    <s v="KES"/>
    <m/>
    <d v="2014-04-07T16:57:57"/>
    <d v="2014-04-23T11:02:40"/>
    <d v="2014-04-17T01:17:09"/>
    <n v="60"/>
    <n v="20"/>
    <s v=""/>
    <s v="female"/>
    <s v="irregular"/>
    <d v="2014-04-07T00:00:00"/>
    <x v="0"/>
    <s v="low"/>
  </r>
  <r>
    <n v="694960"/>
    <n v="9250"/>
    <n v="18750"/>
    <s v="Spare Parts"/>
    <x v="3"/>
    <s v="to buy more spare car parts for the store."/>
    <x v="20"/>
    <s v="Taiz"/>
    <s v="YER"/>
    <n v="2050"/>
    <d v="2014-04-08T09:27:00"/>
    <d v="2014-03-30T09:00:00"/>
    <m/>
    <n v="210"/>
    <n v="32"/>
    <s v="user_favorite"/>
    <s v="male"/>
    <s v="monthly"/>
    <d v="2014-04-08T00:00:00"/>
    <x v="1"/>
    <s v="low"/>
  </r>
  <r>
    <n v="694806"/>
    <n v="3750"/>
    <n v="3750"/>
    <s v="Higher education costs"/>
    <x v="5"/>
    <s v="to pay for university fees."/>
    <x v="19"/>
    <s v="San Lorenzo"/>
    <s v="PYG"/>
    <n v="580"/>
    <d v="2014-04-08T05:13:38"/>
    <d v="2014-03-07T09:00:00"/>
    <d v="2014-04-17T20:35:32"/>
    <n v="140"/>
    <n v="14"/>
    <s v="volunteer_pick, user_favorite, user_favorite, user_favorite"/>
    <s v="female"/>
    <s v="monthly"/>
    <d v="2014-04-08T00:00:00"/>
    <x v="0"/>
    <s v="low"/>
  </r>
  <r>
    <n v="695315"/>
    <n v="7250"/>
    <n v="7250"/>
    <s v="Auto Repair"/>
    <x v="2"/>
    <s v="to buy brakes, steering wheels, tires, and other things. "/>
    <x v="26"/>
    <s v="Paucartambo - Cusco"/>
    <s v="PEN"/>
    <n v="1190"/>
    <d v="2014-04-08T23:18:25"/>
    <d v="2014-03-21T08:00:00"/>
    <d v="2014-04-19T15:31:51"/>
    <n v="60"/>
    <n v="26"/>
    <s v=""/>
    <s v="male"/>
    <s v="irregular"/>
    <d v="2014-04-08T00:00:00"/>
    <x v="0"/>
    <s v="low"/>
  </r>
  <r>
    <n v="695053"/>
    <n v="4500"/>
    <n v="15500"/>
    <s v="Phone Use Sales"/>
    <x v="3"/>
    <s v="to process more mobile phone credit sales on the weekends."/>
    <x v="30"/>
    <s v="Sukabumi"/>
    <s v="IDR"/>
    <n v="2190"/>
    <d v="2014-04-08T12:40:25"/>
    <d v="2014-03-09T09:00:00"/>
    <m/>
    <n v="140"/>
    <n v="7"/>
    <s v="#Low-profit FP, user_favorite"/>
    <s v="male"/>
    <s v="bullet"/>
    <d v="2014-04-08T00:00:00"/>
    <x v="1"/>
    <s v="low"/>
  </r>
  <r>
    <n v="695701"/>
    <n v="6000"/>
    <n v="6000"/>
    <s v="Fruits &amp; Vegetables"/>
    <x v="1"/>
    <s v="to purchase sacks of coconuts for resale"/>
    <x v="1"/>
    <s v="Tiribe"/>
    <s v="KES"/>
    <n v="1640"/>
    <d v="2014-04-09T16:35:32"/>
    <d v="2014-04-04T09:00:00"/>
    <d v="2014-04-14T03:21:12"/>
    <n v="130"/>
    <n v="16"/>
    <s v=""/>
    <s v="female"/>
    <s v="irregular"/>
    <d v="2014-04-09T00:00:00"/>
    <x v="0"/>
    <s v="low"/>
  </r>
  <r>
    <n v="695470"/>
    <n v="12000"/>
    <n v="16750"/>
    <s v="Home Products Sales"/>
    <x v="3"/>
    <s v="To buy perfumes and dishes to sell"/>
    <x v="2"/>
    <s v="Isfara"/>
    <s v="TJS"/>
    <n v="1000"/>
    <d v="2014-04-09T10:51:43"/>
    <d v="2014-03-20T08:00:00"/>
    <m/>
    <n v="200"/>
    <n v="40"/>
    <s v="#First Loan, #Single Parent, #Woman Owned Biz, user_favorite"/>
    <s v="female"/>
    <s v="monthly"/>
    <d v="2014-04-09T00:00:00"/>
    <x v="1"/>
    <s v="low"/>
  </r>
  <r>
    <n v="695619"/>
    <n v="5250"/>
    <n v="5250"/>
    <s v="Sewing"/>
    <x v="2"/>
    <s v="to buy spools of threads in different colors along with packs of laces, zippers and buttons"/>
    <x v="3"/>
    <s v="Bahawalpur"/>
    <s v="PKR"/>
    <n v="2450"/>
    <d v="2014-04-09T13:55:43"/>
    <d v="2014-03-26T08:00:00"/>
    <d v="2014-04-18T19:01:49"/>
    <n v="140"/>
    <n v="21"/>
    <s v=""/>
    <s v="female"/>
    <s v="monthly"/>
    <d v="2014-04-09T00:00:00"/>
    <x v="0"/>
    <s v="low"/>
  </r>
  <r>
    <n v="695540"/>
    <n v="9250"/>
    <n v="9250"/>
    <s v="Agriculture"/>
    <x v="0"/>
    <s v="to purchase potato seeds"/>
    <x v="53"/>
    <s v="Darkan village"/>
    <s v="KGS"/>
    <n v="1710"/>
    <d v="2014-04-09T12:01:16"/>
    <d v="2014-04-01T09:00:00"/>
    <d v="2014-04-18T01:21:47"/>
    <n v="130"/>
    <n v="29"/>
    <s v=""/>
    <s v="female"/>
    <s v="monthly"/>
    <d v="2014-04-09T00:00:00"/>
    <x v="0"/>
    <s v="low"/>
  </r>
  <r>
    <n v="695507"/>
    <n v="4250"/>
    <n v="4250"/>
    <s v="Clothing"/>
    <x v="7"/>
    <s v="To buy clothing"/>
    <x v="12"/>
    <s v="Bougouni"/>
    <s v="XOF"/>
    <n v="780"/>
    <d v="2014-04-09T11:34:11"/>
    <d v="2014-04-03T09:00:00"/>
    <d v="2014-04-17T19:07:44"/>
    <n v="130"/>
    <n v="16"/>
    <s v=""/>
    <s v="female"/>
    <s v="irregular"/>
    <d v="2014-04-09T00:00:00"/>
    <x v="0"/>
    <s v="low"/>
  </r>
  <r>
    <n v="695639"/>
    <n v="5000"/>
    <n v="5000"/>
    <s v="Retail"/>
    <x v="3"/>
    <s v="to purchase assorted soaps to sell to her customers. "/>
    <x v="9"/>
    <s v="Teshie, Accra"/>
    <s v="GHS"/>
    <n v="2310"/>
    <d v="2014-04-09T14:25:55"/>
    <d v="2014-04-03T09:00:00"/>
    <d v="2014-04-16T23:17:27"/>
    <n v="80"/>
    <n v="18"/>
    <s v=""/>
    <s v="female"/>
    <s v="irregular"/>
    <d v="2014-04-09T00:00:00"/>
    <x v="0"/>
    <s v="low"/>
  </r>
  <r>
    <n v="695783"/>
    <n v="7250"/>
    <n v="7250"/>
    <s v="Food Production/Sales"/>
    <x v="1"/>
    <s v="to buy cassava in bulk and to pay the cost of transporting her product."/>
    <x v="26"/>
    <s v="PUCALLPA"/>
    <s v="PEN"/>
    <n v="710"/>
    <d v="2014-04-09T18:59:05"/>
    <d v="2014-03-19T08:00:00"/>
    <d v="2014-04-24T16:07:02"/>
    <n v="80"/>
    <n v="28"/>
    <s v="volunteer_pick, volunteer_like, #Single Parent, #Woman Owned Biz, user_favorite"/>
    <s v="female"/>
    <s v="monthly"/>
    <d v="2014-04-09T00:00:00"/>
    <x v="0"/>
    <s v="low"/>
  </r>
  <r>
    <n v="696124"/>
    <n v="15500"/>
    <n v="15500"/>
    <s v="Clothing Sales"/>
    <x v="7"/>
    <s v="to buy clothing for reselling. "/>
    <x v="3"/>
    <s v="Lahore"/>
    <s v="PKR"/>
    <n v="2470"/>
    <d v="2014-04-10T09:04:40"/>
    <d v="2014-03-17T08:00:00"/>
    <d v="2014-04-18T14:27:26"/>
    <n v="140"/>
    <n v="50"/>
    <s v=""/>
    <s v="female"/>
    <s v="monthly"/>
    <d v="2014-04-10T00:00:00"/>
    <x v="0"/>
    <s v="high"/>
  </r>
  <r>
    <n v="696261"/>
    <n v="12750"/>
    <n v="12750"/>
    <s v="Food Production/Sales"/>
    <x v="1"/>
    <s v="to purchase grains such as rice, maize, and millet for resale"/>
    <x v="15"/>
    <s v=""/>
    <s v="XOF"/>
    <n v="1080"/>
    <d v="2014-04-10T13:38:22"/>
    <d v="2014-03-11T08:00:00"/>
    <d v="2014-05-13T11:28:02"/>
    <n v="230"/>
    <n v="37"/>
    <s v="#Fabrics, #Woman Owned Biz, user_favorite"/>
    <s v="female, female, female, female, female, female"/>
    <s v="monthly"/>
    <d v="2014-04-10T00:00:00"/>
    <x v="0"/>
    <s v="low"/>
  </r>
  <r>
    <n v="1080978"/>
    <n v="2500"/>
    <n v="2500"/>
    <s v="Services"/>
    <x v="2"/>
    <s v="install electricity in my hotel business. "/>
    <x v="1"/>
    <s v=""/>
    <s v="KES"/>
    <m/>
    <d v="2014-04-10T08:31:53"/>
    <d v="2014-04-23T11:02:39"/>
    <d v="2014-04-16T19:34:27"/>
    <n v="60"/>
    <n v="13"/>
    <s v=""/>
    <s v="female"/>
    <s v="irregular"/>
    <d v="2014-04-10T00:00:00"/>
    <x v="0"/>
    <s v="low"/>
  </r>
  <r>
    <n v="695976"/>
    <n v="5000"/>
    <n v="5000"/>
    <s v="Farming"/>
    <x v="0"/>
    <s v="to buy fertilizers and seeds for her farmland."/>
    <x v="4"/>
    <s v="Battambang province, Moung Russey district"/>
    <s v="KHR"/>
    <n v="2040"/>
    <d v="2014-04-10T05:21:55"/>
    <d v="2014-03-21T08:00:00"/>
    <d v="2014-04-22T10:44:56"/>
    <n v="140"/>
    <n v="15"/>
    <s v="volunteer_pick, volunteer_like, #Elderly, #Vegan, #Repeat Borrower"/>
    <s v="male, female"/>
    <s v="monthly"/>
    <d v="2014-04-10T00:00:00"/>
    <x v="0"/>
    <s v="low"/>
  </r>
  <r>
    <n v="696522"/>
    <n v="7000"/>
    <n v="7000"/>
    <s v="Retail"/>
    <x v="3"/>
    <s v="to buy more rice to sell"/>
    <x v="4"/>
    <s v="Battambang province, Sangke district"/>
    <s v="KHR"/>
    <n v="2040"/>
    <d v="2014-04-11T05:13:59"/>
    <d v="2014-03-21T08:00:00"/>
    <d v="2014-04-25T00:50:28"/>
    <n v="140"/>
    <n v="26"/>
    <s v=""/>
    <s v="male, female"/>
    <s v="monthly"/>
    <d v="2014-04-11T00:00:00"/>
    <x v="0"/>
    <s v="low"/>
  </r>
  <r>
    <n v="696492"/>
    <n v="5000"/>
    <n v="5000"/>
    <s v="Farming"/>
    <x v="0"/>
    <s v="to buy fertilizer and seeds for her farmland"/>
    <x v="4"/>
    <s v="Battambang province, Phnom Proek district"/>
    <s v="KHR"/>
    <n v="2040"/>
    <d v="2014-04-11T04:33:57"/>
    <d v="2014-03-14T08:00:00"/>
    <d v="2014-04-17T20:36:46"/>
    <n v="260"/>
    <n v="20"/>
    <s v=""/>
    <s v="female"/>
    <s v="monthly"/>
    <d v="2014-04-11T00:00:00"/>
    <x v="0"/>
    <s v="low"/>
  </r>
  <r>
    <n v="696555"/>
    <n v="6750"/>
    <n v="6750"/>
    <s v="Recycling"/>
    <x v="2"/>
    <s v="to pay for recyclable materials needed in her business."/>
    <x v="0"/>
    <s v="Batasan, Quezon City"/>
    <s v="PHP"/>
    <n v="1440"/>
    <d v="2014-04-11T05:50:05"/>
    <d v="2014-03-14T08:00:00"/>
    <d v="2014-04-17T07:27:36"/>
    <n v="80"/>
    <n v="24"/>
    <s v=""/>
    <s v="female"/>
    <s v="irregular"/>
    <d v="2014-04-11T00:00:00"/>
    <x v="0"/>
    <s v="low"/>
  </r>
  <r>
    <n v="696568"/>
    <n v="3500"/>
    <n v="3500"/>
    <s v="Fishing"/>
    <x v="1"/>
    <s v="to buy additional fishing net and bamboo for her fishing business."/>
    <x v="0"/>
    <s v="Narra, Palawan"/>
    <s v="PHP"/>
    <n v="1450"/>
    <d v="2014-04-11T06:01:08"/>
    <d v="2014-03-17T08:00:00"/>
    <d v="2014-04-15T00:10:03"/>
    <n v="80"/>
    <n v="13"/>
    <s v="volunteer_pick, user_favorite"/>
    <s v="female"/>
    <s v="irregular"/>
    <d v="2014-04-11T00:00:00"/>
    <x v="0"/>
    <s v="low"/>
  </r>
  <r>
    <n v="696565"/>
    <n v="25000"/>
    <n v="25000"/>
    <s v="Livestock"/>
    <x v="0"/>
    <s v="buy cows"/>
    <x v="53"/>
    <s v="Kyzyl-Ozgorush village, Jalalabat region"/>
    <s v="KGS"/>
    <n v="1710"/>
    <d v="2014-04-11T05:58:56"/>
    <d v="2014-04-08T09:00:00"/>
    <d v="2014-04-20T14:11:08"/>
    <n v="260"/>
    <n v="84"/>
    <s v=""/>
    <s v="female"/>
    <s v="monthly"/>
    <d v="2014-04-11T00:00:00"/>
    <x v="0"/>
    <s v="high"/>
  </r>
  <r>
    <n v="697161"/>
    <n v="4750"/>
    <n v="4750"/>
    <s v="Shoe Sales"/>
    <x v="3"/>
    <s v="purchase shoes for sale"/>
    <x v="34"/>
    <s v="Quiche"/>
    <s v="GTQ"/>
    <n v="2460"/>
    <d v="2014-04-12T19:14:14"/>
    <d v="2014-03-28T08:00:00"/>
    <d v="2014-04-25T01:19:05"/>
    <n v="140"/>
    <n v="11"/>
    <s v="#Fabrics, #First Loan, #Woman Owned Biz"/>
    <s v="female, female, female"/>
    <s v="monthly"/>
    <d v="2014-04-12T00:00:00"/>
    <x v="0"/>
    <s v="low"/>
  </r>
  <r>
    <n v="697181"/>
    <n v="9750"/>
    <n v="9750"/>
    <s v="Retail"/>
    <x v="3"/>
    <s v="buy clothing, shoes, sheets and cosmetics to sell, in order to pay for her studies."/>
    <x v="14"/>
    <s v="Jipijapa"/>
    <s v="USD"/>
    <n v="1370"/>
    <d v="2014-04-13T00:20:47"/>
    <d v="2014-03-27T08:00:00"/>
    <d v="2014-04-24T19:43:05"/>
    <n v="60"/>
    <n v="34"/>
    <s v="volunteer_pick, volunteer_like, user_favorite"/>
    <s v="female"/>
    <s v="irregular"/>
    <d v="2014-04-12T00:00:00"/>
    <x v="0"/>
    <s v="low"/>
  </r>
  <r>
    <n v="697112"/>
    <n v="4000"/>
    <n v="4000"/>
    <s v="Livestock"/>
    <x v="0"/>
    <s v="to buy additional livestock, vaccines, and other supplies for her business."/>
    <x v="0"/>
    <s v="Calatrava, Negros Occidental"/>
    <s v="PHP"/>
    <n v="1450"/>
    <d v="2014-04-12T13:23:03"/>
    <d v="2014-03-21T08:00:00"/>
    <d v="2014-04-16T19:42:26"/>
    <n v="140"/>
    <n v="15"/>
    <s v=""/>
    <s v="female"/>
    <s v="irregular"/>
    <d v="2014-04-12T00:00:00"/>
    <x v="0"/>
    <s v="low"/>
  </r>
  <r>
    <n v="697235"/>
    <n v="47750"/>
    <n v="47750"/>
    <s v="General Store"/>
    <x v="3"/>
    <s v="to purchase groceries, drinks, vegetables, and other items for sale."/>
    <x v="19"/>
    <s v="Ybycuí"/>
    <s v="PYG"/>
    <n v="580"/>
    <d v="2014-04-13T18:43:18"/>
    <d v="2014-03-14T08:00:00"/>
    <d v="2014-05-01T15:42:29"/>
    <n v="80"/>
    <n v="98"/>
    <s v="user_favorite, #Parent, #Repeat Borrower, #Woman Owned Biz"/>
    <s v="female, female, female, female, female, female, female, female, female, female, female, female, female, female, female, female, female"/>
    <s v="monthly"/>
    <d v="2014-04-13T00:00:00"/>
    <x v="0"/>
    <s v="high"/>
  </r>
  <r>
    <n v="697220"/>
    <n v="3500"/>
    <n v="3500"/>
    <s v="Personal Housing Expenses"/>
    <x v="4"/>
    <s v="To purchase cement and materials in order to renovate his house."/>
    <x v="20"/>
    <s v="hodeidah"/>
    <s v="YER"/>
    <n v="2050"/>
    <d v="2014-04-13T13:32:13"/>
    <d v="2014-03-23T08:00:00"/>
    <d v="2014-04-17T13:56:39"/>
    <n v="280"/>
    <n v="12"/>
    <s v=""/>
    <s v="male"/>
    <s v="irregular"/>
    <d v="2014-04-13T00:00:00"/>
    <x v="0"/>
    <s v="low"/>
  </r>
  <r>
    <n v="697794"/>
    <n v="59250"/>
    <n v="59250"/>
    <s v="Agriculture"/>
    <x v="0"/>
    <s v="to build a wet processing plant"/>
    <x v="10"/>
    <s v="Matagalpa"/>
    <s v="NIO"/>
    <n v="2950"/>
    <d v="2014-04-14T18:34:18"/>
    <d v="2014-04-01T09:00:00"/>
    <d v="2014-05-23T15:20:14"/>
    <n v="500"/>
    <n v="90"/>
    <s v="#Parent, #Sustainable Ag, #Biz Durable Asset"/>
    <s v="male"/>
    <s v="irregular"/>
    <d v="2014-04-14T00:00:00"/>
    <x v="0"/>
    <s v="high"/>
  </r>
  <r>
    <n v="697457"/>
    <n v="4750"/>
    <n v="4750"/>
    <s v="Dairy"/>
    <x v="0"/>
    <s v="to buy animal feed and other farm inputs"/>
    <x v="1"/>
    <s v="Nakuru"/>
    <s v="KES"/>
    <n v="1380"/>
    <d v="2014-04-14T10:06:49"/>
    <d v="2014-03-25T08:00:00"/>
    <d v="2014-04-17T02:15:24"/>
    <n v="140"/>
    <n v="19"/>
    <s v=""/>
    <s v="female"/>
    <s v="monthly"/>
    <d v="2014-04-14T00:00:00"/>
    <x v="0"/>
    <s v="low"/>
  </r>
  <r>
    <n v="697793"/>
    <n v="50000"/>
    <n v="50000"/>
    <s v="Decorations Sales"/>
    <x v="3"/>
    <s v=""/>
    <x v="37"/>
    <s v=""/>
    <s v="USD"/>
    <n v="2280"/>
    <d v="2014-04-14T18:33:30"/>
    <d v="2014-04-07T09:00:00"/>
    <d v="2014-05-18T02:21:06"/>
    <n v="400"/>
    <n v="136"/>
    <s v="#Low-profit FP, #Single Parent, #Supporting Family"/>
    <s v=""/>
    <s v="monthly"/>
    <d v="2014-04-14T00:00:00"/>
    <x v="0"/>
    <s v="high"/>
  </r>
  <r>
    <n v="697252"/>
    <n v="4250"/>
    <n v="4250"/>
    <s v="Internet Cafe"/>
    <x v="2"/>
    <s v="to pay for internet and electric bills"/>
    <x v="0"/>
    <s v="Cordova, Cebu"/>
    <s v="PHP"/>
    <n v="1450"/>
    <d v="2014-04-14T02:04:28"/>
    <d v="2014-04-03T09:00:00"/>
    <d v="2014-04-16T16:43:44"/>
    <n v="100"/>
    <n v="16"/>
    <s v="user_favorite, user_favorite"/>
    <s v="female"/>
    <s v="irregular"/>
    <d v="2014-04-14T00:00:00"/>
    <x v="0"/>
    <s v="low"/>
  </r>
  <r>
    <n v="697673"/>
    <n v="2500"/>
    <n v="2500"/>
    <s v="Dairy"/>
    <x v="0"/>
    <s v="to buy more dairy cows"/>
    <x v="1"/>
    <s v="Kisumu"/>
    <s v="KES"/>
    <n v="1380"/>
    <d v="2014-04-14T15:17:48"/>
    <d v="2014-03-24T08:00:00"/>
    <d v="2014-04-16T20:11:27"/>
    <n v="80"/>
    <n v="10"/>
    <s v=""/>
    <s v="female"/>
    <s v="monthly"/>
    <d v="2014-04-14T00:00:00"/>
    <x v="0"/>
    <s v="low"/>
  </r>
  <r>
    <n v="697306"/>
    <n v="3250"/>
    <n v="3250"/>
    <s v="General Store"/>
    <x v="3"/>
    <s v="to purchase more stock to sell like canned goods, eggs, noodles, etc."/>
    <x v="0"/>
    <s v="Puerto Princesa, Palawan"/>
    <s v="PHP"/>
    <n v="1450"/>
    <d v="2014-04-14T05:53:18"/>
    <d v="2014-03-17T08:00:00"/>
    <d v="2014-04-19T20:44:54"/>
    <n v="80"/>
    <n v="10"/>
    <s v="user_favorite"/>
    <s v="female"/>
    <s v="irregular"/>
    <d v="2014-04-14T00:00:00"/>
    <x v="0"/>
    <s v="low"/>
  </r>
  <r>
    <n v="697664"/>
    <n v="13000"/>
    <n v="13000"/>
    <s v="Personal Housing Expenses"/>
    <x v="4"/>
    <s v="to make repairs to their rundown family home."/>
    <x v="49"/>
    <s v="Lezhe"/>
    <s v="ALL"/>
    <n v="2390"/>
    <d v="2014-04-14T15:02:19"/>
    <d v="2014-04-09T09:00:00"/>
    <d v="2014-04-21T16:31:13"/>
    <n v="180"/>
    <n v="47"/>
    <s v="user_favorite"/>
    <s v="female"/>
    <s v="monthly"/>
    <d v="2014-04-14T00:00:00"/>
    <x v="0"/>
    <s v="low"/>
  </r>
  <r>
    <n v="697876"/>
    <n v="4000"/>
    <n v="4000"/>
    <s v="Agriculture"/>
    <x v="0"/>
    <s v="to buy manure, pesticides, seeds, fertilizers etc. and improve the land. "/>
    <x v="7"/>
    <s v=""/>
    <s v="USD"/>
    <n v="810"/>
    <d v="2014-04-14T23:27:44"/>
    <d v="2014-04-11T09:00:00"/>
    <d v="2014-05-20T22:36:23"/>
    <n v="140"/>
    <n v="13"/>
    <s v=""/>
    <s v="male"/>
    <s v="bullet"/>
    <d v="2014-04-14T00:00:00"/>
    <x v="0"/>
    <s v="low"/>
  </r>
  <r>
    <n v="697601"/>
    <n v="6000"/>
    <n v="6000"/>
    <s v="Electrical Goods"/>
    <x v="3"/>
    <s v="buy more stock of electronics"/>
    <x v="1"/>
    <s v="Ngara"/>
    <s v="KES"/>
    <n v="1380"/>
    <d v="2014-04-14T13:21:02"/>
    <d v="2014-03-24T08:00:00"/>
    <d v="2014-04-21T19:39:13"/>
    <n v="80"/>
    <n v="23"/>
    <s v="user_favorite"/>
    <s v="male"/>
    <s v="monthly"/>
    <d v="2014-04-14T00:00:00"/>
    <x v="0"/>
    <s v="low"/>
  </r>
  <r>
    <n v="697586"/>
    <n v="3000"/>
    <n v="3000"/>
    <s v="Used Shoes"/>
    <x v="7"/>
    <s v="To buy more bales of used shoes."/>
    <x v="13"/>
    <s v="Kampala"/>
    <s v="UGX"/>
    <n v="1120"/>
    <d v="2014-04-14T12:59:51"/>
    <d v="2014-04-11T09:00:00"/>
    <d v="2014-04-17T14:26:15"/>
    <n v="100"/>
    <n v="11"/>
    <s v=""/>
    <s v="female"/>
    <s v="irregular"/>
    <d v="2014-04-14T00:00:00"/>
    <x v="0"/>
    <s v="low"/>
  </r>
  <r>
    <n v="697752"/>
    <n v="10500"/>
    <n v="10500"/>
    <s v="Manufacturing"/>
    <x v="12"/>
    <s v=""/>
    <x v="18"/>
    <s v=""/>
    <s v="COP"/>
    <n v="1770"/>
    <d v="2014-04-14T17:31:36"/>
    <d v="2014-03-17T08:00:00"/>
    <d v="2014-05-02T15:18:48"/>
    <n v="260"/>
    <n v="38"/>
    <s v="#Fabrics, #Interesting Photo, #Unique, #Job Creator"/>
    <s v=""/>
    <s v="monthly"/>
    <d v="2014-04-14T00:00:00"/>
    <x v="0"/>
    <s v="low"/>
  </r>
  <r>
    <n v="697603"/>
    <n v="5000"/>
    <n v="5000"/>
    <s v="Clothing Sales"/>
    <x v="7"/>
    <s v="to purchase clothing and accessories"/>
    <x v="50"/>
    <s v="mwenezi"/>
    <s v="USD"/>
    <n v="3050"/>
    <d v="2014-04-14T13:23:05"/>
    <d v="2014-04-07T09:00:00"/>
    <d v="2014-04-17T22:22:23"/>
    <n v="80"/>
    <n v="20"/>
    <s v=""/>
    <s v="female"/>
    <s v="irregular"/>
    <d v="2014-04-14T00:00:00"/>
    <x v="0"/>
    <s v="low"/>
  </r>
  <r>
    <n v="697836"/>
    <n v="15500"/>
    <n v="15500"/>
    <s v="General Store"/>
    <x v="3"/>
    <s v="to buy merchandise and stock up his shop."/>
    <x v="44"/>
    <s v="Gustavo A. Madero, Mexico"/>
    <s v="MXN"/>
    <n v="2940"/>
    <d v="2014-04-14T20:47:07"/>
    <d v="2014-04-03T09:00:00"/>
    <d v="2014-05-06T14:28:56"/>
    <n v="140"/>
    <n v="53"/>
    <s v="user_favorite, #First Loan, #Parent, #Supporting Family"/>
    <s v="male"/>
    <s v="monthly"/>
    <d v="2014-04-14T00:00:00"/>
    <x v="0"/>
    <s v="high"/>
  </r>
  <r>
    <n v="697464"/>
    <n v="2500"/>
    <n v="2500"/>
    <s v="Pigs"/>
    <x v="0"/>
    <s v="to buy more stocks of feeds and vitamins, and additional pigs to raise."/>
    <x v="0"/>
    <s v="Brgy. Kirang, Aritao, Nueva Vizcaya"/>
    <s v="PHP"/>
    <n v="1230"/>
    <d v="2014-04-14T10:16:24"/>
    <d v="2014-03-20T08:00:00"/>
    <d v="2014-04-16T00:13:00"/>
    <n v="60"/>
    <n v="8"/>
    <s v=""/>
    <s v="female"/>
    <s v="bullet"/>
    <d v="2014-04-14T00:00:00"/>
    <x v="0"/>
    <s v="low"/>
  </r>
  <r>
    <n v="697288"/>
    <n v="5750"/>
    <n v="5750"/>
    <s v="General Store"/>
    <x v="3"/>
    <s v="to purchase more stocks of groceries like snack food, sardines, noodles, sugar and other miscellaneous items."/>
    <x v="0"/>
    <s v="Numancia, Aklan"/>
    <s v="PHP"/>
    <n v="1450"/>
    <d v="2014-04-14T04:34:33"/>
    <d v="2014-04-08T09:00:00"/>
    <d v="2014-04-16T13:58:08"/>
    <n v="70"/>
    <n v="17"/>
    <s v=""/>
    <s v="female"/>
    <s v="irregular"/>
    <d v="2014-04-14T00:00:00"/>
    <x v="0"/>
    <s v="low"/>
  </r>
  <r>
    <n v="698003"/>
    <n v="14500"/>
    <n v="14500"/>
    <s v="Cereals"/>
    <x v="1"/>
    <s v="to buy corn, wheat and barley"/>
    <x v="26"/>
    <s v="Cusco"/>
    <s v="PEN"/>
    <n v="1190"/>
    <d v="2014-04-15T16:52:37"/>
    <d v="2014-03-28T08:00:00"/>
    <d v="2014-04-26T06:39:02"/>
    <n v="60"/>
    <n v="25"/>
    <s v="user_favorite"/>
    <s v="female"/>
    <s v="irregular"/>
    <d v="2014-04-15T00:00:00"/>
    <x v="0"/>
    <s v="low"/>
  </r>
  <r>
    <n v="698002"/>
    <n v="27750"/>
    <n v="27750"/>
    <s v="Services"/>
    <x v="2"/>
    <s v=""/>
    <x v="37"/>
    <s v=""/>
    <s v="USD"/>
    <n v="1310"/>
    <d v="2014-04-15T16:51:05"/>
    <d v="2014-03-16T08:00:00"/>
    <d v="2014-04-22T14:46:05"/>
    <n v="200"/>
    <n v="100"/>
    <s v="#Low-profit FP, user_favorite"/>
    <s v=""/>
    <s v="monthly"/>
    <d v="2014-04-15T00:00:00"/>
    <x v="0"/>
    <s v="high"/>
  </r>
  <r>
    <n v="697932"/>
    <n v="1250"/>
    <n v="1250"/>
    <s v="Food Market"/>
    <x v="1"/>
    <s v="to buy raw ingredients to prepare food for sale."/>
    <x v="0"/>
    <s v="Carmen Annex, Ozamis City, Misamis Occidental"/>
    <s v="PHP"/>
    <n v="1360"/>
    <d v="2014-04-15T04:49:19"/>
    <d v="2014-04-03T09:00:00"/>
    <d v="2014-04-17T07:33:23"/>
    <n v="80"/>
    <n v="5"/>
    <s v=""/>
    <s v="female"/>
    <s v="irregular"/>
    <d v="2014-04-15T00:00:00"/>
    <x v="0"/>
    <s v="low"/>
  </r>
  <r>
    <n v="697992"/>
    <n v="1250"/>
    <n v="1250"/>
    <s v="Fruits &amp; Vegetables"/>
    <x v="1"/>
    <s v="to buy potatoes, onions, tomatoes and other vegetables for her business"/>
    <x v="1"/>
    <s v="Tiribe"/>
    <s v="KES"/>
    <n v="1640"/>
    <d v="2014-04-15T14:27:17"/>
    <d v="2014-03-19T08:00:00"/>
    <d v="2014-04-17T17:34:38"/>
    <n v="140"/>
    <n v="3"/>
    <s v=""/>
    <s v="female"/>
    <s v="irregular"/>
    <d v="2014-04-15T00:00:00"/>
    <x v="0"/>
    <s v="low"/>
  </r>
  <r>
    <n v="1081047"/>
    <n v="1250"/>
    <n v="1250"/>
    <s v="Grocery Store"/>
    <x v="1"/>
    <s v="stock  my ingredients for food production and have bigger better cooking utensils."/>
    <x v="1"/>
    <s v=""/>
    <s v="KES"/>
    <m/>
    <d v="2014-04-15T09:00:16"/>
    <d v="2014-04-23T11:02:46"/>
    <d v="2014-04-17T05:47:30"/>
    <n v="30"/>
    <n v="14"/>
    <s v=""/>
    <s v="female"/>
    <s v="irregular"/>
    <d v="2014-04-15T00:00:00"/>
    <x v="0"/>
    <s v="low"/>
  </r>
  <r>
    <n v="697933"/>
    <n v="11500"/>
    <n v="11500"/>
    <s v="Personal Housing Expenses"/>
    <x v="4"/>
    <s v="to finance the expense of a house renovation."/>
    <x v="0"/>
    <s v="Aurora, Zamboanga del Sur"/>
    <s v="PHP"/>
    <n v="1360"/>
    <d v="2014-04-15T05:27:42"/>
    <d v="2014-04-03T09:00:00"/>
    <d v="2014-05-17T05:50:34"/>
    <n v="190"/>
    <n v="32"/>
    <s v="#Repeat Borrower, #Parent"/>
    <s v="male"/>
    <s v="monthly"/>
    <d v="2014-04-15T00:00:00"/>
    <x v="0"/>
    <s v="low"/>
  </r>
  <r>
    <n v="698100"/>
    <n v="6750"/>
    <n v="6750"/>
    <s v="Food Production/Sales"/>
    <x v="1"/>
    <s v="to buy ingredients for her food production business"/>
    <x v="0"/>
    <s v="Kabankalan, Negros Occidental"/>
    <s v="PHP"/>
    <n v="1450"/>
    <d v="2014-04-16T02:21:42"/>
    <d v="2014-03-21T08:00:00"/>
    <d v="2014-04-19T02:16:01"/>
    <n v="80"/>
    <n v="20"/>
    <s v=""/>
    <s v="female"/>
    <s v="irregular"/>
    <d v="2014-04-16T00:00:00"/>
    <x v="0"/>
    <s v="low"/>
  </r>
  <r>
    <n v="698812"/>
    <n v="17000"/>
    <n v="17000"/>
    <s v="Clothing"/>
    <x v="7"/>
    <s v="to build a new room in her house from which she can run her workshop"/>
    <x v="26"/>
    <s v="Arequipa"/>
    <s v="USD"/>
    <n v="3530"/>
    <d v="2014-04-17T00:55:33"/>
    <d v="2014-07-01T09:00:00"/>
    <d v="2014-04-25T14:56:30"/>
    <n v="260"/>
    <n v="61"/>
    <s v="user_favorite, #Hidden Gem, #Interesting Photo, #Post-disbursed"/>
    <s v="female"/>
    <s v="irregular"/>
    <d v="2014-04-16T00:00:00"/>
    <x v="0"/>
    <s v="high"/>
  </r>
  <r>
    <n v="698131"/>
    <n v="3500"/>
    <n v="3500"/>
    <s v="General Store"/>
    <x v="3"/>
    <s v=" To pay for grocery items, toiletries and beverages needed in her business."/>
    <x v="0"/>
    <s v="Dasmarinas, Cavite"/>
    <s v="PHP"/>
    <n v="1440"/>
    <d v="2014-04-16T03:14:58"/>
    <d v="2014-04-02T09:00:00"/>
    <d v="2014-04-17T21:54:06"/>
    <n v="50"/>
    <n v="14"/>
    <s v=""/>
    <s v="female"/>
    <s v="irregular"/>
    <d v="2014-04-16T00:00:00"/>
    <x v="0"/>
    <s v="low"/>
  </r>
  <r>
    <n v="698741"/>
    <n v="6500"/>
    <n v="6500"/>
    <s v="Cosmetics Sales"/>
    <x v="3"/>
    <s v="buy cosmetics for resale."/>
    <x v="15"/>
    <s v=""/>
    <s v="XOF"/>
    <n v="1080"/>
    <d v="2014-04-16T19:15:31"/>
    <d v="2014-03-17T08:00:00"/>
    <d v="2014-05-21T12:26:44"/>
    <n v="260"/>
    <n v="19"/>
    <s v="#Schooling, #Parent"/>
    <s v="female"/>
    <s v="monthly"/>
    <d v="2014-04-16T00:00:00"/>
    <x v="0"/>
    <s v="low"/>
  </r>
  <r>
    <n v="698125"/>
    <n v="3500"/>
    <n v="3500"/>
    <s v="Services"/>
    <x v="2"/>
    <s v="to pay for materials and supplies needed in her welding shop business."/>
    <x v="0"/>
    <s v="Dasmarinas, Cavite"/>
    <s v="PHP"/>
    <n v="1440"/>
    <d v="2014-04-16T02:59:55"/>
    <d v="2014-04-01T09:00:00"/>
    <d v="2014-04-29T20:39:57"/>
    <n v="70"/>
    <n v="7"/>
    <s v=""/>
    <s v="female"/>
    <s v="irregular"/>
    <d v="2014-04-16T00:00:00"/>
    <x v="0"/>
    <s v="low"/>
  </r>
  <r>
    <n v="698650"/>
    <n v="5500"/>
    <n v="5500"/>
    <s v="Crafts"/>
    <x v="11"/>
    <s v="To purchase raw material (silver) for her jewelry business."/>
    <x v="5"/>
    <s v="La Paz"/>
    <s v="USD"/>
    <n v="480"/>
    <d v="2014-04-16T14:56:11"/>
    <d v="2014-04-10T09:00:00"/>
    <d v="2014-04-27T03:41:06"/>
    <n v="200"/>
    <n v="20"/>
    <s v=""/>
    <s v="female"/>
    <s v="monthly"/>
    <d v="2014-04-16T00:00:00"/>
    <x v="0"/>
    <s v="low"/>
  </r>
  <r>
    <n v="698572"/>
    <n v="20500"/>
    <n v="20500"/>
    <s v="Clothing Sales"/>
    <x v="7"/>
    <s v="To buys and sell jeans and dresses for women, men, and children in the communities that are close to her house."/>
    <x v="9"/>
    <s v="Teshie, Accra"/>
    <s v="GHS"/>
    <n v="2310"/>
    <d v="2014-04-16T13:10:43"/>
    <d v="2014-04-10T09:00:00"/>
    <d v="2014-04-21T17:22:57"/>
    <n v="90"/>
    <n v="67"/>
    <s v=""/>
    <s v="female, female, female, female, female, female, female, female, female"/>
    <s v="irregular"/>
    <d v="2014-04-16T00:00:00"/>
    <x v="0"/>
    <s v="high"/>
  </r>
  <r>
    <n v="698762"/>
    <n v="8000"/>
    <n v="8000"/>
    <s v="Pub"/>
    <x v="1"/>
    <s v="to buy a television and stock his business to make it more attractive."/>
    <x v="18"/>
    <s v="Medellín"/>
    <s v="COP"/>
    <n v="1770"/>
    <d v="2014-04-16T20:30:46"/>
    <d v="2014-03-18T08:00:00"/>
    <d v="2014-05-24T22:14:32"/>
    <n v="210"/>
    <n v="21"/>
    <s v="#Biz Durable Asset, #Unique, #Widowed"/>
    <s v="male"/>
    <s v="monthly"/>
    <d v="2014-04-16T00:00:00"/>
    <x v="0"/>
    <s v="low"/>
  </r>
  <r>
    <n v="699091"/>
    <n v="2000"/>
    <n v="2000"/>
    <s v="Farming"/>
    <x v="0"/>
    <s v="to buy fertilizers and other farm supplies"/>
    <x v="0"/>
    <s v="San Carlos, Negros Occidental"/>
    <s v="PHP"/>
    <n v="1450"/>
    <d v="2014-04-17T14:05:39"/>
    <d v="2014-03-19T08:00:00"/>
    <d v="2014-04-20T22:36:16"/>
    <n v="80"/>
    <n v="5"/>
    <s v=""/>
    <s v="female"/>
    <s v="irregular"/>
    <d v="2014-04-17T00:00:00"/>
    <x v="0"/>
    <s v="low"/>
  </r>
  <r>
    <n v="699004"/>
    <n v="15750"/>
    <n v="15750"/>
    <s v="Food Market"/>
    <x v="1"/>
    <s v="To buy food items to sell"/>
    <x v="2"/>
    <s v="Dushanbe"/>
    <s v="TJS"/>
    <n v="1000"/>
    <d v="2014-04-17T11:35:17"/>
    <d v="2014-04-10T09:00:00"/>
    <d v="2014-05-20T09:50:52"/>
    <n v="140"/>
    <n v="48"/>
    <s v="#Parent, #Widowed, #Woman Owned Biz, user_favorite"/>
    <s v="female"/>
    <s v="monthly"/>
    <d v="2014-04-17T00:00:00"/>
    <x v="0"/>
    <s v="low"/>
  </r>
  <r>
    <n v="699170"/>
    <n v="27250"/>
    <n v="27250"/>
    <s v="Retail"/>
    <x v="3"/>
    <s v="to buy cosmetics and other diverse products."/>
    <x v="48"/>
    <s v=""/>
    <s v="XOF"/>
    <n v="1040"/>
    <d v="2014-04-17T20:42:16"/>
    <d v="2014-03-19T08:00:00"/>
    <d v="2014-05-12T02:24:15"/>
    <n v="120"/>
    <n v="92"/>
    <s v=""/>
    <s v="female, female, female"/>
    <s v="monthly"/>
    <d v="2014-04-17T00:00:00"/>
    <x v="0"/>
    <s v="high"/>
  </r>
  <r>
    <n v="699094"/>
    <n v="2250"/>
    <n v="2250"/>
    <s v="Farming"/>
    <x v="0"/>
    <s v="to purchase fertilizers and other farm supplies"/>
    <x v="0"/>
    <s v="San Carlos, Negros Occidental"/>
    <s v="PHP"/>
    <n v="1450"/>
    <d v="2014-04-17T14:16:16"/>
    <d v="2014-03-21T08:00:00"/>
    <d v="2014-04-21T00:11:07"/>
    <n v="80"/>
    <n v="8"/>
    <s v=""/>
    <s v="female"/>
    <s v="irregular"/>
    <d v="2014-04-17T00:00:00"/>
    <x v="0"/>
    <s v="low"/>
  </r>
  <r>
    <n v="699123"/>
    <n v="7500"/>
    <n v="7500"/>
    <s v="Higher education costs"/>
    <x v="5"/>
    <s v="To pay for her sons' upcoming semester fees "/>
    <x v="16"/>
    <s v="Madaba"/>
    <s v="JOD"/>
    <n v="1850"/>
    <d v="2014-04-17T15:09:19"/>
    <d v="2014-04-14T09:00:00"/>
    <d v="2014-04-21T16:19:08"/>
    <n v="150"/>
    <n v="18"/>
    <s v=""/>
    <s v="female"/>
    <s v="monthly"/>
    <d v="2014-04-17T00:00:00"/>
    <x v="0"/>
    <s v="low"/>
  </r>
  <r>
    <n v="698855"/>
    <n v="4500"/>
    <n v="4500"/>
    <s v="Farming"/>
    <x v="0"/>
    <s v="to buy a  bush knife, chemicals, a mist blower and taro roots"/>
    <x v="27"/>
    <s v="Lalomauga"/>
    <s v="WST"/>
    <n v="150"/>
    <d v="2014-04-17T05:05:58"/>
    <d v="2014-03-20T08:00:00"/>
    <d v="2014-04-20T02:00:27"/>
    <n v="140"/>
    <n v="17"/>
    <s v=""/>
    <s v="female"/>
    <s v="irregular"/>
    <d v="2014-04-17T00:00:00"/>
    <x v="0"/>
    <s v="low"/>
  </r>
  <r>
    <n v="698892"/>
    <n v="3000"/>
    <n v="3000"/>
    <s v="General Store"/>
    <x v="3"/>
    <s v="to purchase more groceries to sell in her general store"/>
    <x v="0"/>
    <s v="Cordova, Cebu"/>
    <s v="PHP"/>
    <n v="1450"/>
    <d v="2014-04-17T06:36:14"/>
    <d v="2014-04-08T09:00:00"/>
    <d v="2014-05-07T01:45:58"/>
    <n v="100"/>
    <n v="8"/>
    <s v="#Parent"/>
    <s v="female"/>
    <s v="irregular"/>
    <d v="2014-04-17T00:00:00"/>
    <x v="0"/>
    <s v="low"/>
  </r>
  <r>
    <n v="698923"/>
    <n v="2500"/>
    <n v="2500"/>
    <s v="Retail"/>
    <x v="3"/>
    <s v="buy stock of groceries, which will enable him to open a business for his wife."/>
    <x v="1"/>
    <s v="Kisumu"/>
    <s v="KES"/>
    <n v="1380"/>
    <d v="2014-04-17T07:42:10"/>
    <d v="2014-03-27T08:00:00"/>
    <d v="2014-04-21T22:18:35"/>
    <n v="80"/>
    <n v="5"/>
    <s v=""/>
    <s v="male"/>
    <s v="monthly"/>
    <d v="2014-04-17T00:00:00"/>
    <x v="0"/>
    <s v="low"/>
  </r>
  <r>
    <n v="698961"/>
    <n v="10250"/>
    <n v="10250"/>
    <s v="Services"/>
    <x v="2"/>
    <s v="to purchase a printer to process more mobile phone credit sales and bill payment transactions. "/>
    <x v="30"/>
    <s v="Jakarta"/>
    <s v="IDR"/>
    <n v="2190"/>
    <d v="2014-04-17T09:59:54"/>
    <d v="2014-03-18T08:00:00"/>
    <d v="2014-06-18T15:05:32"/>
    <n v="140"/>
    <n v="37"/>
    <s v="user_favorite"/>
    <s v="male"/>
    <s v="bullet"/>
    <d v="2014-04-17T00:00:00"/>
    <x v="0"/>
    <s v="low"/>
  </r>
  <r>
    <n v="699465"/>
    <n v="4250"/>
    <n v="4250"/>
    <s v="General Store"/>
    <x v="3"/>
    <s v="to buy more items to sell such as coffee, milk, noodles and soap"/>
    <x v="0"/>
    <s v="Puerto Princesa, Palawan"/>
    <s v="PHP"/>
    <n v="1450"/>
    <d v="2014-04-18T23:23:48"/>
    <d v="2014-03-20T08:00:00"/>
    <d v="2014-04-22T21:36:56"/>
    <n v="80"/>
    <n v="17"/>
    <s v=""/>
    <s v="female"/>
    <s v="irregular"/>
    <d v="2014-04-18T00:00:00"/>
    <x v="0"/>
    <s v="low"/>
  </r>
  <r>
    <n v="699360"/>
    <n v="4250"/>
    <n v="4250"/>
    <s v="General Store"/>
    <x v="3"/>
    <s v="to buy stock of juices, salts, oil, sugar, grains, biscuits and some packs of soaps."/>
    <x v="3"/>
    <s v="Gujrat"/>
    <s v="PKR"/>
    <n v="2450"/>
    <d v="2014-04-18T13:25:38"/>
    <d v="2014-04-11T09:00:00"/>
    <d v="2014-05-06T16:37:17"/>
    <n v="140"/>
    <n v="12"/>
    <s v="#Elderly, #Woman Owned Biz, #Repeat Borrower"/>
    <s v="female"/>
    <s v="monthly"/>
    <d v="2014-04-18T00:00:00"/>
    <x v="0"/>
    <s v="low"/>
  </r>
  <r>
    <n v="699366"/>
    <n v="10500"/>
    <n v="10500"/>
    <s v="Medical Clinic"/>
    <x v="13"/>
    <s v="To purchase necessary medical instruments and renovate her home"/>
    <x v="2"/>
    <s v="Khujand"/>
    <s v="TJS"/>
    <n v="630"/>
    <d v="2014-04-18T13:35:09"/>
    <d v="2014-04-03T09:00:00"/>
    <d v="2014-04-26T06:00:42"/>
    <n v="140"/>
    <n v="36"/>
    <s v="volunteer_like, #Health and Sanitation, user_favorite, user_favorite"/>
    <s v="female"/>
    <s v="monthly"/>
    <d v="2014-04-18T00:00:00"/>
    <x v="0"/>
    <s v="low"/>
  </r>
  <r>
    <n v="699208"/>
    <n v="2500"/>
    <n v="2500"/>
    <s v="Pigs"/>
    <x v="0"/>
    <s v="to buy feeds and vitamins for her pigs."/>
    <x v="0"/>
    <s v="Calatrava, Negros Occidental"/>
    <s v="PHP"/>
    <n v="1450"/>
    <d v="2014-04-18T02:23:53"/>
    <d v="2014-03-21T08:00:00"/>
    <d v="2014-04-21T03:53:23"/>
    <n v="80"/>
    <n v="4"/>
    <s v=""/>
    <s v="female"/>
    <s v="irregular"/>
    <d v="2014-04-18T00:00:00"/>
    <x v="0"/>
    <s v="low"/>
  </r>
  <r>
    <n v="699257"/>
    <n v="4750"/>
    <n v="4750"/>
    <s v="Fish Selling"/>
    <x v="1"/>
    <s v="to purchase additional materials for her business"/>
    <x v="0"/>
    <s v="Daan Bantayan, Cebu"/>
    <s v="PHP"/>
    <n v="1450"/>
    <d v="2014-04-18T05:56:39"/>
    <d v="2014-03-28T08:00:00"/>
    <d v="2014-04-28T20:47:14"/>
    <n v="140"/>
    <n v="18"/>
    <s v="volunteer_pick, volunteer_like, user_favorite, user_favorite, #Animals, #Woman Owned Biz, #Supporting Family"/>
    <s v="female"/>
    <s v="irregular"/>
    <d v="2014-04-18T00:00:00"/>
    <x v="0"/>
    <s v="low"/>
  </r>
  <r>
    <n v="699350"/>
    <n v="5250"/>
    <n v="5250"/>
    <s v="Education provider"/>
    <x v="5"/>
    <s v="to purchase a couple of school benches and chairs along with a new blackboard."/>
    <x v="3"/>
    <s v="Ravi Rayon"/>
    <s v="PKR"/>
    <n v="2450"/>
    <d v="2014-04-18T13:08:18"/>
    <d v="2014-03-26T08:00:00"/>
    <d v="2014-04-21T07:04:12"/>
    <n v="140"/>
    <n v="20"/>
    <s v="volunteer_like"/>
    <s v="female"/>
    <s v="monthly"/>
    <d v="2014-04-18T00:00:00"/>
    <x v="0"/>
    <s v="low"/>
  </r>
  <r>
    <n v="699370"/>
    <n v="5250"/>
    <n v="5250"/>
    <s v="Timber Sales"/>
    <x v="6"/>
    <s v="to purchase good quality wood."/>
    <x v="3"/>
    <s v="Wazirabad"/>
    <s v="PKR"/>
    <n v="2450"/>
    <d v="2014-04-18T13:47:26"/>
    <d v="2014-04-14T09:00:00"/>
    <d v="2014-04-22T10:41:55"/>
    <n v="140"/>
    <n v="20"/>
    <s v="volunteer_pick"/>
    <s v="female"/>
    <s v="monthly"/>
    <d v="2014-04-18T00:00:00"/>
    <x v="0"/>
    <s v="low"/>
  </r>
  <r>
    <n v="699454"/>
    <n v="4500"/>
    <n v="4500"/>
    <s v="Cosmetics Sales"/>
    <x v="3"/>
    <s v="to buy perfumes, accessories, and women clothes and resell them"/>
    <x v="20"/>
    <s v="hodeidah"/>
    <s v="YER"/>
    <n v="2050"/>
    <d v="2014-04-18T21:34:16"/>
    <d v="2014-03-30T09:00:00"/>
    <d v="2014-05-02T11:43:50"/>
    <n v="130"/>
    <n v="14"/>
    <s v="volunteer_pick, volunteer_like, #Woman Owned Biz, #Supporting Family, #Parent"/>
    <s v="female, female, female, female"/>
    <s v="monthly"/>
    <d v="2014-04-18T00:00:00"/>
    <x v="0"/>
    <s v="low"/>
  </r>
  <r>
    <n v="699514"/>
    <n v="48750"/>
    <n v="48750"/>
    <s v="General Store"/>
    <x v="3"/>
    <s v="to buy vegetables, meat, bread, dairy products, canned goods and other items to sell."/>
    <x v="19"/>
    <s v="San Lorenzo"/>
    <s v="PYG"/>
    <n v="580"/>
    <d v="2014-04-19T03:10:53"/>
    <d v="2014-03-18T08:00:00"/>
    <d v="2014-04-27T22:36:31"/>
    <n v="60"/>
    <n v="21"/>
    <s v="user_favorite"/>
    <s v="female, female, female, female, female, female, female, female, female, female, female, female, female, female, female, female, female, female, female, female"/>
    <s v="irregular"/>
    <d v="2014-04-19T00:00:00"/>
    <x v="0"/>
    <s v="low"/>
  </r>
  <r>
    <n v="699669"/>
    <n v="51750"/>
    <n v="51750"/>
    <s v="Jewelry"/>
    <x v="3"/>
    <s v="to purchase chains, rings, bracelets and other jewelry items for re-sale. "/>
    <x v="19"/>
    <s v="Ciudad del Este"/>
    <s v="PYG"/>
    <n v="580"/>
    <d v="2014-04-20T05:46:05"/>
    <d v="2014-03-19T08:00:00"/>
    <d v="2014-04-28T02:34:49"/>
    <n v="50"/>
    <n v="33"/>
    <s v=""/>
    <s v="female, female, female, female, female, female, female, female, female, female, female, female, female, female, female, female, female, female, female"/>
    <s v="monthly"/>
    <d v="2014-04-20T00:00:00"/>
    <x v="0"/>
    <s v="low"/>
  </r>
  <r>
    <n v="699741"/>
    <n v="6000"/>
    <n v="6000"/>
    <s v="Charcoal Sales"/>
    <x v="3"/>
    <s v=" to buy more stock of charcoal"/>
    <x v="1"/>
    <s v="Kiambu"/>
    <s v="KES"/>
    <n v="1380"/>
    <d v="2014-04-20T21:39:08"/>
    <d v="2014-04-16T09:00:00"/>
    <d v="2014-05-19T18:32:12"/>
    <n v="140"/>
    <n v="21"/>
    <s v="#Parent, #Woman Owned Biz, #Repeat Borrower"/>
    <s v="female"/>
    <s v="monthly"/>
    <d v="2014-04-20T00:00:00"/>
    <x v="0"/>
    <s v="low"/>
  </r>
  <r>
    <n v="699942"/>
    <n v="5000"/>
    <n v="5000"/>
    <s v="Fruits &amp; Vegetables"/>
    <x v="1"/>
    <s v="to buy vegetables to sell in her food stall"/>
    <x v="0"/>
    <s v="Narra, Palawan"/>
    <s v="PHP"/>
    <n v="1450"/>
    <d v="2014-04-21T10:29:57"/>
    <d v="2014-03-26T08:00:00"/>
    <d v="2014-04-24T17:14:17"/>
    <n v="80"/>
    <n v="16"/>
    <s v=""/>
    <s v="female"/>
    <s v="irregular"/>
    <d v="2014-04-21T00:00:00"/>
    <x v="0"/>
    <s v="low"/>
  </r>
  <r>
    <n v="700226"/>
    <n v="61250"/>
    <n v="61250"/>
    <s v="Clothing Sales"/>
    <x v="7"/>
    <s v="to buy pants, blouses, t-shirts, and other garments"/>
    <x v="14"/>
    <s v="Manta"/>
    <s v="USD"/>
    <n v="1370"/>
    <d v="2014-04-22T01:18:34"/>
    <d v="2014-04-07T09:00:00"/>
    <d v="2014-04-30T19:40:14"/>
    <n v="60"/>
    <n v="111"/>
    <s v="volunteer_pick"/>
    <s v="female, female, female, female, male, male, male, female, female, female, female, male, female, female"/>
    <s v="irregular"/>
    <d v="2014-04-21T00:00:00"/>
    <x v="0"/>
    <s v="high"/>
  </r>
  <r>
    <n v="699996"/>
    <n v="10500"/>
    <n v="10500"/>
    <s v="Animal Sales"/>
    <x v="0"/>
    <s v="to buy some cattle in order to increase her working capital."/>
    <x v="2"/>
    <s v="Istaravshan"/>
    <s v="TJS"/>
    <n v="1000"/>
    <d v="2014-04-21T12:16:44"/>
    <d v="2014-04-08T09:00:00"/>
    <d v="2014-05-20T18:38:01"/>
    <n v="140"/>
    <n v="36"/>
    <s v="volunteer_pick, #Animals"/>
    <s v="female"/>
    <s v="monthly"/>
    <d v="2014-04-21T00:00:00"/>
    <x v="0"/>
    <s v="low"/>
  </r>
  <r>
    <n v="699859"/>
    <n v="20000"/>
    <n v="20000"/>
    <s v="Home Products Sales"/>
    <x v="3"/>
    <s v="to start her own business selling home products. "/>
    <x v="2"/>
    <s v="Spitamen"/>
    <s v="USD"/>
    <n v="630"/>
    <d v="2014-04-21T08:12:56"/>
    <d v="2014-04-16T09:00:00"/>
    <d v="2014-05-24T05:20:17"/>
    <n v="140"/>
    <n v="59"/>
    <s v="user_favorite"/>
    <s v="female"/>
    <s v="monthly"/>
    <d v="2014-04-21T00:00:00"/>
    <x v="0"/>
    <s v="high"/>
  </r>
  <r>
    <n v="699896"/>
    <n v="7250"/>
    <n v="7250"/>
    <s v="Personal Housing Expenses"/>
    <x v="4"/>
    <s v="to purchase sand, cement, and bricks to build a toilet and bathroom."/>
    <x v="17"/>
    <s v="Thanh Hoá"/>
    <s v="VND"/>
    <n v="1210"/>
    <d v="2014-04-21T08:49:27"/>
    <d v="2014-04-08T09:00:00"/>
    <d v="2014-04-23T08:55:12"/>
    <n v="200"/>
    <n v="26"/>
    <s v=""/>
    <s v="female"/>
    <s v="monthly"/>
    <d v="2014-04-21T00:00:00"/>
    <x v="0"/>
    <s v="low"/>
  </r>
  <r>
    <n v="699844"/>
    <n v="4750"/>
    <n v="4750"/>
    <s v="Used Clothing"/>
    <x v="7"/>
    <s v="to purchase a bale of used clothing for women, men and children to fill orders that she has."/>
    <x v="0"/>
    <s v="Tumauini, Isabela"/>
    <s v="PHP"/>
    <n v="1230"/>
    <d v="2014-04-21T07:49:02"/>
    <d v="2014-03-21T08:00:00"/>
    <d v="2014-04-24T21:44:53"/>
    <n v="80"/>
    <n v="18"/>
    <s v=""/>
    <s v="female"/>
    <s v="irregular"/>
    <d v="2014-04-21T00:00:00"/>
    <x v="0"/>
    <s v="low"/>
  </r>
  <r>
    <n v="700145"/>
    <n v="3000"/>
    <n v="3000"/>
    <s v="Farm Supplies"/>
    <x v="0"/>
    <s v="to purchase seeds, insecticide, herbicides, fertilizers etc. "/>
    <x v="7"/>
    <s v=""/>
    <s v="USD"/>
    <n v="810"/>
    <d v="2014-04-21T20:33:10"/>
    <d v="2014-04-14T09:00:00"/>
    <d v="2014-05-19T01:58:58"/>
    <n v="130"/>
    <n v="11"/>
    <s v=""/>
    <s v="male"/>
    <s v="bullet"/>
    <d v="2014-04-21T00:00:00"/>
    <x v="0"/>
    <s v="low"/>
  </r>
  <r>
    <n v="700092"/>
    <n v="8000"/>
    <n v="8000"/>
    <s v="Construction Supplies"/>
    <x v="6"/>
    <s v="to buy building materials to construct a sink for storing water."/>
    <x v="24"/>
    <s v="Choluteca"/>
    <s v="HNL"/>
    <n v="2690"/>
    <d v="2014-04-21T18:58:26"/>
    <d v="2014-04-14T09:00:00"/>
    <d v="2014-05-21T10:22:02"/>
    <n v="200"/>
    <n v="32"/>
    <s v=""/>
    <s v="female"/>
    <s v="monthly"/>
    <d v="2014-04-21T00:00:00"/>
    <x v="0"/>
    <s v="low"/>
  </r>
  <r>
    <n v="700849"/>
    <n v="20750"/>
    <n v="20750"/>
    <s v="Tailoring"/>
    <x v="2"/>
    <s v="to buy materials such as covers, threads, etc."/>
    <x v="26"/>
    <s v="Lima Norte"/>
    <s v="PEN"/>
    <n v="930"/>
    <d v="2014-04-22T23:49:52"/>
    <d v="2014-04-16T09:00:00"/>
    <d v="2014-04-30T01:42:52"/>
    <n v="60"/>
    <n v="5"/>
    <s v=""/>
    <s v="female, female, female, male, female"/>
    <s v="irregular"/>
    <d v="2014-04-22T00:00:00"/>
    <x v="0"/>
    <s v="low"/>
  </r>
  <r>
    <n v="700889"/>
    <n v="2250"/>
    <n v="2250"/>
    <s v="Farming"/>
    <x v="0"/>
    <s v="to buy seeds, manure, insecticides, fertilizers, pest controls etc. "/>
    <x v="7"/>
    <s v=""/>
    <s v="USD"/>
    <n v="810"/>
    <d v="2014-04-23T01:25:20"/>
    <d v="2014-04-14T09:00:00"/>
    <d v="2014-05-04T00:52:40"/>
    <n v="110"/>
    <n v="3"/>
    <s v="user_favorite"/>
    <s v="male"/>
    <s v="bullet"/>
    <d v="2014-04-22T00:00:00"/>
    <x v="0"/>
    <s v="low"/>
  </r>
  <r>
    <n v="700654"/>
    <n v="5750"/>
    <n v="5750"/>
    <s v="Livestock"/>
    <x v="0"/>
    <s v="To buy sheep"/>
    <x v="53"/>
    <s v="Kochkor district"/>
    <s v="KGS"/>
    <n v="1710"/>
    <d v="2014-04-22T16:17:33"/>
    <d v="2014-04-17T09:00:00"/>
    <d v="2014-04-28T18:16:22"/>
    <n v="140"/>
    <n v="20"/>
    <s v=""/>
    <s v="female"/>
    <s v="monthly"/>
    <d v="2014-04-22T00:00:00"/>
    <x v="0"/>
    <s v="low"/>
  </r>
  <r>
    <n v="700598"/>
    <n v="7000"/>
    <n v="7000"/>
    <s v="Agriculture"/>
    <x v="0"/>
    <s v="to purchase farm inputs."/>
    <x v="1"/>
    <s v="Chuka"/>
    <s v="KES"/>
    <n v="1560"/>
    <d v="2014-04-22T11:28:32"/>
    <d v="2014-04-08T09:00:00"/>
    <d v="2014-04-25T02:37:15"/>
    <n v="160"/>
    <n v="23"/>
    <s v="volunteer_like"/>
    <s v="female"/>
    <s v="monthly"/>
    <d v="2014-04-22T00:00:00"/>
    <x v="0"/>
    <s v="low"/>
  </r>
  <r>
    <n v="700503"/>
    <n v="3500"/>
    <n v="3500"/>
    <s v="Poultry"/>
    <x v="0"/>
    <s v="To purchase poultry for her business "/>
    <x v="1"/>
    <s v="Kitale"/>
    <s v="KES"/>
    <n v="1560"/>
    <d v="2014-04-22T08:53:27"/>
    <d v="2014-04-08T09:00:00"/>
    <d v="2014-04-24T19:47:15"/>
    <n v="140"/>
    <n v="13"/>
    <s v=""/>
    <s v="female"/>
    <s v="monthly"/>
    <d v="2014-04-22T00:00:00"/>
    <x v="0"/>
    <s v="low"/>
  </r>
  <r>
    <n v="700522"/>
    <n v="4500"/>
    <n v="4500"/>
    <s v="Retail"/>
    <x v="3"/>
    <s v="to buy additional gallons of bleaching liquid for retail"/>
    <x v="0"/>
    <s v="Plaridel-Mansabay Bajo Lopez Jaena Misamis Occiden"/>
    <s v="PHP"/>
    <n v="1260"/>
    <d v="2014-04-22T09:17:18"/>
    <d v="2014-04-11T09:00:00"/>
    <d v="2014-05-05T10:03:23"/>
    <n v="110"/>
    <n v="8"/>
    <s v="#Elderly, #Woman Owned Biz"/>
    <s v="female"/>
    <s v="irregular"/>
    <d v="2014-04-22T00:00:00"/>
    <x v="0"/>
    <s v="low"/>
  </r>
  <r>
    <n v="700830"/>
    <n v="6750"/>
    <n v="10500"/>
    <s v="Food"/>
    <x v="1"/>
    <s v="to purchase eggs to sell "/>
    <x v="18"/>
    <s v="Chigorodo"/>
    <s v="COP"/>
    <n v="1770"/>
    <d v="2014-04-22T23:01:23"/>
    <d v="2014-03-25T08:00:00"/>
    <m/>
    <n v="270"/>
    <n v="23"/>
    <s v="volunteer_like, #Elderly, #Supporting Family"/>
    <s v="male"/>
    <s v="monthly"/>
    <d v="2014-04-22T00:00:00"/>
    <x v="1"/>
    <s v="low"/>
  </r>
  <r>
    <n v="700755"/>
    <n v="27750"/>
    <n v="27750"/>
    <s v="Bookstore"/>
    <x v="3"/>
    <s v="to buy books, rubbers, workbooks, pens and pencils."/>
    <x v="26"/>
    <s v="Urcos - Quispicanchi - Cusco"/>
    <s v="PEN"/>
    <n v="1190"/>
    <d v="2014-04-22T19:35:23"/>
    <d v="2014-04-04T09:00:00"/>
    <d v="2014-05-11T18:15:05"/>
    <n v="80"/>
    <n v="83"/>
    <s v="#Parent, #Repeat Borrower, #Woman Owned Biz, user_favorite"/>
    <s v="female, female, female, female, male, female, female, female, female, female"/>
    <s v="monthly"/>
    <d v="2014-04-22T00:00:00"/>
    <x v="0"/>
    <s v="high"/>
  </r>
  <r>
    <n v="700664"/>
    <n v="1000"/>
    <n v="1000"/>
    <s v="Food Production/Sales"/>
    <x v="1"/>
    <s v="to buy cocoa."/>
    <x v="13"/>
    <s v="Bundibugyo"/>
    <s v="UGX"/>
    <n v="1630"/>
    <d v="2014-04-22T16:37:05"/>
    <d v="2014-04-04T09:00:00"/>
    <d v="2014-04-24T19:50:03"/>
    <n v="50"/>
    <n v="4"/>
    <s v=""/>
    <s v="male"/>
    <s v="irregular"/>
    <d v="2014-04-22T00:00:00"/>
    <x v="0"/>
    <s v="low"/>
  </r>
  <r>
    <n v="700859"/>
    <n v="5000"/>
    <n v="5000"/>
    <s v="Food Production/Sales"/>
    <x v="1"/>
    <s v="To purchase corn by the hundredweight and lime"/>
    <x v="7"/>
    <s v=""/>
    <s v="USD"/>
    <n v="810"/>
    <d v="2014-04-23T00:24:12"/>
    <d v="2014-04-11T09:00:00"/>
    <d v="2014-05-29T02:36:36"/>
    <n v="130"/>
    <n v="13"/>
    <s v="#Interesting Photo, #Parent"/>
    <s v="female"/>
    <s v="monthly"/>
    <d v="2014-04-22T00:00:00"/>
    <x v="0"/>
    <s v="low"/>
  </r>
  <r>
    <n v="701519"/>
    <n v="8000"/>
    <n v="10500"/>
    <s v="Cosmetics Sales"/>
    <x v="3"/>
    <s v="buy cosmetics and clothing to sell."/>
    <x v="24"/>
    <s v="La Lopez, Choloma"/>
    <s v="HNL"/>
    <n v="2010"/>
    <d v="2014-04-23T22:18:00"/>
    <d v="2014-04-08T09:00:00"/>
    <m/>
    <n v="200"/>
    <n v="15"/>
    <s v="#Schooling, #Parent, #Woman Owned Biz, user_favorite, user_favorite"/>
    <s v="female"/>
    <s v="monthly"/>
    <d v="2014-04-23T00:00:00"/>
    <x v="1"/>
    <s v="low"/>
  </r>
  <r>
    <n v="700978"/>
    <n v="8750"/>
    <n v="8750"/>
    <s v="Farming"/>
    <x v="0"/>
    <s v="to buy weed spray, wheelbarrow, chemicals and seeds for her farm."/>
    <x v="27"/>
    <s v="Satupaitea Vaega Savaii"/>
    <s v="WST"/>
    <n v="150"/>
    <d v="2014-04-23T07:07:38"/>
    <d v="2014-04-04T09:00:00"/>
    <d v="2014-05-17T22:01:44"/>
    <n v="140"/>
    <n v="31"/>
    <s v="#Woman Owned Biz, #Supporting Family, #Parent, user_favorite, user_favorite"/>
    <s v="female"/>
    <s v="irregular"/>
    <d v="2014-04-23T00:00:00"/>
    <x v="0"/>
    <s v="low"/>
  </r>
  <r>
    <n v="701155"/>
    <n v="5250"/>
    <n v="5250"/>
    <s v="Pigs"/>
    <x v="0"/>
    <s v="to buy more piglets and pig feeds."/>
    <x v="4"/>
    <s v="Battambang province, Moung Russey district"/>
    <s v="KHR"/>
    <n v="2040"/>
    <d v="2014-04-23T10:55:47"/>
    <d v="2014-03-26T08:00:00"/>
    <d v="2014-04-29T01:20:45"/>
    <n v="140"/>
    <n v="21"/>
    <s v=""/>
    <s v="female, female"/>
    <s v="monthly"/>
    <d v="2014-04-23T00:00:00"/>
    <x v="0"/>
    <s v="low"/>
  </r>
  <r>
    <n v="701137"/>
    <n v="28250"/>
    <n v="28250"/>
    <s v="Beverages"/>
    <x v="1"/>
    <s v=" to buy 5 cases of soft drinks and alcoholic beverages. "/>
    <x v="45"/>
    <s v="Bukavu, Sud Kivu Provice"/>
    <s v="USD"/>
    <n v="1600"/>
    <d v="2014-04-23T10:33:26"/>
    <d v="2014-03-28T08:00:00"/>
    <d v="2014-05-18T00:30:27"/>
    <n v="60"/>
    <n v="38"/>
    <s v=""/>
    <s v="female, female, female, female, female, female, female, female, female, female, female, female, female, female, female, female, female, female, female, female, female, female, female, female, female, female, female, female, female, female"/>
    <s v="irregular"/>
    <d v="2014-04-23T00:00:00"/>
    <x v="0"/>
    <s v="low"/>
  </r>
  <r>
    <n v="701522"/>
    <n v="6500"/>
    <n v="6500"/>
    <s v="Personal Housing Expenses"/>
    <x v="4"/>
    <s v="to fix a septic tank that he has in his house for the use of his house's bathroom"/>
    <x v="24"/>
    <s v="San Lorenzo"/>
    <s v="HNL"/>
    <n v="1180"/>
    <d v="2014-04-23T22:21:34"/>
    <d v="2014-03-24T08:00:00"/>
    <d v="2014-05-21T21:52:17"/>
    <n v="110"/>
    <n v="26"/>
    <s v="user_favorite"/>
    <s v="male"/>
    <s v="monthly"/>
    <d v="2014-04-23T00:00:00"/>
    <x v="0"/>
    <s v="low"/>
  </r>
  <r>
    <n v="700902"/>
    <n v="33000"/>
    <n v="33000"/>
    <s v="Food"/>
    <x v="1"/>
    <s v="to buy various herbs to sell"/>
    <x v="19"/>
    <s v="Coronel Oviedo"/>
    <s v="PYG"/>
    <n v="580"/>
    <d v="2014-04-23T02:34:15"/>
    <d v="2014-03-25T08:00:00"/>
    <d v="2014-04-30T18:19:43"/>
    <n v="60"/>
    <n v="14"/>
    <s v=""/>
    <s v="female, female, female, female, female, female, female, female, female, female, female, female, female, female, female, female, female, female"/>
    <s v="irregular"/>
    <d v="2014-04-23T00:00:00"/>
    <x v="0"/>
    <s v="low"/>
  </r>
  <r>
    <n v="701433"/>
    <n v="1250"/>
    <n v="1250"/>
    <s v="Home Energy"/>
    <x v="9"/>
    <s v="To pay for efficient cooking energy "/>
    <x v="13"/>
    <s v="Entebbe"/>
    <s v="UGX"/>
    <n v="3430"/>
    <d v="2014-04-23T18:31:08"/>
    <d v="2014-03-26T08:00:00"/>
    <d v="2014-04-26T22:01:43"/>
    <n v="80"/>
    <n v="5"/>
    <s v=""/>
    <s v="male"/>
    <s v="monthly"/>
    <d v="2014-04-23T00:00:00"/>
    <x v="0"/>
    <s v="low"/>
  </r>
  <r>
    <n v="701265"/>
    <n v="4250"/>
    <n v="4250"/>
    <s v="Tailoring"/>
    <x v="2"/>
    <s v="to buy more spools of threads in different colors and packs of laces, zippers and buttons."/>
    <x v="3"/>
    <s v="Mandi Bhauddin"/>
    <s v="PKR"/>
    <n v="2450"/>
    <d v="2014-04-23T13:26:04"/>
    <d v="2014-04-17T09:00:00"/>
    <d v="2014-05-22T22:02:57"/>
    <n v="140"/>
    <n v="17"/>
    <s v="user_favorite, #Repeat Borrower"/>
    <s v="female"/>
    <s v="monthly"/>
    <d v="2014-04-23T00:00:00"/>
    <x v="0"/>
    <s v="low"/>
  </r>
  <r>
    <n v="701885"/>
    <n v="1750"/>
    <n v="1750"/>
    <s v="Motorcycle Transport"/>
    <x v="8"/>
    <s v="to buy needed spare parts and accessories for his motorcycle."/>
    <x v="0"/>
    <s v="Brgy. Baresbes, Quezon,Nueva Vizcaya"/>
    <s v="PHP"/>
    <n v="1230"/>
    <d v="2014-04-24T10:46:47"/>
    <d v="2014-03-27T08:00:00"/>
    <d v="2014-04-27T05:03:45"/>
    <n v="80"/>
    <n v="6"/>
    <s v=""/>
    <s v="male"/>
    <s v="irregular"/>
    <d v="2014-04-24T00:00:00"/>
    <x v="0"/>
    <s v="low"/>
  </r>
  <r>
    <n v="702045"/>
    <n v="750"/>
    <n v="5250"/>
    <s v="Retail"/>
    <x v="3"/>
    <s v="to buy an assortment of frozen goods to sell. "/>
    <x v="18"/>
    <s v="Itagui"/>
    <s v="COP"/>
    <n v="1770"/>
    <d v="2014-04-24T17:29:27"/>
    <d v="2014-03-26T08:00:00"/>
    <m/>
    <n v="150"/>
    <n v="3"/>
    <s v="volunteer_like"/>
    <s v="male"/>
    <s v="monthly"/>
    <d v="2014-04-24T00:00:00"/>
    <x v="1"/>
    <s v="low"/>
  </r>
  <r>
    <n v="701798"/>
    <n v="6000"/>
    <n v="6000"/>
    <s v="Food Market"/>
    <x v="1"/>
    <s v="to purchase maize flour, rice, beans, and cooking oil."/>
    <x v="1"/>
    <s v="Tiribe"/>
    <s v="KES"/>
    <n v="1640"/>
    <d v="2014-04-24T09:08:53"/>
    <d v="2014-04-17T09:00:00"/>
    <d v="2014-05-06T22:43:03"/>
    <n v="140"/>
    <n v="23"/>
    <s v="#Fabrics"/>
    <s v="female"/>
    <s v="irregular"/>
    <d v="2014-04-24T00:00:00"/>
    <x v="0"/>
    <s v="low"/>
  </r>
  <r>
    <n v="702167"/>
    <n v="8000"/>
    <n v="8000"/>
    <s v="Agriculture"/>
    <x v="0"/>
    <s v="to buy farming supplies to assist and maintain her coffee plantations."/>
    <x v="24"/>
    <s v="La Esperanza, Intibuca"/>
    <s v="HNL"/>
    <n v="2690"/>
    <d v="2014-04-24T22:42:47"/>
    <d v="2014-04-08T09:00:00"/>
    <d v="2014-05-03T04:29:49"/>
    <n v="220"/>
    <n v="22"/>
    <s v=""/>
    <s v="female"/>
    <s v="irregular"/>
    <d v="2014-04-24T00:00:00"/>
    <x v="0"/>
    <s v="low"/>
  </r>
  <r>
    <n v="701843"/>
    <n v="15000"/>
    <n v="15000"/>
    <s v="Wedding Expenses"/>
    <x v="9"/>
    <s v="To pay for her child's wedding party"/>
    <x v="4"/>
    <s v="Kampong Speu Province"/>
    <s v="USD"/>
    <n v="90"/>
    <d v="2014-04-24T09:49:29"/>
    <d v="2014-04-02T09:00:00"/>
    <d v="2014-06-02T15:46:33"/>
    <n v="140"/>
    <n v="38"/>
    <s v="#Parent, #Supporting Family"/>
    <s v="female"/>
    <s v="monthly"/>
    <d v="2014-04-24T00:00:00"/>
    <x v="0"/>
    <s v="low"/>
  </r>
  <r>
    <n v="701748"/>
    <n v="1750"/>
    <n v="1750"/>
    <s v="Personal Housing Expenses"/>
    <x v="4"/>
    <s v="to buy the ground parts of a latrine."/>
    <x v="4"/>
    <s v="Pursat Province"/>
    <s v="KHR"/>
    <n v="90"/>
    <d v="2014-04-24T08:10:29"/>
    <d v="2014-03-25T08:00:00"/>
    <d v="2014-04-26T23:04:45"/>
    <n v="150"/>
    <n v="7"/>
    <s v=""/>
    <s v="male, female, female"/>
    <s v="monthly"/>
    <d v="2014-04-24T00:00:00"/>
    <x v="0"/>
    <s v="low"/>
  </r>
  <r>
    <n v="702678"/>
    <n v="43750"/>
    <n v="43750"/>
    <s v="Agriculture"/>
    <x v="0"/>
    <s v="to buy compost and seeds"/>
    <x v="26"/>
    <s v="Cusco"/>
    <s v="PEN"/>
    <n v="1190"/>
    <d v="2014-04-25T17:15:26"/>
    <d v="2014-04-15T09:00:00"/>
    <d v="2014-05-18T22:01:42"/>
    <n v="80"/>
    <n v="138"/>
    <s v="#Repeat Borrower, #Eco-friendly, #Elderly, #Vegan"/>
    <s v="male, female, female, male, female, male, female, female, female, female, female, female"/>
    <s v="monthly"/>
    <d v="2014-04-25T00:00:00"/>
    <x v="0"/>
    <s v="high"/>
  </r>
  <r>
    <n v="702701"/>
    <n v="13000"/>
    <n v="15000"/>
    <s v="Transportation"/>
    <x v="8"/>
    <s v="to re[air the steering and buy tires for her truck."/>
    <x v="7"/>
    <s v="Anamoros"/>
    <s v="USD"/>
    <n v="1990"/>
    <d v="2014-04-25T18:07:58"/>
    <d v="2014-04-09T09:00:00"/>
    <m/>
    <n v="260"/>
    <n v="49"/>
    <s v="volunteer_pick, volunteer_like, user_favorite, #Parent, #Woman Owned Biz, #Unique, user_favorite"/>
    <s v="female"/>
    <s v="monthly"/>
    <d v="2014-04-25T00:00:00"/>
    <x v="1"/>
    <s v="low"/>
  </r>
  <r>
    <n v="1081177"/>
    <n v="1250"/>
    <n v="1250"/>
    <s v="General Store"/>
    <x v="3"/>
    <s v="expand my business by increasing the level of business stock in my shop."/>
    <x v="1"/>
    <s v=""/>
    <s v="KES"/>
    <m/>
    <d v="2014-04-25T15:01:32"/>
    <d v="2014-05-13T16:36:43"/>
    <d v="2014-05-10T01:47:18"/>
    <n v="30"/>
    <n v="1"/>
    <s v=""/>
    <s v="female"/>
    <s v="irregular"/>
    <d v="2014-04-25T00:00:00"/>
    <x v="0"/>
    <s v="low"/>
  </r>
  <r>
    <n v="702431"/>
    <n v="4750"/>
    <n v="4750"/>
    <s v="Cosmetics Sales"/>
    <x v="3"/>
    <s v="to purchase various creams and make-up kits with packs of lipsticks and lip glosses."/>
    <x v="3"/>
    <s v="Lahore"/>
    <s v="PKR"/>
    <n v="2450"/>
    <d v="2014-04-25T09:00:37"/>
    <d v="2014-04-04T09:00:00"/>
    <d v="2014-05-24T20:57:44"/>
    <n v="140"/>
    <n v="17"/>
    <s v=""/>
    <s v="female"/>
    <s v="monthly"/>
    <d v="2014-04-25T00:00:00"/>
    <x v="0"/>
    <s v="low"/>
  </r>
  <r>
    <n v="702556"/>
    <n v="13000"/>
    <n v="13000"/>
    <s v="Food Market"/>
    <x v="1"/>
    <s v="to purchase a variety of products for her market"/>
    <x v="21"/>
    <s v="Sabirabad"/>
    <s v="AZN"/>
    <n v="560"/>
    <d v="2014-04-25T12:15:51"/>
    <d v="2014-04-15T09:00:00"/>
    <d v="2014-05-27T19:51:54"/>
    <n v="140"/>
    <n v="49"/>
    <s v="volunteer_pick, volunteer_like, #First Loan, #Parent, #Woman Owned Biz"/>
    <s v="female"/>
    <s v="monthly"/>
    <d v="2014-04-25T00:00:00"/>
    <x v="0"/>
    <s v="low"/>
  </r>
  <r>
    <n v="702639"/>
    <n v="2500"/>
    <n v="2500"/>
    <s v="Home Products Sales"/>
    <x v="3"/>
    <s v="to purchase food containers, plates, and cups"/>
    <x v="8"/>
    <s v="Waterloo"/>
    <s v="SLL"/>
    <n v="1830"/>
    <d v="2014-04-25T15:12:45"/>
    <d v="2014-03-28T08:00:00"/>
    <d v="2014-04-28T21:09:17"/>
    <n v="70"/>
    <n v="10"/>
    <s v=""/>
    <s v="female"/>
    <s v="irregular"/>
    <d v="2014-04-25T00:00:00"/>
    <x v="0"/>
    <s v="low"/>
  </r>
  <r>
    <n v="702717"/>
    <n v="4000"/>
    <n v="4000"/>
    <s v="Personal Expenses"/>
    <x v="9"/>
    <s v="to buy a motorcycle."/>
    <x v="7"/>
    <s v="Anamoros"/>
    <s v="USD"/>
    <n v="1990"/>
    <d v="2014-04-25T18:46:16"/>
    <d v="2014-04-14T09:00:00"/>
    <d v="2014-05-05T22:39:01"/>
    <n v="170"/>
    <n v="16"/>
    <s v="volunteer_like, volunteer_pick, user_favorite"/>
    <s v="female"/>
    <s v="monthly"/>
    <d v="2014-04-25T00:00:00"/>
    <x v="0"/>
    <s v="low"/>
  </r>
  <r>
    <n v="702876"/>
    <n v="3000"/>
    <n v="3000"/>
    <s v="Food"/>
    <x v="1"/>
    <s v="to buy ingredients e.g. potatoes, chicken and sausage."/>
    <x v="26"/>
    <s v="Jajahuana - Challabamba - Paucartambo - Cusco"/>
    <s v="PEN"/>
    <n v="1190"/>
    <d v="2014-04-26T00:32:23"/>
    <d v="2014-04-14T09:00:00"/>
    <d v="2014-05-05T16:29:39"/>
    <n v="60"/>
    <n v="9"/>
    <s v=""/>
    <s v="female"/>
    <s v="irregular"/>
    <d v="2014-04-25T00:00:00"/>
    <x v="0"/>
    <s v="low"/>
  </r>
  <r>
    <n v="702316"/>
    <n v="3500"/>
    <n v="3500"/>
    <s v="General Store"/>
    <x v="3"/>
    <s v="to restock her store with basic commodities like rice, canned goods, and soap."/>
    <x v="0"/>
    <s v="Calamba-Poblacion, Sibutad ZDN"/>
    <s v="PHP"/>
    <n v="1260"/>
    <d v="2014-04-25T05:10:46"/>
    <d v="2014-04-16T09:00:00"/>
    <d v="2014-05-09T05:36:48"/>
    <n v="120"/>
    <n v="9"/>
    <s v="#Parent"/>
    <s v="female"/>
    <s v="irregular"/>
    <d v="2014-04-25T00:00:00"/>
    <x v="0"/>
    <s v="low"/>
  </r>
  <r>
    <n v="702463"/>
    <n v="3250"/>
    <n v="3250"/>
    <s v="Services"/>
    <x v="2"/>
    <s v="To process more airtime and bill payment transactions on a weekly basis"/>
    <x v="30"/>
    <s v="Cilegon"/>
    <s v="IDR"/>
    <n v="2190"/>
    <d v="2014-04-25T10:14:05"/>
    <d v="2014-03-26T08:00:00"/>
    <d v="2014-05-20T05:51:13"/>
    <n v="140"/>
    <n v="11"/>
    <s v="#Low-profit FP, #Woman Owned Biz"/>
    <s v="female"/>
    <s v="bullet"/>
    <d v="2014-04-25T00:00:00"/>
    <x v="0"/>
    <s v="low"/>
  </r>
  <r>
    <n v="703046"/>
    <n v="3750"/>
    <n v="3750"/>
    <s v="Animal Sales"/>
    <x v="0"/>
    <s v="to buy young pigs, fatten them up, and sell them at a greater price"/>
    <x v="26"/>
    <s v="Cayaltí - Chiclayo"/>
    <s v="PEN"/>
    <n v="1430"/>
    <d v="2014-04-26T18:20:08"/>
    <d v="2014-03-28T08:00:00"/>
    <d v="2014-05-22T17:14:26"/>
    <n v="140"/>
    <n v="14"/>
    <s v="#Animals"/>
    <s v="male"/>
    <s v="monthly"/>
    <d v="2014-04-26T00:00:00"/>
    <x v="0"/>
    <s v="low"/>
  </r>
  <r>
    <n v="703119"/>
    <n v="2500"/>
    <n v="2500"/>
    <s v="Retail"/>
    <x v="3"/>
    <s v="to buy chicken, cereals, spices, drinks, etc."/>
    <x v="7"/>
    <s v=""/>
    <s v="USD"/>
    <n v="810"/>
    <d v="2014-04-27T00:38:00"/>
    <d v="2014-03-31T09:00:00"/>
    <d v="2014-05-06T16:40:42"/>
    <n v="110"/>
    <n v="5"/>
    <s v="volunteer_pick, volunteer_like"/>
    <s v="male"/>
    <s v="monthly"/>
    <d v="2014-04-26T00:00:00"/>
    <x v="0"/>
    <s v="low"/>
  </r>
  <r>
    <n v="703040"/>
    <n v="2000"/>
    <n v="2000"/>
    <s v="Catering"/>
    <x v="1"/>
    <s v="to buy disposable plates and silverware and a large quantity of chicken for her dishes."/>
    <x v="26"/>
    <s v="Pucará - Jaén - Cajamarca"/>
    <s v="PEN"/>
    <n v="1430"/>
    <d v="2014-04-26T18:05:26"/>
    <d v="2014-03-28T08:00:00"/>
    <d v="2014-05-06T05:00:30"/>
    <n v="50"/>
    <n v="5"/>
    <s v="volunteer_pick"/>
    <s v="female"/>
    <s v="irregular"/>
    <d v="2014-04-26T00:00:00"/>
    <x v="0"/>
    <s v="low"/>
  </r>
  <r>
    <n v="702940"/>
    <n v="7250"/>
    <n v="7250"/>
    <s v="Personal Housing Expenses"/>
    <x v="4"/>
    <s v="to purchase sand, cement and bricks to build a toilet."/>
    <x v="17"/>
    <s v="Thanh Hoá"/>
    <s v="VND"/>
    <n v="1210"/>
    <d v="2014-04-26T05:58:25"/>
    <d v="2014-04-15T09:00:00"/>
    <d v="2014-04-29T10:29:16"/>
    <n v="200"/>
    <n v="17"/>
    <s v=""/>
    <s v="female"/>
    <s v="monthly"/>
    <d v="2014-04-26T00:00:00"/>
    <x v="0"/>
    <s v="low"/>
  </r>
  <r>
    <n v="703145"/>
    <n v="14000"/>
    <n v="14000"/>
    <s v="Higher education costs"/>
    <x v="5"/>
    <s v="to pay his university fees."/>
    <x v="19"/>
    <s v="Asunción"/>
    <s v="PYG"/>
    <n v="580"/>
    <d v="2014-04-27T06:23:53"/>
    <d v="2014-03-26T08:00:00"/>
    <d v="2014-05-22T05:55:31"/>
    <n v="150"/>
    <n v="51"/>
    <s v="volunteer_pick, #Schooling, user_favorite"/>
    <s v="male"/>
    <s v="monthly"/>
    <d v="2014-04-27T00:00:00"/>
    <x v="0"/>
    <s v="high"/>
  </r>
  <r>
    <n v="703261"/>
    <n v="5750"/>
    <n v="5750"/>
    <s v="Crafts"/>
    <x v="11"/>
    <s v="to buy materials needed for her wood-crafting business."/>
    <x v="0"/>
    <s v="Minglanilla, Cebu"/>
    <s v="PHP"/>
    <n v="1450"/>
    <d v="2014-04-28T02:06:50"/>
    <d v="2014-04-15T09:00:00"/>
    <d v="2014-04-29T15:09:56"/>
    <n v="80"/>
    <n v="22"/>
    <s v=""/>
    <s v="female"/>
    <s v="irregular"/>
    <d v="2014-04-28T00:00:00"/>
    <x v="0"/>
    <s v="low"/>
  </r>
  <r>
    <n v="703619"/>
    <n v="10000"/>
    <n v="10000"/>
    <s v="Food Production/Sales"/>
    <x v="1"/>
    <s v="To repair her hamburger cart and buy a small refrigerator."/>
    <x v="5"/>
    <s v="Cochabamba"/>
    <s v="USD"/>
    <n v="1400"/>
    <d v="2014-04-28T14:47:34"/>
    <d v="2014-03-29T08:00:00"/>
    <d v="2014-05-22T23:21:52"/>
    <n v="210"/>
    <n v="39"/>
    <s v="#Biz Durable Asset, #Single Parent, #Woman Owned Biz"/>
    <s v="female"/>
    <s v="monthly"/>
    <d v="2014-04-28T00:00:00"/>
    <x v="0"/>
    <s v="low"/>
  </r>
  <r>
    <n v="703888"/>
    <n v="2250"/>
    <n v="2250"/>
    <s v="Personal Housing Expenses"/>
    <x v="4"/>
    <s v="to purchase building materials and pay for construction labor."/>
    <x v="0"/>
    <s v="Kananga, Leyte"/>
    <s v="PHP"/>
    <n v="1450"/>
    <d v="2014-04-29T01:39:37"/>
    <d v="2014-04-03T09:00:00"/>
    <d v="2014-04-30T13:33:00"/>
    <n v="600"/>
    <n v="8"/>
    <s v=""/>
    <s v="female"/>
    <s v="irregular"/>
    <d v="2014-04-28T00:00:00"/>
    <x v="0"/>
    <s v="low"/>
  </r>
  <r>
    <n v="703783"/>
    <n v="9000"/>
    <n v="9000"/>
    <s v="Animal Sales"/>
    <x v="0"/>
    <s v="to buy small animals to start her business selling farm birds. "/>
    <x v="26"/>
    <s v="Buenos Aires - Morropon - Piura"/>
    <s v="PEN"/>
    <n v="1430"/>
    <d v="2014-04-28T22:39:19"/>
    <d v="2014-03-31T09:00:00"/>
    <d v="2014-05-18T19:56:42"/>
    <n v="150"/>
    <n v="33"/>
    <s v="user_favorite, #Animals, #Interesting Photo, #Parent"/>
    <s v="female"/>
    <s v="monthly"/>
    <d v="2014-04-28T00:00:00"/>
    <x v="0"/>
    <s v="low"/>
  </r>
  <r>
    <n v="703628"/>
    <n v="2500"/>
    <n v="2500"/>
    <s v="Farming"/>
    <x v="0"/>
    <s v="to buy fertilizer and seeds, and to pay for labor costs."/>
    <x v="1"/>
    <s v="Ndunyu Njeru"/>
    <s v="KES"/>
    <n v="1330"/>
    <d v="2014-04-28T15:26:45"/>
    <d v="2014-04-23T09:00:00"/>
    <d v="2014-04-30T21:30:18"/>
    <n v="80"/>
    <n v="10"/>
    <s v=""/>
    <s v="male"/>
    <s v="monthly"/>
    <d v="2014-04-28T00:00:00"/>
    <x v="0"/>
    <s v="low"/>
  </r>
  <r>
    <n v="703488"/>
    <n v="8000"/>
    <n v="8000"/>
    <s v="Dairy"/>
    <x v="0"/>
    <s v="to purchase a dairy cow."/>
    <x v="1"/>
    <s v="Kitale"/>
    <s v="KES"/>
    <n v="1560"/>
    <d v="2014-04-28T12:55:14"/>
    <d v="2014-04-15T09:00:00"/>
    <d v="2014-05-06T19:42:01"/>
    <n v="260"/>
    <n v="25"/>
    <s v="user_favorite"/>
    <s v="female"/>
    <s v="monthly"/>
    <d v="2014-04-28T00:00:00"/>
    <x v="0"/>
    <s v="low"/>
  </r>
  <r>
    <n v="703375"/>
    <n v="2500"/>
    <n v="2500"/>
    <s v="Dairy"/>
    <x v="0"/>
    <s v="To purchase a dairy cow "/>
    <x v="29"/>
    <s v="Dhupguri"/>
    <s v="INR"/>
    <n v="3340"/>
    <d v="2014-04-28T09:43:39"/>
    <d v="2014-04-04T09:00:00"/>
    <d v="2014-05-02T05:51:45"/>
    <n v="430"/>
    <n v="9"/>
    <s v=""/>
    <s v="female"/>
    <s v="bullet"/>
    <d v="2014-04-28T00:00:00"/>
    <x v="0"/>
    <s v="low"/>
  </r>
  <r>
    <n v="703676"/>
    <n v="6000"/>
    <n v="6000"/>
    <s v="Bakery"/>
    <x v="1"/>
    <s v="to repair her house"/>
    <x v="5"/>
    <s v="La Paz"/>
    <s v="BOB"/>
    <n v="480"/>
    <d v="2014-04-28T17:17:49"/>
    <d v="2014-04-24T09:00:00"/>
    <d v="2014-06-05T10:56:21"/>
    <n v="200"/>
    <n v="24"/>
    <s v="#Health and Sanitation, #Parent, #Supporting Family, user_favorite"/>
    <s v="female"/>
    <s v="monthly"/>
    <d v="2014-04-28T00:00:00"/>
    <x v="0"/>
    <s v="low"/>
  </r>
  <r>
    <n v="703398"/>
    <n v="2250"/>
    <n v="2250"/>
    <s v="Restaurant"/>
    <x v="1"/>
    <s v="to buy additional ingredients for her restaurant."/>
    <x v="0"/>
    <s v="Minglanilla, Cebu"/>
    <s v="PHP"/>
    <n v="1450"/>
    <d v="2014-04-28T10:17:02"/>
    <d v="2014-04-14T09:00:00"/>
    <d v="2014-04-30T15:16:32"/>
    <n v="110"/>
    <n v="9"/>
    <s v=""/>
    <s v="female"/>
    <s v="irregular"/>
    <d v="2014-04-28T00:00:00"/>
    <x v="0"/>
    <s v="low"/>
  </r>
  <r>
    <n v="703318"/>
    <n v="4250"/>
    <n v="4250"/>
    <s v="Rickshaw"/>
    <x v="8"/>
    <s v="to pay for her husband's rickshaw repair."/>
    <x v="3"/>
    <s v="Rawalpindi"/>
    <s v="PKR"/>
    <n v="2470"/>
    <d v="2014-04-28T06:41:02"/>
    <d v="2014-04-21T09:00:00"/>
    <d v="2014-05-23T13:09:19"/>
    <n v="120"/>
    <n v="16"/>
    <s v=""/>
    <s v="female"/>
    <s v="irregular"/>
    <d v="2014-04-28T00:00:00"/>
    <x v="0"/>
    <s v="low"/>
  </r>
  <r>
    <n v="703865"/>
    <n v="3000"/>
    <n v="3000"/>
    <s v="Fruits &amp; Vegetables"/>
    <x v="1"/>
    <s v="to buy more stock of spices and vegetables to sell."/>
    <x v="0"/>
    <s v="Minglanilla, Cebu"/>
    <s v="PHP"/>
    <n v="1450"/>
    <d v="2014-04-29T01:08:52"/>
    <d v="2014-04-15T09:00:00"/>
    <d v="2014-05-05T12:50:17"/>
    <n v="110"/>
    <n v="12"/>
    <s v=""/>
    <s v="female"/>
    <s v="irregular"/>
    <d v="2014-04-28T00:00:00"/>
    <x v="0"/>
    <s v="low"/>
  </r>
  <r>
    <n v="703806"/>
    <n v="6000"/>
    <n v="6000"/>
    <s v="Clothing Sales"/>
    <x v="7"/>
    <s v="to purchase clothing in bulk."/>
    <x v="7"/>
    <s v=""/>
    <s v="USD"/>
    <n v="810"/>
    <d v="2014-04-28T23:35:09"/>
    <d v="2014-04-12T09:00:00"/>
    <d v="2014-06-07T04:54:03"/>
    <n v="140"/>
    <n v="14"/>
    <s v="#Parent, #Woman Owned Biz"/>
    <s v="female"/>
    <s v="monthly"/>
    <d v="2014-04-28T00:00:00"/>
    <x v="0"/>
    <s v="low"/>
  </r>
  <r>
    <n v="703792"/>
    <n v="15500"/>
    <n v="15500"/>
    <s v="Personal Housing Expenses"/>
    <x v="4"/>
    <s v="to finish the installation of a water connection in his home."/>
    <x v="5"/>
    <s v="Cochabamba"/>
    <s v="BOB"/>
    <n v="1100"/>
    <d v="2014-04-28T22:54:07"/>
    <d v="2014-04-11T09:00:00"/>
    <d v="2014-05-20T05:51:13"/>
    <n v="200"/>
    <n v="44"/>
    <s v="volunteer_pick, volunteer_like, user_favorite"/>
    <s v="male"/>
    <s v="monthly"/>
    <d v="2014-04-28T00:00:00"/>
    <x v="0"/>
    <s v="low"/>
  </r>
  <r>
    <n v="703874"/>
    <n v="3750"/>
    <n v="3750"/>
    <s v="Fish Selling"/>
    <x v="1"/>
    <s v="to buy more fish to sell"/>
    <x v="0"/>
    <s v="Toledo, Cebu"/>
    <s v="PHP"/>
    <n v="1450"/>
    <d v="2014-04-29T01:25:06"/>
    <d v="2014-04-04T09:00:00"/>
    <d v="2014-05-07T01:46:00"/>
    <n v="140"/>
    <n v="2"/>
    <s v=""/>
    <s v="female"/>
    <s v="irregular"/>
    <d v="2014-04-28T00:00:00"/>
    <x v="0"/>
    <s v="low"/>
  </r>
  <r>
    <n v="703551"/>
    <n v="3500"/>
    <n v="3500"/>
    <s v="Farming"/>
    <x v="0"/>
    <s v="to buy beehives and apiary materials for honey production."/>
    <x v="1"/>
    <s v="Kitale"/>
    <s v="KES"/>
    <n v="2770"/>
    <d v="2014-04-28T13:46:33"/>
    <d v="2014-06-25T09:00:00"/>
    <d v="2014-05-05T18:39:46"/>
    <n v="500"/>
    <n v="10"/>
    <s v="#First Loan, #Low-profit FP, #Post-disbursed, #Parent, #Biz Durable Asset, #Eco-friendly, #Animals"/>
    <s v="male"/>
    <s v="bullet"/>
    <d v="2014-04-28T00:00:00"/>
    <x v="0"/>
    <s v="low"/>
  </r>
  <r>
    <n v="704329"/>
    <n v="23750"/>
    <n v="23750"/>
    <s v="Clothing Sales"/>
    <x v="7"/>
    <s v="to purchase merchandise such as shirts, pants, bras, underwear, etc."/>
    <x v="10"/>
    <s v="Masaya"/>
    <s v="NIO"/>
    <n v="1200"/>
    <d v="2014-04-29T23:06:47"/>
    <d v="2014-04-15T09:00:00"/>
    <d v="2014-05-22T22:10:43"/>
    <n v="80"/>
    <n v="12"/>
    <s v="#First Loan"/>
    <s v="female, female, male, female"/>
    <s v="monthly"/>
    <d v="2014-04-29T00:00:00"/>
    <x v="0"/>
    <s v="low"/>
  </r>
  <r>
    <n v="704216"/>
    <n v="32750"/>
    <n v="32750"/>
    <s v="Retail"/>
    <x v="3"/>
    <s v="to buy chocolate and sweets among other things"/>
    <x v="26"/>
    <s v="Cusco"/>
    <s v="PEN"/>
    <n v="1190"/>
    <d v="2014-04-29T17:43:20"/>
    <d v="2014-04-16T09:00:00"/>
    <d v="2014-05-09T17:01:21"/>
    <n v="60"/>
    <n v="2"/>
    <s v=""/>
    <s v="female, female, female, male, female, female, female, female, female, female"/>
    <s v="irregular"/>
    <d v="2014-04-29T00:00:00"/>
    <x v="0"/>
    <s v="low"/>
  </r>
  <r>
    <n v="703970"/>
    <n v="6000"/>
    <n v="6000"/>
    <s v="Quarrying"/>
    <x v="6"/>
    <s v="To buy land for sand mining."/>
    <x v="13"/>
    <s v="Ibanda"/>
    <s v="UGX"/>
    <n v="2220"/>
    <d v="2014-04-29T08:37:41"/>
    <d v="2014-04-17T09:00:00"/>
    <d v="2014-05-05T20:03:31"/>
    <n v="140"/>
    <n v="23"/>
    <s v="user_favorite"/>
    <s v="male"/>
    <s v="monthly"/>
    <d v="2014-04-29T00:00:00"/>
    <x v="0"/>
    <s v="low"/>
  </r>
  <r>
    <n v="704033"/>
    <n v="2250"/>
    <n v="2250"/>
    <s v="Personal Housing Expenses"/>
    <x v="4"/>
    <s v="to purchase building materials and pay for construction labor"/>
    <x v="0"/>
    <s v="Tacloban City, Leyte"/>
    <s v="PHP"/>
    <n v="1450"/>
    <d v="2014-04-29T11:27:59"/>
    <d v="2014-04-08T09:00:00"/>
    <d v="2014-05-01T05:11:02"/>
    <n v="600"/>
    <n v="8"/>
    <s v=""/>
    <s v="female"/>
    <s v="irregular"/>
    <d v="2014-04-29T00:00:00"/>
    <x v="0"/>
    <s v="low"/>
  </r>
  <r>
    <n v="703982"/>
    <n v="3000"/>
    <n v="3000"/>
    <s v="Personal Housing Expenses"/>
    <x v="4"/>
    <s v="To complete the renovations to improve her living conditions"/>
    <x v="38"/>
    <s v=""/>
    <s v="EUR"/>
    <n v="2400"/>
    <d v="2014-04-29T09:17:46"/>
    <d v="2014-04-24T09:00:00"/>
    <d v="2014-05-01T07:55:36"/>
    <n v="80"/>
    <n v="8"/>
    <s v=""/>
    <s v="female"/>
    <s v="monthly"/>
    <d v="2014-04-29T00:00:00"/>
    <x v="0"/>
    <s v="low"/>
  </r>
  <r>
    <n v="704269"/>
    <n v="8000"/>
    <n v="10500"/>
    <s v="General Store"/>
    <x v="3"/>
    <s v="to buy grocery items, dairy products, and soft drinks."/>
    <x v="18"/>
    <s v="Barranquilla"/>
    <s v="COP"/>
    <n v="1540"/>
    <d v="2014-04-29T18:38:08"/>
    <d v="2014-04-23T09:00:00"/>
    <m/>
    <n v="150"/>
    <n v="8"/>
    <s v="#Elderly, #Parent, user_favorite, user_favorite"/>
    <s v="male"/>
    <s v="monthly"/>
    <d v="2014-04-29T00:00:00"/>
    <x v="1"/>
    <s v="low"/>
  </r>
  <r>
    <n v="704068"/>
    <n v="4250"/>
    <n v="4250"/>
    <s v="Food Market"/>
    <x v="1"/>
    <s v="to purchase more rice and oil for her business"/>
    <x v="6"/>
    <s v="West Point"/>
    <s v="LRD"/>
    <n v="1820"/>
    <d v="2014-04-29T12:30:04"/>
    <d v="2014-04-04T09:00:00"/>
    <d v="2014-05-09T01:33:01"/>
    <n v="110"/>
    <n v="8"/>
    <s v=""/>
    <s v="female"/>
    <s v="irregular"/>
    <d v="2014-04-29T00:00:00"/>
    <x v="0"/>
    <s v="low"/>
  </r>
  <r>
    <n v="703963"/>
    <n v="10250"/>
    <n v="10250"/>
    <s v="Bakery"/>
    <x v="1"/>
    <s v="to purchase a three-tiered oven in order to expand her bakery business"/>
    <x v="2"/>
    <s v="Isfara"/>
    <s v="TJS"/>
    <n v="630"/>
    <d v="2014-04-29T08:22:52"/>
    <d v="2014-04-28T09:00:00"/>
    <d v="2014-05-09T20:02:16"/>
    <n v="150"/>
    <n v="31"/>
    <s v="user_favorite"/>
    <s v="female"/>
    <s v="monthly"/>
    <d v="2014-04-29T00:00:00"/>
    <x v="0"/>
    <s v="low"/>
  </r>
  <r>
    <n v="703932"/>
    <n v="25500"/>
    <n v="25500"/>
    <s v="Food Production/Sales"/>
    <x v="1"/>
    <s v="to buy vegetables, condiments, meat, and other ingredients."/>
    <x v="19"/>
    <s v="Ciudad del Este"/>
    <s v="PYG"/>
    <n v="580"/>
    <d v="2014-04-29T06:07:13"/>
    <d v="2014-03-28T08:00:00"/>
    <d v="2014-05-09T00:39:07"/>
    <n v="50"/>
    <n v="2"/>
    <s v=""/>
    <s v="female, female, female, female, female, female, female, female, female, female, female, female, female, female, female"/>
    <s v="monthly"/>
    <d v="2014-04-29T00:00:00"/>
    <x v="0"/>
    <s v="low"/>
  </r>
  <r>
    <n v="704367"/>
    <n v="3500"/>
    <n v="3500"/>
    <s v="General Store"/>
    <x v="3"/>
    <s v="to buy additional stock for her store"/>
    <x v="0"/>
    <s v="Narra, Palawan"/>
    <s v="PHP"/>
    <n v="1450"/>
    <d v="2014-04-30T01:00:59"/>
    <d v="2014-04-08T09:00:00"/>
    <d v="2014-05-03T05:14:37"/>
    <n v="80"/>
    <n v="9"/>
    <s v=""/>
    <s v="female"/>
    <s v="irregular"/>
    <d v="2014-04-29T00:00:00"/>
    <x v="0"/>
    <s v="low"/>
  </r>
  <r>
    <n v="704419"/>
    <n v="2750"/>
    <n v="2750"/>
    <s v="Cereals"/>
    <x v="1"/>
    <s v="to buy additional sacks of rice to sell"/>
    <x v="0"/>
    <s v="Minglanilla, Cebu"/>
    <s v="PHP"/>
    <n v="1450"/>
    <d v="2014-04-30T03:44:15"/>
    <d v="2014-04-23T09:00:00"/>
    <d v="2014-05-01T15:54:18"/>
    <n v="80"/>
    <n v="11"/>
    <s v=""/>
    <s v="female"/>
    <s v="irregular"/>
    <d v="2014-04-30T00:00:00"/>
    <x v="0"/>
    <s v="low"/>
  </r>
  <r>
    <n v="704901"/>
    <n v="7750"/>
    <n v="7750"/>
    <s v="Services"/>
    <x v="2"/>
    <s v="to buy design software."/>
    <x v="44"/>
    <s v="Alvaro Obregon"/>
    <s v="MXN"/>
    <n v="2940"/>
    <d v="2014-04-30T21:09:39"/>
    <d v="2014-04-21T09:00:00"/>
    <d v="2014-05-05T20:39:24"/>
    <n v="140"/>
    <n v="22"/>
    <s v=""/>
    <s v="female"/>
    <s v="monthly"/>
    <d v="2014-04-30T00:00:00"/>
    <x v="0"/>
    <s v="low"/>
  </r>
  <r>
    <n v="704885"/>
    <n v="13000"/>
    <n v="13000"/>
    <s v="Personal Medical Expenses"/>
    <x v="13"/>
    <s v="To pay for her mother's eye operation and to stock her small business."/>
    <x v="7"/>
    <s v="San Miguel"/>
    <s v="USD"/>
    <n v="1990"/>
    <d v="2014-04-30T20:19:24"/>
    <d v="2014-04-11T09:00:00"/>
    <d v="2014-05-16T01:34:58"/>
    <n v="140"/>
    <n v="50"/>
    <s v=""/>
    <s v="female"/>
    <s v="bullet"/>
    <d v="2014-04-30T00:00:00"/>
    <x v="0"/>
    <s v="high"/>
  </r>
  <r>
    <n v="1081221"/>
    <n v="1250"/>
    <n v="1250"/>
    <s v="Energy"/>
    <x v="2"/>
    <s v="stock more improved cooking stoves"/>
    <x v="1"/>
    <s v=""/>
    <s v="KES"/>
    <m/>
    <d v="2014-04-30T11:55:55"/>
    <d v="2014-06-19T07:35:42"/>
    <d v="2014-06-18T14:09:57"/>
    <n v="30"/>
    <n v="10"/>
    <s v=""/>
    <s v="female"/>
    <s v="irregular"/>
    <d v="2014-04-30T00:00:00"/>
    <x v="0"/>
    <s v="low"/>
  </r>
  <r>
    <n v="704698"/>
    <n v="6000"/>
    <n v="6000"/>
    <s v="Sewing"/>
    <x v="2"/>
    <s v="to buy fabric materials and sewing threads."/>
    <x v="50"/>
    <s v="City branch Harare"/>
    <s v="USD"/>
    <n v="1840"/>
    <d v="2014-04-30T14:13:41"/>
    <d v="2014-04-30T09:00:00"/>
    <d v="2014-05-06T00:24:05"/>
    <n v="90"/>
    <n v="24"/>
    <s v=""/>
    <s v="female"/>
    <s v="irregular"/>
    <d v="2014-04-30T00:00:00"/>
    <x v="0"/>
    <s v="low"/>
  </r>
  <r>
    <n v="704560"/>
    <n v="2750"/>
    <n v="2750"/>
    <s v="Agriculture"/>
    <x v="0"/>
    <s v="to buy beehives and apiary materials for honey production"/>
    <x v="1"/>
    <s v="Ogongo"/>
    <s v="KES"/>
    <n v="2770"/>
    <d v="2014-04-30T10:13:00"/>
    <d v="2014-06-28T09:00:00"/>
    <d v="2014-05-01T16:43:47"/>
    <n v="500"/>
    <n v="9"/>
    <s v="#Animals, #Eco-friendly, #First Loan"/>
    <s v="female"/>
    <s v="bullet"/>
    <d v="2014-04-30T00:00:00"/>
    <x v="0"/>
    <s v="low"/>
  </r>
  <r>
    <n v="704474"/>
    <n v="3500"/>
    <n v="3500"/>
    <s v="Fruits &amp; Vegetables"/>
    <x v="1"/>
    <s v="to purchase sacks of tomatoes, potatoes, fruits and green vegetables for resale."/>
    <x v="1"/>
    <s v="Mwambalazi"/>
    <s v="KES"/>
    <n v="1640"/>
    <d v="2014-04-30T07:57:10"/>
    <d v="2014-04-17T09:00:00"/>
    <d v="2014-05-03T01:59:48"/>
    <n v="110"/>
    <n v="14"/>
    <s v=""/>
    <s v="female"/>
    <s v="irregular"/>
    <d v="2014-04-30T00:00:00"/>
    <x v="0"/>
    <s v="low"/>
  </r>
  <r>
    <n v="704671"/>
    <n v="11750"/>
    <n v="11750"/>
    <s v="Farming"/>
    <x v="0"/>
    <s v="To buy seedlings and fertilizers"/>
    <x v="1"/>
    <s v="Nyandarua"/>
    <s v="KES"/>
    <n v="1330"/>
    <d v="2014-04-30T13:32:35"/>
    <d v="2014-04-25T09:00:00"/>
    <d v="2014-05-06T16:40:14"/>
    <n v="140"/>
    <n v="35"/>
    <s v=""/>
    <s v="female"/>
    <s v="monthly"/>
    <d v="2014-04-30T00:00:00"/>
    <x v="0"/>
    <s v="low"/>
  </r>
  <r>
    <n v="704635"/>
    <n v="8000"/>
    <n v="8000"/>
    <s v="Personal Housing Expenses"/>
    <x v="4"/>
    <s v="to buy roofing materials like iron sheets for his house."/>
    <x v="13"/>
    <s v="Fort Portal"/>
    <s v="UGX"/>
    <n v="1630"/>
    <d v="2014-04-30T12:25:19"/>
    <d v="2014-04-17T09:00:00"/>
    <d v="2014-06-01T08:03:10"/>
    <n v="140"/>
    <n v="27"/>
    <s v="#Tourism, user_favorite, user_favorite, user_favorite"/>
    <s v="male"/>
    <s v="monthly"/>
    <d v="2014-04-30T00:00:00"/>
    <x v="0"/>
    <s v="low"/>
  </r>
  <r>
    <n v="705067"/>
    <n v="4500"/>
    <n v="4500"/>
    <s v="Food Production/Sales"/>
    <x v="1"/>
    <s v="to buy additional raw ingredients to prepare food for sale"/>
    <x v="0"/>
    <s v="Clarin, Misamis Occidental"/>
    <s v="PHP"/>
    <n v="1360"/>
    <d v="2014-05-01T07:51:01"/>
    <d v="2014-04-21T09:00:00"/>
    <d v="2014-05-05T00:39:31"/>
    <n v="80"/>
    <n v="7"/>
    <s v=""/>
    <s v="female"/>
    <s v="monthly"/>
    <d v="2014-05-01T00:00:00"/>
    <x v="0"/>
    <s v="low"/>
  </r>
  <r>
    <n v="705058"/>
    <n v="6750"/>
    <n v="6750"/>
    <s v="Retail"/>
    <x v="3"/>
    <s v="to purchase a large number of animal pelts and other products from herders to sell to domestic manufacturers in bulk."/>
    <x v="28"/>
    <s v="Arkhangai"/>
    <s v="MNT"/>
    <n v="1160"/>
    <d v="2014-05-01T06:15:22"/>
    <d v="2014-04-03T09:00:00"/>
    <d v="2014-05-21T23:26:43"/>
    <n v="140"/>
    <n v="22"/>
    <s v="volunteer_pick, volunteer_like"/>
    <s v="male"/>
    <s v="monthly"/>
    <d v="2014-05-01T00:00:00"/>
    <x v="0"/>
    <s v="low"/>
  </r>
  <r>
    <n v="705081"/>
    <n v="2500"/>
    <n v="2500"/>
    <s v="Farming"/>
    <x v="0"/>
    <s v="To purchase agricultural supplies like seeds, fertilizer, pesticides, and insecticides"/>
    <x v="29"/>
    <s v="Maynaguri"/>
    <s v="INR"/>
    <n v="3340"/>
    <d v="2014-05-01T11:28:08"/>
    <d v="2014-04-08T09:00:00"/>
    <d v="2014-05-09T02:02:27"/>
    <n v="430"/>
    <n v="9"/>
    <s v=""/>
    <s v="female"/>
    <s v="bullet"/>
    <d v="2014-05-01T00:00:00"/>
    <x v="0"/>
    <s v="low"/>
  </r>
  <r>
    <n v="1081244"/>
    <n v="50000"/>
    <n v="50000"/>
    <s v="Services"/>
    <x v="2"/>
    <s v="pay for classes in Nutrition and advanced Thai Massage. "/>
    <x v="37"/>
    <s v=""/>
    <s v="USD"/>
    <m/>
    <d v="2014-05-02T01:36:35"/>
    <d v="2014-08-26T20:08:18"/>
    <d v="2014-08-20T08:34:43"/>
    <n v="240"/>
    <n v="141"/>
    <s v=""/>
    <s v="female"/>
    <s v="monthly"/>
    <d v="2014-05-01T00:00:00"/>
    <x v="0"/>
    <s v="high"/>
  </r>
  <r>
    <n v="705100"/>
    <n v="2500"/>
    <n v="2500"/>
    <s v="Farming"/>
    <x v="0"/>
    <s v="To purchase jute seed, fertilizers, and pesticides for cultivation."/>
    <x v="29"/>
    <s v="Dhupguri"/>
    <s v="INR"/>
    <n v="3340"/>
    <d v="2014-05-01T12:06:54"/>
    <d v="2014-04-14T09:00:00"/>
    <d v="2014-05-08T03:05:13"/>
    <n v="430"/>
    <n v="9"/>
    <s v=""/>
    <s v="female"/>
    <s v="bullet"/>
    <d v="2014-05-01T00:00:00"/>
    <x v="0"/>
    <s v="low"/>
  </r>
  <r>
    <n v="705294"/>
    <n v="4250"/>
    <n v="4250"/>
    <s v="General Store"/>
    <x v="3"/>
    <s v="to buy additional items like detergent soap, shampoo, canned goods, coffee, sugar, toothpaste, noodles, etc. to sell"/>
    <x v="0"/>
    <s v="Minglanilla, Cebu"/>
    <s v="PHP"/>
    <n v="1450"/>
    <d v="2014-05-02T12:03:20"/>
    <d v="2014-04-25T09:00:00"/>
    <d v="2014-05-06T10:36:30"/>
    <n v="110"/>
    <n v="16"/>
    <s v="volunteer_pick, volunteer_like, #Single, #Woman Owned Biz, user_favorite"/>
    <s v="female"/>
    <s v="irregular"/>
    <d v="2014-05-02T00:00:00"/>
    <x v="0"/>
    <s v="low"/>
  </r>
  <r>
    <n v="705347"/>
    <n v="2750"/>
    <n v="2750"/>
    <s v="General Store"/>
    <x v="3"/>
    <s v="to purchase additional groceries to sell in her general store"/>
    <x v="0"/>
    <s v="Bogo, Cebu"/>
    <s v="PHP"/>
    <n v="1450"/>
    <d v="2014-05-02T14:39:45"/>
    <d v="2014-04-04T09:00:00"/>
    <d v="2014-05-20T19:37:55"/>
    <n v="140"/>
    <n v="11"/>
    <s v="#Parent, #Woman Owned Biz"/>
    <s v="female"/>
    <s v="irregular"/>
    <d v="2014-05-02T00:00:00"/>
    <x v="0"/>
    <s v="low"/>
  </r>
  <r>
    <n v="705416"/>
    <n v="12000"/>
    <n v="12000"/>
    <s v="Agriculture"/>
    <x v="0"/>
    <s v="buy the supplies he needs for his corn and bean crops."/>
    <x v="7"/>
    <s v="Ciudad Barrios"/>
    <s v="USD"/>
    <n v="1990"/>
    <d v="2014-05-02T19:18:02"/>
    <d v="2014-04-25T09:00:00"/>
    <d v="2014-06-12T03:26:33"/>
    <n v="140"/>
    <n v="33"/>
    <s v="user_favorite, user_favorite"/>
    <s v="male"/>
    <s v="bullet"/>
    <d v="2014-05-02T00:00:00"/>
    <x v="0"/>
    <s v="low"/>
  </r>
  <r>
    <n v="705313"/>
    <n v="1250"/>
    <n v="1250"/>
    <s v="General Store"/>
    <x v="3"/>
    <s v="to purchase more jewelry, umbrellas and plastic slippers to sell"/>
    <x v="8"/>
    <s v="Goderich"/>
    <s v="SLL"/>
    <n v="1830"/>
    <d v="2014-05-02T12:49:25"/>
    <d v="2014-04-24T09:00:00"/>
    <d v="2014-05-14T05:21:44"/>
    <n v="110"/>
    <n v="5"/>
    <s v=""/>
    <s v="female"/>
    <s v="irregular"/>
    <d v="2014-05-02T00:00:00"/>
    <x v="0"/>
    <s v="low"/>
  </r>
  <r>
    <n v="705370"/>
    <n v="3000"/>
    <n v="3000"/>
    <s v="Fish Selling"/>
    <x v="1"/>
    <s v="to purchase more fish to expand her business."/>
    <x v="6"/>
    <s v="Paynesville South"/>
    <s v="LRD"/>
    <n v="1820"/>
    <d v="2014-05-02T16:39:16"/>
    <d v="2014-04-03T09:00:00"/>
    <d v="2014-05-18T17:55:56"/>
    <n v="110"/>
    <n v="9"/>
    <s v="#Elderly, #Woman Owned Biz, #Inspiring Story, user_favorite"/>
    <s v="female"/>
    <s v="irregular"/>
    <d v="2014-05-02T00:00:00"/>
    <x v="0"/>
    <s v="low"/>
  </r>
  <r>
    <n v="705487"/>
    <n v="5750"/>
    <n v="5750"/>
    <s v="Food Market"/>
    <x v="1"/>
    <s v="to stock her food market."/>
    <x v="10"/>
    <s v="Chontales"/>
    <s v="NIO"/>
    <n v="980"/>
    <d v="2014-05-03T01:41:42"/>
    <d v="2014-04-03T09:00:00"/>
    <d v="2014-05-22T02:58:26"/>
    <n v="140"/>
    <n v="22"/>
    <s v="user_favorite, #Schooling, #Low-profit FP, #Single, #Supporting Family"/>
    <s v="female"/>
    <s v="monthly"/>
    <d v="2014-05-02T00:00:00"/>
    <x v="0"/>
    <s v="low"/>
  </r>
  <r>
    <n v="705166"/>
    <n v="1250"/>
    <n v="1250"/>
    <s v="General Store"/>
    <x v="3"/>
    <s v="to buy canned goods, noodles and spices to stock her store."/>
    <x v="0"/>
    <s v="Oroquieta City, Misamis Occidental"/>
    <s v="PHP"/>
    <n v="1360"/>
    <d v="2014-05-02T04:48:11"/>
    <d v="2014-04-10T09:00:00"/>
    <d v="2014-05-03T18:40:54"/>
    <n v="80"/>
    <n v="4"/>
    <s v=""/>
    <s v="female"/>
    <s v="irregular"/>
    <d v="2014-05-02T00:00:00"/>
    <x v="0"/>
    <s v="low"/>
  </r>
  <r>
    <n v="705492"/>
    <n v="2500"/>
    <n v="2500"/>
    <s v="Higher education costs"/>
    <x v="5"/>
    <s v="To pay for a semester of enrollment."/>
    <x v="18"/>
    <s v="Bogotà"/>
    <s v="COP"/>
    <n v="2440"/>
    <d v="2014-05-03T02:15:06"/>
    <d v="2014-04-05T09:00:00"/>
    <d v="2014-05-16T16:37:58"/>
    <n v="40"/>
    <n v="9"/>
    <s v="user_favorite, user_favorite"/>
    <s v="female"/>
    <s v="monthly"/>
    <d v="2014-05-03T00:00:00"/>
    <x v="0"/>
    <s v="low"/>
  </r>
  <r>
    <n v="705613"/>
    <n v="2500"/>
    <n v="2500"/>
    <s v="Recycling"/>
    <x v="2"/>
    <s v="To buy additional recycling materials for resale.  "/>
    <x v="4"/>
    <s v="Phnom Penh"/>
    <s v="USD"/>
    <n v="610"/>
    <d v="2014-05-05T05:24:13"/>
    <d v="2014-04-09T09:00:00"/>
    <d v="2014-05-06T17:03:58"/>
    <n v="140"/>
    <n v="10"/>
    <s v="#Eco-friendly, #Parent, #Woman Owned Biz"/>
    <s v="female"/>
    <s v="monthly"/>
    <d v="2014-05-05T00:00:00"/>
    <x v="0"/>
    <s v="low"/>
  </r>
  <r>
    <n v="705870"/>
    <n v="5250"/>
    <n v="5250"/>
    <s v="Restaurant"/>
    <x v="1"/>
    <s v="to buy raw materials such as food and beverages to stock up for the coming season. "/>
    <x v="18"/>
    <s v="Santa Fe de Antioquia"/>
    <s v="COP"/>
    <n v="1770"/>
    <d v="2014-05-05T22:02:01"/>
    <d v="2014-04-07T09:00:00"/>
    <d v="2014-06-13T12:40:47"/>
    <n v="150"/>
    <n v="20"/>
    <s v="user_favorite, user_favorite"/>
    <s v="female"/>
    <s v="monthly"/>
    <d v="2014-05-05T00:00:00"/>
    <x v="0"/>
    <s v="low"/>
  </r>
  <r>
    <n v="706238"/>
    <n v="12000"/>
    <n v="12000"/>
    <s v="Restaurant"/>
    <x v="1"/>
    <s v="to purchase a fridge, chairs and tables."/>
    <x v="13"/>
    <s v="Luwero"/>
    <s v="UGX"/>
    <n v="650"/>
    <d v="2014-05-06T14:12:29"/>
    <d v="2014-04-10T09:00:00"/>
    <d v="2014-05-23T16:40:14"/>
    <n v="140"/>
    <n v="42"/>
    <s v="#Woman Owned Biz, #Biz Durable Asset, #Parent"/>
    <s v="female"/>
    <s v="monthly"/>
    <d v="2014-05-06T00:00:00"/>
    <x v="0"/>
    <s v="low"/>
  </r>
  <r>
    <n v="705956"/>
    <n v="6750"/>
    <n v="6750"/>
    <s v="Pigs"/>
    <x v="0"/>
    <s v="to buy feeds and vitamins for her pigs"/>
    <x v="0"/>
    <s v="Kabankalan, Negros Occidental"/>
    <s v="PHP"/>
    <n v="1450"/>
    <d v="2014-05-06T05:09:22"/>
    <d v="2014-04-21T09:00:00"/>
    <d v="2014-05-11T06:59:38"/>
    <n v="80"/>
    <n v="23"/>
    <s v="user_favorite"/>
    <s v="female"/>
    <s v="irregular"/>
    <d v="2014-05-06T00:00:00"/>
    <x v="0"/>
    <s v="low"/>
  </r>
  <r>
    <n v="706071"/>
    <n v="4750"/>
    <n v="4750"/>
    <s v="Butcher Shop"/>
    <x v="1"/>
    <s v="to pay for additional supplies of pork meat needed in her business. "/>
    <x v="0"/>
    <s v="GMA, Cavite"/>
    <s v="PHP"/>
    <n v="1440"/>
    <d v="2014-05-06T09:04:13"/>
    <d v="2014-04-11T09:00:00"/>
    <d v="2014-05-19T10:36:47"/>
    <n v="80"/>
    <n v="18"/>
    <s v=""/>
    <s v="female"/>
    <s v="irregular"/>
    <d v="2014-05-06T00:00:00"/>
    <x v="0"/>
    <s v="low"/>
  </r>
  <r>
    <n v="706212"/>
    <n v="4250"/>
    <n v="4250"/>
    <s v="Manufacturing"/>
    <x v="12"/>
    <s v="to buy raw material such as fabric, glace paper, and tissue paper, along with the packs of paints in various colors. "/>
    <x v="3"/>
    <s v="Attock"/>
    <s v="PKR"/>
    <n v="2450"/>
    <d v="2014-05-06T13:14:41"/>
    <d v="2014-04-22T09:00:00"/>
    <d v="2014-05-11T20:33:36"/>
    <n v="140"/>
    <n v="14"/>
    <s v="#Woman Owned Biz"/>
    <s v="female"/>
    <s v="monthly"/>
    <d v="2014-05-06T00:00:00"/>
    <x v="0"/>
    <s v="low"/>
  </r>
  <r>
    <n v="706019"/>
    <n v="1000"/>
    <n v="1000"/>
    <s v="General Store"/>
    <x v="3"/>
    <s v="to purchase more groceries to sell."/>
    <x v="0"/>
    <s v="Dumangas, Iloilo City"/>
    <s v="PHP"/>
    <n v="1450"/>
    <d v="2014-05-06T06:39:10"/>
    <d v="2014-04-25T09:00:00"/>
    <d v="2014-05-06T23:50:43"/>
    <n v="80"/>
    <n v="2"/>
    <s v=""/>
    <s v="female"/>
    <s v="irregular"/>
    <d v="2014-05-06T00:00:00"/>
    <x v="0"/>
    <s v="low"/>
  </r>
  <r>
    <n v="706081"/>
    <n v="14500"/>
    <n v="14500"/>
    <s v="Farming"/>
    <x v="0"/>
    <s v="to buy a truck."/>
    <x v="25"/>
    <s v="Syunik region"/>
    <s v="AMD"/>
    <n v="1460"/>
    <d v="2014-05-06T09:29:17"/>
    <d v="2014-04-08T09:00:00"/>
    <d v="2014-06-03T01:51:32"/>
    <n v="260"/>
    <n v="52"/>
    <s v="user_favorite, #Elderly, #Biz Durable Asset, user_favorite"/>
    <s v="male"/>
    <s v="monthly"/>
    <d v="2014-05-06T00:00:00"/>
    <x v="0"/>
    <s v="high"/>
  </r>
  <r>
    <n v="1081291"/>
    <n v="1250"/>
    <n v="1250"/>
    <s v="Health"/>
    <x v="13"/>
    <s v="Modify my pharmacy to safely dispense medicine"/>
    <x v="1"/>
    <s v=""/>
    <s v="KES"/>
    <m/>
    <d v="2014-05-06T15:54:20"/>
    <d v="2014-05-13T16:36:52"/>
    <d v="2014-05-10T03:49:57"/>
    <n v="30"/>
    <n v="5"/>
    <s v=""/>
    <s v="female"/>
    <s v="irregular"/>
    <d v="2014-05-06T00:00:00"/>
    <x v="0"/>
    <s v="low"/>
  </r>
  <r>
    <n v="707084"/>
    <n v="31500"/>
    <n v="31500"/>
    <s v="Retail"/>
    <x v="3"/>
    <s v="to buy Chizitos, Lays, and Chifles (brands of potato chips and snacks)."/>
    <x v="26"/>
    <s v="Huaycan"/>
    <s v="PEN"/>
    <n v="930"/>
    <d v="2014-05-08T01:00:24"/>
    <d v="2014-04-24T09:00:00"/>
    <d v="2014-05-18T11:21:32"/>
    <n v="60"/>
    <n v="26"/>
    <s v=""/>
    <s v="female, female, female, female, female, female, female, female"/>
    <s v="irregular"/>
    <d v="2014-05-07T00:00:00"/>
    <x v="0"/>
    <s v="low"/>
  </r>
  <r>
    <n v="706671"/>
    <n v="9500"/>
    <n v="9500"/>
    <s v="Grocery Store"/>
    <x v="1"/>
    <s v="to buy wholesale food items."/>
    <x v="20"/>
    <s v="Sana'a"/>
    <s v="YER"/>
    <n v="2050"/>
    <d v="2014-05-07T09:47:24"/>
    <d v="2014-04-29T09:00:00"/>
    <d v="2014-05-30T09:44:37"/>
    <n v="150"/>
    <n v="26"/>
    <s v=""/>
    <s v="male"/>
    <s v="monthly"/>
    <d v="2014-05-07T00:00:00"/>
    <x v="0"/>
    <s v="low"/>
  </r>
  <r>
    <n v="706564"/>
    <n v="5000"/>
    <n v="5000"/>
    <s v="Personal Housing Expenses"/>
    <x v="4"/>
    <s v="to purchase sand, cement and brick to build a toilet and bathroom and a water filtration system "/>
    <x v="17"/>
    <s v="Thanh Hoá"/>
    <s v="VND"/>
    <n v="1210"/>
    <d v="2014-05-07T03:23:23"/>
    <d v="2014-04-16T09:00:00"/>
    <d v="2014-05-13T14:23:37"/>
    <n v="200"/>
    <n v="19"/>
    <s v=""/>
    <s v="female"/>
    <s v="monthly"/>
    <d v="2014-05-07T00:00:00"/>
    <x v="0"/>
    <s v="low"/>
  </r>
  <r>
    <n v="706873"/>
    <n v="8500"/>
    <n v="8500"/>
    <s v="Butcher Shop"/>
    <x v="1"/>
    <s v="to purchase  cattle."/>
    <x v="13"/>
    <s v="Kisekende"/>
    <s v="UGX"/>
    <n v="650"/>
    <d v="2014-05-07T14:08:32"/>
    <d v="2014-04-16T09:00:00"/>
    <d v="2014-05-11T17:08:34"/>
    <n v="110"/>
    <n v="31"/>
    <s v=""/>
    <s v="female, female, female, female"/>
    <s v="irregular"/>
    <d v="2014-05-07T00:00:00"/>
    <x v="0"/>
    <s v="low"/>
  </r>
  <r>
    <n v="706623"/>
    <n v="7250"/>
    <n v="7250"/>
    <s v="Personal Housing Expenses"/>
    <x v="4"/>
    <s v="to purchase sand, cement and bricks to build a toilet."/>
    <x v="17"/>
    <s v="Thanh Hoá"/>
    <s v="VND"/>
    <n v="1210"/>
    <d v="2014-05-07T04:34:40"/>
    <d v="2014-04-17T09:00:00"/>
    <d v="2014-05-13T23:13:46"/>
    <n v="200"/>
    <n v="27"/>
    <s v="#Health and Sanitation"/>
    <s v="female"/>
    <s v="monthly"/>
    <d v="2014-05-07T00:00:00"/>
    <x v="0"/>
    <s v="low"/>
  </r>
  <r>
    <n v="706946"/>
    <n v="27750"/>
    <n v="27750"/>
    <s v="Recycling"/>
    <x v="2"/>
    <s v="to purchase an additional vehicle "/>
    <x v="37"/>
    <s v="Delaware"/>
    <s v="USD"/>
    <n v="1310"/>
    <d v="2014-05-07T16:52:37"/>
    <d v="2014-04-07T09:00:00"/>
    <d v="2014-05-18T05:31:33"/>
    <n v="200"/>
    <n v="53"/>
    <s v="#Eco-friendly, #Unique, #Low-profit FP, #Biz Durable Asset, user_favorite, user_favorite, user_favorite"/>
    <s v="male"/>
    <s v="monthly"/>
    <d v="2014-05-07T00:00:00"/>
    <x v="0"/>
    <s v="high"/>
  </r>
  <r>
    <n v="707614"/>
    <n v="3000"/>
    <n v="3000"/>
    <s v="Agriculture"/>
    <x v="0"/>
    <s v="to pay the rent on the land and to prepare the land for growing."/>
    <x v="7"/>
    <s v="San Miguel"/>
    <s v="USD"/>
    <n v="1990"/>
    <d v="2014-05-08T17:44:56"/>
    <d v="2014-05-02T09:00:00"/>
    <d v="2014-06-07T11:18:53"/>
    <n v="140"/>
    <n v="8"/>
    <s v="volunteer_pick"/>
    <s v="male"/>
    <s v="bullet"/>
    <d v="2014-05-08T00:00:00"/>
    <x v="0"/>
    <s v="low"/>
  </r>
  <r>
    <n v="707281"/>
    <n v="6000"/>
    <n v="6000"/>
    <s v="Farming"/>
    <x v="0"/>
    <s v="To pay labor costs"/>
    <x v="4"/>
    <s v="Kampong Cham province, Dambae district"/>
    <s v="KHR"/>
    <n v="2040"/>
    <d v="2014-05-08T08:47:09"/>
    <d v="2014-04-10T09:00:00"/>
    <d v="2014-06-05T15:24:26"/>
    <n v="140"/>
    <n v="21"/>
    <s v="#Repeat Borrower, #Parent, #Job Creator"/>
    <s v="female, female, female"/>
    <s v="monthly"/>
    <d v="2014-05-08T00:00:00"/>
    <x v="0"/>
    <s v="low"/>
  </r>
  <r>
    <n v="707224"/>
    <n v="1250"/>
    <n v="1250"/>
    <s v="Farming"/>
    <x v="0"/>
    <s v="buy more seedlings"/>
    <x v="1"/>
    <s v="karatina"/>
    <s v="KES"/>
    <n v="1380"/>
    <d v="2014-05-08T07:06:08"/>
    <d v="2014-04-22T09:00:00"/>
    <d v="2014-05-10T06:00:33"/>
    <n v="140"/>
    <n v="1"/>
    <s v=""/>
    <s v="female"/>
    <s v="monthly"/>
    <d v="2014-05-08T00:00:00"/>
    <x v="0"/>
    <s v="low"/>
  </r>
  <r>
    <n v="707684"/>
    <n v="38000"/>
    <n v="38000"/>
    <s v="Clothing Sales"/>
    <x v="7"/>
    <s v="to purchase more clothing."/>
    <x v="26"/>
    <s v="Vitarte"/>
    <s v="PEN"/>
    <n v="930"/>
    <d v="2014-05-08T20:00:14"/>
    <d v="2014-04-29T09:00:00"/>
    <d v="2014-05-21T23:51:51"/>
    <n v="70"/>
    <n v="125"/>
    <s v=""/>
    <s v="female, female, female, female, female, male, female, female, female"/>
    <s v="irregular"/>
    <d v="2014-05-08T00:00:00"/>
    <x v="0"/>
    <s v="high"/>
  </r>
  <r>
    <n v="707677"/>
    <n v="5750"/>
    <n v="5750"/>
    <s v="Personal Housing Expenses"/>
    <x v="4"/>
    <s v="zinc, rafters and nails to fix the roof of his house "/>
    <x v="10"/>
    <s v="Somotillo"/>
    <s v="NIO"/>
    <n v="740"/>
    <d v="2014-05-08T19:38:55"/>
    <d v="2014-04-30T09:00:00"/>
    <d v="2014-06-17T23:09:42"/>
    <n v="150"/>
    <n v="16"/>
    <s v=""/>
    <s v="male"/>
    <s v="monthly"/>
    <d v="2014-05-08T00:00:00"/>
    <x v="0"/>
    <s v="low"/>
  </r>
  <r>
    <n v="707280"/>
    <n v="10000"/>
    <n v="10250"/>
    <s v="Clothing Sales"/>
    <x v="7"/>
    <s v="To buy children's clothes for her new business"/>
    <x v="2"/>
    <s v="Isfara"/>
    <s v="TJS"/>
    <n v="1000"/>
    <d v="2014-05-08T08:46:44"/>
    <d v="2014-04-25T09:00:00"/>
    <m/>
    <n v="140"/>
    <n v="35"/>
    <s v="#First Loan, #Parent, user_favorite"/>
    <s v="female"/>
    <s v="monthly"/>
    <d v="2014-05-08T00:00:00"/>
    <x v="1"/>
    <s v="low"/>
  </r>
  <r>
    <n v="707561"/>
    <n v="2750"/>
    <n v="2750"/>
    <s v="Crafts"/>
    <x v="11"/>
    <s v="to buy more materials like shells, wire, and nylon threads for her business"/>
    <x v="0"/>
    <s v="Cordova, Cebu"/>
    <s v="PHP"/>
    <n v="1450"/>
    <d v="2014-05-08T14:46:50"/>
    <d v="2014-05-02T09:00:00"/>
    <d v="2014-05-13T03:13:50"/>
    <n v="100"/>
    <n v="11"/>
    <s v=""/>
    <s v="female"/>
    <s v="irregular"/>
    <d v="2014-05-08T00:00:00"/>
    <x v="0"/>
    <s v="low"/>
  </r>
  <r>
    <n v="707664"/>
    <n v="2750"/>
    <n v="2750"/>
    <s v="Charcoal Sales"/>
    <x v="3"/>
    <s v="to purchase charcoal to offer for sale."/>
    <x v="6"/>
    <s v="West Point"/>
    <s v="LRD"/>
    <n v="1820"/>
    <d v="2014-05-08T19:02:12"/>
    <d v="2014-04-09T09:00:00"/>
    <d v="2014-05-12T19:02:54"/>
    <n v="110"/>
    <n v="11"/>
    <s v=""/>
    <s v="female"/>
    <s v="irregular"/>
    <d v="2014-05-08T00:00:00"/>
    <x v="0"/>
    <s v="low"/>
  </r>
  <r>
    <n v="707442"/>
    <n v="46750"/>
    <n v="46750"/>
    <s v="Higher education costs"/>
    <x v="5"/>
    <s v="To pay her daughter's tuition"/>
    <x v="13"/>
    <s v="Ishaka"/>
    <s v="UGX"/>
    <n v="2220"/>
    <d v="2014-05-08T11:57:30"/>
    <d v="2014-04-15T09:00:00"/>
    <d v="2014-05-30T11:52:20"/>
    <n v="100"/>
    <n v="132"/>
    <s v="user_favorite"/>
    <s v="male, female, male, male, male, male, female, female, female, female, female, male, male, female"/>
    <s v="monthly"/>
    <d v="2014-05-08T00:00:00"/>
    <x v="0"/>
    <s v="high"/>
  </r>
  <r>
    <n v="707226"/>
    <n v="1250"/>
    <n v="1250"/>
    <s v="Farming"/>
    <x v="0"/>
    <s v="to buy seedlings and other farm inputs"/>
    <x v="1"/>
    <s v="karatina"/>
    <s v="KES"/>
    <n v="1380"/>
    <d v="2014-05-08T07:14:53"/>
    <d v="2014-04-22T09:00:00"/>
    <d v="2014-05-10T05:31:03"/>
    <n v="140"/>
    <n v="5"/>
    <s v="volunteer_like, volunteer_pick"/>
    <s v="female"/>
    <s v="monthly"/>
    <d v="2014-05-08T00:00:00"/>
    <x v="0"/>
    <s v="low"/>
  </r>
  <r>
    <n v="707415"/>
    <n v="5750"/>
    <n v="5750"/>
    <s v="Farming"/>
    <x v="0"/>
    <s v="To pay for plowing, harvesting, and labor fees, and to buy fertilizer and insecticide"/>
    <x v="4"/>
    <s v="Kampong Cham province, Dambae district"/>
    <s v="KHR"/>
    <n v="2040"/>
    <d v="2014-05-08T11:10:26"/>
    <d v="2014-04-11T09:00:00"/>
    <d v="2014-06-09T22:46:16"/>
    <n v="140"/>
    <n v="22"/>
    <s v="#Repeat Borrower, #Parent, #Vegan"/>
    <s v="female, female, female"/>
    <s v="monthly"/>
    <d v="2014-05-08T00:00:00"/>
    <x v="0"/>
    <s v="low"/>
  </r>
  <r>
    <n v="707210"/>
    <n v="2500"/>
    <n v="2500"/>
    <s v="Restaurant"/>
    <x v="1"/>
    <s v="to buy pork, dressed chicken, fish, vegetables, seasonings and other needed ingredients "/>
    <x v="0"/>
    <s v="Brgy. Murong, Bagabag, Nueva Vizcaya"/>
    <s v="PHP"/>
    <n v="1230"/>
    <d v="2014-05-08T05:31:18"/>
    <d v="2014-04-16T09:00:00"/>
    <d v="2014-05-15T12:50:13"/>
    <n v="80"/>
    <n v="10"/>
    <s v=""/>
    <s v="female"/>
    <s v="irregular"/>
    <d v="2014-05-08T00:00:00"/>
    <x v="0"/>
    <s v="low"/>
  </r>
  <r>
    <n v="707925"/>
    <n v="5000"/>
    <n v="5000"/>
    <s v="Used Shoes"/>
    <x v="7"/>
    <s v="buy various shoe and sandal soles as well as a bundle of sneakers to be resold. "/>
    <x v="54"/>
    <s v="Ponta D'Ouro"/>
    <s v="MZN"/>
    <n v="230"/>
    <d v="2014-05-09T09:54:20"/>
    <d v="2014-04-30T09:00:00"/>
    <d v="2014-05-16T22:59:26"/>
    <n v="200"/>
    <n v="17"/>
    <s v="volunteer_pick, volunteer_like, user_favorite"/>
    <s v="male"/>
    <s v="monthly"/>
    <d v="2014-05-09T00:00:00"/>
    <x v="0"/>
    <s v="low"/>
  </r>
  <r>
    <n v="708234"/>
    <n v="4000"/>
    <n v="4000"/>
    <s v="Cattle"/>
    <x v="0"/>
    <s v="to purchase pasture land for her cattle "/>
    <x v="7"/>
    <s v="Anamoros"/>
    <s v="USD"/>
    <n v="1990"/>
    <d v="2014-05-09T22:10:27"/>
    <d v="2014-04-25T09:00:00"/>
    <d v="2014-05-22T14:36:51"/>
    <n v="100"/>
    <n v="14"/>
    <s v=""/>
    <s v="female"/>
    <s v="monthly"/>
    <d v="2014-05-09T00:00:00"/>
    <x v="0"/>
    <s v="low"/>
  </r>
  <r>
    <n v="707786"/>
    <n v="3750"/>
    <n v="3750"/>
    <s v="Personal Housing Expenses"/>
    <x v="4"/>
    <s v="to purchase materials for building a kitchen, such as zinc sheeting and nails; and to cover the cost of labor."/>
    <x v="10"/>
    <s v="Waspam"/>
    <s v="NIO"/>
    <n v="3280"/>
    <d v="2014-05-09T03:20:27"/>
    <d v="2014-04-09T09:00:00"/>
    <d v="2014-06-18T12:38:21"/>
    <n v="130"/>
    <n v="15"/>
    <s v="#Parent, user_favorite"/>
    <s v="female"/>
    <s v="monthly"/>
    <d v="2014-05-09T00:00:00"/>
    <x v="0"/>
    <s v="low"/>
  </r>
  <r>
    <n v="708071"/>
    <n v="4250"/>
    <n v="4250"/>
    <s v="Food"/>
    <x v="1"/>
    <s v="to purchase gram flour and packs of oil, salt and spices. "/>
    <x v="3"/>
    <s v="Gujrat"/>
    <s v="PKR"/>
    <n v="2450"/>
    <d v="2014-05-09T13:59:59"/>
    <d v="2014-04-16T09:00:00"/>
    <d v="2014-05-24T13:20:32"/>
    <n v="140"/>
    <n v="16"/>
    <s v=""/>
    <s v="female"/>
    <s v="monthly"/>
    <d v="2014-05-09T00:00:00"/>
    <x v="0"/>
    <s v="low"/>
  </r>
  <r>
    <n v="707939"/>
    <n v="7000"/>
    <n v="7000"/>
    <s v="Poultry"/>
    <x v="0"/>
    <s v="to purchase poultry"/>
    <x v="1"/>
    <s v="Kitale"/>
    <s v="KES"/>
    <n v="1560"/>
    <d v="2014-05-09T10:21:08"/>
    <d v="2014-04-10T09:00:00"/>
    <d v="2014-05-31T04:29:52"/>
    <n v="260"/>
    <n v="28"/>
    <s v="#Animals, #Elderly, #Parent, user_favorite"/>
    <s v="male"/>
    <s v="monthly"/>
    <d v="2014-05-09T00:00:00"/>
    <x v="0"/>
    <s v="low"/>
  </r>
  <r>
    <n v="707954"/>
    <n v="2000"/>
    <n v="2000"/>
    <s v="Motorcycle Transport"/>
    <x v="8"/>
    <s v="to cover the cost of motorcycle maintenance."/>
    <x v="0"/>
    <s v="Jimenez, Misamis  Occidental"/>
    <s v="PHP"/>
    <n v="1360"/>
    <d v="2014-05-09T10:41:43"/>
    <d v="2014-04-11T09:00:00"/>
    <d v="2014-05-18T13:51:53"/>
    <n v="140"/>
    <n v="7"/>
    <s v=""/>
    <s v="male"/>
    <s v="monthly"/>
    <d v="2014-05-09T00:00:00"/>
    <x v="0"/>
    <s v="low"/>
  </r>
  <r>
    <n v="707988"/>
    <n v="3500"/>
    <n v="3500"/>
    <s v="Clothing"/>
    <x v="7"/>
    <s v="To purchase bales of clothes to resell."/>
    <x v="1"/>
    <s v="Kakamega"/>
    <s v="KES"/>
    <n v="1330"/>
    <d v="2014-05-09T11:22:48"/>
    <d v="2014-05-05T09:00:00"/>
    <d v="2014-05-19T16:36:40"/>
    <n v="110"/>
    <n v="10"/>
    <s v="#Parent, #Repeat Borrower"/>
    <s v="female"/>
    <s v="monthly"/>
    <d v="2014-05-09T00:00:00"/>
    <x v="0"/>
    <s v="low"/>
  </r>
  <r>
    <n v="708351"/>
    <n v="7500"/>
    <n v="7500"/>
    <s v="Clothing Sales"/>
    <x v="7"/>
    <s v="to buy a new collection of summer clothes for resale."/>
    <x v="16"/>
    <s v="Madaba"/>
    <s v="JOD"/>
    <n v="1850"/>
    <d v="2014-05-10T14:21:21"/>
    <d v="2014-04-27T09:00:00"/>
    <d v="2014-05-17T21:04:06"/>
    <n v="150"/>
    <n v="14"/>
    <s v=""/>
    <s v="male"/>
    <s v="monthly"/>
    <d v="2014-05-10T00:00:00"/>
    <x v="0"/>
    <s v="low"/>
  </r>
  <r>
    <n v="708294"/>
    <n v="2750"/>
    <n v="2750"/>
    <s v="Farming"/>
    <x v="0"/>
    <s v="to buy farm inputs and to pay for land preparation"/>
    <x v="0"/>
    <s v="Oroquieta, Dolipos Bajo, Oroquieta City"/>
    <s v="PHP"/>
    <n v="1260"/>
    <d v="2014-05-10T05:07:25"/>
    <d v="2014-04-25T09:00:00"/>
    <d v="2014-05-19T07:31:42"/>
    <n v="420"/>
    <n v="10"/>
    <s v=""/>
    <s v="female"/>
    <s v="monthly"/>
    <d v="2014-05-10T00:00:00"/>
    <x v="0"/>
    <s v="low"/>
  </r>
  <r>
    <n v="708480"/>
    <n v="4750"/>
    <n v="4750"/>
    <s v="Higher education costs"/>
    <x v="5"/>
    <s v="To pay for graduation fees."/>
    <x v="19"/>
    <s v="PILAR"/>
    <s v="PYG"/>
    <n v="580"/>
    <d v="2014-05-11T18:20:40"/>
    <d v="2014-04-10T09:00:00"/>
    <d v="2014-05-22T15:57:59"/>
    <n v="140"/>
    <n v="19"/>
    <s v=""/>
    <s v="female"/>
    <s v="monthly"/>
    <d v="2014-05-11T00:00:00"/>
    <x v="0"/>
    <s v="low"/>
  </r>
  <r>
    <n v="708396"/>
    <n v="2000"/>
    <n v="2000"/>
    <s v="Motorcycle Transport"/>
    <x v="8"/>
    <s v="to cover registration renewal and licenses."/>
    <x v="0"/>
    <s v="Misamis Occidental"/>
    <s v="PHP"/>
    <n v="1360"/>
    <d v="2014-05-11T05:01:41"/>
    <d v="2014-04-16T09:00:00"/>
    <d v="2014-05-15T08:03:01"/>
    <n v="80"/>
    <n v="6"/>
    <s v=""/>
    <s v="female"/>
    <s v="monthly"/>
    <d v="2014-05-11T00:00:00"/>
    <x v="0"/>
    <s v="low"/>
  </r>
  <r>
    <n v="708861"/>
    <n v="2000"/>
    <n v="2000"/>
    <s v="Personal Housing Expenses"/>
    <x v="4"/>
    <s v="to buy bricks, cement, and sand in order to lay bricks for the floor of her home."/>
    <x v="7"/>
    <s v=""/>
    <s v="USD"/>
    <n v="810"/>
    <d v="2014-05-12T17:44:56"/>
    <d v="2014-04-14T09:00:00"/>
    <d v="2014-05-23T09:13:08"/>
    <n v="140"/>
    <n v="8"/>
    <s v=""/>
    <s v="female"/>
    <s v="monthly"/>
    <d v="2014-05-12T00:00:00"/>
    <x v="0"/>
    <s v="low"/>
  </r>
  <r>
    <n v="708595"/>
    <n v="2000"/>
    <n v="2000"/>
    <s v="Pigs"/>
    <x v="0"/>
    <s v="to buy feed and additional piglets for her hog raising business."/>
    <x v="0"/>
    <s v="Bungad San Pablo, Isabela"/>
    <s v="PHP"/>
    <n v="1230"/>
    <d v="2014-05-12T08:39:46"/>
    <d v="2014-04-25T09:00:00"/>
    <d v="2014-05-16T15:46:11"/>
    <n v="80"/>
    <n v="8"/>
    <s v=""/>
    <s v="female"/>
    <s v="irregular"/>
    <d v="2014-05-12T00:00:00"/>
    <x v="0"/>
    <s v="low"/>
  </r>
  <r>
    <n v="708974"/>
    <n v="10000"/>
    <n v="10000"/>
    <s v="Sewing"/>
    <x v="2"/>
    <s v="to buy rolls of fabric. "/>
    <x v="5"/>
    <s v="Santa Cruz"/>
    <s v="USD"/>
    <n v="1100"/>
    <d v="2014-05-12T23:53:35"/>
    <d v="2014-04-29T09:00:00"/>
    <d v="2014-06-18T20:29:30"/>
    <n v="200"/>
    <n v="34"/>
    <s v=""/>
    <s v="male"/>
    <s v="monthly"/>
    <d v="2014-05-12T00:00:00"/>
    <x v="0"/>
    <s v="low"/>
  </r>
  <r>
    <n v="708849"/>
    <n v="10000"/>
    <n v="10000"/>
    <s v="Agriculture"/>
    <x v="0"/>
    <s v="purchase fertilizer and herbicides for his crops and pay for the labor of people who help him farm."/>
    <x v="7"/>
    <s v="Osicala"/>
    <s v="USD"/>
    <n v="1990"/>
    <d v="2014-05-12T17:23:22"/>
    <d v="2014-04-25T09:00:00"/>
    <d v="2014-06-21T17:21:16"/>
    <n v="140"/>
    <n v="33"/>
    <s v=""/>
    <s v="male"/>
    <s v="bullet"/>
    <d v="2014-05-12T00:00:00"/>
    <x v="0"/>
    <s v="low"/>
  </r>
  <r>
    <n v="708918"/>
    <n v="10000"/>
    <n v="10000"/>
    <s v="Poultry"/>
    <x v="0"/>
    <s v="to purchase eggs, broiler chickens, vaccines, and chicken feed. "/>
    <x v="7"/>
    <s v=""/>
    <s v="USD"/>
    <n v="1670"/>
    <d v="2014-05-12T19:52:24"/>
    <d v="2014-04-21T09:00:00"/>
    <d v="2014-06-03T22:32:35"/>
    <n v="200"/>
    <n v="26"/>
    <s v="#Woman Owned Biz, #Parent, #Animals"/>
    <s v="female"/>
    <s v="monthly"/>
    <d v="2014-05-12T00:00:00"/>
    <x v="0"/>
    <s v="low"/>
  </r>
  <r>
    <n v="708687"/>
    <n v="6500"/>
    <n v="6500"/>
    <s v="Food Production/Sales"/>
    <x v="1"/>
    <s v="to buy cassava, Irish potatoes and bananas."/>
    <x v="13"/>
    <s v="Namutumba"/>
    <s v="UGX"/>
    <n v="650"/>
    <d v="2014-05-12T10:35:23"/>
    <d v="2014-04-24T09:00:00"/>
    <d v="2014-05-15T03:09:52"/>
    <n v="70"/>
    <n v="23"/>
    <s v=""/>
    <s v="female, female, female, female"/>
    <s v="irregular"/>
    <d v="2014-05-12T00:00:00"/>
    <x v="0"/>
    <s v="low"/>
  </r>
  <r>
    <n v="708538"/>
    <n v="2000"/>
    <n v="2000"/>
    <s v="Farming"/>
    <x v="0"/>
    <s v="to purchase organic fertilizer and seedlings."/>
    <x v="0"/>
    <s v="Ozamis  City,  Misamis Occidental"/>
    <s v="PHP"/>
    <n v="1360"/>
    <d v="2014-05-12T06:00:21"/>
    <d v="2014-04-24T09:00:00"/>
    <d v="2014-05-14T10:32:56"/>
    <n v="80"/>
    <n v="1"/>
    <s v="user_favorite"/>
    <s v="female"/>
    <s v="irregular"/>
    <d v="2014-05-12T00:00:00"/>
    <x v="0"/>
    <s v="low"/>
  </r>
  <r>
    <n v="708955"/>
    <n v="14750"/>
    <n v="14750"/>
    <s v="Agriculture"/>
    <x v="0"/>
    <s v="to buy fertilizers, manure, fungicides to assist in growing coffee crops."/>
    <x v="24"/>
    <s v="Santa Rosa de Copan"/>
    <s v="HNL"/>
    <n v="2690"/>
    <d v="2014-05-12T22:53:45"/>
    <d v="2014-05-09T09:00:00"/>
    <d v="2014-06-16T21:25:01"/>
    <n v="260"/>
    <n v="7"/>
    <s v="volunteer_like, volunteer_pick, #Elderly, #Woman Owned Biz, #Vegan"/>
    <s v="female"/>
    <s v="monthly"/>
    <d v="2014-05-12T00:00:00"/>
    <x v="0"/>
    <s v="low"/>
  </r>
  <r>
    <n v="709211"/>
    <n v="5000"/>
    <n v="5000"/>
    <s v="Phone Use Sales"/>
    <x v="3"/>
    <s v="to purchase a large number of mobile recharge cards and resell them to her customers"/>
    <x v="20"/>
    <s v="Aden"/>
    <s v="YER"/>
    <n v="2050"/>
    <d v="2014-05-13T09:57:24"/>
    <d v="2014-05-08T09:00:00"/>
    <d v="2014-05-23T09:04:22"/>
    <n v="120"/>
    <n v="19"/>
    <s v="user_favorite"/>
    <s v="female, female, female"/>
    <s v="monthly"/>
    <d v="2014-05-13T00:00:00"/>
    <x v="0"/>
    <s v="low"/>
  </r>
  <r>
    <n v="709346"/>
    <n v="20000"/>
    <n v="20000"/>
    <s v="Clothing"/>
    <x v="7"/>
    <s v="to buy 15  &quot;pagnes&quot;, 15 pieces of damask fabric and a dozen pair of shoes."/>
    <x v="55"/>
    <s v="Gounghin, Ouagadougou"/>
    <s v="XOF"/>
    <n v="1870"/>
    <d v="2014-05-13T13:51:13"/>
    <d v="2014-04-29T09:00:00"/>
    <d v="2014-05-17T16:44:00"/>
    <n v="60"/>
    <n v="75"/>
    <s v="#Fabrics, #Woman Owned Biz"/>
    <s v="female, female, female, female"/>
    <s v="irregular"/>
    <d v="2014-05-13T00:00:00"/>
    <x v="0"/>
    <s v="high"/>
  </r>
  <r>
    <n v="709053"/>
    <n v="3500"/>
    <n v="3500"/>
    <s v="Home Products Sales"/>
    <x v="3"/>
    <s v="To pay for additional stocks of different toys and other products needed in her business."/>
    <x v="0"/>
    <s v="Taguig City"/>
    <s v="PHP"/>
    <n v="1440"/>
    <d v="2014-05-13T05:26:04"/>
    <d v="2014-04-30T09:00:00"/>
    <d v="2014-05-22T16:00:31"/>
    <n v="80"/>
    <n v="13"/>
    <s v=""/>
    <s v="female"/>
    <s v="irregular"/>
    <d v="2014-05-13T00:00:00"/>
    <x v="0"/>
    <s v="low"/>
  </r>
  <r>
    <n v="1081367"/>
    <n v="1250"/>
    <n v="1250"/>
    <s v="Grocery Store"/>
    <x v="1"/>
    <s v="add more different types of foods in my cafe"/>
    <x v="1"/>
    <s v=""/>
    <s v="KES"/>
    <m/>
    <d v="2014-05-13T19:06:44"/>
    <d v="2014-05-30T22:03:41"/>
    <d v="2014-05-24T09:34:01"/>
    <n v="30"/>
    <n v="10"/>
    <s v=""/>
    <s v="female"/>
    <s v="irregular"/>
    <d v="2014-05-13T00:00:00"/>
    <x v="0"/>
    <s v="low"/>
  </r>
  <r>
    <n v="709513"/>
    <n v="2750"/>
    <n v="10000"/>
    <s v="General Store"/>
    <x v="3"/>
    <s v="to stock her store."/>
    <x v="7"/>
    <s v=""/>
    <s v="USD"/>
    <n v="810"/>
    <d v="2014-05-13T19:58:25"/>
    <d v="2014-04-30T09:00:00"/>
    <m/>
    <n v="140"/>
    <n v="10"/>
    <s v="#Parent"/>
    <s v="female"/>
    <s v="monthly"/>
    <d v="2014-05-13T00:00:00"/>
    <x v="1"/>
    <s v="low"/>
  </r>
  <r>
    <n v="710001"/>
    <n v="3000"/>
    <n v="3000"/>
    <s v="Land Rental"/>
    <x v="0"/>
    <s v="to pay the rent for the lands he will work this year.  If not done quickly, he will lose the parcel which they rent to him."/>
    <x v="7"/>
    <s v="Usulután"/>
    <s v="USD"/>
    <n v="1990"/>
    <d v="2014-05-14T17:02:15"/>
    <d v="2014-05-08T09:00:00"/>
    <d v="2014-05-24T15:25:17"/>
    <n v="130"/>
    <n v="9"/>
    <s v=""/>
    <s v="male"/>
    <s v="bullet"/>
    <d v="2014-05-14T00:00:00"/>
    <x v="0"/>
    <s v="low"/>
  </r>
  <r>
    <n v="710250"/>
    <n v="54750"/>
    <n v="54750"/>
    <s v="Farming"/>
    <x v="0"/>
    <s v="to purchase fertilizers and soil amendments."/>
    <x v="26"/>
    <s v="Calca / Yanatile"/>
    <s v="PEN"/>
    <n v="1190"/>
    <d v="2014-05-15T01:28:00"/>
    <d v="2014-04-24T09:00:00"/>
    <d v="2014-06-18T15:38:16"/>
    <n v="80"/>
    <n v="186"/>
    <s v="user_favorite, #Woman Owned Biz, #Supporting Family, #Parent"/>
    <s v="female, female, female, female, female, male, female, female, male, female, female, female, female, female, male, female, male, female, female, male"/>
    <s v="monthly"/>
    <d v="2014-05-14T00:00:00"/>
    <x v="0"/>
    <s v="high"/>
  </r>
  <r>
    <n v="709726"/>
    <n v="2500"/>
    <n v="2500"/>
    <s v="Tailoring"/>
    <x v="2"/>
    <s v="buy stock of tailoring materials"/>
    <x v="1"/>
    <s v="Siaya"/>
    <s v="KES"/>
    <n v="1380"/>
    <d v="2014-05-14T09:51:49"/>
    <d v="2014-05-07T09:00:00"/>
    <d v="2014-05-18T12:57:42"/>
    <n v="140"/>
    <n v="10"/>
    <s v=""/>
    <s v="female"/>
    <s v="monthly"/>
    <d v="2014-05-14T00:00:00"/>
    <x v="0"/>
    <s v="low"/>
  </r>
  <r>
    <n v="709784"/>
    <n v="7250"/>
    <n v="7250"/>
    <s v="Beverages"/>
    <x v="1"/>
    <s v="To buy more soft drinks and coffee "/>
    <x v="17"/>
    <s v="Ho Chi Minh City"/>
    <s v="VND"/>
    <n v="1720"/>
    <d v="2014-05-14T11:05:17"/>
    <d v="2014-05-07T09:00:00"/>
    <d v="2014-05-19T08:32:01"/>
    <n v="110"/>
    <n v="24"/>
    <s v=""/>
    <s v="female"/>
    <s v="irregular"/>
    <d v="2014-05-14T00:00:00"/>
    <x v="0"/>
    <s v="low"/>
  </r>
  <r>
    <n v="710202"/>
    <n v="4500"/>
    <n v="4500"/>
    <s v="Dairy"/>
    <x v="0"/>
    <s v="to purchase a cow to increase his milk production."/>
    <x v="7"/>
    <s v="Usulután"/>
    <s v="USD"/>
    <n v="1990"/>
    <d v="2014-05-14T23:44:03"/>
    <d v="2014-04-23T09:00:00"/>
    <d v="2014-06-24T11:37:03"/>
    <n v="140"/>
    <n v="14"/>
    <s v="#Animals, #Parent"/>
    <s v="male"/>
    <s v="bullet"/>
    <d v="2014-05-14T00:00:00"/>
    <x v="0"/>
    <s v="low"/>
  </r>
  <r>
    <n v="709947"/>
    <n v="2500"/>
    <n v="2500"/>
    <s v="Higher education costs"/>
    <x v="5"/>
    <s v="to pay for her husband’s tuition fee for the second semester."/>
    <x v="25"/>
    <s v="Vanadzor"/>
    <s v="AMD"/>
    <n v="1460"/>
    <d v="2014-05-14T15:26:42"/>
    <d v="2014-04-18T09:00:00"/>
    <d v="2014-05-18T01:56:39"/>
    <n v="140"/>
    <n v="10"/>
    <s v="user_favorite, #Schooling"/>
    <s v="female"/>
    <s v="monthly"/>
    <d v="2014-05-14T00:00:00"/>
    <x v="0"/>
    <s v="low"/>
  </r>
  <r>
    <n v="709771"/>
    <n v="7000"/>
    <n v="7000"/>
    <s v="Farming"/>
    <x v="0"/>
    <s v="to buy fertilizer and other farm inputs."/>
    <x v="1"/>
    <s v="Kitale"/>
    <s v="KES"/>
    <n v="1380"/>
    <d v="2014-05-14T10:51:11"/>
    <d v="2014-05-08T09:00:00"/>
    <d v="2014-05-18T17:34:44"/>
    <n v="140"/>
    <n v="20"/>
    <s v=""/>
    <s v="female"/>
    <s v="monthly"/>
    <d v="2014-05-14T00:00:00"/>
    <x v="0"/>
    <s v="low"/>
  </r>
  <r>
    <n v="709630"/>
    <n v="7500"/>
    <n v="7500"/>
    <s v="Primary/secondary school costs"/>
    <x v="5"/>
    <s v="to pay for tuition and purchase education equipment."/>
    <x v="17"/>
    <s v="Bac Ninh"/>
    <s v="VND"/>
    <n v="850"/>
    <d v="2014-05-14T05:35:17"/>
    <d v="2014-04-29T09:00:00"/>
    <d v="2014-05-18T01:05:25"/>
    <n v="200"/>
    <n v="26"/>
    <s v="#Schooling"/>
    <s v="male"/>
    <s v="monthly"/>
    <d v="2014-05-14T00:00:00"/>
    <x v="0"/>
    <s v="low"/>
  </r>
  <r>
    <n v="709677"/>
    <n v="2500"/>
    <n v="2500"/>
    <s v="Motorcycle Transport"/>
    <x v="8"/>
    <s v="to buy another motorcycle"/>
    <x v="1"/>
    <s v="Kisumu"/>
    <s v="KES"/>
    <n v="1380"/>
    <d v="2014-05-14T08:17:14"/>
    <d v="2014-04-25T09:00:00"/>
    <d v="2014-05-19T15:40:33"/>
    <n v="80"/>
    <n v="10"/>
    <s v=""/>
    <s v="male"/>
    <s v="monthly"/>
    <d v="2014-05-14T00:00:00"/>
    <x v="0"/>
    <s v="low"/>
  </r>
  <r>
    <n v="710246"/>
    <n v="24250"/>
    <n v="25750"/>
    <s v="Farming"/>
    <x v="0"/>
    <s v="to buy soil amendments and fertilizers"/>
    <x v="10"/>
    <s v="Matagalpa"/>
    <s v="NIO"/>
    <n v="2950"/>
    <d v="2014-05-15T01:07:33"/>
    <d v="2014-05-05T09:00:00"/>
    <m/>
    <n v="140"/>
    <n v="21"/>
    <s v="volunteer_pick, #First Loan, #Supporting Family, #Vegan"/>
    <s v="male"/>
    <s v="bullet"/>
    <d v="2014-05-14T00:00:00"/>
    <x v="1"/>
    <s v="low"/>
  </r>
  <r>
    <n v="709895"/>
    <n v="11500"/>
    <n v="11500"/>
    <s v="Agriculture"/>
    <x v="0"/>
    <s v="to buy fertilizer and animal feeds"/>
    <x v="1"/>
    <s v="karatina"/>
    <s v="KES"/>
    <n v="1380"/>
    <d v="2014-05-14T14:17:01"/>
    <d v="2014-04-28T09:00:00"/>
    <d v="2014-05-18T22:49:35"/>
    <n v="260"/>
    <n v="38"/>
    <s v="user_favorite"/>
    <s v="female"/>
    <s v="monthly"/>
    <d v="2014-05-14T00:00:00"/>
    <x v="0"/>
    <s v="low"/>
  </r>
  <r>
    <n v="710397"/>
    <n v="5750"/>
    <n v="5750"/>
    <s v="Agriculture"/>
    <x v="0"/>
    <s v="to buy seeds, fertilizer, and animal feeds"/>
    <x v="1"/>
    <s v="Kitale"/>
    <s v="KES"/>
    <n v="1380"/>
    <d v="2014-05-15T08:26:28"/>
    <d v="2014-05-07T09:00:00"/>
    <d v="2014-05-18T21:10:55"/>
    <n v="140"/>
    <n v="19"/>
    <s v=""/>
    <s v="female"/>
    <s v="monthly"/>
    <d v="2014-05-15T00:00:00"/>
    <x v="0"/>
    <s v="low"/>
  </r>
  <r>
    <n v="710492"/>
    <n v="21000"/>
    <n v="21000"/>
    <s v="Retail"/>
    <x v="3"/>
    <s v="to buy food products, fabric and various other products for resale."/>
    <x v="15"/>
    <s v=""/>
    <s v="XOF"/>
    <n v="1080"/>
    <d v="2014-05-15T11:06:22"/>
    <d v="2014-04-15T09:00:00"/>
    <d v="2014-06-17T22:04:41"/>
    <n v="150"/>
    <n v="78"/>
    <s v="#Elderly, #Supporting Family, #Woman Owned Biz"/>
    <s v="female, female, female, female, female"/>
    <s v="monthly"/>
    <d v="2014-05-15T00:00:00"/>
    <x v="0"/>
    <s v="high"/>
  </r>
  <r>
    <n v="710321"/>
    <n v="3500"/>
    <n v="3500"/>
    <s v="Retail"/>
    <x v="3"/>
    <s v="to buy more quantities of crackers and biscuits needed in her business."/>
    <x v="0"/>
    <s v="Batasan, Quezon City"/>
    <s v="PHP"/>
    <n v="1440"/>
    <d v="2014-05-15T05:52:04"/>
    <d v="2014-05-08T09:00:00"/>
    <d v="2014-05-18T07:44:51"/>
    <n v="50"/>
    <n v="5"/>
    <s v=""/>
    <s v="female"/>
    <s v="irregular"/>
    <d v="2014-05-15T00:00:00"/>
    <x v="0"/>
    <s v="low"/>
  </r>
  <r>
    <n v="1081387"/>
    <n v="1250"/>
    <n v="1250"/>
    <s v="Agriculture"/>
    <x v="0"/>
    <s v="Expand my juggery business within Migori and Rongo Counties"/>
    <x v="1"/>
    <s v=""/>
    <s v="KES"/>
    <m/>
    <d v="2014-05-15T10:52:20"/>
    <d v="2014-06-12T20:15:16"/>
    <d v="2014-06-04T14:15:19"/>
    <n v="30"/>
    <n v="9"/>
    <s v=""/>
    <s v="female"/>
    <s v="irregular"/>
    <d v="2014-05-15T00:00:00"/>
    <x v="0"/>
    <s v="low"/>
  </r>
  <r>
    <n v="710268"/>
    <n v="3250"/>
    <n v="3250"/>
    <s v="Bakery"/>
    <x v="1"/>
    <s v="to purchase maize seed and fertilizer to make her baked goods "/>
    <x v="10"/>
    <s v="Chontales"/>
    <s v="NIO"/>
    <n v="980"/>
    <d v="2014-05-15T03:25:08"/>
    <d v="2014-04-15T09:00:00"/>
    <d v="2014-05-29T22:01:41"/>
    <n v="140"/>
    <n v="10"/>
    <s v="volunteer_pick, volunteer_like"/>
    <s v="female"/>
    <s v="monthly"/>
    <d v="2014-05-15T00:00:00"/>
    <x v="0"/>
    <s v="low"/>
  </r>
  <r>
    <n v="710646"/>
    <n v="4750"/>
    <n v="4750"/>
    <s v="Fruits &amp; Vegetables"/>
    <x v="1"/>
    <s v="to purchase bundles of green vegetables, tomatoes, potatoes, and onions."/>
    <x v="1"/>
    <s v="Likoni"/>
    <s v="KES"/>
    <n v="1640"/>
    <d v="2014-05-15T14:47:31"/>
    <d v="2014-04-22T09:00:00"/>
    <d v="2014-05-20T05:51:13"/>
    <n v="110"/>
    <n v="17"/>
    <s v="volunteer_pick"/>
    <s v="female"/>
    <s v="irregular"/>
    <d v="2014-05-15T00:00:00"/>
    <x v="0"/>
    <s v="low"/>
  </r>
  <r>
    <n v="710978"/>
    <n v="1750"/>
    <n v="1750"/>
    <s v="Agriculture"/>
    <x v="0"/>
    <s v="to buy animal feed and pay for farm labor"/>
    <x v="1"/>
    <s v="karatina"/>
    <s v="KES"/>
    <n v="1380"/>
    <d v="2014-05-16T10:29:02"/>
    <d v="2014-05-06T09:00:00"/>
    <d v="2014-05-19T23:02:42"/>
    <n v="140"/>
    <n v="2"/>
    <s v=""/>
    <s v="female"/>
    <s v="monthly"/>
    <d v="2014-05-16T00:00:00"/>
    <x v="0"/>
    <s v="low"/>
  </r>
  <r>
    <n v="711081"/>
    <n v="5250"/>
    <n v="5250"/>
    <s v="General Store"/>
    <x v="3"/>
    <s v="to buy staple food products (sugar, rice, flour etc.)."/>
    <x v="41"/>
    <s v="Hédzranawoé"/>
    <s v="XOF"/>
    <n v="1110"/>
    <d v="2014-05-16T14:16:19"/>
    <d v="2014-04-29T09:00:00"/>
    <d v="2014-06-06T13:23:10"/>
    <n v="140"/>
    <n v="21"/>
    <s v="#Parent, #Repeat Borrower, #Woman Owned Biz"/>
    <s v="female"/>
    <s v="monthly"/>
    <d v="2014-05-16T00:00:00"/>
    <x v="0"/>
    <s v="low"/>
  </r>
  <r>
    <n v="711128"/>
    <n v="3000"/>
    <n v="3000"/>
    <s v="Retail"/>
    <x v="3"/>
    <s v="to purchase more soap and popcorn for her business."/>
    <x v="6"/>
    <s v="Buchanan"/>
    <s v="LRD"/>
    <n v="1820"/>
    <d v="2014-05-16T16:59:59"/>
    <d v="2014-04-29T09:00:00"/>
    <d v="2014-05-20T14:49:37"/>
    <n v="120"/>
    <n v="12"/>
    <s v=""/>
    <s v="female"/>
    <s v="irregular"/>
    <d v="2014-05-16T00:00:00"/>
    <x v="0"/>
    <s v="low"/>
  </r>
  <r>
    <n v="1081393"/>
    <n v="2500"/>
    <n v="2500"/>
    <s v="Retail"/>
    <x v="3"/>
    <s v=" purchase 600 sacks for sale."/>
    <x v="1"/>
    <s v=""/>
    <s v="KES"/>
    <m/>
    <d v="2014-05-16T08:01:40"/>
    <d v="2014-05-21T23:08:34"/>
    <d v="2014-05-21T01:27:04"/>
    <n v="60"/>
    <n v="29"/>
    <s v=""/>
    <s v="female"/>
    <s v="irregular"/>
    <d v="2014-05-16T00:00:00"/>
    <x v="0"/>
    <s v="low"/>
  </r>
  <r>
    <n v="711120"/>
    <n v="13250"/>
    <n v="13250"/>
    <s v="Food Stall"/>
    <x v="1"/>
    <s v="to buy the products in high demand for her business"/>
    <x v="11"/>
    <s v="Dar es Salaam"/>
    <s v="TZS"/>
    <n v="870"/>
    <d v="2014-05-16T16:45:01"/>
    <d v="2014-05-15T09:00:00"/>
    <d v="2014-06-11T00:42:28"/>
    <n v="80"/>
    <n v="44"/>
    <s v="#Supporting Family, #Widowed, #Woman Owned Biz, user_favorite"/>
    <s v="female, male, female"/>
    <s v="irregular"/>
    <d v="2014-05-16T00:00:00"/>
    <x v="0"/>
    <s v="low"/>
  </r>
  <r>
    <n v="711469"/>
    <n v="7000"/>
    <n v="7000"/>
    <s v="General Store"/>
    <x v="3"/>
    <s v="to buy rice, beans, oil, sugar, cookies, juices, and other products for a small general store"/>
    <x v="10"/>
    <s v="El Rama, RAAS"/>
    <s v="NIO"/>
    <n v="980"/>
    <d v="2014-05-17T22:48:39"/>
    <d v="2014-05-09T09:00:00"/>
    <d v="2014-06-26T01:51:17"/>
    <n v="200"/>
    <n v="26"/>
    <s v="#Elderly, #Low-profit FP, #Woman Owned Biz"/>
    <s v="female"/>
    <s v="monthly"/>
    <d v="2014-05-17T00:00:00"/>
    <x v="0"/>
    <s v="low"/>
  </r>
  <r>
    <n v="711417"/>
    <n v="11750"/>
    <n v="11750"/>
    <s v="Agriculture"/>
    <x v="0"/>
    <s v="purchase seeds and supplies. "/>
    <x v="5"/>
    <s v="Cochabamba"/>
    <s v="BOB"/>
    <n v="1400"/>
    <d v="2014-05-17T18:14:40"/>
    <d v="2014-04-17T09:00:00"/>
    <d v="2014-06-25T18:04:51"/>
    <n v="200"/>
    <n v="40"/>
    <s v="user_favorite"/>
    <s v="male"/>
    <s v="irregular"/>
    <d v="2014-05-17T00:00:00"/>
    <x v="0"/>
    <s v="low"/>
  </r>
  <r>
    <n v="711620"/>
    <n v="2500"/>
    <n v="2500"/>
    <s v="Food"/>
    <x v="1"/>
    <s v="to purchase additional rope and plastic wire for her business."/>
    <x v="0"/>
    <s v="Roxas Palawan"/>
    <s v="PHP"/>
    <n v="1450"/>
    <d v="2014-05-18T15:29:53"/>
    <d v="2014-04-24T09:00:00"/>
    <d v="2014-05-22T07:59:49"/>
    <n v="80"/>
    <n v="10"/>
    <s v="volunteer_pick"/>
    <s v="female"/>
    <s v="irregular"/>
    <d v="2014-05-18T00:00:00"/>
    <x v="0"/>
    <s v="low"/>
  </r>
  <r>
    <n v="711687"/>
    <n v="2500"/>
    <n v="2500"/>
    <s v="Agriculture"/>
    <x v="0"/>
    <s v="To purchase a parcel of cocoland"/>
    <x v="0"/>
    <s v="Jimenez-Matugas Bajo, Jimenez, Misamis Occidental"/>
    <s v="PHP"/>
    <n v="1260"/>
    <d v="2014-05-19T03:39:02"/>
    <d v="2014-04-29T09:00:00"/>
    <d v="2014-05-21T21:59:32"/>
    <n v="100"/>
    <n v="6"/>
    <s v=""/>
    <s v="male"/>
    <s v="irregular"/>
    <d v="2014-05-19T00:00:00"/>
    <x v="0"/>
    <s v="low"/>
  </r>
  <r>
    <n v="711805"/>
    <n v="2500"/>
    <n v="2500"/>
    <s v="Agriculture"/>
    <x v="0"/>
    <s v="to buy seedlings and organic fertilizer"/>
    <x v="0"/>
    <s v="Dapitan City"/>
    <s v="PHP"/>
    <n v="1360"/>
    <d v="2014-05-19T09:30:13"/>
    <d v="2014-05-09T09:00:00"/>
    <d v="2014-05-21T16:22:47"/>
    <n v="80"/>
    <n v="9"/>
    <s v=""/>
    <s v="female"/>
    <s v="monthly"/>
    <d v="2014-05-19T00:00:00"/>
    <x v="0"/>
    <s v="low"/>
  </r>
  <r>
    <n v="712025"/>
    <n v="14500"/>
    <n v="14500"/>
    <s v="Farming"/>
    <x v="0"/>
    <s v="to buy seeds, fertilizers, and herbicides, and to pay for the cost of plowing. "/>
    <x v="12"/>
    <s v="Siékourani"/>
    <s v="XOF"/>
    <n v="780"/>
    <d v="2014-05-19T14:28:25"/>
    <d v="2014-05-14T09:00:00"/>
    <d v="2014-05-29T16:06:20"/>
    <n v="100"/>
    <n v="44"/>
    <s v=""/>
    <s v="female, female, female, female, female, female, female, female, female, female"/>
    <s v="bullet"/>
    <d v="2014-05-19T00:00:00"/>
    <x v="0"/>
    <s v="low"/>
  </r>
  <r>
    <n v="712210"/>
    <n v="10000"/>
    <n v="10000"/>
    <s v="Personal Housing Expenses"/>
    <x v="4"/>
    <s v="to buy sand, cement, bricks and other materials for installing a floor for his room in his foster children's house"/>
    <x v="7"/>
    <s v="Gotera"/>
    <s v="USD"/>
    <n v="1990"/>
    <d v="2014-05-19T22:46:48"/>
    <d v="2014-05-08T09:00:00"/>
    <d v="2014-06-27T21:40:16"/>
    <n v="200"/>
    <n v="35"/>
    <s v="#Hidden Gem, #Repeat Borrower, #Orphan, #Inspiring Story, #Supporting Family"/>
    <s v="male"/>
    <s v="monthly"/>
    <d v="2014-05-19T00:00:00"/>
    <x v="0"/>
    <s v="low"/>
  </r>
  <r>
    <n v="712038"/>
    <n v="19250"/>
    <n v="19250"/>
    <s v="Cattle"/>
    <x v="0"/>
    <s v="to buy three cows and increase productivity"/>
    <x v="21"/>
    <s v="Bilasuvar"/>
    <s v="AZN"/>
    <n v="560"/>
    <d v="2014-05-19T15:00:38"/>
    <d v="2014-05-07T09:00:00"/>
    <d v="2014-05-26T15:59:01"/>
    <n v="200"/>
    <n v="66"/>
    <s v="volunteer_pick"/>
    <s v="female"/>
    <s v="monthly"/>
    <d v="2014-05-19T00:00:00"/>
    <x v="0"/>
    <s v="high"/>
  </r>
  <r>
    <n v="711888"/>
    <n v="3250"/>
    <n v="3250"/>
    <s v="Clothing Sales"/>
    <x v="7"/>
    <s v="to buy more variety of clothing for resale"/>
    <x v="3"/>
    <s v="Lahore"/>
    <s v="PKR"/>
    <n v="2470"/>
    <d v="2014-05-19T11:00:13"/>
    <d v="2014-05-07T09:00:00"/>
    <d v="2014-06-17T16:06:53"/>
    <n v="120"/>
    <n v="8"/>
    <s v="#Parent"/>
    <s v="female"/>
    <s v="irregular"/>
    <d v="2014-05-19T00:00:00"/>
    <x v="0"/>
    <s v="low"/>
  </r>
  <r>
    <n v="711882"/>
    <n v="19250"/>
    <n v="19250"/>
    <s v="Cattle"/>
    <x v="0"/>
    <s v="to purchase quality fertilizers for grass and increase cattle’s productivity."/>
    <x v="21"/>
    <s v="Bilasuvar"/>
    <s v="AZN"/>
    <n v="560"/>
    <d v="2014-05-19T10:55:42"/>
    <d v="2014-05-13T09:00:00"/>
    <d v="2014-06-16T21:14:26"/>
    <n v="200"/>
    <n v="28"/>
    <s v="#Elderly, #Animals, #Refugee"/>
    <s v="female"/>
    <s v="monthly"/>
    <d v="2014-05-19T00:00:00"/>
    <x v="0"/>
    <s v="low"/>
  </r>
  <r>
    <n v="711811"/>
    <n v="15000"/>
    <n v="15000"/>
    <s v="Farming"/>
    <x v="0"/>
    <s v="To buy fertilizers and pay for farming activities."/>
    <x v="4"/>
    <s v="Kampong Cham province, Prey Chhor district"/>
    <s v="KHR"/>
    <n v="2040"/>
    <d v="2014-05-19T09:39:10"/>
    <d v="2014-04-24T09:00:00"/>
    <d v="2014-06-18T18:47:41"/>
    <n v="140"/>
    <n v="57"/>
    <s v="#Schooling, #Parent, #Repeat Borrower, #Vegan"/>
    <s v="female, female, female, female, female"/>
    <s v="monthly"/>
    <d v="2014-05-19T00:00:00"/>
    <x v="0"/>
    <s v="high"/>
  </r>
  <r>
    <n v="711838"/>
    <n v="2500"/>
    <n v="2500"/>
    <s v="Farming"/>
    <x v="0"/>
    <s v="to buy fertilizer and seed for her bean farm"/>
    <x v="4"/>
    <s v="Kandal Province, Lek Dek district"/>
    <s v="KHR"/>
    <n v="2040"/>
    <d v="2014-05-19T10:09:06"/>
    <d v="2014-04-23T09:00:00"/>
    <d v="2014-05-21T19:40:22"/>
    <n v="140"/>
    <n v="8"/>
    <s v=""/>
    <s v="female"/>
    <s v="monthly"/>
    <d v="2014-05-19T00:00:00"/>
    <x v="0"/>
    <s v="low"/>
  </r>
  <r>
    <n v="712258"/>
    <n v="52500"/>
    <n v="52500"/>
    <s v="Textiles"/>
    <x v="11"/>
    <s v="to purchase a variety of good quality thread for making shawls. "/>
    <x v="34"/>
    <s v="Chichicastenango, Departamento El Quiche"/>
    <s v="GTQ"/>
    <n v="550"/>
    <d v="2014-05-20T00:49:39"/>
    <d v="2014-05-07T09:00:00"/>
    <d v="2014-05-22T22:34:49"/>
    <n v="120"/>
    <n v="167"/>
    <s v="volunteer_like, user_favorite"/>
    <s v="female, female, female, female, female, female, female, female, female, female, female"/>
    <s v="monthly"/>
    <d v="2014-05-19T00:00:00"/>
    <x v="0"/>
    <s v="high"/>
  </r>
  <r>
    <n v="711948"/>
    <n v="2000"/>
    <n v="2000"/>
    <s v="Food"/>
    <x v="1"/>
    <s v="to pay for more food like biscuits, snacks, and different drinks needed in her business."/>
    <x v="0"/>
    <s v="Batasan, Quezon City"/>
    <s v="PHP"/>
    <n v="1440"/>
    <d v="2014-05-19T12:00:46"/>
    <d v="2014-05-08T09:00:00"/>
    <d v="2014-05-21T22:19:05"/>
    <n v="50"/>
    <n v="7"/>
    <s v=""/>
    <s v="female"/>
    <s v="irregular"/>
    <d v="2014-05-19T00:00:00"/>
    <x v="0"/>
    <s v="low"/>
  </r>
  <r>
    <n v="711937"/>
    <n v="1000"/>
    <n v="1000"/>
    <s v="Fruits &amp; Vegetables"/>
    <x v="1"/>
    <s v="to buy more fruits for selling."/>
    <x v="13"/>
    <s v="Fort Portal"/>
    <s v="UGX"/>
    <n v="1630"/>
    <d v="2014-05-19T11:43:55"/>
    <d v="2014-04-22T09:00:00"/>
    <d v="2014-05-21T23:46:27"/>
    <n v="80"/>
    <n v="4"/>
    <s v=""/>
    <s v="female"/>
    <s v="irregular"/>
    <d v="2014-05-19T00:00:00"/>
    <x v="0"/>
    <s v="low"/>
  </r>
  <r>
    <n v="712226"/>
    <n v="13000"/>
    <n v="13000"/>
    <s v="Agriculture"/>
    <x v="0"/>
    <s v="to pay for labor costs."/>
    <x v="14"/>
    <s v="Portoviejo"/>
    <s v="USD"/>
    <n v="1370"/>
    <d v="2014-05-19T23:34:56"/>
    <d v="2014-04-25T09:00:00"/>
    <d v="2014-06-02T03:24:29"/>
    <n v="70"/>
    <n v="38"/>
    <s v=""/>
    <s v="male"/>
    <s v="irregular"/>
    <d v="2014-05-19T00:00:00"/>
    <x v="0"/>
    <s v="low"/>
  </r>
  <r>
    <n v="711707"/>
    <n v="9250"/>
    <n v="9250"/>
    <s v="Personal Housing Expenses"/>
    <x v="4"/>
    <s v="to purchase hollow blocks and bags of cement"/>
    <x v="0"/>
    <s v="Oroquieta-Talairon, Oroquieta City, Misamis Occide"/>
    <s v="PHP"/>
    <n v="1260"/>
    <d v="2014-05-19T05:13:58"/>
    <d v="2014-05-13T09:00:00"/>
    <d v="2014-06-18T18:58:28"/>
    <n v="260"/>
    <n v="27"/>
    <s v="user_favorite"/>
    <s v="female"/>
    <s v="monthly"/>
    <d v="2014-05-19T00:00:00"/>
    <x v="0"/>
    <s v="low"/>
  </r>
  <r>
    <n v="713170"/>
    <n v="11250"/>
    <n v="11750"/>
    <s v="Personal Housing Expenses"/>
    <x v="4"/>
    <s v="build a porch onto her home."/>
    <x v="10"/>
    <s v="Chontales"/>
    <s v="NIO"/>
    <n v="980"/>
    <d v="2014-05-21T00:24:22"/>
    <d v="2014-05-09T09:00:00"/>
    <m/>
    <n v="200"/>
    <n v="21"/>
    <s v="#Schooling, #Low-profit FP, #Repeat Borrower, user_favorite"/>
    <s v="female"/>
    <s v="monthly"/>
    <d v="2014-05-20T00:00:00"/>
    <x v="1"/>
    <s v="low"/>
  </r>
  <r>
    <n v="712414"/>
    <n v="5750"/>
    <n v="5750"/>
    <s v="Farming"/>
    <x v="0"/>
    <s v="To buy fertilizer and rice seed for her crop"/>
    <x v="4"/>
    <s v="Battambang province, Moung Russey district"/>
    <s v="KHR"/>
    <n v="2040"/>
    <d v="2014-05-20T06:06:50"/>
    <d v="2014-04-25T09:00:00"/>
    <d v="2014-06-20T06:21:55"/>
    <n v="140"/>
    <n v="21"/>
    <s v="#Elderly, #Repeat Borrower, #Vegan"/>
    <s v="female, female"/>
    <s v="monthly"/>
    <d v="2014-05-20T00:00:00"/>
    <x v="0"/>
    <s v="low"/>
  </r>
  <r>
    <n v="713095"/>
    <n v="5250"/>
    <n v="5250"/>
    <s v="Sewing"/>
    <x v="2"/>
    <s v="To fix up her workshop since the roof is in need of urgent repair.  The rest of the loan will go toward the purchase of fabrics."/>
    <x v="18"/>
    <s v="Caldas"/>
    <s v="COP"/>
    <n v="1770"/>
    <d v="2014-05-20T22:40:40"/>
    <d v="2014-04-21T09:00:00"/>
    <d v="2014-06-12T17:36:21"/>
    <n v="140"/>
    <n v="21"/>
    <s v="user_favorite, #Fabrics, #Woman Owned Biz"/>
    <s v="female"/>
    <s v="monthly"/>
    <d v="2014-05-20T00:00:00"/>
    <x v="0"/>
    <s v="low"/>
  </r>
  <r>
    <n v="713179"/>
    <n v="5250"/>
    <n v="8750"/>
    <s v="Personal Housing Expenses"/>
    <x v="4"/>
    <s v="to remodel his residence"/>
    <x v="26"/>
    <s v="Ica"/>
    <s v="PEN"/>
    <n v="1390"/>
    <d v="2014-05-21T00:40:34"/>
    <d v="2014-05-16T09:00:00"/>
    <m/>
    <n v="200"/>
    <n v="7"/>
    <s v="#First Loan, #Inspiring Story, #Supporting Family, user_favorite"/>
    <s v="male"/>
    <s v="monthly"/>
    <d v="2014-05-20T00:00:00"/>
    <x v="1"/>
    <s v="low"/>
  </r>
  <r>
    <n v="712849"/>
    <n v="750"/>
    <n v="750"/>
    <s v="Farming"/>
    <x v="0"/>
    <s v="to buy fertilizer for her farmland."/>
    <x v="4"/>
    <s v="Battambang province, Koh Krorlor district"/>
    <s v="KHR"/>
    <n v="2040"/>
    <d v="2014-05-20T12:54:27"/>
    <d v="2014-04-24T09:00:00"/>
    <d v="2014-05-23T19:57:04"/>
    <n v="120"/>
    <n v="3"/>
    <s v=""/>
    <s v="female"/>
    <s v="monthly"/>
    <d v="2014-05-20T00:00:00"/>
    <x v="0"/>
    <s v="low"/>
  </r>
  <r>
    <n v="712755"/>
    <n v="3250"/>
    <n v="3250"/>
    <s v="Spare Parts"/>
    <x v="3"/>
    <s v="to buy spare parts from Europe for retail."/>
    <x v="15"/>
    <s v=""/>
    <s v="XOF"/>
    <n v="1080"/>
    <d v="2014-05-20T11:32:03"/>
    <d v="2014-05-13T09:00:00"/>
    <d v="2014-06-10T05:38:37"/>
    <n v="260"/>
    <n v="10"/>
    <s v=""/>
    <s v="male"/>
    <s v="monthly"/>
    <d v="2014-05-20T00:00:00"/>
    <x v="0"/>
    <s v="low"/>
  </r>
  <r>
    <n v="712675"/>
    <n v="18000"/>
    <n v="18000"/>
    <s v="Primary/secondary school costs"/>
    <x v="5"/>
    <s v="To pay for his daughter's school tuition fees"/>
    <x v="40"/>
    <s v="Nabatieh"/>
    <s v="USD"/>
    <n v="770"/>
    <d v="2014-05-20T10:37:02"/>
    <d v="2014-04-24T09:00:00"/>
    <d v="2014-05-23T17:46:20"/>
    <n v="180"/>
    <n v="53"/>
    <s v="user_favorite, user_favorite, user_favorite"/>
    <s v="male"/>
    <s v="monthly"/>
    <d v="2014-05-20T00:00:00"/>
    <x v="0"/>
    <s v="high"/>
  </r>
  <r>
    <n v="712288"/>
    <n v="3500"/>
    <n v="3500"/>
    <s v="General Store"/>
    <x v="3"/>
    <s v="to buy items to sell like shampoo, groceries, etc. "/>
    <x v="0"/>
    <s v="Palo, Leyte"/>
    <s v="PHP"/>
    <n v="1450"/>
    <d v="2014-05-20T02:01:19"/>
    <d v="2014-04-29T09:00:00"/>
    <d v="2014-05-24T07:20:19"/>
    <n v="80"/>
    <n v="7"/>
    <s v=""/>
    <s v="female"/>
    <s v="irregular"/>
    <d v="2014-05-20T00:00:00"/>
    <x v="0"/>
    <s v="low"/>
  </r>
  <r>
    <n v="712605"/>
    <n v="2500"/>
    <n v="2500"/>
    <s v="Food Production/Sales"/>
    <x v="1"/>
    <s v="to buy ingredients for her food production business"/>
    <x v="0"/>
    <s v="Narra, Palawan"/>
    <s v="PHP"/>
    <n v="1450"/>
    <d v="2014-05-20T09:21:55"/>
    <d v="2014-05-07T09:00:00"/>
    <d v="2014-05-23T06:24:54"/>
    <n v="70"/>
    <n v="9"/>
    <s v=""/>
    <s v="female"/>
    <s v="irregular"/>
    <d v="2014-05-20T00:00:00"/>
    <x v="0"/>
    <s v="low"/>
  </r>
  <r>
    <n v="712298"/>
    <n v="4750"/>
    <n v="4750"/>
    <s v="General Store"/>
    <x v="3"/>
    <s v="to purchase more groceries to sell."/>
    <x v="0"/>
    <s v="Cadiz, Negros Occidental"/>
    <s v="PHP"/>
    <n v="1450"/>
    <d v="2014-05-20T02:29:55"/>
    <d v="2014-04-30T09:00:00"/>
    <d v="2014-05-24T19:10:58"/>
    <n v="80"/>
    <n v="13"/>
    <s v="#Elderly, #Single Parent, #Woman Owned Biz"/>
    <s v="female"/>
    <s v="irregular"/>
    <d v="2014-05-20T00:00:00"/>
    <x v="0"/>
    <s v="low"/>
  </r>
  <r>
    <n v="713918"/>
    <n v="6250"/>
    <n v="7250"/>
    <s v="Personal Housing Expenses"/>
    <x v="4"/>
    <s v="to make improvements on her house and to buy furniture."/>
    <x v="26"/>
    <s v="Parcona"/>
    <s v="PEN"/>
    <n v="1390"/>
    <d v="2014-05-21T20:13:13"/>
    <d v="2014-05-09T09:00:00"/>
    <m/>
    <n v="130"/>
    <n v="23"/>
    <s v="volunteer_pick, #First Loan, #Health and Sanitation, #Supporting Family, user_favorite"/>
    <s v="female"/>
    <s v="monthly"/>
    <d v="2014-05-21T00:00:00"/>
    <x v="1"/>
    <s v="low"/>
  </r>
  <r>
    <n v="713494"/>
    <n v="10000"/>
    <n v="10000"/>
    <s v="Personal Medical Expenses"/>
    <x v="13"/>
    <s v="To buy medicines to treat his wife"/>
    <x v="2"/>
    <s v="Panjakent"/>
    <s v="USD"/>
    <n v="1000"/>
    <d v="2014-05-21T10:56:36"/>
    <d v="2014-05-12T09:00:00"/>
    <d v="2014-05-26T15:04:52"/>
    <n v="200"/>
    <n v="33"/>
    <s v="#Schooling, #Health and Sanitation, #Elderly"/>
    <s v="male"/>
    <s v="irregular"/>
    <d v="2014-05-21T00:00:00"/>
    <x v="0"/>
    <s v="low"/>
  </r>
  <r>
    <n v="713310"/>
    <n v="2500"/>
    <n v="2500"/>
    <s v="Clothing Sales"/>
    <x v="7"/>
    <s v="to purchase more stocks of blouses, pants and other ready-to-wear clothing."/>
    <x v="0"/>
    <s v="Pan-ay, Capiz"/>
    <s v="PHP"/>
    <n v="1450"/>
    <d v="2014-05-21T06:03:10"/>
    <d v="2014-05-20T09:00:00"/>
    <d v="2014-05-24T20:57:59"/>
    <n v="80"/>
    <n v="1"/>
    <s v=""/>
    <s v="female"/>
    <s v="irregular"/>
    <d v="2014-05-21T00:00:00"/>
    <x v="0"/>
    <s v="low"/>
  </r>
  <r>
    <n v="713859"/>
    <n v="5250"/>
    <n v="5250"/>
    <s v="Sewing"/>
    <x v="2"/>
    <s v="to buy thread, buttons, fabric, needles, chalk, pins, and to pay for the repair of a sewing machine."/>
    <x v="7"/>
    <s v=""/>
    <s v="USD"/>
    <n v="1670"/>
    <d v="2014-05-21T18:41:20"/>
    <d v="2014-05-09T09:00:00"/>
    <d v="2014-06-30T18:45:13"/>
    <n v="170"/>
    <n v="19"/>
    <s v=""/>
    <s v="male"/>
    <s v="monthly"/>
    <d v="2014-05-21T00:00:00"/>
    <x v="0"/>
    <s v="low"/>
  </r>
  <r>
    <n v="713806"/>
    <n v="20500"/>
    <n v="20500"/>
    <s v="Fruits &amp; Vegetables"/>
    <x v="1"/>
    <s v="to buy potatoes in bulk."/>
    <x v="5"/>
    <s v="La Paz / El Alto"/>
    <s v="BOB"/>
    <n v="590"/>
    <d v="2014-05-21T17:42:10"/>
    <d v="2014-05-06T09:00:00"/>
    <d v="2014-06-29T21:29:57"/>
    <n v="110"/>
    <n v="77"/>
    <s v="user_favorite, #First Loan, #Parent, user_favorite"/>
    <s v="female, male, female, female, female, female, female, female"/>
    <s v="monthly"/>
    <d v="2014-05-21T00:00:00"/>
    <x v="0"/>
    <s v="high"/>
  </r>
  <r>
    <n v="713802"/>
    <n v="93000"/>
    <n v="93000"/>
    <s v="Food"/>
    <x v="1"/>
    <s v="to purchase additional oil, rice, sugar and gasoline to sell"/>
    <x v="52"/>
    <s v="Brazzaville"/>
    <s v="XAF"/>
    <n v="1650"/>
    <d v="2014-05-21T17:38:16"/>
    <d v="2014-05-07T09:00:00"/>
    <d v="2014-06-01T18:40:44"/>
    <n v="60"/>
    <n v="97"/>
    <s v="#Inspiring Story, #Single Parent, #Supporting Family"/>
    <s v="female, female, male, female, female, male, female, female, female, female, female, female"/>
    <s v="irregular"/>
    <d v="2014-05-21T00:00:00"/>
    <x v="0"/>
    <s v="high"/>
  </r>
  <r>
    <n v="713992"/>
    <n v="6000"/>
    <n v="6000"/>
    <s v="Pigs"/>
    <x v="0"/>
    <s v="to buy pigs."/>
    <x v="14"/>
    <s v="San Gabriel"/>
    <s v="USD"/>
    <n v="1880"/>
    <d v="2014-05-21T23:26:12"/>
    <d v="2014-05-16T09:00:00"/>
    <d v="2014-06-03T02:25:52"/>
    <n v="120"/>
    <n v="21"/>
    <s v=""/>
    <s v="female"/>
    <s v="monthly"/>
    <d v="2014-05-21T00:00:00"/>
    <x v="0"/>
    <s v="low"/>
  </r>
  <r>
    <n v="713673"/>
    <n v="2750"/>
    <n v="2750"/>
    <s v="Food Stall"/>
    <x v="1"/>
    <s v="to purchase more sugar and ginger to expand her business."/>
    <x v="8"/>
    <s v="Jui"/>
    <s v="SLL"/>
    <n v="1830"/>
    <d v="2014-05-21T13:54:43"/>
    <d v="2014-05-09T09:00:00"/>
    <d v="2014-05-26T20:12:52"/>
    <n v="110"/>
    <n v="11"/>
    <s v="volunteer_like, volunteer_pick"/>
    <s v="female"/>
    <s v="irregular"/>
    <d v="2014-05-21T00:00:00"/>
    <x v="0"/>
    <s v="low"/>
  </r>
  <r>
    <n v="713630"/>
    <n v="6000"/>
    <n v="6000"/>
    <s v="Personal Housing Expenses"/>
    <x v="4"/>
    <s v=""/>
    <x v="13"/>
    <s v=""/>
    <s v="UGX"/>
    <n v="1630"/>
    <d v="2014-05-21T13:13:33"/>
    <d v="2014-05-15T09:00:00"/>
    <d v="2014-05-29T13:16:06"/>
    <n v="270"/>
    <n v="4"/>
    <s v=""/>
    <s v=""/>
    <s v="monthly"/>
    <d v="2014-05-21T00:00:00"/>
    <x v="0"/>
    <s v="low"/>
  </r>
  <r>
    <n v="713488"/>
    <n v="8000"/>
    <n v="8000"/>
    <s v="Primary/secondary school costs"/>
    <x v="5"/>
    <s v="to pay school fees for his children."/>
    <x v="13"/>
    <s v="Kasese"/>
    <s v="UGX"/>
    <n v="1630"/>
    <d v="2014-05-21T10:51:02"/>
    <d v="2014-05-08T09:00:00"/>
    <d v="2014-05-25T12:55:26"/>
    <n v="70"/>
    <n v="21"/>
    <s v="volunteer_like"/>
    <s v="male"/>
    <s v="monthly"/>
    <d v="2014-05-21T00:00:00"/>
    <x v="0"/>
    <s v="low"/>
  </r>
  <r>
    <n v="714006"/>
    <n v="7250"/>
    <n v="10750"/>
    <s v="Personal Housing Expenses"/>
    <x v="4"/>
    <s v="to improve his house, and to purchase basic necessities."/>
    <x v="26"/>
    <s v="Parcona"/>
    <s v="PEN"/>
    <n v="1390"/>
    <d v="2014-05-22T00:00:08"/>
    <d v="2014-05-08T09:00:00"/>
    <m/>
    <n v="200"/>
    <n v="11"/>
    <s v="#Health and Sanitation"/>
    <s v="male"/>
    <s v="monthly"/>
    <d v="2014-05-21T00:00:00"/>
    <x v="1"/>
    <s v="low"/>
  </r>
  <r>
    <n v="713594"/>
    <n v="2750"/>
    <n v="2750"/>
    <s v="Farming"/>
    <x v="0"/>
    <s v="To purchase seeds and fertilizers for cultivating ribbed gourd."/>
    <x v="29"/>
    <s v="Dhupguri"/>
    <s v="INR"/>
    <n v="3340"/>
    <d v="2014-05-21T12:28:54"/>
    <d v="2014-05-08T09:00:00"/>
    <d v="2014-06-02T09:15:13"/>
    <n v="430"/>
    <n v="9"/>
    <s v=""/>
    <s v="female"/>
    <s v="bullet"/>
    <d v="2014-05-21T00:00:00"/>
    <x v="0"/>
    <s v="low"/>
  </r>
  <r>
    <n v="713621"/>
    <n v="6000"/>
    <n v="6000"/>
    <s v="Farming"/>
    <x v="0"/>
    <s v="to weed his gardens."/>
    <x v="13"/>
    <s v="Masindi"/>
    <s v="UGX"/>
    <n v="1630"/>
    <d v="2014-05-21T13:03:31"/>
    <d v="2014-05-15T09:00:00"/>
    <d v="2014-06-24T20:36:41"/>
    <n v="100"/>
    <n v="20"/>
    <s v="#Schooling, #Repeat Borrower, #Supporting Family"/>
    <s v="male"/>
    <s v="monthly"/>
    <d v="2014-05-21T00:00:00"/>
    <x v="0"/>
    <s v="low"/>
  </r>
  <r>
    <n v="714467"/>
    <n v="10250"/>
    <n v="10250"/>
    <s v="Sewing"/>
    <x v="2"/>
    <s v="to buy a sewing machine to increase working capital."/>
    <x v="2"/>
    <s v="Panjakent"/>
    <s v="TJS"/>
    <n v="1000"/>
    <d v="2014-05-22T11:52:49"/>
    <d v="2014-05-05T09:00:00"/>
    <d v="2014-06-18T07:38:53"/>
    <n v="200"/>
    <n v="36"/>
    <s v="#Fabrics, #Woman Owned Biz, #Single"/>
    <s v="female"/>
    <s v="monthly"/>
    <d v="2014-05-22T00:00:00"/>
    <x v="0"/>
    <s v="low"/>
  </r>
  <r>
    <n v="714523"/>
    <n v="21000"/>
    <n v="21000"/>
    <s v="Clothing"/>
    <x v="7"/>
    <s v="to buy wax pagnes."/>
    <x v="12"/>
    <s v="Bamako"/>
    <s v="XOF"/>
    <n v="780"/>
    <d v="2014-05-22T13:08:07"/>
    <d v="2014-05-08T09:00:00"/>
    <d v="2014-06-13T15:07:54"/>
    <n v="70"/>
    <n v="77"/>
    <s v="user_favorite, #Fabrics, #Parent, #Woman Owned Biz"/>
    <s v="female, female, female, female, female"/>
    <s v="monthly"/>
    <d v="2014-05-22T00:00:00"/>
    <x v="0"/>
    <s v="high"/>
  </r>
  <r>
    <n v="714843"/>
    <n v="4250"/>
    <n v="4250"/>
    <s v="Restaurant"/>
    <x v="1"/>
    <s v="purchase a refrigerator and supplies to prepare food."/>
    <x v="18"/>
    <s v="Barranquilla"/>
    <s v="COP"/>
    <n v="1540"/>
    <d v="2014-05-22T22:44:38"/>
    <d v="2014-05-19T09:00:00"/>
    <d v="2014-07-02T19:19:34"/>
    <n v="150"/>
    <n v="14"/>
    <s v=""/>
    <s v="female"/>
    <s v="monthly"/>
    <d v="2014-05-22T00:00:00"/>
    <x v="0"/>
    <s v="low"/>
  </r>
  <r>
    <n v="714476"/>
    <n v="5750"/>
    <n v="5750"/>
    <s v="Farming"/>
    <x v="0"/>
    <s v="to buy organic fertilizer and seeds."/>
    <x v="0"/>
    <s v="Clarin, Misamis Occidental"/>
    <s v="PHP"/>
    <n v="1360"/>
    <d v="2014-05-22T12:00:34"/>
    <d v="2014-05-16T09:00:00"/>
    <d v="2014-05-29T16:34:28"/>
    <n v="80"/>
    <n v="13"/>
    <s v=""/>
    <s v="female"/>
    <s v="irregular"/>
    <d v="2014-05-22T00:00:00"/>
    <x v="0"/>
    <s v="low"/>
  </r>
  <r>
    <n v="714545"/>
    <n v="5250"/>
    <n v="5250"/>
    <s v="General Store"/>
    <x v="3"/>
    <s v="to buy rice, sugar, grains, and flour."/>
    <x v="3"/>
    <s v="Sillanwali"/>
    <s v="PKR"/>
    <n v="2450"/>
    <d v="2014-05-22T13:31:29"/>
    <d v="2014-04-22T09:00:00"/>
    <d v="2014-06-25T16:57:19"/>
    <n v="140"/>
    <n v="21"/>
    <s v="#Woman Owned Biz, #Repeat Borrower, #Tourism, user_favorite, user_favorite"/>
    <s v="female"/>
    <s v="monthly"/>
    <d v="2014-05-22T00:00:00"/>
    <x v="0"/>
    <s v="low"/>
  </r>
  <r>
    <n v="714723"/>
    <n v="22000"/>
    <n v="22000"/>
    <s v="Grocery Store"/>
    <x v="1"/>
    <s v="to buy milk, sugar, oil and rice."/>
    <x v="26"/>
    <s v="Quiquijana - Quispicanchi - Cusco"/>
    <s v="PEN"/>
    <n v="1190"/>
    <d v="2014-05-22T18:02:43"/>
    <d v="2014-04-22T09:00:00"/>
    <d v="2014-06-04T12:43:33"/>
    <n v="60"/>
    <n v="23"/>
    <s v=""/>
    <s v="female, female, female, female, female, female, male, female, female, female, female"/>
    <s v="irregular"/>
    <d v="2014-05-22T00:00:00"/>
    <x v="0"/>
    <s v="low"/>
  </r>
  <r>
    <n v="714349"/>
    <n v="3000"/>
    <n v="3000"/>
    <s v="General Store"/>
    <x v="3"/>
    <s v="to purchase more groceries to sell."/>
    <x v="0"/>
    <s v="Roxas City, Capiz"/>
    <s v="PHP"/>
    <n v="1450"/>
    <d v="2014-05-22T09:59:59"/>
    <d v="2014-05-09T09:00:00"/>
    <d v="2014-05-27T20:42:29"/>
    <n v="70"/>
    <n v="12"/>
    <s v=""/>
    <s v="female"/>
    <s v="irregular"/>
    <d v="2014-05-22T00:00:00"/>
    <x v="0"/>
    <s v="low"/>
  </r>
  <r>
    <n v="714339"/>
    <n v="2500"/>
    <n v="2500"/>
    <s v="General Store"/>
    <x v="3"/>
    <s v="to purchase more groceries to sell."/>
    <x v="0"/>
    <s v="Roxas City, Capiz"/>
    <s v="PHP"/>
    <n v="1450"/>
    <d v="2014-05-22T09:55:07"/>
    <d v="2014-05-02T09:00:00"/>
    <d v="2014-05-27T12:30:09"/>
    <n v="70"/>
    <n v="10"/>
    <s v=""/>
    <s v="female"/>
    <s v="irregular"/>
    <d v="2014-05-22T00:00:00"/>
    <x v="0"/>
    <s v="low"/>
  </r>
  <r>
    <n v="714674"/>
    <n v="5000"/>
    <n v="5000"/>
    <s v="Farm Supplies"/>
    <x v="0"/>
    <s v=""/>
    <x v="7"/>
    <s v=""/>
    <s v="USD"/>
    <n v="1990"/>
    <d v="2014-05-22T17:06:17"/>
    <d v="2014-05-03T09:00:00"/>
    <d v="2014-06-04T16:08:37"/>
    <n v="130"/>
    <n v="7"/>
    <s v=""/>
    <s v=""/>
    <s v="bullet"/>
    <d v="2014-05-22T00:00:00"/>
    <x v="0"/>
    <s v="low"/>
  </r>
  <r>
    <n v="714700"/>
    <n v="18750"/>
    <n v="18750"/>
    <s v="Cereals"/>
    <x v="1"/>
    <s v="to buy eight sacks of millet"/>
    <x v="12"/>
    <s v="Fana "/>
    <s v="XOF"/>
    <n v="780"/>
    <d v="2014-05-22T17:39:14"/>
    <d v="2014-05-13T09:00:00"/>
    <d v="2014-06-01T17:02:30"/>
    <n v="60"/>
    <n v="55"/>
    <s v="user_favorite"/>
    <s v="female, female, female, female, female, female"/>
    <s v="monthly"/>
    <d v="2014-05-22T00:00:00"/>
    <x v="0"/>
    <s v="high"/>
  </r>
  <r>
    <n v="714634"/>
    <n v="3750"/>
    <n v="3750"/>
    <s v="Food Market"/>
    <x v="1"/>
    <s v="to purchase more rice, meat, onions, etc. for her business."/>
    <x v="6"/>
    <s v="Logan Town"/>
    <s v="LRD"/>
    <n v="1820"/>
    <d v="2014-05-22T16:06:31"/>
    <d v="2014-05-02T09:00:00"/>
    <d v="2014-05-29T20:39:06"/>
    <n v="110"/>
    <n v="15"/>
    <s v=""/>
    <s v="female"/>
    <s v="irregular"/>
    <d v="2014-05-22T00:00:00"/>
    <x v="0"/>
    <s v="low"/>
  </r>
  <r>
    <n v="714622"/>
    <n v="34000"/>
    <n v="34000"/>
    <s v="General Store"/>
    <x v="3"/>
    <s v="to buy 10 new metal cooking pots, some cups, plates, spoons and forks."/>
    <x v="45"/>
    <s v="Goma, North Kivu province"/>
    <s v="USD"/>
    <n v="1600"/>
    <d v="2014-05-22T15:49:06"/>
    <d v="2014-04-22T09:00:00"/>
    <d v="2014-06-01T04:41:08"/>
    <n v="60"/>
    <n v="77"/>
    <s v=""/>
    <s v="female, female, female, female, female, female, female, female, female, female, female, female, female, female, female, female, female, female, female, female, female, female, female, female, female, female"/>
    <s v="irregular"/>
    <d v="2014-05-22T00:00:00"/>
    <x v="0"/>
    <s v="high"/>
  </r>
  <r>
    <n v="714654"/>
    <n v="5000"/>
    <n v="5000"/>
    <s v="Clothing Sales"/>
    <x v="7"/>
    <s v="to buy clothes and footwear for sale"/>
    <x v="50"/>
    <s v="BULAWAYO"/>
    <s v="USD"/>
    <n v="1840"/>
    <d v="2014-05-22T16:39:19"/>
    <d v="2014-05-19T09:00:00"/>
    <d v="2014-05-30T00:40:53"/>
    <n v="140"/>
    <n v="19"/>
    <s v=""/>
    <s v="female"/>
    <s v="monthly"/>
    <d v="2014-05-22T00:00:00"/>
    <x v="0"/>
    <s v="low"/>
  </r>
  <r>
    <n v="715233"/>
    <n v="7250"/>
    <n v="7250"/>
    <s v="Animal Sales"/>
    <x v="0"/>
    <s v="to buy pigs and chickens to offer to his customers."/>
    <x v="26"/>
    <s v="Oyotún - Chiclayo"/>
    <s v="PEN"/>
    <n v="1430"/>
    <d v="2014-05-23T19:05:27"/>
    <d v="2014-04-23T09:00:00"/>
    <d v="2014-06-25T20:51:27"/>
    <n v="80"/>
    <n v="28"/>
    <s v="#Animals, #Single"/>
    <s v="male"/>
    <s v="monthly"/>
    <d v="2014-05-23T00:00:00"/>
    <x v="0"/>
    <s v="low"/>
  </r>
  <r>
    <n v="714990"/>
    <n v="20000"/>
    <n v="20000"/>
    <s v="Food Production/Sales"/>
    <x v="1"/>
    <s v="to increase her merchandise with special summer products."/>
    <x v="40"/>
    <s v="Dora"/>
    <s v="USD"/>
    <n v="770"/>
    <d v="2014-05-23T09:39:27"/>
    <d v="2014-04-28T09:00:00"/>
    <d v="2014-06-19T14:36:11"/>
    <n v="180"/>
    <n v="65"/>
    <s v="#Elderly, #Widowed, #Repeat Borrower, user_favorite"/>
    <s v="female"/>
    <s v="monthly"/>
    <d v="2014-05-23T00:00:00"/>
    <x v="0"/>
    <s v="high"/>
  </r>
  <r>
    <n v="714966"/>
    <n v="5750"/>
    <n v="5750"/>
    <s v="Services"/>
    <x v="2"/>
    <s v="To pay for the repair and maintenance of her rental space."/>
    <x v="0"/>
    <s v="Bacoor, Cavite"/>
    <s v="PHP"/>
    <n v="1440"/>
    <d v="2014-05-23T08:44:57"/>
    <d v="2014-05-15T09:00:00"/>
    <d v="2014-06-05T11:36:42"/>
    <n v="80"/>
    <n v="20"/>
    <s v="#Elderly, #Single, #Woman Owned Biz"/>
    <s v="female"/>
    <s v="irregular"/>
    <d v="2014-05-23T00:00:00"/>
    <x v="0"/>
    <s v="low"/>
  </r>
  <r>
    <n v="715032"/>
    <n v="15750"/>
    <n v="15750"/>
    <s v="Farming"/>
    <x v="0"/>
    <s v="to buy 150 kg of fertilizers, 4 cans of herbicide, and cover plowing cost"/>
    <x v="12"/>
    <s v="Yelekela"/>
    <s v="XOF"/>
    <n v="780"/>
    <d v="2014-05-23T10:53:13"/>
    <d v="2014-05-15T09:00:00"/>
    <d v="2014-06-17T16:59:50"/>
    <n v="100"/>
    <n v="21"/>
    <s v="#Parent, #Repeat Borrower, #Vegan"/>
    <s v="female, female, female, female, female, female, female, female, female, female"/>
    <s v="bullet"/>
    <d v="2014-05-23T00:00:00"/>
    <x v="0"/>
    <s v="low"/>
  </r>
  <r>
    <n v="715130"/>
    <n v="7000"/>
    <n v="12250"/>
    <s v="Butcher Shop"/>
    <x v="1"/>
    <s v="to buy a large amount of meat"/>
    <x v="25"/>
    <s v="Vanadzor"/>
    <s v="AMD"/>
    <n v="1460"/>
    <d v="2014-05-23T14:10:43"/>
    <d v="2014-04-29T09:00:00"/>
    <m/>
    <n v="260"/>
    <n v="23"/>
    <s v="user_favorite, #Interesting Photo, user_favorite"/>
    <s v="male"/>
    <s v="monthly"/>
    <d v="2014-05-23T00:00:00"/>
    <x v="1"/>
    <s v="low"/>
  </r>
  <r>
    <n v="715374"/>
    <n v="3750"/>
    <n v="3750"/>
    <s v="Fishing"/>
    <x v="1"/>
    <s v="to buy additional fishing nets for her business."/>
    <x v="0"/>
    <s v="Puerto Princesa, Palawan"/>
    <s v="PHP"/>
    <n v="1450"/>
    <d v="2014-05-24T01:45:50"/>
    <d v="2014-04-28T09:00:00"/>
    <d v="2014-05-29T01:06:22"/>
    <n v="80"/>
    <n v="13"/>
    <s v=""/>
    <s v="female"/>
    <s v="irregular"/>
    <d v="2014-05-23T00:00:00"/>
    <x v="0"/>
    <s v="low"/>
  </r>
  <r>
    <n v="715370"/>
    <n v="3750"/>
    <n v="6000"/>
    <s v="Agriculture"/>
    <x v="0"/>
    <s v="to buy agricultural supplies."/>
    <x v="10"/>
    <s v="Managua"/>
    <s v="NIO"/>
    <n v="980"/>
    <d v="2014-05-24T01:04:04"/>
    <d v="2014-05-22T09:00:00"/>
    <m/>
    <n v="210"/>
    <n v="8"/>
    <s v="#Low-profit FP, #Repeat Borrower, #Parent"/>
    <s v="male"/>
    <s v="monthly"/>
    <d v="2014-05-23T00:00:00"/>
    <x v="1"/>
    <s v="low"/>
  </r>
  <r>
    <n v="715088"/>
    <n v="1750"/>
    <n v="1750"/>
    <s v="Food Stall"/>
    <x v="1"/>
    <s v="to purchase raw material for food making and a gas stove."/>
    <x v="29"/>
    <s v="Jeypore, Odisha"/>
    <s v="INR"/>
    <n v="2410"/>
    <d v="2014-05-23T12:24:22"/>
    <d v="2014-04-23T09:00:00"/>
    <d v="2014-05-28T22:19:57"/>
    <n v="430"/>
    <n v="7"/>
    <s v=""/>
    <s v="female"/>
    <s v="bullet"/>
    <d v="2014-05-23T00:00:00"/>
    <x v="0"/>
    <s v="low"/>
  </r>
  <r>
    <n v="715117"/>
    <n v="4250"/>
    <n v="4250"/>
    <s v="Animal Sales"/>
    <x v="0"/>
    <s v="to purchase a buffalo."/>
    <x v="3"/>
    <s v="Khangah Sharif"/>
    <s v="PKR"/>
    <n v="2450"/>
    <d v="2014-05-23T13:32:21"/>
    <d v="2014-05-02T09:00:00"/>
    <d v="2014-05-31T19:06:04"/>
    <n v="140"/>
    <n v="15"/>
    <s v=""/>
    <s v="female"/>
    <s v="monthly"/>
    <d v="2014-05-23T00:00:00"/>
    <x v="0"/>
    <s v="low"/>
  </r>
  <r>
    <n v="715236"/>
    <n v="9000"/>
    <n v="9000"/>
    <s v="Animal Sales"/>
    <x v="0"/>
    <s v="Compra de maíz amarillo duro y de esta manera engordar sus animales "/>
    <x v="26"/>
    <s v="Lagunas - Chiclayo"/>
    <s v="PEN"/>
    <n v="1430"/>
    <d v="2014-05-23T19:09:31"/>
    <d v="2014-04-23T09:00:00"/>
    <d v="2014-06-22T10:09:47"/>
    <n v="140"/>
    <n v="29"/>
    <s v="#Animals, #Elderly, #Repeat Borrower, user_favorite"/>
    <s v="female"/>
    <s v="monthly"/>
    <d v="2014-05-23T00:00:00"/>
    <x v="0"/>
    <s v="low"/>
  </r>
  <r>
    <n v="715517"/>
    <n v="5750"/>
    <n v="11000"/>
    <s v="General Store"/>
    <x v="3"/>
    <s v="to purchase clothing such as pants, shirts and blouses in order to increase his sales."/>
    <x v="24"/>
    <s v="Azacualpa, Santa Bárbara"/>
    <s v="HNL"/>
    <n v="2010"/>
    <d v="2014-05-24T18:03:30"/>
    <d v="2014-05-16T09:00:00"/>
    <m/>
    <n v="260"/>
    <n v="5"/>
    <s v=""/>
    <s v="male"/>
    <s v="monthly"/>
    <d v="2014-05-24T00:00:00"/>
    <x v="1"/>
    <s v="low"/>
  </r>
  <r>
    <n v="715422"/>
    <n v="4250"/>
    <n v="4250"/>
    <s v="General Store"/>
    <x v="3"/>
    <s v="to purchase additional stock of noodles, sardines, spices, etc. to sell"/>
    <x v="0"/>
    <s v="Kabankalan, Negros Occidental"/>
    <s v="PHP"/>
    <n v="1450"/>
    <d v="2014-05-24T07:24:10"/>
    <d v="2014-04-24T09:00:00"/>
    <d v="2014-05-28T19:55:58"/>
    <n v="50"/>
    <n v="2"/>
    <s v=""/>
    <s v="female"/>
    <s v="irregular"/>
    <d v="2014-05-24T00:00:00"/>
    <x v="0"/>
    <s v="low"/>
  </r>
  <r>
    <n v="715533"/>
    <n v="11750"/>
    <n v="11750"/>
    <s v="Higher education costs"/>
    <x v="5"/>
    <s v="to buy a computer for one of her children."/>
    <x v="10"/>
    <s v="Nueva Guinea, RAAS"/>
    <s v="NIO"/>
    <n v="980"/>
    <d v="2014-05-24T18:45:24"/>
    <d v="2014-05-15T09:00:00"/>
    <d v="2014-06-10T17:55:32"/>
    <n v="230"/>
    <n v="31"/>
    <s v="user_favorite, user_favorite, user_favorite, #Schooling, #Low-profit FP, #Repeat Borrower"/>
    <s v="female"/>
    <s v="monthly"/>
    <d v="2014-05-24T00:00:00"/>
    <x v="0"/>
    <s v="low"/>
  </r>
  <r>
    <n v="715431"/>
    <n v="2500"/>
    <n v="2500"/>
    <s v="Food Market"/>
    <x v="1"/>
    <s v="to purchase additional chicken to sell"/>
    <x v="0"/>
    <s v="Kabankalan, Negros Occidental"/>
    <s v="PHP"/>
    <n v="1450"/>
    <d v="2014-05-24T07:48:15"/>
    <d v="2014-04-30T09:00:00"/>
    <d v="2014-05-29T02:58:39"/>
    <n v="80"/>
    <n v="9"/>
    <s v="user_favorite"/>
    <s v="female"/>
    <s v="irregular"/>
    <d v="2014-05-24T00:00:00"/>
    <x v="0"/>
    <s v="low"/>
  </r>
  <r>
    <n v="715538"/>
    <n v="3000"/>
    <n v="3750"/>
    <s v="General Store"/>
    <x v="3"/>
    <s v="to buy more wholesale products such as basic grains, sweets, drinks, soup, coffee, sugar, etc."/>
    <x v="7"/>
    <s v=""/>
    <s v="USD"/>
    <n v="810"/>
    <d v="2014-05-24T18:53:59"/>
    <d v="2014-05-22T09:00:00"/>
    <m/>
    <n v="200"/>
    <n v="12"/>
    <s v="volunteer_pick, volunteer_like, #Woman Owned Biz"/>
    <s v="female"/>
    <s v="monthly"/>
    <d v="2014-05-24T00:00:00"/>
    <x v="1"/>
    <s v="low"/>
  </r>
  <r>
    <n v="715720"/>
    <n v="8500"/>
    <n v="8500"/>
    <s v="Personal Expenses"/>
    <x v="9"/>
    <s v="to buy a computer "/>
    <x v="20"/>
    <s v="Sana'a"/>
    <s v="YER"/>
    <n v="2050"/>
    <d v="2014-05-25T16:21:32"/>
    <d v="2014-05-15T09:00:00"/>
    <d v="2014-05-29T22:59:56"/>
    <n v="120"/>
    <n v="21"/>
    <s v=""/>
    <s v="female, female, female"/>
    <s v="monthly"/>
    <d v="2014-05-25T00:00:00"/>
    <x v="0"/>
    <s v="low"/>
  </r>
  <r>
    <n v="715741"/>
    <n v="4750"/>
    <n v="4750"/>
    <s v="Higher education costs"/>
    <x v="5"/>
    <s v="to pay university fees."/>
    <x v="19"/>
    <s v="San Lorenzo"/>
    <s v="PYG"/>
    <n v="580"/>
    <d v="2014-05-26T01:04:44"/>
    <d v="2014-04-25T09:00:00"/>
    <d v="2014-06-08T02:02:44"/>
    <n v="150"/>
    <n v="19"/>
    <s v="#Schooling, #Eco-friendly, #Single, user_favorite"/>
    <s v="female"/>
    <s v="monthly"/>
    <d v="2014-05-25T00:00:00"/>
    <x v="0"/>
    <s v="low"/>
  </r>
  <r>
    <n v="715610"/>
    <n v="2500"/>
    <n v="2500"/>
    <s v="Weaving"/>
    <x v="11"/>
    <s v="to buy more equipment to be use for her abaca weaving."/>
    <x v="0"/>
    <s v="Compostela, Cebu"/>
    <s v="PHP"/>
    <n v="1450"/>
    <d v="2014-05-25T06:58:55"/>
    <d v="2014-05-16T09:00:00"/>
    <d v="2014-05-29T02:32:50"/>
    <n v="130"/>
    <n v="10"/>
    <s v=""/>
    <s v="female"/>
    <s v="irregular"/>
    <d v="2014-05-25T00:00:00"/>
    <x v="0"/>
    <s v="low"/>
  </r>
  <r>
    <n v="715735"/>
    <n v="3000"/>
    <n v="3000"/>
    <s v="Food Production/Sales"/>
    <x v="1"/>
    <s v="to purchase ingredients for her food-production business"/>
    <x v="0"/>
    <s v="Toledo, Cebu"/>
    <s v="PHP"/>
    <n v="1450"/>
    <d v="2014-05-25T17:39:14"/>
    <d v="2014-05-15T09:00:00"/>
    <d v="2014-05-30T23:42:01"/>
    <n v="80"/>
    <n v="7"/>
    <s v=""/>
    <s v="female"/>
    <s v="irregular"/>
    <d v="2014-05-25T00:00:00"/>
    <x v="0"/>
    <s v="low"/>
  </r>
  <r>
    <n v="1081507"/>
    <n v="2500"/>
    <n v="2500"/>
    <s v="General Store"/>
    <x v="3"/>
    <s v="A loan of Kshs 20,000 helps me to restock and expand banana business"/>
    <x v="1"/>
    <s v=""/>
    <s v="KES"/>
    <m/>
    <d v="2014-05-26T13:54:56"/>
    <d v="2014-06-03T21:29:18"/>
    <d v="2014-05-31T20:06:27"/>
    <n v="60"/>
    <n v="12"/>
    <s v=""/>
    <s v="female"/>
    <s v="irregular"/>
    <d v="2014-05-26T00:00:00"/>
    <x v="0"/>
    <s v="low"/>
  </r>
  <r>
    <n v="715779"/>
    <n v="2750"/>
    <n v="2750"/>
    <s v="Higher education costs"/>
    <x v="5"/>
    <s v="to pay for her son's seaman course"/>
    <x v="0"/>
    <s v="Tangub - Garang,Tangub City, Misamis Occidental"/>
    <s v="PHP"/>
    <n v="1260"/>
    <d v="2014-05-26T05:23:22"/>
    <d v="2014-05-09T09:00:00"/>
    <d v="2014-05-30T00:13:36"/>
    <n v="110"/>
    <n v="10"/>
    <s v=""/>
    <s v="female"/>
    <s v="irregular"/>
    <d v="2014-05-26T00:00:00"/>
    <x v="0"/>
    <s v="low"/>
  </r>
  <r>
    <n v="715965"/>
    <n v="10000"/>
    <n v="10000"/>
    <s v="Sewing"/>
    <x v="2"/>
    <s v="to buy a sewing machine and a table"/>
    <x v="36"/>
    <s v=""/>
    <s v="USD"/>
    <n v="3210"/>
    <d v="2014-05-26T11:27:17"/>
    <d v="2014-05-05T09:00:00"/>
    <d v="2014-05-30T17:56:32"/>
    <n v="120"/>
    <n v="39"/>
    <s v=""/>
    <s v="female"/>
    <s v="monthly"/>
    <d v="2014-05-26T00:00:00"/>
    <x v="0"/>
    <s v="low"/>
  </r>
  <r>
    <n v="715787"/>
    <n v="3500"/>
    <n v="3500"/>
    <s v="General Store"/>
    <x v="3"/>
    <s v="To purchase additional groceries and other consumable products to sell."/>
    <x v="0"/>
    <s v="Jimenez-Palilan, Jimenez, Misamis Occidental"/>
    <s v="PHP"/>
    <n v="1260"/>
    <d v="2014-05-26T05:32:47"/>
    <d v="2014-05-20T09:00:00"/>
    <d v="2014-05-30T00:18:31"/>
    <n v="120"/>
    <n v="6"/>
    <s v=""/>
    <s v="female"/>
    <s v="irregular"/>
    <d v="2014-05-26T00:00:00"/>
    <x v="0"/>
    <s v="low"/>
  </r>
  <r>
    <n v="715898"/>
    <n v="3250"/>
    <n v="3250"/>
    <s v="Fishing"/>
    <x v="1"/>
    <s v="to buy fishing net, paints, nails, and wood for the repair of her fishing boat"/>
    <x v="0"/>
    <s v="Brookes Point, Palawan"/>
    <s v="PHP"/>
    <n v="1450"/>
    <d v="2014-05-26T09:34:00"/>
    <d v="2014-05-20T09:00:00"/>
    <d v="2014-05-30T11:19:48"/>
    <n v="80"/>
    <n v="13"/>
    <s v=""/>
    <s v="female"/>
    <s v="irregular"/>
    <d v="2014-05-26T00:00:00"/>
    <x v="0"/>
    <s v="low"/>
  </r>
  <r>
    <n v="715972"/>
    <n v="10000"/>
    <n v="12750"/>
    <s v="Personal Housing Expenses"/>
    <x v="4"/>
    <s v="to construct a house."/>
    <x v="13"/>
    <s v="Kagadi"/>
    <s v="UGX"/>
    <n v="1630"/>
    <d v="2014-05-26T11:38:00"/>
    <d v="2014-05-22T09:00:00"/>
    <m/>
    <n v="390"/>
    <n v="27"/>
    <s v="user_favorite, #Supporting Family, #Parent, #Repeat Borrower, #Schooling"/>
    <s v="male"/>
    <s v="monthly"/>
    <d v="2014-05-26T00:00:00"/>
    <x v="1"/>
    <s v="low"/>
  </r>
  <r>
    <n v="716250"/>
    <n v="15000"/>
    <n v="15000"/>
    <s v="Livestock"/>
    <x v="0"/>
    <s v="to buy a milking cow and a heifer, with which she intends to increase her income from selling the milk."/>
    <x v="7"/>
    <s v="Gotera"/>
    <s v="USD"/>
    <n v="1990"/>
    <d v="2014-05-26T23:25:07"/>
    <d v="2014-05-05T09:00:00"/>
    <d v="2014-07-10T22:00:59"/>
    <n v="260"/>
    <n v="44"/>
    <s v="volunteer_like, #Biz Durable Asset, #Supporting Family, #Health and Sanitation, #Animals, #Single"/>
    <s v="female"/>
    <s v="monthly"/>
    <d v="2014-05-26T00:00:00"/>
    <x v="0"/>
    <s v="low"/>
  </r>
  <r>
    <n v="715826"/>
    <n v="1250"/>
    <n v="1250"/>
    <s v="Personal Housing Expenses"/>
    <x v="4"/>
    <s v="to purchase building materials and pay for construction costs."/>
    <x v="0"/>
    <s v="Bogo, Cebu"/>
    <s v="PHP"/>
    <n v="1450"/>
    <d v="2014-05-26T07:27:19"/>
    <d v="2014-05-05T09:00:00"/>
    <d v="2014-05-30T14:16:24"/>
    <n v="360"/>
    <n v="5"/>
    <s v=""/>
    <s v="female"/>
    <s v="irregular"/>
    <d v="2014-05-26T00:00:00"/>
    <x v="0"/>
    <s v="low"/>
  </r>
  <r>
    <n v="716142"/>
    <n v="37750"/>
    <n v="37750"/>
    <s v="Animal Sales"/>
    <x v="0"/>
    <s v="to buy food and guinea pigs for her business. "/>
    <x v="26"/>
    <s v="Cachimayo / Cusco"/>
    <s v="PEN"/>
    <n v="1190"/>
    <d v="2014-05-26T17:38:02"/>
    <d v="2014-04-29T09:00:00"/>
    <d v="2014-06-12T04:54:16"/>
    <n v="60"/>
    <n v="104"/>
    <s v=""/>
    <s v="female, female, female, female, female, female, female, female, female, female, female"/>
    <s v="irregular"/>
    <d v="2014-05-26T00:00:00"/>
    <x v="0"/>
    <s v="high"/>
  </r>
  <r>
    <n v="716233"/>
    <n v="6500"/>
    <n v="6500"/>
    <s v="Poultry"/>
    <x v="0"/>
    <s v=""/>
    <x v="18"/>
    <s v=""/>
    <s v="COP"/>
    <n v="1770"/>
    <d v="2014-05-26T22:33:11"/>
    <d v="2014-04-26T09:00:00"/>
    <d v="2014-07-08T04:00:37"/>
    <n v="180"/>
    <n v="21"/>
    <s v="#Animals, #Parent"/>
    <s v=""/>
    <s v="monthly"/>
    <d v="2014-05-26T00:00:00"/>
    <x v="0"/>
    <s v="low"/>
  </r>
  <r>
    <n v="715968"/>
    <n v="4750"/>
    <n v="10000"/>
    <s v="Beverages"/>
    <x v="1"/>
    <s v="to pay for beers and sodas to sell."/>
    <x v="13"/>
    <s v="Kasese"/>
    <s v="UGX"/>
    <n v="1630"/>
    <d v="2014-05-26T11:34:28"/>
    <d v="2014-05-19T09:00:00"/>
    <m/>
    <n v="120"/>
    <n v="12"/>
    <s v="#Schooling, #Elderly, #Repeat Borrower"/>
    <s v="male"/>
    <s v="monthly"/>
    <d v="2014-05-26T00:00:00"/>
    <x v="1"/>
    <s v="low"/>
  </r>
  <r>
    <n v="716058"/>
    <n v="2500"/>
    <n v="2500"/>
    <s v="General Store"/>
    <x v="3"/>
    <s v="to purchase sugar, maize flour, and cooking oil"/>
    <x v="1"/>
    <s v="Kisumu"/>
    <s v="KES"/>
    <n v="1330"/>
    <d v="2014-05-26T15:09:26"/>
    <d v="2014-05-20T09:00:00"/>
    <d v="2014-06-18T09:07:51"/>
    <n v="110"/>
    <n v="9"/>
    <s v="volunteer_pick, volunteer_like"/>
    <s v="female"/>
    <s v="monthly"/>
    <d v="2014-05-26T00:00:00"/>
    <x v="0"/>
    <s v="low"/>
  </r>
  <r>
    <n v="716200"/>
    <n v="9000"/>
    <n v="9000"/>
    <s v="Motorcycle Transport"/>
    <x v="8"/>
    <s v="to purchase a motorcycle."/>
    <x v="7"/>
    <s v="Osicala"/>
    <s v="USD"/>
    <n v="1990"/>
    <d v="2014-05-26T19:29:44"/>
    <d v="2014-05-22T09:00:00"/>
    <d v="2014-06-23T20:01:20"/>
    <n v="200"/>
    <n v="31"/>
    <s v="volunteer_like"/>
    <s v="male"/>
    <s v="monthly"/>
    <d v="2014-05-26T00:00:00"/>
    <x v="0"/>
    <s v="low"/>
  </r>
  <r>
    <n v="715946"/>
    <n v="5000"/>
    <n v="5000"/>
    <s v="Charcoal Sales"/>
    <x v="3"/>
    <s v="to grow her business capital by purchasing sacks of charcoal."/>
    <x v="11"/>
    <s v="Dar es Salaam"/>
    <s v="TZS"/>
    <n v="870"/>
    <d v="2014-05-26T10:57:18"/>
    <d v="2014-05-23T09:00:00"/>
    <d v="2014-06-01T23:10:54"/>
    <n v="80"/>
    <n v="20"/>
    <s v=""/>
    <s v="female, female"/>
    <s v="irregular"/>
    <d v="2014-05-26T00:00:00"/>
    <x v="0"/>
    <s v="low"/>
  </r>
  <r>
    <n v="715945"/>
    <n v="40000"/>
    <n v="40000"/>
    <s v="Retail"/>
    <x v="3"/>
    <s v="to purchase jerry cans, watering cans, and casks"/>
    <x v="45"/>
    <s v="Goma, North Kivu province"/>
    <s v="USD"/>
    <n v="1600"/>
    <d v="2014-05-26T10:56:58"/>
    <d v="2014-04-29T09:00:00"/>
    <d v="2014-06-03T22:40:18"/>
    <n v="60"/>
    <n v="45"/>
    <s v=""/>
    <s v="female, female, female, female, female, female, male, female, female, female"/>
    <s v="irregular"/>
    <d v="2014-05-26T00:00:00"/>
    <x v="0"/>
    <s v="low"/>
  </r>
  <r>
    <n v="715831"/>
    <n v="2250"/>
    <n v="2250"/>
    <s v="Taxi"/>
    <x v="8"/>
    <s v="To cover the expense of repairing her husband's taxi."/>
    <x v="3"/>
    <s v="Rawalpindi"/>
    <s v="PKR"/>
    <n v="2470"/>
    <d v="2014-05-26T07:31:58"/>
    <d v="2014-05-09T09:00:00"/>
    <d v="2014-06-17T15:02:03"/>
    <n v="110"/>
    <n v="6"/>
    <s v="#Parent"/>
    <s v="female"/>
    <s v="irregular"/>
    <d v="2014-05-26T00:00:00"/>
    <x v="0"/>
    <s v="low"/>
  </r>
  <r>
    <n v="716067"/>
    <n v="10250"/>
    <n v="10250"/>
    <s v="Higher education costs"/>
    <x v="5"/>
    <s v="To pay for his upcoming semester fees "/>
    <x v="16"/>
    <s v="Irbid"/>
    <s v="JOD"/>
    <n v="1850"/>
    <d v="2014-05-26T15:26:37"/>
    <d v="2014-05-22T09:00:00"/>
    <d v="2014-06-14T17:57:22"/>
    <n v="150"/>
    <n v="37"/>
    <s v="user_favorite, user_favorite, user_favorite"/>
    <s v="male"/>
    <s v="monthly"/>
    <d v="2014-05-26T00:00:00"/>
    <x v="0"/>
    <s v="low"/>
  </r>
  <r>
    <n v="715991"/>
    <n v="2500"/>
    <n v="2500"/>
    <s v="Services"/>
    <x v="2"/>
    <s v="To purchase a printer"/>
    <x v="30"/>
    <s v="Cirebon"/>
    <s v="IDR"/>
    <n v="2190"/>
    <d v="2014-05-26T12:20:05"/>
    <d v="2014-04-26T09:00:00"/>
    <d v="2014-05-30T23:12:33"/>
    <n v="500"/>
    <n v="10"/>
    <s v="user_favorite"/>
    <s v="male"/>
    <s v="monthly"/>
    <d v="2014-05-26T00:00:00"/>
    <x v="0"/>
    <s v="low"/>
  </r>
  <r>
    <n v="716083"/>
    <n v="2000"/>
    <n v="2000"/>
    <s v="Fish Selling"/>
    <x v="1"/>
    <s v="to buy more fish for her business."/>
    <x v="6"/>
    <s v="Caldwell"/>
    <s v="LRD"/>
    <n v="1820"/>
    <d v="2014-05-26T16:03:20"/>
    <d v="2014-05-01T09:00:00"/>
    <d v="2014-05-30T17:49:56"/>
    <n v="110"/>
    <n v="3"/>
    <s v=""/>
    <s v="female"/>
    <s v="irregular"/>
    <d v="2014-05-26T00:00:00"/>
    <x v="0"/>
    <s v="low"/>
  </r>
  <r>
    <n v="716013"/>
    <n v="6750"/>
    <n v="6750"/>
    <s v="Beauty Salon"/>
    <x v="2"/>
    <s v="to purchase more accessories, makeup, and cosmetics"/>
    <x v="20"/>
    <s v="Sana'a"/>
    <s v="YER"/>
    <n v="2050"/>
    <d v="2014-05-26T13:31:51"/>
    <d v="2014-05-19T09:00:00"/>
    <d v="2014-05-30T15:58:44"/>
    <n v="110"/>
    <n v="16"/>
    <s v=""/>
    <s v="female, female, female, female"/>
    <s v="monthly"/>
    <d v="2014-05-26T00:00:00"/>
    <x v="0"/>
    <s v="low"/>
  </r>
  <r>
    <n v="716050"/>
    <n v="8000"/>
    <n v="8000"/>
    <s v="Farming"/>
    <x v="0"/>
    <s v="to buy seedlings and fertilizers for his banana farm."/>
    <x v="13"/>
    <s v="Kamwenge"/>
    <s v="UGX"/>
    <n v="1630"/>
    <d v="2014-05-26T14:56:30"/>
    <d v="2014-05-14T09:00:00"/>
    <d v="2014-06-06T19:32:26"/>
    <n v="100"/>
    <n v="23"/>
    <s v=""/>
    <s v="male"/>
    <s v="monthly"/>
    <d v="2014-05-26T00:00:00"/>
    <x v="0"/>
    <s v="low"/>
  </r>
  <r>
    <n v="716144"/>
    <n v="3000"/>
    <n v="3000"/>
    <s v="Food Market"/>
    <x v="1"/>
    <s v="to buy bulk quantities of palm oil."/>
    <x v="8"/>
    <s v="Waterloo2"/>
    <s v="SLL"/>
    <n v="1830"/>
    <d v="2014-05-26T17:44:38"/>
    <d v="2014-05-07T09:00:00"/>
    <d v="2014-05-30T17:40:19"/>
    <n v="110"/>
    <n v="3"/>
    <s v=""/>
    <s v="female"/>
    <s v="irregular"/>
    <d v="2014-05-26T00:00:00"/>
    <x v="0"/>
    <s v="low"/>
  </r>
  <r>
    <n v="716541"/>
    <n v="750"/>
    <n v="750"/>
    <s v="Home Appliances"/>
    <x v="9"/>
    <s v="To buy a water filter to provide safe drinking water for their family"/>
    <x v="4"/>
    <s v="Prey Veng"/>
    <s v="KHR"/>
    <n v="3110"/>
    <d v="2014-05-27T10:53:32"/>
    <d v="2014-05-23T09:00:00"/>
    <d v="2014-06-02T20:01:33"/>
    <n v="80"/>
    <n v="3"/>
    <s v=""/>
    <s v="female, female"/>
    <s v="monthly"/>
    <d v="2014-05-27T00:00:00"/>
    <x v="0"/>
    <s v="low"/>
  </r>
  <r>
    <n v="716779"/>
    <n v="6000"/>
    <n v="6000"/>
    <s v="Pigs"/>
    <x v="0"/>
    <s v="to buy three pigs and animal feed."/>
    <x v="7"/>
    <s v="Gotera"/>
    <s v="USD"/>
    <n v="1990"/>
    <d v="2014-05-27T16:43:23"/>
    <d v="2014-05-16T09:00:00"/>
    <d v="2014-06-20T05:42:08"/>
    <n v="140"/>
    <n v="23"/>
    <s v=""/>
    <s v="female"/>
    <s v="monthly"/>
    <d v="2014-05-27T00:00:00"/>
    <x v="0"/>
    <s v="low"/>
  </r>
  <r>
    <n v="716646"/>
    <n v="1750"/>
    <n v="15000"/>
    <s v="Food Stall"/>
    <x v="1"/>
    <s v=""/>
    <x v="23"/>
    <s v=""/>
    <s v="USD"/>
    <n v="800"/>
    <d v="2014-05-27T13:38:39"/>
    <d v="2014-05-20T09:00:00"/>
    <m/>
    <n v="210"/>
    <n v="5"/>
    <s v=""/>
    <s v=""/>
    <s v="monthly"/>
    <d v="2014-05-27T00:00:00"/>
    <x v="1"/>
    <s v="low"/>
  </r>
  <r>
    <n v="716900"/>
    <n v="9750"/>
    <n v="10750"/>
    <s v="General Store"/>
    <x v="3"/>
    <s v="buy products to stock up his store."/>
    <x v="26"/>
    <s v="Nazca"/>
    <s v="PEN"/>
    <n v="1390"/>
    <d v="2014-05-27T20:12:05"/>
    <d v="2014-05-20T09:00:00"/>
    <m/>
    <n v="140"/>
    <n v="9"/>
    <s v="#Parent"/>
    <s v="male"/>
    <s v="monthly"/>
    <d v="2014-05-27T00:00:00"/>
    <x v="1"/>
    <s v="low"/>
  </r>
  <r>
    <n v="716609"/>
    <n v="15500"/>
    <n v="15500"/>
    <s v="Farming"/>
    <x v="0"/>
    <s v="to buy wood, bamboo, straw, fertilizer, labor and saplings for her betel vine farm preparation."/>
    <x v="29"/>
    <s v="South 24 Parganas, West Bengal"/>
    <s v="INR"/>
    <n v="3470"/>
    <d v="2014-05-27T12:57:09"/>
    <d v="2014-08-25T09:00:00"/>
    <d v="2014-06-26T12:37:40"/>
    <n v="430"/>
    <n v="55"/>
    <s v="#First Loan, #Post-disbursed, #Parent"/>
    <s v="female, female, female"/>
    <s v="bullet"/>
    <d v="2014-05-27T00:00:00"/>
    <x v="0"/>
    <s v="high"/>
  </r>
  <r>
    <n v="716989"/>
    <n v="2750"/>
    <n v="5000"/>
    <s v="Agriculture"/>
    <x v="0"/>
    <s v="To buy seeds, insecticide, fertilizers, composts, weed-killers, etc. and to improve his land."/>
    <x v="7"/>
    <s v=""/>
    <s v="USD"/>
    <n v="810"/>
    <d v="2014-05-27T23:56:29"/>
    <d v="2014-05-21T09:00:00"/>
    <m/>
    <n v="120"/>
    <n v="10"/>
    <s v="#Elderly, #Supporting Family"/>
    <s v="male"/>
    <s v="bullet"/>
    <d v="2014-05-27T00:00:00"/>
    <x v="1"/>
    <s v="low"/>
  </r>
  <r>
    <n v="716692"/>
    <n v="9000"/>
    <n v="9000"/>
    <s v="Home Products Sales"/>
    <x v="3"/>
    <s v="To start a trading business with various home products"/>
    <x v="33"/>
    <s v="Natanebi"/>
    <s v="USD"/>
    <n v="1810"/>
    <d v="2014-05-27T14:29:37"/>
    <d v="2014-04-28T09:00:00"/>
    <d v="2014-06-12T04:59:39"/>
    <n v="140"/>
    <n v="33"/>
    <s v="#Elderly, #Woman Owned Biz, #Job Creator"/>
    <s v="female"/>
    <s v="monthly"/>
    <d v="2014-05-27T00:00:00"/>
    <x v="0"/>
    <s v="low"/>
  </r>
  <r>
    <n v="716382"/>
    <n v="3000"/>
    <n v="3000"/>
    <s v="Charcoal Sales"/>
    <x v="3"/>
    <s v="to buy sacks of charcoal to sell for her business."/>
    <x v="0"/>
    <s v="Narra, Palawan"/>
    <s v="PHP"/>
    <n v="1450"/>
    <d v="2014-05-27T08:35:03"/>
    <d v="2014-05-23T09:00:00"/>
    <d v="2014-06-04T22:53:05"/>
    <n v="80"/>
    <n v="9"/>
    <s v=""/>
    <s v="female"/>
    <s v="irregular"/>
    <d v="2014-05-27T00:00:00"/>
    <x v="0"/>
    <s v="low"/>
  </r>
  <r>
    <n v="716457"/>
    <n v="15000"/>
    <n v="15000"/>
    <s v="Personal Expenses"/>
    <x v="9"/>
    <s v="to buy requested housewares"/>
    <x v="40"/>
    <s v="Tayouneh"/>
    <s v="USD"/>
    <n v="770"/>
    <d v="2014-05-27T09:41:48"/>
    <d v="2014-04-28T09:00:00"/>
    <d v="2014-06-27T13:03:40"/>
    <n v="150"/>
    <n v="42"/>
    <s v="#Single, #Woman Owned Biz, user_favorite"/>
    <s v="female"/>
    <s v="monthly"/>
    <d v="2014-05-27T00:00:00"/>
    <x v="0"/>
    <s v="low"/>
  </r>
  <r>
    <n v="716806"/>
    <n v="3250"/>
    <n v="3250"/>
    <s v="Agriculture"/>
    <x v="0"/>
    <s v="To buy beehives and apiary materials for honey production"/>
    <x v="1"/>
    <s v="Kitale"/>
    <s v="KES"/>
    <n v="2770"/>
    <d v="2014-05-27T17:25:55"/>
    <d v="2014-07-27T09:00:00"/>
    <d v="2014-06-01T06:05:02"/>
    <n v="500"/>
    <n v="9"/>
    <s v="volunteer_pick"/>
    <s v="female"/>
    <s v="bullet"/>
    <d v="2014-05-27T00:00:00"/>
    <x v="0"/>
    <s v="low"/>
  </r>
  <r>
    <n v="717012"/>
    <n v="8500"/>
    <n v="8500"/>
    <s v="Property"/>
    <x v="4"/>
    <s v="to buy land."/>
    <x v="34"/>
    <s v="Solola"/>
    <s v="GTQ"/>
    <n v="2460"/>
    <d v="2014-05-28T01:21:21"/>
    <d v="2014-05-09T09:00:00"/>
    <d v="2014-06-25T17:46:36"/>
    <n v="200"/>
    <n v="29"/>
    <s v="#Elderly, #Low-profit FP, #Vegan"/>
    <s v="male"/>
    <s v="monthly"/>
    <d v="2014-05-27T00:00:00"/>
    <x v="0"/>
    <s v="low"/>
  </r>
  <r>
    <n v="716400"/>
    <n v="36250"/>
    <n v="36250"/>
    <s v="Poultry"/>
    <x v="0"/>
    <s v="to buy chicks for her poultry business."/>
    <x v="11"/>
    <s v="Dar es Salaam"/>
    <s v="TZS"/>
    <n v="870"/>
    <d v="2014-05-27T08:55:44"/>
    <d v="2014-05-23T09:00:00"/>
    <d v="2014-06-03T06:58:46"/>
    <n v="100"/>
    <n v="123"/>
    <s v="volunteer_pick, volunteer_like"/>
    <s v="female, female, female, female, female"/>
    <s v="monthly"/>
    <d v="2014-05-27T00:00:00"/>
    <x v="0"/>
    <s v="high"/>
  </r>
  <r>
    <n v="717385"/>
    <n v="2250"/>
    <n v="2250"/>
    <s v="Pharmacy"/>
    <x v="13"/>
    <s v="To purchase medicines and medical appliances "/>
    <x v="29"/>
    <s v="Maynaguri"/>
    <s v="INR"/>
    <n v="3340"/>
    <d v="2014-05-28T13:04:04"/>
    <d v="2014-05-14T09:00:00"/>
    <d v="2014-06-03T18:38:25"/>
    <n v="430"/>
    <n v="9"/>
    <s v=""/>
    <s v="female"/>
    <s v="bullet"/>
    <d v="2014-05-28T00:00:00"/>
    <x v="0"/>
    <s v="low"/>
  </r>
  <r>
    <n v="717551"/>
    <n v="5250"/>
    <n v="5250"/>
    <s v="Agriculture"/>
    <x v="0"/>
    <s v="to buy agricultural supplies to take care of her coffee crops."/>
    <x v="24"/>
    <s v="marcala, la paz"/>
    <s v="HNL"/>
    <n v="2690"/>
    <d v="2014-05-28T17:52:53"/>
    <d v="2014-05-27T09:00:00"/>
    <d v="2014-06-23T20:08:34"/>
    <n v="140"/>
    <n v="21"/>
    <s v=""/>
    <s v="female"/>
    <s v="monthly"/>
    <d v="2014-05-28T00:00:00"/>
    <x v="0"/>
    <s v="low"/>
  </r>
  <r>
    <n v="717207"/>
    <n v="18500"/>
    <n v="18500"/>
    <s v="Agriculture"/>
    <x v="0"/>
    <s v="To buy more fertilizer and support labor costs during rice production."/>
    <x v="47"/>
    <s v=""/>
    <s v="RWF"/>
    <n v="1610"/>
    <d v="2014-05-28T09:07:54"/>
    <d v="2014-04-28T09:00:00"/>
    <d v="2014-06-03T23:04:22"/>
    <n v="90"/>
    <n v="72"/>
    <s v=""/>
    <s v="female"/>
    <s v="bullet"/>
    <d v="2014-05-28T00:00:00"/>
    <x v="0"/>
    <s v="high"/>
  </r>
  <r>
    <n v="717404"/>
    <n v="2500"/>
    <n v="2500"/>
    <s v="Home Products Sales"/>
    <x v="3"/>
    <s v="to buy cleaning products"/>
    <x v="56"/>
    <s v=""/>
    <s v="TRY"/>
    <n v="1980"/>
    <d v="2014-05-28T13:18:10"/>
    <d v="2014-05-13T09:00:00"/>
    <d v="2014-06-03T05:44:52"/>
    <n v="80"/>
    <n v="10"/>
    <s v=""/>
    <s v="female"/>
    <s v="irregular"/>
    <d v="2014-05-28T00:00:00"/>
    <x v="0"/>
    <s v="low"/>
  </r>
  <r>
    <n v="717035"/>
    <n v="4750"/>
    <n v="4750"/>
    <s v="Pigs"/>
    <x v="0"/>
    <s v="to buy feeds and vitamins for her pigs."/>
    <x v="0"/>
    <s v="Compostela, Cebu"/>
    <s v="PHP"/>
    <n v="1450"/>
    <d v="2014-05-28T03:38:44"/>
    <d v="2014-05-13T09:00:00"/>
    <d v="2014-06-17T15:59:14"/>
    <n v="80"/>
    <n v="18"/>
    <s v="#Animals, #Repeat Borrower, #Woman Owned Biz"/>
    <s v="female"/>
    <s v="irregular"/>
    <d v="2014-05-28T00:00:00"/>
    <x v="0"/>
    <s v="low"/>
  </r>
  <r>
    <n v="717069"/>
    <n v="3500"/>
    <n v="3500"/>
    <s v="Personal Housing Expenses"/>
    <x v="4"/>
    <s v="To purchase construction materials for house improvement and to have additional capital for her existing sari-sari store"/>
    <x v="0"/>
    <s v="Jimenez-Palilan, Jimenez, Misamis Occidental"/>
    <s v="PHP"/>
    <n v="1260"/>
    <d v="2014-05-28T04:41:12"/>
    <d v="2014-05-23T09:00:00"/>
    <d v="2014-07-01T20:13:22"/>
    <n v="140"/>
    <n v="13"/>
    <s v="#Elderly, #Woman Owned Biz, user_favorite"/>
    <s v="female"/>
    <s v="monthly"/>
    <d v="2014-05-28T00:00:00"/>
    <x v="0"/>
    <s v="low"/>
  </r>
  <r>
    <n v="717499"/>
    <n v="5000"/>
    <n v="5000"/>
    <s v="Fruits &amp; Vegetables"/>
    <x v="1"/>
    <s v="to buy quintals of potatoes."/>
    <x v="14"/>
    <s v="San Gabriel"/>
    <s v="USD"/>
    <n v="1880"/>
    <d v="2014-05-28T15:52:12"/>
    <d v="2014-05-26T09:00:00"/>
    <d v="2014-06-24T14:24:20"/>
    <n v="150"/>
    <n v="16"/>
    <s v="#Interesting Photo, #Vegan, #Schooling"/>
    <s v="male"/>
    <s v="monthly"/>
    <d v="2014-05-28T00:00:00"/>
    <x v="0"/>
    <s v="low"/>
  </r>
  <r>
    <n v="717248"/>
    <n v="2750"/>
    <n v="4750"/>
    <s v="Personal Housing Expenses"/>
    <x v="4"/>
    <s v="to purchase construction materials for house repair"/>
    <x v="0"/>
    <s v="Oroquieta-San Vicente Bajo, Oroquieta City Misamis"/>
    <s v="PHP"/>
    <n v="1260"/>
    <d v="2014-05-28T09:50:19"/>
    <d v="2014-05-16T09:00:00"/>
    <m/>
    <n v="120"/>
    <n v="9"/>
    <s v="#Eco-friendly, #Parent, #Woman Owned Biz"/>
    <s v="female"/>
    <s v="monthly"/>
    <d v="2014-05-28T00:00:00"/>
    <x v="1"/>
    <s v="low"/>
  </r>
  <r>
    <n v="717567"/>
    <n v="8500"/>
    <n v="8500"/>
    <s v="Food Production/Sales"/>
    <x v="1"/>
    <s v="to buy general food products."/>
    <x v="41"/>
    <s v="Lomé"/>
    <s v="XOF"/>
    <n v="1110"/>
    <d v="2014-05-28T18:31:11"/>
    <d v="2014-05-15T09:00:00"/>
    <d v="2014-07-06T16:40:18"/>
    <n v="140"/>
    <n v="33"/>
    <s v="#Schooling, #Repeat Borrower, #Woman Owned Biz, user_favorite, user_favorite, user_favorite"/>
    <s v="female"/>
    <s v="monthly"/>
    <d v="2014-05-28T00:00:00"/>
    <x v="0"/>
    <s v="low"/>
  </r>
  <r>
    <n v="717615"/>
    <n v="6500"/>
    <n v="6500"/>
    <s v="Farming"/>
    <x v="0"/>
    <s v="to buy seed potatoes and agricultural products that will help protect them  "/>
    <x v="24"/>
    <s v="La Esperanza, Intibuca"/>
    <s v="HNL"/>
    <n v="2690"/>
    <d v="2014-05-28T21:37:21"/>
    <d v="2014-05-21T09:00:00"/>
    <d v="2014-07-05T18:22:36"/>
    <n v="200"/>
    <n v="20"/>
    <s v=""/>
    <s v="female"/>
    <s v="irregular"/>
    <d v="2014-05-28T00:00:00"/>
    <x v="0"/>
    <s v="low"/>
  </r>
  <r>
    <n v="717300"/>
    <n v="4250"/>
    <n v="4250"/>
    <s v="Farming"/>
    <x v="0"/>
    <s v="to buy fertilizer and seeds"/>
    <x v="0"/>
    <s v="zamboanga del sur"/>
    <s v="PHP"/>
    <n v="1360"/>
    <d v="2014-05-28T11:01:44"/>
    <d v="2014-05-22T09:00:00"/>
    <d v="2014-06-17T14:00:51"/>
    <n v="80"/>
    <n v="16"/>
    <s v="#Repeat Borrower, #Vegan"/>
    <s v="male"/>
    <s v="irregular"/>
    <d v="2014-05-28T00:00:00"/>
    <x v="0"/>
    <s v="low"/>
  </r>
  <r>
    <n v="717790"/>
    <n v="1750"/>
    <n v="1750"/>
    <s v="Pigs"/>
    <x v="0"/>
    <s v="to purchase piglets."/>
    <x v="0"/>
    <s v="Sto. Niño, Tukuran, Zamboanga del Sur"/>
    <s v="PHP"/>
    <n v="1360"/>
    <d v="2014-05-29T08:07:48"/>
    <d v="2014-05-19T09:00:00"/>
    <d v="2014-06-03T22:44:36"/>
    <n v="80"/>
    <n v="7"/>
    <s v=""/>
    <s v="female"/>
    <s v="monthly"/>
    <d v="2014-05-29T00:00:00"/>
    <x v="0"/>
    <s v="low"/>
  </r>
  <r>
    <n v="717919"/>
    <n v="12000"/>
    <n v="12000"/>
    <s v="Farming"/>
    <x v="0"/>
    <s v="to buy fertilizers and seedlings"/>
    <x v="13"/>
    <s v="Kagadi"/>
    <s v="UGX"/>
    <n v="2220"/>
    <d v="2014-05-29T12:29:26"/>
    <d v="2014-05-02T09:00:00"/>
    <d v="2014-06-06T20:12:54"/>
    <n v="140"/>
    <n v="47"/>
    <s v=""/>
    <s v="male"/>
    <s v="monthly"/>
    <d v="2014-05-29T00:00:00"/>
    <x v="0"/>
    <s v="low"/>
  </r>
  <r>
    <n v="717882"/>
    <n v="20000"/>
    <n v="20000"/>
    <s v="Farming"/>
    <x v="0"/>
    <s v="To buy more fertilizer for use during rice production."/>
    <x v="47"/>
    <s v=""/>
    <s v="RWF"/>
    <n v="1610"/>
    <d v="2014-05-29T10:52:16"/>
    <d v="2014-04-29T09:00:00"/>
    <d v="2014-06-16T21:21:43"/>
    <n v="90"/>
    <n v="43"/>
    <s v="user_favorite, #Woman Owned Biz"/>
    <s v="female"/>
    <s v="bullet"/>
    <d v="2014-05-29T00:00:00"/>
    <x v="0"/>
    <s v="low"/>
  </r>
  <r>
    <n v="717828"/>
    <n v="4250"/>
    <n v="4250"/>
    <s v="Charcoal Sales"/>
    <x v="3"/>
    <s v="to purchase additional sacks of charcoal to sell"/>
    <x v="0"/>
    <s v="Kabankalan, Negros Occidental"/>
    <s v="PHP"/>
    <n v="1450"/>
    <d v="2014-05-29T09:22:48"/>
    <d v="2014-05-14T09:00:00"/>
    <d v="2014-06-18T15:03:39"/>
    <n v="80"/>
    <n v="16"/>
    <s v="#Parent, #Repeat Borrower, #Woman Owned Biz"/>
    <s v="female"/>
    <s v="irregular"/>
    <d v="2014-05-29T00:00:00"/>
    <x v="0"/>
    <s v="low"/>
  </r>
  <r>
    <n v="718138"/>
    <n v="16000"/>
    <n v="16000"/>
    <s v="Beauty Salon"/>
    <x v="2"/>
    <s v="to purchase lotion, body cream, beauty treatments, cosmetics, hair dye, nail polish, etc."/>
    <x v="7"/>
    <s v=""/>
    <s v="USD"/>
    <n v="1670"/>
    <d v="2014-05-29T21:54:18"/>
    <d v="2014-05-21T09:00:00"/>
    <d v="2014-07-10T22:09:41"/>
    <n v="200"/>
    <n v="40"/>
    <s v="#Woman Owned Biz, #Parent, #Repeat Borrower"/>
    <s v="female"/>
    <s v="monthly"/>
    <d v="2014-05-29T00:00:00"/>
    <x v="0"/>
    <s v="low"/>
  </r>
  <r>
    <n v="717725"/>
    <n v="2250"/>
    <n v="2250"/>
    <s v="Personal Housing Expenses"/>
    <x v="4"/>
    <s v="to purchase building materials and pay the cost of construction."/>
    <x v="0"/>
    <s v="Sogod Cebu"/>
    <s v="PHP"/>
    <n v="1450"/>
    <d v="2014-05-29T05:11:49"/>
    <d v="2014-05-06T09:00:00"/>
    <d v="2014-06-04T00:07:32"/>
    <n v="590"/>
    <n v="9"/>
    <s v=""/>
    <s v="female"/>
    <s v="irregular"/>
    <d v="2014-05-29T00:00:00"/>
    <x v="0"/>
    <s v="low"/>
  </r>
  <r>
    <n v="717700"/>
    <n v="6250"/>
    <n v="6250"/>
    <s v="Fish Selling"/>
    <x v="1"/>
    <s v="to purchase more stock of fish to sell"/>
    <x v="0"/>
    <s v="Puerto Princesa, Palawan"/>
    <s v="PHP"/>
    <n v="1450"/>
    <d v="2014-05-29T03:53:19"/>
    <d v="2014-05-16T09:00:00"/>
    <d v="2014-06-04T11:49:04"/>
    <n v="80"/>
    <n v="16"/>
    <s v=""/>
    <s v="female"/>
    <s v="irregular"/>
    <d v="2014-05-29T00:00:00"/>
    <x v="0"/>
    <s v="low"/>
  </r>
  <r>
    <n v="717730"/>
    <n v="2750"/>
    <n v="2750"/>
    <s v="General Store"/>
    <x v="3"/>
    <s v="to buy  juice, coffee, cereal, detergent, canned goods, and soft-drinks."/>
    <x v="0"/>
    <s v="Sogod Cebu"/>
    <s v="PHP"/>
    <n v="1450"/>
    <d v="2014-05-29T05:16:49"/>
    <d v="2014-04-30T09:00:00"/>
    <d v="2014-06-04T13:30:49"/>
    <n v="80"/>
    <n v="9"/>
    <s v=""/>
    <s v="female"/>
    <s v="irregular"/>
    <d v="2014-05-29T00:00:00"/>
    <x v="0"/>
    <s v="low"/>
  </r>
  <r>
    <n v="718173"/>
    <n v="11750"/>
    <n v="11750"/>
    <s v="Food"/>
    <x v="1"/>
    <s v="to buy supplies."/>
    <x v="14"/>
    <s v="Montecristi"/>
    <s v="USD"/>
    <n v="1370"/>
    <d v="2014-05-30T00:36:13"/>
    <d v="2014-05-15T09:00:00"/>
    <d v="2014-06-12T16:46:03"/>
    <n v="60"/>
    <n v="45"/>
    <s v="user_favorite, #Repeat Borrower, user_favorite"/>
    <s v="female"/>
    <s v="irregular"/>
    <d v="2014-05-29T00:00:00"/>
    <x v="0"/>
    <s v="low"/>
  </r>
  <r>
    <n v="717838"/>
    <n v="1250"/>
    <n v="1250"/>
    <s v="General Store"/>
    <x v="3"/>
    <s v="to buy inventory such as canned goods, noodles, and spices"/>
    <x v="0"/>
    <s v="Lopez Jaena, Misamis Occidental"/>
    <s v="PHP"/>
    <n v="1360"/>
    <d v="2014-05-29T09:38:38"/>
    <d v="2014-05-20T09:00:00"/>
    <d v="2014-06-04T01:31:25"/>
    <n v="80"/>
    <n v="3"/>
    <s v=""/>
    <s v="female"/>
    <s v="irregular"/>
    <d v="2014-05-29T00:00:00"/>
    <x v="0"/>
    <s v="low"/>
  </r>
  <r>
    <n v="717745"/>
    <n v="5750"/>
    <n v="5750"/>
    <s v="Electrical Goods"/>
    <x v="3"/>
    <s v="To buy initial stock to set up a newly opened electrician's shop."/>
    <x v="3"/>
    <s v="Lahore"/>
    <s v="PKR"/>
    <n v="2470"/>
    <d v="2014-05-29T05:49:06"/>
    <d v="2014-05-22T09:00:00"/>
    <d v="2014-07-03T06:33:23"/>
    <n v="110"/>
    <n v="21"/>
    <s v=""/>
    <s v="female"/>
    <s v="irregular"/>
    <d v="2014-05-29T00:00:00"/>
    <x v="0"/>
    <s v="low"/>
  </r>
  <r>
    <n v="717679"/>
    <n v="11500"/>
    <n v="11500"/>
    <s v="Carpentry"/>
    <x v="6"/>
    <s v="To buy a machine to do more work."/>
    <x v="14"/>
    <s v="Los Bancos"/>
    <s v="USD"/>
    <n v="1900"/>
    <d v="2014-05-29T02:02:50"/>
    <d v="2014-04-29T09:00:00"/>
    <d v="2014-06-24T17:42:17"/>
    <n v="180"/>
    <n v="43"/>
    <s v="user_favorite, #Biz Durable Asset, #Parent"/>
    <s v="male"/>
    <s v="monthly"/>
    <d v="2014-05-29T00:00:00"/>
    <x v="0"/>
    <s v="low"/>
  </r>
  <r>
    <n v="718103"/>
    <n v="3250"/>
    <n v="3250"/>
    <s v="Cattle"/>
    <x v="0"/>
    <s v="to purchase a cow."/>
    <x v="7"/>
    <s v="Ciudad Barrios"/>
    <s v="USD"/>
    <n v="1990"/>
    <d v="2014-05-29T19:37:07"/>
    <d v="2014-05-28T09:00:00"/>
    <d v="2014-07-12T17:42:37"/>
    <n v="140"/>
    <n v="8"/>
    <s v=""/>
    <s v="male"/>
    <s v="irregular"/>
    <d v="2014-05-29T00:00:00"/>
    <x v="0"/>
    <s v="low"/>
  </r>
  <r>
    <n v="717766"/>
    <n v="2250"/>
    <n v="2250"/>
    <s v="Livestock"/>
    <x v="0"/>
    <s v="to buy feed for her livestock"/>
    <x v="2"/>
    <s v="Jamoat Ismoil"/>
    <s v="TJS"/>
    <n v="2150"/>
    <d v="2014-05-29T06:51:13"/>
    <d v="2014-05-08T09:00:00"/>
    <d v="2014-06-12T06:06:41"/>
    <n v="140"/>
    <n v="9"/>
    <s v="volunteer_pick, user_favorite"/>
    <s v="female"/>
    <s v="monthly"/>
    <d v="2014-05-29T00:00:00"/>
    <x v="0"/>
    <s v="low"/>
  </r>
  <r>
    <n v="718552"/>
    <n v="6250"/>
    <n v="6250"/>
    <s v="Bakery"/>
    <x v="1"/>
    <s v="to buy meat, rice, oil and other products. "/>
    <x v="10"/>
    <s v="Leon"/>
    <s v="USD"/>
    <n v="1760"/>
    <d v="2014-05-30T17:52:40"/>
    <d v="2014-05-13T09:00:00"/>
    <d v="2014-06-14T16:08:07"/>
    <n v="50"/>
    <n v="21"/>
    <s v=""/>
    <s v="female"/>
    <s v="bullet"/>
    <d v="2014-05-30T00:00:00"/>
    <x v="0"/>
    <s v="low"/>
  </r>
  <r>
    <n v="718313"/>
    <n v="2750"/>
    <n v="4750"/>
    <s v="Clothing Sales"/>
    <x v="7"/>
    <s v="to buy more clothing, like pants, blouses, and other ready-to-wear items."/>
    <x v="0"/>
    <s v="Compostela, Cebu"/>
    <s v="PHP"/>
    <n v="1450"/>
    <d v="2014-05-30T09:10:46"/>
    <d v="2014-05-16T09:00:00"/>
    <m/>
    <n v="130"/>
    <n v="9"/>
    <s v="#Repeat Borrower, #Widowed, #Supporting Family"/>
    <s v="female"/>
    <s v="irregular"/>
    <d v="2014-05-30T00:00:00"/>
    <x v="1"/>
    <s v="low"/>
  </r>
  <r>
    <n v="718588"/>
    <n v="5500"/>
    <n v="5500"/>
    <s v="Auto Repair"/>
    <x v="2"/>
    <s v="to buy mechanical tools"/>
    <x v="31"/>
    <s v="Los Reyes, Daniel Flores"/>
    <s v="CRC"/>
    <n v="1500"/>
    <d v="2014-05-30T19:46:57"/>
    <d v="2014-05-13T09:00:00"/>
    <d v="2014-06-19T17:00:19"/>
    <n v="140"/>
    <n v="21"/>
    <s v=""/>
    <s v="male"/>
    <s v="bullet"/>
    <d v="2014-05-30T00:00:00"/>
    <x v="0"/>
    <s v="low"/>
  </r>
  <r>
    <n v="718243"/>
    <n v="1750"/>
    <n v="1750"/>
    <s v="General Store"/>
    <x v="3"/>
    <s v="to buy additional grocery goods to sell"/>
    <x v="0"/>
    <s v="Pana-on,Misamis Occidental"/>
    <s v="PHP"/>
    <n v="1360"/>
    <d v="2014-05-30T05:59:15"/>
    <d v="2014-05-14T09:00:00"/>
    <d v="2014-06-05T18:29:53"/>
    <n v="80"/>
    <n v="7"/>
    <s v="volunteer_pick, volunteer_like"/>
    <s v="female"/>
    <s v="irregular"/>
    <d v="2014-05-30T00:00:00"/>
    <x v="0"/>
    <s v="low"/>
  </r>
  <r>
    <n v="718320"/>
    <n v="10500"/>
    <n v="10500"/>
    <s v="General Store"/>
    <x v="3"/>
    <s v="To pay for grocery items, toiletries and beverages needed in her business."/>
    <x v="0"/>
    <s v="Taguig City"/>
    <s v="PHP"/>
    <n v="1440"/>
    <d v="2014-05-30T09:21:49"/>
    <d v="2014-05-20T09:00:00"/>
    <d v="2014-07-01T21:37:15"/>
    <n v="80"/>
    <n v="35"/>
    <s v="#Elderly, #Woman Owned Biz, #Repeat Borrower, #Schooling, #Parent, user_favorite"/>
    <s v="female"/>
    <s v="irregular"/>
    <d v="2014-05-30T00:00:00"/>
    <x v="0"/>
    <s v="low"/>
  </r>
  <r>
    <n v="718586"/>
    <n v="7750"/>
    <n v="7750"/>
    <s v="Clothing"/>
    <x v="7"/>
    <s v="to buy clothes to resell"/>
    <x v="34"/>
    <s v="Villa Nueva"/>
    <s v="GTQ"/>
    <n v="970"/>
    <d v="2014-05-30T19:40:01"/>
    <d v="2014-05-05T09:00:00"/>
    <d v="2014-07-03T01:07:22"/>
    <n v="80"/>
    <n v="31"/>
    <s v="#Woman Owned Biz, #Repeat Borrower"/>
    <s v="female, female"/>
    <s v="monthly"/>
    <d v="2014-05-30T00:00:00"/>
    <x v="0"/>
    <s v="low"/>
  </r>
  <r>
    <n v="718570"/>
    <n v="6000"/>
    <n v="6000"/>
    <s v="Food Stall"/>
    <x v="1"/>
    <s v="to carry out maintenance on her cart and buy ingredients and supplies for her meals"/>
    <x v="18"/>
    <s v="Medellín"/>
    <s v="COP"/>
    <n v="1770"/>
    <d v="2014-05-30T19:00:47"/>
    <d v="2014-05-02T09:00:00"/>
    <d v="2014-07-10T19:46:28"/>
    <n v="160"/>
    <n v="20"/>
    <s v="user_favorite, user_favorite, #Inspiring Story, #Repeat Borrower, #Single, #Supporting Family, #Woman Owned Biz"/>
    <s v="female"/>
    <s v="monthly"/>
    <d v="2014-05-30T00:00:00"/>
    <x v="0"/>
    <s v="low"/>
  </r>
  <r>
    <n v="718461"/>
    <n v="1250"/>
    <n v="1250"/>
    <s v="Food Production/Sales"/>
    <x v="1"/>
    <s v="to purchase more cooking oil, bread and cooking seasonings to expand her food business."/>
    <x v="8"/>
    <s v="Krootown"/>
    <s v="SLL"/>
    <n v="1830"/>
    <d v="2014-05-30T15:08:02"/>
    <d v="2014-05-08T09:00:00"/>
    <d v="2014-06-06T02:02:56"/>
    <n v="110"/>
    <n v="3"/>
    <s v=""/>
    <s v="female"/>
    <s v="irregular"/>
    <d v="2014-05-30T00:00:00"/>
    <x v="0"/>
    <s v="low"/>
  </r>
  <r>
    <n v="718233"/>
    <n v="5500"/>
    <n v="5500"/>
    <s v="Weaving"/>
    <x v="11"/>
    <s v="to buy materials needed for her basket making."/>
    <x v="0"/>
    <s v="Compostela, Cebu"/>
    <s v="PHP"/>
    <n v="1450"/>
    <d v="2014-05-30T05:25:08"/>
    <d v="2014-05-20T09:00:00"/>
    <d v="2014-06-05T03:07:08"/>
    <n v="110"/>
    <n v="22"/>
    <s v=""/>
    <s v="female"/>
    <s v="irregular"/>
    <d v="2014-05-30T00:00:00"/>
    <x v="0"/>
    <s v="low"/>
  </r>
  <r>
    <n v="718838"/>
    <n v="9000"/>
    <n v="9000"/>
    <s v="Personal Expenses"/>
    <x v="9"/>
    <s v="to pay for a loan that his mother has in an institution."/>
    <x v="7"/>
    <s v="Sensuntepeque"/>
    <s v="USD"/>
    <n v="1990"/>
    <d v="2014-05-31T20:24:15"/>
    <d v="2014-05-12T09:00:00"/>
    <d v="2014-06-16T21:26:27"/>
    <n v="170"/>
    <n v="2"/>
    <s v=""/>
    <s v="male"/>
    <s v="monthly"/>
    <d v="2014-05-31T00:00:00"/>
    <x v="0"/>
    <s v="low"/>
  </r>
  <r>
    <n v="718724"/>
    <n v="1250"/>
    <n v="1250"/>
    <s v="Personal Housing Expenses"/>
    <x v="4"/>
    <s v="to purchase building materials and pay for construction labor"/>
    <x v="0"/>
    <s v="Daan Bantayan, Cebu"/>
    <s v="PHP"/>
    <n v="1450"/>
    <d v="2014-05-31T06:05:30"/>
    <d v="2014-05-06T09:00:00"/>
    <d v="2014-06-06T13:24:23"/>
    <n v="360"/>
    <n v="2"/>
    <s v=""/>
    <s v="female"/>
    <s v="irregular"/>
    <d v="2014-05-31T00:00:00"/>
    <x v="0"/>
    <s v="low"/>
  </r>
  <r>
    <n v="718900"/>
    <n v="13500"/>
    <n v="13500"/>
    <s v="Weaving"/>
    <x v="11"/>
    <s v="to buy materials for supporting her weaving business"/>
    <x v="4"/>
    <s v="Kampong Cham Province, Koh Sotin District"/>
    <s v="KHR"/>
    <n v="2040"/>
    <d v="2014-06-01T09:51:08"/>
    <d v="2014-05-02T09:00:00"/>
    <d v="2014-06-06T19:41:49"/>
    <n v="130"/>
    <n v="45"/>
    <s v=""/>
    <s v="female, female, female, female, female"/>
    <s v="monthly"/>
    <d v="2014-06-01T00:00:00"/>
    <x v="0"/>
    <s v="low"/>
  </r>
  <r>
    <n v="718872"/>
    <n v="2500"/>
    <n v="2500"/>
    <s v="Fruits &amp; Vegetables"/>
    <x v="1"/>
    <s v="to buy additional fruits and vegetables to sell"/>
    <x v="0"/>
    <s v="Roxas Palawan"/>
    <s v="PHP"/>
    <n v="1450"/>
    <d v="2014-06-01T04:32:00"/>
    <d v="2014-05-23T09:00:00"/>
    <d v="2014-06-18T01:02:27"/>
    <n v="80"/>
    <n v="10"/>
    <s v=""/>
    <s v="female"/>
    <s v="irregular"/>
    <d v="2014-06-01T00:00:00"/>
    <x v="0"/>
    <s v="low"/>
  </r>
  <r>
    <n v="718970"/>
    <n v="9250"/>
    <n v="9250"/>
    <s v="Higher education costs"/>
    <x v="5"/>
    <s v="to pay for his tuition fees."/>
    <x v="0"/>
    <s v="BUTAS NA BATO, DINGALAN, AURORA"/>
    <s v="PHP"/>
    <n v="1230"/>
    <d v="2014-06-02T05:52:04"/>
    <d v="2014-06-09T09:00:00"/>
    <d v="2014-06-10T08:37:56"/>
    <n v="490"/>
    <n v="30"/>
    <s v=""/>
    <s v="male"/>
    <s v="irregular"/>
    <d v="2014-06-02T00:00:00"/>
    <x v="0"/>
    <s v="low"/>
  </r>
  <r>
    <n v="718973"/>
    <n v="2500"/>
    <n v="2500"/>
    <s v="Food"/>
    <x v="1"/>
    <s v="to buy more sacks of dried coconut meat to sell"/>
    <x v="0"/>
    <s v="Tanjay, Negros Oriental"/>
    <s v="PHP"/>
    <n v="1450"/>
    <d v="2014-06-02T05:58:02"/>
    <d v="2014-05-23T09:00:00"/>
    <d v="2014-06-21T07:04:44"/>
    <n v="110"/>
    <n v="10"/>
    <s v="#Elderly, #Woman Owned Biz, user_favorite"/>
    <s v="female"/>
    <s v="irregular"/>
    <d v="2014-06-02T00:00:00"/>
    <x v="0"/>
    <s v="low"/>
  </r>
  <r>
    <n v="719002"/>
    <n v="2500"/>
    <n v="2500"/>
    <s v="General Store"/>
    <x v="3"/>
    <s v="to purchase additional stocks to sell in her general store"/>
    <x v="0"/>
    <s v="Minglanilla, Cebu"/>
    <s v="PHP"/>
    <n v="1450"/>
    <d v="2014-06-02T07:18:12"/>
    <d v="2014-05-20T09:00:00"/>
    <d v="2014-06-19T13:45:46"/>
    <n v="110"/>
    <n v="10"/>
    <s v=""/>
    <s v="female"/>
    <s v="irregular"/>
    <d v="2014-06-02T00:00:00"/>
    <x v="0"/>
    <s v="low"/>
  </r>
  <r>
    <n v="719108"/>
    <n v="56000"/>
    <n v="56000"/>
    <s v="Food Production/Sales"/>
    <x v="1"/>
    <s v="to buy eggplants"/>
    <x v="15"/>
    <s v=""/>
    <s v="XOF"/>
    <n v="1050"/>
    <d v="2014-06-02T11:12:59"/>
    <d v="2014-05-21T09:00:00"/>
    <d v="2014-06-29T15:20:41"/>
    <n v="80"/>
    <n v="199"/>
    <s v="#Repeat Borrower, #Vegan, user_favorite, user_favorite"/>
    <s v="female, female, female, female, female, female, female, female, female, female, female, female, female, female, female, female, female, female, female, female, female, female, female, female, female, female, female, female, female, female, female, female, female, female, female, female, female, female, female"/>
    <s v="monthly"/>
    <d v="2014-06-02T00:00:00"/>
    <x v="0"/>
    <s v="high"/>
  </r>
  <r>
    <n v="719069"/>
    <n v="3250"/>
    <n v="3250"/>
    <s v="Food Production/Sales"/>
    <x v="1"/>
    <s v="to buy ingredients like bananas, cooking oil, and sugar for her food-production business"/>
    <x v="0"/>
    <s v="Tanjay, Negros Oriental"/>
    <s v="PHP"/>
    <n v="1450"/>
    <d v="2014-06-02T10:00:57"/>
    <d v="2014-05-20T09:00:00"/>
    <d v="2014-07-05T00:59:31"/>
    <n v="140"/>
    <n v="9"/>
    <s v="#Elderly, #Widowed, #Woman Owned Biz"/>
    <s v="female"/>
    <s v="irregular"/>
    <d v="2014-06-02T00:00:00"/>
    <x v="0"/>
    <s v="low"/>
  </r>
  <r>
    <n v="719074"/>
    <n v="7000"/>
    <n v="7000"/>
    <s v="Taxi"/>
    <x v="8"/>
    <s v="To repair the engine of a taxi  "/>
    <x v="38"/>
    <s v=""/>
    <s v="EUR"/>
    <n v="2400"/>
    <d v="2014-06-02T10:04:02"/>
    <d v="2014-05-13T09:00:00"/>
    <d v="2014-06-13T04:00:49"/>
    <n v="220"/>
    <n v="28"/>
    <s v=""/>
    <s v="female"/>
    <s v="monthly"/>
    <d v="2014-06-02T00:00:00"/>
    <x v="0"/>
    <s v="low"/>
  </r>
  <r>
    <n v="719653"/>
    <n v="17500"/>
    <n v="17500"/>
    <s v="Food"/>
    <x v="1"/>
    <s v="to buy ingredients such as rice, beans, vegetable oil, plantains, meat and vegetables."/>
    <x v="10"/>
    <s v="Masaya"/>
    <s v="NIO"/>
    <n v="1200"/>
    <d v="2014-06-03T19:50:56"/>
    <d v="2014-05-13T09:00:00"/>
    <d v="2014-07-17T14:09:18"/>
    <n v="100"/>
    <n v="45"/>
    <s v="#Elderly, #Repeat Borrower, user_favorite, #Woman Owned Biz, user_favorite"/>
    <s v="male, female, female"/>
    <s v="irregular"/>
    <d v="2014-06-03T00:00:00"/>
    <x v="0"/>
    <s v="low"/>
  </r>
  <r>
    <n v="719498"/>
    <n v="6250"/>
    <n v="6250"/>
    <s v="Personal Medical Expenses"/>
    <x v="13"/>
    <s v="to cover hospital expenses for his sick brother"/>
    <x v="15"/>
    <s v=""/>
    <s v="XOF"/>
    <n v="1080"/>
    <d v="2014-06-03T11:42:11"/>
    <d v="2014-05-21T09:00:00"/>
    <d v="2014-06-09T23:25:08"/>
    <n v="240"/>
    <n v="21"/>
    <s v="#Schooling, #Health and Sanitation, #Supporting Family"/>
    <s v="male"/>
    <s v="monthly"/>
    <d v="2014-06-03T00:00:00"/>
    <x v="0"/>
    <s v="low"/>
  </r>
  <r>
    <n v="719542"/>
    <n v="10500"/>
    <n v="10500"/>
    <s v="Higher education costs"/>
    <x v="5"/>
    <s v="To pay for her upcoming semester fees."/>
    <x v="16"/>
    <s v="Irbid"/>
    <s v="JOD"/>
    <n v="1850"/>
    <d v="2014-06-03T14:07:15"/>
    <d v="2014-05-31T09:00:00"/>
    <d v="2014-06-10T06:31:00"/>
    <n v="210"/>
    <n v="38"/>
    <s v="volunteer_pick, user_favorite, user_favorite, user_favorite"/>
    <s v="female"/>
    <s v="monthly"/>
    <d v="2014-06-03T00:00:00"/>
    <x v="0"/>
    <s v="low"/>
  </r>
  <r>
    <n v="719613"/>
    <n v="2250"/>
    <n v="7500"/>
    <s v="Cloth &amp; Dressmaking Supplies"/>
    <x v="3"/>
    <s v="to buy fabric for resale."/>
    <x v="15"/>
    <s v=""/>
    <s v="XOF"/>
    <n v="1080"/>
    <d v="2014-06-03T17:44:21"/>
    <d v="2014-05-15T09:00:00"/>
    <m/>
    <n v="220"/>
    <n v="8"/>
    <s v="#Fabrics, #Parent, #Woman Owned Biz, #Repeat Borrower, user_favorite"/>
    <s v="female, female, female, female, female"/>
    <s v="monthly"/>
    <d v="2014-06-03T00:00:00"/>
    <x v="1"/>
    <s v="low"/>
  </r>
  <r>
    <n v="719457"/>
    <n v="4750"/>
    <n v="4750"/>
    <s v="Quarrying"/>
    <x v="6"/>
    <s v="to employ more people in the quarry"/>
    <x v="1"/>
    <s v="ELDAMA RAVINE"/>
    <s v="KES"/>
    <n v="1330"/>
    <d v="2014-06-03T09:29:56"/>
    <d v="2014-05-20T09:00:00"/>
    <d v="2014-06-18T16:18:44"/>
    <n v="140"/>
    <n v="17"/>
    <s v="#Job Creator, #Interesting Photo, #Parent, #Unique"/>
    <s v="male"/>
    <s v="monthly"/>
    <d v="2014-06-03T00:00:00"/>
    <x v="0"/>
    <s v="low"/>
  </r>
  <r>
    <n v="719417"/>
    <n v="2000"/>
    <n v="2000"/>
    <s v="Home Appliances"/>
    <x v="9"/>
    <s v="To buy a water filter to provide safe drinking water for their family."/>
    <x v="4"/>
    <s v="Prey Veng"/>
    <s v="KHR"/>
    <n v="3110"/>
    <d v="2014-06-03T08:26:48"/>
    <d v="2014-05-28T09:00:00"/>
    <d v="2014-06-04T05:18:33"/>
    <n v="80"/>
    <n v="8"/>
    <s v=""/>
    <s v="female, female, female, female, female"/>
    <s v="monthly"/>
    <d v="2014-06-03T00:00:00"/>
    <x v="0"/>
    <s v="low"/>
  </r>
  <r>
    <n v="719406"/>
    <n v="4750"/>
    <n v="4750"/>
    <s v="General Store"/>
    <x v="3"/>
    <s v="to pay for grocery items, toiletries and beverages needed in her business."/>
    <x v="0"/>
    <s v="Coron, Palawan"/>
    <s v="PHP"/>
    <n v="1440"/>
    <d v="2014-06-03T08:16:17"/>
    <d v="2014-05-06T09:00:00"/>
    <d v="2014-06-17T17:25:34"/>
    <n v="70"/>
    <n v="9"/>
    <s v=""/>
    <s v="female"/>
    <s v="irregular"/>
    <d v="2014-06-03T00:00:00"/>
    <x v="0"/>
    <s v="low"/>
  </r>
  <r>
    <n v="719545"/>
    <n v="1750"/>
    <n v="1750"/>
    <s v="Electronics Sales"/>
    <x v="3"/>
    <s v="to add stock of computer accessories"/>
    <x v="1"/>
    <s v="Makueni"/>
    <s v="KES"/>
    <n v="1330"/>
    <d v="2014-06-03T14:16:39"/>
    <d v="2014-05-26T09:00:00"/>
    <d v="2014-06-08T06:49:33"/>
    <n v="110"/>
    <n v="4"/>
    <s v="volunteer_pick, volunteer_like, #Schooling, #Repeat Borrower, #Woman Owned Biz, #Hidden Gem, #Single Parent, #Interesting Photo"/>
    <s v="female"/>
    <s v="monthly"/>
    <d v="2014-06-03T00:00:00"/>
    <x v="0"/>
    <s v="low"/>
  </r>
  <r>
    <n v="719664"/>
    <n v="14750"/>
    <n v="14750"/>
    <s v="Agriculture"/>
    <x v="0"/>
    <s v="to buy agricultural supplies to help with her coffee crop again."/>
    <x v="24"/>
    <s v="Santa Rosa de Copan"/>
    <s v="HNL"/>
    <n v="2690"/>
    <d v="2014-06-03T21:45:16"/>
    <d v="2014-05-28T09:00:00"/>
    <d v="2014-07-11T03:43:54"/>
    <n v="150"/>
    <n v="40"/>
    <s v="#Repeat Borrower, #Vegan, user_favorite"/>
    <s v="female"/>
    <s v="monthly"/>
    <d v="2014-06-03T00:00:00"/>
    <x v="0"/>
    <s v="low"/>
  </r>
  <r>
    <n v="719431"/>
    <n v="4000"/>
    <n v="4000"/>
    <s v="Clothing Sales"/>
    <x v="7"/>
    <s v="to buy dozens of t-shirts, shorts, pants and bags to sell."/>
    <x v="0"/>
    <s v="Brookes Point, Palawan"/>
    <s v="PHP"/>
    <n v="1450"/>
    <d v="2014-06-03T08:50:39"/>
    <d v="2014-05-28T09:00:00"/>
    <d v="2014-06-25T02:44:36"/>
    <n v="80"/>
    <n v="16"/>
    <s v="#Woman Owned Biz"/>
    <s v="female"/>
    <s v="irregular"/>
    <d v="2014-06-03T00:00:00"/>
    <x v="0"/>
    <s v="low"/>
  </r>
  <r>
    <n v="720330"/>
    <n v="6250"/>
    <n v="7250"/>
    <s v="Home Appliances"/>
    <x v="9"/>
    <s v="To buy a stove and refrigerator for his home."/>
    <x v="26"/>
    <s v="Ica"/>
    <s v="PEN"/>
    <n v="1390"/>
    <d v="2014-06-05T00:23:03"/>
    <d v="2014-05-09T09:00:00"/>
    <m/>
    <n v="140"/>
    <n v="22"/>
    <s v="#Elderly, #Health and Sanitation, #Inspiring Story"/>
    <s v="male"/>
    <s v="monthly"/>
    <d v="2014-06-04T00:00:00"/>
    <x v="1"/>
    <s v="low"/>
  </r>
  <r>
    <n v="1081650"/>
    <n v="1250"/>
    <n v="1250"/>
    <s v="Services"/>
    <x v="2"/>
    <s v="Buy more stock for sale. "/>
    <x v="1"/>
    <s v=""/>
    <s v="KES"/>
    <m/>
    <d v="2014-06-04T20:14:52"/>
    <d v="2014-06-12T20:15:31"/>
    <d v="2014-06-06T15:10:00"/>
    <n v="20"/>
    <n v="8"/>
    <s v=""/>
    <s v="female"/>
    <s v="weekly"/>
    <d v="2014-06-04T00:00:00"/>
    <x v="0"/>
    <s v="low"/>
  </r>
  <r>
    <n v="719867"/>
    <n v="11000"/>
    <n v="11000"/>
    <s v="Higher education costs"/>
    <x v="5"/>
    <s v="To pay her daughter's fees for the upcoming semester."/>
    <x v="16"/>
    <s v="Zarqa"/>
    <s v="JOD"/>
    <n v="1850"/>
    <d v="2014-06-04T08:28:58"/>
    <d v="2014-05-29T09:00:00"/>
    <d v="2014-06-10T15:16:33"/>
    <n v="180"/>
    <n v="43"/>
    <s v=""/>
    <s v="female"/>
    <s v="monthly"/>
    <d v="2014-06-04T00:00:00"/>
    <x v="0"/>
    <s v="low"/>
  </r>
  <r>
    <n v="719879"/>
    <n v="2500"/>
    <n v="2500"/>
    <s v="Fishing"/>
    <x v="1"/>
    <s v="to buy fishing net and other equipment."/>
    <x v="0"/>
    <s v="Manapla, Negros Occidental"/>
    <s v="PHP"/>
    <n v="1450"/>
    <d v="2014-06-04T08:43:59"/>
    <d v="2014-05-15T09:00:00"/>
    <d v="2014-06-18T09:46:16"/>
    <n v="80"/>
    <n v="10"/>
    <s v=""/>
    <s v="female"/>
    <s v="irregular"/>
    <d v="2014-06-04T00:00:00"/>
    <x v="0"/>
    <s v="low"/>
  </r>
  <r>
    <n v="720279"/>
    <n v="2750"/>
    <n v="2750"/>
    <s v="Retail"/>
    <x v="3"/>
    <s v="to buy lotions and wallets to expand her portfolio of services and have more variety to offer her customers."/>
    <x v="18"/>
    <s v="Sonson"/>
    <s v="COP"/>
    <n v="1770"/>
    <d v="2014-06-04T21:16:31"/>
    <d v="2014-05-08T09:00:00"/>
    <d v="2014-06-16T21:26:33"/>
    <n v="140"/>
    <n v="2"/>
    <s v=""/>
    <s v="female"/>
    <s v="monthly"/>
    <d v="2014-06-04T00:00:00"/>
    <x v="0"/>
    <s v="low"/>
  </r>
  <r>
    <n v="719929"/>
    <n v="3000"/>
    <n v="3000"/>
    <s v="Pigs"/>
    <x v="0"/>
    <s v="to buy feed and vitamins for her pigs."/>
    <x v="0"/>
    <s v="Cadiz, Negros Occidental"/>
    <s v="PHP"/>
    <n v="1450"/>
    <d v="2014-06-04T09:57:45"/>
    <d v="2014-05-19T09:00:00"/>
    <d v="2014-06-18T16:46:19"/>
    <n v="80"/>
    <n v="11"/>
    <s v=""/>
    <s v="female"/>
    <s v="irregular"/>
    <d v="2014-06-04T00:00:00"/>
    <x v="0"/>
    <s v="low"/>
  </r>
  <r>
    <n v="719786"/>
    <n v="11500"/>
    <n v="11500"/>
    <s v="General Store"/>
    <x v="3"/>
    <s v="To buy groceries, toiletries, beverages and other products to add to her inventory."/>
    <x v="0"/>
    <s v="Pasay City"/>
    <s v="PHP"/>
    <n v="1440"/>
    <d v="2014-06-04T05:12:58"/>
    <d v="2014-05-30T09:00:00"/>
    <d v="2014-07-06T05:19:47"/>
    <n v="80"/>
    <n v="35"/>
    <s v="#Repeat Borrower, #Parent, #Woman Owned Biz, #Schooling, user_favorite, user_favorite"/>
    <s v="female"/>
    <s v="irregular"/>
    <d v="2014-06-04T00:00:00"/>
    <x v="0"/>
    <s v="low"/>
  </r>
  <r>
    <n v="720228"/>
    <n v="6000"/>
    <n v="6000"/>
    <s v="Farming"/>
    <x v="0"/>
    <s v="buy fertilizer and farm inputs and pay for plowing. "/>
    <x v="12"/>
    <s v="Fasseribougou"/>
    <s v="XOF"/>
    <n v="780"/>
    <d v="2014-06-04T17:55:57"/>
    <d v="2014-05-20T09:00:00"/>
    <d v="2014-07-07T21:53:27"/>
    <n v="110"/>
    <n v="19"/>
    <s v=""/>
    <s v="female, female, female, female, female, female"/>
    <s v="bullet"/>
    <d v="2014-06-04T00:00:00"/>
    <x v="0"/>
    <s v="low"/>
  </r>
  <r>
    <n v="720146"/>
    <n v="1250"/>
    <n v="1250"/>
    <s v="Crafts"/>
    <x v="11"/>
    <s v="to buy more materials to make her craft products."/>
    <x v="13"/>
    <s v="Mukono"/>
    <s v="UGX"/>
    <n v="650"/>
    <d v="2014-06-04T15:51:30"/>
    <d v="2014-05-16T09:00:00"/>
    <d v="2014-06-09T13:27:16"/>
    <n v="70"/>
    <n v="4"/>
    <s v=""/>
    <s v="female"/>
    <s v="irregular"/>
    <d v="2014-06-04T00:00:00"/>
    <x v="0"/>
    <s v="low"/>
  </r>
  <r>
    <n v="719901"/>
    <n v="2500"/>
    <n v="2500"/>
    <s v="Pigs"/>
    <x v="0"/>
    <s v="to buy feed and vitamins for her pigs"/>
    <x v="0"/>
    <s v="Bayawan, Negros Oriental"/>
    <s v="PHP"/>
    <n v="1450"/>
    <d v="2014-06-04T09:19:20"/>
    <d v="2014-05-16T09:00:00"/>
    <d v="2014-06-19T01:04:13"/>
    <n v="110"/>
    <n v="10"/>
    <s v="#Animals, #Elderly"/>
    <s v="female"/>
    <s v="irregular"/>
    <d v="2014-06-04T00:00:00"/>
    <x v="0"/>
    <s v="low"/>
  </r>
  <r>
    <n v="719967"/>
    <n v="2000"/>
    <n v="2000"/>
    <s v="Food"/>
    <x v="1"/>
    <s v="to buy more frozen foods to sell."/>
    <x v="0"/>
    <s v="Isabela, Negros Occidental"/>
    <s v="PHP"/>
    <n v="1450"/>
    <d v="2014-06-04T10:40:06"/>
    <d v="2014-05-23T09:00:00"/>
    <d v="2014-06-14T15:13:28"/>
    <n v="110"/>
    <n v="8"/>
    <s v=""/>
    <s v="female"/>
    <s v="irregular"/>
    <d v="2014-06-04T00:00:00"/>
    <x v="0"/>
    <s v="low"/>
  </r>
  <r>
    <n v="719997"/>
    <n v="7250"/>
    <n v="10000"/>
    <s v="Farming"/>
    <x v="0"/>
    <s v="to buy fertilizers for her cassava."/>
    <x v="4"/>
    <s v="Kampong Cham province, Dambae district"/>
    <s v="KHR"/>
    <n v="2040"/>
    <d v="2014-06-04T11:16:35"/>
    <d v="2014-05-06T09:00:00"/>
    <m/>
    <n v="130"/>
    <n v="21"/>
    <s v="#Elderly, #Parent"/>
    <s v="female, female"/>
    <s v="monthly"/>
    <d v="2014-06-04T00:00:00"/>
    <x v="1"/>
    <s v="low"/>
  </r>
  <r>
    <n v="720335"/>
    <n v="3000"/>
    <n v="3000"/>
    <s v="Retail"/>
    <x v="3"/>
    <s v="to buy rice, sugar, flour, cinnamon, butter and so on."/>
    <x v="7"/>
    <s v=""/>
    <s v="USD"/>
    <n v="810"/>
    <d v="2014-06-05T00:56:49"/>
    <d v="2014-05-06T09:00:00"/>
    <d v="2014-06-19T19:45:51"/>
    <n v="110"/>
    <n v="1"/>
    <s v="user_favorite"/>
    <s v="female"/>
    <s v="monthly"/>
    <d v="2014-06-04T00:00:00"/>
    <x v="0"/>
    <s v="low"/>
  </r>
  <r>
    <n v="720509"/>
    <n v="4500"/>
    <n v="4500"/>
    <s v="Tailoring"/>
    <x v="2"/>
    <s v="To pay for fabric, cloth, thread, needles, and other materials needed in her business."/>
    <x v="0"/>
    <s v="Tanza, Cavite"/>
    <s v="PHP"/>
    <n v="1440"/>
    <d v="2014-06-05T09:40:46"/>
    <d v="2014-05-20T09:00:00"/>
    <d v="2014-06-13T10:22:19"/>
    <n v="60"/>
    <n v="17"/>
    <s v=""/>
    <s v="female"/>
    <s v="irregular"/>
    <d v="2014-06-05T00:00:00"/>
    <x v="0"/>
    <s v="low"/>
  </r>
  <r>
    <n v="720465"/>
    <n v="2750"/>
    <n v="2750"/>
    <s v="Fruits &amp; Vegetables"/>
    <x v="1"/>
    <s v="To pay for more varieties of fruits and vegetables needed in her business."/>
    <x v="0"/>
    <s v="Tanza, Cavite"/>
    <s v="PHP"/>
    <n v="1440"/>
    <d v="2014-06-05T08:21:10"/>
    <d v="2014-05-22T09:00:00"/>
    <d v="2014-06-11T17:00:25"/>
    <n v="60"/>
    <n v="10"/>
    <s v="#First Loan, #Parent, #Supporting Family"/>
    <s v="male"/>
    <s v="irregular"/>
    <d v="2014-06-05T00:00:00"/>
    <x v="0"/>
    <s v="low"/>
  </r>
  <r>
    <n v="720732"/>
    <n v="52000"/>
    <n v="52000"/>
    <s v="Retail"/>
    <x v="3"/>
    <s v="to buy 6 gross (144) bars of soap, three 20-liter jerrycans of palm oil, and various other products. "/>
    <x v="15"/>
    <s v=""/>
    <s v="XOF"/>
    <n v="1050"/>
    <d v="2014-06-05T16:02:28"/>
    <d v="2014-06-02T09:00:00"/>
    <d v="2014-07-11T02:52:40"/>
    <n v="80"/>
    <n v="115"/>
    <s v="#Parent, #First Loan, #Schooling, #Elderly, #Woman Owned Biz, user_favorite"/>
    <s v="female, female, female, female, female, female, female, female, female, female, female, female, female, female, female, female, female, female, female, female, female, female, female, female, female, female, female, female, female, female, female, female, female, female, female"/>
    <s v="monthly"/>
    <d v="2014-06-05T00:00:00"/>
    <x v="0"/>
    <s v="high"/>
  </r>
  <r>
    <n v="720648"/>
    <n v="26000"/>
    <n v="26000"/>
    <s v="Farming"/>
    <x v="0"/>
    <s v="to purchase a truck for gathering the harvest and transporting it to the market."/>
    <x v="25"/>
    <s v="Sarigyugh village, Tavush region"/>
    <s v="USD"/>
    <n v="1690"/>
    <d v="2014-06-05T13:26:30"/>
    <d v="2014-05-08T09:00:00"/>
    <d v="2014-06-16T21:20:29"/>
    <n v="260"/>
    <n v="2"/>
    <s v=""/>
    <s v="female"/>
    <s v="monthly"/>
    <d v="2014-06-05T00:00:00"/>
    <x v="0"/>
    <s v="low"/>
  </r>
  <r>
    <n v="1081658"/>
    <n v="1250"/>
    <n v="1250"/>
    <s v="Services"/>
    <x v="2"/>
    <s v="buy more stock for my business"/>
    <x v="1"/>
    <s v=""/>
    <s v="KES"/>
    <m/>
    <d v="2014-06-05T09:27:29"/>
    <d v="2014-06-12T20:15:34"/>
    <d v="2014-06-07T05:38:49"/>
    <n v="20"/>
    <n v="1"/>
    <s v=""/>
    <s v="female"/>
    <s v="weekly"/>
    <d v="2014-06-05T00:00:00"/>
    <x v="0"/>
    <s v="low"/>
  </r>
  <r>
    <n v="720363"/>
    <n v="2500"/>
    <n v="2500"/>
    <s v="Personal Housing Expenses"/>
    <x v="4"/>
    <s v="to purchase building materials and pay for construction labor"/>
    <x v="0"/>
    <s v="Daan Bantayan, Cebu"/>
    <s v="PHP"/>
    <n v="1450"/>
    <d v="2014-06-05T03:26:07"/>
    <d v="2014-05-06T09:00:00"/>
    <d v="2014-06-23T22:30:28"/>
    <n v="360"/>
    <n v="10"/>
    <s v="#Supporting Family"/>
    <s v="female"/>
    <s v="irregular"/>
    <d v="2014-06-05T00:00:00"/>
    <x v="0"/>
    <s v="low"/>
  </r>
  <r>
    <n v="720576"/>
    <n v="2500"/>
    <n v="2500"/>
    <s v="Farming"/>
    <x v="0"/>
    <s v="To pay for the plowing fee, and to buy fertilizer"/>
    <x v="4"/>
    <s v="Siem Reap Province, Srey Snom district"/>
    <s v="KHR"/>
    <n v="2040"/>
    <d v="2014-06-05T11:04:25"/>
    <d v="2014-05-06T09:00:00"/>
    <d v="2014-06-11T05:15:53"/>
    <n v="130"/>
    <n v="1"/>
    <s v=""/>
    <s v="female, female"/>
    <s v="monthly"/>
    <d v="2014-06-05T00:00:00"/>
    <x v="0"/>
    <s v="low"/>
  </r>
  <r>
    <n v="1081666"/>
    <n v="1250"/>
    <n v="1250"/>
    <s v="General Store"/>
    <x v="3"/>
    <s v="A loan of Ksh. 10,000 will enable me expand my business and help me get more profits."/>
    <x v="1"/>
    <s v=""/>
    <s v="KES"/>
    <m/>
    <d v="2014-06-05T14:54:41"/>
    <d v="2014-06-27T01:50:38"/>
    <d v="2014-06-20T09:57:09"/>
    <n v="30"/>
    <n v="5"/>
    <s v=""/>
    <s v="female"/>
    <s v="irregular"/>
    <d v="2014-06-05T00:00:00"/>
    <x v="0"/>
    <s v="low"/>
  </r>
  <r>
    <n v="720924"/>
    <n v="11750"/>
    <n v="11750"/>
    <s v="Pharmacy"/>
    <x v="13"/>
    <s v="to purchase  pharmaceuticals."/>
    <x v="8"/>
    <s v="Makeni"/>
    <s v="SLL"/>
    <n v="1480"/>
    <d v="2014-06-06T01:19:45"/>
    <d v="2014-05-23T09:00:00"/>
    <d v="2014-06-10T22:04:10"/>
    <n v="80"/>
    <n v="45"/>
    <s v=""/>
    <s v="female"/>
    <s v="monthly"/>
    <d v="2014-06-05T00:00:00"/>
    <x v="0"/>
    <s v="low"/>
  </r>
  <r>
    <n v="720778"/>
    <n v="15500"/>
    <n v="15500"/>
    <s v="Auto Repair"/>
    <x v="2"/>
    <s v="To buy oil, lubricants and filters and other products for his auto shop."/>
    <x v="44"/>
    <s v="Valle de Chalco"/>
    <s v="MXN"/>
    <n v="2940"/>
    <d v="2014-06-05T17:09:29"/>
    <d v="2014-06-02T09:00:00"/>
    <d v="2014-06-17T22:16:38"/>
    <n v="110"/>
    <n v="54"/>
    <s v=""/>
    <s v="male"/>
    <s v="irregular"/>
    <d v="2014-06-05T00:00:00"/>
    <x v="0"/>
    <s v="high"/>
  </r>
  <r>
    <n v="720930"/>
    <n v="5000"/>
    <n v="5000"/>
    <s v="Fish Selling"/>
    <x v="1"/>
    <s v="to buy fish to sell to customers."/>
    <x v="0"/>
    <s v="Manapla, Negros Occidental"/>
    <s v="PHP"/>
    <n v="1450"/>
    <d v="2014-06-06T02:59:47"/>
    <d v="2014-05-26T09:00:00"/>
    <d v="2014-06-17T15:40:22"/>
    <n v="140"/>
    <n v="11"/>
    <s v=""/>
    <s v="female"/>
    <s v="irregular"/>
    <d v="2014-06-06T00:00:00"/>
    <x v="0"/>
    <s v="low"/>
  </r>
  <r>
    <n v="721000"/>
    <n v="1250"/>
    <n v="1250"/>
    <s v="Fruits &amp; Vegetables"/>
    <x v="1"/>
    <s v="to buy more stock of corn, peanuts, squash, eggplants and tomatoes to sell"/>
    <x v="0"/>
    <s v="Brgy. Magsaysay, Bayombong, Nueva Vizcaya"/>
    <s v="PHP"/>
    <n v="1230"/>
    <d v="2014-06-06T06:25:32"/>
    <d v="2014-05-20T09:00:00"/>
    <d v="2014-06-10T20:32:35"/>
    <n v="170"/>
    <n v="2"/>
    <s v=""/>
    <s v="female"/>
    <s v="irregular"/>
    <d v="2014-06-06T00:00:00"/>
    <x v="0"/>
    <s v="low"/>
  </r>
  <r>
    <n v="721101"/>
    <n v="6000"/>
    <n v="6000"/>
    <s v="Farming"/>
    <x v="0"/>
    <s v="To buy fertilizer and pesticide for her crop"/>
    <x v="4"/>
    <s v="Battambang province, Moung Russey district"/>
    <s v="KHR"/>
    <n v="2040"/>
    <d v="2014-06-06T10:08:25"/>
    <d v="2014-05-07T09:00:00"/>
    <d v="2014-07-10T15:18:56"/>
    <n v="130"/>
    <n v="16"/>
    <s v="#Parent, #Repeat Borrower, #Woman Owned Biz"/>
    <s v="female, female"/>
    <s v="monthly"/>
    <d v="2014-06-06T00:00:00"/>
    <x v="0"/>
    <s v="low"/>
  </r>
  <r>
    <n v="721034"/>
    <n v="5000"/>
    <n v="5000"/>
    <s v="Retail"/>
    <x v="3"/>
    <s v="to buy more inventory of clothes, towels, curtains etc. to sell"/>
    <x v="0"/>
    <s v="Sibulan, Negros Oriental"/>
    <s v="PHP"/>
    <n v="1450"/>
    <d v="2014-06-06T07:49:11"/>
    <d v="2014-05-30T09:00:00"/>
    <d v="2014-07-10T14:43:07"/>
    <n v="140"/>
    <n v="13"/>
    <s v="#Schooling, #Parent, #Woman Owned Biz, user_favorite"/>
    <s v="female"/>
    <s v="irregular"/>
    <d v="2014-06-06T00:00:00"/>
    <x v="0"/>
    <s v="low"/>
  </r>
  <r>
    <n v="721314"/>
    <n v="5000"/>
    <n v="5000"/>
    <s v="Poultry"/>
    <x v="0"/>
    <s v="to purchase more chicks"/>
    <x v="50"/>
    <s v="Buhera"/>
    <s v="USD"/>
    <n v="3050"/>
    <d v="2014-06-06T15:13:04"/>
    <d v="2014-06-20T09:00:00"/>
    <d v="2014-06-17T19:58:52"/>
    <n v="80"/>
    <n v="17"/>
    <s v="user_favorite, #Animals, #Post-disbursed, #Low-profit FP"/>
    <s v="female"/>
    <s v="irregular"/>
    <d v="2014-06-06T00:00:00"/>
    <x v="0"/>
    <s v="low"/>
  </r>
  <r>
    <n v="721126"/>
    <n v="19000"/>
    <n v="19000"/>
    <s v="Personal Housing Expenses"/>
    <x v="4"/>
    <s v="To cover the home maintenance expenses following a tornado"/>
    <x v="40"/>
    <s v="Beirut"/>
    <s v="USD"/>
    <n v="770"/>
    <d v="2014-06-06T10:28:05"/>
    <d v="2014-05-08T09:00:00"/>
    <d v="2014-06-17T22:55:39"/>
    <n v="80"/>
    <n v="52"/>
    <s v="user_favorite"/>
    <s v="female, female, female, female"/>
    <s v="monthly"/>
    <d v="2014-06-06T00:00:00"/>
    <x v="0"/>
    <s v="high"/>
  </r>
  <r>
    <n v="721412"/>
    <n v="6000"/>
    <n v="6000"/>
    <s v="Beauty Salon"/>
    <x v="2"/>
    <s v="to buy salon equipment such as a dryer and cosmetics to use in her salon."/>
    <x v="13"/>
    <s v="Hoima"/>
    <s v="UGX"/>
    <n v="1630"/>
    <d v="2014-06-06T17:48:39"/>
    <d v="2014-05-20T09:00:00"/>
    <d v="2014-06-19T01:13:29"/>
    <n v="100"/>
    <n v="15"/>
    <s v=""/>
    <s v="female"/>
    <s v="monthly"/>
    <d v="2014-06-06T00:00:00"/>
    <x v="0"/>
    <s v="low"/>
  </r>
  <r>
    <n v="721504"/>
    <n v="5500"/>
    <n v="5500"/>
    <s v="Animal Sales"/>
    <x v="0"/>
    <s v=""/>
    <x v="18"/>
    <s v=""/>
    <s v="COP"/>
    <n v="1770"/>
    <d v="2014-06-06T23:14:38"/>
    <d v="2014-05-14T09:00:00"/>
    <d v="2014-07-10T16:48:12"/>
    <n v="140"/>
    <n v="18"/>
    <s v="#Animals"/>
    <s v=""/>
    <s v="monthly"/>
    <d v="2014-06-06T00:00:00"/>
    <x v="0"/>
    <s v="low"/>
  </r>
  <r>
    <n v="721503"/>
    <n v="22250"/>
    <n v="22250"/>
    <s v="Bakery"/>
    <x v="1"/>
    <s v="to purchase space at a kitchen incubator facility."/>
    <x v="37"/>
    <s v="Boston, Massachusetts"/>
    <s v="USD"/>
    <n v="1310"/>
    <d v="2014-06-06T23:12:32"/>
    <d v="2014-05-07T09:00:00"/>
    <d v="2014-06-18T15:16:33"/>
    <n v="200"/>
    <n v="80"/>
    <s v="user_favorite, #Low-profit FP, #Parent, #Vegan, user_favorite"/>
    <s v="female"/>
    <s v="monthly"/>
    <d v="2014-06-06T00:00:00"/>
    <x v="0"/>
    <s v="high"/>
  </r>
  <r>
    <n v="721602"/>
    <n v="7000"/>
    <n v="7000"/>
    <s v="Farming"/>
    <x v="0"/>
    <s v="To pay for plowing fees and buy fertilizer for her crop"/>
    <x v="4"/>
    <s v="Siem Reap Province, Srey Snom district"/>
    <s v="KHR"/>
    <n v="2040"/>
    <d v="2014-06-07T06:18:24"/>
    <d v="2014-05-09T09:00:00"/>
    <d v="2014-07-10T14:12:29"/>
    <n v="140"/>
    <n v="21"/>
    <s v="#Elderly, #Repeat Borrower, #Vegan"/>
    <s v="female, female, female, female"/>
    <s v="monthly"/>
    <d v="2014-06-07T00:00:00"/>
    <x v="0"/>
    <s v="low"/>
  </r>
  <r>
    <n v="721604"/>
    <n v="11500"/>
    <n v="11500"/>
    <s v="Farming"/>
    <x v="0"/>
    <s v="to buy fertilizer for her crops"/>
    <x v="4"/>
    <s v="Kampong Cham province, Ponhea Krek district"/>
    <s v="KHR"/>
    <n v="2040"/>
    <d v="2014-06-07T06:30:34"/>
    <d v="2014-05-20T09:00:00"/>
    <d v="2014-07-10T20:12:37"/>
    <n v="140"/>
    <n v="24"/>
    <s v="volunteer_like, volunteer_pick, #Vegan, #Repeat Borrower"/>
    <s v="female, female, female, female, female"/>
    <s v="monthly"/>
    <d v="2014-06-07T00:00:00"/>
    <x v="0"/>
    <s v="low"/>
  </r>
  <r>
    <n v="721597"/>
    <n v="20000"/>
    <n v="20000"/>
    <s v="Vehicle"/>
    <x v="9"/>
    <s v="to buy a decent motorbike for commuting as well as to support her business"/>
    <x v="4"/>
    <s v="Kandal province, Kandal Stoeng district"/>
    <s v="KHR"/>
    <n v="2040"/>
    <d v="2014-06-07T05:56:35"/>
    <d v="2014-05-09T09:00:00"/>
    <d v="2014-07-11T04:06:36"/>
    <n v="200"/>
    <n v="48"/>
    <s v="volunteer_pick, volunteer_like, #Elderly, #Repeat Borrower"/>
    <s v="female, female"/>
    <s v="monthly"/>
    <d v="2014-06-07T00:00:00"/>
    <x v="0"/>
    <s v="low"/>
  </r>
  <r>
    <n v="721684"/>
    <n v="3000"/>
    <n v="3000"/>
    <s v="Personal Housing Expenses"/>
    <x v="4"/>
    <s v="To buy and install metal doors."/>
    <x v="7"/>
    <s v=""/>
    <s v="USD"/>
    <n v="810"/>
    <d v="2014-06-07T17:18:11"/>
    <d v="2014-05-08T09:00:00"/>
    <d v="2014-07-17T08:08:13"/>
    <n v="140"/>
    <n v="12"/>
    <s v="#Parent"/>
    <s v="female"/>
    <s v="monthly"/>
    <d v="2014-06-07T00:00:00"/>
    <x v="0"/>
    <s v="low"/>
  </r>
  <r>
    <n v="721647"/>
    <n v="1250"/>
    <n v="1250"/>
    <s v="Fruits &amp; Vegetables"/>
    <x v="1"/>
    <s v="to purchase additional spices to sell"/>
    <x v="0"/>
    <s v="Catbalogan, Samar"/>
    <s v="PHP"/>
    <n v="1450"/>
    <d v="2014-06-07T10:19:08"/>
    <d v="2014-05-16T09:00:00"/>
    <d v="2014-06-12T20:54:11"/>
    <n v="80"/>
    <n v="5"/>
    <s v=""/>
    <s v="female"/>
    <s v="irregular"/>
    <d v="2014-06-07T00:00:00"/>
    <x v="0"/>
    <s v="low"/>
  </r>
  <r>
    <n v="721630"/>
    <n v="4750"/>
    <n v="4750"/>
    <s v="General Store"/>
    <x v="3"/>
    <s v="to buy additional stock to sell like canned goods, soap, sugar, coffee, eggs, etc."/>
    <x v="0"/>
    <s v="Brookes Point, Palawan"/>
    <s v="PHP"/>
    <n v="1450"/>
    <d v="2014-06-07T08:02:59"/>
    <d v="2014-05-30T09:00:00"/>
    <d v="2014-07-04T16:02:02"/>
    <n v="80"/>
    <n v="18"/>
    <s v="#Parent, #Woman Owned Biz"/>
    <s v="female"/>
    <s v="irregular"/>
    <d v="2014-06-07T00:00:00"/>
    <x v="0"/>
    <s v="low"/>
  </r>
  <r>
    <n v="721546"/>
    <n v="2750"/>
    <n v="2750"/>
    <s v="Clothing Sales"/>
    <x v="7"/>
    <s v="to buy bulk clothes to sell."/>
    <x v="0"/>
    <s v="Cauayan, Negros Occidental"/>
    <s v="PHP"/>
    <n v="1450"/>
    <d v="2014-06-07T03:30:09"/>
    <d v="2014-05-27T09:00:00"/>
    <d v="2014-07-10T16:42:16"/>
    <n v="140"/>
    <n v="8"/>
    <s v="#Woman Owned Biz, #First Loan"/>
    <s v="female"/>
    <s v="irregular"/>
    <d v="2014-06-07T00:00:00"/>
    <x v="0"/>
    <s v="low"/>
  </r>
  <r>
    <n v="721552"/>
    <n v="3750"/>
    <n v="3750"/>
    <s v="General Store"/>
    <x v="3"/>
    <s v="to buy items to sell like shampoo, groceries, etc."/>
    <x v="0"/>
    <s v="Cauayan, Negros Occidental"/>
    <s v="PHP"/>
    <n v="1450"/>
    <d v="2014-06-07T03:43:19"/>
    <d v="2014-05-13T09:00:00"/>
    <d v="2014-06-30T02:39:23"/>
    <n v="80"/>
    <n v="15"/>
    <s v="volunteer_like, volunteer_pick"/>
    <s v="female"/>
    <s v="irregular"/>
    <d v="2014-06-07T00:00:00"/>
    <x v="0"/>
    <s v="low"/>
  </r>
  <r>
    <n v="721686"/>
    <n v="3500"/>
    <n v="3500"/>
    <s v="Personal Housing Expenses"/>
    <x v="4"/>
    <s v="To buy bricks, cement, sand, gravel and iron to build a wall, lay a cement floor in the hall and drywall her house."/>
    <x v="7"/>
    <s v=""/>
    <s v="USD"/>
    <n v="810"/>
    <d v="2014-06-07T17:26:16"/>
    <d v="2014-05-09T09:00:00"/>
    <d v="2014-06-25T21:07:57"/>
    <n v="140"/>
    <n v="14"/>
    <s v=""/>
    <s v="female"/>
    <s v="monthly"/>
    <d v="2014-06-07T00:00:00"/>
    <x v="0"/>
    <s v="low"/>
  </r>
  <r>
    <n v="721817"/>
    <n v="3000"/>
    <n v="3000"/>
    <s v="Pigs"/>
    <x v="0"/>
    <s v="to buy feed and vitamins for her pigs."/>
    <x v="0"/>
    <s v="Cadiz, Negros Occidental"/>
    <s v="PHP"/>
    <n v="1450"/>
    <d v="2014-06-08T10:44:09"/>
    <d v="2014-05-19T09:00:00"/>
    <d v="2014-07-10T15:51:08"/>
    <n v="110"/>
    <n v="9"/>
    <s v="#Animals, #Elderly"/>
    <s v="female"/>
    <s v="irregular"/>
    <d v="2014-06-08T00:00:00"/>
    <x v="0"/>
    <s v="low"/>
  </r>
  <r>
    <n v="721816"/>
    <n v="6250"/>
    <n v="6250"/>
    <s v="Farming"/>
    <x v="0"/>
    <s v="to buy fertilizers and seeds for his farmland"/>
    <x v="4"/>
    <s v="Battambang province, Moung Russey district"/>
    <s v="KHR"/>
    <n v="2040"/>
    <d v="2014-06-08T10:43:22"/>
    <d v="2014-05-09T09:00:00"/>
    <d v="2014-07-13T11:47:23"/>
    <n v="250"/>
    <n v="21"/>
    <s v="#First Loan, #Vegan"/>
    <s v="male"/>
    <s v="monthly"/>
    <d v="2014-06-08T00:00:00"/>
    <x v="0"/>
    <s v="low"/>
  </r>
  <r>
    <n v="721805"/>
    <n v="3500"/>
    <n v="3500"/>
    <s v="Fishing"/>
    <x v="1"/>
    <s v="to buy fishing gear and other equipment."/>
    <x v="0"/>
    <s v="Cadiz, Negros Occidental"/>
    <s v="PHP"/>
    <n v="1450"/>
    <d v="2014-06-08T10:13:52"/>
    <d v="2014-05-22T09:00:00"/>
    <d v="2014-06-18T17:34:48"/>
    <n v="80"/>
    <n v="6"/>
    <s v=""/>
    <s v="female"/>
    <s v="irregular"/>
    <d v="2014-06-08T00:00:00"/>
    <x v="0"/>
    <s v="low"/>
  </r>
  <r>
    <n v="722332"/>
    <n v="3750"/>
    <n v="3750"/>
    <s v="Personal Housing Expenses"/>
    <x v="4"/>
    <s v="to remodel her bedroom"/>
    <x v="26"/>
    <s v="Ica"/>
    <s v="PEN"/>
    <n v="1390"/>
    <d v="2014-06-09T22:34:00"/>
    <d v="2014-05-21T09:00:00"/>
    <d v="2014-07-15T15:13:34"/>
    <n v="120"/>
    <n v="14"/>
    <s v="#Single, #Supporting Family"/>
    <s v="female"/>
    <s v="monthly"/>
    <d v="2014-06-09T00:00:00"/>
    <x v="0"/>
    <s v="low"/>
  </r>
  <r>
    <n v="722374"/>
    <n v="3750"/>
    <n v="3750"/>
    <s v="Sewing"/>
    <x v="2"/>
    <s v="to buy fabric, thread, elastic etc."/>
    <x v="7"/>
    <s v=""/>
    <s v="USD"/>
    <n v="810"/>
    <d v="2014-06-10T00:46:13"/>
    <d v="2014-05-31T09:00:00"/>
    <d v="2014-06-18T14:37:27"/>
    <n v="90"/>
    <n v="15"/>
    <s v=""/>
    <s v="female"/>
    <s v="monthly"/>
    <d v="2014-06-09T00:00:00"/>
    <x v="0"/>
    <s v="low"/>
  </r>
  <r>
    <n v="722137"/>
    <n v="8750"/>
    <n v="8750"/>
    <s v="Farming"/>
    <x v="0"/>
    <s v="to purchase fertilizers and weedkillers and also to cover labor costs."/>
    <x v="12"/>
    <s v="Kontabougou"/>
    <s v="XOF"/>
    <n v="780"/>
    <d v="2014-06-09T13:33:19"/>
    <d v="2014-05-23T09:00:00"/>
    <d v="2014-07-11T16:19:02"/>
    <n v="120"/>
    <n v="19"/>
    <s v="#Parent, #Repeat Borrower, #Woman Owned Biz"/>
    <s v="female, female, female, female, female, female, female, female, female, female"/>
    <s v="bullet"/>
    <d v="2014-06-09T00:00:00"/>
    <x v="0"/>
    <s v="low"/>
  </r>
  <r>
    <n v="722362"/>
    <n v="6000"/>
    <n v="6000"/>
    <s v="Pigs"/>
    <x v="0"/>
    <s v="to buy pigs"/>
    <x v="14"/>
    <s v="San Gabriel"/>
    <s v="USD"/>
    <n v="1880"/>
    <d v="2014-06-10T00:11:52"/>
    <d v="2014-06-04T09:00:00"/>
    <d v="2014-06-18T18:23:53"/>
    <n v="140"/>
    <n v="24"/>
    <s v=""/>
    <s v="female"/>
    <s v="monthly"/>
    <d v="2014-06-09T00:00:00"/>
    <x v="0"/>
    <s v="low"/>
  </r>
  <r>
    <n v="721958"/>
    <n v="3500"/>
    <n v="3500"/>
    <s v="General Store"/>
    <x v="3"/>
    <s v="to buy additional grocery goods to sell"/>
    <x v="0"/>
    <s v="Misamis Occidental"/>
    <s v="PHP"/>
    <n v="1360"/>
    <d v="2014-06-09T07:36:28"/>
    <d v="2014-06-03T09:00:00"/>
    <d v="2014-06-17T23:30:08"/>
    <n v="70"/>
    <n v="12"/>
    <s v=""/>
    <s v="female"/>
    <s v="monthly"/>
    <d v="2014-06-09T00:00:00"/>
    <x v="0"/>
    <s v="low"/>
  </r>
  <r>
    <n v="722356"/>
    <n v="5000"/>
    <n v="5000"/>
    <s v="Fruits &amp; Vegetables"/>
    <x v="1"/>
    <s v="to buy vegetables to sell."/>
    <x v="14"/>
    <s v="San Gabriel"/>
    <s v="USD"/>
    <n v="1880"/>
    <d v="2014-06-09T23:54:49"/>
    <d v="2014-06-04T09:00:00"/>
    <d v="2014-06-20T01:36:19"/>
    <n v="120"/>
    <n v="17"/>
    <s v="volunteer_pick, volunteer_like, #Vegan, #Single Parent, #Interesting Photo"/>
    <s v="female"/>
    <s v="monthly"/>
    <d v="2014-06-09T00:00:00"/>
    <x v="0"/>
    <s v="low"/>
  </r>
  <r>
    <n v="722000"/>
    <n v="6500"/>
    <n v="6500"/>
    <s v="General Store"/>
    <x v="3"/>
    <s v="to purchase more groceries to sell like canned goods, snack foods, soft drinks, toothpaste, candies, biscuits, etc."/>
    <x v="0"/>
    <s v="Cordova, Cebu"/>
    <s v="PHP"/>
    <n v="1450"/>
    <d v="2014-06-09T09:05:44"/>
    <d v="2014-05-30T09:00:00"/>
    <d v="2014-07-08T08:32:53"/>
    <n v="80"/>
    <n v="23"/>
    <s v="#Schooling, #Parent, #Woman Owned Biz"/>
    <s v="female"/>
    <s v="irregular"/>
    <d v="2014-06-09T00:00:00"/>
    <x v="0"/>
    <s v="low"/>
  </r>
  <r>
    <n v="721931"/>
    <n v="3000"/>
    <n v="3000"/>
    <s v="Fish Selling"/>
    <x v="1"/>
    <s v="to buy more fish to sell to her customers"/>
    <x v="0"/>
    <s v="Sibulan, Negros Oriental"/>
    <s v="PHP"/>
    <n v="1450"/>
    <d v="2014-06-09T05:41:05"/>
    <d v="2014-05-20T09:00:00"/>
    <d v="2014-06-30T09:33:17"/>
    <n v="80"/>
    <n v="12"/>
    <s v="#Schooling, #Parent, #Woman Owned Biz"/>
    <s v="female"/>
    <s v="irregular"/>
    <d v="2014-06-09T00:00:00"/>
    <x v="0"/>
    <s v="low"/>
  </r>
  <r>
    <n v="722107"/>
    <n v="30000"/>
    <n v="30000"/>
    <s v="Farming"/>
    <x v="0"/>
    <s v="to pay for fertilizer, seeds and a harvester (agro machine)"/>
    <x v="25"/>
    <s v="Tasik village, Syunik region"/>
    <s v="USD"/>
    <n v="1690"/>
    <d v="2014-06-09T12:38:35"/>
    <d v="2014-06-09T09:00:00"/>
    <d v="2014-07-11T06:05:04"/>
    <n v="260"/>
    <n v="81"/>
    <s v="user_favorite, #Animals, #Interesting Photo, #Parent, user_favorite, #Biz Durable Asset, #First Loan"/>
    <s v="female"/>
    <s v="monthly"/>
    <d v="2014-06-09T00:00:00"/>
    <x v="0"/>
    <s v="high"/>
  </r>
  <r>
    <n v="722719"/>
    <n v="10000"/>
    <n v="10000"/>
    <s v="Construction"/>
    <x v="6"/>
    <s v="To purchase new equipment for his workshop, which will improve the quality of his work."/>
    <x v="40"/>
    <s v="Aley"/>
    <s v="USD"/>
    <n v="770"/>
    <d v="2014-06-10T13:02:28"/>
    <d v="2014-05-12T09:00:00"/>
    <d v="2014-06-16T21:22:50"/>
    <n v="140"/>
    <n v="17"/>
    <s v=""/>
    <s v="male"/>
    <s v="monthly"/>
    <d v="2014-06-10T00:00:00"/>
    <x v="0"/>
    <s v="low"/>
  </r>
  <r>
    <n v="722616"/>
    <n v="10000"/>
    <n v="10000"/>
    <s v="Furniture Making"/>
    <x v="12"/>
    <s v="to pay for raw materials"/>
    <x v="50"/>
    <s v="CHIPINGE"/>
    <s v="USD"/>
    <n v="1840"/>
    <d v="2014-06-10T10:20:14"/>
    <d v="2014-06-05T09:00:00"/>
    <d v="2014-06-17T03:12:46"/>
    <n v="80"/>
    <n v="26"/>
    <s v=""/>
    <s v="male"/>
    <s v="monthly"/>
    <d v="2014-06-10T00:00:00"/>
    <x v="0"/>
    <s v="low"/>
  </r>
  <r>
    <n v="722452"/>
    <n v="3250"/>
    <n v="3250"/>
    <s v="General Store"/>
    <x v="3"/>
    <s v="to buy general store items to sell"/>
    <x v="0"/>
    <s v="Brookes Point, Palawan"/>
    <s v="PHP"/>
    <n v="1450"/>
    <d v="2014-06-10T04:52:18"/>
    <d v="2014-06-02T09:00:00"/>
    <d v="2014-06-17T21:30:44"/>
    <n v="70"/>
    <n v="13"/>
    <s v=""/>
    <s v="female"/>
    <s v="irregular"/>
    <d v="2014-06-10T00:00:00"/>
    <x v="0"/>
    <s v="low"/>
  </r>
  <r>
    <n v="722436"/>
    <n v="3000"/>
    <n v="3000"/>
    <s v="Pigs"/>
    <x v="0"/>
    <s v="to buy feeds and vitamins for her pigs"/>
    <x v="0"/>
    <s v="Santander, Cebu"/>
    <s v="PHP"/>
    <n v="1450"/>
    <d v="2014-06-10T04:24:43"/>
    <d v="2014-05-16T09:00:00"/>
    <d v="2014-07-10T18:12:37"/>
    <n v="110"/>
    <n v="6"/>
    <s v="#Schooling, #Animals, #Woman Owned Biz"/>
    <s v="female"/>
    <s v="irregular"/>
    <d v="2014-06-10T00:00:00"/>
    <x v="0"/>
    <s v="low"/>
  </r>
  <r>
    <n v="722639"/>
    <n v="11500"/>
    <n v="11500"/>
    <s v="Farming"/>
    <x v="0"/>
    <s v="to purchase organic fertilizer."/>
    <x v="0"/>
    <s v="Jimenez, Misamis  Occidental"/>
    <s v="PHP"/>
    <n v="1360"/>
    <d v="2014-06-10T10:51:41"/>
    <d v="2014-05-21T09:00:00"/>
    <d v="2014-06-25T18:26:57"/>
    <n v="140"/>
    <n v="33"/>
    <s v=""/>
    <s v="female"/>
    <s v="monthly"/>
    <d v="2014-06-10T00:00:00"/>
    <x v="0"/>
    <s v="low"/>
  </r>
  <r>
    <n v="722792"/>
    <n v="10000"/>
    <n v="10000"/>
    <s v="General Store"/>
    <x v="3"/>
    <s v="to restock the shop with more merchandise."/>
    <x v="13"/>
    <s v="Rukungiri"/>
    <s v="UGX"/>
    <n v="2220"/>
    <d v="2014-06-10T15:33:14"/>
    <d v="2014-06-16T09:00:00"/>
    <d v="2014-06-16T21:25:22"/>
    <n v="130"/>
    <n v="1"/>
    <s v="volunteer_pick, #First Loan, #Post-disbursed, #Elderly"/>
    <s v="male"/>
    <s v="monthly"/>
    <d v="2014-06-10T00:00:00"/>
    <x v="0"/>
    <s v="low"/>
  </r>
  <r>
    <n v="723074"/>
    <n v="6500"/>
    <n v="6500"/>
    <s v="General Store"/>
    <x v="3"/>
    <s v="to purchase additional stocks like noodles, candies, biscuits, canned goods and cooking oil to sell"/>
    <x v="0"/>
    <s v="Compostela, Cebu"/>
    <s v="PHP"/>
    <n v="1450"/>
    <d v="2014-06-11T08:20:19"/>
    <d v="2014-05-20T09:00:00"/>
    <d v="2014-07-14T09:01:04"/>
    <n v="110"/>
    <n v="16"/>
    <s v="user_favorite, user_favorite"/>
    <s v="female"/>
    <s v="irregular"/>
    <d v="2014-06-11T00:00:00"/>
    <x v="0"/>
    <s v="low"/>
  </r>
  <r>
    <n v="723588"/>
    <n v="7500"/>
    <n v="7500"/>
    <s v="General Store"/>
    <x v="3"/>
    <s v="to buy cereal, juice, soda, snacks, candy, bread, eggs, cooking oil, and basic grains."/>
    <x v="7"/>
    <s v=""/>
    <s v="USD"/>
    <n v="1670"/>
    <d v="2014-06-11T22:40:04"/>
    <d v="2014-05-26T09:00:00"/>
    <d v="2014-07-19T15:54:55"/>
    <n v="140"/>
    <n v="23"/>
    <s v="#Repeat Borrower, #Single, user_favorite"/>
    <s v="male"/>
    <s v="monthly"/>
    <d v="2014-06-11T00:00:00"/>
    <x v="0"/>
    <s v="low"/>
  </r>
  <r>
    <n v="723322"/>
    <n v="4500"/>
    <n v="10000"/>
    <s v="Home Products Sales"/>
    <x v="3"/>
    <s v="buy sugar, posho, oil, sodas, juice, mineral water, bread, sweets, soap and detergent"/>
    <x v="13"/>
    <s v="Nakaloke"/>
    <s v="UGX"/>
    <n v="650"/>
    <d v="2014-06-11T13:07:25"/>
    <d v="2014-05-14T09:00:00"/>
    <m/>
    <n v="140"/>
    <n v="6"/>
    <s v="#Parent"/>
    <s v="male"/>
    <s v="monthly"/>
    <d v="2014-06-11T00:00:00"/>
    <x v="1"/>
    <s v="low"/>
  </r>
  <r>
    <n v="723424"/>
    <n v="5000"/>
    <n v="5000"/>
    <s v="Food Stall"/>
    <x v="1"/>
    <s v="to purchase more food products in bulk."/>
    <x v="50"/>
    <s v="Nkayi"/>
    <s v="USD"/>
    <n v="3050"/>
    <d v="2014-06-11T15:33:24"/>
    <d v="2014-06-20T09:00:00"/>
    <d v="2014-07-07T05:02:20"/>
    <n v="80"/>
    <n v="19"/>
    <s v="user_favorite, #Parent, #Post-disbursed, #Woman Owned Biz, #Low-profit FP, #Schooling"/>
    <s v="female"/>
    <s v="irregular"/>
    <d v="2014-06-11T00:00:00"/>
    <x v="0"/>
    <s v="low"/>
  </r>
  <r>
    <n v="723315"/>
    <n v="16750"/>
    <n v="16750"/>
    <s v="Cattle"/>
    <x v="0"/>
    <s v="to build a small stall for cows."/>
    <x v="21"/>
    <s v="Fuzuli region"/>
    <s v="AZN"/>
    <n v="300"/>
    <d v="2014-06-11T12:57:45"/>
    <d v="2014-06-02T09:00:00"/>
    <d v="2014-07-11T14:20:38"/>
    <n v="120"/>
    <n v="37"/>
    <s v="#Animals, #Low-profit FP, #Refugee, #Interesting Photo"/>
    <s v="male"/>
    <s v="monthly"/>
    <d v="2014-06-11T00:00:00"/>
    <x v="0"/>
    <s v="low"/>
  </r>
  <r>
    <n v="723204"/>
    <n v="9750"/>
    <n v="9750"/>
    <s v="Poultry"/>
    <x v="0"/>
    <s v="to invest in chickens."/>
    <x v="49"/>
    <s v="Lezhe"/>
    <s v="ALL"/>
    <n v="2390"/>
    <d v="2014-06-11T10:59:23"/>
    <d v="2014-06-05T09:00:00"/>
    <d v="2014-06-20T04:32:24"/>
    <n v="130"/>
    <n v="39"/>
    <s v="#Animals, #Parent"/>
    <s v="male"/>
    <s v="monthly"/>
    <d v="2014-06-11T00:00:00"/>
    <x v="0"/>
    <s v="low"/>
  </r>
  <r>
    <n v="723569"/>
    <n v="15000"/>
    <n v="15000"/>
    <s v="Food"/>
    <x v="1"/>
    <s v="to buy vegetables, oil, propane gas, drinks, salt, sugar, condiments, chicken, cold meats and more, as well as manure, weed-killer, anti-disease treatments, pest control and seeds."/>
    <x v="7"/>
    <s v=""/>
    <s v="USD"/>
    <n v="1670"/>
    <d v="2014-06-11T21:47:00"/>
    <d v="2014-05-24T09:00:00"/>
    <d v="2014-07-19T11:18:50"/>
    <n v="140"/>
    <n v="40"/>
    <s v="#Job Creator, #Woman Owned Biz, user_favorite"/>
    <s v="female"/>
    <s v="monthly"/>
    <d v="2014-06-11T00:00:00"/>
    <x v="0"/>
    <s v="low"/>
  </r>
  <r>
    <n v="723400"/>
    <n v="2500"/>
    <n v="2500"/>
    <s v="Farming"/>
    <x v="0"/>
    <s v="to purchase farming inputs"/>
    <x v="1"/>
    <s v="Siaya"/>
    <s v="KES"/>
    <n v="1380"/>
    <d v="2014-06-11T14:34:23"/>
    <d v="2014-05-28T09:00:00"/>
    <d v="2014-06-17T23:06:00"/>
    <n v="140"/>
    <n v="7"/>
    <s v=""/>
    <s v="female"/>
    <s v="monthly"/>
    <d v="2014-06-11T00:00:00"/>
    <x v="0"/>
    <s v="low"/>
  </r>
  <r>
    <n v="723384"/>
    <n v="5500"/>
    <n v="9000"/>
    <s v="Phone Accessories"/>
    <x v="3"/>
    <s v="to repair the exterior of his store"/>
    <x v="21"/>
    <s v="Fuzuli region"/>
    <s v="AZN"/>
    <n v="300"/>
    <d v="2014-06-11T14:02:50"/>
    <d v="2014-06-02T09:00:00"/>
    <m/>
    <n v="140"/>
    <n v="20"/>
    <s v="#Refugee, #Low-profit FP, #Repeat Borrower"/>
    <s v="male"/>
    <s v="monthly"/>
    <d v="2014-06-11T00:00:00"/>
    <x v="1"/>
    <s v="low"/>
  </r>
  <r>
    <n v="722953"/>
    <n v="4750"/>
    <n v="4750"/>
    <s v="Pigs"/>
    <x v="0"/>
    <s v="to buy feed and vitamins for her pigs"/>
    <x v="0"/>
    <s v="Dumaguete, Negros Oriental"/>
    <s v="PHP"/>
    <n v="1450"/>
    <d v="2014-06-11T03:01:46"/>
    <d v="2014-05-30T09:00:00"/>
    <d v="2014-07-04T13:49:46"/>
    <n v="140"/>
    <n v="13"/>
    <s v="#Widowed, #Elderly, #Repeat Borrower, #Animals, #Parent, user_favorite"/>
    <s v="female"/>
    <s v="irregular"/>
    <d v="2014-06-11T00:00:00"/>
    <x v="0"/>
    <s v="low"/>
  </r>
  <r>
    <n v="723526"/>
    <n v="1000"/>
    <n v="1000"/>
    <s v="Farming"/>
    <x v="0"/>
    <s v="to buy one sack of fertilizer and to pay for hired help."/>
    <x v="7"/>
    <s v="Ciudad El Triunfo"/>
    <s v="USD"/>
    <n v="1990"/>
    <d v="2014-06-11T17:44:51"/>
    <d v="2014-05-31T09:00:00"/>
    <d v="2014-06-20T00:55:20"/>
    <n v="140"/>
    <n v="4"/>
    <s v=""/>
    <s v="female"/>
    <s v="bullet"/>
    <d v="2014-06-11T00:00:00"/>
    <x v="0"/>
    <s v="low"/>
  </r>
  <r>
    <n v="723219"/>
    <n v="8000"/>
    <n v="8000"/>
    <s v="Clothing Sales"/>
    <x v="7"/>
    <s v="to purchase more clothes to resell to her customers in her area"/>
    <x v="20"/>
    <s v="Aden"/>
    <s v="YER"/>
    <n v="2050"/>
    <d v="2014-06-11T11:14:36"/>
    <d v="2014-06-04T09:00:00"/>
    <d v="2014-06-16T21:20:28"/>
    <n v="140"/>
    <n v="3"/>
    <s v=""/>
    <s v="female, female, female"/>
    <s v="monthly"/>
    <d v="2014-06-11T00:00:00"/>
    <x v="0"/>
    <s v="low"/>
  </r>
  <r>
    <n v="723259"/>
    <n v="3000"/>
    <n v="3000"/>
    <s v="Personal Housing Expenses"/>
    <x v="4"/>
    <s v="to buy zinc to repair her current house"/>
    <x v="4"/>
    <s v="Prey Veng Province, Sithor Kandal district"/>
    <s v="KHR"/>
    <n v="2040"/>
    <d v="2014-06-11T11:49:13"/>
    <d v="2014-05-12T09:00:00"/>
    <d v="2014-06-24T16:38:30"/>
    <n v="130"/>
    <n v="12"/>
    <s v=""/>
    <s v="female, female"/>
    <s v="monthly"/>
    <d v="2014-06-11T00:00:00"/>
    <x v="0"/>
    <s v="low"/>
  </r>
  <r>
    <n v="722982"/>
    <n v="1250"/>
    <n v="1250"/>
    <s v="General Store"/>
    <x v="3"/>
    <s v="to buy items to sell like sardines, shampoo, groceries, etc."/>
    <x v="0"/>
    <s v="Sogod Leyte"/>
    <s v="PHP"/>
    <n v="1450"/>
    <d v="2014-06-11T04:10:41"/>
    <d v="2014-05-16T09:00:00"/>
    <d v="2014-06-17T15:59:37"/>
    <n v="80"/>
    <n v="5"/>
    <s v=""/>
    <s v="female"/>
    <s v="irregular"/>
    <d v="2014-06-11T00:00:00"/>
    <x v="0"/>
    <s v="low"/>
  </r>
  <r>
    <n v="723347"/>
    <n v="11500"/>
    <n v="15750"/>
    <s v="Clothing Sales"/>
    <x v="7"/>
    <s v="to buy more clothes"/>
    <x v="13"/>
    <s v="Kasese"/>
    <s v="UGX"/>
    <n v="650"/>
    <d v="2014-06-11T13:26:50"/>
    <d v="2014-05-12T09:00:00"/>
    <m/>
    <n v="140"/>
    <n v="2"/>
    <s v="#Schooling, #Parent, #Woman Owned Biz"/>
    <s v="female"/>
    <s v="monthly"/>
    <d v="2014-06-11T00:00:00"/>
    <x v="1"/>
    <s v="low"/>
  </r>
  <r>
    <n v="722942"/>
    <n v="5250"/>
    <n v="5250"/>
    <s v="Retail"/>
    <x v="3"/>
    <s v="to buy goods."/>
    <x v="10"/>
    <s v="Bilwi"/>
    <s v="NIO"/>
    <n v="3280"/>
    <d v="2014-06-11T02:24:45"/>
    <d v="2014-05-13T09:00:00"/>
    <d v="2014-07-17T17:26:05"/>
    <n v="120"/>
    <n v="16"/>
    <s v="#Schooling, #Parent, #Woman Owned Biz"/>
    <s v="female"/>
    <s v="monthly"/>
    <d v="2014-06-11T00:00:00"/>
    <x v="0"/>
    <s v="low"/>
  </r>
  <r>
    <n v="724152"/>
    <n v="3250"/>
    <n v="3250"/>
    <s v="Arts"/>
    <x v="11"/>
    <s v="to buy wax, wire, coloring, paper and plastic.  "/>
    <x v="7"/>
    <s v=""/>
    <s v="USD"/>
    <n v="1670"/>
    <d v="2014-06-12T21:33:09"/>
    <d v="2014-05-28T09:00:00"/>
    <d v="2014-06-21T13:12:07"/>
    <n v="130"/>
    <n v="13"/>
    <s v=""/>
    <s v="female"/>
    <s v="monthly"/>
    <d v="2014-06-12T00:00:00"/>
    <x v="0"/>
    <s v="low"/>
  </r>
  <r>
    <n v="723888"/>
    <n v="2250"/>
    <n v="2250"/>
    <s v="Food Market"/>
    <x v="1"/>
    <s v="to purchase more rice, garlic, oil, pepper, and other food items for her business."/>
    <x v="6"/>
    <s v="Gardnersville"/>
    <s v="LRD"/>
    <n v="1820"/>
    <d v="2014-06-12T11:52:57"/>
    <d v="2014-05-27T09:00:00"/>
    <d v="2014-06-17T12:56:15"/>
    <n v="120"/>
    <n v="9"/>
    <s v=""/>
    <s v="female"/>
    <s v="irregular"/>
    <d v="2014-06-12T00:00:00"/>
    <x v="0"/>
    <s v="low"/>
  </r>
  <r>
    <n v="723852"/>
    <n v="2500"/>
    <n v="2500"/>
    <s v="Food"/>
    <x v="1"/>
    <s v="sto purchase bundles of wheat flour, maize flour, tea leaves, and cooking fat."/>
    <x v="1"/>
    <s v="Msambweni"/>
    <s v="KES"/>
    <n v="1640"/>
    <d v="2014-06-12T11:22:36"/>
    <d v="2014-05-13T09:00:00"/>
    <d v="2014-06-19T02:43:15"/>
    <n v="130"/>
    <n v="9"/>
    <s v=""/>
    <s v="female"/>
    <s v="irregular"/>
    <d v="2014-06-12T00:00:00"/>
    <x v="0"/>
    <s v="low"/>
  </r>
  <r>
    <n v="723860"/>
    <n v="3500"/>
    <n v="3500"/>
    <s v="Food"/>
    <x v="1"/>
    <s v=" to purchase bundles of wheat flour, maize flour, beans, and paraffin."/>
    <x v="1"/>
    <s v="Msambweni"/>
    <s v="KES"/>
    <n v="1640"/>
    <d v="2014-06-12T11:28:43"/>
    <d v="2014-05-13T09:00:00"/>
    <d v="2014-06-27T20:56:02"/>
    <n v="130"/>
    <n v="14"/>
    <s v=""/>
    <s v="female"/>
    <s v="irregular"/>
    <d v="2014-06-12T00:00:00"/>
    <x v="0"/>
    <s v="low"/>
  </r>
  <r>
    <n v="724783"/>
    <n v="32500"/>
    <n v="32500"/>
    <s v="Food"/>
    <x v="1"/>
    <s v="to purchase flour, sweets, sugar, butter and other items to make cakes to sell."/>
    <x v="19"/>
    <s v="Asunción"/>
    <s v="PYG"/>
    <n v="580"/>
    <d v="2014-06-13T22:25:59"/>
    <d v="2014-05-13T09:00:00"/>
    <d v="2014-06-21T19:24:08"/>
    <n v="60"/>
    <n v="1"/>
    <s v=""/>
    <s v="female, female, female, female, female, female, female, female, female, female, female, female, female, female, female, female, female, female, female"/>
    <s v="irregular"/>
    <d v="2014-06-13T00:00:00"/>
    <x v="0"/>
    <s v="low"/>
  </r>
  <r>
    <n v="724244"/>
    <n v="8750"/>
    <n v="8750"/>
    <s v="Farming"/>
    <x v="0"/>
    <s v="to purchase a mist blower, chemicals, fertilizers, busknives, cement, and timber"/>
    <x v="27"/>
    <s v="Sapunaoa Falealili"/>
    <s v="WST"/>
    <n v="150"/>
    <d v="2014-06-13T02:55:54"/>
    <d v="2014-05-15T09:00:00"/>
    <d v="2014-07-10T23:00:49"/>
    <n v="140"/>
    <n v="30"/>
    <s v="volunteer_pick, volunteer_like, #Supporting Family"/>
    <s v="female"/>
    <s v="irregular"/>
    <d v="2014-06-13T00:00:00"/>
    <x v="0"/>
    <s v="low"/>
  </r>
  <r>
    <n v="724384"/>
    <n v="1750"/>
    <n v="1750"/>
    <s v="Farming"/>
    <x v="0"/>
    <s v="to purchase gardening tools and fertilizer"/>
    <x v="0"/>
    <s v="Calamba, Misamis Occidental"/>
    <s v="PHP"/>
    <n v="1260"/>
    <d v="2014-06-13T09:09:20"/>
    <d v="2014-05-27T09:00:00"/>
    <d v="2014-06-18T17:10:11"/>
    <n v="80"/>
    <n v="5"/>
    <s v=""/>
    <s v="female"/>
    <s v="irregular"/>
    <d v="2014-06-13T00:00:00"/>
    <x v="0"/>
    <s v="low"/>
  </r>
  <r>
    <n v="724267"/>
    <n v="4000"/>
    <n v="4000"/>
    <s v="Farming"/>
    <x v="0"/>
    <s v="to buy fertilizer and other farm supplies"/>
    <x v="0"/>
    <s v="Roxas Palawan"/>
    <s v="PHP"/>
    <n v="1450"/>
    <d v="2014-06-13T03:42:12"/>
    <d v="2014-05-27T09:00:00"/>
    <d v="2014-06-19T12:07:14"/>
    <n v="80"/>
    <n v="12"/>
    <s v=""/>
    <s v="female"/>
    <s v="irregular"/>
    <d v="2014-06-13T00:00:00"/>
    <x v="0"/>
    <s v="low"/>
  </r>
  <r>
    <n v="724372"/>
    <n v="2500"/>
    <n v="2500"/>
    <s v="Arts"/>
    <x v="11"/>
    <s v="to purchase additional stock."/>
    <x v="1"/>
    <s v="Ngara"/>
    <s v="KES"/>
    <n v="1380"/>
    <d v="2014-06-13T09:02:17"/>
    <d v="2014-06-04T09:00:00"/>
    <d v="2014-06-18T16:16:28"/>
    <n v="80"/>
    <n v="5"/>
    <s v=""/>
    <s v="female"/>
    <s v="monthly"/>
    <d v="2014-06-13T00:00:00"/>
    <x v="0"/>
    <s v="low"/>
  </r>
  <r>
    <n v="724958"/>
    <n v="4750"/>
    <n v="4750"/>
    <s v="Restaurant"/>
    <x v="1"/>
    <s v="to purchase additional ingredients, like meat, vegetables, and canned goods."/>
    <x v="0"/>
    <s v="Narra, Palawan"/>
    <s v="PHP"/>
    <n v="1450"/>
    <d v="2014-06-14T13:07:25"/>
    <d v="2014-05-30T09:00:00"/>
    <d v="2014-07-08T22:19:06"/>
    <n v="80"/>
    <n v="19"/>
    <s v="#Schooling, #Parent, #Woman Owned Biz"/>
    <s v="female"/>
    <s v="irregular"/>
    <d v="2014-06-14T00:00:00"/>
    <x v="0"/>
    <s v="low"/>
  </r>
  <r>
    <n v="724977"/>
    <n v="3000"/>
    <n v="3000"/>
    <s v="Farming"/>
    <x v="0"/>
    <s v="to purchase fertilizers and other farm supplies"/>
    <x v="0"/>
    <s v="Bayawan, Negros Oriental"/>
    <s v="PHP"/>
    <n v="1450"/>
    <d v="2014-06-14T14:16:18"/>
    <d v="2014-05-21T09:00:00"/>
    <d v="2014-06-24T00:49:40"/>
    <n v="80"/>
    <n v="12"/>
    <s v=""/>
    <s v="female"/>
    <s v="irregular"/>
    <d v="2014-06-14T00:00:00"/>
    <x v="0"/>
    <s v="low"/>
  </r>
  <r>
    <n v="725065"/>
    <n v="2500"/>
    <n v="2500"/>
    <s v="Agriculture"/>
    <x v="0"/>
    <s v="to buy fertilizer and pesticides to prepare the land where she will plant corn."/>
    <x v="7"/>
    <s v="Usulután"/>
    <s v="USD"/>
    <n v="1990"/>
    <d v="2014-06-14T19:18:02"/>
    <d v="2014-05-23T09:00:00"/>
    <d v="2014-06-27T01:21:44"/>
    <n v="130"/>
    <n v="10"/>
    <s v=""/>
    <s v="female"/>
    <s v="bullet"/>
    <d v="2014-06-14T00:00:00"/>
    <x v="0"/>
    <s v="low"/>
  </r>
  <r>
    <n v="724860"/>
    <n v="3750"/>
    <n v="3750"/>
    <s v="Taxi"/>
    <x v="8"/>
    <s v="to buy oil and change the chain on her motorcycle taxi."/>
    <x v="26"/>
    <s v="Zaña - Chiclayo"/>
    <s v="PEN"/>
    <n v="1430"/>
    <d v="2014-06-14T02:10:22"/>
    <d v="2014-05-15T09:00:00"/>
    <d v="2014-06-22T21:25:45"/>
    <n v="140"/>
    <n v="8"/>
    <s v=""/>
    <s v="female"/>
    <s v="monthly"/>
    <d v="2014-06-14T00:00:00"/>
    <x v="0"/>
    <s v="low"/>
  </r>
  <r>
    <n v="725255"/>
    <n v="2750"/>
    <n v="2750"/>
    <s v="Farming"/>
    <x v="0"/>
    <s v="To pay for land and seedbed preparation."/>
    <x v="0"/>
    <s v="Oroquieta- Oroquieta City"/>
    <s v="PHP"/>
    <n v="1260"/>
    <d v="2014-06-16T05:31:16"/>
    <d v="2014-05-29T09:00:00"/>
    <d v="2014-06-20T19:42:50"/>
    <n v="120"/>
    <n v="10"/>
    <s v=""/>
    <s v="female"/>
    <s v="monthly"/>
    <d v="2014-06-16T00:00:00"/>
    <x v="0"/>
    <s v="low"/>
  </r>
  <r>
    <n v="725354"/>
    <n v="4250"/>
    <n v="4250"/>
    <s v="Food Production/Sales"/>
    <x v="1"/>
    <s v="to buy ingredients like sliced bread, pasta, meat, flour, etc. for her business"/>
    <x v="0"/>
    <s v="Minglanilla, Cebu"/>
    <s v="PHP"/>
    <n v="1450"/>
    <d v="2014-06-16T09:47:42"/>
    <d v="2014-05-19T09:00:00"/>
    <d v="2014-07-17T22:02:59"/>
    <n v="110"/>
    <n v="9"/>
    <s v="#Schooling, #Parent"/>
    <s v="female"/>
    <s v="irregular"/>
    <d v="2014-06-16T00:00:00"/>
    <x v="0"/>
    <s v="low"/>
  </r>
  <r>
    <n v="1081832"/>
    <n v="1250"/>
    <n v="1250"/>
    <s v="Agriculture"/>
    <x v="0"/>
    <s v="TO BUY CHICKS AND  BUY MATERIALS TO EXPAND MY POULTY HOUSE."/>
    <x v="1"/>
    <s v=""/>
    <s v="KES"/>
    <m/>
    <d v="2014-06-16T10:00:25"/>
    <d v="2014-06-27T01:50:38"/>
    <d v="2014-06-20T09:57:09"/>
    <n v="30"/>
    <n v="7"/>
    <s v=""/>
    <s v="female"/>
    <s v="irregular"/>
    <d v="2014-06-16T00:00:00"/>
    <x v="0"/>
    <s v="low"/>
  </r>
  <r>
    <n v="725712"/>
    <n v="6500"/>
    <n v="6500"/>
    <s v="Agriculture"/>
    <x v="0"/>
    <s v="to buy fertilizer for her bean and corn crops."/>
    <x v="7"/>
    <s v="El Transito"/>
    <s v="USD"/>
    <n v="1990"/>
    <d v="2014-06-16T19:08:50"/>
    <d v="2014-06-13T09:00:00"/>
    <d v="2014-07-12T23:11:10"/>
    <n v="120"/>
    <n v="23"/>
    <s v="volunteer_pick, volunteer_like, #Parent, #Schooling, #Vegan"/>
    <s v="female"/>
    <s v="bullet"/>
    <d v="2014-06-16T00:00:00"/>
    <x v="0"/>
    <s v="low"/>
  </r>
  <r>
    <n v="725390"/>
    <n v="4750"/>
    <n v="4750"/>
    <s v="General Store"/>
    <x v="3"/>
    <s v="to buy grocery items and beverages to sell."/>
    <x v="0"/>
    <s v="Bagong Sikat, Alicia, Isabela"/>
    <s v="PHP"/>
    <n v="1230"/>
    <d v="2014-06-16T10:25:52"/>
    <d v="2014-05-22T09:00:00"/>
    <d v="2014-07-11T03:37:52"/>
    <n v="80"/>
    <n v="10"/>
    <s v="#Schooling, #Parent, #Woman Owned Biz"/>
    <s v="female"/>
    <s v="irregular"/>
    <d v="2014-06-16T00:00:00"/>
    <x v="0"/>
    <s v="low"/>
  </r>
  <r>
    <n v="725562"/>
    <n v="2000"/>
    <n v="2000"/>
    <s v="Clothing Sales"/>
    <x v="7"/>
    <s v="to buy shirts, trousers, and many other clothes for sale"/>
    <x v="13"/>
    <s v="Wobulenzi"/>
    <s v="UGX"/>
    <n v="650"/>
    <d v="2014-06-16T15:15:27"/>
    <d v="2014-05-20T09:00:00"/>
    <d v="2014-06-24T06:58:10"/>
    <n v="110"/>
    <n v="4"/>
    <s v=""/>
    <s v="female"/>
    <s v="irregular"/>
    <d v="2014-06-16T00:00:00"/>
    <x v="0"/>
    <s v="low"/>
  </r>
  <r>
    <n v="725803"/>
    <n v="5000"/>
    <n v="5000"/>
    <s v="Food Production/Sales"/>
    <x v="1"/>
    <s v=""/>
    <x v="7"/>
    <s v=""/>
    <s v="USD"/>
    <n v="1670"/>
    <d v="2014-06-16T23:18:59"/>
    <d v="2014-06-12T09:00:00"/>
    <d v="2014-06-30T20:50:34"/>
    <n v="140"/>
    <n v="5"/>
    <s v=""/>
    <s v=""/>
    <s v="monthly"/>
    <d v="2014-06-16T00:00:00"/>
    <x v="0"/>
    <s v="low"/>
  </r>
  <r>
    <n v="725364"/>
    <n v="11500"/>
    <n v="11500"/>
    <s v="Farming"/>
    <x v="0"/>
    <s v="to purchase seeds, compost and fertilizer"/>
    <x v="0"/>
    <s v="Calamba - Baliangao, Misamis Occidental"/>
    <s v="PHP"/>
    <n v="1260"/>
    <d v="2014-06-16T10:02:23"/>
    <d v="2014-06-10T09:00:00"/>
    <d v="2014-07-11T14:53:24"/>
    <n v="140"/>
    <n v="10"/>
    <s v="#Supporting Family, #Vegan, #Parent"/>
    <s v="male"/>
    <s v="irregular"/>
    <d v="2014-06-16T00:00:00"/>
    <x v="0"/>
    <s v="low"/>
  </r>
  <r>
    <n v="725832"/>
    <n v="4000"/>
    <n v="4000"/>
    <s v="Personal Housing Expenses"/>
    <x v="4"/>
    <s v="to buy galvanized metal sheeting, wood, nails, and fine-wire netting."/>
    <x v="7"/>
    <s v=""/>
    <s v="USD"/>
    <n v="810"/>
    <d v="2014-06-17T00:36:10"/>
    <d v="2014-05-20T09:00:00"/>
    <d v="2014-07-02T20:35:33"/>
    <n v="110"/>
    <n v="11"/>
    <s v=""/>
    <s v="male"/>
    <s v="monthly"/>
    <d v="2014-06-16T00:00:00"/>
    <x v="0"/>
    <s v="low"/>
  </r>
  <r>
    <n v="725544"/>
    <n v="2500"/>
    <n v="2500"/>
    <s v="Animal Sales"/>
    <x v="0"/>
    <s v="to purchase more livestock and enlarge his business."/>
    <x v="20"/>
    <s v="Mokala"/>
    <s v="YER"/>
    <n v="2050"/>
    <d v="2014-06-16T14:47:29"/>
    <d v="2014-06-12T09:00:00"/>
    <d v="2014-07-01T21:09:42"/>
    <n v="280"/>
    <n v="6"/>
    <s v=""/>
    <s v="male"/>
    <s v="irregular"/>
    <d v="2014-06-16T00:00:00"/>
    <x v="0"/>
    <s v="low"/>
  </r>
  <r>
    <n v="726396"/>
    <n v="2000"/>
    <n v="2000"/>
    <s v="Agriculture"/>
    <x v="0"/>
    <s v="to seed corn."/>
    <x v="31"/>
    <s v="Oratorio, Platanarares, Perez zeledon"/>
    <s v="CRC"/>
    <n v="1500"/>
    <d v="2014-06-17T16:39:55"/>
    <d v="2014-05-28T09:00:00"/>
    <d v="2014-06-25T15:17:03"/>
    <n v="140"/>
    <n v="8"/>
    <s v=""/>
    <s v="male"/>
    <s v="bullet"/>
    <d v="2014-06-17T00:00:00"/>
    <x v="0"/>
    <s v="low"/>
  </r>
  <r>
    <n v="726162"/>
    <n v="10000"/>
    <n v="10000"/>
    <s v="Renewable Energy Products"/>
    <x v="3"/>
    <s v="To purchase fuel efficient technologies to sell"/>
    <x v="1"/>
    <s v="Nairobi"/>
    <s v="KES"/>
    <n v="3220"/>
    <d v="2014-06-17T11:01:16"/>
    <d v="2014-06-30T09:00:00"/>
    <d v="2014-06-30T23:22:53"/>
    <n v="90"/>
    <n v="28"/>
    <s v="user_favorite, #Eco-friendly, #Health and Sanitation, #Low-profit FP, #Post-disbursed, user_favorite, user_favorite, user_favorite, #Repeat Borrower, user_favorite"/>
    <s v="male"/>
    <s v="monthly"/>
    <d v="2014-06-17T00:00:00"/>
    <x v="0"/>
    <s v="low"/>
  </r>
  <r>
    <n v="725987"/>
    <n v="1750"/>
    <n v="1750"/>
    <s v="Personal Housing Expenses"/>
    <x v="4"/>
    <s v="to purchase building materials and pay for construction labor."/>
    <x v="0"/>
    <s v="Kananga, Leyte"/>
    <s v="PHP"/>
    <n v="1450"/>
    <d v="2014-06-17T05:58:23"/>
    <d v="2014-06-04T09:00:00"/>
    <d v="2014-06-24T02:13:03"/>
    <n v="600"/>
    <n v="7"/>
    <s v=""/>
    <s v="female"/>
    <s v="irregular"/>
    <d v="2014-06-17T00:00:00"/>
    <x v="0"/>
    <s v="low"/>
  </r>
  <r>
    <n v="726257"/>
    <n v="11250"/>
    <n v="11250"/>
    <s v="Farming"/>
    <x v="0"/>
    <s v="to buy fertilizer, herbicide and pay labour costs."/>
    <x v="12"/>
    <s v="Kafana"/>
    <s v="XOF"/>
    <n v="780"/>
    <d v="2014-06-17T13:09:24"/>
    <d v="2014-06-12T09:00:00"/>
    <d v="2014-07-19T18:03:29"/>
    <n v="110"/>
    <n v="6"/>
    <s v=""/>
    <s v="female, female, female, female, female, female, female, female, female, female"/>
    <s v="bullet"/>
    <d v="2014-06-17T00:00:00"/>
    <x v="0"/>
    <s v="low"/>
  </r>
  <r>
    <n v="726467"/>
    <n v="8000"/>
    <n v="8000"/>
    <s v="Food Production/Sales"/>
    <x v="1"/>
    <s v="to buy supplies and a selection of drinks and fried snacks."/>
    <x v="18"/>
    <s v="Yarumal"/>
    <s v="COP"/>
    <n v="1770"/>
    <d v="2014-06-17T18:44:11"/>
    <d v="2014-05-23T09:00:00"/>
    <d v="2014-07-24T19:07:45"/>
    <n v="140"/>
    <n v="31"/>
    <s v="#Woman Owned Biz, #Single, user_favorite"/>
    <s v="female"/>
    <s v="monthly"/>
    <d v="2014-06-17T00:00:00"/>
    <x v="0"/>
    <s v="low"/>
  </r>
  <r>
    <n v="726074"/>
    <n v="3500"/>
    <n v="3500"/>
    <s v="Restaurant"/>
    <x v="1"/>
    <s v="to purchase additional stock of ingredients for preparing the food she sells"/>
    <x v="1"/>
    <s v="Nairobi Central"/>
    <s v="KES"/>
    <n v="1380"/>
    <d v="2014-06-17T08:54:55"/>
    <d v="2014-06-09T09:00:00"/>
    <d v="2014-07-10T21:36:57"/>
    <n v="140"/>
    <n v="6"/>
    <s v=""/>
    <s v="female"/>
    <s v="monthly"/>
    <d v="2014-06-17T00:00:00"/>
    <x v="0"/>
    <s v="low"/>
  </r>
  <r>
    <n v="726364"/>
    <n v="1250"/>
    <n v="1250"/>
    <s v="Animal Sales"/>
    <x v="0"/>
    <s v="to purchase more goats for her business."/>
    <x v="1"/>
    <s v="Tiribe"/>
    <s v="KES"/>
    <n v="1640"/>
    <d v="2014-06-17T15:59:32"/>
    <d v="2014-06-16T09:00:00"/>
    <d v="2014-06-23T01:35:06"/>
    <n v="140"/>
    <n v="5"/>
    <s v=""/>
    <s v="female"/>
    <s v="irregular"/>
    <d v="2014-06-17T00:00:00"/>
    <x v="0"/>
    <s v="low"/>
  </r>
  <r>
    <n v="726208"/>
    <n v="2500"/>
    <n v="2500"/>
    <s v="Dairy"/>
    <x v="0"/>
    <s v="To purchase a cow for her milk supply business."/>
    <x v="29"/>
    <s v="Dhupguri"/>
    <s v="INR"/>
    <n v="3340"/>
    <d v="2014-06-17T12:02:44"/>
    <d v="2014-05-29T09:00:00"/>
    <d v="2014-06-24T03:08:08"/>
    <n v="430"/>
    <n v="10"/>
    <s v="#Schooling, #Animals"/>
    <s v="female"/>
    <s v="bullet"/>
    <d v="2014-06-17T00:00:00"/>
    <x v="0"/>
    <s v="low"/>
  </r>
  <r>
    <n v="726475"/>
    <n v="7250"/>
    <n v="7250"/>
    <s v="Farming"/>
    <x v="0"/>
    <s v="to buy compost, fertilizers, and other supplies"/>
    <x v="26"/>
    <s v="Echarate - La Convencion - Cusco"/>
    <s v="PEN"/>
    <n v="1190"/>
    <d v="2014-06-17T19:11:39"/>
    <d v="2014-05-22T09:00:00"/>
    <d v="2014-07-05T18:15:37"/>
    <n v="80"/>
    <n v="22"/>
    <s v="volunteer_pick, volunteer_like"/>
    <s v="female"/>
    <s v="monthly"/>
    <d v="2014-06-17T00:00:00"/>
    <x v="0"/>
    <s v="low"/>
  </r>
  <r>
    <n v="726129"/>
    <n v="2500"/>
    <n v="2500"/>
    <s v="Food Market"/>
    <x v="1"/>
    <s v="to purchase sweets, biscuits, bread, milk, rice, beans, and cooking oil for resale."/>
    <x v="1"/>
    <s v="Samburu"/>
    <s v="KES"/>
    <n v="1640"/>
    <d v="2014-06-17T10:12:11"/>
    <d v="2014-06-10T09:00:00"/>
    <d v="2014-06-23T22:33:35"/>
    <n v="130"/>
    <n v="10"/>
    <s v=""/>
    <s v="female"/>
    <s v="irregular"/>
    <d v="2014-06-17T00:00:00"/>
    <x v="0"/>
    <s v="low"/>
  </r>
  <r>
    <n v="726778"/>
    <n v="5000"/>
    <n v="5000"/>
    <s v="Agriculture"/>
    <x v="0"/>
    <s v="to obtain a water pump for irrigation"/>
    <x v="57"/>
    <s v="Chibombo"/>
    <s v="ZMW"/>
    <n v="2810"/>
    <d v="2014-06-18T11:57:05"/>
    <d v="2014-06-02T09:00:00"/>
    <d v="2014-06-24T11:16:45"/>
    <n v="70"/>
    <n v="18"/>
    <s v="#Schooling, #Parent, #Biz Durable Asset"/>
    <s v="male"/>
    <s v="monthly"/>
    <d v="2014-06-18T00:00:00"/>
    <x v="0"/>
    <s v="low"/>
  </r>
  <r>
    <n v="726876"/>
    <n v="12000"/>
    <n v="12000"/>
    <s v="Medical Clinic"/>
    <x v="13"/>
    <s v="to buy supplies for her medical clinic"/>
    <x v="13"/>
    <s v="Rukungiri"/>
    <s v="UGX"/>
    <n v="2220"/>
    <d v="2014-06-18T14:28:40"/>
    <d v="2014-05-20T09:00:00"/>
    <d v="2014-06-28T09:28:22"/>
    <n v="100"/>
    <n v="46"/>
    <s v="#Health and Sanitation, #Repeat Borrower, #Woman Owned Biz"/>
    <s v="female, female, female, female, female, female"/>
    <s v="monthly"/>
    <d v="2014-06-18T00:00:00"/>
    <x v="0"/>
    <s v="low"/>
  </r>
  <r>
    <n v="726964"/>
    <n v="2750"/>
    <n v="2750"/>
    <s v="Fish Selling"/>
    <x v="1"/>
    <s v="to purchase more fish to expand her business."/>
    <x v="8"/>
    <s v="Tombo"/>
    <s v="SLL"/>
    <n v="1830"/>
    <d v="2014-06-18T17:28:29"/>
    <d v="2014-06-09T09:00:00"/>
    <d v="2014-06-25T22:59:21"/>
    <n v="110"/>
    <n v="10"/>
    <s v="#Parent, #Woman Owned Biz"/>
    <s v="female"/>
    <s v="irregular"/>
    <d v="2014-06-18T00:00:00"/>
    <x v="0"/>
    <s v="low"/>
  </r>
  <r>
    <n v="726904"/>
    <n v="2750"/>
    <n v="2750"/>
    <s v="Pub"/>
    <x v="1"/>
    <s v="to purchase a sound amplifier."/>
    <x v="18"/>
    <s v="Rionegro"/>
    <s v="COP"/>
    <n v="1770"/>
    <d v="2014-06-18T15:43:43"/>
    <d v="2014-05-23T09:00:00"/>
    <d v="2014-07-05T00:23:26"/>
    <n v="140"/>
    <n v="5"/>
    <s v=""/>
    <s v="male"/>
    <s v="monthly"/>
    <d v="2014-06-18T00:00:00"/>
    <x v="0"/>
    <s v="low"/>
  </r>
  <r>
    <n v="726775"/>
    <n v="500"/>
    <n v="500"/>
    <s v="Personal Housing Expenses"/>
    <x v="4"/>
    <s v="to purchase building materials and pay for construction labor."/>
    <x v="0"/>
    <s v="Malay, Aklan"/>
    <s v="PHP"/>
    <n v="1450"/>
    <d v="2014-06-18T11:53:07"/>
    <d v="2014-06-02T09:00:00"/>
    <d v="2014-06-23T16:39:35"/>
    <n v="130"/>
    <n v="2"/>
    <s v="#Parent, #Woman Owned Biz"/>
    <s v="female"/>
    <s v="irregular"/>
    <d v="2014-06-18T00:00:00"/>
    <x v="0"/>
    <s v="low"/>
  </r>
  <r>
    <n v="727088"/>
    <n v="20000"/>
    <n v="20000"/>
    <s v="Sewing"/>
    <x v="2"/>
    <s v="to buy an air-conditioner  and a sewing machine."/>
    <x v="36"/>
    <s v=""/>
    <s v="USD"/>
    <n v="3210"/>
    <d v="2014-06-19T00:12:10"/>
    <d v="2014-05-19T09:00:00"/>
    <d v="2014-06-25T01:36:40"/>
    <n v="120"/>
    <n v="39"/>
    <s v="#Fabrics, #Biz Durable Asset, #Woman Owned Biz, #Job Creator"/>
    <s v="female"/>
    <s v="monthly"/>
    <d v="2014-06-18T00:00:00"/>
    <x v="0"/>
    <s v="low"/>
  </r>
  <r>
    <n v="726996"/>
    <n v="2000"/>
    <n v="2000"/>
    <s v="Charcoal Sales"/>
    <x v="3"/>
    <s v="to buy more charcoal."/>
    <x v="6"/>
    <s v="New Kru"/>
    <s v="LRD"/>
    <n v="1820"/>
    <d v="2014-06-18T18:18:24"/>
    <d v="2014-05-28T09:00:00"/>
    <d v="2014-06-25T18:44:31"/>
    <n v="110"/>
    <n v="8"/>
    <s v="#Schooling, #Parent, #Woman Owned Biz"/>
    <s v="female"/>
    <s v="irregular"/>
    <d v="2014-06-18T00:00:00"/>
    <x v="0"/>
    <s v="low"/>
  </r>
  <r>
    <n v="726660"/>
    <n v="14500"/>
    <n v="14500"/>
    <s v="Farming"/>
    <x v="0"/>
    <s v="To buy more fertilizers and pay labor costs during rice production."/>
    <x v="47"/>
    <s v=""/>
    <s v="RWF"/>
    <n v="1610"/>
    <d v="2014-06-18T08:56:47"/>
    <d v="2014-05-19T09:00:00"/>
    <d v="2014-06-24T16:34:11"/>
    <n v="60"/>
    <n v="50"/>
    <s v=""/>
    <s v="female"/>
    <s v="bullet"/>
    <d v="2014-06-18T00:00:00"/>
    <x v="0"/>
    <s v="high"/>
  </r>
  <r>
    <n v="726709"/>
    <n v="13750"/>
    <n v="13750"/>
    <s v="Farming"/>
    <x v="0"/>
    <s v="To buy more fertilizers and support labor costs during rice production."/>
    <x v="47"/>
    <s v=""/>
    <s v="RWF"/>
    <n v="1610"/>
    <d v="2014-06-18T10:14:16"/>
    <d v="2014-05-22T09:00:00"/>
    <d v="2014-06-24T21:47:44"/>
    <n v="60"/>
    <n v="39"/>
    <s v="#Job Creator"/>
    <s v="male"/>
    <s v="bullet"/>
    <d v="2014-06-18T00:00:00"/>
    <x v="0"/>
    <s v="low"/>
  </r>
  <r>
    <n v="726862"/>
    <n v="10250"/>
    <n v="10250"/>
    <s v="Construction"/>
    <x v="6"/>
    <s v="to purchase equipment for repair work in order to start her business"/>
    <x v="2"/>
    <s v="Gissar"/>
    <s v="TJS"/>
    <n v="1000"/>
    <d v="2014-06-18T13:56:30"/>
    <d v="2014-06-03T09:00:00"/>
    <d v="2014-06-23T13:01:49"/>
    <n v="140"/>
    <n v="39"/>
    <s v="#Interesting Photo, #Parent, user_favorite, user_favorite, user_favorite"/>
    <s v="female"/>
    <s v="monthly"/>
    <d v="2014-06-18T00:00:00"/>
    <x v="0"/>
    <s v="low"/>
  </r>
  <r>
    <n v="726710"/>
    <n v="9250"/>
    <n v="9250"/>
    <s v="Personal Housing Expenses"/>
    <x v="4"/>
    <s v="to purchase construction materials, such as cement and bricks, to expand his small house."/>
    <x v="20"/>
    <s v="Sana'a"/>
    <s v="YER"/>
    <n v="2050"/>
    <d v="2014-06-18T10:15:00"/>
    <d v="2014-05-28T09:00:00"/>
    <d v="2014-06-29T17:11:46"/>
    <n v="90"/>
    <n v="17"/>
    <s v="#Parent"/>
    <s v="male"/>
    <s v="irregular"/>
    <d v="2014-06-18T00:00:00"/>
    <x v="0"/>
    <s v="low"/>
  </r>
  <r>
    <n v="726878"/>
    <n v="5250"/>
    <n v="5250"/>
    <s v="General Store"/>
    <x v="3"/>
    <s v="to buy assorted stock for the shop, e.g., sugar, washing detergents, and packets of sweets for sale."/>
    <x v="1"/>
    <s v="Nakuru"/>
    <s v="KES"/>
    <n v="1330"/>
    <d v="2014-06-18T14:30:33"/>
    <d v="2014-05-19T09:00:00"/>
    <d v="2014-07-23T16:56:59"/>
    <n v="140"/>
    <n v="17"/>
    <s v="#Parent, #Repeat Borrower"/>
    <s v="male"/>
    <s v="monthly"/>
    <d v="2014-06-18T00:00:00"/>
    <x v="0"/>
    <s v="low"/>
  </r>
  <r>
    <n v="727828"/>
    <n v="8000"/>
    <n v="8000"/>
    <s v="Pigs"/>
    <x v="0"/>
    <s v="to buy pigs."/>
    <x v="14"/>
    <s v="San Gabriel"/>
    <s v="USD"/>
    <n v="1880"/>
    <d v="2014-06-20T00:12:41"/>
    <d v="2014-06-13T09:00:00"/>
    <d v="2014-06-28T22:20:51"/>
    <n v="140"/>
    <n v="31"/>
    <s v="volunteer_pick, #Animals, #Schooling, #Parent"/>
    <s v="female"/>
    <s v="monthly"/>
    <d v="2014-06-19T00:00:00"/>
    <x v="0"/>
    <s v="low"/>
  </r>
  <r>
    <n v="727577"/>
    <n v="3500"/>
    <n v="3500"/>
    <s v="Fruits &amp; Vegetables"/>
    <x v="1"/>
    <s v="to purchase bales of green vegetables, onions, potatoes, and tomatoes for resale."/>
    <x v="1"/>
    <s v="Tiribe"/>
    <s v="KES"/>
    <n v="1640"/>
    <d v="2014-06-19T14:50:27"/>
    <d v="2014-05-27T09:00:00"/>
    <d v="2014-06-25T19:06:47"/>
    <n v="140"/>
    <n v="11"/>
    <s v=""/>
    <s v="female"/>
    <s v="irregular"/>
    <d v="2014-06-19T00:00:00"/>
    <x v="0"/>
    <s v="low"/>
  </r>
  <r>
    <n v="727757"/>
    <n v="5000"/>
    <n v="5000"/>
    <s v="Poultry"/>
    <x v="0"/>
    <s v="to purchase chicks and chick feed"/>
    <x v="50"/>
    <s v="Gokwe South"/>
    <s v="USD"/>
    <n v="3050"/>
    <d v="2014-06-19T20:21:46"/>
    <d v="2014-06-20T09:00:00"/>
    <d v="2014-06-27T04:40:29"/>
    <n v="80"/>
    <n v="20"/>
    <s v="user_favorite"/>
    <s v="female"/>
    <s v="irregular"/>
    <d v="2014-06-19T00:00:00"/>
    <x v="0"/>
    <s v="low"/>
  </r>
  <r>
    <n v="727358"/>
    <n v="2500"/>
    <n v="2500"/>
    <s v="Personal Housing Expenses"/>
    <x v="4"/>
    <s v="to purchase building materials and pay for construction labor"/>
    <x v="0"/>
    <s v="Kananga, Leyte"/>
    <s v="PHP"/>
    <n v="1450"/>
    <d v="2014-06-19T10:30:28"/>
    <d v="2014-06-04T09:00:00"/>
    <d v="2014-07-03T02:44:27"/>
    <n v="600"/>
    <n v="10"/>
    <s v=""/>
    <s v="female"/>
    <s v="irregular"/>
    <d v="2014-06-19T00:00:00"/>
    <x v="0"/>
    <s v="low"/>
  </r>
  <r>
    <n v="727567"/>
    <n v="35000"/>
    <n v="35000"/>
    <s v="Retail"/>
    <x v="3"/>
    <s v="To purchase detergents wholesale at the market in the city of Accra."/>
    <x v="9"/>
    <s v="Chorkor"/>
    <s v="GHS"/>
    <n v="2310"/>
    <d v="2014-06-19T14:32:55"/>
    <d v="2014-05-30T09:00:00"/>
    <d v="2014-07-22T18:24:53"/>
    <n v="80"/>
    <n v="118"/>
    <s v="#Parent, #Repeat Borrower, #Woman Owned Biz, user_favorite"/>
    <s v="female, female, female, female, female, female, female"/>
    <s v="irregular"/>
    <d v="2014-06-19T00:00:00"/>
    <x v="0"/>
    <s v="high"/>
  </r>
  <r>
    <n v="727810"/>
    <n v="5500"/>
    <n v="5500"/>
    <s v="Home Appliances"/>
    <x v="9"/>
    <s v="to buy a refrigerator."/>
    <x v="26"/>
    <s v="Chiclayo"/>
    <s v="PEN"/>
    <n v="1390"/>
    <d v="2014-06-19T22:54:38"/>
    <d v="2014-06-14T09:00:00"/>
    <d v="2014-07-25T00:36:54"/>
    <n v="140"/>
    <n v="5"/>
    <s v="#Schooling, #Single"/>
    <s v="male"/>
    <s v="monthly"/>
    <d v="2014-06-19T00:00:00"/>
    <x v="0"/>
    <s v="low"/>
  </r>
  <r>
    <n v="728301"/>
    <n v="10500"/>
    <n v="10500"/>
    <s v="Retail"/>
    <x v="3"/>
    <s v="to buy millet, corn and peanuts for resale."/>
    <x v="15"/>
    <s v=""/>
    <s v="XOF"/>
    <n v="1080"/>
    <d v="2014-06-20T14:12:23"/>
    <d v="2014-05-22T09:00:00"/>
    <d v="2014-07-24T20:13:11"/>
    <n v="240"/>
    <n v="39"/>
    <s v="#Parent, #Woman Owned Biz"/>
    <s v="female, female, female, female, female"/>
    <s v="monthly"/>
    <d v="2014-06-20T00:00:00"/>
    <x v="0"/>
    <s v="low"/>
  </r>
  <r>
    <n v="728050"/>
    <n v="6250"/>
    <n v="6250"/>
    <s v="Farming"/>
    <x v="0"/>
    <s v="to buy fertilizers for his farmland"/>
    <x v="4"/>
    <s v="Battambang province, Bovel district"/>
    <s v="KHR"/>
    <n v="2040"/>
    <d v="2014-06-20T08:54:27"/>
    <d v="2014-05-22T09:00:00"/>
    <d v="2014-07-17T18:40:59"/>
    <n v="110"/>
    <n v="21"/>
    <s v="#Parent, #Repeat Borrower"/>
    <s v="male, female, male"/>
    <s v="monthly"/>
    <d v="2014-06-20T00:00:00"/>
    <x v="0"/>
    <s v="low"/>
  </r>
  <r>
    <n v="727962"/>
    <n v="48250"/>
    <n v="48250"/>
    <s v="Food Production/Sales"/>
    <x v="1"/>
    <s v="to buy vegetables, meat, condiments, chicken, ham, cheese, etc."/>
    <x v="19"/>
    <s v="Ita"/>
    <s v="PYG"/>
    <n v="580"/>
    <d v="2014-06-20T06:11:35"/>
    <d v="2014-05-20T09:00:00"/>
    <d v="2014-06-28T04:42:47"/>
    <n v="60"/>
    <n v="15"/>
    <s v=""/>
    <s v="female, female, female, female, female, female, female, female, female, female, female, female, female, female, female, female, female, female, female, female, female, female, female, female, female"/>
    <s v="irregular"/>
    <d v="2014-06-20T00:00:00"/>
    <x v="0"/>
    <s v="low"/>
  </r>
  <r>
    <n v="727994"/>
    <n v="5000"/>
    <n v="5000"/>
    <s v="Grocery Store"/>
    <x v="1"/>
    <s v="to purchase stocks to improve sales volume and profits."/>
    <x v="50"/>
    <s v="Gokwe South"/>
    <s v="USD"/>
    <n v="3050"/>
    <d v="2014-06-20T07:42:01"/>
    <d v="2014-06-20T09:00:00"/>
    <d v="2014-07-11T07:00:56"/>
    <n v="80"/>
    <n v="16"/>
    <s v="#Woman Owned Biz, #Low-profit FP, #Parent"/>
    <s v="female"/>
    <s v="irregular"/>
    <d v="2014-06-20T00:00:00"/>
    <x v="0"/>
    <s v="low"/>
  </r>
  <r>
    <n v="728480"/>
    <n v="8750"/>
    <n v="8750"/>
    <s v="Food"/>
    <x v="1"/>
    <s v="to buy animals like calves and pigs to keep operating her business"/>
    <x v="18"/>
    <s v="Turbo"/>
    <s v="COP"/>
    <n v="1770"/>
    <d v="2014-06-20T22:15:05"/>
    <d v="2014-05-23T09:00:00"/>
    <d v="2014-07-27T11:11:57"/>
    <n v="170"/>
    <n v="26"/>
    <s v="#Unique, #Woman Owned Biz, user_favorite"/>
    <s v="female"/>
    <s v="monthly"/>
    <d v="2014-06-20T00:00:00"/>
    <x v="0"/>
    <s v="low"/>
  </r>
  <r>
    <n v="728084"/>
    <n v="2500"/>
    <n v="2500"/>
    <s v="Farm Supplies"/>
    <x v="0"/>
    <s v="to buy fertilizer"/>
    <x v="0"/>
    <s v="Pagadian - Danlugan, Pagadian City"/>
    <s v="PHP"/>
    <n v="1260"/>
    <d v="2014-06-20T09:23:24"/>
    <d v="2014-06-18T09:00:00"/>
    <d v="2014-07-08T10:59:38"/>
    <n v="80"/>
    <n v="8"/>
    <s v="#Parent, #Repeat Borrower"/>
    <s v="female"/>
    <s v="irregular"/>
    <d v="2014-06-20T00:00:00"/>
    <x v="0"/>
    <s v="low"/>
  </r>
  <r>
    <n v="728124"/>
    <n v="5000"/>
    <n v="5000"/>
    <s v="Grocery Store"/>
    <x v="1"/>
    <s v="To purchase more stock"/>
    <x v="50"/>
    <s v="Gokwe North"/>
    <s v="USD"/>
    <n v="3050"/>
    <d v="2014-06-20T09:58:11"/>
    <d v="2014-06-20T09:00:00"/>
    <d v="2014-07-11T08:10:51"/>
    <n v="80"/>
    <n v="15"/>
    <s v="#Woman Owned Biz, #Low-profit FP, #Single, #Supporting Family"/>
    <s v="female"/>
    <s v="irregular"/>
    <d v="2014-06-20T00:00:00"/>
    <x v="0"/>
    <s v="low"/>
  </r>
  <r>
    <n v="728336"/>
    <n v="10500"/>
    <n v="10500"/>
    <s v="Furniture Making"/>
    <x v="12"/>
    <s v="to buy timber for making furniture."/>
    <x v="13"/>
    <s v="Fort Portal"/>
    <s v="UGX"/>
    <n v="1630"/>
    <d v="2014-06-20T14:59:33"/>
    <d v="2014-06-19T09:00:00"/>
    <d v="2014-06-27T04:19:21"/>
    <n v="60"/>
    <n v="22"/>
    <s v=""/>
    <s v="male, male, male, male, female, male, male, male, female, female, male, male, male, female"/>
    <s v="irregular"/>
    <d v="2014-06-20T00:00:00"/>
    <x v="0"/>
    <s v="low"/>
  </r>
  <r>
    <n v="728412"/>
    <n v="15000"/>
    <n v="15000"/>
    <s v="Beauty Salon"/>
    <x v="2"/>
    <s v="to buy products for her beauty salon and also to buy furniture."/>
    <x v="7"/>
    <s v="San Miguel"/>
    <s v="USD"/>
    <n v="1990"/>
    <d v="2014-06-20T18:03:16"/>
    <d v="2014-06-13T09:00:00"/>
    <d v="2014-07-25T06:09:35"/>
    <n v="260"/>
    <n v="55"/>
    <s v="#Single, #Woman Owned Biz, user_favorite"/>
    <s v="female"/>
    <s v="monthly"/>
    <d v="2014-06-20T00:00:00"/>
    <x v="0"/>
    <s v="high"/>
  </r>
  <r>
    <n v="728036"/>
    <n v="5000"/>
    <n v="5000"/>
    <s v="Grocery Store"/>
    <x v="1"/>
    <s v="To buy more stock for her grocery store."/>
    <x v="50"/>
    <s v="Gokwe North"/>
    <s v="USD"/>
    <n v="3050"/>
    <d v="2014-06-20T08:46:22"/>
    <d v="2014-06-20T09:00:00"/>
    <d v="2014-07-11T03:48:49"/>
    <n v="80"/>
    <n v="17"/>
    <s v="#Schooling, #Inspiring Story, #Woman Owned Biz, #Low-profit FP, user_favorite, user_favorite"/>
    <s v="female"/>
    <s v="irregular"/>
    <d v="2014-06-20T00:00:00"/>
    <x v="0"/>
    <s v="low"/>
  </r>
  <r>
    <n v="728615"/>
    <n v="6000"/>
    <n v="6000"/>
    <s v="Food Production/Sales"/>
    <x v="1"/>
    <s v="to buy more maize for sell"/>
    <x v="13"/>
    <s v="Hoima"/>
    <s v="UGX"/>
    <n v="1630"/>
    <d v="2014-06-21T11:19:24"/>
    <d v="2014-06-13T09:00:00"/>
    <d v="2014-07-24T20:28:32"/>
    <n v="100"/>
    <n v="5"/>
    <s v="#Single, #Vegan"/>
    <s v="female"/>
    <s v="monthly"/>
    <d v="2014-06-21T00:00:00"/>
    <x v="0"/>
    <s v="low"/>
  </r>
  <r>
    <n v="728755"/>
    <n v="4250"/>
    <n v="4250"/>
    <s v="Arts"/>
    <x v="11"/>
    <s v="to buy nylon, elastic thread, wood beads, glass beads, steel cable, wire, etc."/>
    <x v="10"/>
    <s v="Masaya"/>
    <s v="NIO"/>
    <n v="1200"/>
    <d v="2014-06-21T20:14:39"/>
    <d v="2014-05-23T09:00:00"/>
    <d v="2014-07-01T00:39:52"/>
    <n v="90"/>
    <n v="16"/>
    <s v="user_favorite"/>
    <s v="female"/>
    <s v="irregular"/>
    <d v="2014-06-21T00:00:00"/>
    <x v="0"/>
    <s v="low"/>
  </r>
  <r>
    <n v="728893"/>
    <n v="1000"/>
    <n v="1750"/>
    <s v="Home Energy"/>
    <x v="9"/>
    <s v=""/>
    <x v="13"/>
    <s v=""/>
    <s v="UGX"/>
    <n v="3430"/>
    <d v="2014-06-22T11:37:47"/>
    <d v="2014-06-19T09:00:00"/>
    <m/>
    <n v="80"/>
    <n v="4"/>
    <s v="user_favorite"/>
    <s v=""/>
    <s v="monthly"/>
    <d v="2014-06-22T00:00:00"/>
    <x v="1"/>
    <s v="low"/>
  </r>
  <r>
    <n v="728898"/>
    <n v="5750"/>
    <n v="5750"/>
    <s v="General Store"/>
    <x v="3"/>
    <s v="to purchase additional stock like sugar, rice, soap, shampoo, cream, soft drinks, etc."/>
    <x v="0"/>
    <s v="Kabankalan, Negros Occidental"/>
    <s v="PHP"/>
    <n v="1450"/>
    <d v="2014-06-22T11:56:27"/>
    <d v="2014-06-04T09:00:00"/>
    <d v="2014-06-29T02:14:26"/>
    <n v="70"/>
    <n v="21"/>
    <s v=""/>
    <s v="female"/>
    <s v="irregular"/>
    <d v="2014-06-22T00:00:00"/>
    <x v="0"/>
    <s v="low"/>
  </r>
  <r>
    <n v="728897"/>
    <n v="2500"/>
    <n v="2500"/>
    <s v="General Store"/>
    <x v="3"/>
    <s v="to buy more items to sell like canned goods, eggs, chips, soft drinks, etc"/>
    <x v="0"/>
    <s v="Kabankalan, Negros Occidental"/>
    <s v="PHP"/>
    <n v="1450"/>
    <d v="2014-06-22T11:53:06"/>
    <d v="2014-05-28T09:00:00"/>
    <d v="2014-06-27T20:54:45"/>
    <n v="50"/>
    <n v="7"/>
    <s v=""/>
    <s v="female"/>
    <s v="irregular"/>
    <d v="2014-06-22T00:00:00"/>
    <x v="0"/>
    <s v="low"/>
  </r>
  <r>
    <n v="728829"/>
    <n v="2500"/>
    <n v="2500"/>
    <s v="Higher education costs"/>
    <x v="5"/>
    <s v="to make university tuition payments."/>
    <x v="19"/>
    <s v="San Lorenzo"/>
    <s v="PYG"/>
    <n v="580"/>
    <d v="2014-06-22T05:11:26"/>
    <d v="2014-05-21T09:00:00"/>
    <d v="2014-06-29T23:05:02"/>
    <n v="130"/>
    <n v="3"/>
    <s v=""/>
    <s v="female"/>
    <s v="monthly"/>
    <d v="2014-06-22T00:00:00"/>
    <x v="0"/>
    <s v="low"/>
  </r>
  <r>
    <n v="728932"/>
    <n v="1750"/>
    <n v="1750"/>
    <s v="Higher education costs"/>
    <x v="5"/>
    <s v="to pay for tuition fees"/>
    <x v="0"/>
    <s v="Bayawan, Negros Oriental"/>
    <s v="PHP"/>
    <n v="1450"/>
    <d v="2014-06-22T14:28:33"/>
    <d v="2014-05-30T09:00:00"/>
    <d v="2014-06-27T23:20:34"/>
    <n v="80"/>
    <n v="6"/>
    <s v="#Schooling"/>
    <s v="female"/>
    <s v="irregular"/>
    <d v="2014-06-22T00:00:00"/>
    <x v="0"/>
    <s v="low"/>
  </r>
  <r>
    <n v="728847"/>
    <n v="7000"/>
    <n v="7000"/>
    <s v="Retail"/>
    <x v="3"/>
    <s v="to purchase more stocks of tupperware products to sell"/>
    <x v="0"/>
    <s v="Bayawan, Negros Oriental"/>
    <s v="PHP"/>
    <n v="1450"/>
    <d v="2014-06-22T06:51:24"/>
    <d v="2014-05-23T09:00:00"/>
    <d v="2014-07-24T22:28:49"/>
    <n v="110"/>
    <n v="24"/>
    <s v="#Parent, #Woman Owned Biz"/>
    <s v="female"/>
    <s v="irregular"/>
    <d v="2014-06-22T00:00:00"/>
    <x v="0"/>
    <s v="low"/>
  </r>
  <r>
    <n v="729442"/>
    <n v="5000"/>
    <n v="5000"/>
    <s v="Clothing Sales"/>
    <x v="7"/>
    <s v="To increase her stock"/>
    <x v="50"/>
    <s v="Shurugwi"/>
    <s v="USD"/>
    <n v="3050"/>
    <d v="2014-06-23T19:32:31"/>
    <d v="2014-06-20T09:00:00"/>
    <d v="2014-07-18T13:07:39"/>
    <n v="80"/>
    <n v="19"/>
    <s v="user_favorite, #Low-profit FP, #Woman Owned Biz, user_favorite"/>
    <s v="female"/>
    <s v="irregular"/>
    <d v="2014-06-23T00:00:00"/>
    <x v="0"/>
    <s v="low"/>
  </r>
  <r>
    <n v="729474"/>
    <n v="12000"/>
    <n v="12000"/>
    <s v="Clothing Sales"/>
    <x v="7"/>
    <s v="to buy clothing and cosmetics"/>
    <x v="7"/>
    <s v=""/>
    <s v="USD"/>
    <n v="1670"/>
    <d v="2014-06-23T22:42:07"/>
    <d v="2014-06-18T09:00:00"/>
    <d v="2014-07-25T23:44:39"/>
    <n v="200"/>
    <n v="33"/>
    <s v="#Schooling, #Single Parent, #Woman Owned Biz"/>
    <s v="female"/>
    <s v="monthly"/>
    <d v="2014-06-23T00:00:00"/>
    <x v="0"/>
    <s v="low"/>
  </r>
  <r>
    <n v="729045"/>
    <n v="33000"/>
    <n v="33000"/>
    <s v="General Store"/>
    <x v="3"/>
    <s v="to buy general merchandise to sell, such as salt, cooking oil, and soap "/>
    <x v="13"/>
    <s v="Kagadi"/>
    <s v="UGX"/>
    <n v="1630"/>
    <d v="2014-06-23T07:49:08"/>
    <d v="2014-06-19T09:00:00"/>
    <d v="2014-07-01T06:04:30"/>
    <n v="60"/>
    <n v="104"/>
    <s v="user_favorite"/>
    <s v="male, male, female, male, female, male, male, male, female, female, male, male, female, female, male, female, male, female, female, male, female, male, male, male, male, male, female, female, female, male, male, male, male, male"/>
    <s v="irregular"/>
    <d v="2014-06-23T00:00:00"/>
    <x v="0"/>
    <s v="high"/>
  </r>
  <r>
    <n v="729303"/>
    <n v="12500"/>
    <n v="12500"/>
    <s v="Bakery"/>
    <x v="1"/>
    <s v="to pay for renovations to the bakery"/>
    <x v="25"/>
    <s v="Nor Kharberd village, Ararat region"/>
    <s v="AMD"/>
    <n v="1690"/>
    <d v="2014-06-23T15:42:17"/>
    <d v="2014-06-18T09:00:00"/>
    <d v="2014-07-03T22:45:34"/>
    <n v="260"/>
    <n v="41"/>
    <s v="#Woman Owned Biz"/>
    <s v="female"/>
    <s v="monthly"/>
    <d v="2014-06-23T00:00:00"/>
    <x v="0"/>
    <s v="low"/>
  </r>
  <r>
    <n v="729149"/>
    <n v="10000"/>
    <n v="10000"/>
    <s v="Personal Medical Expenses"/>
    <x v="13"/>
    <s v="to pay for her dental treatment"/>
    <x v="25"/>
    <s v="Yerevan"/>
    <s v="AMD"/>
    <n v="1460"/>
    <d v="2014-06-23T11:24:31"/>
    <d v="2014-05-27T09:00:00"/>
    <d v="2014-07-10T21:16:28"/>
    <n v="220"/>
    <n v="36"/>
    <s v="#Elderly, #Health and Sanitation"/>
    <s v="female"/>
    <s v="monthly"/>
    <d v="2014-06-23T00:00:00"/>
    <x v="0"/>
    <s v="low"/>
  </r>
  <r>
    <n v="729186"/>
    <n v="7750"/>
    <n v="7750"/>
    <s v="Pub"/>
    <x v="1"/>
    <s v="to buy more beers and sodas to sell."/>
    <x v="13"/>
    <s v="Fort Portal"/>
    <s v="UGX"/>
    <n v="1630"/>
    <d v="2014-06-23T12:30:36"/>
    <d v="2014-06-19T09:00:00"/>
    <d v="2014-07-25T09:38:32"/>
    <n v="120"/>
    <n v="19"/>
    <s v="#Parent, #Repeat Borrower"/>
    <s v="male"/>
    <s v="monthly"/>
    <d v="2014-06-23T00:00:00"/>
    <x v="0"/>
    <s v="low"/>
  </r>
  <r>
    <n v="729208"/>
    <n v="5000"/>
    <n v="5000"/>
    <s v="General Store"/>
    <x v="3"/>
    <s v="to purchase more clothes and jewelry."/>
    <x v="50"/>
    <s v="Gokwe South"/>
    <s v="USD"/>
    <n v="3050"/>
    <d v="2014-06-23T12:54:36"/>
    <d v="2014-06-20T09:00:00"/>
    <d v="2014-07-17T21:53:56"/>
    <n v="80"/>
    <n v="18"/>
    <s v="#Low-profit FP, #Parent, #Woman Owned Biz, user_favorite"/>
    <s v="female"/>
    <s v="irregular"/>
    <d v="2014-06-23T00:00:00"/>
    <x v="0"/>
    <s v="low"/>
  </r>
  <r>
    <n v="729237"/>
    <n v="4250"/>
    <n v="4250"/>
    <s v="Sewing"/>
    <x v="2"/>
    <s v="to buy more spools of thread in different colours and packs of laces, zippers and buttons."/>
    <x v="3"/>
    <s v="Wazirabad"/>
    <s v="PKR"/>
    <n v="2450"/>
    <d v="2014-06-23T13:51:24"/>
    <d v="2014-06-10T09:00:00"/>
    <d v="2014-07-10T19:28:44"/>
    <n v="140"/>
    <n v="10"/>
    <s v=""/>
    <s v="female"/>
    <s v="monthly"/>
    <d v="2014-06-23T00:00:00"/>
    <x v="0"/>
    <s v="low"/>
  </r>
  <r>
    <n v="729197"/>
    <n v="12250"/>
    <n v="12250"/>
    <s v="Beauty Salon"/>
    <x v="2"/>
    <s v="to pay for a chair and tools for her hairdressing service "/>
    <x v="25"/>
    <s v="Bazum village, Lori region"/>
    <s v="AMD"/>
    <n v="1690"/>
    <d v="2014-06-23T12:41:35"/>
    <d v="2014-05-31T09:00:00"/>
    <d v="2014-07-11T04:23:40"/>
    <n v="270"/>
    <n v="30"/>
    <s v="#First Loan, #Biz Durable Asset, #Single, user_favorite"/>
    <s v="female"/>
    <s v="monthly"/>
    <d v="2014-06-23T00:00:00"/>
    <x v="0"/>
    <s v="low"/>
  </r>
  <r>
    <n v="729175"/>
    <n v="10000"/>
    <n v="10000"/>
    <s v="Higher education costs"/>
    <x v="5"/>
    <s v="to pay her daughter’s tuition fees for the whole year"/>
    <x v="25"/>
    <s v="Yerevan"/>
    <s v="AMD"/>
    <n v="1460"/>
    <d v="2014-06-23T12:13:40"/>
    <d v="2014-06-02T09:00:00"/>
    <d v="2014-06-29T00:37:46"/>
    <n v="140"/>
    <n v="39"/>
    <s v="#Schooling"/>
    <s v="female"/>
    <s v="monthly"/>
    <d v="2014-06-23T00:00:00"/>
    <x v="0"/>
    <s v="low"/>
  </r>
  <r>
    <n v="729157"/>
    <n v="2750"/>
    <n v="2750"/>
    <s v="Property"/>
    <x v="4"/>
    <s v="to buy land."/>
    <x v="13"/>
    <s v="Fort Portal"/>
    <s v="UGX"/>
    <n v="1630"/>
    <d v="2014-06-23T11:34:49"/>
    <d v="2014-06-17T09:00:00"/>
    <d v="2014-06-30T19:01:59"/>
    <n v="80"/>
    <n v="6"/>
    <s v="volunteer_pick"/>
    <s v="female"/>
    <s v="irregular"/>
    <d v="2014-06-23T00:00:00"/>
    <x v="0"/>
    <s v="low"/>
  </r>
  <r>
    <n v="729187"/>
    <n v="4250"/>
    <n v="4250"/>
    <s v="Fishing"/>
    <x v="1"/>
    <s v="to buy fishing materials for the maintenance of her boat"/>
    <x v="0"/>
    <s v="Quezon, Palawan"/>
    <s v="PHP"/>
    <n v="1450"/>
    <d v="2014-06-23T12:32:54"/>
    <d v="2014-06-13T09:00:00"/>
    <d v="2014-07-06T13:40:53"/>
    <n v="80"/>
    <n v="17"/>
    <s v=""/>
    <s v="female"/>
    <s v="irregular"/>
    <d v="2014-06-23T00:00:00"/>
    <x v="0"/>
    <s v="low"/>
  </r>
  <r>
    <n v="729309"/>
    <n v="12000"/>
    <n v="12000"/>
    <s v="Agriculture"/>
    <x v="0"/>
    <s v="to buy cattle."/>
    <x v="14"/>
    <s v="San Miguel"/>
    <s v="USD"/>
    <n v="1590"/>
    <d v="2014-06-23T15:58:02"/>
    <d v="2014-06-03T09:00:00"/>
    <d v="2014-07-10T18:09:20"/>
    <n v="140"/>
    <n v="31"/>
    <s v="#Elderly, #Animals, #Single Parent"/>
    <s v="female"/>
    <s v="bullet"/>
    <d v="2014-06-23T00:00:00"/>
    <x v="0"/>
    <s v="low"/>
  </r>
  <r>
    <n v="729388"/>
    <n v="2000"/>
    <n v="2000"/>
    <s v="Agriculture"/>
    <x v="0"/>
    <s v="to buy beehives and apiary materials for honey production."/>
    <x v="1"/>
    <s v="Magunga"/>
    <s v="KES"/>
    <n v="2770"/>
    <d v="2014-06-23T18:19:19"/>
    <d v="2014-08-23T09:00:00"/>
    <d v="2014-06-29T04:35:56"/>
    <n v="500"/>
    <n v="8"/>
    <s v="user_favorite, #Low-profit FP, #Post-disbursed, #First Loan, #Animals, #Eco-friendly, #Biz Durable Asset, #Schooling, #Parent"/>
    <s v="female"/>
    <s v="bullet"/>
    <d v="2014-06-23T00:00:00"/>
    <x v="0"/>
    <s v="low"/>
  </r>
  <r>
    <n v="730182"/>
    <n v="6500"/>
    <n v="6500"/>
    <s v="Personal Housing Expenses"/>
    <x v="4"/>
    <s v="to buy cement, sand, paving tiles, iron, and brick to build a room and pave the floor of his house. "/>
    <x v="7"/>
    <s v=""/>
    <s v="USD"/>
    <n v="810"/>
    <d v="2014-06-24T20:27:09"/>
    <d v="2014-05-29T09:00:00"/>
    <d v="2014-07-27T21:34:14"/>
    <n v="200"/>
    <n v="23"/>
    <s v="#Parent"/>
    <s v="male"/>
    <s v="monthly"/>
    <d v="2014-06-24T00:00:00"/>
    <x v="0"/>
    <s v="low"/>
  </r>
  <r>
    <n v="729798"/>
    <n v="5250"/>
    <n v="5250"/>
    <s v="Retail"/>
    <x v="3"/>
    <s v="to expand her stock of miscellaneous goods."/>
    <x v="2"/>
    <s v="Pyandj"/>
    <s v="TJS"/>
    <n v="630"/>
    <d v="2014-06-24T11:10:37"/>
    <d v="2014-06-05T09:00:00"/>
    <d v="2014-07-20T21:16:53"/>
    <n v="140"/>
    <n v="18"/>
    <s v="#Elderly, #Single"/>
    <s v="female"/>
    <s v="monthly"/>
    <d v="2014-06-24T00:00:00"/>
    <x v="0"/>
    <s v="low"/>
  </r>
  <r>
    <n v="729606"/>
    <n v="22000"/>
    <n v="22000"/>
    <s v="Personal Housing Expenses"/>
    <x v="4"/>
    <s v="to enlarge her house and buy some building materials"/>
    <x v="28"/>
    <s v="Ulaanbaatar"/>
    <s v="MNT"/>
    <n v="420"/>
    <d v="2014-06-24T05:21:07"/>
    <d v="2014-06-23T09:00:00"/>
    <d v="2014-07-24T19:44:04"/>
    <n v="270"/>
    <n v="76"/>
    <s v="user_favorite, #Parent"/>
    <s v="female"/>
    <s v="monthly"/>
    <d v="2014-06-24T00:00:00"/>
    <x v="0"/>
    <s v="high"/>
  </r>
  <r>
    <n v="729785"/>
    <n v="1250"/>
    <n v="1250"/>
    <s v="Milk Sales"/>
    <x v="1"/>
    <s v="to buy gallons of milk for resale."/>
    <x v="1"/>
    <s v="Tiribe"/>
    <s v="KES"/>
    <n v="1640"/>
    <d v="2014-06-24T10:40:10"/>
    <d v="2014-06-24T09:00:00"/>
    <d v="2014-06-30T12:19:52"/>
    <n v="140"/>
    <n v="5"/>
    <s v=""/>
    <s v="female"/>
    <s v="irregular"/>
    <d v="2014-06-24T00:00:00"/>
    <x v="0"/>
    <s v="low"/>
  </r>
  <r>
    <n v="730204"/>
    <n v="7500"/>
    <n v="7500"/>
    <s v="Bakery"/>
    <x v="1"/>
    <s v="to purchase a sack of flour, a sack of sugar, baking powder, cooking oil, pots and pans, and a cooking stove, and to pay school fees."/>
    <x v="27"/>
    <s v="Moamoa"/>
    <s v="WST"/>
    <n v="150"/>
    <d v="2014-06-24T22:00:04"/>
    <d v="2014-05-26T09:00:00"/>
    <d v="2014-07-12T06:23:13"/>
    <n v="140"/>
    <n v="19"/>
    <s v="#Parent"/>
    <s v="female"/>
    <s v="irregular"/>
    <d v="2014-06-24T00:00:00"/>
    <x v="0"/>
    <s v="low"/>
  </r>
  <r>
    <n v="730092"/>
    <n v="5250"/>
    <n v="5250"/>
    <s v="Agriculture"/>
    <x v="0"/>
    <s v="to buy coffee supplies to help her coffee crops."/>
    <x v="24"/>
    <s v="Jesus de Otoro, Intibuca"/>
    <s v="HNL"/>
    <n v="2690"/>
    <d v="2014-06-24T17:49:26"/>
    <d v="2014-06-20T09:00:00"/>
    <d v="2014-07-01T02:25:09"/>
    <n v="140"/>
    <n v="18"/>
    <s v=""/>
    <s v="female"/>
    <s v="monthly"/>
    <d v="2014-06-24T00:00:00"/>
    <x v="0"/>
    <s v="low"/>
  </r>
  <r>
    <n v="729679"/>
    <n v="2500"/>
    <n v="2500"/>
    <s v="General Store"/>
    <x v="3"/>
    <s v="to purchase household goods to sell like canned goods, eggs, milk, sugar, soap, etc."/>
    <x v="0"/>
    <s v="Cauayan, Negros Occidental"/>
    <s v="PHP"/>
    <n v="1450"/>
    <d v="2014-06-24T07:48:26"/>
    <d v="2014-06-20T09:00:00"/>
    <d v="2014-07-17T07:01:24"/>
    <n v="80"/>
    <n v="8"/>
    <s v="#Schooling, #Parent, #Woman Owned Biz"/>
    <s v="female"/>
    <s v="irregular"/>
    <d v="2014-06-24T00:00:00"/>
    <x v="0"/>
    <s v="low"/>
  </r>
  <r>
    <n v="730106"/>
    <n v="5000"/>
    <n v="5000"/>
    <s v="Personal Products Sales"/>
    <x v="3"/>
    <s v="To purchase more stock: weaves, cosmetics, braids, hair sprays, nail polish, and perfumes"/>
    <x v="50"/>
    <s v="Matobo"/>
    <s v="USD"/>
    <n v="3050"/>
    <d v="2014-06-24T18:04:58"/>
    <d v="2014-06-20T09:00:00"/>
    <d v="2014-07-17T20:30:31"/>
    <n v="80"/>
    <n v="17"/>
    <s v="#Schooling, #Health and Sanitation, #Hidden Gem, user_favorite"/>
    <s v="female"/>
    <s v="irregular"/>
    <d v="2014-06-24T00:00:00"/>
    <x v="0"/>
    <s v="low"/>
  </r>
  <r>
    <n v="729681"/>
    <n v="12750"/>
    <n v="12750"/>
    <s v="General Store"/>
    <x v="3"/>
    <s v="to pay for grocery items, toiletries and beverages needed for her general store business."/>
    <x v="0"/>
    <s v="Tanza, Cavite"/>
    <s v="PHP"/>
    <n v="1440"/>
    <d v="2014-06-24T07:55:46"/>
    <d v="2014-06-20T09:00:00"/>
    <d v="2014-07-18T14:52:19"/>
    <n v="80"/>
    <n v="31"/>
    <s v="#Schooling, #Parent, #Repeat Borrower, #Woman Owned Biz"/>
    <s v="female"/>
    <s v="irregular"/>
    <d v="2014-06-24T00:00:00"/>
    <x v="0"/>
    <s v="low"/>
  </r>
  <r>
    <n v="730063"/>
    <n v="5000"/>
    <n v="5000"/>
    <s v="Clothing Sales"/>
    <x v="7"/>
    <s v="to purchase high quality clothing in bulk "/>
    <x v="50"/>
    <s v="Kwekwe"/>
    <s v="USD"/>
    <n v="3050"/>
    <d v="2014-06-24T17:21:56"/>
    <d v="2014-06-20T09:00:00"/>
    <d v="2014-07-17T14:57:16"/>
    <n v="80"/>
    <n v="10"/>
    <s v="#Schooling, #Low-profit FP, #Single, user_favorite"/>
    <s v="female"/>
    <s v="irregular"/>
    <d v="2014-06-24T00:00:00"/>
    <x v="0"/>
    <s v="low"/>
  </r>
  <r>
    <n v="729682"/>
    <n v="2750"/>
    <n v="2750"/>
    <s v="Cereals"/>
    <x v="1"/>
    <s v="to purchase additional sacks of rice to sell"/>
    <x v="0"/>
    <s v="Cauayan, Negros Occidental"/>
    <s v="PHP"/>
    <n v="1450"/>
    <d v="2014-06-24T07:58:30"/>
    <d v="2014-06-10T09:00:00"/>
    <d v="2014-06-30T00:26:14"/>
    <n v="80"/>
    <n v="9"/>
    <s v=""/>
    <s v="female"/>
    <s v="irregular"/>
    <d v="2014-06-24T00:00:00"/>
    <x v="0"/>
    <s v="low"/>
  </r>
  <r>
    <n v="729566"/>
    <n v="1250"/>
    <n v="1250"/>
    <s v="Home Appliances"/>
    <x v="9"/>
    <s v="To buy a water filter to provide safe drinking water for their family."/>
    <x v="4"/>
    <s v="Kompong Thom"/>
    <s v="KHR"/>
    <n v="3110"/>
    <d v="2014-06-24T03:32:24"/>
    <d v="2014-06-17T09:00:00"/>
    <d v="2014-06-26T05:22:13"/>
    <n v="80"/>
    <n v="5"/>
    <s v=""/>
    <s v="female, female, male"/>
    <s v="monthly"/>
    <d v="2014-06-24T00:00:00"/>
    <x v="0"/>
    <s v="low"/>
  </r>
  <r>
    <n v="729660"/>
    <n v="5750"/>
    <n v="5750"/>
    <s v="Fruits &amp; Vegetables"/>
    <x v="1"/>
    <s v="to buy vegetables to sell in her food stall"/>
    <x v="0"/>
    <s v="Quezon, Palawan"/>
    <s v="PHP"/>
    <n v="1450"/>
    <d v="2014-06-24T06:58:07"/>
    <d v="2014-05-30T09:00:00"/>
    <d v="2014-06-29T10:14:55"/>
    <n v="50"/>
    <n v="23"/>
    <s v=""/>
    <s v="female"/>
    <s v="irregular"/>
    <d v="2014-06-24T00:00:00"/>
    <x v="0"/>
    <s v="low"/>
  </r>
  <r>
    <n v="729616"/>
    <n v="26250"/>
    <n v="26250"/>
    <s v="Jewelry"/>
    <x v="3"/>
    <s v="to buy a variety of jewelry to sell."/>
    <x v="19"/>
    <s v="Caaguazú"/>
    <s v="PYG"/>
    <n v="580"/>
    <d v="2014-06-24T05:33:00"/>
    <d v="2014-05-23T09:00:00"/>
    <d v="2014-07-08T09:35:21"/>
    <n v="80"/>
    <n v="37"/>
    <s v=""/>
    <s v="female, female, female, female, female, female, female, female, female, female, female, female, female, female, female, female, female"/>
    <s v="monthly"/>
    <d v="2014-06-24T00:00:00"/>
    <x v="0"/>
    <s v="low"/>
  </r>
  <r>
    <n v="730131"/>
    <n v="5500"/>
    <n v="5500"/>
    <s v="Farming"/>
    <x v="0"/>
    <s v="to buy compost for his coffee crop."/>
    <x v="26"/>
    <s v="Colasay - Jaén - Cajamarca"/>
    <s v="PEN"/>
    <n v="1430"/>
    <d v="2014-06-24T18:40:13"/>
    <d v="2014-05-29T09:00:00"/>
    <d v="2014-07-03T03:43:45"/>
    <n v="70"/>
    <n v="18"/>
    <s v="volunteer_like, volunteer_pick"/>
    <s v="male"/>
    <s v="bullet"/>
    <d v="2014-06-24T00:00:00"/>
    <x v="0"/>
    <s v="low"/>
  </r>
  <r>
    <n v="730415"/>
    <n v="8250"/>
    <n v="8250"/>
    <s v="Retail"/>
    <x v="3"/>
    <s v="to purchase shoes, cloth, and bags to sell"/>
    <x v="48"/>
    <s v=""/>
    <s v="XOF"/>
    <n v="1040"/>
    <d v="2014-06-25T09:26:55"/>
    <d v="2014-05-26T09:00:00"/>
    <d v="2014-07-25T04:43:06"/>
    <n v="120"/>
    <n v="25"/>
    <s v="#Repeat Borrower, #Woman Owned Biz, #Elderly, #Parent"/>
    <s v="female, female, female"/>
    <s v="monthly"/>
    <d v="2014-06-25T00:00:00"/>
    <x v="0"/>
    <s v="low"/>
  </r>
  <r>
    <n v="730303"/>
    <n v="3750"/>
    <n v="3750"/>
    <s v="Animal Sales"/>
    <x v="0"/>
    <s v="to buy small animals to offer to her customers."/>
    <x v="26"/>
    <s v="Oyotún - Chiclayo"/>
    <s v="PEN"/>
    <n v="1430"/>
    <d v="2014-06-25T02:07:19"/>
    <d v="2014-05-31T09:00:00"/>
    <d v="2014-07-10T22:24:01"/>
    <n v="150"/>
    <n v="7"/>
    <s v=""/>
    <s v="female"/>
    <s v="monthly"/>
    <d v="2014-06-25T00:00:00"/>
    <x v="0"/>
    <s v="low"/>
  </r>
  <r>
    <n v="730788"/>
    <n v="4250"/>
    <n v="4250"/>
    <s v="Paper Sales"/>
    <x v="3"/>
    <s v="to purchase stock for her stationery store."/>
    <x v="18"/>
    <s v="Marinilla"/>
    <s v="COP"/>
    <n v="1770"/>
    <d v="2014-06-26T00:20:17"/>
    <d v="2014-05-29T09:00:00"/>
    <d v="2014-07-21T16:32:53"/>
    <n v="150"/>
    <n v="17"/>
    <s v="volunteer_pick, user_favorite, user_favorite, #Schooling, #Repeat Borrower, #Woman Owned Biz"/>
    <s v="female"/>
    <s v="monthly"/>
    <d v="2014-06-25T00:00:00"/>
    <x v="0"/>
    <s v="low"/>
  </r>
  <r>
    <n v="730545"/>
    <n v="10000"/>
    <n v="10000"/>
    <s v="Agriculture"/>
    <x v="0"/>
    <s v="to buy wax paper for beekeeping and to gather hay for his farm cattle "/>
    <x v="25"/>
    <s v="Syunik region"/>
    <s v="AMD"/>
    <n v="1460"/>
    <d v="2014-06-25T13:25:32"/>
    <d v="2014-06-12T09:00:00"/>
    <d v="2014-07-08T20:01:10"/>
    <n v="260"/>
    <n v="34"/>
    <s v="volunteer_pick, volunteer_like, #Repeat Borrower, #Animals, #Supporting Family"/>
    <s v="male"/>
    <s v="monthly"/>
    <d v="2014-06-25T00:00:00"/>
    <x v="0"/>
    <s v="low"/>
  </r>
  <r>
    <n v="730390"/>
    <n v="1500"/>
    <n v="1500"/>
    <s v="Home Appliances"/>
    <x v="9"/>
    <s v=" To buy a water filter to provide safe drinking water for their family."/>
    <x v="4"/>
    <s v="Kompong Cham"/>
    <s v="KHR"/>
    <n v="3110"/>
    <d v="2014-06-25T08:03:44"/>
    <d v="2014-06-19T09:00:00"/>
    <d v="2014-06-26T05:50:28"/>
    <n v="80"/>
    <n v="5"/>
    <s v=""/>
    <s v="female, female, female, female"/>
    <s v="monthly"/>
    <d v="2014-06-25T00:00:00"/>
    <x v="0"/>
    <s v="low"/>
  </r>
  <r>
    <n v="730587"/>
    <n v="3500"/>
    <n v="3500"/>
    <s v="Fish Selling"/>
    <x v="1"/>
    <s v="to purchase more fish to sell in her fish stall"/>
    <x v="0"/>
    <s v="Cordova, Cebu"/>
    <s v="PHP"/>
    <n v="1450"/>
    <d v="2014-06-25T15:03:58"/>
    <d v="2014-06-17T09:00:00"/>
    <d v="2014-07-24T23:35:55"/>
    <n v="140"/>
    <n v="14"/>
    <s v="user_favorite, #Woman Owned Biz, user_favorite"/>
    <s v="female"/>
    <s v="irregular"/>
    <d v="2014-06-25T00:00:00"/>
    <x v="0"/>
    <s v="low"/>
  </r>
  <r>
    <n v="730571"/>
    <n v="3000"/>
    <n v="3000"/>
    <s v="Retail"/>
    <x v="3"/>
    <s v="to buy pepper, soap, clothes, etc."/>
    <x v="6"/>
    <s v="Congo Town"/>
    <s v="LRD"/>
    <n v="1820"/>
    <d v="2014-06-25T14:20:41"/>
    <d v="2014-05-26T09:00:00"/>
    <d v="2014-07-05T03:32:49"/>
    <n v="110"/>
    <n v="12"/>
    <s v=""/>
    <s v="female"/>
    <s v="irregular"/>
    <d v="2014-06-25T00:00:00"/>
    <x v="0"/>
    <s v="low"/>
  </r>
  <r>
    <n v="730754"/>
    <n v="10750"/>
    <n v="10750"/>
    <s v="Pigs"/>
    <x v="0"/>
    <s v="to buy pigs in order to have enough for her customers."/>
    <x v="18"/>
    <s v="Montería"/>
    <s v="COP"/>
    <n v="1770"/>
    <d v="2014-06-25T23:01:13"/>
    <d v="2014-05-26T09:00:00"/>
    <d v="2014-07-27T20:03:10"/>
    <n v="270"/>
    <n v="31"/>
    <s v=""/>
    <s v="female"/>
    <s v="monthly"/>
    <d v="2014-06-25T00:00:00"/>
    <x v="0"/>
    <s v="low"/>
  </r>
  <r>
    <n v="731267"/>
    <n v="11000"/>
    <n v="11000"/>
    <s v="Personal Products Sales"/>
    <x v="3"/>
    <s v="To buy merchandise and renovate her stall."/>
    <x v="31"/>
    <s v="San José"/>
    <s v="CRC"/>
    <n v="1510"/>
    <d v="2014-06-26T18:50:04"/>
    <d v="2014-09-07T09:00:00"/>
    <d v="2014-07-11T00:50:51"/>
    <n v="130"/>
    <n v="30"/>
    <s v="#Woman Owned Biz, #Supporting Family, #Parent, #Low-profit FP, user_favorite"/>
    <s v="female"/>
    <s v="monthly"/>
    <d v="2014-06-26T00:00:00"/>
    <x v="0"/>
    <s v="low"/>
  </r>
  <r>
    <n v="731208"/>
    <n v="15000"/>
    <n v="15000"/>
    <s v="Livestock"/>
    <x v="0"/>
    <s v="to buy a cow"/>
    <x v="14"/>
    <s v="San Gabriel"/>
    <s v="USD"/>
    <n v="1880"/>
    <d v="2014-06-26T17:12:59"/>
    <d v="2014-06-18T09:00:00"/>
    <d v="2014-07-10T22:21:59"/>
    <n v="210"/>
    <n v="40"/>
    <s v="user_favorite, #Animals, #First Loan, #Parent, user_favorite"/>
    <s v="female"/>
    <s v="monthly"/>
    <d v="2014-06-26T00:00:00"/>
    <x v="0"/>
    <s v="low"/>
  </r>
  <r>
    <n v="731324"/>
    <n v="63500"/>
    <n v="63500"/>
    <s v="Flowers"/>
    <x v="0"/>
    <s v="to build a greenhouse and to buy a variety of plants and flowers. "/>
    <x v="18"/>
    <s v="Santa Elena"/>
    <s v="COP"/>
    <n v="1770"/>
    <d v="2014-06-26T21:39:14"/>
    <d v="2014-05-30T09:00:00"/>
    <d v="2014-07-11T04:59:32"/>
    <n v="270"/>
    <n v="96"/>
    <s v="#Biz Durable Asset, #Vegan, #Sustainable Ag"/>
    <s v="male"/>
    <s v="monthly"/>
    <d v="2014-06-26T00:00:00"/>
    <x v="0"/>
    <s v="high"/>
  </r>
  <r>
    <n v="730829"/>
    <n v="7750"/>
    <n v="7750"/>
    <s v="Clothing Sales"/>
    <x v="7"/>
    <s v="to buy clothing"/>
    <x v="10"/>
    <s v="Nueva Guinea, RAAS"/>
    <s v="NIO"/>
    <n v="980"/>
    <d v="2014-06-26T02:58:45"/>
    <d v="2014-06-21T09:00:00"/>
    <d v="2014-07-28T15:51:20"/>
    <n v="140"/>
    <n v="19"/>
    <s v="#Low-profit FP, #Repeat Borrower, #Woman Owned Biz"/>
    <s v="female"/>
    <s v="monthly"/>
    <d v="2014-06-26T00:00:00"/>
    <x v="0"/>
    <s v="low"/>
  </r>
  <r>
    <n v="731149"/>
    <n v="1250"/>
    <n v="1250"/>
    <s v="Shoe Sales"/>
    <x v="3"/>
    <s v="to buy more slippers to improve her business. "/>
    <x v="6"/>
    <s v="Ganta Area"/>
    <s v="LRD"/>
    <n v="1820"/>
    <d v="2014-06-26T15:17:22"/>
    <d v="2014-05-27T09:00:00"/>
    <d v="2014-07-02T18:57:58"/>
    <n v="110"/>
    <n v="5"/>
    <s v=""/>
    <s v="female"/>
    <s v="irregular"/>
    <d v="2014-06-26T00:00:00"/>
    <x v="0"/>
    <s v="low"/>
  </r>
  <r>
    <n v="731229"/>
    <n v="15000"/>
    <n v="15000"/>
    <s v="Farming"/>
    <x v="0"/>
    <s v=""/>
    <x v="9"/>
    <s v=""/>
    <s v="GHS"/>
    <n v="3960"/>
    <d v="2014-06-26T17:44:39"/>
    <d v="2014-07-17T09:00:00"/>
    <d v="2014-07-31T06:11:09"/>
    <n v="80"/>
    <n v="51"/>
    <s v="#Parent, #Post-disbursed, #Woman Owned Biz"/>
    <s v=""/>
    <s v="bullet"/>
    <d v="2014-06-26T00:00:00"/>
    <x v="0"/>
    <s v="high"/>
  </r>
  <r>
    <n v="731113"/>
    <n v="4750"/>
    <n v="4750"/>
    <s v="Sewing"/>
    <x v="2"/>
    <s v="to purchase more spools of threads in different colors along with packs of laces, zippers and buttons."/>
    <x v="3"/>
    <s v="Taxila"/>
    <s v="PKR"/>
    <n v="2450"/>
    <d v="2014-06-26T13:48:06"/>
    <d v="2014-06-05T09:00:00"/>
    <d v="2014-07-17T22:36:09"/>
    <n v="140"/>
    <n v="11"/>
    <s v="#Woman Owned Biz, #Repeat Borrower, #Parent"/>
    <s v="female"/>
    <s v="monthly"/>
    <d v="2014-06-26T00:00:00"/>
    <x v="0"/>
    <s v="low"/>
  </r>
  <r>
    <n v="730867"/>
    <n v="4250"/>
    <n v="4250"/>
    <s v="General Store"/>
    <x v="3"/>
    <s v="to purchase stocks to sell, like canned goods, eggs, noodles, soap, and coffee."/>
    <x v="0"/>
    <s v="Puerto Princesa, Palawan"/>
    <s v="PHP"/>
    <n v="1450"/>
    <d v="2014-06-26T04:54:34"/>
    <d v="2014-05-30T09:00:00"/>
    <d v="2014-07-15T16:50:01"/>
    <n v="80"/>
    <n v="11"/>
    <s v="#Parent, #Repeat Borrower, #Woman Owned Biz"/>
    <s v="female"/>
    <s v="irregular"/>
    <d v="2014-06-26T00:00:00"/>
    <x v="0"/>
    <s v="low"/>
  </r>
  <r>
    <n v="731227"/>
    <n v="1000"/>
    <n v="1000"/>
    <s v="Home Energy"/>
    <x v="9"/>
    <s v="to purchase a solar lamp."/>
    <x v="7"/>
    <s v=""/>
    <s v="USD"/>
    <n v="810"/>
    <d v="2014-06-26T17:42:14"/>
    <d v="2014-06-16T09:00:00"/>
    <d v="2014-07-04T02:41:58"/>
    <n v="140"/>
    <n v="1"/>
    <s v=""/>
    <s v="male"/>
    <s v="monthly"/>
    <d v="2014-06-26T00:00:00"/>
    <x v="0"/>
    <s v="low"/>
  </r>
  <r>
    <n v="731180"/>
    <n v="5000"/>
    <n v="5000"/>
    <s v="Food Stall"/>
    <x v="1"/>
    <s v="to buy kitchen utensils she needs for her business and other equipment that needs replacing. "/>
    <x v="7"/>
    <s v="La Unión"/>
    <s v="USD"/>
    <n v="1990"/>
    <d v="2014-06-26T16:25:46"/>
    <d v="2014-06-05T09:00:00"/>
    <d v="2014-07-06T23:43:07"/>
    <n v="80"/>
    <n v="16"/>
    <s v="volunteer_pick, volunteer_like, user_favorite"/>
    <s v="female"/>
    <s v="monthly"/>
    <d v="2014-06-26T00:00:00"/>
    <x v="0"/>
    <s v="low"/>
  </r>
  <r>
    <n v="731558"/>
    <n v="1500"/>
    <n v="1500"/>
    <s v="Higher education costs"/>
    <x v="5"/>
    <s v="to pay for tuition"/>
    <x v="0"/>
    <s v="Bogo, Cebu"/>
    <s v="PHP"/>
    <n v="1450"/>
    <d v="2014-06-27T08:42:17"/>
    <d v="2014-06-11T09:00:00"/>
    <d v="2014-07-03T15:24:13"/>
    <n v="80"/>
    <n v="6"/>
    <s v=""/>
    <s v="female"/>
    <s v="irregular"/>
    <d v="2014-06-27T00:00:00"/>
    <x v="0"/>
    <s v="low"/>
  </r>
  <r>
    <n v="731598"/>
    <n v="6750"/>
    <n v="6750"/>
    <s v="Motorcycle Transport"/>
    <x v="8"/>
    <s v="to buy gasoline and spare parts for her motorcycle"/>
    <x v="0"/>
    <s v="Tanjay, Negros Oriental"/>
    <s v="PHP"/>
    <n v="1450"/>
    <d v="2014-06-27T09:40:04"/>
    <d v="2014-06-16T09:00:00"/>
    <d v="2014-07-17T19:40:38"/>
    <n v="80"/>
    <n v="11"/>
    <s v="#Inspiring Story, user_favorite"/>
    <s v="female"/>
    <s v="irregular"/>
    <d v="2014-06-27T00:00:00"/>
    <x v="0"/>
    <s v="low"/>
  </r>
  <r>
    <n v="731925"/>
    <n v="5000"/>
    <n v="5000"/>
    <s v="Fruits &amp; Vegetables"/>
    <x v="1"/>
    <s v="to purchase fruits, vegetables, and pigs to raise for subsequent sale."/>
    <x v="7"/>
    <s v="Anamoros"/>
    <s v="USD"/>
    <n v="1990"/>
    <d v="2014-06-27T22:09:24"/>
    <d v="2014-06-20T09:00:00"/>
    <d v="2014-07-10T19:10:09"/>
    <n v="140"/>
    <n v="13"/>
    <s v=""/>
    <s v="female"/>
    <s v="monthly"/>
    <d v="2014-06-27T00:00:00"/>
    <x v="0"/>
    <s v="low"/>
  </r>
  <r>
    <n v="731973"/>
    <n v="4750"/>
    <n v="4750"/>
    <s v="Personal Housing Expenses"/>
    <x v="4"/>
    <s v="to buy blocks, iron, cement, sand, and gravel in order to finish construction of a security wall."/>
    <x v="10"/>
    <s v="Managua"/>
    <s v="NIO"/>
    <n v="980"/>
    <d v="2014-06-28T00:43:51"/>
    <d v="2014-05-29T09:00:00"/>
    <d v="2014-07-24T20:12:09"/>
    <n v="150"/>
    <n v="17"/>
    <s v="volunteer_pick, volunteer_like, #Low-profit FP, #Repeat Borrower, #Parent"/>
    <s v="female"/>
    <s v="monthly"/>
    <d v="2014-06-27T00:00:00"/>
    <x v="0"/>
    <s v="low"/>
  </r>
  <r>
    <n v="731924"/>
    <n v="3750"/>
    <n v="3750"/>
    <s v="General Store"/>
    <x v="3"/>
    <s v="to improve her shelving and purchase staple goods. "/>
    <x v="18"/>
    <s v="Montelíbano"/>
    <s v="COP"/>
    <n v="1770"/>
    <d v="2014-06-27T22:01:55"/>
    <d v="2014-05-31T09:00:00"/>
    <d v="2014-07-14T03:58:59"/>
    <n v="130"/>
    <n v="11"/>
    <s v=""/>
    <s v="female"/>
    <s v="monthly"/>
    <d v="2014-06-27T00:00:00"/>
    <x v="0"/>
    <s v="low"/>
  </r>
  <r>
    <n v="732077"/>
    <n v="5250"/>
    <n v="5250"/>
    <s v="Clothing Sales"/>
    <x v="7"/>
    <s v="to buy clothes such as blouses, pants, shirts, underwear and children's clothes to sell."/>
    <x v="24"/>
    <s v="Azacualpa, Santa Bárbara"/>
    <s v="HNL"/>
    <n v="2010"/>
    <d v="2014-06-28T17:38:09"/>
    <d v="2014-06-14T09:00:00"/>
    <d v="2014-07-10T18:18:04"/>
    <n v="140"/>
    <n v="12"/>
    <s v="volunteer_pick, #Repeat Borrower, #Single Parent"/>
    <s v="female"/>
    <s v="monthly"/>
    <d v="2014-06-28T00:00:00"/>
    <x v="0"/>
    <s v="low"/>
  </r>
  <r>
    <n v="732225"/>
    <n v="6000"/>
    <n v="6000"/>
    <s v="General Store"/>
    <x v="3"/>
    <s v="to buy oil, corn, beans, sugar, eggs, vegetables and other basic groceries; as well as to invest $300 in building a fence around the property that the mayor has given to landless families."/>
    <x v="7"/>
    <s v="Gotera"/>
    <s v="USD"/>
    <n v="1990"/>
    <d v="2014-06-29T18:38:46"/>
    <d v="2014-06-25T09:00:00"/>
    <d v="2014-07-08T23:17:46"/>
    <n v="140"/>
    <n v="19"/>
    <s v="volunteer_like, volunteer_pick"/>
    <s v="female"/>
    <s v="monthly"/>
    <d v="2014-06-29T00:00:00"/>
    <x v="0"/>
    <s v="low"/>
  </r>
  <r>
    <n v="732178"/>
    <n v="3250"/>
    <n v="3250"/>
    <s v="Personal Products Sales"/>
    <x v="3"/>
    <s v="to purchase more products for the personal collection to sell"/>
    <x v="0"/>
    <s v="Guindulman, Bohol"/>
    <s v="PHP"/>
    <n v="1450"/>
    <d v="2014-06-29T07:59:50"/>
    <d v="2014-06-20T09:00:00"/>
    <d v="2014-07-18T03:22:41"/>
    <n v="80"/>
    <n v="9"/>
    <s v="#Woman Owned Biz"/>
    <s v="female"/>
    <s v="irregular"/>
    <d v="2014-06-29T00:00:00"/>
    <x v="0"/>
    <s v="low"/>
  </r>
  <r>
    <n v="732307"/>
    <n v="12000"/>
    <n v="12000"/>
    <s v="Vehicle"/>
    <x v="9"/>
    <s v="to buy a motorbike."/>
    <x v="4"/>
    <s v="Kampong Cham"/>
    <s v="USD"/>
    <n v="1060"/>
    <d v="2014-06-30T06:27:08"/>
    <d v="2014-06-17T09:00:00"/>
    <d v="2014-07-18T21:03:42"/>
    <n v="260"/>
    <n v="25"/>
    <s v="#Parent, user_favorite"/>
    <s v="female"/>
    <s v="monthly"/>
    <d v="2014-06-30T00:00:00"/>
    <x v="0"/>
    <s v="low"/>
  </r>
  <r>
    <n v="732497"/>
    <n v="1500"/>
    <n v="1500"/>
    <s v="Home Appliances"/>
    <x v="9"/>
    <s v="To buy a water filter to provide safe drinking water for their family."/>
    <x v="4"/>
    <s v="Prey Veng"/>
    <s v="KHR"/>
    <n v="3110"/>
    <d v="2014-06-30T11:46:44"/>
    <d v="2014-06-20T09:00:00"/>
    <d v="2014-07-04T22:37:12"/>
    <n v="80"/>
    <n v="5"/>
    <s v="user_favorite"/>
    <s v="male, female, female, female"/>
    <s v="monthly"/>
    <d v="2014-06-30T00:00:00"/>
    <x v="0"/>
    <s v="low"/>
  </r>
  <r>
    <n v="1082000"/>
    <n v="750"/>
    <n v="750"/>
    <s v="Retail"/>
    <x v="3"/>
    <s v="To add stock of soft drinks to my shop."/>
    <x v="1"/>
    <s v=""/>
    <s v="KES"/>
    <m/>
    <d v="2014-06-30T11:46:53"/>
    <d v="2014-08-22T03:12:01"/>
    <d v="2014-08-06T06:59:08"/>
    <n v="30"/>
    <n v="2"/>
    <s v=""/>
    <s v="female"/>
    <s v="irregular"/>
    <d v="2014-06-30T00:00:00"/>
    <x v="0"/>
    <s v="low"/>
  </r>
  <r>
    <n v="732446"/>
    <n v="5500"/>
    <n v="5500"/>
    <s v="Clothing Sales"/>
    <x v="7"/>
    <s v="to increase her merchandise with special summer collections"/>
    <x v="40"/>
    <s v=""/>
    <s v="LBP"/>
    <n v="1150"/>
    <d v="2014-06-30T10:25:47"/>
    <d v="2014-06-04T09:00:00"/>
    <d v="2014-07-11T07:09:35"/>
    <n v="110"/>
    <n v="8"/>
    <s v=""/>
    <s v="female"/>
    <s v="monthly"/>
    <d v="2014-06-30T00:00:00"/>
    <x v="0"/>
    <s v="low"/>
  </r>
  <r>
    <n v="732510"/>
    <n v="3250"/>
    <n v="3250"/>
    <s v="Home Products Sales"/>
    <x v="3"/>
    <s v="to expand her mattress business"/>
    <x v="1"/>
    <s v="Kisumu"/>
    <s v="KES"/>
    <n v="1330"/>
    <d v="2014-06-30T12:02:27"/>
    <d v="2014-06-06T09:00:00"/>
    <d v="2014-07-11T05:41:41"/>
    <n v="140"/>
    <n v="8"/>
    <s v="user_favorite, #Single Parent"/>
    <s v="female"/>
    <s v="monthly"/>
    <d v="2014-06-30T00:00:00"/>
    <x v="0"/>
    <s v="low"/>
  </r>
  <r>
    <n v="732448"/>
    <n v="2500"/>
    <n v="2500"/>
    <s v="Grocery Store"/>
    <x v="1"/>
    <s v="To buy more inventory."/>
    <x v="29"/>
    <s v="Dhupguri"/>
    <s v="INR"/>
    <n v="3340"/>
    <d v="2014-06-30T10:27:41"/>
    <d v="2014-06-14T09:00:00"/>
    <d v="2014-07-10T15:17:47"/>
    <n v="430"/>
    <n v="9"/>
    <s v=""/>
    <s v="female"/>
    <s v="bullet"/>
    <d v="2014-06-30T00:00:00"/>
    <x v="0"/>
    <s v="low"/>
  </r>
  <r>
    <n v="732701"/>
    <n v="5000"/>
    <n v="5000"/>
    <s v="General Store"/>
    <x v="3"/>
    <s v="to invest in her business. She will buy more products to sell."/>
    <x v="7"/>
    <s v="Ciudad El Triunfo"/>
    <s v="USD"/>
    <n v="1990"/>
    <d v="2014-06-30T21:36:24"/>
    <d v="2014-06-28T09:00:00"/>
    <d v="2014-07-10T19:53:56"/>
    <n v="140"/>
    <n v="12"/>
    <s v=""/>
    <s v="female"/>
    <s v="monthly"/>
    <d v="2014-06-30T00:00:00"/>
    <x v="0"/>
    <s v="low"/>
  </r>
  <r>
    <n v="732779"/>
    <n v="16250"/>
    <n v="16250"/>
    <s v="Higher education costs"/>
    <x v="5"/>
    <s v="to pay for her degree title in business management."/>
    <x v="5"/>
    <s v="Santa Cruz de la Sierra"/>
    <s v="USD"/>
    <n v="3270"/>
    <d v="2014-07-01T00:36:54"/>
    <d v="2014-06-05T09:00:00"/>
    <d v="2014-07-11T02:01:36"/>
    <n v="380"/>
    <n v="45"/>
    <s v="#Schooling, #Low-profit FP, #Single, user_favorite"/>
    <s v="female"/>
    <s v="monthly"/>
    <d v="2014-06-30T00:00:00"/>
    <x v="0"/>
    <s v="low"/>
  </r>
  <r>
    <n v="732797"/>
    <n v="3500"/>
    <n v="3500"/>
    <s v="General Store"/>
    <x v="3"/>
    <s v="to purchase eggs, basic grains, toilet paper, detergent, soup, soft drinks, candies, etc. in bulk."/>
    <x v="7"/>
    <s v=""/>
    <s v="USD"/>
    <n v="810"/>
    <d v="2014-07-01T00:59:06"/>
    <d v="2014-06-19T09:00:00"/>
    <d v="2014-07-31T18:39:55"/>
    <n v="140"/>
    <n v="1"/>
    <s v="#Elderly, #Woman Owned Biz, #Supporting Family"/>
    <s v="female"/>
    <s v="monthly"/>
    <d v="2014-06-30T00:00:00"/>
    <x v="0"/>
    <s v="low"/>
  </r>
  <r>
    <n v="732477"/>
    <n v="13750"/>
    <n v="13750"/>
    <s v="Food Production/Sales"/>
    <x v="1"/>
    <s v="to buy three sacks of sugar, four sacks of monkey bread (baobab fruit), four sacks of dried sorrel and various other food items. "/>
    <x v="15"/>
    <s v=""/>
    <s v="XOF"/>
    <n v="1050"/>
    <d v="2014-06-30T11:25:50"/>
    <d v="2014-06-04T09:00:00"/>
    <d v="2014-07-21T02:23:16"/>
    <n v="80"/>
    <n v="49"/>
    <s v="#Fabrics, #Repeat Borrower, #Woman Owned Biz"/>
    <s v="female, female"/>
    <s v="monthly"/>
    <d v="2014-06-30T00:00:00"/>
    <x v="0"/>
    <s v="low"/>
  </r>
  <r>
    <n v="733017"/>
    <n v="12500"/>
    <n v="12500"/>
    <s v="Farming"/>
    <x v="0"/>
    <s v="to develop her potato cultivation by purchasing potato seedlings and fertilizer."/>
    <x v="25"/>
    <s v="Gegharkunik region"/>
    <s v="AMD"/>
    <n v="1460"/>
    <d v="2014-07-01T08:59:06"/>
    <d v="2014-06-16T09:00:00"/>
    <d v="2014-07-11T06:46:49"/>
    <n v="260"/>
    <n v="26"/>
    <s v="volunteer_like, volunteer_pick, #Elderly, #Supporting Family, #Inspiring Story"/>
    <s v="female"/>
    <s v="monthly"/>
    <d v="2014-07-01T00:00:00"/>
    <x v="0"/>
    <s v="low"/>
  </r>
  <r>
    <n v="732874"/>
    <n v="4750"/>
    <n v="4750"/>
    <s v="Clothing"/>
    <x v="7"/>
    <s v="to buy clothing for children as well as for adults like underwear, shirts and pants."/>
    <x v="10"/>
    <s v="Boaco"/>
    <s v="USD"/>
    <n v="1760"/>
    <d v="2014-07-01T04:29:50"/>
    <d v="2014-06-24T09:00:00"/>
    <d v="2014-07-18T20:26:43"/>
    <n v="120"/>
    <n v="14"/>
    <s v="volunteer_pick, volunteer_like, #Elderly, #Repeat Borrower"/>
    <s v="female"/>
    <s v="monthly"/>
    <d v="2014-07-01T00:00:00"/>
    <x v="0"/>
    <s v="low"/>
  </r>
  <r>
    <n v="732955"/>
    <n v="7000"/>
    <n v="7000"/>
    <s v="Services"/>
    <x v="2"/>
    <s v="to purchase repair materials for the maintenance of her boarding house business."/>
    <x v="0"/>
    <s v="Puerto Princesa, Palawan"/>
    <s v="PHP"/>
    <n v="1450"/>
    <d v="2014-07-01T07:06:47"/>
    <d v="2014-06-05T09:00:00"/>
    <d v="2014-07-09T05:03:12"/>
    <n v="70"/>
    <n v="21"/>
    <s v="#Elderly, #Repeat Borrower, #Woman Owned Biz, user_favorite"/>
    <s v="female"/>
    <s v="irregular"/>
    <d v="2014-07-01T00:00:00"/>
    <x v="0"/>
    <s v="low"/>
  </r>
  <r>
    <n v="733300"/>
    <n v="4000"/>
    <n v="5500"/>
    <s v="Personal Housing Expenses"/>
    <x v="4"/>
    <s v="to purchase: cement, sand and gravel for setting the floor in cement and plastering the walls of her home. "/>
    <x v="7"/>
    <s v=""/>
    <s v="USD"/>
    <n v="810"/>
    <d v="2014-07-02T00:38:25"/>
    <d v="2014-06-03T09:00:00"/>
    <m/>
    <n v="200"/>
    <n v="11"/>
    <s v="#Animals, #Parent, #Woman Owned Biz"/>
    <s v="female"/>
    <s v="monthly"/>
    <d v="2014-07-01T00:00:00"/>
    <x v="1"/>
    <s v="low"/>
  </r>
  <r>
    <n v="733438"/>
    <n v="2500"/>
    <n v="2500"/>
    <s v="General Store"/>
    <x v="3"/>
    <s v="to purchase more items such as shampoo, snack foods, spices and other groceries."/>
    <x v="0"/>
    <s v="Isabela, Negros Occidental"/>
    <s v="PHP"/>
    <n v="1450"/>
    <d v="2014-07-02T08:41:55"/>
    <d v="2014-06-17T09:00:00"/>
    <d v="2014-07-18T03:38:13"/>
    <n v="80"/>
    <n v="6"/>
    <s v="#Parent, #Repeat Borrower, #Woman Owned Biz"/>
    <s v="female"/>
    <s v="irregular"/>
    <d v="2014-07-02T00:00:00"/>
    <x v="0"/>
    <s v="low"/>
  </r>
  <r>
    <n v="733589"/>
    <n v="12750"/>
    <n v="12750"/>
    <s v="Clothing Sales"/>
    <x v="7"/>
    <s v="buy clothing"/>
    <x v="12"/>
    <s v="Bamako"/>
    <s v="XOF"/>
    <n v="780"/>
    <d v="2014-07-02T12:45:05"/>
    <d v="2014-06-13T09:00:00"/>
    <d v="2014-07-11T03:31:02"/>
    <n v="70"/>
    <n v="33"/>
    <s v="#Repeat Borrower, #Woman Owned Biz"/>
    <s v="female, female, female, female"/>
    <s v="monthly"/>
    <d v="2014-07-02T00:00:00"/>
    <x v="0"/>
    <s v="low"/>
  </r>
  <r>
    <n v="733604"/>
    <n v="11250"/>
    <n v="11250"/>
    <s v="Services"/>
    <x v="2"/>
    <s v="to buy a new laptop for his work."/>
    <x v="23"/>
    <s v="Jabalia, Gaza"/>
    <s v="USD"/>
    <n v="800"/>
    <d v="2014-07-02T13:02:57"/>
    <d v="2014-06-04T09:00:00"/>
    <d v="2014-07-11T15:07:29"/>
    <n v="220"/>
    <n v="26"/>
    <s v=""/>
    <s v="male"/>
    <s v="monthly"/>
    <d v="2014-07-02T00:00:00"/>
    <x v="0"/>
    <s v="low"/>
  </r>
  <r>
    <n v="734158"/>
    <n v="3250"/>
    <n v="3250"/>
    <s v="Clothing Sales"/>
    <x v="7"/>
    <s v="to buy more clothes"/>
    <x v="13"/>
    <s v="Kalerwe"/>
    <s v="UGX"/>
    <n v="650"/>
    <d v="2014-07-03T14:04:09"/>
    <d v="2014-06-24T09:00:00"/>
    <d v="2014-07-10T15:33:06"/>
    <n v="120"/>
    <n v="8"/>
    <s v=""/>
    <s v="female"/>
    <s v="irregular"/>
    <d v="2014-07-03T00:00:00"/>
    <x v="0"/>
    <s v="low"/>
  </r>
  <r>
    <n v="733945"/>
    <n v="2500"/>
    <n v="2500"/>
    <s v="Personal Housing Expenses"/>
    <x v="4"/>
    <s v="to purchase building materials and pay for construction labor."/>
    <x v="0"/>
    <s v="Roxas City, Capiz"/>
    <s v="PHP"/>
    <n v="1450"/>
    <d v="2014-07-03T08:56:27"/>
    <d v="2014-06-16T09:00:00"/>
    <d v="2014-07-11T14:53:18"/>
    <n v="600"/>
    <n v="9"/>
    <s v=""/>
    <s v="female"/>
    <s v="irregular"/>
    <d v="2014-07-03T00:00:00"/>
    <x v="0"/>
    <s v="low"/>
  </r>
  <r>
    <n v="734010"/>
    <n v="5000"/>
    <n v="5000"/>
    <s v="Farming"/>
    <x v="0"/>
    <s v="to buy fertilizers and seeds for her farmland."/>
    <x v="4"/>
    <s v="Battambang province, Moung Russey district"/>
    <s v="KHR"/>
    <n v="2040"/>
    <d v="2014-07-03T10:23:45"/>
    <d v="2014-06-03T09:00:00"/>
    <d v="2014-07-13T22:40:19"/>
    <n v="130"/>
    <n v="18"/>
    <s v=""/>
    <s v="female, female"/>
    <s v="monthly"/>
    <d v="2014-07-03T00:00:00"/>
    <x v="0"/>
    <s v="low"/>
  </r>
  <r>
    <n v="734048"/>
    <n v="2750"/>
    <n v="2750"/>
    <s v="Motorcycle Transport"/>
    <x v="8"/>
    <s v="to pay his motorcycle’s installments and assist with his family’s expenses"/>
    <x v="30"/>
    <s v=""/>
    <s v="IDR"/>
    <n v="1290"/>
    <d v="2014-07-03T11:21:20"/>
    <d v="2014-06-13T09:00:00"/>
    <d v="2014-07-11T18:15:27"/>
    <n v="380"/>
    <n v="10"/>
    <s v=""/>
    <s v="male"/>
    <s v="monthly"/>
    <d v="2014-07-03T00:00:00"/>
    <x v="0"/>
    <s v="low"/>
  </r>
  <r>
    <n v="733988"/>
    <n v="2500"/>
    <n v="2500"/>
    <s v="General Store"/>
    <x v="3"/>
    <s v="to buy additional stock like soy sauce, vinegar, noodles, sugar, coffee, cereals, detergent soap, etc. to sell"/>
    <x v="0"/>
    <s v="Guindulman, Bohol"/>
    <s v="PHP"/>
    <n v="1450"/>
    <d v="2014-07-03T09:44:19"/>
    <d v="2014-06-24T09:00:00"/>
    <d v="2014-07-18T21:59:15"/>
    <n v="80"/>
    <n v="8"/>
    <s v="volunteer_like, volunteer_pick, #Parent, #Woman Owned Biz"/>
    <s v="female"/>
    <s v="irregular"/>
    <d v="2014-07-03T00:00:00"/>
    <x v="0"/>
    <s v="low"/>
  </r>
  <r>
    <n v="734338"/>
    <n v="2000"/>
    <n v="2000"/>
    <s v="Retail"/>
    <x v="3"/>
    <s v="to buy groceries to stock up his business."/>
    <x v="26"/>
    <s v="Pucará - Jaén - Cajamarca"/>
    <s v="PEN"/>
    <n v="1430"/>
    <d v="2014-07-03T20:07:06"/>
    <d v="2014-06-16T09:00:00"/>
    <d v="2014-07-17T05:56:45"/>
    <n v="80"/>
    <n v="8"/>
    <s v="#Elderly"/>
    <s v="male"/>
    <s v="monthly"/>
    <d v="2014-07-03T00:00:00"/>
    <x v="0"/>
    <s v="low"/>
  </r>
  <r>
    <n v="734876"/>
    <n v="9250"/>
    <n v="15250"/>
    <s v="Poultry"/>
    <x v="0"/>
    <s v="to buy food for the chicken"/>
    <x v="13"/>
    <s v="kyengera"/>
    <s v="UGX"/>
    <n v="650"/>
    <d v="2014-07-04T17:20:17"/>
    <d v="2014-06-13T09:00:00"/>
    <m/>
    <n v="140"/>
    <n v="21"/>
    <s v="#Animals, #Parent"/>
    <s v="male"/>
    <s v="monthly"/>
    <d v="2014-07-04T00:00:00"/>
    <x v="1"/>
    <s v="low"/>
  </r>
  <r>
    <n v="735088"/>
    <n v="6250"/>
    <n v="6250"/>
    <s v="Poultry"/>
    <x v="0"/>
    <s v="to buy concentrated feed"/>
    <x v="7"/>
    <s v=""/>
    <s v="USD"/>
    <n v="810"/>
    <d v="2014-07-05T00:22:38"/>
    <d v="2014-06-18T09:00:00"/>
    <d v="2014-08-04T15:50:52"/>
    <n v="140"/>
    <n v="15"/>
    <s v="#Animals, #Parent, #Woman Owned Biz"/>
    <s v="female"/>
    <s v="monthly"/>
    <d v="2014-07-04T00:00:00"/>
    <x v="0"/>
    <s v="low"/>
  </r>
  <r>
    <n v="734751"/>
    <n v="7750"/>
    <n v="7750"/>
    <s v="General Store"/>
    <x v="3"/>
    <s v="to buy more essential goods like sugar and salt for the business"/>
    <x v="13"/>
    <s v="Kachwamba"/>
    <s v="UGX"/>
    <n v="650"/>
    <d v="2014-07-04T14:56:16"/>
    <d v="2014-06-16T09:00:00"/>
    <d v="2014-07-10T19:02:50"/>
    <n v="140"/>
    <n v="15"/>
    <s v=""/>
    <s v="male"/>
    <s v="monthly"/>
    <d v="2014-07-04T00:00:00"/>
    <x v="0"/>
    <s v="low"/>
  </r>
  <r>
    <n v="734583"/>
    <n v="5750"/>
    <n v="5750"/>
    <s v="Arts"/>
    <x v="11"/>
    <s v="buy jewelry, beads, and baby clothes"/>
    <x v="56"/>
    <s v=""/>
    <s v="TRY"/>
    <n v="1980"/>
    <d v="2014-07-04T09:06:24"/>
    <d v="2014-06-17T09:00:00"/>
    <d v="2014-07-10T06:36:43"/>
    <n v="130"/>
    <n v="22"/>
    <s v="user_favorite"/>
    <s v="female"/>
    <s v="irregular"/>
    <d v="2014-07-04T00:00:00"/>
    <x v="0"/>
    <s v="low"/>
  </r>
  <r>
    <n v="734853"/>
    <n v="9750"/>
    <n v="9750"/>
    <s v="Quarrying"/>
    <x v="6"/>
    <s v="to employ more labour for the quarry"/>
    <x v="13"/>
    <s v="kyengera"/>
    <s v="UGX"/>
    <n v="650"/>
    <d v="2014-07-04T17:05:14"/>
    <d v="2014-06-13T09:00:00"/>
    <d v="2014-07-11T02:26:40"/>
    <n v="140"/>
    <n v="24"/>
    <s v="volunteer_pick, volunteer_like"/>
    <s v="female"/>
    <s v="monthly"/>
    <d v="2014-07-04T00:00:00"/>
    <x v="0"/>
    <s v="low"/>
  </r>
  <r>
    <n v="734667"/>
    <n v="4250"/>
    <n v="4250"/>
    <s v="Personal Housing Expenses"/>
    <x v="4"/>
    <s v="To buy building materials for repairing her house."/>
    <x v="2"/>
    <s v="Shahrituz"/>
    <s v="TJS"/>
    <n v="1000"/>
    <d v="2014-07-04T12:03:24"/>
    <d v="2014-06-05T09:00:00"/>
    <d v="2014-07-11T02:33:51"/>
    <n v="140"/>
    <n v="11"/>
    <s v=""/>
    <s v="female"/>
    <s v="monthly"/>
    <d v="2014-07-04T00:00:00"/>
    <x v="0"/>
    <s v="low"/>
  </r>
  <r>
    <n v="734911"/>
    <n v="7250"/>
    <n v="7250"/>
    <s v="Animal Sales"/>
    <x v="0"/>
    <s v="to buy guinea pigs and hens."/>
    <x v="26"/>
    <s v="Cusco"/>
    <s v="PEN"/>
    <n v="1190"/>
    <d v="2014-07-04T17:43:46"/>
    <d v="2014-06-05T09:00:00"/>
    <d v="2014-07-17T23:44:39"/>
    <n v="80"/>
    <n v="25"/>
    <s v=""/>
    <s v="female"/>
    <s v="monthly"/>
    <d v="2014-07-04T00:00:00"/>
    <x v="0"/>
    <s v="low"/>
  </r>
  <r>
    <n v="734824"/>
    <n v="2000"/>
    <n v="2000"/>
    <s v="General Store"/>
    <x v="3"/>
    <s v=""/>
    <x v="7"/>
    <s v=""/>
    <s v="USD"/>
    <n v="1670"/>
    <d v="2014-07-04T16:41:45"/>
    <d v="2014-06-11T09:00:00"/>
    <d v="2014-07-16T20:49:50"/>
    <n v="80"/>
    <n v="7"/>
    <s v="volunteer_pick, user_favorite"/>
    <s v=""/>
    <s v="monthly"/>
    <d v="2014-07-04T00:00:00"/>
    <x v="0"/>
    <s v="low"/>
  </r>
  <r>
    <n v="734538"/>
    <n v="2500"/>
    <n v="2500"/>
    <s v="Fish Selling"/>
    <x v="1"/>
    <s v="to buy more fish to sell."/>
    <x v="0"/>
    <s v="Cordova, Cebu"/>
    <s v="PHP"/>
    <n v="1450"/>
    <d v="2014-07-04T06:47:46"/>
    <d v="2014-06-26T09:00:00"/>
    <d v="2014-07-10T18:07:31"/>
    <n v="80"/>
    <n v="7"/>
    <s v=""/>
    <s v="female"/>
    <s v="irregular"/>
    <d v="2014-07-04T00:00:00"/>
    <x v="0"/>
    <s v="low"/>
  </r>
  <r>
    <n v="734579"/>
    <n v="11500"/>
    <n v="11500"/>
    <s v="Education provider"/>
    <x v="5"/>
    <s v="to buy furniture for the school and open a retail shop to run her retail business"/>
    <x v="1"/>
    <s v="Kisumu"/>
    <s v="KES"/>
    <n v="1330"/>
    <d v="2014-07-04T08:51:40"/>
    <d v="2014-06-16T09:00:00"/>
    <d v="2014-08-02T20:12:55"/>
    <n v="140"/>
    <n v="24"/>
    <s v="#First Loan, #Biz Durable Asset, #Parent"/>
    <s v="female"/>
    <s v="monthly"/>
    <d v="2014-07-04T00:00:00"/>
    <x v="0"/>
    <s v="low"/>
  </r>
  <r>
    <n v="734604"/>
    <n v="2500"/>
    <n v="2500"/>
    <s v="Farming"/>
    <x v="0"/>
    <s v="to buy additional sacks of fertilizer and other farm supplies."/>
    <x v="0"/>
    <s v="Brookes Point, Palawan"/>
    <s v="PHP"/>
    <n v="1450"/>
    <d v="2014-07-04T09:59:39"/>
    <d v="2014-06-13T09:00:00"/>
    <d v="2014-07-10T16:53:06"/>
    <n v="80"/>
    <n v="7"/>
    <s v=""/>
    <s v="female"/>
    <s v="irregular"/>
    <d v="2014-07-04T00:00:00"/>
    <x v="0"/>
    <s v="low"/>
  </r>
  <r>
    <n v="734466"/>
    <n v="4750"/>
    <n v="4750"/>
    <s v="Higher education costs"/>
    <x v="5"/>
    <s v="to pay for his tuition fees."/>
    <x v="0"/>
    <s v="Payatas-B, Commonwealth, Quezon City"/>
    <s v="PHP"/>
    <n v="1440"/>
    <d v="2014-07-04T04:56:40"/>
    <d v="2014-06-19T09:00:00"/>
    <d v="2014-07-11T05:13:42"/>
    <n v="140"/>
    <n v="11"/>
    <s v=""/>
    <s v="male"/>
    <s v="irregular"/>
    <d v="2014-07-04T00:00:00"/>
    <x v="0"/>
    <s v="low"/>
  </r>
  <r>
    <n v="734771"/>
    <n v="10250"/>
    <n v="11500"/>
    <s v="Cosmetics Sales"/>
    <x v="3"/>
    <s v="to buy more cosmetics"/>
    <x v="13"/>
    <s v="Kalerwe"/>
    <s v="UGX"/>
    <n v="650"/>
    <d v="2014-07-04T15:22:48"/>
    <d v="2014-06-17T09:00:00"/>
    <m/>
    <n v="140"/>
    <n v="16"/>
    <s v="#Schooling, #Parent, #Woman Owned Biz"/>
    <s v="female"/>
    <s v="monthly"/>
    <d v="2014-07-04T00:00:00"/>
    <x v="1"/>
    <s v="low"/>
  </r>
  <r>
    <n v="735247"/>
    <n v="14750"/>
    <n v="14750"/>
    <s v="Agriculture"/>
    <x v="0"/>
    <s v="to buy agricultural supplies, corn and bean seeds. "/>
    <x v="24"/>
    <s v="La Esperanza, Intibuca"/>
    <s v="HNL"/>
    <n v="2690"/>
    <d v="2014-07-05T19:06:16"/>
    <d v="2014-07-03T09:00:00"/>
    <d v="2014-07-27T00:42:16"/>
    <n v="260"/>
    <n v="48"/>
    <s v="#Parent, #Woman Owned Biz, #Vegan, user_favorite"/>
    <s v="female"/>
    <s v="irregular"/>
    <d v="2014-07-05T00:00:00"/>
    <x v="0"/>
    <s v="low"/>
  </r>
  <r>
    <n v="735273"/>
    <n v="7500"/>
    <n v="7500"/>
    <s v="Retail"/>
    <x v="3"/>
    <s v="to buy more grocery items for resale"/>
    <x v="4"/>
    <s v="Kampong Cham province, Tbaung Khmum district"/>
    <s v="KHR"/>
    <n v="2040"/>
    <d v="2014-07-06T06:44:58"/>
    <d v="2014-06-06T09:00:00"/>
    <d v="2014-07-18T02:58:36"/>
    <n v="130"/>
    <n v="15"/>
    <s v=""/>
    <s v="female, female"/>
    <s v="monthly"/>
    <d v="2014-07-06T00:00:00"/>
    <x v="0"/>
    <s v="low"/>
  </r>
  <r>
    <n v="735385"/>
    <n v="2250"/>
    <n v="2250"/>
    <s v="Personal Housing Expenses"/>
    <x v="4"/>
    <s v="to purchase building materials and pay for construction labor."/>
    <x v="0"/>
    <s v="Roxas City, Capiz"/>
    <s v="PHP"/>
    <n v="1450"/>
    <d v="2014-07-07T07:07:50"/>
    <d v="2014-06-16T09:00:00"/>
    <d v="2014-07-17T19:36:50"/>
    <n v="600"/>
    <n v="6"/>
    <s v=""/>
    <s v="female"/>
    <s v="irregular"/>
    <d v="2014-07-07T00:00:00"/>
    <x v="0"/>
    <s v="low"/>
  </r>
  <r>
    <n v="735640"/>
    <n v="5000"/>
    <n v="5000"/>
    <s v="Poultry"/>
    <x v="0"/>
    <s v="to purchase  stock items."/>
    <x v="50"/>
    <s v="Buhera"/>
    <s v="USD"/>
    <n v="3050"/>
    <d v="2014-07-07T18:30:17"/>
    <d v="2014-07-20T09:00:00"/>
    <d v="2014-07-17T18:43:20"/>
    <n v="80"/>
    <n v="11"/>
    <s v="user_favorite"/>
    <s v="female"/>
    <s v="irregular"/>
    <d v="2014-07-07T00:00:00"/>
    <x v="0"/>
    <s v="low"/>
  </r>
  <r>
    <n v="735498"/>
    <n v="4750"/>
    <n v="4750"/>
    <s v="Agriculture"/>
    <x v="0"/>
    <s v="to purchase tomato seeds."/>
    <x v="33"/>
    <s v="Meghvrekisi"/>
    <s v="GEL"/>
    <n v="1810"/>
    <d v="2014-07-07T14:14:21"/>
    <d v="2014-06-10T09:00:00"/>
    <d v="2014-07-14T23:59:56"/>
    <n v="120"/>
    <n v="18"/>
    <s v="user_favorite"/>
    <s v="female"/>
    <s v="monthly"/>
    <d v="2014-07-07T00:00:00"/>
    <x v="0"/>
    <s v="low"/>
  </r>
  <r>
    <n v="735736"/>
    <n v="4000"/>
    <n v="4000"/>
    <s v="Agriculture"/>
    <x v="0"/>
    <s v="to buy herbicides, manure, fertilizers, pest control, etc and also to improve the land."/>
    <x v="7"/>
    <s v=""/>
    <s v="USD"/>
    <n v="810"/>
    <d v="2014-07-08T00:42:02"/>
    <d v="2014-06-30T09:00:00"/>
    <d v="2014-08-05T18:24:47"/>
    <n v="110"/>
    <n v="13"/>
    <s v="#Elderly, #Parent"/>
    <s v="male"/>
    <s v="bullet"/>
    <d v="2014-07-07T00:00:00"/>
    <x v="0"/>
    <s v="low"/>
  </r>
  <r>
    <n v="736102"/>
    <n v="5500"/>
    <n v="5500"/>
    <s v="Personal Housing Expenses"/>
    <x v="4"/>
    <s v=""/>
    <x v="26"/>
    <s v=""/>
    <s v="PEN"/>
    <n v="1390"/>
    <d v="2014-07-08T16:40:49"/>
    <d v="2014-06-26T09:00:00"/>
    <d v="2014-08-12T22:58:08"/>
    <n v="150"/>
    <n v="19"/>
    <s v="#Parent"/>
    <s v=""/>
    <s v="monthly"/>
    <d v="2014-07-08T00:00:00"/>
    <x v="0"/>
    <s v="low"/>
  </r>
  <r>
    <n v="736068"/>
    <n v="14750"/>
    <n v="14750"/>
    <s v="Agriculture"/>
    <x v="0"/>
    <s v="to buy dairy cows and sheep."/>
    <x v="49"/>
    <s v="Lezhe"/>
    <s v="ALL"/>
    <n v="2390"/>
    <d v="2014-07-08T14:31:07"/>
    <d v="2014-06-30T09:00:00"/>
    <d v="2014-07-25T21:13:08"/>
    <n v="380"/>
    <n v="58"/>
    <s v="user_favorite, user_favorite, #Animals, #Parent, user_favorite"/>
    <s v="male"/>
    <s v="monthly"/>
    <d v="2014-07-08T00:00:00"/>
    <x v="0"/>
    <s v="high"/>
  </r>
  <r>
    <n v="736124"/>
    <n v="7250"/>
    <n v="7250"/>
    <s v="Agriculture"/>
    <x v="0"/>
    <s v="to expand his cassava and banana plantations"/>
    <x v="26"/>
    <s v="Yarinacocha"/>
    <s v="PEN"/>
    <n v="1390"/>
    <d v="2014-07-08T18:12:29"/>
    <d v="2014-06-17T09:00:00"/>
    <d v="2014-07-30T14:57:09"/>
    <n v="80"/>
    <n v="20"/>
    <s v="#Schooling, #Parent, #Vegan, user_favorite"/>
    <s v="male"/>
    <s v="bullet"/>
    <d v="2014-07-08T00:00:00"/>
    <x v="0"/>
    <s v="low"/>
  </r>
  <r>
    <n v="735990"/>
    <n v="17750"/>
    <n v="17750"/>
    <s v="Farming"/>
    <x v="0"/>
    <s v="to buy fertilizers and seeds, and cover plowing costs to exploit 3 hectares"/>
    <x v="12"/>
    <s v="Djombougou"/>
    <s v="XOF"/>
    <n v="780"/>
    <d v="2014-07-08T10:31:14"/>
    <d v="2014-06-12T09:00:00"/>
    <d v="2014-07-11T00:48:15"/>
    <n v="100"/>
    <n v="38"/>
    <s v="user_favorite"/>
    <s v="female, female, female, female, female, female, female, female, female, female"/>
    <s v="bullet"/>
    <d v="2014-07-08T00:00:00"/>
    <x v="0"/>
    <s v="low"/>
  </r>
  <r>
    <n v="736646"/>
    <n v="11250"/>
    <n v="11250"/>
    <s v="Food"/>
    <x v="1"/>
    <s v="to buy rice, corn, and condiments."/>
    <x v="48"/>
    <s v=""/>
    <s v="XOF"/>
    <n v="1040"/>
    <d v="2014-07-09T20:39:33"/>
    <d v="2014-06-12T09:00:00"/>
    <d v="2014-08-13T04:41:51"/>
    <n v="120"/>
    <n v="28"/>
    <s v="#Parent, #Repeat Borrower, #Woman Owned Biz"/>
    <s v="female, female, female"/>
    <s v="monthly"/>
    <d v="2014-07-09T00:00:00"/>
    <x v="0"/>
    <s v="low"/>
  </r>
  <r>
    <n v="736649"/>
    <n v="8250"/>
    <n v="8250"/>
    <s v="Fruits &amp; Vegetables"/>
    <x v="1"/>
    <s v=""/>
    <x v="18"/>
    <s v=""/>
    <s v="COP"/>
    <n v="1770"/>
    <d v="2014-07-09T21:15:14"/>
    <d v="2014-06-14T09:00:00"/>
    <d v="2014-08-13T00:55:05"/>
    <n v="140"/>
    <n v="21"/>
    <s v="#Single Parent, #Hidden Gem, #Job Creator"/>
    <s v=""/>
    <s v="monthly"/>
    <d v="2014-07-09T00:00:00"/>
    <x v="0"/>
    <s v="low"/>
  </r>
  <r>
    <n v="736687"/>
    <n v="13250"/>
    <n v="13250"/>
    <s v="Clothing Sales"/>
    <x v="7"/>
    <s v="in order to buy blouses, skirts, dresses, trousers, shirts, swimming trunks and more for her business."/>
    <x v="24"/>
    <s v="San Lorenzo"/>
    <s v="HNL"/>
    <n v="1180"/>
    <d v="2014-07-10T00:07:10"/>
    <d v="2014-06-21T09:00:00"/>
    <d v="2014-08-14T00:47:35"/>
    <n v="150"/>
    <n v="44"/>
    <s v="#Single Parent, #Supporting Family, #Repeat Borrower, user_favorite"/>
    <s v="female"/>
    <s v="monthly"/>
    <d v="2014-07-09T00:00:00"/>
    <x v="0"/>
    <s v="low"/>
  </r>
  <r>
    <n v="736435"/>
    <n v="30000"/>
    <n v="30000"/>
    <s v="Farming"/>
    <x v="0"/>
    <s v="to purchase agricultural land (1 hectare)"/>
    <x v="25"/>
    <s v="Karakert village"/>
    <s v="USD"/>
    <n v="1690"/>
    <d v="2014-07-09T10:44:14"/>
    <d v="2014-06-13T09:00:00"/>
    <d v="2014-07-18T01:29:38"/>
    <n v="260"/>
    <n v="107"/>
    <s v="#Biz Durable Asset, #Supporting Family, user_favorite, user_favorite"/>
    <s v="female"/>
    <s v="monthly"/>
    <d v="2014-07-09T00:00:00"/>
    <x v="0"/>
    <s v="high"/>
  </r>
  <r>
    <n v="736702"/>
    <n v="2500"/>
    <n v="2500"/>
    <s v="Personal Housing Expenses"/>
    <x v="4"/>
    <s v="To buy metal sheeting, nails, wire, wood, and hire workers to repair her house."/>
    <x v="7"/>
    <s v=""/>
    <s v="USD"/>
    <n v="810"/>
    <d v="2014-07-10T00:38:23"/>
    <d v="2014-06-18T09:00:00"/>
    <d v="2014-07-21T04:01:00"/>
    <n v="140"/>
    <n v="9"/>
    <s v="#Elderly, #Job Creator"/>
    <s v="female"/>
    <s v="monthly"/>
    <d v="2014-07-09T00:00:00"/>
    <x v="0"/>
    <s v="low"/>
  </r>
  <r>
    <n v="736725"/>
    <n v="3000"/>
    <n v="3000"/>
    <s v="General Store"/>
    <x v="3"/>
    <s v="to purchase additional stocks like coffee, milk, sardines, etc. to sell."/>
    <x v="0"/>
    <s v="Kabankalan, Negros Occidental"/>
    <s v="PHP"/>
    <n v="1450"/>
    <d v="2014-07-10T03:12:25"/>
    <d v="2014-06-11T09:00:00"/>
    <d v="2014-07-23T17:43:16"/>
    <n v="80"/>
    <n v="8"/>
    <s v="#Parent, #Woman Owned Biz"/>
    <s v="female"/>
    <s v="irregular"/>
    <d v="2014-07-10T00:00:00"/>
    <x v="0"/>
    <s v="low"/>
  </r>
  <r>
    <n v="737100"/>
    <n v="12000"/>
    <n v="12000"/>
    <s v="Farming"/>
    <x v="0"/>
    <s v="to buy fertilizer and herbicide and to pay for labor"/>
    <x v="12"/>
    <s v="Korobarrage"/>
    <s v="XOF"/>
    <n v="780"/>
    <d v="2014-07-10T13:47:43"/>
    <d v="2014-06-19T09:00:00"/>
    <d v="2014-08-15T17:07:51"/>
    <n v="110"/>
    <n v="46"/>
    <s v="#Parent, #Repeat Borrower, #Vegan, user_favorite"/>
    <s v="female, female, female, female, female, female, female, female, female, female"/>
    <s v="bullet"/>
    <d v="2014-07-10T00:00:00"/>
    <x v="0"/>
    <s v="low"/>
  </r>
  <r>
    <n v="737146"/>
    <n v="3250"/>
    <n v="3250"/>
    <s v="Used Clothing"/>
    <x v="7"/>
    <s v="to buy a bale of used clothes."/>
    <x v="13"/>
    <s v="Kampala"/>
    <s v="UGX"/>
    <n v="1120"/>
    <d v="2014-07-10T15:54:53"/>
    <d v="2014-07-09T09:00:00"/>
    <d v="2014-07-16T00:55:43"/>
    <n v="50"/>
    <n v="2"/>
    <s v=""/>
    <s v="female"/>
    <s v="irregular"/>
    <d v="2014-07-10T00:00:00"/>
    <x v="0"/>
    <s v="low"/>
  </r>
  <r>
    <n v="736761"/>
    <n v="6750"/>
    <n v="6750"/>
    <s v="Textiles"/>
    <x v="11"/>
    <s v="to buy material, fabric paint, stencils, brushes, rollers, wooden carved designs, and a new cutter"/>
    <x v="27"/>
    <s v="Vaitoloa"/>
    <s v="WST"/>
    <n v="150"/>
    <d v="2014-07-10T04:43:26"/>
    <d v="2014-06-20T09:00:00"/>
    <d v="2014-07-15T22:42:15"/>
    <n v="140"/>
    <n v="14"/>
    <s v="user_favorite"/>
    <s v="female"/>
    <s v="irregular"/>
    <d v="2014-07-10T00:00:00"/>
    <x v="0"/>
    <s v="low"/>
  </r>
  <r>
    <n v="737073"/>
    <n v="11250"/>
    <n v="11250"/>
    <s v="Farming"/>
    <x v="0"/>
    <s v="to buy fertilizer and herbicide and to pay for labor"/>
    <x v="12"/>
    <s v="Kouorobarrage"/>
    <s v="XOF"/>
    <n v="780"/>
    <d v="2014-07-10T13:09:16"/>
    <d v="2014-06-19T09:00:00"/>
    <d v="2014-08-14T19:55:24"/>
    <n v="110"/>
    <n v="42"/>
    <s v=""/>
    <s v="female, female, female, female, female, female, female, female, female, female"/>
    <s v="bullet"/>
    <d v="2014-07-10T00:00:00"/>
    <x v="0"/>
    <s v="low"/>
  </r>
  <r>
    <n v="736942"/>
    <n v="5000"/>
    <n v="5000"/>
    <s v="Personal Housing Expenses"/>
    <x v="4"/>
    <s v="To fill in the land around her house. "/>
    <x v="4"/>
    <s v="Phnom Penh"/>
    <s v="USD"/>
    <n v="610"/>
    <d v="2014-07-10T10:18:50"/>
    <d v="2014-06-27T09:00:00"/>
    <d v="2014-07-18T14:16:24"/>
    <n v="140"/>
    <n v="11"/>
    <s v=""/>
    <s v="female, female"/>
    <s v="monthly"/>
    <d v="2014-07-10T00:00:00"/>
    <x v="0"/>
    <s v="low"/>
  </r>
  <r>
    <n v="737030"/>
    <n v="14750"/>
    <n v="14750"/>
    <s v="Education provider"/>
    <x v="5"/>
    <s v="to take part in paid training courses and also buy some professional literature."/>
    <x v="25"/>
    <s v="Yerevan"/>
    <s v="AMD"/>
    <n v="1460"/>
    <d v="2014-07-10T12:04:04"/>
    <d v="2014-07-04T09:00:00"/>
    <d v="2014-07-17T16:35:04"/>
    <n v="260"/>
    <n v="56"/>
    <s v="user_favorite, user_favorite"/>
    <s v="female"/>
    <s v="monthly"/>
    <d v="2014-07-10T00:00:00"/>
    <x v="0"/>
    <s v="high"/>
  </r>
  <r>
    <n v="737236"/>
    <n v="4500"/>
    <n v="4500"/>
    <s v="Retail"/>
    <x v="3"/>
    <s v="to buy phone recharge cards and sweet bread"/>
    <x v="48"/>
    <s v=""/>
    <s v="XOF"/>
    <n v="1040"/>
    <d v="2014-07-10T20:34:10"/>
    <d v="2014-06-13T09:00:00"/>
    <d v="2014-08-03T00:16:53"/>
    <n v="90"/>
    <n v="17"/>
    <s v="#Parent, #Schooling, #Woman Owned Biz"/>
    <s v="female, female, female, female, female"/>
    <s v="monthly"/>
    <d v="2014-07-10T00:00:00"/>
    <x v="0"/>
    <s v="low"/>
  </r>
  <r>
    <n v="737121"/>
    <n v="5000"/>
    <n v="5000"/>
    <s v="Food"/>
    <x v="1"/>
    <s v="to buy corn, condiments, and drinks."/>
    <x v="48"/>
    <s v=""/>
    <s v="XOF"/>
    <n v="1040"/>
    <d v="2014-07-10T14:32:24"/>
    <d v="2014-06-12T09:00:00"/>
    <d v="2014-07-23T16:27:41"/>
    <n v="100"/>
    <n v="19"/>
    <s v="#Repeat Borrower, #Fabrics, #Woman Owned Biz, #Parent"/>
    <s v="female, female, female"/>
    <s v="monthly"/>
    <d v="2014-07-10T00:00:00"/>
    <x v="0"/>
    <s v="low"/>
  </r>
  <r>
    <n v="737472"/>
    <n v="6000"/>
    <n v="6000"/>
    <s v="Personal Housing Expenses"/>
    <x v="4"/>
    <s v="To be used for purchasing construction materials for house renovation"/>
    <x v="0"/>
    <s v="Jimenez-Map-an, Panaon, Misamis Occidental"/>
    <s v="PHP"/>
    <n v="1260"/>
    <d v="2014-07-11T07:09:25"/>
    <d v="2014-07-11T09:00:00"/>
    <d v="2014-07-26T06:06:31"/>
    <n v="140"/>
    <n v="23"/>
    <s v="#Elderly, #Widowed, #Woman Owned Biz"/>
    <s v="female"/>
    <s v="monthly"/>
    <d v="2014-07-11T00:00:00"/>
    <x v="0"/>
    <s v="low"/>
  </r>
  <r>
    <n v="737828"/>
    <n v="10750"/>
    <n v="10750"/>
    <s v="Animal Sales"/>
    <x v="0"/>
    <s v="To buy chickens and animal feed and medicines for chickens and pigs."/>
    <x v="14"/>
    <s v="Portoviejo"/>
    <s v="USD"/>
    <n v="1370"/>
    <d v="2014-07-12T01:03:02"/>
    <d v="2014-06-18T09:00:00"/>
    <d v="2014-07-18T16:12:33"/>
    <n v="70"/>
    <n v="40"/>
    <s v=""/>
    <s v="female"/>
    <s v="irregular"/>
    <d v="2014-07-11T00:00:00"/>
    <x v="0"/>
    <s v="low"/>
  </r>
  <r>
    <n v="737760"/>
    <n v="15000"/>
    <n v="15000"/>
    <s v="Sewing"/>
    <x v="2"/>
    <s v="to buy fabric, a sewing machine and an embroidery machine."/>
    <x v="36"/>
    <s v=""/>
    <s v="USD"/>
    <n v="3210"/>
    <d v="2014-07-11T21:29:10"/>
    <d v="2014-06-11T09:00:00"/>
    <d v="2014-07-17T18:22:14"/>
    <n v="120"/>
    <n v="30"/>
    <s v=""/>
    <s v="female"/>
    <s v="monthly"/>
    <d v="2014-07-11T00:00:00"/>
    <x v="0"/>
    <s v="low"/>
  </r>
  <r>
    <n v="737508"/>
    <n v="7000"/>
    <n v="7000"/>
    <s v="Fishing"/>
    <x v="1"/>
    <s v="to buy additional materials for her fishing business."/>
    <x v="0"/>
    <s v="Bayawan, Negros Oriental"/>
    <s v="PHP"/>
    <n v="1450"/>
    <d v="2014-07-11T09:08:31"/>
    <d v="2014-06-17T09:00:00"/>
    <d v="2014-07-24T05:31:21"/>
    <n v="80"/>
    <n v="24"/>
    <s v="user_favorite, #Parent, #Repeat Borrower, #Woman Owned Biz"/>
    <s v="female"/>
    <s v="irregular"/>
    <d v="2014-07-11T00:00:00"/>
    <x v="0"/>
    <s v="low"/>
  </r>
  <r>
    <n v="737644"/>
    <n v="10000"/>
    <n v="10000"/>
    <s v="Wedding Expenses"/>
    <x v="9"/>
    <s v="To pay for her expected wedding expenses"/>
    <x v="40"/>
    <s v="Aley"/>
    <s v="USD"/>
    <n v="770"/>
    <d v="2014-07-11T13:30:11"/>
    <d v="2014-06-12T09:00:00"/>
    <d v="2014-07-19T07:02:38"/>
    <n v="120"/>
    <n v="19"/>
    <s v=""/>
    <s v="female, female, female"/>
    <s v="monthly"/>
    <d v="2014-07-11T00:00:00"/>
    <x v="0"/>
    <s v="low"/>
  </r>
  <r>
    <n v="737491"/>
    <n v="3000"/>
    <n v="3000"/>
    <s v="Pigs"/>
    <x v="0"/>
    <s v="to purchase piglets and feed  "/>
    <x v="0"/>
    <s v="Ramona, Angadanan, Isabela"/>
    <s v="PHP"/>
    <n v="1230"/>
    <d v="2014-07-11T08:29:50"/>
    <d v="2014-06-11T09:00:00"/>
    <d v="2014-07-17T16:53:43"/>
    <n v="70"/>
    <n v="7"/>
    <s v=""/>
    <s v="female"/>
    <s v="irregular"/>
    <d v="2014-07-11T00:00:00"/>
    <x v="0"/>
    <s v="low"/>
  </r>
  <r>
    <n v="737549"/>
    <n v="2500"/>
    <n v="2500"/>
    <s v="Fuel/Firewood"/>
    <x v="3"/>
    <s v="to purchase gallons of kerosene for resale."/>
    <x v="1"/>
    <s v="Tiribe"/>
    <s v="KES"/>
    <n v="1640"/>
    <d v="2014-07-11T10:18:53"/>
    <d v="2014-06-30T09:00:00"/>
    <d v="2014-07-24T18:52:48"/>
    <n v="140"/>
    <n v="9"/>
    <s v="#Parent"/>
    <s v="female"/>
    <s v="irregular"/>
    <d v="2014-07-11T00:00:00"/>
    <x v="0"/>
    <s v="low"/>
  </r>
  <r>
    <n v="737727"/>
    <n v="2000"/>
    <n v="2000"/>
    <s v="General Store"/>
    <x v="3"/>
    <s v="to buy merchandise to stock her shop"/>
    <x v="26"/>
    <s v="Ica"/>
    <s v="PEN"/>
    <n v="1390"/>
    <d v="2014-07-11T18:40:23"/>
    <d v="2014-06-12T09:00:00"/>
    <d v="2014-07-17T23:12:09"/>
    <n v="80"/>
    <n v="8"/>
    <s v=""/>
    <s v="female"/>
    <s v="monthly"/>
    <d v="2014-07-11T00:00:00"/>
    <x v="0"/>
    <s v="low"/>
  </r>
  <r>
    <n v="737872"/>
    <n v="5000"/>
    <n v="5000"/>
    <s v="Higher education costs"/>
    <x v="5"/>
    <s v="to pay for his university fees and maintenance costs."/>
    <x v="19"/>
    <s v="Carapegua"/>
    <s v="PYG"/>
    <n v="580"/>
    <d v="2014-07-12T04:16:23"/>
    <d v="2014-06-10T09:00:00"/>
    <d v="2014-07-20T04:23:55"/>
    <n v="140"/>
    <n v="19"/>
    <s v="#Schooling"/>
    <s v="male"/>
    <s v="monthly"/>
    <d v="2014-07-12T00:00:00"/>
    <x v="0"/>
    <s v="low"/>
  </r>
  <r>
    <n v="738067"/>
    <n v="3750"/>
    <n v="3750"/>
    <s v="Farming"/>
    <x v="0"/>
    <s v="to buy fertilizers and seeds for her farmland"/>
    <x v="4"/>
    <s v="Kampong Cham province, Dambae district"/>
    <s v="KHR"/>
    <n v="2040"/>
    <d v="2014-07-13T10:30:05"/>
    <d v="2014-06-13T09:00:00"/>
    <d v="2014-07-18T05:11:01"/>
    <n v="130"/>
    <n v="7"/>
    <s v=""/>
    <s v="female"/>
    <s v="monthly"/>
    <d v="2014-07-13T00:00:00"/>
    <x v="0"/>
    <s v="low"/>
  </r>
  <r>
    <n v="738445"/>
    <n v="5000"/>
    <n v="5000"/>
    <s v="Poultry"/>
    <x v="0"/>
    <s v="to increase her quantity of chickens."/>
    <x v="50"/>
    <s v="Kwekwe"/>
    <s v="USD"/>
    <n v="3050"/>
    <d v="2014-07-14T15:15:20"/>
    <d v="2014-07-20T09:00:00"/>
    <d v="2014-07-20T20:01:32"/>
    <n v="80"/>
    <n v="9"/>
    <s v="user_favorite"/>
    <s v="female"/>
    <s v="irregular"/>
    <d v="2014-07-14T00:00:00"/>
    <x v="0"/>
    <s v="low"/>
  </r>
  <r>
    <n v="738279"/>
    <n v="23750"/>
    <n v="23750"/>
    <s v="Food Stall"/>
    <x v="1"/>
    <s v="to restock the missing items in the food store."/>
    <x v="11"/>
    <s v="Dar es Salaam"/>
    <s v="TZS"/>
    <n v="870"/>
    <d v="2014-07-14T11:06:51"/>
    <d v="2014-07-11T09:00:00"/>
    <d v="2014-07-19T18:51:43"/>
    <n v="70"/>
    <n v="70"/>
    <s v=""/>
    <s v="female, female, female, female, female, female, female, female, female, female, female"/>
    <s v="irregular"/>
    <d v="2014-07-14T00:00:00"/>
    <x v="0"/>
    <s v="high"/>
  </r>
  <r>
    <n v="738547"/>
    <n v="5000"/>
    <n v="5000"/>
    <s v="Clothing Sales"/>
    <x v="7"/>
    <s v="To purchase more shirts, dresses, shoes and jackets to increase her stock."/>
    <x v="50"/>
    <s v="Guruve"/>
    <s v="USD"/>
    <n v="3050"/>
    <d v="2014-07-14T17:01:56"/>
    <d v="2014-07-20T09:00:00"/>
    <d v="2014-08-15T01:57:23"/>
    <n v="80"/>
    <n v="19"/>
    <s v="volunteer_pick, volunteer_like, user_favorite, #Post-disbursed, #Low-profit FP, #Woman Owned Biz"/>
    <s v="female"/>
    <s v="irregular"/>
    <d v="2014-07-14T00:00:00"/>
    <x v="0"/>
    <s v="low"/>
  </r>
  <r>
    <n v="738460"/>
    <n v="2250"/>
    <n v="2250"/>
    <s v="Home Appliances"/>
    <x v="9"/>
    <s v="to buy a smokeless stove"/>
    <x v="29"/>
    <s v="Tanjore, Tamil Nadu"/>
    <s v="INR"/>
    <n v="3470"/>
    <d v="2014-07-14T15:36:20"/>
    <d v="2014-10-12T09:00:00"/>
    <d v="2014-07-19T16:05:30"/>
    <n v="430"/>
    <n v="9"/>
    <s v=""/>
    <s v="female, female, female, female, female, female, female, female, female"/>
    <s v="bullet"/>
    <d v="2014-07-14T00:00:00"/>
    <x v="0"/>
    <s v="low"/>
  </r>
  <r>
    <n v="738612"/>
    <n v="13500"/>
    <n v="13500"/>
    <s v="Poultry"/>
    <x v="0"/>
    <s v="to buy chickens and feed, and to fix her shed."/>
    <x v="18"/>
    <s v="Caceres"/>
    <s v="COP"/>
    <n v="1770"/>
    <d v="2014-07-14T18:23:05"/>
    <d v="2014-06-17T09:00:00"/>
    <d v="2014-08-20T04:37:23"/>
    <n v="260"/>
    <n v="39"/>
    <s v="#Animals, #Parent"/>
    <s v="female"/>
    <s v="monthly"/>
    <d v="2014-07-14T00:00:00"/>
    <x v="0"/>
    <s v="low"/>
  </r>
  <r>
    <n v="738750"/>
    <n v="6750"/>
    <n v="6750"/>
    <s v="Grocery Store"/>
    <x v="1"/>
    <s v="to buy supplies for her grocery store."/>
    <x v="14"/>
    <s v="Cuenca"/>
    <s v="USD"/>
    <n v="1370"/>
    <d v="2014-07-15T01:36:33"/>
    <d v="2014-06-17T09:00:00"/>
    <d v="2014-07-21T15:46:49"/>
    <n v="80"/>
    <n v="25"/>
    <s v="user_favorite"/>
    <s v="female"/>
    <s v="irregular"/>
    <d v="2014-07-14T00:00:00"/>
    <x v="0"/>
    <s v="low"/>
  </r>
  <r>
    <n v="738706"/>
    <n v="10500"/>
    <n v="10500"/>
    <s v="Food Production/Sales"/>
    <x v="1"/>
    <s v="to buy an industrial press machine, corn, propane gas, wood, cloth, and other materials."/>
    <x v="7"/>
    <s v=""/>
    <s v="USD"/>
    <n v="1670"/>
    <d v="2014-07-14T22:14:58"/>
    <d v="2014-06-27T09:00:00"/>
    <d v="2014-08-18T11:49:19"/>
    <n v="140"/>
    <n v="36"/>
    <s v="#Biz Durable Asset, #Parent, #Woman Owned Biz"/>
    <s v="female"/>
    <s v="monthly"/>
    <d v="2014-07-14T00:00:00"/>
    <x v="0"/>
    <s v="low"/>
  </r>
  <r>
    <n v="738201"/>
    <n v="6000"/>
    <n v="6000"/>
    <s v="Clothing Sales"/>
    <x v="7"/>
    <s v="To buy trousers for schoolchildren"/>
    <x v="51"/>
    <s v="Ermera"/>
    <s v="USD"/>
    <n v="2430"/>
    <d v="2014-07-14T08:21:13"/>
    <d v="2014-06-18T09:00:00"/>
    <d v="2014-07-18T11:13:40"/>
    <n v="110"/>
    <n v="11"/>
    <s v="user_favorite"/>
    <s v="female"/>
    <s v="monthly"/>
    <d v="2014-07-14T00:00:00"/>
    <x v="0"/>
    <s v="low"/>
  </r>
  <r>
    <n v="738522"/>
    <n v="5000"/>
    <n v="5000"/>
    <s v="Clothing Sales"/>
    <x v="7"/>
    <s v="to make bulk purchases of clothes"/>
    <x v="50"/>
    <s v="Nyanga"/>
    <s v="USD"/>
    <n v="3050"/>
    <d v="2014-07-14T16:38:19"/>
    <d v="2014-07-20T09:00:00"/>
    <d v="2014-07-25T09:54:17"/>
    <n v="80"/>
    <n v="11"/>
    <s v="user_favorite, user_favorite, #Low-profit FP, #Post-disbursed, #Woman Owned Biz"/>
    <s v="female"/>
    <s v="irregular"/>
    <d v="2014-07-14T00:00:00"/>
    <x v="0"/>
    <s v="low"/>
  </r>
  <r>
    <n v="738253"/>
    <n v="7750"/>
    <n v="7750"/>
    <s v="Fruits &amp; Vegetables"/>
    <x v="1"/>
    <s v="to buy more seasonal fruits"/>
    <x v="21"/>
    <s v="Fuzuli region"/>
    <s v="AZN"/>
    <n v="300"/>
    <d v="2014-07-14T10:08:02"/>
    <d v="2014-06-27T09:00:00"/>
    <d v="2014-07-21T17:25:05"/>
    <n v="80"/>
    <n v="31"/>
    <s v="user_favorite, #Low-profit FP, #Vegan, #Refugee"/>
    <s v="male"/>
    <s v="monthly"/>
    <d v="2014-07-14T00:00:00"/>
    <x v="0"/>
    <s v="low"/>
  </r>
  <r>
    <n v="739219"/>
    <n v="7250"/>
    <n v="7250"/>
    <s v="Veterinary Sales"/>
    <x v="0"/>
    <s v="to buy injectables, vitamins, and other veterinary products."/>
    <x v="26"/>
    <s v="Cusco"/>
    <s v="PEN"/>
    <n v="1190"/>
    <d v="2014-07-15T17:04:54"/>
    <d v="2014-06-18T09:00:00"/>
    <d v="2014-07-21T06:49:45"/>
    <n v="60"/>
    <n v="27"/>
    <s v="volunteer_pick, volunteer_like"/>
    <s v="female"/>
    <s v="irregular"/>
    <d v="2014-07-15T00:00:00"/>
    <x v="0"/>
    <s v="low"/>
  </r>
  <r>
    <n v="739352"/>
    <n v="6250"/>
    <n v="6250"/>
    <s v="Food Production/Sales"/>
    <x v="1"/>
    <s v="to buy firewood, corn, and lime for her business."/>
    <x v="24"/>
    <s v="San Lorenzo"/>
    <s v="HNL"/>
    <n v="1180"/>
    <d v="2014-07-15T20:15:58"/>
    <d v="2014-06-21T09:00:00"/>
    <d v="2014-08-11T22:28:58"/>
    <n v="150"/>
    <n v="17"/>
    <s v="#Repeat Borrower, #Single Parent, #Woman Owned Biz"/>
    <s v="female"/>
    <s v="monthly"/>
    <d v="2014-07-15T00:00:00"/>
    <x v="0"/>
    <s v="low"/>
  </r>
  <r>
    <n v="738963"/>
    <n v="6000"/>
    <n v="6000"/>
    <s v="Higher education costs"/>
    <x v="5"/>
    <s v="to buy a new laptop for her study."/>
    <x v="23"/>
    <s v="Jabalia, Gaza"/>
    <s v="USD"/>
    <n v="800"/>
    <d v="2014-07-15T09:39:13"/>
    <d v="2014-06-29T09:00:00"/>
    <d v="2014-07-19T22:55:17"/>
    <n v="210"/>
    <n v="14"/>
    <s v=""/>
    <s v="female"/>
    <s v="monthly"/>
    <d v="2014-07-15T00:00:00"/>
    <x v="0"/>
    <s v="low"/>
  </r>
  <r>
    <n v="739106"/>
    <n v="2000"/>
    <n v="2000"/>
    <s v="Food Production/Sales"/>
    <x v="1"/>
    <s v="to purchase more cooking oil, bread and cooking seasonings to expand her business. "/>
    <x v="8"/>
    <s v="O I C Ropolo"/>
    <s v="SLL"/>
    <n v="1830"/>
    <d v="2014-07-15T12:47:45"/>
    <d v="2014-06-18T09:00:00"/>
    <d v="2014-07-21T00:06:34"/>
    <n v="110"/>
    <n v="7"/>
    <s v=""/>
    <s v="female"/>
    <s v="irregular"/>
    <d v="2014-07-15T00:00:00"/>
    <x v="0"/>
    <s v="low"/>
  </r>
  <r>
    <n v="739399"/>
    <n v="11750"/>
    <n v="11750"/>
    <s v="Beauty Salon"/>
    <x v="2"/>
    <s v="To refurbish her beauty salon."/>
    <x v="44"/>
    <s v="Chicoloapan"/>
    <s v="MXN"/>
    <n v="2940"/>
    <d v="2014-07-16T00:09:30"/>
    <d v="2014-07-08T09:00:00"/>
    <d v="2014-07-21T12:32:30"/>
    <n v="70"/>
    <n v="30"/>
    <s v=""/>
    <s v="female"/>
    <s v="irregular"/>
    <d v="2014-07-15T00:00:00"/>
    <x v="0"/>
    <s v="low"/>
  </r>
  <r>
    <n v="739121"/>
    <n v="2000"/>
    <n v="2000"/>
    <s v="General Store"/>
    <x v="3"/>
    <s v="to purchase more soft drinks, pure water and soap for resale."/>
    <x v="8"/>
    <s v="O I C Ropolo"/>
    <s v="SLL"/>
    <n v="1830"/>
    <d v="2014-07-15T13:14:31"/>
    <d v="2014-06-18T09:00:00"/>
    <d v="2014-07-20T19:17:59"/>
    <n v="110"/>
    <n v="7"/>
    <s v=""/>
    <s v="female"/>
    <s v="irregular"/>
    <d v="2014-07-15T00:00:00"/>
    <x v="0"/>
    <s v="low"/>
  </r>
  <r>
    <n v="739183"/>
    <n v="20000"/>
    <n v="20000"/>
    <s v="Livestock"/>
    <x v="0"/>
    <s v="to purchase livestock (one cow, two calves, and two pigs) and animal feed (500 kg) for her livestock business.  "/>
    <x v="25"/>
    <s v="Bazum village, Lori region"/>
    <s v="USD"/>
    <n v="1690"/>
    <d v="2014-07-15T15:48:01"/>
    <d v="2014-06-20T09:00:00"/>
    <d v="2014-08-14T21:20:44"/>
    <n v="270"/>
    <n v="44"/>
    <s v="#Animals"/>
    <s v="female"/>
    <s v="monthly"/>
    <d v="2014-07-15T00:00:00"/>
    <x v="0"/>
    <s v="low"/>
  </r>
  <r>
    <n v="739195"/>
    <n v="12000"/>
    <n v="15000"/>
    <s v="Vehicle"/>
    <x v="9"/>
    <s v="to buy a new motorcycle."/>
    <x v="5"/>
    <s v="Cochabamba"/>
    <s v="BOB"/>
    <n v="1400"/>
    <d v="2014-07-15T16:19:17"/>
    <d v="2014-06-20T09:00:00"/>
    <m/>
    <n v="630"/>
    <n v="20"/>
    <s v=""/>
    <s v="male"/>
    <s v="monthly"/>
    <d v="2014-07-15T00:00:00"/>
    <x v="1"/>
    <s v="low"/>
  </r>
  <r>
    <n v="739251"/>
    <n v="7250"/>
    <n v="7250"/>
    <s v="Retail"/>
    <x v="3"/>
    <s v="to buy antennas, etc."/>
    <x v="26"/>
    <s v="Cusco"/>
    <s v="PEN"/>
    <n v="1190"/>
    <d v="2014-07-15T17:49:19"/>
    <d v="2014-06-18T09:00:00"/>
    <d v="2014-07-21T15:17:26"/>
    <n v="60"/>
    <n v="8"/>
    <s v=""/>
    <s v="male"/>
    <s v="irregular"/>
    <d v="2014-07-15T00:00:00"/>
    <x v="0"/>
    <s v="low"/>
  </r>
  <r>
    <n v="739084"/>
    <n v="7750"/>
    <n v="7750"/>
    <s v="Farming"/>
    <x v="0"/>
    <s v="to buy seed and fertilizer."/>
    <x v="21"/>
    <s v="Bilasuvar"/>
    <s v="AZN"/>
    <n v="560"/>
    <d v="2014-07-15T12:09:13"/>
    <d v="2014-07-10T09:00:00"/>
    <d v="2014-08-12T16:10:34"/>
    <n v="140"/>
    <n v="22"/>
    <s v="#Refugee, #Parent, user_favorite"/>
    <s v="male"/>
    <s v="monthly"/>
    <d v="2014-07-15T00:00:00"/>
    <x v="0"/>
    <s v="low"/>
  </r>
  <r>
    <n v="739155"/>
    <n v="3500"/>
    <n v="3500"/>
    <s v="Bricks"/>
    <x v="6"/>
    <s v="to buy more materials for making bricks"/>
    <x v="1"/>
    <s v="Kisumu"/>
    <s v="KES"/>
    <n v="1330"/>
    <d v="2014-07-15T14:21:19"/>
    <d v="2014-06-24T09:00:00"/>
    <d v="2014-07-20T20:31:29"/>
    <n v="140"/>
    <n v="11"/>
    <s v="user_favorite"/>
    <s v="male"/>
    <s v="monthly"/>
    <d v="2014-07-15T00:00:00"/>
    <x v="0"/>
    <s v="low"/>
  </r>
  <r>
    <n v="739746"/>
    <n v="1500"/>
    <n v="1500"/>
    <s v="Food Market"/>
    <x v="1"/>
    <s v="to purchase more palm oil and rice for resale."/>
    <x v="8"/>
    <s v="Port Loko"/>
    <s v="SLL"/>
    <n v="1830"/>
    <d v="2014-07-16T15:05:26"/>
    <d v="2014-06-24T09:00:00"/>
    <d v="2014-07-22T00:58:22"/>
    <n v="120"/>
    <n v="5"/>
    <s v=""/>
    <s v="female"/>
    <s v="irregular"/>
    <d v="2014-07-16T00:00:00"/>
    <x v="0"/>
    <s v="low"/>
  </r>
  <r>
    <n v="739833"/>
    <n v="6250"/>
    <n v="6250"/>
    <s v="Agriculture"/>
    <x v="0"/>
    <s v="to buy seeds and fertilizer"/>
    <x v="15"/>
    <s v=""/>
    <s v="XOF"/>
    <n v="1080"/>
    <d v="2014-07-16T18:01:05"/>
    <d v="2014-06-30T09:00:00"/>
    <d v="2014-08-18T08:56:04"/>
    <n v="120"/>
    <n v="12"/>
    <s v="#Vegan"/>
    <s v="male"/>
    <s v="monthly"/>
    <d v="2014-07-16T00:00:00"/>
    <x v="0"/>
    <s v="low"/>
  </r>
  <r>
    <n v="739784"/>
    <n v="9000"/>
    <n v="9000"/>
    <s v="Farming"/>
    <x v="0"/>
    <s v="to buy fertilizer and herbicide and to pay for plowing"/>
    <x v="12"/>
    <s v="M'Pedougou"/>
    <s v="XOF"/>
    <n v="780"/>
    <d v="2014-07-16T16:49:41"/>
    <d v="2014-06-29T09:00:00"/>
    <d v="2014-08-27T21:45:49"/>
    <n v="110"/>
    <n v="31"/>
    <s v="#Repeat Borrower, #Job Creator, #Woman Owned Biz, user_favorite, user_favorite"/>
    <s v="female, female, female, female, female, female, female, female, female, female"/>
    <s v="bullet"/>
    <d v="2014-07-16T00:00:00"/>
    <x v="0"/>
    <s v="low"/>
  </r>
  <r>
    <n v="739437"/>
    <n v="3500"/>
    <n v="3500"/>
    <s v="Transportation"/>
    <x v="8"/>
    <s v="to purchase a trisikad"/>
    <x v="0"/>
    <s v="Ozamiz - Ozamis City Misamis Occidental"/>
    <s v="PHP"/>
    <n v="1260"/>
    <d v="2014-07-16T03:56:27"/>
    <d v="2014-06-18T09:00:00"/>
    <d v="2014-07-21T22:12:46"/>
    <n v="140"/>
    <n v="10"/>
    <s v="volunteer_like"/>
    <s v="female"/>
    <s v="monthly"/>
    <d v="2014-07-16T00:00:00"/>
    <x v="0"/>
    <s v="low"/>
  </r>
  <r>
    <n v="740007"/>
    <n v="6000"/>
    <n v="6000"/>
    <s v="Agriculture"/>
    <x v="0"/>
    <s v="purchase seeds, fertilizers, manure, pesticides, herbicides, etc, and improve her land."/>
    <x v="7"/>
    <s v=""/>
    <s v="USD"/>
    <n v="810"/>
    <d v="2014-07-17T01:02:19"/>
    <d v="2014-06-24T09:00:00"/>
    <d v="2014-07-27T18:19:40"/>
    <n v="110"/>
    <n v="21"/>
    <s v="#Parent, #Eco-friendly, #Woman Owned Biz"/>
    <s v="female"/>
    <s v="bullet"/>
    <d v="2014-07-16T00:00:00"/>
    <x v="0"/>
    <s v="low"/>
  </r>
  <r>
    <n v="739419"/>
    <n v="8500"/>
    <n v="8500"/>
    <s v="Crafts"/>
    <x v="11"/>
    <s v="to purchase bronze and copper in bulk, as well as metal-working equipment for his workshop"/>
    <x v="26"/>
    <s v="Lima"/>
    <s v="USD"/>
    <n v="2250"/>
    <d v="2014-07-16T02:05:27"/>
    <d v="2014-08-19T09:00:00"/>
    <d v="2014-07-20T21:29:28"/>
    <n v="80"/>
    <n v="27"/>
    <s v="#Interesting Photo, #Biz Durable Asset, #Tourism, #Hidden Gem, #Repeat Borrower, #Post-disbursed"/>
    <s v="male"/>
    <s v="bullet"/>
    <d v="2014-07-16T00:00:00"/>
    <x v="0"/>
    <s v="low"/>
  </r>
  <r>
    <n v="739429"/>
    <n v="7000"/>
    <n v="7000"/>
    <s v="Personal Housing Expenses"/>
    <x v="4"/>
    <s v="to finance house improvements"/>
    <x v="0"/>
    <s v="Clarin, Misamis Occidental"/>
    <s v="PHP"/>
    <n v="1360"/>
    <d v="2014-07-16T03:23:50"/>
    <d v="2014-07-04T09:00:00"/>
    <d v="2014-08-18T20:49:57"/>
    <n v="100"/>
    <n v="24"/>
    <s v="#Repeat Borrower"/>
    <s v="male"/>
    <s v="monthly"/>
    <d v="2014-07-16T00:00:00"/>
    <x v="0"/>
    <s v="low"/>
  </r>
  <r>
    <n v="739928"/>
    <n v="4000"/>
    <n v="4000"/>
    <s v="Clothing Sales"/>
    <x v="7"/>
    <s v="to buy a greater quantity of undergarments"/>
    <x v="7"/>
    <s v=""/>
    <s v="USD"/>
    <n v="810"/>
    <d v="2014-07-16T22:47:28"/>
    <d v="2014-06-28T09:00:00"/>
    <d v="2014-08-21T15:44:39"/>
    <n v="150"/>
    <n v="15"/>
    <s v="#Parent, #Woman Owned Biz"/>
    <s v="female"/>
    <s v="monthly"/>
    <d v="2014-07-16T00:00:00"/>
    <x v="0"/>
    <s v="low"/>
  </r>
  <r>
    <n v="739570"/>
    <n v="1000"/>
    <n v="1000"/>
    <s v="Home Energy"/>
    <x v="9"/>
    <s v="to buy solar lamps and improved energy saving jikos."/>
    <x v="1"/>
    <s v="Kisumu"/>
    <s v="KES"/>
    <n v="1330"/>
    <d v="2014-07-16T10:07:59"/>
    <d v="2014-06-24T09:00:00"/>
    <d v="2014-07-21T02:33:41"/>
    <n v="140"/>
    <n v="4"/>
    <s v=""/>
    <s v="female"/>
    <s v="monthly"/>
    <d v="2014-07-16T00:00:00"/>
    <x v="0"/>
    <s v="low"/>
  </r>
  <r>
    <n v="739839"/>
    <n v="8250"/>
    <n v="8250"/>
    <s v="Agriculture"/>
    <x v="0"/>
    <s v=""/>
    <x v="18"/>
    <s v=""/>
    <s v="COP"/>
    <n v="1770"/>
    <d v="2014-07-16T18:09:16"/>
    <d v="2014-06-19T09:00:00"/>
    <d v="2014-08-21T03:33:16"/>
    <n v="170"/>
    <n v="24"/>
    <s v="#Parent, #Vegan, user_favorite, user_favorite"/>
    <s v=""/>
    <s v="monthly"/>
    <d v="2014-07-16T00:00:00"/>
    <x v="0"/>
    <s v="low"/>
  </r>
  <r>
    <n v="739431"/>
    <n v="11500"/>
    <n v="11500"/>
    <s v="Charcoal Sales"/>
    <x v="3"/>
    <s v=""/>
    <x v="8"/>
    <s v=""/>
    <s v="SLL"/>
    <n v="1480"/>
    <d v="2014-07-16T03:40:46"/>
    <d v="2014-07-11T09:00:00"/>
    <d v="2014-09-01T04:12:58"/>
    <n v="120"/>
    <n v="27"/>
    <s v="#Parent, #Woman Owned Biz"/>
    <s v=""/>
    <s v="monthly"/>
    <d v="2014-07-16T00:00:00"/>
    <x v="0"/>
    <s v="low"/>
  </r>
  <r>
    <n v="739628"/>
    <n v="5000"/>
    <n v="5000"/>
    <s v="Farming"/>
    <x v="0"/>
    <s v="to buy fertilizers and seeds, and pay plowing cost"/>
    <x v="12"/>
    <s v="Nianguila"/>
    <s v="XOF"/>
    <n v="780"/>
    <d v="2014-07-16T11:26:17"/>
    <d v="2014-06-20T09:00:00"/>
    <d v="2014-08-20T04:07:36"/>
    <n v="100"/>
    <n v="18"/>
    <s v="#Repeat Borrower, #Parent, #Woman Owned Biz"/>
    <s v="female, female, female, female, female, female"/>
    <s v="bullet"/>
    <d v="2014-07-16T00:00:00"/>
    <x v="0"/>
    <s v="low"/>
  </r>
  <r>
    <n v="740097"/>
    <n v="4000"/>
    <n v="4000"/>
    <s v="Farming"/>
    <x v="0"/>
    <s v="to buy manure and fertilizers for his farm."/>
    <x v="13"/>
    <s v="Kamwenge"/>
    <s v="UGX"/>
    <n v="1630"/>
    <d v="2014-07-17T07:54:31"/>
    <d v="2014-07-09T09:00:00"/>
    <d v="2014-08-13T03:07:14"/>
    <n v="80"/>
    <n v="14"/>
    <s v="#Parent, #Sustainable Ag"/>
    <s v="male"/>
    <s v="monthly"/>
    <d v="2014-07-17T00:00:00"/>
    <x v="0"/>
    <s v="low"/>
  </r>
  <r>
    <n v="740426"/>
    <n v="1000"/>
    <n v="1000"/>
    <s v="Personal Housing Expenses"/>
    <x v="4"/>
    <s v="To pay for a PV system installed in his house."/>
    <x v="44"/>
    <s v=""/>
    <s v="MXN"/>
    <n v="3700"/>
    <d v="2014-07-17T16:14:58"/>
    <d v="2014-07-01T09:00:00"/>
    <d v="2014-07-29T02:46:49"/>
    <n v="70"/>
    <n v="4"/>
    <s v=""/>
    <s v="male"/>
    <s v="monthly"/>
    <d v="2014-07-17T00:00:00"/>
    <x v="0"/>
    <s v="low"/>
  </r>
  <r>
    <n v="740141"/>
    <n v="2500"/>
    <n v="2500"/>
    <s v="Farming"/>
    <x v="0"/>
    <s v="to buy fertilizer and herbicides for use in farming."/>
    <x v="0"/>
    <s v="Damurog, Alcala, Cagayan"/>
    <s v="PHP"/>
    <n v="1230"/>
    <d v="2014-07-17T09:26:30"/>
    <d v="2014-07-10T09:00:00"/>
    <d v="2014-07-22T14:32:32"/>
    <n v="70"/>
    <n v="10"/>
    <s v=""/>
    <s v="female"/>
    <s v="bullet"/>
    <d v="2014-07-17T00:00:00"/>
    <x v="0"/>
    <s v="low"/>
  </r>
  <r>
    <n v="740518"/>
    <n v="52750"/>
    <n v="52750"/>
    <s v="General Store"/>
    <x v="3"/>
    <s v="to buy canned goods in bulk"/>
    <x v="5"/>
    <s v="La Paz  / El Alto"/>
    <s v="BOB"/>
    <n v="590"/>
    <d v="2014-07-17T18:25:41"/>
    <d v="2014-06-20T09:00:00"/>
    <d v="2014-08-21T17:05:37"/>
    <n v="100"/>
    <n v="190"/>
    <s v="user_favorite, #Repeat Borrower, #Health and Sanitation, #Parent, user_favorite, user_favorite, user_favorite, user_favorite, user_favorite, user_favorite"/>
    <s v="female, female, female, female, female, female, female, male, female"/>
    <s v="monthly"/>
    <d v="2014-07-17T00:00:00"/>
    <x v="0"/>
    <s v="high"/>
  </r>
  <r>
    <n v="740405"/>
    <n v="1500"/>
    <n v="1500"/>
    <s v="Food Production/Sales"/>
    <x v="1"/>
    <s v="to buy enough meat for cooking to sell."/>
    <x v="6"/>
    <s v="Tappita"/>
    <s v="LRD"/>
    <n v="1820"/>
    <d v="2014-07-17T15:44:24"/>
    <d v="2014-06-17T09:00:00"/>
    <d v="2014-07-22T17:34:32"/>
    <n v="120"/>
    <n v="6"/>
    <s v=""/>
    <s v="female"/>
    <s v="irregular"/>
    <d v="2014-07-17T00:00:00"/>
    <x v="0"/>
    <s v="low"/>
  </r>
  <r>
    <n v="740155"/>
    <n v="2750"/>
    <n v="2750"/>
    <s v="Retail"/>
    <x v="3"/>
    <s v="to buy plastic items."/>
    <x v="48"/>
    <s v=""/>
    <s v="XOF"/>
    <n v="1040"/>
    <d v="2014-07-17T09:44:38"/>
    <d v="2014-06-18T09:00:00"/>
    <d v="2014-07-30T22:33:14"/>
    <n v="90"/>
    <n v="9"/>
    <s v="#Schooling, #Parent, #Woman Owned Biz"/>
    <s v="female, female, female"/>
    <s v="monthly"/>
    <d v="2014-07-17T00:00:00"/>
    <x v="0"/>
    <s v="low"/>
  </r>
  <r>
    <n v="740221"/>
    <n v="9500"/>
    <n v="9500"/>
    <s v="Fuel/Firewood"/>
    <x v="3"/>
    <s v="to buy firewood for resale."/>
    <x v="48"/>
    <s v=""/>
    <s v="XOF"/>
    <n v="1040"/>
    <d v="2014-07-17T10:59:03"/>
    <d v="2014-06-18T09:00:00"/>
    <d v="2014-08-19T18:52:19"/>
    <n v="120"/>
    <n v="26"/>
    <s v="#Parent, #Woman Owned Biz"/>
    <s v="female, female, female"/>
    <s v="monthly"/>
    <d v="2014-07-17T00:00:00"/>
    <x v="0"/>
    <s v="low"/>
  </r>
  <r>
    <n v="740361"/>
    <n v="5500"/>
    <n v="5500"/>
    <s v="Education provider"/>
    <x v="5"/>
    <s v="to buy a new laptop"/>
    <x v="40"/>
    <s v=""/>
    <s v="LBP"/>
    <n v="1150"/>
    <d v="2014-07-17T13:44:13"/>
    <d v="2014-06-26T09:00:00"/>
    <d v="2014-07-22T13:45:23"/>
    <n v="120"/>
    <n v="11"/>
    <s v=""/>
    <s v="female"/>
    <s v="monthly"/>
    <d v="2014-07-17T00:00:00"/>
    <x v="0"/>
    <s v="low"/>
  </r>
  <r>
    <n v="740230"/>
    <n v="2500"/>
    <n v="2500"/>
    <s v="Grocery Store"/>
    <x v="1"/>
    <s v="to purchase stock of goods like sugar, rice, maize and wheat flour, and cooking fat "/>
    <x v="1"/>
    <s v="Voi"/>
    <s v="KES"/>
    <n v="1640"/>
    <d v="2014-07-17T11:08:41"/>
    <d v="2014-07-07T09:00:00"/>
    <d v="2014-07-26T18:30:20"/>
    <n v="130"/>
    <n v="8"/>
    <s v=""/>
    <s v="female"/>
    <s v="irregular"/>
    <d v="2014-07-17T00:00:00"/>
    <x v="0"/>
    <s v="low"/>
  </r>
  <r>
    <n v="741007"/>
    <n v="16250"/>
    <n v="16250"/>
    <s v="General Store"/>
    <x v="3"/>
    <s v="to buy a 45-watt solar home lighting system to light up her shop past sunset to run the business for longer hours."/>
    <x v="29"/>
    <s v="Churachandpur"/>
    <s v="INR"/>
    <n v="2380"/>
    <d v="2014-07-18T11:46:42"/>
    <d v="2014-07-22T09:00:00"/>
    <d v="2014-07-24T20:11:47"/>
    <n v="430"/>
    <n v="60"/>
    <s v=""/>
    <s v="female, female, female, female, female, female, female, female"/>
    <s v="bullet"/>
    <d v="2014-07-18T00:00:00"/>
    <x v="0"/>
    <s v="high"/>
  </r>
  <r>
    <n v="741029"/>
    <n v="2250"/>
    <n v="2250"/>
    <s v="Personal Housing Expenses"/>
    <x v="4"/>
    <s v="to purchase building materials and to pay for construction labor in order to rebuild her family home"/>
    <x v="0"/>
    <s v="Sara, Iloilo"/>
    <s v="PHP"/>
    <n v="1450"/>
    <d v="2014-07-18T12:05:38"/>
    <d v="2014-06-24T09:00:00"/>
    <d v="2014-07-23T22:23:30"/>
    <n v="600"/>
    <n v="9"/>
    <s v=""/>
    <s v="female"/>
    <s v="irregular"/>
    <d v="2014-07-18T00:00:00"/>
    <x v="0"/>
    <s v="low"/>
  </r>
  <r>
    <n v="741130"/>
    <n v="3500"/>
    <n v="3500"/>
    <s v="Agriculture"/>
    <x v="0"/>
    <s v="to buy seeds and fertilizers"/>
    <x v="1"/>
    <s v="Olkalou"/>
    <s v="KES"/>
    <n v="1330"/>
    <d v="2014-07-18T14:51:18"/>
    <d v="2014-07-01T09:00:00"/>
    <d v="2014-08-13T05:01:13"/>
    <n v="140"/>
    <n v="9"/>
    <s v="#Parent, #Repeat Borrower"/>
    <s v="male"/>
    <s v="monthly"/>
    <d v="2014-07-18T00:00:00"/>
    <x v="0"/>
    <s v="low"/>
  </r>
  <r>
    <n v="741004"/>
    <n v="4250"/>
    <n v="4250"/>
    <s v="Sewing"/>
    <x v="2"/>
    <s v="to start a new business of livestock breeding and purchase sheep and goats"/>
    <x v="2"/>
    <s v="Jilikul"/>
    <s v="TJS"/>
    <n v="630"/>
    <d v="2014-07-18T11:45:28"/>
    <d v="2014-07-15T09:00:00"/>
    <d v="2014-07-24T19:23:02"/>
    <n v="140"/>
    <n v="15"/>
    <s v=""/>
    <s v="female"/>
    <s v="monthly"/>
    <d v="2014-07-18T00:00:00"/>
    <x v="0"/>
    <s v="low"/>
  </r>
  <r>
    <n v="741230"/>
    <n v="1500"/>
    <n v="1500"/>
    <s v="Farming"/>
    <x v="0"/>
    <s v="To access high-quality inputs such as fertilizer and seed in order to double his income and yield."/>
    <x v="58"/>
    <s v="Kaduna"/>
    <s v="NGN"/>
    <n v="2880"/>
    <d v="2014-07-18T16:33:36"/>
    <d v="2014-06-23T09:00:00"/>
    <d v="2014-07-24T09:10:59"/>
    <n v="180"/>
    <n v="6"/>
    <s v=""/>
    <s v="male"/>
    <s v="bullet"/>
    <d v="2014-07-18T00:00:00"/>
    <x v="0"/>
    <s v="low"/>
  </r>
  <r>
    <n v="740710"/>
    <n v="3500"/>
    <n v="3500"/>
    <s v="Pigs"/>
    <x v="0"/>
    <s v="to purchase 4 sacks of feed for her hog and poultry raising businesses."/>
    <x v="0"/>
    <s v="Jimenez-Tabo-o Jimenez, Misamis Occidental"/>
    <s v="PHP"/>
    <n v="1260"/>
    <d v="2014-07-18T03:47:59"/>
    <d v="2014-07-08T09:00:00"/>
    <d v="2014-07-31T20:50:53"/>
    <n v="100"/>
    <n v="10"/>
    <s v="#Animals, #Elderly, #Woman Owned Biz"/>
    <s v="female"/>
    <s v="monthly"/>
    <d v="2014-07-18T00:00:00"/>
    <x v="0"/>
    <s v="low"/>
  </r>
  <r>
    <n v="740853"/>
    <n v="2500"/>
    <n v="2500"/>
    <s v="Taxi"/>
    <x v="8"/>
    <s v="to expand her taxi business"/>
    <x v="1"/>
    <s v="Kericho"/>
    <s v="KES"/>
    <n v="1380"/>
    <d v="2014-07-18T08:49:42"/>
    <d v="2014-07-19T09:00:00"/>
    <d v="2014-07-24T19:19:41"/>
    <n v="100"/>
    <n v="10"/>
    <s v=""/>
    <s v="female"/>
    <s v="monthly"/>
    <d v="2014-07-18T00:00:00"/>
    <x v="0"/>
    <s v="low"/>
  </r>
  <r>
    <n v="741080"/>
    <n v="1250"/>
    <n v="1250"/>
    <s v="Farming"/>
    <x v="0"/>
    <s v="to access high-quality supplies such as fertilizer and seed in order to double income and yield"/>
    <x v="58"/>
    <s v="Kaduna"/>
    <s v="NGN"/>
    <n v="2880"/>
    <d v="2014-07-18T13:21:28"/>
    <d v="2014-06-23T09:00:00"/>
    <d v="2014-07-23T21:54:42"/>
    <n v="180"/>
    <n v="5"/>
    <s v=""/>
    <s v="female"/>
    <s v="bullet"/>
    <d v="2014-07-18T00:00:00"/>
    <x v="0"/>
    <s v="low"/>
  </r>
  <r>
    <n v="741049"/>
    <n v="8500"/>
    <n v="8500"/>
    <s v="Weaving"/>
    <x v="11"/>
    <s v="to purchase a sewing machine, yarn and weaving materials to make more profits."/>
    <x v="29"/>
    <s v="Churachandpur"/>
    <s v="INR"/>
    <n v="2380"/>
    <d v="2014-07-18T12:19:08"/>
    <d v="2014-07-17T09:00:00"/>
    <d v="2014-08-08T19:51:19"/>
    <n v="430"/>
    <n v="30"/>
    <s v="#Supporting Family, #Biz Durable Asset, #Job Creator, #Fabrics, #Woman Owned Biz"/>
    <s v="female, female, female, female, female"/>
    <s v="bullet"/>
    <d v="2014-07-18T00:00:00"/>
    <x v="0"/>
    <s v="low"/>
  </r>
  <r>
    <n v="741481"/>
    <n v="30000"/>
    <n v="30000"/>
    <s v="Primary/secondary school costs"/>
    <x v="5"/>
    <s v="to pay for his son's school expenses. "/>
    <x v="36"/>
    <s v=""/>
    <s v="USD"/>
    <n v="3210"/>
    <d v="2014-07-18T23:51:10"/>
    <d v="2014-06-19T09:00:00"/>
    <d v="2014-07-25T12:42:35"/>
    <n v="140"/>
    <n v="62"/>
    <s v="#Schooling, #Parent, user_favorite"/>
    <s v="male"/>
    <s v="monthly"/>
    <d v="2014-07-18T00:00:00"/>
    <x v="0"/>
    <s v="high"/>
  </r>
  <r>
    <n v="1082192"/>
    <n v="5000"/>
    <n v="5000"/>
    <s v="Crafts"/>
    <x v="11"/>
    <s v=" purchase more tools and materials for paper production"/>
    <x v="1"/>
    <s v=""/>
    <s v="KES"/>
    <m/>
    <d v="2014-07-18T10:05:20"/>
    <d v="2014-07-30T22:47:16"/>
    <d v="2014-07-23T08:36:51"/>
    <n v="100"/>
    <n v="49"/>
    <s v=""/>
    <s v="female"/>
    <s v="irregular"/>
    <d v="2014-07-18T00:00:00"/>
    <x v="0"/>
    <s v="low"/>
  </r>
  <r>
    <n v="741847"/>
    <n v="2500"/>
    <n v="2500"/>
    <s v="Electronics Sales"/>
    <x v="3"/>
    <s v="to buy more stock of electronics"/>
    <x v="1"/>
    <s v="Kisumu"/>
    <s v="KES"/>
    <n v="1380"/>
    <d v="2014-07-19T18:45:21"/>
    <d v="2014-07-17T09:00:00"/>
    <d v="2014-07-31T21:09:02"/>
    <n v="80"/>
    <n v="5"/>
    <s v="#Parent"/>
    <s v="male"/>
    <s v="monthly"/>
    <d v="2014-07-19T00:00:00"/>
    <x v="0"/>
    <s v="low"/>
  </r>
  <r>
    <n v="741838"/>
    <n v="2500"/>
    <n v="2500"/>
    <s v="Retail"/>
    <x v="3"/>
    <s v="buy more tomatoes and bananas to sell"/>
    <x v="1"/>
    <s v="Kisii"/>
    <s v="KES"/>
    <n v="1380"/>
    <d v="2014-07-19T18:18:20"/>
    <d v="2014-07-17T09:00:00"/>
    <d v="2014-08-14T22:22:16"/>
    <n v="140"/>
    <n v="8"/>
    <s v="#Schooling, #Parent, #Woman Owned Biz"/>
    <s v="female"/>
    <s v="monthly"/>
    <d v="2014-07-19T00:00:00"/>
    <x v="0"/>
    <s v="low"/>
  </r>
  <r>
    <n v="741724"/>
    <n v="10500"/>
    <n v="10500"/>
    <s v="General Store"/>
    <x v="3"/>
    <s v="to buy more groceries to sell."/>
    <x v="0"/>
    <s v="Sagay, Negros Occidental"/>
    <s v="PHP"/>
    <n v="1450"/>
    <d v="2014-07-19T11:34:07"/>
    <d v="2014-06-27T09:00:00"/>
    <d v="2014-08-23T15:31:14"/>
    <n v="140"/>
    <n v="37"/>
    <s v="#Parent, #Repeat Borrower, user_favorite"/>
    <s v="female"/>
    <s v="irregular"/>
    <d v="2014-07-19T00:00:00"/>
    <x v="0"/>
    <s v="low"/>
  </r>
  <r>
    <n v="741661"/>
    <n v="2000"/>
    <n v="7000"/>
    <s v="Personal Housing Expenses"/>
    <x v="4"/>
    <s v="to improve the roof in his bathroom and pay his utilities bills"/>
    <x v="10"/>
    <s v="Rosita"/>
    <s v="NIO"/>
    <n v="3280"/>
    <d v="2014-07-19T06:50:58"/>
    <d v="2014-06-18T09:00:00"/>
    <m/>
    <n v="140"/>
    <n v="8"/>
    <s v="user_favorite, #First Loan, #Single, user_favorite"/>
    <s v="male"/>
    <s v="monthly"/>
    <d v="2014-07-19T00:00:00"/>
    <x v="1"/>
    <s v="low"/>
  </r>
  <r>
    <n v="742011"/>
    <n v="24750"/>
    <n v="24750"/>
    <s v="Goods Distribution"/>
    <x v="10"/>
    <s v="to order more stock for his shipping container."/>
    <x v="57"/>
    <s v="Lusaka"/>
    <s v="ZMW"/>
    <n v="2100"/>
    <d v="2014-07-20T11:17:58"/>
    <d v="2014-08-20T09:00:00"/>
    <d v="2014-08-19T05:47:47"/>
    <n v="190"/>
    <n v="83"/>
    <s v="#Post-disbursed, #Parent, #Parent, user_favorite"/>
    <s v="male"/>
    <s v="bullet"/>
    <d v="2014-07-20T00:00:00"/>
    <x v="0"/>
    <s v="high"/>
  </r>
  <r>
    <n v="742078"/>
    <n v="4250"/>
    <n v="4250"/>
    <s v="Cattle"/>
    <x v="0"/>
    <s v="to buy an additional cow to raise"/>
    <x v="0"/>
    <s v="Toledo, Cebu"/>
    <s v="PHP"/>
    <n v="1450"/>
    <d v="2014-07-21T03:54:45"/>
    <d v="2014-07-15T09:00:00"/>
    <d v="2014-08-04T09:23:04"/>
    <n v="130"/>
    <n v="9"/>
    <s v=""/>
    <s v="female"/>
    <s v="irregular"/>
    <d v="2014-07-21T00:00:00"/>
    <x v="0"/>
    <s v="low"/>
  </r>
  <r>
    <n v="742388"/>
    <n v="4000"/>
    <n v="4000"/>
    <s v="Retail"/>
    <x v="3"/>
    <s v="to buy a variety of products to sell."/>
    <x v="56"/>
    <s v=""/>
    <s v="TRY"/>
    <n v="1980"/>
    <d v="2014-07-21T14:19:34"/>
    <d v="2014-07-11T09:00:00"/>
    <d v="2014-07-27T03:13:18"/>
    <n v="120"/>
    <n v="12"/>
    <s v=""/>
    <s v="female"/>
    <s v="irregular"/>
    <d v="2014-07-21T00:00:00"/>
    <x v="0"/>
    <s v="low"/>
  </r>
  <r>
    <n v="742532"/>
    <n v="9250"/>
    <n v="9250"/>
    <s v="Home Products Sales"/>
    <x v="3"/>
    <s v="to buy home products to sell."/>
    <x v="34"/>
    <s v="Villa Nueva"/>
    <s v="GTQ"/>
    <n v="970"/>
    <d v="2014-07-21T19:09:15"/>
    <d v="2014-07-01T09:00:00"/>
    <d v="2014-08-26T14:48:06"/>
    <n v="140"/>
    <n v="11"/>
    <s v="#Job Creator"/>
    <s v="male"/>
    <s v="monthly"/>
    <d v="2014-07-21T00:00:00"/>
    <x v="0"/>
    <s v="low"/>
  </r>
  <r>
    <n v="742443"/>
    <n v="39500"/>
    <n v="39500"/>
    <s v="Carpentry"/>
    <x v="6"/>
    <s v="to buy wood wholesale."/>
    <x v="5"/>
    <s v="La Paz  / El Alto"/>
    <s v="BOB"/>
    <n v="590"/>
    <d v="2014-07-21T16:22:43"/>
    <d v="2014-07-08T09:00:00"/>
    <d v="2014-08-18T00:59:07"/>
    <n v="80"/>
    <n v="113"/>
    <s v="volunteer_like, #Parent, #Repeat Borrower, #Woman Owned Biz, user_favorite, user_favorite"/>
    <s v="male, female, female, female, female, female, female, female"/>
    <s v="monthly"/>
    <d v="2014-07-21T00:00:00"/>
    <x v="0"/>
    <s v="high"/>
  </r>
  <r>
    <n v="1082216"/>
    <n v="3750"/>
    <n v="3750"/>
    <s v="Agriculture"/>
    <x v="0"/>
    <s v="helps me to buy farm inputs."/>
    <x v="1"/>
    <s v=""/>
    <s v="KES"/>
    <m/>
    <d v="2014-07-21T14:46:34"/>
    <d v="2014-07-30T22:47:41"/>
    <d v="2014-07-28T17:30:30"/>
    <n v="90"/>
    <n v="25"/>
    <s v=""/>
    <s v="female"/>
    <s v="monthly"/>
    <d v="2014-07-21T00:00:00"/>
    <x v="0"/>
    <s v="low"/>
  </r>
  <r>
    <n v="742094"/>
    <n v="4250"/>
    <n v="4250"/>
    <s v="Livestock"/>
    <x v="0"/>
    <s v="to buy additional livestock to raise"/>
    <x v="0"/>
    <s v="Toledo, Cebu"/>
    <s v="PHP"/>
    <n v="1450"/>
    <d v="2014-07-21T04:24:32"/>
    <d v="2014-07-11T09:00:00"/>
    <d v="2014-08-05T22:11:20"/>
    <n v="110"/>
    <n v="12"/>
    <s v=""/>
    <s v="female"/>
    <s v="irregular"/>
    <d v="2014-07-21T00:00:00"/>
    <x v="0"/>
    <s v="low"/>
  </r>
  <r>
    <n v="742209"/>
    <n v="2500"/>
    <n v="2500"/>
    <s v="Retail"/>
    <x v="3"/>
    <s v="to purchase additional stock"/>
    <x v="1"/>
    <s v="Keroka"/>
    <s v="KES"/>
    <n v="1380"/>
    <d v="2014-07-21T09:01:21"/>
    <d v="2014-06-27T09:00:00"/>
    <d v="2014-07-26T21:57:15"/>
    <n v="50"/>
    <n v="9"/>
    <s v=""/>
    <s v="female"/>
    <s v="irregular"/>
    <d v="2014-07-21T00:00:00"/>
    <x v="0"/>
    <s v="low"/>
  </r>
  <r>
    <n v="742602"/>
    <n v="12500"/>
    <n v="12500"/>
    <s v="Retail"/>
    <x v="3"/>
    <s v="Para la compra de aguacate, mamón, ayotes, yucas, pulseras, anillos y cadenas."/>
    <x v="10"/>
    <s v="Masaya"/>
    <s v="NIO"/>
    <n v="1200"/>
    <d v="2014-07-21T22:43:55"/>
    <d v="2014-06-24T09:00:00"/>
    <d v="2014-08-26T16:46:20"/>
    <n v="90"/>
    <n v="50"/>
    <s v="#Elderly, #Single Parent, user_favorite"/>
    <s v="male, female, male, female, male"/>
    <s v="irregular"/>
    <d v="2014-07-21T00:00:00"/>
    <x v="0"/>
    <s v="high"/>
  </r>
  <r>
    <n v="742237"/>
    <n v="10250"/>
    <n v="10250"/>
    <s v="Animal Sales"/>
    <x v="0"/>
    <s v="To buy feed for cattle"/>
    <x v="2"/>
    <s v="Gissar"/>
    <s v="TJS"/>
    <n v="1000"/>
    <d v="2014-07-21T10:05:57"/>
    <d v="2014-07-14T09:00:00"/>
    <d v="2014-08-24T22:59:22"/>
    <n v="140"/>
    <n v="36"/>
    <s v="#Parent, #Animals, #Woman Owned Biz"/>
    <s v="female"/>
    <s v="monthly"/>
    <d v="2014-07-21T00:00:00"/>
    <x v="0"/>
    <s v="low"/>
  </r>
  <r>
    <n v="742264"/>
    <n v="4750"/>
    <n v="4750"/>
    <s v="Taxi"/>
    <x v="8"/>
    <s v="to buy spare parts and change the motor of the taxi"/>
    <x v="20"/>
    <s v="Sana'a"/>
    <s v="YER"/>
    <n v="2050"/>
    <d v="2014-07-21T10:48:22"/>
    <d v="2014-06-29T09:00:00"/>
    <d v="2014-07-26T22:07:13"/>
    <n v="150"/>
    <n v="9"/>
    <s v=""/>
    <s v="male"/>
    <s v="monthly"/>
    <d v="2014-07-21T00:00:00"/>
    <x v="0"/>
    <s v="low"/>
  </r>
  <r>
    <n v="743259"/>
    <n v="2000"/>
    <n v="2000"/>
    <s v="Livestock"/>
    <x v="0"/>
    <s v="to buy two calves."/>
    <x v="7"/>
    <s v="Ciudad El Triunfo"/>
    <s v="USD"/>
    <n v="1990"/>
    <d v="2014-07-22T19:33:58"/>
    <d v="2014-07-08T09:00:00"/>
    <d v="2014-07-30T19:47:21"/>
    <n v="110"/>
    <n v="4"/>
    <s v=""/>
    <s v="male"/>
    <s v="bullet"/>
    <d v="2014-07-22T00:00:00"/>
    <x v="0"/>
    <s v="low"/>
  </r>
  <r>
    <n v="743210"/>
    <n v="4000"/>
    <n v="4000"/>
    <s v="Farm Supplies"/>
    <x v="0"/>
    <s v="to buy manures, fertilizers, pesticides, herbicides, etc. and to improve the land"/>
    <x v="7"/>
    <s v=""/>
    <s v="USD"/>
    <n v="810"/>
    <d v="2014-07-22T17:28:26"/>
    <d v="2014-07-10T09:00:00"/>
    <d v="2014-07-29T20:33:44"/>
    <n v="110"/>
    <n v="9"/>
    <s v=""/>
    <s v="female"/>
    <s v="bullet"/>
    <d v="2014-07-22T00:00:00"/>
    <x v="0"/>
    <s v="low"/>
  </r>
  <r>
    <n v="743056"/>
    <n v="5000"/>
    <n v="5000"/>
    <s v="Grocery Store"/>
    <x v="1"/>
    <s v="To purchase more groceries to sell"/>
    <x v="50"/>
    <s v="Mudzi"/>
    <s v="USD"/>
    <n v="3050"/>
    <d v="2014-07-22T12:29:25"/>
    <d v="2014-07-20T09:00:00"/>
    <d v="2014-08-18T03:34:55"/>
    <n v="80"/>
    <n v="17"/>
    <s v="#Schooling, #Low-profit FP, #Woman Owned Biz"/>
    <s v="female"/>
    <s v="irregular"/>
    <d v="2014-07-22T00:00:00"/>
    <x v="0"/>
    <s v="low"/>
  </r>
  <r>
    <n v="743233"/>
    <n v="2000"/>
    <n v="2000"/>
    <s v="Barber Shop"/>
    <x v="2"/>
    <s v="to buy hair extensions"/>
    <x v="48"/>
    <s v=""/>
    <s v="XOF"/>
    <n v="1040"/>
    <d v="2014-07-22T18:26:25"/>
    <d v="2014-06-27T09:00:00"/>
    <d v="2014-07-28T16:06:20"/>
    <n v="110"/>
    <n v="6"/>
    <s v=""/>
    <s v="female"/>
    <s v="monthly"/>
    <d v="2014-07-22T00:00:00"/>
    <x v="0"/>
    <s v="low"/>
  </r>
  <r>
    <n v="742934"/>
    <n v="5000"/>
    <n v="5000"/>
    <s v="Food Stall"/>
    <x v="1"/>
    <s v="to purchase more grocery products"/>
    <x v="50"/>
    <s v="Mt Darwin"/>
    <s v="USD"/>
    <n v="3050"/>
    <d v="2014-07-22T10:24:41"/>
    <d v="2014-07-20T09:00:00"/>
    <d v="2014-08-18T16:20:10"/>
    <n v="80"/>
    <n v="19"/>
    <s v="#Low-profit FP, #Woman Owned Biz, #Parent"/>
    <s v="female"/>
    <s v="irregular"/>
    <d v="2014-07-22T00:00:00"/>
    <x v="0"/>
    <s v="low"/>
  </r>
  <r>
    <n v="743287"/>
    <n v="5000"/>
    <n v="5000"/>
    <s v="Food Production/Sales"/>
    <x v="1"/>
    <s v="to buy corn, firewood and line for her business"/>
    <x v="24"/>
    <s v="Choluteca"/>
    <s v="HNL"/>
    <n v="1180"/>
    <d v="2014-07-22T22:17:38"/>
    <d v="2014-07-10T09:00:00"/>
    <d v="2014-08-19T11:29:21"/>
    <n v="140"/>
    <n v="4"/>
    <s v="#Repeat Borrower, #Parent, #Woman Owned Biz, user_favorite"/>
    <s v="female"/>
    <s v="monthly"/>
    <d v="2014-07-22T00:00:00"/>
    <x v="0"/>
    <s v="low"/>
  </r>
  <r>
    <n v="742844"/>
    <n v="56000"/>
    <n v="56000"/>
    <s v="Clothing Sales"/>
    <x v="7"/>
    <s v="To buy more clothes to sell"/>
    <x v="13"/>
    <s v="Bundibugyo"/>
    <s v="UGX"/>
    <n v="1630"/>
    <d v="2014-07-22T08:10:41"/>
    <d v="2014-07-16T09:00:00"/>
    <d v="2014-08-26T15:41:50"/>
    <n v="100"/>
    <n v="157"/>
    <s v="#Parent"/>
    <s v="female, male, female, male, female, female, female, female, female, female, male, female, male, female, female, female, female, female"/>
    <s v="monthly"/>
    <d v="2014-07-22T00:00:00"/>
    <x v="0"/>
    <s v="high"/>
  </r>
  <r>
    <n v="743322"/>
    <n v="3250"/>
    <n v="3250"/>
    <s v="Agriculture"/>
    <x v="0"/>
    <s v="to pay the rent on the land that he cultivates, to pay people to help him clear the land where he will plant, and also to buy herbicides and fertilizers that are necessary in order for him to have a good harvest."/>
    <x v="7"/>
    <s v="La Unión"/>
    <s v="USD"/>
    <n v="1990"/>
    <d v="2014-07-22T23:48:39"/>
    <d v="2014-07-16T09:00:00"/>
    <d v="2014-07-30T00:40:04"/>
    <n v="130"/>
    <n v="6"/>
    <s v=""/>
    <s v="male"/>
    <s v="bullet"/>
    <d v="2014-07-22T00:00:00"/>
    <x v="0"/>
    <s v="low"/>
  </r>
  <r>
    <n v="743844"/>
    <n v="7000"/>
    <n v="7000"/>
    <s v="Agriculture"/>
    <x v="0"/>
    <s v="to purchase manure and fungicides."/>
    <x v="14"/>
    <s v="San Gabriel"/>
    <s v="USD"/>
    <n v="1880"/>
    <d v="2014-07-23T15:14:47"/>
    <d v="2014-07-15T09:00:00"/>
    <d v="2014-08-13T17:31:10"/>
    <n v="140"/>
    <n v="14"/>
    <s v="#Parent, #Schooling"/>
    <s v="male"/>
    <s v="monthly"/>
    <d v="2014-07-23T00:00:00"/>
    <x v="0"/>
    <s v="low"/>
  </r>
  <r>
    <n v="744009"/>
    <n v="5000"/>
    <n v="5000"/>
    <s v="Personal Housing Expenses"/>
    <x v="4"/>
    <s v="buy sheet metal and beams to build a room"/>
    <x v="7"/>
    <s v=""/>
    <s v="USD"/>
    <n v="810"/>
    <d v="2014-07-23T23:44:40"/>
    <d v="2014-07-02T09:00:00"/>
    <d v="2014-08-29T05:05:32"/>
    <n v="140"/>
    <n v="8"/>
    <s v="#Parent"/>
    <s v="female"/>
    <s v="monthly"/>
    <d v="2014-07-23T00:00:00"/>
    <x v="0"/>
    <s v="low"/>
  </r>
  <r>
    <n v="743359"/>
    <n v="25500"/>
    <n v="25500"/>
    <s v="Fruits &amp; Vegetables"/>
    <x v="1"/>
    <s v="to purchase more vegetables to resell"/>
    <x v="17"/>
    <s v="Thanh Hoa City"/>
    <s v="VND"/>
    <n v="1210"/>
    <d v="2014-07-23T02:24:56"/>
    <d v="2014-07-11T09:00:00"/>
    <d v="2014-08-05T18:24:47"/>
    <n v="140"/>
    <n v="38"/>
    <s v="volunteer_pick, volunteer_like, #Elderly, #Vegan, #Woman Owned Biz"/>
    <s v="female, female, female, female, female, female"/>
    <s v="monthly"/>
    <d v="2014-07-23T00:00:00"/>
    <x v="0"/>
    <s v="low"/>
  </r>
  <r>
    <n v="743469"/>
    <n v="7750"/>
    <n v="7750"/>
    <s v="Personal Housing Expenses"/>
    <x v="4"/>
    <s v="to complete plastering of his residential house"/>
    <x v="13"/>
    <s v="Fort Portal"/>
    <s v="UGX"/>
    <n v="1630"/>
    <d v="2014-07-23T08:07:34"/>
    <d v="2014-07-18T09:00:00"/>
    <d v="2014-08-26T23:10:31"/>
    <n v="140"/>
    <n v="26"/>
    <s v="#Elderly, #Parent"/>
    <s v="male"/>
    <s v="monthly"/>
    <d v="2014-07-23T00:00:00"/>
    <x v="0"/>
    <s v="low"/>
  </r>
  <r>
    <n v="743825"/>
    <n v="8250"/>
    <n v="8250"/>
    <s v="Beverages"/>
    <x v="1"/>
    <s v="To buy more soft drinks for her bar."/>
    <x v="9"/>
    <s v="Chorkor"/>
    <s v="GHS"/>
    <n v="2310"/>
    <d v="2014-07-23T14:22:17"/>
    <d v="2014-07-11T09:00:00"/>
    <d v="2014-08-23T19:02:13"/>
    <n v="90"/>
    <n v="31"/>
    <s v="#Parent, #Repeat Borrower, #Woman Owned Biz"/>
    <s v="female, female"/>
    <s v="irregular"/>
    <d v="2014-07-23T00:00:00"/>
    <x v="0"/>
    <s v="low"/>
  </r>
  <r>
    <n v="743689"/>
    <n v="2500"/>
    <n v="2500"/>
    <s v="Furniture Making"/>
    <x v="12"/>
    <s v="to buy hardwood timber for her business"/>
    <x v="1"/>
    <s v="Kisauni"/>
    <s v="KES"/>
    <n v="1640"/>
    <d v="2014-07-23T10:55:21"/>
    <d v="2014-07-30T09:00:00"/>
    <d v="2014-07-29T20:31:44"/>
    <n v="110"/>
    <n v="6"/>
    <s v=""/>
    <s v="female"/>
    <s v="irregular"/>
    <d v="2014-07-23T00:00:00"/>
    <x v="0"/>
    <s v="low"/>
  </r>
  <r>
    <n v="743920"/>
    <n v="6250"/>
    <n v="6250"/>
    <s v="Cosmetics Sales"/>
    <x v="3"/>
    <s v="to buy beauty products."/>
    <x v="41"/>
    <s v="baguida"/>
    <s v="XOF"/>
    <n v="1110"/>
    <d v="2014-07-23T18:10:29"/>
    <d v="2014-07-08T09:00:00"/>
    <d v="2014-07-30T20:44:38"/>
    <n v="140"/>
    <n v="15"/>
    <s v="volunteer_pick, #Unique, #Woman Owned Biz"/>
    <s v="female"/>
    <s v="monthly"/>
    <d v="2014-07-23T00:00:00"/>
    <x v="0"/>
    <s v="low"/>
  </r>
  <r>
    <n v="743812"/>
    <n v="12000"/>
    <n v="12000"/>
    <s v="Charcoal Sales"/>
    <x v="3"/>
    <s v="to buy more charcoal for resale."/>
    <x v="40"/>
    <s v="Tayouneh"/>
    <s v="USD"/>
    <n v="770"/>
    <d v="2014-07-23T13:37:34"/>
    <d v="2014-06-26T09:00:00"/>
    <d v="2014-07-31T17:58:18"/>
    <n v="210"/>
    <n v="23"/>
    <s v="#Parent"/>
    <s v="male"/>
    <s v="monthly"/>
    <d v="2014-07-23T00:00:00"/>
    <x v="0"/>
    <s v="low"/>
  </r>
  <r>
    <n v="743693"/>
    <n v="4000"/>
    <n v="4000"/>
    <s v="Farming"/>
    <x v="0"/>
    <s v="to hire labourers for weeding, pruning and harvesting the crops. "/>
    <x v="9"/>
    <s v="Ajumako"/>
    <s v="GHS"/>
    <n v="3920"/>
    <d v="2014-07-23T10:56:01"/>
    <d v="2014-10-03T09:00:00"/>
    <d v="2014-07-25T19:37:56"/>
    <n v="140"/>
    <n v="15"/>
    <s v=""/>
    <s v="male, male, male"/>
    <s v="bullet"/>
    <d v="2014-07-23T00:00:00"/>
    <x v="0"/>
    <s v="low"/>
  </r>
  <r>
    <n v="1082253"/>
    <n v="1250"/>
    <n v="1250"/>
    <s v="Services"/>
    <x v="2"/>
    <s v="Buy more cleaning agents and car wax so as to offer an ultimate car wash experience."/>
    <x v="1"/>
    <s v=""/>
    <s v="KES"/>
    <m/>
    <d v="2014-07-23T09:43:56"/>
    <d v="2014-07-30T22:47:35"/>
    <d v="2014-07-25T15:20:35"/>
    <n v="30"/>
    <n v="3"/>
    <s v=""/>
    <s v="female"/>
    <s v="irregular"/>
    <d v="2014-07-23T00:00:00"/>
    <x v="0"/>
    <s v="low"/>
  </r>
  <r>
    <n v="744042"/>
    <n v="500"/>
    <n v="500"/>
    <s v="Farming"/>
    <x v="0"/>
    <s v=""/>
    <x v="58"/>
    <s v=""/>
    <s v="NGN"/>
    <n v="2880"/>
    <d v="2014-07-24T01:14:15"/>
    <d v="2014-06-23T09:00:00"/>
    <d v="2014-07-24T02:07:22"/>
    <n v="180"/>
    <n v="2"/>
    <s v=""/>
    <s v=""/>
    <s v="bullet"/>
    <d v="2014-07-23T00:00:00"/>
    <x v="0"/>
    <s v="low"/>
  </r>
  <r>
    <n v="744612"/>
    <n v="5500"/>
    <n v="17750"/>
    <s v="Flowers"/>
    <x v="0"/>
    <s v="to buy fertilizers, manure and other agricultural inputs to improve his harvest."/>
    <x v="18"/>
    <s v="Carmen de Viboral"/>
    <s v="COP"/>
    <n v="1770"/>
    <d v="2014-07-24T21:51:13"/>
    <d v="2014-06-28T09:00:00"/>
    <m/>
    <n v="270"/>
    <n v="12"/>
    <s v="volunteer_pick, user_favorite"/>
    <s v="male"/>
    <s v="monthly"/>
    <d v="2014-07-24T00:00:00"/>
    <x v="1"/>
    <s v="low"/>
  </r>
  <r>
    <n v="744133"/>
    <n v="5500"/>
    <n v="5500"/>
    <s v="Livestock"/>
    <x v="0"/>
    <s v="to buy additional livestock, feed and other supplies for her business."/>
    <x v="0"/>
    <s v="Dumaguete, Negros Oriental"/>
    <s v="PHP"/>
    <n v="1450"/>
    <d v="2014-07-24T05:47:24"/>
    <d v="2014-06-30T09:00:00"/>
    <d v="2014-07-31T21:12:06"/>
    <n v="140"/>
    <n v="12"/>
    <s v=""/>
    <s v="female"/>
    <s v="irregular"/>
    <d v="2014-07-24T00:00:00"/>
    <x v="0"/>
    <s v="low"/>
  </r>
  <r>
    <n v="744180"/>
    <n v="10000"/>
    <n v="10000"/>
    <s v="Bakery"/>
    <x v="1"/>
    <s v="To buy necessary raw materials to increase her business production and develop her family's living"/>
    <x v="40"/>
    <s v="Aley"/>
    <s v="USD"/>
    <n v="770"/>
    <d v="2014-07-24T08:37:23"/>
    <d v="2014-06-26T09:00:00"/>
    <d v="2014-07-31T05:16:08"/>
    <n v="150"/>
    <n v="18"/>
    <s v="user_favorite, user_favorite"/>
    <s v="female"/>
    <s v="monthly"/>
    <d v="2014-07-24T00:00:00"/>
    <x v="0"/>
    <s v="low"/>
  </r>
  <r>
    <n v="744525"/>
    <n v="1250"/>
    <n v="1250"/>
    <s v="Farming"/>
    <x v="0"/>
    <s v="To access high-quality inputs such as fertilizer and seed in order to double income and yield."/>
    <x v="58"/>
    <s v="Kaduna"/>
    <s v="NGN"/>
    <n v="2880"/>
    <d v="2014-07-24T17:43:07"/>
    <d v="2014-06-26T09:00:00"/>
    <d v="2014-07-24T18:39:41"/>
    <n v="180"/>
    <n v="5"/>
    <s v=""/>
    <s v="male"/>
    <s v="bullet"/>
    <d v="2014-07-24T00:00:00"/>
    <x v="0"/>
    <s v="low"/>
  </r>
  <r>
    <n v="744061"/>
    <n v="11750"/>
    <n v="11750"/>
    <s v="Retail"/>
    <x v="3"/>
    <s v="to buy clothing, shoes, and cosmetics to sell"/>
    <x v="14"/>
    <s v="Tosagua"/>
    <s v="USD"/>
    <n v="1370"/>
    <d v="2014-07-24T02:33:05"/>
    <d v="2014-07-09T09:00:00"/>
    <d v="2014-07-31T16:50:07"/>
    <n v="60"/>
    <n v="22"/>
    <s v=""/>
    <s v="female"/>
    <s v="irregular"/>
    <d v="2014-07-24T00:00:00"/>
    <x v="0"/>
    <s v="low"/>
  </r>
  <r>
    <n v="744362"/>
    <n v="4750"/>
    <n v="4750"/>
    <s v="Farming"/>
    <x v="0"/>
    <s v="to buy fertilizer and rice seed, and to pay a plowing fee."/>
    <x v="4"/>
    <s v="Battambang province, Moung Russey district"/>
    <s v="KHR"/>
    <n v="2040"/>
    <d v="2014-07-24T11:58:46"/>
    <d v="2014-06-24T09:00:00"/>
    <d v="2014-08-26T22:14:40"/>
    <n v="140"/>
    <n v="15"/>
    <s v="#Elderly, #Parent, #Repeat Borrower, #Job Creator"/>
    <s v="female, female"/>
    <s v="monthly"/>
    <d v="2014-07-24T00:00:00"/>
    <x v="0"/>
    <s v="low"/>
  </r>
  <r>
    <n v="744120"/>
    <n v="4250"/>
    <n v="4250"/>
    <s v="Food Production/Sales"/>
    <x v="1"/>
    <s v="to purchase ingredients for her food production business"/>
    <x v="0"/>
    <s v="Dumaguete, Negros Oriental"/>
    <s v="PHP"/>
    <n v="1450"/>
    <d v="2014-07-24T05:12:39"/>
    <d v="2014-06-27T09:00:00"/>
    <d v="2014-07-30T18:25:00"/>
    <n v="80"/>
    <n v="12"/>
    <s v="volunteer_pick, volunteer_like"/>
    <s v="female"/>
    <s v="irregular"/>
    <d v="2014-07-24T00:00:00"/>
    <x v="0"/>
    <s v="low"/>
  </r>
  <r>
    <n v="744188"/>
    <n v="3000"/>
    <n v="3000"/>
    <s v="Pigs"/>
    <x v="0"/>
    <s v="to buy feed and vitamins for her pigs."/>
    <x v="0"/>
    <s v="Dumaguete, Negros Oriental"/>
    <s v="PHP"/>
    <n v="1450"/>
    <d v="2014-07-24T08:55:54"/>
    <d v="2014-06-25T09:00:00"/>
    <d v="2014-08-01T00:09:46"/>
    <n v="80"/>
    <n v="6"/>
    <s v=""/>
    <s v="female"/>
    <s v="irregular"/>
    <d v="2014-07-24T00:00:00"/>
    <x v="0"/>
    <s v="low"/>
  </r>
  <r>
    <n v="744686"/>
    <n v="30000"/>
    <n v="30000"/>
    <s v="Sewing"/>
    <x v="2"/>
    <s v="to buy a sewing machine, table and generator."/>
    <x v="36"/>
    <s v=""/>
    <s v="USD"/>
    <n v="3210"/>
    <d v="2014-07-25T00:28:42"/>
    <d v="2014-07-02T09:00:00"/>
    <d v="2014-08-03T12:45:44"/>
    <n v="120"/>
    <n v="55"/>
    <s v="#Parent, #Biz Durable Asset, #Woman Owned Biz"/>
    <s v="female, female, female"/>
    <s v="monthly"/>
    <d v="2014-07-24T00:00:00"/>
    <x v="0"/>
    <s v="high"/>
  </r>
  <r>
    <n v="744461"/>
    <n v="2500"/>
    <n v="2500"/>
    <s v="Farming"/>
    <x v="0"/>
    <s v="to buy a water pump."/>
    <x v="1"/>
    <s v="Kerugoya"/>
    <s v="KES"/>
    <n v="1560"/>
    <d v="2014-07-24T15:47:23"/>
    <d v="2014-07-22T09:00:00"/>
    <d v="2014-07-31T09:12:58"/>
    <n v="150"/>
    <n v="1"/>
    <s v=""/>
    <s v="female"/>
    <s v="monthly"/>
    <d v="2014-07-24T00:00:00"/>
    <x v="0"/>
    <s v="low"/>
  </r>
  <r>
    <n v="744331"/>
    <n v="8000"/>
    <n v="8000"/>
    <s v="Livestock"/>
    <x v="0"/>
    <s v="to buy more sheep for his business and fix the barn."/>
    <x v="23"/>
    <s v="Tulkarem City"/>
    <s v="USD"/>
    <n v="800"/>
    <d v="2014-07-24T11:28:27"/>
    <d v="2014-07-09T09:00:00"/>
    <d v="2014-07-31T15:37:57"/>
    <n v="270"/>
    <n v="18"/>
    <s v=""/>
    <s v="male"/>
    <s v="monthly"/>
    <d v="2014-07-24T00:00:00"/>
    <x v="0"/>
    <s v="low"/>
  </r>
  <r>
    <n v="745174"/>
    <n v="12750"/>
    <n v="12750"/>
    <s v="Agriculture"/>
    <x v="0"/>
    <s v="top buy manure, seeds, etc."/>
    <x v="26"/>
    <s v="Zurite - Anta - Cusco"/>
    <s v="PEN"/>
    <n v="1190"/>
    <d v="2014-07-25T17:13:55"/>
    <d v="2014-07-11T09:00:00"/>
    <d v="2014-08-02T03:23:13"/>
    <n v="80"/>
    <n v="13"/>
    <s v="volunteer_pick"/>
    <s v="female"/>
    <s v="monthly"/>
    <d v="2014-07-25T00:00:00"/>
    <x v="0"/>
    <s v="low"/>
  </r>
  <r>
    <n v="744856"/>
    <n v="4000"/>
    <n v="4000"/>
    <s v="Farming"/>
    <x v="0"/>
    <s v="To buy fertilizer and insecticide, and to pay plowing fees."/>
    <x v="4"/>
    <s v="Kampong Cham province, Prey Chhor district"/>
    <s v="KHR"/>
    <n v="2040"/>
    <d v="2014-07-25T08:28:25"/>
    <d v="2014-06-26T09:00:00"/>
    <d v="2014-08-24T16:21:13"/>
    <n v="140"/>
    <n v="13"/>
    <s v="#Parent, #Schooling"/>
    <s v="female, female, female"/>
    <s v="monthly"/>
    <d v="2014-07-25T00:00:00"/>
    <x v="0"/>
    <s v="low"/>
  </r>
  <r>
    <n v="745259"/>
    <n v="2500"/>
    <n v="5500"/>
    <s v="Personal Housing Expenses"/>
    <x v="4"/>
    <s v="to buy cement, sand, gravel, iron and bricks, and to pay for labor to buy a bathroom in her home."/>
    <x v="7"/>
    <s v=""/>
    <s v="USD"/>
    <n v="810"/>
    <d v="2014-07-25T23:09:52"/>
    <d v="2014-07-03T09:00:00"/>
    <m/>
    <n v="170"/>
    <n v="9"/>
    <s v="user_favorite"/>
    <s v="female"/>
    <s v="monthly"/>
    <d v="2014-07-25T00:00:00"/>
    <x v="1"/>
    <s v="low"/>
  </r>
  <r>
    <n v="744825"/>
    <n v="15250"/>
    <n v="15250"/>
    <s v="Butcher Shop"/>
    <x v="1"/>
    <s v="to buy calves, goats, and broilers for his butcher shop"/>
    <x v="3"/>
    <s v="Lahore"/>
    <s v="PKR"/>
    <n v="2470"/>
    <d v="2014-07-25T08:03:36"/>
    <d v="2014-07-11T09:00:00"/>
    <d v="2014-08-22T16:02:20"/>
    <n v="140"/>
    <n v="20"/>
    <s v="#Parent, #Animals"/>
    <s v="male"/>
    <s v="monthly"/>
    <d v="2014-07-25T00:00:00"/>
    <x v="0"/>
    <s v="low"/>
  </r>
  <r>
    <n v="744922"/>
    <n v="8750"/>
    <n v="8750"/>
    <s v="Personal Housing Expenses"/>
    <x v="4"/>
    <s v="to build a latrine"/>
    <x v="4"/>
    <s v="Pursat"/>
    <s v="KHR"/>
    <n v="1060"/>
    <d v="2014-07-25T10:29:32"/>
    <d v="2014-07-22T09:00:00"/>
    <d v="2014-08-04T17:56:04"/>
    <n v="260"/>
    <n v="28"/>
    <s v="user_favorite, #Parent, #Health and Sanitation, user_favorite"/>
    <s v="female"/>
    <s v="monthly"/>
    <d v="2014-07-25T00:00:00"/>
    <x v="0"/>
    <s v="low"/>
  </r>
  <r>
    <n v="745242"/>
    <n v="7750"/>
    <n v="7750"/>
    <s v="Clothing Sales"/>
    <x v="7"/>
    <s v="buy shirts, sports shirts, bras, boxer shorts, underwear, different makes of jeans, dresses, shirts, skirts etc"/>
    <x v="10"/>
    <s v="Masaya"/>
    <s v="NIO"/>
    <n v="1200"/>
    <d v="2014-07-25T22:12:26"/>
    <d v="2014-06-30T09:00:00"/>
    <d v="2014-08-13T15:58:51"/>
    <n v="80"/>
    <n v="4"/>
    <s v="#Elderly, #Woman Owned Biz"/>
    <s v="male, female, male, female"/>
    <s v="monthly"/>
    <d v="2014-07-25T00:00:00"/>
    <x v="0"/>
    <s v="low"/>
  </r>
  <r>
    <n v="745104"/>
    <n v="3000"/>
    <n v="3000"/>
    <s v="Pigs"/>
    <x v="0"/>
    <s v="to buy piglets, feed, and vitamins for her business."/>
    <x v="0"/>
    <s v="Minglanilla, Cebu"/>
    <s v="PHP"/>
    <n v="1450"/>
    <d v="2014-07-25T14:28:18"/>
    <d v="2014-07-15T09:00:00"/>
    <d v="2014-08-06T16:30:59"/>
    <n v="80"/>
    <n v="9"/>
    <s v="user_favorite, #Elderly, #Animals, #Repeat Borrower, #Woman Owned Biz"/>
    <s v="female"/>
    <s v="irregular"/>
    <d v="2014-07-25T00:00:00"/>
    <x v="0"/>
    <s v="low"/>
  </r>
  <r>
    <n v="744883"/>
    <n v="10250"/>
    <n v="10250"/>
    <s v="Fruits &amp; Vegetables"/>
    <x v="1"/>
    <s v="to purchase watermelons, cantaloupes and vegetables for resale"/>
    <x v="2"/>
    <s v="Shahrituz"/>
    <s v="TJS"/>
    <n v="630"/>
    <d v="2014-07-25T09:12:56"/>
    <d v="2014-07-22T09:00:00"/>
    <d v="2014-08-24T19:28:16"/>
    <n v="140"/>
    <n v="33"/>
    <s v="#Vegan, #Woman Owned Biz, user_favorite, #Single, #Supporting Family, user_favorite, user_favorite"/>
    <s v="female"/>
    <s v="monthly"/>
    <d v="2014-07-25T00:00:00"/>
    <x v="0"/>
    <s v="low"/>
  </r>
  <r>
    <n v="745519"/>
    <n v="3500"/>
    <n v="3500"/>
    <s v="Pigs"/>
    <x v="0"/>
    <s v="to purchase additional feed and vitamins."/>
    <x v="0"/>
    <s v="Roxas Palawan"/>
    <s v="PHP"/>
    <n v="1450"/>
    <d v="2014-07-27T00:42:39"/>
    <d v="2014-06-27T09:00:00"/>
    <d v="2014-08-02T04:33:54"/>
    <n v="80"/>
    <n v="8"/>
    <s v=""/>
    <s v="female"/>
    <s v="irregular"/>
    <d v="2014-07-26T00:00:00"/>
    <x v="0"/>
    <s v="low"/>
  </r>
  <r>
    <n v="745529"/>
    <n v="6750"/>
    <n v="6750"/>
    <s v="Food Production/Sales"/>
    <x v="1"/>
    <s v="to buy mutton flaps, lamb chops, sausages, soy sauce, tomato sauce, onions and paper plates"/>
    <x v="27"/>
    <s v="Matautu"/>
    <s v="WST"/>
    <n v="150"/>
    <d v="2014-07-27T03:11:49"/>
    <d v="2014-06-27T09:00:00"/>
    <d v="2014-08-27T06:26:20"/>
    <n v="140"/>
    <n v="19"/>
    <s v="user_favorite, #Single Parent, #Woman Owned Biz"/>
    <s v="female"/>
    <s v="irregular"/>
    <d v="2014-07-27T00:00:00"/>
    <x v="0"/>
    <s v="low"/>
  </r>
  <r>
    <n v="745714"/>
    <n v="3500"/>
    <n v="3500"/>
    <s v="Pigs"/>
    <x v="0"/>
    <s v="to buy feeds and vitamins for her pigs."/>
    <x v="0"/>
    <s v="Roxas City, Capiz"/>
    <s v="PHP"/>
    <n v="1450"/>
    <d v="2014-07-28T08:04:11"/>
    <d v="2014-07-18T09:00:00"/>
    <d v="2014-08-08T22:31:40"/>
    <n v="80"/>
    <n v="4"/>
    <s v="#Animals, #Elderly, #Woman Owned Biz"/>
    <s v="female"/>
    <s v="irregular"/>
    <d v="2014-07-28T00:00:00"/>
    <x v="0"/>
    <s v="low"/>
  </r>
  <r>
    <n v="745866"/>
    <n v="2000"/>
    <n v="2000"/>
    <s v="Agriculture"/>
    <x v="0"/>
    <s v="To buy beehives and apiary materials for honey production"/>
    <x v="1"/>
    <s v="Sindo"/>
    <s v="KES"/>
    <n v="2770"/>
    <d v="2014-07-28T15:37:00"/>
    <d v="2014-09-24T09:00:00"/>
    <d v="2014-08-03T13:01:13"/>
    <n v="500"/>
    <n v="8"/>
    <s v="user_favorite"/>
    <s v="female"/>
    <s v="bullet"/>
    <d v="2014-07-28T00:00:00"/>
    <x v="0"/>
    <s v="low"/>
  </r>
  <r>
    <n v="745877"/>
    <n v="3500"/>
    <n v="3500"/>
    <s v="Barber Shop"/>
    <x v="2"/>
    <s v="to purchase more shaving machines."/>
    <x v="1"/>
    <s v="Tala"/>
    <s v="KES"/>
    <n v="1330"/>
    <d v="2014-07-28T15:58:02"/>
    <d v="2014-07-01T09:00:00"/>
    <d v="2014-08-17T16:53:05"/>
    <n v="140"/>
    <n v="10"/>
    <s v="#Parent, #Repeat Borrower, #Biz Durable Asset"/>
    <s v="male"/>
    <s v="monthly"/>
    <d v="2014-07-28T00:00:00"/>
    <x v="0"/>
    <s v="low"/>
  </r>
  <r>
    <n v="745898"/>
    <n v="3000"/>
    <n v="3000"/>
    <s v="General Store"/>
    <x v="3"/>
    <s v="to increase stock in her store because she has growing demand for school supplies"/>
    <x v="7"/>
    <s v="El Transito"/>
    <s v="USD"/>
    <n v="1990"/>
    <d v="2014-07-28T17:04:33"/>
    <d v="2014-07-07T09:00:00"/>
    <d v="2014-08-13T00:28:55"/>
    <n v="140"/>
    <n v="5"/>
    <s v=""/>
    <s v="female"/>
    <s v="monthly"/>
    <d v="2014-07-28T00:00:00"/>
    <x v="0"/>
    <s v="low"/>
  </r>
  <r>
    <n v="745961"/>
    <n v="7500"/>
    <n v="7500"/>
    <s v="General Store"/>
    <x v="3"/>
    <s v="to buy shelves to display her products in her store and to buy products like sugar, soap and others."/>
    <x v="7"/>
    <s v="El Transito"/>
    <s v="USD"/>
    <n v="1990"/>
    <d v="2014-07-28T19:40:43"/>
    <d v="2014-07-16T09:00:00"/>
    <d v="2014-09-03T02:32:11"/>
    <n v="200"/>
    <n v="27"/>
    <s v="volunteer_pick, volunteer_like, #Elderly, #Repeat Borrower, #Woman Owned Biz"/>
    <s v="female"/>
    <s v="monthly"/>
    <d v="2014-07-28T00:00:00"/>
    <x v="0"/>
    <s v="low"/>
  </r>
  <r>
    <n v="746051"/>
    <n v="2750"/>
    <n v="2750"/>
    <s v="Clothing Sales"/>
    <x v="7"/>
    <s v="to buy blouses, t-shirts, jeans, shorts, bras, underwear, boxers, sweatshirts, etc."/>
    <x v="10"/>
    <s v="Masaya"/>
    <s v="NIO"/>
    <n v="1200"/>
    <d v="2014-07-29T00:28:34"/>
    <d v="2014-07-08T09:00:00"/>
    <d v="2014-08-19T15:13:38"/>
    <n v="90"/>
    <n v="10"/>
    <s v="#Woman Owned Biz"/>
    <s v="female"/>
    <s v="irregular"/>
    <d v="2014-07-28T00:00:00"/>
    <x v="0"/>
    <s v="low"/>
  </r>
  <r>
    <n v="745846"/>
    <n v="7500"/>
    <n v="7500"/>
    <s v="Retail"/>
    <x v="3"/>
    <s v="To buy African attire materials and handbags"/>
    <x v="50"/>
    <s v="Gweru"/>
    <s v="USD"/>
    <n v="1840"/>
    <d v="2014-07-28T15:05:17"/>
    <d v="2014-07-21T09:00:00"/>
    <d v="2014-08-21T04:27:52"/>
    <n v="80"/>
    <n v="23"/>
    <s v="#Single Parent, #Widowed, #Woman Owned Biz"/>
    <s v="female"/>
    <s v="monthly"/>
    <d v="2014-07-28T00:00:00"/>
    <x v="0"/>
    <s v="low"/>
  </r>
  <r>
    <n v="745796"/>
    <n v="3750"/>
    <n v="3750"/>
    <s v="Farming"/>
    <x v="0"/>
    <s v="to buy a calf."/>
    <x v="25"/>
    <s v="Gegharkunik region"/>
    <s v="AMD"/>
    <n v="1460"/>
    <d v="2014-07-28T12:10:56"/>
    <d v="2014-07-28T09:00:00"/>
    <d v="2014-08-05T01:26:54"/>
    <n v="140"/>
    <n v="4"/>
    <s v="#Woman Owned Biz, #Animals, #Biz Durable Asset"/>
    <s v="female"/>
    <s v="monthly"/>
    <d v="2014-07-28T00:00:00"/>
    <x v="0"/>
    <s v="low"/>
  </r>
  <r>
    <n v="745637"/>
    <n v="27000"/>
    <n v="27000"/>
    <s v="Beauty Salon"/>
    <x v="2"/>
    <s v="to buy shampoos, rinses, dyes, creams, scissors, and the rest."/>
    <x v="19"/>
    <s v="Ita"/>
    <s v="PYG"/>
    <n v="580"/>
    <d v="2014-07-28T04:11:03"/>
    <d v="2014-06-26T09:00:00"/>
    <d v="2014-08-06T01:43:00"/>
    <n v="60"/>
    <n v="1"/>
    <s v=""/>
    <s v="female, female, female, female, female, female, female, female, female, female, female, female, female, female, female"/>
    <s v="irregular"/>
    <d v="2014-07-28T00:00:00"/>
    <x v="0"/>
    <s v="low"/>
  </r>
  <r>
    <n v="745727"/>
    <n v="8250"/>
    <n v="8250"/>
    <s v="Services"/>
    <x v="2"/>
    <s v="to purchase her trading booth outright, allowing her to own a portable storefront."/>
    <x v="57"/>
    <s v="Lusaka"/>
    <s v="ZMW"/>
    <n v="2100"/>
    <d v="2014-07-28T08:39:15"/>
    <d v="2014-08-28T09:00:00"/>
    <d v="2014-08-11T08:44:25"/>
    <n v="190"/>
    <n v="31"/>
    <s v="#Post-disbursed, #Single Parent, #First Loan"/>
    <s v="female"/>
    <s v="bullet"/>
    <d v="2014-07-28T00:00:00"/>
    <x v="0"/>
    <s v="low"/>
  </r>
  <r>
    <n v="746397"/>
    <n v="10000"/>
    <n v="10000"/>
    <s v="Farm Supplies"/>
    <x v="0"/>
    <s v="to buy farming supplies."/>
    <x v="14"/>
    <s v="Ventanas"/>
    <s v="USD"/>
    <n v="1590"/>
    <d v="2014-07-29T16:43:14"/>
    <d v="2014-07-07T09:00:00"/>
    <d v="2014-08-22T16:55:12"/>
    <n v="130"/>
    <n v="37"/>
    <s v="#Single Parent, #Woman Owned Biz"/>
    <s v="female"/>
    <s v="bullet"/>
    <d v="2014-07-29T00:00:00"/>
    <x v="0"/>
    <s v="low"/>
  </r>
  <r>
    <n v="746474"/>
    <n v="10000"/>
    <n v="10000"/>
    <s v="Food Production/Sales"/>
    <x v="1"/>
    <s v="to purchase two shelves, a suitable kitchen for making the French Fries and cakes, and she will use the remainder to purchase corn and basic ingredients to make fast food."/>
    <x v="7"/>
    <s v="Sensuntepeque"/>
    <s v="USD"/>
    <n v="1990"/>
    <d v="2014-07-29T19:33:15"/>
    <d v="2014-07-17T09:00:00"/>
    <d v="2014-09-04T13:44:12"/>
    <n v="200"/>
    <n v="36"/>
    <s v="#Biz Durable Asset, #Parent, #Schooling, #Woman Owned Biz"/>
    <s v="female"/>
    <s v="monthly"/>
    <d v="2014-07-29T00:00:00"/>
    <x v="0"/>
    <s v="low"/>
  </r>
  <r>
    <n v="746418"/>
    <n v="6500"/>
    <n v="6500"/>
    <s v="Fruits &amp; Vegetables"/>
    <x v="1"/>
    <s v="to purchase plot of land. "/>
    <x v="34"/>
    <s v="Solola"/>
    <s v="GTQ"/>
    <n v="2460"/>
    <d v="2014-07-29T17:21:32"/>
    <d v="2014-07-21T09:00:00"/>
    <d v="2014-08-05T06:34:19"/>
    <n v="200"/>
    <n v="15"/>
    <s v="volunteer_like, #Biz Durable Asset, #Interesting Photo, #Woman Owned Biz, user_favorite"/>
    <s v="female"/>
    <s v="monthly"/>
    <d v="2014-07-29T00:00:00"/>
    <x v="0"/>
    <s v="low"/>
  </r>
  <r>
    <n v="746442"/>
    <n v="5250"/>
    <n v="13750"/>
    <s v="Cafe"/>
    <x v="1"/>
    <s v="to buy shelving and cooking ingredients"/>
    <x v="18"/>
    <s v="Medellín"/>
    <s v="COP"/>
    <n v="1770"/>
    <d v="2014-07-29T18:21:02"/>
    <d v="2014-07-07T09:00:00"/>
    <m/>
    <n v="200"/>
    <n v="12"/>
    <s v="#Biz Durable Asset"/>
    <s v="male"/>
    <s v="monthly"/>
    <d v="2014-07-29T00:00:00"/>
    <x v="1"/>
    <s v="low"/>
  </r>
  <r>
    <n v="746473"/>
    <n v="1750"/>
    <n v="4000"/>
    <s v="Agriculture"/>
    <x v="0"/>
    <s v="to buy fertilizer and spread it for the second time over his plantation."/>
    <x v="7"/>
    <s v="Sensuntepeque"/>
    <s v="USD"/>
    <n v="1990"/>
    <d v="2014-07-29T19:25:49"/>
    <d v="2014-07-15T09:00:00"/>
    <m/>
    <n v="140"/>
    <n v="7"/>
    <s v=""/>
    <s v="male"/>
    <s v="monthly"/>
    <d v="2014-07-29T00:00:00"/>
    <x v="1"/>
    <s v="low"/>
  </r>
  <r>
    <n v="746117"/>
    <n v="7000"/>
    <n v="7000"/>
    <s v="Games"/>
    <x v="14"/>
    <s v="to purchase spare parts and pay electric bills"/>
    <x v="0"/>
    <s v="Minglanilla, Cebu"/>
    <s v="PHP"/>
    <n v="1450"/>
    <d v="2014-07-29T04:27:44"/>
    <d v="2014-07-16T09:00:00"/>
    <d v="2014-08-09T00:54:44"/>
    <n v="80"/>
    <n v="26"/>
    <s v="#Repeat Borrower, #Parent, #Woman Owned Biz, #Unique"/>
    <s v="female"/>
    <s v="irregular"/>
    <d v="2014-07-29T00:00:00"/>
    <x v="0"/>
    <s v="low"/>
  </r>
  <r>
    <n v="746479"/>
    <n v="4000"/>
    <n v="4000"/>
    <s v="Farm Supplies"/>
    <x v="0"/>
    <s v="to buy fertilizers."/>
    <x v="10"/>
    <s v="Managua"/>
    <s v="NIO"/>
    <n v="980"/>
    <d v="2014-07-29T19:56:58"/>
    <d v="2014-07-04T09:00:00"/>
    <d v="2014-08-25T21:21:55"/>
    <n v="120"/>
    <n v="15"/>
    <s v="#Low-profit FP, #Vegan, #Elderly, #Repeat Borrower"/>
    <s v="male"/>
    <s v="monthly"/>
    <d v="2014-07-29T00:00:00"/>
    <x v="0"/>
    <s v="low"/>
  </r>
  <r>
    <n v="746187"/>
    <n v="11500"/>
    <n v="11500"/>
    <s v="Cloth &amp; Dressmaking Supplies"/>
    <x v="3"/>
    <s v="to purchase traditional skirt-type garments and fabric in order to increase turnover in her business."/>
    <x v="54"/>
    <s v="Boane, Maputo"/>
    <s v="MZN"/>
    <n v="230"/>
    <d v="2014-07-29T07:44:19"/>
    <d v="2014-07-22T09:00:00"/>
    <d v="2014-08-18T21:27:50"/>
    <n v="170"/>
    <n v="43"/>
    <s v="#Woman Owned Biz, #Schooling, #Interesting Photo, user_favorite, #Fabrics, #Parent, user_favorite"/>
    <s v="female"/>
    <s v="monthly"/>
    <d v="2014-07-29T00:00:00"/>
    <x v="0"/>
    <s v="low"/>
  </r>
  <r>
    <n v="746464"/>
    <n v="1750"/>
    <n v="1750"/>
    <s v="Charcoal Sales"/>
    <x v="3"/>
    <s v="to buy enough goods (charcoal) to sell."/>
    <x v="6"/>
    <s v="Logan Town"/>
    <s v="LRD"/>
    <n v="1820"/>
    <d v="2014-07-29T19:02:01"/>
    <d v="2014-07-17T09:00:00"/>
    <d v="2014-08-17T15:59:24"/>
    <n v="110"/>
    <n v="7"/>
    <s v="#Parent, #Woman Owned Biz"/>
    <s v="female"/>
    <s v="irregular"/>
    <d v="2014-07-29T00:00:00"/>
    <x v="0"/>
    <s v="low"/>
  </r>
  <r>
    <n v="746521"/>
    <n v="15000"/>
    <n v="15000"/>
    <s v="Food Stall"/>
    <x v="1"/>
    <s v="to buy a kiosk and achieve her dream of having a permanent place to sell her food."/>
    <x v="5"/>
    <s v="El Alto"/>
    <s v="USD"/>
    <n v="1100"/>
    <d v="2014-07-29T22:30:48"/>
    <d v="2014-07-09T09:00:00"/>
    <d v="2014-08-21T23:42:05"/>
    <n v="260"/>
    <n v="55"/>
    <s v="#Single Parent, #Woman Owned Biz, #Job Creator"/>
    <s v="female"/>
    <s v="bullet"/>
    <d v="2014-07-29T00:00:00"/>
    <x v="0"/>
    <s v="high"/>
  </r>
  <r>
    <n v="746568"/>
    <n v="750"/>
    <n v="750"/>
    <s v="Farming"/>
    <x v="0"/>
    <s v="To access high-quality inputs such as fertilizer and seed in order to double income and yield."/>
    <x v="58"/>
    <s v="Kaduna"/>
    <s v="NGN"/>
    <n v="2880"/>
    <d v="2014-07-30T01:03:25"/>
    <d v="2014-07-01T09:00:00"/>
    <d v="2014-07-31T10:38:16"/>
    <n v="170"/>
    <n v="3"/>
    <s v=""/>
    <s v="male"/>
    <s v="bullet"/>
    <d v="2014-07-29T00:00:00"/>
    <x v="0"/>
    <s v="low"/>
  </r>
  <r>
    <n v="746373"/>
    <n v="5000"/>
    <n v="5000"/>
    <s v="Clothing Sales"/>
    <x v="7"/>
    <s v="to stock up on clothes, shoes and bags that her customers will appreciate."/>
    <x v="50"/>
    <s v="Muzarabani"/>
    <s v="USD"/>
    <n v="3050"/>
    <d v="2014-07-29T15:44:34"/>
    <d v="2014-07-20T09:00:00"/>
    <d v="2014-08-24T00:41:54"/>
    <n v="80"/>
    <n v="16"/>
    <s v="user_favorite, #Woman Owned Biz, #Low-profit FP, #Parent, #Schooling"/>
    <s v="female"/>
    <s v="irregular"/>
    <d v="2014-07-29T00:00:00"/>
    <x v="0"/>
    <s v="low"/>
  </r>
  <r>
    <n v="746666"/>
    <n v="4750"/>
    <n v="4750"/>
    <s v="Fruits &amp; Vegetables"/>
    <x v="1"/>
    <s v="to purchase additional sacks of vegetables to sell."/>
    <x v="0"/>
    <s v="Mabinay, Negros Oriental"/>
    <s v="PHP"/>
    <n v="1450"/>
    <d v="2014-07-30T06:18:27"/>
    <d v="2014-07-18T09:00:00"/>
    <d v="2014-08-04T13:07:57"/>
    <n v="50"/>
    <n v="6"/>
    <s v="volunteer_pick"/>
    <s v="female"/>
    <s v="irregular"/>
    <d v="2014-07-30T00:00:00"/>
    <x v="0"/>
    <s v="low"/>
  </r>
  <r>
    <n v="746930"/>
    <n v="750"/>
    <n v="750"/>
    <s v="Farming"/>
    <x v="0"/>
    <s v="To purchase high-quality inputs in order to double yield and income"/>
    <x v="58"/>
    <s v="Kaduna"/>
    <s v="NGN"/>
    <n v="2880"/>
    <d v="2014-07-30T14:50:14"/>
    <d v="2014-07-01T09:00:00"/>
    <d v="2014-07-31T22:55:38"/>
    <n v="170"/>
    <n v="3"/>
    <s v=""/>
    <s v="male"/>
    <s v="bullet"/>
    <d v="2014-07-30T00:00:00"/>
    <x v="0"/>
    <s v="low"/>
  </r>
  <r>
    <n v="746968"/>
    <n v="5250"/>
    <n v="5250"/>
    <s v="Retail"/>
    <x v="3"/>
    <s v="to buy noodles, cooking oil, toiletries, sugar, canned goods, fish, vegetables and condiments"/>
    <x v="0"/>
    <s v="Baybay, Leyte"/>
    <s v="PHP"/>
    <n v="1250"/>
    <d v="2014-07-30T15:50:42"/>
    <d v="2014-06-30T09:00:00"/>
    <d v="2014-08-18T09:50:41"/>
    <n v="150"/>
    <n v="15"/>
    <s v="#Parent, #Woman Owned Biz"/>
    <s v="female"/>
    <s v="irregular"/>
    <d v="2014-07-30T00:00:00"/>
    <x v="0"/>
    <s v="low"/>
  </r>
  <r>
    <n v="747202"/>
    <n v="33750"/>
    <n v="33750"/>
    <s v="Food Production/Sales"/>
    <x v="1"/>
    <s v="To buy more chickens, and to keep her business healthy and her clients satisfied"/>
    <x v="34"/>
    <s v="Santa Lucia Utatlan"/>
    <s v="GTQ"/>
    <n v="550"/>
    <d v="2014-07-31T01:07:05"/>
    <d v="2014-07-23T09:00:00"/>
    <d v="2014-08-19T03:27:09"/>
    <n v="150"/>
    <n v="102"/>
    <s v="#Animals, #Parent, #Woman Owned Biz, #Schooling, user_favorite"/>
    <s v="female, female, female, female, female, female, female"/>
    <s v="monthly"/>
    <d v="2014-07-30T00:00:00"/>
    <x v="0"/>
    <s v="high"/>
  </r>
  <r>
    <n v="746815"/>
    <n v="500"/>
    <n v="500"/>
    <s v="Farming"/>
    <x v="0"/>
    <s v="To access high-quality inputs such as fertilizer and seed in order to double income and yield."/>
    <x v="58"/>
    <s v="Kaduna"/>
    <s v="NGN"/>
    <n v="2880"/>
    <d v="2014-07-30T11:29:05"/>
    <d v="2014-07-01T09:00:00"/>
    <d v="2014-07-30T15:55:04"/>
    <n v="170"/>
    <n v="1"/>
    <s v=""/>
    <s v="male"/>
    <s v="bullet"/>
    <d v="2014-07-30T00:00:00"/>
    <x v="0"/>
    <s v="low"/>
  </r>
  <r>
    <n v="747020"/>
    <n v="2750"/>
    <n v="2750"/>
    <s v="Farming"/>
    <x v="0"/>
    <s v="To purchase high-quality inputs in order to double yield and income"/>
    <x v="58"/>
    <s v="Kaduna"/>
    <s v="NGN"/>
    <n v="2880"/>
    <d v="2014-07-30T17:32:21"/>
    <d v="2014-07-01T09:00:00"/>
    <d v="2014-08-17T21:33:35"/>
    <n v="170"/>
    <n v="8"/>
    <s v="#Parent, #Schooling, #Vegan"/>
    <s v="male"/>
    <s v="bullet"/>
    <d v="2014-07-30T00:00:00"/>
    <x v="0"/>
    <s v="low"/>
  </r>
  <r>
    <n v="746957"/>
    <n v="500"/>
    <n v="500"/>
    <s v="Farming"/>
    <x v="0"/>
    <s v="To purchase high-quality inputs in order to double yield and income"/>
    <x v="58"/>
    <s v="Kaduna"/>
    <s v="NGN"/>
    <n v="2880"/>
    <d v="2014-07-30T15:32:16"/>
    <d v="2014-07-01T09:00:00"/>
    <d v="2014-07-30T15:48:20"/>
    <n v="170"/>
    <n v="1"/>
    <s v=""/>
    <s v="male"/>
    <s v="bullet"/>
    <d v="2014-07-30T00:00:00"/>
    <x v="0"/>
    <s v="low"/>
  </r>
  <r>
    <n v="746868"/>
    <n v="2000"/>
    <n v="2000"/>
    <s v="Retail"/>
    <x v="3"/>
    <s v="to buy more slippers to sell."/>
    <x v="6"/>
    <s v="Logan Town"/>
    <s v="LRD"/>
    <n v="1820"/>
    <d v="2014-07-30T12:48:32"/>
    <d v="2014-07-24T09:00:00"/>
    <d v="2014-08-13T14:52:18"/>
    <n v="110"/>
    <n v="7"/>
    <s v=""/>
    <s v="female"/>
    <s v="irregular"/>
    <d v="2014-07-30T00:00:00"/>
    <x v="0"/>
    <s v="low"/>
  </r>
  <r>
    <n v="747265"/>
    <n v="8250"/>
    <n v="8250"/>
    <s v="Personal Housing Expenses"/>
    <x v="4"/>
    <s v="to renovate his apartment for energy efficiency"/>
    <x v="28"/>
    <s v="Erdenet"/>
    <s v="MNT"/>
    <n v="420"/>
    <d v="2014-07-31T03:54:10"/>
    <d v="2014-07-29T09:00:00"/>
    <d v="2014-08-21T10:55:48"/>
    <n v="200"/>
    <n v="31"/>
    <s v="#Parent, #Eco-friendly"/>
    <s v="male"/>
    <s v="monthly"/>
    <d v="2014-07-31T00:00:00"/>
    <x v="0"/>
    <s v="low"/>
  </r>
  <r>
    <n v="747559"/>
    <n v="25750"/>
    <n v="25750"/>
    <s v="Phone Accessories"/>
    <x v="3"/>
    <s v="increase his working capital and buy mobile phones, battery chargers for cell phones, ... for resale, to earn more."/>
    <x v="46"/>
    <s v="Bubanza"/>
    <s v="BIF"/>
    <n v="1620"/>
    <d v="2014-07-31T15:12:09"/>
    <d v="2014-07-08T09:00:00"/>
    <d v="2014-08-17T19:44:53"/>
    <n v="70"/>
    <n v="81"/>
    <s v="#Parent, #Schooling"/>
    <s v="female, female, female, male, female, female, female, male, male, female, male, male, male, male, male, female, female, male, male"/>
    <s v="irregular"/>
    <d v="2014-07-31T00:00:00"/>
    <x v="0"/>
    <s v="high"/>
  </r>
  <r>
    <n v="747884"/>
    <n v="7750"/>
    <n v="7750"/>
    <s v="Retail"/>
    <x v="3"/>
    <s v="to buy creams, cosmetics and natural products."/>
    <x v="14"/>
    <s v="Manta"/>
    <s v="USD"/>
    <n v="1370"/>
    <d v="2014-08-01T01:32:06"/>
    <d v="2014-07-16T09:00:00"/>
    <d v="2014-08-10T23:01:17"/>
    <n v="70"/>
    <n v="9"/>
    <s v="volunteer_pick, volunteer_like, #Parent, #Woman Owned Biz, #Schooling"/>
    <s v="female"/>
    <s v="irregular"/>
    <d v="2014-07-31T00:00:00"/>
    <x v="0"/>
    <s v="low"/>
  </r>
  <r>
    <n v="747374"/>
    <n v="3750"/>
    <n v="3750"/>
    <s v="Fishing"/>
    <x v="1"/>
    <s v="to purchase additional materials like fishing net, etc., for her business"/>
    <x v="0"/>
    <s v="Bogo, Cebu"/>
    <s v="PHP"/>
    <n v="1450"/>
    <d v="2014-07-31T09:08:16"/>
    <d v="2014-07-18T09:00:00"/>
    <d v="2014-09-02T02:46:59"/>
    <n v="140"/>
    <n v="15"/>
    <s v="user_favorite, #Elderly, #Parent, #Woman Owned Biz"/>
    <s v="female"/>
    <s v="irregular"/>
    <d v="2014-07-31T00:00:00"/>
    <x v="0"/>
    <s v="low"/>
  </r>
  <r>
    <n v="747248"/>
    <n v="4000"/>
    <n v="4000"/>
    <s v="Personal Housing Expenses"/>
    <x v="4"/>
    <s v="to buy materials: wooden posts, nails, wood, and to cover labor costs."/>
    <x v="10"/>
    <s v="Waspam"/>
    <s v="NIO"/>
    <n v="3280"/>
    <d v="2014-07-31T03:36:11"/>
    <d v="2014-06-30T09:00:00"/>
    <d v="2014-09-18T16:46:08"/>
    <n v="130"/>
    <n v="15"/>
    <s v="#Eco-friendly, #Elderly, #Parent, #Schooling, user_favorite"/>
    <s v="male"/>
    <s v="monthly"/>
    <d v="2014-07-31T00:00:00"/>
    <x v="0"/>
    <s v="low"/>
  </r>
  <r>
    <n v="747252"/>
    <n v="750"/>
    <n v="750"/>
    <s v="Home Appliances"/>
    <x v="9"/>
    <s v="To buy a water filter to provide safe drinking water for their family."/>
    <x v="4"/>
    <s v="Prey Veng"/>
    <s v="KHR"/>
    <n v="3110"/>
    <d v="2014-07-31T03:41:09"/>
    <d v="2014-07-29T09:00:00"/>
    <d v="2014-08-01T03:47:14"/>
    <n v="80"/>
    <n v="3"/>
    <s v="user_favorite"/>
    <s v="female, female"/>
    <s v="monthly"/>
    <d v="2014-07-31T00:00:00"/>
    <x v="0"/>
    <s v="low"/>
  </r>
  <r>
    <n v="747662"/>
    <n v="750"/>
    <n v="750"/>
    <s v="Farming"/>
    <x v="0"/>
    <s v="To purchase high-quality inputs in order to double maize yield and income"/>
    <x v="58"/>
    <s v="Kaduna"/>
    <s v="NGN"/>
    <n v="2880"/>
    <d v="2014-07-31T17:29:34"/>
    <d v="2014-07-03T09:00:00"/>
    <d v="2014-08-03T06:53:41"/>
    <n v="170"/>
    <n v="2"/>
    <s v=""/>
    <s v="male"/>
    <s v="bullet"/>
    <d v="2014-07-31T00:00:00"/>
    <x v="0"/>
    <s v="low"/>
  </r>
  <r>
    <n v="747357"/>
    <n v="3500"/>
    <n v="3500"/>
    <s v="General Store"/>
    <x v="3"/>
    <s v="to pay for grocery items, toiletries and beverages needed in her business."/>
    <x v="0"/>
    <s v="Silang, Cavite"/>
    <s v="PHP"/>
    <n v="1440"/>
    <d v="2014-07-31T08:39:12"/>
    <d v="2014-07-23T09:00:00"/>
    <d v="2014-08-06T01:10:43"/>
    <n v="60"/>
    <n v="4"/>
    <s v=""/>
    <s v="female"/>
    <s v="irregular"/>
    <d v="2014-07-31T00:00:00"/>
    <x v="0"/>
    <s v="low"/>
  </r>
  <r>
    <n v="748184"/>
    <n v="2750"/>
    <n v="2750"/>
    <s v="Fishing"/>
    <x v="1"/>
    <s v="to buy fishing gear and other equipment."/>
    <x v="0"/>
    <s v="Binalbagan, Negros Occidental"/>
    <s v="PHP"/>
    <n v="1450"/>
    <d v="2014-08-01T11:25:56"/>
    <d v="2014-07-11T09:00:00"/>
    <d v="2014-08-20T02:11:01"/>
    <n v="70"/>
    <n v="2"/>
    <s v=""/>
    <s v="female"/>
    <s v="irregular"/>
    <d v="2014-08-01T00:00:00"/>
    <x v="0"/>
    <s v="low"/>
  </r>
  <r>
    <n v="748379"/>
    <n v="1000"/>
    <n v="1000"/>
    <s v="Farming"/>
    <x v="0"/>
    <s v="To purchase high-quality inputs in order to double maize yield and income"/>
    <x v="58"/>
    <s v="Kaduna"/>
    <s v="NGN"/>
    <n v="2880"/>
    <d v="2014-08-01T14:36:35"/>
    <d v="2014-07-03T09:00:00"/>
    <d v="2014-08-17T18:51:47"/>
    <n v="170"/>
    <n v="4"/>
    <s v="#Parent, #Sustainable Ag, #Vegan"/>
    <s v="male"/>
    <s v="bullet"/>
    <d v="2014-08-01T00:00:00"/>
    <x v="0"/>
    <s v="low"/>
  </r>
  <r>
    <n v="748570"/>
    <n v="2000"/>
    <n v="2000"/>
    <s v="Farming"/>
    <x v="0"/>
    <s v="To access high-quality inputs such as fertilizer and seed in order to double income and yield."/>
    <x v="58"/>
    <s v="Kaduna"/>
    <s v="NGN"/>
    <n v="2880"/>
    <d v="2014-08-01T23:15:13"/>
    <d v="2014-07-03T09:00:00"/>
    <d v="2014-08-21T19:39:16"/>
    <n v="170"/>
    <n v="5"/>
    <s v="#Vegan"/>
    <s v="male"/>
    <s v="bullet"/>
    <d v="2014-08-01T00:00:00"/>
    <x v="0"/>
    <s v="low"/>
  </r>
  <r>
    <n v="748573"/>
    <n v="3000"/>
    <n v="3000"/>
    <s v="Farming"/>
    <x v="0"/>
    <s v="To purchase high-quality inputs in order to double maize yield and income"/>
    <x v="58"/>
    <s v="Kaduna"/>
    <s v="NGN"/>
    <n v="2880"/>
    <d v="2014-08-01T23:19:36"/>
    <d v="2014-07-01T09:00:00"/>
    <d v="2014-08-25T12:21:49"/>
    <n v="170"/>
    <n v="12"/>
    <s v="#Vegan"/>
    <s v="male"/>
    <s v="bullet"/>
    <d v="2014-08-01T00:00:00"/>
    <x v="0"/>
    <s v="low"/>
  </r>
  <r>
    <n v="748564"/>
    <n v="3750"/>
    <n v="3750"/>
    <s v="Higher education costs"/>
    <x v="5"/>
    <s v="to pay tuition."/>
    <x v="26"/>
    <s v="Tinguiña"/>
    <s v="PEN"/>
    <n v="1390"/>
    <d v="2014-08-01T22:29:47"/>
    <d v="2014-07-03T09:00:00"/>
    <d v="2014-08-15T11:16:12"/>
    <n v="120"/>
    <n v="12"/>
    <s v=""/>
    <s v="male"/>
    <s v="monthly"/>
    <d v="2014-08-01T00:00:00"/>
    <x v="0"/>
    <s v="low"/>
  </r>
  <r>
    <n v="748746"/>
    <n v="4000"/>
    <n v="4000"/>
    <s v="Clothing Sales"/>
    <x v="7"/>
    <s v=" to buy more clothes to sell."/>
    <x v="13"/>
    <s v="Kamwenge"/>
    <s v="UGX"/>
    <n v="1630"/>
    <d v="2014-08-02T16:11:06"/>
    <d v="2014-07-18T09:00:00"/>
    <d v="2014-08-21T16:23:03"/>
    <n v="80"/>
    <n v="16"/>
    <s v="#First Loan, #Parent, #Woman Owned Biz"/>
    <s v="female"/>
    <s v="monthly"/>
    <d v="2014-08-02T00:00:00"/>
    <x v="0"/>
    <s v="low"/>
  </r>
  <r>
    <n v="748613"/>
    <n v="6000"/>
    <n v="6000"/>
    <s v="Beauty Salon"/>
    <x v="2"/>
    <s v="to buy a pedicure chair to be more competitive and increase her number of clients"/>
    <x v="53"/>
    <s v="Karakol town"/>
    <s v="KGS"/>
    <n v="1710"/>
    <d v="2014-08-02T05:30:54"/>
    <d v="2014-07-04T09:00:00"/>
    <d v="2014-08-19T01:29:06"/>
    <n v="130"/>
    <n v="22"/>
    <s v="volunteer_like, #Elderly, #Single, #Woman Owned Biz, #Biz Durable Asset"/>
    <s v="female"/>
    <s v="monthly"/>
    <d v="2014-08-02T00:00:00"/>
    <x v="0"/>
    <s v="low"/>
  </r>
  <r>
    <n v="1082408"/>
    <n v="1250"/>
    <n v="1250"/>
    <s v="Clothing"/>
    <x v="7"/>
    <s v="buy addtional materials for my shop"/>
    <x v="1"/>
    <s v=""/>
    <s v="KES"/>
    <m/>
    <d v="2014-08-02T19:23:46"/>
    <d v="2014-08-22T03:12:04"/>
    <d v="2014-08-06T16:04:44"/>
    <n v="30"/>
    <n v="6"/>
    <s v=""/>
    <s v="female"/>
    <s v="irregular"/>
    <d v="2014-08-02T00:00:00"/>
    <x v="0"/>
    <s v="low"/>
  </r>
  <r>
    <n v="748634"/>
    <n v="4750"/>
    <n v="4750"/>
    <s v="Tailoring"/>
    <x v="2"/>
    <s v="To buy fabric, thread, needles and other materials needed in her business."/>
    <x v="0"/>
    <s v="Tanza, Cavite"/>
    <s v="PHP"/>
    <n v="1440"/>
    <d v="2014-08-02T08:06:40"/>
    <d v="2014-07-10T09:00:00"/>
    <d v="2014-08-08T07:13:58"/>
    <n v="50"/>
    <n v="13"/>
    <s v=""/>
    <s v="female"/>
    <s v="irregular"/>
    <d v="2014-08-02T00:00:00"/>
    <x v="0"/>
    <s v="low"/>
  </r>
  <r>
    <n v="748847"/>
    <n v="1000"/>
    <n v="1000"/>
    <s v="Farming"/>
    <x v="0"/>
    <s v=""/>
    <x v="58"/>
    <s v=""/>
    <s v="NGN"/>
    <n v="2880"/>
    <d v="2014-08-03T14:06:11"/>
    <d v="2014-07-10T09:00:00"/>
    <d v="2014-08-03T21:25:14"/>
    <n v="80"/>
    <n v="4"/>
    <s v=""/>
    <s v=""/>
    <s v="bullet"/>
    <d v="2014-08-03T00:00:00"/>
    <x v="0"/>
    <s v="low"/>
  </r>
  <r>
    <n v="748848"/>
    <n v="750"/>
    <n v="750"/>
    <s v="Farming"/>
    <x v="0"/>
    <s v=""/>
    <x v="58"/>
    <s v=""/>
    <s v="NGN"/>
    <n v="2880"/>
    <d v="2014-08-03T14:11:00"/>
    <d v="2014-07-10T09:00:00"/>
    <d v="2014-08-03T15:27:25"/>
    <n v="80"/>
    <n v="3"/>
    <s v="user_favorite"/>
    <s v=""/>
    <s v="bullet"/>
    <d v="2014-08-03T00:00:00"/>
    <x v="0"/>
    <s v="low"/>
  </r>
  <r>
    <n v="749078"/>
    <n v="2750"/>
    <n v="2750"/>
    <s v="Property"/>
    <x v="4"/>
    <s v="to finish up her rentals."/>
    <x v="13"/>
    <s v="Kamwenge"/>
    <s v="UGX"/>
    <n v="1630"/>
    <d v="2014-08-04T10:05:25"/>
    <d v="2014-07-23T09:00:00"/>
    <d v="2014-08-18T17:19:43"/>
    <n v="80"/>
    <n v="11"/>
    <s v="#Woman Owned Biz, #Single"/>
    <s v="female"/>
    <s v="monthly"/>
    <d v="2014-08-04T00:00:00"/>
    <x v="0"/>
    <s v="low"/>
  </r>
  <r>
    <n v="749352"/>
    <n v="12000"/>
    <n v="18750"/>
    <s v="General Store"/>
    <x v="3"/>
    <s v=".to buy groceries, grains and basic food products to stock her store"/>
    <x v="18"/>
    <s v="Medellín"/>
    <s v="COP"/>
    <n v="1770"/>
    <d v="2014-08-04T21:24:56"/>
    <d v="2014-07-09T09:00:00"/>
    <m/>
    <n v="260"/>
    <n v="8"/>
    <s v="#Single, #Woman Owned Biz"/>
    <s v="female"/>
    <s v="monthly"/>
    <d v="2014-08-04T00:00:00"/>
    <x v="1"/>
    <s v="low"/>
  </r>
  <r>
    <n v="748960"/>
    <n v="1250"/>
    <n v="1250"/>
    <s v="Retail"/>
    <x v="3"/>
    <s v="to purchase tea leaves, bananas, snacks, sugar, and baking flour."/>
    <x v="13"/>
    <s v="Kabwohe"/>
    <s v="UGX"/>
    <n v="650"/>
    <d v="2014-08-04T07:03:03"/>
    <d v="2014-07-15T09:00:00"/>
    <d v="2014-08-08T23:49:11"/>
    <n v="110"/>
    <n v="5"/>
    <s v=""/>
    <s v="female"/>
    <s v="irregular"/>
    <d v="2014-08-04T00:00:00"/>
    <x v="0"/>
    <s v="low"/>
  </r>
  <r>
    <n v="749361"/>
    <n v="8250"/>
    <n v="8250"/>
    <s v="Agriculture"/>
    <x v="0"/>
    <s v="to purchase fertilizer, seeds, irrigation, and elements for land preparation "/>
    <x v="18"/>
    <s v="Marinilla"/>
    <s v="COP"/>
    <n v="1770"/>
    <d v="2014-08-04T22:17:14"/>
    <d v="2014-07-15T09:00:00"/>
    <d v="2014-08-13T10:57:26"/>
    <n v="60"/>
    <n v="23"/>
    <s v=""/>
    <s v="male"/>
    <s v="irregular"/>
    <d v="2014-08-04T00:00:00"/>
    <x v="0"/>
    <s v="low"/>
  </r>
  <r>
    <n v="749038"/>
    <n v="4750"/>
    <n v="4750"/>
    <s v="Fishing"/>
    <x v="1"/>
    <s v="to buy materials needed for the maintenance of her boat"/>
    <x v="0"/>
    <s v="Puerto Princesa North, Palawan"/>
    <s v="PHP"/>
    <n v="1450"/>
    <d v="2014-08-04T09:00:55"/>
    <d v="2014-07-21T09:00:00"/>
    <d v="2014-08-18T03:00:36"/>
    <n v="80"/>
    <n v="19"/>
    <s v="user_favorite, #Eco-friendly, #Woman Owned Biz"/>
    <s v="female"/>
    <s v="irregular"/>
    <d v="2014-08-04T00:00:00"/>
    <x v="0"/>
    <s v="low"/>
  </r>
  <r>
    <n v="749262"/>
    <n v="1500"/>
    <n v="1500"/>
    <s v="Farming"/>
    <x v="0"/>
    <s v="To access high-quality inputs such as fertilizer and seed in order to double income and yield."/>
    <x v="58"/>
    <s v="Kaduna"/>
    <s v="NGN"/>
    <n v="2880"/>
    <d v="2014-08-04T16:01:24"/>
    <d v="2014-07-08T09:00:00"/>
    <d v="2014-08-04T19:02:13"/>
    <n v="170"/>
    <n v="6"/>
    <s v="user_favorite"/>
    <s v="female"/>
    <s v="bullet"/>
    <d v="2014-08-04T00:00:00"/>
    <x v="0"/>
    <s v="low"/>
  </r>
  <r>
    <n v="749108"/>
    <n v="5000"/>
    <n v="5000"/>
    <s v="Personal Housing Expenses"/>
    <x v="4"/>
    <s v="buy construction material (cement, sand, blocks) and pay for the labour to continue building her house."/>
    <x v="54"/>
    <s v="Boane, Maputo"/>
    <s v="MZN"/>
    <n v="230"/>
    <d v="2014-08-04T10:46:15"/>
    <d v="2014-07-30T09:00:00"/>
    <d v="2014-08-26T15:25:00"/>
    <n v="170"/>
    <n v="16"/>
    <s v="user_favorite, #Single Parent"/>
    <s v="female"/>
    <s v="monthly"/>
    <d v="2014-08-04T00:00:00"/>
    <x v="0"/>
    <s v="low"/>
  </r>
  <r>
    <n v="749080"/>
    <n v="2500"/>
    <n v="2500"/>
    <s v="General Store"/>
    <x v="3"/>
    <s v="to purchase items to sell such as noodles, eggs, milk, soap, shampoo, etc."/>
    <x v="0"/>
    <s v="Mabinay, Negros Oriental"/>
    <s v="PHP"/>
    <n v="1450"/>
    <d v="2014-08-04T10:11:14"/>
    <d v="2014-07-15T09:00:00"/>
    <d v="2014-08-18T04:00:25"/>
    <n v="80"/>
    <n v="9"/>
    <s v="volunteer_pick"/>
    <s v="female"/>
    <s v="irregular"/>
    <d v="2014-08-04T00:00:00"/>
    <x v="0"/>
    <s v="low"/>
  </r>
  <r>
    <n v="749409"/>
    <n v="6000"/>
    <n v="6000"/>
    <s v="Retail"/>
    <x v="3"/>
    <s v="purchase eyewear and watches. "/>
    <x v="10"/>
    <s v="Managua"/>
    <s v="NIO"/>
    <n v="980"/>
    <d v="2014-08-05T02:09:48"/>
    <d v="2014-07-05T09:00:00"/>
    <d v="2014-09-10T21:18:49"/>
    <n v="100"/>
    <n v="9"/>
    <s v="#Low-profit FP, #Parent, #Repeat Borrower, #Schooling, user_favorite"/>
    <s v="male"/>
    <s v="monthly"/>
    <d v="2014-08-05T00:00:00"/>
    <x v="0"/>
    <s v="low"/>
  </r>
  <r>
    <n v="749510"/>
    <n v="3500"/>
    <n v="3500"/>
    <s v="Food Production/Sales"/>
    <x v="1"/>
    <s v="to purchase bundles of wheat flour, maize flour and cooking fat oil."/>
    <x v="1"/>
    <s v="Samburu"/>
    <s v="KES"/>
    <n v="1640"/>
    <d v="2014-08-05T07:13:46"/>
    <d v="2014-08-01T09:00:00"/>
    <d v="2014-08-20T07:45:08"/>
    <n v="130"/>
    <n v="11"/>
    <s v="volunteer_pick, #Schooling, #Single Parent, #Woman Owned Biz"/>
    <s v="female"/>
    <s v="irregular"/>
    <d v="2014-08-05T00:00:00"/>
    <x v="0"/>
    <s v="low"/>
  </r>
  <r>
    <n v="749553"/>
    <n v="1750"/>
    <n v="1750"/>
    <s v="Electronics Repair"/>
    <x v="2"/>
    <s v="To purchase additional bronze rods, flux, copper and other accessories and materials for her electronics repairing business. "/>
    <x v="0"/>
    <s v="Plaridel - Plaridel, Misamis Occidental"/>
    <s v="PHP"/>
    <n v="1260"/>
    <d v="2014-08-05T08:19:12"/>
    <d v="2014-07-16T09:00:00"/>
    <d v="2014-08-13T03:47:29"/>
    <n v="80"/>
    <n v="6"/>
    <s v=""/>
    <s v="female"/>
    <s v="irregular"/>
    <d v="2014-08-05T00:00:00"/>
    <x v="0"/>
    <s v="low"/>
  </r>
  <r>
    <n v="749690"/>
    <n v="5750"/>
    <n v="5750"/>
    <s v="Retail"/>
    <x v="3"/>
    <s v="to buy more products"/>
    <x v="56"/>
    <s v=""/>
    <s v="TRY"/>
    <n v="1980"/>
    <d v="2014-08-05T11:08:49"/>
    <d v="2014-07-11T09:00:00"/>
    <d v="2014-08-10T23:44:12"/>
    <n v="70"/>
    <n v="14"/>
    <s v="user_favorite, #Single Parent, #Woman Owned Biz, #Repeat Borrower"/>
    <s v="female"/>
    <s v="irregular"/>
    <d v="2014-08-05T00:00:00"/>
    <x v="0"/>
    <s v="low"/>
  </r>
  <r>
    <n v="749810"/>
    <n v="3000"/>
    <n v="3000"/>
    <s v="Weaving"/>
    <x v="11"/>
    <s v="to purchase paints and weaving materials"/>
    <x v="1"/>
    <s v="Tiribe"/>
    <s v="KES"/>
    <n v="1640"/>
    <d v="2014-08-05T14:38:54"/>
    <d v="2014-08-13T09:00:00"/>
    <d v="2014-08-12T03:23:27"/>
    <n v="130"/>
    <n v="11"/>
    <s v="#Interesting Photo, #Parent, #Woman Owned Biz"/>
    <s v="female"/>
    <s v="irregular"/>
    <d v="2014-08-05T00:00:00"/>
    <x v="0"/>
    <s v="low"/>
  </r>
  <r>
    <n v="749762"/>
    <n v="12500"/>
    <n v="12500"/>
    <s v="General Store"/>
    <x v="3"/>
    <s v="To buy butane gas and mineral water "/>
    <x v="41"/>
    <s v="Akodessewa"/>
    <s v="XOF"/>
    <n v="1110"/>
    <d v="2014-08-05T13:05:43"/>
    <d v="2014-07-24T09:00:00"/>
    <d v="2014-08-20T06:03:45"/>
    <n v="140"/>
    <n v="49"/>
    <s v="#Parent, #Repeat Borrower, #Schooling, #Woman Owned Biz"/>
    <s v="female"/>
    <s v="monthly"/>
    <d v="2014-08-05T00:00:00"/>
    <x v="0"/>
    <s v="low"/>
  </r>
  <r>
    <n v="749653"/>
    <n v="3000"/>
    <n v="3000"/>
    <s v="Farming"/>
    <x v="0"/>
    <s v="To access high-quality inputs such as fertilizer and seed in order to double income and yield."/>
    <x v="58"/>
    <s v="Kaduna"/>
    <s v="NGN"/>
    <n v="2880"/>
    <d v="2014-08-05T10:28:54"/>
    <d v="2014-07-08T09:00:00"/>
    <d v="2014-08-28T21:33:23"/>
    <n v="170"/>
    <n v="12"/>
    <s v=""/>
    <s v="male"/>
    <s v="bullet"/>
    <d v="2014-08-05T00:00:00"/>
    <x v="0"/>
    <s v="low"/>
  </r>
  <r>
    <n v="749711"/>
    <n v="500"/>
    <n v="500"/>
    <s v="Farming"/>
    <x v="0"/>
    <s v="To access high quality inputs such as fertilizer and seed in order to double income and yield"/>
    <x v="58"/>
    <s v="Kaduna"/>
    <s v="NGN"/>
    <n v="2880"/>
    <d v="2014-08-05T11:37:12"/>
    <d v="2014-07-08T09:00:00"/>
    <d v="2014-08-05T12:54:01"/>
    <n v="170"/>
    <n v="2"/>
    <s v=""/>
    <s v="male"/>
    <s v="bullet"/>
    <d v="2014-08-05T00:00:00"/>
    <x v="0"/>
    <s v="low"/>
  </r>
  <r>
    <n v="749693"/>
    <n v="1500"/>
    <n v="1500"/>
    <s v="Farming"/>
    <x v="0"/>
    <s v="To access high quality inputs such as fertilizer and seed in order to double income and yield"/>
    <x v="58"/>
    <s v="Kaduna"/>
    <s v="NGN"/>
    <n v="2880"/>
    <d v="2014-08-05T11:12:07"/>
    <d v="2014-07-08T09:00:00"/>
    <d v="2014-08-22T21:50:28"/>
    <n v="170"/>
    <n v="6"/>
    <s v=""/>
    <s v="male"/>
    <s v="bullet"/>
    <d v="2014-08-05T00:00:00"/>
    <x v="0"/>
    <s v="low"/>
  </r>
  <r>
    <n v="749823"/>
    <n v="8750"/>
    <n v="8750"/>
    <s v="Farming"/>
    <x v="0"/>
    <s v="To access high-quality inputs such as fertilizer and seed in order to double income and yield."/>
    <x v="58"/>
    <s v="Kaduna"/>
    <s v="NGN"/>
    <n v="2880"/>
    <d v="2014-08-05T15:09:25"/>
    <d v="2014-07-08T09:00:00"/>
    <d v="2014-09-04T08:57:06"/>
    <n v="170"/>
    <n v="30"/>
    <s v="#Parent, #Vegan, #Schooling"/>
    <s v="male"/>
    <s v="bullet"/>
    <d v="2014-08-05T00:00:00"/>
    <x v="0"/>
    <s v="low"/>
  </r>
  <r>
    <n v="749561"/>
    <n v="3500"/>
    <n v="3500"/>
    <s v="Food Production/Sales"/>
    <x v="1"/>
    <s v="to purchase stock of sugar, rice, maize flour and wheat flour"/>
    <x v="1"/>
    <s v="Samburu"/>
    <s v="KES"/>
    <n v="1640"/>
    <d v="2014-08-05T08:27:15"/>
    <d v="2014-08-28T09:00:00"/>
    <d v="2014-08-27T21:43:02"/>
    <n v="140"/>
    <n v="13"/>
    <s v=""/>
    <s v="female"/>
    <s v="irregular"/>
    <d v="2014-08-05T00:00:00"/>
    <x v="0"/>
    <s v="low"/>
  </r>
  <r>
    <n v="749727"/>
    <n v="1500"/>
    <n v="1500"/>
    <s v="Farming"/>
    <x v="0"/>
    <s v="To access high-quality inputs such as fertilizer and seed in order to double income and yield."/>
    <x v="58"/>
    <s v="Kaduna"/>
    <s v="NGN"/>
    <n v="2880"/>
    <d v="2014-08-05T11:58:16"/>
    <d v="2014-07-08T09:00:00"/>
    <d v="2014-08-20T18:11:14"/>
    <n v="170"/>
    <n v="5"/>
    <s v=""/>
    <s v="male"/>
    <s v="bullet"/>
    <d v="2014-08-05T00:00:00"/>
    <x v="0"/>
    <s v="low"/>
  </r>
  <r>
    <n v="749805"/>
    <n v="2250"/>
    <n v="2250"/>
    <s v="Charcoal Sales"/>
    <x v="3"/>
    <s v=" buy enough coal to sell."/>
    <x v="6"/>
    <s v="Caldwell"/>
    <s v="LRD"/>
    <n v="1820"/>
    <d v="2014-08-05T14:32:36"/>
    <d v="2014-07-21T09:00:00"/>
    <d v="2014-08-17T07:00:02"/>
    <n v="110"/>
    <n v="4"/>
    <s v=""/>
    <s v="female"/>
    <s v="irregular"/>
    <d v="2014-08-05T00:00:00"/>
    <x v="0"/>
    <s v="low"/>
  </r>
  <r>
    <n v="749952"/>
    <n v="12000"/>
    <n v="12000"/>
    <s v="Personal Housing Expenses"/>
    <x v="4"/>
    <s v="to purchase cement, iron, sand, wood, etc. to finish building his house. He will also use it to pay an assistant to help him with the work, which he will take part in as he is a mason worker."/>
    <x v="7"/>
    <s v="Ciudad El Triunfo"/>
    <s v="USD"/>
    <n v="1990"/>
    <d v="2014-08-05T22:42:07"/>
    <d v="2014-07-28T09:00:00"/>
    <d v="2014-09-11T16:13:14"/>
    <n v="320"/>
    <n v="46"/>
    <s v="#Single Parent"/>
    <s v="male"/>
    <s v="irregular"/>
    <d v="2014-08-05T00:00:00"/>
    <x v="0"/>
    <s v="low"/>
  </r>
  <r>
    <n v="749753"/>
    <n v="10250"/>
    <n v="10250"/>
    <s v="Retail"/>
    <x v="3"/>
    <s v="To buy school supplies, juice, and water "/>
    <x v="41"/>
    <s v="Akodessewa"/>
    <s v="XOF"/>
    <n v="1110"/>
    <d v="2014-08-05T12:49:42"/>
    <d v="2014-07-15T09:00:00"/>
    <d v="2014-08-17T20:50:29"/>
    <n v="140"/>
    <n v="36"/>
    <s v="#Parent, #Widowed, #Woman Owned Biz, #Refugee, user_favorite"/>
    <s v="female"/>
    <s v="monthly"/>
    <d v="2014-08-05T00:00:00"/>
    <x v="0"/>
    <s v="low"/>
  </r>
  <r>
    <n v="750245"/>
    <n v="2750"/>
    <n v="9750"/>
    <s v="Clothing Sales"/>
    <x v="7"/>
    <s v="to purchase more clothes"/>
    <x v="13"/>
    <s v="Kireka"/>
    <s v="UGX"/>
    <n v="650"/>
    <d v="2014-08-06T09:55:39"/>
    <d v="2014-07-15T09:00:00"/>
    <m/>
    <n v="140"/>
    <n v="7"/>
    <s v="#Woman Owned Biz"/>
    <s v="female"/>
    <s v="monthly"/>
    <d v="2014-08-06T00:00:00"/>
    <x v="1"/>
    <s v="low"/>
  </r>
  <r>
    <n v="750132"/>
    <n v="5750"/>
    <n v="5750"/>
    <s v="Fishing"/>
    <x v="1"/>
    <s v="to buy additional materials for her fishing business"/>
    <x v="0"/>
    <s v="Guihulngan, Negros Oriental"/>
    <s v="PHP"/>
    <n v="1450"/>
    <d v="2014-08-06T07:57:54"/>
    <d v="2014-07-23T09:00:00"/>
    <d v="2014-09-10T03:18:33"/>
    <n v="140"/>
    <n v="23"/>
    <s v="user_favorite, #Parent, #Woman Owned Biz"/>
    <s v="female"/>
    <s v="irregular"/>
    <d v="2014-08-06T00:00:00"/>
    <x v="0"/>
    <s v="low"/>
  </r>
  <r>
    <n v="750058"/>
    <n v="3750"/>
    <n v="11500"/>
    <s v="Shoe Sales"/>
    <x v="3"/>
    <s v="to buy more stock of rubber shoes, sandals, slippers and shoes to resell."/>
    <x v="0"/>
    <s v="Brgy. Malasin Dupax del Norte, Nueva Vizcaya"/>
    <s v="PHP"/>
    <n v="1230"/>
    <d v="2014-08-06T05:33:32"/>
    <d v="2014-07-25T09:00:00"/>
    <m/>
    <n v="140"/>
    <n v="15"/>
    <s v="#Parent, #Woman Owned Biz"/>
    <s v="female"/>
    <s v="irregular"/>
    <d v="2014-08-06T00:00:00"/>
    <x v="1"/>
    <s v="low"/>
  </r>
  <r>
    <n v="750485"/>
    <n v="1500"/>
    <n v="1500"/>
    <s v="Farming"/>
    <x v="0"/>
    <s v="To access high-quality inputs such as fertilizer and seed in order to double income and yield."/>
    <x v="58"/>
    <s v="Kaduna"/>
    <s v="NGN"/>
    <n v="2880"/>
    <d v="2014-08-06T17:09:46"/>
    <d v="2014-07-08T09:00:00"/>
    <d v="2014-08-20T16:27:13"/>
    <n v="170"/>
    <n v="6"/>
    <s v="#Parent, #Schooling, #Vegan"/>
    <s v="male"/>
    <s v="bullet"/>
    <d v="2014-08-06T00:00:00"/>
    <x v="0"/>
    <s v="low"/>
  </r>
  <r>
    <n v="750178"/>
    <n v="11500"/>
    <n v="11500"/>
    <s v="Retail"/>
    <x v="3"/>
    <s v="To purchase dried fish and mungbeans to sell."/>
    <x v="0"/>
    <s v="Union Kalinga,Luna, Isabela"/>
    <s v="PHP"/>
    <n v="1230"/>
    <d v="2014-08-06T08:55:56"/>
    <d v="2014-07-28T09:00:00"/>
    <d v="2014-08-23T16:14:58"/>
    <n v="80"/>
    <n v="45"/>
    <s v="#Parent, #Single Parent, #Widowed, #Woman Owned Biz"/>
    <s v="female"/>
    <s v="irregular"/>
    <d v="2014-08-06T00:00:00"/>
    <x v="0"/>
    <s v="low"/>
  </r>
  <r>
    <n v="750031"/>
    <n v="4750"/>
    <n v="4750"/>
    <s v="Pigs"/>
    <x v="0"/>
    <s v="to buy the needed hog feeds, vitamins and additional pigs to raise"/>
    <x v="0"/>
    <s v="Brgy. Bitnong, Dupax del Norte, Nueva Vizcaya"/>
    <s v="PHP"/>
    <n v="1230"/>
    <d v="2014-08-06T04:25:56"/>
    <d v="2014-07-28T09:00:00"/>
    <d v="2014-08-11T05:50:32"/>
    <n v="60"/>
    <n v="10"/>
    <s v=""/>
    <s v="female"/>
    <s v="bullet"/>
    <d v="2014-08-06T00:00:00"/>
    <x v="0"/>
    <s v="low"/>
  </r>
  <r>
    <n v="750598"/>
    <n v="5500"/>
    <n v="5500"/>
    <s v="Agriculture"/>
    <x v="0"/>
    <s v="to buy fertilisers, anti-pest chemicals, fungicides, anti-insect chemicals, manure and irrigation equipment in order to keep his crops healthy and free from diseases."/>
    <x v="18"/>
    <s v="Tierralta"/>
    <s v="COP"/>
    <n v="1770"/>
    <d v="2014-08-06T22:59:57"/>
    <d v="2014-07-22T09:00:00"/>
    <d v="2014-09-11T17:31:25"/>
    <n v="140"/>
    <n v="20"/>
    <s v=""/>
    <s v="male"/>
    <s v="monthly"/>
    <d v="2014-08-06T00:00:00"/>
    <x v="0"/>
    <s v="low"/>
  </r>
  <r>
    <n v="750534"/>
    <n v="1000"/>
    <n v="1000"/>
    <s v="Farming"/>
    <x v="0"/>
    <s v="To purchase high-quality inputs in order to double yield and income"/>
    <x v="58"/>
    <s v="Kaduna"/>
    <s v="NGN"/>
    <n v="2880"/>
    <d v="2014-08-06T18:39:44"/>
    <d v="2014-07-08T09:00:00"/>
    <d v="2014-08-17T16:17:10"/>
    <n v="170"/>
    <n v="4"/>
    <s v="#Vegan"/>
    <s v="male"/>
    <s v="bullet"/>
    <d v="2014-08-06T00:00:00"/>
    <x v="0"/>
    <s v="low"/>
  </r>
  <r>
    <n v="750295"/>
    <n v="6500"/>
    <n v="9500"/>
    <s v="Grocery Store"/>
    <x v="1"/>
    <s v="to buy canned goods, soft drinks, noodles, and soap to sell in his store."/>
    <x v="20"/>
    <s v="Taiz"/>
    <s v="YER"/>
    <n v="2050"/>
    <d v="2014-08-06T10:46:55"/>
    <d v="2014-07-16T09:00:00"/>
    <m/>
    <n v="140"/>
    <n v="15"/>
    <s v="volunteer_pick, volunteer_like, #Repeat Borrower"/>
    <s v="male"/>
    <s v="monthly"/>
    <d v="2014-08-06T00:00:00"/>
    <x v="1"/>
    <s v="low"/>
  </r>
  <r>
    <n v="750395"/>
    <n v="2500"/>
    <n v="2500"/>
    <s v="Food Production/Sales"/>
    <x v="1"/>
    <s v="To buy potatoes to make chips and fried potatoes for her customers."/>
    <x v="1"/>
    <s v="Mombasa"/>
    <s v="KES"/>
    <n v="1330"/>
    <d v="2014-08-06T14:17:08"/>
    <d v="2014-07-09T09:00:00"/>
    <d v="2014-08-13T23:06:54"/>
    <n v="80"/>
    <n v="8"/>
    <s v=""/>
    <s v="female"/>
    <s v="monthly"/>
    <d v="2014-08-06T00:00:00"/>
    <x v="0"/>
    <s v="low"/>
  </r>
  <r>
    <n v="750227"/>
    <n v="1250"/>
    <n v="1250"/>
    <s v="Clothing Sales"/>
    <x v="7"/>
    <s v="to purchase more new clothes for sale."/>
    <x v="13"/>
    <s v="Seeta"/>
    <s v="UGX"/>
    <n v="650"/>
    <d v="2014-08-06T09:45:43"/>
    <d v="2014-07-14T09:00:00"/>
    <d v="2014-08-12T00:06:26"/>
    <n v="60"/>
    <n v="5"/>
    <s v="volunteer_pick"/>
    <s v="female"/>
    <s v="irregular"/>
    <d v="2014-08-06T00:00:00"/>
    <x v="0"/>
    <s v="low"/>
  </r>
  <r>
    <n v="750549"/>
    <n v="1250"/>
    <n v="1250"/>
    <s v="Farming"/>
    <x v="0"/>
    <s v="To access high-quality inputs such as fertilizer and seed in order to double income and yield."/>
    <x v="58"/>
    <s v="Kaduna"/>
    <s v="NGN"/>
    <n v="2880"/>
    <d v="2014-08-06T18:59:12"/>
    <d v="2014-07-08T09:00:00"/>
    <d v="2014-08-19T01:27:52"/>
    <n v="170"/>
    <n v="3"/>
    <s v="#Parent, #Schooling, #Vegan"/>
    <s v="male"/>
    <s v="bullet"/>
    <d v="2014-08-06T00:00:00"/>
    <x v="0"/>
    <s v="low"/>
  </r>
  <r>
    <n v="750361"/>
    <n v="1250"/>
    <n v="1250"/>
    <s v="Farming"/>
    <x v="0"/>
    <s v="To access high-quality inputs such as fertilizer and seed in order to double income and yield."/>
    <x v="58"/>
    <s v="Kaduna"/>
    <s v="NGN"/>
    <n v="2880"/>
    <d v="2014-08-06T13:16:10"/>
    <d v="2014-07-08T09:00:00"/>
    <d v="2014-08-12T15:43:43"/>
    <n v="170"/>
    <n v="5"/>
    <s v="#Parent, #Schooling, #Vegan"/>
    <s v="male"/>
    <s v="bullet"/>
    <d v="2014-08-06T00:00:00"/>
    <x v="0"/>
    <s v="low"/>
  </r>
  <r>
    <n v="750294"/>
    <n v="2500"/>
    <n v="2500"/>
    <s v="Farming"/>
    <x v="0"/>
    <s v="To buy farm inputs"/>
    <x v="1"/>
    <s v="Kericho"/>
    <s v="KES"/>
    <n v="1560"/>
    <d v="2014-08-06T10:46:24"/>
    <d v="2014-07-29T09:00:00"/>
    <d v="2014-08-13T20:03:59"/>
    <n v="160"/>
    <n v="6"/>
    <s v="user_favorite"/>
    <s v="female"/>
    <s v="monthly"/>
    <d v="2014-08-06T00:00:00"/>
    <x v="0"/>
    <s v="low"/>
  </r>
  <r>
    <n v="750962"/>
    <n v="2500"/>
    <n v="2500"/>
    <s v="Tailoring"/>
    <x v="2"/>
    <s v=" to purchase cloth materials and needles, and repair her broken sewing machine."/>
    <x v="1"/>
    <s v="Kaloleni"/>
    <s v="KES"/>
    <n v="1640"/>
    <d v="2014-08-07T11:55:21"/>
    <d v="2014-08-30T09:00:00"/>
    <d v="2014-08-13T01:42:23"/>
    <n v="140"/>
    <n v="6"/>
    <s v=""/>
    <s v="female"/>
    <s v="irregular"/>
    <d v="2014-08-07T00:00:00"/>
    <x v="0"/>
    <s v="low"/>
  </r>
  <r>
    <n v="751348"/>
    <n v="1500"/>
    <n v="1500"/>
    <s v="Farming"/>
    <x v="0"/>
    <s v="To access high-quality inputs such as fertilizer and seed in order to double income and yield."/>
    <x v="58"/>
    <s v="Kaduna"/>
    <s v="NGN"/>
    <n v="2880"/>
    <d v="2014-08-08T00:49:44"/>
    <d v="2014-07-08T09:00:00"/>
    <d v="2014-08-24T04:07:04"/>
    <n v="170"/>
    <n v="4"/>
    <s v="#Vegan, #Schooling, #Parent"/>
    <s v="male"/>
    <s v="bullet"/>
    <d v="2014-08-07T00:00:00"/>
    <x v="0"/>
    <s v="low"/>
  </r>
  <r>
    <n v="751270"/>
    <n v="2250"/>
    <n v="2250"/>
    <s v="Farming"/>
    <x v="0"/>
    <s v="To access high-quality inputs such as fertilizer and seed in order to double income and yield."/>
    <x v="58"/>
    <s v="Kaduna"/>
    <s v="NGN"/>
    <n v="2880"/>
    <d v="2014-08-07T20:52:44"/>
    <d v="2014-07-08T09:00:00"/>
    <d v="2014-08-18T02:20:31"/>
    <n v="170"/>
    <n v="9"/>
    <s v="#Vegan, #Parent"/>
    <s v="male"/>
    <s v="bullet"/>
    <d v="2014-08-07T00:00:00"/>
    <x v="0"/>
    <s v="low"/>
  </r>
  <r>
    <n v="750746"/>
    <n v="6750"/>
    <n v="6750"/>
    <s v="Beauty Salon"/>
    <x v="2"/>
    <s v="to buy additional materials for her business"/>
    <x v="0"/>
    <s v="Cordova, Cebu"/>
    <s v="PHP"/>
    <n v="1450"/>
    <d v="2014-08-07T07:17:47"/>
    <d v="2014-07-31T09:00:00"/>
    <d v="2014-09-02T18:12:43"/>
    <n v="140"/>
    <n v="24"/>
    <s v="#Widowed, #Woman Owned Biz"/>
    <s v="female"/>
    <s v="irregular"/>
    <d v="2014-08-07T00:00:00"/>
    <x v="0"/>
    <s v="low"/>
  </r>
  <r>
    <n v="750759"/>
    <n v="1250"/>
    <n v="1250"/>
    <s v="Food"/>
    <x v="1"/>
    <s v="To purchase ingredients for snack vending"/>
    <x v="0"/>
    <s v="Ozamiz - Ozamis City Misamis Occidental"/>
    <s v="PHP"/>
    <n v="1260"/>
    <d v="2014-08-07T07:40:40"/>
    <d v="2014-07-25T09:00:00"/>
    <d v="2014-08-13T17:42:59"/>
    <n v="80"/>
    <n v="5"/>
    <s v=""/>
    <s v="female"/>
    <s v="irregular"/>
    <d v="2014-08-07T00:00:00"/>
    <x v="0"/>
    <s v="low"/>
  </r>
  <r>
    <n v="751041"/>
    <n v="13750"/>
    <n v="13750"/>
    <s v="General Store"/>
    <x v="3"/>
    <s v="to purchase cigarettes, drinks and provisions to expand her business."/>
    <x v="8"/>
    <s v="Tombo"/>
    <s v="SLL"/>
    <n v="1830"/>
    <d v="2014-08-07T14:17:03"/>
    <d v="2014-07-15T09:00:00"/>
    <d v="2014-09-11T19:42:59"/>
    <n v="140"/>
    <n v="52"/>
    <s v="volunteer_like, volunteer_pick, #Parent, #Woman Owned Biz"/>
    <s v="female"/>
    <s v="monthly"/>
    <d v="2014-08-07T00:00:00"/>
    <x v="0"/>
    <s v="high"/>
  </r>
  <r>
    <n v="751242"/>
    <n v="12500"/>
    <n v="12500"/>
    <s v="Food Production/Sales"/>
    <x v="1"/>
    <s v="to purchase cooking products such as rice, vegetables, and chicken."/>
    <x v="26"/>
    <s v="Paucartambo - Cusco"/>
    <s v="PEN"/>
    <n v="1190"/>
    <d v="2014-08-07T19:31:09"/>
    <d v="2014-07-10T09:00:00"/>
    <d v="2014-08-20T22:29:02"/>
    <n v="60"/>
    <n v="19"/>
    <s v=""/>
    <s v="female"/>
    <s v="irregular"/>
    <d v="2014-08-07T00:00:00"/>
    <x v="0"/>
    <s v="low"/>
  </r>
  <r>
    <n v="751370"/>
    <n v="4250"/>
    <n v="4250"/>
    <s v="Personal Products Sales"/>
    <x v="3"/>
    <s v="to buy more stock of personal collection products to sell"/>
    <x v="0"/>
    <s v="Roxas Palawan"/>
    <s v="PHP"/>
    <n v="1450"/>
    <d v="2014-08-08T02:22:22"/>
    <d v="2014-07-17T09:00:00"/>
    <d v="2014-08-21T19:12:23"/>
    <n v="80"/>
    <n v="6"/>
    <s v="#Parent, #Woman Owned Biz"/>
    <s v="female"/>
    <s v="irregular"/>
    <d v="2014-08-08T00:00:00"/>
    <x v="0"/>
    <s v="low"/>
  </r>
  <r>
    <n v="751438"/>
    <n v="5750"/>
    <n v="5750"/>
    <s v="General Store"/>
    <x v="3"/>
    <s v="to buy items to sell like shampoo, groceries, etc.  "/>
    <x v="0"/>
    <s v="Roxas Palawan"/>
    <s v="PHP"/>
    <n v="1450"/>
    <d v="2014-08-08T06:54:20"/>
    <d v="2014-07-17T09:00:00"/>
    <d v="2014-08-21T19:12:23"/>
    <n v="80"/>
    <n v="7"/>
    <s v="#Animals"/>
    <s v="female"/>
    <s v="irregular"/>
    <d v="2014-08-08T00:00:00"/>
    <x v="0"/>
    <s v="low"/>
  </r>
  <r>
    <n v="751368"/>
    <n v="5500"/>
    <n v="7500"/>
    <s v="Rickshaw"/>
    <x v="8"/>
    <s v="to repair and maintain his motor-taxi."/>
    <x v="26"/>
    <s v="Imperial"/>
    <s v="PEN"/>
    <n v="1390"/>
    <d v="2014-08-08T02:14:55"/>
    <d v="2014-07-09T09:00:00"/>
    <m/>
    <n v="140"/>
    <n v="13"/>
    <s v=""/>
    <s v="male"/>
    <s v="monthly"/>
    <d v="2014-08-08T00:00:00"/>
    <x v="1"/>
    <s v="low"/>
  </r>
  <r>
    <n v="751842"/>
    <n v="500"/>
    <n v="500"/>
    <s v="Farming"/>
    <x v="0"/>
    <s v="To access high-quality inputs such as fertilizer and seed in order to double income and yield."/>
    <x v="58"/>
    <s v="Kaduna"/>
    <s v="NGN"/>
    <n v="2880"/>
    <d v="2014-08-08T20:23:21"/>
    <d v="2014-07-10T09:00:00"/>
    <d v="2014-08-09T15:07:05"/>
    <n v="170"/>
    <n v="2"/>
    <s v=""/>
    <s v="male"/>
    <s v="bullet"/>
    <d v="2014-08-08T00:00:00"/>
    <x v="0"/>
    <s v="low"/>
  </r>
  <r>
    <n v="751869"/>
    <n v="10000"/>
    <n v="10000"/>
    <s v="Clothing Sales"/>
    <x v="7"/>
    <s v="to build her online store and get her business started"/>
    <x v="37"/>
    <s v="San Diego"/>
    <s v="USD"/>
    <n v="2490"/>
    <d v="2014-08-08T21:40:36"/>
    <d v="2014-07-11T09:00:00"/>
    <d v="2014-08-15T19:15:10"/>
    <n v="140"/>
    <n v="20"/>
    <s v="user_favorite"/>
    <s v="female"/>
    <s v="monthly"/>
    <d v="2014-08-08T00:00:00"/>
    <x v="0"/>
    <s v="low"/>
  </r>
  <r>
    <n v="751690"/>
    <n v="16000"/>
    <n v="16000"/>
    <s v="Farming"/>
    <x v="0"/>
    <s v="to buy livestock forage and pesticide "/>
    <x v="25"/>
    <s v="Qarakert village, Armavir region"/>
    <s v="USD"/>
    <n v="1690"/>
    <d v="2014-08-08T13:37:57"/>
    <d v="2014-07-29T09:00:00"/>
    <d v="2014-09-11T23:40:58"/>
    <n v="270"/>
    <n v="55"/>
    <s v="#Animals"/>
    <s v="female"/>
    <s v="monthly"/>
    <d v="2014-08-08T00:00:00"/>
    <x v="0"/>
    <s v="high"/>
  </r>
  <r>
    <n v="751382"/>
    <n v="7000"/>
    <n v="7000"/>
    <s v="Farming"/>
    <x v="0"/>
    <s v="to buy fertilizer and seed to grow for his farming business"/>
    <x v="0"/>
    <s v="Masipi west, Cabagan, Isabela"/>
    <s v="PHP"/>
    <n v="1230"/>
    <d v="2014-08-08T03:22:22"/>
    <d v="2014-07-25T09:00:00"/>
    <d v="2014-08-18T06:00:54"/>
    <n v="70"/>
    <n v="25"/>
    <s v="#Elderly, #Parent"/>
    <s v="male"/>
    <s v="bullet"/>
    <d v="2014-08-08T00:00:00"/>
    <x v="0"/>
    <s v="low"/>
  </r>
  <r>
    <n v="751700"/>
    <n v="7000"/>
    <n v="7000"/>
    <s v="Clothing Sales"/>
    <x v="7"/>
    <s v="to buy more new clothes to sell."/>
    <x v="13"/>
    <s v="Iganga"/>
    <s v="UGX"/>
    <n v="650"/>
    <d v="2014-08-08T13:53:56"/>
    <d v="2014-07-17T09:00:00"/>
    <d v="2014-08-21T18:53:08"/>
    <n v="110"/>
    <n v="26"/>
    <s v=""/>
    <s v="female, female, female, female"/>
    <s v="irregular"/>
    <d v="2014-08-08T00:00:00"/>
    <x v="0"/>
    <s v="low"/>
  </r>
  <r>
    <n v="751811"/>
    <n v="3000"/>
    <n v="3750"/>
    <s v="Personal Expenses"/>
    <x v="9"/>
    <s v="to purchase a bedroom set for his house."/>
    <x v="26"/>
    <s v="Tarapoto"/>
    <s v="PEN"/>
    <n v="1390"/>
    <d v="2014-08-08T19:08:16"/>
    <d v="2014-07-09T09:00:00"/>
    <m/>
    <n v="140"/>
    <n v="11"/>
    <s v=""/>
    <s v="male"/>
    <s v="monthly"/>
    <d v="2014-08-08T00:00:00"/>
    <x v="1"/>
    <s v="low"/>
  </r>
  <r>
    <n v="751665"/>
    <n v="4750"/>
    <n v="4750"/>
    <s v="Cloth &amp; Dressmaking Supplies"/>
    <x v="3"/>
    <s v="to buy a wide variety of types of cloth in different colors and designs."/>
    <x v="3"/>
    <s v="Lahore"/>
    <s v="PKR"/>
    <n v="2450"/>
    <d v="2014-08-08T12:48:39"/>
    <d v="2014-07-16T09:00:00"/>
    <d v="2014-08-22T09:01:08"/>
    <n v="140"/>
    <n v="18"/>
    <s v="#Fabrics, #Woman Owned Biz"/>
    <s v="female"/>
    <s v="monthly"/>
    <d v="2014-08-08T00:00:00"/>
    <x v="0"/>
    <s v="low"/>
  </r>
  <r>
    <n v="751964"/>
    <n v="9750"/>
    <n v="9750"/>
    <s v="Personal Housing Expenses"/>
    <x v="4"/>
    <s v="to finish off building the house fence "/>
    <x v="49"/>
    <s v=""/>
    <s v="ALL"/>
    <n v="2390"/>
    <d v="2014-08-09T08:16:54"/>
    <d v="2014-07-30T09:00:00"/>
    <d v="2014-08-21T15:37:19"/>
    <n v="200"/>
    <n v="39"/>
    <s v="user_favorite, user_favorite, user_favorite, user_favorite, user_favorite"/>
    <s v="female"/>
    <s v="monthly"/>
    <d v="2014-08-09T00:00:00"/>
    <x v="0"/>
    <s v="low"/>
  </r>
  <r>
    <n v="752001"/>
    <n v="2500"/>
    <n v="2500"/>
    <s v="Agriculture"/>
    <x v="0"/>
    <s v="to purchase a mobile phone and a solar charging set to provide vital farming information to her community"/>
    <x v="1"/>
    <s v="Bungoma"/>
    <s v="USD"/>
    <n v="2590"/>
    <d v="2014-08-09T12:16:36"/>
    <d v="2014-10-01T09:00:00"/>
    <d v="2014-08-17T16:09:34"/>
    <n v="350"/>
    <n v="8"/>
    <s v="user_favorite"/>
    <s v="female"/>
    <s v="irregular"/>
    <d v="2014-08-09T00:00:00"/>
    <x v="0"/>
    <s v="low"/>
  </r>
  <r>
    <n v="752241"/>
    <n v="6000"/>
    <n v="6000"/>
    <s v="Catering"/>
    <x v="1"/>
    <s v="to buy raw materials to make her meals."/>
    <x v="7"/>
    <s v=""/>
    <s v="USD"/>
    <n v="810"/>
    <d v="2014-08-11T01:56:58"/>
    <d v="2014-07-24T09:00:00"/>
    <d v="2014-09-16T12:46:30"/>
    <n v="200"/>
    <n v="24"/>
    <s v="volunteer_pick, volunteer_like, #Parent, #Woman Owned Biz"/>
    <s v="female"/>
    <s v="monthly"/>
    <d v="2014-08-10T00:00:00"/>
    <x v="0"/>
    <s v="low"/>
  </r>
  <r>
    <n v="752169"/>
    <n v="2500"/>
    <n v="2500"/>
    <s v="Higher education costs"/>
    <x v="5"/>
    <s v="to pay his university fees"/>
    <x v="19"/>
    <s v="Coronel Oviedo"/>
    <s v="PYG"/>
    <n v="580"/>
    <d v="2014-08-10T05:53:36"/>
    <d v="2014-07-09T09:00:00"/>
    <d v="2014-08-17T21:51:47"/>
    <n v="140"/>
    <n v="8"/>
    <s v=""/>
    <s v="male"/>
    <s v="monthly"/>
    <d v="2014-08-10T00:00:00"/>
    <x v="0"/>
    <s v="low"/>
  </r>
  <r>
    <n v="752342"/>
    <n v="5750"/>
    <n v="5750"/>
    <s v="General Store"/>
    <x v="3"/>
    <s v="to buy more stock to sell in her general store"/>
    <x v="0"/>
    <s v="Minglanilla, Cebu"/>
    <s v="PHP"/>
    <n v="1450"/>
    <d v="2014-08-11T07:40:24"/>
    <d v="2014-07-25T09:00:00"/>
    <d v="2014-09-13T06:35:32"/>
    <n v="140"/>
    <n v="22"/>
    <s v=""/>
    <s v="female"/>
    <s v="irregular"/>
    <d v="2014-08-11T00:00:00"/>
    <x v="0"/>
    <s v="low"/>
  </r>
  <r>
    <n v="752758"/>
    <n v="8000"/>
    <n v="8000"/>
    <s v="Cafe"/>
    <x v="1"/>
    <s v="to purchase a slush beverage machine "/>
    <x v="18"/>
    <s v="Guatapé"/>
    <s v="COP"/>
    <n v="1770"/>
    <d v="2014-08-11T21:26:57"/>
    <d v="2014-07-23T09:00:00"/>
    <d v="2014-09-17T00:43:13"/>
    <n v="140"/>
    <n v="31"/>
    <s v="#Biz Durable Asset, #Parent, #Repeat Borrower, #Woman Owned Biz, user_favorite"/>
    <s v="female"/>
    <s v="monthly"/>
    <d v="2014-08-11T00:00:00"/>
    <x v="0"/>
    <s v="low"/>
  </r>
  <r>
    <n v="752388"/>
    <n v="4000"/>
    <n v="4000"/>
    <s v="Fish Selling"/>
    <x v="1"/>
    <s v="to purchase additional boxes of dried fish to sell"/>
    <x v="0"/>
    <s v="Compostela, Cebu"/>
    <s v="PHP"/>
    <n v="1450"/>
    <d v="2014-08-11T08:59:45"/>
    <d v="2014-07-24T09:00:00"/>
    <d v="2014-08-26T15:34:15"/>
    <n v="110"/>
    <n v="15"/>
    <s v="user_favorite, user_favorite, user_favorite, #Woman Owned Biz"/>
    <s v="female"/>
    <s v="irregular"/>
    <d v="2014-08-11T00:00:00"/>
    <x v="0"/>
    <s v="low"/>
  </r>
  <r>
    <n v="752257"/>
    <n v="23750"/>
    <n v="23750"/>
    <s v="Poultry"/>
    <x v="0"/>
    <s v="to purchase baby poultry to raise and sell in the future"/>
    <x v="17"/>
    <s v="Thanh Hoá"/>
    <s v="VND"/>
    <n v="1210"/>
    <d v="2014-08-11T03:18:51"/>
    <d v="2014-08-06T09:00:00"/>
    <d v="2014-10-12T22:10:12"/>
    <n v="140"/>
    <n v="84"/>
    <s v="user_favorite, #Animals, #First Loan, #Parent, #Woman Owned Biz"/>
    <s v="female, female, female, female, female"/>
    <s v="monthly"/>
    <d v="2014-08-11T00:00:00"/>
    <x v="0"/>
    <s v="high"/>
  </r>
  <r>
    <n v="752769"/>
    <n v="5000"/>
    <n v="5000"/>
    <s v="Bakery"/>
    <x v="1"/>
    <s v="to buy wholesale flour, baking sheets, butter, etc."/>
    <x v="7"/>
    <s v=""/>
    <s v="USD"/>
    <n v="810"/>
    <d v="2014-08-11T22:13:54"/>
    <d v="2014-07-24T09:00:00"/>
    <d v="2014-08-22T06:10:46"/>
    <n v="140"/>
    <n v="20"/>
    <s v=""/>
    <s v="male"/>
    <s v="monthly"/>
    <d v="2014-08-11T00:00:00"/>
    <x v="0"/>
    <s v="low"/>
  </r>
  <r>
    <n v="752562"/>
    <n v="8750"/>
    <n v="8750"/>
    <s v="Shoe Sales"/>
    <x v="3"/>
    <s v="to purchase seasonal footwear for retail sale"/>
    <x v="35"/>
    <s v="Fastiv"/>
    <s v="UAH"/>
    <n v="260"/>
    <d v="2014-08-11T12:01:46"/>
    <d v="2014-08-08T09:00:00"/>
    <d v="2014-08-18T05:50:52"/>
    <n v="140"/>
    <n v="33"/>
    <s v=""/>
    <s v="female"/>
    <s v="monthly"/>
    <d v="2014-08-11T00:00:00"/>
    <x v="0"/>
    <s v="low"/>
  </r>
  <r>
    <n v="753335"/>
    <n v="5000"/>
    <n v="5000"/>
    <s v="Farm Supplies"/>
    <x v="0"/>
    <s v="to buy agricultural supplies in order to prepare the soil to plant grains"/>
    <x v="7"/>
    <s v=""/>
    <s v="USD"/>
    <n v="1670"/>
    <d v="2014-08-13T00:05:24"/>
    <d v="2014-07-30T09:00:00"/>
    <d v="2014-09-11T16:52:13"/>
    <n v="140"/>
    <n v="19"/>
    <s v="#Parent, #Vegan, #Woman Owned Biz"/>
    <s v="female"/>
    <s v="monthly"/>
    <d v="2014-08-12T00:00:00"/>
    <x v="0"/>
    <s v="low"/>
  </r>
  <r>
    <n v="1082530"/>
    <n v="2500"/>
    <n v="2500"/>
    <s v="Services"/>
    <x v="2"/>
    <s v=" purchase computer accessories and photocopy papers for sale."/>
    <x v="1"/>
    <s v=""/>
    <s v="KES"/>
    <m/>
    <d v="2014-08-12T10:41:19"/>
    <d v="2014-08-22T03:12:08"/>
    <d v="2014-08-19T15:41:08"/>
    <n v="60"/>
    <n v="18"/>
    <s v=""/>
    <s v="female"/>
    <s v="irregular"/>
    <d v="2014-08-12T00:00:00"/>
    <x v="0"/>
    <s v="low"/>
  </r>
  <r>
    <n v="752926"/>
    <n v="2500"/>
    <n v="2500"/>
    <s v="Cereals"/>
    <x v="1"/>
    <s v="to buy more stock of maize for resale"/>
    <x v="1"/>
    <s v="Kericho"/>
    <s v="KES"/>
    <n v="1380"/>
    <d v="2014-08-12T08:25:48"/>
    <d v="2014-07-31T09:00:00"/>
    <d v="2014-08-19T16:18:02"/>
    <n v="110"/>
    <n v="10"/>
    <s v=""/>
    <s v="female"/>
    <s v="monthly"/>
    <d v="2014-08-12T00:00:00"/>
    <x v="0"/>
    <s v="low"/>
  </r>
  <r>
    <n v="752983"/>
    <n v="3250"/>
    <n v="3250"/>
    <s v="Farming"/>
    <x v="0"/>
    <s v="to buy rice seeds and fertilizers for her farmland."/>
    <x v="4"/>
    <s v="Battambang province, Moung Russey district"/>
    <s v="KHR"/>
    <n v="2040"/>
    <d v="2014-08-12T09:34:23"/>
    <d v="2014-07-16T09:00:00"/>
    <d v="2014-09-18T01:16:54"/>
    <n v="140"/>
    <n v="13"/>
    <s v=""/>
    <s v="female, female"/>
    <s v="monthly"/>
    <d v="2014-08-12T00:00:00"/>
    <x v="0"/>
    <s v="low"/>
  </r>
  <r>
    <n v="753141"/>
    <n v="5250"/>
    <n v="5250"/>
    <s v="General Store"/>
    <x v="3"/>
    <s v="to buy packs of salts, biscuits, grains, tea, and juices."/>
    <x v="3"/>
    <s v="Lahore"/>
    <s v="PKR"/>
    <n v="2450"/>
    <d v="2014-08-12T13:28:42"/>
    <d v="2014-07-17T09:00:00"/>
    <d v="2014-08-26T01:22:36"/>
    <n v="140"/>
    <n v="20"/>
    <s v="#Elderly, #Repeat Borrower, #Woman Owned Biz"/>
    <s v="female"/>
    <s v="monthly"/>
    <d v="2014-08-12T00:00:00"/>
    <x v="0"/>
    <s v="low"/>
  </r>
  <r>
    <n v="753273"/>
    <n v="3000"/>
    <n v="3000"/>
    <s v="Higher education costs"/>
    <x v="5"/>
    <s v="to pay the monthly payments for his degree."/>
    <x v="10"/>
    <s v="Managua"/>
    <s v="USD"/>
    <n v="1760"/>
    <d v="2014-08-12T18:55:53"/>
    <d v="2014-08-12T09:00:00"/>
    <d v="2014-08-18T23:52:40"/>
    <n v="120"/>
    <n v="7"/>
    <s v=""/>
    <s v="male"/>
    <s v="monthly"/>
    <d v="2014-08-12T00:00:00"/>
    <x v="0"/>
    <s v="low"/>
  </r>
  <r>
    <n v="753212"/>
    <n v="34000"/>
    <n v="36000"/>
    <s v="Retail"/>
    <x v="3"/>
    <s v="to buy hair weaves and cosmetics in order to generate income"/>
    <x v="15"/>
    <s v=""/>
    <s v="XOF"/>
    <n v="1050"/>
    <d v="2014-08-12T16:08:26"/>
    <d v="2014-07-24T09:00:00"/>
    <m/>
    <n v="80"/>
    <n v="87"/>
    <s v="#Parent, #Schooling, #Woman Owned Biz, user_favorite, #Inspiring Story"/>
    <s v="female, female, female, female"/>
    <s v="monthly"/>
    <d v="2014-08-12T00:00:00"/>
    <x v="1"/>
    <s v="high"/>
  </r>
  <r>
    <n v="753977"/>
    <n v="47750"/>
    <n v="60000"/>
    <s v="Retail"/>
    <x v="3"/>
    <s v="to purchase new vending machines with the rest going towards payroll and operating capital"/>
    <x v="37"/>
    <s v="Chula Vista"/>
    <s v="USD"/>
    <n v="2490"/>
    <d v="2014-08-13T23:01:11"/>
    <d v="2014-07-15T09:00:00"/>
    <m/>
    <n v="380"/>
    <n v="19"/>
    <s v="#Job Creator, #Parent, #Widowed"/>
    <s v="male"/>
    <s v="monthly"/>
    <d v="2014-08-13T00:00:00"/>
    <x v="1"/>
    <s v="low"/>
  </r>
  <r>
    <n v="753390"/>
    <n v="4750"/>
    <n v="4750"/>
    <s v="Fruits &amp; Vegetables"/>
    <x v="1"/>
    <s v="To pay for more vegetables for her business."/>
    <x v="0"/>
    <s v="Dasmarinas, Cavite"/>
    <s v="PHP"/>
    <n v="1440"/>
    <d v="2014-08-13T04:27:34"/>
    <d v="2014-08-01T09:00:00"/>
    <d v="2014-08-20T15:57:57"/>
    <n v="70"/>
    <n v="1"/>
    <s v=""/>
    <s v="female"/>
    <s v="irregular"/>
    <d v="2014-08-13T00:00:00"/>
    <x v="0"/>
    <s v="low"/>
  </r>
  <r>
    <n v="753642"/>
    <n v="2000"/>
    <n v="2000"/>
    <s v="General Store"/>
    <x v="3"/>
    <s v="To pay for grocery items, toiletries and beverages needed in her business."/>
    <x v="0"/>
    <s v="Bacoor, Cavite"/>
    <s v="PHP"/>
    <n v="1440"/>
    <d v="2014-08-13T11:03:25"/>
    <d v="2014-08-07T09:00:00"/>
    <d v="2014-08-21T00:53:06"/>
    <n v="50"/>
    <n v="1"/>
    <s v=""/>
    <s v="female"/>
    <s v="irregular"/>
    <d v="2014-08-13T00:00:00"/>
    <x v="0"/>
    <s v="low"/>
  </r>
  <r>
    <n v="753688"/>
    <n v="12750"/>
    <n v="14250"/>
    <s v="Personal Housing Expenses"/>
    <x v="4"/>
    <s v="to buy construction materials in order to build a new house"/>
    <x v="2"/>
    <s v="Gonchi"/>
    <s v="TJS"/>
    <n v="2150"/>
    <d v="2014-08-13T12:37:58"/>
    <d v="2014-07-23T09:00:00"/>
    <m/>
    <n v="140"/>
    <n v="38"/>
    <s v="#Elderly"/>
    <s v="male"/>
    <s v="monthly"/>
    <d v="2014-08-13T00:00:00"/>
    <x v="1"/>
    <s v="low"/>
  </r>
  <r>
    <n v="753432"/>
    <n v="1750"/>
    <n v="1750"/>
    <s v="Motorcycle Transport"/>
    <x v="8"/>
    <s v="to purchase spare parts and gasoline for her motorcycle"/>
    <x v="0"/>
    <s v="Canlaon, Negros Oriental"/>
    <s v="PHP"/>
    <n v="1450"/>
    <d v="2014-08-13T05:23:57"/>
    <d v="2014-07-28T09:00:00"/>
    <d v="2014-08-22T07:10:12"/>
    <n v="80"/>
    <n v="7"/>
    <s v=""/>
    <s v="female"/>
    <s v="irregular"/>
    <d v="2014-08-13T00:00:00"/>
    <x v="0"/>
    <s v="low"/>
  </r>
  <r>
    <n v="753712"/>
    <n v="1500"/>
    <n v="1500"/>
    <s v="Home Appliances"/>
    <x v="9"/>
    <s v="to purchase a smokeless stove"/>
    <x v="29"/>
    <s v="Trichy, Tamil Nadu"/>
    <s v="INR"/>
    <n v="3470"/>
    <d v="2014-08-13T13:16:05"/>
    <d v="2014-11-10T09:00:00"/>
    <d v="2014-08-21T20:23:31"/>
    <n v="430"/>
    <n v="3"/>
    <s v=""/>
    <s v="female, female, female, female, female, female"/>
    <s v="bullet"/>
    <d v="2014-08-13T00:00:00"/>
    <x v="0"/>
    <s v="low"/>
  </r>
  <r>
    <n v="753744"/>
    <n v="4750"/>
    <n v="4750"/>
    <s v="General Store"/>
    <x v="3"/>
    <s v="to buy stock of rice, sugar, oil, tea, biscuits and flour."/>
    <x v="3"/>
    <s v="Wazirabad"/>
    <s v="PKR"/>
    <n v="2450"/>
    <d v="2014-08-13T13:44:13"/>
    <d v="2014-07-22T09:00:00"/>
    <d v="2014-09-11T19:32:30"/>
    <n v="140"/>
    <n v="18"/>
    <s v="volunteer_pick, volunteer_like, #Parent, #Supporting Family, #Woman Owned Biz"/>
    <s v="female"/>
    <s v="monthly"/>
    <d v="2014-08-13T00:00:00"/>
    <x v="0"/>
    <s v="low"/>
  </r>
  <r>
    <n v="753910"/>
    <n v="11500"/>
    <n v="11500"/>
    <s v="Services"/>
    <x v="2"/>
    <s v="to make home improvements"/>
    <x v="44"/>
    <s v="Chimalhuacán"/>
    <s v="MXN"/>
    <n v="2940"/>
    <d v="2014-08-13T19:18:15"/>
    <d v="2014-08-01T09:00:00"/>
    <d v="2014-08-22T07:50:21"/>
    <n v="50"/>
    <n v="29"/>
    <s v="user_favorite"/>
    <s v="male"/>
    <s v="irregular"/>
    <d v="2014-08-13T00:00:00"/>
    <x v="0"/>
    <s v="low"/>
  </r>
  <r>
    <n v="1082558"/>
    <n v="3750"/>
    <n v="3750"/>
    <s v="Clothing"/>
    <x v="7"/>
    <s v="to buy 2bales of new born clothing at 15000 each"/>
    <x v="1"/>
    <s v=""/>
    <s v="KES"/>
    <m/>
    <d v="2014-08-13T18:20:16"/>
    <d v="2014-08-27T05:55:04"/>
    <d v="2014-08-20T18:36:17"/>
    <n v="90"/>
    <n v="38"/>
    <s v=""/>
    <s v="female"/>
    <s v="monthly"/>
    <d v="2014-08-13T00:00:00"/>
    <x v="0"/>
    <s v="low"/>
  </r>
  <r>
    <n v="753649"/>
    <n v="18000"/>
    <n v="18000"/>
    <s v="Primary/secondary school costs"/>
    <x v="5"/>
    <s v="to pay his grandson's school fees. "/>
    <x v="36"/>
    <s v=""/>
    <s v="USD"/>
    <n v="3210"/>
    <d v="2014-08-13T11:14:19"/>
    <d v="2014-07-16T09:00:00"/>
    <d v="2014-08-25T22:13:50"/>
    <n v="140"/>
    <n v="70"/>
    <s v="user_favorite, #Elderly, #Schooling, #Supporting Family"/>
    <s v="male"/>
    <s v="monthly"/>
    <d v="2014-08-13T00:00:00"/>
    <x v="0"/>
    <s v="high"/>
  </r>
  <r>
    <n v="754256"/>
    <n v="27000"/>
    <n v="27000"/>
    <s v="Beauty Salon"/>
    <x v="2"/>
    <s v="To update her business with newly released beauty products, hair treatments and tools, especially for the summer and the coming winter season"/>
    <x v="40"/>
    <s v="Aley"/>
    <s v="USD"/>
    <n v="770"/>
    <d v="2014-08-14T10:24:39"/>
    <d v="2014-07-17T09:00:00"/>
    <d v="2014-09-19T16:42:15"/>
    <n v="140"/>
    <n v="77"/>
    <s v="#Biz Durable Asset, #Single, #Woman Owned Biz, user_favorite"/>
    <s v="female, female, female, female"/>
    <s v="monthly"/>
    <d v="2014-08-14T00:00:00"/>
    <x v="0"/>
    <s v="high"/>
  </r>
  <r>
    <n v="754625"/>
    <n v="2500"/>
    <n v="2500"/>
    <s v="Farming"/>
    <x v="0"/>
    <s v="To purchase high-quality inputs in order to double maize yield and income"/>
    <x v="58"/>
    <s v="Kaduna"/>
    <s v="NGN"/>
    <n v="2880"/>
    <d v="2014-08-15T00:38:41"/>
    <d v="2014-07-15T09:00:00"/>
    <d v="2014-08-21T02:22:22"/>
    <n v="170"/>
    <n v="6"/>
    <s v=""/>
    <s v="male"/>
    <s v="bullet"/>
    <d v="2014-08-14T00:00:00"/>
    <x v="0"/>
    <s v="low"/>
  </r>
  <r>
    <n v="754245"/>
    <n v="4000"/>
    <n v="4000"/>
    <s v="Personal Housing Expenses"/>
    <x v="4"/>
    <s v="buy construction materials (bricks, cement, beams, sand, rods) and to pay for the labour to continue the construction of her house."/>
    <x v="54"/>
    <s v="Boane, Maputo"/>
    <s v="MZN"/>
    <n v="230"/>
    <d v="2014-08-14T09:58:21"/>
    <d v="2014-08-12T09:00:00"/>
    <d v="2014-08-21T20:57:46"/>
    <n v="170"/>
    <n v="16"/>
    <s v=""/>
    <s v="female"/>
    <s v="monthly"/>
    <d v="2014-08-14T00:00:00"/>
    <x v="0"/>
    <s v="low"/>
  </r>
  <r>
    <n v="754540"/>
    <n v="16000"/>
    <n v="16000"/>
    <s v="Cattle"/>
    <x v="0"/>
    <s v="to buy a dairy cow."/>
    <x v="18"/>
    <s v="El Carmen de Viboral"/>
    <s v="COP"/>
    <n v="1770"/>
    <d v="2014-08-14T18:59:40"/>
    <d v="2014-07-25T09:00:00"/>
    <d v="2014-09-12T09:27:56"/>
    <n v="270"/>
    <n v="52"/>
    <s v="#Animals, #Parent, #Woman Owned Biz"/>
    <s v="female"/>
    <s v="monthly"/>
    <d v="2014-08-14T00:00:00"/>
    <x v="0"/>
    <s v="high"/>
  </r>
  <r>
    <n v="754505"/>
    <n v="3000"/>
    <n v="3000"/>
    <s v="Clothing Sales"/>
    <x v="7"/>
    <s v="to buy new styles of clothing and jewelry in order to meet the demand of her customers"/>
    <x v="7"/>
    <s v=""/>
    <s v="USD"/>
    <n v="1670"/>
    <d v="2014-08-14T17:03:27"/>
    <d v="2014-08-08T09:00:00"/>
    <d v="2014-08-23T14:24:24"/>
    <n v="80"/>
    <n v="9"/>
    <s v=""/>
    <s v="female"/>
    <s v="monthly"/>
    <d v="2014-08-14T00:00:00"/>
    <x v="0"/>
    <s v="low"/>
  </r>
  <r>
    <n v="754443"/>
    <n v="11500"/>
    <n v="11500"/>
    <s v="Poultry"/>
    <x v="0"/>
    <s v="To start poultry farming"/>
    <x v="1"/>
    <s v="Kitale"/>
    <s v="KES"/>
    <n v="1560"/>
    <d v="2014-08-14T15:04:49"/>
    <d v="2014-08-07T09:00:00"/>
    <d v="2014-09-21T17:58:03"/>
    <n v="260"/>
    <n v="27"/>
    <s v="#Parent, #Animals, #Biz Durable Asset, user_favorite, user_favorite"/>
    <s v="male"/>
    <s v="monthly"/>
    <d v="2014-08-14T00:00:00"/>
    <x v="0"/>
    <s v="low"/>
  </r>
  <r>
    <n v="754223"/>
    <n v="5750"/>
    <n v="5750"/>
    <s v="Grocery Store"/>
    <x v="1"/>
    <s v="buy more stock of groceries"/>
    <x v="1"/>
    <s v="Kisumu"/>
    <s v="KES"/>
    <n v="1380"/>
    <d v="2014-08-14T09:24:16"/>
    <d v="2014-08-06T09:00:00"/>
    <d v="2014-09-19T01:48:59"/>
    <n v="140"/>
    <n v="20"/>
    <s v="#Parent, #Repeat Borrower, #Woman Owned Biz"/>
    <s v="female"/>
    <s v="monthly"/>
    <d v="2014-08-14T00:00:00"/>
    <x v="0"/>
    <s v="low"/>
  </r>
  <r>
    <n v="1082567"/>
    <n v="1250"/>
    <n v="1250"/>
    <s v="Agriculture"/>
    <x v="0"/>
    <s v="purchase poultry feeds to help feed my broilers birds."/>
    <x v="1"/>
    <s v=""/>
    <s v="KES"/>
    <m/>
    <d v="2014-08-14T08:08:26"/>
    <d v="2014-08-27T05:55:01"/>
    <d v="2014-08-27T01:29:15"/>
    <n v="30"/>
    <n v="1"/>
    <s v=""/>
    <s v="female"/>
    <s v="irregular"/>
    <d v="2014-08-14T00:00:00"/>
    <x v="0"/>
    <s v="low"/>
  </r>
  <r>
    <n v="755042"/>
    <n v="10000"/>
    <n v="10000"/>
    <s v="General Store"/>
    <x v="3"/>
    <s v="to purchase rice, beans, corn, sugar, milk, oil, bread, matches, chickens, sweets, etc. to begin with the installation of a general store in her house. In this way, she will have an income, for her household and to help her partner with the expenses. "/>
    <x v="7"/>
    <s v="Usulután"/>
    <s v="USD"/>
    <n v="1990"/>
    <d v="2014-08-15T16:46:17"/>
    <d v="2014-08-05T09:00:00"/>
    <d v="2014-09-21T01:17:23"/>
    <n v="200"/>
    <n v="37"/>
    <s v="#Parent, #Woman Owned Biz, #Schooling, user_favorite"/>
    <s v="female"/>
    <s v="monthly"/>
    <d v="2014-08-15T00:00:00"/>
    <x v="0"/>
    <s v="low"/>
  </r>
  <r>
    <n v="754995"/>
    <n v="3500"/>
    <n v="3500"/>
    <s v="Farming"/>
    <x v="0"/>
    <s v="To buy additional poultry"/>
    <x v="1"/>
    <s v="Kitale"/>
    <s v="KES"/>
    <n v="1560"/>
    <d v="2014-08-15T14:44:23"/>
    <d v="2014-08-12T09:00:00"/>
    <d v="2014-08-24T00:05:26"/>
    <n v="140"/>
    <n v="14"/>
    <s v=""/>
    <s v="female"/>
    <s v="monthly"/>
    <d v="2014-08-15T00:00:00"/>
    <x v="0"/>
    <s v="low"/>
  </r>
  <r>
    <n v="755066"/>
    <n v="8750"/>
    <n v="8750"/>
    <s v="Personal Medical Expenses"/>
    <x v="13"/>
    <s v="to pay for an eye operation"/>
    <x v="5"/>
    <s v="El Alto"/>
    <s v="BOB"/>
    <n v="480"/>
    <d v="2014-08-15T17:53:24"/>
    <d v="2014-08-14T09:00:00"/>
    <d v="2014-08-23T09:27:01"/>
    <n v="200"/>
    <n v="29"/>
    <s v=""/>
    <s v="male"/>
    <s v="monthly"/>
    <d v="2014-08-15T00:00:00"/>
    <x v="0"/>
    <s v="low"/>
  </r>
  <r>
    <n v="754814"/>
    <n v="1750"/>
    <n v="1750"/>
    <s v="Fruits &amp; Vegetables"/>
    <x v="1"/>
    <s v="to buy tomatoes, eggplant, cabbages and beans to sell"/>
    <x v="0"/>
    <s v="Gabut, Amulung, Cagayan"/>
    <s v="PHP"/>
    <n v="1230"/>
    <d v="2014-08-15T08:23:34"/>
    <d v="2014-07-18T09:00:00"/>
    <d v="2014-08-24T14:27:34"/>
    <n v="80"/>
    <n v="7"/>
    <s v=""/>
    <s v="male"/>
    <s v="irregular"/>
    <d v="2014-08-15T00:00:00"/>
    <x v="0"/>
    <s v="low"/>
  </r>
  <r>
    <n v="754788"/>
    <n v="2500"/>
    <n v="2500"/>
    <s v="Fruits &amp; Vegetables"/>
    <x v="1"/>
    <s v="To buy fertilizer, seed, and insecticide for her vegetable garden."/>
    <x v="4"/>
    <s v="Banteay Meanchey Province, Mongkul Borey District"/>
    <s v="KHR"/>
    <n v="2040"/>
    <d v="2014-08-15T06:09:44"/>
    <d v="2014-07-18T09:00:00"/>
    <d v="2014-09-18T20:15:52"/>
    <n v="140"/>
    <n v="10"/>
    <s v=""/>
    <s v="male, female"/>
    <s v="monthly"/>
    <d v="2014-08-15T00:00:00"/>
    <x v="0"/>
    <s v="low"/>
  </r>
  <r>
    <n v="754987"/>
    <n v="11750"/>
    <n v="11750"/>
    <s v="Cattle"/>
    <x v="0"/>
    <s v="to purchase cows."/>
    <x v="33"/>
    <s v="Tskaltubo"/>
    <s v="GEL"/>
    <n v="1810"/>
    <d v="2014-08-15T14:30:56"/>
    <d v="2014-07-28T09:00:00"/>
    <d v="2014-09-09T02:25:25"/>
    <n v="150"/>
    <n v="40"/>
    <s v="#Animals, #First Loan, #Biz Durable Asset, #Supporting Family, #Woman Owned Biz"/>
    <s v="female"/>
    <s v="monthly"/>
    <d v="2014-08-15T00:00:00"/>
    <x v="0"/>
    <s v="low"/>
  </r>
  <r>
    <n v="1082600"/>
    <n v="2500"/>
    <n v="2500"/>
    <s v="Grocery Store"/>
    <x v="1"/>
    <s v="To purchase 40 kg of fish at a cost of Ksh. 18,000"/>
    <x v="1"/>
    <s v=""/>
    <s v="KES"/>
    <m/>
    <d v="2014-08-15T09:30:07"/>
    <d v="2014-08-27T05:55:10"/>
    <d v="2014-08-22T04:50:54"/>
    <n v="60"/>
    <n v="21"/>
    <s v=""/>
    <s v="male"/>
    <s v="irregular"/>
    <d v="2014-08-15T00:00:00"/>
    <x v="0"/>
    <s v="low"/>
  </r>
  <r>
    <n v="754916"/>
    <n v="10000"/>
    <n v="10000"/>
    <s v="Livestock"/>
    <x v="0"/>
    <s v="to pay for grass as forage for their livestock"/>
    <x v="25"/>
    <s v="Vardablur village, Lori region"/>
    <s v="USD"/>
    <n v="1690"/>
    <d v="2014-08-15T12:01:31"/>
    <d v="2014-08-11T09:00:00"/>
    <d v="2014-09-21T17:03:09"/>
    <n v="380"/>
    <n v="33"/>
    <s v="#Parent, #Supporting Family"/>
    <s v="female"/>
    <s v="monthly"/>
    <d v="2014-08-15T00:00:00"/>
    <x v="0"/>
    <s v="low"/>
  </r>
  <r>
    <n v="755039"/>
    <n v="5750"/>
    <n v="5750"/>
    <s v="Fruits &amp; Vegetables"/>
    <x v="1"/>
    <s v="to buy more stock of fruits and vegetables"/>
    <x v="1"/>
    <s v="Kisumu"/>
    <s v="KES"/>
    <n v="1380"/>
    <d v="2014-08-15T16:38:52"/>
    <d v="2014-08-13T09:00:00"/>
    <d v="2014-08-24T12:40:52"/>
    <n v="140"/>
    <n v="23"/>
    <s v=""/>
    <s v="female"/>
    <s v="monthly"/>
    <d v="2014-08-15T00:00:00"/>
    <x v="0"/>
    <s v="low"/>
  </r>
  <r>
    <n v="755068"/>
    <n v="7250"/>
    <n v="7250"/>
    <s v="Sewing"/>
    <x v="2"/>
    <s v="to purchase fabric, fasteners and other materials. "/>
    <x v="5"/>
    <s v="El Alto"/>
    <s v="BOB"/>
    <n v="480"/>
    <d v="2014-08-15T18:00:58"/>
    <d v="2014-08-13T09:00:00"/>
    <d v="2014-09-15T02:05:25"/>
    <n v="170"/>
    <n v="28"/>
    <s v="#Fabrics, #Single, #Supporting Family, #Woman Owned Biz"/>
    <s v="female"/>
    <s v="monthly"/>
    <d v="2014-08-15T00:00:00"/>
    <x v="0"/>
    <s v="low"/>
  </r>
  <r>
    <n v="754727"/>
    <n v="4000"/>
    <n v="4000"/>
    <s v="Fuel/Firewood"/>
    <x v="3"/>
    <s v="to purchase more stock of firewood and charcoal to sell."/>
    <x v="0"/>
    <s v="Toledo, Cebu"/>
    <s v="PHP"/>
    <n v="1450"/>
    <d v="2014-08-15T04:51:14"/>
    <d v="2014-07-31T09:00:00"/>
    <d v="2014-09-19T08:18:41"/>
    <n v="110"/>
    <n v="16"/>
    <s v="#Woman Owned Biz, user_favorite"/>
    <s v="female"/>
    <s v="irregular"/>
    <d v="2014-08-15T00:00:00"/>
    <x v="0"/>
    <s v="low"/>
  </r>
  <r>
    <n v="754917"/>
    <n v="7500"/>
    <n v="7500"/>
    <s v="Clothing Sales"/>
    <x v="7"/>
    <s v="to buy a new assortment of clothes for children for the beginning of the new school year"/>
    <x v="25"/>
    <s v="Kapan"/>
    <s v="AMD"/>
    <n v="1460"/>
    <d v="2014-08-15T12:01:34"/>
    <d v="2014-08-14T09:00:00"/>
    <d v="2014-09-23T21:32:10"/>
    <n v="160"/>
    <n v="24"/>
    <s v="#Repeat Borrower, #Widowed, #Woman Owned Biz, #Elderly"/>
    <s v="female"/>
    <s v="monthly"/>
    <d v="2014-08-15T00:00:00"/>
    <x v="0"/>
    <s v="low"/>
  </r>
  <r>
    <n v="755352"/>
    <n v="8500"/>
    <n v="8500"/>
    <s v="Manufacturing"/>
    <x v="12"/>
    <s v="to buy materials for her shoe shop"/>
    <x v="10"/>
    <s v="Masaya"/>
    <s v="NIO"/>
    <n v="1200"/>
    <d v="2014-08-16T19:34:41"/>
    <d v="2014-07-18T09:00:00"/>
    <d v="2014-08-25T18:00:15"/>
    <n v="70"/>
    <n v="10"/>
    <s v="user_favorite"/>
    <s v="female, female, female, female"/>
    <s v="irregular"/>
    <d v="2014-08-16T00:00:00"/>
    <x v="0"/>
    <s v="low"/>
  </r>
  <r>
    <n v="755466"/>
    <n v="10750"/>
    <n v="10750"/>
    <s v="Farming"/>
    <x v="0"/>
    <s v="to buy a machete, a file, a chainsaw chain, oil, gas and a battery."/>
    <x v="44"/>
    <s v="Tezonapa, Veracruz"/>
    <s v="MXN"/>
    <n v="1300"/>
    <d v="2014-08-18T01:56:40"/>
    <d v="2014-08-08T09:00:00"/>
    <d v="2014-08-24T16:26:24"/>
    <n v="60"/>
    <n v="21"/>
    <s v=""/>
    <s v="male, female, male, male, female, male"/>
    <s v="irregular"/>
    <d v="2014-08-17T00:00:00"/>
    <x v="0"/>
    <s v="low"/>
  </r>
  <r>
    <n v="755400"/>
    <n v="7750"/>
    <n v="7750"/>
    <s v="Services"/>
    <x v="2"/>
    <s v="to purchase hides in bulk. "/>
    <x v="10"/>
    <s v="Leon"/>
    <s v="NIO"/>
    <n v="740"/>
    <d v="2014-08-17T07:21:20"/>
    <d v="2014-07-17T09:00:00"/>
    <d v="2014-09-22T21:16:21"/>
    <n v="170"/>
    <n v="17"/>
    <s v="#Single Parent, #Repeat Borrower, user_favorite"/>
    <s v="male"/>
    <s v="monthly"/>
    <d v="2014-08-17T00:00:00"/>
    <x v="0"/>
    <s v="low"/>
  </r>
  <r>
    <n v="755799"/>
    <n v="5000"/>
    <n v="5000"/>
    <s v="Food Stall"/>
    <x v="1"/>
    <s v="to purchase onions, potatoes, yogurt, etc., in order to expand her business."/>
    <x v="54"/>
    <s v="Moamba, Maputo"/>
    <s v="MZN"/>
    <n v="230"/>
    <d v="2014-08-18T15:16:00"/>
    <d v="2014-08-11T09:00:00"/>
    <d v="2014-09-07T05:06:43"/>
    <n v="200"/>
    <n v="20"/>
    <s v="#Parent, #Schooling, #Woman Owned Biz, user_favorite"/>
    <s v="female"/>
    <s v="monthly"/>
    <d v="2014-08-18T00:00:00"/>
    <x v="0"/>
    <s v="low"/>
  </r>
  <r>
    <n v="755992"/>
    <n v="3250"/>
    <n v="3250"/>
    <s v="Agriculture"/>
    <x v="0"/>
    <s v="To buy beehives and apiary materials for honey production"/>
    <x v="1"/>
    <s v="Kitale"/>
    <s v="KES"/>
    <n v="2770"/>
    <d v="2014-08-18T23:16:28"/>
    <d v="2014-10-08T09:00:00"/>
    <d v="2014-08-26T20:43:53"/>
    <n v="500"/>
    <n v="9"/>
    <s v=""/>
    <s v="female"/>
    <s v="bullet"/>
    <d v="2014-08-18T00:00:00"/>
    <x v="0"/>
    <s v="low"/>
  </r>
  <r>
    <n v="755871"/>
    <n v="5000"/>
    <n v="5000"/>
    <s v="Higher education costs"/>
    <x v="5"/>
    <s v="to pay university costs."/>
    <x v="19"/>
    <s v="San Lorenzo"/>
    <s v="PYG"/>
    <n v="580"/>
    <d v="2014-08-18T18:11:21"/>
    <d v="2014-07-18T09:00:00"/>
    <d v="2014-08-24T23:58:51"/>
    <n v="150"/>
    <n v="19"/>
    <s v="volunteer_pick, user_favorite"/>
    <s v="female"/>
    <s v="monthly"/>
    <d v="2014-08-18T00:00:00"/>
    <x v="0"/>
    <s v="low"/>
  </r>
  <r>
    <n v="755701"/>
    <n v="12500"/>
    <n v="12500"/>
    <s v="Food Production/Sales"/>
    <x v="1"/>
    <s v="to buy tubers for resale."/>
    <x v="12"/>
    <s v="Bamako"/>
    <s v="XOF"/>
    <n v="780"/>
    <d v="2014-08-18T11:17:36"/>
    <d v="2014-07-23T09:00:00"/>
    <d v="2014-08-24T17:24:07"/>
    <n v="80"/>
    <n v="36"/>
    <s v="#Parent, #Woman Owned Biz"/>
    <s v="female, female, female, female, female, female"/>
    <s v="monthly"/>
    <d v="2014-08-18T00:00:00"/>
    <x v="0"/>
    <s v="low"/>
  </r>
  <r>
    <n v="755668"/>
    <n v="5250"/>
    <n v="5250"/>
    <s v="Clothing Sales"/>
    <x v="7"/>
    <s v="a loan helps Shahnaz's son to buy clothing for resale."/>
    <x v="3"/>
    <s v="Lahore"/>
    <s v="PKR"/>
    <n v="2470"/>
    <d v="2014-08-18T10:10:50"/>
    <d v="2014-07-23T09:00:00"/>
    <d v="2014-09-21T10:22:09"/>
    <n v="140"/>
    <n v="16"/>
    <s v=""/>
    <s v="female"/>
    <s v="monthly"/>
    <d v="2014-08-18T00:00:00"/>
    <x v="0"/>
    <s v="low"/>
  </r>
  <r>
    <n v="755469"/>
    <n v="52250"/>
    <n v="52250"/>
    <s v="Embroidery"/>
    <x v="11"/>
    <s v=""/>
    <x v="44"/>
    <s v=""/>
    <s v="MXN"/>
    <n v="1300"/>
    <d v="2014-08-18T02:27:48"/>
    <d v="2014-08-01T09:00:00"/>
    <d v="2014-08-24T15:10:44"/>
    <n v="50"/>
    <n v="1"/>
    <s v=""/>
    <s v=""/>
    <s v="irregular"/>
    <d v="2014-08-18T00:00:00"/>
    <x v="0"/>
    <s v="low"/>
  </r>
  <r>
    <n v="755520"/>
    <n v="6500"/>
    <n v="10500"/>
    <s v="Phone Use Sales"/>
    <x v="3"/>
    <s v="To process more mobile airtime credit transactions on weekends"/>
    <x v="30"/>
    <s v="Tangerang"/>
    <s v="IDR"/>
    <n v="2190"/>
    <d v="2014-08-18T05:10:43"/>
    <d v="2014-07-19T09:00:00"/>
    <m/>
    <n v="140"/>
    <n v="8"/>
    <s v="volunteer_pick, volunteer_like, #Low-profit FP, #Parent"/>
    <s v="male"/>
    <s v="bullet"/>
    <d v="2014-08-18T00:00:00"/>
    <x v="1"/>
    <s v="low"/>
  </r>
  <r>
    <n v="756454"/>
    <n v="18750"/>
    <n v="18750"/>
    <s v="Farming"/>
    <x v="0"/>
    <s v="to buy fertilizers for her farmland."/>
    <x v="4"/>
    <s v="Banteay Meanchey Province, Mongkul Borey District"/>
    <s v="KHR"/>
    <n v="2040"/>
    <d v="2014-08-19T11:21:22"/>
    <d v="2014-07-21T09:00:00"/>
    <d v="2014-10-02T22:24:40"/>
    <n v="200"/>
    <n v="63"/>
    <s v="#Single Parent, #Widowed, #Woman Owned Biz"/>
    <s v="female, female, female, female"/>
    <s v="monthly"/>
    <d v="2014-08-19T00:00:00"/>
    <x v="0"/>
    <s v="high"/>
  </r>
  <r>
    <n v="756709"/>
    <n v="7250"/>
    <n v="7250"/>
    <s v="Animal Sales"/>
    <x v="0"/>
    <s v="to invest in buying animals, like guinea pigs, ducks, chickens, and turkeys, to have a bigger variety to offer her clients."/>
    <x v="26"/>
    <s v="Oyotún - Chiclayo"/>
    <s v="PEN"/>
    <n v="1430"/>
    <d v="2014-08-19T19:04:38"/>
    <d v="2014-08-05T09:00:00"/>
    <d v="2014-08-28T02:41:40"/>
    <n v="140"/>
    <n v="26"/>
    <s v=""/>
    <s v="female"/>
    <s v="monthly"/>
    <d v="2014-08-19T00:00:00"/>
    <x v="0"/>
    <s v="low"/>
  </r>
  <r>
    <n v="1082640"/>
    <n v="1000"/>
    <n v="3750"/>
    <s v="Clothing"/>
    <x v="7"/>
    <s v=""/>
    <x v="1"/>
    <s v=""/>
    <s v="KES"/>
    <m/>
    <d v="2014-08-19T08:08:03"/>
    <m/>
    <m/>
    <n v="360"/>
    <n v="9"/>
    <s v=""/>
    <s v=""/>
    <s v="bullet"/>
    <d v="2014-08-19T00:00:00"/>
    <x v="1"/>
    <s v="low"/>
  </r>
  <r>
    <n v="756437"/>
    <n v="18000"/>
    <n v="20000"/>
    <s v="Electronics Sales"/>
    <x v="3"/>
    <s v="to buy extra laptops to trade with, in addition to necessary hardware to make his maintenance services move faster."/>
    <x v="40"/>
    <s v="Nabatieh"/>
    <s v="USD"/>
    <n v="770"/>
    <d v="2014-08-19T11:06:57"/>
    <d v="2014-07-21T09:00:00"/>
    <m/>
    <n v="180"/>
    <n v="54"/>
    <s v="#Single, #Supporting Family"/>
    <s v="male"/>
    <s v="monthly"/>
    <d v="2014-08-19T00:00:00"/>
    <x v="1"/>
    <s v="high"/>
  </r>
  <r>
    <n v="756689"/>
    <n v="23500"/>
    <n v="23500"/>
    <s v="Services"/>
    <x v="2"/>
    <s v="to buy tableware at wholesale price"/>
    <x v="5"/>
    <s v="La Paz  / El Alto"/>
    <s v="BOB"/>
    <n v="590"/>
    <d v="2014-08-19T18:43:58"/>
    <d v="2014-07-30T09:00:00"/>
    <d v="2014-09-24T17:41:15"/>
    <n v="100"/>
    <n v="66"/>
    <s v="#Biz Durable Asset, #First Loan, #Interesting Photo, user_favorite, user_favorite, #Supporting Family"/>
    <s v="female, female, female, female, female, female, female, male"/>
    <s v="monthly"/>
    <d v="2014-08-19T00:00:00"/>
    <x v="0"/>
    <s v="high"/>
  </r>
  <r>
    <n v="756138"/>
    <n v="2000"/>
    <n v="4750"/>
    <s v="General Store"/>
    <x v="3"/>
    <s v="to restock his store with basic commodities."/>
    <x v="0"/>
    <s v="Tudela-Duanguican,Tudela,Misamis Occidental"/>
    <s v="PHP"/>
    <n v="1260"/>
    <d v="2014-08-19T05:09:25"/>
    <d v="2014-07-24T09:00:00"/>
    <m/>
    <n v="140"/>
    <n v="8"/>
    <s v="#Parent"/>
    <s v="male"/>
    <s v="monthly"/>
    <d v="2014-08-19T00:00:00"/>
    <x v="1"/>
    <s v="low"/>
  </r>
  <r>
    <n v="756812"/>
    <n v="4000"/>
    <n v="4000"/>
    <s v="Personal Housing Expenses"/>
    <x v="4"/>
    <s v="to buy two doors, cement, sand, and gravel to pave the floor of her home."/>
    <x v="7"/>
    <s v=""/>
    <s v="USD"/>
    <n v="810"/>
    <d v="2014-08-20T00:30:47"/>
    <d v="2014-07-25T09:00:00"/>
    <d v="2014-09-25T17:59:58"/>
    <n v="140"/>
    <n v="12"/>
    <s v="#Elderly"/>
    <s v="female"/>
    <s v="monthly"/>
    <d v="2014-08-19T00:00:00"/>
    <x v="0"/>
    <s v="low"/>
  </r>
  <r>
    <n v="756403"/>
    <n v="3500"/>
    <n v="3500"/>
    <s v="Beauty Salon"/>
    <x v="2"/>
    <s v="to purchase a blow dryer and hair products"/>
    <x v="1"/>
    <s v="Machakos"/>
    <s v="KES"/>
    <n v="1330"/>
    <d v="2014-08-19T10:31:35"/>
    <d v="2014-07-22T09:00:00"/>
    <d v="2014-08-26T18:35:34"/>
    <n v="80"/>
    <n v="11"/>
    <s v=""/>
    <s v="female"/>
    <s v="monthly"/>
    <d v="2014-08-19T00:00:00"/>
    <x v="0"/>
    <s v="low"/>
  </r>
  <r>
    <n v="756542"/>
    <n v="1000"/>
    <n v="1000"/>
    <s v="Fish Selling"/>
    <x v="1"/>
    <s v="To buy fish"/>
    <x v="13"/>
    <s v="Kampala"/>
    <s v="UGX"/>
    <n v="1120"/>
    <d v="2014-08-19T13:28:41"/>
    <d v="2014-08-15T09:00:00"/>
    <d v="2014-08-26T15:30:49"/>
    <n v="60"/>
    <n v="4"/>
    <s v=""/>
    <s v="female"/>
    <s v="irregular"/>
    <d v="2014-08-19T00:00:00"/>
    <x v="0"/>
    <s v="low"/>
  </r>
  <r>
    <n v="756579"/>
    <n v="4750"/>
    <n v="4750"/>
    <s v="Farming"/>
    <x v="0"/>
    <s v="to purchase different types of seeds and packs of insecticides and pesticides"/>
    <x v="3"/>
    <s v="Okara"/>
    <s v="PKR"/>
    <n v="2450"/>
    <d v="2014-08-19T14:07:34"/>
    <d v="2014-08-07T09:00:00"/>
    <d v="2014-08-29T00:27:49"/>
    <n v="140"/>
    <n v="10"/>
    <s v=""/>
    <s v="female"/>
    <s v="monthly"/>
    <d v="2014-08-19T00:00:00"/>
    <x v="0"/>
    <s v="low"/>
  </r>
  <r>
    <n v="756145"/>
    <n v="2500"/>
    <n v="2500"/>
    <s v="Pigs"/>
    <x v="0"/>
    <s v="to buy feed and vitamins for her pigs"/>
    <x v="0"/>
    <s v="Guihulngan, Negros Oriental"/>
    <s v="PHP"/>
    <n v="1450"/>
    <d v="2014-08-19T05:24:30"/>
    <d v="2014-07-31T09:00:00"/>
    <d v="2014-08-25T21:07:10"/>
    <n v="80"/>
    <n v="9"/>
    <s v="volunteer_pick"/>
    <s v="female"/>
    <s v="irregular"/>
    <d v="2014-08-19T00:00:00"/>
    <x v="0"/>
    <s v="low"/>
  </r>
  <r>
    <n v="756351"/>
    <n v="5000"/>
    <n v="5000"/>
    <s v="Charcoal Sales"/>
    <x v="3"/>
    <s v="to purchase additional sacks of charcoal to sell."/>
    <x v="0"/>
    <s v="Cauayan, Negros Occidental"/>
    <s v="PHP"/>
    <n v="1450"/>
    <d v="2014-08-19T09:45:06"/>
    <d v="2014-08-14T09:00:00"/>
    <d v="2014-08-31T23:37:13"/>
    <n v="80"/>
    <n v="20"/>
    <s v="#Elderly, #Parent, #Woman Owned Biz"/>
    <s v="female"/>
    <s v="irregular"/>
    <d v="2014-08-19T00:00:00"/>
    <x v="0"/>
    <s v="low"/>
  </r>
  <r>
    <n v="756489"/>
    <n v="2500"/>
    <n v="2500"/>
    <s v="Farming"/>
    <x v="0"/>
    <s v="to buy fertilizers and rice seeds for her farmland."/>
    <x v="4"/>
    <s v="Battambang province, Ek Phnom district"/>
    <s v="KHR"/>
    <n v="2040"/>
    <d v="2014-08-19T11:46:24"/>
    <d v="2014-07-22T09:00:00"/>
    <d v="2014-09-18T23:40:22"/>
    <n v="140"/>
    <n v="9"/>
    <s v=""/>
    <s v="female, female"/>
    <s v="monthly"/>
    <d v="2014-08-19T00:00:00"/>
    <x v="0"/>
    <s v="low"/>
  </r>
  <r>
    <n v="756782"/>
    <n v="39000"/>
    <n v="39000"/>
    <s v="General Store"/>
    <x v="3"/>
    <s v="to buy food wholesale."/>
    <x v="5"/>
    <s v="La Paz / El Alto"/>
    <s v="BOB"/>
    <n v="590"/>
    <d v="2014-08-19T23:35:30"/>
    <d v="2014-07-31T09:00:00"/>
    <d v="2014-09-05T05:08:08"/>
    <n v="80"/>
    <n v="40"/>
    <s v="volunteer_pick, #Parent, #Woman Owned Biz"/>
    <s v="female, female, female, female, female, female, female, male, female, female, female"/>
    <s v="monthly"/>
    <d v="2014-08-19T00:00:00"/>
    <x v="0"/>
    <s v="low"/>
  </r>
  <r>
    <n v="756453"/>
    <n v="10000"/>
    <n v="10000"/>
    <s v="Sewing"/>
    <x v="2"/>
    <s v="to buy a new sewing machine "/>
    <x v="2"/>
    <s v="Khujand"/>
    <s v="USD"/>
    <n v="1000"/>
    <d v="2014-08-19T11:21:14"/>
    <d v="2014-08-13T09:00:00"/>
    <d v="2014-09-20T19:47:05"/>
    <n v="140"/>
    <n v="37"/>
    <s v="#Fabrics, #Biz Durable Asset, #Parent, #Woman Owned Biz, user_favorite"/>
    <s v="female"/>
    <s v="monthly"/>
    <d v="2014-08-19T00:00:00"/>
    <x v="0"/>
    <s v="low"/>
  </r>
  <r>
    <n v="756113"/>
    <n v="59500"/>
    <n v="59500"/>
    <s v="Livestock"/>
    <x v="0"/>
    <s v="to help 29 villagers to purchase goats and pigs"/>
    <x v="59"/>
    <s v="Magway"/>
    <s v="MMK"/>
    <n v="4160"/>
    <d v="2014-08-19T04:28:51"/>
    <d v="2014-10-04T09:00:00"/>
    <d v="2014-08-30T16:23:01"/>
    <n v="60"/>
    <n v="181"/>
    <s v="user_favorite, #Animals, #Post-disbursed, #Single"/>
    <s v="male"/>
    <s v="bullet"/>
    <d v="2014-08-19T00:00:00"/>
    <x v="0"/>
    <s v="high"/>
  </r>
  <r>
    <n v="757171"/>
    <n v="10000"/>
    <n v="10000"/>
    <s v="Sewing"/>
    <x v="2"/>
    <s v="to buy another sewing machine to expand her business"/>
    <x v="2"/>
    <s v="Hamadoni"/>
    <s v="USD"/>
    <n v="630"/>
    <d v="2014-08-20T12:08:46"/>
    <d v="2014-08-15T09:00:00"/>
    <d v="2014-09-22T00:59:36"/>
    <n v="140"/>
    <n v="40"/>
    <s v="user_favorite, #Biz Durable Asset, #Single Parent, user_favorite, #Schooling, user_favorite"/>
    <s v="female"/>
    <s v="monthly"/>
    <d v="2014-08-20T00:00:00"/>
    <x v="0"/>
    <s v="low"/>
  </r>
  <r>
    <n v="757487"/>
    <n v="24750"/>
    <n v="24750"/>
    <s v="Clothing Sales"/>
    <x v="7"/>
    <s v="to pay for new stock of clothing for her store"/>
    <x v="25"/>
    <s v="Geghanist village, Masis region"/>
    <s v="AMD"/>
    <n v="1690"/>
    <d v="2014-08-20T21:52:13"/>
    <d v="2014-08-06T09:00:00"/>
    <d v="2014-09-26T00:32:29"/>
    <n v="260"/>
    <n v="77"/>
    <s v="#Woman Owned Biz"/>
    <s v="female"/>
    <s v="monthly"/>
    <d v="2014-08-20T00:00:00"/>
    <x v="0"/>
    <s v="high"/>
  </r>
  <r>
    <n v="757512"/>
    <n v="5000"/>
    <n v="5000"/>
    <s v="General Store"/>
    <x v="3"/>
    <s v="to purchase products such as soap, sugar, coffee and sodas for her store."/>
    <x v="7"/>
    <s v="Ciudad El Triunfo"/>
    <s v="USD"/>
    <n v="1990"/>
    <d v="2014-08-20T22:45:34"/>
    <d v="2014-08-19T09:00:00"/>
    <d v="2014-09-19T01:34:06"/>
    <n v="140"/>
    <n v="19"/>
    <s v="#Single Parent, #Woman Owned Biz"/>
    <s v="female"/>
    <s v="monthly"/>
    <d v="2014-08-20T00:00:00"/>
    <x v="0"/>
    <s v="low"/>
  </r>
  <r>
    <n v="756917"/>
    <n v="2500"/>
    <n v="2500"/>
    <s v="Food Production/Sales"/>
    <x v="1"/>
    <s v="to buy sugar, rice, milk and other ingredients for her business"/>
    <x v="0"/>
    <s v="Puerto Princesa South, Palawan"/>
    <s v="PHP"/>
    <n v="1450"/>
    <d v="2014-08-20T05:39:37"/>
    <d v="2014-07-24T09:00:00"/>
    <d v="2014-08-27T05:49:37"/>
    <n v="80"/>
    <n v="5"/>
    <s v="volunteer_pick, volunteer_like"/>
    <s v="female"/>
    <s v="irregular"/>
    <d v="2014-08-20T00:00:00"/>
    <x v="0"/>
    <s v="low"/>
  </r>
  <r>
    <n v="756865"/>
    <n v="4250"/>
    <n v="4250"/>
    <s v="General Store"/>
    <x v="3"/>
    <s v="to buy additional items like coffee, chocolate drink, sugar, milk, soft drinks, etc. to sell"/>
    <x v="0"/>
    <s v="Guihulngan, Negros Oriental"/>
    <s v="PHP"/>
    <n v="1450"/>
    <d v="2014-08-20T03:55:03"/>
    <d v="2014-08-07T09:00:00"/>
    <d v="2014-08-26T20:05:55"/>
    <n v="70"/>
    <n v="1"/>
    <s v=""/>
    <s v="female"/>
    <s v="irregular"/>
    <d v="2014-08-20T00:00:00"/>
    <x v="0"/>
    <s v="low"/>
  </r>
  <r>
    <n v="756993"/>
    <n v="4750"/>
    <n v="4750"/>
    <s v="Weaving"/>
    <x v="11"/>
    <s v="to purchase additional bamboo to weave"/>
    <x v="0"/>
    <s v="Quezon, Palawan"/>
    <s v="PHP"/>
    <n v="1450"/>
    <d v="2014-08-20T08:18:03"/>
    <d v="2014-07-25T09:00:00"/>
    <d v="2014-08-26T23:38:04"/>
    <n v="80"/>
    <n v="16"/>
    <s v=""/>
    <s v="female"/>
    <s v="irregular"/>
    <d v="2014-08-20T00:00:00"/>
    <x v="0"/>
    <s v="low"/>
  </r>
  <r>
    <n v="757447"/>
    <n v="6000"/>
    <n v="6000"/>
    <s v="Fruits &amp; Vegetables"/>
    <x v="1"/>
    <s v="to buy cabbages, apples, potatoes, papayas, chayote, etc. and to thus diversify her business."/>
    <x v="7"/>
    <s v=""/>
    <s v="USD"/>
    <n v="1670"/>
    <d v="2014-08-20T19:40:00"/>
    <d v="2014-08-15T09:00:00"/>
    <d v="2014-09-25T20:19:04"/>
    <n v="140"/>
    <n v="19"/>
    <s v="#Parent, #Woman Owned Biz, #Vegan, #Single Parent"/>
    <s v="female"/>
    <s v="monthly"/>
    <d v="2014-08-20T00:00:00"/>
    <x v="0"/>
    <s v="low"/>
  </r>
  <r>
    <n v="1082692"/>
    <n v="1250"/>
    <n v="1250"/>
    <s v="Agriculture"/>
    <x v="0"/>
    <s v="Tomato Seeds, chemicals to spry against pests pests and diseases."/>
    <x v="1"/>
    <s v=""/>
    <s v="KES"/>
    <m/>
    <d v="2014-08-20T15:39:16"/>
    <d v="2014-09-09T21:09:01"/>
    <d v="2014-08-27T05:01:13"/>
    <n v="30"/>
    <n v="2"/>
    <s v=""/>
    <s v="female"/>
    <s v="irregular"/>
    <d v="2014-08-20T00:00:00"/>
    <x v="0"/>
    <s v="low"/>
  </r>
  <r>
    <n v="757348"/>
    <n v="3250"/>
    <n v="3250"/>
    <s v="General Store"/>
    <x v="3"/>
    <s v="to buy oil, sugar, candy, bread, basic grains, and other products to offer more options to her customers"/>
    <x v="7"/>
    <s v=""/>
    <s v="USD"/>
    <n v="1670"/>
    <d v="2014-08-20T17:05:03"/>
    <d v="2014-08-12T09:00:00"/>
    <d v="2014-08-27T16:12:26"/>
    <n v="120"/>
    <n v="6"/>
    <s v=""/>
    <s v="female"/>
    <s v="monthly"/>
    <d v="2014-08-20T00:00:00"/>
    <x v="0"/>
    <s v="low"/>
  </r>
  <r>
    <n v="757301"/>
    <n v="9000"/>
    <n v="9000"/>
    <s v="Food"/>
    <x v="1"/>
    <s v="to buy food to prepare including rice, vegetables and chicken."/>
    <x v="26"/>
    <s v="Cusco"/>
    <s v="PEN"/>
    <n v="1190"/>
    <d v="2014-08-20T16:00:19"/>
    <d v="2014-07-22T09:00:00"/>
    <d v="2014-08-27T06:21:09"/>
    <n v="60"/>
    <n v="2"/>
    <s v=""/>
    <s v="female"/>
    <s v="irregular"/>
    <d v="2014-08-20T00:00:00"/>
    <x v="0"/>
    <s v="low"/>
  </r>
  <r>
    <n v="756897"/>
    <n v="4750"/>
    <n v="4750"/>
    <s v="General Store"/>
    <x v="3"/>
    <s v="to restock her store"/>
    <x v="0"/>
    <s v="Intramuros, Manila City"/>
    <s v="PHP"/>
    <n v="1440"/>
    <d v="2014-08-20T05:03:11"/>
    <d v="2014-08-15T09:00:00"/>
    <d v="2014-08-26T22:17:36"/>
    <n v="70"/>
    <n v="5"/>
    <s v=""/>
    <s v="female"/>
    <s v="irregular"/>
    <d v="2014-08-20T00:00:00"/>
    <x v="0"/>
    <s v="low"/>
  </r>
  <r>
    <n v="757113"/>
    <n v="6500"/>
    <n v="6500"/>
    <s v="Home Energy"/>
    <x v="9"/>
    <s v="to buy a solar panel for lighting her house"/>
    <x v="4"/>
    <s v="Kampong Chhnang Province, Boribo district"/>
    <s v="USD"/>
    <n v="2040"/>
    <d v="2014-08-20T11:01:51"/>
    <d v="2014-07-21T09:00:00"/>
    <d v="2014-08-27T03:28:20"/>
    <n v="260"/>
    <n v="10"/>
    <s v="#Eco-friendly, #Parent, #First Loan"/>
    <s v="female"/>
    <s v="monthly"/>
    <d v="2014-08-20T00:00:00"/>
    <x v="0"/>
    <s v="low"/>
  </r>
  <r>
    <n v="758021"/>
    <n v="3000"/>
    <n v="3000"/>
    <s v="Clothing Sales"/>
    <x v="7"/>
    <s v="to begin a trade in clothes and linens in order to generate income."/>
    <x v="33"/>
    <s v="Tbilisi"/>
    <s v="USD"/>
    <n v="1810"/>
    <d v="2014-08-21T15:41:14"/>
    <d v="2014-07-30T09:00:00"/>
    <d v="2014-08-28T04:15:05"/>
    <n v="70"/>
    <n v="1"/>
    <s v=""/>
    <s v="female"/>
    <s v="irregular"/>
    <d v="2014-08-21T00:00:00"/>
    <x v="0"/>
    <s v="low"/>
  </r>
  <r>
    <n v="758144"/>
    <n v="14250"/>
    <n v="16750"/>
    <s v="Cosmetics Sales"/>
    <x v="3"/>
    <s v="to start her cosmetic sales business and purchase display cases, lotions, hair products, beauty products, purses, wallets, earrings, bracelets, necklaces, and watches."/>
    <x v="18"/>
    <s v="Puerto Salgar"/>
    <s v="COP"/>
    <n v="1770"/>
    <d v="2014-08-21T18:43:39"/>
    <d v="2014-07-30T09:00:00"/>
    <m/>
    <n v="270"/>
    <n v="9"/>
    <s v="#Single Parent, #Woman Owned Biz"/>
    <s v="male"/>
    <s v="monthly"/>
    <d v="2014-08-21T00:00:00"/>
    <x v="1"/>
    <s v="low"/>
  </r>
  <r>
    <n v="757682"/>
    <n v="4000"/>
    <n v="4000"/>
    <s v="Rickshaw"/>
    <x v="8"/>
    <s v="to fix the auto rickshaw's body"/>
    <x v="3"/>
    <s v="Lahore"/>
    <s v="PKR"/>
    <n v="2470"/>
    <d v="2014-08-21T06:54:38"/>
    <d v="2014-08-18T09:00:00"/>
    <d v="2014-09-25T20:58:30"/>
    <n v="120"/>
    <n v="16"/>
    <s v="#Biz Durable Asset, user_favorite"/>
    <s v="female"/>
    <s v="irregular"/>
    <d v="2014-08-21T00:00:00"/>
    <x v="0"/>
    <s v="low"/>
  </r>
  <r>
    <n v="757617"/>
    <n v="6500"/>
    <n v="6500"/>
    <s v="Farming"/>
    <x v="0"/>
    <s v="to buy new gum boots, gloves, a new wheelbarrow, a pitch-fork, a crowbar and a new machete."/>
    <x v="27"/>
    <s v="Tafitoala"/>
    <s v="WST"/>
    <n v="150"/>
    <d v="2014-08-21T03:36:44"/>
    <d v="2014-07-24T09:00:00"/>
    <d v="2014-09-22T01:43:06"/>
    <n v="140"/>
    <n v="26"/>
    <s v="#Biz Durable Asset, #Vegan"/>
    <s v="female"/>
    <s v="irregular"/>
    <d v="2014-08-21T00:00:00"/>
    <x v="0"/>
    <s v="low"/>
  </r>
  <r>
    <n v="757875"/>
    <n v="9000"/>
    <n v="16250"/>
    <s v="Farming"/>
    <x v="0"/>
    <s v="to buy fertilizer and pay labour costs for his agricultural business."/>
    <x v="12"/>
    <s v="Tibina"/>
    <s v="XOF"/>
    <n v="780"/>
    <d v="2014-08-21T12:48:44"/>
    <d v="2014-07-25T09:00:00"/>
    <m/>
    <n v="100"/>
    <n v="11"/>
    <s v="#Parent, #Repeat Borrower, #Job Creator"/>
    <s v="male, male, male, male, male"/>
    <s v="bullet"/>
    <d v="2014-08-21T00:00:00"/>
    <x v="1"/>
    <s v="low"/>
  </r>
  <r>
    <n v="758139"/>
    <n v="8750"/>
    <n v="8750"/>
    <s v="Personal Medical Expenses"/>
    <x v="13"/>
    <s v="to pay for medical treatment."/>
    <x v="5"/>
    <s v="La Paz"/>
    <s v="BOB"/>
    <n v="480"/>
    <d v="2014-08-21T18:37:13"/>
    <d v="2014-08-19T09:00:00"/>
    <d v="2014-08-30T17:16:14"/>
    <n v="260"/>
    <n v="32"/>
    <s v=""/>
    <s v="female"/>
    <s v="monthly"/>
    <d v="2014-08-21T00:00:00"/>
    <x v="0"/>
    <s v="low"/>
  </r>
  <r>
    <n v="758209"/>
    <n v="5750"/>
    <n v="5750"/>
    <s v="Grocery Store"/>
    <x v="1"/>
    <s v="to purchase chicken, rice, coffee, sugar, butter, soda, bread, etc. for his business "/>
    <x v="24"/>
    <s v="Danli"/>
    <s v="HNL"/>
    <n v="1180"/>
    <d v="2014-08-21T21:14:54"/>
    <d v="2014-08-15T09:00:00"/>
    <d v="2014-09-20T16:58:12"/>
    <n v="140"/>
    <n v="1"/>
    <s v="#Parent"/>
    <s v="male"/>
    <s v="monthly"/>
    <d v="2014-08-21T00:00:00"/>
    <x v="0"/>
    <s v="low"/>
  </r>
  <r>
    <n v="758608"/>
    <n v="4500"/>
    <n v="4500"/>
    <s v="Retail"/>
    <x v="3"/>
    <s v="to buy more clothes and shoes for sale"/>
    <x v="47"/>
    <s v=""/>
    <s v="RWF"/>
    <n v="1610"/>
    <d v="2014-08-22T12:14:19"/>
    <d v="2014-07-22T09:00:00"/>
    <d v="2014-08-29T23:17:27"/>
    <n v="60"/>
    <n v="15"/>
    <s v=""/>
    <s v="male"/>
    <s v="irregular"/>
    <d v="2014-08-22T00:00:00"/>
    <x v="0"/>
    <s v="low"/>
  </r>
  <r>
    <n v="758875"/>
    <n v="3500"/>
    <n v="5000"/>
    <s v="Personal Housing Expenses"/>
    <x v="4"/>
    <s v="to buy cement, sand and gravel, in addition he will also need to pay for the labor needed to repair the floor of his home."/>
    <x v="7"/>
    <s v=""/>
    <s v="USD"/>
    <n v="810"/>
    <d v="2014-08-22T21:57:36"/>
    <d v="2014-07-30T09:00:00"/>
    <m/>
    <n v="140"/>
    <n v="14"/>
    <s v="#Animals, #Eco-friendly, #Supporting Family"/>
    <s v="male"/>
    <s v="monthly"/>
    <d v="2014-08-22T00:00:00"/>
    <x v="1"/>
    <s v="low"/>
  </r>
  <r>
    <n v="758451"/>
    <n v="7750"/>
    <n v="7750"/>
    <s v="Higher education costs"/>
    <x v="5"/>
    <s v="to pay for his tuition"/>
    <x v="2"/>
    <s v="Istaravshan"/>
    <s v="USD"/>
    <n v="1000"/>
    <d v="2014-08-22T07:22:39"/>
    <d v="2014-08-20T09:00:00"/>
    <d v="2014-09-03T12:29:05"/>
    <n v="140"/>
    <n v="22"/>
    <s v="user_favorite"/>
    <s v="male"/>
    <s v="monthly"/>
    <d v="2014-08-22T00:00:00"/>
    <x v="0"/>
    <s v="low"/>
  </r>
  <r>
    <n v="758633"/>
    <n v="3000"/>
    <n v="3000"/>
    <s v="Beauty Salon"/>
    <x v="2"/>
    <s v="to buy hair care products, skin products, and bleaching and whitening creams in large quantities"/>
    <x v="3"/>
    <s v="Layyah"/>
    <s v="PKR"/>
    <n v="2450"/>
    <d v="2014-08-22T13:44:35"/>
    <d v="2014-08-16T09:00:00"/>
    <d v="2014-08-28T22:16:45"/>
    <n v="140"/>
    <n v="3"/>
    <s v=""/>
    <s v="female"/>
    <s v="monthly"/>
    <d v="2014-08-22T00:00:00"/>
    <x v="0"/>
    <s v="low"/>
  </r>
  <r>
    <n v="758838"/>
    <n v="6000"/>
    <n v="6000"/>
    <s v="Grocery Store"/>
    <x v="1"/>
    <s v="to purchase corn, beans, oil, rice, pasta, sausage, vegetables, etc., in order to stock her store."/>
    <x v="7"/>
    <s v="Osicala"/>
    <s v="USD"/>
    <n v="1990"/>
    <d v="2014-08-22T20:07:20"/>
    <d v="2014-08-20T09:00:00"/>
    <d v="2014-09-21T21:05:19"/>
    <n v="140"/>
    <n v="24"/>
    <s v="volunteer_pick, user_favorite, #Woman Owned Biz, #Parent, #Repeat Borrower"/>
    <s v="female"/>
    <s v="monthly"/>
    <d v="2014-08-22T00:00:00"/>
    <x v="0"/>
    <s v="low"/>
  </r>
  <r>
    <n v="758346"/>
    <n v="50500"/>
    <n v="50500"/>
    <s v="Grocery Store"/>
    <x v="1"/>
    <s v="to buy supplies."/>
    <x v="14"/>
    <s v="Montecristi"/>
    <s v="USD"/>
    <n v="1370"/>
    <d v="2014-08-22T02:40:18"/>
    <d v="2014-07-29T09:00:00"/>
    <d v="2014-08-31T04:49:57"/>
    <n v="60"/>
    <n v="26"/>
    <s v="volunteer_pick"/>
    <s v="female, female, female, female, female, female, female, male, female, male, female, female"/>
    <s v="irregular"/>
    <d v="2014-08-22T00:00:00"/>
    <x v="0"/>
    <s v="low"/>
  </r>
  <r>
    <n v="758626"/>
    <n v="2500"/>
    <n v="2500"/>
    <s v="Farming"/>
    <x v="0"/>
    <s v="To purchase seeds and other necessary things to cultivate paddy."/>
    <x v="29"/>
    <s v="Dhupguri"/>
    <s v="INR"/>
    <n v="3340"/>
    <d v="2014-08-22T13:24:54"/>
    <d v="2014-08-12T09:00:00"/>
    <d v="2014-08-29T12:40:15"/>
    <n v="430"/>
    <n v="10"/>
    <s v=""/>
    <s v="female"/>
    <s v="bullet"/>
    <d v="2014-08-22T00:00:00"/>
    <x v="0"/>
    <s v="low"/>
  </r>
  <r>
    <n v="758935"/>
    <n v="3250"/>
    <n v="3250"/>
    <s v="Farm Supplies"/>
    <x v="0"/>
    <s v="to purchase agricultural supplies and fertilizer. "/>
    <x v="34"/>
    <s v="Solola"/>
    <s v="GTQ"/>
    <n v="2460"/>
    <d v="2014-08-23T01:56:16"/>
    <d v="2014-08-18T09:00:00"/>
    <d v="2014-09-03T20:41:25"/>
    <n v="140"/>
    <n v="8"/>
    <s v=""/>
    <s v="male"/>
    <s v="monthly"/>
    <d v="2014-08-22T00:00:00"/>
    <x v="0"/>
    <s v="low"/>
  </r>
  <r>
    <n v="759108"/>
    <n v="7750"/>
    <n v="7750"/>
    <s v="Used Clothing"/>
    <x v="7"/>
    <s v="to buy secondhand clothes to sell."/>
    <x v="13"/>
    <s v="Fort Portal"/>
    <s v="UGX"/>
    <n v="1630"/>
    <d v="2014-08-23T20:01:07"/>
    <d v="2014-08-22T09:00:00"/>
    <d v="2014-09-19T00:02:07"/>
    <n v="80"/>
    <n v="27"/>
    <s v="volunteer_like, volunteer_pick, #Eco-friendly, #Single Parent, #Woman Owned Biz"/>
    <s v="female"/>
    <s v="monthly"/>
    <d v="2014-08-23T00:00:00"/>
    <x v="0"/>
    <s v="low"/>
  </r>
  <r>
    <n v="759244"/>
    <n v="2500"/>
    <n v="2500"/>
    <s v="Personal Housing Expenses"/>
    <x v="4"/>
    <s v="to purchase building materials and pay for construction labor"/>
    <x v="0"/>
    <s v="Bogo, Cebu"/>
    <s v="PHP"/>
    <n v="1450"/>
    <d v="2014-08-24T13:51:03"/>
    <d v="2014-07-25T09:00:00"/>
    <d v="2014-08-31T14:41:17"/>
    <n v="370"/>
    <n v="6"/>
    <s v=""/>
    <s v="female"/>
    <s v="irregular"/>
    <d v="2014-08-24T00:00:00"/>
    <x v="0"/>
    <s v="low"/>
  </r>
  <r>
    <n v="759217"/>
    <n v="6000"/>
    <n v="6000"/>
    <s v="Phone Use Sales"/>
    <x v="3"/>
    <s v="To process more mobile phone airtime credit transactions on weekends"/>
    <x v="30"/>
    <s v="Indramayu"/>
    <s v="IDR"/>
    <n v="2190"/>
    <d v="2014-08-24T09:24:25"/>
    <d v="2014-07-25T09:00:00"/>
    <d v="2014-08-29T16:38:13"/>
    <n v="20"/>
    <n v="6"/>
    <s v="user_favorite"/>
    <s v="male"/>
    <s v="bullet"/>
    <d v="2014-08-24T00:00:00"/>
    <x v="0"/>
    <s v="low"/>
  </r>
  <r>
    <n v="759314"/>
    <n v="13000"/>
    <n v="13000"/>
    <s v="General Store"/>
    <x v="3"/>
    <s v="to purchase vegetables, fruits, meats, beverages, etc."/>
    <x v="19"/>
    <s v="Carapegua"/>
    <s v="PYG"/>
    <n v="580"/>
    <d v="2014-08-25T05:38:15"/>
    <d v="2014-07-24T09:00:00"/>
    <d v="2014-09-24T23:08:36"/>
    <n v="150"/>
    <n v="45"/>
    <s v="#Single Parent, #Widowed, #Woman Owned Biz"/>
    <s v="female"/>
    <s v="monthly"/>
    <d v="2014-08-25T00:00:00"/>
    <x v="0"/>
    <s v="low"/>
  </r>
  <r>
    <n v="759636"/>
    <n v="1750"/>
    <n v="5000"/>
    <s v="Personal Housing Expenses"/>
    <x v="4"/>
    <s v="to buy 25 meters of dropped ceiling panels with the respective aluminum for her home, as well as to pay workers."/>
    <x v="7"/>
    <s v="Ciudad El Triunfo"/>
    <s v="USD"/>
    <n v="1990"/>
    <d v="2014-08-25T19:06:41"/>
    <d v="2014-08-21T09:00:00"/>
    <m/>
    <n v="140"/>
    <n v="6"/>
    <s v="#Inspiring Story, #Supporting Family"/>
    <s v="female"/>
    <s v="monthly"/>
    <d v="2014-08-25T00:00:00"/>
    <x v="1"/>
    <s v="low"/>
  </r>
  <r>
    <n v="759555"/>
    <n v="6000"/>
    <n v="6000"/>
    <s v="Clothing Sales"/>
    <x v="7"/>
    <s v="to buy clothing and footwear to sell."/>
    <x v="50"/>
    <s v="BULAWAYO"/>
    <s v="USD"/>
    <n v="1840"/>
    <d v="2014-08-25T16:41:42"/>
    <d v="2014-08-22T09:00:00"/>
    <d v="2014-09-25T18:25:40"/>
    <n v="140"/>
    <n v="21"/>
    <s v="#Single Parent, #Schooling, #Woman Owned Biz, #Job Creator"/>
    <s v="female"/>
    <s v="monthly"/>
    <d v="2014-08-25T00:00:00"/>
    <x v="0"/>
    <s v="low"/>
  </r>
  <r>
    <n v="759279"/>
    <n v="1250"/>
    <n v="1250"/>
    <s v="Home Appliances"/>
    <x v="9"/>
    <s v="To buy a water filter to provide safe drinking water for their family."/>
    <x v="4"/>
    <s v="Prey Veng"/>
    <s v="KHR"/>
    <n v="3110"/>
    <d v="2014-08-25T03:54:39"/>
    <d v="2014-08-18T09:00:00"/>
    <d v="2014-09-10T15:20:15"/>
    <n v="80"/>
    <n v="5"/>
    <s v=""/>
    <s v="female, female, female"/>
    <s v="monthly"/>
    <d v="2014-08-25T00:00:00"/>
    <x v="0"/>
    <s v="low"/>
  </r>
  <r>
    <n v="759540"/>
    <n v="2000"/>
    <n v="2000"/>
    <s v="General Store"/>
    <x v="3"/>
    <s v="to buy basic commodities such as sugar, oil, beans, corn, among other things. "/>
    <x v="7"/>
    <s v="Ciudad El Triunfo"/>
    <s v="USD"/>
    <n v="1990"/>
    <d v="2014-08-25T16:19:57"/>
    <d v="2014-08-13T09:00:00"/>
    <d v="2014-09-02T19:23:16"/>
    <n v="140"/>
    <n v="7"/>
    <s v=""/>
    <s v="female"/>
    <s v="monthly"/>
    <d v="2014-08-25T00:00:00"/>
    <x v="0"/>
    <s v="low"/>
  </r>
  <r>
    <n v="759641"/>
    <n v="6000"/>
    <n v="6000"/>
    <s v="Agriculture"/>
    <x v="0"/>
    <s v="to purchase corn seed, fertilizers, herbicides and pesticides. "/>
    <x v="7"/>
    <s v="Sensuntepeque"/>
    <s v="USD"/>
    <n v="1990"/>
    <d v="2014-08-25T19:19:40"/>
    <d v="2014-08-13T09:00:00"/>
    <d v="2014-10-05T18:34:00"/>
    <n v="100"/>
    <n v="20"/>
    <s v="user_favorite, user_favorite"/>
    <s v="male"/>
    <s v="bullet"/>
    <d v="2014-08-25T00:00:00"/>
    <x v="0"/>
    <s v="low"/>
  </r>
  <r>
    <n v="759432"/>
    <n v="4500"/>
    <n v="7750"/>
    <s v="Cattle"/>
    <x v="0"/>
    <s v="to buy more cows for fattening for his farm."/>
    <x v="13"/>
    <s v="Kamwenge"/>
    <s v="UGX"/>
    <n v="1630"/>
    <d v="2014-08-25T12:58:36"/>
    <d v="2014-08-19T09:00:00"/>
    <m/>
    <n v="100"/>
    <n v="13"/>
    <s v="volunteer_like, volunteer_pick, #Animals, #Parent"/>
    <s v="male"/>
    <s v="monthly"/>
    <d v="2014-08-25T00:00:00"/>
    <x v="1"/>
    <s v="low"/>
  </r>
  <r>
    <n v="759713"/>
    <n v="3000"/>
    <n v="3000"/>
    <s v="Home Energy"/>
    <x v="9"/>
    <s v="to connect to Haiti's first solar hybrid smart electricity grid. "/>
    <x v="39"/>
    <s v="Les Anglais"/>
    <s v="HTG"/>
    <n v="2600"/>
    <d v="2014-08-25T22:29:16"/>
    <d v="2014-09-01T09:00:00"/>
    <d v="2014-09-23T01:49:14"/>
    <n v="750"/>
    <n v="11"/>
    <s v=""/>
    <s v="female"/>
    <s v="irregular"/>
    <d v="2014-08-25T00:00:00"/>
    <x v="0"/>
    <s v="low"/>
  </r>
  <r>
    <n v="759915"/>
    <n v="2500"/>
    <n v="2500"/>
    <s v="Sewing"/>
    <x v="2"/>
    <s v="to buy a new sewing machine"/>
    <x v="3"/>
    <s v="Lahore"/>
    <s v="PKR"/>
    <n v="2470"/>
    <d v="2014-08-26T07:10:19"/>
    <d v="2014-08-19T09:00:00"/>
    <d v="2014-08-31T03:39:25"/>
    <n v="110"/>
    <n v="9"/>
    <s v=""/>
    <s v="female"/>
    <s v="irregular"/>
    <d v="2014-08-26T00:00:00"/>
    <x v="0"/>
    <s v="low"/>
  </r>
  <r>
    <n v="760183"/>
    <n v="4000"/>
    <n v="4000"/>
    <s v="Sewing"/>
    <x v="2"/>
    <s v="to purchase fabric, thread, zippers and buttons."/>
    <x v="3"/>
    <s v="Rahim Yar Khan"/>
    <s v="PKR"/>
    <n v="2450"/>
    <d v="2014-08-26T13:55:46"/>
    <d v="2014-08-22T09:00:00"/>
    <d v="2014-09-01T17:31:48"/>
    <n v="140"/>
    <n v="1"/>
    <s v="volunteer_pick, volunteer_like"/>
    <s v="female"/>
    <s v="monthly"/>
    <d v="2014-08-26T00:00:00"/>
    <x v="0"/>
    <s v="low"/>
  </r>
  <r>
    <n v="1082884"/>
    <n v="1250"/>
    <n v="1250"/>
    <s v="General Store"/>
    <x v="3"/>
    <s v="To add new desighs and expand my space."/>
    <x v="1"/>
    <s v=""/>
    <s v="KES"/>
    <m/>
    <d v="2014-08-26T13:20:50"/>
    <d v="2014-09-26T08:43:07"/>
    <d v="2014-09-21T00:11:06"/>
    <n v="20"/>
    <n v="16"/>
    <s v=""/>
    <s v="female"/>
    <s v="weekly"/>
    <d v="2014-08-26T00:00:00"/>
    <x v="0"/>
    <s v="low"/>
  </r>
  <r>
    <n v="760386"/>
    <n v="5500"/>
    <n v="5500"/>
    <s v="Machinery Rental"/>
    <x v="2"/>
    <s v="to buy new washing machines."/>
    <x v="18"/>
    <s v="Soledad (Atlántico)"/>
    <s v="COP"/>
    <n v="1540"/>
    <d v="2014-08-26T21:48:45"/>
    <d v="2014-08-14T09:00:00"/>
    <d v="2014-09-21T04:54:49"/>
    <n v="140"/>
    <n v="20"/>
    <s v="user_favorite, #Inspiring Story, #Biz Durable Asset, user_favorite"/>
    <s v="male"/>
    <s v="monthly"/>
    <d v="2014-08-26T00:00:00"/>
    <x v="0"/>
    <s v="low"/>
  </r>
  <r>
    <n v="760051"/>
    <n v="1500"/>
    <n v="1500"/>
    <s v="Home Appliances"/>
    <x v="9"/>
    <s v="to purchase a smokeless stove"/>
    <x v="29"/>
    <s v="Tanjore, Tamil Nadu"/>
    <s v="INR"/>
    <n v="3470"/>
    <d v="2014-08-26T09:46:28"/>
    <d v="2014-08-25T09:00:00"/>
    <d v="2014-08-31T17:27:40"/>
    <n v="430"/>
    <n v="5"/>
    <s v=""/>
    <s v="female, female, female, female, female, female"/>
    <s v="bullet"/>
    <d v="2014-08-26T00:00:00"/>
    <x v="0"/>
    <s v="low"/>
  </r>
  <r>
    <n v="760175"/>
    <n v="2500"/>
    <n v="2500"/>
    <s v="Rickshaw"/>
    <x v="8"/>
    <s v="To purchase a rickshaw for her husband's business."/>
    <x v="29"/>
    <s v="Maynaguri"/>
    <s v="INR"/>
    <n v="3340"/>
    <d v="2014-08-26T13:41:35"/>
    <d v="2014-08-12T09:00:00"/>
    <d v="2014-09-04T20:05:25"/>
    <n v="430"/>
    <n v="10"/>
    <s v="user_favorite"/>
    <s v="female"/>
    <s v="bullet"/>
    <d v="2014-08-26T00:00:00"/>
    <x v="0"/>
    <s v="low"/>
  </r>
  <r>
    <n v="760699"/>
    <n v="2750"/>
    <n v="2750"/>
    <s v="Pigs"/>
    <x v="0"/>
    <s v="to buy feed and vitamins for her pigs."/>
    <x v="0"/>
    <s v="Compostela, Cebu"/>
    <s v="PHP"/>
    <n v="1450"/>
    <d v="2014-08-27T08:24:29"/>
    <d v="2014-07-31T09:00:00"/>
    <d v="2014-09-17T22:33:48"/>
    <n v="110"/>
    <n v="10"/>
    <s v=""/>
    <s v="female"/>
    <s v="irregular"/>
    <d v="2014-08-27T00:00:00"/>
    <x v="0"/>
    <s v="low"/>
  </r>
  <r>
    <n v="761142"/>
    <n v="3750"/>
    <n v="5000"/>
    <s v="Personal Housing Expenses"/>
    <x v="4"/>
    <s v="to purchase cement, sand, gravel, bricks, windows and balconies to construct a small cellar to add windows and balconies to her home."/>
    <x v="7"/>
    <s v=""/>
    <s v="USD"/>
    <n v="810"/>
    <d v="2014-08-28T00:22:55"/>
    <d v="2014-08-21T09:00:00"/>
    <m/>
    <n v="170"/>
    <n v="8"/>
    <s v="#Parent, user_favorite"/>
    <s v="female"/>
    <s v="monthly"/>
    <d v="2014-08-27T00:00:00"/>
    <x v="1"/>
    <s v="low"/>
  </r>
  <r>
    <n v="760666"/>
    <n v="5000"/>
    <n v="5000"/>
    <s v="Taxi"/>
    <x v="8"/>
    <s v="To help her husband repair his taxi"/>
    <x v="3"/>
    <s v="Rawalpindi"/>
    <s v="PKR"/>
    <n v="2470"/>
    <d v="2014-08-27T07:44:07"/>
    <d v="2014-08-19T09:00:00"/>
    <d v="2014-09-30T06:41:05"/>
    <n v="110"/>
    <n v="18"/>
    <s v="user_favorite"/>
    <s v="female"/>
    <s v="irregular"/>
    <d v="2014-08-27T00:00:00"/>
    <x v="0"/>
    <s v="low"/>
  </r>
  <r>
    <n v="760780"/>
    <n v="1500"/>
    <n v="1500"/>
    <s v="Higher education costs"/>
    <x v="5"/>
    <s v="to pay his school tuition fees for the first semester."/>
    <x v="0"/>
    <s v="Aurora, Zamboanga del Sur"/>
    <s v="PHP"/>
    <n v="1360"/>
    <d v="2014-08-27T10:24:20"/>
    <d v="2014-07-28T09:00:00"/>
    <d v="2014-09-02T09:57:07"/>
    <n v="260"/>
    <n v="6"/>
    <s v=""/>
    <s v="male"/>
    <s v="bullet"/>
    <d v="2014-08-27T00:00:00"/>
    <x v="0"/>
    <s v="low"/>
  </r>
  <r>
    <n v="760660"/>
    <n v="15250"/>
    <n v="15250"/>
    <s v="Sewing"/>
    <x v="2"/>
    <s v="To buy sewing and embroidery machines and increase working capital"/>
    <x v="2"/>
    <s v="Kanibadam"/>
    <s v="TJS"/>
    <n v="1000"/>
    <d v="2014-08-27T07:26:06"/>
    <d v="2014-08-26T09:00:00"/>
    <d v="2014-09-27T01:55:16"/>
    <n v="200"/>
    <n v="51"/>
    <s v="#Biz Durable Asset, #Single, #Fabrics"/>
    <s v="female"/>
    <s v="monthly"/>
    <d v="2014-08-27T00:00:00"/>
    <x v="0"/>
    <s v="high"/>
  </r>
  <r>
    <n v="760769"/>
    <n v="4750"/>
    <n v="4750"/>
    <s v="Pigs"/>
    <x v="0"/>
    <s v="to buy additional piglets to raise as well as feeds and food supplement for the pigs."/>
    <x v="0"/>
    <s v="Dulag, Leyte"/>
    <s v="PHP"/>
    <n v="1250"/>
    <d v="2014-08-27T10:06:20"/>
    <d v="2014-08-14T09:00:00"/>
    <d v="2014-09-04T06:13:10"/>
    <n v="140"/>
    <n v="19"/>
    <s v=""/>
    <s v="female"/>
    <s v="irregular"/>
    <d v="2014-08-27T00:00:00"/>
    <x v="0"/>
    <s v="low"/>
  </r>
  <r>
    <n v="760608"/>
    <n v="5000"/>
    <n v="5000"/>
    <s v="Personal Housing Expenses"/>
    <x v="4"/>
    <s v="to build a latrine."/>
    <x v="4"/>
    <s v="Pursat"/>
    <s v="KHR"/>
    <n v="1060"/>
    <d v="2014-08-27T04:40:08"/>
    <d v="2014-07-30T09:00:00"/>
    <d v="2014-09-04T23:52:53"/>
    <n v="210"/>
    <n v="20"/>
    <s v="user_favorite"/>
    <s v="female"/>
    <s v="monthly"/>
    <d v="2014-08-27T00:00:00"/>
    <x v="0"/>
    <s v="low"/>
  </r>
  <r>
    <n v="761157"/>
    <n v="2500"/>
    <n v="2500"/>
    <s v="Agriculture"/>
    <x v="0"/>
    <s v="to buy fertilizer, coffee cleaners, sugarcane and to pay for the labor for fertilizer application."/>
    <x v="24"/>
    <s v="Taulabe."/>
    <s v="HNL"/>
    <n v="2010"/>
    <d v="2014-08-28T01:03:57"/>
    <d v="2014-08-04T09:00:00"/>
    <d v="2014-09-09T01:23:15"/>
    <n v="100"/>
    <n v="10"/>
    <s v=""/>
    <s v="male"/>
    <s v="bullet"/>
    <d v="2014-08-27T00:00:00"/>
    <x v="0"/>
    <s v="low"/>
  </r>
  <r>
    <n v="761410"/>
    <n v="3750"/>
    <n v="21750"/>
    <s v="Farming"/>
    <x v="0"/>
    <s v="to purchase hybrid seeds, fertilizers, and pesticides for vegetable cultivation."/>
    <x v="29"/>
    <s v="Jeypore, Odisha"/>
    <s v="INR"/>
    <n v="2410"/>
    <d v="2014-08-28T12:58:59"/>
    <d v="2014-07-31T09:00:00"/>
    <m/>
    <n v="430"/>
    <n v="13"/>
    <s v=""/>
    <s v="female, female, female, female, female, female, female, female, female, female"/>
    <s v="bullet"/>
    <d v="2014-08-28T00:00:00"/>
    <x v="1"/>
    <s v="low"/>
  </r>
  <r>
    <n v="1082972"/>
    <n v="1250"/>
    <n v="1250"/>
    <s v="Clothing"/>
    <x v="7"/>
    <s v="purchase school uniforms stock to resale"/>
    <x v="1"/>
    <s v=""/>
    <s v="KES"/>
    <m/>
    <d v="2014-08-28T11:16:57"/>
    <d v="2014-09-09T21:09:03"/>
    <d v="2014-09-04T14:21:12"/>
    <n v="30"/>
    <n v="4"/>
    <s v=""/>
    <s v="female"/>
    <s v="irregular"/>
    <d v="2014-08-28T00:00:00"/>
    <x v="0"/>
    <s v="low"/>
  </r>
  <r>
    <n v="761673"/>
    <n v="2000"/>
    <n v="2000"/>
    <s v="Retail"/>
    <x v="3"/>
    <s v="to buy corn, wood and lime for her business."/>
    <x v="24"/>
    <s v="Choluteca"/>
    <s v="HNL"/>
    <n v="1180"/>
    <d v="2014-08-28T19:17:37"/>
    <d v="2014-08-21T09:00:00"/>
    <d v="2014-09-11T16:20:31"/>
    <n v="100"/>
    <n v="1"/>
    <s v=""/>
    <s v="female"/>
    <s v="monthly"/>
    <d v="2014-08-28T00:00:00"/>
    <x v="0"/>
    <s v="low"/>
  </r>
  <r>
    <n v="1082989"/>
    <n v="25300"/>
    <n v="50000"/>
    <s v="Education provider"/>
    <x v="5"/>
    <s v="create multi-cultural playing cards and a board game to teach business and entrepreneurship to promising urban entrepreneurs of all ages."/>
    <x v="37"/>
    <s v=""/>
    <s v="USD"/>
    <m/>
    <d v="2014-08-28T19:08:20"/>
    <m/>
    <m/>
    <n v="250"/>
    <n v="69"/>
    <s v=""/>
    <s v="female"/>
    <s v="bullet"/>
    <d v="2014-08-28T00:00:00"/>
    <x v="1"/>
    <s v="high"/>
  </r>
  <r>
    <n v="761730"/>
    <n v="17500"/>
    <n v="40250"/>
    <s v="Clothing Sales"/>
    <x v="7"/>
    <s v="To buy clothing wholesale and with the proceeds give her little boy a better quality of life."/>
    <x v="5"/>
    <s v="Cochabamba"/>
    <s v="BOB"/>
    <n v="1100"/>
    <d v="2014-08-28T22:49:27"/>
    <d v="2014-08-05T09:00:00"/>
    <m/>
    <n v="110"/>
    <n v="32"/>
    <s v="#Single Parent, #Woman Owned Biz, user_favorite"/>
    <s v="female, female, female, female, female, female, female, male"/>
    <s v="monthly"/>
    <d v="2014-08-28T00:00:00"/>
    <x v="1"/>
    <s v="low"/>
  </r>
  <r>
    <n v="761650"/>
    <n v="3000"/>
    <n v="3000"/>
    <s v="General Store"/>
    <x v="3"/>
    <s v="to purchase products such as rice, soft drinks, sugar, coffee, etc., for the store that she has in her house."/>
    <x v="7"/>
    <s v="San Miguel"/>
    <s v="USD"/>
    <n v="1990"/>
    <d v="2014-08-28T18:40:19"/>
    <d v="2014-08-21T09:00:00"/>
    <d v="2014-09-08T16:37:35"/>
    <n v="80"/>
    <n v="8"/>
    <s v=""/>
    <s v="female"/>
    <s v="monthly"/>
    <d v="2014-08-28T00:00:00"/>
    <x v="0"/>
    <s v="low"/>
  </r>
  <r>
    <n v="761707"/>
    <n v="1500"/>
    <n v="5000"/>
    <s v="Food Production/Sales"/>
    <x v="1"/>
    <s v="to buy corn, lime powder, firewood, and metal sheeting.  "/>
    <x v="7"/>
    <s v=""/>
    <s v="USD"/>
    <n v="1670"/>
    <d v="2014-08-28T22:06:20"/>
    <d v="2014-08-19T09:00:00"/>
    <m/>
    <n v="140"/>
    <n v="5"/>
    <s v="#Parent, #Repeat Borrower, #Woman Owned Biz, user_favorite"/>
    <s v="female"/>
    <s v="monthly"/>
    <d v="2014-08-28T00:00:00"/>
    <x v="1"/>
    <s v="low"/>
  </r>
  <r>
    <n v="761272"/>
    <n v="3750"/>
    <n v="9500"/>
    <s v="Office Supplies"/>
    <x v="3"/>
    <s v="to purchase more stationery and materials for his store."/>
    <x v="20"/>
    <s v="hodeidah"/>
    <s v="YER"/>
    <n v="2050"/>
    <d v="2014-08-28T08:21:52"/>
    <d v="2014-08-26T09:00:00"/>
    <m/>
    <n v="150"/>
    <n v="14"/>
    <s v=""/>
    <s v="male"/>
    <s v="monthly"/>
    <d v="2014-08-28T00:00:00"/>
    <x v="1"/>
    <s v="low"/>
  </r>
  <r>
    <n v="761328"/>
    <n v="3000"/>
    <n v="3000"/>
    <s v="Farming"/>
    <x v="0"/>
    <s v="to buy fertilizers and seeds for her farmland"/>
    <x v="4"/>
    <s v="Kampong Cham province, Prey Chhor district"/>
    <s v="KHR"/>
    <n v="2040"/>
    <d v="2014-08-28T09:37:03"/>
    <d v="2014-08-01T09:00:00"/>
    <d v="2014-10-01T16:12:07"/>
    <n v="130"/>
    <n v="1"/>
    <s v=""/>
    <s v="female, female"/>
    <s v="monthly"/>
    <d v="2014-08-28T00:00:00"/>
    <x v="0"/>
    <s v="low"/>
  </r>
  <r>
    <n v="761196"/>
    <n v="4250"/>
    <n v="4250"/>
    <s v="Pigs"/>
    <x v="0"/>
    <s v="to buy feed and vitamins for her pigs"/>
    <x v="0"/>
    <s v="Compostela, Cebu"/>
    <s v="PHP"/>
    <n v="1450"/>
    <d v="2014-08-28T04:49:18"/>
    <d v="2014-07-31T09:00:00"/>
    <d v="2014-09-16T01:14:09"/>
    <n v="110"/>
    <n v="15"/>
    <s v=""/>
    <s v="female"/>
    <s v="irregular"/>
    <d v="2014-08-28T00:00:00"/>
    <x v="0"/>
    <s v="low"/>
  </r>
  <r>
    <n v="762096"/>
    <n v="4000"/>
    <n v="8000"/>
    <s v="Retail"/>
    <x v="3"/>
    <s v="to buy dressmakers for their clothing items as Sebastian is a designer who chooses to outsource production and is building up his business little by little."/>
    <x v="18"/>
    <s v="Envigado"/>
    <s v="COP"/>
    <n v="1770"/>
    <d v="2014-08-29T21:54:42"/>
    <d v="2014-08-25T09:00:00"/>
    <m/>
    <n v="180"/>
    <n v="10"/>
    <s v="#Job Creator, user_favorite, user_favorite"/>
    <s v="male"/>
    <s v="monthly"/>
    <d v="2014-08-29T00:00:00"/>
    <x v="1"/>
    <s v="low"/>
  </r>
  <r>
    <n v="762050"/>
    <n v="3500"/>
    <n v="4500"/>
    <s v="Personal Housing Expenses"/>
    <x v="4"/>
    <s v="to buy cement, sand, bricks, gravel, and sheeting, and pay for manual labor, to build a kitchen."/>
    <x v="7"/>
    <s v=""/>
    <s v="USD"/>
    <n v="810"/>
    <d v="2014-08-29T18:44:17"/>
    <d v="2014-08-26T09:00:00"/>
    <m/>
    <n v="140"/>
    <n v="5"/>
    <s v="#Repeat Borrower, #Supporting Family, user_favorite"/>
    <s v="female"/>
    <s v="monthly"/>
    <d v="2014-08-29T00:00:00"/>
    <x v="1"/>
    <s v="low"/>
  </r>
  <r>
    <n v="761949"/>
    <n v="4000"/>
    <n v="4000"/>
    <s v="Clothing Sales"/>
    <x v="7"/>
    <s v="to buy a greater variety of cloth and spools of thread in various colors"/>
    <x v="3"/>
    <s v="Rahwali"/>
    <s v="PKR"/>
    <n v="2450"/>
    <d v="2014-08-29T14:15:39"/>
    <d v="2014-08-15T09:00:00"/>
    <d v="2014-10-02T22:47:22"/>
    <n v="140"/>
    <n v="16"/>
    <s v="#Fabrics, #Parent, #Woman Owned Biz, #First Loan, user_favorite"/>
    <s v="female"/>
    <s v="monthly"/>
    <d v="2014-08-29T00:00:00"/>
    <x v="0"/>
    <s v="low"/>
  </r>
  <r>
    <n v="762037"/>
    <n v="3250"/>
    <n v="3250"/>
    <s v="Food Stall"/>
    <x v="1"/>
    <s v=""/>
    <x v="18"/>
    <s v=""/>
    <s v="COP"/>
    <n v="1770"/>
    <d v="2014-08-29T18:15:31"/>
    <d v="2014-08-22T09:00:00"/>
    <d v="2014-09-21T18:47:24"/>
    <n v="140"/>
    <n v="12"/>
    <s v="#Parent, #Woman Owned Biz"/>
    <s v=""/>
    <s v="monthly"/>
    <d v="2014-08-29T00:00:00"/>
    <x v="0"/>
    <s v="low"/>
  </r>
  <r>
    <n v="761791"/>
    <n v="2000"/>
    <n v="2000"/>
    <s v="Home Appliances"/>
    <x v="9"/>
    <s v="To buy a water filter to provide safe drinking water for their family."/>
    <x v="4"/>
    <s v="Kompong Thom"/>
    <s v="KHR"/>
    <n v="3110"/>
    <d v="2014-08-29T05:44:34"/>
    <d v="2014-08-26T09:00:00"/>
    <d v="2014-09-11T17:10:18"/>
    <n v="80"/>
    <n v="4"/>
    <s v=""/>
    <s v="female, female, female, female, female"/>
    <s v="monthly"/>
    <d v="2014-08-29T00:00:00"/>
    <x v="0"/>
    <s v="low"/>
  </r>
  <r>
    <n v="1082999"/>
    <n v="2500"/>
    <n v="2500"/>
    <s v="Clothing"/>
    <x v="7"/>
    <s v="buy another Machine for doing embroidery and doing blowdry in my stall. "/>
    <x v="1"/>
    <s v=""/>
    <s v="KES"/>
    <m/>
    <d v="2014-08-29T09:57:27"/>
    <d v="2014-12-09T16:06:05"/>
    <d v="2014-12-09T00:49:22"/>
    <n v="60"/>
    <n v="6"/>
    <s v=""/>
    <s v="female"/>
    <s v="irregular"/>
    <d v="2014-08-29T00:00:00"/>
    <x v="0"/>
    <s v="low"/>
  </r>
  <r>
    <n v="762181"/>
    <n v="5750"/>
    <n v="11500"/>
    <s v="Transportation"/>
    <x v="8"/>
    <s v="for renewal of licenses and certificate of registration"/>
    <x v="0"/>
    <s v="Liloy-Lumbayao, Tampilisan, Zamboanga Del Norte"/>
    <s v="PHP"/>
    <n v="1260"/>
    <d v="2014-08-30T04:05:37"/>
    <d v="2014-08-12T09:00:00"/>
    <m/>
    <n v="200"/>
    <n v="9"/>
    <s v="#Elderly"/>
    <s v="male"/>
    <s v="monthly"/>
    <d v="2014-08-30T00:00:00"/>
    <x v="1"/>
    <s v="low"/>
  </r>
  <r>
    <n v="762231"/>
    <n v="4500"/>
    <n v="4500"/>
    <s v="Farming"/>
    <x v="0"/>
    <s v="to buy chemicals, fertilizer, a new wheelbarrow, a watering hose, new overalls and gum boots"/>
    <x v="27"/>
    <s v="Vailoa Tai"/>
    <s v="WST"/>
    <n v="150"/>
    <d v="2014-08-30T08:24:32"/>
    <d v="2014-07-31T09:00:00"/>
    <d v="2014-09-25T20:15:58"/>
    <n v="140"/>
    <n v="16"/>
    <s v="#Single Parent, #Woman Owned Biz"/>
    <s v="female"/>
    <s v="irregular"/>
    <d v="2014-08-30T00:00:00"/>
    <x v="0"/>
    <s v="low"/>
  </r>
  <r>
    <n v="762193"/>
    <n v="3750"/>
    <n v="3750"/>
    <s v="Higher education costs"/>
    <x v="5"/>
    <s v=" To pay university fees."/>
    <x v="19"/>
    <s v="Coronel Oviedo"/>
    <s v="PYG"/>
    <n v="580"/>
    <d v="2014-08-30T04:45:42"/>
    <d v="2014-07-29T09:00:00"/>
    <d v="2014-09-11T03:32:05"/>
    <n v="150"/>
    <n v="4"/>
    <s v="user_favorite"/>
    <s v="female"/>
    <s v="monthly"/>
    <d v="2014-08-30T00:00:00"/>
    <x v="0"/>
    <s v="low"/>
  </r>
  <r>
    <n v="762337"/>
    <n v="7500"/>
    <n v="15000"/>
    <s v="Personal Housing Expenses"/>
    <x v="4"/>
    <s v="to buy construction material like cement, cinder blocks, sand, etc. for his house."/>
    <x v="7"/>
    <s v="Anamoros"/>
    <s v="USD"/>
    <n v="1990"/>
    <d v="2014-08-30T23:09:05"/>
    <d v="2014-08-19T09:00:00"/>
    <m/>
    <n v="320"/>
    <n v="5"/>
    <s v="volunteer_pick, volunteer_like, #Elderly, #Parent"/>
    <s v="male"/>
    <s v="monthly"/>
    <d v="2014-08-30T00:00:00"/>
    <x v="1"/>
    <s v="low"/>
  </r>
  <r>
    <n v="762371"/>
    <n v="7500"/>
    <n v="7500"/>
    <s v="Personal Housing Expenses"/>
    <x v="4"/>
    <s v="to build a latrine"/>
    <x v="4"/>
    <s v="Battambang"/>
    <s v="KHR"/>
    <n v="1060"/>
    <d v="2014-09-01T03:02:06"/>
    <d v="2014-08-06T09:00:00"/>
    <d v="2014-09-09T16:37:54"/>
    <n v="260"/>
    <n v="23"/>
    <s v="user_favorite, #Health and Sanitation, #Parent"/>
    <s v="female"/>
    <s v="monthly"/>
    <d v="2014-09-01T00:00:00"/>
    <x v="0"/>
    <s v="low"/>
  </r>
  <r>
    <n v="762528"/>
    <n v="11500"/>
    <n v="11500"/>
    <s v="Cereals"/>
    <x v="1"/>
    <s v="to purchase more stock of rice to sell."/>
    <x v="0"/>
    <s v="Bago, Negros Occidental"/>
    <s v="PHP"/>
    <n v="1450"/>
    <d v="2014-09-01T12:08:46"/>
    <d v="2014-08-26T09:00:00"/>
    <d v="2014-09-18T21:37:25"/>
    <n v="80"/>
    <n v="34"/>
    <s v="volunteer_pick, volunteer_like, #Parent, #Repeat Borrower, #Woman Owned Biz"/>
    <s v="female"/>
    <s v="irregular"/>
    <d v="2014-09-01T00:00:00"/>
    <x v="0"/>
    <s v="low"/>
  </r>
  <r>
    <n v="762523"/>
    <n v="5000"/>
    <n v="19250"/>
    <s v="Agriculture"/>
    <x v="0"/>
    <s v="to buy tools to build a sluiceway"/>
    <x v="21"/>
    <s v="Imishli"/>
    <s v="AZN"/>
    <n v="560"/>
    <d v="2014-09-01T11:55:11"/>
    <d v="2014-08-26T09:00:00"/>
    <m/>
    <n v="170"/>
    <n v="16"/>
    <s v="volunteer_pick, volunteer_like, user_favorite, #Elderly, #Biz Durable Asset, #Vegan"/>
    <s v="female"/>
    <s v="monthly"/>
    <d v="2014-09-01T00:00:00"/>
    <x v="1"/>
    <s v="low"/>
  </r>
  <r>
    <n v="762440"/>
    <n v="15500"/>
    <n v="15500"/>
    <s v="Farming"/>
    <x v="0"/>
    <s v="to supply quality fertilizers and increase harvest and income."/>
    <x v="21"/>
    <s v="Agsu"/>
    <s v="AZN"/>
    <n v="560"/>
    <d v="2014-09-01T08:52:32"/>
    <d v="2014-08-21T09:00:00"/>
    <d v="2014-10-02T16:56:14"/>
    <n v="140"/>
    <n v="53"/>
    <s v="#Elderly, #Woman Owned Biz, #Widowed, #Vegan, #Parent"/>
    <s v="female"/>
    <s v="monthly"/>
    <d v="2014-09-01T00:00:00"/>
    <x v="0"/>
    <s v="high"/>
  </r>
  <r>
    <n v="762946"/>
    <n v="4000"/>
    <n v="4000"/>
    <s v="Bricks"/>
    <x v="6"/>
    <s v="to buy a forest of trees to provide firewood to bake his bricks."/>
    <x v="13"/>
    <s v="Fort Portal"/>
    <s v="UGX"/>
    <n v="1630"/>
    <d v="2014-09-02T11:16:28"/>
    <d v="2014-08-25T09:00:00"/>
    <d v="2014-09-08T08:18:20"/>
    <n v="100"/>
    <n v="11"/>
    <s v=""/>
    <s v="male"/>
    <s v="irregular"/>
    <d v="2014-09-02T00:00:00"/>
    <x v="0"/>
    <s v="low"/>
  </r>
  <r>
    <n v="763114"/>
    <n v="15750"/>
    <n v="15750"/>
    <s v="Agriculture"/>
    <x v="0"/>
    <s v="To buy more fertilizers for rice."/>
    <x v="47"/>
    <s v=""/>
    <s v="RWF"/>
    <n v="1610"/>
    <d v="2014-09-02T16:42:03"/>
    <d v="2014-08-03T09:00:00"/>
    <d v="2014-09-18T20:18:56"/>
    <n v="90"/>
    <n v="54"/>
    <s v="#Parent, #Schooling, #Vegan"/>
    <s v="female"/>
    <s v="bullet"/>
    <d v="2014-09-02T00:00:00"/>
    <x v="0"/>
    <s v="high"/>
  </r>
  <r>
    <n v="762970"/>
    <n v="6500"/>
    <n v="6500"/>
    <s v="Higher education costs"/>
    <x v="5"/>
    <s v="to pay for his university tuition."/>
    <x v="2"/>
    <s v="Istaravshan"/>
    <s v="USD"/>
    <n v="1000"/>
    <d v="2014-09-02T11:42:36"/>
    <d v="2014-08-29T09:00:00"/>
    <d v="2014-10-02T03:47:15"/>
    <n v="150"/>
    <n v="20"/>
    <s v="#Schooling, user_favorite"/>
    <s v="male"/>
    <s v="monthly"/>
    <d v="2014-09-02T00:00:00"/>
    <x v="0"/>
    <s v="low"/>
  </r>
  <r>
    <n v="762877"/>
    <n v="1500"/>
    <n v="1500"/>
    <s v="General Store"/>
    <x v="3"/>
    <s v="to buy items to sell like shampoo, groceries, etc. to sell "/>
    <x v="0"/>
    <s v="Tacloban City, Leyte"/>
    <s v="PHP"/>
    <n v="1450"/>
    <d v="2014-09-02T09:23:39"/>
    <d v="2014-08-15T09:00:00"/>
    <d v="2014-09-05T17:22:53"/>
    <n v="80"/>
    <n v="5"/>
    <s v=""/>
    <s v="female"/>
    <s v="irregular"/>
    <d v="2014-09-02T00:00:00"/>
    <x v="0"/>
    <s v="low"/>
  </r>
  <r>
    <n v="763011"/>
    <n v="4000"/>
    <n v="4000"/>
    <s v="Sewing"/>
    <x v="2"/>
    <s v="to purchase spools of threads in different colors, packs of laces, zippers, and buttons"/>
    <x v="3"/>
    <s v="Taxila"/>
    <s v="PKR"/>
    <n v="2450"/>
    <d v="2014-09-02T13:25:35"/>
    <d v="2014-08-28T09:00:00"/>
    <d v="2014-10-01T20:04:56"/>
    <n v="140"/>
    <n v="11"/>
    <s v="#Repeat Borrower, #Fabrics, #Woman Owned Biz"/>
    <s v="female"/>
    <s v="monthly"/>
    <d v="2014-09-02T00:00:00"/>
    <x v="0"/>
    <s v="low"/>
  </r>
  <r>
    <n v="762904"/>
    <n v="2500"/>
    <n v="2500"/>
    <s v="General Store"/>
    <x v="3"/>
    <s v="to buy items to sell like shampoo and groceries"/>
    <x v="0"/>
    <s v="Tacloban City, Leyte"/>
    <s v="PHP"/>
    <n v="1450"/>
    <d v="2014-09-02T10:01:04"/>
    <d v="2014-08-13T09:00:00"/>
    <d v="2014-09-05T06:21:01"/>
    <n v="50"/>
    <n v="2"/>
    <s v=""/>
    <s v="female"/>
    <s v="irregular"/>
    <d v="2014-09-02T00:00:00"/>
    <x v="0"/>
    <s v="low"/>
  </r>
  <r>
    <n v="763117"/>
    <n v="3500"/>
    <n v="3500"/>
    <s v="Fruits &amp; Vegetables"/>
    <x v="1"/>
    <s v="to buy beans and vegetables for sale."/>
    <x v="47"/>
    <s v=""/>
    <s v="RWF"/>
    <n v="1610"/>
    <d v="2014-09-02T16:58:35"/>
    <d v="2014-08-03T09:00:00"/>
    <d v="2014-09-08T03:26:22"/>
    <n v="80"/>
    <n v="14"/>
    <s v=""/>
    <s v="female"/>
    <s v="irregular"/>
    <d v="2014-09-02T00:00:00"/>
    <x v="0"/>
    <s v="low"/>
  </r>
  <r>
    <n v="763158"/>
    <n v="1250"/>
    <n v="5000"/>
    <s v="Personal Housing Expenses"/>
    <x v="4"/>
    <s v="to invest in: tiles, cement, sand and gravel to lay tile in her home."/>
    <x v="7"/>
    <s v=""/>
    <s v="USD"/>
    <n v="810"/>
    <d v="2014-09-02T18:46:48"/>
    <d v="2014-08-28T09:00:00"/>
    <m/>
    <n v="140"/>
    <n v="3"/>
    <s v="#Health and Sanitation, user_favorite"/>
    <s v="female"/>
    <s v="monthly"/>
    <d v="2014-09-02T00:00:00"/>
    <x v="1"/>
    <s v="low"/>
  </r>
  <r>
    <n v="762988"/>
    <n v="14000"/>
    <n v="14000"/>
    <s v="Higher education costs"/>
    <x v="5"/>
    <s v="To pay for the education of her daughter"/>
    <x v="2"/>
    <s v="Istaravshan"/>
    <s v="USD"/>
    <n v="1000"/>
    <d v="2014-09-02T12:16:31"/>
    <d v="2014-08-27T09:00:00"/>
    <d v="2014-09-12T17:36:04"/>
    <n v="140"/>
    <n v="52"/>
    <s v="user_favorite, #Parent, #Schooling"/>
    <s v="female"/>
    <s v="monthly"/>
    <d v="2014-09-02T00:00:00"/>
    <x v="0"/>
    <s v="high"/>
  </r>
  <r>
    <n v="763403"/>
    <n v="5750"/>
    <n v="5750"/>
    <s v="Farming"/>
    <x v="0"/>
    <s v="to purchase organic fertilizer, such as manure, to restore farm nutrients"/>
    <x v="0"/>
    <s v="Calamba, Misamis, Occidental"/>
    <s v="PHP"/>
    <n v="1360"/>
    <d v="2014-09-03T08:49:09"/>
    <d v="2014-08-07T09:00:00"/>
    <d v="2014-09-10T05:37:53"/>
    <n v="140"/>
    <n v="23"/>
    <s v=""/>
    <s v="female"/>
    <s v="monthly"/>
    <d v="2014-09-03T00:00:00"/>
    <x v="0"/>
    <s v="low"/>
  </r>
  <r>
    <n v="763716"/>
    <n v="1500"/>
    <n v="3000"/>
    <s v="Personal Housing Expenses"/>
    <x v="4"/>
    <s v="to invest in galvanized sheets, dimension lumber, pins and protective covers to replace his home's roof. "/>
    <x v="7"/>
    <s v=""/>
    <s v="USD"/>
    <n v="810"/>
    <d v="2014-09-03T20:24:24"/>
    <d v="2014-08-29T09:00:00"/>
    <m/>
    <n v="140"/>
    <n v="5"/>
    <s v="#Elderly, #Parent, #Inspiring Story"/>
    <s v="male"/>
    <s v="monthly"/>
    <d v="2014-09-03T00:00:00"/>
    <x v="1"/>
    <s v="low"/>
  </r>
  <r>
    <n v="763469"/>
    <n v="2250"/>
    <n v="5500"/>
    <s v="General Store"/>
    <x v="3"/>
    <s v="to buy additional items like soft drinks, beer, coffee, detergent soap, cereals and other groceries to sell."/>
    <x v="0"/>
    <s v="Cordova, Cebu"/>
    <s v="PHP"/>
    <n v="1450"/>
    <d v="2014-09-03T10:19:26"/>
    <d v="2014-08-29T09:00:00"/>
    <m/>
    <n v="110"/>
    <n v="7"/>
    <s v="#Woman Owned Biz, user_favorite, #Single, user_favorite, user_favorite"/>
    <s v="female"/>
    <s v="irregular"/>
    <d v="2014-09-03T00:00:00"/>
    <x v="1"/>
    <s v="low"/>
  </r>
  <r>
    <n v="1083127"/>
    <n v="3750"/>
    <n v="3750"/>
    <s v="Clothing"/>
    <x v="7"/>
    <s v="to continue expanding my business"/>
    <x v="1"/>
    <s v=""/>
    <s v="KES"/>
    <m/>
    <d v="2014-09-03T12:22:58"/>
    <d v="2014-10-22T01:16:06"/>
    <d v="2014-10-21T00:00:26"/>
    <n v="90"/>
    <n v="30"/>
    <s v=""/>
    <s v="female"/>
    <s v="monthly"/>
    <d v="2014-09-03T00:00:00"/>
    <x v="0"/>
    <s v="low"/>
  </r>
  <r>
    <n v="763953"/>
    <n v="1250"/>
    <n v="1250"/>
    <s v="Retail"/>
    <x v="3"/>
    <s v="to purchase gallons for storing fresh water for sale."/>
    <x v="1"/>
    <s v="Kisauni"/>
    <s v="KES"/>
    <n v="1640"/>
    <d v="2014-09-04T11:09:12"/>
    <d v="2014-09-15T09:00:00"/>
    <d v="2014-09-07T12:06:45"/>
    <n v="130"/>
    <n v="5"/>
    <s v=""/>
    <s v="female"/>
    <s v="irregular"/>
    <d v="2014-09-04T00:00:00"/>
    <x v="0"/>
    <s v="low"/>
  </r>
  <r>
    <n v="763902"/>
    <n v="6000"/>
    <n v="6000"/>
    <s v="Farming"/>
    <x v="0"/>
    <s v="To buy a dairy cow"/>
    <x v="1"/>
    <s v="Eldoret"/>
    <s v="KES"/>
    <n v="1560"/>
    <d v="2014-09-04T09:35:08"/>
    <d v="2014-08-26T09:00:00"/>
    <d v="2014-09-07T05:31:15"/>
    <n v="180"/>
    <n v="19"/>
    <s v=""/>
    <s v="female"/>
    <s v="monthly"/>
    <d v="2014-09-04T00:00:00"/>
    <x v="0"/>
    <s v="low"/>
  </r>
  <r>
    <n v="764178"/>
    <n v="7250"/>
    <n v="7250"/>
    <s v="Agriculture"/>
    <x v="0"/>
    <s v="to care for her orange crops."/>
    <x v="26"/>
    <s v="Ica"/>
    <s v="PEN"/>
    <n v="1390"/>
    <d v="2014-09-04T18:58:29"/>
    <d v="2014-08-06T09:00:00"/>
    <d v="2014-09-18T01:06:15"/>
    <n v="130"/>
    <n v="28"/>
    <s v="user_favorite"/>
    <s v="female"/>
    <s v="bullet"/>
    <d v="2014-09-04T00:00:00"/>
    <x v="0"/>
    <s v="low"/>
  </r>
  <r>
    <n v="764127"/>
    <n v="6500"/>
    <n v="6500"/>
    <s v="Sewing"/>
    <x v="2"/>
    <s v="To buy raw materials and sewing supplies such as fabric and thread."/>
    <x v="18"/>
    <s v="Barranquilla"/>
    <s v="COP"/>
    <n v="1540"/>
    <d v="2014-09-04T16:35:35"/>
    <d v="2014-08-27T09:00:00"/>
    <d v="2014-09-17T19:14:08"/>
    <n v="150"/>
    <n v="21"/>
    <s v=""/>
    <s v="female"/>
    <s v="monthly"/>
    <d v="2014-09-04T00:00:00"/>
    <x v="0"/>
    <s v="low"/>
  </r>
  <r>
    <n v="763810"/>
    <n v="5750"/>
    <n v="5750"/>
    <s v="Personal Products Sales"/>
    <x v="3"/>
    <s v="to buy clothing, footwear, and personal care products to increase her product inventory."/>
    <x v="0"/>
    <s v="Dasmarinas, Cavite"/>
    <s v="PHP"/>
    <n v="1440"/>
    <d v="2014-09-04T04:45:24"/>
    <d v="2014-08-22T09:00:00"/>
    <d v="2014-09-25T17:37:45"/>
    <n v="80"/>
    <n v="23"/>
    <s v="#Repeat Borrower, #Woman Owned Biz"/>
    <s v="female"/>
    <s v="irregular"/>
    <d v="2014-09-04T00:00:00"/>
    <x v="0"/>
    <s v="low"/>
  </r>
  <r>
    <n v="763958"/>
    <n v="7000"/>
    <n v="7000"/>
    <s v="Grocery Store"/>
    <x v="1"/>
    <s v="To buy cabbages, potatoes, carrots, onions, green vegetables and fruits."/>
    <x v="1"/>
    <s v="Machakos"/>
    <s v="KES"/>
    <n v="1330"/>
    <d v="2014-09-04T11:19:16"/>
    <d v="2014-08-19T09:00:00"/>
    <d v="2014-09-09T01:19:33"/>
    <n v="140"/>
    <n v="9"/>
    <s v=""/>
    <s v="female"/>
    <s v="monthly"/>
    <d v="2014-09-04T00:00:00"/>
    <x v="0"/>
    <s v="low"/>
  </r>
  <r>
    <n v="763851"/>
    <n v="10000"/>
    <n v="10000"/>
    <s v="Clothing Sales"/>
    <x v="7"/>
    <s v="To buy more clothes for sale."/>
    <x v="47"/>
    <s v=""/>
    <s v="RWF"/>
    <n v="1610"/>
    <d v="2014-09-04T08:16:34"/>
    <d v="2014-08-04T09:00:00"/>
    <d v="2014-09-06T23:00:44"/>
    <n v="50"/>
    <n v="2"/>
    <s v=""/>
    <s v="female"/>
    <s v="irregular"/>
    <d v="2014-09-04T00:00:00"/>
    <x v="0"/>
    <s v="low"/>
  </r>
  <r>
    <n v="764671"/>
    <n v="25000"/>
    <n v="25000"/>
    <s v="Grocery Store"/>
    <x v="1"/>
    <s v="to purchase basic goods."/>
    <x v="10"/>
    <s v="Managua"/>
    <s v="NIO"/>
    <n v="1200"/>
    <d v="2014-09-05T22:57:38"/>
    <d v="2014-08-15T09:00:00"/>
    <d v="2014-09-24T01:53:26"/>
    <n v="90"/>
    <n v="39"/>
    <s v="user_favorite, #Elderly, #Woman Owned Biz, user_favorite, #Hidden Gem"/>
    <s v="female, female, female"/>
    <s v="irregular"/>
    <d v="2014-09-05T00:00:00"/>
    <x v="0"/>
    <s v="low"/>
  </r>
  <r>
    <n v="764327"/>
    <n v="12250"/>
    <n v="19250"/>
    <s v="Flowers"/>
    <x v="0"/>
    <s v="to buy more fertilizer and quality garden tools"/>
    <x v="21"/>
    <s v="Bilasuvar"/>
    <s v="AZN"/>
    <n v="560"/>
    <d v="2014-09-05T08:16:07"/>
    <d v="2014-08-15T09:00:00"/>
    <m/>
    <n v="200"/>
    <n v="43"/>
    <s v="#Elderly, #Biz Durable Asset, #Woman Owned Biz, #Refugee, #Low-profit FP, user_favorite, user_favorite, user_favorite"/>
    <s v="female"/>
    <s v="monthly"/>
    <d v="2014-09-05T00:00:00"/>
    <x v="1"/>
    <s v="low"/>
  </r>
  <r>
    <n v="764543"/>
    <n v="16500"/>
    <n v="16500"/>
    <s v="Education provider"/>
    <x v="5"/>
    <s v="To purchase a water filtration system to provide clean drinking water for its students. "/>
    <x v="13"/>
    <s v="Wakiso"/>
    <s v="UGX"/>
    <n v="3290"/>
    <d v="2014-09-05T15:06:06"/>
    <d v="2014-10-05T09:00:00"/>
    <d v="2014-10-15T20:13:06"/>
    <n v="500"/>
    <n v="51"/>
    <s v="user_favorite, #Eco-friendly, #Unique, #Schooling, user_favorite, user_favorite"/>
    <s v="male"/>
    <s v="irregular"/>
    <d v="2014-09-05T00:00:00"/>
    <x v="0"/>
    <s v="high"/>
  </r>
  <r>
    <n v="764291"/>
    <n v="4750"/>
    <n v="7000"/>
    <s v="Retail"/>
    <x v="3"/>
    <s v="buy more clothes to sell/retail"/>
    <x v="0"/>
    <s v="Liloy- Lawigan, Labason, Zamboanga del Norte"/>
    <s v="PHP"/>
    <n v="1260"/>
    <d v="2014-09-05T04:10:19"/>
    <d v="2014-08-12T09:00:00"/>
    <m/>
    <n v="140"/>
    <n v="5"/>
    <s v="#Parent, #Woman Owned Biz"/>
    <s v="female"/>
    <s v="irregular"/>
    <d v="2014-09-05T00:00:00"/>
    <x v="1"/>
    <s v="low"/>
  </r>
  <r>
    <n v="764569"/>
    <n v="1750"/>
    <n v="1750"/>
    <s v="Food"/>
    <x v="1"/>
    <s v="to buy Irish potatoes, cooking oil and cabbages."/>
    <x v="13"/>
    <s v="Kampala"/>
    <s v="UGX"/>
    <n v="1120"/>
    <d v="2014-09-05T16:07:43"/>
    <d v="2014-09-03T09:00:00"/>
    <d v="2014-09-08T15:49:18"/>
    <n v="60"/>
    <n v="5"/>
    <s v=""/>
    <s v="female"/>
    <s v="irregular"/>
    <d v="2014-09-05T00:00:00"/>
    <x v="0"/>
    <s v="low"/>
  </r>
  <r>
    <n v="764801"/>
    <n v="34750"/>
    <n v="34750"/>
    <s v="Manufacturing"/>
    <x v="12"/>
    <s v="to purchase raw bamboo for making fans."/>
    <x v="29"/>
    <s v="Bolangir, Odisha"/>
    <s v="INR"/>
    <n v="2420"/>
    <d v="2014-09-06T11:18:08"/>
    <d v="2014-08-25T09:00:00"/>
    <d v="2014-09-21T23:08:54"/>
    <n v="430"/>
    <n v="90"/>
    <s v="#Parent, #Schooling, #Woman Owned Biz"/>
    <s v="female, female, female, female, female, female, female, female, female, female, female, female, female"/>
    <s v="bullet"/>
    <d v="2014-09-06T00:00:00"/>
    <x v="0"/>
    <s v="high"/>
  </r>
  <r>
    <n v="764861"/>
    <n v="2500"/>
    <n v="2500"/>
    <s v="Personal Products Sales"/>
    <x v="3"/>
    <s v="to purchase more Personal Collection products to sell to her customers"/>
    <x v="0"/>
    <s v="Cordova, Cebu"/>
    <s v="PHP"/>
    <n v="1450"/>
    <d v="2014-09-07T06:35:39"/>
    <d v="2014-08-27T09:00:00"/>
    <d v="2014-09-23T19:11:48"/>
    <n v="110"/>
    <n v="10"/>
    <s v="#Woman Owned Biz"/>
    <s v="female"/>
    <s v="irregular"/>
    <d v="2014-09-07T00:00:00"/>
    <x v="0"/>
    <s v="low"/>
  </r>
  <r>
    <n v="764924"/>
    <n v="1500"/>
    <n v="3250"/>
    <s v="General Store"/>
    <x v="3"/>
    <s v="to buy more groceries to sell in her general store"/>
    <x v="0"/>
    <s v="Calatrava, Negros Occidental"/>
    <s v="PHP"/>
    <n v="1450"/>
    <d v="2014-09-07T12:51:02"/>
    <d v="2014-08-22T09:00:00"/>
    <m/>
    <n v="140"/>
    <n v="5"/>
    <s v="#Elderly, #Parent, #Woman Owned Biz"/>
    <s v="female"/>
    <s v="irregular"/>
    <d v="2014-09-07T00:00:00"/>
    <x v="1"/>
    <s v="low"/>
  </r>
  <r>
    <n v="764853"/>
    <n v="3000"/>
    <n v="3000"/>
    <s v="General Store"/>
    <x v="3"/>
    <s v="to buy additional groceries to sell "/>
    <x v="0"/>
    <s v="Calatrava, Negros Occidental"/>
    <s v="PHP"/>
    <n v="1450"/>
    <d v="2014-09-07T05:58:27"/>
    <d v="2014-08-15T09:00:00"/>
    <d v="2014-09-24T00:40:58"/>
    <n v="110"/>
    <n v="2"/>
    <s v="#Parent, #Woman Owned Biz, #Schooling"/>
    <s v="female"/>
    <s v="irregular"/>
    <d v="2014-09-07T00:00:00"/>
    <x v="0"/>
    <s v="low"/>
  </r>
  <r>
    <n v="764920"/>
    <n v="2500"/>
    <n v="2500"/>
    <s v="Retail"/>
    <x v="3"/>
    <s v="to purchase native bags to sell "/>
    <x v="0"/>
    <s v="Calatrava, Negros Occidental"/>
    <s v="PHP"/>
    <n v="1450"/>
    <d v="2014-09-07T12:34:12"/>
    <d v="2014-08-29T09:00:00"/>
    <d v="2014-09-20T20:26:25"/>
    <n v="80"/>
    <n v="10"/>
    <s v="#Parent, #Woman Owned Biz"/>
    <s v="female"/>
    <s v="irregular"/>
    <d v="2014-09-07T00:00:00"/>
    <x v="0"/>
    <s v="low"/>
  </r>
  <r>
    <n v="764849"/>
    <n v="2500"/>
    <n v="2500"/>
    <s v="Retail"/>
    <x v="3"/>
    <s v="to buy more products to sell to her customers"/>
    <x v="0"/>
    <s v="Sibulan, Negros Oriental"/>
    <s v="PHP"/>
    <n v="1450"/>
    <d v="2014-09-07T05:38:58"/>
    <d v="2014-08-14T09:00:00"/>
    <d v="2014-09-19T01:11:28"/>
    <n v="80"/>
    <n v="7"/>
    <s v="#Woman Owned Biz"/>
    <s v="female"/>
    <s v="irregular"/>
    <d v="2014-09-07T00:00:00"/>
    <x v="0"/>
    <s v="low"/>
  </r>
  <r>
    <n v="765290"/>
    <n v="5000"/>
    <n v="5000"/>
    <s v="Farming"/>
    <x v="0"/>
    <s v="To buy organic fertilizers and cultivate more land"/>
    <x v="13"/>
    <s v="Busuju"/>
    <s v="USD"/>
    <n v="3600"/>
    <d v="2014-09-08T12:00:23"/>
    <d v="2014-11-02T08:00:00"/>
    <d v="2014-09-11T01:47:14"/>
    <n v="130"/>
    <n v="18"/>
    <s v="user_favorite"/>
    <s v="female"/>
    <s v="monthly"/>
    <d v="2014-09-08T00:00:00"/>
    <x v="0"/>
    <s v="low"/>
  </r>
  <r>
    <n v="765542"/>
    <n v="7000"/>
    <n v="7000"/>
    <s v="Livestock"/>
    <x v="0"/>
    <s v="to purchase calves to breed and sell them to her customers. "/>
    <x v="14"/>
    <s v="San Gabriel"/>
    <s v="USD"/>
    <n v="1880"/>
    <d v="2014-09-09T00:13:29"/>
    <d v="2014-09-04T09:00:00"/>
    <d v="2014-09-25T02:41:02"/>
    <n v="140"/>
    <n v="14"/>
    <s v="user_favorite"/>
    <s v="female"/>
    <s v="monthly"/>
    <d v="2014-09-08T00:00:00"/>
    <x v="0"/>
    <s v="low"/>
  </r>
  <r>
    <n v="765243"/>
    <n v="2500"/>
    <n v="2500"/>
    <s v="Fruits &amp; Vegetables"/>
    <x v="1"/>
    <s v="buy more stock of bananas"/>
    <x v="1"/>
    <s v="Keroka"/>
    <s v="KES"/>
    <n v="1380"/>
    <d v="2014-09-08T10:59:30"/>
    <d v="2014-08-28T09:00:00"/>
    <d v="2014-09-28T13:26:41"/>
    <n v="140"/>
    <n v="8"/>
    <s v="#First Loan, #Parent, #Vegan"/>
    <s v="male"/>
    <s v="monthly"/>
    <d v="2014-09-08T00:00:00"/>
    <x v="0"/>
    <s v="low"/>
  </r>
  <r>
    <n v="765287"/>
    <n v="10000"/>
    <n v="15000"/>
    <s v="Livestock"/>
    <x v="0"/>
    <s v="to pay for a pig and forage for feeding the livestock "/>
    <x v="25"/>
    <s v="Noramarg village, Ararat region"/>
    <s v="USD"/>
    <n v="1690"/>
    <d v="2014-09-08T11:55:09"/>
    <d v="2014-08-29T09:00:00"/>
    <m/>
    <n v="380"/>
    <n v="30"/>
    <s v=""/>
    <s v="female"/>
    <s v="monthly"/>
    <d v="2014-09-08T00:00:00"/>
    <x v="1"/>
    <s v="low"/>
  </r>
  <r>
    <n v="765532"/>
    <n v="6750"/>
    <n v="6750"/>
    <s v="Farming"/>
    <x v="0"/>
    <s v="to buy chemicals, fertilizer, a wheelbarrow, tiller, rake, new gumboots and a spade."/>
    <x v="27"/>
    <s v="Samatau"/>
    <s v="WST"/>
    <n v="150"/>
    <d v="2014-09-08T23:40:10"/>
    <d v="2014-08-14T09:00:00"/>
    <d v="2014-10-09T16:43:15"/>
    <n v="140"/>
    <n v="25"/>
    <s v="#Biz Durable Asset, #Parent, #Woman Owned Biz"/>
    <s v="female"/>
    <s v="irregular"/>
    <d v="2014-09-08T00:00:00"/>
    <x v="0"/>
    <s v="low"/>
  </r>
  <r>
    <n v="764998"/>
    <n v="7000"/>
    <n v="7000"/>
    <s v="Personal Housing Expenses"/>
    <x v="4"/>
    <s v="to build a latrine"/>
    <x v="4"/>
    <s v="Kampong Speu"/>
    <s v="USD"/>
    <n v="1060"/>
    <d v="2014-09-08T04:44:07"/>
    <d v="2014-08-13T09:00:00"/>
    <d v="2014-09-19T14:24:13"/>
    <n v="200"/>
    <n v="24"/>
    <s v="#Supporting Family, user_favorite"/>
    <s v="male"/>
    <s v="monthly"/>
    <d v="2014-09-08T00:00:00"/>
    <x v="0"/>
    <s v="low"/>
  </r>
  <r>
    <n v="765484"/>
    <n v="2000"/>
    <n v="2000"/>
    <s v="Primary/secondary school costs"/>
    <x v="5"/>
    <s v="to cover her daughter's graduation costs."/>
    <x v="7"/>
    <s v="Ciudad Barrios"/>
    <s v="USD"/>
    <n v="1990"/>
    <d v="2014-09-08T19:37:55"/>
    <d v="2014-08-30T09:00:00"/>
    <d v="2014-09-17T01:23:14"/>
    <n v="80"/>
    <n v="6"/>
    <s v=""/>
    <s v="female"/>
    <s v="monthly"/>
    <d v="2014-09-08T00:00:00"/>
    <x v="0"/>
    <s v="low"/>
  </r>
  <r>
    <n v="766238"/>
    <n v="5500"/>
    <n v="5500"/>
    <s v="Personal Housing Expenses"/>
    <x v="4"/>
    <s v="to reinforce the walls of his home."/>
    <x v="26"/>
    <s v="Nazca"/>
    <s v="PEN"/>
    <n v="1390"/>
    <d v="2014-09-10T01:28:16"/>
    <d v="2014-08-13T09:00:00"/>
    <d v="2014-10-17T16:32:51"/>
    <n v="140"/>
    <n v="7"/>
    <s v="#First Loan, #Parent, #Supporting Family"/>
    <s v="male"/>
    <s v="monthly"/>
    <d v="2014-09-09T00:00:00"/>
    <x v="0"/>
    <s v="low"/>
  </r>
  <r>
    <n v="766070"/>
    <n v="18750"/>
    <n v="18750"/>
    <s v="Dairy"/>
    <x v="0"/>
    <s v="to purchase a dairy cow in order to increase sales of organic milk and to build a barn for her livestock"/>
    <x v="53"/>
    <s v="Toguz-Bulak village, Issyk-Kul region"/>
    <s v="KGS"/>
    <n v="1710"/>
    <d v="2014-09-09T15:55:14"/>
    <d v="2014-08-29T09:00:00"/>
    <d v="2014-09-21T22:21:46"/>
    <n v="260"/>
    <n v="67"/>
    <s v="#Animals, #Biz Durable Asset, #Parent"/>
    <s v="female"/>
    <s v="monthly"/>
    <d v="2014-09-09T00:00:00"/>
    <x v="0"/>
    <s v="high"/>
  </r>
  <r>
    <n v="765953"/>
    <n v="12250"/>
    <n v="15500"/>
    <s v="General Store"/>
    <x v="3"/>
    <s v="to buy beer, soda, sugar, soap and milk."/>
    <x v="13"/>
    <s v="Fort Portal"/>
    <s v="UGX"/>
    <n v="650"/>
    <d v="2014-09-09T14:24:41"/>
    <d v="2014-08-11T09:00:00"/>
    <m/>
    <n v="140"/>
    <n v="7"/>
    <s v="#Parent, #Woman Owned Biz"/>
    <s v="female"/>
    <s v="monthly"/>
    <d v="2014-09-09T00:00:00"/>
    <x v="1"/>
    <s v="low"/>
  </r>
  <r>
    <n v="765889"/>
    <n v="17000"/>
    <n v="17000"/>
    <s v="Food"/>
    <x v="1"/>
    <s v="to purchase salted fish, vegetables, gari, and rice so that she can better serve her customers."/>
    <x v="9"/>
    <s v="Teshie, Accra"/>
    <s v="GHS"/>
    <n v="2310"/>
    <d v="2014-09-09T13:44:03"/>
    <d v="2014-09-04T09:00:00"/>
    <d v="2014-09-29T23:23:35"/>
    <n v="80"/>
    <n v="58"/>
    <s v="#Woman Owned Biz, #Parent"/>
    <s v="female, female, female, female, female, female, female, female"/>
    <s v="irregular"/>
    <d v="2014-09-09T00:00:00"/>
    <x v="0"/>
    <s v="high"/>
  </r>
  <r>
    <n v="766229"/>
    <n v="2000"/>
    <n v="4500"/>
    <s v="Food Stall"/>
    <x v="1"/>
    <s v="to buy drinks, snacks, candy, chairs, tables, plates and a new stove"/>
    <x v="27"/>
    <s v="Toamua"/>
    <s v="WST"/>
    <n v="150"/>
    <d v="2014-09-10T00:42:57"/>
    <d v="2014-08-15T09:00:00"/>
    <m/>
    <n v="140"/>
    <n v="6"/>
    <s v="volunteer_like, volunteer_pick, user_favorite, #Parent, #Woman Owned Biz"/>
    <s v="female"/>
    <s v="irregular"/>
    <d v="2014-09-09T00:00:00"/>
    <x v="1"/>
    <s v="low"/>
  </r>
  <r>
    <n v="765591"/>
    <n v="3500"/>
    <n v="3500"/>
    <s v="Higher education costs"/>
    <x v="5"/>
    <s v="to pay tuition fees for school"/>
    <x v="0"/>
    <s v="Afusing Daga, Alcala, Cagayan"/>
    <s v="PHP"/>
    <n v="1230"/>
    <d v="2014-09-09T03:25:31"/>
    <d v="2014-08-18T09:00:00"/>
    <d v="2014-09-10T14:51:24"/>
    <n v="80"/>
    <n v="12"/>
    <s v="user_favorite"/>
    <s v="female"/>
    <s v="monthly"/>
    <d v="2014-09-09T00:00:00"/>
    <x v="0"/>
    <s v="low"/>
  </r>
  <r>
    <n v="765695"/>
    <n v="9250"/>
    <n v="9250"/>
    <s v="Farming"/>
    <x v="0"/>
    <s v="to buy fertilizers, insecticides and pesticides for use in farming."/>
    <x v="0"/>
    <s v="Baculud, Iguig, Cagayan"/>
    <s v="PHP"/>
    <n v="1230"/>
    <d v="2014-09-09T08:35:15"/>
    <d v="2014-08-19T09:00:00"/>
    <d v="2014-09-18T05:14:29"/>
    <n v="70"/>
    <n v="33"/>
    <s v="#Vegan"/>
    <s v="female"/>
    <s v="bullet"/>
    <d v="2014-09-09T00:00:00"/>
    <x v="0"/>
    <s v="low"/>
  </r>
  <r>
    <n v="766030"/>
    <n v="10500"/>
    <n v="11750"/>
    <s v="Farm Supplies"/>
    <x v="0"/>
    <s v="to buy seeds to sell."/>
    <x v="13"/>
    <s v="Masindi"/>
    <s v="UGX"/>
    <n v="1630"/>
    <d v="2014-09-09T15:27:34"/>
    <d v="2014-08-15T09:00:00"/>
    <m/>
    <n v="120"/>
    <n v="24"/>
    <s v="#Vegan, user_favorite"/>
    <s v="male"/>
    <s v="monthly"/>
    <d v="2014-09-09T00:00:00"/>
    <x v="1"/>
    <s v="low"/>
  </r>
  <r>
    <n v="765779"/>
    <n v="7000"/>
    <n v="7000"/>
    <s v="Fish Selling"/>
    <x v="1"/>
    <s v="to purchase more fish to make dried fish"/>
    <x v="0"/>
    <s v="Hinobaan, Negros Occidental"/>
    <s v="PHP"/>
    <n v="1450"/>
    <d v="2014-09-09T10:35:11"/>
    <d v="2014-08-12T09:00:00"/>
    <d v="2014-09-10T23:33:17"/>
    <n v="50"/>
    <n v="2"/>
    <s v=""/>
    <s v="female"/>
    <s v="irregular"/>
    <d v="2014-09-09T00:00:00"/>
    <x v="0"/>
    <s v="low"/>
  </r>
  <r>
    <n v="765657"/>
    <n v="27500"/>
    <n v="27500"/>
    <s v="Personal Housing Expenses"/>
    <x v="4"/>
    <s v="to replace the entrance and interior doors as well as the windows."/>
    <x v="35"/>
    <s v="Khoost"/>
    <s v="UAH"/>
    <n v="260"/>
    <d v="2014-09-09T06:18:33"/>
    <d v="2014-08-21T09:00:00"/>
    <d v="2014-10-08T11:15:40"/>
    <n v="260"/>
    <n v="92"/>
    <s v="user_favorite, #Parent"/>
    <s v="female"/>
    <s v="monthly"/>
    <d v="2014-09-09T00:00:00"/>
    <x v="0"/>
    <s v="high"/>
  </r>
  <r>
    <n v="766049"/>
    <n v="3500"/>
    <n v="3500"/>
    <s v="Beauty Salon"/>
    <x v="2"/>
    <s v=" buy beauty products for her salon"/>
    <x v="1"/>
    <s v="Kisumu"/>
    <s v="KES"/>
    <n v="1380"/>
    <d v="2014-09-09T15:40:29"/>
    <d v="2014-09-03T09:00:00"/>
    <d v="2014-09-28T19:06:49"/>
    <n v="130"/>
    <n v="14"/>
    <s v="#Parent, #Repeat Borrower, #Woman Owned Biz"/>
    <s v="female"/>
    <s v="monthly"/>
    <d v="2014-09-09T00:00:00"/>
    <x v="0"/>
    <s v="low"/>
  </r>
  <r>
    <n v="765703"/>
    <n v="10000"/>
    <n v="13000"/>
    <s v="Personal Products Sales"/>
    <x v="3"/>
    <s v="to buy stock"/>
    <x v="21"/>
    <s v="Fuzuli region"/>
    <s v="AZN"/>
    <n v="300"/>
    <d v="2014-09-09T08:50:15"/>
    <d v="2014-09-01T09:00:00"/>
    <m/>
    <n v="140"/>
    <n v="13"/>
    <s v="#Low-profit FP, #Parent, #Refugee, user_favorite"/>
    <s v="male"/>
    <s v="monthly"/>
    <d v="2014-09-09T00:00:00"/>
    <x v="1"/>
    <s v="low"/>
  </r>
  <r>
    <n v="765839"/>
    <n v="15500"/>
    <n v="15500"/>
    <s v="Fish Selling"/>
    <x v="1"/>
    <s v="to buy items to sell in the local market."/>
    <x v="9"/>
    <s v="Teshie, Accra"/>
    <s v="GHS"/>
    <n v="2310"/>
    <d v="2014-09-09T12:35:29"/>
    <d v="2014-09-04T09:00:00"/>
    <d v="2014-09-22T12:58:51"/>
    <n v="80"/>
    <n v="32"/>
    <s v="user_favorite, #Parent, #Woman Owned Biz"/>
    <s v="female, female, female, female, female"/>
    <s v="irregular"/>
    <d v="2014-09-09T00:00:00"/>
    <x v="0"/>
    <s v="low"/>
  </r>
  <r>
    <n v="766594"/>
    <n v="1250"/>
    <n v="1250"/>
    <s v="Charcoal Sales"/>
    <x v="3"/>
    <s v="to purchase sacks of charcoal for resale"/>
    <x v="1"/>
    <s v="Tiribe"/>
    <s v="KES"/>
    <n v="1640"/>
    <d v="2014-09-10T13:33:39"/>
    <d v="2014-09-17T09:00:00"/>
    <d v="2014-09-13T18:10:54"/>
    <n v="140"/>
    <n v="2"/>
    <s v=""/>
    <s v="female"/>
    <s v="irregular"/>
    <d v="2014-09-10T00:00:00"/>
    <x v="0"/>
    <s v="low"/>
  </r>
  <r>
    <n v="766447"/>
    <n v="6000"/>
    <n v="6000"/>
    <s v="Retail"/>
    <x v="3"/>
    <s v="To buy cooking oils, noodles, biscuits, candies, cigarettes, aqua, pens, and other things to sell, including soft drinks and hard drinks."/>
    <x v="51"/>
    <s v="Ermera"/>
    <s v="USD"/>
    <n v="2430"/>
    <d v="2014-09-10T09:37:16"/>
    <d v="2014-08-14T09:00:00"/>
    <d v="2014-10-10T02:01:27"/>
    <n v="150"/>
    <n v="21"/>
    <s v="#Woman Owned Biz"/>
    <s v="female"/>
    <s v="monthly"/>
    <d v="2014-09-10T00:00:00"/>
    <x v="0"/>
    <s v="low"/>
  </r>
  <r>
    <n v="766548"/>
    <n v="2000"/>
    <n v="2000"/>
    <s v="Farming"/>
    <x v="0"/>
    <s v="to purchase seeds and organic fertilizer"/>
    <x v="0"/>
    <s v="Piñan, Zamboanga del Sur"/>
    <s v="PHP"/>
    <n v="1360"/>
    <d v="2014-09-10T11:44:52"/>
    <d v="2014-08-13T09:00:00"/>
    <d v="2014-09-13T09:58:07"/>
    <n v="80"/>
    <n v="7"/>
    <s v=""/>
    <s v="male"/>
    <s v="monthly"/>
    <d v="2014-09-10T00:00:00"/>
    <x v="0"/>
    <s v="low"/>
  </r>
  <r>
    <n v="766498"/>
    <n v="2500"/>
    <n v="9250"/>
    <s v="Personal Housing Expenses"/>
    <x v="4"/>
    <s v="to pay for housing materials"/>
    <x v="0"/>
    <s v="DIPOLOG-LOWER BANICAPT GALAS DIPOLOG CITY"/>
    <s v="PHP"/>
    <n v="1260"/>
    <d v="2014-09-10T10:38:58"/>
    <d v="2014-08-15T09:00:00"/>
    <m/>
    <n v="130"/>
    <n v="10"/>
    <s v="#Woman Owned Biz"/>
    <s v="female"/>
    <s v="irregular"/>
    <d v="2014-09-10T00:00:00"/>
    <x v="1"/>
    <s v="low"/>
  </r>
  <r>
    <n v="766558"/>
    <n v="3500"/>
    <n v="3500"/>
    <s v="Food"/>
    <x v="1"/>
    <s v="to purchase wheat flour, maize flour, sugar, and rice"/>
    <x v="1"/>
    <s v="Tiribe"/>
    <s v="KES"/>
    <n v="1640"/>
    <d v="2014-09-10T12:03:40"/>
    <d v="2014-09-18T09:00:00"/>
    <d v="2014-09-30T02:38:35"/>
    <n v="140"/>
    <n v="14"/>
    <s v="#Post-disbursed, #Parent, #Woman Owned Biz"/>
    <s v="female"/>
    <s v="irregular"/>
    <d v="2014-09-10T00:00:00"/>
    <x v="0"/>
    <s v="low"/>
  </r>
  <r>
    <n v="766439"/>
    <n v="1250"/>
    <n v="1250"/>
    <s v="Clothing Sales"/>
    <x v="7"/>
    <s v="to purchase more clothes"/>
    <x v="13"/>
    <s v="Zanna"/>
    <s v="UGX"/>
    <n v="650"/>
    <d v="2014-09-10T09:20:30"/>
    <d v="2014-08-14T09:00:00"/>
    <d v="2014-09-12T16:54:14"/>
    <n v="70"/>
    <n v="4"/>
    <s v=""/>
    <s v="female"/>
    <s v="irregular"/>
    <d v="2014-09-10T00:00:00"/>
    <x v="0"/>
    <s v="low"/>
  </r>
  <r>
    <n v="766404"/>
    <n v="5000"/>
    <n v="5000"/>
    <s v="Fuel/Firewood"/>
    <x v="3"/>
    <s v="to replace her husband's saw machine"/>
    <x v="3"/>
    <s v="Lahore"/>
    <s v="PKR"/>
    <n v="2470"/>
    <d v="2014-09-10T08:31:29"/>
    <d v="2014-08-29T09:00:00"/>
    <d v="2014-10-12T03:53:15"/>
    <n v="110"/>
    <n v="17"/>
    <s v="#Biz Durable Asset, #Parent, user_favorite"/>
    <s v="female"/>
    <s v="irregular"/>
    <d v="2014-09-10T00:00:00"/>
    <x v="0"/>
    <s v="low"/>
  </r>
  <r>
    <n v="766722"/>
    <n v="7000"/>
    <n v="7000"/>
    <s v="Personal Housing Expenses"/>
    <x v="4"/>
    <s v="to buy: cement, sand, gravel, and cement blocks, and to pay for labor in order to start building the foundation of her home."/>
    <x v="7"/>
    <s v=""/>
    <s v="USD"/>
    <n v="810"/>
    <d v="2014-09-10T17:35:09"/>
    <d v="2014-08-29T09:00:00"/>
    <d v="2014-10-18T00:57:23"/>
    <n v="200"/>
    <n v="21"/>
    <s v="#First Loan, #Parent, #Supporting Family"/>
    <s v="female"/>
    <s v="monthly"/>
    <d v="2014-09-10T00:00:00"/>
    <x v="0"/>
    <s v="low"/>
  </r>
  <r>
    <n v="767226"/>
    <n v="48500"/>
    <n v="48500"/>
    <s v="Construction Supplies"/>
    <x v="6"/>
    <s v="to purchase construction supplies (nails, screens, iron rods, sheetmetal, etc.)"/>
    <x v="45"/>
    <s v="Goma, North Kivu province"/>
    <s v="USD"/>
    <n v="1600"/>
    <d v="2014-09-11T16:25:17"/>
    <d v="2014-08-21T09:00:00"/>
    <d v="2014-09-19T17:26:00"/>
    <n v="60"/>
    <n v="138"/>
    <s v="user_favorite"/>
    <s v="female, female, female, female, female, female, female, female, female, female, male, female, female, female, female, male, female, female, female, female, female, female, female, male, female, female"/>
    <s v="irregular"/>
    <d v="2014-09-11T00:00:00"/>
    <x v="0"/>
    <s v="high"/>
  </r>
  <r>
    <n v="767101"/>
    <n v="12000"/>
    <n v="12000"/>
    <s v="Higher education costs"/>
    <x v="5"/>
    <s v="to pay for her Banking diploma course fee."/>
    <x v="29"/>
    <s v="Choudhwar, Odisha"/>
    <s v="INR"/>
    <n v="2410"/>
    <d v="2014-09-11T12:47:28"/>
    <d v="2014-08-20T09:00:00"/>
    <d v="2014-09-17T20:57:08"/>
    <n v="430"/>
    <n v="46"/>
    <s v="volunteer_like, user_favorite, user_favorite, user_favorite"/>
    <s v="female"/>
    <s v="bullet"/>
    <d v="2014-09-11T00:00:00"/>
    <x v="0"/>
    <s v="low"/>
  </r>
  <r>
    <n v="767259"/>
    <n v="3500"/>
    <n v="3500"/>
    <s v="Home Appliances"/>
    <x v="9"/>
    <s v="to purchase a television"/>
    <x v="26"/>
    <s v="San Martín"/>
    <s v="PEN"/>
    <n v="1390"/>
    <d v="2014-09-11T17:56:27"/>
    <d v="2014-08-14T09:00:00"/>
    <d v="2014-10-18T14:53:13"/>
    <n v="140"/>
    <n v="13"/>
    <s v=""/>
    <s v="female"/>
    <s v="monthly"/>
    <d v="2014-09-11T00:00:00"/>
    <x v="0"/>
    <s v="low"/>
  </r>
  <r>
    <n v="767283"/>
    <n v="1750"/>
    <n v="1750"/>
    <s v="General Store"/>
    <x v="3"/>
    <s v="to buy merchandise such as groceries and sodas to stock his store."/>
    <x v="26"/>
    <s v="GUADALUPE"/>
    <s v="PEN"/>
    <n v="1390"/>
    <d v="2014-09-11T18:56:16"/>
    <d v="2014-08-14T09:00:00"/>
    <d v="2014-09-19T05:27:56"/>
    <n v="80"/>
    <n v="5"/>
    <s v="volunteer_pick"/>
    <s v="male"/>
    <s v="monthly"/>
    <d v="2014-09-11T00:00:00"/>
    <x v="0"/>
    <s v="low"/>
  </r>
  <r>
    <n v="766836"/>
    <n v="3000"/>
    <n v="3250"/>
    <s v="General Store"/>
    <x v="3"/>
    <s v="to buy grocery items, toiletries and beverages needed in her business."/>
    <x v="0"/>
    <s v="Coron, Palawan"/>
    <s v="PHP"/>
    <n v="1440"/>
    <d v="2014-09-11T04:32:01"/>
    <d v="2014-08-27T09:00:00"/>
    <m/>
    <n v="90"/>
    <n v="10"/>
    <s v="#Parent, #Schooling, #Woman Owned Biz, user_favorite, user_favorite"/>
    <s v="female"/>
    <s v="irregular"/>
    <d v="2014-09-11T00:00:00"/>
    <x v="1"/>
    <s v="low"/>
  </r>
  <r>
    <n v="767307"/>
    <n v="3500"/>
    <n v="3500"/>
    <s v="General Store"/>
    <x v="3"/>
    <s v="To buy additional stock of sugar, flour and cooking fat."/>
    <x v="1"/>
    <s v="Nakuru"/>
    <s v="KES"/>
    <n v="3880"/>
    <d v="2014-09-11T19:48:50"/>
    <d v="2014-08-12T09:00:00"/>
    <d v="2014-09-28T18:56:04"/>
    <n v="80"/>
    <n v="9"/>
    <s v=""/>
    <s v="male, male"/>
    <s v="monthly"/>
    <d v="2014-09-11T00:00:00"/>
    <x v="0"/>
    <s v="low"/>
  </r>
  <r>
    <n v="767303"/>
    <n v="7000"/>
    <n v="7000"/>
    <s v="Farming"/>
    <x v="0"/>
    <s v="to buy seeds and rent additional farming land."/>
    <x v="1"/>
    <s v="Nakuru"/>
    <s v="KES"/>
    <n v="3880"/>
    <d v="2014-09-11T19:40:45"/>
    <d v="2014-08-13T09:00:00"/>
    <d v="2014-09-23T01:20:54"/>
    <n v="140"/>
    <n v="28"/>
    <s v="#Parent, #Vegan, #Schooling"/>
    <s v="male, male, female, male"/>
    <s v="monthly"/>
    <d v="2014-09-11T00:00:00"/>
    <x v="0"/>
    <s v="low"/>
  </r>
  <r>
    <n v="766988"/>
    <n v="20000"/>
    <n v="20000"/>
    <s v="Personal Housing Expenses"/>
    <x v="4"/>
    <s v="to build a latrine."/>
    <x v="4"/>
    <s v="Battambang"/>
    <s v="USD"/>
    <n v="1060"/>
    <d v="2014-09-11T09:57:08"/>
    <d v="2014-09-09T09:00:00"/>
    <d v="2014-09-18T04:29:43"/>
    <n v="260"/>
    <n v="63"/>
    <s v="volunteer_pick, volunteer_like, user_favorite, #Elderly, #Parent, #Woman Owned Biz, #Health and Sanitation, #Eco-friendly"/>
    <s v="female"/>
    <s v="monthly"/>
    <d v="2014-09-11T00:00:00"/>
    <x v="0"/>
    <s v="high"/>
  </r>
  <r>
    <n v="1083332"/>
    <n v="1250"/>
    <n v="1250"/>
    <s v="Agriculture"/>
    <x v="0"/>
    <s v="to expand my miraa business"/>
    <x v="1"/>
    <s v=""/>
    <s v="KES"/>
    <m/>
    <d v="2014-09-11T12:38:42"/>
    <d v="2014-12-02T14:57:01"/>
    <d v="2014-11-26T21:37:01"/>
    <n v="30"/>
    <n v="12"/>
    <s v=""/>
    <s v="female"/>
    <s v="monthly"/>
    <d v="2014-09-11T00:00:00"/>
    <x v="0"/>
    <s v="low"/>
  </r>
  <r>
    <n v="767492"/>
    <n v="750"/>
    <n v="6500"/>
    <s v="Food Production/Sales"/>
    <x v="1"/>
    <s v="to buy a bunch of bananas, a load of taro, plastic bags, a barrel of cooking oil, a large pot and a new oven."/>
    <x v="27"/>
    <s v="Magiagi"/>
    <s v="WST"/>
    <n v="150"/>
    <d v="2014-09-12T06:54:41"/>
    <d v="2014-08-15T09:00:00"/>
    <m/>
    <n v="140"/>
    <n v="3"/>
    <s v="#Elderly, #Parent, #Biz Durable Asset, #Woman Owned Biz"/>
    <s v="female"/>
    <s v="irregular"/>
    <d v="2014-09-12T00:00:00"/>
    <x v="1"/>
    <s v="low"/>
  </r>
  <r>
    <n v="767456"/>
    <n v="22000"/>
    <n v="22000"/>
    <s v="Fruits &amp; Vegetables"/>
    <x v="1"/>
    <s v="to buy fruits in large amount."/>
    <x v="28"/>
    <s v="Ulaanbaatar"/>
    <s v="MNT"/>
    <n v="420"/>
    <d v="2014-09-12T05:15:17"/>
    <d v="2014-09-03T09:00:00"/>
    <d v="2014-10-14T13:59:45"/>
    <n v="200"/>
    <n v="80"/>
    <s v="#Elderly, #Widowed, #Parent, #Woman Owned Biz"/>
    <s v="female"/>
    <s v="monthly"/>
    <d v="2014-09-12T00:00:00"/>
    <x v="0"/>
    <s v="high"/>
  </r>
  <r>
    <n v="767824"/>
    <n v="16250"/>
    <n v="16250"/>
    <s v="Cattle"/>
    <x v="0"/>
    <s v="to buy a pair of young bull calves to increase the size of her herd."/>
    <x v="2"/>
    <s v="Temurmalik"/>
    <s v="TJS"/>
    <n v="630"/>
    <d v="2014-09-12T14:21:11"/>
    <d v="2014-09-11T09:00:00"/>
    <d v="2014-10-15T03:19:00"/>
    <n v="200"/>
    <n v="42"/>
    <s v="volunteer_like, volunteer_pick, #Elderly, #Widowed, #Woman Owned Biz"/>
    <s v="female"/>
    <s v="monthly"/>
    <d v="2014-09-12T00:00:00"/>
    <x v="0"/>
    <s v="low"/>
  </r>
  <r>
    <n v="767730"/>
    <n v="4750"/>
    <n v="4750"/>
    <s v="Pigs"/>
    <x v="0"/>
    <s v="to buy new piglets and additional dried fish to sell"/>
    <x v="0"/>
    <s v="Concepcion, Iloilo"/>
    <s v="PHP"/>
    <n v="1250"/>
    <d v="2014-09-12T12:24:40"/>
    <d v="2014-08-15T09:00:00"/>
    <d v="2014-09-22T06:30:47"/>
    <n v="140"/>
    <n v="17"/>
    <s v="#Animals, #Elderly, #Inspiring Story"/>
    <s v="female"/>
    <s v="irregular"/>
    <d v="2014-09-12T00:00:00"/>
    <x v="0"/>
    <s v="low"/>
  </r>
  <r>
    <n v="767499"/>
    <n v="5250"/>
    <n v="5250"/>
    <s v="Food Market"/>
    <x v="1"/>
    <s v="buy almonds for resale"/>
    <x v="2"/>
    <s v="Qubadiyon"/>
    <s v="TJS"/>
    <n v="630"/>
    <d v="2014-09-12T07:32:51"/>
    <d v="2014-09-08T09:00:00"/>
    <d v="2014-10-15T18:27:42"/>
    <n v="140"/>
    <n v="14"/>
    <s v="#Elderly, #Vegan, user_favorite"/>
    <s v="female"/>
    <s v="monthly"/>
    <d v="2014-09-12T00:00:00"/>
    <x v="0"/>
    <s v="low"/>
  </r>
  <r>
    <n v="767893"/>
    <n v="10750"/>
    <n v="10750"/>
    <s v="Cafe"/>
    <x v="1"/>
    <s v="to buy sandwiches, cakes, and gelatin"/>
    <x v="26"/>
    <s v="Cusco"/>
    <s v="PEN"/>
    <n v="1190"/>
    <d v="2014-09-12T17:34:57"/>
    <d v="2014-08-15T09:00:00"/>
    <d v="2014-09-20T04:20:50"/>
    <n v="60"/>
    <n v="2"/>
    <s v="volunteer_like"/>
    <s v="female"/>
    <s v="irregular"/>
    <d v="2014-09-12T00:00:00"/>
    <x v="0"/>
    <s v="low"/>
  </r>
  <r>
    <n v="767946"/>
    <n v="50750"/>
    <n v="50750"/>
    <s v="Higher education costs"/>
    <x v="5"/>
    <s v="to pay for a technical degree in electrical engineering, so that he can become a qualified professional and successfully perform in the workplace."/>
    <x v="26"/>
    <s v="Lima"/>
    <s v="USD"/>
    <n v="3580"/>
    <d v="2014-09-12T19:46:00"/>
    <d v="2014-09-05T09:00:00"/>
    <d v="2014-10-20T18:27:52"/>
    <n v="620"/>
    <n v="151"/>
    <s v="volunteer_like, user_favorite, user_favorite, #Schooling, user_favorite, #Hidden Gem, user_favorite, user_favorite"/>
    <s v="male"/>
    <s v="bullet"/>
    <d v="2014-09-12T00:00:00"/>
    <x v="0"/>
    <s v="high"/>
  </r>
  <r>
    <n v="767612"/>
    <n v="8250"/>
    <n v="8250"/>
    <s v="Personal Housing Expenses"/>
    <x v="4"/>
    <s v="to buy construction materials to repair her house"/>
    <x v="2"/>
    <s v="Gissar"/>
    <s v="TJS"/>
    <n v="1000"/>
    <d v="2014-09-12T10:20:10"/>
    <d v="2014-09-03T09:00:00"/>
    <d v="2014-09-23T03:51:03"/>
    <n v="140"/>
    <n v="29"/>
    <s v="#Elderly, #Woman Owned Biz, #Vegan, #Supporting Family, #Widowed"/>
    <s v="female"/>
    <s v="monthly"/>
    <d v="2014-09-12T00:00:00"/>
    <x v="0"/>
    <s v="low"/>
  </r>
  <r>
    <n v="767543"/>
    <n v="9750"/>
    <n v="9750"/>
    <s v="Bakery"/>
    <x v="1"/>
    <s v="To buy flour, sugar and cooking oil"/>
    <x v="13"/>
    <s v="Bombo Road"/>
    <s v="UGX"/>
    <n v="2220"/>
    <d v="2014-09-12T08:51:31"/>
    <d v="2014-09-09T09:00:00"/>
    <d v="2014-09-16T07:42:29"/>
    <n v="60"/>
    <n v="16"/>
    <s v=""/>
    <s v="male, male, female, male, female"/>
    <s v="irregular"/>
    <d v="2014-09-12T00:00:00"/>
    <x v="0"/>
    <s v="low"/>
  </r>
  <r>
    <n v="767706"/>
    <n v="4000"/>
    <n v="4000"/>
    <s v="Metal Shop"/>
    <x v="12"/>
    <s v="To help her husband buy iron rods to manufacture"/>
    <x v="3"/>
    <s v="Lahore"/>
    <s v="PKR"/>
    <n v="2470"/>
    <d v="2014-09-12T12:04:43"/>
    <d v="2014-08-28T09:00:00"/>
    <d v="2014-09-22T13:31:47"/>
    <n v="120"/>
    <n v="16"/>
    <s v="#Parent, #Schooling"/>
    <s v="female"/>
    <s v="irregular"/>
    <d v="2014-09-12T00:00:00"/>
    <x v="0"/>
    <s v="low"/>
  </r>
  <r>
    <n v="767694"/>
    <n v="4500"/>
    <n v="4500"/>
    <s v="Cereals"/>
    <x v="1"/>
    <s v="to purchase stock of wheat  maize, beans and rice to sell"/>
    <x v="1"/>
    <s v="Kaloleni"/>
    <s v="KES"/>
    <n v="1640"/>
    <d v="2014-09-12T11:49:21"/>
    <d v="2014-09-11T09:00:00"/>
    <d v="2014-09-18T14:43:57"/>
    <n v="130"/>
    <n v="13"/>
    <s v=""/>
    <s v="female"/>
    <s v="irregular"/>
    <d v="2014-09-12T00:00:00"/>
    <x v="0"/>
    <s v="low"/>
  </r>
  <r>
    <n v="768028"/>
    <n v="5250"/>
    <n v="5250"/>
    <s v="Grocery Store"/>
    <x v="1"/>
    <s v="to purchase basic grains, sugar, soap, coffee, bread, churros, butter and soft drinks to stock her grocery store. "/>
    <x v="24"/>
    <s v="Taulabe."/>
    <s v="HNL"/>
    <n v="2010"/>
    <d v="2014-09-13T00:43:18"/>
    <d v="2014-08-27T09:00:00"/>
    <d v="2014-10-06T22:21:57"/>
    <n v="150"/>
    <n v="16"/>
    <s v="#Parent, #Repeat Borrower, #Woman Owned Biz"/>
    <s v="female"/>
    <s v="monthly"/>
    <d v="2014-09-12T00:00:00"/>
    <x v="0"/>
    <s v="low"/>
  </r>
  <r>
    <n v="767561"/>
    <n v="3500"/>
    <n v="3500"/>
    <s v="Fish Selling"/>
    <x v="1"/>
    <s v="to buy fish in the market and sell it around their village."/>
    <x v="0"/>
    <s v="Dalenat, Angadanan, Isabela"/>
    <s v="PHP"/>
    <n v="1230"/>
    <d v="2014-09-12T09:13:51"/>
    <d v="2014-08-14T09:00:00"/>
    <d v="2014-09-18T14:00:25"/>
    <n v="70"/>
    <n v="12"/>
    <s v="user_favorite"/>
    <s v="female"/>
    <s v="irregular"/>
    <d v="2014-09-12T00:00:00"/>
    <x v="0"/>
    <s v="low"/>
  </r>
  <r>
    <n v="768136"/>
    <n v="10250"/>
    <n v="10250"/>
    <s v="Electronics Sales"/>
    <x v="3"/>
    <s v="to buy electronics wholesale and to increase capital for her business. "/>
    <x v="5"/>
    <s v="La Paz"/>
    <s v="BOB"/>
    <n v="1100"/>
    <d v="2014-09-13T18:07:28"/>
    <d v="2014-08-18T09:00:00"/>
    <d v="2014-10-16T16:27:57"/>
    <n v="140"/>
    <n v="28"/>
    <s v="user_favorite, #Schooling, #Single, #Woman Owned Biz, #Hidden Gem, user_favorite, user_favorite, user_favorite, user_favorite, user_favorite, #Inspiring Story, user_favorite, user_favorite"/>
    <s v="female"/>
    <s v="monthly"/>
    <d v="2014-09-13T00:00:00"/>
    <x v="0"/>
    <s v="low"/>
  </r>
  <r>
    <n v="768048"/>
    <n v="1750"/>
    <n v="1750"/>
    <s v="Personal Housing Expenses"/>
    <x v="4"/>
    <s v="to pay for home repairs that will allow him to store his tools and equipment in better conditions."/>
    <x v="26"/>
    <s v="Oyotún - Chiclayo"/>
    <s v="PEN"/>
    <n v="1430"/>
    <d v="2014-09-13T02:18:37"/>
    <d v="2014-08-29T09:00:00"/>
    <d v="2014-09-25T17:47:58"/>
    <n v="150"/>
    <n v="5"/>
    <s v=""/>
    <s v="male"/>
    <s v="monthly"/>
    <d v="2014-09-13T00:00:00"/>
    <x v="0"/>
    <s v="low"/>
  </r>
  <r>
    <n v="768089"/>
    <n v="2500"/>
    <n v="2500"/>
    <s v="Motorcycle Transport"/>
    <x v="8"/>
    <s v="to pay for repairs and maintenance expenses of her tricycle transportation business."/>
    <x v="0"/>
    <s v="Silang, Cavite"/>
    <s v="PHP"/>
    <n v="1440"/>
    <d v="2014-09-13T08:45:17"/>
    <d v="2014-08-29T09:00:00"/>
    <d v="2014-09-15T18:19:06"/>
    <n v="60"/>
    <n v="2"/>
    <s v=""/>
    <s v="female"/>
    <s v="irregular"/>
    <d v="2014-09-13T00:00:00"/>
    <x v="0"/>
    <s v="low"/>
  </r>
  <r>
    <n v="768103"/>
    <n v="10000"/>
    <n v="10000"/>
    <s v="Poultry"/>
    <x v="0"/>
    <s v="to buy 150 chicks to raise for resale."/>
    <x v="15"/>
    <s v=""/>
    <s v="XOF"/>
    <n v="1080"/>
    <d v="2014-09-13T12:04:17"/>
    <d v="2014-09-11T09:00:00"/>
    <d v="2014-09-18T19:14:59"/>
    <n v="170"/>
    <n v="35"/>
    <s v=""/>
    <s v="female"/>
    <s v="monthly"/>
    <d v="2014-09-13T00:00:00"/>
    <x v="0"/>
    <s v="low"/>
  </r>
  <r>
    <n v="768177"/>
    <n v="5000"/>
    <n v="5000"/>
    <s v="Poultry"/>
    <x v="0"/>
    <s v="to purchase more chicks and vaccines, and to expand her fowl run."/>
    <x v="50"/>
    <s v="Gokwe North"/>
    <s v="USD"/>
    <n v="3050"/>
    <d v="2014-09-14T09:45:00"/>
    <d v="2014-09-20T09:00:00"/>
    <d v="2014-09-16T13:50:58"/>
    <n v="80"/>
    <n v="18"/>
    <s v=""/>
    <s v="female"/>
    <s v="irregular"/>
    <d v="2014-09-14T00:00:00"/>
    <x v="0"/>
    <s v="low"/>
  </r>
  <r>
    <n v="768193"/>
    <n v="5000"/>
    <n v="5000"/>
    <s v="Poultry"/>
    <x v="0"/>
    <s v="to purchases chicks, feeds, sawdust, vaccines, broiler concentrate, and maize "/>
    <x v="50"/>
    <s v="Guruve"/>
    <s v="USD"/>
    <n v="3050"/>
    <d v="2014-09-14T10:46:35"/>
    <d v="2014-09-20T09:00:00"/>
    <d v="2014-09-21T06:33:08"/>
    <n v="80"/>
    <n v="20"/>
    <s v=""/>
    <s v="female"/>
    <s v="irregular"/>
    <d v="2014-09-14T00:00:00"/>
    <x v="0"/>
    <s v="low"/>
  </r>
  <r>
    <n v="768268"/>
    <n v="12000"/>
    <n v="12000"/>
    <s v="Hotel"/>
    <x v="2"/>
    <s v="To buy mattresses for the hotel beds."/>
    <x v="26"/>
    <s v="Cusco"/>
    <s v="USD"/>
    <n v="1190"/>
    <d v="2014-09-15T01:45:51"/>
    <d v="2014-08-15T09:00:00"/>
    <d v="2014-09-22T10:21:06"/>
    <n v="60"/>
    <n v="2"/>
    <s v=""/>
    <s v="female"/>
    <s v="irregular"/>
    <d v="2014-09-14T00:00:00"/>
    <x v="0"/>
    <s v="low"/>
  </r>
  <r>
    <n v="768530"/>
    <n v="7250"/>
    <n v="7250"/>
    <s v="Personal Housing Expenses"/>
    <x v="4"/>
    <s v="to purchase sand, cement and brick to build a toilet."/>
    <x v="17"/>
    <s v="Thanh Hoa City"/>
    <s v="VND"/>
    <n v="1210"/>
    <d v="2014-09-15T11:41:24"/>
    <d v="2014-09-11T09:00:00"/>
    <d v="2014-09-17T19:02:11"/>
    <n v="200"/>
    <n v="28"/>
    <s v=""/>
    <s v="female"/>
    <s v="monthly"/>
    <d v="2014-09-15T00:00:00"/>
    <x v="0"/>
    <s v="low"/>
  </r>
  <r>
    <n v="768719"/>
    <n v="8500"/>
    <n v="8500"/>
    <s v="Home Energy"/>
    <x v="9"/>
    <s v="To buy a clean cook stove"/>
    <x v="9"/>
    <s v="Assin Wawase"/>
    <s v="GHS"/>
    <n v="3920"/>
    <d v="2014-09-15T16:04:18"/>
    <d v="2014-12-08T09:00:00"/>
    <d v="2014-09-17T19:00:22"/>
    <n v="80"/>
    <n v="30"/>
    <s v="user_favorite"/>
    <s v="female, female, female, female, female, female, female, female, male, female"/>
    <s v="monthly"/>
    <d v="2014-09-15T00:00:00"/>
    <x v="0"/>
    <s v="low"/>
  </r>
  <r>
    <n v="768320"/>
    <n v="4750"/>
    <n v="4750"/>
    <s v="Motorcycle Transport"/>
    <x v="8"/>
    <s v="to buy spare parts and to pay vehicle maintenance costs for her seven units of motorcycles."/>
    <x v="0"/>
    <s v="Ozamis  City,  Misamis Occidental"/>
    <s v="PHP"/>
    <n v="1360"/>
    <d v="2014-09-15T05:33:13"/>
    <d v="2014-09-03T09:00:00"/>
    <d v="2014-10-01T11:49:22"/>
    <n v="110"/>
    <n v="14"/>
    <s v="#Woman Owned Biz"/>
    <s v="female"/>
    <s v="monthly"/>
    <d v="2014-09-15T00:00:00"/>
    <x v="0"/>
    <s v="low"/>
  </r>
  <r>
    <n v="768540"/>
    <n v="2250"/>
    <n v="2250"/>
    <s v="Motorcycle Transport"/>
    <x v="8"/>
    <s v="to buy spare parts and repair his motorcycle."/>
    <x v="1"/>
    <s v="Machakos"/>
    <s v="KES"/>
    <n v="1330"/>
    <d v="2014-09-15T12:01:27"/>
    <d v="2014-08-26T09:00:00"/>
    <d v="2014-09-30T03:38:21"/>
    <n v="140"/>
    <n v="9"/>
    <s v="#Parent, #Schooling"/>
    <s v="male"/>
    <s v="monthly"/>
    <d v="2014-09-15T00:00:00"/>
    <x v="0"/>
    <s v="low"/>
  </r>
  <r>
    <n v="768564"/>
    <n v="5000"/>
    <n v="5000"/>
    <s v="Poultry"/>
    <x v="0"/>
    <s v="To purchase more chicks and chick feed "/>
    <x v="50"/>
    <s v="Buhera"/>
    <s v="USD"/>
    <n v="3050"/>
    <d v="2014-09-15T12:54:47"/>
    <d v="2014-09-20T09:00:00"/>
    <d v="2014-09-22T09:19:53"/>
    <n v="80"/>
    <n v="18"/>
    <s v=""/>
    <s v="female"/>
    <s v="irregular"/>
    <d v="2014-09-15T00:00:00"/>
    <x v="0"/>
    <s v="low"/>
  </r>
  <r>
    <n v="768414"/>
    <n v="12500"/>
    <n v="19250"/>
    <s v="Personal Housing Expenses"/>
    <x v="4"/>
    <s v="to buy construction materials to repair his house."/>
    <x v="21"/>
    <s v=""/>
    <s v="AZN"/>
    <n v="2070"/>
    <d v="2014-09-15T08:52:08"/>
    <d v="2014-08-22T09:00:00"/>
    <m/>
    <n v="140"/>
    <n v="13"/>
    <s v="#Parent"/>
    <s v="male"/>
    <s v="monthly"/>
    <d v="2014-09-15T00:00:00"/>
    <x v="1"/>
    <s v="low"/>
  </r>
  <r>
    <n v="768805"/>
    <n v="14250"/>
    <n v="14250"/>
    <s v="Higher education costs"/>
    <x v="5"/>
    <s v="to pay her registration fee and travel expenses."/>
    <x v="26"/>
    <s v="Lurin"/>
    <s v="PEN"/>
    <n v="1390"/>
    <d v="2014-09-15T19:17:16"/>
    <d v="2014-08-18T09:00:00"/>
    <d v="2014-09-25T02:27:19"/>
    <n v="200"/>
    <n v="48"/>
    <s v="volunteer_pick, volunteer_like, user_favorite"/>
    <s v="female"/>
    <s v="monthly"/>
    <d v="2014-09-15T00:00:00"/>
    <x v="0"/>
    <s v="low"/>
  </r>
  <r>
    <n v="768545"/>
    <n v="10000"/>
    <n v="10000"/>
    <s v="Higher education costs"/>
    <x v="5"/>
    <s v=" to pay the university installments for this semester. "/>
    <x v="23"/>
    <s v="Jenin City-West Bank"/>
    <s v="USD"/>
    <n v="800"/>
    <d v="2014-09-15T12:11:53"/>
    <d v="2014-09-14T09:00:00"/>
    <d v="2014-09-17T12:44:43"/>
    <n v="270"/>
    <n v="34"/>
    <s v="user_favorite"/>
    <s v="female"/>
    <s v="monthly"/>
    <d v="2014-09-15T00:00:00"/>
    <x v="0"/>
    <s v="low"/>
  </r>
  <r>
    <n v="768837"/>
    <n v="5250"/>
    <n v="5250"/>
    <s v="Agriculture"/>
    <x v="0"/>
    <s v="to purchase a motorized water pump to irrigate his crops."/>
    <x v="5"/>
    <s v="Avichaca"/>
    <s v="BOB"/>
    <n v="480"/>
    <d v="2014-09-15T23:17:54"/>
    <d v="2014-08-25T09:00:00"/>
    <d v="2014-09-23T15:08:57"/>
    <n v="140"/>
    <n v="12"/>
    <s v=""/>
    <s v="male"/>
    <s v="monthly"/>
    <d v="2014-09-15T00:00:00"/>
    <x v="0"/>
    <s v="low"/>
  </r>
  <r>
    <n v="769220"/>
    <n v="24750"/>
    <n v="24750"/>
    <s v="Food Production/Sales"/>
    <x v="1"/>
    <s v=""/>
    <x v="47"/>
    <s v=""/>
    <s v="RWF"/>
    <n v="1610"/>
    <d v="2014-09-16T11:43:24"/>
    <d v="2014-08-17T09:00:00"/>
    <d v="2014-09-18T21:39:12"/>
    <n v="40"/>
    <n v="21"/>
    <s v="volunteer_pick, volunteer_like"/>
    <s v="male, female, female, female, female, female, female, female, female, female, female, female, female, female, female, female, female, female, female, female, male, female, female, female, male, male, female, female, female, female"/>
    <s v="irregular"/>
    <d v="2014-09-16T00:00:00"/>
    <x v="0"/>
    <s v="low"/>
  </r>
  <r>
    <n v="768909"/>
    <n v="4000"/>
    <n v="4000"/>
    <s v="Fishing"/>
    <x v="1"/>
    <s v="to purchase an additional fishing net"/>
    <x v="0"/>
    <s v="Puerto Princesa North, Palawan"/>
    <s v="PHP"/>
    <n v="1450"/>
    <d v="2014-09-16T03:57:46"/>
    <d v="2014-08-19T09:00:00"/>
    <d v="2014-09-22T04:58:31"/>
    <n v="80"/>
    <n v="11"/>
    <s v="user_favorite"/>
    <s v="female"/>
    <s v="irregular"/>
    <d v="2014-09-16T00:00:00"/>
    <x v="0"/>
    <s v="low"/>
  </r>
  <r>
    <n v="769329"/>
    <n v="5000"/>
    <n v="5000"/>
    <s v="Grocery Store"/>
    <x v="1"/>
    <s v="To purchase flour, sugar, salt, cooking oil, and soaps to increase her supplies."/>
    <x v="50"/>
    <s v="Hurungwe"/>
    <s v="USD"/>
    <n v="3050"/>
    <d v="2014-09-16T13:58:17"/>
    <d v="2014-09-20T09:00:00"/>
    <d v="2014-10-16T16:57:07"/>
    <n v="80"/>
    <n v="20"/>
    <s v="#Low-profit FP, #Post-disbursed, #Schooling, #Woman Owned Biz, user_favorite"/>
    <s v="female"/>
    <s v="irregular"/>
    <d v="2014-09-16T00:00:00"/>
    <x v="0"/>
    <s v="low"/>
  </r>
  <r>
    <n v="769420"/>
    <n v="2000"/>
    <n v="2000"/>
    <s v="Charcoal Sales"/>
    <x v="3"/>
    <s v="to buy seven sacks of charcoal and corn."/>
    <x v="41"/>
    <s v="Adidogomé"/>
    <s v="XOF"/>
    <n v="2960"/>
    <d v="2014-09-16T15:38:10"/>
    <d v="2014-09-01T09:00:00"/>
    <d v="2014-09-21T20:47:13"/>
    <n v="70"/>
    <n v="8"/>
    <s v=""/>
    <s v="female"/>
    <s v="irregular"/>
    <d v="2014-09-16T00:00:00"/>
    <x v="0"/>
    <s v="low"/>
  </r>
  <r>
    <n v="769431"/>
    <n v="5000"/>
    <n v="5000"/>
    <s v="Fruits &amp; Vegetables"/>
    <x v="1"/>
    <s v="To purchase more groceries to sell"/>
    <x v="50"/>
    <s v="Nkayi"/>
    <s v="USD"/>
    <n v="3050"/>
    <d v="2014-09-16T15:58:25"/>
    <d v="2014-09-20T09:00:00"/>
    <d v="2014-10-12T18:22:17"/>
    <n v="80"/>
    <n v="15"/>
    <s v="#Low-profit FP, #Parent, #Post-disbursed, #Woman Owned Biz"/>
    <s v="female"/>
    <s v="irregular"/>
    <d v="2014-09-16T00:00:00"/>
    <x v="0"/>
    <s v="low"/>
  </r>
  <r>
    <n v="769548"/>
    <n v="34500"/>
    <n v="59250"/>
    <s v="Printing"/>
    <x v="2"/>
    <s v="to buy a color printer and an additional black-and-white printer."/>
    <x v="37"/>
    <s v="Miami, Florida"/>
    <s v="USD"/>
    <n v="1310"/>
    <d v="2014-09-16T18:36:44"/>
    <d v="2014-08-16T09:00:00"/>
    <m/>
    <n v="260"/>
    <n v="74"/>
    <s v="user_favorite, #Biz Durable Asset, #Low-profit FP, #Parent, #Supporting Family"/>
    <s v="male"/>
    <s v="monthly"/>
    <d v="2014-09-16T00:00:00"/>
    <x v="1"/>
    <s v="high"/>
  </r>
  <r>
    <n v="768861"/>
    <n v="3500"/>
    <n v="3500"/>
    <s v="Food Production/Sales"/>
    <x v="1"/>
    <s v="to buy additional ingredients like sugar, milk, and cooking oil."/>
    <x v="0"/>
    <s v="Puerto Princesa North, Palawan"/>
    <s v="PHP"/>
    <n v="1450"/>
    <d v="2014-09-16T02:34:27"/>
    <d v="2014-08-29T09:00:00"/>
    <d v="2014-09-22T23:02:13"/>
    <n v="80"/>
    <n v="11"/>
    <s v="#Woman Owned Biz, #Parent"/>
    <s v="female"/>
    <s v="irregular"/>
    <d v="2014-09-16T00:00:00"/>
    <x v="0"/>
    <s v="low"/>
  </r>
  <r>
    <n v="769648"/>
    <n v="4750"/>
    <n v="4750"/>
    <s v="Games"/>
    <x v="14"/>
    <s v="to buy an air conditioner and 2 Xbox's to improve her video gaming business."/>
    <x v="24"/>
    <s v="taulabe"/>
    <s v="HNL"/>
    <n v="2690"/>
    <d v="2014-09-17T00:08:07"/>
    <d v="2014-09-11T09:00:00"/>
    <d v="2014-09-25T09:47:08"/>
    <n v="140"/>
    <n v="17"/>
    <s v=""/>
    <s v="female"/>
    <s v="monthly"/>
    <d v="2014-09-16T00:00:00"/>
    <x v="0"/>
    <s v="low"/>
  </r>
  <r>
    <n v="769014"/>
    <n v="2500"/>
    <n v="2500"/>
    <s v="Retail"/>
    <x v="3"/>
    <s v="to buy more stocks of tobacco to sell."/>
    <x v="0"/>
    <s v="Ivisan, Capiz"/>
    <s v="PHP"/>
    <n v="1450"/>
    <d v="2014-09-16T07:15:30"/>
    <d v="2014-09-03T09:00:00"/>
    <d v="2014-09-18T03:12:58"/>
    <n v="70"/>
    <n v="10"/>
    <s v=""/>
    <s v="female"/>
    <s v="irregular"/>
    <d v="2014-09-16T00:00:00"/>
    <x v="0"/>
    <s v="low"/>
  </r>
  <r>
    <n v="769524"/>
    <n v="5250"/>
    <n v="5250"/>
    <s v="Construction"/>
    <x v="6"/>
    <s v="to buy construction materials such as sand and adobe bricks in order to begin a project and improve his quality of life and that of his family."/>
    <x v="18"/>
    <s v="Tierralta"/>
    <s v="COP"/>
    <n v="1770"/>
    <d v="2014-09-16T18:03:42"/>
    <d v="2014-08-26T09:00:00"/>
    <d v="2014-10-19T02:33:50"/>
    <n v="150"/>
    <n v="8"/>
    <s v="#Elderly, user_favorite"/>
    <s v="male"/>
    <s v="monthly"/>
    <d v="2014-09-16T00:00:00"/>
    <x v="0"/>
    <s v="low"/>
  </r>
  <r>
    <n v="769114"/>
    <n v="5000"/>
    <n v="5000"/>
    <s v="Poultry"/>
    <x v="0"/>
    <s v="To purchase more chicks and chick feeds"/>
    <x v="50"/>
    <s v="Buhera"/>
    <s v="USD"/>
    <n v="3050"/>
    <d v="2014-09-16T09:25:07"/>
    <d v="2014-09-20T09:00:00"/>
    <d v="2014-09-18T19:23:42"/>
    <n v="80"/>
    <n v="19"/>
    <s v=""/>
    <s v="female"/>
    <s v="irregular"/>
    <d v="2014-09-16T00:00:00"/>
    <x v="0"/>
    <s v="low"/>
  </r>
  <r>
    <n v="769287"/>
    <n v="39500"/>
    <n v="39500"/>
    <s v="Retail"/>
    <x v="3"/>
    <s v=" expand her business by buying essential products such as: beans, meat, rice, sodas, peanuts, sugar and other necessary products."/>
    <x v="54"/>
    <s v="Namaacha"/>
    <s v="MZN"/>
    <n v="230"/>
    <d v="2014-09-16T13:16:17"/>
    <d v="2014-08-18T09:00:00"/>
    <d v="2014-10-18T14:19:13"/>
    <n v="200"/>
    <n v="155"/>
    <s v="#Parent, #Schooling, #Woman Owned Biz, user_favorite"/>
    <s v="female"/>
    <s v="monthly"/>
    <d v="2014-09-16T00:00:00"/>
    <x v="0"/>
    <s v="high"/>
  </r>
  <r>
    <n v="768993"/>
    <n v="3000"/>
    <n v="6000"/>
    <s v="Phone Use Sales"/>
    <x v="3"/>
    <s v="To process mobile airtime credits on the weekends"/>
    <x v="30"/>
    <s v="Kudus"/>
    <s v="IDR"/>
    <n v="2190"/>
    <d v="2014-09-16T05:58:04"/>
    <d v="2014-08-17T09:00:00"/>
    <m/>
    <n v="140"/>
    <n v="7"/>
    <s v="user_favorite"/>
    <s v="male"/>
    <s v="bullet"/>
    <d v="2014-09-16T00:00:00"/>
    <x v="1"/>
    <s v="low"/>
  </r>
  <r>
    <n v="769335"/>
    <n v="2750"/>
    <n v="2750"/>
    <s v="Pigs"/>
    <x v="0"/>
    <s v="to buy feed and vitamins for her pigs."/>
    <x v="0"/>
    <s v="Sogod Cebu"/>
    <s v="PHP"/>
    <n v="1450"/>
    <d v="2014-09-16T14:02:32"/>
    <d v="2014-08-28T09:00:00"/>
    <d v="2014-09-20T04:16:23"/>
    <n v="80"/>
    <n v="11"/>
    <s v=""/>
    <s v="female"/>
    <s v="irregular"/>
    <d v="2014-09-16T00:00:00"/>
    <x v="0"/>
    <s v="low"/>
  </r>
  <r>
    <n v="769092"/>
    <n v="10000"/>
    <n v="10000"/>
    <s v="Retail"/>
    <x v="3"/>
    <s v="To buy cooking oil, perfume, salts, rice, coffee, noodles, slippers, sugar and other things to sell."/>
    <x v="51"/>
    <s v="Viqueque"/>
    <s v="USD"/>
    <n v="2430"/>
    <d v="2014-09-16T09:04:04"/>
    <d v="2014-08-21T09:00:00"/>
    <d v="2014-10-15T11:14:18"/>
    <n v="120"/>
    <n v="32"/>
    <s v="#Parent, #Woman Owned Biz"/>
    <s v="female"/>
    <s v="monthly"/>
    <d v="2014-09-16T00:00:00"/>
    <x v="0"/>
    <s v="low"/>
  </r>
  <r>
    <n v="770047"/>
    <n v="1250"/>
    <n v="1250"/>
    <s v="Food Stall"/>
    <x v="1"/>
    <s v="to buy tomatoes, sweet potatoes, carrots, cabbages, and onions."/>
    <x v="13"/>
    <s v="Kampala"/>
    <s v="UGX"/>
    <n v="1120"/>
    <d v="2014-09-17T11:54:41"/>
    <d v="2014-09-16T09:00:00"/>
    <d v="2014-09-20T21:13:31"/>
    <n v="60"/>
    <n v="5"/>
    <s v=""/>
    <s v="female"/>
    <s v="irregular"/>
    <d v="2014-09-17T00:00:00"/>
    <x v="0"/>
    <s v="low"/>
  </r>
  <r>
    <n v="770038"/>
    <n v="7500"/>
    <n v="7500"/>
    <s v="General Store"/>
    <x v="3"/>
    <s v="to buy packs of salts, biscuits and beverages for the general store."/>
    <x v="3"/>
    <s v="Lahore"/>
    <s v="PKR"/>
    <n v="2470"/>
    <d v="2014-09-17T11:41:59"/>
    <d v="2014-08-28T09:00:00"/>
    <d v="2014-10-18T15:28:13"/>
    <n v="140"/>
    <n v="20"/>
    <s v="#Parent, #Woman Owned Biz, #Repeat Borrower"/>
    <s v="female, female"/>
    <s v="monthly"/>
    <d v="2014-09-17T00:00:00"/>
    <x v="0"/>
    <s v="low"/>
  </r>
  <r>
    <n v="769990"/>
    <n v="2250"/>
    <n v="2250"/>
    <s v="Photography"/>
    <x v="2"/>
    <s v="To buy picture frames, films and printer ink."/>
    <x v="1"/>
    <s v="Eastland"/>
    <s v="KES"/>
    <n v="1330"/>
    <d v="2014-09-17T10:56:30"/>
    <d v="2014-08-26T09:00:00"/>
    <d v="2014-09-22T01:44:42"/>
    <n v="140"/>
    <n v="9"/>
    <s v="user_favorite"/>
    <s v="male"/>
    <s v="monthly"/>
    <d v="2014-09-17T00:00:00"/>
    <x v="0"/>
    <s v="low"/>
  </r>
  <r>
    <n v="769997"/>
    <n v="46500"/>
    <n v="46500"/>
    <s v="General Store"/>
    <x v="3"/>
    <s v="to buy more soap, sugar, salt and cooking oil for sale."/>
    <x v="47"/>
    <s v=""/>
    <s v="RWF"/>
    <n v="1610"/>
    <d v="2014-09-17T11:03:19"/>
    <d v="2014-08-18T09:00:00"/>
    <d v="2014-09-30T04:43:25"/>
    <n v="50"/>
    <n v="90"/>
    <s v="user_favorite, user_favorite"/>
    <s v="female, female, female, male, female, female, male, male, female, female, female, female, female, female, female, female, female, female, female, female, female, female"/>
    <s v="irregular"/>
    <d v="2014-09-17T00:00:00"/>
    <x v="0"/>
    <s v="high"/>
  </r>
  <r>
    <n v="770017"/>
    <n v="4250"/>
    <n v="4250"/>
    <s v="Higher education costs"/>
    <x v="5"/>
    <s v="to pay for her tuition fees."/>
    <x v="0"/>
    <s v="San Jose Del Monte, Bulacan"/>
    <s v="PHP"/>
    <n v="1440"/>
    <d v="2014-09-17T11:19:29"/>
    <d v="2014-08-29T09:00:00"/>
    <d v="2014-09-20T18:48:19"/>
    <n v="140"/>
    <n v="12"/>
    <s v="user_favorite"/>
    <s v="female"/>
    <s v="irregular"/>
    <d v="2014-09-17T00:00:00"/>
    <x v="0"/>
    <s v="low"/>
  </r>
  <r>
    <n v="770278"/>
    <n v="10250"/>
    <n v="10250"/>
    <s v="Weaving"/>
    <x v="11"/>
    <s v="to buy wool at wholesale to sell and then support her family."/>
    <x v="5"/>
    <s v="El Alto"/>
    <s v="BOB"/>
    <n v="1100"/>
    <d v="2014-09-17T18:27:11"/>
    <d v="2014-08-22T09:00:00"/>
    <d v="2014-09-25T18:34:56"/>
    <n v="140"/>
    <n v="30"/>
    <s v="#Fabrics, #Parent, #Woman Owned Biz, user_favorite"/>
    <s v="female"/>
    <s v="monthly"/>
    <d v="2014-09-17T00:00:00"/>
    <x v="0"/>
    <s v="low"/>
  </r>
  <r>
    <n v="769941"/>
    <n v="10000"/>
    <n v="10000"/>
    <s v="Bookstore"/>
    <x v="3"/>
    <s v="to buy notebooks, pens, markers, rules, geometric figures, etc. to stock her store"/>
    <x v="10"/>
    <s v="Managua"/>
    <s v="USD"/>
    <n v="1760"/>
    <d v="2014-09-17T09:53:16"/>
    <d v="2014-08-30T09:00:00"/>
    <d v="2014-10-01T16:47:02"/>
    <n v="150"/>
    <n v="39"/>
    <s v="#Inspiring Story, #Parent, #Woman Owned Biz, user_favorite"/>
    <s v="female"/>
    <s v="monthly"/>
    <d v="2014-09-17T00:00:00"/>
    <x v="0"/>
    <s v="low"/>
  </r>
  <r>
    <n v="769850"/>
    <n v="19250"/>
    <n v="19250"/>
    <s v="Farming"/>
    <x v="0"/>
    <s v="to buy a stall at a local bazaar"/>
    <x v="21"/>
    <s v="Bilasuvar"/>
    <s v="AZN"/>
    <n v="560"/>
    <d v="2014-09-17T08:16:20"/>
    <d v="2014-09-05T09:00:00"/>
    <d v="2014-09-30T04:15:01"/>
    <n v="200"/>
    <n v="68"/>
    <s v="#Widowed, #Woman Owned Biz, #Single Parent, #Refugee, #Parent, user_favorite"/>
    <s v="female"/>
    <s v="monthly"/>
    <d v="2014-09-17T00:00:00"/>
    <x v="0"/>
    <s v="high"/>
  </r>
  <r>
    <n v="769735"/>
    <n v="6500"/>
    <n v="6500"/>
    <s v="Home Energy"/>
    <x v="9"/>
    <s v="To buy a solar panel."/>
    <x v="4"/>
    <s v="Kampong Chhnang Province, Boribo district"/>
    <s v="USD"/>
    <n v="2040"/>
    <d v="2014-09-17T04:42:38"/>
    <d v="2014-08-20T09:00:00"/>
    <d v="2014-09-19T22:55:25"/>
    <n v="260"/>
    <n v="24"/>
    <s v="volunteer_like"/>
    <s v="female"/>
    <s v="monthly"/>
    <d v="2014-09-17T00:00:00"/>
    <x v="0"/>
    <s v="low"/>
  </r>
  <r>
    <n v="770284"/>
    <n v="7000"/>
    <n v="7000"/>
    <s v="Food Production/Sales"/>
    <x v="1"/>
    <s v="to buy oil and rice, among other items."/>
    <x v="26"/>
    <s v="Paucartambo - Cusco"/>
    <s v="PEN"/>
    <n v="1190"/>
    <d v="2014-09-17T18:37:04"/>
    <d v="2014-08-22T09:00:00"/>
    <d v="2014-09-25T12:01:04"/>
    <n v="60"/>
    <n v="25"/>
    <s v="#Repeat Borrower, #Woman Owned Biz, user_favorite"/>
    <s v="female"/>
    <s v="irregular"/>
    <d v="2014-09-17T00:00:00"/>
    <x v="0"/>
    <s v="low"/>
  </r>
  <r>
    <n v="770383"/>
    <n v="10000"/>
    <n v="10000"/>
    <s v="Clothing Sales"/>
    <x v="7"/>
    <s v="to purchase clothing."/>
    <x v="14"/>
    <s v="San Gabriel"/>
    <s v="USD"/>
    <n v="1880"/>
    <d v="2014-09-18T00:49:35"/>
    <d v="2014-09-03T09:00:00"/>
    <d v="2014-09-30T04:07:51"/>
    <n v="170"/>
    <n v="37"/>
    <s v="user_favorite"/>
    <s v="female"/>
    <s v="monthly"/>
    <d v="2014-09-17T00:00:00"/>
    <x v="0"/>
    <s v="low"/>
  </r>
  <r>
    <n v="770086"/>
    <n v="5000"/>
    <n v="5000"/>
    <s v="Clothing Sales"/>
    <x v="7"/>
    <s v="to buy clothes for her business"/>
    <x v="50"/>
    <s v="mwenezi"/>
    <s v="USD"/>
    <n v="3050"/>
    <d v="2014-09-17T12:36:35"/>
    <d v="2014-09-20T09:00:00"/>
    <d v="2014-09-22T00:39:58"/>
    <n v="80"/>
    <n v="16"/>
    <s v=""/>
    <s v="female"/>
    <s v="irregular"/>
    <d v="2014-09-17T00:00:00"/>
    <x v="0"/>
    <s v="low"/>
  </r>
  <r>
    <n v="769835"/>
    <n v="6250"/>
    <n v="6250"/>
    <s v="Livestock"/>
    <x v="0"/>
    <s v="to buy livestock feed and goats"/>
    <x v="2"/>
    <s v="Bobojon Gafurov"/>
    <s v="TJS"/>
    <n v="2150"/>
    <d v="2014-09-17T07:54:55"/>
    <d v="2014-09-11T09:00:00"/>
    <d v="2014-10-17T16:32:50"/>
    <n v="140"/>
    <n v="13"/>
    <s v="#Animals, #Elderly, user_favorite, #Interesting Photo"/>
    <s v="male"/>
    <s v="monthly"/>
    <d v="2014-09-17T00:00:00"/>
    <x v="0"/>
    <s v="low"/>
  </r>
  <r>
    <n v="771254"/>
    <n v="42750"/>
    <n v="42750"/>
    <s v="Sewing"/>
    <x v="2"/>
    <s v="to buy fabric, thread, buttons, and scissors"/>
    <x v="26"/>
    <s v="Huaycan"/>
    <s v="PEN"/>
    <n v="930"/>
    <d v="2014-09-18T20:11:01"/>
    <d v="2014-09-16T09:00:00"/>
    <d v="2014-09-27T20:54:15"/>
    <n v="60"/>
    <n v="37"/>
    <s v="user_favorite"/>
    <s v="female, female, female, female, female, female, female"/>
    <s v="irregular"/>
    <d v="2014-09-18T00:00:00"/>
    <x v="0"/>
    <s v="low"/>
  </r>
  <r>
    <n v="770580"/>
    <n v="4250"/>
    <n v="4250"/>
    <s v="Animal Sales"/>
    <x v="0"/>
    <s v="to buy cattle and livestock feed"/>
    <x v="2"/>
    <s v="Bobojon Gafurov"/>
    <s v="TJS"/>
    <n v="2150"/>
    <d v="2014-09-18T06:39:34"/>
    <d v="2014-09-12T09:00:00"/>
    <d v="2014-09-25T17:15:38"/>
    <n v="130"/>
    <n v="7"/>
    <s v=""/>
    <s v="female"/>
    <s v="monthly"/>
    <d v="2014-09-18T00:00:00"/>
    <x v="0"/>
    <s v="low"/>
  </r>
  <r>
    <n v="770476"/>
    <n v="2500"/>
    <n v="2500"/>
    <s v="Farming"/>
    <x v="0"/>
    <s v="to buy farm fertilizers and pesticides and to pay for labor"/>
    <x v="0"/>
    <s v="SINDANGAN - LAGAG, SINDANGAN, ZAMBOANGA DEL NORTE"/>
    <s v="PHP"/>
    <n v="1260"/>
    <d v="2014-09-18T04:18:37"/>
    <d v="2014-08-19T09:00:00"/>
    <d v="2014-09-25T21:10:14"/>
    <n v="270"/>
    <n v="4"/>
    <s v="#Elderly, #Parent"/>
    <s v="female"/>
    <s v="monthly"/>
    <d v="2014-09-18T00:00:00"/>
    <x v="0"/>
    <s v="low"/>
  </r>
  <r>
    <n v="770873"/>
    <n v="2500"/>
    <n v="2500"/>
    <s v="Pigs"/>
    <x v="0"/>
    <s v="to buy feed and vitamins for her pigs"/>
    <x v="0"/>
    <s v="Tanjay, Negros Oriental"/>
    <s v="PHP"/>
    <n v="1450"/>
    <d v="2014-09-18T11:32:08"/>
    <d v="2014-09-03T09:00:00"/>
    <d v="2014-09-25T17:11:18"/>
    <n v="130"/>
    <n v="9"/>
    <s v=""/>
    <s v="female"/>
    <s v="irregular"/>
    <d v="2014-09-18T00:00:00"/>
    <x v="0"/>
    <s v="low"/>
  </r>
  <r>
    <n v="770698"/>
    <n v="6000"/>
    <n v="6000"/>
    <s v="Fuel/Firewood"/>
    <x v="3"/>
    <s v="to purchase additional sacks of charcoal and firewood to sell"/>
    <x v="0"/>
    <s v="Kabankalan, Negros Occidental"/>
    <s v="PHP"/>
    <n v="1450"/>
    <d v="2014-09-18T08:49:56"/>
    <d v="2014-08-20T09:00:00"/>
    <d v="2014-09-25T17:12:24"/>
    <n v="80"/>
    <n v="20"/>
    <s v=""/>
    <s v="female"/>
    <s v="irregular"/>
    <d v="2014-09-18T00:00:00"/>
    <x v="0"/>
    <s v="low"/>
  </r>
  <r>
    <n v="771333"/>
    <n v="6000"/>
    <n v="6000"/>
    <s v="Cattle"/>
    <x v="0"/>
    <s v="to buy a head of grazing cattle."/>
    <x v="7"/>
    <s v="San Miguel"/>
    <s v="USD"/>
    <n v="1990"/>
    <d v="2014-09-19T00:14:22"/>
    <d v="2014-08-30T09:00:00"/>
    <d v="2014-10-27T20:03:22"/>
    <n v="140"/>
    <n v="18"/>
    <s v="volunteer_pick, volunteer_like, #Animals, #Parent"/>
    <s v="male"/>
    <s v="bullet"/>
    <d v="2014-09-18T00:00:00"/>
    <x v="0"/>
    <s v="low"/>
  </r>
  <r>
    <n v="771001"/>
    <n v="11500"/>
    <n v="11500"/>
    <s v="Home Products Sales"/>
    <x v="3"/>
    <s v="to buy bed sheets, blankets and curtains to sell"/>
    <x v="13"/>
    <s v="Fort Portal"/>
    <s v="UGX"/>
    <n v="1630"/>
    <d v="2014-09-18T13:48:33"/>
    <d v="2014-09-09T09:00:00"/>
    <d v="2014-10-21T14:46:48"/>
    <n v="120"/>
    <n v="38"/>
    <s v="#Single Parent, #Woman Owned Biz"/>
    <s v="female"/>
    <s v="monthly"/>
    <d v="2014-09-18T00:00:00"/>
    <x v="0"/>
    <s v="low"/>
  </r>
  <r>
    <n v="770472"/>
    <n v="3250"/>
    <n v="3250"/>
    <s v="Clothing Sales"/>
    <x v="7"/>
    <s v="to purchase additional stocks of ready-to-wear clothing, particularly dresses, shirts, and pants"/>
    <x v="0"/>
    <s v="Jimenez-San Andres, Panaon, Misamis Occidental"/>
    <s v="PHP"/>
    <n v="1260"/>
    <d v="2014-09-18T04:13:28"/>
    <d v="2014-08-29T09:00:00"/>
    <d v="2014-10-20T03:49:23"/>
    <n v="120"/>
    <n v="12"/>
    <s v="#Woman Owned Biz, #Parent"/>
    <s v="female"/>
    <s v="irregular"/>
    <d v="2014-09-18T00:00:00"/>
    <x v="0"/>
    <s v="low"/>
  </r>
  <r>
    <n v="770868"/>
    <n v="7500"/>
    <n v="7500"/>
    <s v="Higher education costs"/>
    <x v="5"/>
    <s v="to pay for his upcoming semester fees."/>
    <x v="16"/>
    <s v="Irbid"/>
    <s v="JOD"/>
    <n v="1850"/>
    <d v="2014-09-18T11:28:33"/>
    <d v="2014-09-07T09:00:00"/>
    <d v="2014-10-15T21:05:48"/>
    <n v="140"/>
    <n v="25"/>
    <s v="#Single, #Schooling"/>
    <s v="male"/>
    <s v="monthly"/>
    <d v="2014-09-18T00:00:00"/>
    <x v="0"/>
    <s v="low"/>
  </r>
  <r>
    <n v="770650"/>
    <n v="7750"/>
    <n v="7750"/>
    <s v="Retail"/>
    <x v="3"/>
    <s v="to buy stocks of sugar, posho (maize flour) and soap to sell."/>
    <x v="13"/>
    <s v="Masindi"/>
    <s v="UGX"/>
    <n v="1630"/>
    <d v="2014-09-18T07:58:33"/>
    <d v="2014-09-25T09:00:00"/>
    <d v="2014-10-22T04:07:18"/>
    <n v="90"/>
    <n v="21"/>
    <s v="user_favorite"/>
    <s v="male"/>
    <s v="monthly"/>
    <d v="2014-09-18T00:00:00"/>
    <x v="0"/>
    <s v="low"/>
  </r>
  <r>
    <n v="1083550"/>
    <n v="3750"/>
    <n v="3750"/>
    <s v="Energy"/>
    <x v="2"/>
    <s v="buy more improved cookstoves to sell at my shop in Homa Bay."/>
    <x v="1"/>
    <s v=""/>
    <s v="KES"/>
    <m/>
    <d v="2014-09-18T10:08:08"/>
    <d v="2014-11-12T03:56:01"/>
    <d v="2014-11-02T18:38:58"/>
    <n v="60"/>
    <n v="41"/>
    <s v=""/>
    <s v="female"/>
    <s v="monthly"/>
    <d v="2014-09-18T00:00:00"/>
    <x v="0"/>
    <s v="low"/>
  </r>
  <r>
    <n v="771817"/>
    <n v="6000"/>
    <n v="6000"/>
    <s v="Clothing"/>
    <x v="7"/>
    <s v="buy lengths of pagnes (colorful West-African fabric)"/>
    <x v="12"/>
    <s v="Koutiala"/>
    <s v="XOF"/>
    <n v="780"/>
    <d v="2014-09-19T13:37:15"/>
    <d v="2014-09-08T09:00:00"/>
    <d v="2014-09-28T10:07:59"/>
    <n v="70"/>
    <n v="24"/>
    <s v=""/>
    <s v="female, female, female, female, female, female"/>
    <s v="monthly"/>
    <d v="2014-09-19T00:00:00"/>
    <x v="0"/>
    <s v="low"/>
  </r>
  <r>
    <n v="771759"/>
    <n v="16500"/>
    <n v="16500"/>
    <s v="Food Stall"/>
    <x v="1"/>
    <s v="to buy foodstuffs to sell."/>
    <x v="13"/>
    <s v="Ibanda"/>
    <s v="UGX"/>
    <n v="2220"/>
    <d v="2014-09-19T11:58:56"/>
    <d v="2014-09-04T09:00:00"/>
    <d v="2014-10-01T17:07:57"/>
    <n v="80"/>
    <n v="28"/>
    <s v="#Single Parent, #Vegan, #Schooling"/>
    <s v="female, female, female, male, female, male, male"/>
    <s v="monthly"/>
    <d v="2014-09-19T00:00:00"/>
    <x v="0"/>
    <s v="low"/>
  </r>
  <r>
    <n v="771369"/>
    <n v="11750"/>
    <n v="11750"/>
    <s v="Clothing Sales"/>
    <x v="7"/>
    <s v="to buy clothes for her business and car parts for her husband's driving service."/>
    <x v="14"/>
    <s v="Manta"/>
    <s v="USD"/>
    <n v="1370"/>
    <d v="2014-09-19T02:44:45"/>
    <d v="2014-08-20T09:00:00"/>
    <d v="2014-10-01T02:43:43"/>
    <n v="60"/>
    <n v="24"/>
    <s v=""/>
    <s v="female"/>
    <s v="irregular"/>
    <d v="2014-09-19T00:00:00"/>
    <x v="0"/>
    <s v="low"/>
  </r>
  <r>
    <n v="1083622"/>
    <n v="1250"/>
    <n v="1250"/>
    <s v="Grocery Store"/>
    <x v="1"/>
    <s v="purchase grocery stock for my stall. "/>
    <x v="1"/>
    <s v=""/>
    <s v="KES"/>
    <m/>
    <d v="2014-09-19T14:40:34"/>
    <d v="2014-10-16T01:48:05"/>
    <d v="2014-10-09T04:34:12"/>
    <n v="30"/>
    <n v="7"/>
    <s v=""/>
    <s v="female"/>
    <s v="irregular"/>
    <d v="2014-09-19T00:00:00"/>
    <x v="0"/>
    <s v="low"/>
  </r>
  <r>
    <n v="771696"/>
    <n v="2250"/>
    <n v="2250"/>
    <s v="General Store"/>
    <x v="3"/>
    <s v="to purchase more grocery goods to sell"/>
    <x v="0"/>
    <s v="Mahayag, Zamboanga del Sur"/>
    <s v="PHP"/>
    <n v="1360"/>
    <d v="2014-09-19T10:31:25"/>
    <d v="2014-08-28T09:00:00"/>
    <d v="2014-09-25T20:10:08"/>
    <n v="80"/>
    <n v="4"/>
    <s v=""/>
    <s v="female"/>
    <s v="monthly"/>
    <d v="2014-09-19T00:00:00"/>
    <x v="0"/>
    <s v="low"/>
  </r>
  <r>
    <n v="771426"/>
    <n v="3000"/>
    <n v="3000"/>
    <s v="Pigs"/>
    <x v="0"/>
    <s v="to buy vaccines, feed, and other supplies for her business."/>
    <x v="0"/>
    <s v="Dalaguete, Cebu"/>
    <s v="PHP"/>
    <n v="1450"/>
    <d v="2014-09-19T03:48:02"/>
    <d v="2014-08-20T09:00:00"/>
    <d v="2014-09-24T20:01:28"/>
    <n v="80"/>
    <n v="8"/>
    <s v=""/>
    <s v="female"/>
    <s v="irregular"/>
    <d v="2014-09-19T00:00:00"/>
    <x v="0"/>
    <s v="low"/>
  </r>
  <r>
    <n v="1083593"/>
    <n v="1250"/>
    <n v="1250"/>
    <s v="Agriculture"/>
    <x v="0"/>
    <s v="buy more poultry,chicken feed and also vaccines to improve on my business."/>
    <x v="1"/>
    <s v=""/>
    <s v="KES"/>
    <m/>
    <d v="2014-09-19T07:41:05"/>
    <d v="2014-11-12T03:56:02"/>
    <d v="2014-10-28T07:17:15"/>
    <n v="30"/>
    <n v="15"/>
    <s v=""/>
    <s v="female"/>
    <s v="monthly"/>
    <d v="2014-09-19T00:00:00"/>
    <x v="0"/>
    <s v="low"/>
  </r>
  <r>
    <n v="771459"/>
    <n v="4250"/>
    <n v="4250"/>
    <s v="General Store"/>
    <x v="3"/>
    <s v="to purchase additional grocery goods for her retail store and to buy new tires. "/>
    <x v="0"/>
    <s v="Sinacaban, Misamis  Occidental"/>
    <s v="PHP"/>
    <n v="1360"/>
    <d v="2014-09-19T04:20:43"/>
    <d v="2014-09-01T09:00:00"/>
    <d v="2014-10-22T20:05:17"/>
    <n v="110"/>
    <n v="15"/>
    <s v="#Repeat Borrower, #Woman Owned Biz, user_favorite"/>
    <s v="female"/>
    <s v="monthly"/>
    <d v="2014-09-19T00:00:00"/>
    <x v="0"/>
    <s v="low"/>
  </r>
  <r>
    <n v="771489"/>
    <n v="12500"/>
    <n v="12500"/>
    <s v="Higher education costs"/>
    <x v="5"/>
    <s v="to pay his education fees for three years"/>
    <x v="30"/>
    <s v="CILACAP"/>
    <s v="IDR"/>
    <n v="2530"/>
    <d v="2014-09-19T05:06:12"/>
    <d v="2014-08-25T09:00:00"/>
    <d v="2014-10-23T19:30:15"/>
    <n v="500"/>
    <n v="47"/>
    <s v="#Single, user_favorite, user_favorite"/>
    <s v="male"/>
    <s v="irregular"/>
    <d v="2014-09-19T00:00:00"/>
    <x v="0"/>
    <s v="low"/>
  </r>
  <r>
    <n v="772094"/>
    <n v="3000"/>
    <n v="3000"/>
    <s v="Higher education costs"/>
    <x v="5"/>
    <s v="to pay for graduation expenses."/>
    <x v="19"/>
    <s v="PILAR"/>
    <s v="PYG"/>
    <n v="580"/>
    <d v="2014-09-20T02:57:31"/>
    <d v="2014-08-19T09:00:00"/>
    <d v="2014-09-29T19:34:36"/>
    <n v="150"/>
    <n v="9"/>
    <s v="user_favorite, user_favorite"/>
    <s v="female"/>
    <s v="monthly"/>
    <d v="2014-09-20T00:00:00"/>
    <x v="0"/>
    <s v="low"/>
  </r>
  <r>
    <n v="772147"/>
    <n v="13000"/>
    <n v="13000"/>
    <s v="Livestock"/>
    <x v="0"/>
    <s v="to purchase additional livestock in order to be more profitable and pay for her children's education"/>
    <x v="53"/>
    <s v="Savay village, Osh region"/>
    <s v="KGS"/>
    <n v="1710"/>
    <d v="2014-09-20T10:09:58"/>
    <d v="2014-09-11T09:00:00"/>
    <d v="2014-10-22T02:59:59"/>
    <n v="200"/>
    <n v="51"/>
    <s v="#Animals, #Parent, #Schooling"/>
    <s v="female"/>
    <s v="monthly"/>
    <d v="2014-09-20T00:00:00"/>
    <x v="0"/>
    <s v="high"/>
  </r>
  <r>
    <n v="772155"/>
    <n v="15750"/>
    <n v="15750"/>
    <s v="Agriculture"/>
    <x v="0"/>
    <s v="to buy five boxes of onion seeds, and five sacks of fertiliser."/>
    <x v="55"/>
    <s v="KOUBRI"/>
    <s v="XOF"/>
    <n v="1870"/>
    <d v="2014-09-20T12:22:26"/>
    <d v="2014-09-16T09:00:00"/>
    <d v="2014-10-03T00:01:19"/>
    <n v="80"/>
    <n v="52"/>
    <s v="#Parent, #Vegan"/>
    <s v="male, male, male, male, male"/>
    <s v="bullet"/>
    <d v="2014-09-20T00:00:00"/>
    <x v="0"/>
    <s v="high"/>
  </r>
  <r>
    <n v="772210"/>
    <n v="750"/>
    <n v="7500"/>
    <s v="General Store"/>
    <x v="3"/>
    <s v=""/>
    <x v="7"/>
    <s v=""/>
    <s v="USD"/>
    <n v="1670"/>
    <d v="2014-09-20T18:14:38"/>
    <d v="2014-09-08T09:00:00"/>
    <m/>
    <n v="170"/>
    <n v="3"/>
    <s v="user_favorite"/>
    <s v=""/>
    <s v="monthly"/>
    <d v="2014-09-20T00:00:00"/>
    <x v="1"/>
    <s v="low"/>
  </r>
  <r>
    <n v="772178"/>
    <n v="3250"/>
    <n v="3250"/>
    <s v="Milk Sales"/>
    <x v="1"/>
    <s v="to buy a young cow"/>
    <x v="32"/>
    <s v="SainbuBhaishepati"/>
    <s v="NPR"/>
    <n v="620"/>
    <d v="2014-09-20T14:19:35"/>
    <d v="2014-08-26T09:00:00"/>
    <d v="2014-09-25T17:51:50"/>
    <n v="140"/>
    <n v="11"/>
    <s v=""/>
    <s v="female"/>
    <s v="monthly"/>
    <d v="2014-09-20T00:00:00"/>
    <x v="0"/>
    <s v="low"/>
  </r>
  <r>
    <n v="772352"/>
    <n v="3500"/>
    <n v="3500"/>
    <s v="General Store"/>
    <x v="3"/>
    <s v="to buy more groceries to sell in her general store."/>
    <x v="0"/>
    <s v="Sogod Cebu"/>
    <s v="PHP"/>
    <n v="1450"/>
    <d v="2014-09-21T09:12:40"/>
    <d v="2014-08-29T09:00:00"/>
    <d v="2014-10-03T15:50:29"/>
    <n v="80"/>
    <n v="9"/>
    <s v=""/>
    <s v="female"/>
    <s v="irregular"/>
    <d v="2014-09-21T00:00:00"/>
    <x v="0"/>
    <s v="low"/>
  </r>
  <r>
    <n v="772444"/>
    <n v="2750"/>
    <n v="2750"/>
    <s v="Fish Selling"/>
    <x v="1"/>
    <s v="to purchase additional boxes of fish to sell"/>
    <x v="0"/>
    <s v="Ilog, Negros Occidental"/>
    <s v="PHP"/>
    <n v="1450"/>
    <d v="2014-09-21T16:44:27"/>
    <d v="2014-08-22T09:00:00"/>
    <d v="2014-10-02T07:51:30"/>
    <n v="80"/>
    <n v="7"/>
    <s v="user_favorite, #Parent, #Repeat Borrower, #Schooling, #Woman Owned Biz"/>
    <s v="female"/>
    <s v="irregular"/>
    <d v="2014-09-21T00:00:00"/>
    <x v="0"/>
    <s v="low"/>
  </r>
  <r>
    <n v="772449"/>
    <n v="3250"/>
    <n v="3250"/>
    <s v="General Store"/>
    <x v="3"/>
    <s v="to buy more groceries to sell in her general store"/>
    <x v="0"/>
    <s v="Bogo, Cebu"/>
    <s v="PHP"/>
    <n v="1450"/>
    <d v="2014-09-21T16:56:43"/>
    <d v="2014-09-05T09:00:00"/>
    <d v="2014-10-19T02:36:13"/>
    <n v="100"/>
    <n v="3"/>
    <s v="#Woman Owned Biz, #Supporting Family, user_favorite"/>
    <s v="female"/>
    <s v="irregular"/>
    <d v="2014-09-21T00:00:00"/>
    <x v="0"/>
    <s v="low"/>
  </r>
  <r>
    <n v="772470"/>
    <n v="10250"/>
    <n v="10250"/>
    <s v="Phone Use Sales"/>
    <x v="3"/>
    <s v="to provide mobile services in her community."/>
    <x v="30"/>
    <s v="Bandung Timur"/>
    <s v="IDR"/>
    <n v="2190"/>
    <d v="2014-09-21T17:51:13"/>
    <d v="2014-08-22T09:00:00"/>
    <d v="2014-10-18T01:43:03"/>
    <n v="140"/>
    <n v="39"/>
    <s v="#Low-profit FP, #Parent, #Woman Owned Biz, user_favorite, #Interesting Photo"/>
    <s v="female"/>
    <s v="bullet"/>
    <d v="2014-09-21T00:00:00"/>
    <x v="0"/>
    <s v="low"/>
  </r>
  <r>
    <n v="772317"/>
    <n v="5000"/>
    <n v="5000"/>
    <s v="Higher education costs"/>
    <x v="5"/>
    <s v="to pay university fees."/>
    <x v="19"/>
    <s v="San Lorenzo"/>
    <s v="PYG"/>
    <n v="580"/>
    <d v="2014-09-21T05:44:25"/>
    <d v="2014-08-21T09:00:00"/>
    <d v="2014-10-01T21:28:23"/>
    <n v="150"/>
    <n v="20"/>
    <s v="#Schooling, #Supporting Family, #Single"/>
    <s v="male"/>
    <s v="monthly"/>
    <d v="2014-09-21T00:00:00"/>
    <x v="0"/>
    <s v="low"/>
  </r>
  <r>
    <n v="1083695"/>
    <n v="200"/>
    <n v="10000"/>
    <s v="Communications"/>
    <x v="2"/>
    <s v="purchase insurance and business licenses, fund travel expenses to client locations, and purchase video equipment."/>
    <x v="37"/>
    <s v=""/>
    <s v="USD"/>
    <m/>
    <d v="2014-09-22T20:52:17"/>
    <m/>
    <m/>
    <n v="80"/>
    <n v="1"/>
    <s v=""/>
    <s v="female"/>
    <s v="bullet"/>
    <d v="2014-09-22T00:00:00"/>
    <x v="1"/>
    <s v="low"/>
  </r>
  <r>
    <n v="773055"/>
    <n v="42000"/>
    <n v="42000"/>
    <s v="Cosmetics Sales"/>
    <x v="3"/>
    <s v="to buy cosmetics."/>
    <x v="39"/>
    <s v="Trou-du-Nord"/>
    <s v="HTG"/>
    <n v="440"/>
    <d v="2014-09-22T20:12:45"/>
    <d v="2014-09-12T09:00:00"/>
    <d v="2014-09-30T20:12:23"/>
    <n v="70"/>
    <n v="162"/>
    <s v="volunteer_like, user_favorite, user_favorite"/>
    <s v="female, female, female, female, female, female, female, female, male, female, female, female, male, female, female"/>
    <s v="irregular"/>
    <d v="2014-09-22T00:00:00"/>
    <x v="0"/>
    <s v="high"/>
  </r>
  <r>
    <n v="773077"/>
    <n v="12750"/>
    <n v="12750"/>
    <s v="Services"/>
    <x v="2"/>
    <s v="to buy a motor for his canoe so he can start his new occupation removing minerals from the river."/>
    <x v="18"/>
    <s v="Puerto Triunfo"/>
    <s v="COP"/>
    <n v="1770"/>
    <d v="2014-09-22T22:07:03"/>
    <d v="2014-08-28T09:00:00"/>
    <d v="2014-10-06T21:21:56"/>
    <n v="270"/>
    <n v="29"/>
    <s v="#Biz Durable Asset, #Parent, #Unique, #Job Creator"/>
    <s v="male"/>
    <s v="monthly"/>
    <d v="2014-09-22T00:00:00"/>
    <x v="0"/>
    <s v="low"/>
  </r>
  <r>
    <n v="772784"/>
    <n v="18750"/>
    <n v="18750"/>
    <s v="Agriculture"/>
    <x v="0"/>
    <s v="to buy purebred cows and sheep in order to grow her business and make repairs at home"/>
    <x v="53"/>
    <s v="Kum village, Jalalabat region"/>
    <s v="KGS"/>
    <n v="1710"/>
    <d v="2014-09-22T12:57:51"/>
    <d v="2014-09-11T09:00:00"/>
    <d v="2014-09-30T17:50:34"/>
    <n v="140"/>
    <n v="61"/>
    <s v=""/>
    <s v="female"/>
    <s v="monthly"/>
    <d v="2014-09-22T00:00:00"/>
    <x v="0"/>
    <s v="high"/>
  </r>
  <r>
    <n v="772855"/>
    <n v="2000"/>
    <n v="2000"/>
    <s v="Agriculture"/>
    <x v="0"/>
    <s v="To buy beehives and apiary materials for honey production."/>
    <x v="1"/>
    <s v="Kitale"/>
    <s v="KES"/>
    <n v="2770"/>
    <d v="2014-09-22T15:01:54"/>
    <d v="2014-11-18T09:00:00"/>
    <d v="2014-09-27T19:13:32"/>
    <n v="500"/>
    <n v="8"/>
    <s v=""/>
    <s v="female"/>
    <s v="bullet"/>
    <d v="2014-09-22T00:00:00"/>
    <x v="0"/>
    <s v="low"/>
  </r>
  <r>
    <n v="773117"/>
    <n v="2000"/>
    <n v="2000"/>
    <s v="Fish Selling"/>
    <x v="1"/>
    <s v="to buy more fish to sell."/>
    <x v="0"/>
    <s v="Roxas City, Capiz"/>
    <s v="PHP"/>
    <n v="1450"/>
    <d v="2014-09-23T00:43:01"/>
    <d v="2014-09-04T09:00:00"/>
    <d v="2014-09-27T11:20:52"/>
    <n v="70"/>
    <n v="8"/>
    <s v=""/>
    <s v="female"/>
    <s v="irregular"/>
    <d v="2014-09-22T00:00:00"/>
    <x v="0"/>
    <s v="low"/>
  </r>
  <r>
    <n v="773125"/>
    <n v="2500"/>
    <n v="2500"/>
    <s v="General Store"/>
    <x v="3"/>
    <s v="to purchase more groceries to sell."/>
    <x v="0"/>
    <s v="Roxas City, Capiz"/>
    <s v="PHP"/>
    <n v="1450"/>
    <d v="2014-09-23T01:13:07"/>
    <d v="2014-09-03T09:00:00"/>
    <d v="2014-09-27T17:26:07"/>
    <n v="70"/>
    <n v="10"/>
    <s v=""/>
    <s v="female"/>
    <s v="irregular"/>
    <d v="2014-09-22T00:00:00"/>
    <x v="0"/>
    <s v="low"/>
  </r>
  <r>
    <n v="772954"/>
    <n v="3500"/>
    <n v="3500"/>
    <s v="Fruits &amp; Vegetables"/>
    <x v="1"/>
    <s v="to buy more vegetables to sell"/>
    <x v="0"/>
    <s v="Minglanilla, Cebu"/>
    <s v="PHP"/>
    <n v="1450"/>
    <d v="2014-09-22T16:53:58"/>
    <d v="2014-09-02T09:00:00"/>
    <d v="2014-10-18T19:34:37"/>
    <n v="100"/>
    <n v="5"/>
    <s v=""/>
    <s v="female"/>
    <s v="irregular"/>
    <d v="2014-09-22T00:00:00"/>
    <x v="0"/>
    <s v="low"/>
  </r>
  <r>
    <n v="772842"/>
    <n v="2000"/>
    <n v="2000"/>
    <s v="Agriculture"/>
    <x v="0"/>
    <s v="To buy beehives and apiary materials for honey production"/>
    <x v="1"/>
    <s v="Kitale"/>
    <s v="KES"/>
    <n v="2770"/>
    <d v="2014-09-22T14:55:46"/>
    <d v="2014-11-11T09:00:00"/>
    <d v="2014-09-27T04:16:35"/>
    <n v="500"/>
    <n v="7"/>
    <s v=""/>
    <s v="female"/>
    <s v="bullet"/>
    <d v="2014-09-22T00:00:00"/>
    <x v="0"/>
    <s v="low"/>
  </r>
  <r>
    <n v="773705"/>
    <n v="6000"/>
    <n v="6000"/>
    <s v="Phone Use Sales"/>
    <x v="3"/>
    <s v="to provide mobile services in her community"/>
    <x v="30"/>
    <s v="Garut"/>
    <s v="IDR"/>
    <n v="2190"/>
    <d v="2014-09-23T18:38:16"/>
    <d v="2014-08-24T09:00:00"/>
    <d v="2014-09-29T19:18:21"/>
    <n v="140"/>
    <n v="16"/>
    <s v=""/>
    <s v="female"/>
    <s v="bullet"/>
    <d v="2014-09-23T00:00:00"/>
    <x v="0"/>
    <s v="low"/>
  </r>
  <r>
    <n v="773503"/>
    <n v="1750"/>
    <n v="1750"/>
    <s v="Beverages"/>
    <x v="1"/>
    <s v="To buy pineapples, watermelon, crates of soda, passion fruits, and oranges."/>
    <x v="13"/>
    <s v="Kampala"/>
    <s v="UGX"/>
    <n v="1120"/>
    <d v="2014-09-23T13:41:40"/>
    <d v="2014-09-22T09:00:00"/>
    <d v="2014-10-01T17:44:52"/>
    <n v="60"/>
    <n v="1"/>
    <s v=""/>
    <s v="female"/>
    <s v="irregular"/>
    <d v="2014-09-23T00:00:00"/>
    <x v="0"/>
    <s v="low"/>
  </r>
  <r>
    <n v="773440"/>
    <n v="6000"/>
    <n v="6000"/>
    <s v="Cloth &amp; Dressmaking Supplies"/>
    <x v="3"/>
    <s v="to purchase ‘pagne’ cloth"/>
    <x v="12"/>
    <s v="Ségou"/>
    <s v="XOF"/>
    <n v="780"/>
    <d v="2014-09-23T12:44:06"/>
    <d v="2014-08-26T09:00:00"/>
    <d v="2014-10-18T07:13:40"/>
    <n v="80"/>
    <n v="21"/>
    <s v="#Parent, #Repeat Borrower, #Woman Owned Biz"/>
    <s v="female, female, female, female, female, female"/>
    <s v="monthly"/>
    <d v="2014-09-23T00:00:00"/>
    <x v="0"/>
    <s v="low"/>
  </r>
  <r>
    <n v="773315"/>
    <n v="3500"/>
    <n v="3500"/>
    <s v="Higher education costs"/>
    <x v="5"/>
    <s v="to pay for his tuition fees."/>
    <x v="0"/>
    <s v="Maria Aurora, Aurora"/>
    <s v="PHP"/>
    <n v="1230"/>
    <d v="2014-09-23T10:02:37"/>
    <d v="2014-09-15T09:00:00"/>
    <d v="2014-10-18T05:00:15"/>
    <n v="170"/>
    <n v="9"/>
    <s v="#Schooling"/>
    <s v="male"/>
    <s v="monthly"/>
    <d v="2014-09-23T00:00:00"/>
    <x v="0"/>
    <s v="low"/>
  </r>
  <r>
    <n v="1083710"/>
    <n v="1250"/>
    <n v="1250"/>
    <s v="Agriculture"/>
    <x v="0"/>
    <s v="to buy more stock to sell at my cereals stall"/>
    <x v="1"/>
    <s v=""/>
    <s v="KES"/>
    <m/>
    <d v="2014-09-23T10:15:34"/>
    <d v="2014-10-16T01:48:06"/>
    <d v="2014-10-09T07:23:02"/>
    <n v="30"/>
    <n v="7"/>
    <s v=""/>
    <s v="female"/>
    <s v="monthly"/>
    <d v="2014-09-23T00:00:00"/>
    <x v="0"/>
    <s v="low"/>
  </r>
  <r>
    <n v="773751"/>
    <n v="5000"/>
    <n v="5000"/>
    <s v="Cosmetics Sales"/>
    <x v="3"/>
    <s v="to buy creams, lotions, shampoo, etc., to sell"/>
    <x v="7"/>
    <s v=""/>
    <s v="USD"/>
    <n v="810"/>
    <d v="2014-09-23T19:43:47"/>
    <d v="2014-09-16T09:00:00"/>
    <d v="2014-10-01T16:12:07"/>
    <n v="110"/>
    <n v="1"/>
    <s v=""/>
    <s v="female"/>
    <s v="monthly"/>
    <d v="2014-09-23T00:00:00"/>
    <x v="0"/>
    <s v="low"/>
  </r>
  <r>
    <n v="773828"/>
    <n v="10250"/>
    <n v="10250"/>
    <s v="Pub"/>
    <x v="1"/>
    <s v="to buy an assortment of liquors to stock his bar."/>
    <x v="18"/>
    <s v="Sonson"/>
    <s v="COP"/>
    <n v="1770"/>
    <d v="2014-09-23T23:48:27"/>
    <d v="2014-08-29T09:00:00"/>
    <d v="2014-10-21T06:15:21"/>
    <n v="90"/>
    <n v="35"/>
    <s v="volunteer_like, volunteer_pick"/>
    <s v="male"/>
    <s v="irregular"/>
    <d v="2014-09-23T00:00:00"/>
    <x v="0"/>
    <s v="low"/>
  </r>
  <r>
    <n v="773752"/>
    <n v="4000"/>
    <n v="4000"/>
    <s v="Personal Housing Expenses"/>
    <x v="4"/>
    <s v="to invest in cement, sand, gravel, bricks, and iron to repair the bathroom in his residence."/>
    <x v="7"/>
    <s v=""/>
    <s v="USD"/>
    <n v="810"/>
    <d v="2014-09-23T19:46:16"/>
    <d v="2014-09-16T09:00:00"/>
    <d v="2014-10-28T20:01:16"/>
    <n v="140"/>
    <n v="16"/>
    <s v="#Parent"/>
    <s v="male"/>
    <s v="monthly"/>
    <d v="2014-09-23T00:00:00"/>
    <x v="0"/>
    <s v="low"/>
  </r>
  <r>
    <n v="773347"/>
    <n v="2250"/>
    <n v="2250"/>
    <s v="Fishing"/>
    <x v="1"/>
    <s v="purchase of new nets, floats, and other fishing accessories."/>
    <x v="0"/>
    <s v="Plaridel-Kauswagan, Plaridel, Misamis Occidental"/>
    <s v="PHP"/>
    <n v="1260"/>
    <d v="2014-09-23T10:52:04"/>
    <d v="2014-09-19T09:00:00"/>
    <d v="2014-10-03T14:27:10"/>
    <n v="110"/>
    <n v="9"/>
    <s v="volunteer_pick, volunteer_like, user_favorite, #Elderly, #Biz Durable Asset"/>
    <s v="female"/>
    <s v="irregular"/>
    <d v="2014-09-23T00:00:00"/>
    <x v="0"/>
    <s v="low"/>
  </r>
  <r>
    <n v="773172"/>
    <n v="3500"/>
    <n v="3500"/>
    <s v="Livestock"/>
    <x v="0"/>
    <s v="to buy feed, additional livestock and other supplies for her business"/>
    <x v="0"/>
    <s v="Guihulngan, Negros Oriental"/>
    <s v="PHP"/>
    <n v="1450"/>
    <d v="2014-09-23T04:05:02"/>
    <d v="2014-09-11T09:00:00"/>
    <d v="2014-10-18T00:43:48"/>
    <n v="130"/>
    <n v="11"/>
    <s v="#Animals, #Parent, #Repeat Borrower, #Schooling"/>
    <s v="female"/>
    <s v="irregular"/>
    <d v="2014-09-23T00:00:00"/>
    <x v="0"/>
    <s v="low"/>
  </r>
  <r>
    <n v="773820"/>
    <n v="2500"/>
    <n v="2500"/>
    <s v="Personal Housing Expenses"/>
    <x v="4"/>
    <s v="to buy cement, sand, gravel and pay for labor."/>
    <x v="7"/>
    <s v="Ciudad El Triunfo"/>
    <s v="USD"/>
    <n v="1990"/>
    <d v="2014-09-23T23:27:47"/>
    <d v="2014-09-18T09:00:00"/>
    <d v="2014-10-20T22:44:03"/>
    <n v="140"/>
    <n v="7"/>
    <s v=""/>
    <s v="female"/>
    <s v="monthly"/>
    <d v="2014-09-23T00:00:00"/>
    <x v="0"/>
    <s v="low"/>
  </r>
  <r>
    <n v="773816"/>
    <n v="3500"/>
    <n v="3500"/>
    <s v="Personal Housing Expenses"/>
    <x v="4"/>
    <s v="to buy construction materials so that he can expand his house."/>
    <x v="7"/>
    <s v=""/>
    <s v="USD"/>
    <n v="810"/>
    <d v="2014-09-23T23:21:55"/>
    <d v="2014-09-17T09:00:00"/>
    <d v="2014-10-29T02:10:50"/>
    <n v="140"/>
    <n v="13"/>
    <s v="volunteer_pick, volunteer_like, #Eco-friendly"/>
    <s v="male"/>
    <s v="monthly"/>
    <d v="2014-09-23T00:00:00"/>
    <x v="0"/>
    <s v="low"/>
  </r>
  <r>
    <n v="773314"/>
    <n v="2750"/>
    <n v="2750"/>
    <s v="General Store"/>
    <x v="3"/>
    <s v="To pay for grocery items, toiletries and beverages needed in her business."/>
    <x v="0"/>
    <s v="Tanza, Cavite"/>
    <s v="PHP"/>
    <n v="1440"/>
    <d v="2014-09-23T10:01:26"/>
    <d v="2014-09-16T09:00:00"/>
    <d v="2014-10-01T08:10:58"/>
    <n v="80"/>
    <n v="7"/>
    <s v="user_favorite"/>
    <s v="female"/>
    <s v="irregular"/>
    <d v="2014-09-23T00:00:00"/>
    <x v="0"/>
    <s v="low"/>
  </r>
  <r>
    <n v="774104"/>
    <n v="11500"/>
    <n v="11500"/>
    <s v="Clothing Sales"/>
    <x v="7"/>
    <s v="to buy dozens of school bags, jeans, polos, shirts, crepe and shoes."/>
    <x v="8"/>
    <s v="Makeni"/>
    <s v="SLL"/>
    <n v="1480"/>
    <d v="2014-09-24T13:54:41"/>
    <d v="2014-09-12T09:00:00"/>
    <d v="2014-10-21T10:34:22"/>
    <n v="100"/>
    <n v="43"/>
    <s v="#Parent, #Orphan, #Schooling, user_favorite, user_favorite"/>
    <s v="male"/>
    <s v="monthly"/>
    <d v="2014-09-24T00:00:00"/>
    <x v="0"/>
    <s v="low"/>
  </r>
  <r>
    <n v="774246"/>
    <n v="7000"/>
    <n v="7000"/>
    <s v="Personal Housing Expenses"/>
    <x v="4"/>
    <s v="to buy sand, cement and to pay for labor."/>
    <x v="7"/>
    <s v=""/>
    <s v="USD"/>
    <n v="810"/>
    <d v="2014-09-24T18:44:48"/>
    <d v="2014-09-19T09:00:00"/>
    <d v="2014-10-19T21:29:02"/>
    <n v="390"/>
    <n v="21"/>
    <s v="volunteer_like, volunteer_pick, #Parent, #Job Creator, #Woman Owned Biz"/>
    <s v="female"/>
    <s v="monthly"/>
    <d v="2014-09-24T00:00:00"/>
    <x v="0"/>
    <s v="low"/>
  </r>
  <r>
    <n v="774006"/>
    <n v="2000"/>
    <n v="2000"/>
    <s v="Fish Selling"/>
    <x v="1"/>
    <s v="To pay for additional stock of bangus and other dried fish products "/>
    <x v="0"/>
    <s v="Estancia, Iloilo"/>
    <s v="PHP"/>
    <n v="1440"/>
    <d v="2014-09-24T10:39:07"/>
    <d v="2014-09-16T09:00:00"/>
    <d v="2014-09-29T20:41:59"/>
    <n v="60"/>
    <n v="6"/>
    <s v="user_favorite"/>
    <s v="male"/>
    <s v="irregular"/>
    <d v="2014-09-24T00:00:00"/>
    <x v="0"/>
    <s v="low"/>
  </r>
  <r>
    <n v="774066"/>
    <n v="3500"/>
    <n v="3500"/>
    <s v="Clothing Sales"/>
    <x v="7"/>
    <s v="to buy clothing for reselling"/>
    <x v="3"/>
    <s v="Lahore"/>
    <s v="PKR"/>
    <n v="2470"/>
    <d v="2014-09-24T12:20:42"/>
    <d v="2014-09-15T09:00:00"/>
    <d v="2014-10-17T16:32:50"/>
    <n v="140"/>
    <n v="9"/>
    <s v="#Parent"/>
    <s v="female"/>
    <s v="monthly"/>
    <d v="2014-09-24T00:00:00"/>
    <x v="0"/>
    <s v="low"/>
  </r>
  <r>
    <n v="774031"/>
    <n v="16000"/>
    <n v="16000"/>
    <s v="Sewing"/>
    <x v="2"/>
    <s v="to purchase different kinds of sewing materials such as new and stylish fabrics, thread, zippers, buttons and other sewing materials  "/>
    <x v="20"/>
    <s v="Taiz"/>
    <s v="YER"/>
    <n v="2050"/>
    <d v="2014-09-24T11:19:12"/>
    <d v="2014-09-14T09:00:00"/>
    <d v="2014-09-29T23:14:56"/>
    <n v="120"/>
    <n v="46"/>
    <s v=""/>
    <s v="female, female, female"/>
    <s v="monthly"/>
    <d v="2014-09-24T00:00:00"/>
    <x v="0"/>
    <s v="low"/>
  </r>
  <r>
    <n v="774209"/>
    <n v="10000"/>
    <n v="10000"/>
    <s v="Home Appliances"/>
    <x v="9"/>
    <s v="to buy a television."/>
    <x v="26"/>
    <s v="Cusco"/>
    <s v="USD"/>
    <n v="1190"/>
    <d v="2014-09-24T17:36:03"/>
    <d v="2014-08-26T09:00:00"/>
    <d v="2014-10-04T20:44:36"/>
    <n v="60"/>
    <n v="14"/>
    <s v=""/>
    <s v="female"/>
    <s v="irregular"/>
    <d v="2014-09-24T00:00:00"/>
    <x v="0"/>
    <s v="low"/>
  </r>
  <r>
    <n v="1083774"/>
    <n v="1250"/>
    <n v="1250"/>
    <s v="Construction"/>
    <x v="6"/>
    <s v="employ manpower and modern equipment to increase on my brick quality and quantity"/>
    <x v="1"/>
    <s v=""/>
    <s v="KES"/>
    <m/>
    <d v="2014-09-24T10:50:49"/>
    <d v="2015-02-12T22:21:00"/>
    <d v="2015-02-25T09:31:45"/>
    <n v="30"/>
    <n v="22"/>
    <s v=""/>
    <s v="female"/>
    <s v="monthly"/>
    <d v="2014-09-24T00:00:00"/>
    <x v="0"/>
    <s v="low"/>
  </r>
  <r>
    <n v="774289"/>
    <n v="5000"/>
    <n v="5000"/>
    <s v="General Store"/>
    <x v="3"/>
    <s v="to buy soups, snacks, drinks, staple grains, etc."/>
    <x v="7"/>
    <s v=""/>
    <s v="USD"/>
    <n v="810"/>
    <d v="2014-09-24T19:58:00"/>
    <d v="2014-09-20T09:00:00"/>
    <d v="2014-10-29T22:10:28"/>
    <n v="140"/>
    <n v="13"/>
    <s v="#Elderly, user_favorite"/>
    <s v="female"/>
    <s v="monthly"/>
    <d v="2014-09-24T00:00:00"/>
    <x v="0"/>
    <s v="low"/>
  </r>
  <r>
    <n v="773925"/>
    <n v="2250"/>
    <n v="2250"/>
    <s v="Cosmetics Sales"/>
    <x v="3"/>
    <s v="to buy a selection of perfumes and cosmetics"/>
    <x v="2"/>
    <s v="Kulob"/>
    <s v="TJS"/>
    <n v="630"/>
    <d v="2014-09-24T08:15:51"/>
    <d v="2014-09-23T09:00:00"/>
    <d v="2014-10-10T00:50:39"/>
    <n v="140"/>
    <n v="5"/>
    <s v="#Elderly, #Parent"/>
    <s v="female"/>
    <s v="monthly"/>
    <d v="2014-09-24T00:00:00"/>
    <x v="0"/>
    <s v="low"/>
  </r>
  <r>
    <n v="774244"/>
    <n v="11500"/>
    <n v="11500"/>
    <s v="Agriculture"/>
    <x v="0"/>
    <s v="to buy agricultural inputs."/>
    <x v="10"/>
    <s v="Managua"/>
    <s v="NIO"/>
    <n v="980"/>
    <d v="2014-09-24T18:31:52"/>
    <d v="2014-08-29T09:00:00"/>
    <d v="2014-10-09T18:02:10"/>
    <n v="210"/>
    <n v="40"/>
    <s v="volunteer_like, volunteer_pick, user_favorite, #Repeat Borrower, #Vegan, #Woman Owned Biz"/>
    <s v="female"/>
    <s v="monthly"/>
    <d v="2014-09-24T00:00:00"/>
    <x v="0"/>
    <s v="low"/>
  </r>
  <r>
    <n v="1083762"/>
    <n v="1250"/>
    <n v="1250"/>
    <s v="Grocery Store"/>
    <x v="1"/>
    <s v="buy more groundnut stock for my business"/>
    <x v="1"/>
    <s v=""/>
    <s v="KES"/>
    <m/>
    <d v="2014-09-24T08:50:48"/>
    <d v="2014-10-28T19:57:01"/>
    <d v="2014-10-27T15:48:34"/>
    <n v="30"/>
    <n v="6"/>
    <s v=""/>
    <s v="female"/>
    <s v="irregular"/>
    <d v="2014-09-24T00:00:00"/>
    <x v="0"/>
    <s v="low"/>
  </r>
  <r>
    <n v="774826"/>
    <n v="6250"/>
    <n v="6250"/>
    <s v="Home Appliances"/>
    <x v="9"/>
    <s v="to purchase a new receiver for the TV in her house"/>
    <x v="20"/>
    <s v="hodeidah"/>
    <s v="YER"/>
    <n v="2050"/>
    <d v="2014-09-25T14:38:22"/>
    <d v="2014-09-21T09:00:00"/>
    <d v="2014-10-27T19:50:55"/>
    <n v="130"/>
    <n v="21"/>
    <s v="#Parent, user_favorite"/>
    <s v="female, female, female, female"/>
    <s v="monthly"/>
    <d v="2014-09-25T00:00:00"/>
    <x v="0"/>
    <s v="low"/>
  </r>
  <r>
    <n v="774657"/>
    <n v="2750"/>
    <n v="2750"/>
    <s v="Livestock"/>
    <x v="0"/>
    <s v="to buy additional livestock, vitamins and other supplies for her business"/>
    <x v="0"/>
    <s v="Calatrava, Negros Occidental"/>
    <s v="PHP"/>
    <n v="1450"/>
    <d v="2014-09-25T11:30:39"/>
    <d v="2014-09-12T09:00:00"/>
    <d v="2014-10-17T16:34:04"/>
    <n v="130"/>
    <n v="6"/>
    <s v="volunteer_like, volunteer_pick, #Animals, #Elderly, #Parent, #Woman Owned Biz"/>
    <s v="female"/>
    <s v="irregular"/>
    <d v="2014-09-25T00:00:00"/>
    <x v="0"/>
    <s v="low"/>
  </r>
  <r>
    <n v="775035"/>
    <n v="6000"/>
    <n v="10000"/>
    <s v="General Store"/>
    <x v="3"/>
    <s v="to purchase rice, beans, sugar, salt, propane gas, detergent, bleach, etc. for sale since he has a store that he runs with his wife. "/>
    <x v="7"/>
    <s v="Anamoros"/>
    <s v="USD"/>
    <n v="1990"/>
    <d v="2014-09-25T18:18:22"/>
    <d v="2014-09-09T09:00:00"/>
    <m/>
    <n v="200"/>
    <n v="11"/>
    <s v="#Parent, #Schooling"/>
    <s v="male"/>
    <s v="monthly"/>
    <d v="2014-09-25T00:00:00"/>
    <x v="1"/>
    <s v="low"/>
  </r>
  <r>
    <n v="774689"/>
    <n v="2750"/>
    <n v="2750"/>
    <s v="Livestock"/>
    <x v="0"/>
    <s v="to buy vitamins and other supplies for her livestock"/>
    <x v="0"/>
    <s v="Calatrava, Negros Occidental"/>
    <s v="PHP"/>
    <n v="1450"/>
    <d v="2014-09-25T12:12:31"/>
    <d v="2014-09-12T09:00:00"/>
    <d v="2014-10-17T19:31:32"/>
    <n v="130"/>
    <n v="10"/>
    <s v="#Parent, #Repeat Borrower, #Woman Owned Biz"/>
    <s v="female"/>
    <s v="irregular"/>
    <d v="2014-09-25T00:00:00"/>
    <x v="0"/>
    <s v="low"/>
  </r>
  <r>
    <n v="774468"/>
    <n v="39250"/>
    <n v="39250"/>
    <s v="Retail"/>
    <x v="3"/>
    <s v="purchase a variety of beverages to sell."/>
    <x v="19"/>
    <s v="Encarnación"/>
    <s v="PYG"/>
    <n v="580"/>
    <d v="2014-09-25T05:21:33"/>
    <d v="2014-08-25T09:00:00"/>
    <d v="2014-10-04T02:40:36"/>
    <n v="60"/>
    <n v="28"/>
    <s v=""/>
    <s v="female, female, female, female, female, female, female, female, female, female, female, female, female, female, female, female, female, female, female, female"/>
    <s v="irregular"/>
    <d v="2014-09-25T00:00:00"/>
    <x v="0"/>
    <s v="low"/>
  </r>
  <r>
    <n v="1083821"/>
    <n v="1250"/>
    <n v="1250"/>
    <s v="Services"/>
    <x v="2"/>
    <s v=" To buy one computer for my college"/>
    <x v="1"/>
    <s v=""/>
    <s v="KES"/>
    <m/>
    <d v="2014-09-25T16:22:52"/>
    <d v="2014-10-22T01:16:05"/>
    <d v="2014-10-19T17:07:39"/>
    <n v="20"/>
    <n v="6"/>
    <s v=""/>
    <s v="female"/>
    <s v="weekly"/>
    <d v="2014-09-25T00:00:00"/>
    <x v="0"/>
    <s v="low"/>
  </r>
  <r>
    <n v="774912"/>
    <n v="3500"/>
    <n v="3500"/>
    <s v="Pigs"/>
    <x v="0"/>
    <s v="to buy medicines and vaccines for her pigs."/>
    <x v="0"/>
    <s v="Ivisan, Capiz"/>
    <s v="PHP"/>
    <n v="1450"/>
    <d v="2014-09-25T16:11:25"/>
    <d v="2014-08-29T09:00:00"/>
    <d v="2014-10-19T20:40:50"/>
    <n v="140"/>
    <n v="13"/>
    <s v=""/>
    <s v="female"/>
    <s v="irregular"/>
    <d v="2014-09-25T00:00:00"/>
    <x v="0"/>
    <s v="low"/>
  </r>
  <r>
    <n v="775147"/>
    <n v="1750"/>
    <n v="1750"/>
    <s v="Personal Housing Expenses"/>
    <x v="4"/>
    <s v="to buy corrugated metal to refurbish her roof"/>
    <x v="26"/>
    <s v="Yarinacocha"/>
    <s v="PEN"/>
    <n v="1390"/>
    <d v="2014-09-25T23:29:32"/>
    <d v="2014-08-29T09:00:00"/>
    <d v="2014-10-05T08:24:46"/>
    <n v="90"/>
    <n v="5"/>
    <s v=""/>
    <s v="female"/>
    <s v="irregular"/>
    <d v="2014-09-25T00:00:00"/>
    <x v="0"/>
    <s v="low"/>
  </r>
  <r>
    <n v="774553"/>
    <n v="2000"/>
    <n v="2000"/>
    <s v="Higher education costs"/>
    <x v="5"/>
    <s v="to pay the school tuition fee for the first semester"/>
    <x v="0"/>
    <s v="Dumalinao, Zamboanga Del Sur"/>
    <s v="PHP"/>
    <n v="1360"/>
    <d v="2014-09-25T08:35:26"/>
    <d v="2014-08-28T09:00:00"/>
    <d v="2014-09-29T20:32:05"/>
    <n v="260"/>
    <n v="6"/>
    <s v="user_favorite"/>
    <s v="female"/>
    <s v="bullet"/>
    <d v="2014-09-25T00:00:00"/>
    <x v="0"/>
    <s v="low"/>
  </r>
  <r>
    <n v="774896"/>
    <n v="3750"/>
    <n v="3750"/>
    <s v="Shoe Sales"/>
    <x v="3"/>
    <s v="To buy more shoes "/>
    <x v="47"/>
    <s v=""/>
    <s v="RWF"/>
    <n v="1610"/>
    <d v="2014-09-25T15:49:40"/>
    <d v="2014-08-26T09:00:00"/>
    <d v="2014-10-02T12:36:16"/>
    <n v="60"/>
    <n v="14"/>
    <s v=""/>
    <s v="male"/>
    <s v="irregular"/>
    <d v="2014-09-25T00:00:00"/>
    <x v="0"/>
    <s v="low"/>
  </r>
  <r>
    <n v="774544"/>
    <n v="11250"/>
    <n v="11250"/>
    <s v="Food Stall"/>
    <x v="1"/>
    <s v="to purchase supplies for sampan repair, including marine plyboards, marine epoxy and paints."/>
    <x v="0"/>
    <s v="Jimenez-Butuay, Jimenez, Misamis Occidental"/>
    <s v="PHP"/>
    <n v="1260"/>
    <d v="2014-09-25T08:16:31"/>
    <d v="2014-09-19T09:00:00"/>
    <d v="2014-10-27T23:51:28"/>
    <n v="380"/>
    <n v="42"/>
    <s v="#Woman Owned Biz, #Widowed, #Repeat Borrower, #Elderly"/>
    <s v="female"/>
    <s v="monthly"/>
    <d v="2014-09-25T00:00:00"/>
    <x v="0"/>
    <s v="low"/>
  </r>
  <r>
    <n v="775444"/>
    <n v="1250"/>
    <n v="1250"/>
    <s v="Farming"/>
    <x v="0"/>
    <s v="to purchase organic fertilizer, such as manure, for her corn farm"/>
    <x v="0"/>
    <s v="Clarin, Misamis Occidental"/>
    <s v="PHP"/>
    <n v="1360"/>
    <d v="2014-09-26T13:22:02"/>
    <d v="2014-09-19T09:00:00"/>
    <d v="2014-10-02T05:37:28"/>
    <n v="80"/>
    <n v="5"/>
    <s v=""/>
    <s v="female"/>
    <s v="irregular"/>
    <d v="2014-09-26T00:00:00"/>
    <x v="0"/>
    <s v="low"/>
  </r>
  <r>
    <n v="775386"/>
    <n v="29000"/>
    <n v="29000"/>
    <s v="Pharmacy"/>
    <x v="13"/>
    <s v=""/>
    <x v="11"/>
    <s v=""/>
    <s v="TZS"/>
    <n v="870"/>
    <d v="2014-09-26T11:05:25"/>
    <d v="2014-09-25T09:00:00"/>
    <d v="2014-10-02T20:00:01"/>
    <n v="80"/>
    <n v="86"/>
    <s v="user_favorite, user_favorite"/>
    <s v=""/>
    <s v="irregular"/>
    <d v="2014-09-26T00:00:00"/>
    <x v="0"/>
    <s v="high"/>
  </r>
  <r>
    <n v="775189"/>
    <n v="1750"/>
    <n v="1750"/>
    <s v="General Store"/>
    <x v="3"/>
    <s v="to purchase additional grocery goods for her retail store."/>
    <x v="0"/>
    <s v="Tukuran, Zamboanga Del Sur"/>
    <s v="PHP"/>
    <n v="1360"/>
    <d v="2014-09-26T04:13:24"/>
    <d v="2014-09-03T09:00:00"/>
    <d v="2014-10-01T03:05:42"/>
    <n v="80"/>
    <n v="5"/>
    <s v=""/>
    <s v="female"/>
    <s v="monthly"/>
    <d v="2014-09-26T00:00:00"/>
    <x v="0"/>
    <s v="low"/>
  </r>
  <r>
    <n v="775748"/>
    <n v="6500"/>
    <n v="6500"/>
    <s v="Food Stall"/>
    <x v="1"/>
    <s v="to buy soft drinks, snacks, sandwiches, chairs, tables, a small display fridge and pies."/>
    <x v="27"/>
    <s v="Vailuutai"/>
    <s v="WST"/>
    <n v="150"/>
    <d v="2014-09-27T00:53:20"/>
    <d v="2014-08-28T09:00:00"/>
    <d v="2014-10-28T19:13:08"/>
    <n v="140"/>
    <n v="25"/>
    <s v="#Parent"/>
    <s v="female"/>
    <s v="irregular"/>
    <d v="2014-09-26T00:00:00"/>
    <x v="0"/>
    <s v="low"/>
  </r>
  <r>
    <n v="775295"/>
    <n v="10250"/>
    <n v="10250"/>
    <s v="General Store"/>
    <x v="3"/>
    <s v="to restock her sari-sari store "/>
    <x v="0"/>
    <s v="Tudela - Tudela ,Misamis Occidental"/>
    <s v="PHP"/>
    <n v="1260"/>
    <d v="2014-09-26T08:48:27"/>
    <d v="2014-09-09T09:00:00"/>
    <d v="2014-10-15T07:10:52"/>
    <n v="130"/>
    <n v="37"/>
    <s v="user_favorite, #Parent, #Woman Owned Biz"/>
    <s v="female"/>
    <s v="monthly"/>
    <d v="2014-09-26T00:00:00"/>
    <x v="0"/>
    <s v="low"/>
  </r>
  <r>
    <n v="775187"/>
    <n v="4500"/>
    <n v="4500"/>
    <s v="Pigs"/>
    <x v="0"/>
    <s v="to buy additional piglets to raise and animal feed."/>
    <x v="0"/>
    <s v="Concepcion, Iloilo"/>
    <s v="PHP"/>
    <n v="1250"/>
    <d v="2014-09-26T04:02:41"/>
    <d v="2014-09-04T09:00:00"/>
    <d v="2014-10-07T18:08:59"/>
    <n v="140"/>
    <n v="3"/>
    <s v="#Animals, #Parent, #Schooling"/>
    <s v="female"/>
    <s v="irregular"/>
    <d v="2014-09-26T00:00:00"/>
    <x v="0"/>
    <s v="low"/>
  </r>
  <r>
    <n v="775306"/>
    <n v="5750"/>
    <n v="5750"/>
    <s v="Fishing"/>
    <x v="1"/>
    <s v="to buy fishing nets, crab traps, hooks, and lead weights"/>
    <x v="0"/>
    <s v="Ajuy, Iloilo"/>
    <s v="PHP"/>
    <n v="1250"/>
    <d v="2014-09-26T09:14:01"/>
    <d v="2014-09-04T09:00:00"/>
    <d v="2014-10-19T21:44:21"/>
    <n v="160"/>
    <n v="20"/>
    <s v="volunteer_pick, user_favorite, #Biz Durable Asset, #Parent"/>
    <s v="female"/>
    <s v="irregular"/>
    <d v="2014-09-26T00:00:00"/>
    <x v="0"/>
    <s v="low"/>
  </r>
  <r>
    <n v="775417"/>
    <n v="8000"/>
    <n v="8000"/>
    <s v="Clothing Sales"/>
    <x v="7"/>
    <s v="to purchase shirts"/>
    <x v="41"/>
    <s v="Akodessewa"/>
    <s v="XOF"/>
    <n v="1110"/>
    <d v="2014-09-26T11:46:50"/>
    <d v="2014-09-17T09:00:00"/>
    <d v="2014-10-25T17:12:55"/>
    <n v="140"/>
    <n v="27"/>
    <s v="#Parent, #Repeat Borrower, #Woman Owned Biz, #Fabrics, user_favorite"/>
    <s v="female"/>
    <s v="monthly"/>
    <d v="2014-09-26T00:00:00"/>
    <x v="0"/>
    <s v="low"/>
  </r>
  <r>
    <n v="775419"/>
    <n v="5750"/>
    <n v="5750"/>
    <s v="Cattle"/>
    <x v="0"/>
    <s v="to buy cattle to sell"/>
    <x v="13"/>
    <s v="Kagadi"/>
    <s v="UGX"/>
    <n v="1630"/>
    <d v="2014-09-26T11:47:48"/>
    <d v="2014-09-16T09:00:00"/>
    <d v="2014-10-16T01:26:16"/>
    <n v="80"/>
    <n v="11"/>
    <s v="user_favorite"/>
    <s v="male"/>
    <s v="monthly"/>
    <d v="2014-09-26T00:00:00"/>
    <x v="0"/>
    <s v="low"/>
  </r>
  <r>
    <n v="775605"/>
    <n v="5000"/>
    <n v="5000"/>
    <s v="Personal Housing Expenses"/>
    <x v="4"/>
    <s v="to invest in cement, sand, gravel, bricks and iron to build a sanitary station with septic tank and washable water storage tank."/>
    <x v="7"/>
    <s v=""/>
    <s v="USD"/>
    <n v="810"/>
    <d v="2014-09-26T18:11:47"/>
    <d v="2014-09-11T09:00:00"/>
    <d v="2014-10-30T23:49:00"/>
    <n v="170"/>
    <n v="14"/>
    <s v="user_favorite, #Parent, #Woman Owned Biz, #Health and Sanitation"/>
    <s v="female"/>
    <s v="monthly"/>
    <d v="2014-09-26T00:00:00"/>
    <x v="0"/>
    <s v="low"/>
  </r>
  <r>
    <n v="775856"/>
    <n v="3500"/>
    <n v="3500"/>
    <s v="Food Production/Sales"/>
    <x v="1"/>
    <s v="to buy corn and firewood in order to be able to continue with the tortilla sales."/>
    <x v="7"/>
    <s v="Ciudad Barrios"/>
    <s v="USD"/>
    <n v="1990"/>
    <d v="2014-09-27T18:41:22"/>
    <d v="2014-09-16T09:00:00"/>
    <d v="2014-10-07T17:58:32"/>
    <n v="80"/>
    <n v="9"/>
    <s v=""/>
    <s v="female"/>
    <s v="monthly"/>
    <d v="2014-09-27T00:00:00"/>
    <x v="0"/>
    <s v="low"/>
  </r>
  <r>
    <n v="775894"/>
    <n v="10000"/>
    <n v="10000"/>
    <s v="Retail"/>
    <x v="3"/>
    <s v="to buy clothes and shoes."/>
    <x v="14"/>
    <s v="Portoviejo"/>
    <s v="USD"/>
    <n v="1370"/>
    <d v="2014-09-28T01:32:22"/>
    <d v="2014-08-28T09:00:00"/>
    <d v="2014-10-15T11:54:01"/>
    <n v="80"/>
    <n v="20"/>
    <s v="#Parent, #Woman Owned Biz, user_favorite, #Repeat Borrower, user_favorite"/>
    <s v="female"/>
    <s v="irregular"/>
    <d v="2014-09-27T00:00:00"/>
    <x v="0"/>
    <s v="low"/>
  </r>
  <r>
    <n v="775913"/>
    <n v="2250"/>
    <n v="2250"/>
    <s v="General Store"/>
    <x v="3"/>
    <s v="to buy more stock to sell in her general store."/>
    <x v="0"/>
    <s v="Bayawan, Negros Oriental"/>
    <s v="PHP"/>
    <n v="1450"/>
    <d v="2014-09-28T08:33:01"/>
    <d v="2014-09-09T09:00:00"/>
    <d v="2014-10-05T22:34:18"/>
    <n v="80"/>
    <n v="1"/>
    <s v=""/>
    <s v="female"/>
    <s v="irregular"/>
    <d v="2014-09-28T00:00:00"/>
    <x v="0"/>
    <s v="low"/>
  </r>
  <r>
    <n v="775916"/>
    <n v="2250"/>
    <n v="2250"/>
    <s v="Pigs"/>
    <x v="0"/>
    <s v="to buy feed and vitamins for her pigs"/>
    <x v="0"/>
    <s v="Bayawan, Negros Oriental"/>
    <s v="PHP"/>
    <n v="1450"/>
    <d v="2014-09-28T08:46:47"/>
    <d v="2014-09-16T09:00:00"/>
    <d v="2014-10-06T00:50:01"/>
    <n v="80"/>
    <n v="9"/>
    <s v=""/>
    <s v="female"/>
    <s v="irregular"/>
    <d v="2014-09-28T00:00:00"/>
    <x v="0"/>
    <s v="low"/>
  </r>
  <r>
    <n v="1083897"/>
    <n v="10000"/>
    <n v="10000"/>
    <s v="Services"/>
    <x v="2"/>
    <s v="build a marketing campaign to increase membership at the SAGE Centers and serve hundreds of people over fifty to retire with dignity."/>
    <x v="37"/>
    <s v=""/>
    <s v="USD"/>
    <m/>
    <d v="2014-09-30T00:27:20"/>
    <d v="2014-11-24T22:19:35"/>
    <d v="2014-11-25T06:19:18"/>
    <n v="60"/>
    <n v="56"/>
    <s v=""/>
    <s v="female"/>
    <s v="monthly"/>
    <d v="2014-09-29T00:00:00"/>
    <x v="0"/>
    <s v="high"/>
  </r>
  <r>
    <n v="776599"/>
    <n v="3750"/>
    <n v="5000"/>
    <s v="Personal Housing Expenses"/>
    <x v="4"/>
    <s v="to buy cement, sand, gravel, sheet metal and wood to repair the roof and cement the floor of his house."/>
    <x v="7"/>
    <s v=""/>
    <s v="USD"/>
    <n v="810"/>
    <d v="2014-09-29T22:52:38"/>
    <d v="2014-09-22T09:00:00"/>
    <m/>
    <n v="200"/>
    <n v="13"/>
    <s v="#Eco-friendly, #Elderly, #Parent, user_favorite, user_favorite"/>
    <s v="male"/>
    <s v="monthly"/>
    <d v="2014-09-29T00:00:00"/>
    <x v="1"/>
    <s v="low"/>
  </r>
  <r>
    <n v="776137"/>
    <n v="1250"/>
    <n v="1250"/>
    <s v="General Store"/>
    <x v="3"/>
    <s v=" to purchase more grocery goods for her retail store"/>
    <x v="0"/>
    <s v="Sto. Niño, Tukuran, Zamboanga del Sur"/>
    <s v="PHP"/>
    <n v="1360"/>
    <d v="2014-09-29T08:01:05"/>
    <d v="2014-09-05T09:00:00"/>
    <d v="2014-10-04T18:32:41"/>
    <n v="80"/>
    <n v="5"/>
    <s v=""/>
    <s v="female"/>
    <s v="monthly"/>
    <d v="2014-09-29T00:00:00"/>
    <x v="0"/>
    <s v="low"/>
  </r>
  <r>
    <n v="776258"/>
    <n v="3500"/>
    <n v="3500"/>
    <s v="Poultry"/>
    <x v="0"/>
    <s v="to purchase poultry"/>
    <x v="1"/>
    <s v="Nyamira"/>
    <s v="KES"/>
    <n v="1560"/>
    <d v="2014-09-29T10:57:21"/>
    <d v="2014-09-25T09:00:00"/>
    <d v="2014-10-26T22:11:03"/>
    <n v="140"/>
    <n v="13"/>
    <s v="#Animals, #Parent, #Biz Durable Asset, user_favorite"/>
    <s v="male"/>
    <s v="monthly"/>
    <d v="2014-09-29T00:00:00"/>
    <x v="0"/>
    <s v="low"/>
  </r>
  <r>
    <n v="776133"/>
    <n v="10000"/>
    <n v="10000"/>
    <s v="Pharmacy"/>
    <x v="13"/>
    <s v="to buy more drugs to sell."/>
    <x v="13"/>
    <s v="Masindi"/>
    <s v="UGX"/>
    <n v="1630"/>
    <d v="2014-09-29T07:58:22"/>
    <d v="2014-09-18T09:00:00"/>
    <d v="2014-10-03T20:21:31"/>
    <n v="60"/>
    <n v="23"/>
    <s v="user_favorite, user_favorite"/>
    <s v="female, female, female, female, female, female"/>
    <s v="irregular"/>
    <d v="2014-09-29T00:00:00"/>
    <x v="0"/>
    <s v="low"/>
  </r>
  <r>
    <n v="776154"/>
    <n v="8000"/>
    <n v="8000"/>
    <s v="Farming"/>
    <x v="0"/>
    <s v="to buy a quality dairy cow."/>
    <x v="1"/>
    <s v="Litein"/>
    <s v="KES"/>
    <n v="1560"/>
    <d v="2014-09-29T08:35:58"/>
    <d v="2014-09-19T09:00:00"/>
    <d v="2014-10-16T01:17:56"/>
    <n v="200"/>
    <n v="20"/>
    <s v="#Animals, #Biz Durable Asset, #Parent, #Schooling, #Sustainable Ag"/>
    <s v="male"/>
    <s v="monthly"/>
    <d v="2014-09-29T00:00:00"/>
    <x v="0"/>
    <s v="low"/>
  </r>
  <r>
    <n v="776075"/>
    <n v="4500"/>
    <n v="4500"/>
    <s v="Retail"/>
    <x v="3"/>
    <s v="to purchase more nipa roofing to sell"/>
    <x v="0"/>
    <s v="Calbayog City, Samar"/>
    <s v="PHP"/>
    <n v="1450"/>
    <d v="2014-09-29T05:36:42"/>
    <d v="2014-09-05T09:00:00"/>
    <d v="2014-10-03T07:20:56"/>
    <n v="70"/>
    <n v="17"/>
    <s v="user_favorite"/>
    <s v="female"/>
    <s v="irregular"/>
    <d v="2014-09-29T00:00:00"/>
    <x v="0"/>
    <s v="low"/>
  </r>
  <r>
    <n v="776161"/>
    <n v="7750"/>
    <n v="7750"/>
    <s v="Farming"/>
    <x v="0"/>
    <s v="To buy a quality breed of dairy cow"/>
    <x v="1"/>
    <s v="Bungoma"/>
    <s v="KES"/>
    <n v="1560"/>
    <d v="2014-09-29T08:57:06"/>
    <d v="2014-10-02T09:00:00"/>
    <d v="2014-10-24T18:27:10"/>
    <n v="140"/>
    <n v="31"/>
    <s v="#Animals, #Biz Durable Asset, #Parent, #Schooling"/>
    <s v="male"/>
    <s v="monthly"/>
    <d v="2014-09-29T00:00:00"/>
    <x v="0"/>
    <s v="low"/>
  </r>
  <r>
    <n v="776674"/>
    <n v="12500"/>
    <n v="16000"/>
    <s v="Retail"/>
    <x v="3"/>
    <s v="to buy chickens wholesale."/>
    <x v="7"/>
    <s v=""/>
    <s v="USD"/>
    <n v="810"/>
    <d v="2014-09-30T01:44:26"/>
    <d v="2014-09-24T09:00:00"/>
    <m/>
    <n v="200"/>
    <n v="9"/>
    <s v="#Single Parent, user_favorite, #Animals, #Supporting Family, #Parent, user_favorite"/>
    <s v="male"/>
    <s v="monthly"/>
    <d v="2014-09-29T00:00:00"/>
    <x v="1"/>
    <s v="low"/>
  </r>
  <r>
    <n v="776178"/>
    <n v="7750"/>
    <n v="7750"/>
    <s v="Pharmacy"/>
    <x v="13"/>
    <s v="To buy drugs"/>
    <x v="13"/>
    <s v="Rukungiri"/>
    <s v="UGX"/>
    <n v="2220"/>
    <d v="2014-09-29T09:28:08"/>
    <d v="2014-09-04T09:00:00"/>
    <d v="2014-10-04T04:29:54"/>
    <n v="140"/>
    <n v="27"/>
    <s v="user_favorite, user_favorite"/>
    <s v="male"/>
    <s v="monthly"/>
    <d v="2014-09-29T00:00:00"/>
    <x v="0"/>
    <s v="low"/>
  </r>
  <r>
    <n v="1083872"/>
    <n v="2500"/>
    <n v="2500"/>
    <s v="Clothing"/>
    <x v="7"/>
    <s v="Purchase stock for my business"/>
    <x v="1"/>
    <s v=""/>
    <s v="KES"/>
    <m/>
    <d v="2014-09-29T09:27:53"/>
    <d v="2014-12-02T14:57:08"/>
    <d v="2014-11-20T09:01:50"/>
    <n v="60"/>
    <n v="7"/>
    <s v=""/>
    <s v="female"/>
    <s v="irregular"/>
    <d v="2014-09-29T00:00:00"/>
    <x v="0"/>
    <s v="low"/>
  </r>
  <r>
    <n v="776077"/>
    <n v="3750"/>
    <n v="3750"/>
    <s v="General Store"/>
    <x v="3"/>
    <s v="to purchase more items to sell in her general store"/>
    <x v="0"/>
    <s v="Sibulan, Negros Oriental"/>
    <s v="PHP"/>
    <n v="1450"/>
    <d v="2014-09-29T05:42:46"/>
    <d v="2014-09-04T09:00:00"/>
    <d v="2014-10-19T02:42:38"/>
    <n v="100"/>
    <n v="4"/>
    <s v="volunteer_pick, volunteer_like, #Repeat Borrower, #Single, #Woman Owned Biz"/>
    <s v="female"/>
    <s v="irregular"/>
    <d v="2014-09-29T00:00:00"/>
    <x v="0"/>
    <s v="low"/>
  </r>
  <r>
    <n v="776151"/>
    <n v="2250"/>
    <n v="2250"/>
    <s v="Pigs"/>
    <x v="0"/>
    <s v="to buy hog feeds, vitamins and vaccines for her hogs"/>
    <x v="0"/>
    <s v="Brgy. Salamague,Lamut, Ifugao"/>
    <s v="PHP"/>
    <n v="1230"/>
    <d v="2014-09-29T08:31:43"/>
    <d v="2014-09-25T09:00:00"/>
    <d v="2014-10-04T00:54:20"/>
    <n v="80"/>
    <n v="8"/>
    <s v=""/>
    <s v="female"/>
    <s v="irregular"/>
    <d v="2014-09-29T00:00:00"/>
    <x v="0"/>
    <s v="low"/>
  </r>
  <r>
    <n v="776335"/>
    <n v="2750"/>
    <n v="2750"/>
    <s v="Pigs"/>
    <x v="0"/>
    <s v="to buy feed and vitamins for her pigs."/>
    <x v="0"/>
    <s v="Toledo, Cebu"/>
    <s v="PHP"/>
    <n v="1450"/>
    <d v="2014-09-29T13:39:54"/>
    <d v="2014-09-15T09:00:00"/>
    <d v="2014-10-22T03:58:52"/>
    <n v="140"/>
    <n v="8"/>
    <s v="#Animals, #Parent, #Repeat Borrower"/>
    <s v="female"/>
    <s v="irregular"/>
    <d v="2014-09-29T00:00:00"/>
    <x v="0"/>
    <s v="low"/>
  </r>
  <r>
    <n v="776012"/>
    <n v="2250"/>
    <n v="2250"/>
    <s v="Pigs"/>
    <x v="0"/>
    <s v="to buy feed, vaccines and vitamins for her pigs."/>
    <x v="0"/>
    <s v="Tanjay, Negros Oriental"/>
    <s v="PHP"/>
    <n v="1450"/>
    <d v="2014-09-29T02:58:57"/>
    <d v="2014-09-18T09:00:00"/>
    <d v="2014-10-06T20:33:20"/>
    <n v="140"/>
    <n v="8"/>
    <s v=""/>
    <s v="female"/>
    <s v="irregular"/>
    <d v="2014-09-29T00:00:00"/>
    <x v="0"/>
    <s v="low"/>
  </r>
  <r>
    <n v="776934"/>
    <n v="8750"/>
    <n v="8750"/>
    <s v="Fruits &amp; Vegetables"/>
    <x v="1"/>
    <s v="to enlarge his stall’s assortment of vegetables and fruits"/>
    <x v="25"/>
    <s v="Tavush region"/>
    <s v="AMD"/>
    <n v="1460"/>
    <d v="2014-09-30T11:41:10"/>
    <d v="2014-09-24T09:00:00"/>
    <d v="2014-11-03T18:21:11"/>
    <n v="200"/>
    <n v="25"/>
    <s v="#Vegan, user_favorite"/>
    <s v="male"/>
    <s v="monthly"/>
    <d v="2014-09-30T00:00:00"/>
    <x v="0"/>
    <s v="low"/>
  </r>
  <r>
    <n v="776839"/>
    <n v="6000"/>
    <n v="6000"/>
    <s v="Farming"/>
    <x v="0"/>
    <s v="to buy a dairy cow"/>
    <x v="1"/>
    <s v="Eldoret"/>
    <s v="KES"/>
    <n v="1560"/>
    <d v="2014-09-30T09:31:27"/>
    <d v="2014-10-03T09:00:00"/>
    <d v="2014-10-04T20:52:39"/>
    <n v="140"/>
    <n v="21"/>
    <s v=""/>
    <s v="female"/>
    <s v="monthly"/>
    <d v="2014-09-30T00:00:00"/>
    <x v="0"/>
    <s v="low"/>
  </r>
  <r>
    <n v="776775"/>
    <n v="10250"/>
    <n v="10250"/>
    <s v="Pigs"/>
    <x v="0"/>
    <s v="to complete the construction of her house and buy more pigs"/>
    <x v="0"/>
    <s v="Larena - Cangmohao, Siquijor"/>
    <s v="PHP"/>
    <n v="1260"/>
    <d v="2014-09-30T07:32:24"/>
    <d v="2014-09-06T09:00:00"/>
    <d v="2014-11-01T15:51:25"/>
    <n v="250"/>
    <n v="39"/>
    <s v="#Animals"/>
    <s v="female"/>
    <s v="irregular"/>
    <d v="2014-09-30T00:00:00"/>
    <x v="0"/>
    <s v="low"/>
  </r>
  <r>
    <n v="776915"/>
    <n v="10000"/>
    <n v="10000"/>
    <s v="Higher education costs"/>
    <x v="5"/>
    <s v=" to pay the university installments for this semester."/>
    <x v="23"/>
    <s v="Jenin City-West Bank"/>
    <s v="USD"/>
    <n v="800"/>
    <d v="2014-09-30T11:01:32"/>
    <d v="2014-09-24T09:00:00"/>
    <d v="2014-10-18T16:42:54"/>
    <n v="210"/>
    <n v="33"/>
    <s v="#Single, user_favorite"/>
    <s v="male"/>
    <s v="monthly"/>
    <d v="2014-09-30T00:00:00"/>
    <x v="0"/>
    <s v="low"/>
  </r>
  <r>
    <n v="776993"/>
    <n v="9000"/>
    <n v="9000"/>
    <s v="Agriculture"/>
    <x v="0"/>
    <s v="to buy a dairy cow"/>
    <x v="49"/>
    <s v="Lezhe"/>
    <s v="ALL"/>
    <n v="2390"/>
    <d v="2014-09-30T14:09:15"/>
    <d v="2014-09-24T09:00:00"/>
    <d v="2014-10-12T18:22:17"/>
    <n v="200"/>
    <n v="30"/>
    <s v="user_favorite, #Parent, #Biz Durable Asset, user_favorite, #Animals"/>
    <s v="female"/>
    <s v="monthly"/>
    <d v="2014-09-30T00:00:00"/>
    <x v="0"/>
    <s v="low"/>
  </r>
  <r>
    <n v="777131"/>
    <n v="7500"/>
    <n v="7500"/>
    <s v="Higher education costs"/>
    <x v="5"/>
    <s v="to take English classes and to buy a computer."/>
    <x v="10"/>
    <s v="Leon"/>
    <s v="USD"/>
    <n v="1760"/>
    <d v="2014-09-30T19:43:58"/>
    <d v="2014-09-27T09:00:00"/>
    <d v="2014-10-16T02:03:27"/>
    <n v="330"/>
    <n v="23"/>
    <s v="user_favorite, #Single, user_favorite, user_favorite"/>
    <s v="male"/>
    <s v="monthly"/>
    <d v="2014-09-30T00:00:00"/>
    <x v="0"/>
    <s v="low"/>
  </r>
  <r>
    <n v="776731"/>
    <n v="6750"/>
    <n v="6750"/>
    <s v="General Store"/>
    <x v="3"/>
    <s v="to buy more stocks of merchandise such as canned goods, soft drinks, noodles, toiletries, eggs, condiments, and chips"/>
    <x v="0"/>
    <s v="Dulag, Leyte"/>
    <s v="PHP"/>
    <n v="1250"/>
    <d v="2014-09-30T05:13:13"/>
    <d v="2014-09-19T09:00:00"/>
    <d v="2014-10-31T16:33:55"/>
    <n v="140"/>
    <n v="25"/>
    <s v="#Parent"/>
    <s v="female"/>
    <s v="irregular"/>
    <d v="2014-09-30T00:00:00"/>
    <x v="0"/>
    <s v="low"/>
  </r>
  <r>
    <n v="777217"/>
    <n v="7250"/>
    <n v="10000"/>
    <s v="Clothing Sales"/>
    <x v="7"/>
    <s v=" to buy pants, shirts, blouses, and skirts."/>
    <x v="10"/>
    <s v="Managua"/>
    <s v="USD"/>
    <n v="1760"/>
    <d v="2014-09-30T23:01:06"/>
    <d v="2014-09-25T09:00:00"/>
    <m/>
    <n v="150"/>
    <n v="14"/>
    <s v="#Woman Owned Biz"/>
    <s v="female"/>
    <s v="monthly"/>
    <d v="2014-09-30T00:00:00"/>
    <x v="1"/>
    <s v="low"/>
  </r>
  <r>
    <n v="777046"/>
    <n v="6000"/>
    <n v="6000"/>
    <s v="Electrical Goods"/>
    <x v="3"/>
    <s v="to purchase electrical goods to sell"/>
    <x v="41"/>
    <s v="Akodessewa"/>
    <s v="XOF"/>
    <n v="1110"/>
    <d v="2014-09-30T17:20:06"/>
    <d v="2014-09-24T09:00:00"/>
    <d v="2014-11-05T17:16:00"/>
    <n v="140"/>
    <n v="23"/>
    <s v="#Parent, #Repeat Borrower"/>
    <s v="male"/>
    <s v="monthly"/>
    <d v="2014-09-30T00:00:00"/>
    <x v="0"/>
    <s v="low"/>
  </r>
  <r>
    <n v="777061"/>
    <n v="6000"/>
    <n v="10000"/>
    <s v="Personal Housing Expenses"/>
    <x v="4"/>
    <s v="to purchase materials to build the roof on her house, doors, and to pay labor costs. "/>
    <x v="7"/>
    <s v="Osicala"/>
    <s v="USD"/>
    <n v="1990"/>
    <d v="2014-09-30T17:50:56"/>
    <d v="2014-09-29T09:00:00"/>
    <m/>
    <n v="260"/>
    <n v="9"/>
    <s v="#Parent, #Job Creator"/>
    <s v="female"/>
    <s v="irregular"/>
    <d v="2014-09-30T00:00:00"/>
    <x v="1"/>
    <s v="low"/>
  </r>
  <r>
    <n v="777690"/>
    <n v="7250"/>
    <n v="7250"/>
    <s v="Fruits &amp; Vegetables"/>
    <x v="1"/>
    <s v="to buy fruit, vegetables, and bread."/>
    <x v="10"/>
    <s v="Masaya"/>
    <s v="NIO"/>
    <n v="1200"/>
    <d v="2014-10-01T19:11:20"/>
    <d v="2014-09-24T09:00:00"/>
    <d v="2014-10-21T14:19:42"/>
    <n v="80"/>
    <n v="29"/>
    <s v="#First Loan, #Parent, #Vegan"/>
    <s v="female, female, male, female"/>
    <s v="irregular"/>
    <d v="2014-10-01T00:00:00"/>
    <x v="0"/>
    <s v="low"/>
  </r>
  <r>
    <n v="777652"/>
    <n v="1500"/>
    <n v="1500"/>
    <s v="General Store"/>
    <x v="3"/>
    <s v="to buy more groceries "/>
    <x v="0"/>
    <s v="Ubay, Bohol"/>
    <s v="PHP"/>
    <n v="1450"/>
    <d v="2014-10-01T16:17:01"/>
    <d v="2014-09-08T09:00:00"/>
    <d v="2014-10-06T19:03:57"/>
    <n v="80"/>
    <n v="1"/>
    <s v=""/>
    <s v="female"/>
    <s v="irregular"/>
    <d v="2014-10-01T00:00:00"/>
    <x v="0"/>
    <s v="low"/>
  </r>
  <r>
    <n v="1083941"/>
    <n v="1250"/>
    <n v="1250"/>
    <s v="Clothing"/>
    <x v="7"/>
    <s v="to expand my business by buying more stock."/>
    <x v="1"/>
    <s v=""/>
    <s v="KES"/>
    <m/>
    <d v="2014-10-01T08:02:23"/>
    <d v="2015-08-18T14:15:00"/>
    <d v="2015-07-23T08:50:12"/>
    <n v="30"/>
    <n v="10"/>
    <s v=""/>
    <s v="female"/>
    <s v="monthly"/>
    <d v="2014-10-01T00:00:00"/>
    <x v="0"/>
    <s v="low"/>
  </r>
  <r>
    <n v="777356"/>
    <n v="14750"/>
    <n v="15250"/>
    <s v="Food"/>
    <x v="1"/>
    <s v="to buy sacks of produce."/>
    <x v="13"/>
    <s v="Nakaloke"/>
    <s v="UGX"/>
    <n v="650"/>
    <d v="2014-10-01T07:57:55"/>
    <d v="2014-09-11T09:00:00"/>
    <m/>
    <n v="140"/>
    <n v="13"/>
    <s v="#Parent"/>
    <s v="male"/>
    <s v="monthly"/>
    <d v="2014-10-01T00:00:00"/>
    <x v="1"/>
    <s v="low"/>
  </r>
  <r>
    <n v="777638"/>
    <n v="4750"/>
    <n v="4750"/>
    <s v="Electronics Sales"/>
    <x v="3"/>
    <s v="to purchase different kinds of home and electronic appliances to be able to attract many customers"/>
    <x v="20"/>
    <s v="Sana`a"/>
    <s v="YER"/>
    <n v="2050"/>
    <d v="2014-10-01T15:38:07"/>
    <d v="2014-09-25T09:00:00"/>
    <d v="2014-10-23T10:08:27"/>
    <n v="400"/>
    <n v="17"/>
    <s v="#Parent"/>
    <s v="male"/>
    <s v="irregular"/>
    <d v="2014-10-01T00:00:00"/>
    <x v="0"/>
    <s v="low"/>
  </r>
  <r>
    <n v="777362"/>
    <n v="2250"/>
    <n v="2250"/>
    <s v="Livestock"/>
    <x v="0"/>
    <s v="to buy animal and poultry feed"/>
    <x v="1"/>
    <s v="karatina"/>
    <s v="KES"/>
    <n v="1380"/>
    <d v="2014-10-01T08:05:05"/>
    <d v="2014-09-29T09:00:00"/>
    <d v="2014-10-05T18:39:49"/>
    <n v="140"/>
    <n v="9"/>
    <s v=""/>
    <s v="female"/>
    <s v="monthly"/>
    <d v="2014-10-01T00:00:00"/>
    <x v="0"/>
    <s v="low"/>
  </r>
  <r>
    <n v="1083943"/>
    <n v="1250"/>
    <n v="1250"/>
    <s v="Clothing"/>
    <x v="7"/>
    <s v="Purchase more materials  and service my sewing machine to improve on my services."/>
    <x v="1"/>
    <s v=""/>
    <s v="KES"/>
    <m/>
    <d v="2014-10-01T08:08:00"/>
    <d v="2015-08-18T14:15:00"/>
    <d v="2015-08-16T14:01:43"/>
    <n v="30"/>
    <n v="9"/>
    <s v=""/>
    <s v="female"/>
    <s v="monthly"/>
    <d v="2014-10-01T00:00:00"/>
    <x v="0"/>
    <s v="low"/>
  </r>
  <r>
    <n v="777667"/>
    <n v="6750"/>
    <n v="6750"/>
    <s v="Charcoal Sales"/>
    <x v="3"/>
    <s v="to restock both her businesses."/>
    <x v="11"/>
    <s v="Dar es Salaam"/>
    <s v="TZS"/>
    <n v="870"/>
    <d v="2014-10-01T17:23:21"/>
    <d v="2014-09-29T09:00:00"/>
    <d v="2014-10-23T06:31:48"/>
    <n v="80"/>
    <n v="25"/>
    <s v="#Schooling, #Single Parent, #Woman Owned Biz, user_favorite, user_favorite"/>
    <s v="female, male"/>
    <s v="irregular"/>
    <d v="2014-10-01T00:00:00"/>
    <x v="0"/>
    <s v="low"/>
  </r>
  <r>
    <n v="777897"/>
    <n v="2250"/>
    <n v="2250"/>
    <s v="Retail"/>
    <x v="3"/>
    <s v="to buy wheat flour, maize flour, rice, and sugar."/>
    <x v="1"/>
    <s v="Voi"/>
    <s v="KES"/>
    <n v="1640"/>
    <d v="2014-10-02T09:45:47"/>
    <d v="2014-10-02T09:00:00"/>
    <d v="2014-10-17T20:37:09"/>
    <n v="130"/>
    <n v="9"/>
    <s v=""/>
    <s v="female"/>
    <s v="irregular"/>
    <d v="2014-10-02T00:00:00"/>
    <x v="0"/>
    <s v="low"/>
  </r>
  <r>
    <n v="777827"/>
    <n v="4500"/>
    <n v="4500"/>
    <s v="Recycling"/>
    <x v="2"/>
    <s v="to purhcase recyclable materials needed in his business."/>
    <x v="0"/>
    <s v="Dasmarinas, Cavite"/>
    <s v="PHP"/>
    <n v="1440"/>
    <d v="2014-10-02T07:25:22"/>
    <d v="2014-09-24T09:00:00"/>
    <d v="2014-10-15T16:03:45"/>
    <n v="80"/>
    <n v="8"/>
    <s v="#Parent, #Repeat Borrower, #Eco-friendly"/>
    <s v="male"/>
    <s v="irregular"/>
    <d v="2014-10-02T00:00:00"/>
    <x v="0"/>
    <s v="low"/>
  </r>
  <r>
    <n v="777803"/>
    <n v="8000"/>
    <n v="8000"/>
    <s v="Textiles"/>
    <x v="11"/>
    <s v=""/>
    <x v="27"/>
    <s v=""/>
    <s v="WST"/>
    <n v="150"/>
    <d v="2014-10-02T04:58:26"/>
    <d v="2014-09-04T09:00:00"/>
    <d v="2014-10-08T22:57:18"/>
    <n v="140"/>
    <n v="32"/>
    <s v="#Elderly, #Fabrics, #Parent, #Single Parent, #Woman Owned Biz"/>
    <s v=""/>
    <s v="irregular"/>
    <d v="2014-10-02T00:00:00"/>
    <x v="0"/>
    <s v="low"/>
  </r>
  <r>
    <n v="777878"/>
    <n v="12500"/>
    <n v="12500"/>
    <s v="Pigs"/>
    <x v="0"/>
    <s v="to purchase  pigs."/>
    <x v="17"/>
    <s v="Thanh Hoa City"/>
    <s v="VND"/>
    <n v="1210"/>
    <d v="2014-10-02T09:18:07"/>
    <d v="2014-09-22T09:00:00"/>
    <d v="2014-10-18T04:46:48"/>
    <n v="140"/>
    <n v="47"/>
    <s v="user_favorite"/>
    <s v="female, female, female, female"/>
    <s v="monthly"/>
    <d v="2014-10-02T00:00:00"/>
    <x v="0"/>
    <s v="low"/>
  </r>
  <r>
    <n v="777943"/>
    <n v="5000"/>
    <n v="5000"/>
    <s v="Personal Housing Expenses"/>
    <x v="4"/>
    <s v="to buy and build a bathroom, septic tank, and closet at their home to improve access to water and sanitation for her family."/>
    <x v="30"/>
    <s v="Tangerang"/>
    <s v="IDR"/>
    <n v="4060"/>
    <d v="2014-10-02T10:52:26"/>
    <d v="2014-09-22T09:00:00"/>
    <d v="2014-10-07T02:27:04"/>
    <n v="370"/>
    <n v="9"/>
    <s v=""/>
    <s v="female"/>
    <s v="irregular"/>
    <d v="2014-10-02T00:00:00"/>
    <x v="0"/>
    <s v="low"/>
  </r>
  <r>
    <n v="777864"/>
    <n v="8250"/>
    <n v="8250"/>
    <s v="Clothing Sales"/>
    <x v="7"/>
    <s v="to purchase ready-made women's clothing for resale."/>
    <x v="20"/>
    <s v="Aden"/>
    <s v="YER"/>
    <n v="2050"/>
    <d v="2014-10-02T09:01:17"/>
    <d v="2014-09-30T09:00:00"/>
    <d v="2014-10-19T19:08:22"/>
    <n v="130"/>
    <n v="31"/>
    <s v="#Parent, #Woman Owned Biz"/>
    <s v="female, female, female, female"/>
    <s v="monthly"/>
    <d v="2014-10-02T00:00:00"/>
    <x v="0"/>
    <s v="low"/>
  </r>
  <r>
    <n v="778029"/>
    <n v="7750"/>
    <n v="7750"/>
    <s v="Clothing Sales"/>
    <x v="7"/>
    <s v="to purchase assorted fall merchandise "/>
    <x v="35"/>
    <s v="Pavlograd"/>
    <s v="UAH"/>
    <n v="260"/>
    <d v="2014-10-02T13:16:59"/>
    <d v="2014-09-24T09:00:00"/>
    <d v="2014-10-17T19:52:51"/>
    <n v="120"/>
    <n v="22"/>
    <s v="#Repeat Borrower, #Woman Owned Biz"/>
    <s v="female"/>
    <s v="monthly"/>
    <d v="2014-10-02T00:00:00"/>
    <x v="0"/>
    <s v="low"/>
  </r>
  <r>
    <n v="778334"/>
    <n v="1250"/>
    <n v="1250"/>
    <s v="Home Appliances"/>
    <x v="9"/>
    <s v="To buy a water filter to provide safe drinking water for their family."/>
    <x v="4"/>
    <s v="Kandal"/>
    <s v="KHR"/>
    <n v="3110"/>
    <d v="2014-10-03T03:42:31"/>
    <d v="2014-09-18T09:00:00"/>
    <d v="2014-10-06T21:01:12"/>
    <n v="80"/>
    <n v="4"/>
    <s v=""/>
    <s v="female, female, female"/>
    <s v="monthly"/>
    <d v="2014-10-03T00:00:00"/>
    <x v="0"/>
    <s v="low"/>
  </r>
  <r>
    <n v="778711"/>
    <n v="39250"/>
    <n v="39250"/>
    <s v="Food"/>
    <x v="1"/>
    <s v="buy wholesale ingredients to make lunches in order to expand her business."/>
    <x v="5"/>
    <s v="Santa Cruz"/>
    <s v="BOB"/>
    <n v="1100"/>
    <d v="2014-10-03T18:20:08"/>
    <d v="2014-09-16T09:00:00"/>
    <d v="2014-10-21T22:05:04"/>
    <n v="80"/>
    <n v="136"/>
    <s v="volunteer_pick, #Parent, #Parent, #Woman Owned Biz, #Interesting Photo, user_favorite"/>
    <s v="male, female, female, male, female, female, female, female"/>
    <s v="irregular"/>
    <d v="2014-10-03T00:00:00"/>
    <x v="0"/>
    <s v="high"/>
  </r>
  <r>
    <n v="778483"/>
    <n v="5750"/>
    <n v="5750"/>
    <s v="Personal Expenses"/>
    <x v="9"/>
    <s v="to buy cement and bricks to complete his house"/>
    <x v="13"/>
    <s v="Kasese"/>
    <s v="UGX"/>
    <n v="1630"/>
    <d v="2014-10-03T08:07:02"/>
    <d v="2014-09-17T09:00:00"/>
    <d v="2014-10-21T21:19:13"/>
    <n v="80"/>
    <n v="23"/>
    <s v="#Parent, #Schooling"/>
    <s v="male"/>
    <s v="monthly"/>
    <d v="2014-10-03T00:00:00"/>
    <x v="0"/>
    <s v="low"/>
  </r>
  <r>
    <n v="778512"/>
    <n v="3250"/>
    <n v="3250"/>
    <s v="Agriculture"/>
    <x v="0"/>
    <s v="to buy more cocoa for his business."/>
    <x v="13"/>
    <s v="Bundibugyo"/>
    <s v="UGX"/>
    <n v="1630"/>
    <d v="2014-10-03T08:51:09"/>
    <d v="2014-09-16T09:00:00"/>
    <d v="2014-10-18T17:47:28"/>
    <n v="100"/>
    <n v="11"/>
    <s v="#Parent"/>
    <s v="male"/>
    <s v="monthly"/>
    <d v="2014-10-03T00:00:00"/>
    <x v="0"/>
    <s v="low"/>
  </r>
  <r>
    <n v="778587"/>
    <n v="19750"/>
    <n v="19750"/>
    <s v="Farming"/>
    <x v="0"/>
    <s v="To buy more fertilizer for her potatoes crops."/>
    <x v="47"/>
    <s v=""/>
    <s v="RWF"/>
    <n v="1610"/>
    <d v="2014-10-03T10:55:45"/>
    <d v="2014-09-03T09:00:00"/>
    <d v="2014-10-13T19:25:12"/>
    <n v="50"/>
    <n v="61"/>
    <s v="#Parent"/>
    <s v="female"/>
    <s v="bullet"/>
    <d v="2014-10-03T00:00:00"/>
    <x v="0"/>
    <s v="high"/>
  </r>
  <r>
    <n v="778693"/>
    <n v="4500"/>
    <n v="4500"/>
    <s v="Fishing"/>
    <x v="1"/>
    <s v="to buy fishing nets and to repair his boat. "/>
    <x v="5"/>
    <s v="El Alto"/>
    <s v="BOB"/>
    <n v="1100"/>
    <d v="2014-10-03T17:18:33"/>
    <d v="2014-09-09T09:00:00"/>
    <d v="2014-10-16T16:09:33"/>
    <n v="60"/>
    <n v="11"/>
    <s v=""/>
    <s v="male"/>
    <s v="irregular"/>
    <d v="2014-10-03T00:00:00"/>
    <x v="0"/>
    <s v="low"/>
  </r>
  <r>
    <n v="778308"/>
    <n v="3750"/>
    <n v="3750"/>
    <s v="Food Production/Sales"/>
    <x v="1"/>
    <s v="to buy ingredients for her food production business"/>
    <x v="0"/>
    <s v="Cordova, Cebu"/>
    <s v="PHP"/>
    <n v="1450"/>
    <d v="2014-10-03T02:37:34"/>
    <d v="2014-09-26T09:00:00"/>
    <d v="2014-10-18T18:17:34"/>
    <n v="80"/>
    <n v="14"/>
    <s v="#Elderly, #Parent, #Woman Owned Biz"/>
    <s v="female"/>
    <s v="irregular"/>
    <d v="2014-10-03T00:00:00"/>
    <x v="0"/>
    <s v="low"/>
  </r>
  <r>
    <n v="778305"/>
    <n v="2250"/>
    <n v="2250"/>
    <s v="General Store"/>
    <x v="3"/>
    <s v="to buy more stock to sell in her general store"/>
    <x v="0"/>
    <s v="Cordova, Cebu"/>
    <s v="PHP"/>
    <n v="1450"/>
    <d v="2014-10-03T02:23:04"/>
    <d v="2014-09-24T09:00:00"/>
    <d v="2014-10-18T18:06:44"/>
    <n v="110"/>
    <n v="7"/>
    <s v="#Woman Owned Biz"/>
    <s v="female"/>
    <s v="irregular"/>
    <d v="2014-10-03T00:00:00"/>
    <x v="0"/>
    <s v="low"/>
  </r>
  <r>
    <n v="778314"/>
    <n v="1250"/>
    <n v="1250"/>
    <s v="Food Production/Sales"/>
    <x v="1"/>
    <s v="to purchase additional ingredients like cake flour, margarine, sugar, milk, etc"/>
    <x v="0"/>
    <s v="Baybay City, Leyte"/>
    <s v="PHP"/>
    <n v="1450"/>
    <d v="2014-10-03T02:54:48"/>
    <d v="2014-09-09T09:00:00"/>
    <d v="2014-10-07T20:52:07"/>
    <n v="80"/>
    <n v="5"/>
    <s v=""/>
    <s v="female"/>
    <s v="irregular"/>
    <d v="2014-10-03T00:00:00"/>
    <x v="0"/>
    <s v="low"/>
  </r>
  <r>
    <n v="778328"/>
    <n v="1250"/>
    <n v="1250"/>
    <s v="Primary/secondary school costs"/>
    <x v="5"/>
    <s v="to pay the tuition fees and other school expenses"/>
    <x v="0"/>
    <s v="Jimenez-Poblacion, Panaon, Misamis Occidental, Min"/>
    <s v="PHP"/>
    <n v="1260"/>
    <d v="2014-10-03T03:35:24"/>
    <d v="2014-09-19T09:00:00"/>
    <d v="2014-10-08T00:41:06"/>
    <n v="80"/>
    <n v="5"/>
    <s v=""/>
    <s v="female"/>
    <s v="monthly"/>
    <d v="2014-10-03T00:00:00"/>
    <x v="0"/>
    <s v="low"/>
  </r>
  <r>
    <n v="778815"/>
    <n v="6000"/>
    <n v="6000"/>
    <s v="Personal Housing Expenses"/>
    <x v="4"/>
    <s v="to buy cement, gravel, and balconies to plaster the walls and install balconies in the windows of her home."/>
    <x v="7"/>
    <s v=""/>
    <s v="USD"/>
    <n v="810"/>
    <d v="2014-10-04T00:05:59"/>
    <d v="2014-09-25T09:00:00"/>
    <d v="2014-11-14T04:47:32"/>
    <n v="200"/>
    <n v="23"/>
    <s v="#Repeat Borrower, #Parent, user_favorite"/>
    <s v="female"/>
    <s v="monthly"/>
    <d v="2014-10-03T00:00:00"/>
    <x v="0"/>
    <s v="low"/>
  </r>
  <r>
    <n v="778569"/>
    <n v="17000"/>
    <n v="17000"/>
    <s v="Retail"/>
    <x v="3"/>
    <s v="to buy assorted groceries."/>
    <x v="60"/>
    <s v="Nkhotakota"/>
    <s v="MWK"/>
    <n v="3810"/>
    <d v="2014-10-03T10:13:07"/>
    <d v="2014-10-01T09:00:00"/>
    <d v="2014-10-08T16:15:38"/>
    <n v="50"/>
    <n v="67"/>
    <s v="volunteer_pick, volunteer_like, #Parent, #Schooling, #Woman Owned Biz, user_favorite"/>
    <s v="female, female, female, female, female, female, female, female, female, female, female, female, female, female, female, female, female"/>
    <s v="irregular"/>
    <d v="2014-10-03T00:00:00"/>
    <x v="0"/>
    <s v="high"/>
  </r>
  <r>
    <n v="778720"/>
    <n v="8750"/>
    <n v="8750"/>
    <s v="Retail"/>
    <x v="3"/>
    <s v="to buy women's socks."/>
    <x v="26"/>
    <s v="Cusco"/>
    <s v="PEN"/>
    <n v="1190"/>
    <d v="2014-10-03T18:43:43"/>
    <d v="2014-09-05T09:00:00"/>
    <d v="2014-10-15T00:47:52"/>
    <n v="60"/>
    <n v="12"/>
    <s v=""/>
    <s v="female"/>
    <s v="irregular"/>
    <d v="2014-10-03T00:00:00"/>
    <x v="0"/>
    <s v="low"/>
  </r>
  <r>
    <n v="778491"/>
    <n v="11500"/>
    <n v="11500"/>
    <s v="Property"/>
    <x v="4"/>
    <s v="to buy land."/>
    <x v="13"/>
    <s v="Kasese"/>
    <s v="UGX"/>
    <n v="1630"/>
    <d v="2014-10-03T08:20:32"/>
    <d v="2014-09-18T09:00:00"/>
    <d v="2014-10-25T20:37:44"/>
    <n v="270"/>
    <n v="34"/>
    <s v="#Parent, #Schooling, user_favorite, user_favorite, #Hidden Gem"/>
    <s v="female"/>
    <s v="monthly"/>
    <d v="2014-10-03T00:00:00"/>
    <x v="0"/>
    <s v="low"/>
  </r>
  <r>
    <n v="778944"/>
    <n v="3500"/>
    <n v="3500"/>
    <s v="Butcher Shop"/>
    <x v="1"/>
    <s v="to buy ingredients for her butcher business."/>
    <x v="0"/>
    <s v="Brookes Point, Palawan"/>
    <s v="PHP"/>
    <n v="1450"/>
    <d v="2014-10-05T04:56:21"/>
    <d v="2014-09-12T09:00:00"/>
    <d v="2014-10-16T01:09:22"/>
    <n v="80"/>
    <n v="11"/>
    <s v="#Repeat Borrower, #Woman Owned Biz"/>
    <s v="female"/>
    <s v="irregular"/>
    <d v="2014-10-05T00:00:00"/>
    <x v="0"/>
    <s v="low"/>
  </r>
  <r>
    <n v="778967"/>
    <n v="4500"/>
    <n v="4500"/>
    <s v="Fishing"/>
    <x v="1"/>
    <s v="to buy more materials for her fishing business."/>
    <x v="0"/>
    <s v="Guindulman, Bohol"/>
    <s v="PHP"/>
    <n v="1450"/>
    <d v="2014-10-05T14:25:38"/>
    <d v="2014-09-23T09:00:00"/>
    <d v="2014-10-14T22:10:24"/>
    <n v="80"/>
    <n v="12"/>
    <s v="user_favorite, #Interesting Photo, #Parent, #Repeat Borrower, #Woman Owned Biz, user_favorite"/>
    <s v="female"/>
    <s v="irregular"/>
    <d v="2014-10-05T00:00:00"/>
    <x v="0"/>
    <s v="low"/>
  </r>
  <r>
    <n v="778898"/>
    <n v="3000"/>
    <n v="3000"/>
    <s v="General Store"/>
    <x v="3"/>
    <s v="to purchase additional merchandise like soft drinks, soap, rice, etc. to sell"/>
    <x v="0"/>
    <s v="Kabankalan, Negros Occidental"/>
    <s v="PHP"/>
    <n v="1450"/>
    <d v="2014-10-05T02:07:14"/>
    <d v="2014-09-26T09:00:00"/>
    <d v="2014-10-12T18:30:56"/>
    <n v="80"/>
    <n v="7"/>
    <s v="#Parent, #Repeat Borrower, #Woman Owned Biz"/>
    <s v="female"/>
    <s v="irregular"/>
    <d v="2014-10-05T00:00:00"/>
    <x v="0"/>
    <s v="low"/>
  </r>
  <r>
    <n v="779068"/>
    <n v="14500"/>
    <n v="14500"/>
    <s v="Agriculture"/>
    <x v="0"/>
    <s v="to build a greenhouse and grow greens"/>
    <x v="33"/>
    <s v="Etseri"/>
    <s v="GEL"/>
    <n v="1810"/>
    <d v="2014-10-06T09:15:19"/>
    <d v="2014-09-09T09:00:00"/>
    <d v="2014-10-18T03:13:17"/>
    <n v="260"/>
    <n v="50"/>
    <s v="#Elderly, #Biz Durable Asset, user_favorite"/>
    <s v="female"/>
    <s v="monthly"/>
    <d v="2014-10-06T00:00:00"/>
    <x v="0"/>
    <s v="high"/>
  </r>
  <r>
    <n v="779327"/>
    <n v="3000"/>
    <n v="3000"/>
    <s v="Agriculture"/>
    <x v="0"/>
    <s v="to purchase a 4-cubic-meter Sistema Biobolsa biodigester."/>
    <x v="44"/>
    <s v="Soyaniquilpan"/>
    <s v="MXN"/>
    <n v="2260"/>
    <d v="2014-10-07T00:55:15"/>
    <d v="2014-09-22T09:00:00"/>
    <d v="2014-10-10T04:43:49"/>
    <n v="80"/>
    <n v="9"/>
    <s v="user_favorite"/>
    <s v="male"/>
    <s v="bullet"/>
    <d v="2014-10-06T00:00:00"/>
    <x v="0"/>
    <s v="low"/>
  </r>
  <r>
    <n v="1084103"/>
    <n v="0"/>
    <n v="25000"/>
    <s v="General Store"/>
    <x v="3"/>
    <s v="prepare and build out Napa Cigar Lounge facilities to legally utilize our recently awarded beer and wine license."/>
    <x v="37"/>
    <s v=""/>
    <s v="USD"/>
    <m/>
    <d v="2014-10-06T23:32:52"/>
    <m/>
    <m/>
    <n v="240"/>
    <n v="0"/>
    <s v=""/>
    <s v="male"/>
    <s v="bullet"/>
    <d v="2014-10-06T00:00:00"/>
    <x v="1"/>
    <s v="low"/>
  </r>
  <r>
    <n v="779356"/>
    <n v="5250"/>
    <n v="5250"/>
    <s v="Farming"/>
    <x v="0"/>
    <s v="to buy seeds, fertilizers and other farm supplies"/>
    <x v="0"/>
    <s v="Ubay, Bohol"/>
    <s v="PHP"/>
    <n v="1450"/>
    <d v="2014-10-07T03:35:15"/>
    <d v="2014-09-26T09:00:00"/>
    <d v="2014-10-29T23:14:21"/>
    <n v="110"/>
    <n v="21"/>
    <s v="#Parent, #Repeat Borrower"/>
    <s v="female"/>
    <s v="irregular"/>
    <d v="2014-10-07T00:00:00"/>
    <x v="0"/>
    <s v="low"/>
  </r>
  <r>
    <n v="779583"/>
    <n v="10000"/>
    <n v="10000"/>
    <s v="Higher education costs"/>
    <x v="5"/>
    <s v="to pay her son's annual higher education tuition"/>
    <x v="2"/>
    <s v="Khujand"/>
    <s v="USD"/>
    <n v="630"/>
    <d v="2014-10-07T14:03:19"/>
    <d v="2014-10-02T09:00:00"/>
    <d v="2014-10-15T00:28:53"/>
    <n v="140"/>
    <n v="18"/>
    <s v="#Elderly"/>
    <s v="female"/>
    <s v="monthly"/>
    <d v="2014-10-07T00:00:00"/>
    <x v="0"/>
    <s v="low"/>
  </r>
  <r>
    <n v="779393"/>
    <n v="9250"/>
    <n v="9250"/>
    <s v="Personal Housing Expenses"/>
    <x v="4"/>
    <s v="to install a ceiling and heated flooring and to buy drywall and linoleum"/>
    <x v="53"/>
    <s v="Karakol town"/>
    <s v="KGS"/>
    <n v="1710"/>
    <d v="2014-10-07T05:50:52"/>
    <d v="2014-09-29T09:00:00"/>
    <d v="2014-10-27T15:12:51"/>
    <n v="140"/>
    <n v="30"/>
    <s v="#Parent, #Supporting Family, #Animals"/>
    <s v="female"/>
    <s v="monthly"/>
    <d v="2014-10-07T00:00:00"/>
    <x v="0"/>
    <s v="low"/>
  </r>
  <r>
    <n v="779712"/>
    <n v="7500"/>
    <n v="7500"/>
    <s v="Clothing Sales"/>
    <x v="7"/>
    <s v="to purchase new clothing styles and umbrellas, add stock to her inventory, and offer umbrellas to her customers, as it is still the winter season."/>
    <x v="7"/>
    <s v=""/>
    <s v="USD"/>
    <n v="1670"/>
    <d v="2014-10-07T23:34:02"/>
    <d v="2014-09-25T09:00:00"/>
    <d v="2014-11-17T14:42:04"/>
    <n v="140"/>
    <n v="30"/>
    <s v="#Repeat Borrower, #Woman Owned Biz, #Single Parent, #Supporting Family, user_favorite"/>
    <s v="female"/>
    <s v="monthly"/>
    <d v="2014-10-07T00:00:00"/>
    <x v="0"/>
    <s v="low"/>
  </r>
  <r>
    <n v="779493"/>
    <n v="2000"/>
    <n v="2000"/>
    <s v="Personal Housing Expenses"/>
    <x v="4"/>
    <s v="to purchase building materials and pay for construction labor."/>
    <x v="0"/>
    <s v="Roxas City, Capiz"/>
    <s v="PHP"/>
    <n v="1450"/>
    <d v="2014-10-07T10:37:36"/>
    <d v="2014-09-11T09:00:00"/>
    <d v="2014-10-13T02:14:00"/>
    <n v="590"/>
    <n v="5"/>
    <s v=""/>
    <s v="female"/>
    <s v="irregular"/>
    <d v="2014-10-07T00:00:00"/>
    <x v="0"/>
    <s v="low"/>
  </r>
  <r>
    <n v="1084108"/>
    <n v="1250"/>
    <n v="1250"/>
    <s v="Agriculture"/>
    <x v="0"/>
    <s v="buy more chicken to add to my flock and also buy chicken feeds."/>
    <x v="1"/>
    <s v=""/>
    <s v="KES"/>
    <m/>
    <d v="2014-10-07T08:13:34"/>
    <d v="2015-01-06T22:31:00"/>
    <d v="2014-11-18T14:17:54"/>
    <n v="30"/>
    <n v="14"/>
    <s v=""/>
    <s v="female"/>
    <s v="monthly"/>
    <d v="2014-10-07T00:00:00"/>
    <x v="0"/>
    <s v="low"/>
  </r>
  <r>
    <n v="779783"/>
    <n v="2250"/>
    <n v="2250"/>
    <s v="General Store"/>
    <x v="3"/>
    <s v="to buy additional stocks of frozen foods, soft drinks, eggs, laundry soaps, noodles, beverages, bread and seasonings to resell"/>
    <x v="0"/>
    <s v="Brgy. Calitlitan, Aritao, Nueva Vizcaya"/>
    <s v="PHP"/>
    <n v="1230"/>
    <d v="2014-10-08T05:12:37"/>
    <d v="2014-09-11T09:00:00"/>
    <d v="2014-10-14T23:40:18"/>
    <n v="70"/>
    <n v="9"/>
    <s v="#Parent, #Supporting Family, #Woman Owned Biz"/>
    <s v="female"/>
    <s v="irregular"/>
    <d v="2014-10-08T00:00:00"/>
    <x v="0"/>
    <s v="low"/>
  </r>
  <r>
    <n v="780169"/>
    <n v="13000"/>
    <n v="20000"/>
    <s v="Farming"/>
    <x v="0"/>
    <s v="to purchase a calf and feed for the livestock."/>
    <x v="25"/>
    <s v="Zuygaghbyur village, Shirak region"/>
    <s v="USD"/>
    <n v="1690"/>
    <d v="2014-10-08T16:18:15"/>
    <d v="2014-09-25T09:00:00"/>
    <m/>
    <n v="260"/>
    <n v="31"/>
    <s v="#Animals, #Supporting Family, #Woman Owned Biz, user_favorite"/>
    <s v="female"/>
    <s v="monthly"/>
    <d v="2014-10-08T00:00:00"/>
    <x v="1"/>
    <s v="low"/>
  </r>
  <r>
    <n v="779851"/>
    <n v="12750"/>
    <n v="12750"/>
    <s v="Personal Medical Expenses"/>
    <x v="13"/>
    <s v="to cover his relative's medical expenses."/>
    <x v="21"/>
    <s v=""/>
    <s v="AZN"/>
    <n v="2070"/>
    <d v="2014-10-08T08:21:54"/>
    <d v="2014-09-23T09:00:00"/>
    <d v="2014-10-17T16:03:52"/>
    <n v="140"/>
    <n v="30"/>
    <s v="volunteer_pick, user_favorite, user_favorite"/>
    <s v="male"/>
    <s v="monthly"/>
    <d v="2014-10-08T00:00:00"/>
    <x v="0"/>
    <s v="low"/>
  </r>
  <r>
    <n v="780197"/>
    <n v="15000"/>
    <n v="15000"/>
    <s v="Agriculture"/>
    <x v="0"/>
    <s v="to buy fertilizer, manure, pesticides, etc. and improve her land."/>
    <x v="7"/>
    <s v=""/>
    <s v="USD"/>
    <n v="810"/>
    <d v="2014-10-08T18:02:42"/>
    <d v="2014-09-27T09:00:00"/>
    <d v="2014-11-03T01:11:52"/>
    <n v="140"/>
    <n v="56"/>
    <s v="#Parent, #Supporting Family, #Woman Owned Biz"/>
    <s v="female"/>
    <s v="bullet"/>
    <d v="2014-10-08T00:00:00"/>
    <x v="0"/>
    <s v="high"/>
  </r>
  <r>
    <n v="780040"/>
    <n v="16000"/>
    <n v="16000"/>
    <s v="Fish Selling"/>
    <x v="1"/>
    <s v="To purchase four cartons of fish from the fishermen and buy firewood to smoke the fish "/>
    <x v="9"/>
    <s v="Teshie, Accra"/>
    <s v="GHS"/>
    <n v="2310"/>
    <d v="2014-10-08T13:15:30"/>
    <d v="2014-10-02T09:00:00"/>
    <d v="2014-10-25T13:53:10"/>
    <n v="90"/>
    <n v="51"/>
    <s v="user_favorite, user_favorite, user_favorite"/>
    <s v="female, female"/>
    <s v="irregular"/>
    <d v="2014-10-08T00:00:00"/>
    <x v="0"/>
    <s v="high"/>
  </r>
  <r>
    <n v="780198"/>
    <n v="15000"/>
    <n v="15000"/>
    <s v="General Store"/>
    <x v="3"/>
    <s v="to buy soup, eggs, oil, detergents, basic staple foods, soft drinks, snacks, etc. "/>
    <x v="7"/>
    <s v=""/>
    <s v="USD"/>
    <n v="810"/>
    <d v="2014-10-08T18:05:44"/>
    <d v="2014-09-29T09:00:00"/>
    <d v="2014-11-17T22:32:07"/>
    <n v="200"/>
    <n v="47"/>
    <s v="#Elderly, #Parent, #Woman Owned Biz"/>
    <s v="female"/>
    <s v="monthly"/>
    <d v="2014-10-08T00:00:00"/>
    <x v="0"/>
    <s v="low"/>
  </r>
  <r>
    <n v="779845"/>
    <n v="3500"/>
    <n v="3500"/>
    <s v="Farming"/>
    <x v="0"/>
    <s v="to buy farm inputs"/>
    <x v="1"/>
    <s v="karatina"/>
    <s v="KES"/>
    <n v="1380"/>
    <d v="2014-10-08T08:10:45"/>
    <d v="2014-10-02T09:00:00"/>
    <d v="2014-10-13T12:28:04"/>
    <n v="130"/>
    <n v="6"/>
    <s v=""/>
    <s v="female"/>
    <s v="monthly"/>
    <d v="2014-10-08T00:00:00"/>
    <x v="0"/>
    <s v="low"/>
  </r>
  <r>
    <n v="779835"/>
    <n v="3000"/>
    <n v="7500"/>
    <s v="Personal Housing Expenses"/>
    <x v="4"/>
    <s v="to purchase cement, rods, zinc plates, beams, planks, and sand."/>
    <x v="54"/>
    <s v="Boane, Maputo"/>
    <s v="MZN"/>
    <n v="230"/>
    <d v="2014-10-08T07:35:18"/>
    <d v="2014-09-30T09:00:00"/>
    <m/>
    <n v="170"/>
    <n v="11"/>
    <s v="#Elderly, #Parent, #Schooling"/>
    <s v="male"/>
    <s v="monthly"/>
    <d v="2014-10-08T00:00:00"/>
    <x v="1"/>
    <s v="low"/>
  </r>
  <r>
    <n v="780066"/>
    <n v="4500"/>
    <n v="4500"/>
    <s v="Livestock"/>
    <x v="0"/>
    <s v="to buy goats and sheep"/>
    <x v="1"/>
    <s v="Machakos"/>
    <s v="KES"/>
    <n v="1330"/>
    <d v="2014-10-08T13:55:14"/>
    <d v="2014-09-26T09:00:00"/>
    <d v="2014-10-12T17:33:35"/>
    <n v="140"/>
    <n v="10"/>
    <s v="volunteer_pick, volunteer_like, user_favorite"/>
    <s v="male"/>
    <s v="monthly"/>
    <d v="2014-10-08T00:00:00"/>
    <x v="0"/>
    <s v="low"/>
  </r>
  <r>
    <n v="779883"/>
    <n v="8000"/>
    <n v="8000"/>
    <s v="Pigs"/>
    <x v="0"/>
    <s v="to buy piglets and feed, and to prepare cages for raising pigs"/>
    <x v="4"/>
    <s v="Prey Veng Province, Sithor Kandal district"/>
    <s v="KHR"/>
    <n v="2040"/>
    <d v="2014-10-08T09:15:01"/>
    <d v="2014-09-09T09:00:00"/>
    <d v="2014-10-15T11:25:07"/>
    <n v="140"/>
    <n v="20"/>
    <s v="#Animals, #Parent, #Schooling"/>
    <s v="female, female, female"/>
    <s v="monthly"/>
    <d v="2014-10-08T00:00:00"/>
    <x v="0"/>
    <s v="low"/>
  </r>
  <r>
    <n v="779932"/>
    <n v="6750"/>
    <n v="6750"/>
    <s v="Fishing"/>
    <x v="1"/>
    <s v="to buy an engine and fishing net"/>
    <x v="0"/>
    <s v="Carles, Iloilo"/>
    <s v="PHP"/>
    <n v="1250"/>
    <d v="2014-10-08T10:22:22"/>
    <d v="2014-09-08T09:00:00"/>
    <d v="2014-10-23T00:11:48"/>
    <n v="200"/>
    <n v="19"/>
    <s v="#Elderly, #Parent, #Biz Durable Asset, #Woman Owned Biz"/>
    <s v="female"/>
    <s v="irregular"/>
    <d v="2014-10-08T00:00:00"/>
    <x v="0"/>
    <s v="low"/>
  </r>
  <r>
    <n v="780416"/>
    <n v="3750"/>
    <n v="3750"/>
    <s v="Food Production/Sales"/>
    <x v="1"/>
    <s v="to buy ingredients for her food business."/>
    <x v="0"/>
    <s v="Manapla, Negros Occidental"/>
    <s v="PHP"/>
    <n v="1450"/>
    <d v="2014-10-09T06:49:34"/>
    <d v="2014-09-30T09:00:00"/>
    <d v="2014-10-17T15:17:16"/>
    <n v="140"/>
    <n v="9"/>
    <s v="#Elderly, #Woman Owned Biz"/>
    <s v="female"/>
    <s v="irregular"/>
    <d v="2014-10-09T00:00:00"/>
    <x v="0"/>
    <s v="low"/>
  </r>
  <r>
    <n v="1084257"/>
    <n v="1250"/>
    <n v="1250"/>
    <s v="Agriculture"/>
    <x v="0"/>
    <s v="buy feeds and vaccines and for my chicken will will increase their productivity and development growth"/>
    <x v="1"/>
    <s v=""/>
    <s v="KES"/>
    <m/>
    <d v="2014-10-09T16:09:44"/>
    <d v="2015-01-20T20:08:04"/>
    <d v="2014-12-29T09:18:50"/>
    <n v="30"/>
    <n v="12"/>
    <s v=""/>
    <s v="female"/>
    <s v="monthly"/>
    <d v="2014-10-09T00:00:00"/>
    <x v="0"/>
    <s v="low"/>
  </r>
  <r>
    <n v="780444"/>
    <n v="15500"/>
    <n v="15500"/>
    <s v="Farming"/>
    <x v="0"/>
    <s v="to purchase seeds, mineral fertilizers and tractor services."/>
    <x v="21"/>
    <s v="Agdas"/>
    <s v="AZN"/>
    <n v="560"/>
    <d v="2014-10-09T08:06:40"/>
    <d v="2014-09-25T09:00:00"/>
    <d v="2014-10-17T21:30:28"/>
    <n v="170"/>
    <n v="39"/>
    <s v="#Elderly, #Job Creator, #Vegan"/>
    <s v="female"/>
    <s v="monthly"/>
    <d v="2014-10-09T00:00:00"/>
    <x v="0"/>
    <s v="low"/>
  </r>
  <r>
    <n v="780545"/>
    <n v="11750"/>
    <n v="11750"/>
    <s v="Clothing Sales"/>
    <x v="7"/>
    <s v=" to buy more clothes to sell."/>
    <x v="47"/>
    <s v=""/>
    <s v="RWF"/>
    <n v="1610"/>
    <d v="2014-10-09T10:28:40"/>
    <d v="2014-09-09T09:00:00"/>
    <d v="2014-10-22T22:58:35"/>
    <n v="80"/>
    <n v="39"/>
    <s v="#Parent, #Woman Owned Biz"/>
    <s v="female"/>
    <s v="irregular"/>
    <d v="2014-10-09T00:00:00"/>
    <x v="0"/>
    <s v="low"/>
  </r>
  <r>
    <n v="780373"/>
    <n v="2500"/>
    <n v="2500"/>
    <s v="Personal Housing Expenses"/>
    <x v="4"/>
    <s v="to buy a toilet, PVC pipes and construction material for an exterior drain."/>
    <x v="10"/>
    <s v="Nueva Guinea, RAAS"/>
    <s v="NIO"/>
    <n v="980"/>
    <d v="2014-10-09T05:02:18"/>
    <d v="2014-09-19T09:00:00"/>
    <d v="2014-10-21T02:33:57"/>
    <n v="260"/>
    <n v="10"/>
    <s v=""/>
    <s v="female"/>
    <s v="monthly"/>
    <d v="2014-10-09T00:00:00"/>
    <x v="0"/>
    <s v="low"/>
  </r>
  <r>
    <n v="1084258"/>
    <n v="1250"/>
    <n v="1250"/>
    <s v="Services"/>
    <x v="2"/>
    <s v="buy welding materials stock to use in my welding workshop"/>
    <x v="1"/>
    <s v=""/>
    <s v="KES"/>
    <m/>
    <d v="2014-10-09T16:11:41"/>
    <d v="2015-01-20T20:08:02"/>
    <d v="2014-12-26T18:23:36"/>
    <n v="30"/>
    <n v="6"/>
    <s v=""/>
    <s v="female"/>
    <s v="monthly"/>
    <d v="2014-10-09T00:00:00"/>
    <x v="0"/>
    <s v="low"/>
  </r>
  <r>
    <n v="780823"/>
    <n v="5000"/>
    <n v="5000"/>
    <s v="Personal Housing Expenses"/>
    <x v="4"/>
    <s v="to repair the roof of her home kitchen, as the rain has damaged it."/>
    <x v="7"/>
    <s v="La Unión"/>
    <s v="USD"/>
    <n v="1990"/>
    <d v="2014-10-09T23:30:43"/>
    <d v="2014-09-20T09:00:00"/>
    <d v="2014-10-25T15:33:23"/>
    <n v="140"/>
    <n v="19"/>
    <s v="user_favorite"/>
    <s v="female"/>
    <s v="monthly"/>
    <d v="2014-10-09T00:00:00"/>
    <x v="0"/>
    <s v="low"/>
  </r>
  <r>
    <n v="780323"/>
    <n v="3500"/>
    <n v="3500"/>
    <s v="General Store"/>
    <x v="3"/>
    <s v="to buy more groceries to sell in her general store"/>
    <x v="0"/>
    <s v="Cordova, Cebu"/>
    <s v="PHP"/>
    <n v="1450"/>
    <d v="2014-10-09T03:14:52"/>
    <d v="2014-09-25T09:00:00"/>
    <d v="2014-10-18T19:34:38"/>
    <n v="80"/>
    <n v="2"/>
    <s v="#Single, #Woman Owned Biz"/>
    <s v="female"/>
    <s v="irregular"/>
    <d v="2014-10-09T00:00:00"/>
    <x v="0"/>
    <s v="low"/>
  </r>
  <r>
    <n v="780571"/>
    <n v="9000"/>
    <n v="9000"/>
    <s v="Home Products Sales"/>
    <x v="3"/>
    <s v="to start a retail business and generate her own income."/>
    <x v="33"/>
    <s v="Rustavi"/>
    <s v="USD"/>
    <n v="1810"/>
    <d v="2014-10-09T11:06:04"/>
    <d v="2014-09-12T09:00:00"/>
    <d v="2014-10-15T11:59:11"/>
    <n v="160"/>
    <n v="8"/>
    <s v="#Parent, #Woman Owned Biz"/>
    <s v="female"/>
    <s v="monthly"/>
    <d v="2014-10-09T00:00:00"/>
    <x v="0"/>
    <s v="low"/>
  </r>
  <r>
    <n v="780832"/>
    <n v="5000"/>
    <n v="5000"/>
    <s v="Retail"/>
    <x v="3"/>
    <s v="to buy soap, detergent, toilet paper, sea food and more."/>
    <x v="7"/>
    <s v=""/>
    <s v="USD"/>
    <n v="810"/>
    <d v="2014-10-09T23:40:47"/>
    <d v="2014-09-30T09:00:00"/>
    <d v="2014-11-18T00:00:52"/>
    <n v="110"/>
    <n v="16"/>
    <s v="user_favorite, #Woman Owned Biz"/>
    <s v="female"/>
    <s v="monthly"/>
    <d v="2014-10-09T00:00:00"/>
    <x v="0"/>
    <s v="low"/>
  </r>
  <r>
    <n v="780362"/>
    <n v="4500"/>
    <n v="4500"/>
    <s v="Retail"/>
    <x v="3"/>
    <s v="to purchase additional varieties of dried fish to sell it in the villages nearby in order to increase her sales."/>
    <x v="0"/>
    <s v="Ozamis  City, Misamis Occidental"/>
    <s v="PHP"/>
    <n v="1360"/>
    <d v="2014-10-09T04:46:16"/>
    <d v="2014-10-01T09:00:00"/>
    <d v="2014-10-19T21:05:43"/>
    <n v="80"/>
    <n v="12"/>
    <s v="#Parent, #Repeat Borrower"/>
    <s v="female"/>
    <s v="irregular"/>
    <d v="2014-10-09T00:00:00"/>
    <x v="0"/>
    <s v="low"/>
  </r>
  <r>
    <n v="780677"/>
    <n v="4250"/>
    <n v="4250"/>
    <s v="General Store"/>
    <x v="3"/>
    <s v="to purchase more groceries to sell."/>
    <x v="0"/>
    <s v="Binalbagan, Negros Occidental"/>
    <s v="PHP"/>
    <n v="1450"/>
    <d v="2014-10-09T14:18:52"/>
    <d v="2014-09-30T09:00:00"/>
    <d v="2014-10-22T22:29:53"/>
    <n v="80"/>
    <n v="15"/>
    <s v="#Parent, #Woman Owned Biz"/>
    <s v="female"/>
    <s v="irregular"/>
    <d v="2014-10-09T00:00:00"/>
    <x v="0"/>
    <s v="low"/>
  </r>
  <r>
    <n v="780643"/>
    <n v="2000"/>
    <n v="2000"/>
    <s v="Farming"/>
    <x v="0"/>
    <s v="To purchase agricultural inputs for paddy cultivation."/>
    <x v="29"/>
    <s v="Dhupguri"/>
    <s v="INR"/>
    <n v="3340"/>
    <d v="2014-10-09T13:01:30"/>
    <d v="2014-09-26T09:00:00"/>
    <d v="2014-10-16T03:13:37"/>
    <n v="430"/>
    <n v="6"/>
    <s v=""/>
    <s v="female"/>
    <s v="bullet"/>
    <d v="2014-10-09T00:00:00"/>
    <x v="0"/>
    <s v="low"/>
  </r>
  <r>
    <n v="780581"/>
    <n v="11250"/>
    <n v="11250"/>
    <s v="Food Stall"/>
    <x v="1"/>
    <s v="to purchase grains of maize, rice, beans, wheat, margarine, soaps, and sugar to sell"/>
    <x v="1"/>
    <s v="Mwambalazi"/>
    <s v="KES"/>
    <n v="1640"/>
    <d v="2014-10-09T11:18:14"/>
    <d v="2014-10-10T09:00:00"/>
    <d v="2014-11-15T18:41:49"/>
    <n v="130"/>
    <n v="35"/>
    <s v="#Parent, user_favorite, user_favorite, user_favorite"/>
    <s v="male"/>
    <s v="irregular"/>
    <d v="2014-10-09T00:00:00"/>
    <x v="0"/>
    <s v="low"/>
  </r>
  <r>
    <n v="780601"/>
    <n v="4000"/>
    <n v="5750"/>
    <s v="Motorcycle Transport"/>
    <x v="8"/>
    <s v="to service his motorcycle and purchase new spare parts"/>
    <x v="1"/>
    <s v="Mwambalazi"/>
    <s v="KES"/>
    <n v="1640"/>
    <d v="2014-10-09T11:50:57"/>
    <d v="2014-10-10T09:00:00"/>
    <m/>
    <n v="130"/>
    <n v="16"/>
    <s v="#Parent, #Schooling"/>
    <s v="male"/>
    <s v="irregular"/>
    <d v="2014-10-09T00:00:00"/>
    <x v="1"/>
    <s v="low"/>
  </r>
  <r>
    <n v="781501"/>
    <n v="8750"/>
    <n v="8750"/>
    <s v="Higher education costs"/>
    <x v="5"/>
    <s v="to buy a laptop to finish his career studies."/>
    <x v="5"/>
    <s v="El Alto"/>
    <s v="USD"/>
    <n v="1100"/>
    <d v="2014-10-10T23:10:32"/>
    <d v="2014-09-13T09:00:00"/>
    <d v="2014-11-05T14:20:59"/>
    <n v="140"/>
    <n v="27"/>
    <s v="user_favorite, user_favorite, #Single, #Eco-friendly, #Schooling, #Biz Durable Asset, user_favorite"/>
    <s v="male"/>
    <s v="monthly"/>
    <d v="2014-10-10T00:00:00"/>
    <x v="0"/>
    <s v="low"/>
  </r>
  <r>
    <n v="781231"/>
    <n v="1250"/>
    <n v="1250"/>
    <s v="Poultry"/>
    <x v="0"/>
    <s v="To buy more stock of poultry"/>
    <x v="1"/>
    <s v="Machakos"/>
    <s v="KES"/>
    <n v="1330"/>
    <d v="2014-10-10T11:22:10"/>
    <d v="2014-09-24T09:00:00"/>
    <d v="2014-10-14T08:55:52"/>
    <n v="140"/>
    <n v="4"/>
    <s v=""/>
    <s v="female"/>
    <s v="monthly"/>
    <d v="2014-10-10T00:00:00"/>
    <x v="0"/>
    <s v="low"/>
  </r>
  <r>
    <n v="781261"/>
    <n v="3750"/>
    <n v="3750"/>
    <s v="Charcoal Sales"/>
    <x v="3"/>
    <s v="to buy sacks of charcoal to sell."/>
    <x v="11"/>
    <s v="Dar es Salaam"/>
    <s v="TZS"/>
    <n v="870"/>
    <d v="2014-10-10T11:51:50"/>
    <d v="2014-10-07T09:00:00"/>
    <d v="2014-10-20T19:13:56"/>
    <n v="90"/>
    <n v="13"/>
    <s v="#Parent, #Repeat Borrower"/>
    <s v="male"/>
    <s v="irregular"/>
    <d v="2014-10-10T00:00:00"/>
    <x v="0"/>
    <s v="low"/>
  </r>
  <r>
    <n v="781537"/>
    <n v="6750"/>
    <n v="6750"/>
    <s v="Fruits &amp; Vegetables"/>
    <x v="1"/>
    <s v="to buy vegetables to sell in her food stall."/>
    <x v="0"/>
    <s v="Narra, Palawan"/>
    <s v="PHP"/>
    <n v="1450"/>
    <d v="2014-10-11T01:09:48"/>
    <d v="2014-09-29T09:00:00"/>
    <d v="2014-10-14T21:27:35"/>
    <n v="50"/>
    <n v="1"/>
    <s v=""/>
    <s v="female"/>
    <s v="irregular"/>
    <d v="2014-10-10T00:00:00"/>
    <x v="0"/>
    <s v="low"/>
  </r>
  <r>
    <n v="781326"/>
    <n v="3000"/>
    <n v="3000"/>
    <s v="General Store"/>
    <x v="3"/>
    <s v="to buy more stocks to sell, like canned goods, noodles, soda, soap and toiletries, cooking oil and seasonings, bread and biscuits."/>
    <x v="0"/>
    <s v="Dulag, Leyte"/>
    <s v="PHP"/>
    <n v="1250"/>
    <d v="2014-10-10T13:04:08"/>
    <d v="2014-09-26T09:00:00"/>
    <d v="2014-10-19T14:51:06"/>
    <n v="140"/>
    <n v="11"/>
    <s v="#Elderly, #Woman Owned Biz"/>
    <s v="female"/>
    <s v="irregular"/>
    <d v="2014-10-10T00:00:00"/>
    <x v="0"/>
    <s v="low"/>
  </r>
  <r>
    <n v="781087"/>
    <n v="5000"/>
    <n v="5000"/>
    <s v="Higher education costs"/>
    <x v="5"/>
    <s v="to pay for his first year tuition fee"/>
    <x v="4"/>
    <s v="Phnom Penh"/>
    <s v="USD"/>
    <n v="90"/>
    <d v="2014-10-10T08:49:51"/>
    <d v="2014-09-12T09:00:00"/>
    <d v="2014-10-15T01:02:52"/>
    <n v="140"/>
    <n v="5"/>
    <s v=""/>
    <s v="male"/>
    <s v="monthly"/>
    <d v="2014-10-10T00:00:00"/>
    <x v="0"/>
    <s v="low"/>
  </r>
  <r>
    <n v="781656"/>
    <n v="2250"/>
    <n v="2250"/>
    <s v="Food Production/Sales"/>
    <x v="1"/>
    <s v="to buy additional ingredients such as milk, flour, sugar, yeast, food coloring, etc."/>
    <x v="0"/>
    <s v="Brookes Point, Palawan"/>
    <s v="PHP"/>
    <n v="1450"/>
    <d v="2014-10-11T12:29:58"/>
    <d v="2014-09-17T09:00:00"/>
    <d v="2014-10-15T15:15:41"/>
    <n v="80"/>
    <n v="8"/>
    <s v=""/>
    <s v="female"/>
    <s v="irregular"/>
    <d v="2014-10-11T00:00:00"/>
    <x v="0"/>
    <s v="low"/>
  </r>
  <r>
    <n v="781706"/>
    <n v="4250"/>
    <n v="4250"/>
    <s v="Clothing Sales"/>
    <x v="7"/>
    <s v="to purchase more stocks like slippers, blouses, and shorts to sell"/>
    <x v="0"/>
    <s v="Compostela, Cebu"/>
    <s v="PHP"/>
    <n v="1450"/>
    <d v="2014-10-11T16:54:36"/>
    <d v="2014-09-24T09:00:00"/>
    <d v="2014-10-27T23:36:29"/>
    <n v="110"/>
    <n v="15"/>
    <s v="#Elderly, #Parent, #Schooling, #Woman Owned Biz"/>
    <s v="female"/>
    <s v="irregular"/>
    <d v="2014-10-11T00:00:00"/>
    <x v="0"/>
    <s v="low"/>
  </r>
  <r>
    <n v="781675"/>
    <n v="6750"/>
    <n v="6750"/>
    <s v="Fish Selling"/>
    <x v="1"/>
    <s v="to buy additional boxes of fish to sell."/>
    <x v="0"/>
    <s v="Brookes Point, Palawan"/>
    <s v="PHP"/>
    <n v="1450"/>
    <d v="2014-10-11T13:11:09"/>
    <d v="2014-10-07T09:00:00"/>
    <d v="2014-10-15T08:19:34"/>
    <n v="70"/>
    <n v="17"/>
    <s v=""/>
    <s v="female"/>
    <s v="irregular"/>
    <d v="2014-10-11T00:00:00"/>
    <x v="0"/>
    <s v="low"/>
  </r>
  <r>
    <n v="781748"/>
    <n v="6000"/>
    <n v="6000"/>
    <s v="Home Energy"/>
    <x v="9"/>
    <s v=" to purchase a solar home system that will allow her  reduce spending in kerosene, candles, and improve the home lighting."/>
    <x v="24"/>
    <s v="Olanchito"/>
    <s v="HNL"/>
    <n v="3900"/>
    <d v="2014-10-11T19:14:22"/>
    <d v="2014-10-07T09:00:00"/>
    <d v="2014-10-29T00:24:14"/>
    <n v="120"/>
    <n v="20"/>
    <s v="user_favorite"/>
    <s v="female"/>
    <s v="monthly"/>
    <d v="2014-10-11T00:00:00"/>
    <x v="0"/>
    <s v="low"/>
  </r>
  <r>
    <n v="781643"/>
    <n v="2750"/>
    <n v="2750"/>
    <s v="Food Production/Sales"/>
    <x v="1"/>
    <s v="to buy ingredients like meat, fish, vegetables and spices for her food production business."/>
    <x v="0"/>
    <s v="Tanjay, Negros Oriental"/>
    <s v="PHP"/>
    <n v="1450"/>
    <d v="2014-10-11T11:51:54"/>
    <d v="2014-09-19T09:00:00"/>
    <d v="2014-10-15T17:00:57"/>
    <n v="110"/>
    <n v="10"/>
    <s v=""/>
    <s v="female"/>
    <s v="irregular"/>
    <d v="2014-10-11T00:00:00"/>
    <x v="0"/>
    <s v="low"/>
  </r>
  <r>
    <n v="781715"/>
    <n v="5000"/>
    <n v="5000"/>
    <s v="Construction Supplies"/>
    <x v="6"/>
    <s v="to buy cement, gravel, sand, tables and to pay for manual labor."/>
    <x v="7"/>
    <s v="Usulután"/>
    <s v="USD"/>
    <n v="1990"/>
    <d v="2014-10-11T17:07:31"/>
    <d v="2014-09-24T09:00:00"/>
    <d v="2014-10-28T18:38:33"/>
    <n v="140"/>
    <n v="15"/>
    <s v="#Supporting Family, #Single, #Woman Owned Biz, #Inspiring Story"/>
    <s v="female"/>
    <s v="monthly"/>
    <d v="2014-10-11T00:00:00"/>
    <x v="0"/>
    <s v="low"/>
  </r>
  <r>
    <n v="781826"/>
    <n v="2250"/>
    <n v="2250"/>
    <s v="Charcoal Sales"/>
    <x v="3"/>
    <s v="to purchase additional sacks of charcoal to sell"/>
    <x v="0"/>
    <s v="Roxas Palawan"/>
    <s v="PHP"/>
    <n v="1450"/>
    <d v="2014-10-12T04:44:00"/>
    <d v="2014-09-26T09:00:00"/>
    <d v="2014-10-16T12:42:15"/>
    <n v="80"/>
    <n v="6"/>
    <s v="user_favorite, #Elderly, #Post-disbursed, #Low-profit FP, #Supporting Family, #Woman Owned Biz"/>
    <s v="female"/>
    <s v="irregular"/>
    <d v="2014-10-12T00:00:00"/>
    <x v="0"/>
    <s v="low"/>
  </r>
  <r>
    <n v="781796"/>
    <n v="4250"/>
    <n v="4250"/>
    <s v="General Store"/>
    <x v="3"/>
    <s v="to buy additional items to sell in her general store"/>
    <x v="0"/>
    <s v="Sibulan, Negros Oriental"/>
    <s v="PHP"/>
    <n v="1450"/>
    <d v="2014-10-12T03:41:57"/>
    <d v="2014-09-24T09:00:00"/>
    <d v="2014-11-12T21:58:24"/>
    <n v="110"/>
    <n v="14"/>
    <s v="#Parent, #Schooling, #Woman Owned Biz, user_favorite"/>
    <s v="female"/>
    <s v="irregular"/>
    <d v="2014-10-12T00:00:00"/>
    <x v="0"/>
    <s v="low"/>
  </r>
  <r>
    <n v="781903"/>
    <n v="3500"/>
    <n v="3500"/>
    <s v="General Store"/>
    <x v="3"/>
    <s v="to buy more stock of items to sell like energy drinks, eggs, canned goods, etc. "/>
    <x v="0"/>
    <s v="Quezon, Palawan"/>
    <s v="PHP"/>
    <n v="1450"/>
    <d v="2014-10-13T01:26:24"/>
    <d v="2014-09-19T09:00:00"/>
    <d v="2014-10-17T18:51:59"/>
    <n v="80"/>
    <n v="9"/>
    <s v=""/>
    <s v="female"/>
    <s v="irregular"/>
    <d v="2014-10-12T00:00:00"/>
    <x v="0"/>
    <s v="low"/>
  </r>
  <r>
    <n v="781908"/>
    <n v="3000"/>
    <n v="3000"/>
    <s v="General Store"/>
    <x v="3"/>
    <s v="to purchase household goods to sell like chips, canned goods, shampoo and coffee"/>
    <x v="0"/>
    <s v="Brookes Point, Palawan"/>
    <s v="PHP"/>
    <n v="1450"/>
    <d v="2014-10-13T01:39:15"/>
    <d v="2014-09-24T09:00:00"/>
    <d v="2014-10-17T18:51:59"/>
    <n v="80"/>
    <n v="8"/>
    <s v=""/>
    <s v="female"/>
    <s v="irregular"/>
    <d v="2014-10-12T00:00:00"/>
    <x v="0"/>
    <s v="low"/>
  </r>
  <r>
    <n v="782465"/>
    <n v="55750"/>
    <n v="55750"/>
    <s v="Shoe Sales"/>
    <x v="3"/>
    <s v="to increase her shoe inventory ."/>
    <x v="34"/>
    <s v="Santa Lucia La Reforma, Totonicapan"/>
    <s v="GTQ"/>
    <n v="550"/>
    <d v="2014-10-13T23:53:23"/>
    <d v="2014-10-03T09:00:00"/>
    <d v="2014-11-02T07:33:57"/>
    <n v="120"/>
    <n v="179"/>
    <s v="user_favorite, user_favorite, #Woman Owned Biz, #Parent, user_favorite, user_favorite, #Inspiring Story, #Low-profit FP, #Parent, #Fabrics, user_favorite"/>
    <s v="female, female, female, female, female, female, female, female, female, female, female"/>
    <s v="monthly"/>
    <d v="2014-10-13T00:00:00"/>
    <x v="0"/>
    <s v="high"/>
  </r>
  <r>
    <n v="782197"/>
    <n v="9750"/>
    <n v="9750"/>
    <s v="Movie Tapes &amp; DVDs"/>
    <x v="3"/>
    <s v="to buy speakers and CDs."/>
    <x v="41"/>
    <s v="Hédzranawoé"/>
    <s v="XOF"/>
    <n v="1110"/>
    <d v="2014-10-13T13:14:17"/>
    <d v="2014-10-03T09:00:00"/>
    <d v="2014-11-12T22:55:32"/>
    <n v="140"/>
    <n v="31"/>
    <s v="#Repeat Borrower, #Single"/>
    <s v="male"/>
    <s v="monthly"/>
    <d v="2014-10-13T00:00:00"/>
    <x v="0"/>
    <s v="low"/>
  </r>
  <r>
    <n v="781938"/>
    <n v="5750"/>
    <n v="5750"/>
    <s v="Farming"/>
    <x v="0"/>
    <s v="to buy fertilizers and pay for her laborer."/>
    <x v="0"/>
    <s v="Canlaon, Negros Oriental"/>
    <s v="PHP"/>
    <n v="1450"/>
    <d v="2014-10-13T02:52:31"/>
    <d v="2014-09-23T09:00:00"/>
    <d v="2014-10-15T23:01:32"/>
    <n v="80"/>
    <n v="10"/>
    <s v=""/>
    <s v="female"/>
    <s v="irregular"/>
    <d v="2014-10-13T00:00:00"/>
    <x v="0"/>
    <s v="low"/>
  </r>
  <r>
    <n v="782086"/>
    <n v="9500"/>
    <n v="9500"/>
    <s v="Beverages"/>
    <x v="1"/>
    <s v="To buy a greater variety of products, coffee and beverages, specifically "/>
    <x v="17"/>
    <s v="Ho Chi Minh City"/>
    <s v="VND"/>
    <n v="1720"/>
    <d v="2014-10-13T09:44:01"/>
    <d v="2014-09-25T09:00:00"/>
    <d v="2014-10-21T17:49:41"/>
    <n v="120"/>
    <n v="38"/>
    <s v="#Parent, #Repeat Borrower, #Woman Owned Biz"/>
    <s v="female"/>
    <s v="irregular"/>
    <d v="2014-10-13T00:00:00"/>
    <x v="0"/>
    <s v="low"/>
  </r>
  <r>
    <n v="782399"/>
    <n v="4000"/>
    <n v="4000"/>
    <s v="Clothing"/>
    <x v="7"/>
    <s v="To buy clothing to sell."/>
    <x v="7"/>
    <s v="Ciudad El Triunfo"/>
    <s v="USD"/>
    <n v="1990"/>
    <d v="2014-10-13T19:32:53"/>
    <d v="2014-10-02T09:00:00"/>
    <d v="2014-11-17T22:54:45"/>
    <n v="140"/>
    <n v="11"/>
    <s v=""/>
    <s v="female"/>
    <s v="monthly"/>
    <d v="2014-10-13T00:00:00"/>
    <x v="0"/>
    <s v="low"/>
  </r>
  <r>
    <n v="782067"/>
    <n v="7750"/>
    <n v="7750"/>
    <s v="Motorcycle Transport"/>
    <x v="8"/>
    <s v="to buy another motorcycle"/>
    <x v="13"/>
    <s v="Masindi"/>
    <s v="UGX"/>
    <n v="1630"/>
    <d v="2014-10-13T09:08:08"/>
    <d v="2014-10-08T09:00:00"/>
    <d v="2014-11-14T21:46:02"/>
    <n v="100"/>
    <n v="27"/>
    <s v="#Biz Durable Asset, #Parent, #Schooling"/>
    <s v="male"/>
    <s v="monthly"/>
    <d v="2014-10-13T00:00:00"/>
    <x v="0"/>
    <s v="low"/>
  </r>
  <r>
    <n v="782248"/>
    <n v="5750"/>
    <n v="5750"/>
    <s v="Farming"/>
    <x v="0"/>
    <s v="to purchase poultry and farm inputs"/>
    <x v="1"/>
    <s v="Nandi Hills"/>
    <s v="KES"/>
    <n v="1560"/>
    <d v="2014-10-13T14:39:16"/>
    <d v="2014-10-09T09:00:00"/>
    <d v="2014-10-17T18:34:22"/>
    <n v="140"/>
    <n v="18"/>
    <s v=""/>
    <s v="female"/>
    <s v="monthly"/>
    <d v="2014-10-13T00:00:00"/>
    <x v="0"/>
    <s v="low"/>
  </r>
  <r>
    <n v="782178"/>
    <n v="2250"/>
    <n v="2250"/>
    <s v="Cereals"/>
    <x v="1"/>
    <s v="To buy cereals to resell"/>
    <x v="1"/>
    <s v="Nandi Hills"/>
    <s v="KES"/>
    <n v="1560"/>
    <d v="2014-10-13T12:17:58"/>
    <d v="2014-10-21T09:00:00"/>
    <d v="2014-10-16T07:52:50"/>
    <n v="140"/>
    <n v="6"/>
    <s v=""/>
    <s v="female"/>
    <s v="monthly"/>
    <d v="2014-10-13T00:00:00"/>
    <x v="0"/>
    <s v="low"/>
  </r>
  <r>
    <n v="783107"/>
    <n v="7000"/>
    <n v="7000"/>
    <s v="Agriculture"/>
    <x v="0"/>
    <s v="to buy seeds, fertilizers, and other things."/>
    <x v="26"/>
    <s v="Colquepata - Paucartambo . Cusco"/>
    <s v="PEN"/>
    <n v="1190"/>
    <d v="2014-10-15T01:07:49"/>
    <d v="2014-09-15T09:00:00"/>
    <d v="2014-10-28T03:30:52"/>
    <n v="80"/>
    <n v="27"/>
    <s v="#Vegan, #Repeat Borrower"/>
    <s v="male"/>
    <s v="monthly"/>
    <d v="2014-10-14T00:00:00"/>
    <x v="0"/>
    <s v="low"/>
  </r>
  <r>
    <n v="782611"/>
    <n v="11250"/>
    <n v="11250"/>
    <s v="General Store"/>
    <x v="3"/>
    <s v="to purchase more items such as shampoo, canned goods, noodles, and other groceries."/>
    <x v="0"/>
    <s v="La Carlota, Negros Occidental"/>
    <s v="PHP"/>
    <n v="1450"/>
    <d v="2014-10-14T05:49:31"/>
    <d v="2014-09-25T09:00:00"/>
    <d v="2014-10-18T16:06:39"/>
    <n v="80"/>
    <n v="32"/>
    <s v="#Parent, #Schooling, #Woman Owned Biz"/>
    <s v="female"/>
    <s v="irregular"/>
    <d v="2014-10-14T00:00:00"/>
    <x v="0"/>
    <s v="low"/>
  </r>
  <r>
    <n v="783106"/>
    <n v="10500"/>
    <n v="10500"/>
    <s v="Agriculture"/>
    <x v="0"/>
    <s v="to buy fertilizer and seeds. "/>
    <x v="26"/>
    <s v="Colquepata - Paucartambo . Cusco"/>
    <s v="PEN"/>
    <n v="1190"/>
    <d v="2014-10-15T01:00:48"/>
    <d v="2014-09-15T09:00:00"/>
    <d v="2014-10-29T20:26:04"/>
    <n v="80"/>
    <n v="37"/>
    <s v="#Parent, #Repeat Borrower, #Supporting Family"/>
    <s v="male"/>
    <s v="monthly"/>
    <d v="2014-10-14T00:00:00"/>
    <x v="0"/>
    <s v="low"/>
  </r>
  <r>
    <n v="782753"/>
    <n v="15250"/>
    <n v="15250"/>
    <s v="Beauty Salon"/>
    <x v="2"/>
    <s v="to buy salon items to sell."/>
    <x v="13"/>
    <s v="Kagadi"/>
    <s v="UGX"/>
    <n v="1630"/>
    <d v="2014-10-14T11:13:22"/>
    <d v="2014-09-26T09:00:00"/>
    <d v="2014-10-17T17:07:21"/>
    <n v="60"/>
    <n v="21"/>
    <s v=""/>
    <s v="male, male, male, male, male, male, male, female, female, male, female, male, male, female, male"/>
    <s v="irregular"/>
    <d v="2014-10-14T00:00:00"/>
    <x v="0"/>
    <s v="low"/>
  </r>
  <r>
    <n v="782724"/>
    <n v="9750"/>
    <n v="9750"/>
    <s v="Food Production/Sales"/>
    <x v="1"/>
    <s v="buy condiments"/>
    <x v="12"/>
    <s v="Bamako"/>
    <s v="XOF"/>
    <n v="780"/>
    <d v="2014-10-14T10:32:59"/>
    <d v="2014-09-18T09:00:00"/>
    <d v="2014-10-24T16:33:03"/>
    <n v="80"/>
    <n v="17"/>
    <s v=""/>
    <s v="female, female, female, female, female"/>
    <s v="monthly"/>
    <d v="2014-10-14T00:00:00"/>
    <x v="0"/>
    <s v="low"/>
  </r>
  <r>
    <n v="782857"/>
    <n v="2500"/>
    <n v="2500"/>
    <s v="Farming"/>
    <x v="0"/>
    <s v="To purchase agricultural supplies like seeds and fertilizers for paddy cultivation."/>
    <x v="29"/>
    <s v="Dhupguri"/>
    <s v="INR"/>
    <n v="3340"/>
    <d v="2014-10-14T13:41:45"/>
    <d v="2014-10-11T09:00:00"/>
    <d v="2014-10-18T21:00:43"/>
    <n v="430"/>
    <n v="10"/>
    <s v=""/>
    <s v="female"/>
    <s v="bullet"/>
    <d v="2014-10-14T00:00:00"/>
    <x v="0"/>
    <s v="low"/>
  </r>
  <r>
    <n v="782909"/>
    <n v="40000"/>
    <n v="40000"/>
    <s v="Crafts"/>
    <x v="11"/>
    <s v="to invest in a purchase of raw materials and equipment for his workshop"/>
    <x v="44"/>
    <s v="Tonala"/>
    <s v="USD"/>
    <n v="2250"/>
    <d v="2014-10-14T15:57:18"/>
    <d v="2014-11-18T09:00:00"/>
    <d v="2014-10-19T11:43:43"/>
    <n v="120"/>
    <n v="133"/>
    <s v="#Interesting Photo, #Low-profit FP, #Hidden Gem, #Post-disbursed, #Repeat Borrower, user_favorite, user_favorite, user_favorite, user_favorite, #Eco-friendly, user_favorite, user_favorite"/>
    <s v="male"/>
    <s v="bullet"/>
    <d v="2014-10-14T00:00:00"/>
    <x v="0"/>
    <s v="high"/>
  </r>
  <r>
    <n v="782757"/>
    <n v="7500"/>
    <n v="7500"/>
    <s v="Construction"/>
    <x v="6"/>
    <s v="to complete the construction of his boys' quarters."/>
    <x v="13"/>
    <s v="Kamwenge"/>
    <s v="UGX"/>
    <n v="1630"/>
    <d v="2014-10-14T11:16:57"/>
    <d v="2014-10-10T09:00:00"/>
    <d v="2014-10-29T22:06:48"/>
    <n v="100"/>
    <n v="26"/>
    <s v="#Parent"/>
    <s v="male"/>
    <s v="monthly"/>
    <d v="2014-10-14T00:00:00"/>
    <x v="0"/>
    <s v="low"/>
  </r>
  <r>
    <n v="783171"/>
    <n v="4750"/>
    <n v="4750"/>
    <s v="Higher education costs"/>
    <x v="5"/>
    <s v="to pay his university degree fees."/>
    <x v="19"/>
    <s v="Villarrica"/>
    <s v="PYG"/>
    <n v="580"/>
    <d v="2014-10-15T04:40:11"/>
    <d v="2014-09-15T09:00:00"/>
    <d v="2014-10-30T03:55:46"/>
    <n v="140"/>
    <n v="18"/>
    <s v="volunteer_like, volunteer_pick, user_favorite"/>
    <s v="male"/>
    <s v="monthly"/>
    <d v="2014-10-15T00:00:00"/>
    <x v="0"/>
    <s v="low"/>
  </r>
  <r>
    <n v="783329"/>
    <n v="2250"/>
    <n v="2250"/>
    <s v="Food Production/Sales"/>
    <x v="1"/>
    <s v="To buy sugar and milk for making ice cream to sell."/>
    <x v="1"/>
    <s v="Emali"/>
    <s v="KES"/>
    <n v="1330"/>
    <d v="2014-10-15T10:10:06"/>
    <d v="2014-09-24T09:00:00"/>
    <d v="2014-10-19T11:35:57"/>
    <n v="110"/>
    <n v="1"/>
    <s v=""/>
    <s v="female"/>
    <s v="monthly"/>
    <d v="2014-10-15T00:00:00"/>
    <x v="0"/>
    <s v="low"/>
  </r>
  <r>
    <n v="783208"/>
    <n v="750"/>
    <n v="750"/>
    <s v="Home Appliances"/>
    <x v="9"/>
    <s v="To buy a water filter to provide safe drinking water for their family."/>
    <x v="4"/>
    <s v="Kompong Thom"/>
    <s v="KHR"/>
    <n v="3110"/>
    <d v="2014-10-15T05:57:06"/>
    <d v="2014-10-13T09:00:00"/>
    <d v="2014-10-16T05:29:55"/>
    <n v="80"/>
    <n v="3"/>
    <s v=""/>
    <s v="female, female"/>
    <s v="monthly"/>
    <d v="2014-10-15T00:00:00"/>
    <x v="0"/>
    <s v="low"/>
  </r>
  <r>
    <n v="783387"/>
    <n v="12000"/>
    <n v="12000"/>
    <s v="Renewable Energy Products"/>
    <x v="3"/>
    <s v="To purchase energy efficient stoves for sale."/>
    <x v="1"/>
    <s v="Nairobi"/>
    <s v="USD"/>
    <n v="3220"/>
    <d v="2014-10-15T11:15:00"/>
    <d v="2014-11-30T09:00:00"/>
    <d v="2014-10-26T11:11:15"/>
    <n v="140"/>
    <n v="48"/>
    <s v="#Low-profit FP, #Post-disbursed, #Eco-friendly, user_favorite, user_favorite"/>
    <s v="male"/>
    <s v="monthly"/>
    <d v="2014-10-15T00:00:00"/>
    <x v="0"/>
    <s v="low"/>
  </r>
  <r>
    <n v="783261"/>
    <n v="7500"/>
    <n v="7500"/>
    <s v="Cattle"/>
    <x v="0"/>
    <s v="to buy more cattle to raise"/>
    <x v="13"/>
    <s v="Fort Portal"/>
    <s v="UGX"/>
    <n v="1630"/>
    <d v="2014-10-15T08:37:39"/>
    <d v="2014-09-26T09:00:00"/>
    <d v="2014-11-17T17:10:06"/>
    <n v="100"/>
    <n v="30"/>
    <s v="#Parent, #Supporting Family, #Animals"/>
    <s v="male"/>
    <s v="monthly"/>
    <d v="2014-10-15T00:00:00"/>
    <x v="0"/>
    <s v="low"/>
  </r>
  <r>
    <n v="783400"/>
    <n v="3000"/>
    <n v="3000"/>
    <s v="Fishing"/>
    <x v="1"/>
    <s v="to purchase additional bundles of fishing net"/>
    <x v="0"/>
    <s v="President Roxas, Capiz"/>
    <s v="PHP"/>
    <n v="1450"/>
    <d v="2014-10-15T11:30:49"/>
    <d v="2014-09-16T09:00:00"/>
    <d v="2014-10-24T09:41:04"/>
    <n v="80"/>
    <n v="10"/>
    <s v="user_favorite, user_favorite, #Inspiring Story, #Parent, #Biz Durable Asset, #Repeat Borrower, #Woman Owned Biz"/>
    <s v="female"/>
    <s v="irregular"/>
    <d v="2014-10-15T00:00:00"/>
    <x v="0"/>
    <s v="low"/>
  </r>
  <r>
    <n v="784233"/>
    <n v="4500"/>
    <n v="4500"/>
    <s v="Sewing"/>
    <x v="2"/>
    <s v="to purchase stitching material, such as threads of different colors, laces, zippers, and cloth."/>
    <x v="3"/>
    <s v="Gujranwala"/>
    <s v="PKR"/>
    <n v="2450"/>
    <d v="2014-10-16T13:39:41"/>
    <d v="2014-09-19T09:00:00"/>
    <d v="2014-10-23T02:54:40"/>
    <n v="140"/>
    <n v="17"/>
    <s v="#Woman Owned Biz, user_favorite"/>
    <s v="female"/>
    <s v="monthly"/>
    <d v="2014-10-16T00:00:00"/>
    <x v="0"/>
    <s v="low"/>
  </r>
  <r>
    <n v="784042"/>
    <n v="9500"/>
    <n v="9500"/>
    <s v="Farming"/>
    <x v="0"/>
    <s v="to buy fertilizer and pesticides for her farmland"/>
    <x v="4"/>
    <s v="Battambang province, Moung Russey district"/>
    <s v="KHR"/>
    <n v="2040"/>
    <d v="2014-10-16T10:12:37"/>
    <d v="2014-09-18T09:00:00"/>
    <d v="2014-11-12T16:19:38"/>
    <n v="140"/>
    <n v="33"/>
    <s v="#Repeat Borrower, #Vegan"/>
    <s v="female, female, female"/>
    <s v="monthly"/>
    <d v="2014-10-16T00:00:00"/>
    <x v="0"/>
    <s v="low"/>
  </r>
  <r>
    <n v="784508"/>
    <n v="5000"/>
    <n v="5000"/>
    <s v="Retail"/>
    <x v="3"/>
    <s v="to buy wholesale hammocks."/>
    <x v="7"/>
    <s v=""/>
    <s v="USD"/>
    <n v="810"/>
    <d v="2014-10-17T00:43:21"/>
    <d v="2014-10-14T09:00:00"/>
    <d v="2014-11-27T02:40:35"/>
    <n v="200"/>
    <n v="16"/>
    <s v="#Elderly, #Parent, user_favorite, user_favorite, #Unique, user_favorite"/>
    <s v="male"/>
    <s v="monthly"/>
    <d v="2014-10-16T00:00:00"/>
    <x v="0"/>
    <s v="low"/>
  </r>
  <r>
    <n v="784030"/>
    <n v="20000"/>
    <n v="20000"/>
    <s v="Retail"/>
    <x v="3"/>
    <s v="sell water and peanut oil "/>
    <x v="15"/>
    <s v=""/>
    <s v="XOF"/>
    <n v="1050"/>
    <d v="2014-10-16T10:04:56"/>
    <d v="2014-09-24T09:00:00"/>
    <d v="2014-11-06T17:30:09"/>
    <n v="80"/>
    <n v="62"/>
    <s v="#Parent, #Woman Owned Biz, #Schooling, user_favorite"/>
    <s v="female, female, female"/>
    <s v="monthly"/>
    <d v="2014-10-16T00:00:00"/>
    <x v="0"/>
    <s v="high"/>
  </r>
  <r>
    <n v="784004"/>
    <n v="6500"/>
    <n v="6500"/>
    <s v="Retail"/>
    <x v="3"/>
    <s v="To buy more sugar, soaps and cooking oil "/>
    <x v="47"/>
    <s v=""/>
    <s v="RWF"/>
    <n v="1610"/>
    <d v="2014-10-16T09:37:24"/>
    <d v="2014-09-15T09:00:00"/>
    <d v="2014-10-20T18:17:48"/>
    <n v="60"/>
    <n v="26"/>
    <s v=""/>
    <s v="female"/>
    <s v="irregular"/>
    <d v="2014-10-16T00:00:00"/>
    <x v="0"/>
    <s v="low"/>
  </r>
  <r>
    <n v="784204"/>
    <n v="7250"/>
    <n v="7250"/>
    <s v="Food"/>
    <x v="1"/>
    <s v="to purchase better quality chicken and rice."/>
    <x v="17"/>
    <s v="Ho Chi Minh City"/>
    <s v="VND"/>
    <n v="1720"/>
    <d v="2014-10-16T13:07:11"/>
    <d v="2014-09-17T09:00:00"/>
    <d v="2014-10-21T20:21:06"/>
    <n v="110"/>
    <n v="3"/>
    <s v=""/>
    <s v="female"/>
    <s v="irregular"/>
    <d v="2014-10-16T00:00:00"/>
    <x v="0"/>
    <s v="low"/>
  </r>
  <r>
    <n v="783990"/>
    <n v="1250"/>
    <n v="1250"/>
    <s v="Manufacturing"/>
    <x v="12"/>
    <s v="to buy more palm leaves"/>
    <x v="0"/>
    <s v="Casiguran, Aurora"/>
    <s v="PHP"/>
    <n v="1230"/>
    <d v="2014-10-16T09:17:48"/>
    <d v="2014-09-26T09:00:00"/>
    <d v="2014-10-20T15:41:23"/>
    <n v="80"/>
    <n v="3"/>
    <s v=""/>
    <s v="female"/>
    <s v="irregular"/>
    <d v="2014-10-16T00:00:00"/>
    <x v="0"/>
    <s v="low"/>
  </r>
  <r>
    <n v="1084521"/>
    <n v="50000"/>
    <n v="50000"/>
    <s v="Entertainment"/>
    <x v="14"/>
    <s v="fund the theater, dancers/ staff/artists, lighting, costumes, rehearsal spaces, promotion and website."/>
    <x v="37"/>
    <s v=""/>
    <s v="USD"/>
    <m/>
    <d v="2014-10-16T19:58:49"/>
    <d v="2015-01-03T09:00:46"/>
    <d v="2014-12-25T20:02:06"/>
    <n v="240"/>
    <n v="126"/>
    <s v=""/>
    <s v="female"/>
    <s v="monthly"/>
    <d v="2014-10-16T00:00:00"/>
    <x v="0"/>
    <s v="high"/>
  </r>
  <r>
    <n v="783827"/>
    <n v="1750"/>
    <n v="1750"/>
    <s v="Animal Sales"/>
    <x v="0"/>
    <s v="to buy animals so she can diversify and increase her stock"/>
    <x v="26"/>
    <s v="Cayaltí - Chiclayo"/>
    <s v="PEN"/>
    <n v="1430"/>
    <d v="2014-10-16T02:28:17"/>
    <d v="2014-09-15T09:00:00"/>
    <d v="2014-10-28T15:36:12"/>
    <n v="50"/>
    <n v="7"/>
    <s v=""/>
    <s v="female"/>
    <s v="irregular"/>
    <d v="2014-10-16T00:00:00"/>
    <x v="0"/>
    <s v="low"/>
  </r>
  <r>
    <n v="784077"/>
    <n v="15750"/>
    <n v="15750"/>
    <s v="Home Energy"/>
    <x v="9"/>
    <s v="To buy a solar panel."/>
    <x v="4"/>
    <s v="Kampong Cham province, Cheung Prey district"/>
    <s v="KHR"/>
    <n v="2040"/>
    <d v="2014-10-16T10:49:50"/>
    <d v="2014-09-17T09:00:00"/>
    <d v="2014-10-21T01:19:16"/>
    <n v="260"/>
    <n v="53"/>
    <s v=""/>
    <s v="female, female, female, female"/>
    <s v="monthly"/>
    <d v="2014-10-16T00:00:00"/>
    <x v="0"/>
    <s v="high"/>
  </r>
  <r>
    <n v="1084511"/>
    <n v="1250"/>
    <n v="1250"/>
    <s v="Agriculture"/>
    <x v="0"/>
    <s v="purchase enough hay and milk boosters for my cows"/>
    <x v="1"/>
    <s v=""/>
    <s v="KES"/>
    <m/>
    <d v="2014-10-16T15:17:42"/>
    <d v="2014-12-02T14:57:05"/>
    <d v="2014-11-24T07:18:28"/>
    <n v="30"/>
    <n v="9"/>
    <s v=""/>
    <s v="female"/>
    <s v="monthly"/>
    <d v="2014-10-16T00:00:00"/>
    <x v="0"/>
    <s v="low"/>
  </r>
  <r>
    <n v="783819"/>
    <n v="5500"/>
    <n v="5500"/>
    <s v="General Store"/>
    <x v="3"/>
    <s v="to buy products for his store."/>
    <x v="10"/>
    <s v="El Rama, RAAS"/>
    <s v="NIO"/>
    <n v="980"/>
    <d v="2014-10-16T02:02:32"/>
    <d v="2014-09-30T09:00:00"/>
    <d v="2014-11-25T05:23:29"/>
    <n v="140"/>
    <n v="20"/>
    <s v="volunteer_pick, volunteer_like, user_favorite"/>
    <s v="male"/>
    <s v="monthly"/>
    <d v="2014-10-16T00:00:00"/>
    <x v="0"/>
    <s v="low"/>
  </r>
  <r>
    <n v="783989"/>
    <n v="4750"/>
    <n v="4750"/>
    <s v="Tailoring"/>
    <x v="2"/>
    <s v="to purchase more sewing materials, such as fabrics, thread, zippers, and buttons "/>
    <x v="20"/>
    <s v="hodeidah"/>
    <s v="YER"/>
    <n v="2050"/>
    <d v="2014-10-16T09:15:42"/>
    <d v="2014-09-23T09:00:00"/>
    <d v="2014-10-20T17:56:20"/>
    <n v="130"/>
    <n v="17"/>
    <s v=""/>
    <s v="female, female, female, female"/>
    <s v="monthly"/>
    <d v="2014-10-16T00:00:00"/>
    <x v="0"/>
    <s v="low"/>
  </r>
  <r>
    <n v="784232"/>
    <n v="2250"/>
    <n v="2250"/>
    <s v="Charcoal Sales"/>
    <x v="3"/>
    <s v="to purchase more sacks of charcoal for resale"/>
    <x v="13"/>
    <s v="Namutumba"/>
    <s v="UGX"/>
    <n v="650"/>
    <d v="2014-10-16T13:38:37"/>
    <d v="2014-09-25T09:00:00"/>
    <d v="2014-10-21T10:49:34"/>
    <n v="70"/>
    <n v="9"/>
    <s v="user_favorite"/>
    <s v="female, female, female"/>
    <s v="irregular"/>
    <d v="2014-10-16T00:00:00"/>
    <x v="0"/>
    <s v="low"/>
  </r>
  <r>
    <n v="784015"/>
    <n v="2250"/>
    <n v="2250"/>
    <s v="Food Stall"/>
    <x v="1"/>
    <s v="to purchase a stock of sugar, rice, maize flour and wheat flour"/>
    <x v="1"/>
    <s v="Likoni"/>
    <s v="KES"/>
    <n v="1640"/>
    <d v="2014-10-16T09:47:22"/>
    <d v="2014-10-16T09:00:00"/>
    <d v="2014-10-20T18:33:24"/>
    <n v="140"/>
    <n v="8"/>
    <s v=""/>
    <s v="female"/>
    <s v="irregular"/>
    <d v="2014-10-16T00:00:00"/>
    <x v="0"/>
    <s v="low"/>
  </r>
  <r>
    <n v="783822"/>
    <n v="3500"/>
    <n v="3500"/>
    <s v="Animal Sales"/>
    <x v="0"/>
    <s v="to buy animals that he can raise for eventual resale."/>
    <x v="26"/>
    <s v="Pucará - Jaén - Cajamarca"/>
    <s v="PEN"/>
    <n v="1430"/>
    <d v="2014-10-16T02:13:43"/>
    <d v="2014-09-16T09:00:00"/>
    <d v="2014-11-21T00:57:17"/>
    <n v="140"/>
    <n v="10"/>
    <s v="volunteer_pick, volunteer_like, #Animals, #Single"/>
    <s v="male"/>
    <s v="monthly"/>
    <d v="2014-10-16T00:00:00"/>
    <x v="0"/>
    <s v="low"/>
  </r>
  <r>
    <n v="784675"/>
    <n v="2500"/>
    <n v="2500"/>
    <s v="Farming"/>
    <x v="0"/>
    <s v="to buy fertilizer and seed."/>
    <x v="4"/>
    <s v="Kampong Cham province, Cheung Prey district"/>
    <s v="KHR"/>
    <n v="2040"/>
    <d v="2014-10-17T06:23:24"/>
    <d v="2014-09-18T09:00:00"/>
    <d v="2014-10-23T01:34:49"/>
    <n v="130"/>
    <n v="10"/>
    <s v="#Vegan, #Repeat Borrower, #Parent"/>
    <s v="female, female"/>
    <s v="monthly"/>
    <d v="2014-10-17T00:00:00"/>
    <x v="0"/>
    <s v="low"/>
  </r>
  <r>
    <n v="784721"/>
    <n v="1250"/>
    <n v="1250"/>
    <s v="Tailoring"/>
    <x v="2"/>
    <s v="buy additional textiles, buttons and sewing supplies to increase production."/>
    <x v="0"/>
    <s v="Sindangan-Piao, Sindangan, Zamboanga del Norte"/>
    <s v="PHP"/>
    <n v="1260"/>
    <d v="2014-10-17T07:26:27"/>
    <d v="2014-09-16T09:00:00"/>
    <d v="2014-10-22T04:11:26"/>
    <n v="80"/>
    <n v="5"/>
    <s v=""/>
    <s v="female"/>
    <s v="monthly"/>
    <d v="2014-10-17T00:00:00"/>
    <x v="0"/>
    <s v="low"/>
  </r>
  <r>
    <n v="785212"/>
    <n v="9000"/>
    <n v="10750"/>
    <s v="Farming"/>
    <x v="0"/>
    <s v="to buy farming supplies such as fertilizers and banana seeds."/>
    <x v="18"/>
    <s v="Turbo"/>
    <s v="COP"/>
    <n v="1770"/>
    <d v="2014-10-17T22:39:48"/>
    <d v="2014-09-19T09:00:00"/>
    <m/>
    <n v="260"/>
    <n v="16"/>
    <s v="volunteer_pick, volunteer_like, user_favorite, #Vegan, #Supporting Family, #Trees, #First Loan"/>
    <s v="male"/>
    <s v="bullet"/>
    <d v="2014-10-17T00:00:00"/>
    <x v="1"/>
    <s v="low"/>
  </r>
  <r>
    <n v="784637"/>
    <n v="38000"/>
    <n v="38000"/>
    <s v="Jewelry"/>
    <x v="3"/>
    <s v="to buy various types of jewelry to sell."/>
    <x v="19"/>
    <s v="Mariano R. Alonso"/>
    <s v="PYG"/>
    <n v="580"/>
    <d v="2014-10-17T04:59:52"/>
    <d v="2014-09-16T09:00:00"/>
    <d v="2014-11-03T20:53:13"/>
    <n v="60"/>
    <n v="3"/>
    <s v="volunteer_like, volunteer_pick, user_favorite, user_favorite"/>
    <s v="female, female, female, female, female, female, female, female, female, female, female, female, female, female, female, female, female"/>
    <s v="irregular"/>
    <d v="2014-10-17T00:00:00"/>
    <x v="0"/>
    <s v="low"/>
  </r>
  <r>
    <n v="784612"/>
    <n v="11250"/>
    <n v="11250"/>
    <s v="Furniture Making"/>
    <x v="12"/>
    <s v="to purchase bamboo, nails, paints for her furniture making business"/>
    <x v="0"/>
    <s v="Ozamiz - Ozamis City Misamis Occidental"/>
    <s v="PHP"/>
    <n v="1260"/>
    <d v="2014-10-17T04:20:09"/>
    <d v="2014-09-19T09:00:00"/>
    <d v="2014-10-22T23:54:14"/>
    <n v="120"/>
    <n v="35"/>
    <s v="user_favorite, #Interesting Photo, #Woman Owned Biz"/>
    <s v="female"/>
    <s v="monthly"/>
    <d v="2014-10-17T00:00:00"/>
    <x v="0"/>
    <s v="low"/>
  </r>
  <r>
    <n v="785151"/>
    <n v="6000"/>
    <n v="6000"/>
    <s v="Clothing Sales"/>
    <x v="7"/>
    <s v="to buy pants, blouses, men's shirts, skirts, and other products."/>
    <x v="7"/>
    <s v="La Unión"/>
    <s v="USD"/>
    <n v="1990"/>
    <d v="2014-10-17T20:19:18"/>
    <d v="2014-10-10T09:00:00"/>
    <d v="2014-11-28T20:02:13"/>
    <n v="170"/>
    <n v="20"/>
    <s v="#Parent, #Woman Owned Biz, #Schooling"/>
    <s v="male"/>
    <s v="monthly"/>
    <d v="2014-10-17T00:00:00"/>
    <x v="0"/>
    <s v="low"/>
  </r>
  <r>
    <n v="784821"/>
    <n v="44000"/>
    <n v="44000"/>
    <s v="Farming"/>
    <x v="0"/>
    <s v="to buy a buffalo for plowing "/>
    <x v="17"/>
    <s v="Mai Sơn - Sơn La"/>
    <s v="VND"/>
    <n v="3630"/>
    <d v="2014-10-17T09:14:04"/>
    <d v="2014-10-09T09:00:00"/>
    <d v="2014-10-24T03:24:16"/>
    <n v="170"/>
    <n v="129"/>
    <s v="#Animals, #Biz Durable Asset, #Parent"/>
    <s v="female, female, female, female, female"/>
    <s v="irregular"/>
    <d v="2014-10-17T00:00:00"/>
    <x v="0"/>
    <s v="high"/>
  </r>
  <r>
    <n v="785203"/>
    <n v="9750"/>
    <n v="9750"/>
    <s v="Food"/>
    <x v="1"/>
    <s v="to buy an oven to sell baked goods."/>
    <x v="18"/>
    <s v="Guatapé"/>
    <s v="COP"/>
    <n v="1770"/>
    <d v="2014-10-17T22:25:30"/>
    <d v="2014-09-19T09:00:00"/>
    <d v="2014-11-29T05:58:38"/>
    <n v="260"/>
    <n v="37"/>
    <s v="volunteer_pick, volunteer_like, user_favorite, #Woman Owned Biz, #Parent, #Biz Durable Asset, user_favorite"/>
    <s v="female"/>
    <s v="bullet"/>
    <d v="2014-10-17T00:00:00"/>
    <x v="0"/>
    <s v="low"/>
  </r>
  <r>
    <n v="784871"/>
    <n v="6250"/>
    <n v="6250"/>
    <s v="Personal Housing Expenses"/>
    <x v="4"/>
    <s v="to buy and build a bathroom, a septic tank, and a closet at their home to improve access to water and sanitation for their family. "/>
    <x v="30"/>
    <s v="Tangerang"/>
    <s v="IDR"/>
    <n v="4060"/>
    <d v="2014-10-17T10:05:03"/>
    <d v="2014-10-07T09:00:00"/>
    <d v="2014-10-24T00:19:51"/>
    <n v="360"/>
    <n v="18"/>
    <s v=""/>
    <s v="female"/>
    <s v="irregular"/>
    <d v="2014-10-17T00:00:00"/>
    <x v="0"/>
    <s v="low"/>
  </r>
  <r>
    <n v="785273"/>
    <n v="37500"/>
    <n v="42000"/>
    <s v="General Store"/>
    <x v="3"/>
    <s v="to buy bags of flour, frozen goods, canned foods, cigarettes, matches, drinks, snacks and a display fridge."/>
    <x v="27"/>
    <s v="Satapuala"/>
    <s v="WST"/>
    <n v="150"/>
    <d v="2014-10-18T02:24:36"/>
    <d v="2014-09-25T09:00:00"/>
    <m/>
    <n v="140"/>
    <n v="26"/>
    <s v="#Parent, #Woman Owned Biz, #Biz Durable Asset, user_favorite"/>
    <s v="female"/>
    <s v="irregular"/>
    <d v="2014-10-18T00:00:00"/>
    <x v="1"/>
    <s v="low"/>
  </r>
  <r>
    <n v="785285"/>
    <n v="3250"/>
    <n v="3250"/>
    <s v="Services"/>
    <x v="2"/>
    <s v="to purchase a bluetooth printer that is used to support an agent's business in providing mobile services for his community"/>
    <x v="30"/>
    <s v="Cibubur"/>
    <s v="IDR"/>
    <n v="2190"/>
    <d v="2014-10-18T04:16:46"/>
    <d v="2014-09-17T09:00:00"/>
    <d v="2014-11-02T13:05:31"/>
    <n v="510"/>
    <n v="9"/>
    <s v="#Low-profit FP"/>
    <s v="male"/>
    <s v="monthly"/>
    <d v="2014-10-18T00:00:00"/>
    <x v="0"/>
    <s v="low"/>
  </r>
  <r>
    <n v="785397"/>
    <n v="2500"/>
    <n v="2500"/>
    <s v="Farming"/>
    <x v="0"/>
    <s v="To buy seeds, fertilizers and pesticides for paddy cultivation."/>
    <x v="29"/>
    <s v="Dhupguri"/>
    <s v="INR"/>
    <n v="3340"/>
    <d v="2014-10-18T15:30:00"/>
    <d v="2014-10-16T09:00:00"/>
    <d v="2014-10-24T13:58:38"/>
    <n v="430"/>
    <n v="10"/>
    <s v="#Parent, #Sustainable Ag"/>
    <s v="female"/>
    <s v="bullet"/>
    <d v="2014-10-18T00:00:00"/>
    <x v="0"/>
    <s v="low"/>
  </r>
  <r>
    <n v="785382"/>
    <n v="9000"/>
    <n v="9000"/>
    <s v="Food Market"/>
    <x v="1"/>
    <s v="to buy more inventories of vegetables and spices to sell for more income."/>
    <x v="0"/>
    <s v="Plaridel-Eastern Pob., Lopez Jaena, Misamis Occide"/>
    <s v="PHP"/>
    <n v="1260"/>
    <d v="2014-10-18T14:42:16"/>
    <d v="2014-10-14T09:00:00"/>
    <d v="2014-11-21T22:32:48"/>
    <n v="260"/>
    <n v="31"/>
    <s v="#Widowed, #Woman Owned Biz, #Single Parent, user_favorite"/>
    <s v="female"/>
    <s v="monthly"/>
    <d v="2014-10-18T00:00:00"/>
    <x v="0"/>
    <s v="low"/>
  </r>
  <r>
    <n v="785318"/>
    <n v="11250"/>
    <n v="11250"/>
    <s v="Cereals"/>
    <x v="1"/>
    <s v="to buy more stock of cereals and animal feed"/>
    <x v="1"/>
    <s v="Nakuru"/>
    <s v="KES"/>
    <n v="1380"/>
    <d v="2014-10-18T07:53:01"/>
    <d v="2014-10-15T09:00:00"/>
    <d v="2014-11-01T13:16:17"/>
    <n v="140"/>
    <n v="29"/>
    <s v="#Parent, #Repeat Borrower, #Woman Owned Biz, user_favorite"/>
    <s v="female"/>
    <s v="monthly"/>
    <d v="2014-10-18T00:00:00"/>
    <x v="0"/>
    <s v="low"/>
  </r>
  <r>
    <n v="785466"/>
    <n v="29750"/>
    <n v="29750"/>
    <s v="Food Production/Sales"/>
    <x v="1"/>
    <s v="to purchase greens, condiments, vegetables, and other items."/>
    <x v="19"/>
    <s v="Luque"/>
    <s v="PYG"/>
    <n v="580"/>
    <d v="2014-10-19T04:24:54"/>
    <d v="2014-09-17T09:00:00"/>
    <d v="2014-10-31T16:41:05"/>
    <n v="60"/>
    <n v="2"/>
    <s v=""/>
    <s v="female, female, female, female, female, female, female, female, female, female, female, female, female, female, female, female, female, female"/>
    <s v="irregular"/>
    <d v="2014-10-19T00:00:00"/>
    <x v="0"/>
    <s v="low"/>
  </r>
  <r>
    <n v="785576"/>
    <n v="2250"/>
    <n v="2250"/>
    <s v="Personal Housing Expenses"/>
    <x v="4"/>
    <s v="to purchase building materials and pay for construction labor."/>
    <x v="0"/>
    <s v="Ormoc, Leyte"/>
    <s v="PHP"/>
    <n v="1450"/>
    <d v="2014-10-20T01:05:38"/>
    <d v="2014-10-10T09:00:00"/>
    <d v="2014-10-24T14:39:26"/>
    <n v="600"/>
    <n v="9"/>
    <s v="#Widowed, #Supporting Family, #Woman Owned Biz"/>
    <s v="female"/>
    <s v="irregular"/>
    <d v="2014-10-19T00:00:00"/>
    <x v="0"/>
    <s v="low"/>
  </r>
  <r>
    <n v="785501"/>
    <n v="33500"/>
    <n v="33500"/>
    <s v="Services"/>
    <x v="2"/>
    <s v="to buy five new lawn mowers, petrol, boots, overalls, safety glasses and gardening gloves."/>
    <x v="27"/>
    <s v="Afega"/>
    <s v="WST"/>
    <n v="150"/>
    <d v="2014-10-19T06:28:58"/>
    <d v="2014-09-26T09:00:00"/>
    <d v="2014-11-19T16:09:36"/>
    <n v="140"/>
    <n v="115"/>
    <s v="user_favorite, #Parent, #Biz Durable Asset, #Woman Owned Biz, #Elderly, user_favorite"/>
    <s v="female"/>
    <s v="irregular"/>
    <d v="2014-10-19T00:00:00"/>
    <x v="0"/>
    <s v="high"/>
  </r>
  <r>
    <n v="785664"/>
    <n v="3000"/>
    <n v="3000"/>
    <s v="Recycled Materials"/>
    <x v="3"/>
    <s v="to enhance her husband's scrap business"/>
    <x v="3"/>
    <s v="Lahore"/>
    <s v="PKR"/>
    <n v="2470"/>
    <d v="2014-10-20T08:02:38"/>
    <d v="2014-10-03T09:00:00"/>
    <d v="2014-10-28T19:08:31"/>
    <n v="110"/>
    <n v="11"/>
    <s v="#Parent"/>
    <s v="female"/>
    <s v="irregular"/>
    <d v="2014-10-20T00:00:00"/>
    <x v="0"/>
    <s v="low"/>
  </r>
  <r>
    <n v="785792"/>
    <n v="8750"/>
    <n v="8750"/>
    <s v="Personal Medical Expenses"/>
    <x v="13"/>
    <s v="to undergo a course of dental treatment."/>
    <x v="25"/>
    <s v="Sevan"/>
    <s v="AMD"/>
    <n v="1460"/>
    <d v="2014-10-20T12:03:13"/>
    <d v="2014-10-16T09:00:00"/>
    <d v="2014-10-30T20:03:25"/>
    <n v="200"/>
    <n v="35"/>
    <s v="#Health and Sanitation, #Single Parent"/>
    <s v="male"/>
    <s v="monthly"/>
    <d v="2014-10-20T00:00:00"/>
    <x v="0"/>
    <s v="low"/>
  </r>
  <r>
    <n v="1084604"/>
    <n v="1250"/>
    <n v="1250"/>
    <s v="General Store"/>
    <x v="3"/>
    <s v="increase stock and expansion of my business."/>
    <x v="1"/>
    <s v=""/>
    <s v="KES"/>
    <m/>
    <d v="2014-10-20T11:44:39"/>
    <d v="2014-11-19T08:46:04"/>
    <d v="2014-11-14T18:04:44"/>
    <n v="30"/>
    <n v="2"/>
    <s v=""/>
    <s v="female"/>
    <s v="irregular"/>
    <d v="2014-10-20T00:00:00"/>
    <x v="0"/>
    <s v="low"/>
  </r>
  <r>
    <n v="786063"/>
    <n v="5000"/>
    <n v="5000"/>
    <s v="Pigs"/>
    <x v="0"/>
    <s v="to buy pellets for his pigs."/>
    <x v="7"/>
    <s v=""/>
    <s v="USD"/>
    <n v="810"/>
    <d v="2014-10-21T00:03:58"/>
    <d v="2014-10-15T09:00:00"/>
    <d v="2014-11-07T00:12:05"/>
    <n v="80"/>
    <n v="19"/>
    <s v="volunteer_pick, #Elderly, #Animals"/>
    <s v="male"/>
    <s v="bullet"/>
    <d v="2014-10-20T00:00:00"/>
    <x v="0"/>
    <s v="low"/>
  </r>
  <r>
    <n v="785724"/>
    <n v="3500"/>
    <n v="3500"/>
    <s v="Fish Selling"/>
    <x v="1"/>
    <s v="to buy fish to sell."/>
    <x v="0"/>
    <s v="Manapla, Negros Occidental"/>
    <s v="PHP"/>
    <n v="1450"/>
    <d v="2014-10-20T09:52:20"/>
    <d v="2014-10-03T09:00:00"/>
    <d v="2014-10-28T16:46:12"/>
    <n v="130"/>
    <n v="4"/>
    <s v="user_favorite"/>
    <s v="female"/>
    <s v="irregular"/>
    <d v="2014-10-20T00:00:00"/>
    <x v="0"/>
    <s v="low"/>
  </r>
  <r>
    <n v="785998"/>
    <n v="6000"/>
    <n v="6000"/>
    <s v="Bricks"/>
    <x v="6"/>
    <s v="to buy a motor cycle as this will make it very easy to get to his work."/>
    <x v="7"/>
    <s v="San Miguel"/>
    <s v="USD"/>
    <n v="1990"/>
    <d v="2014-10-20T19:47:33"/>
    <d v="2014-10-16T09:00:00"/>
    <d v="2014-12-01T03:31:17"/>
    <n v="140"/>
    <n v="14"/>
    <s v="volunteer_pick"/>
    <s v="male"/>
    <s v="monthly"/>
    <d v="2014-10-20T00:00:00"/>
    <x v="0"/>
    <s v="low"/>
  </r>
  <r>
    <n v="785668"/>
    <n v="14250"/>
    <n v="14250"/>
    <s v="Butcher Shop"/>
    <x v="1"/>
    <s v="to buy more meat for his butcher shop."/>
    <x v="11"/>
    <s v="Dar es Salaam"/>
    <s v="TZS"/>
    <n v="870"/>
    <d v="2014-10-20T08:05:20"/>
    <d v="2014-10-16T09:00:00"/>
    <d v="2014-11-04T19:21:24"/>
    <n v="80"/>
    <n v="37"/>
    <s v="volunteer_pick, #Parent"/>
    <s v="male, male"/>
    <s v="irregular"/>
    <d v="2014-10-20T00:00:00"/>
    <x v="0"/>
    <s v="low"/>
  </r>
  <r>
    <n v="785760"/>
    <n v="2250"/>
    <n v="2250"/>
    <s v="Used Clothing"/>
    <x v="7"/>
    <s v="to buy a bale of used clothes."/>
    <x v="13"/>
    <s v="Kampala"/>
    <s v="UGX"/>
    <n v="1120"/>
    <d v="2014-10-20T10:54:55"/>
    <d v="2014-10-17T09:00:00"/>
    <d v="2014-11-01T22:06:37"/>
    <n v="60"/>
    <n v="8"/>
    <s v=""/>
    <s v="female"/>
    <s v="irregular"/>
    <d v="2014-10-20T00:00:00"/>
    <x v="0"/>
    <s v="low"/>
  </r>
  <r>
    <n v="785839"/>
    <n v="10250"/>
    <n v="10250"/>
    <s v="Used Clothing"/>
    <x v="7"/>
    <s v="to purchase used clothing"/>
    <x v="12"/>
    <s v="Koutiala"/>
    <s v="XOF"/>
    <n v="780"/>
    <d v="2014-10-20T13:11:19"/>
    <d v="2014-09-29T09:00:00"/>
    <d v="2014-11-02T16:02:40"/>
    <n v="80"/>
    <n v="4"/>
    <s v="user_favorite, #Eco-friendly, #Repeat Borrower, #Parent, #Woman Owned Biz"/>
    <s v="female, female, female, female, female, female, female"/>
    <s v="monthly"/>
    <d v="2014-10-20T00:00:00"/>
    <x v="0"/>
    <s v="low"/>
  </r>
  <r>
    <n v="785965"/>
    <n v="2000"/>
    <n v="2000"/>
    <s v="Retail"/>
    <x v="3"/>
    <s v="to buy pagnes [bright, colorful fabric] and shoes"/>
    <x v="41"/>
    <s v="Kpalimé"/>
    <s v="XOF"/>
    <n v="1110"/>
    <d v="2014-10-20T17:44:12"/>
    <d v="2014-09-25T09:00:00"/>
    <d v="2014-11-01T18:46:40"/>
    <n v="140"/>
    <n v="5"/>
    <s v=""/>
    <s v="female"/>
    <s v="monthly"/>
    <d v="2014-10-20T00:00:00"/>
    <x v="0"/>
    <s v="low"/>
  </r>
  <r>
    <n v="785788"/>
    <n v="6000"/>
    <n v="6000"/>
    <s v="Retail"/>
    <x v="3"/>
    <s v="to buy pagnes."/>
    <x v="41"/>
    <s v="Akodessewa"/>
    <s v="XOF"/>
    <n v="1110"/>
    <d v="2014-10-20T11:58:15"/>
    <d v="2014-09-23T09:00:00"/>
    <d v="2014-11-11T22:19:51"/>
    <n v="140"/>
    <n v="11"/>
    <s v="#Fabrics, #Elderly, #Widowed, #Woman Owned Biz, user_favorite, user_favorite"/>
    <s v="female"/>
    <s v="monthly"/>
    <d v="2014-10-20T00:00:00"/>
    <x v="0"/>
    <s v="low"/>
  </r>
  <r>
    <n v="786562"/>
    <n v="2500"/>
    <n v="2500"/>
    <s v="Farming"/>
    <x v="0"/>
    <s v="to purchase agricultural supplies, such as seeds and fertilizers, for cultivating paddy."/>
    <x v="29"/>
    <s v="Dhupguri"/>
    <s v="INR"/>
    <n v="3340"/>
    <d v="2014-10-21T14:26:27"/>
    <d v="2014-10-18T09:00:00"/>
    <d v="2014-10-27T09:14:16"/>
    <n v="430"/>
    <n v="10"/>
    <s v=""/>
    <s v="female"/>
    <s v="bullet"/>
    <d v="2014-10-21T00:00:00"/>
    <x v="0"/>
    <s v="low"/>
  </r>
  <r>
    <n v="786354"/>
    <n v="2750"/>
    <n v="2750"/>
    <s v="Pigs"/>
    <x v="0"/>
    <s v="to buy feeds, vitamins and other supplies for her pigs."/>
    <x v="0"/>
    <s v="Bogo, Cebu"/>
    <s v="PHP"/>
    <n v="1450"/>
    <d v="2014-10-21T11:06:29"/>
    <d v="2014-09-24T09:00:00"/>
    <d v="2014-10-26T11:07:01"/>
    <n v="50"/>
    <n v="2"/>
    <s v=""/>
    <s v="female"/>
    <s v="irregular"/>
    <d v="2014-10-21T00:00:00"/>
    <x v="0"/>
    <s v="low"/>
  </r>
  <r>
    <n v="786828"/>
    <n v="7750"/>
    <n v="7750"/>
    <s v="Butcher Shop"/>
    <x v="1"/>
    <s v="to invest in her business by buying pork, which will allow her to increase her income so that she can provide her son with a better quality of life"/>
    <x v="10"/>
    <s v="Managua"/>
    <s v="NIO"/>
    <n v="980"/>
    <d v="2014-10-21T20:14:51"/>
    <d v="2014-09-23T09:00:00"/>
    <d v="2014-12-02T16:21:20"/>
    <n v="150"/>
    <n v="26"/>
    <s v="volunteer_pick, #Parent, #Schooling, #Vegan, #Woman Owned Biz, #Low-profit FP, #Interesting Photo, #First Loan"/>
    <s v="female"/>
    <s v="monthly"/>
    <d v="2014-10-21T00:00:00"/>
    <x v="0"/>
    <s v="low"/>
  </r>
  <r>
    <n v="786394"/>
    <n v="4500"/>
    <n v="4500"/>
    <s v="Higher education costs"/>
    <x v="5"/>
    <s v="to pay tuition fees."/>
    <x v="0"/>
    <s v="Bogo, Cebu"/>
    <s v="PHP"/>
    <n v="1450"/>
    <d v="2014-10-21T11:53:55"/>
    <d v="2014-10-17T09:00:00"/>
    <d v="2014-10-30T04:15:27"/>
    <n v="80"/>
    <n v="15"/>
    <s v="user_favorite"/>
    <s v="female"/>
    <s v="irregular"/>
    <d v="2014-10-21T00:00:00"/>
    <x v="0"/>
    <s v="low"/>
  </r>
  <r>
    <n v="786110"/>
    <n v="3250"/>
    <n v="3250"/>
    <s v="Home Energy"/>
    <x v="9"/>
    <s v="to connect to Haiti's first solar hybrid smart electricity grid. "/>
    <x v="39"/>
    <s v="Les Anglais"/>
    <s v="HTG"/>
    <n v="2600"/>
    <d v="2014-10-21T03:22:48"/>
    <d v="2014-10-27T08:00:00"/>
    <d v="2014-10-27T04:38:17"/>
    <n v="740"/>
    <n v="13"/>
    <s v=""/>
    <s v="female"/>
    <s v="irregular"/>
    <d v="2014-10-21T00:00:00"/>
    <x v="0"/>
    <s v="low"/>
  </r>
  <r>
    <n v="786754"/>
    <n v="12250"/>
    <n v="12250"/>
    <s v="Crafts"/>
    <x v="11"/>
    <s v="purchase fabrics, sweaters and looms."/>
    <x v="26"/>
    <s v="Cusco"/>
    <s v="PEN"/>
    <n v="1190"/>
    <d v="2014-10-21T18:29:51"/>
    <d v="2014-09-23T09:00:00"/>
    <d v="2014-11-03T01:07:45"/>
    <n v="60"/>
    <n v="4"/>
    <s v=""/>
    <s v="female"/>
    <s v="irregular"/>
    <d v="2014-10-21T00:00:00"/>
    <x v="0"/>
    <s v="low"/>
  </r>
  <r>
    <n v="786443"/>
    <n v="9250"/>
    <n v="9250"/>
    <s v="Livestock"/>
    <x v="0"/>
    <s v="to buy one cow in order to increase her livestock herd."/>
    <x v="53"/>
    <s v="Japa-Saldy village"/>
    <s v="KGS"/>
    <n v="1710"/>
    <d v="2014-10-21T12:34:31"/>
    <d v="2014-10-09T09:00:00"/>
    <d v="2014-11-11T21:38:51"/>
    <n v="140"/>
    <n v="10"/>
    <s v="#Animals, #Elderly, #Widowed, #Single Parent, #Repeat Borrower"/>
    <s v="female"/>
    <s v="monthly"/>
    <d v="2014-10-21T00:00:00"/>
    <x v="0"/>
    <s v="low"/>
  </r>
  <r>
    <n v="1084639"/>
    <n v="1250"/>
    <n v="1250"/>
    <s v="Agriculture"/>
    <x v="0"/>
    <s v="buy pestcides and more appliances for the farm"/>
    <x v="1"/>
    <s v=""/>
    <s v="KES"/>
    <m/>
    <d v="2014-10-21T18:44:17"/>
    <d v="2015-05-28T17:46:00"/>
    <d v="2015-04-08T19:40:59"/>
    <n v="30"/>
    <n v="6"/>
    <s v=""/>
    <s v="female"/>
    <s v="monthly"/>
    <d v="2014-10-21T00:00:00"/>
    <x v="0"/>
    <s v="low"/>
  </r>
  <r>
    <n v="786289"/>
    <n v="15000"/>
    <n v="15000"/>
    <s v="Shoe Sales"/>
    <x v="3"/>
    <s v="to buy shoes, clothes, bags and other things to sell."/>
    <x v="51"/>
    <s v="Baucau"/>
    <s v="USD"/>
    <n v="2430"/>
    <d v="2014-10-21T09:55:59"/>
    <d v="2014-09-22T09:00:00"/>
    <d v="2014-11-21T10:16:15"/>
    <n v="270"/>
    <n v="60"/>
    <s v="#Parent, #Woman Owned Biz, user_favorite"/>
    <s v="female"/>
    <s v="monthly"/>
    <d v="2014-10-21T00:00:00"/>
    <x v="0"/>
    <s v="high"/>
  </r>
  <r>
    <n v="786404"/>
    <n v="4500"/>
    <n v="4500"/>
    <s v="General Store"/>
    <x v="3"/>
    <s v="to buy additional items to sell, like eggs, canned goods, detergent, shampoo and candies."/>
    <x v="0"/>
    <s v="Bogo, Cebu"/>
    <s v="PHP"/>
    <n v="1450"/>
    <d v="2014-10-21T11:58:23"/>
    <d v="2014-10-13T09:00:00"/>
    <d v="2014-11-22T01:17:44"/>
    <n v="140"/>
    <n v="4"/>
    <s v="#Parent, #Woman Owned Biz"/>
    <s v="female"/>
    <s v="irregular"/>
    <d v="2014-10-21T00:00:00"/>
    <x v="0"/>
    <s v="low"/>
  </r>
  <r>
    <n v="786898"/>
    <n v="8750"/>
    <n v="9500"/>
    <s v="Grocery Store"/>
    <x v="1"/>
    <s v="to invest in the business and continue with sales that allow her to maintain the education of her children at university and secondary school."/>
    <x v="10"/>
    <s v="Managua"/>
    <s v="NIO"/>
    <n v="980"/>
    <d v="2014-10-22T00:43:28"/>
    <d v="2014-09-23T09:00:00"/>
    <m/>
    <n v="190"/>
    <n v="29"/>
    <s v="#Parent, #Woman Owned Biz, #Schooling, #Repeat Borrower"/>
    <s v="female"/>
    <s v="monthly"/>
    <d v="2014-10-21T00:00:00"/>
    <x v="1"/>
    <s v="low"/>
  </r>
  <r>
    <n v="786570"/>
    <n v="1000"/>
    <n v="1000"/>
    <s v="Retail"/>
    <x v="3"/>
    <s v="to buy 20 hair extensions and 19 hair weaves"/>
    <x v="41"/>
    <s v="Bè"/>
    <s v="XOF"/>
    <n v="2960"/>
    <d v="2014-10-21T14:37:07"/>
    <d v="2014-10-01T09:00:00"/>
    <d v="2014-11-02T11:56:16"/>
    <n v="50"/>
    <n v="4"/>
    <s v=""/>
    <s v="female"/>
    <s v="irregular"/>
    <d v="2014-10-21T00:00:00"/>
    <x v="0"/>
    <s v="low"/>
  </r>
  <r>
    <n v="786170"/>
    <n v="10000"/>
    <n v="10000"/>
    <s v="Primary/secondary school costs"/>
    <x v="5"/>
    <s v="to pay for education fees at the vocational school."/>
    <x v="30"/>
    <s v="CILACAP"/>
    <s v="IDR"/>
    <n v="2530"/>
    <d v="2014-10-21T06:19:24"/>
    <d v="2014-10-01T09:00:00"/>
    <d v="2014-11-24T21:29:27"/>
    <n v="720"/>
    <n v="27"/>
    <s v="#Schooling, user_favorite"/>
    <s v="female"/>
    <s v="irregular"/>
    <d v="2014-10-21T00:00:00"/>
    <x v="0"/>
    <s v="low"/>
  </r>
  <r>
    <n v="786328"/>
    <n v="6500"/>
    <n v="6500"/>
    <s v="Personal Housing Expenses"/>
    <x v="4"/>
    <s v="to purchase construction materials (sand, stone, windows, beams, and cement) to continue the construction on his house."/>
    <x v="54"/>
    <s v="Boane, Maputo"/>
    <s v="MZN"/>
    <n v="230"/>
    <d v="2014-10-21T10:35:19"/>
    <d v="2014-10-16T09:00:00"/>
    <d v="2014-11-30T15:55:08"/>
    <n v="170"/>
    <n v="23"/>
    <s v="#Parent, user_favorite"/>
    <s v="male"/>
    <s v="monthly"/>
    <d v="2014-10-21T00:00:00"/>
    <x v="0"/>
    <s v="low"/>
  </r>
  <r>
    <n v="786231"/>
    <n v="6500"/>
    <n v="6500"/>
    <s v="Manufacturing"/>
    <x v="12"/>
    <s v="to buy raw materials for her broom making."/>
    <x v="0"/>
    <s v="Guihulngan, Negros Oriental"/>
    <s v="PHP"/>
    <n v="1450"/>
    <d v="2014-10-21T08:30:26"/>
    <d v="2014-10-14T09:00:00"/>
    <d v="2014-10-26T16:12:39"/>
    <n v="140"/>
    <n v="26"/>
    <s v="#Woman Owned Biz, #Parent"/>
    <s v="female"/>
    <s v="irregular"/>
    <d v="2014-10-21T00:00:00"/>
    <x v="0"/>
    <s v="low"/>
  </r>
  <r>
    <n v="786625"/>
    <n v="4250"/>
    <n v="4250"/>
    <s v="Retail"/>
    <x v="3"/>
    <s v="to buy more rice, beans, lotion, and sugar to sell."/>
    <x v="47"/>
    <s v=""/>
    <s v="RWF"/>
    <n v="1610"/>
    <d v="2014-10-21T15:49:46"/>
    <d v="2014-09-26T09:00:00"/>
    <d v="2014-10-27T05:00:55"/>
    <n v="60"/>
    <n v="14"/>
    <s v="volunteer_pick, volunteer_like"/>
    <s v="male"/>
    <s v="irregular"/>
    <d v="2014-10-21T00:00:00"/>
    <x v="0"/>
    <s v="low"/>
  </r>
  <r>
    <n v="1084620"/>
    <n v="3750"/>
    <n v="3750"/>
    <s v="Cosmetics Sales"/>
    <x v="3"/>
    <s v="To buy salon equipments and products."/>
    <x v="1"/>
    <s v=""/>
    <s v="KES"/>
    <m/>
    <d v="2014-10-21T08:49:44"/>
    <d v="2014-12-16T17:30:01"/>
    <d v="2014-12-11T07:22:33"/>
    <n v="60"/>
    <n v="25"/>
    <s v=""/>
    <s v="female"/>
    <s v="irregular"/>
    <d v="2014-10-21T00:00:00"/>
    <x v="0"/>
    <s v="low"/>
  </r>
  <r>
    <n v="787317"/>
    <n v="1750"/>
    <n v="1750"/>
    <s v="Fruits &amp; Vegetables"/>
    <x v="1"/>
    <s v="to purchase more stock of cabbages, kales, tomatoes, and spinach."/>
    <x v="1"/>
    <s v="Limuru"/>
    <s v="KES"/>
    <n v="3880"/>
    <d v="2014-10-22T13:55:03"/>
    <d v="2014-09-23T09:00:00"/>
    <d v="2014-10-28T01:30:40"/>
    <n v="140"/>
    <n v="7"/>
    <s v=""/>
    <s v="female"/>
    <s v="monthly"/>
    <d v="2014-10-22T00:00:00"/>
    <x v="0"/>
    <s v="low"/>
  </r>
  <r>
    <n v="787212"/>
    <n v="22250"/>
    <n v="22250"/>
    <s v="Health"/>
    <x v="13"/>
    <s v="to buy medicines."/>
    <x v="2"/>
    <s v="Zafarabad"/>
    <s v="TJS"/>
    <n v="1000"/>
    <d v="2014-10-22T11:40:18"/>
    <d v="2014-10-21T09:00:00"/>
    <d v="2014-10-29T02:28:24"/>
    <n v="200"/>
    <n v="85"/>
    <s v="#Fabrics, #Health and Sanitation, #Woman Owned Biz"/>
    <s v="female"/>
    <s v="monthly"/>
    <d v="2014-10-22T00:00:00"/>
    <x v="0"/>
    <s v="high"/>
  </r>
  <r>
    <n v="786998"/>
    <n v="27250"/>
    <n v="27250"/>
    <s v="Livestock"/>
    <x v="0"/>
    <s v="buy calves and sheep for fattening and resale"/>
    <x v="53"/>
    <s v="Balachichkan village"/>
    <s v="KGS"/>
    <n v="1710"/>
    <d v="2014-10-22T06:07:38"/>
    <d v="2014-10-17T09:00:00"/>
    <d v="2014-11-24T20:32:39"/>
    <n v="260"/>
    <n v="102"/>
    <s v="#Animals, #Interesting Photo, #Parent, #Repeat Borrower, user_favorite, user_favorite, user_favorite"/>
    <s v="female"/>
    <s v="monthly"/>
    <d v="2014-10-22T00:00:00"/>
    <x v="0"/>
    <s v="high"/>
  </r>
  <r>
    <n v="787178"/>
    <n v="13250"/>
    <n v="13250"/>
    <s v="Livestock"/>
    <x v="0"/>
    <s v="To buy cattle"/>
    <x v="2"/>
    <s v="Shahriston"/>
    <s v="TJS"/>
    <n v="2150"/>
    <d v="2014-10-22T11:03:40"/>
    <d v="2014-09-26T09:00:00"/>
    <d v="2014-12-03T16:14:03"/>
    <n v="140"/>
    <n v="46"/>
    <s v="#Animals, #Repeat Borrower, #Elderly, user_favorite"/>
    <s v="male"/>
    <s v="monthly"/>
    <d v="2014-10-22T00:00:00"/>
    <x v="0"/>
    <s v="low"/>
  </r>
  <r>
    <n v="787352"/>
    <n v="2250"/>
    <n v="2250"/>
    <s v="Pigs"/>
    <x v="0"/>
    <s v="to buy feed and vitamins for her pigs."/>
    <x v="0"/>
    <s v="Compostela, Cebu"/>
    <s v="PHP"/>
    <n v="1450"/>
    <d v="2014-10-22T14:23:24"/>
    <d v="2014-10-08T09:00:00"/>
    <d v="2014-10-28T10:44:29"/>
    <n v="130"/>
    <n v="7"/>
    <s v=""/>
    <s v="female"/>
    <s v="irregular"/>
    <d v="2014-10-22T00:00:00"/>
    <x v="0"/>
    <s v="low"/>
  </r>
  <r>
    <n v="787230"/>
    <n v="5750"/>
    <n v="5750"/>
    <s v="Farming"/>
    <x v="0"/>
    <s v="to purchase more seedlings and fertilizer for her farm"/>
    <x v="1"/>
    <s v="Kisauni"/>
    <s v="KES"/>
    <n v="1640"/>
    <d v="2014-10-22T12:00:47"/>
    <d v="2014-10-22T09:00:00"/>
    <d v="2014-10-28T01:13:06"/>
    <n v="140"/>
    <n v="15"/>
    <s v=""/>
    <s v="female"/>
    <s v="irregular"/>
    <d v="2014-10-22T00:00:00"/>
    <x v="0"/>
    <s v="low"/>
  </r>
  <r>
    <n v="787018"/>
    <n v="6250"/>
    <n v="6250"/>
    <s v="Animal Sales"/>
    <x v="0"/>
    <s v="build a large corral and increase her herd."/>
    <x v="2"/>
    <s v="Spitamen"/>
    <s v="TJS"/>
    <n v="630"/>
    <d v="2014-10-22T07:58:37"/>
    <d v="2014-10-20T09:00:00"/>
    <d v="2014-10-26T21:50:15"/>
    <n v="140"/>
    <n v="1"/>
    <s v=""/>
    <s v="female"/>
    <s v="monthly"/>
    <d v="2014-10-22T00:00:00"/>
    <x v="0"/>
    <s v="low"/>
  </r>
  <r>
    <n v="787105"/>
    <n v="6750"/>
    <n v="6750"/>
    <s v="Farming"/>
    <x v="0"/>
    <s v="to purchase farm implements"/>
    <x v="1"/>
    <s v="Kitale"/>
    <s v="KES"/>
    <n v="1560"/>
    <d v="2014-10-22T10:02:15"/>
    <d v="2014-09-30T09:00:00"/>
    <d v="2014-11-24T02:32:05"/>
    <n v="200"/>
    <n v="21"/>
    <s v="#Biz Durable Asset, #Parent, user_favorite"/>
    <s v="male"/>
    <s v="monthly"/>
    <d v="2014-10-22T00:00:00"/>
    <x v="0"/>
    <s v="low"/>
  </r>
  <r>
    <n v="786970"/>
    <n v="6750"/>
    <n v="6750"/>
    <s v="Pigs"/>
    <x v="0"/>
    <s v="to buy additional feed for her growing hogs to generate more income."/>
    <x v="0"/>
    <s v="Plaridel-Unidos, Plaridel, Misamis Occidental"/>
    <s v="PHP"/>
    <n v="1260"/>
    <d v="2014-10-22T05:03:53"/>
    <d v="2014-10-15T09:00:00"/>
    <d v="2014-11-17T06:26:16"/>
    <n v="140"/>
    <n v="27"/>
    <s v="#Animals"/>
    <s v="female"/>
    <s v="irregular"/>
    <d v="2014-10-22T00:00:00"/>
    <x v="0"/>
    <s v="low"/>
  </r>
  <r>
    <n v="787562"/>
    <n v="11000"/>
    <n v="15000"/>
    <s v="Personal Housing Expenses"/>
    <x v="4"/>
    <s v="to buy iron, sand, building blocks, cement. "/>
    <x v="7"/>
    <s v="Gotera"/>
    <s v="USD"/>
    <n v="1990"/>
    <d v="2014-10-22T20:18:24"/>
    <d v="2014-10-17T09:00:00"/>
    <m/>
    <n v="200"/>
    <n v="13"/>
    <s v="#Parent, #Repeat Borrower"/>
    <s v="male"/>
    <s v="monthly"/>
    <d v="2014-10-22T00:00:00"/>
    <x v="1"/>
    <s v="low"/>
  </r>
  <r>
    <n v="786988"/>
    <n v="3000"/>
    <n v="3000"/>
    <s v="Taxi"/>
    <x v="8"/>
    <s v="to repair her husband's taxi "/>
    <x v="3"/>
    <s v="Rawalpindi"/>
    <s v="PKR"/>
    <n v="2470"/>
    <d v="2014-10-22T05:39:08"/>
    <d v="2014-10-03T09:00:00"/>
    <d v="2014-11-24T19:29:40"/>
    <n v="120"/>
    <n v="10"/>
    <s v="#Interesting Photo, #Parent"/>
    <s v="female"/>
    <s v="irregular"/>
    <d v="2014-10-22T00:00:00"/>
    <x v="0"/>
    <s v="low"/>
  </r>
  <r>
    <n v="788018"/>
    <n v="5500"/>
    <n v="5500"/>
    <s v="Animal Sales"/>
    <x v="0"/>
    <s v="to purchase more animals to expand her business and income level."/>
    <x v="3"/>
    <s v="Fateh Jang"/>
    <s v="PKR"/>
    <n v="2450"/>
    <d v="2014-10-23T13:59:43"/>
    <d v="2014-10-18T09:00:00"/>
    <d v="2014-11-19T14:42:25"/>
    <n v="140"/>
    <n v="21"/>
    <s v="#Animals, #Elderly, #Repeat Borrower"/>
    <s v="female"/>
    <s v="monthly"/>
    <d v="2014-10-23T00:00:00"/>
    <x v="0"/>
    <s v="low"/>
  </r>
  <r>
    <n v="787904"/>
    <n v="30000"/>
    <n v="30000"/>
    <s v="Farming"/>
    <x v="0"/>
    <s v="to buy eight oxen for the farm."/>
    <x v="25"/>
    <s v="Dalarik village of Armavir region"/>
    <s v="USD"/>
    <n v="1690"/>
    <d v="2014-10-23T10:48:53"/>
    <d v="2014-10-17T09:00:00"/>
    <d v="2014-11-25T17:04:45"/>
    <n v="270"/>
    <n v="91"/>
    <s v="#Animals, #Woman Owned Biz"/>
    <s v="female"/>
    <s v="monthly"/>
    <d v="2014-10-23T00:00:00"/>
    <x v="0"/>
    <s v="high"/>
  </r>
  <r>
    <n v="788177"/>
    <n v="9500"/>
    <n v="9500"/>
    <s v="Sewing"/>
    <x v="2"/>
    <s v="to buy fabrics for sewing and shoes that she can sell."/>
    <x v="10"/>
    <s v="Puerto Cabezas"/>
    <s v="NIO"/>
    <n v="3280"/>
    <d v="2014-10-23T20:22:39"/>
    <d v="2014-09-23T09:00:00"/>
    <d v="2014-11-25T20:19:23"/>
    <n v="170"/>
    <n v="33"/>
    <s v="volunteer_pick, volunteer_like, #Fabrics, #Woman Owned Biz, user_favorite"/>
    <s v="female"/>
    <s v="monthly"/>
    <d v="2014-10-23T00:00:00"/>
    <x v="0"/>
    <s v="low"/>
  </r>
  <r>
    <n v="788178"/>
    <n v="11500"/>
    <n v="11500"/>
    <s v="Pigs"/>
    <x v="0"/>
    <s v="to buy pigs so she has another source of income to be able to help her parents"/>
    <x v="14"/>
    <s v="Latacunga"/>
    <s v="USD"/>
    <n v="1900"/>
    <d v="2014-10-23T20:24:55"/>
    <d v="2014-09-26T09:00:00"/>
    <d v="2014-11-19T20:09:49"/>
    <n v="180"/>
    <n v="40"/>
    <s v="volunteer_pick, #Single, #Supporting Family, #Animals, #Woman Owned Biz, user_favorite"/>
    <s v="female"/>
    <s v="monthly"/>
    <d v="2014-10-23T00:00:00"/>
    <x v="0"/>
    <s v="low"/>
  </r>
  <r>
    <n v="787982"/>
    <n v="25000"/>
    <n v="25000"/>
    <s v="Jewelry"/>
    <x v="3"/>
    <s v="to begin trading in silver jewelry."/>
    <x v="33"/>
    <s v="Khashuri"/>
    <s v="USD"/>
    <n v="1810"/>
    <d v="2014-10-23T13:00:37"/>
    <d v="2014-09-23T09:00:00"/>
    <d v="2014-11-19T15:15:41"/>
    <n v="260"/>
    <n v="87"/>
    <s v="#First Loan, #Woman Owned Biz, user_favorite, user_favorite"/>
    <s v="female"/>
    <s v="monthly"/>
    <d v="2014-10-23T00:00:00"/>
    <x v="0"/>
    <s v="high"/>
  </r>
  <r>
    <n v="787728"/>
    <n v="5000"/>
    <n v="5000"/>
    <s v="Tailoring"/>
    <x v="2"/>
    <s v="to buy sewing supplies for her tailoring business."/>
    <x v="3"/>
    <s v="Rawalpindi"/>
    <s v="PKR"/>
    <n v="2470"/>
    <d v="2014-10-23T05:44:12"/>
    <d v="2014-10-02T09:00:00"/>
    <d v="2014-11-17T16:09:56"/>
    <n v="110"/>
    <n v="17"/>
    <s v="#Parent, #Fabrics"/>
    <s v="female"/>
    <s v="irregular"/>
    <d v="2014-10-23T00:00:00"/>
    <x v="0"/>
    <s v="low"/>
  </r>
  <r>
    <n v="787873"/>
    <n v="2250"/>
    <n v="2250"/>
    <s v="Agriculture"/>
    <x v="0"/>
    <s v="to purchase quality rice seeds that will result in healthier, heavier, and potentially higher-yielding seedlings."/>
    <x v="0"/>
    <s v="Molave - Mahayag Zamboanga del Sur"/>
    <s v="PHP"/>
    <n v="1260"/>
    <d v="2014-10-23T10:09:19"/>
    <d v="2014-10-16T09:00:00"/>
    <d v="2014-10-29T06:19:50"/>
    <n v="110"/>
    <n v="7"/>
    <s v="volunteer_pick"/>
    <s v="female"/>
    <s v="irregular"/>
    <d v="2014-10-23T00:00:00"/>
    <x v="0"/>
    <s v="low"/>
  </r>
  <r>
    <n v="787734"/>
    <n v="6000"/>
    <n v="6000"/>
    <s v="Pigs"/>
    <x v="0"/>
    <s v="to buy feeds and vitamins for her pigs."/>
    <x v="0"/>
    <s v="La Carlota, Negros Occidental"/>
    <s v="PHP"/>
    <n v="1450"/>
    <d v="2014-10-23T06:03:46"/>
    <d v="2014-10-14T09:00:00"/>
    <d v="2014-11-10T21:55:40"/>
    <n v="110"/>
    <n v="24"/>
    <s v=""/>
    <s v="female"/>
    <s v="irregular"/>
    <d v="2014-10-23T00:00:00"/>
    <x v="0"/>
    <s v="low"/>
  </r>
  <r>
    <n v="1084699"/>
    <n v="1250"/>
    <n v="1250"/>
    <s v="Agriculture"/>
    <x v="0"/>
    <s v="buy a yogurt maker"/>
    <x v="1"/>
    <s v=""/>
    <s v="KES"/>
    <m/>
    <d v="2014-10-23T09:12:43"/>
    <d v="2015-01-20T20:08:00"/>
    <d v="2014-11-19T09:21:02"/>
    <n v="30"/>
    <n v="19"/>
    <s v=""/>
    <s v="female"/>
    <s v="monthly"/>
    <d v="2014-10-23T00:00:00"/>
    <x v="0"/>
    <s v="low"/>
  </r>
  <r>
    <n v="1084687"/>
    <n v="1250"/>
    <n v="1250"/>
    <s v="Cosmetics Sales"/>
    <x v="3"/>
    <s v="buy sandals,cosmetics and handbags to sell and use to offer services at my venture,"/>
    <x v="1"/>
    <s v=""/>
    <s v="KES"/>
    <m/>
    <d v="2014-10-23T07:15:05"/>
    <d v="2014-12-09T16:06:03"/>
    <d v="2014-12-07T17:29:22"/>
    <n v="30"/>
    <n v="15"/>
    <s v=""/>
    <s v="female"/>
    <s v="irregular"/>
    <d v="2014-10-23T00:00:00"/>
    <x v="0"/>
    <s v="low"/>
  </r>
  <r>
    <n v="787868"/>
    <n v="11250"/>
    <n v="11250"/>
    <s v="Farm Supplies"/>
    <x v="0"/>
    <s v="to pay for seedlings and compost"/>
    <x v="0"/>
    <s v="Molave-Dumingag, Zamboanga Del Sur"/>
    <s v="PHP"/>
    <n v="1260"/>
    <d v="2014-10-23T10:00:42"/>
    <d v="2014-10-09T09:00:00"/>
    <d v="2014-11-19T17:28:47"/>
    <n v="110"/>
    <n v="30"/>
    <s v="#Elderly, #Parent, #Sustainable Ag, #Woman Owned Biz"/>
    <s v="female"/>
    <s v="irregular"/>
    <d v="2014-10-23T00:00:00"/>
    <x v="0"/>
    <s v="low"/>
  </r>
  <r>
    <n v="787684"/>
    <n v="3000"/>
    <n v="3000"/>
    <s v="Home Products Sales"/>
    <x v="3"/>
    <s v="to buy more stocks of native bags to offer for sale."/>
    <x v="0"/>
    <s v="Calatrava, Negros Occidental"/>
    <s v="PHP"/>
    <n v="1450"/>
    <d v="2014-10-23T02:58:26"/>
    <d v="2014-10-16T09:00:00"/>
    <d v="2014-10-29T03:00:42"/>
    <n v="80"/>
    <n v="6"/>
    <s v=""/>
    <s v="female"/>
    <s v="irregular"/>
    <d v="2014-10-23T00:00:00"/>
    <x v="0"/>
    <s v="low"/>
  </r>
  <r>
    <n v="788394"/>
    <n v="12250"/>
    <n v="12250"/>
    <s v="Animal Sales"/>
    <x v="0"/>
    <s v="to purchase feed for livestock"/>
    <x v="2"/>
    <s v="Rudaki"/>
    <s v="TJS"/>
    <n v="2150"/>
    <d v="2014-10-24T08:57:42"/>
    <d v="2014-09-29T09:00:00"/>
    <d v="2014-11-26T20:56:00"/>
    <n v="140"/>
    <n v="44"/>
    <s v="user_favorite, #Animals, #Parent, #Schooling, #Woman Owned Biz, #Single Parent, user_favorite"/>
    <s v="female"/>
    <s v="monthly"/>
    <d v="2014-10-24T00:00:00"/>
    <x v="0"/>
    <s v="low"/>
  </r>
  <r>
    <n v="788871"/>
    <n v="3500"/>
    <n v="3500"/>
    <s v="Cattle"/>
    <x v="0"/>
    <s v="to increase her stock of animals and to make repairs on her corrals."/>
    <x v="26"/>
    <s v="Cayaltí - Chiclayo"/>
    <s v="PEN"/>
    <n v="1430"/>
    <d v="2014-10-24T20:05:29"/>
    <d v="2014-09-24T09:00:00"/>
    <d v="2014-11-12T01:58:18"/>
    <n v="140"/>
    <n v="8"/>
    <s v=""/>
    <s v="female"/>
    <s v="monthly"/>
    <d v="2014-10-24T00:00:00"/>
    <x v="0"/>
    <s v="low"/>
  </r>
  <r>
    <n v="788555"/>
    <n v="2250"/>
    <n v="2250"/>
    <s v="Fishing"/>
    <x v="1"/>
    <s v="to buy a new boat engine and fishing nets."/>
    <x v="0"/>
    <s v="Palompon, Leyte"/>
    <s v="PHP"/>
    <n v="1250"/>
    <d v="2014-10-24T12:08:52"/>
    <d v="2014-09-30T09:00:00"/>
    <d v="2014-10-31T16:24:15"/>
    <n v="150"/>
    <n v="4"/>
    <s v="user_favorite"/>
    <s v="female"/>
    <s v="irregular"/>
    <d v="2014-10-24T00:00:00"/>
    <x v="0"/>
    <s v="low"/>
  </r>
  <r>
    <n v="788782"/>
    <n v="9750"/>
    <n v="9750"/>
    <s v="Electrical Goods"/>
    <x v="3"/>
    <s v="to buy television sets for resale."/>
    <x v="41"/>
    <s v="Kpalimé"/>
    <s v="XOF"/>
    <n v="1110"/>
    <d v="2014-10-24T17:22:57"/>
    <d v="2014-09-26T09:00:00"/>
    <d v="2014-11-22T00:23:11"/>
    <n v="140"/>
    <n v="26"/>
    <s v="#Schooling, #Parent, #First Loan, #Interesting Photo"/>
    <s v="male"/>
    <s v="monthly"/>
    <d v="2014-10-24T00:00:00"/>
    <x v="0"/>
    <s v="low"/>
  </r>
  <r>
    <n v="788657"/>
    <n v="2250"/>
    <n v="2250"/>
    <s v="Clothing Sales"/>
    <x v="7"/>
    <s v=" to purchase bales of clothes and shoes for resale."/>
    <x v="1"/>
    <s v="Likoni"/>
    <s v="KES"/>
    <n v="1640"/>
    <d v="2014-10-24T14:03:03"/>
    <d v="2014-10-17T09:00:00"/>
    <d v="2014-11-06T00:33:30"/>
    <n v="140"/>
    <n v="9"/>
    <s v="#Fabrics"/>
    <s v="female"/>
    <s v="irregular"/>
    <d v="2014-10-24T00:00:00"/>
    <x v="0"/>
    <s v="low"/>
  </r>
  <r>
    <n v="788492"/>
    <n v="5000"/>
    <n v="5000"/>
    <s v="Livestock"/>
    <x v="0"/>
    <s v="to buy some livestock."/>
    <x v="2"/>
    <s v="Istaravshan"/>
    <s v="TJS"/>
    <n v="2150"/>
    <d v="2014-10-24T11:19:08"/>
    <d v="2014-10-01T09:00:00"/>
    <d v="2014-12-17T19:27:33"/>
    <n v="140"/>
    <n v="13"/>
    <s v="#Animals, #Parent"/>
    <s v="male"/>
    <s v="monthly"/>
    <d v="2014-10-24T00:00:00"/>
    <x v="0"/>
    <s v="low"/>
  </r>
  <r>
    <n v="788470"/>
    <n v="5750"/>
    <n v="5750"/>
    <s v="Beauty Salon"/>
    <x v="2"/>
    <s v="to buy cosmetics to sell"/>
    <x v="13"/>
    <s v="Kasese"/>
    <s v="UGX"/>
    <n v="1630"/>
    <d v="2014-10-24T10:52:23"/>
    <d v="2014-10-14T09:00:00"/>
    <d v="2014-11-24T23:31:21"/>
    <n v="120"/>
    <n v="15"/>
    <s v="#Single Parent, #Woman Owned Biz"/>
    <s v="female"/>
    <s v="monthly"/>
    <d v="2014-10-24T00:00:00"/>
    <x v="0"/>
    <s v="low"/>
  </r>
  <r>
    <n v="788502"/>
    <n v="10000"/>
    <n v="10000"/>
    <s v="Grocery Store"/>
    <x v="1"/>
    <s v="to buy more groceries to resell"/>
    <x v="4"/>
    <s v="Siem Reap Province"/>
    <s v="USD"/>
    <n v="90"/>
    <d v="2014-10-24T11:31:29"/>
    <d v="2014-10-06T09:00:00"/>
    <d v="2014-11-14T18:48:53"/>
    <n v="200"/>
    <n v="36"/>
    <s v="#Parent, #Woman Owned Biz"/>
    <s v="female"/>
    <s v="monthly"/>
    <d v="2014-10-24T00:00:00"/>
    <x v="0"/>
    <s v="low"/>
  </r>
  <r>
    <n v="788616"/>
    <n v="20000"/>
    <n v="20000"/>
    <s v="Dairy"/>
    <x v="0"/>
    <s v="To support her newly established farm through buying a cow "/>
    <x v="40"/>
    <s v="Ain Al Helwi"/>
    <s v="USD"/>
    <n v="770"/>
    <d v="2014-10-24T13:07:44"/>
    <d v="2014-09-29T09:00:00"/>
    <d v="2014-11-12T14:18:12"/>
    <n v="180"/>
    <n v="58"/>
    <s v="#Animals, #Parent, #Biz Durable Asset"/>
    <s v="female"/>
    <s v="monthly"/>
    <d v="2014-10-24T00:00:00"/>
    <x v="0"/>
    <s v="high"/>
  </r>
  <r>
    <n v="788920"/>
    <n v="6250"/>
    <n v="14000"/>
    <s v="Clothing Sales"/>
    <x v="7"/>
    <s v="to buy clothes in bulk for his business."/>
    <x v="26"/>
    <s v="Lima"/>
    <s v="PEN"/>
    <n v="1390"/>
    <d v="2014-10-24T22:11:45"/>
    <d v="2014-09-29T09:00:00"/>
    <m/>
    <n v="110"/>
    <n v="10"/>
    <s v="#Single, #Supporting Family"/>
    <s v="male"/>
    <s v="monthly"/>
    <d v="2014-10-24T00:00:00"/>
    <x v="1"/>
    <s v="low"/>
  </r>
  <r>
    <n v="788347"/>
    <n v="25000"/>
    <n v="25000"/>
    <s v="Home Energy"/>
    <x v="9"/>
    <s v="to build bio-digester and biogas residue utilization for organic fertilizers."/>
    <x v="30"/>
    <s v="Karanganyar"/>
    <s v="IDR"/>
    <n v="4230"/>
    <d v="2014-10-24T06:38:58"/>
    <d v="2014-11-26T09:00:00"/>
    <d v="2014-10-25T17:49:49"/>
    <n v="270"/>
    <n v="77"/>
    <s v="user_favorite, user_favorite, user_favorite, user_favorite, user_favorite, user_favorite, #Eco-friendly, #Biz Durable Asset, #Post-disbursed, #Low-profit FP"/>
    <s v="male, male, male, male, male"/>
    <s v="monthly"/>
    <d v="2014-10-24T00:00:00"/>
    <x v="0"/>
    <s v="high"/>
  </r>
  <r>
    <n v="1084744"/>
    <n v="1250"/>
    <n v="1250"/>
    <s v="Clothing"/>
    <x v="7"/>
    <s v="buy more stock (material)"/>
    <x v="1"/>
    <s v=""/>
    <s v="KES"/>
    <m/>
    <d v="2014-10-24T09:23:13"/>
    <d v="2014-11-12T03:56:07"/>
    <d v="2014-11-01T11:32:29"/>
    <n v="30"/>
    <n v="2"/>
    <s v=""/>
    <s v="female"/>
    <s v="irregular"/>
    <d v="2014-10-24T00:00:00"/>
    <x v="0"/>
    <s v="low"/>
  </r>
  <r>
    <n v="788460"/>
    <n v="2750"/>
    <n v="2750"/>
    <s v="General Store"/>
    <x v="3"/>
    <s v="to buy soap, books, salt, sugar and other general merchandise for resale."/>
    <x v="13"/>
    <s v="Kasese"/>
    <s v="UGX"/>
    <n v="1630"/>
    <d v="2014-10-24T10:37:02"/>
    <d v="2014-10-14T09:00:00"/>
    <d v="2014-11-12T18:24:09"/>
    <n v="90"/>
    <n v="10"/>
    <s v=""/>
    <s v="male"/>
    <s v="monthly"/>
    <d v="2014-10-24T00:00:00"/>
    <x v="0"/>
    <s v="low"/>
  </r>
  <r>
    <n v="788780"/>
    <n v="3500"/>
    <n v="3500"/>
    <s v="Food Production/Sales"/>
    <x v="1"/>
    <s v="to pay for ingredients such as flour, sugar and other ingredients needed to cook native delicacies to sell."/>
    <x v="0"/>
    <s v="Coron, Palawan"/>
    <s v="PHP"/>
    <n v="1440"/>
    <d v="2014-10-24T17:19:39"/>
    <d v="2014-09-26T09:00:00"/>
    <d v="2014-10-31T18:27:45"/>
    <n v="80"/>
    <n v="11"/>
    <s v=""/>
    <s v="female"/>
    <s v="irregular"/>
    <d v="2014-10-24T00:00:00"/>
    <x v="0"/>
    <s v="low"/>
  </r>
  <r>
    <n v="789098"/>
    <n v="8250"/>
    <n v="8250"/>
    <s v="Spare Parts"/>
    <x v="3"/>
    <s v="to buy spare parts for her shop to meet her customers'  demands."/>
    <x v="11"/>
    <s v="Dar es Salaam"/>
    <s v="TZS"/>
    <n v="870"/>
    <d v="2014-10-25T12:53:19"/>
    <d v="2014-10-23T09:00:00"/>
    <d v="2014-11-18T08:38:15"/>
    <n v="110"/>
    <n v="27"/>
    <s v="#Elderly, #Parent, #Repeat Borrower, #Schooling"/>
    <s v="female"/>
    <s v="irregular"/>
    <d v="2014-10-25T00:00:00"/>
    <x v="0"/>
    <s v="low"/>
  </r>
  <r>
    <n v="789066"/>
    <n v="26000"/>
    <n v="27000"/>
    <s v="Farming"/>
    <x v="0"/>
    <s v="to buy seeds and fertilizers and to pay labor charges"/>
    <x v="29"/>
    <s v="Boinda, Odisha"/>
    <s v="INR"/>
    <n v="2410"/>
    <d v="2014-10-25T09:45:59"/>
    <d v="2014-09-29T09:00:00"/>
    <m/>
    <n v="440"/>
    <n v="35"/>
    <s v=""/>
    <s v="female, female, female, female, female, female, female, female, female, female, female"/>
    <s v="bullet"/>
    <d v="2014-10-25T00:00:00"/>
    <x v="1"/>
    <s v="low"/>
  </r>
  <r>
    <n v="789164"/>
    <n v="9000"/>
    <n v="9000"/>
    <s v="Farming"/>
    <x v="0"/>
    <s v="to buy palay (unmilled rice) fertilizer for more produce"/>
    <x v="0"/>
    <s v="Molave-Dumingag, Zamboanga Del Sur"/>
    <s v="PHP"/>
    <n v="1260"/>
    <d v="2014-10-26T00:09:43"/>
    <d v="2014-10-16T09:00:00"/>
    <d v="2014-11-20T23:06:18"/>
    <n v="110"/>
    <n v="31"/>
    <s v="user_favorite"/>
    <s v="female"/>
    <s v="irregular"/>
    <d v="2014-10-25T00:00:00"/>
    <x v="0"/>
    <s v="low"/>
  </r>
  <r>
    <n v="789051"/>
    <n v="5000"/>
    <n v="5000"/>
    <s v="Personal Housing Expenses"/>
    <x v="4"/>
    <s v="to buy cement and sand to plaster his house."/>
    <x v="13"/>
    <s v="Kasese"/>
    <s v="UGX"/>
    <n v="1630"/>
    <d v="2014-10-25T08:19:01"/>
    <d v="2014-10-15T09:00:00"/>
    <d v="2014-11-15T13:28:32"/>
    <n v="80"/>
    <n v="16"/>
    <s v="#Eco-friendly, #Parent, #Schooling"/>
    <s v="male"/>
    <s v="monthly"/>
    <d v="2014-10-25T00:00:00"/>
    <x v="0"/>
    <s v="low"/>
  </r>
  <r>
    <n v="789143"/>
    <n v="4000"/>
    <n v="4000"/>
    <s v="Agriculture"/>
    <x v="0"/>
    <s v="to buy agricultural inputs to increase his production of corn and beans."/>
    <x v="7"/>
    <s v="San Rafael de Oriente, San Miguel"/>
    <s v="USD"/>
    <n v="1670"/>
    <d v="2014-10-25T19:09:05"/>
    <d v="2014-10-07T09:00:00"/>
    <d v="2014-11-17T16:19:22"/>
    <n v="80"/>
    <n v="14"/>
    <s v="user_favorite, #First Loan, #Parent, #Vegan"/>
    <s v="male"/>
    <s v="bullet"/>
    <d v="2014-10-25T00:00:00"/>
    <x v="0"/>
    <s v="low"/>
  </r>
  <r>
    <n v="789296"/>
    <n v="4750"/>
    <n v="4750"/>
    <s v="General Store"/>
    <x v="3"/>
    <s v="to buy more stocks to sell in her general store."/>
    <x v="0"/>
    <s v="Tanjay, Negros Oriental"/>
    <s v="PHP"/>
    <n v="1450"/>
    <d v="2014-10-26T14:34:30"/>
    <d v="2014-09-26T09:00:00"/>
    <d v="2014-11-27T00:02:01"/>
    <n v="140"/>
    <n v="19"/>
    <s v="#Elderly, #Parent, #Repeat Borrower, #Woman Owned Biz"/>
    <s v="female"/>
    <s v="irregular"/>
    <d v="2014-10-26T00:00:00"/>
    <x v="0"/>
    <s v="low"/>
  </r>
  <r>
    <n v="789220"/>
    <n v="2500"/>
    <n v="2500"/>
    <s v="Higher education costs"/>
    <x v="5"/>
    <s v="to pay her degree expenses."/>
    <x v="19"/>
    <s v="Ybycuí"/>
    <s v="PYG"/>
    <n v="580"/>
    <d v="2014-10-26T05:23:11"/>
    <d v="2014-09-24T09:00:00"/>
    <d v="2014-11-09T12:34:18"/>
    <n v="110"/>
    <n v="9"/>
    <s v="volunteer_pick, volunteer_like"/>
    <s v="female"/>
    <s v="monthly"/>
    <d v="2014-10-26T00:00:00"/>
    <x v="0"/>
    <s v="low"/>
  </r>
  <r>
    <n v="789453"/>
    <n v="7500"/>
    <n v="7500"/>
    <s v="Farm Supplies"/>
    <x v="0"/>
    <s v="to buy fertilisers."/>
    <x v="4"/>
    <s v="Kampong Cham"/>
    <s v="KHR"/>
    <n v="1060"/>
    <d v="2014-10-27T05:21:25"/>
    <d v="2014-10-21T09:00:00"/>
    <d v="2014-11-24T06:16:26"/>
    <n v="260"/>
    <n v="29"/>
    <s v="#Parent, #Schooling"/>
    <s v="male"/>
    <s v="monthly"/>
    <d v="2014-10-27T00:00:00"/>
    <x v="0"/>
    <s v="low"/>
  </r>
  <r>
    <n v="789605"/>
    <n v="2250"/>
    <n v="2250"/>
    <s v="Farming"/>
    <x v="0"/>
    <s v="to buy additional sacks of fertilizers and pay for laborers' salaries for land preparation."/>
    <x v="0"/>
    <s v="Brookes Point, Palawan"/>
    <s v="PHP"/>
    <n v="1450"/>
    <d v="2014-10-27T09:22:54"/>
    <d v="2014-10-16T09:00:00"/>
    <d v="2014-11-04T00:16:15"/>
    <n v="50"/>
    <n v="9"/>
    <s v=""/>
    <s v="female"/>
    <s v="irregular"/>
    <d v="2014-10-27T00:00:00"/>
    <x v="0"/>
    <s v="low"/>
  </r>
  <r>
    <n v="789448"/>
    <n v="10000"/>
    <n v="10000"/>
    <s v="Primary/secondary school costs"/>
    <x v="5"/>
    <s v="to pay for education fees at the vocational school"/>
    <x v="30"/>
    <s v="CILACAP"/>
    <s v="IDR"/>
    <n v="2530"/>
    <d v="2014-10-27T05:07:44"/>
    <d v="2014-10-01T09:00:00"/>
    <d v="2014-11-25T05:58:00"/>
    <n v="720"/>
    <n v="34"/>
    <s v="#Low-profit FP, #Parent, #Schooling, user_favorite"/>
    <s v="male"/>
    <s v="irregular"/>
    <d v="2014-10-27T00:00:00"/>
    <x v="0"/>
    <s v="low"/>
  </r>
  <r>
    <n v="789817"/>
    <n v="13750"/>
    <n v="13750"/>
    <s v="Retail"/>
    <x v="3"/>
    <s v="to buy more groceries and soft drinks for increasing his current inventory for sale."/>
    <x v="9"/>
    <s v="Teshie, Accra"/>
    <s v="GHS"/>
    <n v="2310"/>
    <d v="2014-10-27T15:47:59"/>
    <d v="2014-10-23T09:00:00"/>
    <d v="2014-11-27T15:11:43"/>
    <n v="100"/>
    <n v="44"/>
    <s v="#Single, #Repeat Borrower, user_favorite"/>
    <s v="female, female, male, female, female"/>
    <s v="irregular"/>
    <d v="2014-10-27T00:00:00"/>
    <x v="0"/>
    <s v="low"/>
  </r>
  <r>
    <n v="789397"/>
    <n v="3000"/>
    <n v="3000"/>
    <s v="Pigs"/>
    <x v="0"/>
    <s v="to buy feeds and vitamins for her pigs."/>
    <x v="0"/>
    <s v="Victorias, Negros Occidental"/>
    <s v="PHP"/>
    <n v="1450"/>
    <d v="2014-10-27T03:50:52"/>
    <d v="2014-09-30T09:00:00"/>
    <d v="2014-11-01T12:01:53"/>
    <n v="80"/>
    <n v="6"/>
    <s v=""/>
    <s v="female"/>
    <s v="irregular"/>
    <d v="2014-10-27T00:00:00"/>
    <x v="0"/>
    <s v="low"/>
  </r>
  <r>
    <n v="789775"/>
    <n v="2250"/>
    <n v="2250"/>
    <s v="Hotel"/>
    <x v="2"/>
    <s v="to add a stock of cooking ingredients, vegetables, meat and cereals "/>
    <x v="1"/>
    <s v="Kisumu"/>
    <s v="KES"/>
    <n v="1330"/>
    <d v="2014-10-27T14:42:58"/>
    <d v="2014-10-09T09:00:00"/>
    <d v="2014-11-04T00:46:03"/>
    <n v="110"/>
    <n v="8"/>
    <s v=""/>
    <s v="female"/>
    <s v="monthly"/>
    <d v="2014-10-27T00:00:00"/>
    <x v="0"/>
    <s v="low"/>
  </r>
  <r>
    <n v="789808"/>
    <n v="9250"/>
    <n v="11250"/>
    <s v="Services"/>
    <x v="2"/>
    <s v="to increase mobile money float"/>
    <x v="13"/>
    <s v="Rukungiri"/>
    <s v="UGX"/>
    <n v="2220"/>
    <d v="2014-10-27T15:33:03"/>
    <d v="2014-10-22T09:00:00"/>
    <m/>
    <n v="140"/>
    <n v="11"/>
    <s v="#First Loan, #Single, #Single Parent"/>
    <s v="male"/>
    <s v="monthly"/>
    <d v="2014-10-27T00:00:00"/>
    <x v="1"/>
    <s v="low"/>
  </r>
  <r>
    <n v="789584"/>
    <n v="1250"/>
    <n v="1250"/>
    <s v="General Store"/>
    <x v="3"/>
    <s v="to buy items to sell like shampoo, canned goods, groceries, etc."/>
    <x v="0"/>
    <s v="Tacloban City, Leyte"/>
    <s v="PHP"/>
    <n v="1450"/>
    <d v="2014-10-27T08:54:32"/>
    <d v="2014-10-07T09:00:00"/>
    <d v="2014-11-01T23:43:58"/>
    <n v="80"/>
    <n v="5"/>
    <s v=""/>
    <s v="female"/>
    <s v="irregular"/>
    <d v="2014-10-27T00:00:00"/>
    <x v="0"/>
    <s v="low"/>
  </r>
  <r>
    <n v="789885"/>
    <n v="7000"/>
    <n v="10000"/>
    <s v="Transportation"/>
    <x v="8"/>
    <s v="to buy a motorbike, which he needs to get himself to and from work."/>
    <x v="7"/>
    <s v="La Unión"/>
    <s v="USD"/>
    <n v="1990"/>
    <d v="2014-10-27T21:25:23"/>
    <d v="2014-10-22T09:00:00"/>
    <m/>
    <n v="200"/>
    <n v="8"/>
    <s v="volunteer_pick, volunteer_like, #Parent"/>
    <s v="male"/>
    <s v="monthly"/>
    <d v="2014-10-27T00:00:00"/>
    <x v="1"/>
    <s v="low"/>
  </r>
  <r>
    <n v="789920"/>
    <n v="1500"/>
    <n v="4000"/>
    <s v="Personal Housing Expenses"/>
    <x v="4"/>
    <s v="to buy cement, sand, brick, iron, etc. to build a septic tank. "/>
    <x v="7"/>
    <s v=""/>
    <s v="USD"/>
    <n v="810"/>
    <d v="2014-10-27T23:48:03"/>
    <d v="2014-10-10T09:00:00"/>
    <m/>
    <n v="140"/>
    <n v="6"/>
    <s v="user_favorite, #Parent, #Health and Sanitation"/>
    <s v="female"/>
    <s v="monthly"/>
    <d v="2014-10-27T00:00:00"/>
    <x v="1"/>
    <s v="low"/>
  </r>
  <r>
    <n v="789656"/>
    <n v="7500"/>
    <n v="7500"/>
    <s v="Veterinary Sales"/>
    <x v="0"/>
    <s v="To buy veterinary drugs"/>
    <x v="13"/>
    <s v="Mbarara"/>
    <s v="UGX"/>
    <n v="2220"/>
    <d v="2014-10-27T10:20:06"/>
    <d v="2014-10-14T09:00:00"/>
    <d v="2014-11-07T20:51:34"/>
    <n v="120"/>
    <n v="26"/>
    <s v="user_favorite, #Supporting Family, #Orphan, #Repeat Borrower, #Single, user_favorite"/>
    <s v="female"/>
    <s v="monthly"/>
    <d v="2014-10-27T00:00:00"/>
    <x v="0"/>
    <s v="low"/>
  </r>
  <r>
    <n v="790449"/>
    <n v="750"/>
    <n v="750"/>
    <s v="Farming"/>
    <x v="0"/>
    <s v="to meet urgent expenses, child school fees, food and farm loan repayment thus eliminating pressure to sell corn at low prices"/>
    <x v="58"/>
    <s v="Kaduna"/>
    <s v="NGN"/>
    <n v="2880"/>
    <d v="2014-10-28T17:17:15"/>
    <d v="2014-12-08T09:00:00"/>
    <d v="2014-11-04T02:44:03"/>
    <n v="140"/>
    <n v="3"/>
    <s v=""/>
    <s v="male"/>
    <s v="bullet"/>
    <d v="2014-10-28T00:00:00"/>
    <x v="0"/>
    <s v="low"/>
  </r>
  <r>
    <n v="790598"/>
    <n v="3750"/>
    <n v="3750"/>
    <s v="Fruits &amp; Vegetables"/>
    <x v="1"/>
    <s v="to stock up his fruit selling business with seasonal products"/>
    <x v="44"/>
    <s v="Nezahualcoyotl, México"/>
    <s v="MXN"/>
    <n v="2940"/>
    <d v="2014-10-28T23:08:56"/>
    <d v="2014-10-20T09:00:00"/>
    <d v="2014-11-04T09:32:10"/>
    <n v="60"/>
    <n v="14"/>
    <s v=""/>
    <s v="male"/>
    <s v="irregular"/>
    <d v="2014-10-28T00:00:00"/>
    <x v="0"/>
    <s v="low"/>
  </r>
  <r>
    <n v="790198"/>
    <n v="8000"/>
    <n v="8000"/>
    <s v="Personal Housing Expenses"/>
    <x v="4"/>
    <s v="to purchase equipment for biogas system installation."/>
    <x v="17"/>
    <s v="Thanh Hoá"/>
    <s v="VND"/>
    <n v="1210"/>
    <d v="2014-10-28T09:42:20"/>
    <d v="2014-10-25T09:00:00"/>
    <d v="2014-11-03T03:56:22"/>
    <n v="260"/>
    <n v="27"/>
    <s v="user_favorite"/>
    <s v="female"/>
    <s v="monthly"/>
    <d v="2014-10-28T00:00:00"/>
    <x v="0"/>
    <s v="low"/>
  </r>
  <r>
    <n v="790497"/>
    <n v="3750"/>
    <n v="5000"/>
    <s v="Personal Housing Expenses"/>
    <x v="4"/>
    <s v="to invest in the purchase of bricks, cement, sand, gravel, iron and sheets to build a new kitchen in her home."/>
    <x v="7"/>
    <s v=""/>
    <s v="USD"/>
    <n v="810"/>
    <d v="2014-10-28T18:33:26"/>
    <d v="2014-10-08T09:00:00"/>
    <m/>
    <n v="140"/>
    <n v="7"/>
    <s v="#Parent"/>
    <s v="female"/>
    <s v="monthly"/>
    <d v="2014-10-28T00:00:00"/>
    <x v="1"/>
    <s v="low"/>
  </r>
  <r>
    <n v="790585"/>
    <n v="13250"/>
    <n v="15000"/>
    <s v="Personal Housing Expenses"/>
    <x v="4"/>
    <s v="to pay for the electricity connection in his house. "/>
    <x v="7"/>
    <s v="El Transito"/>
    <s v="USD"/>
    <n v="1990"/>
    <d v="2014-10-28T22:53:52"/>
    <d v="2014-10-22T09:00:00"/>
    <m/>
    <n v="220"/>
    <n v="38"/>
    <s v="user_favorite, #Hidden Gem, #Parent, #Schooling, user_favorite"/>
    <s v="male"/>
    <s v="monthly"/>
    <d v="2014-10-28T00:00:00"/>
    <x v="1"/>
    <s v="low"/>
  </r>
  <r>
    <n v="790574"/>
    <n v="13000"/>
    <n v="13000"/>
    <s v="Poultry"/>
    <x v="0"/>
    <s v="to buy chickens for fattening, concentrate, and medicine."/>
    <x v="7"/>
    <s v="Osicala"/>
    <s v="USD"/>
    <n v="1990"/>
    <d v="2014-10-28T22:42:22"/>
    <d v="2014-10-27T08:00:00"/>
    <d v="2014-12-17T15:38:01"/>
    <n v="260"/>
    <n v="34"/>
    <s v="#Animals, #Parent, #Woman Owned Biz"/>
    <s v="female"/>
    <s v="monthly"/>
    <d v="2014-10-28T00:00:00"/>
    <x v="0"/>
    <s v="low"/>
  </r>
  <r>
    <n v="790413"/>
    <n v="9750"/>
    <n v="9750"/>
    <s v="Home Energy"/>
    <x v="9"/>
    <s v="to purchase a home solar system"/>
    <x v="24"/>
    <s v="Intibuca"/>
    <s v="HNL"/>
    <n v="3900"/>
    <d v="2014-10-28T15:54:12"/>
    <d v="2014-10-27T08:00:00"/>
    <d v="2014-10-30T16:50:01"/>
    <n v="110"/>
    <n v="19"/>
    <s v=""/>
    <s v="male"/>
    <s v="monthly"/>
    <d v="2014-10-28T00:00:00"/>
    <x v="0"/>
    <s v="low"/>
  </r>
  <r>
    <n v="790515"/>
    <n v="3500"/>
    <n v="7250"/>
    <s v="Personal Expenses"/>
    <x v="9"/>
    <s v="to pay for personal expenses."/>
    <x v="10"/>
    <s v="Chinandega"/>
    <s v="NIO"/>
    <n v="740"/>
    <d v="2014-10-28T19:12:20"/>
    <d v="2014-10-21T09:00:00"/>
    <m/>
    <n v="140"/>
    <n v="9"/>
    <s v="user_favorite, #Health and Sanitation, #Schooling, #Parent, user_favorite"/>
    <s v="female"/>
    <s v="irregular"/>
    <d v="2014-10-28T00:00:00"/>
    <x v="1"/>
    <s v="low"/>
  </r>
  <r>
    <n v="790710"/>
    <n v="1250"/>
    <n v="1250"/>
    <s v="Fishing"/>
    <x v="1"/>
    <s v="to puchase fish nets and materials for fishing"/>
    <x v="0"/>
    <s v="Guindulman, Bohol"/>
    <s v="PHP"/>
    <n v="1450"/>
    <d v="2014-10-29T03:18:06"/>
    <d v="2014-10-24T09:00:00"/>
    <d v="2014-11-03T16:39:33"/>
    <n v="80"/>
    <n v="4"/>
    <s v="user_favorite"/>
    <s v="female"/>
    <s v="irregular"/>
    <d v="2014-10-29T00:00:00"/>
    <x v="0"/>
    <s v="low"/>
  </r>
  <r>
    <n v="1084976"/>
    <n v="3750"/>
    <n v="3750"/>
    <s v="Clothing"/>
    <x v="7"/>
    <s v="purchase school uniform and children's clothes for sale at my stall."/>
    <x v="1"/>
    <s v=""/>
    <s v="KES"/>
    <m/>
    <d v="2014-10-29T09:15:05"/>
    <d v="2014-12-16T17:30:04"/>
    <d v="2014-12-15T05:30:55"/>
    <n v="90"/>
    <n v="9"/>
    <s v=""/>
    <s v="female"/>
    <s v="irregular"/>
    <d v="2014-10-29T00:00:00"/>
    <x v="0"/>
    <s v="low"/>
  </r>
  <r>
    <n v="790803"/>
    <n v="17750"/>
    <n v="17750"/>
    <s v="Livestock"/>
    <x v="0"/>
    <s v="to buy two cows in order to increase her livestock headcount and milk volumes"/>
    <x v="53"/>
    <s v="Kaiyndy village"/>
    <s v="KGS"/>
    <n v="1710"/>
    <d v="2014-10-29T08:34:14"/>
    <d v="2014-10-24T09:00:00"/>
    <d v="2014-12-03T14:45:19"/>
    <n v="140"/>
    <n v="49"/>
    <s v="#Animals, #Biz Durable Asset, #Repeat Borrower, #Schooling, user_favorite, user_favorite, user_favorite, user_favorite, user_favorite, user_favorite, user_favorite"/>
    <s v="female"/>
    <s v="monthly"/>
    <d v="2014-10-29T00:00:00"/>
    <x v="0"/>
    <s v="low"/>
  </r>
  <r>
    <n v="791205"/>
    <n v="15000"/>
    <n v="15000"/>
    <s v="Fruits &amp; Vegetables"/>
    <x v="1"/>
    <s v="to buy potatoes."/>
    <x v="14"/>
    <s v="San Gabriel"/>
    <s v="USD"/>
    <n v="1880"/>
    <d v="2014-10-29T20:50:07"/>
    <d v="2014-10-14T09:00:00"/>
    <d v="2014-11-12T02:58:25"/>
    <n v="170"/>
    <n v="27"/>
    <s v="user_favorite"/>
    <s v="female"/>
    <s v="monthly"/>
    <d v="2014-10-29T00:00:00"/>
    <x v="0"/>
    <s v="low"/>
  </r>
  <r>
    <n v="791245"/>
    <n v="5000"/>
    <n v="5000"/>
    <s v="Cattle"/>
    <x v="0"/>
    <s v="to invest in cattle."/>
    <x v="7"/>
    <s v=""/>
    <s v="USD"/>
    <n v="810"/>
    <d v="2014-10-29T22:09:32"/>
    <d v="2014-10-13T09:00:00"/>
    <d v="2014-11-26T21:51:58"/>
    <n v="140"/>
    <n v="14"/>
    <s v="#Elderly, #Animals, #Woman Owned Biz"/>
    <s v="female"/>
    <s v="monthly"/>
    <d v="2014-10-29T00:00:00"/>
    <x v="0"/>
    <s v="low"/>
  </r>
  <r>
    <n v="790688"/>
    <n v="1250"/>
    <n v="1250"/>
    <s v="General Store"/>
    <x v="3"/>
    <s v="to buy more groceries to sell."/>
    <x v="0"/>
    <s v="Calatrava, Negros Occidental"/>
    <s v="PHP"/>
    <n v="1450"/>
    <d v="2014-10-29T02:53:55"/>
    <d v="2014-10-22T09:00:00"/>
    <d v="2014-11-03T21:25:04"/>
    <n v="80"/>
    <n v="5"/>
    <s v=""/>
    <s v="female"/>
    <s v="irregular"/>
    <d v="2014-10-29T00:00:00"/>
    <x v="0"/>
    <s v="low"/>
  </r>
  <r>
    <n v="790762"/>
    <n v="19000"/>
    <n v="19000"/>
    <s v="Property"/>
    <x v="4"/>
    <s v="To buy a commercial space and rent it"/>
    <x v="33"/>
    <s v="Kutaisi"/>
    <s v="USD"/>
    <n v="1810"/>
    <d v="2014-10-29T07:02:51"/>
    <d v="2014-09-30T09:00:00"/>
    <d v="2014-11-22T12:31:57"/>
    <n v="150"/>
    <n v="73"/>
    <s v="#Biz Durable Asset, user_favorite"/>
    <s v="female"/>
    <s v="monthly"/>
    <d v="2014-10-29T00:00:00"/>
    <x v="0"/>
    <s v="high"/>
  </r>
  <r>
    <n v="791156"/>
    <n v="1000"/>
    <n v="1000"/>
    <s v="Used Clothing"/>
    <x v="7"/>
    <s v="to buy four bed sheets, four towels and three sets of clothing."/>
    <x v="41"/>
    <s v="Adakpamé"/>
    <s v="XOF"/>
    <n v="2960"/>
    <d v="2014-10-29T17:02:01"/>
    <d v="2014-10-16T09:00:00"/>
    <d v="2014-11-09T13:54:14"/>
    <n v="60"/>
    <n v="4"/>
    <s v=""/>
    <s v="female"/>
    <s v="irregular"/>
    <d v="2014-10-29T00:00:00"/>
    <x v="0"/>
    <s v="low"/>
  </r>
  <r>
    <n v="791033"/>
    <n v="2250"/>
    <n v="2250"/>
    <s v="General Store"/>
    <x v="3"/>
    <s v="to purchase more groceries to sell in her general store"/>
    <x v="0"/>
    <s v="Bayawan, Negros Oriental"/>
    <s v="PHP"/>
    <n v="1450"/>
    <d v="2014-10-29T13:05:52"/>
    <d v="2014-10-15T09:00:00"/>
    <d v="2014-11-18T16:36:25"/>
    <n v="110"/>
    <n v="8"/>
    <s v="#Parent, #Repeat Borrower, #Woman Owned Biz"/>
    <s v="female"/>
    <s v="irregular"/>
    <d v="2014-10-29T00:00:00"/>
    <x v="0"/>
    <s v="low"/>
  </r>
  <r>
    <n v="791300"/>
    <n v="8500"/>
    <n v="8500"/>
    <s v="Cosmetics Sales"/>
    <x v="3"/>
    <s v="to buy perfumes, creams, cosmetics and clay. "/>
    <x v="14"/>
    <s v="Montecristi"/>
    <s v="USD"/>
    <n v="1370"/>
    <d v="2014-10-30T00:24:02"/>
    <d v="2014-10-13T09:00:00"/>
    <d v="2014-11-12T14:38:05"/>
    <n v="60"/>
    <n v="11"/>
    <s v=""/>
    <s v="female"/>
    <s v="irregular"/>
    <d v="2014-10-29T00:00:00"/>
    <x v="0"/>
    <s v="low"/>
  </r>
  <r>
    <n v="1085067"/>
    <n v="1250"/>
    <n v="1250"/>
    <s v="Services"/>
    <x v="2"/>
    <s v="buy a welding machine to use in making windows and doors"/>
    <x v="1"/>
    <s v=""/>
    <s v="KES"/>
    <m/>
    <d v="2014-10-30T10:58:27"/>
    <d v="2015-01-06T22:31:01"/>
    <d v="2014-12-08T21:01:04"/>
    <n v="30"/>
    <n v="7"/>
    <s v=""/>
    <s v="female"/>
    <s v="monthly"/>
    <d v="2014-10-30T00:00:00"/>
    <x v="0"/>
    <s v="low"/>
  </r>
  <r>
    <n v="791755"/>
    <n v="5000"/>
    <n v="5000"/>
    <s v="Dairy"/>
    <x v="0"/>
    <s v="to purchase another cow."/>
    <x v="3"/>
    <s v="Mandi Bhauddin"/>
    <s v="PKR"/>
    <n v="2450"/>
    <d v="2014-10-30T13:07:32"/>
    <d v="2014-10-18T09:00:00"/>
    <d v="2014-11-25T00:09:25"/>
    <n v="140"/>
    <n v="19"/>
    <s v="user_favorite, #Animals, #Repeat Borrower, #Biz Durable Asset, #Woman Owned Biz"/>
    <s v="female"/>
    <s v="monthly"/>
    <d v="2014-10-30T00:00:00"/>
    <x v="0"/>
    <s v="low"/>
  </r>
  <r>
    <n v="791863"/>
    <n v="3500"/>
    <n v="5000"/>
    <s v="Personal Housing Expenses"/>
    <x v="4"/>
    <s v="to buy metal sheeting, tiles, wood, and nails to repair the roof of his house, which is damaged."/>
    <x v="7"/>
    <s v="El Transito"/>
    <s v="USD"/>
    <n v="1990"/>
    <d v="2014-10-30T17:10:48"/>
    <d v="2014-10-24T09:00:00"/>
    <m/>
    <n v="190"/>
    <n v="10"/>
    <s v="#Parent"/>
    <s v="male"/>
    <s v="monthly"/>
    <d v="2014-10-30T00:00:00"/>
    <x v="1"/>
    <s v="low"/>
  </r>
  <r>
    <n v="791975"/>
    <n v="10000"/>
    <n v="10000"/>
    <s v="Personal Medical Expenses"/>
    <x v="13"/>
    <s v="to pay for medical expenses for his mother-in-law."/>
    <x v="7"/>
    <s v="San Miguel"/>
    <s v="USD"/>
    <n v="1990"/>
    <d v="2014-10-30T21:44:55"/>
    <d v="2014-10-21T09:00:00"/>
    <d v="2014-11-18T21:35:58"/>
    <n v="260"/>
    <n v="36"/>
    <s v="#Health and Sanitation, #Parent, user_favorite"/>
    <s v="male"/>
    <s v="monthly"/>
    <d v="2014-10-30T00:00:00"/>
    <x v="0"/>
    <s v="low"/>
  </r>
  <r>
    <n v="792051"/>
    <n v="3750"/>
    <n v="18500"/>
    <s v="Home Products Sales"/>
    <x v="3"/>
    <s v="to buy merchandise."/>
    <x v="34"/>
    <s v="Amatitlan"/>
    <s v="GTQ"/>
    <n v="970"/>
    <d v="2014-10-30T23:37:06"/>
    <d v="2014-10-13T09:00:00"/>
    <m/>
    <n v="100"/>
    <n v="12"/>
    <s v="user_favorite"/>
    <s v="male, female"/>
    <s v="monthly"/>
    <d v="2014-10-30T00:00:00"/>
    <x v="1"/>
    <s v="low"/>
  </r>
  <r>
    <n v="791397"/>
    <n v="3500"/>
    <n v="3500"/>
    <s v="Fruits &amp; Vegetables"/>
    <x v="1"/>
    <s v="to purchase more kilos and a variety of fruit to sell."/>
    <x v="0"/>
    <s v="Plaridel-Eastern Pob., Lopez Jaena, Misamis Occide"/>
    <s v="PHP"/>
    <n v="1260"/>
    <d v="2014-10-30T03:57:13"/>
    <d v="2014-10-24T09:00:00"/>
    <d v="2014-12-04T00:55:06"/>
    <n v="120"/>
    <n v="11"/>
    <s v="#Woman Owned Biz, #Vegan, user_favorite"/>
    <s v="female"/>
    <s v="irregular"/>
    <d v="2014-10-30T00:00:00"/>
    <x v="0"/>
    <s v="low"/>
  </r>
  <r>
    <n v="791705"/>
    <n v="24500"/>
    <n v="24500"/>
    <s v="Weaving"/>
    <x v="11"/>
    <s v="To buy colourful and different textures of yarn to use in weaving beautiful wraparound skirts to sell."/>
    <x v="29"/>
    <s v="New Keithelmanbi"/>
    <s v="INR"/>
    <n v="2380"/>
    <d v="2014-10-30T12:18:37"/>
    <d v="2014-10-11T09:00:00"/>
    <d v="2014-11-17T23:03:22"/>
    <n v="430"/>
    <n v="88"/>
    <s v="#Fabrics, #Parent, #Woman Owned Biz, #Biz Durable Asset, user_favorite"/>
    <s v="female, female, female, female, female, female, female, female, female, female"/>
    <s v="bullet"/>
    <d v="2014-10-30T00:00:00"/>
    <x v="0"/>
    <s v="high"/>
  </r>
  <r>
    <n v="791471"/>
    <n v="2750"/>
    <n v="2750"/>
    <s v="Food Production/Sales"/>
    <x v="1"/>
    <s v="to buy additional ingredients like sugar, milk, flour, etc."/>
    <x v="0"/>
    <s v="Puerto Princesa North, Palawan"/>
    <s v="PHP"/>
    <n v="1450"/>
    <d v="2014-10-30T06:10:58"/>
    <d v="2014-10-03T09:00:00"/>
    <d v="2014-11-04T00:44:18"/>
    <n v="70"/>
    <n v="3"/>
    <s v=""/>
    <s v="female"/>
    <s v="irregular"/>
    <d v="2014-10-30T00:00:00"/>
    <x v="0"/>
    <s v="low"/>
  </r>
  <r>
    <n v="791494"/>
    <n v="3500"/>
    <n v="3500"/>
    <s v="Livestock"/>
    <x v="0"/>
    <s v="to buy feeds and vitamins for her livestock"/>
    <x v="0"/>
    <s v="Bindoy, Negros Oriental"/>
    <s v="PHP"/>
    <n v="1450"/>
    <d v="2014-10-30T07:14:01"/>
    <d v="2014-10-10T09:00:00"/>
    <d v="2014-11-17T22:17:12"/>
    <n v="100"/>
    <n v="12"/>
    <s v="#Animals, #Parent, #Elderly, #Woman Owned Biz, user_favorite"/>
    <s v="female"/>
    <s v="irregular"/>
    <d v="2014-10-30T00:00:00"/>
    <x v="0"/>
    <s v="low"/>
  </r>
  <r>
    <n v="791538"/>
    <n v="2000"/>
    <n v="2000"/>
    <s v="General Store"/>
    <x v="3"/>
    <s v="to buy more merchandise like sugar, coffee, cereals, toiletries, and canned goods."/>
    <x v="0"/>
    <s v="Dulag, Leyte"/>
    <s v="PHP"/>
    <n v="1250"/>
    <d v="2014-10-30T08:42:51"/>
    <d v="2014-09-30T09:00:00"/>
    <d v="2014-11-18T14:50:37"/>
    <n v="150"/>
    <n v="5"/>
    <s v="#Woman Owned Biz, #Parent"/>
    <s v="female"/>
    <s v="irregular"/>
    <d v="2014-10-30T00:00:00"/>
    <x v="0"/>
    <s v="low"/>
  </r>
  <r>
    <n v="791577"/>
    <n v="1250"/>
    <n v="1250"/>
    <s v="Clothing Sales"/>
    <x v="7"/>
    <s v="To buy clothes to sell."/>
    <x v="1"/>
    <s v="Kapsabet"/>
    <s v="KES"/>
    <n v="1330"/>
    <d v="2014-10-30T09:37:34"/>
    <d v="2014-10-09T09:00:00"/>
    <d v="2014-11-04T03:32:12"/>
    <n v="80"/>
    <n v="5"/>
    <s v=""/>
    <s v="female"/>
    <s v="monthly"/>
    <d v="2014-10-30T00:00:00"/>
    <x v="0"/>
    <s v="low"/>
  </r>
  <r>
    <n v="792346"/>
    <n v="17750"/>
    <n v="17750"/>
    <s v="Grocery Store"/>
    <x v="1"/>
    <s v="to expand her grocery business and add on a section selling hardware items."/>
    <x v="60"/>
    <s v="Chikwawa"/>
    <s v="MWK"/>
    <n v="3810"/>
    <d v="2014-10-31T08:30:54"/>
    <d v="2014-10-24T09:00:00"/>
    <d v="2014-11-05T20:13:01"/>
    <n v="60"/>
    <n v="66"/>
    <s v="user_favorite"/>
    <s v="female, female, female, female, female, female, female, female, female, female, female, female, female"/>
    <s v="irregular"/>
    <d v="2014-10-31T00:00:00"/>
    <x v="0"/>
    <s v="high"/>
  </r>
  <r>
    <n v="792699"/>
    <n v="39250"/>
    <n v="39250"/>
    <s v="Bakery"/>
    <x v="1"/>
    <s v="to buy flour at wholesale, to please her customers with her exquisite baked goods."/>
    <x v="5"/>
    <s v="Santa Cruz"/>
    <s v="BOB"/>
    <n v="1100"/>
    <d v="2014-10-31T20:47:37"/>
    <d v="2014-10-21T09:00:00"/>
    <d v="2014-11-21T15:04:16"/>
    <n v="80"/>
    <n v="112"/>
    <s v="#Woman Owned Biz, #Parent, #First Loan, user_favorite, user_favorite, user_favorite"/>
    <s v="female, male, male, female, female, female, female, female, female"/>
    <s v="irregular"/>
    <d v="2014-10-31T00:00:00"/>
    <x v="0"/>
    <s v="high"/>
  </r>
  <r>
    <n v="792242"/>
    <n v="9000"/>
    <n v="9000"/>
    <s v="Livestock"/>
    <x v="0"/>
    <s v="to purchase eight sheep and increase her livestock headcount. "/>
    <x v="53"/>
    <s v="Zentralnoe village, Batket region"/>
    <s v="KGS"/>
    <n v="1710"/>
    <d v="2014-10-31T05:25:23"/>
    <d v="2014-10-16T09:00:00"/>
    <d v="2014-12-04T01:19:05"/>
    <n v="140"/>
    <n v="26"/>
    <s v="#Elderly, #Animals, #Woman Owned Biz, user_favorite"/>
    <s v="female"/>
    <s v="monthly"/>
    <d v="2014-10-31T00:00:00"/>
    <x v="0"/>
    <s v="low"/>
  </r>
  <r>
    <n v="792115"/>
    <n v="7500"/>
    <n v="9000"/>
    <s v="Personal Housing Expenses"/>
    <x v="4"/>
    <s v="to purchase materials for the renovation of her house in order to provide her family with a decent and comfortable living."/>
    <x v="0"/>
    <s v="Tudela - Tudela ,Misamis Occidental"/>
    <s v="PHP"/>
    <n v="1260"/>
    <d v="2014-10-31T01:50:31"/>
    <d v="2014-10-23T09:00:00"/>
    <m/>
    <n v="120"/>
    <n v="20"/>
    <s v="#Elderly, #Widowed, user_favorite"/>
    <s v="female"/>
    <s v="monthly"/>
    <d v="2014-10-31T00:00:00"/>
    <x v="1"/>
    <s v="low"/>
  </r>
  <r>
    <n v="792320"/>
    <n v="7750"/>
    <n v="10250"/>
    <s v="Farming"/>
    <x v="0"/>
    <s v="To buy a motorbike"/>
    <x v="1"/>
    <s v="Nkubu"/>
    <s v="KES"/>
    <n v="1560"/>
    <d v="2014-10-31T07:30:44"/>
    <d v="2014-11-04T09:00:00"/>
    <m/>
    <n v="140"/>
    <n v="10"/>
    <s v="#Biz Durable Asset, #Parent, #Schooling"/>
    <s v="male"/>
    <s v="monthly"/>
    <d v="2014-10-31T00:00:00"/>
    <x v="1"/>
    <s v="low"/>
  </r>
  <r>
    <n v="792564"/>
    <n v="1000"/>
    <n v="1000"/>
    <s v="Personal Expenses"/>
    <x v="9"/>
    <s v="to buy food and clothing thereby eliminating pressure to sell corn for low prices at harvest."/>
    <x v="58"/>
    <s v="Kaduna"/>
    <s v="NGN"/>
    <n v="2880"/>
    <d v="2014-10-31T15:14:15"/>
    <d v="2014-12-08T09:00:00"/>
    <d v="2014-12-05T05:00:01"/>
    <n v="140"/>
    <n v="4"/>
    <s v=""/>
    <s v="female"/>
    <s v="bullet"/>
    <d v="2014-10-31T00:00:00"/>
    <x v="0"/>
    <s v="low"/>
  </r>
  <r>
    <n v="792402"/>
    <n v="5500"/>
    <n v="7500"/>
    <s v="Property"/>
    <x v="4"/>
    <s v="to buy cement, sand, and bricks to construct his commercial building."/>
    <x v="13"/>
    <s v="Kasese"/>
    <s v="UGX"/>
    <n v="1630"/>
    <d v="2014-10-31T09:54:40"/>
    <d v="2014-10-22T09:00:00"/>
    <m/>
    <n v="140"/>
    <n v="6"/>
    <s v="#Parent, #Schooling, #Repeat Borrower"/>
    <s v="male"/>
    <s v="monthly"/>
    <d v="2014-10-31T00:00:00"/>
    <x v="1"/>
    <s v="low"/>
  </r>
  <r>
    <n v="792479"/>
    <n v="3000"/>
    <n v="3000"/>
    <s v="Transportation"/>
    <x v="8"/>
    <s v="to pay for repair and maintenance costs of the van"/>
    <x v="3"/>
    <s v="Haripur"/>
    <s v="PKR"/>
    <n v="2450"/>
    <d v="2014-10-31T12:39:58"/>
    <d v="2014-10-31T08:00:00"/>
    <d v="2014-11-18T08:43:06"/>
    <n v="140"/>
    <n v="12"/>
    <s v="volunteer_pick, volunteer_like"/>
    <s v="female"/>
    <s v="monthly"/>
    <d v="2014-10-31T00:00:00"/>
    <x v="0"/>
    <s v="low"/>
  </r>
  <r>
    <n v="1085113"/>
    <n v="1250"/>
    <n v="1250"/>
    <s v="Grocery Store"/>
    <x v="1"/>
    <s v="to increase stock"/>
    <x v="1"/>
    <s v=""/>
    <s v="KES"/>
    <m/>
    <d v="2014-10-31T13:42:17"/>
    <d v="2015-08-18T14:15:00"/>
    <d v="2015-07-10T20:17:18"/>
    <n v="30"/>
    <n v="17"/>
    <s v=""/>
    <s v="female"/>
    <s v="monthly"/>
    <d v="2014-10-31T00:00:00"/>
    <x v="0"/>
    <s v="low"/>
  </r>
  <r>
    <n v="792828"/>
    <n v="5000"/>
    <n v="5000"/>
    <s v="Jewelry"/>
    <x v="3"/>
    <s v="to buy tools, tweezers, gold, etc."/>
    <x v="7"/>
    <s v=""/>
    <s v="USD"/>
    <n v="810"/>
    <d v="2014-11-01T16:33:48"/>
    <d v="2014-10-29T08:00:00"/>
    <d v="2014-11-24T03:39:10"/>
    <n v="150"/>
    <n v="18"/>
    <s v="#Elderly, #Biz Durable Asset, #Unique, #Supporting Family"/>
    <s v="male"/>
    <s v="monthly"/>
    <d v="2014-11-01T00:00:00"/>
    <x v="0"/>
    <s v="low"/>
  </r>
  <r>
    <n v="792876"/>
    <n v="5750"/>
    <n v="5750"/>
    <s v="Food"/>
    <x v="1"/>
    <s v="to buy seaweed to sell for her business"/>
    <x v="0"/>
    <s v="Quezon, Palawan"/>
    <s v="PHP"/>
    <n v="1450"/>
    <d v="2014-11-02T03:16:45"/>
    <d v="2014-10-24T09:00:00"/>
    <d v="2014-11-08T22:06:10"/>
    <n v="80"/>
    <n v="6"/>
    <s v="#Parent, #Repeat Borrower, #Woman Owned Biz"/>
    <s v="female"/>
    <s v="irregular"/>
    <d v="2014-11-02T00:00:00"/>
    <x v="0"/>
    <s v="low"/>
  </r>
  <r>
    <n v="793078"/>
    <n v="2250"/>
    <n v="2250"/>
    <s v="General Store"/>
    <x v="3"/>
    <s v="to purchase additional items to sell like canned goods and beverages"/>
    <x v="0"/>
    <s v="Tacloban City, Leyte"/>
    <s v="PHP"/>
    <n v="1450"/>
    <d v="2014-11-03T08:13:43"/>
    <d v="2014-10-27T08:00:00"/>
    <d v="2014-11-08T22:06:11"/>
    <n v="80"/>
    <n v="3"/>
    <s v=""/>
    <s v="female"/>
    <s v="irregular"/>
    <d v="2014-11-03T00:00:00"/>
    <x v="0"/>
    <s v="low"/>
  </r>
  <r>
    <n v="793100"/>
    <n v="9750"/>
    <n v="9750"/>
    <s v="Home Products Sales"/>
    <x v="3"/>
    <s v="to buy tea and coffee serving sets and also vases."/>
    <x v="25"/>
    <s v="Vanadzor"/>
    <s v="AMD"/>
    <n v="1460"/>
    <d v="2014-11-03T08:54:28"/>
    <d v="2014-10-21T09:00:00"/>
    <d v="2014-11-18T16:06:55"/>
    <n v="100"/>
    <n v="39"/>
    <s v="#Repeat Borrower, #Elderly, #Supporting Family, #Woman Owned Biz, user_favorite, user_favorite"/>
    <s v="female"/>
    <s v="monthly"/>
    <d v="2014-11-03T00:00:00"/>
    <x v="0"/>
    <s v="low"/>
  </r>
  <r>
    <n v="793185"/>
    <n v="1250"/>
    <n v="4250"/>
    <s v="General Store"/>
    <x v="3"/>
    <s v="to purchase more groceries to sell in her general store"/>
    <x v="0"/>
    <s v="Daan Bantayan, Cebu"/>
    <s v="PHP"/>
    <n v="1450"/>
    <d v="2014-11-03T10:47:10"/>
    <d v="2014-10-24T09:00:00"/>
    <m/>
    <n v="140"/>
    <n v="5"/>
    <s v="#Parent, #Woman Owned Biz"/>
    <s v="female"/>
    <s v="irregular"/>
    <d v="2014-11-03T00:00:00"/>
    <x v="1"/>
    <s v="low"/>
  </r>
  <r>
    <n v="1085203"/>
    <n v="1250"/>
    <n v="1250"/>
    <s v="Agriculture"/>
    <x v="0"/>
    <s v="acquire optimum stock for my shop"/>
    <x v="1"/>
    <s v=""/>
    <s v="KES"/>
    <m/>
    <d v="2014-11-03T11:49:31"/>
    <d v="2015-02-04T13:42:05"/>
    <d v="2014-12-25T06:52:08"/>
    <n v="30"/>
    <n v="6"/>
    <s v=""/>
    <s v="female"/>
    <s v="monthly"/>
    <d v="2014-11-03T00:00:00"/>
    <x v="0"/>
    <s v="low"/>
  </r>
  <r>
    <n v="793030"/>
    <n v="3000"/>
    <n v="3000"/>
    <s v="Cereals"/>
    <x v="1"/>
    <s v="to buy more sacks of rice grains to sell"/>
    <x v="0"/>
    <s v="Tanjay, Negros Oriental"/>
    <s v="PHP"/>
    <n v="1450"/>
    <d v="2014-11-03T07:09:41"/>
    <d v="2014-10-10T09:00:00"/>
    <d v="2014-11-30T23:01:29"/>
    <n v="110"/>
    <n v="12"/>
    <s v="#Parent, #Vegan, user_favorite"/>
    <s v="female"/>
    <s v="irregular"/>
    <d v="2014-11-03T00:00:00"/>
    <x v="0"/>
    <s v="low"/>
  </r>
  <r>
    <n v="793302"/>
    <n v="3250"/>
    <n v="7250"/>
    <s v="Higher education costs"/>
    <x v="5"/>
    <s v="To pay for his upcoming semester fees"/>
    <x v="16"/>
    <s v="Baqaa"/>
    <s v="JOD"/>
    <n v="1850"/>
    <d v="2014-11-03T14:06:05"/>
    <d v="2014-10-15T09:00:00"/>
    <m/>
    <n v="160"/>
    <n v="7"/>
    <s v="#Schooling, #Single, user_favorite"/>
    <s v="male"/>
    <s v="monthly"/>
    <d v="2014-11-03T00:00:00"/>
    <x v="1"/>
    <s v="low"/>
  </r>
  <r>
    <n v="793169"/>
    <n v="6750"/>
    <n v="6750"/>
    <s v="Farming"/>
    <x v="0"/>
    <s v="to buy animal feed"/>
    <x v="1"/>
    <s v="Chuka"/>
    <s v="KES"/>
    <n v="1560"/>
    <d v="2014-11-03T10:25:15"/>
    <d v="2014-10-28T08:00:00"/>
    <d v="2014-11-24T21:42:36"/>
    <n v="140"/>
    <n v="27"/>
    <s v="user_favorite"/>
    <s v="female"/>
    <s v="monthly"/>
    <d v="2014-11-03T00:00:00"/>
    <x v="0"/>
    <s v="low"/>
  </r>
  <r>
    <n v="793329"/>
    <n v="7000"/>
    <n v="7000"/>
    <s v="Higher education costs"/>
    <x v="5"/>
    <s v="Do the paperwork to acquire her college degree in Chemical Engineering"/>
    <x v="26"/>
    <s v="Ica"/>
    <s v="PEN"/>
    <n v="1390"/>
    <d v="2014-11-03T17:09:49"/>
    <d v="2014-10-06T09:00:00"/>
    <d v="2014-11-17T15:17:34"/>
    <n v="140"/>
    <n v="26"/>
    <s v="#Single, #Schooling, user_favorite, user_favorite, user_favorite"/>
    <s v="female"/>
    <s v="monthly"/>
    <d v="2014-11-03T00:00:00"/>
    <x v="0"/>
    <s v="low"/>
  </r>
  <r>
    <n v="793043"/>
    <n v="2250"/>
    <n v="2250"/>
    <s v="Pigs"/>
    <x v="0"/>
    <s v="to buy an additional piglet, feed, and vitamins for her business."/>
    <x v="0"/>
    <s v="Tanjay, Negros Oriental"/>
    <s v="PHP"/>
    <n v="1450"/>
    <d v="2014-11-03T07:30:45"/>
    <d v="2014-10-17T09:00:00"/>
    <d v="2014-11-07T19:22:44"/>
    <n v="110"/>
    <n v="8"/>
    <s v=""/>
    <s v="female"/>
    <s v="irregular"/>
    <d v="2014-11-03T00:00:00"/>
    <x v="0"/>
    <s v="low"/>
  </r>
  <r>
    <n v="793313"/>
    <n v="5250"/>
    <n v="11000"/>
    <s v="Tailoring"/>
    <x v="2"/>
    <s v="to buy more tailoring materials"/>
    <x v="1"/>
    <s v="Kakamega"/>
    <s v="KES"/>
    <n v="1380"/>
    <d v="2014-11-03T14:36:39"/>
    <d v="2014-10-21T09:00:00"/>
    <m/>
    <n v="140"/>
    <n v="10"/>
    <s v="#Parent, #Fabrics"/>
    <s v="male"/>
    <s v="monthly"/>
    <d v="2014-11-03T00:00:00"/>
    <x v="1"/>
    <s v="low"/>
  </r>
  <r>
    <n v="793299"/>
    <n v="8250"/>
    <n v="13750"/>
    <s v="Personal Housing Expenses"/>
    <x v="4"/>
    <s v="to purchase new windows, doors, and flagstones for the floors"/>
    <x v="20"/>
    <s v="Sana'a"/>
    <s v="YER"/>
    <n v="2050"/>
    <d v="2014-11-03T13:52:19"/>
    <d v="2014-10-26T08:00:00"/>
    <m/>
    <n v="130"/>
    <n v="9"/>
    <s v="user_favorite, #Parent, user_favorite"/>
    <s v="female, female, female, female"/>
    <s v="monthly"/>
    <d v="2014-11-03T00:00:00"/>
    <x v="1"/>
    <s v="low"/>
  </r>
  <r>
    <n v="792994"/>
    <n v="3750"/>
    <n v="3750"/>
    <s v="Pigs"/>
    <x v="0"/>
    <s v="to buy feed and vitamins for her pigs."/>
    <x v="0"/>
    <s v="Compostela, Cebu"/>
    <s v="PHP"/>
    <n v="1450"/>
    <d v="2014-11-03T05:38:06"/>
    <d v="2014-10-15T09:00:00"/>
    <d v="2014-11-07T09:18:59"/>
    <n v="80"/>
    <n v="12"/>
    <s v="volunteer_like, volunteer_pick"/>
    <s v="female"/>
    <s v="irregular"/>
    <d v="2014-11-03T00:00:00"/>
    <x v="0"/>
    <s v="low"/>
  </r>
  <r>
    <n v="793424"/>
    <n v="15250"/>
    <n v="15250"/>
    <s v="Food Production/Sales"/>
    <x v="1"/>
    <s v="to buy corn to make tamales, beans, tomatoes, butter, etc. "/>
    <x v="7"/>
    <s v=""/>
    <s v="USD"/>
    <n v="810"/>
    <d v="2014-11-03T23:49:42"/>
    <d v="2014-10-31T08:00:00"/>
    <d v="2014-12-18T17:23:53"/>
    <n v="390"/>
    <n v="54"/>
    <s v="#Elderly, #Low-profit FP, #Parent, #Woman Owned Biz"/>
    <s v="female"/>
    <s v="monthly"/>
    <d v="2014-11-03T00:00:00"/>
    <x v="0"/>
    <s v="high"/>
  </r>
  <r>
    <n v="793417"/>
    <n v="16000"/>
    <n v="16000"/>
    <s v="Recycled Materials"/>
    <x v="3"/>
    <s v="to buy wooden platforms wholesale"/>
    <x v="7"/>
    <s v=""/>
    <s v="USD"/>
    <n v="810"/>
    <d v="2014-11-03T23:31:30"/>
    <d v="2014-10-31T08:00:00"/>
    <d v="2014-11-22T01:06:56"/>
    <n v="200"/>
    <n v="63"/>
    <s v="user_favorite, #Eco-friendly, #Elderly, user_favorite"/>
    <s v="male"/>
    <s v="monthly"/>
    <d v="2014-11-03T00:00:00"/>
    <x v="0"/>
    <s v="high"/>
  </r>
  <r>
    <n v="793153"/>
    <n v="1250"/>
    <n v="1250"/>
    <s v="Motorcycle Transport"/>
    <x v="8"/>
    <s v="To buy another motorcyle."/>
    <x v="1"/>
    <s v="Eldoret"/>
    <s v="KES"/>
    <n v="1330"/>
    <d v="2014-11-03T10:02:34"/>
    <d v="2014-10-23T09:00:00"/>
    <d v="2014-11-08T19:34:51"/>
    <n v="80"/>
    <n v="5"/>
    <s v=""/>
    <s v="male"/>
    <s v="monthly"/>
    <d v="2014-11-03T00:00:00"/>
    <x v="0"/>
    <s v="low"/>
  </r>
  <r>
    <n v="793827"/>
    <n v="15000"/>
    <n v="15000"/>
    <s v="Furniture Making"/>
    <x v="12"/>
    <s v="to buy wood to work and to construct a room for his children."/>
    <x v="5"/>
    <s v="Santa Cruz"/>
    <s v="USD"/>
    <n v="1100"/>
    <d v="2014-11-04T17:11:12"/>
    <d v="2014-10-07T09:00:00"/>
    <d v="2014-12-18T18:47:27"/>
    <n v="260"/>
    <n v="50"/>
    <s v="#Parent, user_favorite, #First Loan"/>
    <s v="male"/>
    <s v="monthly"/>
    <d v="2014-11-04T00:00:00"/>
    <x v="0"/>
    <s v="high"/>
  </r>
  <r>
    <n v="1085277"/>
    <n v="1250"/>
    <n v="1250"/>
    <s v="Cosmetics Sales"/>
    <x v="3"/>
    <s v="BUY ADDITIONAL CLOTHES FOR STORE "/>
    <x v="1"/>
    <s v=""/>
    <s v="KES"/>
    <m/>
    <d v="2014-11-04T17:29:20"/>
    <d v="2015-01-20T20:08:03"/>
    <d v="2014-12-28T23:15:06"/>
    <n v="30"/>
    <n v="5"/>
    <s v=""/>
    <s v="female"/>
    <s v="irregular"/>
    <d v="2014-11-04T00:00:00"/>
    <x v="0"/>
    <s v="low"/>
  </r>
  <r>
    <n v="793764"/>
    <n v="1750"/>
    <n v="1750"/>
    <s v="Farming"/>
    <x v="0"/>
    <s v="to buy additional poultry."/>
    <x v="1"/>
    <s v="Nyamira"/>
    <s v="KES"/>
    <n v="1560"/>
    <d v="2014-11-04T13:55:22"/>
    <d v="2014-11-07T09:00:00"/>
    <d v="2014-11-11T05:50:46"/>
    <n v="140"/>
    <n v="6"/>
    <s v=""/>
    <s v="female"/>
    <s v="monthly"/>
    <d v="2014-11-04T00:00:00"/>
    <x v="0"/>
    <s v="low"/>
  </r>
  <r>
    <n v="793717"/>
    <n v="8250"/>
    <n v="11750"/>
    <s v="Home Appliances"/>
    <x v="9"/>
    <s v="to purchase home appliances."/>
    <x v="20"/>
    <s v="Taiz"/>
    <s v="YER"/>
    <n v="2050"/>
    <d v="2014-11-04T10:57:30"/>
    <d v="2014-10-22T09:00:00"/>
    <m/>
    <n v="130"/>
    <n v="11"/>
    <s v="#Parent, user_favorite, user_favorite, user_favorite"/>
    <s v="female, female, female, female, female"/>
    <s v="monthly"/>
    <d v="2014-11-04T00:00:00"/>
    <x v="1"/>
    <s v="low"/>
  </r>
  <r>
    <n v="793891"/>
    <n v="6000"/>
    <n v="6000"/>
    <s v="Farming"/>
    <x v="0"/>
    <s v="to pay farmhands to harvest the corn and gather the beans, in addition to transportation to transport the harvests."/>
    <x v="7"/>
    <s v="Ciudad Barrios"/>
    <s v="USD"/>
    <n v="1990"/>
    <d v="2014-11-04T21:35:17"/>
    <d v="2014-10-08T09:00:00"/>
    <d v="2014-11-20T01:42:31"/>
    <n v="140"/>
    <n v="15"/>
    <s v="user_favorite, #Parent, #Woman Owned Biz, #Vegan"/>
    <s v="female"/>
    <s v="monthly"/>
    <d v="2014-11-04T00:00:00"/>
    <x v="0"/>
    <s v="low"/>
  </r>
  <r>
    <n v="793839"/>
    <n v="2500"/>
    <n v="2500"/>
    <s v="Personal Housing Expenses"/>
    <x v="4"/>
    <s v="to buy wiring, light switches, electrical outlets, and a thermal breaker box, and pay the fees for installing electricity in her home."/>
    <x v="7"/>
    <s v=""/>
    <s v="USD"/>
    <n v="810"/>
    <d v="2014-11-04T17:43:01"/>
    <d v="2014-10-17T09:00:00"/>
    <d v="2014-11-25T00:22:50"/>
    <n v="170"/>
    <n v="10"/>
    <s v=""/>
    <s v="female"/>
    <s v="monthly"/>
    <d v="2014-11-04T00:00:00"/>
    <x v="0"/>
    <s v="low"/>
  </r>
  <r>
    <n v="793894"/>
    <n v="4750"/>
    <n v="4750"/>
    <s v="Home Appliances"/>
    <x v="9"/>
    <s v="to buy a refrigerator     "/>
    <x v="10"/>
    <s v="El Sauce"/>
    <s v="NIO"/>
    <n v="740"/>
    <d v="2014-11-04T21:46:28"/>
    <d v="2014-10-28T08:00:00"/>
    <d v="2014-12-19T22:04:55"/>
    <n v="180"/>
    <n v="18"/>
    <s v="user_favorite, #Single Parent"/>
    <s v="female"/>
    <s v="monthly"/>
    <d v="2014-11-04T00:00:00"/>
    <x v="0"/>
    <s v="low"/>
  </r>
  <r>
    <n v="793581"/>
    <n v="2250"/>
    <n v="2250"/>
    <s v="Food Production/Sales"/>
    <x v="1"/>
    <s v="to buy stock of ingredients for preparing food"/>
    <x v="1"/>
    <s v="Mombasa"/>
    <s v="KES"/>
    <n v="1380"/>
    <d v="2014-11-04T08:03:57"/>
    <d v="2014-10-27T08:00:00"/>
    <d v="2014-11-09T00:44:53"/>
    <n v="80"/>
    <n v="8"/>
    <s v=""/>
    <s v="female"/>
    <s v="monthly"/>
    <d v="2014-11-04T00:00:00"/>
    <x v="0"/>
    <s v="low"/>
  </r>
  <r>
    <n v="793833"/>
    <n v="2500"/>
    <n v="2500"/>
    <s v="Personal Housing Expenses"/>
    <x v="4"/>
    <s v="to invest in galvanized, corrugated tin; wood; nails; sand; and cement in order to construct a kitchen at her residence."/>
    <x v="7"/>
    <s v=""/>
    <s v="USD"/>
    <n v="810"/>
    <d v="2014-11-04T17:36:12"/>
    <d v="2014-10-17T09:00:00"/>
    <d v="2014-11-25T09:31:49"/>
    <n v="170"/>
    <n v="10"/>
    <s v=""/>
    <s v="female"/>
    <s v="monthly"/>
    <d v="2014-11-04T00:00:00"/>
    <x v="0"/>
    <s v="low"/>
  </r>
  <r>
    <n v="794438"/>
    <n v="9250"/>
    <n v="9250"/>
    <s v="Clothing Sales"/>
    <x v="7"/>
    <s v="To buy more bails of ladies dress and bags."/>
    <x v="8"/>
    <s v="Bo"/>
    <s v="SLL"/>
    <n v="1480"/>
    <d v="2014-11-05T22:40:04"/>
    <d v="2014-10-24T09:00:00"/>
    <d v="2014-11-17T14:33:53"/>
    <n v="120"/>
    <n v="30"/>
    <s v="#Parent, #Schooling, #Woman Owned Biz"/>
    <s v="female"/>
    <s v="monthly"/>
    <d v="2014-11-05T00:00:00"/>
    <x v="0"/>
    <s v="low"/>
  </r>
  <r>
    <n v="793988"/>
    <n v="1250"/>
    <n v="1250"/>
    <s v="General Store"/>
    <x v="3"/>
    <s v="to buy additional items to sell like canned goods, beverages, groceries, etc."/>
    <x v="0"/>
    <s v="Tacloban City, Leyte"/>
    <s v="PHP"/>
    <n v="1450"/>
    <d v="2014-11-05T06:02:10"/>
    <d v="2014-10-29T08:00:00"/>
    <d v="2014-11-10T04:21:05"/>
    <n v="80"/>
    <n v="5"/>
    <s v=""/>
    <s v="female"/>
    <s v="irregular"/>
    <d v="2014-11-05T00:00:00"/>
    <x v="0"/>
    <s v="low"/>
  </r>
  <r>
    <n v="794166"/>
    <n v="11250"/>
    <n v="11250"/>
    <s v="Wholesale"/>
    <x v="10"/>
    <s v="to purchase bulk feed to sell and yield more income"/>
    <x v="0"/>
    <s v="Calamba, Misamis Occidental"/>
    <s v="PHP"/>
    <n v="1260"/>
    <d v="2014-11-05T10:22:05"/>
    <d v="2014-10-16T09:00:00"/>
    <d v="2014-11-09T17:16:17"/>
    <n v="40"/>
    <n v="5"/>
    <s v=""/>
    <s v="female"/>
    <s v="irregular"/>
    <d v="2014-11-05T00:00:00"/>
    <x v="0"/>
    <s v="low"/>
  </r>
  <r>
    <n v="794388"/>
    <n v="4000"/>
    <n v="4000"/>
    <s v="Personal Medical Expenses"/>
    <x v="13"/>
    <s v="To have an eye surgery"/>
    <x v="44"/>
    <s v="Monterrey"/>
    <s v="MXN"/>
    <n v="3570"/>
    <d v="2014-11-05T19:20:46"/>
    <d v="2014-10-23T09:00:00"/>
    <d v="2014-12-08T17:17:36"/>
    <n v="160"/>
    <n v="14"/>
    <s v="user_favorite"/>
    <s v="female"/>
    <s v="monthly"/>
    <d v="2014-11-05T00:00:00"/>
    <x v="0"/>
    <s v="low"/>
  </r>
  <r>
    <n v="795063"/>
    <n v="10250"/>
    <n v="10250"/>
    <s v="Animal Sales"/>
    <x v="0"/>
    <s v="to buy more animals so that she can have more variety and productivity with her animals. "/>
    <x v="26"/>
    <s v="Oyotún - Chiclayo"/>
    <s v="PEN"/>
    <n v="1430"/>
    <d v="2014-11-06T17:29:54"/>
    <d v="2014-10-07T09:00:00"/>
    <d v="2014-11-22T08:42:30"/>
    <n v="140"/>
    <n v="31"/>
    <s v="user_favorite, user_favorite, user_favorite, #Animals, #Parent"/>
    <s v="female"/>
    <s v="monthly"/>
    <d v="2014-11-06T00:00:00"/>
    <x v="0"/>
    <s v="low"/>
  </r>
  <r>
    <n v="795142"/>
    <n v="11500"/>
    <n v="11500"/>
    <s v="Personal Housing Expenses"/>
    <x v="4"/>
    <s v="to put a new roof on her house"/>
    <x v="10"/>
    <s v="Managua"/>
    <s v="NIO"/>
    <n v="980"/>
    <d v="2014-11-06T22:57:41"/>
    <d v="2014-10-16T09:00:00"/>
    <d v="2014-12-21T02:52:11"/>
    <n v="200"/>
    <n v="38"/>
    <s v="#Biz Durable Asset, #Repeat Borrower, user_favorite, user_favorite"/>
    <s v="female"/>
    <s v="monthly"/>
    <d v="2014-11-06T00:00:00"/>
    <x v="0"/>
    <s v="low"/>
  </r>
  <r>
    <n v="794858"/>
    <n v="4000"/>
    <n v="4000"/>
    <s v="Cloth &amp; Dressmaking Supplies"/>
    <x v="3"/>
    <s v="to purchase good-quality fabric of different colors."/>
    <x v="3"/>
    <s v="Wazirabad"/>
    <s v="PKR"/>
    <n v="2450"/>
    <d v="2014-11-06T12:58:25"/>
    <d v="2014-10-23T09:00:00"/>
    <d v="2014-12-10T19:57:52"/>
    <n v="140"/>
    <n v="15"/>
    <s v="#Fabrics, #Woman Owned Biz, #Parent, user_favorite"/>
    <s v="female"/>
    <s v="monthly"/>
    <d v="2014-11-06T00:00:00"/>
    <x v="0"/>
    <s v="low"/>
  </r>
  <r>
    <n v="795027"/>
    <n v="5000"/>
    <n v="5000"/>
    <s v="Retail"/>
    <x v="3"/>
    <s v="to invest in syrups, jams, popsicles, and shaved ice."/>
    <x v="7"/>
    <s v=""/>
    <s v="USD"/>
    <n v="810"/>
    <d v="2014-11-06T16:32:19"/>
    <d v="2014-10-23T09:00:00"/>
    <d v="2014-12-21T00:34:29"/>
    <n v="140"/>
    <n v="15"/>
    <s v="user_favorite, #Parent, #Elderly, #Supporting Family, user_favorite"/>
    <s v="male"/>
    <s v="monthly"/>
    <d v="2014-11-06T00:00:00"/>
    <x v="0"/>
    <s v="low"/>
  </r>
  <r>
    <n v="794466"/>
    <n v="4250"/>
    <n v="4250"/>
    <s v="General Store"/>
    <x v="3"/>
    <s v="to purchase additional stocks of household goods to sell like can goods, egg, noodles, etc"/>
    <x v="0"/>
    <s v="Brookes Point, Palawan"/>
    <s v="PHP"/>
    <n v="1450"/>
    <d v="2014-11-06T01:51:54"/>
    <d v="2014-10-29T08:00:00"/>
    <d v="2014-11-14T09:02:59"/>
    <n v="80"/>
    <n v="13"/>
    <s v=""/>
    <s v="female"/>
    <s v="irregular"/>
    <d v="2014-11-06T00:00:00"/>
    <x v="0"/>
    <s v="low"/>
  </r>
  <r>
    <n v="794878"/>
    <n v="6000"/>
    <n v="6000"/>
    <s v="Retail"/>
    <x v="3"/>
    <s v="To purchase more detergents, palm and kennel oil, gari (cassava flour) and maize to sell to customers."/>
    <x v="9"/>
    <s v="Teshie, Accra"/>
    <s v="GHS"/>
    <n v="2310"/>
    <d v="2014-11-06T13:21:59"/>
    <d v="2014-10-30T08:00:00"/>
    <d v="2014-11-12T00:20:14"/>
    <n v="70"/>
    <n v="16"/>
    <s v="user_favorite"/>
    <s v="female, female, female"/>
    <s v="irregular"/>
    <d v="2014-11-06T00:00:00"/>
    <x v="0"/>
    <s v="low"/>
  </r>
  <r>
    <n v="794593"/>
    <n v="13500"/>
    <n v="13500"/>
    <s v="Farming"/>
    <x v="0"/>
    <s v="To grow her horticulture business"/>
    <x v="1"/>
    <s v="Kitale"/>
    <s v="KES"/>
    <n v="1560"/>
    <d v="2014-11-06T07:49:28"/>
    <d v="2014-11-11T09:00:00"/>
    <d v="2014-11-20T15:58:17"/>
    <n v="140"/>
    <n v="48"/>
    <s v="user_favorite, #Post-disbursed, #Inspiring Story, #Parent, user_favorite, user_favorite, user_favorite, user_favorite"/>
    <s v="female"/>
    <s v="monthly"/>
    <d v="2014-11-06T00:00:00"/>
    <x v="0"/>
    <s v="low"/>
  </r>
  <r>
    <n v="795409"/>
    <n v="4500"/>
    <n v="4500"/>
    <s v="Retail"/>
    <x v="3"/>
    <s v="to buy more soft drinks,  rice, and animal feed to sell"/>
    <x v="0"/>
    <s v="Ormoc City, Leyte"/>
    <s v="PHP"/>
    <n v="1250"/>
    <d v="2014-11-07T09:06:50"/>
    <d v="2014-10-30T08:00:00"/>
    <d v="2014-12-11T12:53:49"/>
    <n v="150"/>
    <n v="9"/>
    <s v="#Parent"/>
    <s v="female"/>
    <s v="irregular"/>
    <d v="2014-11-07T00:00:00"/>
    <x v="0"/>
    <s v="low"/>
  </r>
  <r>
    <n v="795520"/>
    <n v="24500"/>
    <n v="24500"/>
    <s v="Livestock"/>
    <x v="0"/>
    <s v="to buy more goat kids to raise"/>
    <x v="29"/>
    <s v="Dhenkanal, Odisha"/>
    <s v="INR"/>
    <n v="2410"/>
    <d v="2014-11-07T12:41:12"/>
    <d v="2014-10-10T09:00:00"/>
    <d v="2014-12-12T06:05:58"/>
    <n v="430"/>
    <n v="80"/>
    <s v="#Animals, #Parent, #Schooling, #Woman Owned Biz, user_favorite"/>
    <s v="female, female, female, female, female, female, female, female, female, female"/>
    <s v="bullet"/>
    <d v="2014-11-07T00:00:00"/>
    <x v="0"/>
    <s v="high"/>
  </r>
  <r>
    <n v="795521"/>
    <n v="2500"/>
    <n v="2500"/>
    <s v="Water Distribution"/>
    <x v="2"/>
    <s v="to buy more stock of water cans to supply water."/>
    <x v="1"/>
    <s v="Emali"/>
    <s v="KES"/>
    <n v="1330"/>
    <d v="2014-11-07T12:43:16"/>
    <d v="2014-10-15T09:00:00"/>
    <d v="2014-11-20T18:59:45"/>
    <n v="110"/>
    <n v="10"/>
    <s v="volunteer_pick, volunteer_like, user_favorite"/>
    <s v="female"/>
    <s v="monthly"/>
    <d v="2014-11-07T00:00:00"/>
    <x v="0"/>
    <s v="low"/>
  </r>
  <r>
    <n v="795295"/>
    <n v="4500"/>
    <n v="4500"/>
    <s v="Clothing Sales"/>
    <x v="7"/>
    <s v="to buy more stock of ready-to-wear to sell."/>
    <x v="0"/>
    <s v="Mabinay, Negros Oriental"/>
    <s v="PHP"/>
    <n v="1450"/>
    <d v="2014-11-07T06:30:11"/>
    <d v="2014-10-28T08:00:00"/>
    <d v="2014-11-17T23:09:41"/>
    <n v="80"/>
    <n v="12"/>
    <s v=""/>
    <s v="female"/>
    <s v="irregular"/>
    <d v="2014-11-07T00:00:00"/>
    <x v="0"/>
    <s v="low"/>
  </r>
  <r>
    <n v="795580"/>
    <n v="11250"/>
    <n v="11250"/>
    <s v="General Store"/>
    <x v="3"/>
    <s v="to purchase more essential items for sale"/>
    <x v="13"/>
    <s v="Masaka"/>
    <s v="UGX"/>
    <n v="650"/>
    <d v="2014-11-07T14:45:52"/>
    <d v="2014-10-10T09:00:00"/>
    <d v="2014-12-12T17:08:21"/>
    <n v="140"/>
    <n v="39"/>
    <s v="#Parent, #Woman Owned Biz, user_favorite"/>
    <s v="female"/>
    <s v="monthly"/>
    <d v="2014-11-07T00:00:00"/>
    <x v="0"/>
    <s v="low"/>
  </r>
  <r>
    <n v="795613"/>
    <n v="5000"/>
    <n v="5000"/>
    <s v="Textiles"/>
    <x v="11"/>
    <s v="to purchase cotton fabric in bulk"/>
    <x v="61"/>
    <s v="Chiang Mai"/>
    <s v="USD"/>
    <n v="2250"/>
    <d v="2014-11-07T18:29:32"/>
    <d v="2014-12-12T09:00:00"/>
    <d v="2014-11-12T20:06:21"/>
    <n v="130"/>
    <n v="20"/>
    <s v="#Fabrics, #Post-disbursed, #Low-profit FP, #Unique, #Woman Owned Biz, #Elderly"/>
    <s v="female"/>
    <s v="bullet"/>
    <d v="2014-11-07T00:00:00"/>
    <x v="0"/>
    <s v="low"/>
  </r>
  <r>
    <n v="795207"/>
    <n v="3500"/>
    <n v="3500"/>
    <s v="Home Products Sales"/>
    <x v="3"/>
    <s v="to purchase additional materials for broom making."/>
    <x v="0"/>
    <s v="Kabankalan, Negros Occidental"/>
    <s v="PHP"/>
    <n v="1450"/>
    <d v="2014-11-07T02:47:26"/>
    <d v="2014-10-30T08:00:00"/>
    <d v="2014-11-16T02:41:48"/>
    <n v="80"/>
    <n v="10"/>
    <s v="user_favorite, user_favorite"/>
    <s v="female"/>
    <s v="irregular"/>
    <d v="2014-11-07T00:00:00"/>
    <x v="0"/>
    <s v="low"/>
  </r>
  <r>
    <n v="796041"/>
    <n v="1750"/>
    <n v="1750"/>
    <s v="Manufacturing"/>
    <x v="12"/>
    <s v="to buy additional materials such as cement, sand and gravel and to pay for laborers' salaries"/>
    <x v="0"/>
    <s v="Dumarao, Capiz"/>
    <s v="PHP"/>
    <n v="1450"/>
    <d v="2014-11-10T09:15:11"/>
    <d v="2014-10-28T08:00:00"/>
    <d v="2014-11-13T07:35:40"/>
    <n v="80"/>
    <n v="5"/>
    <s v="#Job Creator"/>
    <s v="female"/>
    <s v="irregular"/>
    <d v="2014-11-10T00:00:00"/>
    <x v="0"/>
    <s v="low"/>
  </r>
  <r>
    <n v="796270"/>
    <n v="5000"/>
    <n v="5000"/>
    <s v="Agriculture"/>
    <x v="0"/>
    <s v="to buy calves for livestock business."/>
    <x v="10"/>
    <s v="Boaco"/>
    <s v="USD"/>
    <n v="1760"/>
    <d v="2014-11-10T22:03:43"/>
    <d v="2014-10-27T08:00:00"/>
    <d v="2014-11-24T21:01:26"/>
    <n v="80"/>
    <n v="15"/>
    <s v=""/>
    <s v="male"/>
    <s v="bullet"/>
    <d v="2014-11-10T00:00:00"/>
    <x v="0"/>
    <s v="low"/>
  </r>
  <r>
    <n v="796165"/>
    <n v="3500"/>
    <n v="3500"/>
    <s v="Animal Sales"/>
    <x v="0"/>
    <s v="to purchase more animals to expand her business and income level."/>
    <x v="3"/>
    <s v="Haripur"/>
    <s v="PKR"/>
    <n v="2450"/>
    <d v="2014-11-10T13:10:38"/>
    <d v="2014-10-31T08:00:00"/>
    <d v="2014-11-17T15:55:03"/>
    <n v="140"/>
    <n v="14"/>
    <s v="user_favorite"/>
    <s v="female"/>
    <s v="monthly"/>
    <d v="2014-11-10T00:00:00"/>
    <x v="0"/>
    <s v="low"/>
  </r>
  <r>
    <n v="796235"/>
    <n v="5000"/>
    <n v="5000"/>
    <s v="Dairy"/>
    <x v="0"/>
    <s v="to buy a cow"/>
    <x v="14"/>
    <s v="San Gabriel"/>
    <s v="USD"/>
    <n v="1880"/>
    <d v="2014-11-10T17:07:00"/>
    <d v="2014-10-23T09:00:00"/>
    <d v="2014-12-09T22:46:38"/>
    <n v="140"/>
    <n v="14"/>
    <s v="user_favorite"/>
    <s v="male"/>
    <s v="monthly"/>
    <d v="2014-11-10T00:00:00"/>
    <x v="0"/>
    <s v="low"/>
  </r>
  <r>
    <n v="796037"/>
    <n v="4750"/>
    <n v="4750"/>
    <s v="Clothing Sales"/>
    <x v="7"/>
    <s v="to increase the stock and variety within her shop to better serve her customers."/>
    <x v="11"/>
    <s v="Kilosa"/>
    <s v="TZS"/>
    <n v="3790"/>
    <d v="2014-11-10T09:09:56"/>
    <d v="2014-10-20T09:00:00"/>
    <d v="2014-11-17T12:38:03"/>
    <n v="80"/>
    <n v="15"/>
    <s v="user_favorite"/>
    <s v="female"/>
    <s v="irregular"/>
    <d v="2014-11-10T00:00:00"/>
    <x v="0"/>
    <s v="low"/>
  </r>
  <r>
    <n v="796595"/>
    <n v="3250"/>
    <n v="4250"/>
    <s v="General Store"/>
    <x v="3"/>
    <s v="to buy more stock to sell like food, soda and beverages, and soap and toiletries"/>
    <x v="0"/>
    <s v="Ormoc City, Leyte"/>
    <s v="PHP"/>
    <n v="1250"/>
    <d v="2014-11-11T09:58:16"/>
    <d v="2014-11-03T09:00:00"/>
    <m/>
    <n v="140"/>
    <n v="10"/>
    <s v="#Parent, #Woman Owned Biz"/>
    <s v="female"/>
    <s v="irregular"/>
    <d v="2014-11-11T00:00:00"/>
    <x v="1"/>
    <s v="low"/>
  </r>
  <r>
    <n v="796887"/>
    <n v="7750"/>
    <n v="7750"/>
    <s v="Personal Medical Expenses"/>
    <x v="13"/>
    <s v="to pay for medical consultations and treatment"/>
    <x v="10"/>
    <s v="Telica"/>
    <s v="NIO"/>
    <n v="740"/>
    <d v="2014-11-11T23:18:19"/>
    <d v="2014-10-11T09:00:00"/>
    <d v="2014-11-29T16:17:12"/>
    <n v="170"/>
    <n v="28"/>
    <s v="user_favorite, #Schooling, #Single Parent, #Health and Sanitation, #Repeat Borrower"/>
    <s v="female"/>
    <s v="monthly"/>
    <d v="2014-11-11T00:00:00"/>
    <x v="0"/>
    <s v="low"/>
  </r>
  <r>
    <n v="1085527"/>
    <n v="1250"/>
    <n v="1250"/>
    <s v="Energy"/>
    <x v="2"/>
    <s v="purchase charcoal "/>
    <x v="1"/>
    <s v=""/>
    <s v="KES"/>
    <m/>
    <d v="2014-11-11T19:14:58"/>
    <d v="2015-05-14T11:23:00"/>
    <d v="2015-04-17T17:52:13"/>
    <n v="30"/>
    <n v="13"/>
    <s v=""/>
    <s v="female"/>
    <s v="monthly"/>
    <d v="2014-11-11T00:00:00"/>
    <x v="0"/>
    <s v="low"/>
  </r>
  <r>
    <n v="796842"/>
    <n v="10000"/>
    <n v="10000"/>
    <s v="General Store"/>
    <x v="3"/>
    <s v="to buy basic staples to have new products in his store"/>
    <x v="7"/>
    <s v=""/>
    <s v="USD"/>
    <n v="1670"/>
    <d v="2014-11-11T20:47:22"/>
    <d v="2014-10-25T09:00:00"/>
    <d v="2014-12-28T12:52:21"/>
    <n v="200"/>
    <n v="36"/>
    <s v="user_favorite, #Single, #Repeat Borrower"/>
    <s v="male"/>
    <s v="monthly"/>
    <d v="2014-11-11T00:00:00"/>
    <x v="0"/>
    <s v="low"/>
  </r>
  <r>
    <n v="796430"/>
    <n v="5750"/>
    <n v="5750"/>
    <s v="Pigs"/>
    <x v="0"/>
    <s v="to buy a larger quantity of pigs so he can earn more money and reinvest it in his business."/>
    <x v="10"/>
    <s v="El Rama, RAAS"/>
    <s v="NIO"/>
    <n v="980"/>
    <d v="2014-11-11T06:47:43"/>
    <d v="2014-10-24T09:00:00"/>
    <d v="2014-12-13T22:12:36"/>
    <n v="140"/>
    <n v="14"/>
    <s v="user_favorite, #Animals, #Eco-friendly, #Biz Durable Asset, #Schooling, #Low-profit FP"/>
    <s v="male"/>
    <s v="monthly"/>
    <d v="2014-11-11T00:00:00"/>
    <x v="0"/>
    <s v="low"/>
  </r>
  <r>
    <n v="796911"/>
    <n v="1500"/>
    <n v="1500"/>
    <s v="Farming"/>
    <x v="0"/>
    <s v="pay for harvest &amp; seedbed preparation"/>
    <x v="0"/>
    <s v="Molave - Mahayag Zamboanga del Sur"/>
    <s v="PHP"/>
    <n v="1260"/>
    <d v="2014-11-12T00:33:17"/>
    <d v="2014-10-17T09:00:00"/>
    <d v="2014-11-17T17:03:34"/>
    <n v="200"/>
    <n v="6"/>
    <s v=""/>
    <s v="female"/>
    <s v="monthly"/>
    <d v="2014-11-11T00:00:00"/>
    <x v="0"/>
    <s v="low"/>
  </r>
  <r>
    <n v="796794"/>
    <n v="2000"/>
    <n v="2000"/>
    <s v="Food Production/Sales"/>
    <x v="1"/>
    <s v="to purchase supplies for chocolate-covered frozen fruit "/>
    <x v="7"/>
    <s v=""/>
    <s v="USD"/>
    <n v="1670"/>
    <d v="2014-11-11T17:09:18"/>
    <d v="2014-10-23T09:00:00"/>
    <d v="2014-11-25T00:29:28"/>
    <n v="80"/>
    <n v="7"/>
    <s v=""/>
    <s v="female"/>
    <s v="monthly"/>
    <d v="2014-11-11T00:00:00"/>
    <x v="0"/>
    <s v="low"/>
  </r>
  <r>
    <n v="796877"/>
    <n v="4500"/>
    <n v="4500"/>
    <s v="Home Energy"/>
    <x v="9"/>
    <s v="to purchase a solar home system that will allow him to reduce spending in kerosene, candles, and improve the home lighting."/>
    <x v="24"/>
    <s v="Intibuca"/>
    <s v="HNL"/>
    <n v="3900"/>
    <d v="2014-11-11T22:49:07"/>
    <d v="2014-11-11T09:00:00"/>
    <d v="2014-12-11T08:07:45"/>
    <n v="100"/>
    <n v="11"/>
    <s v=""/>
    <s v="male"/>
    <s v="monthly"/>
    <d v="2014-11-11T00:00:00"/>
    <x v="0"/>
    <s v="low"/>
  </r>
  <r>
    <n v="796507"/>
    <n v="4750"/>
    <n v="4750"/>
    <s v="Home Products Sales"/>
    <x v="3"/>
    <s v=""/>
    <x v="11"/>
    <s v=""/>
    <s v="TZS"/>
    <n v="3790"/>
    <d v="2014-11-11T08:31:29"/>
    <d v="2014-10-20T09:00:00"/>
    <d v="2014-11-17T21:32:00"/>
    <n v="80"/>
    <n v="19"/>
    <s v=""/>
    <s v=""/>
    <s v="irregular"/>
    <d v="2014-11-11T00:00:00"/>
    <x v="0"/>
    <s v="low"/>
  </r>
  <r>
    <n v="796778"/>
    <n v="13000"/>
    <n v="13000"/>
    <s v="Food Production/Sales"/>
    <x v="1"/>
    <s v="to invest in stationery, flour, meat, fresh cheese, condiments, and buy a new cooking pan and build a galley, so she can expand her business"/>
    <x v="7"/>
    <s v=""/>
    <s v="USD"/>
    <n v="1670"/>
    <d v="2014-11-11T16:28:52"/>
    <d v="2014-10-22T09:00:00"/>
    <d v="2014-12-26T18:08:40"/>
    <n v="260"/>
    <n v="49"/>
    <s v="#Supporting Family, #Biz Durable Asset, #Repeat Borrower, user_favorite"/>
    <s v="female"/>
    <s v="monthly"/>
    <d v="2014-11-11T00:00:00"/>
    <x v="0"/>
    <s v="low"/>
  </r>
  <r>
    <n v="797210"/>
    <n v="3000"/>
    <n v="3000"/>
    <s v="Food Stall"/>
    <x v="1"/>
    <s v="to purchase a stock of goods."/>
    <x v="1"/>
    <s v="Voi"/>
    <s v="KES"/>
    <n v="1640"/>
    <d v="2014-11-12T10:35:36"/>
    <d v="2014-11-07T09:00:00"/>
    <d v="2014-11-25T02:12:19"/>
    <n v="130"/>
    <n v="11"/>
    <s v="#Parent, #Woman Owned Biz"/>
    <s v="female"/>
    <s v="irregular"/>
    <d v="2014-11-12T00:00:00"/>
    <x v="0"/>
    <s v="low"/>
  </r>
  <r>
    <n v="797475"/>
    <n v="5250"/>
    <n v="5250"/>
    <s v="Poultry"/>
    <x v="0"/>
    <s v="to aid his business by purchasing a larger number of animals. "/>
    <x v="26"/>
    <s v="Callayuc - Cajamarca"/>
    <s v="PEN"/>
    <n v="1430"/>
    <d v="2014-11-12T21:30:34"/>
    <d v="2014-11-05T09:00:00"/>
    <d v="2014-12-22T14:11:10"/>
    <n v="140"/>
    <n v="14"/>
    <s v="user_favorite, #Animals, #Parent, #Repeat Borrower"/>
    <s v="male"/>
    <s v="monthly"/>
    <d v="2014-11-12T00:00:00"/>
    <x v="0"/>
    <s v="low"/>
  </r>
  <r>
    <n v="797386"/>
    <n v="35250"/>
    <n v="35250"/>
    <s v="Internet Cafe"/>
    <x v="2"/>
    <s v="to buy equipment to make the internet cafe laptops up to date."/>
    <x v="11"/>
    <s v="Mara North"/>
    <s v="TZS"/>
    <n v="870"/>
    <d v="2014-11-12T16:17:12"/>
    <d v="2014-10-23T09:00:00"/>
    <d v="2014-12-14T03:03:32"/>
    <n v="120"/>
    <n v="111"/>
    <s v="user_favorite, user_favorite, user_favorite, user_favorite, user_favorite, #Repeat Borrower, #Parent"/>
    <s v="female, male"/>
    <s v="monthly"/>
    <d v="2014-11-12T00:00:00"/>
    <x v="0"/>
    <s v="high"/>
  </r>
  <r>
    <n v="797040"/>
    <n v="26000"/>
    <n v="26000"/>
    <s v="Livestock"/>
    <x v="0"/>
    <s v="to pay for forage to feed her livestock and to make a prepayment on a truck"/>
    <x v="25"/>
    <s v="Qaraglukh village, Vayots Dzor region"/>
    <s v="USD"/>
    <n v="1690"/>
    <d v="2014-11-12T07:16:37"/>
    <d v="2014-10-14T09:00:00"/>
    <d v="2014-12-15T03:05:22"/>
    <n v="260"/>
    <n v="80"/>
    <s v="user_favorite, user_favorite, user_favorite, user_favorite, user_favorite, user_favorite, user_favorite, user_favorite, #Animals, #Interesting Photo, user_favorite"/>
    <s v="female"/>
    <s v="monthly"/>
    <d v="2014-11-12T00:00:00"/>
    <x v="0"/>
    <s v="high"/>
  </r>
  <r>
    <n v="1085579"/>
    <n v="2500"/>
    <n v="2500"/>
    <s v="Clothing"/>
    <x v="7"/>
    <s v="buy men's, women's and children's clothes to sell at my stall"/>
    <x v="1"/>
    <s v=""/>
    <s v="KES"/>
    <m/>
    <d v="2014-11-12T09:41:02"/>
    <d v="2015-01-20T20:08:05"/>
    <d v="2014-12-29T23:09:09"/>
    <n v="60"/>
    <n v="10"/>
    <s v=""/>
    <s v="female"/>
    <s v="irregular"/>
    <d v="2014-11-12T00:00:00"/>
    <x v="0"/>
    <s v="low"/>
  </r>
  <r>
    <n v="797282"/>
    <n v="10000"/>
    <n v="10000"/>
    <s v="Animal Sales"/>
    <x v="0"/>
    <s v="to buy goats to increase his products and to increase his income, which will help him to improve the financial conditions for his family. "/>
    <x v="23"/>
    <s v="Tulkrem"/>
    <s v="USD"/>
    <n v="1220"/>
    <d v="2014-11-12T12:28:54"/>
    <d v="2014-10-28T08:00:00"/>
    <d v="2014-11-18T19:40:34"/>
    <n v="270"/>
    <n v="37"/>
    <s v="#Animals, user_favorite"/>
    <s v="male"/>
    <s v="monthly"/>
    <d v="2014-11-12T00:00:00"/>
    <x v="0"/>
    <s v="low"/>
  </r>
  <r>
    <n v="797228"/>
    <n v="2250"/>
    <n v="2250"/>
    <s v="Grocery Store"/>
    <x v="1"/>
    <s v="to purchase stock to resell, including wheat flour, maize flour, and sugar."/>
    <x v="1"/>
    <s v="Voi"/>
    <s v="KES"/>
    <n v="1640"/>
    <d v="2014-11-12T10:51:49"/>
    <d v="2014-11-07T09:00:00"/>
    <d v="2014-11-19T17:36:34"/>
    <n v="130"/>
    <n v="9"/>
    <s v=""/>
    <s v="female"/>
    <s v="irregular"/>
    <d v="2014-11-12T00:00:00"/>
    <x v="0"/>
    <s v="low"/>
  </r>
  <r>
    <n v="797319"/>
    <n v="4750"/>
    <n v="15000"/>
    <s v="Livestock"/>
    <x v="0"/>
    <s v="to pay for three oxen and forage for feeding the livestock"/>
    <x v="25"/>
    <s v="Garnahovit village, Aragatsotn region"/>
    <s v="USD"/>
    <n v="1690"/>
    <d v="2014-11-12T13:32:19"/>
    <d v="2014-10-23T09:00:00"/>
    <m/>
    <n v="380"/>
    <n v="19"/>
    <s v="volunteer_pick, volunteer_like, #Animals, #Parent, #Woman Owned Biz"/>
    <s v="female"/>
    <s v="monthly"/>
    <d v="2014-11-12T00:00:00"/>
    <x v="1"/>
    <s v="low"/>
  </r>
  <r>
    <n v="797341"/>
    <n v="3500"/>
    <n v="10000"/>
    <s v="Property"/>
    <x v="4"/>
    <s v="to buy windows, metal doors, cement, and wall paint."/>
    <x v="1"/>
    <s v="Eastland"/>
    <s v="KES"/>
    <n v="1330"/>
    <d v="2014-11-12T14:21:32"/>
    <d v="2014-10-15T09:00:00"/>
    <m/>
    <n v="140"/>
    <n v="7"/>
    <s v="#Animals, #Parent, #Schooling, #Biz Durable Asset, #Repeat Borrower"/>
    <s v="male"/>
    <s v="monthly"/>
    <d v="2014-11-12T00:00:00"/>
    <x v="1"/>
    <s v="low"/>
  </r>
  <r>
    <n v="797256"/>
    <n v="27750"/>
    <n v="27750"/>
    <s v="Beverages"/>
    <x v="1"/>
    <s v="to stock up on beverages for resale."/>
    <x v="55"/>
    <s v="Bobo Dioulasso"/>
    <s v="XOF"/>
    <n v="3980"/>
    <d v="2014-11-12T11:22:28"/>
    <d v="2014-10-22T09:00:00"/>
    <d v="2014-11-23T06:52:13"/>
    <n v="60"/>
    <n v="28"/>
    <s v="user_favorite, user_favorite"/>
    <s v="female, female, female, female, female, female, female, female, female, female"/>
    <s v="irregular"/>
    <d v="2014-11-12T00:00:00"/>
    <x v="0"/>
    <s v="low"/>
  </r>
  <r>
    <n v="797472"/>
    <n v="16000"/>
    <n v="16000"/>
    <s v="Cosmetics Sales"/>
    <x v="3"/>
    <s v="to buy products such as chains, silver bracelets, rings, perfumes, compacts, body creams, lip gloss, hair cream, deodorants, etc. to sell"/>
    <x v="10"/>
    <s v="Managua"/>
    <s v="NIO"/>
    <n v="1200"/>
    <d v="2014-11-12T20:59:25"/>
    <d v="2014-11-08T09:00:00"/>
    <d v="2014-11-29T18:52:52"/>
    <n v="80"/>
    <n v="34"/>
    <s v="#Woman Owned Biz"/>
    <s v="female, female, female, female, female"/>
    <s v="monthly"/>
    <d v="2014-11-12T00:00:00"/>
    <x v="0"/>
    <s v="low"/>
  </r>
  <r>
    <n v="797814"/>
    <n v="10000"/>
    <n v="10000"/>
    <s v="Farming"/>
    <x v="0"/>
    <s v="to buy more fruits and vegetable seedlings for the family farm."/>
    <x v="23"/>
    <s v="Jenin City-West Bank"/>
    <s v="USD"/>
    <n v="800"/>
    <d v="2014-11-13T09:29:31"/>
    <d v="2014-11-10T09:00:00"/>
    <d v="2014-11-17T16:59:57"/>
    <n v="200"/>
    <n v="37"/>
    <s v="#Elderly, #Single, #Supporting Family, #Trees, user_favorite, user_favorite"/>
    <s v="female"/>
    <s v="monthly"/>
    <d v="2014-11-13T00:00:00"/>
    <x v="0"/>
    <s v="low"/>
  </r>
  <r>
    <n v="797730"/>
    <n v="5750"/>
    <n v="5750"/>
    <s v="General Store"/>
    <x v="3"/>
    <s v="to buy additional stocks like canned goods, seasonings, noodles, shampoo, detergent soap, coffee, and other items to sell"/>
    <x v="0"/>
    <s v="Sogod Cebu"/>
    <s v="PHP"/>
    <n v="1450"/>
    <d v="2014-11-13T08:27:38"/>
    <d v="2014-10-29T08:00:00"/>
    <d v="2014-11-19T03:36:17"/>
    <n v="80"/>
    <n v="16"/>
    <s v="user_favorite"/>
    <s v="female"/>
    <s v="irregular"/>
    <d v="2014-11-13T00:00:00"/>
    <x v="0"/>
    <s v="low"/>
  </r>
  <r>
    <n v="797834"/>
    <n v="4500"/>
    <n v="4500"/>
    <s v="General Store"/>
    <x v="3"/>
    <s v="to purchase additional stocks like rice, candies, snack foods, shampoo, and other items to sell in her general store"/>
    <x v="0"/>
    <s v="Sibulan, Negros Oriental"/>
    <s v="PHP"/>
    <n v="1450"/>
    <d v="2014-11-13T09:44:52"/>
    <d v="2014-10-14T09:00:00"/>
    <d v="2014-12-16T20:22:26"/>
    <n v="130"/>
    <n v="10"/>
    <s v="#Repeat Borrower, #Schooling, user_favorite, #Widowed, #Single Parent, #Woman Owned Biz"/>
    <s v="female"/>
    <s v="irregular"/>
    <d v="2014-11-13T00:00:00"/>
    <x v="0"/>
    <s v="low"/>
  </r>
  <r>
    <n v="797544"/>
    <n v="3000"/>
    <n v="3000"/>
    <s v="Fishing"/>
    <x v="1"/>
    <s v="to purchase fishing nets and other materials to use in her business"/>
    <x v="0"/>
    <s v="Ubay, Bohol"/>
    <s v="PHP"/>
    <n v="1450"/>
    <d v="2014-11-13T03:07:40"/>
    <d v="2014-10-24T09:00:00"/>
    <d v="2014-11-24T21:13:23"/>
    <n v="110"/>
    <n v="12"/>
    <s v="user_favorite, #Animals, #Parent"/>
    <s v="female"/>
    <s v="irregular"/>
    <d v="2014-11-13T00:00:00"/>
    <x v="0"/>
    <s v="low"/>
  </r>
  <r>
    <n v="797789"/>
    <n v="2250"/>
    <n v="2250"/>
    <s v="General Store"/>
    <x v="3"/>
    <s v="to buy more groceries to sell in her general store."/>
    <x v="0"/>
    <s v="Daan Bantayan, Cebu"/>
    <s v="PHP"/>
    <n v="1450"/>
    <d v="2014-11-13T09:10:15"/>
    <d v="2014-11-07T09:00:00"/>
    <d v="2014-11-17T13:22:56"/>
    <n v="70"/>
    <n v="4"/>
    <s v=""/>
    <s v="female"/>
    <s v="irregular"/>
    <d v="2014-11-13T00:00:00"/>
    <x v="0"/>
    <s v="low"/>
  </r>
  <r>
    <n v="798245"/>
    <n v="11000"/>
    <n v="11000"/>
    <s v="Clothing Sales"/>
    <x v="7"/>
    <s v="to buy pants, blouses, children's clothing, and other items."/>
    <x v="14"/>
    <s v="Manta"/>
    <s v="USD"/>
    <n v="1370"/>
    <d v="2014-11-14T00:14:49"/>
    <d v="2014-10-23T09:00:00"/>
    <d v="2014-11-28T02:04:56"/>
    <n v="80"/>
    <n v="19"/>
    <s v="user_favorite, #Parent, #Woman Owned Biz"/>
    <s v="female"/>
    <s v="irregular"/>
    <d v="2014-11-13T00:00:00"/>
    <x v="0"/>
    <s v="low"/>
  </r>
  <r>
    <n v="797732"/>
    <n v="4500"/>
    <n v="4500"/>
    <s v="Fish Selling"/>
    <x v="1"/>
    <s v="to purchase more fish to sell in her fish stall"/>
    <x v="0"/>
    <s v="Sogod Cebu"/>
    <s v="PHP"/>
    <n v="1450"/>
    <d v="2014-11-13T08:29:23"/>
    <d v="2014-10-22T09:00:00"/>
    <d v="2014-11-16T22:11:32"/>
    <n v="50"/>
    <n v="2"/>
    <s v=""/>
    <s v="female"/>
    <s v="irregular"/>
    <d v="2014-11-13T00:00:00"/>
    <x v="0"/>
    <s v="low"/>
  </r>
  <r>
    <n v="798180"/>
    <n v="4750"/>
    <n v="4750"/>
    <s v="Used Clothing"/>
    <x v="7"/>
    <s v="to buy more products like blouses, dresses, skirts, shirts, pants, etc. for her business"/>
    <x v="24"/>
    <s v="Choluteca"/>
    <s v="HNL"/>
    <n v="1180"/>
    <d v="2014-11-13T20:59:57"/>
    <d v="2014-10-23T09:00:00"/>
    <d v="2014-12-16T03:15:13"/>
    <n v="120"/>
    <n v="15"/>
    <s v="user_favorite"/>
    <s v="female"/>
    <s v="monthly"/>
    <d v="2014-11-13T00:00:00"/>
    <x v="0"/>
    <s v="low"/>
  </r>
  <r>
    <n v="797840"/>
    <n v="1750"/>
    <n v="1750"/>
    <s v="Food Production/Sales"/>
    <x v="1"/>
    <s v="to purchase groundnuts "/>
    <x v="1"/>
    <s v="Kisumu"/>
    <s v="KES"/>
    <n v="1330"/>
    <d v="2014-11-13T09:48:38"/>
    <d v="2014-10-15T09:00:00"/>
    <d v="2014-11-17T21:15:19"/>
    <n v="80"/>
    <n v="7"/>
    <s v="#Parent, #Vegan"/>
    <s v="female"/>
    <s v="monthly"/>
    <d v="2014-11-13T00:00:00"/>
    <x v="0"/>
    <s v="low"/>
  </r>
  <r>
    <n v="797712"/>
    <n v="14500"/>
    <n v="14500"/>
    <s v="Farming"/>
    <x v="0"/>
    <s v="to buy three piglets and fodder for her cattle"/>
    <x v="25"/>
    <s v="Tavush region"/>
    <s v="AMD"/>
    <n v="1460"/>
    <d v="2014-11-13T08:07:28"/>
    <d v="2014-11-06T09:00:00"/>
    <d v="2014-11-19T02:17:07"/>
    <n v="260"/>
    <n v="39"/>
    <s v="#Animals, #Woman Owned Biz, #Parent"/>
    <s v="female"/>
    <s v="monthly"/>
    <d v="2014-11-13T00:00:00"/>
    <x v="0"/>
    <s v="low"/>
  </r>
  <r>
    <n v="797613"/>
    <n v="2250"/>
    <n v="2250"/>
    <s v="Food Production/Sales"/>
    <x v="1"/>
    <s v="to buy more ingredients like vegetables, meat, cooking oil, and condiments"/>
    <x v="0"/>
    <s v="Concepcion, Iloilo"/>
    <s v="PHP"/>
    <n v="1250"/>
    <d v="2014-11-13T04:40:41"/>
    <d v="2014-10-16T09:00:00"/>
    <d v="2014-11-22T06:21:17"/>
    <n v="140"/>
    <n v="7"/>
    <s v="#Single Parent, #Widowed, #Woman Owned Biz"/>
    <s v="female"/>
    <s v="irregular"/>
    <d v="2014-11-13T00:00:00"/>
    <x v="0"/>
    <s v="low"/>
  </r>
  <r>
    <n v="797604"/>
    <n v="2250"/>
    <n v="2250"/>
    <s v="Pigs"/>
    <x v="0"/>
    <s v="to buy feeds and vitamins for her pigs"/>
    <x v="0"/>
    <s v="Maasin City, Leyte"/>
    <s v="PHP"/>
    <n v="1450"/>
    <d v="2014-11-13T04:30:55"/>
    <d v="2014-10-24T09:00:00"/>
    <d v="2014-11-19T00:55:16"/>
    <n v="110"/>
    <n v="6"/>
    <s v="#Animals, #Supporting Family, #Widowed"/>
    <s v="female"/>
    <s v="irregular"/>
    <d v="2014-11-13T00:00:00"/>
    <x v="0"/>
    <s v="low"/>
  </r>
  <r>
    <n v="798174"/>
    <n v="4750"/>
    <n v="4750"/>
    <s v="Grocery Store"/>
    <x v="1"/>
    <s v="to buy candy, cookies, pastries, etc. for her business."/>
    <x v="24"/>
    <s v="Choluteca"/>
    <s v="HNL"/>
    <n v="1180"/>
    <d v="2014-11-13T20:24:34"/>
    <d v="2014-10-14T09:00:00"/>
    <d v="2014-12-06T19:43:39"/>
    <n v="120"/>
    <n v="10"/>
    <s v="volunteer_pick, volunteer_like, #Parent, #Repeat Borrower, #Woman Owned Biz"/>
    <s v="female"/>
    <s v="monthly"/>
    <d v="2014-11-13T00:00:00"/>
    <x v="0"/>
    <s v="low"/>
  </r>
  <r>
    <n v="797570"/>
    <n v="2250"/>
    <n v="2250"/>
    <s v="Food"/>
    <x v="1"/>
    <s v="to purchase additional materials for her seaweed production business"/>
    <x v="0"/>
    <s v="Ubay, Bohol"/>
    <s v="PHP"/>
    <n v="1450"/>
    <d v="2014-11-13T03:46:14"/>
    <d v="2014-10-24T09:00:00"/>
    <d v="2014-11-17T16:40:16"/>
    <n v="80"/>
    <n v="9"/>
    <s v="user_favorite"/>
    <s v="female"/>
    <s v="irregular"/>
    <d v="2014-11-13T00:00:00"/>
    <x v="0"/>
    <s v="low"/>
  </r>
  <r>
    <n v="797845"/>
    <n v="2250"/>
    <n v="2250"/>
    <s v="Clothing Sales"/>
    <x v="7"/>
    <s v="to buy more clothes to sell to her customers."/>
    <x v="0"/>
    <s v="Sibulan, Negros Oriental"/>
    <s v="PHP"/>
    <n v="1450"/>
    <d v="2014-11-13T09:55:02"/>
    <d v="2014-10-23T09:00:00"/>
    <d v="2014-11-21T10:07:43"/>
    <n v="110"/>
    <n v="9"/>
    <s v=""/>
    <s v="female"/>
    <s v="irregular"/>
    <d v="2014-11-13T00:00:00"/>
    <x v="0"/>
    <s v="low"/>
  </r>
  <r>
    <n v="798809"/>
    <n v="10000"/>
    <n v="10000"/>
    <s v="General Store"/>
    <x v="3"/>
    <s v="To purchase more farm produce for her grocery business."/>
    <x v="50"/>
    <s v="Nyaminyami"/>
    <s v="USD"/>
    <n v="3050"/>
    <d v="2014-11-14T21:43:13"/>
    <d v="2014-10-25T09:00:00"/>
    <d v="2014-11-20T03:35:38"/>
    <n v="80"/>
    <n v="37"/>
    <s v=""/>
    <s v="female"/>
    <s v="irregular"/>
    <d v="2014-11-14T00:00:00"/>
    <x v="0"/>
    <s v="low"/>
  </r>
  <r>
    <n v="798813"/>
    <n v="10000"/>
    <n v="10000"/>
    <s v="Clothing Sales"/>
    <x v="7"/>
    <s v="to purchase more clothes to sell"/>
    <x v="50"/>
    <s v="Umguza"/>
    <s v="USD"/>
    <n v="3050"/>
    <d v="2014-11-14T21:45:28"/>
    <d v="2014-10-25T09:00:00"/>
    <d v="2014-11-20T18:42:47"/>
    <n v="80"/>
    <n v="37"/>
    <s v="#Inspiring Story, #Repeat Borrower, #Woman Owned Biz, user_favorite, user_favorite"/>
    <s v="female"/>
    <s v="irregular"/>
    <d v="2014-11-14T00:00:00"/>
    <x v="0"/>
    <s v="low"/>
  </r>
  <r>
    <n v="798307"/>
    <n v="3500"/>
    <n v="3500"/>
    <s v="Farming"/>
    <x v="0"/>
    <s v="to buy 4 sacks of fertilizers and inputs"/>
    <x v="0"/>
    <s v="Pagadian-Upper Bayao Tukuran Zamboanga del Sur"/>
    <s v="PHP"/>
    <n v="1260"/>
    <d v="2014-11-14T03:09:23"/>
    <d v="2014-11-11T09:00:00"/>
    <d v="2014-12-11T18:13:04"/>
    <n v="540"/>
    <n v="11"/>
    <s v="user_favorite, #Elderly, #Parent, #Woman Owned Biz, #Vegan"/>
    <s v="female"/>
    <s v="irregular"/>
    <d v="2014-11-14T00:00:00"/>
    <x v="0"/>
    <s v="low"/>
  </r>
  <r>
    <n v="798427"/>
    <n v="6750"/>
    <n v="6750"/>
    <s v="Retail"/>
    <x v="3"/>
    <s v="buy a variety of meats and drinks to sell."/>
    <x v="54"/>
    <s v="Boane, Maputo"/>
    <s v="MZN"/>
    <n v="230"/>
    <d v="2014-11-14T09:03:00"/>
    <d v="2014-11-05T09:00:00"/>
    <d v="2014-12-25T17:25:00"/>
    <n v="170"/>
    <n v="27"/>
    <s v="#Parent, #Woman Owned Biz"/>
    <s v="female"/>
    <s v="monthly"/>
    <d v="2014-11-14T00:00:00"/>
    <x v="0"/>
    <s v="low"/>
  </r>
  <r>
    <n v="798482"/>
    <n v="4500"/>
    <n v="4500"/>
    <s v="Used Clothing"/>
    <x v="7"/>
    <s v="to buy a bale of used clothes to sell."/>
    <x v="13"/>
    <s v="Kampala"/>
    <s v="UGX"/>
    <n v="1120"/>
    <d v="2014-11-14T11:01:25"/>
    <d v="2014-11-13T09:00:00"/>
    <d v="2014-11-23T16:37:21"/>
    <n v="110"/>
    <n v="18"/>
    <s v="user_favorite, #Low-profit FP, #Parent, #Woman Owned Biz, #Supporting Family, #Eco-friendly"/>
    <s v="female"/>
    <s v="irregular"/>
    <d v="2014-11-14T00:00:00"/>
    <x v="0"/>
    <s v="low"/>
  </r>
  <r>
    <n v="798749"/>
    <n v="6250"/>
    <n v="6250"/>
    <s v="Agriculture"/>
    <x v="0"/>
    <s v="to pay for fertilizer and irrigation so that he can maintain his lands."/>
    <x v="18"/>
    <s v="La Dorada"/>
    <s v="COP"/>
    <n v="1770"/>
    <d v="2014-11-14T17:58:51"/>
    <d v="2014-10-17T09:00:00"/>
    <d v="2015-01-01T22:11:08"/>
    <n v="200"/>
    <n v="22"/>
    <s v="#Vegan"/>
    <s v="male"/>
    <s v="bullet"/>
    <d v="2014-11-14T00:00:00"/>
    <x v="0"/>
    <s v="low"/>
  </r>
  <r>
    <n v="798495"/>
    <n v="12250"/>
    <n v="12250"/>
    <s v="Clothing Sales"/>
    <x v="7"/>
    <s v="to pay for new assortment of clothing for sale. "/>
    <x v="25"/>
    <s v="Vanadzor town"/>
    <s v="AMD"/>
    <n v="1690"/>
    <d v="2014-11-14T11:47:07"/>
    <d v="2014-10-28T08:00:00"/>
    <d v="2014-12-18T19:06:38"/>
    <n v="270"/>
    <n v="44"/>
    <s v="#Low-profit FP, #Parent, #Supporting Family, #Woman Owned Biz, user_favorite"/>
    <s v="female"/>
    <s v="monthly"/>
    <d v="2014-11-14T00:00:00"/>
    <x v="0"/>
    <s v="low"/>
  </r>
  <r>
    <n v="798876"/>
    <n v="17000"/>
    <n v="17000"/>
    <s v="Livestock"/>
    <x v="0"/>
    <s v="to buy a cow. "/>
    <x v="14"/>
    <s v="San Gabriel"/>
    <s v="USD"/>
    <n v="1880"/>
    <d v="2014-11-14T23:38:12"/>
    <d v="2014-11-07T09:00:00"/>
    <d v="2014-12-03T20:37:21"/>
    <n v="260"/>
    <n v="55"/>
    <s v="#Animals, #Parent, #Woman Owned Biz, #Elderly, #Supporting Family"/>
    <s v="female"/>
    <s v="monthly"/>
    <d v="2014-11-14T00:00:00"/>
    <x v="0"/>
    <s v="high"/>
  </r>
  <r>
    <n v="798826"/>
    <n v="8000"/>
    <n v="8000"/>
    <s v="Used Clothing"/>
    <x v="7"/>
    <s v="to buy bundles of secondhand clothing to sell."/>
    <x v="10"/>
    <s v="Granada"/>
    <s v="USD"/>
    <n v="1760"/>
    <d v="2014-11-14T22:05:54"/>
    <d v="2014-10-27T08:00:00"/>
    <d v="2014-12-28T00:16:26"/>
    <n v="150"/>
    <n v="28"/>
    <s v="user_favorite, #Repeat Borrower, #Single Parent, #Woman Owned Biz, #Female Education, user_favorite"/>
    <s v="female"/>
    <s v="monthly"/>
    <d v="2014-11-14T00:00:00"/>
    <x v="0"/>
    <s v="low"/>
  </r>
  <r>
    <n v="798425"/>
    <n v="3500"/>
    <n v="3500"/>
    <s v="Poultry"/>
    <x v="0"/>
    <s v="to buy more chickens and animal feed."/>
    <x v="0"/>
    <s v="Ormoc City, Leyte"/>
    <s v="PHP"/>
    <n v="1250"/>
    <d v="2014-11-14T08:58:58"/>
    <d v="2014-11-03T09:00:00"/>
    <d v="2014-11-18T05:57:52"/>
    <n v="140"/>
    <n v="13"/>
    <s v="user_favorite"/>
    <s v="female"/>
    <s v="irregular"/>
    <d v="2014-11-14T00:00:00"/>
    <x v="0"/>
    <s v="low"/>
  </r>
  <r>
    <n v="798700"/>
    <n v="9750"/>
    <n v="9750"/>
    <s v="Retail"/>
    <x v="3"/>
    <s v="to buy gas canisters in bulk."/>
    <x v="18"/>
    <s v="Rionegro"/>
    <s v="COP"/>
    <n v="1770"/>
    <d v="2014-11-14T17:15:37"/>
    <d v="2014-10-16T09:00:00"/>
    <d v="2015-01-01T18:27:56"/>
    <n v="140"/>
    <n v="19"/>
    <s v="#Parent"/>
    <s v="male"/>
    <s v="bullet"/>
    <d v="2014-11-14T00:00:00"/>
    <x v="0"/>
    <s v="low"/>
  </r>
  <r>
    <n v="798353"/>
    <n v="4750"/>
    <n v="4750"/>
    <s v="Farming"/>
    <x v="0"/>
    <s v="to buy a quality breed of cow."/>
    <x v="1"/>
    <s v="Kisii"/>
    <s v="KES"/>
    <n v="1560"/>
    <d v="2014-11-14T07:30:18"/>
    <d v="2014-11-07T09:00:00"/>
    <d v="2014-12-17T19:42:09"/>
    <n v="140"/>
    <n v="16"/>
    <s v="user_favorite, #Parent, #Schooling, #Biz Durable Asset"/>
    <s v="male"/>
    <s v="monthly"/>
    <d v="2014-11-14T00:00:00"/>
    <x v="0"/>
    <s v="low"/>
  </r>
  <r>
    <n v="798395"/>
    <n v="2750"/>
    <n v="2750"/>
    <s v="Food Production/Sales"/>
    <x v="1"/>
    <s v="to buy flour, sugar, coconut and vegetable oil to use in cooking snacks."/>
    <x v="0"/>
    <s v="Cataggaman Viejo, Tuguegarao City"/>
    <s v="PHP"/>
    <n v="1230"/>
    <d v="2014-11-14T08:31:31"/>
    <d v="2014-10-16T09:00:00"/>
    <d v="2014-11-18T05:44:45"/>
    <n v="80"/>
    <n v="11"/>
    <s v=""/>
    <s v="female"/>
    <s v="irregular"/>
    <d v="2014-11-14T00:00:00"/>
    <x v="0"/>
    <s v="low"/>
  </r>
  <r>
    <n v="798779"/>
    <n v="4750"/>
    <n v="4750"/>
    <s v="Metal Shop"/>
    <x v="12"/>
    <s v=""/>
    <x v="18"/>
    <s v=""/>
    <s v="COP"/>
    <n v="1770"/>
    <d v="2014-11-14T20:44:44"/>
    <d v="2014-10-17T09:00:00"/>
    <d v="2014-11-30T21:09:10"/>
    <n v="140"/>
    <n v="18"/>
    <s v="volunteer_pick, volunteer_like, #Biz Durable Asset, #Single Parent, #Parent"/>
    <s v=""/>
    <s v="bullet"/>
    <d v="2014-11-14T00:00:00"/>
    <x v="0"/>
    <s v="low"/>
  </r>
  <r>
    <n v="798937"/>
    <n v="10000"/>
    <n v="10000"/>
    <s v="Clothing Sales"/>
    <x v="7"/>
    <s v="to make bulk purchases of skirts, jackets, shorts, pants, dresses, and shoes."/>
    <x v="50"/>
    <s v="Gokwe South"/>
    <s v="USD"/>
    <n v="3050"/>
    <d v="2014-11-15T08:12:33"/>
    <d v="2014-10-25T09:00:00"/>
    <d v="2014-11-27T02:04:40"/>
    <n v="80"/>
    <n v="22"/>
    <s v="volunteer_pick, user_favorite, user_favorite"/>
    <s v="female"/>
    <s v="irregular"/>
    <d v="2014-11-15T00:00:00"/>
    <x v="0"/>
    <s v="low"/>
  </r>
  <r>
    <n v="798925"/>
    <n v="7000"/>
    <n v="7000"/>
    <s v="Cosmetics Sales"/>
    <x v="3"/>
    <s v="To buy more cosmetics for her stall"/>
    <x v="8"/>
    <s v="Bo"/>
    <s v="SLL"/>
    <n v="1480"/>
    <d v="2014-11-15T06:33:57"/>
    <d v="2014-11-07T09:00:00"/>
    <d v="2014-12-19T01:38:14"/>
    <n v="100"/>
    <n v="19"/>
    <s v="#Parent, #Schooling, #Supporting Family, #Woman Owned Biz"/>
    <s v="female"/>
    <s v="monthly"/>
    <d v="2014-11-15T00:00:00"/>
    <x v="0"/>
    <s v="low"/>
  </r>
  <r>
    <n v="799121"/>
    <n v="16500"/>
    <n v="16500"/>
    <s v="Personal Housing Expenses"/>
    <x v="4"/>
    <s v="to purchase construction materials as cement, bricks, steel, gravel, and sand to build a kitchen and bathroom."/>
    <x v="20"/>
    <s v="Haja"/>
    <s v="YER"/>
    <n v="2050"/>
    <d v="2014-11-16T09:03:59"/>
    <d v="2014-11-11T09:00:00"/>
    <d v="2014-12-20T18:33:30"/>
    <n v="260"/>
    <n v="56"/>
    <s v="#Parent, user_favorite"/>
    <s v="male"/>
    <s v="monthly"/>
    <d v="2014-11-16T00:00:00"/>
    <x v="0"/>
    <s v="high"/>
  </r>
  <r>
    <n v="799401"/>
    <n v="15000"/>
    <n v="15000"/>
    <s v="Retail"/>
    <x v="3"/>
    <s v="to increase her business merchandise with more requested products"/>
    <x v="40"/>
    <s v="Nabatieh"/>
    <s v="USD"/>
    <n v="770"/>
    <d v="2014-11-17T09:08:20"/>
    <d v="2014-10-20T09:00:00"/>
    <d v="2014-12-18T20:45:44"/>
    <n v="170"/>
    <n v="43"/>
    <s v="#Parent, #Woman Owned Biz, #Interesting Photo"/>
    <s v="female"/>
    <s v="monthly"/>
    <d v="2014-11-17T00:00:00"/>
    <x v="0"/>
    <s v="low"/>
  </r>
  <r>
    <n v="799354"/>
    <n v="5000"/>
    <n v="5000"/>
    <s v="Higher education costs"/>
    <x v="5"/>
    <s v="to pay his tuition fee"/>
    <x v="4"/>
    <s v="Takeo province"/>
    <s v="USD"/>
    <n v="90"/>
    <d v="2014-11-17T08:36:33"/>
    <d v="2014-10-27T08:00:00"/>
    <d v="2014-11-22T19:12:47"/>
    <n v="150"/>
    <n v="19"/>
    <s v="user_favorite, #Schooling"/>
    <s v="male"/>
    <s v="monthly"/>
    <d v="2014-11-17T00:00:00"/>
    <x v="0"/>
    <s v="low"/>
  </r>
  <r>
    <n v="799454"/>
    <n v="2500"/>
    <n v="2500"/>
    <s v="Laundry"/>
    <x v="2"/>
    <s v="to purchase laundry perfume and other laundry necessities"/>
    <x v="30"/>
    <s v=""/>
    <s v="IDR"/>
    <n v="1290"/>
    <d v="2014-11-17T10:01:35"/>
    <d v="2014-11-07T09:00:00"/>
    <d v="2014-11-20T17:02:14"/>
    <n v="380"/>
    <n v="6"/>
    <s v=""/>
    <s v="female"/>
    <s v="monthly"/>
    <d v="2014-11-17T00:00:00"/>
    <x v="0"/>
    <s v="low"/>
  </r>
  <r>
    <n v="799363"/>
    <n v="11000"/>
    <n v="11000"/>
    <s v="Higher education costs"/>
    <x v="5"/>
    <s v="to pay for her higher education in the European Studies Program."/>
    <x v="53"/>
    <s v="Khorog, Tajikistan"/>
    <s v="USD"/>
    <n v="3260"/>
    <d v="2014-11-17T08:47:07"/>
    <d v="2014-11-03T09:00:00"/>
    <d v="2014-11-19T23:25:57"/>
    <n v="810"/>
    <n v="28"/>
    <s v="user_favorite, user_favorite"/>
    <s v="female"/>
    <s v="irregular"/>
    <d v="2014-11-17T00:00:00"/>
    <x v="0"/>
    <s v="low"/>
  </r>
  <r>
    <n v="799871"/>
    <n v="9500"/>
    <n v="9500"/>
    <s v="General Store"/>
    <x v="3"/>
    <s v="to buy basic grains, meats, dairy products, candies, cleaning products, novelties, and footwear."/>
    <x v="24"/>
    <s v="Peña Blanca,Cortes"/>
    <s v="HNL"/>
    <n v="2010"/>
    <d v="2014-11-18T00:02:27"/>
    <d v="2014-10-22T09:00:00"/>
    <d v="2015-01-08T17:41:28"/>
    <n v="150"/>
    <n v="20"/>
    <s v="#Single Parent, #Parent, #Repeat Borrower, user_favorite, user_favorite, user_favorite"/>
    <s v="male"/>
    <s v="monthly"/>
    <d v="2014-11-17T00:00:00"/>
    <x v="0"/>
    <s v="low"/>
  </r>
  <r>
    <n v="799377"/>
    <n v="21500"/>
    <n v="21500"/>
    <s v="Taxi"/>
    <x v="8"/>
    <s v="To repair his taxi and replace its tires so as to be ready for the winter season "/>
    <x v="38"/>
    <s v=""/>
    <s v="EUR"/>
    <n v="2400"/>
    <d v="2014-11-17T08:58:07"/>
    <d v="2014-10-24T09:00:00"/>
    <d v="2014-12-20T23:31:33"/>
    <n v="320"/>
    <n v="77"/>
    <s v="#Repeat Borrower, #Parent, user_favorite"/>
    <s v="male"/>
    <s v="monthly"/>
    <d v="2014-11-17T00:00:00"/>
    <x v="0"/>
    <s v="high"/>
  </r>
  <r>
    <n v="799333"/>
    <n v="11250"/>
    <n v="11250"/>
    <s v="Fishing"/>
    <x v="1"/>
    <s v="to purchase another fishing boat"/>
    <x v="0"/>
    <s v="Sindangan - Doña Josefa, Sindangan, Zamboanga del "/>
    <s v="PHP"/>
    <n v="1260"/>
    <d v="2014-11-17T08:11:11"/>
    <d v="2014-11-06T09:00:00"/>
    <d v="2014-11-22T13:51:53"/>
    <n v="80"/>
    <n v="37"/>
    <s v="user_favorite, #Elderly, #Parent, #Biz Durable Asset, user_favorite"/>
    <s v="female"/>
    <s v="monthly"/>
    <d v="2014-11-17T00:00:00"/>
    <x v="0"/>
    <s v="low"/>
  </r>
  <r>
    <n v="799362"/>
    <n v="2250"/>
    <n v="2250"/>
    <s v="Food"/>
    <x v="1"/>
    <s v="to buy more frozen goods like ham, sausage, and hot dogs"/>
    <x v="0"/>
    <s v="Dulag, Leyte"/>
    <s v="PHP"/>
    <n v="1250"/>
    <d v="2014-11-17T08:46:56"/>
    <d v="2014-10-31T08:00:00"/>
    <d v="2014-12-18T02:50:58"/>
    <n v="150"/>
    <n v="7"/>
    <s v=""/>
    <s v="female"/>
    <s v="irregular"/>
    <d v="2014-11-17T00:00:00"/>
    <x v="0"/>
    <s v="low"/>
  </r>
  <r>
    <n v="799507"/>
    <n v="26250"/>
    <n v="26250"/>
    <s v="Livestock"/>
    <x v="0"/>
    <s v="to buy additional sheep in order to grow her business"/>
    <x v="53"/>
    <s v="Sarysogot village, Jalalabat region"/>
    <s v="KGS"/>
    <n v="1710"/>
    <d v="2014-11-17T10:59:23"/>
    <d v="2014-11-12T09:00:00"/>
    <d v="2014-12-21T06:50:56"/>
    <n v="260"/>
    <n v="90"/>
    <s v="volunteer_pick, user_favorite, #Parent, #Animals, #Hidden Gem, user_favorite, user_favorite"/>
    <s v="female"/>
    <s v="monthly"/>
    <d v="2014-11-17T00:00:00"/>
    <x v="0"/>
    <s v="high"/>
  </r>
  <r>
    <n v="799483"/>
    <n v="6500"/>
    <n v="6500"/>
    <s v="Bakery"/>
    <x v="1"/>
    <s v="to purchase cake baking tools and open a bakery."/>
    <x v="33"/>
    <s v="Zugdidi"/>
    <s v="USD"/>
    <n v="1810"/>
    <d v="2014-11-17T10:39:16"/>
    <d v="2014-10-17T09:00:00"/>
    <d v="2014-11-20T16:10:03"/>
    <n v="120"/>
    <n v="21"/>
    <s v="user_favorite, #Parent, #Woman Owned Biz"/>
    <s v="female"/>
    <s v="monthly"/>
    <d v="2014-11-17T00:00:00"/>
    <x v="0"/>
    <s v="low"/>
  </r>
  <r>
    <n v="799413"/>
    <n v="1250"/>
    <n v="1250"/>
    <s v="Fish Selling"/>
    <x v="1"/>
    <s v="to purchase additional boxes of fish to sell."/>
    <x v="0"/>
    <s v="Sogod Leyte"/>
    <s v="PHP"/>
    <n v="1450"/>
    <d v="2014-11-17T09:23:36"/>
    <d v="2014-10-28T08:00:00"/>
    <d v="2014-11-20T05:27:15"/>
    <n v="80"/>
    <n v="4"/>
    <s v=""/>
    <s v="female"/>
    <s v="irregular"/>
    <d v="2014-11-17T00:00:00"/>
    <x v="0"/>
    <s v="low"/>
  </r>
  <r>
    <n v="799564"/>
    <n v="7250"/>
    <n v="7250"/>
    <s v="Farming"/>
    <x v="0"/>
    <s v="To build a greenhouse"/>
    <x v="1"/>
    <s v="Litein"/>
    <s v="KES"/>
    <n v="1560"/>
    <d v="2014-11-17T13:07:15"/>
    <d v="2014-11-11T09:00:00"/>
    <d v="2014-11-21T02:22:12"/>
    <n v="160"/>
    <n v="28"/>
    <s v="#Animals, #Low-profit FP, #Parent, #Woman Owned Biz, #Biz Durable Asset"/>
    <s v="female"/>
    <s v="monthly"/>
    <d v="2014-11-17T00:00:00"/>
    <x v="0"/>
    <s v="low"/>
  </r>
  <r>
    <n v="799171"/>
    <n v="6750"/>
    <n v="6750"/>
    <s v="Personal Products Sales"/>
    <x v="3"/>
    <s v="to buy more products from Avon like deodorant, lotion, bags, lipsticks, and body spray to sell"/>
    <x v="0"/>
    <s v="Dumaguete, Negros Oriental"/>
    <s v="PHP"/>
    <n v="1450"/>
    <d v="2014-11-17T02:22:36"/>
    <d v="2014-10-20T09:00:00"/>
    <d v="2014-11-22T14:21:59"/>
    <n v="80"/>
    <n v="25"/>
    <s v=""/>
    <s v="female"/>
    <s v="irregular"/>
    <d v="2014-11-17T00:00:00"/>
    <x v="0"/>
    <s v="low"/>
  </r>
  <r>
    <n v="799734"/>
    <n v="4000"/>
    <n v="4000"/>
    <s v="Cereals"/>
    <x v="1"/>
    <s v="buy cereals"/>
    <x v="12"/>
    <s v="Koba"/>
    <s v="XOF"/>
    <n v="780"/>
    <d v="2014-11-17T17:02:13"/>
    <d v="2014-10-20T09:00:00"/>
    <d v="2014-11-25T11:42:31"/>
    <n v="80"/>
    <n v="12"/>
    <s v=""/>
    <s v="female, female, female, female"/>
    <s v="monthly"/>
    <d v="2014-11-17T00:00:00"/>
    <x v="0"/>
    <s v="low"/>
  </r>
  <r>
    <n v="799317"/>
    <n v="3500"/>
    <n v="3500"/>
    <s v="Farming"/>
    <x v="0"/>
    <s v="To buy fertilizer"/>
    <x v="0"/>
    <s v="Tudela - Tudela ,Misamis Occidental"/>
    <s v="PHP"/>
    <n v="1260"/>
    <d v="2014-11-17T07:54:44"/>
    <d v="2014-10-23T09:00:00"/>
    <d v="2014-11-24T04:35:38"/>
    <n v="120"/>
    <n v="14"/>
    <s v="#Vegan, #Woman Owned Biz"/>
    <s v="female"/>
    <s v="monthly"/>
    <d v="2014-11-17T00:00:00"/>
    <x v="0"/>
    <s v="low"/>
  </r>
  <r>
    <n v="799621"/>
    <n v="500"/>
    <n v="500"/>
    <s v="Farming"/>
    <x v="0"/>
    <s v="to meet expenses like child school fees and clothing, eliminating pressure to sell corn for low prices at harvest."/>
    <x v="58"/>
    <s v="Kaduna"/>
    <s v="NGN"/>
    <n v="2880"/>
    <d v="2014-11-17T14:32:28"/>
    <d v="2014-12-08T09:00:00"/>
    <d v="2014-11-20T16:31:57"/>
    <n v="140"/>
    <n v="2"/>
    <s v=""/>
    <s v="male"/>
    <s v="bullet"/>
    <d v="2014-11-17T00:00:00"/>
    <x v="0"/>
    <s v="low"/>
  </r>
  <r>
    <n v="800359"/>
    <n v="9250"/>
    <n v="9250"/>
    <s v="Higher education costs"/>
    <x v="5"/>
    <s v="to pay for tuition."/>
    <x v="2"/>
    <s v="Dushanbe"/>
    <s v="USD"/>
    <n v="1000"/>
    <d v="2014-11-18T11:12:10"/>
    <d v="2014-11-14T09:00:00"/>
    <d v="2014-12-20T23:26:14"/>
    <n v="740"/>
    <n v="29"/>
    <s v="#Low-profit FP, #Schooling"/>
    <s v="male"/>
    <s v="monthly"/>
    <d v="2014-11-18T00:00:00"/>
    <x v="0"/>
    <s v="low"/>
  </r>
  <r>
    <n v="800754"/>
    <n v="7250"/>
    <n v="7250"/>
    <s v="Retail"/>
    <x v="3"/>
    <s v="to stock her retail business."/>
    <x v="24"/>
    <s v="El Progreso."/>
    <s v="HNL"/>
    <n v="2010"/>
    <d v="2014-11-18T22:49:31"/>
    <d v="2014-10-27T08:00:00"/>
    <d v="2015-01-12T13:46:35"/>
    <n v="180"/>
    <n v="21"/>
    <s v="user_favorite, #Single Parent, #Repeat Borrower, #Woman Owned Biz, user_favorite"/>
    <s v="female"/>
    <s v="monthly"/>
    <d v="2014-11-18T00:00:00"/>
    <x v="0"/>
    <s v="low"/>
  </r>
  <r>
    <n v="800140"/>
    <n v="2500"/>
    <n v="2500"/>
    <s v="Fishing"/>
    <x v="1"/>
    <s v="to buy new fishing net"/>
    <x v="0"/>
    <s v="Narra, Palawan"/>
    <s v="PHP"/>
    <n v="1450"/>
    <d v="2014-11-18T08:31:33"/>
    <d v="2014-11-07T09:00:00"/>
    <d v="2014-11-21T18:13:28"/>
    <n v="70"/>
    <n v="10"/>
    <s v=""/>
    <s v="female"/>
    <s v="irregular"/>
    <d v="2014-11-18T00:00:00"/>
    <x v="0"/>
    <s v="low"/>
  </r>
  <r>
    <n v="800589"/>
    <n v="28000"/>
    <n v="28000"/>
    <s v="Higher education costs"/>
    <x v="5"/>
    <s v="to pay for her studies in Economic Sciences"/>
    <x v="24"/>
    <s v="Tegucigalpa"/>
    <s v="HNL"/>
    <n v="3170"/>
    <d v="2014-11-18T15:58:51"/>
    <d v="2014-10-27T08:00:00"/>
    <d v="2014-12-18T16:24:08"/>
    <n v="330"/>
    <n v="104"/>
    <s v="user_favorite, user_favorite, user_favorite"/>
    <s v="female"/>
    <s v="monthly"/>
    <d v="2014-11-18T00:00:00"/>
    <x v="0"/>
    <s v="high"/>
  </r>
  <r>
    <n v="800729"/>
    <n v="14750"/>
    <n v="14750"/>
    <s v="Higher education costs"/>
    <x v="5"/>
    <s v="to pay for her degree in Business Administration."/>
    <x v="5"/>
    <s v="Santa Cruz de la Sierra"/>
    <s v="USD"/>
    <n v="3270"/>
    <d v="2014-11-18T22:03:47"/>
    <d v="2014-11-13T09:00:00"/>
    <d v="2014-12-02T23:00:09"/>
    <n v="380"/>
    <n v="51"/>
    <s v="user_favorite"/>
    <s v="female"/>
    <s v="monthly"/>
    <d v="2014-11-18T00:00:00"/>
    <x v="0"/>
    <s v="high"/>
  </r>
  <r>
    <n v="799921"/>
    <n v="38250"/>
    <n v="38250"/>
    <s v="Clothing Sales"/>
    <x v="7"/>
    <s v="to buy various types of clothes that she can sell."/>
    <x v="19"/>
    <s v="Caaguazú"/>
    <s v="PYG"/>
    <n v="580"/>
    <d v="2014-11-18T03:38:06"/>
    <d v="2014-10-17T09:00:00"/>
    <d v="2014-11-30T21:10:59"/>
    <n v="60"/>
    <n v="2"/>
    <s v="volunteer_pick, volunteer_like"/>
    <s v="female, female, female, female, female, female, female, female, female, female, female, female, female, female, female, female, female, female"/>
    <s v="irregular"/>
    <d v="2014-11-18T00:00:00"/>
    <x v="0"/>
    <s v="low"/>
  </r>
  <r>
    <n v="800637"/>
    <n v="33500"/>
    <n v="33500"/>
    <s v="Higher education costs"/>
    <x v="5"/>
    <s v="to pay for university studies in architecture."/>
    <x v="24"/>
    <s v="Tegucigalpa"/>
    <s v="HNL"/>
    <n v="3170"/>
    <d v="2014-11-18T17:11:37"/>
    <d v="2014-10-21T09:00:00"/>
    <d v="2014-12-22T15:48:53"/>
    <n v="630"/>
    <n v="102"/>
    <s v="volunteer_pick, volunteer_like, #Inspiring Story, #Schooling"/>
    <s v="male"/>
    <s v="monthly"/>
    <d v="2014-11-18T00:00:00"/>
    <x v="0"/>
    <s v="high"/>
  </r>
  <r>
    <n v="799894"/>
    <n v="2250"/>
    <n v="2250"/>
    <s v="Grocery Store"/>
    <x v="1"/>
    <s v="to purchase equipment and more groceries and vegetables to sell in her store in order to increase her sales."/>
    <x v="0"/>
    <s v="Tukuran, Zamboanga Del Sur"/>
    <s v="PHP"/>
    <n v="1360"/>
    <d v="2014-11-18T02:53:39"/>
    <d v="2014-11-10T09:00:00"/>
    <d v="2014-11-22T19:25:28"/>
    <n v="80"/>
    <n v="8"/>
    <s v="user_favorite"/>
    <s v="female"/>
    <s v="monthly"/>
    <d v="2014-11-18T00:00:00"/>
    <x v="0"/>
    <s v="low"/>
  </r>
  <r>
    <n v="800341"/>
    <n v="2000"/>
    <n v="2000"/>
    <s v="Personal Expenses"/>
    <x v="9"/>
    <s v="to buy furniture"/>
    <x v="2"/>
    <s v="J. Rasulov"/>
    <s v="TJS"/>
    <n v="2150"/>
    <d v="2014-11-18T11:01:15"/>
    <d v="2014-10-21T09:00:00"/>
    <d v="2014-12-02T03:39:16"/>
    <n v="140"/>
    <n v="8"/>
    <s v="volunteer_pick, #Parent"/>
    <s v="female"/>
    <s v="monthly"/>
    <d v="2014-11-18T00:00:00"/>
    <x v="0"/>
    <s v="low"/>
  </r>
  <r>
    <n v="800459"/>
    <n v="10000"/>
    <n v="10000"/>
    <s v="Personal Housing Expenses"/>
    <x v="4"/>
    <s v="to renovate his house"/>
    <x v="40"/>
    <s v="Saida"/>
    <s v="USD"/>
    <n v="770"/>
    <d v="2014-11-18T12:59:41"/>
    <d v="2014-10-23T09:00:00"/>
    <d v="2014-12-21T06:18:27"/>
    <n v="150"/>
    <n v="34"/>
    <s v="#Single, #Supporting Family"/>
    <s v="male"/>
    <s v="monthly"/>
    <d v="2014-11-18T00:00:00"/>
    <x v="0"/>
    <s v="low"/>
  </r>
  <r>
    <n v="800075"/>
    <n v="15000"/>
    <n v="15000"/>
    <s v="General Store"/>
    <x v="3"/>
    <s v="to buy potatoes, cooking oils, slippers, sugar, milks, coffee, biscuits,  noodles, toothbrushes, sardines and other things to sell, including soft drinks and hard drinks."/>
    <x v="51"/>
    <s v="Baucau"/>
    <s v="USD"/>
    <n v="2430"/>
    <d v="2014-11-18T07:42:50"/>
    <d v="2014-10-20T09:00:00"/>
    <d v="2014-11-27T22:52:22"/>
    <n v="210"/>
    <n v="46"/>
    <s v="#Low-profit FP, #Parent, #Woman Owned Biz"/>
    <s v="female"/>
    <s v="monthly"/>
    <d v="2014-11-18T00:00:00"/>
    <x v="0"/>
    <s v="low"/>
  </r>
  <r>
    <n v="800356"/>
    <n v="8000"/>
    <n v="8000"/>
    <s v="Personal Housing Expenses"/>
    <x v="4"/>
    <s v="to purchase equipment to build biogas system"/>
    <x v="17"/>
    <s v="Thanh Hoá"/>
    <s v="VND"/>
    <n v="1210"/>
    <d v="2014-11-18T11:11:31"/>
    <d v="2014-11-14T09:00:00"/>
    <d v="2014-11-24T00:53:03"/>
    <n v="260"/>
    <n v="29"/>
    <s v="#Eco-friendly, #Biz Durable Asset"/>
    <s v="female"/>
    <s v="monthly"/>
    <d v="2014-11-18T00:00:00"/>
    <x v="0"/>
    <s v="low"/>
  </r>
  <r>
    <n v="1085845"/>
    <n v="1250"/>
    <n v="1250"/>
    <s v="Crafts"/>
    <x v="11"/>
    <s v="buy raw materials for 12 pairs of shoe which will boost my business."/>
    <x v="1"/>
    <s v=""/>
    <s v="KES"/>
    <m/>
    <d v="2014-11-18T10:18:11"/>
    <d v="2014-12-09T16:06:04"/>
    <d v="2014-12-08T08:29:45"/>
    <n v="30"/>
    <n v="12"/>
    <s v=""/>
    <s v="female"/>
    <s v="irregular"/>
    <d v="2014-11-18T00:00:00"/>
    <x v="0"/>
    <s v="low"/>
  </r>
  <r>
    <n v="800096"/>
    <n v="2000"/>
    <n v="2000"/>
    <s v="Retail"/>
    <x v="3"/>
    <s v="To pay for Jinga juice to sell to customers and fabric for making bedsheets."/>
    <x v="0"/>
    <s v="Dasmarinas, Cavite"/>
    <s v="PHP"/>
    <n v="1440"/>
    <d v="2014-11-18T07:59:19"/>
    <d v="2014-11-06T09:00:00"/>
    <d v="2014-11-21T15:01:27"/>
    <n v="60"/>
    <n v="7"/>
    <s v=""/>
    <s v="female"/>
    <s v="irregular"/>
    <d v="2014-11-18T00:00:00"/>
    <x v="0"/>
    <s v="low"/>
  </r>
  <r>
    <n v="800550"/>
    <n v="15000"/>
    <n v="15000"/>
    <s v="Auto Repair"/>
    <x v="2"/>
    <s v="to increase his business merchandise with new spare parts."/>
    <x v="40"/>
    <s v="Saida"/>
    <s v="USD"/>
    <n v="770"/>
    <d v="2014-11-18T14:36:35"/>
    <d v="2014-10-23T09:00:00"/>
    <d v="2014-12-21T09:05:09"/>
    <n v="210"/>
    <n v="44"/>
    <s v="#Parent, #Refugee"/>
    <s v="male"/>
    <s v="monthly"/>
    <d v="2014-11-18T00:00:00"/>
    <x v="0"/>
    <s v="low"/>
  </r>
  <r>
    <n v="800645"/>
    <n v="20500"/>
    <n v="20500"/>
    <s v="Crafts"/>
    <x v="11"/>
    <s v="to invest in a bulk purchase of wood for his designs."/>
    <x v="26"/>
    <s v="Lima"/>
    <s v="USD"/>
    <n v="2250"/>
    <d v="2014-11-18T17:23:32"/>
    <d v="2014-12-23T09:00:00"/>
    <d v="2014-11-23T05:06:28"/>
    <n v="100"/>
    <n v="46"/>
    <s v="#Post-disbursed, #Repeat Borrower, #Low-profit FP, #Interesting Photo, #Unique, user_favorite, user_favorite, user_favorite, user_favorite"/>
    <s v="male"/>
    <s v="bullet"/>
    <d v="2014-11-18T00:00:00"/>
    <x v="0"/>
    <s v="low"/>
  </r>
  <r>
    <n v="800500"/>
    <n v="10000"/>
    <n v="10000"/>
    <s v="Fruits &amp; Vegetables"/>
    <x v="1"/>
    <s v="to buy more stock of fruits, cereals and vegetables"/>
    <x v="1"/>
    <s v="Nakuru"/>
    <s v="KES"/>
    <n v="1380"/>
    <d v="2014-11-18T13:24:03"/>
    <d v="2014-11-17T09:00:00"/>
    <d v="2014-12-18T23:28:07"/>
    <n v="200"/>
    <n v="29"/>
    <s v="#Parent, #Woman Owned Biz, #Repeat Borrower, #Schooling"/>
    <s v="female"/>
    <s v="monthly"/>
    <d v="2014-11-18T00:00:00"/>
    <x v="0"/>
    <s v="low"/>
  </r>
  <r>
    <n v="800993"/>
    <n v="11250"/>
    <n v="11250"/>
    <s v="Fruits &amp; Vegetables"/>
    <x v="1"/>
    <s v="to buy more stocks of fruits and vegetables to resell"/>
    <x v="0"/>
    <s v="Brgy. Poblacion West, Lagawe, Ifugao"/>
    <s v="PHP"/>
    <n v="1230"/>
    <d v="2014-11-19T08:32:40"/>
    <d v="2014-11-12T09:00:00"/>
    <d v="2014-12-21T20:36:51"/>
    <n v="140"/>
    <n v="40"/>
    <s v="#Parent, #Repeat Borrower"/>
    <s v="male"/>
    <s v="monthly"/>
    <d v="2014-11-19T00:00:00"/>
    <x v="0"/>
    <s v="low"/>
  </r>
  <r>
    <n v="1085917"/>
    <n v="2500"/>
    <n v="2500"/>
    <s v="Services"/>
    <x v="2"/>
    <s v="increase quality and quantity of the magazine prints on great paper and design. "/>
    <x v="1"/>
    <s v=""/>
    <s v="KES"/>
    <m/>
    <d v="2014-11-19T13:12:37"/>
    <d v="2015-01-20T20:08:02"/>
    <d v="2014-12-30T00:09:15"/>
    <n v="30"/>
    <n v="6"/>
    <s v=""/>
    <s v="male"/>
    <s v="weekly"/>
    <d v="2014-11-19T00:00:00"/>
    <x v="0"/>
    <s v="low"/>
  </r>
  <r>
    <n v="801240"/>
    <n v="4000"/>
    <n v="4000"/>
    <s v="Cattle"/>
    <x v="0"/>
    <s v="to purchase one more cow and feed for the calves that she already has"/>
    <x v="3"/>
    <s v="Arifwala"/>
    <s v="PKR"/>
    <n v="2450"/>
    <d v="2014-11-19T13:05:41"/>
    <d v="2014-10-23T09:00:00"/>
    <d v="2014-12-11T21:28:14"/>
    <n v="140"/>
    <n v="12"/>
    <s v="user_favorite, #Animals, #Parent, #Repeat Borrower"/>
    <s v="female"/>
    <s v="monthly"/>
    <d v="2014-11-19T00:00:00"/>
    <x v="0"/>
    <s v="low"/>
  </r>
  <r>
    <n v="801228"/>
    <n v="3000"/>
    <n v="3000"/>
    <s v="Transportation"/>
    <x v="8"/>
    <s v="To buy a new engine for her son's van to provide better facilities to his customers."/>
    <x v="3"/>
    <s v="Haripur"/>
    <s v="PKR"/>
    <n v="2450"/>
    <d v="2014-11-19T12:46:56"/>
    <d v="2014-11-11T09:00:00"/>
    <d v="2014-11-24T23:31:21"/>
    <n v="130"/>
    <n v="12"/>
    <s v=""/>
    <s v="female"/>
    <s v="monthly"/>
    <d v="2014-11-19T00:00:00"/>
    <x v="0"/>
    <s v="low"/>
  </r>
  <r>
    <n v="1085931"/>
    <n v="1250"/>
    <n v="1250"/>
    <s v="Agriculture"/>
    <x v="0"/>
    <s v="buy a mature dairy goat"/>
    <x v="1"/>
    <s v=""/>
    <s v="KES"/>
    <m/>
    <d v="2014-11-19T15:24:13"/>
    <d v="2015-02-02T13:30:01"/>
    <d v="2015-01-24T16:01:06"/>
    <n v="30"/>
    <n v="9"/>
    <s v=""/>
    <s v="female"/>
    <s v="monthly"/>
    <d v="2014-11-19T00:00:00"/>
    <x v="0"/>
    <s v="low"/>
  </r>
  <r>
    <n v="1085890"/>
    <n v="1250"/>
    <n v="1250"/>
    <s v="Agriculture"/>
    <x v="0"/>
    <s v="buy more inputs and fertilizers for my farm."/>
    <x v="1"/>
    <s v=""/>
    <s v="KES"/>
    <m/>
    <d v="2014-11-19T08:00:41"/>
    <d v="2015-07-28T18:32:00"/>
    <d v="2015-07-08T11:54:15"/>
    <n v="30"/>
    <n v="12"/>
    <s v=""/>
    <s v="female"/>
    <s v="monthly"/>
    <d v="2014-11-19T00:00:00"/>
    <x v="0"/>
    <s v="low"/>
  </r>
  <r>
    <n v="1085893"/>
    <n v="1250"/>
    <n v="1250"/>
    <s v="Grocery Store"/>
    <x v="1"/>
    <s v="add more stock to my shop."/>
    <x v="1"/>
    <s v=""/>
    <s v="KES"/>
    <m/>
    <d v="2014-11-19T08:06:43"/>
    <d v="2015-07-28T18:32:00"/>
    <d v="2015-07-20T11:00:33"/>
    <n v="30"/>
    <n v="12"/>
    <s v=""/>
    <s v="female"/>
    <s v="monthly"/>
    <d v="2014-11-19T00:00:00"/>
    <x v="0"/>
    <s v="low"/>
  </r>
  <r>
    <n v="801154"/>
    <n v="5750"/>
    <n v="5750"/>
    <s v="Retail"/>
    <x v="3"/>
    <s v="to buy a variety of products."/>
    <x v="12"/>
    <s v="Bla"/>
    <s v="XOF"/>
    <n v="780"/>
    <d v="2014-11-19T11:15:55"/>
    <d v="2014-10-31T08:00:00"/>
    <d v="2014-11-29T00:42:17"/>
    <n v="80"/>
    <n v="12"/>
    <s v=""/>
    <s v="female, female, female, female"/>
    <s v="monthly"/>
    <d v="2014-11-19T00:00:00"/>
    <x v="0"/>
    <s v="low"/>
  </r>
  <r>
    <n v="801272"/>
    <n v="2250"/>
    <n v="2250"/>
    <s v="Fruits &amp; Vegetables"/>
    <x v="1"/>
    <s v="To buy more stock of fruit to sell."/>
    <x v="1"/>
    <s v="Kitengela"/>
    <s v="KES"/>
    <n v="1330"/>
    <d v="2014-11-19T14:16:12"/>
    <d v="2014-10-22T09:00:00"/>
    <d v="2014-11-24T01:18:46"/>
    <n v="80"/>
    <n v="9"/>
    <s v=""/>
    <s v="female"/>
    <s v="monthly"/>
    <d v="2014-11-19T00:00:00"/>
    <x v="0"/>
    <s v="low"/>
  </r>
  <r>
    <n v="801088"/>
    <n v="14750"/>
    <n v="14750"/>
    <s v="Spare Parts"/>
    <x v="3"/>
    <s v="To buy motorbike spare parts to resell."/>
    <x v="3"/>
    <s v="Rawalpindi"/>
    <s v="PKR"/>
    <n v="2470"/>
    <d v="2014-11-19T10:10:15"/>
    <d v="2014-11-10T09:00:00"/>
    <d v="2014-12-21T13:24:24"/>
    <n v="140"/>
    <n v="54"/>
    <s v="#Parent, #Repeat Borrower, user_favorite"/>
    <s v="male"/>
    <s v="monthly"/>
    <d v="2014-11-19T00:00:00"/>
    <x v="0"/>
    <s v="high"/>
  </r>
  <r>
    <n v="802160"/>
    <n v="5250"/>
    <n v="5250"/>
    <s v="General Store"/>
    <x v="3"/>
    <s v="To buy disinfectants and cosmetic products to resell"/>
    <x v="34"/>
    <s v="San Adres Itzapa,Chimaltenango"/>
    <s v="GTQ"/>
    <n v="970"/>
    <d v="2014-11-20T18:39:46"/>
    <d v="2014-10-24T09:00:00"/>
    <d v="2014-12-12T00:38:22"/>
    <n v="80"/>
    <n v="2"/>
    <s v="user_favorite"/>
    <s v="female, female"/>
    <s v="monthly"/>
    <d v="2014-11-20T00:00:00"/>
    <x v="0"/>
    <s v="low"/>
  </r>
  <r>
    <n v="801528"/>
    <n v="11250"/>
    <n v="11250"/>
    <s v="Clothing Sales"/>
    <x v="7"/>
    <s v="to buy traditional clothes. "/>
    <x v="34"/>
    <s v="Suchitepéquez"/>
    <s v="GTQ"/>
    <n v="2460"/>
    <d v="2014-11-20T01:11:47"/>
    <d v="2014-11-14T09:00:00"/>
    <d v="2014-12-22T15:39:41"/>
    <n v="140"/>
    <n v="39"/>
    <s v="user_favorite, #Fabrics, #Woman Owned Biz, #Interesting Photo"/>
    <s v="female, female, female, female, female, female"/>
    <s v="monthly"/>
    <d v="2014-11-20T00:00:00"/>
    <x v="0"/>
    <s v="low"/>
  </r>
  <r>
    <n v="802200"/>
    <n v="4000"/>
    <n v="4000"/>
    <s v="Farming"/>
    <x v="0"/>
    <s v="to buy agricultural supplies to cultivate beans and to buy cashew seeds in order to strengthen his business."/>
    <x v="7"/>
    <s v=""/>
    <s v="USD"/>
    <n v="1670"/>
    <d v="2014-11-20T20:59:20"/>
    <d v="2014-11-11T09:00:00"/>
    <d v="2014-12-17T22:07:12"/>
    <n v="140"/>
    <n v="6"/>
    <s v="volunteer_pick, #Parent, #Vegan"/>
    <s v="male"/>
    <s v="monthly"/>
    <d v="2014-11-20T00:00:00"/>
    <x v="0"/>
    <s v="low"/>
  </r>
  <r>
    <n v="802326"/>
    <n v="750"/>
    <n v="750"/>
    <s v="Farming"/>
    <x v="0"/>
    <s v="to meet expenses like child school fees and clothing by eliminating the pressure to sell corn for low prices at harvest."/>
    <x v="58"/>
    <s v="Kaduna"/>
    <s v="NGN"/>
    <n v="2880"/>
    <d v="2014-11-21T00:18:39"/>
    <d v="2014-12-08T09:00:00"/>
    <d v="2014-11-25T05:49:29"/>
    <n v="140"/>
    <n v="2"/>
    <s v=""/>
    <s v="female"/>
    <s v="bullet"/>
    <d v="2014-11-20T00:00:00"/>
    <x v="0"/>
    <s v="low"/>
  </r>
  <r>
    <n v="802180"/>
    <n v="3500"/>
    <n v="3500"/>
    <s v="Crafts"/>
    <x v="11"/>
    <s v="to buy materials to make worry dolls"/>
    <x v="34"/>
    <s v="Ciudad Vieja,Sacatepequez"/>
    <s v="GTQ"/>
    <n v="970"/>
    <d v="2014-11-20T19:28:22"/>
    <d v="2014-10-27T08:00:00"/>
    <d v="2014-12-05T05:12:41"/>
    <n v="110"/>
    <n v="14"/>
    <s v="user_favorite, user_favorite"/>
    <s v="female, female"/>
    <s v="monthly"/>
    <d v="2014-11-20T00:00:00"/>
    <x v="0"/>
    <s v="low"/>
  </r>
  <r>
    <n v="802178"/>
    <n v="5000"/>
    <n v="5000"/>
    <s v="Retail"/>
    <x v="3"/>
    <s v="to buy merchandise -- footwear and natural medicines -- for her store."/>
    <x v="7"/>
    <s v="Sensuntepeque"/>
    <s v="USD"/>
    <n v="1990"/>
    <d v="2014-11-20T19:13:55"/>
    <d v="2014-11-17T09:00:00"/>
    <d v="2014-12-16T04:02:23"/>
    <n v="140"/>
    <n v="18"/>
    <s v="#Repeat Borrower, #Single Parent, #Woman Owned Biz"/>
    <s v="female"/>
    <s v="monthly"/>
    <d v="2014-11-20T00:00:00"/>
    <x v="0"/>
    <s v="low"/>
  </r>
  <r>
    <n v="802174"/>
    <n v="6000"/>
    <n v="6000"/>
    <s v="Food Production/Sales"/>
    <x v="1"/>
    <s v="to buy bread, tomatoes, onions, mayonnaise, and cold cuts, among other ingredients"/>
    <x v="7"/>
    <s v=""/>
    <s v="USD"/>
    <n v="810"/>
    <d v="2014-11-20T19:08:29"/>
    <d v="2014-11-15T09:00:00"/>
    <d v="2015-01-16T18:06:14"/>
    <n v="140"/>
    <n v="22"/>
    <s v="volunteer_like, #Biz Durable Asset, user_favorite, user_favorite, user_favorite, user_favorite, user_favorite"/>
    <s v="male"/>
    <s v="monthly"/>
    <d v="2014-11-20T00:00:00"/>
    <x v="0"/>
    <s v="low"/>
  </r>
  <r>
    <n v="801942"/>
    <n v="4750"/>
    <n v="4750"/>
    <s v="Personal Housing Expenses"/>
    <x v="4"/>
    <s v="to buy sheet metal, beams, and bricks to repair his home."/>
    <x v="54"/>
    <s v="Boane, Maputo"/>
    <s v="MZN"/>
    <n v="230"/>
    <d v="2014-11-20T13:11:20"/>
    <d v="2014-11-12T09:00:00"/>
    <d v="2015-01-11T20:44:28"/>
    <n v="170"/>
    <n v="19"/>
    <s v="user_favorite, #Elderly, #Parent"/>
    <s v="male"/>
    <s v="monthly"/>
    <d v="2014-11-20T00:00:00"/>
    <x v="0"/>
    <s v="low"/>
  </r>
  <r>
    <n v="802314"/>
    <n v="5000"/>
    <n v="5000"/>
    <s v="Personal Housing Expenses"/>
    <x v="4"/>
    <s v="to invest in cement, sand, gravel, brick and iron to construct a bedroom in her house. "/>
    <x v="7"/>
    <s v=""/>
    <s v="USD"/>
    <n v="810"/>
    <d v="2014-11-20T23:05:14"/>
    <d v="2014-10-21T09:00:00"/>
    <d v="2014-12-23T21:33:16"/>
    <n v="170"/>
    <n v="16"/>
    <s v="user_favorite, #Biz Durable Asset, user_favorite"/>
    <s v="female"/>
    <s v="monthly"/>
    <d v="2014-11-20T00:00:00"/>
    <x v="0"/>
    <s v="low"/>
  </r>
  <r>
    <n v="801657"/>
    <n v="2250"/>
    <n v="2250"/>
    <s v="General Store"/>
    <x v="3"/>
    <s v="to purchase additional items like detergent soap, canned goods, soft drinks, toothpaste, coffee, etc. to sell."/>
    <x v="0"/>
    <s v="Bais, Negros Oriental"/>
    <s v="PHP"/>
    <n v="1450"/>
    <d v="2014-11-20T06:15:22"/>
    <d v="2014-10-30T08:00:00"/>
    <d v="2014-12-17T00:07:18"/>
    <n v="110"/>
    <n v="9"/>
    <s v="#Elderly, #Repeat Borrower"/>
    <s v="female"/>
    <s v="irregular"/>
    <d v="2014-11-20T00:00:00"/>
    <x v="0"/>
    <s v="low"/>
  </r>
  <r>
    <n v="801849"/>
    <n v="9750"/>
    <n v="9750"/>
    <s v="Farming"/>
    <x v="0"/>
    <s v="to buy supplies for her vegetable growing business."/>
    <x v="12"/>
    <s v="Bandiagara"/>
    <s v="XOF"/>
    <n v="780"/>
    <d v="2014-11-20T10:42:33"/>
    <d v="2014-11-05T09:00:00"/>
    <d v="2014-12-22T13:50:13"/>
    <n v="90"/>
    <n v="36"/>
    <s v="user_favorite, #Repeat Borrower, #Parent, #Woman Owned Biz, #Vegan"/>
    <s v="female, female, female, female, female, female, female, female, female, female"/>
    <s v="bullet"/>
    <d v="2014-11-20T00:00:00"/>
    <x v="0"/>
    <s v="low"/>
  </r>
  <r>
    <n v="801909"/>
    <n v="13250"/>
    <n v="13250"/>
    <s v="Fruits &amp; Vegetables"/>
    <x v="1"/>
    <s v="To buy mixed vegetables"/>
    <x v="60"/>
    <s v="Zomba"/>
    <s v="MWK"/>
    <n v="3810"/>
    <d v="2014-11-20T12:18:28"/>
    <d v="2014-10-28T08:00:00"/>
    <d v="2014-11-23T06:55:49"/>
    <n v="60"/>
    <n v="5"/>
    <s v="volunteer_pick, volunteer_like, user_favorite"/>
    <s v="female, female, female, female, female, female, female, female, female, female, female, female, female, female, female"/>
    <s v="irregular"/>
    <d v="2014-11-20T00:00:00"/>
    <x v="0"/>
    <s v="low"/>
  </r>
  <r>
    <n v="802274"/>
    <n v="9500"/>
    <n v="9500"/>
    <s v="Poultry"/>
    <x v="0"/>
    <s v="to buy more hens in order to be able to increase her production capacity"/>
    <x v="18"/>
    <s v="Apartadó"/>
    <s v="COP"/>
    <n v="1770"/>
    <d v="2014-11-20T22:31:01"/>
    <d v="2014-10-27T08:00:00"/>
    <d v="2014-12-23T18:05:09"/>
    <n v="270"/>
    <n v="20"/>
    <s v="#Animals, #Biz Durable Asset, #Parent"/>
    <s v="female"/>
    <s v="bullet"/>
    <d v="2014-11-20T00:00:00"/>
    <x v="0"/>
    <s v="low"/>
  </r>
  <r>
    <n v="802130"/>
    <n v="500"/>
    <n v="500"/>
    <s v="Farming"/>
    <x v="0"/>
    <s v="To access a loan that meets expenses like clothing and food, eliminating pressure to sell corn for low prices at harvest."/>
    <x v="58"/>
    <s v="Kaduna"/>
    <s v="NGN"/>
    <n v="2880"/>
    <d v="2014-11-20T17:49:04"/>
    <d v="2014-12-08T09:00:00"/>
    <d v="2014-11-25T04:26:11"/>
    <n v="140"/>
    <n v="2"/>
    <s v=""/>
    <s v="male"/>
    <s v="bullet"/>
    <d v="2014-11-20T00:00:00"/>
    <x v="0"/>
    <s v="low"/>
  </r>
  <r>
    <n v="802489"/>
    <n v="4000"/>
    <n v="4000"/>
    <s v="Food Stall"/>
    <x v="1"/>
    <s v="to buy stock of tasty crackers and popcorn."/>
    <x v="3"/>
    <s v="Arifwala"/>
    <s v="PKR"/>
    <n v="2450"/>
    <d v="2014-11-21T05:24:51"/>
    <d v="2014-10-22T09:00:00"/>
    <d v="2014-12-13T06:23:17"/>
    <n v="140"/>
    <n v="9"/>
    <s v=""/>
    <s v="female"/>
    <s v="monthly"/>
    <d v="2014-11-21T00:00:00"/>
    <x v="0"/>
    <s v="low"/>
  </r>
  <r>
    <n v="802819"/>
    <n v="2750"/>
    <n v="2750"/>
    <s v="General Store"/>
    <x v="3"/>
    <s v="to purchase more groceries to sell."/>
    <x v="0"/>
    <s v="Calatrava, Negros Occidental"/>
    <s v="PHP"/>
    <n v="1450"/>
    <d v="2014-11-21T11:15:16"/>
    <d v="2014-11-20T09:00:00"/>
    <d v="2014-11-26T01:02:11"/>
    <n v="80"/>
    <n v="5"/>
    <s v=""/>
    <s v="female"/>
    <s v="irregular"/>
    <d v="2014-11-21T00:00:00"/>
    <x v="0"/>
    <s v="low"/>
  </r>
  <r>
    <n v="803050"/>
    <n v="8000"/>
    <n v="8000"/>
    <s v="Fruits &amp; Vegetables"/>
    <x v="1"/>
    <s v="to buy vegetables and fertilizers."/>
    <x v="34"/>
    <s v="Solola"/>
    <s v="GTQ"/>
    <n v="2460"/>
    <d v="2014-11-21T16:26:52"/>
    <d v="2014-11-05T09:00:00"/>
    <d v="2014-12-12T00:38:20"/>
    <n v="140"/>
    <n v="18"/>
    <s v="user_favorite, #Woman Owned Biz, #Elderly, #Parent, #Fabrics"/>
    <s v="female"/>
    <s v="monthly"/>
    <d v="2014-11-21T00:00:00"/>
    <x v="0"/>
    <s v="low"/>
  </r>
  <r>
    <n v="803109"/>
    <n v="8000"/>
    <n v="8000"/>
    <s v="Beauty Salon"/>
    <x v="2"/>
    <s v="to buy salon chairs for haircuts and for waxing, as well as massage tables"/>
    <x v="18"/>
    <s v="Soledad (Atlántico)"/>
    <s v="COP"/>
    <n v="1540"/>
    <d v="2014-11-21T19:41:25"/>
    <d v="2014-11-12T09:00:00"/>
    <d v="2015-01-18T23:53:40"/>
    <n v="140"/>
    <n v="31"/>
    <s v="#Woman Owned Biz, #Biz Durable Asset, #First Loan"/>
    <s v="female"/>
    <s v="monthly"/>
    <d v="2014-11-21T00:00:00"/>
    <x v="0"/>
    <s v="low"/>
  </r>
  <r>
    <n v="802454"/>
    <n v="3500"/>
    <n v="3500"/>
    <s v="Fish Selling"/>
    <x v="1"/>
    <s v="to purchase additional boxes of fish to sell."/>
    <x v="0"/>
    <s v="Ilog, Negros Occidental"/>
    <s v="PHP"/>
    <n v="1450"/>
    <d v="2014-11-21T04:33:28"/>
    <d v="2014-10-29T08:00:00"/>
    <d v="2014-11-25T18:06:51"/>
    <n v="80"/>
    <n v="6"/>
    <s v="user_favorite"/>
    <s v="female"/>
    <s v="irregular"/>
    <d v="2014-11-21T00:00:00"/>
    <x v="0"/>
    <s v="low"/>
  </r>
  <r>
    <n v="802455"/>
    <n v="2750"/>
    <n v="2750"/>
    <s v="Fish Selling"/>
    <x v="1"/>
    <s v="to buy additional fish to sell to her customers."/>
    <x v="0"/>
    <s v="Santander, Cebu"/>
    <s v="PHP"/>
    <n v="1450"/>
    <d v="2014-11-21T04:33:33"/>
    <d v="2014-10-29T08:00:00"/>
    <d v="2014-12-20T18:18:49"/>
    <n v="110"/>
    <n v="9"/>
    <s v="user_favorite, #Parent, #Woman Owned Biz, user_favorite, user_favorite"/>
    <s v="female"/>
    <s v="irregular"/>
    <d v="2014-11-21T00:00:00"/>
    <x v="0"/>
    <s v="low"/>
  </r>
  <r>
    <n v="802852"/>
    <n v="7250"/>
    <n v="7250"/>
    <s v="Home Products Sales"/>
    <x v="3"/>
    <s v="to purchase more plastic products, cups, and sauce pans and sell them to customers."/>
    <x v="9"/>
    <s v="Teshie, Accra"/>
    <s v="GHS"/>
    <n v="2310"/>
    <d v="2014-11-21T12:22:01"/>
    <d v="2014-11-13T09:00:00"/>
    <d v="2014-12-01T20:52:22"/>
    <n v="80"/>
    <n v="23"/>
    <s v="user_favorite, #Single Parent, #Woman Owned Biz"/>
    <s v="female, female"/>
    <s v="irregular"/>
    <d v="2014-11-21T00:00:00"/>
    <x v="0"/>
    <s v="low"/>
  </r>
  <r>
    <n v="803127"/>
    <n v="7000"/>
    <n v="7000"/>
    <s v="Agriculture"/>
    <x v="0"/>
    <s v="to buy farming supplies."/>
    <x v="14"/>
    <s v="San Miguel"/>
    <s v="USD"/>
    <n v="1590"/>
    <d v="2014-11-21T21:06:32"/>
    <d v="2014-10-31T08:00:00"/>
    <d v="2015-01-13T19:13:15"/>
    <n v="150"/>
    <n v="20"/>
    <s v="volunteer_pick, volunteer_like, #Sustainable Ag, #Animals"/>
    <s v="male"/>
    <s v="bullet"/>
    <d v="2014-11-21T00:00:00"/>
    <x v="0"/>
    <s v="low"/>
  </r>
  <r>
    <n v="802905"/>
    <n v="750"/>
    <n v="750"/>
    <s v="Farming"/>
    <x v="0"/>
    <s v="to access a loan that meets expenses like food and clothing; eliminating pressure to sell corn for low prices at harvest."/>
    <x v="58"/>
    <s v="Kaduna"/>
    <s v="NGN"/>
    <n v="2880"/>
    <d v="2014-11-21T13:39:47"/>
    <d v="2014-12-08T09:00:00"/>
    <d v="2014-11-26T20:54:16"/>
    <n v="140"/>
    <n v="3"/>
    <s v=""/>
    <s v="male"/>
    <s v="bullet"/>
    <d v="2014-11-21T00:00:00"/>
    <x v="0"/>
    <s v="low"/>
  </r>
  <r>
    <n v="802735"/>
    <n v="3500"/>
    <n v="3500"/>
    <s v="Farming"/>
    <x v="0"/>
    <s v="to purchase farm inputs."/>
    <x v="1"/>
    <s v="Chuka"/>
    <s v="KES"/>
    <n v="1560"/>
    <d v="2014-11-21T10:00:30"/>
    <d v="2014-11-11T09:00:00"/>
    <d v="2014-12-27T04:44:19"/>
    <n v="140"/>
    <n v="11"/>
    <s v=""/>
    <s v="male"/>
    <s v="monthly"/>
    <d v="2014-11-21T00:00:00"/>
    <x v="0"/>
    <s v="low"/>
  </r>
  <r>
    <n v="803219"/>
    <n v="43250"/>
    <n v="43250"/>
    <s v="Clothing"/>
    <x v="7"/>
    <s v="to buy outfits to sell"/>
    <x v="19"/>
    <s v="Ciudad del Este"/>
    <s v="PYG"/>
    <n v="580"/>
    <d v="2014-11-22T00:35:35"/>
    <d v="2014-10-21T09:00:00"/>
    <d v="2014-12-05T21:20:36"/>
    <n v="50"/>
    <n v="2"/>
    <s v=""/>
    <s v="female, female, female, female, female, female, female, female, female, female, female, female, female, female, female, female, female, female, female, female, female, female"/>
    <s v="irregular"/>
    <d v="2014-11-21T00:00:00"/>
    <x v="0"/>
    <s v="low"/>
  </r>
  <r>
    <n v="802860"/>
    <n v="4500"/>
    <n v="4500"/>
    <s v="General Store"/>
    <x v="3"/>
    <s v="to buy more packs of biscuits, rice, beverages, sugar, cleaning products, etc. "/>
    <x v="3"/>
    <s v="Gujranwala"/>
    <s v="PKR"/>
    <n v="2450"/>
    <d v="2014-11-21T12:36:58"/>
    <d v="2014-10-22T09:00:00"/>
    <d v="2014-12-21T01:43:00"/>
    <n v="140"/>
    <n v="16"/>
    <s v="#Parent, #Woman Owned Biz"/>
    <s v="female"/>
    <s v="monthly"/>
    <d v="2014-11-21T00:00:00"/>
    <x v="0"/>
    <s v="low"/>
  </r>
  <r>
    <n v="803066"/>
    <n v="5000"/>
    <n v="5000"/>
    <s v="Restaurant"/>
    <x v="1"/>
    <s v="To buy food ingredients."/>
    <x v="18"/>
    <s v="Barranquilla"/>
    <s v="COP"/>
    <n v="1540"/>
    <d v="2014-11-21T16:57:54"/>
    <d v="2014-11-07T09:00:00"/>
    <d v="2014-12-27T02:10:15"/>
    <n v="140"/>
    <n v="12"/>
    <s v="user_favorite, #First Loan, #Parent, #Woman Owned Biz, user_favorite"/>
    <s v="female"/>
    <s v="monthly"/>
    <d v="2014-11-21T00:00:00"/>
    <x v="0"/>
    <s v="low"/>
  </r>
  <r>
    <n v="802621"/>
    <n v="7250"/>
    <n v="7250"/>
    <s v="Personal Housing Expenses"/>
    <x v="4"/>
    <s v="to purchase sand, cement and bricks to build a toilet and bathroom."/>
    <x v="17"/>
    <s v="Thanh Hoá"/>
    <s v="VND"/>
    <n v="1210"/>
    <d v="2014-11-21T08:37:16"/>
    <d v="2014-11-12T09:00:00"/>
    <d v="2014-12-24T14:58:59"/>
    <n v="200"/>
    <n v="26"/>
    <s v="user_favorite, #First Loan, #Health and Sanitation, #Elderly, #Parent"/>
    <s v="male"/>
    <s v="monthly"/>
    <d v="2014-11-21T00:00:00"/>
    <x v="0"/>
    <s v="low"/>
  </r>
  <r>
    <n v="802974"/>
    <n v="13500"/>
    <n v="13500"/>
    <s v="Cloth &amp; Dressmaking Supplies"/>
    <x v="3"/>
    <s v="to buy raw fabric material to resell"/>
    <x v="49"/>
    <s v="Elbasan"/>
    <s v="ALL"/>
    <n v="2390"/>
    <d v="2014-11-21T15:24:38"/>
    <d v="2014-11-17T09:00:00"/>
    <d v="2014-12-29T19:06:16"/>
    <n v="260"/>
    <n v="47"/>
    <s v="#Elderly, #Parent, #Fabrics, user_favorite, #Refugee"/>
    <s v="male"/>
    <s v="monthly"/>
    <d v="2014-11-21T00:00:00"/>
    <x v="0"/>
    <s v="low"/>
  </r>
  <r>
    <n v="803361"/>
    <n v="2250"/>
    <n v="2250"/>
    <s v="Farming"/>
    <x v="0"/>
    <s v="to buy seedlings, seeds, fertilizers and other farm supplies."/>
    <x v="0"/>
    <s v="Compostela, Cebu"/>
    <s v="PHP"/>
    <n v="1450"/>
    <d v="2014-11-22T07:44:59"/>
    <d v="2014-10-30T08:00:00"/>
    <d v="2014-12-11T18:40:29"/>
    <n v="110"/>
    <n v="4"/>
    <s v="user_favorite, #Trees, user_favorite, #Parent, #Vegan"/>
    <s v="female"/>
    <s v="irregular"/>
    <d v="2014-11-22T00:00:00"/>
    <x v="0"/>
    <s v="low"/>
  </r>
  <r>
    <n v="803262"/>
    <n v="8250"/>
    <n v="8250"/>
    <s v="General Store"/>
    <x v="3"/>
    <s v="to buy a sack of rice, onions, a bag of sugar, flour, cooking oil, canned drinks, snacks and frozen goods."/>
    <x v="27"/>
    <s v="Matafaa"/>
    <s v="WST"/>
    <n v="150"/>
    <d v="2014-11-22T01:53:59"/>
    <d v="2014-10-30T08:00:00"/>
    <d v="2014-12-19T14:53:22"/>
    <n v="140"/>
    <n v="27"/>
    <s v="#Elderly, #Parent, #Woman Owned Biz"/>
    <s v="female"/>
    <s v="irregular"/>
    <d v="2014-11-22T00:00:00"/>
    <x v="0"/>
    <s v="low"/>
  </r>
  <r>
    <n v="803260"/>
    <n v="6250"/>
    <n v="6250"/>
    <s v="Farming"/>
    <x v="0"/>
    <s v="to buy crops, a new wheelbarrow, fertilizer, a spade, a machete and chemicals."/>
    <x v="27"/>
    <s v="Matafaa"/>
    <s v="WST"/>
    <n v="150"/>
    <d v="2014-11-22T01:48:39"/>
    <d v="2014-10-30T08:00:00"/>
    <d v="2014-12-06T19:43:39"/>
    <n v="140"/>
    <n v="22"/>
    <s v="#Single Parent, #Trees, #Vegan, #Woman Owned Biz"/>
    <s v="female"/>
    <s v="irregular"/>
    <d v="2014-11-22T00:00:00"/>
    <x v="0"/>
    <s v="low"/>
  </r>
  <r>
    <n v="803394"/>
    <n v="2250"/>
    <n v="2250"/>
    <s v="Clothing Sales"/>
    <x v="7"/>
    <s v="to buy more stock of clothes."/>
    <x v="1"/>
    <s v="nyeri"/>
    <s v="KES"/>
    <n v="1380"/>
    <d v="2014-11-22T09:10:50"/>
    <d v="2014-11-21T09:00:00"/>
    <d v="2014-12-07T14:11:14"/>
    <n v="140"/>
    <n v="8"/>
    <s v=""/>
    <s v="female"/>
    <s v="monthly"/>
    <d v="2014-11-22T00:00:00"/>
    <x v="0"/>
    <s v="low"/>
  </r>
  <r>
    <n v="803391"/>
    <n v="4500"/>
    <n v="4500"/>
    <s v="Fish Selling"/>
    <x v="1"/>
    <s v="to buy materials to put up a business premises."/>
    <x v="1"/>
    <s v="Mombasa"/>
    <s v="KES"/>
    <n v="1380"/>
    <d v="2014-11-22T09:06:27"/>
    <d v="2014-11-21T09:00:00"/>
    <d v="2014-11-28T06:03:22"/>
    <n v="80"/>
    <n v="3"/>
    <s v="user_favorite, user_favorite"/>
    <s v="female"/>
    <s v="monthly"/>
    <d v="2014-11-22T00:00:00"/>
    <x v="0"/>
    <s v="low"/>
  </r>
  <r>
    <n v="803625"/>
    <n v="7000"/>
    <n v="7000"/>
    <s v="Rickshaw"/>
    <x v="8"/>
    <s v="to buy a new rickshaw to replace his old one."/>
    <x v="23"/>
    <s v="Dier Al-Balah, Gaza Strip"/>
    <s v="USD"/>
    <n v="800"/>
    <d v="2014-11-23T10:50:52"/>
    <d v="2014-11-05T09:00:00"/>
    <d v="2014-12-01T23:22:24"/>
    <n v="210"/>
    <n v="26"/>
    <s v="volunteer_pick, user_favorite"/>
    <s v="male"/>
    <s v="monthly"/>
    <d v="2014-11-23T00:00:00"/>
    <x v="0"/>
    <s v="low"/>
  </r>
  <r>
    <n v="803591"/>
    <n v="11000"/>
    <n v="11000"/>
    <s v="Higher education costs"/>
    <x v="5"/>
    <s v="to pay university costs."/>
    <x v="19"/>
    <s v="Carapegua"/>
    <s v="PYG"/>
    <n v="580"/>
    <d v="2014-11-23T03:56:06"/>
    <d v="2014-10-22T09:00:00"/>
    <d v="2015-01-14T20:14:18"/>
    <n v="150"/>
    <n v="40"/>
    <s v="volunteer_pick, user_favorite, #Schooling, user_favorite"/>
    <s v="male"/>
    <s v="monthly"/>
    <d v="2014-11-23T00:00:00"/>
    <x v="0"/>
    <s v="low"/>
  </r>
  <r>
    <n v="803857"/>
    <n v="3750"/>
    <n v="3750"/>
    <s v="General Store"/>
    <x v="3"/>
    <s v="to buy additional items like canned goods, coffee and cereal to sell. "/>
    <x v="0"/>
    <s v="Minglanilla, Cebu"/>
    <s v="PHP"/>
    <n v="1450"/>
    <d v="2014-11-24T06:50:33"/>
    <d v="2014-11-11T09:00:00"/>
    <d v="2014-12-02T22:26:09"/>
    <n v="80"/>
    <n v="12"/>
    <s v=""/>
    <s v="female"/>
    <s v="irregular"/>
    <d v="2014-11-24T00:00:00"/>
    <x v="0"/>
    <s v="low"/>
  </r>
  <r>
    <n v="803936"/>
    <n v="2000"/>
    <n v="2000"/>
    <s v="Personal Housing Expenses"/>
    <x v="4"/>
    <s v="to build a decent latrine."/>
    <x v="4"/>
    <s v="Kampong Speu Province, Phnom Srouch District"/>
    <s v="KHR"/>
    <n v="2040"/>
    <d v="2014-11-24T07:56:45"/>
    <d v="2014-10-27T08:00:00"/>
    <d v="2014-11-30T20:01:31"/>
    <n v="140"/>
    <n v="7"/>
    <s v=""/>
    <s v="male, male, female, male"/>
    <s v="monthly"/>
    <d v="2014-11-24T00:00:00"/>
    <x v="0"/>
    <s v="low"/>
  </r>
  <r>
    <n v="803704"/>
    <n v="1750"/>
    <n v="1750"/>
    <s v="Pigs"/>
    <x v="0"/>
    <s v="to buy feeds and vitamins for her pigs"/>
    <x v="0"/>
    <s v="Dumarao, Capiz"/>
    <s v="PHP"/>
    <n v="1450"/>
    <d v="2014-11-24T02:34:33"/>
    <d v="2014-11-13T09:00:00"/>
    <d v="2014-11-28T04:22:52"/>
    <n v="80"/>
    <n v="1"/>
    <s v=""/>
    <s v="female"/>
    <s v="irregular"/>
    <d v="2014-11-24T00:00:00"/>
    <x v="0"/>
    <s v="low"/>
  </r>
  <r>
    <n v="804050"/>
    <n v="3500"/>
    <n v="3500"/>
    <s v="Charcoal Sales"/>
    <x v="3"/>
    <s v="to buy sacks of charcoal to sell in her business."/>
    <x v="0"/>
    <s v="Narra, Palawan"/>
    <s v="PHP"/>
    <n v="1450"/>
    <d v="2014-11-24T09:14:27"/>
    <d v="2014-11-07T09:00:00"/>
    <d v="2014-11-27T21:57:05"/>
    <n v="70"/>
    <n v="8"/>
    <s v="volunteer_pick, volunteer_like"/>
    <s v="female"/>
    <s v="irregular"/>
    <d v="2014-11-24T00:00:00"/>
    <x v="0"/>
    <s v="low"/>
  </r>
  <r>
    <n v="803678"/>
    <n v="6750"/>
    <n v="6750"/>
    <s v="General Store"/>
    <x v="3"/>
    <s v="to purchase additional stocks like soft drinks, rice, and sugar to sell."/>
    <x v="0"/>
    <s v="Kabankalan, Negros Occidental"/>
    <s v="PHP"/>
    <n v="1450"/>
    <d v="2014-11-24T01:47:19"/>
    <d v="2014-11-10T09:00:00"/>
    <d v="2014-12-03T23:04:09"/>
    <n v="80"/>
    <n v="11"/>
    <s v=""/>
    <s v="male"/>
    <s v="irregular"/>
    <d v="2014-11-24T00:00:00"/>
    <x v="0"/>
    <s v="low"/>
  </r>
  <r>
    <n v="803870"/>
    <n v="12000"/>
    <n v="12000"/>
    <s v="Clothing Sales"/>
    <x v="7"/>
    <s v="to purchase and import winter clothing to sell"/>
    <x v="2"/>
    <s v="Shahrituz"/>
    <s v="TJS"/>
    <n v="630"/>
    <d v="2014-11-24T07:08:32"/>
    <d v="2014-11-14T09:00:00"/>
    <d v="2015-01-01T14:57:00"/>
    <n v="140"/>
    <n v="44"/>
    <s v="#Single, #Woman Owned Biz"/>
    <s v="female"/>
    <s v="monthly"/>
    <d v="2014-11-24T00:00:00"/>
    <x v="0"/>
    <s v="low"/>
  </r>
  <r>
    <n v="804339"/>
    <n v="4750"/>
    <n v="4750"/>
    <s v="Farming"/>
    <x v="0"/>
    <s v="to buy agricultural inputs for market gardening."/>
    <x v="12"/>
    <s v="Bandiagara"/>
    <s v="XOF"/>
    <n v="780"/>
    <d v="2014-11-24T13:05:03"/>
    <d v="2014-11-09T09:00:00"/>
    <d v="2014-12-18T19:06:38"/>
    <n v="90"/>
    <n v="16"/>
    <s v=""/>
    <s v="female, female, female, female, female, female, female, female, female, female"/>
    <s v="bullet"/>
    <d v="2014-11-24T00:00:00"/>
    <x v="0"/>
    <s v="low"/>
  </r>
  <r>
    <n v="804015"/>
    <n v="3750"/>
    <n v="3750"/>
    <s v="Home Energy"/>
    <x v="9"/>
    <s v="To buy solar panel and improve her family's life"/>
    <x v="4"/>
    <s v="Kampong Chhnang province, Tek Phos district"/>
    <s v="KHR"/>
    <n v="2040"/>
    <d v="2014-11-24T08:55:37"/>
    <d v="2014-10-28T08:00:00"/>
    <d v="2014-11-28T12:50:40"/>
    <n v="260"/>
    <n v="13"/>
    <s v=""/>
    <s v="female"/>
    <s v="monthly"/>
    <d v="2014-11-24T00:00:00"/>
    <x v="0"/>
    <s v="low"/>
  </r>
  <r>
    <n v="803963"/>
    <n v="14250"/>
    <n v="14250"/>
    <s v="Higher education costs"/>
    <x v="5"/>
    <s v="to pay for his university fees."/>
    <x v="16"/>
    <s v="Ajloun"/>
    <s v="JOD"/>
    <n v="1850"/>
    <d v="2014-11-24T08:21:36"/>
    <d v="2014-10-26T08:00:00"/>
    <d v="2014-12-31T18:04:22"/>
    <n v="150"/>
    <n v="42"/>
    <s v="volunteer_pick, volunteer_like, #Schooling, #Single, user_favorite, user_favorite, user_favorite"/>
    <s v="male"/>
    <s v="monthly"/>
    <d v="2014-11-24T00:00:00"/>
    <x v="0"/>
    <s v="low"/>
  </r>
  <r>
    <n v="804300"/>
    <n v="1500"/>
    <n v="1500"/>
    <s v="Farming"/>
    <x v="0"/>
    <s v="to meet urgent expenses like food and clothing, and reducing the pressure to sell corn at low prices right after harvest."/>
    <x v="58"/>
    <s v="Kaduna"/>
    <s v="NGN"/>
    <n v="2880"/>
    <d v="2014-11-24T12:35:51"/>
    <d v="2014-12-08T09:00:00"/>
    <d v="2014-11-30T17:28:31"/>
    <n v="140"/>
    <n v="5"/>
    <s v=""/>
    <s v="male"/>
    <s v="bullet"/>
    <d v="2014-11-24T00:00:00"/>
    <x v="0"/>
    <s v="low"/>
  </r>
  <r>
    <n v="803937"/>
    <n v="3500"/>
    <n v="3500"/>
    <s v="Charcoal Sales"/>
    <x v="3"/>
    <s v="to purchase additional sacks of charcoal to sell"/>
    <x v="0"/>
    <s v="Puerto Princesa North, Palawan"/>
    <s v="PHP"/>
    <n v="1450"/>
    <d v="2014-11-24T07:57:38"/>
    <d v="2014-10-30T08:00:00"/>
    <d v="2014-12-01T18:27:09"/>
    <n v="80"/>
    <n v="13"/>
    <s v=""/>
    <s v="female"/>
    <s v="irregular"/>
    <d v="2014-11-24T00:00:00"/>
    <x v="0"/>
    <s v="low"/>
  </r>
  <r>
    <n v="804677"/>
    <n v="45250"/>
    <n v="45250"/>
    <s v="Natural Medicines"/>
    <x v="13"/>
    <s v="to buy natural remedies to sell."/>
    <x v="19"/>
    <s v="Caacupe"/>
    <s v="PYG"/>
    <n v="580"/>
    <d v="2014-11-25T00:12:08"/>
    <d v="2014-10-24T09:00:00"/>
    <d v="2014-12-07T16:42:22"/>
    <n v="60"/>
    <n v="2"/>
    <s v=""/>
    <s v="female, female, female, female, female, female, female, female, female, female, female, female, female, female, female, female, female, female, female"/>
    <s v="irregular"/>
    <d v="2014-11-24T00:00:00"/>
    <x v="0"/>
    <s v="low"/>
  </r>
  <r>
    <n v="804369"/>
    <n v="13750"/>
    <n v="13750"/>
    <s v="Agriculture"/>
    <x v="0"/>
    <s v="to buy cost efficient maize seeds and fertilizer for the coming harvesting season, as well as a solar light._x0009__x0009__x0009__x0009__x0009__x0009__x0009_"/>
    <x v="1"/>
    <s v="kakamega south"/>
    <s v="KES"/>
    <n v="2020"/>
    <d v="2014-11-24T13:48:08"/>
    <d v="2015-02-01T09:00:00"/>
    <d v="2014-12-18T21:37:48"/>
    <n v="110"/>
    <n v="46"/>
    <s v="#Post-disbursed, #Biz Durable Asset, #Parent, #Vegan, #Woman Owned Biz, #Interesting Photo, #Sustainable Ag, #Eco-friendly, #Repeat Borrower"/>
    <s v="female, female, female, female, male, female, female, female, female, female, female, female, female, female, female"/>
    <s v="bullet"/>
    <d v="2014-11-24T00:00:00"/>
    <x v="0"/>
    <s v="low"/>
  </r>
  <r>
    <n v="804411"/>
    <n v="5500"/>
    <n v="5500"/>
    <s v="Decorations Sales"/>
    <x v="3"/>
    <s v="to buy jewelry and small gifts"/>
    <x v="56"/>
    <s v=""/>
    <s v="TRY"/>
    <n v="1980"/>
    <d v="2014-11-24T14:35:49"/>
    <d v="2014-11-05T09:00:00"/>
    <d v="2014-11-28T18:22:35"/>
    <n v="120"/>
    <n v="14"/>
    <s v="user_favorite"/>
    <s v="female"/>
    <s v="irregular"/>
    <d v="2014-11-24T00:00:00"/>
    <x v="0"/>
    <s v="low"/>
  </r>
  <r>
    <n v="804670"/>
    <n v="4250"/>
    <n v="4250"/>
    <s v="Home Energy"/>
    <x v="9"/>
    <s v="to buy a clean energy cook stove"/>
    <x v="9"/>
    <s v="Nkranfom"/>
    <s v="GHS"/>
    <n v="3920"/>
    <d v="2014-11-24T23:55:20"/>
    <d v="2015-02-22T09:00:00"/>
    <d v="2014-11-28T23:20:36"/>
    <n v="80"/>
    <n v="12"/>
    <s v="user_favorite"/>
    <s v="male, female, female, female, female"/>
    <s v="monthly"/>
    <d v="2014-11-24T00:00:00"/>
    <x v="0"/>
    <s v="low"/>
  </r>
  <r>
    <n v="804143"/>
    <n v="6750"/>
    <n v="6750"/>
    <s v="Farming"/>
    <x v="0"/>
    <s v="to expand his horticulture farm."/>
    <x v="1"/>
    <s v="Kitale"/>
    <s v="KES"/>
    <n v="1560"/>
    <d v="2014-11-24T09:54:45"/>
    <d v="2014-11-06T09:00:00"/>
    <d v="2015-01-17T20:59:54"/>
    <n v="200"/>
    <n v="17"/>
    <s v="#Eco-friendly"/>
    <s v="male"/>
    <s v="monthly"/>
    <d v="2014-11-24T00:00:00"/>
    <x v="0"/>
    <s v="low"/>
  </r>
  <r>
    <n v="805297"/>
    <n v="7500"/>
    <n v="7500"/>
    <s v="Charcoal Sales"/>
    <x v="3"/>
    <s v="to purchase more sacks of charcoal"/>
    <x v="13"/>
    <s v="Kachwamba"/>
    <s v="UGX"/>
    <n v="650"/>
    <d v="2014-11-25T14:23:27"/>
    <d v="2014-11-11T09:00:00"/>
    <d v="2015-01-13T21:03:46"/>
    <n v="140"/>
    <n v="27"/>
    <s v="#Parent, #Schooling"/>
    <s v="male"/>
    <s v="monthly"/>
    <d v="2014-11-25T00:00:00"/>
    <x v="0"/>
    <s v="low"/>
  </r>
  <r>
    <n v="804898"/>
    <n v="4500"/>
    <n v="4500"/>
    <s v="Retail"/>
    <x v="3"/>
    <s v="to buy cooking stoves or kalan."/>
    <x v="0"/>
    <s v="Ormoc City, Leyte"/>
    <s v="PHP"/>
    <n v="1250"/>
    <d v="2014-11-25T07:17:25"/>
    <d v="2014-11-14T09:00:00"/>
    <d v="2014-12-30T21:57:19"/>
    <n v="140"/>
    <n v="15"/>
    <s v="#Woman Owned Biz, user_favorite, user_favorite"/>
    <s v="female"/>
    <s v="irregular"/>
    <d v="2014-11-25T00:00:00"/>
    <x v="0"/>
    <s v="low"/>
  </r>
  <r>
    <n v="805217"/>
    <n v="10000"/>
    <n v="10000"/>
    <s v="Agriculture"/>
    <x v="0"/>
    <s v="to purchase a solar light and gain access to cost-efficient hybrid seeds and fertilizer for maize cultivation."/>
    <x v="1"/>
    <s v="kakamega south"/>
    <s v="KES"/>
    <n v="2020"/>
    <d v="2014-11-25T13:13:46"/>
    <d v="2015-02-01T09:00:00"/>
    <d v="2015-01-09T15:49:07"/>
    <n v="110"/>
    <n v="39"/>
    <s v="user_favorite, #Elderly, #Post-disbursed, user_favorite, #Eco-friendly, #Biz Durable Asset, #Sustainable Ag, user_favorite, user_favorite"/>
    <s v="female, female, female, male, male, female, male, male, female, female, male, female"/>
    <s v="bullet"/>
    <d v="2014-11-25T00:00:00"/>
    <x v="0"/>
    <s v="low"/>
  </r>
  <r>
    <n v="805274"/>
    <n v="3500"/>
    <n v="3500"/>
    <s v="General Store"/>
    <x v="3"/>
    <s v="to purchase items to sell like canned goods, beverages, groceries, etc."/>
    <x v="0"/>
    <s v="Palo, Leyte"/>
    <s v="PHP"/>
    <n v="1450"/>
    <d v="2014-11-25T14:06:49"/>
    <d v="2014-10-30T08:00:00"/>
    <d v="2014-12-04T22:59:19"/>
    <n v="80"/>
    <n v="11"/>
    <s v=""/>
    <s v="female"/>
    <s v="irregular"/>
    <d v="2014-11-25T00:00:00"/>
    <x v="0"/>
    <s v="low"/>
  </r>
  <r>
    <n v="804728"/>
    <n v="4750"/>
    <n v="4750"/>
    <s v="Personal Housing Expenses"/>
    <x v="4"/>
    <s v="to purchase sand, cement and brick, with which to build a toilet."/>
    <x v="17"/>
    <s v="Thanh Hoá"/>
    <s v="VND"/>
    <n v="1210"/>
    <d v="2014-11-25T02:40:07"/>
    <d v="2014-11-22T09:00:00"/>
    <d v="2014-12-18T19:42:06"/>
    <n v="200"/>
    <n v="19"/>
    <s v="#Biz Durable Asset, #Parent, #Eco-friendly, #Health and Sanitation"/>
    <s v="female"/>
    <s v="monthly"/>
    <d v="2014-11-25T00:00:00"/>
    <x v="0"/>
    <s v="low"/>
  </r>
  <r>
    <n v="804776"/>
    <n v="6750"/>
    <n v="6750"/>
    <s v="Transportation"/>
    <x v="8"/>
    <s v="to pay for the spare parts and maintenance of his Jeepney (public transport vehicle)."/>
    <x v="0"/>
    <s v="Bacoor, Cavite"/>
    <s v="PHP"/>
    <n v="1440"/>
    <d v="2014-11-25T03:30:21"/>
    <d v="2014-11-14T09:00:00"/>
    <d v="2014-11-28T21:44:28"/>
    <n v="60"/>
    <n v="5"/>
    <s v=""/>
    <s v="male"/>
    <s v="irregular"/>
    <d v="2014-11-25T00:00:00"/>
    <x v="0"/>
    <s v="low"/>
  </r>
  <r>
    <n v="805123"/>
    <n v="11500"/>
    <n v="11500"/>
    <s v="Agriculture"/>
    <x v="0"/>
    <s v="to purchase a solar light and gain access to cost efficient hybrid seeds and fertilizer for maize cultivation._x0009__x0009__x0009__x0009__x0009__x0009__x0009_"/>
    <x v="1"/>
    <s v="kakamega south"/>
    <s v="KES"/>
    <n v="2020"/>
    <d v="2014-11-25T11:37:44"/>
    <d v="2015-02-01T09:00:00"/>
    <d v="2015-01-01T19:36:34"/>
    <n v="110"/>
    <n v="14"/>
    <s v="#Post-disbursed, #Sustainable Ag, #Eco-friendly, #Parent, #First Loan, #Vegan, user_favorite"/>
    <s v="female, female, female, female, female, female, female, male, male, female, female, female, female, male"/>
    <s v="bullet"/>
    <d v="2014-11-25T00:00:00"/>
    <x v="0"/>
    <s v="low"/>
  </r>
  <r>
    <n v="805116"/>
    <n v="5750"/>
    <n v="5750"/>
    <s v="Fishing"/>
    <x v="1"/>
    <s v="to purchase a new boat."/>
    <x v="0"/>
    <s v="Carles, Iloilo"/>
    <s v="PHP"/>
    <n v="1250"/>
    <d v="2014-11-25T11:28:22"/>
    <d v="2014-11-07T09:00:00"/>
    <d v="2014-12-23T18:02:09"/>
    <n v="200"/>
    <n v="19"/>
    <s v="volunteer_pick, #Biz Durable Asset, #Single, #Woman Owned Biz, user_favorite, user_favorite"/>
    <s v="female"/>
    <s v="irregular"/>
    <d v="2014-11-25T00:00:00"/>
    <x v="0"/>
    <s v="low"/>
  </r>
  <r>
    <n v="805487"/>
    <n v="5000"/>
    <n v="10000"/>
    <s v="Food"/>
    <x v="1"/>
    <s v="To buy goods such as rice, oil, sugar and others to prepare meals, as well as renovate the kitchen and buy two industrial tables."/>
    <x v="18"/>
    <s v="Barranquilla"/>
    <s v="COP"/>
    <n v="1540"/>
    <d v="2014-11-25T20:50:05"/>
    <d v="2014-11-18T09:00:00"/>
    <m/>
    <n v="140"/>
    <n v="19"/>
    <s v="#Biz Durable Asset, #Parent, user_favorite, #Female Education, #Schooling"/>
    <s v="male"/>
    <s v="monthly"/>
    <d v="2014-11-25T00:00:00"/>
    <x v="1"/>
    <s v="low"/>
  </r>
  <r>
    <n v="805555"/>
    <n v="9750"/>
    <n v="15000"/>
    <s v="Livestock"/>
    <x v="0"/>
    <s v="to buy grazing cattle."/>
    <x v="7"/>
    <s v="Usulután"/>
    <s v="USD"/>
    <n v="1990"/>
    <d v="2014-11-25T22:27:37"/>
    <d v="2014-10-31T08:00:00"/>
    <m/>
    <n v="140"/>
    <n v="19"/>
    <s v="volunteer_like, #Animals, #Parent"/>
    <s v="male"/>
    <s v="bullet"/>
    <d v="2014-11-25T00:00:00"/>
    <x v="1"/>
    <s v="low"/>
  </r>
  <r>
    <n v="805359"/>
    <n v="1250"/>
    <n v="1250"/>
    <s v="Food"/>
    <x v="1"/>
    <s v="to buy additional eggs for the business."/>
    <x v="0"/>
    <s v="Tacloban City, Leyte"/>
    <s v="PHP"/>
    <n v="1450"/>
    <d v="2014-11-25T15:33:38"/>
    <d v="2014-11-13T09:00:00"/>
    <d v="2014-12-02T15:54:16"/>
    <n v="80"/>
    <n v="1"/>
    <s v="user_favorite"/>
    <s v="female"/>
    <s v="irregular"/>
    <d v="2014-11-25T00:00:00"/>
    <x v="0"/>
    <s v="low"/>
  </r>
  <r>
    <n v="805280"/>
    <n v="5500"/>
    <n v="5500"/>
    <s v="General Store"/>
    <x v="3"/>
    <s v="to buy general merchandise, such as curry powder, sugar, and wheat to sell."/>
    <x v="13"/>
    <s v="Bundibugyo"/>
    <s v="UGX"/>
    <n v="1630"/>
    <d v="2014-11-25T14:10:43"/>
    <d v="2014-11-14T09:00:00"/>
    <d v="2014-12-21T05:46:27"/>
    <n v="90"/>
    <n v="14"/>
    <s v="#Parent, #Woman Owned Biz"/>
    <s v="female"/>
    <s v="irregular"/>
    <d v="2014-11-25T00:00:00"/>
    <x v="0"/>
    <s v="low"/>
  </r>
  <r>
    <n v="805622"/>
    <n v="4500"/>
    <n v="4500"/>
    <s v="General Store"/>
    <x v="3"/>
    <s v="to buy additional grocery goods and to finance her video machine for her business expansion."/>
    <x v="0"/>
    <s v="Ozamis  City, Misamis  Occidental"/>
    <s v="PHP"/>
    <n v="1360"/>
    <d v="2014-11-26T02:27:41"/>
    <d v="2014-11-11T09:00:00"/>
    <d v="2015-01-12T20:13:56"/>
    <n v="140"/>
    <n v="17"/>
    <s v="volunteer_pick, volunteer_like, #Repeat Borrower, user_favorite"/>
    <s v="female"/>
    <s v="monthly"/>
    <d v="2014-11-26T00:00:00"/>
    <x v="0"/>
    <s v="low"/>
  </r>
  <r>
    <n v="805992"/>
    <n v="2750"/>
    <n v="2750"/>
    <s v="Fishing"/>
    <x v="1"/>
    <s v="to buy fishing gear and other equipment."/>
    <x v="0"/>
    <s v="Binalbagan, Negros Occidental"/>
    <s v="PHP"/>
    <n v="1450"/>
    <d v="2014-11-26T10:27:17"/>
    <d v="2014-11-24T09:00:00"/>
    <d v="2014-12-25T05:40:09"/>
    <n v="140"/>
    <n v="5"/>
    <s v="user_favorite, #Elderly, #Biz Durable Asset, #Animals"/>
    <s v="female"/>
    <s v="irregular"/>
    <d v="2014-11-26T00:00:00"/>
    <x v="0"/>
    <s v="low"/>
  </r>
  <r>
    <n v="1086134"/>
    <n v="1250"/>
    <n v="1250"/>
    <s v="Services"/>
    <x v="2"/>
    <s v="buy more scrapes for sell."/>
    <x v="1"/>
    <s v=""/>
    <s v="KES"/>
    <m/>
    <d v="2014-11-26T11:36:29"/>
    <d v="2015-03-10T18:48:00"/>
    <d v="2015-01-10T10:11:49"/>
    <n v="30"/>
    <n v="22"/>
    <s v=""/>
    <s v="female"/>
    <s v="monthly"/>
    <d v="2014-11-26T00:00:00"/>
    <x v="0"/>
    <s v="low"/>
  </r>
  <r>
    <n v="806415"/>
    <n v="5000"/>
    <n v="5000"/>
    <s v="Cosmetics Sales"/>
    <x v="3"/>
    <s v="to buy cosmetics."/>
    <x v="14"/>
    <s v="San Gabriel"/>
    <s v="USD"/>
    <n v="1880"/>
    <d v="2014-11-26T21:56:32"/>
    <d v="2014-11-17T09:00:00"/>
    <d v="2014-12-29T14:13:00"/>
    <n v="140"/>
    <n v="15"/>
    <s v="#Single Parent, #Woman Owned Biz"/>
    <s v="female"/>
    <s v="monthly"/>
    <d v="2014-11-26T00:00:00"/>
    <x v="0"/>
    <s v="low"/>
  </r>
  <r>
    <n v="806010"/>
    <n v="3500"/>
    <n v="3500"/>
    <s v="General Store"/>
    <x v="3"/>
    <s v="to purchase more stock of groceries to sell."/>
    <x v="0"/>
    <s v="Binalbagan, Negros Occidental"/>
    <s v="PHP"/>
    <n v="1450"/>
    <d v="2014-11-26T10:43:51"/>
    <d v="2014-10-30T08:00:00"/>
    <d v="2014-12-03T21:33:09"/>
    <n v="80"/>
    <n v="9"/>
    <s v="volunteer_pick, volunteer_like"/>
    <s v="female"/>
    <s v="irregular"/>
    <d v="2014-11-26T00:00:00"/>
    <x v="0"/>
    <s v="low"/>
  </r>
  <r>
    <n v="805694"/>
    <n v="2250"/>
    <n v="2250"/>
    <s v="Pigs"/>
    <x v="0"/>
    <s v="to buy feeds and vitamins for her pigs."/>
    <x v="0"/>
    <s v="Tacloban City, Leyte"/>
    <s v="PHP"/>
    <n v="1450"/>
    <d v="2014-11-26T04:20:24"/>
    <d v="2014-11-17T09:00:00"/>
    <d v="2014-12-05T03:53:59"/>
    <n v="80"/>
    <n v="7"/>
    <s v=""/>
    <s v="female"/>
    <s v="irregular"/>
    <d v="2014-11-26T00:00:00"/>
    <x v="0"/>
    <s v="low"/>
  </r>
  <r>
    <n v="805824"/>
    <n v="2250"/>
    <n v="2250"/>
    <s v="General Store"/>
    <x v="3"/>
    <s v="to purchase additional items to sell like canned goods, beverages, groceries, etc."/>
    <x v="0"/>
    <s v="Palo, Leyte"/>
    <s v="PHP"/>
    <n v="1450"/>
    <d v="2014-11-26T07:39:09"/>
    <d v="2014-11-20T09:00:00"/>
    <d v="2014-12-05T22:21:47"/>
    <n v="80"/>
    <n v="5"/>
    <s v=""/>
    <s v="female"/>
    <s v="irregular"/>
    <d v="2014-11-26T00:00:00"/>
    <x v="0"/>
    <s v="low"/>
  </r>
  <r>
    <n v="805773"/>
    <n v="14250"/>
    <n v="14250"/>
    <s v="Farming"/>
    <x v="0"/>
    <s v="to purchase a solar light and gain access to cost efficient hybrid seeds and fertilizer for maize cultivation."/>
    <x v="1"/>
    <s v="Teso"/>
    <s v="KES"/>
    <n v="2020"/>
    <d v="2014-11-26T06:46:18"/>
    <d v="2015-02-01T09:00:00"/>
    <d v="2015-01-14T01:29:18"/>
    <n v="110"/>
    <n v="50"/>
    <s v="volunteer_pick, #Biz Durable Asset, #Post-disbursed, #Parent, #Vegan, #Sustainable Ag, #Eco-friendly, #Elderly, #Schooling"/>
    <s v="male, female, male, female, male, female, female, female, male, male, male, female, male"/>
    <s v="bullet"/>
    <d v="2014-11-26T00:00:00"/>
    <x v="0"/>
    <s v="high"/>
  </r>
  <r>
    <n v="806044"/>
    <n v="3750"/>
    <n v="3750"/>
    <s v="Flowers"/>
    <x v="0"/>
    <s v="to buy seeds"/>
    <x v="56"/>
    <s v=""/>
    <s v="TRY"/>
    <n v="1980"/>
    <d v="2014-11-26T11:28:34"/>
    <d v="2014-11-20T09:00:00"/>
    <d v="2014-11-30T22:52:18"/>
    <n v="130"/>
    <n v="13"/>
    <s v=""/>
    <s v="female"/>
    <s v="irregular"/>
    <d v="2014-11-26T00:00:00"/>
    <x v="0"/>
    <s v="low"/>
  </r>
  <r>
    <n v="806336"/>
    <n v="4000"/>
    <n v="4000"/>
    <s v="Secretarial Services"/>
    <x v="2"/>
    <s v="to purchase stationary for the secretarial services he provides"/>
    <x v="15"/>
    <s v=""/>
    <s v="XOF"/>
    <n v="1080"/>
    <d v="2014-11-26T18:05:02"/>
    <d v="2014-11-24T09:00:00"/>
    <d v="2014-12-10T22:59:19"/>
    <n v="140"/>
    <n v="12"/>
    <s v="user_favorite"/>
    <s v="male"/>
    <s v="monthly"/>
    <d v="2014-11-26T00:00:00"/>
    <x v="0"/>
    <s v="low"/>
  </r>
  <r>
    <n v="806194"/>
    <n v="750"/>
    <n v="750"/>
    <s v="Personal Expenses"/>
    <x v="9"/>
    <s v="to buy food and clothing, thereby eliminating pressure to sell corn for a low price at harvest."/>
    <x v="58"/>
    <s v="Kaduna"/>
    <s v="NGN"/>
    <n v="2880"/>
    <d v="2014-11-26T13:53:33"/>
    <d v="2014-12-08T09:00:00"/>
    <d v="2014-12-02T00:20:39"/>
    <n v="140"/>
    <n v="1"/>
    <s v=""/>
    <s v="male"/>
    <s v="bullet"/>
    <d v="2014-11-26T00:00:00"/>
    <x v="0"/>
    <s v="low"/>
  </r>
  <r>
    <n v="806447"/>
    <n v="4000"/>
    <n v="4000"/>
    <s v="Pigs"/>
    <x v="0"/>
    <s v="to buy pits."/>
    <x v="14"/>
    <s v="San Gabriel"/>
    <s v="USD"/>
    <n v="1880"/>
    <d v="2014-11-26T22:34:26"/>
    <d v="2014-11-14T09:00:00"/>
    <d v="2014-12-13T23:09:46"/>
    <n v="120"/>
    <n v="11"/>
    <s v="user_favorite"/>
    <s v="female"/>
    <s v="monthly"/>
    <d v="2014-11-26T00:00:00"/>
    <x v="0"/>
    <s v="low"/>
  </r>
  <r>
    <n v="805855"/>
    <n v="1750"/>
    <n v="1750"/>
    <s v="General Store"/>
    <x v="3"/>
    <s v="to buy items like canned goods and beverages to sell."/>
    <x v="0"/>
    <s v="Maasin City, Leyte"/>
    <s v="PHP"/>
    <n v="1450"/>
    <d v="2014-11-26T08:08:06"/>
    <d v="2014-11-11T09:00:00"/>
    <d v="2014-12-05T22:21:47"/>
    <n v="80"/>
    <n v="5"/>
    <s v=""/>
    <s v="female"/>
    <s v="irregular"/>
    <d v="2014-11-26T00:00:00"/>
    <x v="0"/>
    <s v="low"/>
  </r>
  <r>
    <n v="805770"/>
    <n v="4250"/>
    <n v="4250"/>
    <s v="Cereals"/>
    <x v="1"/>
    <s v="to buy additional sacks of rice to sell"/>
    <x v="0"/>
    <s v="Brookes Point, Palawan"/>
    <s v="PHP"/>
    <n v="1450"/>
    <d v="2014-11-26T06:43:50"/>
    <d v="2014-11-20T09:00:00"/>
    <d v="2014-12-05T22:21:46"/>
    <n v="80"/>
    <n v="3"/>
    <s v=""/>
    <s v="female"/>
    <s v="irregular"/>
    <d v="2014-11-26T00:00:00"/>
    <x v="0"/>
    <s v="low"/>
  </r>
  <r>
    <n v="806191"/>
    <n v="750"/>
    <n v="750"/>
    <s v="Farming"/>
    <x v="0"/>
    <s v="to eliminate the pressure to sell corn at low prices at harvest"/>
    <x v="58"/>
    <s v="Kaduna"/>
    <s v="NGN"/>
    <n v="2880"/>
    <d v="2014-11-26T13:50:53"/>
    <d v="2014-12-08T09:00:00"/>
    <d v="2014-12-01T20:59:10"/>
    <n v="140"/>
    <n v="1"/>
    <s v=""/>
    <s v="male"/>
    <s v="bullet"/>
    <d v="2014-11-26T00:00:00"/>
    <x v="0"/>
    <s v="low"/>
  </r>
  <r>
    <n v="807122"/>
    <n v="5250"/>
    <n v="5250"/>
    <s v="Grocery Store"/>
    <x v="1"/>
    <s v=""/>
    <x v="34"/>
    <s v=""/>
    <s v="GTQ"/>
    <n v="970"/>
    <d v="2014-11-27T17:13:38"/>
    <d v="2014-11-03T09:00:00"/>
    <d v="2014-12-18T10:22:03"/>
    <n v="80"/>
    <n v="21"/>
    <s v="user_favorite, #Woman Owned Biz"/>
    <s v=""/>
    <s v="monthly"/>
    <d v="2014-11-27T00:00:00"/>
    <x v="0"/>
    <s v="low"/>
  </r>
  <r>
    <n v="806886"/>
    <n v="10000"/>
    <n v="10000"/>
    <s v="Perfumes"/>
    <x v="3"/>
    <s v="to purchase special perfumes,essences, and bottles "/>
    <x v="40"/>
    <s v="Qana"/>
    <s v="USD"/>
    <n v="770"/>
    <d v="2014-11-27T11:42:28"/>
    <d v="2014-10-31T08:00:00"/>
    <d v="2014-12-25T20:39:18"/>
    <n v="150"/>
    <n v="10"/>
    <s v="#Elderly, #Parent, #Refugee, #Woman Owned Biz, #Repeat Borrower"/>
    <s v="female"/>
    <s v="monthly"/>
    <d v="2014-11-27T00:00:00"/>
    <x v="0"/>
    <s v="low"/>
  </r>
  <r>
    <n v="806491"/>
    <n v="6000"/>
    <n v="11250"/>
    <s v="Farming"/>
    <x v="0"/>
    <s v="to pay for labor and bags of fertilizer."/>
    <x v="0"/>
    <s v="Molave-Tambulig, Zamboanga del Sur"/>
    <s v="PHP"/>
    <n v="1260"/>
    <d v="2014-11-27T01:14:44"/>
    <d v="2014-11-12T09:00:00"/>
    <m/>
    <n v="110"/>
    <n v="19"/>
    <s v="user_favorite"/>
    <s v="male"/>
    <s v="irregular"/>
    <d v="2014-11-27T00:00:00"/>
    <x v="1"/>
    <s v="low"/>
  </r>
  <r>
    <n v="1086167"/>
    <n v="1250"/>
    <n v="1250"/>
    <s v="Agriculture"/>
    <x v="0"/>
    <s v="buy daily feeds and supplements for my dairy cow"/>
    <x v="1"/>
    <s v=""/>
    <s v="KES"/>
    <m/>
    <d v="2014-11-27T07:35:44"/>
    <d v="2015-05-28T17:07:00"/>
    <d v="2015-05-17T23:21:46"/>
    <n v="30"/>
    <n v="9"/>
    <s v=""/>
    <s v="female"/>
    <s v="monthly"/>
    <d v="2014-11-27T00:00:00"/>
    <x v="0"/>
    <s v="low"/>
  </r>
  <r>
    <n v="806570"/>
    <n v="1250"/>
    <n v="1250"/>
    <s v="Food Production/Sales"/>
    <x v="1"/>
    <s v="to buy additional materials and equipment to improve her business and be able to cater more customers."/>
    <x v="0"/>
    <s v="Plaridel-Eastern Looc, Plaridel, Misamis Occidenta"/>
    <s v="PHP"/>
    <n v="1260"/>
    <d v="2014-11-27T04:26:20"/>
    <d v="2014-11-18T09:00:00"/>
    <d v="2014-12-02T02:27:44"/>
    <n v="240"/>
    <n v="5"/>
    <s v=""/>
    <s v="female"/>
    <s v="irregular"/>
    <d v="2014-11-27T00:00:00"/>
    <x v="0"/>
    <s v="low"/>
  </r>
  <r>
    <n v="807306"/>
    <n v="5000"/>
    <n v="5000"/>
    <s v="Personal Products Sales"/>
    <x v="3"/>
    <s v="to buy toiletries like perfumes, powders, and soaps, which are some items that her customers have requested."/>
    <x v="18"/>
    <s v="Soledad (Atlántico)"/>
    <s v="COP"/>
    <n v="1540"/>
    <d v="2014-11-27T23:06:09"/>
    <d v="2014-11-25T09:00:00"/>
    <d v="2015-01-24T06:10:18"/>
    <n v="150"/>
    <n v="17"/>
    <s v="#First Loan, #Parent, #Woman Owned Biz, user_favorite, user_favorite"/>
    <s v="female"/>
    <s v="monthly"/>
    <d v="2014-11-27T00:00:00"/>
    <x v="0"/>
    <s v="low"/>
  </r>
  <r>
    <n v="806850"/>
    <n v="10000"/>
    <n v="10000"/>
    <s v="Farming"/>
    <x v="0"/>
    <s v="to purchase hybrid seeds and fertilizer for the cultivation of maize, as well as a solar light._x0009__x0009__x0009__x0009__x0009__x0009__x0009_"/>
    <x v="1"/>
    <s v="Teso"/>
    <s v="KES"/>
    <n v="2020"/>
    <d v="2014-11-27T10:57:52"/>
    <d v="2015-02-01T09:00:00"/>
    <d v="2014-12-28T16:40:52"/>
    <n v="110"/>
    <n v="33"/>
    <s v="#Eco-friendly, #Animals, #Parent, #Post-disbursed, #Sustainable Ag, user_favorite"/>
    <s v="male, male, female, male, male, male, male, male"/>
    <s v="bullet"/>
    <d v="2014-11-27T00:00:00"/>
    <x v="0"/>
    <s v="low"/>
  </r>
  <r>
    <n v="807243"/>
    <n v="1500"/>
    <n v="8000"/>
    <s v="Personal Housing Expenses"/>
    <x v="4"/>
    <s v="to buy cement, sand, bricks, rebar, and metal sheeting, and to pay for labor"/>
    <x v="7"/>
    <s v=""/>
    <s v="USD"/>
    <n v="810"/>
    <d v="2014-11-27T21:34:14"/>
    <d v="2014-11-22T09:00:00"/>
    <m/>
    <n v="200"/>
    <n v="5"/>
    <s v="#Job Creator"/>
    <s v="male"/>
    <s v="monthly"/>
    <d v="2014-11-27T00:00:00"/>
    <x v="1"/>
    <s v="low"/>
  </r>
  <r>
    <n v="806513"/>
    <n v="7000"/>
    <n v="7000"/>
    <s v="Metal Shop"/>
    <x v="12"/>
    <s v="to invest in his shop by buying tools that allow him to add value to his service."/>
    <x v="26"/>
    <s v="San Felipe - Jaén - Cajamarca"/>
    <s v="PEN"/>
    <n v="1430"/>
    <d v="2014-11-27T02:15:34"/>
    <d v="2014-10-28T08:00:00"/>
    <d v="2014-12-14T00:47:40"/>
    <n v="140"/>
    <n v="24"/>
    <s v="user_favorite, #Parent, #Repeat Borrower"/>
    <s v="male"/>
    <s v="monthly"/>
    <d v="2014-11-27T00:00:00"/>
    <x v="0"/>
    <s v="low"/>
  </r>
  <r>
    <n v="806878"/>
    <n v="15250"/>
    <n v="15250"/>
    <s v="Services"/>
    <x v="2"/>
    <s v="to buy a new laptop for his work."/>
    <x v="23"/>
    <s v="Khanyounis, Gaza Strip"/>
    <s v="USD"/>
    <n v="800"/>
    <d v="2014-11-27T11:27:22"/>
    <d v="2014-11-24T09:00:00"/>
    <d v="2014-12-23T18:36:07"/>
    <n v="150"/>
    <n v="52"/>
    <s v="#Biz Durable Asset, #Unique, #Schooling, #Single, user_favorite"/>
    <s v="male"/>
    <s v="monthly"/>
    <d v="2014-11-27T00:00:00"/>
    <x v="0"/>
    <s v="high"/>
  </r>
  <r>
    <n v="807015"/>
    <n v="1000"/>
    <n v="1000"/>
    <s v="Farming"/>
    <x v="0"/>
    <s v="to buy food and clothing, thereby eliminating pressure to sell corn at low prices at harvest"/>
    <x v="58"/>
    <s v="Kaduna"/>
    <s v="NGN"/>
    <n v="2880"/>
    <d v="2014-11-27T14:39:52"/>
    <d v="2014-12-08T09:00:00"/>
    <d v="2014-12-03T14:21:08"/>
    <n v="140"/>
    <n v="3"/>
    <s v=""/>
    <s v="male"/>
    <s v="bullet"/>
    <d v="2014-11-27T00:00:00"/>
    <x v="0"/>
    <s v="low"/>
  </r>
  <r>
    <n v="806579"/>
    <n v="3500"/>
    <n v="3500"/>
    <s v="Farming"/>
    <x v="0"/>
    <s v="to buy fertilizer and organic pesticides."/>
    <x v="0"/>
    <s v="tambulig zambo.sur"/>
    <s v="PHP"/>
    <n v="1360"/>
    <d v="2014-11-27T04:47:24"/>
    <d v="2014-11-11T09:00:00"/>
    <d v="2014-12-10T05:21:22"/>
    <n v="80"/>
    <n v="13"/>
    <s v="#Vegan, #Sustainable Ag"/>
    <s v="male"/>
    <s v="irregular"/>
    <d v="2014-11-27T00:00:00"/>
    <x v="0"/>
    <s v="low"/>
  </r>
  <r>
    <n v="1086220"/>
    <n v="1250"/>
    <n v="1250"/>
    <s v="Grocery Store"/>
    <x v="1"/>
    <s v="purchase several bags of maize and beans to increase on my sale"/>
    <x v="1"/>
    <s v=""/>
    <s v="KES"/>
    <m/>
    <d v="2014-11-27T15:13:05"/>
    <d v="2015-09-02T13:39:00"/>
    <d v="2015-07-31T03:40:15"/>
    <n v="30"/>
    <n v="6"/>
    <s v=""/>
    <s v="female"/>
    <s v="monthly"/>
    <d v="2014-11-27T00:00:00"/>
    <x v="0"/>
    <s v="low"/>
  </r>
  <r>
    <n v="807141"/>
    <n v="5250"/>
    <n v="5250"/>
    <s v="Farm Supplies"/>
    <x v="0"/>
    <s v="to buy fertilizer to grow vegetables."/>
    <x v="34"/>
    <s v="San Mateo Milpas Altas,Antigua Guatemala"/>
    <s v="GTQ"/>
    <n v="970"/>
    <d v="2014-11-27T17:53:36"/>
    <d v="2014-11-03T09:00:00"/>
    <d v="2014-12-12T00:38:21"/>
    <n v="80"/>
    <n v="3"/>
    <s v="user_favorite"/>
    <s v="male, male"/>
    <s v="monthly"/>
    <d v="2014-11-27T00:00:00"/>
    <x v="0"/>
    <s v="low"/>
  </r>
  <r>
    <n v="1086180"/>
    <n v="1250"/>
    <n v="1250"/>
    <s v="Agriculture"/>
    <x v="0"/>
    <s v="build a green house for my vegetables"/>
    <x v="1"/>
    <s v=""/>
    <s v="KES"/>
    <m/>
    <d v="2014-11-27T09:03:44"/>
    <d v="2015-03-10T18:48:00"/>
    <d v="2015-01-26T18:43:02"/>
    <n v="30"/>
    <n v="13"/>
    <s v=""/>
    <s v="female"/>
    <s v="monthly"/>
    <d v="2014-11-27T00:00:00"/>
    <x v="0"/>
    <s v="low"/>
  </r>
  <r>
    <n v="806592"/>
    <n v="4000"/>
    <n v="4000"/>
    <s v="Crafts"/>
    <x v="11"/>
    <s v="to purchase raw materials, including tissue paper, shiny paper, glace paper, and packs of glue, paint, and wires."/>
    <x v="3"/>
    <s v="Lahore"/>
    <s v="PKR"/>
    <n v="2450"/>
    <d v="2014-11-27T05:30:08"/>
    <d v="2014-10-27T08:00:00"/>
    <d v="2014-12-03T14:16:34"/>
    <n v="140"/>
    <n v="15"/>
    <s v="user_favorite"/>
    <s v="female"/>
    <s v="monthly"/>
    <d v="2014-11-27T00:00:00"/>
    <x v="0"/>
    <s v="low"/>
  </r>
  <r>
    <n v="806690"/>
    <n v="1250"/>
    <n v="1250"/>
    <s v="Home Appliances"/>
    <x v="9"/>
    <s v="to buy a water filter to provide safe drinking water for their family."/>
    <x v="4"/>
    <s v="Prey Veng"/>
    <s v="KHR"/>
    <n v="3110"/>
    <d v="2014-11-27T07:53:01"/>
    <d v="2014-11-18T09:00:00"/>
    <d v="2014-12-02T04:53:59"/>
    <n v="80"/>
    <n v="2"/>
    <s v=""/>
    <s v="female, female, female"/>
    <s v="monthly"/>
    <d v="2014-11-27T00:00:00"/>
    <x v="0"/>
    <s v="low"/>
  </r>
  <r>
    <n v="807070"/>
    <n v="4250"/>
    <n v="10000"/>
    <s v="General Store"/>
    <x v="3"/>
    <s v="to buy more soup, eggs, basic grains, soft drinks, candy, sweet bread, etc."/>
    <x v="7"/>
    <s v=""/>
    <s v="USD"/>
    <n v="810"/>
    <d v="2014-11-27T15:51:39"/>
    <d v="2014-11-20T09:00:00"/>
    <m/>
    <n v="140"/>
    <n v="8"/>
    <s v="#Elderly, user_favorite, user_favorite"/>
    <s v="male"/>
    <s v="monthly"/>
    <d v="2014-11-27T00:00:00"/>
    <x v="1"/>
    <s v="low"/>
  </r>
  <r>
    <n v="807890"/>
    <n v="14000"/>
    <n v="14000"/>
    <s v="Sewing"/>
    <x v="2"/>
    <s v="to buy a serger, sewing machine, and supplies like thread and fabric."/>
    <x v="18"/>
    <s v="Bello"/>
    <s v="COP"/>
    <n v="1770"/>
    <d v="2014-11-28T20:12:29"/>
    <d v="2014-10-30T08:00:00"/>
    <d v="2014-12-13T18:17:42"/>
    <n v="270"/>
    <n v="38"/>
    <s v="user_favorite, #Biz Durable Asset, #Parent, #Woman Owned Biz, #Fabrics"/>
    <s v="female"/>
    <s v="bullet"/>
    <d v="2014-11-28T00:00:00"/>
    <x v="0"/>
    <s v="low"/>
  </r>
  <r>
    <n v="807692"/>
    <n v="10000"/>
    <n v="10000"/>
    <s v="Home Appliances"/>
    <x v="9"/>
    <s v="to purchase a washing machine and winter-summer air conditioner for home"/>
    <x v="2"/>
    <s v="Khujand"/>
    <s v="TJS"/>
    <n v="630"/>
    <d v="2014-11-28T12:01:50"/>
    <d v="2014-11-17T09:00:00"/>
    <d v="2015-01-17T15:48:23"/>
    <n v="140"/>
    <n v="20"/>
    <s v="#Parent, #Woman Owned Biz, user_favorite, user_favorite"/>
    <s v="female"/>
    <s v="monthly"/>
    <d v="2014-11-28T00:00:00"/>
    <x v="0"/>
    <s v="low"/>
  </r>
  <r>
    <n v="807365"/>
    <n v="7000"/>
    <n v="7000"/>
    <s v="Agriculture"/>
    <x v="0"/>
    <s v="to buy pesticides and insecticides because droughts attract many animals."/>
    <x v="18"/>
    <s v="Marinilla"/>
    <s v="COP"/>
    <n v="1770"/>
    <d v="2014-11-28T02:09:46"/>
    <d v="2014-10-28T08:00:00"/>
    <d v="2015-01-27T16:16:02"/>
    <n v="210"/>
    <n v="23"/>
    <s v="volunteer_like, #Vegan, #Parent"/>
    <s v="male"/>
    <s v="bullet"/>
    <d v="2014-11-28T00:00:00"/>
    <x v="0"/>
    <s v="low"/>
  </r>
  <r>
    <n v="807492"/>
    <n v="2250"/>
    <n v="2250"/>
    <s v="Fish Selling"/>
    <x v="1"/>
    <s v="to purchase more fish for resale."/>
    <x v="0"/>
    <s v="Dipolog-San Pedro, Dapitan City, Zambo.Del Norte"/>
    <s v="PHP"/>
    <n v="1260"/>
    <d v="2014-11-28T07:53:15"/>
    <d v="2014-11-10T09:00:00"/>
    <d v="2014-12-21T07:46:57"/>
    <n v="260"/>
    <n v="6"/>
    <s v="user_favorite, #Woman Owned Biz"/>
    <s v="female"/>
    <s v="monthly"/>
    <d v="2014-11-28T00:00:00"/>
    <x v="0"/>
    <s v="low"/>
  </r>
  <r>
    <n v="807491"/>
    <n v="12000"/>
    <n v="12000"/>
    <s v="Bakery"/>
    <x v="1"/>
    <s v="to purchase flour supplies to bake flatbread for selling"/>
    <x v="2"/>
    <s v="Konibodom"/>
    <s v="TJS"/>
    <n v="630"/>
    <d v="2014-11-28T07:41:22"/>
    <d v="2014-11-17T09:00:00"/>
    <d v="2014-12-17T16:26:42"/>
    <n v="140"/>
    <n v="32"/>
    <s v="volunteer_pick, user_favorite, #Woman Owned Biz, #Single, user_favorite, user_favorite, user_favorite, user_favorite"/>
    <s v="female"/>
    <s v="monthly"/>
    <d v="2014-11-28T00:00:00"/>
    <x v="0"/>
    <s v="low"/>
  </r>
  <r>
    <n v="808168"/>
    <n v="15000"/>
    <n v="15000"/>
    <s v="Butcher Shop"/>
    <x v="1"/>
    <s v="to buy cows to butcher."/>
    <x v="7"/>
    <s v="San Miguel"/>
    <s v="USD"/>
    <n v="1990"/>
    <d v="2014-11-29T19:04:13"/>
    <d v="2014-11-25T09:00:00"/>
    <d v="2015-01-27T19:22:21"/>
    <n v="200"/>
    <n v="58"/>
    <s v="#Elderly, #Supporting Family, #Health and Sanitation"/>
    <s v="female"/>
    <s v="monthly"/>
    <d v="2014-11-29T00:00:00"/>
    <x v="0"/>
    <s v="high"/>
  </r>
  <r>
    <n v="808734"/>
    <n v="1000"/>
    <n v="1000"/>
    <s v="Farming"/>
    <x v="0"/>
    <s v="To pay for child school fees and uniforms; eliminating pressure to sell corn for low prices at harvest."/>
    <x v="58"/>
    <s v="Kaduna"/>
    <s v="NGN"/>
    <n v="2880"/>
    <d v="2014-12-01T11:29:32"/>
    <d v="2014-12-08T09:00:00"/>
    <d v="2014-12-05T19:52:52"/>
    <n v="140"/>
    <n v="3"/>
    <s v="user_favorite"/>
    <s v="female"/>
    <s v="bullet"/>
    <d v="2014-12-01T00:00:00"/>
    <x v="0"/>
    <s v="low"/>
  </r>
  <r>
    <n v="1086290"/>
    <n v="2500"/>
    <n v="2500"/>
    <s v="Transportation"/>
    <x v="8"/>
    <s v="join a motor bike society  as well as buying some accesories which are necesary such as customers helmet and reflective jacket as required by the law"/>
    <x v="1"/>
    <s v=""/>
    <s v="KES"/>
    <m/>
    <d v="2014-12-01T08:57:00"/>
    <d v="2015-01-20T20:08:03"/>
    <d v="2015-01-15T23:43:03"/>
    <n v="30"/>
    <n v="14"/>
    <s v=""/>
    <s v="female"/>
    <s v="weekly"/>
    <d v="2014-12-01T00:00:00"/>
    <x v="0"/>
    <s v="low"/>
  </r>
  <r>
    <n v="808969"/>
    <n v="1250"/>
    <n v="1250"/>
    <s v="General Store"/>
    <x v="3"/>
    <s v="to buy items to sell like canned goods, beverages, shampoo, etc."/>
    <x v="0"/>
    <s v="Tacloban City, Leyte"/>
    <s v="PHP"/>
    <n v="1450"/>
    <d v="2014-12-02T00:08:43"/>
    <d v="2014-11-04T09:00:00"/>
    <d v="2014-12-05T19:41:30"/>
    <n v="50"/>
    <n v="2"/>
    <s v="volunteer_pick, volunteer_like"/>
    <s v="female"/>
    <s v="irregular"/>
    <d v="2014-12-01T00:00:00"/>
    <x v="0"/>
    <s v="low"/>
  </r>
  <r>
    <n v="1086298"/>
    <n v="1250"/>
    <n v="1250"/>
    <s v="Grocery Store"/>
    <x v="1"/>
    <s v="buy stock for my dagaa business stall"/>
    <x v="1"/>
    <s v=""/>
    <s v="KES"/>
    <m/>
    <d v="2014-12-01T09:12:01"/>
    <d v="2015-02-04T13:42:05"/>
    <d v="2015-02-02T15:37:56"/>
    <n v="30"/>
    <n v="8"/>
    <s v=""/>
    <s v="female"/>
    <s v="monthly"/>
    <d v="2014-12-01T00:00:00"/>
    <x v="0"/>
    <s v="low"/>
  </r>
  <r>
    <n v="808418"/>
    <n v="5500"/>
    <n v="5500"/>
    <s v="Personal Expenses"/>
    <x v="9"/>
    <s v="This loan will be used to buy and build a bathroom, septic tank, and closet at their home for improvement of access to water and sanitation for their family."/>
    <x v="30"/>
    <s v="Tangerang"/>
    <s v="IDR"/>
    <n v="4060"/>
    <d v="2014-12-01T04:45:13"/>
    <d v="2014-11-11T09:00:00"/>
    <d v="2014-12-08T07:18:13"/>
    <n v="140"/>
    <n v="15"/>
    <s v=""/>
    <s v="female"/>
    <s v="irregular"/>
    <d v="2014-12-01T00:00:00"/>
    <x v="0"/>
    <s v="low"/>
  </r>
  <r>
    <n v="808570"/>
    <n v="5750"/>
    <n v="5750"/>
    <s v="Food Production/Sales"/>
    <x v="1"/>
    <s v="to purchase bundles of wheat flour, maize flour, tea leaves, and cooking fat."/>
    <x v="1"/>
    <s v="Kisauni"/>
    <s v="KES"/>
    <n v="1640"/>
    <d v="2014-12-01T09:00:15"/>
    <d v="2014-11-21T09:00:00"/>
    <d v="2014-12-29T23:47:33"/>
    <n v="140"/>
    <n v="21"/>
    <s v="volunteer_pick, volunteer_like, #Vegan, #Woman Owned Biz, #Parent, #Schooling, user_favorite"/>
    <s v="female"/>
    <s v="irregular"/>
    <d v="2014-12-01T00:00:00"/>
    <x v="0"/>
    <s v="low"/>
  </r>
  <r>
    <n v="808448"/>
    <n v="5000"/>
    <n v="5000"/>
    <s v="Photography"/>
    <x v="2"/>
    <s v="purchase another camera and supplies to make frames."/>
    <x v="7"/>
    <s v=""/>
    <s v="USD"/>
    <n v="810"/>
    <d v="2014-12-01T06:23:37"/>
    <d v="2014-10-31T08:00:00"/>
    <d v="2014-12-21T21:47:22"/>
    <n v="140"/>
    <n v="20"/>
    <s v="user_favorite, #Biz Durable Asset, #Parent, #Woman Owned Biz"/>
    <s v="female"/>
    <s v="monthly"/>
    <d v="2014-12-01T00:00:00"/>
    <x v="0"/>
    <s v="low"/>
  </r>
  <r>
    <n v="808773"/>
    <n v="1000"/>
    <n v="1000"/>
    <s v="Personal Expenses"/>
    <x v="9"/>
    <s v="To buy food and clothing, thereby eliminating pressure to sell corn at low prices at harvest"/>
    <x v="58"/>
    <s v="Kaduna"/>
    <s v="NGN"/>
    <n v="2880"/>
    <d v="2014-12-01T13:10:15"/>
    <d v="2014-12-08T09:00:00"/>
    <d v="2014-12-09T08:17:15"/>
    <n v="140"/>
    <n v="2"/>
    <s v=""/>
    <s v="male"/>
    <s v="bullet"/>
    <d v="2014-12-01T00:00:00"/>
    <x v="0"/>
    <s v="low"/>
  </r>
  <r>
    <n v="808997"/>
    <n v="12000"/>
    <n v="12000"/>
    <s v="Food Production/Sales"/>
    <x v="1"/>
    <s v="to purchase corn, yucca, cheese and other ingredients. "/>
    <x v="14"/>
    <s v="Portoviejo"/>
    <s v="USD"/>
    <n v="1370"/>
    <d v="2014-12-02T00:46:28"/>
    <d v="2014-11-01T08:00:00"/>
    <d v="2014-12-15T16:04:59"/>
    <n v="60"/>
    <n v="5"/>
    <s v=""/>
    <s v="female"/>
    <s v="irregular"/>
    <d v="2014-12-01T00:00:00"/>
    <x v="0"/>
    <s v="low"/>
  </r>
  <r>
    <n v="808881"/>
    <n v="34250"/>
    <n v="34250"/>
    <s v="Retail"/>
    <x v="3"/>
    <s v="to buy dolls, plush toys, and toy cars."/>
    <x v="26"/>
    <s v="Huaycan"/>
    <s v="PEN"/>
    <n v="930"/>
    <d v="2014-12-01T18:33:16"/>
    <d v="2014-11-21T09:00:00"/>
    <d v="2014-12-15T13:05:17"/>
    <n v="60"/>
    <n v="10"/>
    <s v=""/>
    <s v="female, female, female, female, female, female"/>
    <s v="irregular"/>
    <d v="2014-12-01T00:00:00"/>
    <x v="0"/>
    <s v="low"/>
  </r>
  <r>
    <n v="808601"/>
    <n v="1250"/>
    <n v="1250"/>
    <s v="Higher education costs"/>
    <x v="5"/>
    <s v="to pay his school tuition fee for the second semester."/>
    <x v="0"/>
    <s v="Pagadian City"/>
    <s v="PHP"/>
    <n v="1360"/>
    <d v="2014-12-01T09:13:11"/>
    <d v="2014-11-19T09:00:00"/>
    <d v="2014-12-10T22:19:34"/>
    <n v="260"/>
    <n v="5"/>
    <s v=""/>
    <s v="male"/>
    <s v="bullet"/>
    <d v="2014-12-01T00:00:00"/>
    <x v="0"/>
    <s v="low"/>
  </r>
  <r>
    <n v="808636"/>
    <n v="9000"/>
    <n v="9000"/>
    <s v="Farming"/>
    <x v="0"/>
    <s v="to purchase organic fertilizer and new seeds to have a productive harvest."/>
    <x v="0"/>
    <s v="Tukuran, Zamboanga Del Sur"/>
    <s v="PHP"/>
    <n v="1360"/>
    <d v="2014-12-01T09:34:44"/>
    <d v="2014-11-18T09:00:00"/>
    <d v="2014-12-25T01:15:48"/>
    <n v="140"/>
    <n v="24"/>
    <s v="#Vegan, #Parent, #Repeat Borrower"/>
    <s v="female"/>
    <s v="irregular"/>
    <d v="2014-12-01T00:00:00"/>
    <x v="0"/>
    <s v="low"/>
  </r>
  <r>
    <n v="808860"/>
    <n v="4000"/>
    <n v="4000"/>
    <s v="Agriculture"/>
    <x v="0"/>
    <s v="to purchase fertilizers and other inputs he needs to sow his crops "/>
    <x v="7"/>
    <s v="Anamoros"/>
    <s v="USD"/>
    <n v="1990"/>
    <d v="2014-12-01T16:52:55"/>
    <d v="2014-11-24T09:00:00"/>
    <d v="2015-01-27T07:41:04"/>
    <n v="140"/>
    <n v="10"/>
    <s v="#Parent, user_favorite"/>
    <s v="male"/>
    <s v="irregular"/>
    <d v="2014-12-01T00:00:00"/>
    <x v="0"/>
    <s v="low"/>
  </r>
  <r>
    <n v="808937"/>
    <n v="1500"/>
    <n v="1500"/>
    <s v="General Store"/>
    <x v="3"/>
    <s v="to purchase canned goods, beverages, etc."/>
    <x v="0"/>
    <s v="Tacloban City, Leyte"/>
    <s v="PHP"/>
    <n v="1450"/>
    <d v="2014-12-01T23:19:29"/>
    <d v="2014-11-21T09:00:00"/>
    <d v="2014-12-11T15:47:33"/>
    <n v="80"/>
    <n v="5"/>
    <s v=""/>
    <s v="female"/>
    <s v="irregular"/>
    <d v="2014-12-01T00:00:00"/>
    <x v="0"/>
    <s v="low"/>
  </r>
  <r>
    <n v="808761"/>
    <n v="3500"/>
    <n v="3500"/>
    <s v="Cereals"/>
    <x v="1"/>
    <s v="to buy maize and beans to sell."/>
    <x v="1"/>
    <s v="Emali"/>
    <s v="KES"/>
    <n v="1330"/>
    <d v="2014-12-01T12:43:09"/>
    <d v="2014-11-12T09:00:00"/>
    <d v="2014-12-05T22:42:44"/>
    <n v="140"/>
    <n v="3"/>
    <s v=""/>
    <s v="female"/>
    <s v="monthly"/>
    <d v="2014-12-01T00:00:00"/>
    <x v="0"/>
    <s v="low"/>
  </r>
  <r>
    <n v="808949"/>
    <n v="1250"/>
    <n v="1250"/>
    <s v="Farming"/>
    <x v="0"/>
    <s v="to pay for child school fees and uniforms, eliminating pressure to sell corn for low prices at harvest."/>
    <x v="58"/>
    <s v="Kaduna"/>
    <s v="NGN"/>
    <n v="2880"/>
    <d v="2014-12-01T23:36:59"/>
    <d v="2014-12-08T09:00:00"/>
    <d v="2014-12-12T06:00:10"/>
    <n v="140"/>
    <n v="4"/>
    <s v="#Parent, #Post-disbursed, #Repeat Borrower, #Vegan"/>
    <s v="male"/>
    <s v="bullet"/>
    <d v="2014-12-01T00:00:00"/>
    <x v="0"/>
    <s v="low"/>
  </r>
  <r>
    <n v="808315"/>
    <n v="16000"/>
    <n v="16000"/>
    <s v="Electronics Repair"/>
    <x v="2"/>
    <s v="to buy spare parts for home appliances of all types"/>
    <x v="18"/>
    <s v="Carepa"/>
    <s v="COP"/>
    <n v="1770"/>
    <d v="2014-12-01T01:30:45"/>
    <d v="2014-10-31T08:00:00"/>
    <d v="2015-01-27T21:05:19"/>
    <n v="270"/>
    <n v="52"/>
    <s v="user_favorite, #Eco-friendly"/>
    <s v="male"/>
    <s v="bullet"/>
    <d v="2014-12-01T00:00:00"/>
    <x v="0"/>
    <s v="high"/>
  </r>
  <r>
    <n v="809108"/>
    <n v="11250"/>
    <n v="11250"/>
    <s v="Higher education costs"/>
    <x v="5"/>
    <s v="to pay university fees."/>
    <x v="19"/>
    <s v="Caaguazú"/>
    <s v="PYG"/>
    <n v="580"/>
    <d v="2014-12-02T04:10:13"/>
    <d v="2014-10-31T08:00:00"/>
    <d v="2014-12-18T15:26:53"/>
    <n v="150"/>
    <n v="36"/>
    <s v="user_favorite, #Schooling"/>
    <s v="female"/>
    <s v="monthly"/>
    <d v="2014-12-02T00:00:00"/>
    <x v="0"/>
    <s v="low"/>
  </r>
  <r>
    <n v="809289"/>
    <n v="19750"/>
    <n v="19750"/>
    <s v="Food Market"/>
    <x v="1"/>
    <s v="to purchase sweets items for his shop."/>
    <x v="3"/>
    <s v="Karachi"/>
    <s v="PKR"/>
    <n v="2470"/>
    <d v="2014-12-02T10:02:10"/>
    <d v="2014-11-12T09:00:00"/>
    <d v="2015-01-20T01:41:03"/>
    <n v="140"/>
    <n v="64"/>
    <s v="#Parent, user_favorite, user_favorite, user_favorite, user_favorite, user_favorite, user_favorite"/>
    <s v="male"/>
    <s v="monthly"/>
    <d v="2014-12-02T00:00:00"/>
    <x v="0"/>
    <s v="high"/>
  </r>
  <r>
    <n v="809187"/>
    <n v="6750"/>
    <n v="6750"/>
    <s v="Retail"/>
    <x v="3"/>
    <s v="to buy more items for her store, like beverages, soft drinks, canned goods, and toiletries and to purchase pig feed and vitamins "/>
    <x v="0"/>
    <s v="Mcarthur, Leyte"/>
    <s v="PHP"/>
    <n v="1250"/>
    <d v="2014-12-02T07:44:46"/>
    <d v="2014-11-21T09:00:00"/>
    <d v="2015-01-19T12:04:55"/>
    <n v="140"/>
    <n v="23"/>
    <s v="#Animals, #Parent, #Woman Owned Biz"/>
    <s v="female"/>
    <s v="irregular"/>
    <d v="2014-12-02T00:00:00"/>
    <x v="0"/>
    <s v="low"/>
  </r>
  <r>
    <n v="809045"/>
    <n v="3500"/>
    <n v="3500"/>
    <s v="Fish Selling"/>
    <x v="1"/>
    <s v="to buy more fish to sell."/>
    <x v="0"/>
    <s v="Binalbagan, Negros Occidental"/>
    <s v="PHP"/>
    <n v="1450"/>
    <d v="2014-12-02T01:55:27"/>
    <d v="2014-11-28T09:00:00"/>
    <d v="2015-01-18T01:52:14"/>
    <n v="110"/>
    <n v="13"/>
    <s v="volunteer_pick, volunteer_like, user_favorite, #Repeat Borrower, #Woman Owned Biz, user_favorite"/>
    <s v="female"/>
    <s v="irregular"/>
    <d v="2014-12-02T00:00:00"/>
    <x v="0"/>
    <s v="low"/>
  </r>
  <r>
    <n v="809586"/>
    <n v="2000"/>
    <n v="2000"/>
    <s v="Home Appliances"/>
    <x v="9"/>
    <s v="to buy a water filter."/>
    <x v="4"/>
    <s v="Kampong Speu Province, Phnom Srouch District"/>
    <s v="KHR"/>
    <n v="2040"/>
    <d v="2014-12-03T05:00:03"/>
    <d v="2014-11-12T09:00:00"/>
    <d v="2014-12-07T06:36:30"/>
    <n v="140"/>
    <n v="5"/>
    <s v=""/>
    <s v="female, female, female, female, female"/>
    <s v="monthly"/>
    <d v="2014-12-03T00:00:00"/>
    <x v="0"/>
    <s v="low"/>
  </r>
  <r>
    <n v="809997"/>
    <n v="11750"/>
    <n v="11750"/>
    <s v="Fruits &amp; Vegetables"/>
    <x v="1"/>
    <s v="to buy the orange harvest. "/>
    <x v="10"/>
    <s v="Masaya"/>
    <s v="NIO"/>
    <n v="1200"/>
    <d v="2014-12-03T16:43:43"/>
    <d v="2014-11-06T09:00:00"/>
    <d v="2014-12-16T18:42:23"/>
    <n v="60"/>
    <n v="16"/>
    <s v=""/>
    <s v="female, female, female"/>
    <s v="irregular"/>
    <d v="2014-12-03T00:00:00"/>
    <x v="0"/>
    <s v="low"/>
  </r>
  <r>
    <n v="809551"/>
    <n v="2750"/>
    <n v="2750"/>
    <s v="Fish Selling"/>
    <x v="1"/>
    <s v="to purchase more fish to make dried fish"/>
    <x v="0"/>
    <s v="Kalibo, Aklan"/>
    <s v="PHP"/>
    <n v="1450"/>
    <d v="2014-12-03T02:28:52"/>
    <d v="2014-11-20T09:00:00"/>
    <d v="2014-12-15T05:30:52"/>
    <n v="80"/>
    <n v="11"/>
    <s v="volunteer_pick, volunteer_like, user_favorite, #Elderly, #Woman Owned Biz"/>
    <s v="female"/>
    <s v="irregular"/>
    <d v="2014-12-03T00:00:00"/>
    <x v="0"/>
    <s v="low"/>
  </r>
  <r>
    <n v="809657"/>
    <n v="3500"/>
    <n v="3500"/>
    <s v="Shoe Sales"/>
    <x v="3"/>
    <s v="to buy more stock of shoes"/>
    <x v="1"/>
    <s v="Nairobi Central"/>
    <s v="KES"/>
    <n v="1380"/>
    <d v="2014-12-03T07:24:48"/>
    <d v="2014-11-24T09:00:00"/>
    <d v="2015-01-19T17:25:45"/>
    <n v="140"/>
    <n v="9"/>
    <s v="#Parent, #Schooling, #Woman Owned Biz, #Repeat Borrower"/>
    <s v="female"/>
    <s v="monthly"/>
    <d v="2014-12-03T00:00:00"/>
    <x v="0"/>
    <s v="low"/>
  </r>
  <r>
    <n v="810709"/>
    <n v="4500"/>
    <n v="4500"/>
    <s v="Food Stall"/>
    <x v="1"/>
    <s v=""/>
    <x v="18"/>
    <s v=""/>
    <s v="COP"/>
    <n v="1770"/>
    <d v="2014-12-04T20:46:31"/>
    <d v="2014-11-04T09:00:00"/>
    <d v="2015-01-31T03:39:17"/>
    <n v="140"/>
    <n v="7"/>
    <s v="#Biz Durable Asset"/>
    <s v=""/>
    <s v="bullet"/>
    <d v="2014-12-04T00:00:00"/>
    <x v="0"/>
    <s v="low"/>
  </r>
  <r>
    <n v="810548"/>
    <n v="4500"/>
    <n v="7500"/>
    <s v="Food Production/Sales"/>
    <x v="1"/>
    <s v="to buy beans, rice, maize, and groundnuts to sell."/>
    <x v="13"/>
    <s v="Masindi"/>
    <s v="UGX"/>
    <n v="1630"/>
    <d v="2014-12-04T13:12:54"/>
    <d v="2014-11-27T09:00:00"/>
    <m/>
    <n v="110"/>
    <n v="13"/>
    <s v="volunteer_pick, volunteer_like, #Vegan"/>
    <s v="male"/>
    <s v="monthly"/>
    <d v="2014-12-04T00:00:00"/>
    <x v="1"/>
    <s v="low"/>
  </r>
  <r>
    <n v="810519"/>
    <n v="19500"/>
    <n v="19500"/>
    <s v="Agriculture"/>
    <x v="0"/>
    <s v="to purchase tree farm planting inputs such as seedlings, and to pay for technical training and planting support."/>
    <x v="1"/>
    <s v="Mrima wa Ndege"/>
    <s v="KES"/>
    <n v="2820"/>
    <d v="2014-12-04T12:23:41"/>
    <d v="2014-11-04T09:00:00"/>
    <d v="2015-01-18T18:21:34"/>
    <n v="1220"/>
    <n v="56"/>
    <s v="#Trees, #Eco-friendly, #Low-profit FP, user_favorite"/>
    <s v="male, female, male, male, male, female, male, female, male, male"/>
    <s v="bullet"/>
    <d v="2014-12-04T00:00:00"/>
    <x v="0"/>
    <s v="high"/>
  </r>
  <r>
    <n v="810212"/>
    <n v="2500"/>
    <n v="2500"/>
    <s v="Pigs"/>
    <x v="0"/>
    <s v="to purchase feeds and vitamins for her pigs."/>
    <x v="0"/>
    <s v="Compostela, Cebu"/>
    <s v="PHP"/>
    <n v="1450"/>
    <d v="2014-12-04T03:10:58"/>
    <d v="2014-11-14T09:00:00"/>
    <d v="2014-12-20T23:48:05"/>
    <n v="130"/>
    <n v="9"/>
    <s v="#Animals, #Parent"/>
    <s v="female"/>
    <s v="irregular"/>
    <d v="2014-12-04T00:00:00"/>
    <x v="0"/>
    <s v="low"/>
  </r>
  <r>
    <n v="810316"/>
    <n v="4250"/>
    <n v="5750"/>
    <s v="General Store"/>
    <x v="3"/>
    <s v="to buy more stocks to sell like canned goods, noodles, soap and toiletries, rice, soda and beverages"/>
    <x v="0"/>
    <s v="Concepcion, Iloilo"/>
    <s v="PHP"/>
    <n v="1250"/>
    <d v="2014-12-04T07:20:27"/>
    <d v="2014-11-07T09:00:00"/>
    <m/>
    <n v="140"/>
    <n v="14"/>
    <s v="user_favorite, #Parent, #Schooling, #Woman Owned Biz"/>
    <s v="female"/>
    <s v="irregular"/>
    <d v="2014-12-04T00:00:00"/>
    <x v="1"/>
    <s v="low"/>
  </r>
  <r>
    <n v="810689"/>
    <n v="11000"/>
    <n v="11000"/>
    <s v="Agriculture"/>
    <x v="0"/>
    <s v="to purchase a solar light and gain access to cost efficient hybrid seeds and fertilizer for maize cultivation._x0009__x0009__x0009__x0009__x0009__x0009__x0009_"/>
    <x v="1"/>
    <s v="Matete"/>
    <s v="KES"/>
    <n v="2020"/>
    <d v="2014-12-04T19:43:48"/>
    <d v="2015-02-01T09:00:00"/>
    <d v="2014-12-17T18:09:30"/>
    <n v="110"/>
    <n v="39"/>
    <s v="#Eco-friendly, #Sustainable Ag, #Repeat Borrower, #Post-disbursed, #Schooling"/>
    <s v="female, female, male, female, female, female, female, female, female, female, female, male"/>
    <s v="bullet"/>
    <d v="2014-12-04T00:00:00"/>
    <x v="0"/>
    <s v="low"/>
  </r>
  <r>
    <n v="810486"/>
    <n v="2250"/>
    <n v="2250"/>
    <s v="Pigs"/>
    <x v="0"/>
    <s v="to buy piglets and feed."/>
    <x v="0"/>
    <s v="Baybay, Leyte"/>
    <s v="PHP"/>
    <n v="1250"/>
    <d v="2014-12-04T11:00:03"/>
    <d v="2014-11-14T09:00:00"/>
    <d v="2014-12-17T22:13:02"/>
    <n v="120"/>
    <n v="6"/>
    <s v="#Animals, #Parent, #Woman Owned Biz"/>
    <s v="female"/>
    <s v="irregular"/>
    <d v="2014-12-04T00:00:00"/>
    <x v="0"/>
    <s v="low"/>
  </r>
  <r>
    <n v="810354"/>
    <n v="5500"/>
    <n v="5500"/>
    <s v="Construction"/>
    <x v="6"/>
    <s v="to buy doors, sand, and cement to complete his commercial house."/>
    <x v="13"/>
    <s v="Kasese"/>
    <s v="UGX"/>
    <n v="1630"/>
    <d v="2014-12-04T08:14:26"/>
    <d v="2014-11-20T09:00:00"/>
    <d v="2015-01-15T02:36:09"/>
    <n v="120"/>
    <n v="18"/>
    <s v="user_favorite, #Parent"/>
    <s v="male"/>
    <s v="monthly"/>
    <d v="2014-12-04T00:00:00"/>
    <x v="0"/>
    <s v="low"/>
  </r>
  <r>
    <n v="811143"/>
    <n v="2750"/>
    <n v="2750"/>
    <s v="Fruits &amp; Vegetables"/>
    <x v="1"/>
    <s v="To buy bunches of green bananas, cabbages, pineapples, tomatoes, and fresh peas to sell"/>
    <x v="13"/>
    <s v="Kampala"/>
    <s v="UGX"/>
    <n v="1120"/>
    <d v="2014-12-05T18:34:43"/>
    <d v="2014-12-03T09:00:00"/>
    <d v="2014-12-09T23:06:34"/>
    <n v="100"/>
    <n v="1"/>
    <s v=""/>
    <s v="female"/>
    <s v="irregular"/>
    <d v="2014-12-05T00:00:00"/>
    <x v="0"/>
    <s v="low"/>
  </r>
  <r>
    <n v="811065"/>
    <n v="7000"/>
    <n v="7000"/>
    <s v="Home Appliances"/>
    <x v="9"/>
    <s v="to buy a household appliance."/>
    <x v="26"/>
    <s v="Cusco"/>
    <s v="PEN"/>
    <n v="1190"/>
    <d v="2014-12-05T15:55:39"/>
    <d v="2014-11-05T09:00:00"/>
    <d v="2014-12-17T19:18:54"/>
    <n v="60"/>
    <n v="6"/>
    <s v=""/>
    <s v="female"/>
    <s v="irregular"/>
    <d v="2014-12-05T00:00:00"/>
    <x v="0"/>
    <s v="low"/>
  </r>
  <r>
    <n v="810752"/>
    <n v="6750"/>
    <n v="6750"/>
    <s v="Fishing"/>
    <x v="1"/>
    <s v="to buy fishing net, materials for pump boat construction like plywood, nails, and epoxy(adhesive) and to purchase two pigs for a start-up of hog raising."/>
    <x v="0"/>
    <s v="Mcarthur, Leyte"/>
    <s v="PHP"/>
    <n v="1250"/>
    <d v="2014-12-05T01:46:37"/>
    <d v="2014-11-14T09:00:00"/>
    <d v="2015-01-21T20:28:39"/>
    <n v="140"/>
    <n v="24"/>
    <s v="user_favorite, #Animals, #Parent"/>
    <s v="female"/>
    <s v="irregular"/>
    <d v="2014-12-05T00:00:00"/>
    <x v="0"/>
    <s v="low"/>
  </r>
  <r>
    <n v="811158"/>
    <n v="14000"/>
    <n v="14000"/>
    <s v="Food"/>
    <x v="1"/>
    <s v="to buy a display case and goods to display."/>
    <x v="26"/>
    <s v="Satipo"/>
    <s v="PEN"/>
    <n v="930"/>
    <d v="2014-12-05T19:02:48"/>
    <d v="2014-11-27T09:00:00"/>
    <d v="2014-12-18T01:15:43"/>
    <n v="60"/>
    <n v="12"/>
    <s v="user_favorite"/>
    <s v="female, female, male, female, female, female, female"/>
    <s v="irregular"/>
    <d v="2014-12-05T00:00:00"/>
    <x v="0"/>
    <s v="low"/>
  </r>
  <r>
    <n v="811117"/>
    <n v="3000"/>
    <n v="3000"/>
    <s v="Animal Sales"/>
    <x v="0"/>
    <s v="to invest in chickens, cornish hens, chicken feed, and vitamins."/>
    <x v="7"/>
    <s v=""/>
    <s v="USD"/>
    <n v="810"/>
    <d v="2014-12-05T17:19:39"/>
    <d v="2014-11-12T09:00:00"/>
    <d v="2014-12-17T22:37:21"/>
    <n v="140"/>
    <n v="9"/>
    <s v=""/>
    <s v="female"/>
    <s v="monthly"/>
    <d v="2014-12-05T00:00:00"/>
    <x v="0"/>
    <s v="low"/>
  </r>
  <r>
    <n v="810814"/>
    <n v="1750"/>
    <n v="1750"/>
    <s v="Furniture Making"/>
    <x v="12"/>
    <s v="to buy materials for her furniture-making business, such as wood, vanish, and paints."/>
    <x v="0"/>
    <s v="Pagadian-Tuburan, Pagadian City Zamboanga del Sur"/>
    <s v="PHP"/>
    <n v="1260"/>
    <d v="2014-12-05T06:29:47"/>
    <d v="2014-11-24T09:00:00"/>
    <d v="2014-12-09T14:23:03"/>
    <n v="80"/>
    <n v="7"/>
    <s v="user_favorite"/>
    <s v="female"/>
    <s v="monthly"/>
    <d v="2014-12-05T00:00:00"/>
    <x v="0"/>
    <s v="low"/>
  </r>
  <r>
    <n v="810808"/>
    <n v="3000"/>
    <n v="3000"/>
    <s v="Farming"/>
    <x v="0"/>
    <s v="to buy spray and fertilizer, for farm maintenance."/>
    <x v="0"/>
    <s v="Pagadian - Sebucao,Dumalinao ,ZDS"/>
    <s v="PHP"/>
    <n v="1260"/>
    <d v="2014-12-05T06:21:49"/>
    <d v="2014-11-19T09:00:00"/>
    <d v="2014-12-26T19:13:00"/>
    <n v="100"/>
    <n v="9"/>
    <s v=""/>
    <s v="female"/>
    <s v="irregular"/>
    <d v="2014-12-05T00:00:00"/>
    <x v="0"/>
    <s v="low"/>
  </r>
  <r>
    <n v="1086416"/>
    <n v="1250"/>
    <n v="1250"/>
    <s v="Grocery Store"/>
    <x v="1"/>
    <s v=""/>
    <x v="1"/>
    <s v=""/>
    <s v="KES"/>
    <m/>
    <d v="2014-12-05T07:50:38"/>
    <m/>
    <d v="2014-12-20T10:49:38"/>
    <n v="30"/>
    <n v="5"/>
    <s v=""/>
    <s v=""/>
    <s v="bullet"/>
    <d v="2014-12-05T00:00:00"/>
    <x v="0"/>
    <s v="low"/>
  </r>
  <r>
    <n v="810870"/>
    <n v="10000"/>
    <n v="10000"/>
    <s v="Sewing"/>
    <x v="2"/>
    <s v="To buy a new sewing machine and fabrics."/>
    <x v="2"/>
    <s v="Dushanbe"/>
    <s v="USD"/>
    <n v="1000"/>
    <d v="2014-12-05T08:57:23"/>
    <d v="2014-11-28T09:00:00"/>
    <d v="2015-01-04T15:02:08"/>
    <n v="140"/>
    <n v="35"/>
    <s v="#Woman Owned Biz, #Biz Durable Asset, user_favorite, #Parent, #Fabrics, user_favorite"/>
    <s v="female"/>
    <s v="monthly"/>
    <d v="2014-12-05T00:00:00"/>
    <x v="0"/>
    <s v="low"/>
  </r>
  <r>
    <n v="811047"/>
    <n v="3750"/>
    <n v="3750"/>
    <s v="Used Shoes"/>
    <x v="7"/>
    <s v="To buy more bales of used shoes to sell"/>
    <x v="13"/>
    <s v="Kampala"/>
    <s v="UGX"/>
    <n v="1120"/>
    <d v="2014-12-05T15:01:32"/>
    <d v="2014-12-03T09:00:00"/>
    <d v="2014-12-17T17:44:56"/>
    <n v="80"/>
    <n v="13"/>
    <s v="user_favorite, #Single Parent, #Widowed, #Woman Owned Biz, #Eco-friendly"/>
    <s v="female"/>
    <s v="irregular"/>
    <d v="2014-12-05T00:00:00"/>
    <x v="0"/>
    <s v="low"/>
  </r>
  <r>
    <n v="811100"/>
    <n v="8000"/>
    <n v="8000"/>
    <s v="Farming"/>
    <x v="0"/>
    <s v="to purchase tree farm planting inputs such as seedlings, and pay for technical training and planting support"/>
    <x v="1"/>
    <s v="Ziani"/>
    <s v="KES"/>
    <n v="2820"/>
    <d v="2014-12-05T16:37:14"/>
    <d v="2014-11-05T09:00:00"/>
    <d v="2014-12-28T17:08:32"/>
    <n v="1220"/>
    <n v="31"/>
    <s v="#Elderly, #Low-profit FP, #Parent, #Schooling, #Trees"/>
    <s v="male, female, male, male"/>
    <s v="bullet"/>
    <d v="2014-12-05T00:00:00"/>
    <x v="0"/>
    <s v="low"/>
  </r>
  <r>
    <n v="811076"/>
    <n v="1000"/>
    <n v="1000"/>
    <s v="Personal Expenses"/>
    <x v="9"/>
    <s v="to buy food and clothing, thereby eliminating pressure to sell his corn for low prices at harvest."/>
    <x v="58"/>
    <s v="Kaduna"/>
    <s v="NGN"/>
    <n v="2880"/>
    <d v="2014-12-05T16:13:30"/>
    <d v="2014-12-08T09:00:00"/>
    <d v="2014-12-17T20:43:17"/>
    <n v="140"/>
    <n v="3"/>
    <s v="#Repeat Borrower"/>
    <s v="male"/>
    <s v="bullet"/>
    <d v="2014-12-05T00:00:00"/>
    <x v="0"/>
    <s v="low"/>
  </r>
  <r>
    <n v="811219"/>
    <n v="10000"/>
    <n v="10000"/>
    <s v="Services"/>
    <x v="2"/>
    <s v="to provide more mobile payment services to his community."/>
    <x v="30"/>
    <s v="Jakarta"/>
    <s v="IDR"/>
    <n v="2190"/>
    <d v="2014-12-06T03:28:11"/>
    <d v="2014-11-06T09:00:00"/>
    <d v="2015-01-15T12:07:23"/>
    <n v="140"/>
    <n v="35"/>
    <s v="#Low-profit FP, #Parent, #Technology"/>
    <s v="male"/>
    <s v="bullet"/>
    <d v="2014-12-06T00:00:00"/>
    <x v="0"/>
    <s v="low"/>
  </r>
  <r>
    <n v="811292"/>
    <n v="5750"/>
    <n v="5750"/>
    <s v="Higher education costs"/>
    <x v="5"/>
    <s v="To pay for her next semester fees."/>
    <x v="16"/>
    <s v="Baqaa"/>
    <s v="JOD"/>
    <n v="1850"/>
    <d v="2014-12-07T08:53:55"/>
    <d v="2014-11-23T09:00:00"/>
    <d v="2014-12-20T00:35:20"/>
    <n v="170"/>
    <n v="13"/>
    <s v="#Female Education"/>
    <s v="female"/>
    <s v="monthly"/>
    <d v="2014-12-07T00:00:00"/>
    <x v="0"/>
    <s v="low"/>
  </r>
  <r>
    <n v="811334"/>
    <n v="12250"/>
    <n v="12250"/>
    <s v="Charcoal Sales"/>
    <x v="3"/>
    <s v=" to buy more charcoal for his store to resell."/>
    <x v="23"/>
    <s v="Dier Al-Balah, Gaza Strip"/>
    <s v="USD"/>
    <n v="800"/>
    <d v="2014-12-07T12:55:15"/>
    <d v="2014-11-18T09:00:00"/>
    <d v="2014-12-23T18:12:52"/>
    <n v="230"/>
    <n v="38"/>
    <s v="user_favorite, #Parent"/>
    <s v="male"/>
    <s v="monthly"/>
    <d v="2014-12-07T00:00:00"/>
    <x v="0"/>
    <s v="low"/>
  </r>
  <r>
    <n v="811587"/>
    <n v="6750"/>
    <n v="6750"/>
    <s v="Construction"/>
    <x v="6"/>
    <s v="to buy building materials and paints, and to pay the workers."/>
    <x v="0"/>
    <s v="Pagadian-Sto. Nino, Pagadian City, Zamboanga Del S"/>
    <s v="PHP"/>
    <n v="1260"/>
    <d v="2014-12-08T07:35:54"/>
    <d v="2014-11-18T09:00:00"/>
    <d v="2014-12-21T06:22:54"/>
    <n v="140"/>
    <n v="23"/>
    <s v="#Parent, #Job Creator, #Woman Owned Biz, user_favorite"/>
    <s v="female"/>
    <s v="monthly"/>
    <d v="2014-12-08T00:00:00"/>
    <x v="0"/>
    <s v="low"/>
  </r>
  <r>
    <n v="811484"/>
    <n v="2500"/>
    <n v="2500"/>
    <s v="Charcoal Sales"/>
    <x v="3"/>
    <s v="to buy additional sacks of charcoal to sell"/>
    <x v="0"/>
    <s v="Compostela, Cebu"/>
    <s v="PHP"/>
    <n v="1450"/>
    <d v="2014-12-08T04:56:42"/>
    <d v="2014-11-20T09:00:00"/>
    <d v="2014-12-12T00:52:21"/>
    <n v="110"/>
    <n v="8"/>
    <s v="user_favorite"/>
    <s v="female"/>
    <s v="irregular"/>
    <d v="2014-12-08T00:00:00"/>
    <x v="0"/>
    <s v="low"/>
  </r>
  <r>
    <n v="811535"/>
    <n v="11000"/>
    <n v="11000"/>
    <s v="Higher education costs"/>
    <x v="5"/>
    <s v="to pay for his higher education"/>
    <x v="53"/>
    <s v="Chuy"/>
    <s v="USD"/>
    <n v="3260"/>
    <d v="2014-12-08T06:26:50"/>
    <d v="2014-12-01T09:00:00"/>
    <d v="2014-12-29T18:57:53"/>
    <n v="800"/>
    <n v="35"/>
    <s v="volunteer_like, user_favorite, #Inspiring Story, #Low-profit FP, #Schooling, #Single"/>
    <s v="male"/>
    <s v="irregular"/>
    <d v="2014-12-08T00:00:00"/>
    <x v="0"/>
    <s v="low"/>
  </r>
  <r>
    <n v="811689"/>
    <n v="3000"/>
    <n v="3000"/>
    <s v="Food Production/Sales"/>
    <x v="1"/>
    <s v="to buy bananas."/>
    <x v="13"/>
    <s v="Kyotera"/>
    <s v="UGX"/>
    <n v="2220"/>
    <d v="2014-12-08T09:23:04"/>
    <d v="2014-11-20T09:00:00"/>
    <d v="2014-12-26T17:43:54"/>
    <n v="100"/>
    <n v="5"/>
    <s v="user_favorite, #Repeat Borrower, #Trees, #Vegan, #Parent"/>
    <s v="male"/>
    <s v="monthly"/>
    <d v="2014-12-08T00:00:00"/>
    <x v="0"/>
    <s v="low"/>
  </r>
  <r>
    <n v="811518"/>
    <n v="4500"/>
    <n v="4500"/>
    <s v="General Store"/>
    <x v="3"/>
    <s v="to restock her store with basic commodities and other consumable items to increase inventories, and to purchase more fish to sell."/>
    <x v="0"/>
    <s v="Pagadian--Dumalinao, Zamboanga Del Sur"/>
    <s v="PHP"/>
    <n v="1260"/>
    <d v="2014-12-08T06:09:08"/>
    <d v="2014-11-24T09:00:00"/>
    <d v="2015-01-24T17:41:59"/>
    <n v="120"/>
    <n v="15"/>
    <s v="#Woman Owned Biz, #Repeat Borrower, #Parent, user_favorite, user_favorite, user_favorite"/>
    <s v="female"/>
    <s v="irregular"/>
    <d v="2014-12-08T00:00:00"/>
    <x v="0"/>
    <s v="low"/>
  </r>
  <r>
    <n v="811620"/>
    <n v="2250"/>
    <n v="2250"/>
    <s v="Flowers"/>
    <x v="0"/>
    <s v="To purchase a variety of ornamental plants that she can grow and sell."/>
    <x v="0"/>
    <s v="Pagadian-Dumalinao ZDS"/>
    <s v="PHP"/>
    <n v="1260"/>
    <d v="2014-12-08T08:11:30"/>
    <d v="2014-11-19T09:00:00"/>
    <d v="2014-12-12T00:34:39"/>
    <n v="80"/>
    <n v="8"/>
    <s v=""/>
    <s v="female"/>
    <s v="monthly"/>
    <d v="2014-12-08T00:00:00"/>
    <x v="0"/>
    <s v="low"/>
  </r>
  <r>
    <n v="811452"/>
    <n v="2750"/>
    <n v="2750"/>
    <s v="General Store"/>
    <x v="3"/>
    <s v="to buy more groceries to sell in her general store"/>
    <x v="0"/>
    <s v="Daan Bantayan, Cebu"/>
    <s v="PHP"/>
    <n v="1450"/>
    <d v="2014-12-08T04:07:36"/>
    <d v="2014-11-25T09:00:00"/>
    <d v="2014-12-25T00:44:30"/>
    <n v="140"/>
    <n v="4"/>
    <s v="user_favorite, #Woman Owned Biz"/>
    <s v="female"/>
    <s v="irregular"/>
    <d v="2014-12-08T00:00:00"/>
    <x v="0"/>
    <s v="low"/>
  </r>
  <r>
    <n v="811696"/>
    <n v="3000"/>
    <n v="3000"/>
    <s v="Personal Housing Expenses"/>
    <x v="4"/>
    <s v="To build a decent latrine for her family."/>
    <x v="4"/>
    <s v="Kampong Speu Province, Phnom Srouch District"/>
    <s v="KHR"/>
    <n v="2040"/>
    <d v="2014-12-08T09:29:54"/>
    <d v="2014-11-21T09:00:00"/>
    <d v="2014-12-11T11:43:33"/>
    <n v="140"/>
    <n v="5"/>
    <s v=""/>
    <s v="female, female, female, female, male, male"/>
    <s v="monthly"/>
    <d v="2014-12-08T00:00:00"/>
    <x v="0"/>
    <s v="low"/>
  </r>
  <r>
    <n v="811726"/>
    <n v="9000"/>
    <n v="9000"/>
    <s v="Fishing"/>
    <x v="1"/>
    <s v="to buy fishing gear and other equipment."/>
    <x v="0"/>
    <s v="Binalbagan, Negros Occidental"/>
    <s v="PHP"/>
    <n v="1450"/>
    <d v="2014-12-08T10:17:28"/>
    <d v="2014-12-03T09:00:00"/>
    <d v="2015-01-23T21:15:56"/>
    <n v="130"/>
    <n v="24"/>
    <s v="user_favorite, #Parent, #Repeat Borrower, #Woman Owned Biz, #Animals"/>
    <s v="female"/>
    <s v="irregular"/>
    <d v="2014-12-08T00:00:00"/>
    <x v="0"/>
    <s v="low"/>
  </r>
  <r>
    <n v="811823"/>
    <n v="11000"/>
    <n v="11000"/>
    <s v="Wholesale"/>
    <x v="10"/>
    <s v="to buy salt, sugar, sodas and beers to sell."/>
    <x v="13"/>
    <s v="Kagadi"/>
    <s v="UGX"/>
    <n v="1630"/>
    <d v="2014-12-08T12:51:20"/>
    <d v="2014-11-21T09:00:00"/>
    <d v="2014-12-30T04:32:23"/>
    <n v="100"/>
    <n v="37"/>
    <s v=""/>
    <s v="male"/>
    <s v="monthly"/>
    <d v="2014-12-08T00:00:00"/>
    <x v="0"/>
    <s v="low"/>
  </r>
  <r>
    <n v="811738"/>
    <n v="4500"/>
    <n v="4500"/>
    <s v="Fuel/Firewood"/>
    <x v="3"/>
    <s v="To buy more wood to resell."/>
    <x v="47"/>
    <s v=""/>
    <s v="RWF"/>
    <n v="1610"/>
    <d v="2014-12-08T10:30:30"/>
    <d v="2014-11-27T09:00:00"/>
    <d v="2014-12-11T14:35:18"/>
    <n v="60"/>
    <n v="14"/>
    <s v="user_favorite, user_favorite"/>
    <s v="female"/>
    <s v="irregular"/>
    <d v="2014-12-08T00:00:00"/>
    <x v="0"/>
    <s v="low"/>
  </r>
  <r>
    <n v="811744"/>
    <n v="82000"/>
    <n v="82000"/>
    <s v="Electronics Sales"/>
    <x v="3"/>
    <s v="to buy 5 computers and accessories"/>
    <x v="45"/>
    <s v="Goma, North Kivu province"/>
    <s v="USD"/>
    <n v="1600"/>
    <d v="2014-12-08T10:36:51"/>
    <d v="2014-11-11T09:00:00"/>
    <d v="2014-12-27T02:04:53"/>
    <n v="80"/>
    <n v="149"/>
    <s v=""/>
    <s v="female, female, male, female"/>
    <s v="monthly"/>
    <d v="2014-12-08T00:00:00"/>
    <x v="0"/>
    <s v="high"/>
  </r>
  <r>
    <n v="811531"/>
    <n v="4750"/>
    <n v="11250"/>
    <s v="General Store"/>
    <x v="3"/>
    <s v="to purchase inventories on chocolate, canned goods, and candies for her store."/>
    <x v="0"/>
    <s v="Tudela - Tudela ,Misamis Occidental"/>
    <s v="PHP"/>
    <n v="1260"/>
    <d v="2014-12-08T06:23:56"/>
    <d v="2014-11-25T09:00:00"/>
    <m/>
    <n v="250"/>
    <n v="14"/>
    <s v="#Elderly, #Repeat Borrower, #Parent, #Woman Owned Biz"/>
    <s v="female"/>
    <s v="irregular"/>
    <d v="2014-12-08T00:00:00"/>
    <x v="1"/>
    <s v="low"/>
  </r>
  <r>
    <n v="812153"/>
    <n v="2250"/>
    <n v="2250"/>
    <s v="Farming"/>
    <x v="0"/>
    <s v="To buy certified vegetable seeds that will help improve crop yield and thus increase her supply of vegetables to the market."/>
    <x v="1"/>
    <s v="Limuru"/>
    <s v="KES"/>
    <n v="3880"/>
    <d v="2014-12-09T05:25:54"/>
    <d v="2014-11-10T09:00:00"/>
    <d v="2014-12-14T19:12:41"/>
    <n v="200"/>
    <n v="7"/>
    <s v="user_favorite, user_favorite"/>
    <s v="female, female"/>
    <s v="irregular"/>
    <d v="2014-12-09T00:00:00"/>
    <x v="0"/>
    <s v="low"/>
  </r>
  <r>
    <n v="812342"/>
    <n v="3500"/>
    <n v="3500"/>
    <s v="Fruits &amp; Vegetables"/>
    <x v="1"/>
    <s v="to buy more stock of fruits and vegetables"/>
    <x v="1"/>
    <s v="Ngara"/>
    <s v="KES"/>
    <n v="1380"/>
    <d v="2014-12-09T10:18:31"/>
    <d v="2014-12-05T09:00:00"/>
    <d v="2014-12-19T20:49:19"/>
    <n v="110"/>
    <n v="4"/>
    <s v="user_favorite"/>
    <s v="female"/>
    <s v="monthly"/>
    <d v="2014-12-09T00:00:00"/>
    <x v="0"/>
    <s v="low"/>
  </r>
  <r>
    <n v="812449"/>
    <n v="7000"/>
    <n v="14000"/>
    <s v="Construction Supplies"/>
    <x v="6"/>
    <s v="To purchase construction supplies to renovate the house."/>
    <x v="20"/>
    <s v="Taiz"/>
    <s v="YER"/>
    <n v="2050"/>
    <d v="2014-12-09T12:31:22"/>
    <d v="2014-11-17T09:00:00"/>
    <m/>
    <n v="260"/>
    <n v="25"/>
    <s v="#Parent, user_favorite, user_favorite"/>
    <s v="male"/>
    <s v="monthly"/>
    <d v="2014-12-09T00:00:00"/>
    <x v="1"/>
    <s v="low"/>
  </r>
  <r>
    <n v="812047"/>
    <n v="6000"/>
    <n v="6000"/>
    <s v="Higher education costs"/>
    <x v="5"/>
    <s v="to pay her child’s tuition fees"/>
    <x v="4"/>
    <s v="Kampong Speu Province"/>
    <s v="USD"/>
    <n v="90"/>
    <d v="2014-12-09T02:45:02"/>
    <d v="2014-11-20T09:00:00"/>
    <d v="2014-12-13T09:51:14"/>
    <n v="200"/>
    <n v="22"/>
    <s v="user_favorite, user_favorite"/>
    <s v="female"/>
    <s v="monthly"/>
    <d v="2014-12-09T00:00:00"/>
    <x v="0"/>
    <s v="low"/>
  </r>
  <r>
    <n v="812263"/>
    <n v="4000"/>
    <n v="4000"/>
    <s v="Used Clothing"/>
    <x v="7"/>
    <s v="to buy a bale of used clothes."/>
    <x v="13"/>
    <s v="Kampala"/>
    <s v="UGX"/>
    <n v="1120"/>
    <d v="2014-12-09T08:50:43"/>
    <d v="2014-12-08T09:00:00"/>
    <d v="2014-12-13T00:26:58"/>
    <n v="60"/>
    <n v="15"/>
    <s v="user_favorite"/>
    <s v="female"/>
    <s v="irregular"/>
    <d v="2014-12-09T00:00:00"/>
    <x v="0"/>
    <s v="low"/>
  </r>
  <r>
    <n v="812269"/>
    <n v="2000"/>
    <n v="2000"/>
    <s v="Home Appliances"/>
    <x v="9"/>
    <s v="To build a decent latrine."/>
    <x v="4"/>
    <s v="Kampong Speu Province, Borset District "/>
    <s v="KHR"/>
    <n v="2040"/>
    <d v="2014-12-09T08:55:15"/>
    <d v="2014-11-25T09:00:00"/>
    <d v="2014-12-14T05:46:14"/>
    <n v="200"/>
    <n v="7"/>
    <s v=""/>
    <s v="female, female, female, female"/>
    <s v="monthly"/>
    <d v="2014-12-09T00:00:00"/>
    <x v="0"/>
    <s v="low"/>
  </r>
  <r>
    <n v="812439"/>
    <n v="1000"/>
    <n v="1000"/>
    <s v="Primary/secondary school costs"/>
    <x v="5"/>
    <s v="to pay for school fees and uniforms, thereby eliminating pressure to sell her corn for low prices at harvest."/>
    <x v="58"/>
    <s v="Kaduna"/>
    <s v="NGN"/>
    <n v="2880"/>
    <d v="2014-12-09T12:16:21"/>
    <d v="2014-12-08T09:00:00"/>
    <d v="2014-12-13T01:25:17"/>
    <n v="140"/>
    <n v="4"/>
    <s v=""/>
    <s v="female"/>
    <s v="bullet"/>
    <d v="2014-12-09T00:00:00"/>
    <x v="0"/>
    <s v="low"/>
  </r>
  <r>
    <n v="812490"/>
    <n v="21500"/>
    <n v="21500"/>
    <s v="Home Appliances"/>
    <x v="9"/>
    <s v="to purchase a TerraClear water filter so she can have access to safe drinking water."/>
    <x v="62"/>
    <s v="Thakhek district, Khammoune Province"/>
    <s v="LAK"/>
    <n v="3930"/>
    <d v="2014-12-09T13:42:56"/>
    <d v="2014-12-01T09:00:00"/>
    <d v="2014-12-14T11:47:02"/>
    <n v="100"/>
    <n v="80"/>
    <s v="user_favorite, user_favorite, #Health and Sanitation"/>
    <s v="female, female, female, male, female, female, female, female, male, male, female, female, female, female, female, female, female, male, male, female, female, female, female, female, female, female, female, female, male, female, female, male, female, female, female"/>
    <s v="bullet"/>
    <d v="2014-12-09T00:00:00"/>
    <x v="0"/>
    <s v="high"/>
  </r>
  <r>
    <n v="812070"/>
    <n v="10750"/>
    <n v="10750"/>
    <s v="Farming"/>
    <x v="0"/>
    <s v="to buy a plot of land."/>
    <x v="28"/>
    <s v="Erdenet"/>
    <s v="MNT"/>
    <n v="420"/>
    <d v="2014-12-09T03:19:25"/>
    <d v="2014-12-01T09:00:00"/>
    <d v="2014-12-13T11:32:48"/>
    <n v="250"/>
    <n v="38"/>
    <s v="user_favorite, user_favorite"/>
    <s v="female"/>
    <s v="monthly"/>
    <d v="2014-12-09T00:00:00"/>
    <x v="0"/>
    <s v="low"/>
  </r>
  <r>
    <n v="812585"/>
    <n v="9750"/>
    <n v="9750"/>
    <s v="Personal Products Sales"/>
    <x v="3"/>
    <s v="to buy hats and glasses."/>
    <x v="14"/>
    <s v="Montecristi"/>
    <s v="USD"/>
    <n v="1370"/>
    <d v="2014-12-09T23:54:54"/>
    <d v="2014-11-18T09:00:00"/>
    <d v="2014-12-19T14:28:43"/>
    <n v="60"/>
    <n v="17"/>
    <s v="user_favorite"/>
    <s v="female"/>
    <s v="irregular"/>
    <d v="2014-12-09T00:00:00"/>
    <x v="0"/>
    <s v="low"/>
  </r>
  <r>
    <n v="812169"/>
    <n v="2500"/>
    <n v="2500"/>
    <s v="Retail"/>
    <x v="3"/>
    <s v="to purchase more stock of dry goods to sell to her customers"/>
    <x v="0"/>
    <s v="Toledo, Cebu"/>
    <s v="PHP"/>
    <n v="1450"/>
    <d v="2014-12-09T06:16:21"/>
    <d v="2014-11-26T09:00:00"/>
    <d v="2014-12-18T16:11:57"/>
    <n v="80"/>
    <n v="9"/>
    <s v="user_favorite"/>
    <s v="female"/>
    <s v="irregular"/>
    <d v="2014-12-09T00:00:00"/>
    <x v="0"/>
    <s v="low"/>
  </r>
  <r>
    <n v="813062"/>
    <n v="37250"/>
    <n v="37250"/>
    <s v="Farming"/>
    <x v="0"/>
    <s v="to pay for labour cost on the farm"/>
    <x v="63"/>
    <s v="Georgetown"/>
    <s v="XCD"/>
    <n v="3830"/>
    <d v="2014-12-10T23:17:47"/>
    <d v="2015-01-30T09:00:00"/>
    <d v="2015-01-06T02:29:05"/>
    <n v="280"/>
    <n v="144"/>
    <s v="user_favorite"/>
    <s v="male"/>
    <s v="monthly"/>
    <d v="2014-12-10T00:00:00"/>
    <x v="0"/>
    <s v="high"/>
  </r>
  <r>
    <n v="1086484"/>
    <n v="2500"/>
    <n v="2500"/>
    <s v="Services"/>
    <x v="2"/>
    <s v=" helps me to build a shade,add more stock and diversify into selling snacks."/>
    <x v="1"/>
    <s v=""/>
    <s v="KES"/>
    <m/>
    <d v="2014-12-10T13:56:34"/>
    <d v="2015-01-20T20:08:01"/>
    <d v="2015-01-20T11:45:17"/>
    <n v="60"/>
    <n v="23"/>
    <s v=""/>
    <s v="female"/>
    <s v="irregular"/>
    <d v="2014-12-10T00:00:00"/>
    <x v="0"/>
    <s v="low"/>
  </r>
  <r>
    <n v="812845"/>
    <n v="34000"/>
    <n v="34000"/>
    <s v="Livestock"/>
    <x v="0"/>
    <s v="to purchase baby goats to raise and sell."/>
    <x v="29"/>
    <s v="Chhindwara, Madhya Pradesh"/>
    <s v="INR"/>
    <n v="2410"/>
    <d v="2014-12-10T12:10:06"/>
    <d v="2014-11-10T09:00:00"/>
    <d v="2014-12-24T14:31:55"/>
    <n v="430"/>
    <n v="64"/>
    <s v="#Animals"/>
    <s v="female, female, female, female, female, female, female, female, female, female, female, female, female, female"/>
    <s v="bullet"/>
    <d v="2014-12-10T00:00:00"/>
    <x v="0"/>
    <s v="high"/>
  </r>
  <r>
    <n v="812756"/>
    <n v="3000"/>
    <n v="3000"/>
    <s v="Pharmacy"/>
    <x v="13"/>
    <s v="to buy more medicines to enhance her husband's pharmacy"/>
    <x v="3"/>
    <s v="Lahore"/>
    <s v="PKR"/>
    <n v="2470"/>
    <d v="2014-12-10T10:01:23"/>
    <d v="2014-11-28T09:00:00"/>
    <d v="2014-12-14T19:41:10"/>
    <n v="120"/>
    <n v="9"/>
    <s v="user_favorite, user_favorite"/>
    <s v="female"/>
    <s v="irregular"/>
    <d v="2014-12-10T00:00:00"/>
    <x v="0"/>
    <s v="low"/>
  </r>
  <r>
    <n v="812923"/>
    <n v="1250"/>
    <n v="1250"/>
    <s v="Food"/>
    <x v="1"/>
    <s v="To buy more maize that will be milled so she can meet the high demand for maize flour."/>
    <x v="1"/>
    <s v="Nakuru"/>
    <s v="KES"/>
    <n v="3880"/>
    <d v="2014-12-10T14:22:49"/>
    <d v="2014-11-20T09:00:00"/>
    <d v="2014-12-14T16:04:48"/>
    <n v="80"/>
    <n v="4"/>
    <s v=""/>
    <s v="female"/>
    <s v="monthly"/>
    <d v="2014-12-10T00:00:00"/>
    <x v="0"/>
    <s v="low"/>
  </r>
  <r>
    <n v="813099"/>
    <n v="3000"/>
    <n v="3000"/>
    <s v="Farming"/>
    <x v="0"/>
    <s v="to buy fertilizers and other farm supplies"/>
    <x v="0"/>
    <s v="San Carlos, Negros Occidental"/>
    <s v="PHP"/>
    <n v="1450"/>
    <d v="2014-12-11T00:09:54"/>
    <d v="2014-11-27T09:00:00"/>
    <d v="2014-12-17T17:01:51"/>
    <n v="80"/>
    <n v="11"/>
    <s v=""/>
    <s v="female"/>
    <s v="irregular"/>
    <d v="2014-12-10T00:00:00"/>
    <x v="0"/>
    <s v="low"/>
  </r>
  <r>
    <n v="812686"/>
    <n v="2000"/>
    <n v="2000"/>
    <s v="Agriculture"/>
    <x v="0"/>
    <s v="to purchase tree farm planting inputs such as seedlings, and pay for technical training and planting support"/>
    <x v="1"/>
    <s v="Mariani"/>
    <s v="KES"/>
    <n v="2820"/>
    <d v="2014-12-10T07:48:01"/>
    <d v="2014-11-10T09:00:00"/>
    <d v="2014-12-13T17:18:41"/>
    <n v="1220"/>
    <n v="8"/>
    <s v=""/>
    <s v="female"/>
    <s v="bullet"/>
    <d v="2014-12-10T00:00:00"/>
    <x v="0"/>
    <s v="low"/>
  </r>
  <r>
    <n v="812903"/>
    <n v="7500"/>
    <n v="7500"/>
    <s v="Crafts"/>
    <x v="11"/>
    <s v="to buy more crafts to resell."/>
    <x v="47"/>
    <s v=""/>
    <s v="RWF"/>
    <n v="1610"/>
    <d v="2014-12-10T13:39:10"/>
    <d v="2014-12-03T09:00:00"/>
    <d v="2014-12-15T15:01:56"/>
    <n v="60"/>
    <n v="28"/>
    <s v="#Parent, #Single Parent, #Woman Owned Biz"/>
    <s v="female"/>
    <s v="irregular"/>
    <d v="2014-12-10T00:00:00"/>
    <x v="0"/>
    <s v="low"/>
  </r>
  <r>
    <n v="812930"/>
    <n v="1250"/>
    <n v="1250"/>
    <s v="Personal Expenses"/>
    <x v="9"/>
    <s v="to buy food and clothing"/>
    <x v="58"/>
    <s v="Kaduna"/>
    <s v="NGN"/>
    <n v="2880"/>
    <d v="2014-12-10T14:47:48"/>
    <d v="2014-12-08T09:00:00"/>
    <d v="2014-12-18T23:42:47"/>
    <n v="140"/>
    <n v="2"/>
    <s v=""/>
    <s v="male"/>
    <s v="bullet"/>
    <d v="2014-12-10T00:00:00"/>
    <x v="0"/>
    <s v="low"/>
  </r>
  <r>
    <n v="813082"/>
    <n v="4250"/>
    <n v="4250"/>
    <s v="Sewing"/>
    <x v="2"/>
    <s v=""/>
    <x v="18"/>
    <s v=""/>
    <s v="COP"/>
    <n v="1770"/>
    <d v="2014-12-10T23:45:02"/>
    <d v="2014-11-10T09:00:00"/>
    <d v="2015-01-29T21:15:18"/>
    <n v="140"/>
    <n v="17"/>
    <s v="user_favorite, #Fabrics, #Parent"/>
    <s v=""/>
    <s v="bullet"/>
    <d v="2014-12-10T00:00:00"/>
    <x v="0"/>
    <s v="low"/>
  </r>
  <r>
    <n v="813091"/>
    <n v="6750"/>
    <n v="6750"/>
    <s v="Fruits &amp; Vegetables"/>
    <x v="1"/>
    <s v="To purchase limes, sweet lemons, and sweet oranges since these are the most in-demand fruits where she sells her products"/>
    <x v="10"/>
    <s v="Masaya"/>
    <s v="NIO"/>
    <n v="1200"/>
    <d v="2014-12-10T23:57:39"/>
    <d v="2014-11-12T09:00:00"/>
    <d v="2014-12-19T22:09:39"/>
    <n v="60"/>
    <n v="14"/>
    <s v=""/>
    <s v="female, female, female"/>
    <s v="irregular"/>
    <d v="2014-12-10T00:00:00"/>
    <x v="0"/>
    <s v="low"/>
  </r>
  <r>
    <n v="813045"/>
    <n v="9750"/>
    <n v="9750"/>
    <s v="Home Energy"/>
    <x v="9"/>
    <s v="to purchase a solar home system that will allow him to reduce spending in kerosene, candles, and improve the home lighting."/>
    <x v="24"/>
    <s v="Intibuca"/>
    <s v="HNL"/>
    <n v="3900"/>
    <d v="2014-12-10T21:03:56"/>
    <d v="2014-12-09T09:00:00"/>
    <d v="2014-12-22T02:05:28"/>
    <n v="100"/>
    <n v="34"/>
    <s v="#Eco-friendly"/>
    <s v="male"/>
    <s v="monthly"/>
    <d v="2014-12-10T00:00:00"/>
    <x v="0"/>
    <s v="low"/>
  </r>
  <r>
    <n v="813097"/>
    <n v="4500"/>
    <n v="6500"/>
    <s v="Clothing"/>
    <x v="7"/>
    <s v="to buy a new collection of pajamas and undergarments.  "/>
    <x v="18"/>
    <s v="Marinilla"/>
    <s v="COP"/>
    <n v="1770"/>
    <d v="2014-12-11T00:06:51"/>
    <d v="2014-11-10T09:00:00"/>
    <m/>
    <n v="200"/>
    <n v="13"/>
    <s v="volunteer_like, #Single, #Schooling, #Woman Owned Biz, user_favorite"/>
    <s v="female"/>
    <s v="bullet"/>
    <d v="2014-12-10T00:00:00"/>
    <x v="1"/>
    <s v="low"/>
  </r>
  <r>
    <n v="813141"/>
    <n v="11750"/>
    <n v="11750"/>
    <s v="Home Appliances"/>
    <x v="9"/>
    <s v="to purchase TerraClear water filters so they can have access to safe drinking water."/>
    <x v="62"/>
    <s v="Borlikan District, Borlikhamxai Province"/>
    <s v="LAK"/>
    <n v="3930"/>
    <d v="2014-12-11T04:06:10"/>
    <d v="2014-12-01T09:00:00"/>
    <d v="2014-12-15T18:05:17"/>
    <n v="100"/>
    <n v="43"/>
    <s v="volunteer_like, user_favorite, user_favorite"/>
    <s v="female, male, male, male, male, male, male, male, male, male, male, male, male, male, male, male, male, male, male"/>
    <s v="bullet"/>
    <d v="2014-12-11T00:00:00"/>
    <x v="0"/>
    <s v="low"/>
  </r>
  <r>
    <n v="813218"/>
    <n v="3500"/>
    <n v="3500"/>
    <s v="Spare Parts"/>
    <x v="3"/>
    <s v="To buy more stock of spare parts to sell."/>
    <x v="1"/>
    <s v="Mombasa"/>
    <s v="KES"/>
    <n v="1330"/>
    <d v="2014-12-11T08:00:00"/>
    <d v="2014-11-11T09:00:00"/>
    <d v="2015-01-21T15:59:48"/>
    <n v="110"/>
    <n v="10"/>
    <s v="#Parent, #Repeat Borrower"/>
    <s v="male"/>
    <s v="monthly"/>
    <d v="2014-12-11T00:00:00"/>
    <x v="0"/>
    <s v="low"/>
  </r>
  <r>
    <n v="813542"/>
    <n v="1000"/>
    <n v="1000"/>
    <s v="Fuel/Firewood"/>
    <x v="3"/>
    <s v="to buy 100 piles of firewood."/>
    <x v="41"/>
    <s v="Adakpamé"/>
    <s v="XOF"/>
    <n v="2960"/>
    <d v="2014-12-11T15:24:55"/>
    <d v="2014-11-13T09:00:00"/>
    <d v="2014-12-20T02:31:51"/>
    <n v="70"/>
    <n v="4"/>
    <s v=""/>
    <s v="female"/>
    <s v="irregular"/>
    <d v="2014-12-11T00:00:00"/>
    <x v="0"/>
    <s v="low"/>
  </r>
  <r>
    <n v="813578"/>
    <n v="750"/>
    <n v="750"/>
    <s v="Primary/secondary school costs"/>
    <x v="5"/>
    <s v="to pay for school fees and uniforms for his children, thereby eliminating pressure to sell corn for low prices at harvest"/>
    <x v="58"/>
    <s v="Kaduna"/>
    <s v="NGN"/>
    <n v="2880"/>
    <d v="2014-12-11T16:33:16"/>
    <d v="2014-12-08T09:00:00"/>
    <d v="2014-12-16T13:23:00"/>
    <n v="140"/>
    <n v="3"/>
    <s v=""/>
    <s v="male"/>
    <s v="bullet"/>
    <d v="2014-12-11T00:00:00"/>
    <x v="0"/>
    <s v="low"/>
  </r>
  <r>
    <n v="813186"/>
    <n v="4000"/>
    <n v="4000"/>
    <s v="Consumer Goods"/>
    <x v="9"/>
    <s v="to buy a computer for her grandson"/>
    <x v="2"/>
    <s v="Gonchi"/>
    <s v="TJS"/>
    <n v="2150"/>
    <d v="2014-12-11T06:36:41"/>
    <d v="2014-11-21T09:00:00"/>
    <d v="2015-01-19T16:02:31"/>
    <n v="140"/>
    <n v="16"/>
    <s v="#Elderly, #Widowed, #Parent, user_favorite"/>
    <s v="female"/>
    <s v="monthly"/>
    <d v="2014-12-11T00:00:00"/>
    <x v="0"/>
    <s v="low"/>
  </r>
  <r>
    <n v="813154"/>
    <n v="2250"/>
    <n v="2250"/>
    <s v="Pigs"/>
    <x v="0"/>
    <s v="to buy additional pigs and to have capital to start a fishing business"/>
    <x v="0"/>
    <s v="Mcarthur, Leyte"/>
    <s v="PHP"/>
    <n v="1250"/>
    <d v="2014-12-11T04:37:17"/>
    <d v="2014-11-14T09:00:00"/>
    <d v="2014-12-15T11:12:28"/>
    <n v="140"/>
    <n v="6"/>
    <s v=""/>
    <s v="female"/>
    <s v="irregular"/>
    <d v="2014-12-11T00:00:00"/>
    <x v="0"/>
    <s v="low"/>
  </r>
  <r>
    <n v="813895"/>
    <n v="250"/>
    <n v="250"/>
    <s v="Farming"/>
    <x v="0"/>
    <s v="To buy fertilizers so he can grow maize to sell."/>
    <x v="47"/>
    <s v=""/>
    <s v="RWF"/>
    <n v="1610"/>
    <d v="2014-12-12T10:24:59"/>
    <d v="2014-11-18T09:00:00"/>
    <d v="2014-12-17T00:21:59"/>
    <n v="100"/>
    <n v="1"/>
    <s v="user_favorite"/>
    <s v="male"/>
    <s v="irregular"/>
    <d v="2014-12-12T00:00:00"/>
    <x v="0"/>
    <s v="low"/>
  </r>
  <r>
    <n v="814154"/>
    <n v="5750"/>
    <n v="5750"/>
    <s v="Catering"/>
    <x v="1"/>
    <s v="To buy food ingredients such as rice, meat, chicken, vegetables, and supplies such as oil, soap, plates, cups, condimentos, napkins, etc."/>
    <x v="10"/>
    <s v="Leon"/>
    <s v="NIO"/>
    <n v="960"/>
    <d v="2014-12-12T18:34:23"/>
    <d v="2014-12-05T09:00:00"/>
    <d v="2014-12-27T23:07:57"/>
    <n v="140"/>
    <n v="19"/>
    <s v="#Woman Owned Biz, #Parent, #Single Parent"/>
    <s v="female"/>
    <s v="monthly"/>
    <d v="2014-12-12T00:00:00"/>
    <x v="0"/>
    <s v="low"/>
  </r>
  <r>
    <n v="813920"/>
    <n v="4500"/>
    <n v="4500"/>
    <s v="Food Production/Sales"/>
    <x v="1"/>
    <s v="to buy ingredients such as meat, fish, vegetables, spices, etc. for her food production business."/>
    <x v="0"/>
    <s v="Compostela, Cebu"/>
    <s v="PHP"/>
    <n v="1450"/>
    <d v="2014-12-12T10:53:44"/>
    <d v="2014-11-28T09:00:00"/>
    <d v="2015-01-27T15:35:11"/>
    <n v="140"/>
    <n v="9"/>
    <s v="#Repeat Borrower, user_favorite"/>
    <s v="female"/>
    <s v="irregular"/>
    <d v="2014-12-12T00:00:00"/>
    <x v="0"/>
    <s v="low"/>
  </r>
  <r>
    <n v="814201"/>
    <n v="50000"/>
    <n v="50000"/>
    <s v="Construction"/>
    <x v="6"/>
    <s v="to have working capital on hand so that she can grow her business and win more construction projects to put more people back to work."/>
    <x v="37"/>
    <s v="Lemon Grove, CA"/>
    <s v="USD"/>
    <n v="2490"/>
    <d v="2014-12-12T22:03:47"/>
    <d v="2014-11-25T09:00:00"/>
    <d v="2014-12-21T20:11:29"/>
    <n v="380"/>
    <n v="176"/>
    <s v="user_favorite, user_favorite, #Inspiring Story, #Woman Owned Biz, #Job Creator, #Hidden Gem, user_favorite, user_favorite, user_favorite, user_favorite, user_favorite, user_favorite"/>
    <s v="female"/>
    <s v="monthly"/>
    <d v="2014-12-12T00:00:00"/>
    <x v="0"/>
    <s v="high"/>
  </r>
  <r>
    <n v="813781"/>
    <n v="4750"/>
    <n v="7750"/>
    <s v="Personal Housing Expenses"/>
    <x v="4"/>
    <s v="to buy blocks, cement, iron, sand, and stone."/>
    <x v="10"/>
    <s v="Leon"/>
    <s v="NIO"/>
    <n v="740"/>
    <d v="2014-12-12T06:57:55"/>
    <d v="2014-11-28T09:00:00"/>
    <m/>
    <n v="180"/>
    <n v="11"/>
    <s v="#Schooling"/>
    <s v="male"/>
    <s v="monthly"/>
    <d v="2014-12-12T00:00:00"/>
    <x v="1"/>
    <s v="low"/>
  </r>
  <r>
    <n v="814006"/>
    <n v="4750"/>
    <n v="4750"/>
    <s v="Grocery Store"/>
    <x v="1"/>
    <s v="to expand her business by widening the space of her shop and to buy more products like many coconuts and tomatoes."/>
    <x v="11"/>
    <s v="Handeni"/>
    <s v="TZS"/>
    <n v="3790"/>
    <d v="2014-12-12T12:44:28"/>
    <d v="2014-11-20T09:00:00"/>
    <d v="2014-12-17T17:33:30"/>
    <n v="80"/>
    <n v="19"/>
    <s v="user_favorite, user_favorite"/>
    <s v="female"/>
    <s v="irregular"/>
    <d v="2014-12-12T00:00:00"/>
    <x v="0"/>
    <s v="low"/>
  </r>
  <r>
    <n v="813861"/>
    <n v="5750"/>
    <n v="5750"/>
    <s v="Fishing"/>
    <x v="1"/>
    <s v="to buy new fishing nets, lead weights, hooks, and outriggers"/>
    <x v="0"/>
    <s v="Iloilo"/>
    <s v="PHP"/>
    <n v="1250"/>
    <d v="2014-12-12T09:46:56"/>
    <d v="2014-11-24T09:00:00"/>
    <d v="2015-01-27T20:02:27"/>
    <n v="160"/>
    <n v="17"/>
    <s v="user_favorite, #Animals, #Parent"/>
    <s v="female"/>
    <s v="irregular"/>
    <d v="2014-12-12T00:00:00"/>
    <x v="0"/>
    <s v="low"/>
  </r>
  <r>
    <n v="1086513"/>
    <n v="1250"/>
    <n v="1250"/>
    <s v="Agriculture"/>
    <x v="0"/>
    <s v="buy one bee hive which will increase the honey harvested thus high supply which will lead to high profit."/>
    <x v="1"/>
    <s v=""/>
    <s v="KES"/>
    <m/>
    <d v="2014-12-12T07:22:34"/>
    <d v="2015-01-06T22:31:01"/>
    <d v="2014-12-21T10:59:16"/>
    <n v="20"/>
    <n v="6"/>
    <s v=""/>
    <s v="female"/>
    <s v="weekly"/>
    <d v="2014-12-12T00:00:00"/>
    <x v="0"/>
    <s v="low"/>
  </r>
  <r>
    <n v="814222"/>
    <n v="5500"/>
    <n v="10500"/>
    <s v="General Store"/>
    <x v="3"/>
    <s v="to stock her mini-market."/>
    <x v="18"/>
    <s v="La Dorada"/>
    <s v="COP"/>
    <n v="1770"/>
    <d v="2014-12-12T23:28:05"/>
    <d v="2014-11-13T09:00:00"/>
    <m/>
    <n v="260"/>
    <n v="10"/>
    <s v="#Single, #Woman Owned Biz, user_favorite"/>
    <s v="female"/>
    <s v="bullet"/>
    <d v="2014-12-12T00:00:00"/>
    <x v="1"/>
    <s v="low"/>
  </r>
  <r>
    <n v="813834"/>
    <n v="15000"/>
    <n v="15000"/>
    <s v="Souvenir Sales"/>
    <x v="3"/>
    <s v="to buy decoration materials to prepare special chocolate souvenirs for the Christmas season"/>
    <x v="40"/>
    <s v="Saida"/>
    <s v="USD"/>
    <n v="770"/>
    <d v="2014-12-12T09:06:18"/>
    <d v="2014-11-27T09:00:00"/>
    <d v="2015-01-22T00:41:30"/>
    <n v="130"/>
    <n v="57"/>
    <s v="#Parent, #Woman Owned Biz"/>
    <s v="female, female, female"/>
    <s v="monthly"/>
    <d v="2014-12-12T00:00:00"/>
    <x v="0"/>
    <s v="high"/>
  </r>
  <r>
    <n v="814095"/>
    <n v="7500"/>
    <n v="7500"/>
    <s v="General Store"/>
    <x v="3"/>
    <s v="to purchase more essential items for his store,"/>
    <x v="13"/>
    <s v="Soroti"/>
    <s v="UGX"/>
    <n v="650"/>
    <d v="2014-12-12T16:02:15"/>
    <d v="2014-11-14T09:00:00"/>
    <d v="2015-01-29T06:03:28"/>
    <n v="140"/>
    <n v="29"/>
    <s v="#Parent, user_favorite"/>
    <s v="male"/>
    <s v="monthly"/>
    <d v="2014-12-12T00:00:00"/>
    <x v="0"/>
    <s v="low"/>
  </r>
  <r>
    <n v="814330"/>
    <n v="39000"/>
    <n v="39000"/>
    <s v="Pigs"/>
    <x v="0"/>
    <s v="to buy materials to build pigsty"/>
    <x v="17"/>
    <s v="Dien Bien"/>
    <s v="VND"/>
    <n v="3420"/>
    <d v="2014-12-13T17:55:48"/>
    <d v="2014-11-14T09:00:00"/>
    <d v="2015-01-28T01:55:09"/>
    <n v="120"/>
    <n v="133"/>
    <s v="user_favorite, user_favorite, #Low-profit FP, #Parent, #Repeat Borrower, #Animals, #Biz Durable Asset, user_favorite, user_favorite, user_favorite, user_favorite"/>
    <s v="female, female, female, male, female, male, female, female, female, female, male, male, female, female, male, male, male, female"/>
    <s v="monthly"/>
    <d v="2014-12-13T00:00:00"/>
    <x v="0"/>
    <s v="high"/>
  </r>
  <r>
    <n v="814247"/>
    <n v="2250"/>
    <n v="2250"/>
    <s v="Higher education costs"/>
    <x v="5"/>
    <s v="to pay university fees."/>
    <x v="19"/>
    <s v="PILAR"/>
    <s v="PYG"/>
    <n v="580"/>
    <d v="2014-12-13T03:52:51"/>
    <d v="2014-11-11T09:00:00"/>
    <d v="2014-12-21T21:17:05"/>
    <n v="80"/>
    <n v="8"/>
    <s v=""/>
    <s v="female"/>
    <s v="monthly"/>
    <d v="2014-12-13T00:00:00"/>
    <x v="0"/>
    <s v="low"/>
  </r>
  <r>
    <n v="814745"/>
    <n v="7250"/>
    <n v="7250"/>
    <s v="Personal Expenses"/>
    <x v="9"/>
    <s v="to buy food and clothing for his family, thereby eliminating pressure to sell his corn for low prices at harvest."/>
    <x v="58"/>
    <s v="Kaduna"/>
    <s v="NGN"/>
    <n v="2880"/>
    <d v="2014-12-15T10:55:49"/>
    <d v="2014-12-08T09:00:00"/>
    <d v="2014-12-23T08:48:08"/>
    <n v="140"/>
    <n v="20"/>
    <s v="#Repeat Borrower, #Vegan"/>
    <s v="male"/>
    <s v="bullet"/>
    <d v="2014-12-15T00:00:00"/>
    <x v="0"/>
    <s v="low"/>
  </r>
  <r>
    <n v="814835"/>
    <n v="14250"/>
    <n v="14250"/>
    <s v="Pharmacy"/>
    <x v="13"/>
    <s v="to buy a greater variety and quantity of medicines to sell"/>
    <x v="17"/>
    <s v="Ho Chi Minh City"/>
    <s v="VND"/>
    <n v="1720"/>
    <d v="2014-12-15T12:17:50"/>
    <d v="2014-11-27T09:00:00"/>
    <d v="2014-12-18T14:13:08"/>
    <n v="120"/>
    <n v="47"/>
    <s v="user_favorite, user_favorite"/>
    <s v="female"/>
    <s v="irregular"/>
    <d v="2014-12-15T00:00:00"/>
    <x v="0"/>
    <s v="low"/>
  </r>
  <r>
    <n v="815025"/>
    <n v="1750"/>
    <n v="1750"/>
    <s v="Personal Expenses"/>
    <x v="9"/>
    <s v="To buy food and clothing, thereby eliminating pressure to sell corn at low prices at harvest"/>
    <x v="58"/>
    <s v="Kaduna"/>
    <s v="NGN"/>
    <n v="2880"/>
    <d v="2014-12-15T16:48:26"/>
    <d v="2014-12-08T09:00:00"/>
    <d v="2014-12-22T17:43:55"/>
    <n v="140"/>
    <n v="7"/>
    <s v=""/>
    <s v="male"/>
    <s v="bullet"/>
    <d v="2014-12-15T00:00:00"/>
    <x v="0"/>
    <s v="low"/>
  </r>
  <r>
    <n v="814465"/>
    <n v="4500"/>
    <n v="4500"/>
    <s v="Cereals"/>
    <x v="1"/>
    <s v="to buy additional sacks of rice to sell"/>
    <x v="0"/>
    <s v="Maasin City, Leyte"/>
    <s v="PHP"/>
    <n v="1450"/>
    <d v="2014-12-15T04:00:42"/>
    <d v="2014-12-04T09:00:00"/>
    <d v="2014-12-17T17:41:20"/>
    <n v="70"/>
    <n v="18"/>
    <s v="#Widowed, #Parent, #Schooling"/>
    <s v="female"/>
    <s v="irregular"/>
    <d v="2014-12-15T00:00:00"/>
    <x v="0"/>
    <s v="low"/>
  </r>
  <r>
    <n v="814607"/>
    <n v="750"/>
    <n v="750"/>
    <s v="Retail"/>
    <x v="3"/>
    <s v="To buy additional varieties of snacks for retail"/>
    <x v="0"/>
    <s v="Jimenez-Mialem, Jimenez, Misamis Occidental"/>
    <s v="PHP"/>
    <n v="1260"/>
    <d v="2014-12-15T08:07:37"/>
    <d v="2014-12-12T09:00:00"/>
    <d v="2014-12-17T19:43:44"/>
    <n v="80"/>
    <n v="3"/>
    <s v=""/>
    <s v="female"/>
    <s v="irregular"/>
    <d v="2014-12-15T00:00:00"/>
    <x v="0"/>
    <s v="low"/>
  </r>
  <r>
    <n v="815088"/>
    <n v="18000"/>
    <n v="18000"/>
    <s v="Health"/>
    <x v="13"/>
    <s v="To improve health and productivity by increasing access to safe drinking water through chlorine dispensers"/>
    <x v="1"/>
    <s v="NDHIWA"/>
    <s v="USD"/>
    <n v="3240"/>
    <d v="2014-12-15T17:59:36"/>
    <d v="2014-11-30T09:00:00"/>
    <d v="2014-12-19T01:03:35"/>
    <n v="740"/>
    <n v="63"/>
    <s v=""/>
    <s v="female, male, female, female"/>
    <s v="irregular"/>
    <d v="2014-12-15T00:00:00"/>
    <x v="0"/>
    <s v="high"/>
  </r>
  <r>
    <n v="814634"/>
    <n v="20000"/>
    <n v="20000"/>
    <s v="Construction"/>
    <x v="6"/>
    <s v="to purchase construction supplies to fix his damaged home."/>
    <x v="23"/>
    <s v="Gaza City- Gaza Strip"/>
    <s v="USD"/>
    <n v="800"/>
    <d v="2014-12-15T08:35:47"/>
    <d v="2014-11-25T09:00:00"/>
    <d v="2014-12-17T22:45:57"/>
    <n v="270"/>
    <n v="51"/>
    <s v=""/>
    <s v="male"/>
    <s v="monthly"/>
    <d v="2014-12-15T00:00:00"/>
    <x v="0"/>
    <s v="high"/>
  </r>
  <r>
    <n v="814566"/>
    <n v="15000"/>
    <n v="15000"/>
    <s v="Restaurant"/>
    <x v="1"/>
    <s v="to purchase three tables, one freezer, four tower fans, food products and bakery supplies"/>
    <x v="39"/>
    <s v="Nazon"/>
    <s v="USD"/>
    <n v="3800"/>
    <d v="2014-12-15T07:29:50"/>
    <d v="2015-02-03T09:00:00"/>
    <d v="2014-12-17T20:05:46"/>
    <n v="240"/>
    <n v="55"/>
    <s v="user_favorite"/>
    <s v="female"/>
    <s v="monthly"/>
    <d v="2014-12-15T00:00:00"/>
    <x v="0"/>
    <s v="high"/>
  </r>
  <r>
    <n v="815129"/>
    <n v="2500"/>
    <n v="2500"/>
    <s v="Poultry"/>
    <x v="0"/>
    <s v="to buy chickens for her business."/>
    <x v="24"/>
    <s v="Choluteca"/>
    <s v="HNL"/>
    <n v="1180"/>
    <d v="2014-12-15T21:22:09"/>
    <d v="2014-11-28T09:00:00"/>
    <d v="2014-12-22T21:26:24"/>
    <n v="90"/>
    <n v="8"/>
    <s v=""/>
    <s v="female"/>
    <s v="irregular"/>
    <d v="2014-12-15T00:00:00"/>
    <x v="0"/>
    <s v="low"/>
  </r>
  <r>
    <n v="814640"/>
    <n v="2250"/>
    <n v="2250"/>
    <s v="Dairy"/>
    <x v="0"/>
    <s v="buy dairy feed"/>
    <x v="1"/>
    <s v="Limuru"/>
    <s v="KES"/>
    <n v="3880"/>
    <d v="2014-12-15T08:45:39"/>
    <d v="2014-11-17T09:00:00"/>
    <d v="2014-12-18T13:26:52"/>
    <n v="140"/>
    <n v="7"/>
    <s v=""/>
    <s v="female"/>
    <s v="monthly"/>
    <d v="2014-12-15T00:00:00"/>
    <x v="0"/>
    <s v="low"/>
  </r>
  <r>
    <n v="814550"/>
    <n v="4750"/>
    <n v="4750"/>
    <s v="Charcoal Sales"/>
    <x v="3"/>
    <s v="to buy additional sacks of charcoal to sell."/>
    <x v="0"/>
    <s v="Cauayan, Negros Occidental"/>
    <s v="PHP"/>
    <n v="1450"/>
    <d v="2014-12-15T07:12:59"/>
    <d v="2014-11-28T09:00:00"/>
    <d v="2014-12-17T18:21:16"/>
    <n v="110"/>
    <n v="11"/>
    <s v=""/>
    <s v="female"/>
    <s v="irregular"/>
    <d v="2014-12-15T00:00:00"/>
    <x v="0"/>
    <s v="low"/>
  </r>
  <r>
    <n v="814932"/>
    <n v="1750"/>
    <n v="1750"/>
    <s v="Personal Expenses"/>
    <x v="9"/>
    <s v="to buy food and clothing, thereby eliminating pressure to sell corn at low prices at harvest."/>
    <x v="58"/>
    <s v="Kaduna"/>
    <s v="NGN"/>
    <n v="2880"/>
    <d v="2014-12-15T14:26:44"/>
    <d v="2014-12-08T09:00:00"/>
    <d v="2014-12-20T23:22:24"/>
    <n v="140"/>
    <n v="6"/>
    <s v=""/>
    <s v="male"/>
    <s v="bullet"/>
    <d v="2014-12-15T00:00:00"/>
    <x v="0"/>
    <s v="low"/>
  </r>
  <r>
    <n v="814673"/>
    <n v="4500"/>
    <n v="4500"/>
    <s v="Fishing"/>
    <x v="1"/>
    <s v="to buy new fishing nets, lead weights, hooks and other items."/>
    <x v="0"/>
    <s v="Concepcion, Iloilo"/>
    <s v="PHP"/>
    <n v="1250"/>
    <d v="2014-12-15T09:32:05"/>
    <d v="2014-11-20T09:00:00"/>
    <d v="2015-01-29T08:26:48"/>
    <n v="140"/>
    <n v="17"/>
    <s v="user_favorite, user_favorite"/>
    <s v="male"/>
    <s v="irregular"/>
    <d v="2014-12-15T00:00:00"/>
    <x v="0"/>
    <s v="low"/>
  </r>
  <r>
    <n v="815876"/>
    <n v="31500"/>
    <n v="31500"/>
    <s v="Services"/>
    <x v="2"/>
    <s v="to invest in applying antivirus software to her computers."/>
    <x v="26"/>
    <s v="Lima Norte"/>
    <s v="PEN"/>
    <n v="930"/>
    <d v="2014-12-16T17:28:30"/>
    <d v="2014-11-17T09:00:00"/>
    <d v="2014-12-23T16:07:44"/>
    <n v="70"/>
    <n v="32"/>
    <s v=""/>
    <s v="female, female, female, female, female"/>
    <s v="monthly"/>
    <d v="2014-12-16T00:00:00"/>
    <x v="0"/>
    <s v="low"/>
  </r>
  <r>
    <n v="815429"/>
    <n v="2750"/>
    <n v="2750"/>
    <s v="General Store"/>
    <x v="3"/>
    <s v="to buy more groceries to sell."/>
    <x v="0"/>
    <s v="Binalbagan, Negros Occidental"/>
    <s v="PHP"/>
    <n v="1450"/>
    <d v="2014-12-16T07:55:25"/>
    <d v="2014-12-09T09:00:00"/>
    <d v="2014-12-23T07:55:11"/>
    <n v="80"/>
    <n v="10"/>
    <s v=""/>
    <s v="female"/>
    <s v="irregular"/>
    <d v="2014-12-16T00:00:00"/>
    <x v="0"/>
    <s v="low"/>
  </r>
  <r>
    <n v="815467"/>
    <n v="1250"/>
    <n v="1250"/>
    <s v="Pigs"/>
    <x v="0"/>
    <s v="to buy feed and vitamins for her pigs."/>
    <x v="0"/>
    <s v="Ubay, Bohol"/>
    <s v="PHP"/>
    <n v="1450"/>
    <d v="2014-12-16T08:40:34"/>
    <d v="2014-12-02T09:00:00"/>
    <d v="2014-12-19T20:07:54"/>
    <n v="70"/>
    <n v="5"/>
    <s v=""/>
    <s v="female"/>
    <s v="irregular"/>
    <d v="2014-12-16T00:00:00"/>
    <x v="0"/>
    <s v="low"/>
  </r>
  <r>
    <n v="815297"/>
    <n v="1500"/>
    <n v="1500"/>
    <s v="Pigs"/>
    <x v="0"/>
    <s v="to purchase additional sacks of feed"/>
    <x v="0"/>
    <s v="Dumarao, Capiz"/>
    <s v="PHP"/>
    <n v="1450"/>
    <d v="2014-12-16T04:58:42"/>
    <d v="2014-11-27T09:00:00"/>
    <d v="2014-12-19T10:51:32"/>
    <n v="80"/>
    <n v="4"/>
    <s v=""/>
    <s v="female"/>
    <s v="irregular"/>
    <d v="2014-12-16T00:00:00"/>
    <x v="0"/>
    <s v="low"/>
  </r>
  <r>
    <n v="815334"/>
    <n v="12250"/>
    <n v="26250"/>
    <s v="Farming"/>
    <x v="0"/>
    <s v="to purchase some foals in order to increase the headcount of horses"/>
    <x v="53"/>
    <s v="Ken-Jilga village, Osh region"/>
    <s v="KGS"/>
    <n v="1710"/>
    <d v="2014-12-16T06:06:42"/>
    <d v="2014-12-04T09:00:00"/>
    <m/>
    <n v="140"/>
    <n v="30"/>
    <s v="#Animals, #Parent, #Woman Owned Biz, user_favorite, user_favorite"/>
    <s v="female"/>
    <s v="monthly"/>
    <d v="2014-12-16T00:00:00"/>
    <x v="1"/>
    <s v="low"/>
  </r>
  <r>
    <n v="815397"/>
    <n v="7250"/>
    <n v="12750"/>
    <s v="General Store"/>
    <x v="3"/>
    <s v="to buy items such as soap, salt and general merchandise to boost his business.  "/>
    <x v="13"/>
    <s v="Kamwenge"/>
    <s v="UGX"/>
    <n v="1630"/>
    <d v="2014-12-16T07:23:14"/>
    <d v="2014-12-11T09:00:00"/>
    <m/>
    <n v="120"/>
    <n v="21"/>
    <s v=""/>
    <s v="male"/>
    <s v="monthly"/>
    <d v="2014-12-16T00:00:00"/>
    <x v="1"/>
    <s v="low"/>
  </r>
  <r>
    <n v="815285"/>
    <n v="5750"/>
    <n v="5750"/>
    <s v="Furniture Making"/>
    <x v="12"/>
    <s v="to purchase more materials like woods, nails, paints, etc. for her business"/>
    <x v="0"/>
    <s v="Mabinay, Negros Oriental"/>
    <s v="PHP"/>
    <n v="1450"/>
    <d v="2014-12-16T04:43:15"/>
    <d v="2014-12-02T09:00:00"/>
    <d v="2014-12-19T05:39:27"/>
    <n v="70"/>
    <n v="19"/>
    <s v="volunteer_like"/>
    <s v="female"/>
    <s v="irregular"/>
    <d v="2014-12-16T00:00:00"/>
    <x v="0"/>
    <s v="low"/>
  </r>
  <r>
    <n v="815716"/>
    <n v="1250"/>
    <n v="1250"/>
    <s v="General Store"/>
    <x v="3"/>
    <s v="to buy more stock of sugar, cooking fat, rice and other items"/>
    <x v="1"/>
    <s v="Keroka"/>
    <s v="KES"/>
    <n v="1380"/>
    <d v="2014-12-16T13:22:10"/>
    <d v="2014-12-15T09:00:00"/>
    <d v="2014-12-20T18:52:59"/>
    <n v="80"/>
    <n v="5"/>
    <s v=""/>
    <s v="female"/>
    <s v="monthly"/>
    <d v="2014-12-16T00:00:00"/>
    <x v="0"/>
    <s v="low"/>
  </r>
  <r>
    <n v="816823"/>
    <n v="6000"/>
    <n v="6000"/>
    <s v="Fruits &amp; Vegetables"/>
    <x v="1"/>
    <s v="to buy tomatoes, onion, apples, passion fruit, carrots etc. to have fresh merchandise to cover demand from her clients."/>
    <x v="7"/>
    <s v="Jiquilisco, Usulutan"/>
    <s v="USD"/>
    <n v="1670"/>
    <d v="2014-12-17T20:57:59"/>
    <d v="2014-12-06T09:00:00"/>
    <d v="2015-02-05T04:28:41"/>
    <n v="170"/>
    <n v="21"/>
    <s v="user_favorite, #Woman Owned Biz, #Vegan, #Repeat Borrower, user_favorite"/>
    <s v="female"/>
    <s v="monthly"/>
    <d v="2014-12-17T00:00:00"/>
    <x v="0"/>
    <s v="low"/>
  </r>
  <r>
    <n v="816101"/>
    <n v="4500"/>
    <n v="4500"/>
    <s v="Fish Selling"/>
    <x v="1"/>
    <s v="to buy more fish to sell."/>
    <x v="0"/>
    <s v="Hinigaran, Negros Occidental"/>
    <s v="PHP"/>
    <n v="1450"/>
    <d v="2014-12-17T04:41:24"/>
    <d v="2014-12-09T09:00:00"/>
    <d v="2014-12-26T04:35:42"/>
    <n v="80"/>
    <n v="11"/>
    <s v="user_favorite"/>
    <s v="female"/>
    <s v="irregular"/>
    <d v="2014-12-17T00:00:00"/>
    <x v="0"/>
    <s v="low"/>
  </r>
  <r>
    <n v="816251"/>
    <n v="3250"/>
    <n v="3250"/>
    <s v="Food Production/Sales"/>
    <x v="1"/>
    <s v="to buy more stocks of frozen food and other items to sell."/>
    <x v="0"/>
    <s v="Payatas-B, Commonwealth, Quezon City"/>
    <s v="PHP"/>
    <n v="1440"/>
    <d v="2014-12-17T07:27:11"/>
    <d v="2014-12-03T09:00:00"/>
    <d v="2014-12-25T17:22:11"/>
    <n v="80"/>
    <n v="10"/>
    <s v="user_favorite"/>
    <s v="female"/>
    <s v="irregular"/>
    <d v="2014-12-17T00:00:00"/>
    <x v="0"/>
    <s v="low"/>
  </r>
  <r>
    <n v="816735"/>
    <n v="10250"/>
    <n v="10250"/>
    <s v="Tailoring"/>
    <x v="2"/>
    <s v="to buy a sewing machine in order to employ an assistant and serve more customers."/>
    <x v="5"/>
    <s v="Santa Cruz"/>
    <s v="BOB"/>
    <n v="1100"/>
    <d v="2014-12-17T16:28:23"/>
    <d v="2014-11-17T09:00:00"/>
    <d v="2015-01-21T13:48:23"/>
    <n v="140"/>
    <n v="36"/>
    <s v="#Fabrics, #Parent, #First Loan, #Biz Durable Asset, #Job Creator, #Repeat Borrower, #Single Parent, user_favorite"/>
    <s v="female"/>
    <s v="monthly"/>
    <d v="2014-12-17T00:00:00"/>
    <x v="0"/>
    <s v="low"/>
  </r>
  <r>
    <n v="816394"/>
    <n v="3000"/>
    <n v="3000"/>
    <s v="Personal Expenses"/>
    <x v="9"/>
    <s v="to buy food and clothing for his family, thereby eliminating pressure to sell corn for low prices at harvest."/>
    <x v="58"/>
    <s v="Kaduna"/>
    <s v="NGN"/>
    <n v="2880"/>
    <d v="2014-12-17T09:15:04"/>
    <d v="2014-12-08T09:00:00"/>
    <d v="2015-01-18T15:03:03"/>
    <n v="140"/>
    <n v="10"/>
    <s v="user_favorite, #Parent, #Sustainable Ag"/>
    <s v="male"/>
    <s v="bullet"/>
    <d v="2014-12-17T00:00:00"/>
    <x v="0"/>
    <s v="low"/>
  </r>
  <r>
    <n v="815983"/>
    <n v="1500"/>
    <n v="1500"/>
    <s v="Fruits &amp; Vegetables"/>
    <x v="1"/>
    <s v="to buy more vegetables to sell."/>
    <x v="0"/>
    <s v="Guindulman, Bohol"/>
    <s v="PHP"/>
    <n v="1450"/>
    <d v="2014-12-17T01:56:22"/>
    <d v="2014-11-21T09:00:00"/>
    <d v="2014-12-21T14:27:58"/>
    <n v="80"/>
    <n v="6"/>
    <s v=""/>
    <s v="female"/>
    <s v="irregular"/>
    <d v="2014-12-17T00:00:00"/>
    <x v="0"/>
    <s v="low"/>
  </r>
  <r>
    <n v="816230"/>
    <n v="2500"/>
    <n v="2500"/>
    <s v="Fruits &amp; Vegetables"/>
    <x v="1"/>
    <s v="to buy seasonal, fresh fruits and a scale for her husband's business. "/>
    <x v="3"/>
    <s v="Lahore"/>
    <s v="PKR"/>
    <n v="2470"/>
    <d v="2014-12-17T07:09:11"/>
    <d v="2014-11-21T09:00:00"/>
    <d v="2014-12-23T10:05:28"/>
    <n v="120"/>
    <n v="10"/>
    <s v=""/>
    <s v="female"/>
    <s v="irregular"/>
    <d v="2014-12-17T00:00:00"/>
    <x v="0"/>
    <s v="low"/>
  </r>
  <r>
    <n v="816315"/>
    <n v="16750"/>
    <n v="16750"/>
    <s v="Pub"/>
    <x v="1"/>
    <s v="To buy more beers for selling"/>
    <x v="13"/>
    <s v="Kyenjojo"/>
    <s v="UGX"/>
    <n v="1630"/>
    <d v="2014-12-17T08:03:47"/>
    <d v="2014-12-11T09:00:00"/>
    <d v="2015-01-20T15:19:51"/>
    <n v="80"/>
    <n v="62"/>
    <s v="user_favorite, user_favorite, #Single Parent, #Schooling, #Woman Owned Biz"/>
    <s v="male, male, male, female, male, female, female, female, female, male, male, female, female"/>
    <s v="monthly"/>
    <d v="2014-12-17T00:00:00"/>
    <x v="0"/>
    <s v="high"/>
  </r>
  <r>
    <n v="816402"/>
    <n v="3000"/>
    <n v="3000"/>
    <s v="Personal Expenses"/>
    <x v="9"/>
    <s v="to buy food and clothing for his family, thereby eliminating pressure to sell corn for low prices at harvest."/>
    <x v="58"/>
    <s v="Kaduna"/>
    <s v="NGN"/>
    <n v="2880"/>
    <d v="2014-12-17T09:23:15"/>
    <d v="2014-12-08T09:00:00"/>
    <d v="2015-01-17T18:28:31"/>
    <n v="140"/>
    <n v="11"/>
    <s v="#Parent, #Sustainable Ag"/>
    <s v="male"/>
    <s v="bullet"/>
    <d v="2014-12-17T00:00:00"/>
    <x v="0"/>
    <s v="low"/>
  </r>
  <r>
    <n v="816744"/>
    <n v="9750"/>
    <n v="9750"/>
    <s v="Pharmacy"/>
    <x v="13"/>
    <s v="to purchase pharmaceutical products"/>
    <x v="12"/>
    <s v="Boumou"/>
    <s v="XOF"/>
    <n v="780"/>
    <d v="2014-12-17T16:49:54"/>
    <d v="2014-11-20T09:00:00"/>
    <d v="2014-12-29T18:06:30"/>
    <n v="140"/>
    <n v="34"/>
    <s v=""/>
    <s v="female"/>
    <s v="irregular"/>
    <d v="2014-12-17T00:00:00"/>
    <x v="0"/>
    <s v="low"/>
  </r>
  <r>
    <n v="816094"/>
    <n v="4500"/>
    <n v="4500"/>
    <s v="General Store"/>
    <x v="3"/>
    <s v="to pay for grocery items, toiletries, and beverages needed in her business."/>
    <x v="0"/>
    <s v="Payatas-B, Commonwealth, Quezon City"/>
    <s v="PHP"/>
    <n v="1440"/>
    <d v="2014-12-17T04:32:59"/>
    <d v="2014-12-11T09:00:00"/>
    <d v="2014-12-21T18:44:38"/>
    <n v="60"/>
    <n v="12"/>
    <s v="user_favorite"/>
    <s v="female"/>
    <s v="irregular"/>
    <d v="2014-12-17T00:00:00"/>
    <x v="0"/>
    <s v="low"/>
  </r>
  <r>
    <n v="817402"/>
    <n v="7000"/>
    <n v="7000"/>
    <s v="Cattle"/>
    <x v="0"/>
    <s v="To buy a head of cattle to feed his calf and use the milk for sale."/>
    <x v="64"/>
    <s v="Baniswef"/>
    <s v="EGP"/>
    <n v="4400"/>
    <d v="2014-12-18T12:22:10"/>
    <d v="2014-12-22T09:00:00"/>
    <d v="2014-12-19T23:05:19"/>
    <n v="140"/>
    <n v="28"/>
    <s v="user_favorite"/>
    <s v="male"/>
    <s v="monthly"/>
    <d v="2014-12-18T00:00:00"/>
    <x v="0"/>
    <s v="low"/>
  </r>
  <r>
    <n v="816975"/>
    <n v="37500"/>
    <n v="37500"/>
    <s v="Primary/secondary school costs"/>
    <x v="5"/>
    <s v="to cover her daughter’s education fees"/>
    <x v="17"/>
    <s v="Mai Sơn - Sơn La"/>
    <s v="VND"/>
    <n v="3630"/>
    <d v="2014-12-18T03:58:06"/>
    <d v="2014-12-08T09:00:00"/>
    <d v="2014-12-24T18:12:46"/>
    <n v="140"/>
    <n v="112"/>
    <s v="user_favorite, user_favorite, user_favorite, #Female Education, #Parent"/>
    <s v="female, male, female, female"/>
    <s v="irregular"/>
    <d v="2014-12-18T00:00:00"/>
    <x v="0"/>
    <s v="high"/>
  </r>
  <r>
    <n v="817048"/>
    <n v="2250"/>
    <n v="2250"/>
    <s v="General Store"/>
    <x v="3"/>
    <s v="to buy items to sell such as canned goods, beverages, groceries, etc."/>
    <x v="0"/>
    <s v="Tacloban City, Leyte"/>
    <s v="PHP"/>
    <n v="1450"/>
    <d v="2014-12-18T04:51:13"/>
    <d v="2014-12-11T09:00:00"/>
    <d v="2014-12-27T18:13:42"/>
    <n v="80"/>
    <n v="8"/>
    <s v=""/>
    <s v="female"/>
    <s v="irregular"/>
    <d v="2014-12-18T00:00:00"/>
    <x v="0"/>
    <s v="low"/>
  </r>
  <r>
    <n v="816996"/>
    <n v="4250"/>
    <n v="5750"/>
    <s v="Fishing"/>
    <x v="1"/>
    <s v="to buy new fishing nets, lead weights, hooks and other items for his fishing business."/>
    <x v="0"/>
    <s v="Iloilo"/>
    <s v="PHP"/>
    <n v="1250"/>
    <d v="2014-12-18T04:16:31"/>
    <d v="2014-11-24T09:00:00"/>
    <m/>
    <n v="170"/>
    <n v="12"/>
    <s v="user_favorite, #Biz Durable Asset, #Parent"/>
    <s v="male"/>
    <s v="irregular"/>
    <d v="2014-12-18T00:00:00"/>
    <x v="1"/>
    <s v="low"/>
  </r>
  <r>
    <n v="817328"/>
    <n v="2000"/>
    <n v="2000"/>
    <s v="Personal Expenses"/>
    <x v="9"/>
    <s v="to buy food and clothing for his family, thereby eliminating the pressure to sell corn for low prices at harvest"/>
    <x v="58"/>
    <s v="Kaduna"/>
    <s v="NGN"/>
    <n v="2880"/>
    <d v="2014-12-18T10:52:44"/>
    <d v="2014-12-08T09:00:00"/>
    <d v="2015-01-13T20:30:17"/>
    <n v="140"/>
    <n v="7"/>
    <s v="#Repeat Borrower, #Vegan"/>
    <s v="male"/>
    <s v="bullet"/>
    <d v="2014-12-18T00:00:00"/>
    <x v="0"/>
    <s v="low"/>
  </r>
  <r>
    <n v="817467"/>
    <n v="53250"/>
    <n v="53250"/>
    <s v="General Store"/>
    <x v="3"/>
    <s v="to buy sugar, noodles, meat, milk, baked goods, rice, drinks, oil, etc. to stock her pantry"/>
    <x v="19"/>
    <s v="San Lorenzo"/>
    <s v="PYG"/>
    <n v="580"/>
    <d v="2014-12-18T14:03:08"/>
    <d v="2014-11-18T09:00:00"/>
    <d v="2014-12-23T22:37:30"/>
    <n v="60"/>
    <n v="1"/>
    <s v=""/>
    <s v="female, female, female, female, female, female, female, female, female, female, female, female, female, female, female, female, female, female, female"/>
    <s v="irregular"/>
    <d v="2014-12-18T00:00:00"/>
    <x v="0"/>
    <s v="low"/>
  </r>
  <r>
    <n v="817492"/>
    <n v="2000"/>
    <n v="2000"/>
    <s v="Agriculture"/>
    <x v="0"/>
    <s v="to purchase storage for his crops."/>
    <x v="58"/>
    <s v="Kaduna"/>
    <s v="NGN"/>
    <n v="2880"/>
    <d v="2014-12-18T14:51:15"/>
    <d v="2014-12-08T09:00:00"/>
    <d v="2014-12-29T02:22:45"/>
    <n v="140"/>
    <n v="6"/>
    <s v=""/>
    <s v="male"/>
    <s v="bullet"/>
    <d v="2014-12-18T00:00:00"/>
    <x v="0"/>
    <s v="low"/>
  </r>
  <r>
    <n v="816964"/>
    <n v="3000"/>
    <n v="3000"/>
    <s v="General Store"/>
    <x v="3"/>
    <s v="to purchase more groceries to sell."/>
    <x v="0"/>
    <s v="Calatrava, Negros Occidental"/>
    <s v="PHP"/>
    <n v="1450"/>
    <d v="2014-12-18T03:45:42"/>
    <d v="2014-12-11T09:00:00"/>
    <d v="2014-12-28T17:56:42"/>
    <n v="80"/>
    <n v="9"/>
    <s v="#Parent, #Woman Owned Biz"/>
    <s v="female"/>
    <s v="irregular"/>
    <d v="2014-12-18T00:00:00"/>
    <x v="0"/>
    <s v="low"/>
  </r>
  <r>
    <n v="817296"/>
    <n v="3500"/>
    <n v="3500"/>
    <s v="Retail"/>
    <x v="3"/>
    <s v="to buy more groceries to sell like canned goods, noodles, soda and beverages, soap and toiletries, bread, snack foods, and condiments"/>
    <x v="0"/>
    <s v="Iloilo"/>
    <s v="PHP"/>
    <n v="1250"/>
    <d v="2014-12-18T10:07:24"/>
    <d v="2014-11-25T09:00:00"/>
    <d v="2015-02-06T16:05:54"/>
    <n v="130"/>
    <n v="10"/>
    <s v="#Woman Owned Biz, #Parent, user_favorite"/>
    <s v="female"/>
    <s v="irregular"/>
    <d v="2014-12-18T00:00:00"/>
    <x v="0"/>
    <s v="low"/>
  </r>
  <r>
    <n v="817193"/>
    <n v="70750"/>
    <n v="70750"/>
    <s v="Used Clothing"/>
    <x v="7"/>
    <s v="to procure two bundles of second-hand clothes."/>
    <x v="45"/>
    <s v="Bukavu, Sud Kivu Provice"/>
    <s v="USD"/>
    <n v="1600"/>
    <d v="2014-12-18T07:57:59"/>
    <d v="2014-11-26T09:00:00"/>
    <d v="2015-01-17T17:39:09"/>
    <n v="60"/>
    <n v="8"/>
    <s v=""/>
    <s v="female, female, female, female, female, female, female, female, female, female, female, female, female, female, female, female, female, female, female, female, female, female, female, female, female, female, female, female, female, female"/>
    <s v="irregular"/>
    <d v="2014-12-18T00:00:00"/>
    <x v="0"/>
    <s v="low"/>
  </r>
  <r>
    <n v="816945"/>
    <n v="4500"/>
    <n v="4500"/>
    <s v="Farming"/>
    <x v="0"/>
    <s v="to buy fertilizer and other farm supplies."/>
    <x v="0"/>
    <s v="Calatrava, Negros Occidental"/>
    <s v="PHP"/>
    <n v="1450"/>
    <d v="2014-12-18T03:21:32"/>
    <d v="2014-12-05T09:00:00"/>
    <d v="2014-12-23T04:41:13"/>
    <n v="70"/>
    <n v="13"/>
    <s v=""/>
    <s v="female"/>
    <s v="irregular"/>
    <d v="2014-12-18T00:00:00"/>
    <x v="0"/>
    <s v="low"/>
  </r>
  <r>
    <n v="817177"/>
    <n v="2250"/>
    <n v="2250"/>
    <s v="Farming"/>
    <x v="0"/>
    <s v="to pay labor costs for irrigation to soften tillage pans"/>
    <x v="0"/>
    <s v="Sindangan- Sindangan, Zamboanga del Norte"/>
    <s v="PHP"/>
    <n v="1260"/>
    <d v="2014-12-18T07:37:49"/>
    <d v="2014-11-18T09:00:00"/>
    <d v="2014-12-24T21:01:33"/>
    <n v="80"/>
    <n v="3"/>
    <s v=""/>
    <s v="male"/>
    <s v="monthly"/>
    <d v="2014-12-18T00:00:00"/>
    <x v="0"/>
    <s v="low"/>
  </r>
  <r>
    <n v="817052"/>
    <n v="3000"/>
    <n v="5750"/>
    <s v="Personal Products Sales"/>
    <x v="3"/>
    <s v="to buy more stock of ready-to-wear items."/>
    <x v="0"/>
    <s v="Binalbagan, Negros Occidental"/>
    <s v="PHP"/>
    <n v="1450"/>
    <d v="2014-12-18T04:58:17"/>
    <d v="2014-12-12T09:00:00"/>
    <m/>
    <n v="140"/>
    <n v="12"/>
    <s v="#Woman Owned Biz, #Parent"/>
    <s v="female"/>
    <s v="irregular"/>
    <d v="2014-12-18T00:00:00"/>
    <x v="1"/>
    <s v="low"/>
  </r>
  <r>
    <n v="817318"/>
    <n v="5000"/>
    <n v="5750"/>
    <s v="Pigs"/>
    <x v="0"/>
    <s v="to buy additional stocks for his store like biscuits, toiletries, beverages and canned goods."/>
    <x v="0"/>
    <s v="Mcarthur, Leyte"/>
    <s v="PHP"/>
    <n v="1250"/>
    <d v="2014-12-18T10:37:24"/>
    <d v="2014-11-21T09:00:00"/>
    <m/>
    <n v="140"/>
    <n v="11"/>
    <s v="#Animals, #Single, user_favorite, user_favorite"/>
    <s v="male"/>
    <s v="irregular"/>
    <d v="2014-12-18T00:00:00"/>
    <x v="1"/>
    <s v="low"/>
  </r>
  <r>
    <n v="818032"/>
    <n v="250"/>
    <n v="250"/>
    <s v="Farming"/>
    <x v="0"/>
    <s v="To buy fertilizer for his maize crops"/>
    <x v="47"/>
    <s v=""/>
    <s v="RWF"/>
    <n v="1610"/>
    <d v="2014-12-19T10:42:28"/>
    <d v="2014-11-24T09:00:00"/>
    <d v="2015-01-13T21:39:07"/>
    <n v="100"/>
    <n v="1"/>
    <s v=""/>
    <s v="male"/>
    <s v="irregular"/>
    <d v="2014-12-19T00:00:00"/>
    <x v="0"/>
    <s v="low"/>
  </r>
  <r>
    <n v="818186"/>
    <n v="9000"/>
    <n v="9000"/>
    <s v="Decorations Sales"/>
    <x v="3"/>
    <s v=""/>
    <x v="49"/>
    <s v=""/>
    <s v="ALL"/>
    <n v="2390"/>
    <d v="2014-12-19T15:05:46"/>
    <d v="2014-12-18T09:00:00"/>
    <d v="2015-01-12T22:09:53"/>
    <n v="140"/>
    <n v="31"/>
    <s v="#Elderly, #Woman Owned Biz, #Inspiring Story"/>
    <s v=""/>
    <s v="monthly"/>
    <d v="2014-12-19T00:00:00"/>
    <x v="0"/>
    <s v="low"/>
  </r>
  <r>
    <n v="818418"/>
    <n v="10000"/>
    <n v="10000"/>
    <s v="Restaurant"/>
    <x v="1"/>
    <s v="to purchase ingredients for her home-style Nicaraguan restaurant "/>
    <x v="10"/>
    <s v="Leon"/>
    <s v="NIO"/>
    <n v="960"/>
    <d v="2014-12-19T22:47:20"/>
    <d v="2014-12-17T09:00:00"/>
    <d v="2014-12-31T07:31:32"/>
    <n v="80"/>
    <n v="23"/>
    <s v="#Single Parent, #Woman Owned Biz, #Repeat Borrower"/>
    <s v="female, female, female, female, female, female, female, female, female"/>
    <s v="monthly"/>
    <d v="2014-12-19T00:00:00"/>
    <x v="0"/>
    <s v="low"/>
  </r>
  <r>
    <n v="818166"/>
    <n v="10750"/>
    <n v="10750"/>
    <s v="Personal Medical Expenses"/>
    <x v="13"/>
    <s v="to pay for a surgery she has been scheduled for as early as next month"/>
    <x v="49"/>
    <s v="Lezhe"/>
    <s v="ALL"/>
    <n v="2390"/>
    <d v="2014-12-19T14:28:41"/>
    <d v="2014-12-11T09:00:00"/>
    <d v="2014-12-27T07:09:17"/>
    <n v="230"/>
    <n v="38"/>
    <s v="user_favorite, #Elderly, #Health and Sanitation, user_favorite"/>
    <s v="female"/>
    <s v="monthly"/>
    <d v="2014-12-19T00:00:00"/>
    <x v="0"/>
    <s v="low"/>
  </r>
  <r>
    <n v="817909"/>
    <n v="750"/>
    <n v="750"/>
    <s v="Primary/secondary school costs"/>
    <x v="5"/>
    <s v="to pay for children's school fees and uniforms, thereby eliminating pressure to sell corn for low prices at harvest."/>
    <x v="58"/>
    <s v="Kaduna"/>
    <s v="NGN"/>
    <n v="2880"/>
    <d v="2014-12-19T08:44:02"/>
    <d v="2014-12-08T09:00:00"/>
    <d v="2014-12-24T19:22:25"/>
    <n v="140"/>
    <n v="1"/>
    <s v=""/>
    <s v="male"/>
    <s v="bullet"/>
    <d v="2014-12-19T00:00:00"/>
    <x v="0"/>
    <s v="low"/>
  </r>
  <r>
    <n v="818413"/>
    <n v="39250"/>
    <n v="39250"/>
    <s v="Electronics Sales"/>
    <x v="3"/>
    <s v="to stock her small appliances and electronics business."/>
    <x v="5"/>
    <s v="Santa Cruz"/>
    <s v="BOB"/>
    <n v="1100"/>
    <d v="2014-12-19T22:32:23"/>
    <d v="2014-12-12T09:00:00"/>
    <d v="2015-01-02T23:46:51"/>
    <n v="70"/>
    <n v="136"/>
    <s v="#First Loan, #Parent, #Woman Owned Biz, user_favorite"/>
    <s v="female, female, male, female, female, female, female, male, female"/>
    <s v="irregular"/>
    <d v="2014-12-19T00:00:00"/>
    <x v="0"/>
    <s v="high"/>
  </r>
  <r>
    <n v="818100"/>
    <n v="6000"/>
    <n v="6000"/>
    <s v="Sewing"/>
    <x v="2"/>
    <s v="to buy a sewing machine"/>
    <x v="2"/>
    <s v="Pyandj"/>
    <s v="TJS"/>
    <n v="630"/>
    <d v="2014-12-19T12:54:14"/>
    <d v="2014-12-17T09:00:00"/>
    <d v="2015-01-21T21:23:54"/>
    <n v="140"/>
    <n v="23"/>
    <s v="#Biz Durable Asset, #Woman Owned Biz, #Fabrics, user_favorite, user_favorite"/>
    <s v="female"/>
    <s v="monthly"/>
    <d v="2014-12-19T00:00:00"/>
    <x v="0"/>
    <s v="low"/>
  </r>
  <r>
    <n v="818094"/>
    <n v="14750"/>
    <n v="19250"/>
    <s v="Clothing Sales"/>
    <x v="7"/>
    <s v="to purchase new stock of winter clothing"/>
    <x v="21"/>
    <s v="Agdas"/>
    <s v="AZN"/>
    <n v="560"/>
    <d v="2014-12-19T12:49:36"/>
    <d v="2014-12-12T09:00:00"/>
    <m/>
    <n v="200"/>
    <n v="52"/>
    <s v="#First Loan, #Woman Owned Biz, #Parent, user_favorite, user_favorite, user_favorite, user_favorite, user_favorite"/>
    <s v="female"/>
    <s v="monthly"/>
    <d v="2014-12-19T00:00:00"/>
    <x v="1"/>
    <s v="high"/>
  </r>
  <r>
    <n v="818396"/>
    <n v="4250"/>
    <n v="8750"/>
    <s v="Transportation"/>
    <x v="8"/>
    <s v="to buy a new motorcycle."/>
    <x v="18"/>
    <s v="Tamesis"/>
    <s v="COP"/>
    <n v="1770"/>
    <d v="2014-12-19T21:50:42"/>
    <d v="2014-11-20T09:00:00"/>
    <m/>
    <n v="260"/>
    <n v="13"/>
    <s v=""/>
    <s v="male"/>
    <s v="bullet"/>
    <d v="2014-12-19T00:00:00"/>
    <x v="1"/>
    <s v="low"/>
  </r>
  <r>
    <n v="818270"/>
    <n v="500"/>
    <n v="500"/>
    <s v="Farming"/>
    <x v="0"/>
    <s v="to buy more fertilizers to grow maize to sell"/>
    <x v="47"/>
    <s v=""/>
    <s v="RWF"/>
    <n v="1610"/>
    <d v="2014-12-19T16:30:17"/>
    <d v="2014-11-22T09:00:00"/>
    <d v="2014-12-25T15:02:40"/>
    <n v="100"/>
    <n v="2"/>
    <s v=""/>
    <s v="male"/>
    <s v="irregular"/>
    <d v="2014-12-19T00:00:00"/>
    <x v="0"/>
    <s v="low"/>
  </r>
  <r>
    <n v="817765"/>
    <n v="1750"/>
    <n v="1750"/>
    <s v="Pigs"/>
    <x v="0"/>
    <s v="to buy additional sacks of rice, piglets and pig feed"/>
    <x v="0"/>
    <s v="Mcarthur, Leyte"/>
    <s v="PHP"/>
    <n v="1250"/>
    <d v="2014-12-19T04:26:21"/>
    <d v="2014-11-21T09:00:00"/>
    <d v="2014-12-24T14:57:21"/>
    <n v="140"/>
    <n v="7"/>
    <s v=""/>
    <s v="female"/>
    <s v="irregular"/>
    <d v="2014-12-19T00:00:00"/>
    <x v="0"/>
    <s v="low"/>
  </r>
  <r>
    <n v="818146"/>
    <n v="1250"/>
    <n v="1250"/>
    <s v="Farming"/>
    <x v="0"/>
    <s v="to buy seeds, fertilizer and other farm inputs"/>
    <x v="1"/>
    <s v="Ngara"/>
    <s v="KES"/>
    <n v="1380"/>
    <d v="2014-12-19T13:57:16"/>
    <d v="2014-12-18T09:00:00"/>
    <d v="2014-12-25T21:13:08"/>
    <n v="80"/>
    <n v="5"/>
    <s v=""/>
    <s v="male"/>
    <s v="monthly"/>
    <d v="2014-12-19T00:00:00"/>
    <x v="0"/>
    <s v="low"/>
  </r>
  <r>
    <n v="817724"/>
    <n v="4500"/>
    <n v="4500"/>
    <s v="Fishing"/>
    <x v="1"/>
    <s v=" to buy new fishing nets and to pay for the repair of the fishing boat"/>
    <x v="0"/>
    <s v="Iloilo"/>
    <s v="PHP"/>
    <n v="1250"/>
    <d v="2014-12-19T03:14:49"/>
    <d v="2014-11-20T09:00:00"/>
    <d v="2015-02-02T23:15:55"/>
    <n v="140"/>
    <n v="17"/>
    <s v="user_favorite, #Biz Durable Asset, #Parent, user_favorite"/>
    <s v="male"/>
    <s v="irregular"/>
    <d v="2014-12-19T00:00:00"/>
    <x v="0"/>
    <s v="low"/>
  </r>
  <r>
    <n v="817890"/>
    <n v="6000"/>
    <n v="6000"/>
    <s v="General Store"/>
    <x v="3"/>
    <s v="to buy more groceries to sell."/>
    <x v="0"/>
    <s v="Isabela, Negros Occidental"/>
    <s v="PHP"/>
    <n v="1450"/>
    <d v="2014-12-19T08:16:27"/>
    <d v="2014-12-10T09:00:00"/>
    <d v="2014-12-30T08:42:48"/>
    <n v="80"/>
    <n v="18"/>
    <s v="#Woman Owned Biz, #Parent, #Repeat Borrower"/>
    <s v="female"/>
    <s v="irregular"/>
    <d v="2014-12-19T00:00:00"/>
    <x v="0"/>
    <s v="low"/>
  </r>
  <r>
    <n v="818262"/>
    <n v="6250"/>
    <n v="6250"/>
    <s v="Cheese Making"/>
    <x v="1"/>
    <s v="to buy cattle to increase cheese production."/>
    <x v="5"/>
    <s v="El Alto"/>
    <s v="BOB"/>
    <n v="1100"/>
    <d v="2014-12-19T16:21:54"/>
    <d v="2014-12-10T09:00:00"/>
    <d v="2014-12-25T14:27:26"/>
    <n v="140"/>
    <n v="23"/>
    <s v="volunteer_pick, volunteer_like, #Interesting Photo, #Single Parent, #Woman Owned Biz, #Schooling, #First Loan"/>
    <s v="female"/>
    <s v="monthly"/>
    <d v="2014-12-19T00:00:00"/>
    <x v="0"/>
    <s v="low"/>
  </r>
  <r>
    <n v="818444"/>
    <n v="1750"/>
    <n v="5750"/>
    <s v="Retail"/>
    <x v="3"/>
    <s v="to stock and sell music CDs, sandals, and movies."/>
    <x v="24"/>
    <s v="Morazan, Yoro"/>
    <s v="HNL"/>
    <n v="2010"/>
    <d v="2014-12-19T23:43:56"/>
    <d v="2014-12-08T09:00:00"/>
    <m/>
    <n v="140"/>
    <n v="7"/>
    <s v="#Single Parent"/>
    <s v="male"/>
    <s v="monthly"/>
    <d v="2014-12-19T00:00:00"/>
    <x v="1"/>
    <s v="low"/>
  </r>
  <r>
    <n v="817840"/>
    <n v="4000"/>
    <n v="4000"/>
    <s v="Agriculture"/>
    <x v="0"/>
    <s v="buy wheat seed and fertilizer."/>
    <x v="2"/>
    <s v="Jilikul"/>
    <s v="TJS"/>
    <n v="630"/>
    <d v="2014-12-19T07:24:37"/>
    <d v="2014-12-11T09:00:00"/>
    <d v="2014-12-26T17:32:15"/>
    <n v="140"/>
    <n v="14"/>
    <s v="#Schooling, #Single"/>
    <s v="female"/>
    <s v="monthly"/>
    <d v="2014-12-19T00:00:00"/>
    <x v="0"/>
    <s v="low"/>
  </r>
  <r>
    <n v="817870"/>
    <n v="22500"/>
    <n v="22500"/>
    <s v="Personal Housing Expenses"/>
    <x v="4"/>
    <s v="to pay for the construction of a sanitary latrine with a device for hand-washing with soap."/>
    <x v="17"/>
    <s v="Ninh Binh"/>
    <s v="VND"/>
    <n v="3310"/>
    <d v="2014-12-19T07:59:49"/>
    <d v="2015-02-25T09:00:00"/>
    <d v="2014-12-30T13:51:52"/>
    <n v="260"/>
    <n v="60"/>
    <s v=""/>
    <s v="female, female, female, female, female, female"/>
    <s v="irregular"/>
    <d v="2014-12-19T00:00:00"/>
    <x v="0"/>
    <s v="high"/>
  </r>
  <r>
    <n v="817939"/>
    <n v="6500"/>
    <n v="6500"/>
    <s v="Personal Medical Expenses"/>
    <x v="13"/>
    <s v="to have a medical examination to become aware of her health problem, having great hopes that there will be nothing very serious"/>
    <x v="25"/>
    <s v="Sevan"/>
    <s v="AMD"/>
    <n v="1460"/>
    <d v="2014-12-19T09:17:04"/>
    <d v="2014-12-15T09:00:00"/>
    <d v="2014-12-26T01:48:38"/>
    <n v="140"/>
    <n v="22"/>
    <s v="#Health and Sanitation, #Single Parent"/>
    <s v="female"/>
    <s v="monthly"/>
    <d v="2014-12-19T00:00:00"/>
    <x v="0"/>
    <s v="low"/>
  </r>
  <r>
    <n v="818354"/>
    <n v="2500"/>
    <n v="2500"/>
    <s v="Higher education costs"/>
    <x v="5"/>
    <s v="to pay his university fees."/>
    <x v="19"/>
    <s v="Ybycuí"/>
    <s v="PYG"/>
    <n v="580"/>
    <d v="2014-12-19T19:06:32"/>
    <d v="2014-11-18T09:00:00"/>
    <d v="2014-12-26T14:06:27"/>
    <n v="130"/>
    <n v="10"/>
    <s v="user_favorite"/>
    <s v="male"/>
    <s v="monthly"/>
    <d v="2014-12-19T00:00:00"/>
    <x v="0"/>
    <s v="low"/>
  </r>
  <r>
    <n v="818281"/>
    <n v="1750"/>
    <n v="1750"/>
    <s v="Primary/secondary school costs"/>
    <x v="5"/>
    <s v="To pay for childrens school fees and uniforms, thereby eliminating pressure to sell corn for low prices at harvest."/>
    <x v="58"/>
    <s v="Kaduna"/>
    <s v="NGN"/>
    <n v="2880"/>
    <d v="2014-12-19T16:44:04"/>
    <d v="2014-12-08T09:00:00"/>
    <d v="2014-12-27T00:24:22"/>
    <n v="140"/>
    <n v="7"/>
    <s v=""/>
    <s v="male"/>
    <s v="bullet"/>
    <d v="2014-12-19T00:00:00"/>
    <x v="0"/>
    <s v="low"/>
  </r>
  <r>
    <n v="818087"/>
    <n v="34750"/>
    <n v="34750"/>
    <s v="Retail"/>
    <x v="3"/>
    <s v="to increase his retail shop inventory."/>
    <x v="11"/>
    <s v="Dar es Salaam"/>
    <s v="TZS"/>
    <n v="870"/>
    <d v="2014-12-19T12:40:52"/>
    <d v="2014-12-16T09:00:00"/>
    <d v="2015-01-22T01:41:52"/>
    <n v="80"/>
    <n v="121"/>
    <s v="user_favorite, #Repeat Borrower, #Parent, #Schooling, user_favorite, user_favorite"/>
    <s v="female, male, female, female, female, female"/>
    <s v="irregular"/>
    <d v="2014-12-19T00:00:00"/>
    <x v="0"/>
    <s v="high"/>
  </r>
  <r>
    <n v="818717"/>
    <n v="3500"/>
    <n v="3500"/>
    <s v="Higher education costs"/>
    <x v="5"/>
    <s v="to pay university fees."/>
    <x v="19"/>
    <s v="Ybycuí"/>
    <s v="PYG"/>
    <n v="580"/>
    <d v="2014-12-22T00:05:33"/>
    <d v="2014-11-20T09:00:00"/>
    <d v="2014-12-25T16:43:24"/>
    <n v="150"/>
    <n v="14"/>
    <s v="user_favorite, user_favorite, user_favorite"/>
    <s v="female"/>
    <s v="monthly"/>
    <d v="2014-12-21T00:00:00"/>
    <x v="0"/>
    <s v="low"/>
  </r>
  <r>
    <n v="818664"/>
    <n v="8500"/>
    <n v="8500"/>
    <s v="Higher education costs"/>
    <x v="5"/>
    <s v="to buy a new laptop for her study."/>
    <x v="23"/>
    <s v="Nablus"/>
    <s v="USD"/>
    <n v="800"/>
    <d v="2014-12-21T12:29:45"/>
    <d v="2014-12-10T09:00:00"/>
    <d v="2014-12-26T06:38:26"/>
    <n v="260"/>
    <n v="31"/>
    <s v="user_favorite"/>
    <s v="female"/>
    <s v="monthly"/>
    <d v="2014-12-21T00:00:00"/>
    <x v="0"/>
    <s v="low"/>
  </r>
  <r>
    <n v="818952"/>
    <n v="9750"/>
    <n v="9750"/>
    <s v="Animal Sales"/>
    <x v="0"/>
    <s v="to buy livestock for her new business."/>
    <x v="2"/>
    <s v="Istaravshan"/>
    <s v="TJS"/>
    <n v="1000"/>
    <d v="2014-12-22T09:31:36"/>
    <d v="2014-12-18T09:00:00"/>
    <d v="2014-12-28T18:00:17"/>
    <n v="140"/>
    <n v="19"/>
    <s v="#Animals, #Single Parent, #Inspiring Story, #Woman Owned Biz"/>
    <s v="female"/>
    <s v="monthly"/>
    <d v="2014-12-22T00:00:00"/>
    <x v="0"/>
    <s v="low"/>
  </r>
  <r>
    <n v="818832"/>
    <n v="2250"/>
    <n v="2250"/>
    <s v="Jewelry"/>
    <x v="3"/>
    <s v="to purchase additional stock to sell"/>
    <x v="0"/>
    <s v="Puerto Princesa South, Palawan"/>
    <s v="PHP"/>
    <n v="1450"/>
    <d v="2014-12-22T04:09:43"/>
    <d v="2014-11-28T09:00:00"/>
    <d v="2014-12-26T04:54:11"/>
    <n v="80"/>
    <n v="7"/>
    <s v=""/>
    <s v="female"/>
    <s v="irregular"/>
    <d v="2014-12-22T00:00:00"/>
    <x v="0"/>
    <s v="low"/>
  </r>
  <r>
    <n v="818937"/>
    <n v="3000"/>
    <n v="3000"/>
    <s v="Personal Housing Expenses"/>
    <x v="4"/>
    <s v="to build a decent latrine."/>
    <x v="4"/>
    <s v="Kampot Province, Banteay Meas District"/>
    <s v="KHR"/>
    <n v="2040"/>
    <d v="2014-12-22T09:03:52"/>
    <d v="2014-11-25T09:00:00"/>
    <d v="2014-12-26T21:23:33"/>
    <n v="140"/>
    <n v="11"/>
    <s v="user_favorite"/>
    <s v="female, female"/>
    <s v="monthly"/>
    <d v="2014-12-22T00:00:00"/>
    <x v="0"/>
    <s v="low"/>
  </r>
  <r>
    <n v="818878"/>
    <n v="4250"/>
    <n v="4250"/>
    <s v="Farm Supplies"/>
    <x v="0"/>
    <s v=""/>
    <x v="27"/>
    <s v=""/>
    <s v="WST"/>
    <n v="150"/>
    <d v="2014-12-22T05:46:25"/>
    <d v="2014-12-11T09:00:00"/>
    <d v="2015-01-09T12:18:50"/>
    <n v="140"/>
    <n v="8"/>
    <s v="#Woman Owned Biz, #Vegan, #Biz Durable Asset"/>
    <s v=""/>
    <s v="irregular"/>
    <d v="2014-12-22T00:00:00"/>
    <x v="0"/>
    <s v="low"/>
  </r>
  <r>
    <n v="819372"/>
    <n v="2500"/>
    <n v="2500"/>
    <s v="Primary/secondary school costs"/>
    <x v="5"/>
    <s v="to pay for child school fees and uniforms."/>
    <x v="58"/>
    <s v="Kaduna"/>
    <s v="NGN"/>
    <n v="2880"/>
    <d v="2014-12-22T22:38:39"/>
    <d v="2014-12-08T09:00:00"/>
    <d v="2014-12-27T07:49:22"/>
    <n v="140"/>
    <n v="1"/>
    <s v=""/>
    <s v="male"/>
    <s v="bullet"/>
    <d v="2014-12-22T00:00:00"/>
    <x v="0"/>
    <s v="low"/>
  </r>
  <r>
    <n v="819170"/>
    <n v="20000"/>
    <n v="20000"/>
    <s v="Crafts"/>
    <x v="11"/>
    <s v="To purchase aluminum shelter for outside work space and tables and chairs to accommodate more women artisans in a larger work space."/>
    <x v="32"/>
    <s v="Kathmandu"/>
    <s v="USD"/>
    <n v="4120"/>
    <d v="2014-12-22T15:34:29"/>
    <d v="2015-02-03T09:00:00"/>
    <d v="2014-12-22T19:51:57"/>
    <n v="60"/>
    <n v="74"/>
    <s v="user_favorite, user_favorite, user_favorite"/>
    <s v="female"/>
    <s v="bullet"/>
    <d v="2014-12-22T00:00:00"/>
    <x v="0"/>
    <s v="high"/>
  </r>
  <r>
    <n v="819273"/>
    <n v="16500"/>
    <n v="21750"/>
    <s v="Agriculture"/>
    <x v="0"/>
    <s v="to buy pesticides, fungicides, insecticides, seeds, fertilizers."/>
    <x v="18"/>
    <s v="Montería"/>
    <s v="COP"/>
    <n v="1770"/>
    <d v="2014-12-22T17:46:58"/>
    <d v="2014-11-24T09:00:00"/>
    <m/>
    <n v="200"/>
    <n v="54"/>
    <s v="#Single Parent, #Woman Owned Biz, #Vegan, user_favorite"/>
    <s v="female"/>
    <s v="bullet"/>
    <d v="2014-12-22T00:00:00"/>
    <x v="1"/>
    <s v="high"/>
  </r>
  <r>
    <n v="819695"/>
    <n v="23250"/>
    <n v="23250"/>
    <s v="Fish Selling"/>
    <x v="1"/>
    <s v="to buy more charcoal and tuna fish for her business."/>
    <x v="9"/>
    <s v="Teshie, Accra"/>
    <s v="GHS"/>
    <n v="2310"/>
    <d v="2014-12-23T10:38:42"/>
    <d v="2014-12-04T09:00:00"/>
    <d v="2014-12-27T23:06:22"/>
    <n v="90"/>
    <n v="46"/>
    <s v="user_favorite"/>
    <s v="female, female, female, female, female, female, female"/>
    <s v="irregular"/>
    <d v="2014-12-23T00:00:00"/>
    <x v="0"/>
    <s v="low"/>
  </r>
  <r>
    <n v="820019"/>
    <n v="60250"/>
    <n v="60250"/>
    <s v="Bakery"/>
    <x v="1"/>
    <s v="to purchase flour, eggs, yeast, sugar, and other ingredients. "/>
    <x v="44"/>
    <s v="San Pedro del Rosal, Atlacomulco"/>
    <s v="MXN"/>
    <n v="1300"/>
    <d v="2014-12-23T17:44:13"/>
    <d v="2014-12-04T09:00:00"/>
    <d v="2014-12-29T16:36:33"/>
    <n v="60"/>
    <n v="116"/>
    <s v="user_favorite, user_favorite"/>
    <s v="male, female, female, female"/>
    <s v="irregular"/>
    <d v="2014-12-23T00:00:00"/>
    <x v="0"/>
    <s v="high"/>
  </r>
  <r>
    <n v="820063"/>
    <n v="4750"/>
    <n v="4750"/>
    <s v="Agriculture"/>
    <x v="0"/>
    <s v="to invest in a 10m3 Sistema Biobolsa biodigester."/>
    <x v="44"/>
    <s v="Aculco"/>
    <s v="MXN"/>
    <n v="2260"/>
    <d v="2014-12-23T19:05:45"/>
    <d v="2014-11-29T09:00:00"/>
    <d v="2014-12-28T10:37:34"/>
    <n v="80"/>
    <n v="17"/>
    <s v=""/>
    <s v="male"/>
    <s v="bullet"/>
    <d v="2014-12-23T00:00:00"/>
    <x v="0"/>
    <s v="low"/>
  </r>
  <r>
    <n v="819965"/>
    <n v="4500"/>
    <n v="4500"/>
    <s v="Pigs"/>
    <x v="0"/>
    <s v="to buy some small pigs to raise."/>
    <x v="18"/>
    <s v="Sahagun"/>
    <s v="COP"/>
    <n v="1770"/>
    <d v="2014-12-23T16:53:10"/>
    <d v="2014-11-27T09:00:00"/>
    <d v="2014-12-26T19:00:31"/>
    <n v="150"/>
    <n v="1"/>
    <s v=""/>
    <s v="female"/>
    <s v="bullet"/>
    <d v="2014-12-23T00:00:00"/>
    <x v="0"/>
    <s v="low"/>
  </r>
  <r>
    <n v="820008"/>
    <n v="2000"/>
    <n v="5000"/>
    <s v="Agriculture"/>
    <x v="0"/>
    <s v="to buy small pigs, as well as vaccines and food for them, and to invest in the costs of collecting his harvest."/>
    <x v="7"/>
    <s v=""/>
    <s v="USD"/>
    <n v="1670"/>
    <d v="2014-12-23T17:32:31"/>
    <d v="2014-12-11T09:00:00"/>
    <m/>
    <n v="140"/>
    <n v="8"/>
    <s v="#Animals, #Parent, #Repeat Borrower"/>
    <s v="male"/>
    <s v="monthly"/>
    <d v="2014-12-23T00:00:00"/>
    <x v="1"/>
    <s v="low"/>
  </r>
  <r>
    <n v="819509"/>
    <n v="1250"/>
    <n v="1250"/>
    <s v="Personal Products Sales"/>
    <x v="3"/>
    <s v="to buy Avon products such as cosmetics, perfume, soap and shampoo to sell"/>
    <x v="0"/>
    <s v="Cataggaman Pardo, Tuguegarao City"/>
    <s v="PHP"/>
    <n v="1230"/>
    <d v="2014-12-23T04:14:34"/>
    <d v="2014-11-25T09:00:00"/>
    <d v="2015-01-06T08:25:20"/>
    <n v="80"/>
    <n v="5"/>
    <s v=""/>
    <s v="female"/>
    <s v="irregular"/>
    <d v="2014-12-23T00:00:00"/>
    <x v="0"/>
    <s v="low"/>
  </r>
  <r>
    <n v="820207"/>
    <n v="8500"/>
    <n v="8500"/>
    <s v="Transportation"/>
    <x v="8"/>
    <s v="to purchase tires for her car."/>
    <x v="26"/>
    <s v="Cusco"/>
    <s v="PEN"/>
    <n v="1190"/>
    <d v="2014-12-23T23:29:48"/>
    <d v="2014-11-26T09:00:00"/>
    <d v="2014-12-28T04:17:37"/>
    <n v="80"/>
    <n v="17"/>
    <s v=""/>
    <s v="female"/>
    <s v="monthly"/>
    <d v="2014-12-23T00:00:00"/>
    <x v="0"/>
    <s v="low"/>
  </r>
  <r>
    <n v="820083"/>
    <n v="750"/>
    <n v="4000"/>
    <s v="Clothing Sales"/>
    <x v="7"/>
    <s v="to buy shirts, underwear, and sandals to sell during the Christmas season."/>
    <x v="7"/>
    <s v="Osicala"/>
    <s v="USD"/>
    <n v="1990"/>
    <d v="2014-12-23T19:51:59"/>
    <d v="2014-12-19T09:00:00"/>
    <m/>
    <n v="140"/>
    <n v="3"/>
    <s v="#Parent"/>
    <s v="male"/>
    <s v="monthly"/>
    <d v="2014-12-23T00:00:00"/>
    <x v="1"/>
    <s v="low"/>
  </r>
  <r>
    <n v="820011"/>
    <n v="6750"/>
    <n v="6750"/>
    <s v="Sewing"/>
    <x v="2"/>
    <s v="to buy a button hole making sewing machine."/>
    <x v="18"/>
    <s v="Copacabana"/>
    <s v="COP"/>
    <n v="1770"/>
    <d v="2014-12-23T17:33:57"/>
    <d v="2014-11-27T09:00:00"/>
    <d v="2014-12-30T23:44:45"/>
    <n v="210"/>
    <n v="22"/>
    <s v="volunteer_like"/>
    <s v="female"/>
    <s v="bullet"/>
    <d v="2014-12-23T00:00:00"/>
    <x v="0"/>
    <s v="low"/>
  </r>
  <r>
    <n v="819640"/>
    <n v="5250"/>
    <n v="5250"/>
    <s v="Livestock"/>
    <x v="0"/>
    <s v="To buy goats"/>
    <x v="13"/>
    <s v="Rukungiri"/>
    <s v="UGX"/>
    <n v="2220"/>
    <d v="2014-12-23T09:38:32"/>
    <d v="2014-12-16T09:00:00"/>
    <d v="2014-12-29T16:14:02"/>
    <n v="140"/>
    <n v="18"/>
    <s v=""/>
    <s v="male"/>
    <s v="monthly"/>
    <d v="2014-12-23T00:00:00"/>
    <x v="0"/>
    <s v="low"/>
  </r>
  <r>
    <n v="819450"/>
    <n v="1000"/>
    <n v="1000"/>
    <s v="Fish Selling"/>
    <x v="1"/>
    <s v="to buy additional boxes of fish to make dried fish"/>
    <x v="0"/>
    <s v="Roxas City, Capiz"/>
    <s v="PHP"/>
    <n v="1450"/>
    <d v="2014-12-23T01:58:56"/>
    <d v="2014-11-25T09:00:00"/>
    <d v="2014-12-26T23:38:01"/>
    <n v="90"/>
    <n v="2"/>
    <s v=""/>
    <s v="female"/>
    <s v="irregular"/>
    <d v="2014-12-23T00:00:00"/>
    <x v="0"/>
    <s v="low"/>
  </r>
  <r>
    <n v="820361"/>
    <n v="250"/>
    <n v="250"/>
    <s v="Farming"/>
    <x v="0"/>
    <s v="To buy more fertilizers for his maize and bean production."/>
    <x v="47"/>
    <s v=""/>
    <s v="RWF"/>
    <n v="1610"/>
    <d v="2014-12-24T10:12:00"/>
    <d v="2014-11-25T09:00:00"/>
    <d v="2014-12-28T03:41:30"/>
    <n v="100"/>
    <n v="1"/>
    <s v=""/>
    <s v="male"/>
    <s v="irregular"/>
    <d v="2014-12-24T00:00:00"/>
    <x v="0"/>
    <s v="low"/>
  </r>
  <r>
    <n v="820254"/>
    <n v="9750"/>
    <n v="9750"/>
    <s v="Sewing"/>
    <x v="2"/>
    <s v="buy an embroidery machine to expand her sewing business,"/>
    <x v="2"/>
    <s v="Spitamen"/>
    <s v="TJS"/>
    <n v="630"/>
    <d v="2014-12-24T05:36:45"/>
    <d v="2014-12-22T09:00:00"/>
    <d v="2015-02-10T19:03:37"/>
    <n v="140"/>
    <n v="22"/>
    <s v="#Fabrics, #Biz Durable Asset, #Parent, #Woman Owned Biz, user_favorite, user_favorite, user_favorite, user_favorite, user_favorite"/>
    <s v="female"/>
    <s v="monthly"/>
    <d v="2014-12-24T00:00:00"/>
    <x v="0"/>
    <s v="low"/>
  </r>
  <r>
    <n v="820575"/>
    <n v="9500"/>
    <n v="15500"/>
    <s v="Farming"/>
    <x v="0"/>
    <s v="to buy high quality materials for new water pipes "/>
    <x v="21"/>
    <s v="Imishli"/>
    <s v="AZN"/>
    <n v="560"/>
    <d v="2014-12-25T09:28:43"/>
    <d v="2014-12-05T09:00:00"/>
    <m/>
    <n v="200"/>
    <n v="22"/>
    <s v="#Elderly, #Biz Durable Asset, user_favorite, user_favorite, user_favorite"/>
    <s v="male"/>
    <s v="monthly"/>
    <d v="2014-12-25T00:00:00"/>
    <x v="1"/>
    <s v="low"/>
  </r>
  <r>
    <n v="820994"/>
    <n v="3250"/>
    <n v="7000"/>
    <s v="Livestock"/>
    <x v="0"/>
    <s v="to buy a bull"/>
    <x v="7"/>
    <s v="Anamoros"/>
    <s v="USD"/>
    <n v="1990"/>
    <d v="2014-12-26T18:18:56"/>
    <d v="2014-12-12T09:00:00"/>
    <m/>
    <n v="140"/>
    <n v="4"/>
    <s v="#Animals, #Parent"/>
    <s v="male"/>
    <s v="irregular"/>
    <d v="2014-12-26T00:00:00"/>
    <x v="1"/>
    <s v="low"/>
  </r>
  <r>
    <n v="821028"/>
    <n v="5000"/>
    <n v="10250"/>
    <s v="Personal Housing Expenses"/>
    <x v="4"/>
    <s v="to buy a lot on which to build his house and stop paying rent."/>
    <x v="5"/>
    <s v="La Paz"/>
    <s v="BOB"/>
    <n v="1100"/>
    <d v="2014-12-26T21:02:13"/>
    <d v="2014-11-27T09:00:00"/>
    <m/>
    <n v="210"/>
    <n v="14"/>
    <s v="#Elderly, #Parent, #Repeat Borrower"/>
    <s v="male"/>
    <s v="monthly"/>
    <d v="2014-12-26T00:00:00"/>
    <x v="1"/>
    <s v="low"/>
  </r>
  <r>
    <n v="821057"/>
    <n v="43250"/>
    <n v="43250"/>
    <s v="General Store"/>
    <x v="3"/>
    <s v="to purchase sweet bread, milk chocolate, and champagne. "/>
    <x v="26"/>
    <s v="Huarochiri"/>
    <s v="PEN"/>
    <n v="930"/>
    <d v="2014-12-26T22:34:48"/>
    <d v="2014-12-16T09:00:00"/>
    <d v="2014-12-29T16:35:12"/>
    <n v="60"/>
    <n v="65"/>
    <s v=""/>
    <s v="male, female, female, female, female, female, male, male"/>
    <s v="irregular"/>
    <d v="2014-12-26T00:00:00"/>
    <x v="0"/>
    <s v="high"/>
  </r>
  <r>
    <n v="820758"/>
    <n v="8250"/>
    <n v="8250"/>
    <s v="Higher education costs"/>
    <x v="5"/>
    <s v="to pay for education. "/>
    <x v="2"/>
    <s v="Dushanbe"/>
    <s v="USD"/>
    <n v="1000"/>
    <d v="2014-12-26T09:27:38"/>
    <d v="2014-12-23T09:00:00"/>
    <d v="2014-12-29T00:21:47"/>
    <n v="620"/>
    <n v="15"/>
    <s v="user_favorite"/>
    <s v="female"/>
    <s v="monthly"/>
    <d v="2014-12-26T00:00:00"/>
    <x v="0"/>
    <s v="low"/>
  </r>
  <r>
    <n v="821091"/>
    <n v="3750"/>
    <n v="7750"/>
    <s v="Personal Housing Expenses"/>
    <x v="4"/>
    <s v="to buy cement, sand, and rebar, and to pay for labor"/>
    <x v="10"/>
    <s v="Telica"/>
    <s v="NIO"/>
    <n v="740"/>
    <d v="2014-12-27T00:47:04"/>
    <d v="2014-11-27T09:00:00"/>
    <m/>
    <n v="180"/>
    <n v="11"/>
    <s v="#Single Parent, #Schooling"/>
    <s v="female"/>
    <s v="monthly"/>
    <d v="2014-12-26T00:00:00"/>
    <x v="1"/>
    <s v="low"/>
  </r>
  <r>
    <n v="821029"/>
    <n v="7500"/>
    <n v="10250"/>
    <s v="Food Stall"/>
    <x v="1"/>
    <s v="to purchase a variety of sweet breads, with which she will continue working and stock her business each time it is necessary. "/>
    <x v="7"/>
    <s v=""/>
    <s v="USD"/>
    <n v="1670"/>
    <d v="2014-12-26T21:05:30"/>
    <d v="2014-12-18T09:00:00"/>
    <m/>
    <n v="330"/>
    <n v="7"/>
    <s v="#Parent"/>
    <s v="female"/>
    <s v="monthly"/>
    <d v="2014-12-26T00:00:00"/>
    <x v="1"/>
    <s v="low"/>
  </r>
  <r>
    <n v="820916"/>
    <n v="10500"/>
    <n v="30000"/>
    <s v="Farming"/>
    <x v="0"/>
    <s v="to purchase new stock of fruits in bulk (pomegranate, apple)"/>
    <x v="25"/>
    <s v="Dvin village"/>
    <s v="USD"/>
    <n v="1690"/>
    <d v="2014-12-26T16:14:52"/>
    <d v="2014-11-28T09:00:00"/>
    <m/>
    <n v="260"/>
    <n v="34"/>
    <s v="#Parent, #Vegan, user_favorite"/>
    <s v="female"/>
    <s v="monthly"/>
    <d v="2014-12-26T00:00:00"/>
    <x v="1"/>
    <s v="low"/>
  </r>
  <r>
    <n v="821274"/>
    <n v="2250"/>
    <n v="2250"/>
    <s v="Pigs"/>
    <x v="0"/>
    <s v="to purchase additional pigs."/>
    <x v="0"/>
    <s v="Dulag, Leyte"/>
    <s v="PHP"/>
    <n v="1250"/>
    <d v="2014-12-27T17:40:57"/>
    <d v="2014-11-28T09:00:00"/>
    <d v="2014-12-31T06:19:59"/>
    <n v="150"/>
    <n v="4"/>
    <s v=""/>
    <s v="female"/>
    <s v="irregular"/>
    <d v="2014-12-27T00:00:00"/>
    <x v="0"/>
    <s v="low"/>
  </r>
  <r>
    <n v="821363"/>
    <n v="60250"/>
    <n v="60250"/>
    <s v="Tailoring"/>
    <x v="2"/>
    <s v="to buy fabric, needles, buttons, and other materials"/>
    <x v="19"/>
    <s v="Paraguari"/>
    <s v="PYG"/>
    <n v="580"/>
    <d v="2014-12-27T22:59:56"/>
    <d v="2014-11-26T09:00:00"/>
    <d v="2014-12-29T07:09:38"/>
    <n v="60"/>
    <n v="42"/>
    <s v="user_favorite"/>
    <s v="female, female, female, female, female, female, female, female, female, female, female, female, female, female, female, female, female"/>
    <s v="irregular"/>
    <d v="2014-12-27T00:00:00"/>
    <x v="0"/>
    <s v="low"/>
  </r>
  <r>
    <n v="821176"/>
    <n v="2750"/>
    <n v="2750"/>
    <s v="General Store"/>
    <x v="3"/>
    <s v="to buy more groceries and other items like coffee, vinegar, toothpaste, canned goods, snack foods, beers, candies, etc. to sell"/>
    <x v="0"/>
    <s v="Toledo, Cebu"/>
    <s v="PHP"/>
    <n v="1450"/>
    <d v="2014-12-27T03:46:50"/>
    <d v="2014-12-03T09:00:00"/>
    <d v="2014-12-29T19:22:27"/>
    <n v="70"/>
    <n v="8"/>
    <s v=""/>
    <s v="female"/>
    <s v="irregular"/>
    <d v="2014-12-27T00:00:00"/>
    <x v="0"/>
    <s v="low"/>
  </r>
  <r>
    <n v="821290"/>
    <n v="2750"/>
    <n v="6000"/>
    <s v="Retail"/>
    <x v="3"/>
    <s v="invest in purchasing cashew nuts at wholesale"/>
    <x v="7"/>
    <s v=""/>
    <s v="USD"/>
    <n v="810"/>
    <d v="2014-12-27T18:13:20"/>
    <d v="2014-11-28T09:00:00"/>
    <m/>
    <n v="170"/>
    <n v="10"/>
    <s v="#Parent, #Vegan"/>
    <s v="female"/>
    <s v="monthly"/>
    <d v="2014-12-27T00:00:00"/>
    <x v="1"/>
    <s v="low"/>
  </r>
  <r>
    <n v="821112"/>
    <n v="13500"/>
    <n v="13500"/>
    <s v="Hardware"/>
    <x v="3"/>
    <s v="to purchase nails, wire, paint, and metal. "/>
    <x v="26"/>
    <s v="Cusco"/>
    <s v="PEN"/>
    <n v="1190"/>
    <d v="2014-12-27T01:12:51"/>
    <d v="2014-12-04T09:00:00"/>
    <d v="2014-12-29T16:35:12"/>
    <n v="60"/>
    <n v="31"/>
    <s v=""/>
    <s v="male"/>
    <s v="irregular"/>
    <d v="2014-12-27T00:00:00"/>
    <x v="0"/>
    <s v="low"/>
  </r>
  <r>
    <n v="821257"/>
    <n v="5000"/>
    <n v="5000"/>
    <s v="Clothing Sales"/>
    <x v="7"/>
    <s v="to buy brassieres, bloomers, boxer shorts, briefs, dress socks, athletic socks, T-shirts, and other products."/>
    <x v="7"/>
    <s v=""/>
    <s v="USD"/>
    <n v="810"/>
    <d v="2014-12-27T17:14:39"/>
    <d v="2014-11-28T09:00:00"/>
    <d v="2015-02-12T02:14:27"/>
    <n v="140"/>
    <n v="18"/>
    <s v="#Woman Owned Biz, #Schooling, user_favorite, user_favorite"/>
    <s v="female"/>
    <s v="monthly"/>
    <d v="2014-12-27T00:00:00"/>
    <x v="0"/>
    <s v="low"/>
  </r>
  <r>
    <n v="821391"/>
    <n v="4000"/>
    <n v="4250"/>
    <s v="Clothing Sales"/>
    <x v="7"/>
    <s v="to buy fishing materials like fishing nets, and additional stock of rtw (ready to wear)"/>
    <x v="0"/>
    <s v="Dulag, Leyte"/>
    <s v="PHP"/>
    <n v="1250"/>
    <d v="2014-12-28T04:36:47"/>
    <d v="2014-11-28T09:00:00"/>
    <m/>
    <n v="150"/>
    <n v="15"/>
    <s v="#Biz Durable Asset, #Parent, #Woman Owned Biz, user_favorite, user_favorite"/>
    <s v="female"/>
    <s v="irregular"/>
    <d v="2014-12-28T00:00:00"/>
    <x v="1"/>
    <s v="low"/>
  </r>
  <r>
    <n v="821499"/>
    <n v="4500"/>
    <n v="4500"/>
    <s v="General Store"/>
    <x v="3"/>
    <s v="to buy more stock of household goods to sell."/>
    <x v="0"/>
    <s v="Ilog, Negros Occidental"/>
    <s v="PHP"/>
    <n v="1450"/>
    <d v="2014-12-29T00:53:22"/>
    <d v="2014-12-11T09:00:00"/>
    <d v="2015-01-02T19:22:44"/>
    <n v="80"/>
    <n v="14"/>
    <s v="#Woman Owned Biz, #Parent"/>
    <s v="female"/>
    <s v="irregular"/>
    <d v="2014-12-28T00:00:00"/>
    <x v="0"/>
    <s v="low"/>
  </r>
  <r>
    <n v="821401"/>
    <n v="10500"/>
    <n v="10500"/>
    <s v="Home Appliances"/>
    <x v="9"/>
    <s v="to purchase TerraClear water filters so they can have access to safe drinking water."/>
    <x v="62"/>
    <s v="Xaibuly District, Savannakhet Province"/>
    <s v="LAK"/>
    <n v="3930"/>
    <d v="2014-12-28T07:27:31"/>
    <d v="2015-01-01T09:00:00"/>
    <d v="2014-12-29T18:50:38"/>
    <n v="100"/>
    <n v="40"/>
    <s v=""/>
    <s v="male, male, male, male, male, male, male, male, male, female, male, female, male, male, male, male, male"/>
    <s v="bullet"/>
    <d v="2014-12-28T00:00:00"/>
    <x v="0"/>
    <s v="low"/>
  </r>
  <r>
    <n v="821815"/>
    <n v="17000"/>
    <n v="17000"/>
    <s v="Cattle"/>
    <x v="0"/>
    <s v="to purchase additional cattle."/>
    <x v="53"/>
    <s v="Sary-Kolot village, Osh region"/>
    <s v="KGS"/>
    <n v="1710"/>
    <d v="2014-12-29T12:26:54"/>
    <d v="2014-12-09T09:00:00"/>
    <d v="2015-01-30T17:05:51"/>
    <n v="140"/>
    <n v="60"/>
    <s v="#Animals, #Parent, user_favorite, user_favorite, user_favorite"/>
    <s v="female"/>
    <s v="monthly"/>
    <d v="2014-12-29T00:00:00"/>
    <x v="0"/>
    <s v="high"/>
  </r>
  <r>
    <n v="822035"/>
    <n v="3000"/>
    <n v="3000"/>
    <s v="Home Energy"/>
    <x v="9"/>
    <s v="to connect to Haiti's first prepay microgrid"/>
    <x v="39"/>
    <s v="Les Anglais"/>
    <s v="HTG"/>
    <n v="2600"/>
    <d v="2014-12-29T19:06:59"/>
    <d v="2014-12-01T09:00:00"/>
    <d v="2014-12-30T19:16:20"/>
    <n v="750"/>
    <n v="7"/>
    <s v="user_favorite"/>
    <s v="female"/>
    <s v="monthly"/>
    <d v="2014-12-29T00:00:00"/>
    <x v="0"/>
    <s v="low"/>
  </r>
  <r>
    <n v="822115"/>
    <n v="4000"/>
    <n v="4000"/>
    <s v="General Store"/>
    <x v="3"/>
    <s v="to buy groceries"/>
    <x v="34"/>
    <s v="Solola"/>
    <s v="GTQ"/>
    <n v="2460"/>
    <d v="2014-12-29T21:29:38"/>
    <d v="2014-12-09T09:00:00"/>
    <d v="2015-01-20T19:44:58"/>
    <n v="140"/>
    <n v="16"/>
    <s v="#Single"/>
    <s v="male"/>
    <s v="monthly"/>
    <d v="2014-12-29T00:00:00"/>
    <x v="0"/>
    <s v="low"/>
  </r>
  <r>
    <n v="822147"/>
    <n v="2000"/>
    <n v="6500"/>
    <s v="Agriculture"/>
    <x v="0"/>
    <s v="to provide for his crops and to buy supplies to maintain them."/>
    <x v="18"/>
    <s v="Montería"/>
    <s v="COP"/>
    <n v="1770"/>
    <d v="2014-12-29T22:00:07"/>
    <d v="2014-11-29T09:00:00"/>
    <m/>
    <n v="150"/>
    <n v="7"/>
    <s v="#Vegan"/>
    <s v="male"/>
    <s v="bullet"/>
    <d v="2014-12-29T00:00:00"/>
    <x v="1"/>
    <s v="low"/>
  </r>
  <r>
    <n v="821785"/>
    <n v="2250"/>
    <n v="2250"/>
    <s v="Food"/>
    <x v="1"/>
    <s v="to buy more potatoes and cooking oil"/>
    <x v="1"/>
    <s v="Eastland"/>
    <s v="KES"/>
    <n v="1330"/>
    <d v="2014-12-29T11:02:32"/>
    <d v="2014-12-15T09:00:00"/>
    <d v="2015-01-05T00:30:53"/>
    <n v="140"/>
    <n v="5"/>
    <s v="#Woman Owned Biz, #Schooling, #Repeat Borrower, #Parent"/>
    <s v="female"/>
    <s v="monthly"/>
    <d v="2014-12-29T00:00:00"/>
    <x v="0"/>
    <s v="low"/>
  </r>
  <r>
    <n v="822188"/>
    <n v="2500"/>
    <n v="10750"/>
    <s v="Food Production/Sales"/>
    <x v="1"/>
    <s v="to buy supplies, cheese, flour, shortening, snacks, eggs, and leavening"/>
    <x v="18"/>
    <s v="Barranquilla"/>
    <s v="COP"/>
    <n v="1540"/>
    <d v="2014-12-29T22:42:43"/>
    <d v="2014-12-19T09:00:00"/>
    <m/>
    <n v="150"/>
    <n v="5"/>
    <s v="#First Loan, #Parent"/>
    <s v="male"/>
    <s v="monthly"/>
    <d v="2014-12-29T00:00:00"/>
    <x v="1"/>
    <s v="low"/>
  </r>
  <r>
    <n v="821974"/>
    <n v="3000"/>
    <n v="3000"/>
    <s v="Home Energy"/>
    <x v="9"/>
    <s v="to connect to Haiti's first pre-pay microgrid"/>
    <x v="39"/>
    <s v="Les Anglais"/>
    <s v="HTG"/>
    <n v="2600"/>
    <d v="2014-12-29T17:33:43"/>
    <d v="2014-12-01T09:00:00"/>
    <d v="2014-12-31T14:27:15"/>
    <n v="750"/>
    <n v="9"/>
    <s v=""/>
    <s v="female"/>
    <s v="monthly"/>
    <d v="2014-12-29T00:00:00"/>
    <x v="0"/>
    <s v="low"/>
  </r>
  <r>
    <n v="821984"/>
    <n v="3000"/>
    <n v="3000"/>
    <s v="Home Energy"/>
    <x v="9"/>
    <s v="to connect to Haiti's first prepay microgrid"/>
    <x v="39"/>
    <s v="Les Anglais"/>
    <s v="HTG"/>
    <n v="2600"/>
    <d v="2014-12-29T17:49:44"/>
    <d v="2014-12-01T09:00:00"/>
    <d v="2014-12-31T21:25:09"/>
    <n v="750"/>
    <n v="11"/>
    <s v=""/>
    <s v="female"/>
    <s v="monthly"/>
    <d v="2014-12-29T00:00:00"/>
    <x v="0"/>
    <s v="low"/>
  </r>
  <r>
    <n v="821608"/>
    <n v="6750"/>
    <n v="6750"/>
    <s v="Fish Selling"/>
    <x v="1"/>
    <s v="to purchase an additional box of fish to sell"/>
    <x v="0"/>
    <s v="Ilog, Negros Occidental"/>
    <s v="PHP"/>
    <n v="1450"/>
    <d v="2014-12-29T04:41:20"/>
    <d v="2014-12-12T09:00:00"/>
    <d v="2015-01-03T18:32:25"/>
    <n v="80"/>
    <n v="7"/>
    <s v="user_favorite, #Woman Owned Biz"/>
    <s v="female"/>
    <s v="irregular"/>
    <d v="2014-12-29T00:00:00"/>
    <x v="0"/>
    <s v="low"/>
  </r>
  <r>
    <n v="822181"/>
    <n v="12000"/>
    <n v="12000"/>
    <s v="Livestock"/>
    <x v="0"/>
    <s v="to buy young bulls"/>
    <x v="14"/>
    <s v="San Gabriel"/>
    <s v="USD"/>
    <n v="1880"/>
    <d v="2014-12-29T22:35:39"/>
    <d v="2014-12-19T09:00:00"/>
    <d v="2015-01-22T20:56:12"/>
    <n v="170"/>
    <n v="42"/>
    <s v="#Animals, #Parent, #Schooling"/>
    <s v="male"/>
    <s v="monthly"/>
    <d v="2014-12-29T00:00:00"/>
    <x v="0"/>
    <s v="low"/>
  </r>
  <r>
    <n v="822726"/>
    <n v="6250"/>
    <n v="14500"/>
    <s v="Services"/>
    <x v="2"/>
    <s v="pay for his car repairs."/>
    <x v="34"/>
    <s v="Solola"/>
    <s v="GTQ"/>
    <n v="2460"/>
    <d v="2014-12-30T22:34:16"/>
    <d v="2014-12-06T09:00:00"/>
    <m/>
    <n v="200"/>
    <n v="17"/>
    <s v="#Parent"/>
    <s v="male"/>
    <s v="monthly"/>
    <d v="2014-12-30T00:00:00"/>
    <x v="1"/>
    <s v="low"/>
  </r>
  <r>
    <n v="822713"/>
    <n v="7000"/>
    <n v="7000"/>
    <s v="Livestock"/>
    <x v="0"/>
    <s v="to buy a calf and pay a debt of her mother owes."/>
    <x v="7"/>
    <s v="San Miguel"/>
    <s v="USD"/>
    <n v="1990"/>
    <d v="2014-12-30T22:13:11"/>
    <d v="2014-12-08T09:00:00"/>
    <d v="2014-12-31T17:40:50"/>
    <n v="140"/>
    <n v="23"/>
    <s v="user_favorite"/>
    <s v="female"/>
    <s v="monthly"/>
    <d v="2014-12-30T00:00:00"/>
    <x v="0"/>
    <s v="low"/>
  </r>
  <r>
    <n v="822647"/>
    <n v="7000"/>
    <n v="7000"/>
    <s v="Primary/secondary school costs"/>
    <x v="5"/>
    <s v="To pay for child school fees and uniforms, eliminating pressure to sell corn for low prices at harvest."/>
    <x v="58"/>
    <s v="Kaduna"/>
    <s v="NGN"/>
    <n v="2880"/>
    <d v="2014-12-30T19:52:32"/>
    <d v="2014-12-08T09:00:00"/>
    <d v="2014-12-31T22:50:42"/>
    <n v="140"/>
    <n v="25"/>
    <s v="#Parent, #Repeat Borrower"/>
    <s v="male"/>
    <s v="bullet"/>
    <d v="2014-12-30T00:00:00"/>
    <x v="0"/>
    <s v="low"/>
  </r>
  <r>
    <n v="1086634"/>
    <n v="50000"/>
    <n v="50000"/>
    <s v="General Store"/>
    <x v="3"/>
    <s v="hire my first employee"/>
    <x v="37"/>
    <s v=""/>
    <s v="USD"/>
    <m/>
    <d v="2014-12-30T13:55:48"/>
    <d v="2015-02-09T21:11:54"/>
    <d v="2015-02-10T05:11:39"/>
    <n v="360"/>
    <n v="116"/>
    <s v=""/>
    <s v="female"/>
    <s v="monthly"/>
    <d v="2014-12-30T00:00:00"/>
    <x v="0"/>
    <s v="high"/>
  </r>
  <r>
    <n v="822441"/>
    <n v="2250"/>
    <n v="2250"/>
    <s v="Grocery Store"/>
    <x v="1"/>
    <s v="to buy more goods to sell."/>
    <x v="1"/>
    <s v="Kapsabet"/>
    <s v="KES"/>
    <n v="1330"/>
    <d v="2014-12-30T11:17:25"/>
    <d v="2014-12-11T09:00:00"/>
    <d v="2015-01-01T05:57:57"/>
    <n v="80"/>
    <n v="6"/>
    <s v=""/>
    <s v="female"/>
    <s v="monthly"/>
    <d v="2014-12-30T00:00:00"/>
    <x v="0"/>
    <s v="low"/>
  </r>
  <r>
    <n v="822994"/>
    <n v="5000"/>
    <n v="5000"/>
    <s v="Food Production/Sales"/>
    <x v="1"/>
    <s v="to buy more wood and corn to continue working with her business."/>
    <x v="7"/>
    <s v="Sensuntepeque"/>
    <s v="USD"/>
    <n v="1990"/>
    <d v="2014-12-31T17:53:07"/>
    <d v="2014-12-29T09:00:00"/>
    <d v="2015-02-13T17:32:26"/>
    <n v="170"/>
    <n v="14"/>
    <s v="#Repeat Borrower, #Parent"/>
    <s v="female"/>
    <s v="monthly"/>
    <d v="2014-12-31T00:00:00"/>
    <x v="0"/>
    <s v="low"/>
  </r>
  <r>
    <n v="822963"/>
    <n v="8000"/>
    <n v="8000"/>
    <s v="Fish Selling"/>
    <x v="1"/>
    <s v="to buy shrimp nets."/>
    <x v="7"/>
    <s v="La Unión"/>
    <s v="USD"/>
    <n v="1990"/>
    <d v="2014-12-31T15:49:05"/>
    <d v="2014-12-19T09:00:00"/>
    <d v="2015-01-01T02:08:36"/>
    <n v="200"/>
    <n v="25"/>
    <s v=""/>
    <s v="female"/>
    <s v="monthly"/>
    <d v="2014-12-31T00:00:00"/>
    <x v="0"/>
    <s v="low"/>
  </r>
  <r>
    <n v="823101"/>
    <n v="4500"/>
    <n v="4500"/>
    <s v="Cloth &amp; Dressmaking Supplies"/>
    <x v="3"/>
    <s v="to buy a wide variety of cloth in different colors and designs to attract more customers and expand her business."/>
    <x v="3"/>
    <s v="Jaranwala"/>
    <s v="PKR"/>
    <n v="2450"/>
    <d v="2015-01-01T13:10:05"/>
    <d v="2014-12-17T09:00:00"/>
    <d v="2015-01-31T00:18:49"/>
    <n v="140"/>
    <n v="17"/>
    <s v="#Elderly, #Parent, #Woman Owned Biz, #Fabrics, user_favorite, user_favorite"/>
    <s v="female"/>
    <s v="monthly"/>
    <d v="2015-01-01T00:00:00"/>
    <x v="0"/>
    <s v="low"/>
  </r>
  <r>
    <n v="823094"/>
    <n v="4000"/>
    <n v="4000"/>
    <s v="Rickshaw"/>
    <x v="8"/>
    <s v="to buy new tires and some tools for her husband's vehicle."/>
    <x v="3"/>
    <s v="Lahore"/>
    <s v="PKR"/>
    <n v="2450"/>
    <d v="2015-01-01T12:57:17"/>
    <d v="2014-12-24T09:00:00"/>
    <d v="2015-01-30T17:09:05"/>
    <n v="140"/>
    <n v="15"/>
    <s v=""/>
    <s v="female"/>
    <s v="monthly"/>
    <d v="2015-01-01T00:00:00"/>
    <x v="0"/>
    <s v="low"/>
  </r>
  <r>
    <n v="823296"/>
    <n v="16000"/>
    <n v="16000"/>
    <s v="Grocery Store"/>
    <x v="1"/>
    <s v="To buy oil tins for the growth of her provisions business."/>
    <x v="29"/>
    <s v="Surendranagar"/>
    <s v="INR"/>
    <n v="4280"/>
    <d v="2015-01-02T11:52:48"/>
    <d v="2014-12-29T09:00:00"/>
    <d v="2015-01-28T12:44:37"/>
    <n v="150"/>
    <n v="58"/>
    <s v="user_favorite, user_favorite, user_favorite, user_favorite, user_favorite"/>
    <s v="female, female, female, female, female"/>
    <s v="monthly"/>
    <d v="2015-01-02T00:00:00"/>
    <x v="0"/>
    <s v="high"/>
  </r>
  <r>
    <n v="823406"/>
    <n v="8000"/>
    <n v="8000"/>
    <s v="Poultry"/>
    <x v="0"/>
    <s v="to invest in chickens, concentrated feed, and vitamins"/>
    <x v="7"/>
    <s v=""/>
    <s v="USD"/>
    <n v="810"/>
    <d v="2015-01-02T17:21:14"/>
    <d v="2014-12-11T09:00:00"/>
    <d v="2015-01-22T07:48:48"/>
    <n v="140"/>
    <n v="32"/>
    <s v="#Elderly, #Single Parent, #Animals"/>
    <s v="female"/>
    <s v="monthly"/>
    <d v="2015-01-02T00:00:00"/>
    <x v="0"/>
    <s v="low"/>
  </r>
  <r>
    <n v="823266"/>
    <n v="3500"/>
    <n v="3500"/>
    <s v="Cosmetics Sales"/>
    <x v="3"/>
    <s v="to purchase perfumes, lipsticks, and body lotions"/>
    <x v="1"/>
    <s v="Kisauni"/>
    <s v="KES"/>
    <n v="1640"/>
    <d v="2015-01-02T08:46:29"/>
    <d v="2015-01-02T09:00:00"/>
    <d v="2015-01-19T14:51:38"/>
    <n v="130"/>
    <n v="1"/>
    <s v="#Woman Owned Biz, #Parent"/>
    <s v="female"/>
    <s v="irregular"/>
    <d v="2015-01-02T00:00:00"/>
    <x v="0"/>
    <s v="low"/>
  </r>
  <r>
    <n v="823772"/>
    <n v="10250"/>
    <n v="10250"/>
    <s v="Livestock"/>
    <x v="0"/>
    <s v="buy livestock to increase her headcount of animals"/>
    <x v="53"/>
    <s v="Kara-Suu district, Osh region"/>
    <s v="KGS"/>
    <n v="1710"/>
    <d v="2015-01-05T06:47:33"/>
    <d v="2014-12-18T09:00:00"/>
    <d v="2015-01-27T14:29:50"/>
    <n v="130"/>
    <n v="38"/>
    <s v="#Animals, #Parent"/>
    <s v="female"/>
    <s v="monthly"/>
    <d v="2015-01-05T00:00:00"/>
    <x v="0"/>
    <s v="low"/>
  </r>
  <r>
    <n v="823747"/>
    <n v="2750"/>
    <n v="2750"/>
    <s v="Rickshaw"/>
    <x v="8"/>
    <s v="to buy an additional bicycle for her business."/>
    <x v="0"/>
    <s v="Cordova, Cebu"/>
    <s v="PHP"/>
    <n v="1450"/>
    <d v="2015-01-05T04:11:16"/>
    <d v="2014-12-12T09:00:00"/>
    <d v="2015-01-05T20:53:45"/>
    <n v="110"/>
    <n v="11"/>
    <s v="volunteer_pick"/>
    <s v="female"/>
    <s v="irregular"/>
    <d v="2015-01-05T00:00:00"/>
    <x v="0"/>
    <s v="low"/>
  </r>
  <r>
    <n v="823720"/>
    <n v="2000"/>
    <n v="2000"/>
    <s v="Knitting"/>
    <x v="11"/>
    <s v="to buy raw materials for her sack bag-making."/>
    <x v="0"/>
    <s v="San Carlos, Negros Occidental"/>
    <s v="PHP"/>
    <n v="1450"/>
    <d v="2015-01-05T02:31:24"/>
    <d v="2014-12-11T09:00:00"/>
    <d v="2015-01-05T03:40:39"/>
    <n v="50"/>
    <n v="2"/>
    <s v=""/>
    <s v="female"/>
    <s v="irregular"/>
    <d v="2015-01-05T00:00:00"/>
    <x v="0"/>
    <s v="low"/>
  </r>
  <r>
    <n v="823977"/>
    <n v="3500"/>
    <n v="3500"/>
    <s v="Souvenir Sales"/>
    <x v="3"/>
    <s v="To purchase materials for bronze souvenirs "/>
    <x v="26"/>
    <s v=""/>
    <s v="PEN"/>
    <n v="4150"/>
    <d v="2015-01-05T17:35:51"/>
    <d v="2014-12-16T09:00:00"/>
    <d v="2015-01-14T17:05:15"/>
    <n v="140"/>
    <n v="14"/>
    <s v="user_favorite, user_favorite, #Health and Sanitation, #Hidden Gem, #Inspiring Story, #Low-profit FP, #Elderly, user_favorite, #Unique, #Parent, user_favorite, user_favorite, user_favorite"/>
    <s v="female"/>
    <s v="monthly"/>
    <d v="2015-01-05T00:00:00"/>
    <x v="0"/>
    <s v="low"/>
  </r>
  <r>
    <n v="823888"/>
    <n v="5750"/>
    <n v="5750"/>
    <s v="Used Clothing"/>
    <x v="7"/>
    <s v="To buy one high-grade bale of secondhand clothing to sell to customers."/>
    <x v="9"/>
    <s v="Chorkor"/>
    <s v="GHS"/>
    <n v="2310"/>
    <d v="2015-01-05T12:15:48"/>
    <d v="2014-12-19T09:00:00"/>
    <d v="2015-01-06T18:46:43"/>
    <n v="100"/>
    <n v="13"/>
    <s v="#Woman Owned Biz"/>
    <s v="female"/>
    <s v="irregular"/>
    <d v="2015-01-05T00:00:00"/>
    <x v="0"/>
    <s v="low"/>
  </r>
  <r>
    <n v="823865"/>
    <n v="6250"/>
    <n v="6250"/>
    <s v="Beverages"/>
    <x v="1"/>
    <s v="To buy assorted drinks and sell to customers."/>
    <x v="9"/>
    <s v="Chorkor"/>
    <s v="GHS"/>
    <n v="2310"/>
    <d v="2015-01-05T10:47:13"/>
    <d v="2014-12-19T09:00:00"/>
    <d v="2015-01-06T22:43:28"/>
    <n v="100"/>
    <n v="14"/>
    <s v="#Woman Owned Biz, #Single, #Repeat Borrower"/>
    <s v="female"/>
    <s v="irregular"/>
    <d v="2015-01-05T00:00:00"/>
    <x v="0"/>
    <s v="low"/>
  </r>
  <r>
    <n v="823832"/>
    <n v="250"/>
    <n v="250"/>
    <s v="Farming"/>
    <x v="0"/>
    <s v="To buy fertilizer to grow maize to sell."/>
    <x v="47"/>
    <s v=""/>
    <s v="RWF"/>
    <n v="1610"/>
    <d v="2015-01-05T09:40:12"/>
    <d v="2014-12-06T09:00:00"/>
    <d v="2015-01-05T14:28:32"/>
    <n v="100"/>
    <n v="1"/>
    <s v=""/>
    <s v="male"/>
    <s v="irregular"/>
    <d v="2015-01-05T00:00:00"/>
    <x v="0"/>
    <s v="low"/>
  </r>
  <r>
    <n v="824393"/>
    <n v="2250"/>
    <n v="2250"/>
    <s v="General Store"/>
    <x v="3"/>
    <s v="to buy more stocks to sell like bread and biscuits, soap and toiletries, canned goods, noodles, condiments and other items"/>
    <x v="0"/>
    <s v="Concepcion, Iloilo"/>
    <s v="PHP"/>
    <n v="1250"/>
    <d v="2015-01-06T10:48:42"/>
    <d v="2014-12-11T09:00:00"/>
    <d v="2015-01-19T15:42:36"/>
    <n v="120"/>
    <n v="9"/>
    <s v="#Woman Owned Biz, #Schooling, #Parent"/>
    <s v="female"/>
    <s v="irregular"/>
    <d v="2015-01-06T00:00:00"/>
    <x v="0"/>
    <s v="low"/>
  </r>
  <r>
    <n v="824503"/>
    <n v="12750"/>
    <n v="12750"/>
    <s v="Personal Housing Expenses"/>
    <x v="4"/>
    <s v="to repair the bathroom and improve the sanitary conditions at his house."/>
    <x v="35"/>
    <s v="Drogobych"/>
    <s v="UAH"/>
    <n v="260"/>
    <d v="2015-01-06T18:21:46"/>
    <d v="2015-01-25T09:00:00"/>
    <d v="2015-01-21T13:04:28"/>
    <n v="250"/>
    <n v="50"/>
    <s v="#Health and Sanitation, #Parent, user_favorite"/>
    <s v="male"/>
    <s v="monthly"/>
    <d v="2015-01-06T00:00:00"/>
    <x v="0"/>
    <s v="high"/>
  </r>
  <r>
    <n v="824164"/>
    <n v="4250"/>
    <n v="4250"/>
    <s v="Food Production/Sales"/>
    <x v="1"/>
    <s v="to buy ingredients for her peanut butter making."/>
    <x v="0"/>
    <s v="Hinigaran, Negros Occidental"/>
    <s v="PHP"/>
    <n v="1450"/>
    <d v="2015-01-06T03:58:13"/>
    <d v="2014-12-12T09:00:00"/>
    <d v="2015-01-11T08:07:33"/>
    <n v="80"/>
    <n v="10"/>
    <s v=""/>
    <s v="female"/>
    <s v="irregular"/>
    <d v="2015-01-06T00:00:00"/>
    <x v="0"/>
    <s v="low"/>
  </r>
  <r>
    <n v="824516"/>
    <n v="6250"/>
    <n v="9750"/>
    <s v="Grocery Store"/>
    <x v="1"/>
    <s v="to buy chicken, rice, beans, lard, soap, soft drinks, coffee, water, flour, eggs, etc. for her business."/>
    <x v="24"/>
    <s v="San Lorenzo"/>
    <s v="HNL"/>
    <n v="1180"/>
    <d v="2015-01-06T20:12:28"/>
    <d v="2014-12-11T09:00:00"/>
    <m/>
    <n v="140"/>
    <n v="11"/>
    <s v="#Woman Owned Biz, user_favorite"/>
    <s v="female"/>
    <s v="monthly"/>
    <d v="2015-01-06T00:00:00"/>
    <x v="1"/>
    <s v="low"/>
  </r>
  <r>
    <n v="824603"/>
    <n v="2250"/>
    <n v="2250"/>
    <s v="Farming"/>
    <x v="0"/>
    <s v="to buy farm supplies like fertilizer"/>
    <x v="0"/>
    <s v="Talibon,Bohol"/>
    <s v="PHP"/>
    <n v="1250"/>
    <d v="2015-01-07T03:48:27"/>
    <d v="2014-12-15T09:00:00"/>
    <d v="2015-01-19T15:15:08"/>
    <n v="120"/>
    <n v="9"/>
    <s v="#Animals, #Elderly, #Woman Owned Biz, #Parent"/>
    <s v="female"/>
    <s v="irregular"/>
    <d v="2015-01-07T00:00:00"/>
    <x v="0"/>
    <s v="low"/>
  </r>
  <r>
    <n v="824747"/>
    <n v="1250"/>
    <n v="1250"/>
    <s v="Tailoring"/>
    <x v="2"/>
    <s v="To buy sewing materials, thread and buttons"/>
    <x v="1"/>
    <s v="Thika"/>
    <s v="KES"/>
    <n v="1330"/>
    <d v="2015-01-07T10:25:21"/>
    <d v="2014-12-10T09:00:00"/>
    <d v="2015-01-07T20:46:12"/>
    <n v="80"/>
    <n v="5"/>
    <s v=""/>
    <s v="female"/>
    <s v="monthly"/>
    <d v="2015-01-07T00:00:00"/>
    <x v="0"/>
    <s v="low"/>
  </r>
  <r>
    <n v="1086717"/>
    <n v="1250"/>
    <n v="1250"/>
    <s v="Agriculture"/>
    <x v="0"/>
    <s v="buy feeds"/>
    <x v="1"/>
    <s v=""/>
    <s v="KES"/>
    <m/>
    <d v="2015-01-07T08:44:22"/>
    <d v="2015-08-18T14:15:00"/>
    <d v="2015-07-19T18:35:36"/>
    <n v="30"/>
    <n v="10"/>
    <s v=""/>
    <s v="female"/>
    <s v="monthly"/>
    <d v="2015-01-07T00:00:00"/>
    <x v="0"/>
    <s v="low"/>
  </r>
  <r>
    <n v="824856"/>
    <n v="4250"/>
    <n v="4250"/>
    <s v="Food Production/Sales"/>
    <x v="1"/>
    <s v="to buy peanuts, chewing gum, fruits and sugar."/>
    <x v="10"/>
    <s v="Puerto Cabezas"/>
    <s v="NIO"/>
    <n v="3280"/>
    <d v="2015-01-07T16:25:31"/>
    <d v="2015-01-02T09:00:00"/>
    <d v="2015-01-07T18:03:00"/>
    <n v="30"/>
    <n v="4"/>
    <s v=""/>
    <s v="female, female, female"/>
    <s v="irregular"/>
    <d v="2015-01-07T00:00:00"/>
    <x v="0"/>
    <s v="low"/>
  </r>
  <r>
    <n v="824737"/>
    <n v="4000"/>
    <n v="4000"/>
    <s v="Sewing"/>
    <x v="2"/>
    <s v="to purchase a new &quot;Janome&quot; sewing machine"/>
    <x v="2"/>
    <s v="Nurek"/>
    <s v="TJS"/>
    <n v="630"/>
    <d v="2015-01-07T09:51:29"/>
    <d v="2014-12-25T09:00:00"/>
    <d v="2015-01-27T22:24:43"/>
    <n v="140"/>
    <n v="15"/>
    <s v="#Fabrics, #Woman Owned Biz"/>
    <s v="female"/>
    <s v="monthly"/>
    <d v="2015-01-07T00:00:00"/>
    <x v="0"/>
    <s v="low"/>
  </r>
  <r>
    <n v="1086723"/>
    <n v="1250"/>
    <n v="1250"/>
    <s v="Clothing"/>
    <x v="7"/>
    <s v="buy cloths stock for sell at my boutique "/>
    <x v="1"/>
    <s v=""/>
    <s v="KES"/>
    <m/>
    <d v="2015-01-07T09:09:21"/>
    <d v="2015-02-18T18:07:04"/>
    <d v="2015-02-14T17:46:48"/>
    <n v="30"/>
    <n v="13"/>
    <s v=""/>
    <s v="female"/>
    <s v="monthly"/>
    <d v="2015-01-07T00:00:00"/>
    <x v="0"/>
    <s v="low"/>
  </r>
  <r>
    <n v="824650"/>
    <n v="7250"/>
    <n v="7250"/>
    <s v="Farming"/>
    <x v="0"/>
    <s v="To buy more poultry"/>
    <x v="1"/>
    <s v="Kitale"/>
    <s v="KES"/>
    <n v="1560"/>
    <d v="2015-01-07T06:43:00"/>
    <d v="2014-12-16T09:00:00"/>
    <d v="2015-01-27T16:51:00"/>
    <n v="200"/>
    <n v="24"/>
    <s v="user_favorite, #Animals, #Parent, #Woman Owned Biz"/>
    <s v="female"/>
    <s v="monthly"/>
    <d v="2015-01-07T00:00:00"/>
    <x v="0"/>
    <s v="low"/>
  </r>
  <r>
    <n v="824866"/>
    <n v="2250"/>
    <n v="9750"/>
    <s v="Clothing Sales"/>
    <x v="7"/>
    <s v="to buy blouses, skirts, dresses, shirts, pants, etc for her other business."/>
    <x v="24"/>
    <s v="San Lorenzo"/>
    <s v="HNL"/>
    <n v="1180"/>
    <d v="2015-01-07T16:38:49"/>
    <d v="2014-12-20T09:00:00"/>
    <m/>
    <n v="170"/>
    <n v="8"/>
    <s v=""/>
    <s v="female"/>
    <s v="monthly"/>
    <d v="2015-01-07T00:00:00"/>
    <x v="1"/>
    <s v="low"/>
  </r>
  <r>
    <n v="824632"/>
    <n v="2250"/>
    <n v="2250"/>
    <s v="Animal Sales"/>
    <x v="0"/>
    <s v="to buy a larger quantity of animals and feed to fatten up the animals."/>
    <x v="26"/>
    <s v="Cayaltí - Chiclayo"/>
    <s v="PEN"/>
    <n v="1430"/>
    <d v="2015-01-07T05:54:21"/>
    <d v="2014-12-10T09:00:00"/>
    <d v="2015-01-10T18:44:13"/>
    <n v="90"/>
    <n v="9"/>
    <s v="#Animals"/>
    <s v="male"/>
    <s v="monthly"/>
    <d v="2015-01-07T00:00:00"/>
    <x v="0"/>
    <s v="low"/>
  </r>
  <r>
    <n v="825299"/>
    <n v="1750"/>
    <n v="1750"/>
    <s v="Fruits &amp; Vegetables"/>
    <x v="1"/>
    <s v="to buy a variety of vegetables to sell."/>
    <x v="0"/>
    <s v="Dallao Cordon, Isabela"/>
    <s v="PHP"/>
    <n v="1230"/>
    <d v="2015-01-08T09:28:43"/>
    <d v="2014-12-18T09:00:00"/>
    <d v="2015-01-13T23:12:11"/>
    <n v="80"/>
    <n v="4"/>
    <s v="#Woman Owned Biz, #Vegan, #Parent, user_favorite"/>
    <s v="female"/>
    <s v="irregular"/>
    <d v="2015-01-08T00:00:00"/>
    <x v="0"/>
    <s v="low"/>
  </r>
  <r>
    <n v="825497"/>
    <n v="11750"/>
    <n v="11750"/>
    <s v="Retail"/>
    <x v="3"/>
    <s v="To buy more lotion, rice, and maize flour to resell."/>
    <x v="47"/>
    <s v=""/>
    <s v="RWF"/>
    <n v="1610"/>
    <d v="2015-01-08T14:38:54"/>
    <d v="2014-12-12T09:00:00"/>
    <d v="2015-01-21T01:20:13"/>
    <n v="100"/>
    <n v="42"/>
    <s v="#Parent, #Woman Owned Biz, #Schooling"/>
    <s v="female"/>
    <s v="irregular"/>
    <d v="2015-01-08T00:00:00"/>
    <x v="0"/>
    <s v="low"/>
  </r>
  <r>
    <n v="1086739"/>
    <n v="1250"/>
    <n v="1250"/>
    <s v="Clothing"/>
    <x v="7"/>
    <s v="purchase cloth material for uniforms for primary school pupils."/>
    <x v="1"/>
    <s v=""/>
    <s v="KES"/>
    <m/>
    <d v="2015-01-08T08:39:57"/>
    <d v="2015-01-20T20:08:04"/>
    <d v="2015-01-17T17:02:25"/>
    <n v="30"/>
    <n v="7"/>
    <s v=""/>
    <s v="female"/>
    <s v="irregular"/>
    <d v="2015-01-08T00:00:00"/>
    <x v="0"/>
    <s v="low"/>
  </r>
  <r>
    <n v="825090"/>
    <n v="2250"/>
    <n v="2250"/>
    <s v="Animal Sales"/>
    <x v="0"/>
    <s v="to buy more livestock to sell."/>
    <x v="0"/>
    <s v="Calatrava, Negros Occidental"/>
    <s v="PHP"/>
    <n v="1450"/>
    <d v="2015-01-08T03:25:37"/>
    <d v="2014-12-12T09:00:00"/>
    <d v="2015-01-16T19:03:09"/>
    <n v="130"/>
    <n v="6"/>
    <s v="#Animals, #Parent, #Woman Owned Biz"/>
    <s v="female"/>
    <s v="irregular"/>
    <d v="2015-01-08T00:00:00"/>
    <x v="0"/>
    <s v="low"/>
  </r>
  <r>
    <n v="826088"/>
    <n v="2250"/>
    <n v="2250"/>
    <s v="Home Appliances"/>
    <x v="9"/>
    <s v="to buy a water filter to provide safe drinking water for their families"/>
    <x v="4"/>
    <s v="Battambang"/>
    <s v="KHR"/>
    <n v="3110"/>
    <d v="2015-01-09T11:27:53"/>
    <d v="2014-12-22T09:00:00"/>
    <d v="2015-01-14T05:45:35"/>
    <n v="80"/>
    <n v="6"/>
    <s v=""/>
    <s v="female, male, female, female, female"/>
    <s v="monthly"/>
    <d v="2015-01-09T00:00:00"/>
    <x v="0"/>
    <s v="low"/>
  </r>
  <r>
    <n v="1086767"/>
    <n v="1250"/>
    <n v="1250"/>
    <s v="Agriculture"/>
    <x v="0"/>
    <s v="to buy more farm inputs."/>
    <x v="1"/>
    <s v=""/>
    <s v="KES"/>
    <m/>
    <d v="2015-01-09T08:04:15"/>
    <d v="2015-05-28T17:46:00"/>
    <d v="2015-05-14T23:22:48"/>
    <n v="30"/>
    <n v="6"/>
    <s v=""/>
    <s v="female"/>
    <s v="monthly"/>
    <d v="2015-01-09T00:00:00"/>
    <x v="0"/>
    <s v="low"/>
  </r>
  <r>
    <n v="826068"/>
    <n v="750"/>
    <n v="750"/>
    <s v="Home Appliances"/>
    <x v="9"/>
    <s v="to buy a water filter to provide safe drinking water for her family."/>
    <x v="4"/>
    <s v="Kandal"/>
    <s v="KHR"/>
    <n v="3110"/>
    <d v="2015-01-09T11:22:39"/>
    <d v="2014-12-19T09:00:00"/>
    <d v="2015-01-10T23:53:16"/>
    <n v="80"/>
    <n v="1"/>
    <s v=""/>
    <s v="female, female"/>
    <s v="monthly"/>
    <d v="2015-01-09T00:00:00"/>
    <x v="0"/>
    <s v="low"/>
  </r>
  <r>
    <n v="1086772"/>
    <n v="1250"/>
    <n v="1250"/>
    <s v="Grocery Store"/>
    <x v="1"/>
    <s v="purchase more stock for my groundnuts business"/>
    <x v="1"/>
    <s v=""/>
    <s v="KES"/>
    <m/>
    <d v="2015-01-09T18:31:25"/>
    <d v="2015-02-02T13:30:07"/>
    <d v="2015-01-25T15:31:30"/>
    <n v="40"/>
    <n v="13"/>
    <s v=""/>
    <s v="female"/>
    <s v="irregular"/>
    <d v="2015-01-09T00:00:00"/>
    <x v="0"/>
    <s v="low"/>
  </r>
  <r>
    <n v="826147"/>
    <n v="1750"/>
    <n v="1750"/>
    <s v="Food Stall"/>
    <x v="1"/>
    <s v="to purchase green vegetables, 2 crates of tomatoes, and onions for resale"/>
    <x v="1"/>
    <s v="Tiribe"/>
    <s v="KES"/>
    <n v="1640"/>
    <d v="2015-01-09T12:21:54"/>
    <d v="2015-01-09T09:00:00"/>
    <d v="2015-01-11T02:55:34"/>
    <n v="130"/>
    <n v="6"/>
    <s v="#Fabrics, #Parent, #Woman Owned Biz, #Schooling"/>
    <s v="female"/>
    <s v="irregular"/>
    <d v="2015-01-09T00:00:00"/>
    <x v="0"/>
    <s v="low"/>
  </r>
  <r>
    <n v="825707"/>
    <n v="6000"/>
    <n v="6000"/>
    <s v="Fuel/Firewood"/>
    <x v="3"/>
    <s v="to buy additional containers of gasoline to sell"/>
    <x v="0"/>
    <s v="Brookes Point, Palawan"/>
    <s v="PHP"/>
    <n v="1450"/>
    <d v="2015-01-09T01:48:35"/>
    <d v="2014-12-12T09:00:00"/>
    <d v="2015-01-09T19:20:45"/>
    <n v="60"/>
    <n v="1"/>
    <s v=""/>
    <s v="female"/>
    <s v="irregular"/>
    <d v="2015-01-09T00:00:00"/>
    <x v="0"/>
    <s v="low"/>
  </r>
  <r>
    <n v="826344"/>
    <n v="5000"/>
    <n v="5000"/>
    <s v="Personal Housing Expenses"/>
    <x v="4"/>
    <s v="to invest in cement, sand, gravel, bricks and re-bar to construct a bedroom on her house."/>
    <x v="7"/>
    <s v=""/>
    <s v="USD"/>
    <n v="810"/>
    <d v="2015-01-09T18:54:02"/>
    <d v="2014-12-11T09:00:00"/>
    <d v="2015-02-13T09:09:22"/>
    <n v="200"/>
    <n v="17"/>
    <s v="#Parent"/>
    <s v="female"/>
    <s v="monthly"/>
    <d v="2015-01-09T00:00:00"/>
    <x v="0"/>
    <s v="low"/>
  </r>
  <r>
    <n v="826388"/>
    <n v="6750"/>
    <n v="6750"/>
    <s v="Food Production/Sales"/>
    <x v="1"/>
    <s v="to buy ingredients to make chocolate."/>
    <x v="34"/>
    <s v="Magdalena Milpas Altas, Sacatepéquez"/>
    <s v="GTQ"/>
    <n v="970"/>
    <d v="2015-01-09T21:48:50"/>
    <d v="2014-12-15T09:00:00"/>
    <d v="2015-01-11T00:51:37"/>
    <n v="80"/>
    <n v="17"/>
    <s v=""/>
    <s v="female, female"/>
    <s v="monthly"/>
    <d v="2015-01-09T00:00:00"/>
    <x v="0"/>
    <s v="low"/>
  </r>
  <r>
    <n v="826336"/>
    <n v="2500"/>
    <n v="2500"/>
    <s v="Fruits &amp; Vegetables"/>
    <x v="1"/>
    <s v="to buy cocoa"/>
    <x v="13"/>
    <s v="Bundibugyo"/>
    <s v="UGX"/>
    <n v="1630"/>
    <d v="2015-01-09T18:43:46"/>
    <d v="2014-12-12T09:00:00"/>
    <d v="2015-01-14T23:20:38"/>
    <n v="70"/>
    <n v="8"/>
    <s v=""/>
    <s v="female"/>
    <s v="irregular"/>
    <d v="2015-01-09T00:00:00"/>
    <x v="0"/>
    <s v="low"/>
  </r>
  <r>
    <n v="826393"/>
    <n v="30250"/>
    <n v="30250"/>
    <s v="Retail"/>
    <x v="3"/>
    <s v="to purchase caramels, lollipops, and gum. "/>
    <x v="26"/>
    <s v="Huaycan"/>
    <s v="PEN"/>
    <n v="930"/>
    <d v="2015-01-09T22:14:08"/>
    <d v="2014-12-16T09:00:00"/>
    <d v="2015-01-10T03:49:26"/>
    <n v="70"/>
    <n v="4"/>
    <s v=""/>
    <s v="female, female, female, female, female, female"/>
    <s v="monthly"/>
    <d v="2015-01-09T00:00:00"/>
    <x v="0"/>
    <s v="low"/>
  </r>
  <r>
    <n v="825979"/>
    <n v="5000"/>
    <n v="13750"/>
    <s v="Livestock"/>
    <x v="0"/>
    <s v="to increase her working capital and buy cattle."/>
    <x v="2"/>
    <s v="Shahristan"/>
    <s v="TJS"/>
    <n v="1000"/>
    <d v="2015-01-09T10:09:52"/>
    <d v="2015-01-08T09:00:00"/>
    <m/>
    <n v="200"/>
    <n v="11"/>
    <s v=""/>
    <s v="female"/>
    <s v="monthly"/>
    <d v="2015-01-09T00:00:00"/>
    <x v="1"/>
    <s v="low"/>
  </r>
  <r>
    <n v="825985"/>
    <n v="2250"/>
    <n v="2250"/>
    <s v="Poultry"/>
    <x v="0"/>
    <s v="to buy poultry"/>
    <x v="1"/>
    <s v="Nyamira"/>
    <s v="KES"/>
    <n v="1560"/>
    <d v="2015-01-09T10:15:00"/>
    <d v="2015-01-01T09:00:00"/>
    <d v="2015-01-17T18:27:57"/>
    <n v="140"/>
    <n v="8"/>
    <s v="#Animals, #Parent, #Biz Durable Asset, #Woman Owned Biz, #Schooling"/>
    <s v="female"/>
    <s v="monthly"/>
    <d v="2015-01-09T00:00:00"/>
    <x v="0"/>
    <s v="low"/>
  </r>
  <r>
    <n v="825732"/>
    <n v="1250"/>
    <n v="1250"/>
    <s v="General Store"/>
    <x v="3"/>
    <s v="to buy more merchandise to sell like canned goods, noodles, soda and other beverages, soap and other toiletries, biscuits, bread, rice, sugar, eggs, cooking oil, condiments, and others"/>
    <x v="0"/>
    <s v="Trinidad, Bohol"/>
    <s v="PHP"/>
    <n v="1250"/>
    <d v="2015-01-09T03:15:50"/>
    <d v="2014-12-16T09:00:00"/>
    <d v="2015-01-10T00:23:07"/>
    <n v="80"/>
    <n v="4"/>
    <s v=""/>
    <s v="female"/>
    <s v="irregular"/>
    <d v="2015-01-09T00:00:00"/>
    <x v="0"/>
    <s v="low"/>
  </r>
  <r>
    <n v="826457"/>
    <n v="6500"/>
    <n v="6500"/>
    <s v="Motorcycle Transport"/>
    <x v="8"/>
    <s v="to purchase spare parts for the maintenance of her motorcycle."/>
    <x v="0"/>
    <s v="Sibulan, Negros Oriental"/>
    <s v="PHP"/>
    <n v="1450"/>
    <d v="2015-01-10T02:53:24"/>
    <d v="2014-12-12T09:00:00"/>
    <d v="2015-01-20T02:35:41"/>
    <n v="110"/>
    <n v="22"/>
    <s v="user_favorite, #Parent, #Repeat Borrower"/>
    <s v="female"/>
    <s v="irregular"/>
    <d v="2015-01-10T00:00:00"/>
    <x v="0"/>
    <s v="low"/>
  </r>
  <r>
    <n v="826468"/>
    <n v="6250"/>
    <n v="11750"/>
    <s v="Agriculture"/>
    <x v="0"/>
    <s v="to buy manure and fertilizer to maintain his coffee crops as well as paying for labor for the harvest."/>
    <x v="26"/>
    <s v="Pimpingos - Cutervo - Cajamarca"/>
    <s v="PEN"/>
    <n v="1430"/>
    <d v="2015-01-10T03:42:41"/>
    <d v="2014-12-12T09:00:00"/>
    <m/>
    <n v="120"/>
    <n v="14"/>
    <s v="#Parent, #Job Creator, #Trees"/>
    <s v="male"/>
    <s v="bullet"/>
    <d v="2015-01-10T00:00:00"/>
    <x v="1"/>
    <s v="low"/>
  </r>
  <r>
    <n v="826509"/>
    <n v="2750"/>
    <n v="2750"/>
    <s v="Food Production/Sales"/>
    <x v="1"/>
    <s v="to purchase ingredients such as fish, vegetables, spices, meat, etc. for her food production business."/>
    <x v="0"/>
    <s v="Daan Bantayan, Cebu"/>
    <s v="PHP"/>
    <n v="1450"/>
    <d v="2015-01-10T05:42:57"/>
    <d v="2014-12-12T09:00:00"/>
    <d v="2015-01-21T17:37:12"/>
    <n v="110"/>
    <n v="1"/>
    <s v="#Woman Owned Biz"/>
    <s v="female"/>
    <s v="irregular"/>
    <d v="2015-01-10T00:00:00"/>
    <x v="0"/>
    <s v="low"/>
  </r>
  <r>
    <n v="826695"/>
    <n v="2250"/>
    <n v="2250"/>
    <s v="Pigs"/>
    <x v="0"/>
    <s v="to buy a pig."/>
    <x v="18"/>
    <s v="Marinilla"/>
    <s v="COP"/>
    <n v="1770"/>
    <d v="2015-01-11T05:15:02"/>
    <d v="2014-12-12T09:00:00"/>
    <d v="2015-01-12T06:00:53"/>
    <n v="140"/>
    <n v="9"/>
    <s v=""/>
    <s v="female"/>
    <s v="bullet"/>
    <d v="2015-01-11T00:00:00"/>
    <x v="0"/>
    <s v="low"/>
  </r>
  <r>
    <n v="826665"/>
    <n v="7250"/>
    <n v="8500"/>
    <s v="Transportation"/>
    <x v="8"/>
    <s v="to maintain his dumper truck. "/>
    <x v="18"/>
    <s v="El Santuario"/>
    <s v="COP"/>
    <n v="1770"/>
    <d v="2015-01-11T01:50:56"/>
    <d v="2014-12-11T09:00:00"/>
    <m/>
    <n v="260"/>
    <n v="26"/>
    <s v="#Parent, #Biz Durable Asset, user_favorite, user_favorite, user_favorite, user_favorite, user_favorite"/>
    <s v="male"/>
    <s v="bullet"/>
    <d v="2015-01-11T00:00:00"/>
    <x v="1"/>
    <s v="low"/>
  </r>
  <r>
    <n v="826777"/>
    <n v="1500"/>
    <n v="1500"/>
    <s v="Transportation"/>
    <x v="8"/>
    <s v="to pay for motor spare parts and engine overhauling"/>
    <x v="0"/>
    <s v="Dipolog-Owawon, Dapitan City,Zambo.del Norte"/>
    <s v="PHP"/>
    <n v="1260"/>
    <d v="2015-01-12T06:15:50"/>
    <d v="2014-12-19T09:00:00"/>
    <d v="2015-01-12T10:02:09"/>
    <n v="80"/>
    <n v="4"/>
    <s v=""/>
    <s v="female"/>
    <s v="irregular"/>
    <d v="2015-01-12T00:00:00"/>
    <x v="0"/>
    <s v="low"/>
  </r>
  <r>
    <n v="827125"/>
    <n v="2500"/>
    <n v="15000"/>
    <s v="Pigs"/>
    <x v="0"/>
    <s v="to purchase six piglets and some forage for the livestock"/>
    <x v="25"/>
    <s v="Achajour village, Tavush region"/>
    <s v="USD"/>
    <n v="1690"/>
    <d v="2015-01-12T15:13:03"/>
    <d v="2014-12-17T09:00:00"/>
    <m/>
    <n v="380"/>
    <n v="10"/>
    <s v="user_favorite, user_favorite"/>
    <s v="female"/>
    <s v="monthly"/>
    <d v="2015-01-12T00:00:00"/>
    <x v="1"/>
    <s v="low"/>
  </r>
  <r>
    <n v="826954"/>
    <n v="7250"/>
    <n v="7250"/>
    <s v="Beverages"/>
    <x v="1"/>
    <s v="to buy beverages and coffee to sell in her shop."/>
    <x v="17"/>
    <s v="Ho Chi Minh City"/>
    <s v="VND"/>
    <n v="1720"/>
    <d v="2015-01-12T10:53:38"/>
    <d v="2014-12-31T09:00:00"/>
    <d v="2015-01-17T16:48:14"/>
    <n v="120"/>
    <n v="23"/>
    <s v=""/>
    <s v="female"/>
    <s v="irregular"/>
    <d v="2015-01-12T00:00:00"/>
    <x v="0"/>
    <s v="low"/>
  </r>
  <r>
    <n v="827503"/>
    <n v="750"/>
    <n v="750"/>
    <s v="Food Production/Sales"/>
    <x v="1"/>
    <s v="To buy a bag of Irish potatoes, cooking oil, and spices."/>
    <x v="13"/>
    <s v="Kampala"/>
    <s v="UGX"/>
    <n v="1120"/>
    <d v="2015-01-13T15:16:08"/>
    <d v="2015-01-12T09:00:00"/>
    <d v="2015-01-14T07:36:27"/>
    <n v="60"/>
    <n v="3"/>
    <s v=""/>
    <s v="female"/>
    <s v="irregular"/>
    <d v="2015-01-13T00:00:00"/>
    <x v="0"/>
    <s v="low"/>
  </r>
  <r>
    <n v="827571"/>
    <n v="15250"/>
    <n v="15250"/>
    <s v="Higher education costs"/>
    <x v="5"/>
    <s v="to pay for her courses and buy materials."/>
    <x v="26"/>
    <s v="Lima Norte"/>
    <s v="PEN"/>
    <n v="930"/>
    <d v="2015-01-13T17:58:41"/>
    <d v="2014-12-30T09:00:00"/>
    <d v="2015-01-14T18:05:46"/>
    <n v="210"/>
    <n v="53"/>
    <s v="user_favorite"/>
    <s v="female"/>
    <s v="monthly"/>
    <d v="2015-01-13T00:00:00"/>
    <x v="0"/>
    <s v="high"/>
  </r>
  <r>
    <n v="827570"/>
    <n v="3750"/>
    <n v="3750"/>
    <s v="Animal Sales"/>
    <x v="0"/>
    <s v="to buy a greater quantity of animals as well as balanced feed for them."/>
    <x v="26"/>
    <s v="Nueva Arica - Cayaltí - Chiclayo"/>
    <s v="PEN"/>
    <n v="1430"/>
    <d v="2015-01-13T17:54:31"/>
    <d v="2014-12-16T09:00:00"/>
    <d v="2015-01-18T03:24:50"/>
    <n v="140"/>
    <n v="15"/>
    <s v="#Animals, #Parent, #Repeat Borrower, #Woman Owned Biz"/>
    <s v="female"/>
    <s v="monthly"/>
    <d v="2015-01-13T00:00:00"/>
    <x v="0"/>
    <s v="low"/>
  </r>
  <r>
    <n v="827521"/>
    <n v="9500"/>
    <n v="9500"/>
    <s v="Retail"/>
    <x v="3"/>
    <s v="To invest more money in buying and selling lottery tickets"/>
    <x v="17"/>
    <s v="Ho Chi Minh City"/>
    <s v="VND"/>
    <n v="1720"/>
    <d v="2015-01-13T15:51:17"/>
    <d v="2014-12-31T09:00:00"/>
    <d v="2015-02-12T23:22:05"/>
    <n v="120"/>
    <n v="23"/>
    <s v="#Parent, #Woman Owned Biz"/>
    <s v="female"/>
    <s v="irregular"/>
    <d v="2015-01-13T00:00:00"/>
    <x v="0"/>
    <s v="low"/>
  </r>
  <r>
    <n v="827981"/>
    <n v="9500"/>
    <n v="9500"/>
    <s v="Food Stall"/>
    <x v="1"/>
    <s v="to buy a greater variety of food such as duck eggs and snack food products to sell from her stall."/>
    <x v="17"/>
    <s v="Ho Chi Minh City"/>
    <s v="VND"/>
    <n v="1720"/>
    <d v="2015-01-14T15:37:18"/>
    <d v="2015-01-07T09:00:00"/>
    <d v="2015-01-19T10:14:09"/>
    <n v="110"/>
    <n v="33"/>
    <s v="user_favorite, #Repeat Borrower, #Woman Owned Biz, user_favorite"/>
    <s v="female"/>
    <s v="irregular"/>
    <d v="2015-01-14T00:00:00"/>
    <x v="0"/>
    <s v="low"/>
  </r>
  <r>
    <n v="1086849"/>
    <n v="3500"/>
    <n v="3500"/>
    <s v="General Store"/>
    <x v="3"/>
    <s v="purchase more stock and expand the business"/>
    <x v="1"/>
    <s v=""/>
    <s v="KES"/>
    <m/>
    <d v="2015-01-14T14:53:30"/>
    <d v="2015-02-18T18:07:03"/>
    <d v="2015-02-13T13:36:55"/>
    <n v="70"/>
    <n v="22"/>
    <s v=""/>
    <s v="female"/>
    <s v="weekly"/>
    <d v="2015-01-14T00:00:00"/>
    <x v="0"/>
    <s v="low"/>
  </r>
  <r>
    <n v="827856"/>
    <n v="9500"/>
    <n v="9500"/>
    <s v="Livestock"/>
    <x v="0"/>
    <s v="to buy five sheep and 10 chickens. "/>
    <x v="55"/>
    <s v="BOGODOGO"/>
    <s v="XOF"/>
    <n v="1870"/>
    <d v="2015-01-14T10:37:40"/>
    <d v="2014-12-23T09:00:00"/>
    <d v="2015-01-19T03:24:54"/>
    <n v="140"/>
    <n v="34"/>
    <s v="user_favorite"/>
    <s v="male, male, male, male, male"/>
    <s v="irregular"/>
    <d v="2015-01-14T00:00:00"/>
    <x v="0"/>
    <s v="low"/>
  </r>
  <r>
    <n v="827847"/>
    <n v="750"/>
    <n v="6750"/>
    <s v="Farm Supplies"/>
    <x v="0"/>
    <s v="to start a business selling farm inputs and animal feed."/>
    <x v="1"/>
    <s v="Kericho"/>
    <s v="KES"/>
    <n v="1560"/>
    <d v="2015-01-14T10:13:49"/>
    <d v="2014-12-16T09:00:00"/>
    <m/>
    <n v="160"/>
    <n v="3"/>
    <s v="#Animals, #Repeat Borrower, #Parent, #Unique"/>
    <s v="male"/>
    <s v="monthly"/>
    <d v="2015-01-14T00:00:00"/>
    <x v="1"/>
    <s v="low"/>
  </r>
  <r>
    <n v="827996"/>
    <n v="9250"/>
    <n v="9250"/>
    <s v="Farming"/>
    <x v="0"/>
    <s v="to buy tomato seeds."/>
    <x v="34"/>
    <s v="Solola"/>
    <s v="GTQ"/>
    <n v="2460"/>
    <d v="2015-01-14T16:38:17"/>
    <d v="2015-01-09T09:00:00"/>
    <d v="2015-01-17T16:33:18"/>
    <n v="140"/>
    <n v="25"/>
    <s v=""/>
    <s v="male"/>
    <s v="monthly"/>
    <d v="2015-01-14T00:00:00"/>
    <x v="0"/>
    <s v="low"/>
  </r>
  <r>
    <n v="828037"/>
    <n v="59250"/>
    <n v="59250"/>
    <s v="Clothing"/>
    <x v="7"/>
    <s v="to purchase fabric, thread, elastic, zippers, buttons and other supplies to make more traditional skirts."/>
    <x v="34"/>
    <s v="Paxixil, Totonicapan"/>
    <s v="GTQ"/>
    <n v="550"/>
    <d v="2015-01-14T21:16:36"/>
    <d v="2014-12-19T09:00:00"/>
    <d v="2015-01-17T23:23:42"/>
    <n v="130"/>
    <n v="215"/>
    <s v="user_favorite, user_favorite"/>
    <s v="female, female, female, female, female, female, female, female, female, female, female"/>
    <s v="monthly"/>
    <d v="2015-01-14T00:00:00"/>
    <x v="0"/>
    <s v="high"/>
  </r>
  <r>
    <n v="827775"/>
    <n v="750"/>
    <n v="750"/>
    <s v="Charcoal Sales"/>
    <x v="3"/>
    <s v="to buy bags of charcoal to sell."/>
    <x v="13"/>
    <s v="Kampala"/>
    <s v="UGX"/>
    <n v="1120"/>
    <d v="2015-01-14T08:34:51"/>
    <d v="2015-01-13T09:00:00"/>
    <d v="2015-01-14T20:16:45"/>
    <n v="60"/>
    <n v="2"/>
    <s v=""/>
    <s v="female"/>
    <s v="irregular"/>
    <d v="2015-01-14T00:00:00"/>
    <x v="0"/>
    <s v="low"/>
  </r>
  <r>
    <n v="828031"/>
    <n v="4750"/>
    <n v="8750"/>
    <s v="Cobbler"/>
    <x v="2"/>
    <s v="to buy supplies to make shoes, such as glue, cloth, and other materials"/>
    <x v="5"/>
    <s v="El Alto"/>
    <s v="BOB"/>
    <n v="480"/>
    <d v="2015-01-14T20:49:22"/>
    <d v="2015-01-10T09:00:00"/>
    <m/>
    <n v="200"/>
    <n v="18"/>
    <s v="#Parent"/>
    <s v="male"/>
    <s v="monthly"/>
    <d v="2015-01-14T00:00:00"/>
    <x v="1"/>
    <s v="low"/>
  </r>
  <r>
    <n v="828488"/>
    <n v="9750"/>
    <n v="9750"/>
    <s v="Agriculture"/>
    <x v="0"/>
    <s v="To buy new farm supplies for her seasonal coffee crop."/>
    <x v="24"/>
    <s v="Santa Barbara"/>
    <s v="HNL"/>
    <n v="2690"/>
    <d v="2015-01-15T16:42:46"/>
    <d v="2015-01-09T09:00:00"/>
    <d v="2015-01-21T14:34:07"/>
    <n v="260"/>
    <n v="36"/>
    <s v="#Repeat Borrower, #Parent, #Woman Owned Biz, user_favorite"/>
    <s v="female"/>
    <s v="monthly"/>
    <d v="2015-01-15T00:00:00"/>
    <x v="0"/>
    <s v="low"/>
  </r>
  <r>
    <n v="828144"/>
    <n v="3000"/>
    <n v="4500"/>
    <s v="General Store"/>
    <x v="3"/>
    <s v=" to buy more merchandise to sell like canned goods, noodles, soda and beverages, soap and toiletries, biscuits and snack foods, cooking oil, vinegar, condiments, candies and others"/>
    <x v="0"/>
    <s v="Ormoc City, Leyte"/>
    <s v="PHP"/>
    <n v="1250"/>
    <d v="2015-01-15T04:36:04"/>
    <d v="2014-12-16T09:00:00"/>
    <m/>
    <n v="140"/>
    <n v="8"/>
    <s v="#Woman Owned Biz, #Parent, #Schooling, user_favorite"/>
    <s v="female"/>
    <s v="irregular"/>
    <d v="2015-01-15T00:00:00"/>
    <x v="1"/>
    <s v="low"/>
  </r>
  <r>
    <n v="828318"/>
    <n v="26750"/>
    <n v="26750"/>
    <s v="Livestock"/>
    <x v="0"/>
    <s v="to have enough capital to buy a buffalo for ploughing."/>
    <x v="17"/>
    <s v="Dien Bien"/>
    <s v="VND"/>
    <n v="3420"/>
    <d v="2015-01-15T10:39:42"/>
    <d v="2014-12-16T09:00:00"/>
    <d v="2015-01-18T16:43:57"/>
    <n v="120"/>
    <n v="101"/>
    <s v="user_favorite, #Elderly, #Animals, #Repeat Borrower, #Low-profit FP"/>
    <s v="female, female, female, female, female, female, female, female, female, female"/>
    <s v="monthly"/>
    <d v="2015-01-15T00:00:00"/>
    <x v="0"/>
    <s v="high"/>
  </r>
  <r>
    <n v="828348"/>
    <n v="7250"/>
    <n v="7250"/>
    <s v="Retail"/>
    <x v="3"/>
    <s v="To buy kitchen utensils."/>
    <x v="41"/>
    <s v="Hédzranawoé"/>
    <s v="XOF"/>
    <n v="1110"/>
    <d v="2015-01-15T11:37:41"/>
    <d v="2014-12-24T09:00:00"/>
    <d v="2015-01-24T16:09:57"/>
    <n v="140"/>
    <n v="17"/>
    <s v="#Parent, #Repeat Borrower"/>
    <s v="female"/>
    <s v="monthly"/>
    <d v="2015-01-15T00:00:00"/>
    <x v="0"/>
    <s v="low"/>
  </r>
  <r>
    <n v="828599"/>
    <n v="40250"/>
    <n v="40250"/>
    <s v="Clothing Sales"/>
    <x v="7"/>
    <s v="to buy stockings, blouses, pullovers, and shirts."/>
    <x v="26"/>
    <s v="Huaycan"/>
    <s v="PEN"/>
    <n v="930"/>
    <d v="2015-01-15T23:21:16"/>
    <d v="2015-01-06T09:00:00"/>
    <d v="2015-01-18T23:29:41"/>
    <n v="60"/>
    <n v="10"/>
    <s v=""/>
    <s v="female, female, female, female, female, female, female, female"/>
    <s v="irregular"/>
    <d v="2015-01-15T00:00:00"/>
    <x v="0"/>
    <s v="low"/>
  </r>
  <r>
    <n v="828465"/>
    <n v="3000"/>
    <n v="3000"/>
    <s v="Personal Housing Expenses"/>
    <x v="4"/>
    <s v="purchase galvanized sheeting, wood, and other materials and supplies. "/>
    <x v="7"/>
    <s v=""/>
    <s v="USD"/>
    <n v="810"/>
    <d v="2015-01-15T16:14:15"/>
    <d v="2014-12-17T09:00:00"/>
    <d v="2015-02-22T09:22:37"/>
    <n v="170"/>
    <n v="12"/>
    <s v="#Parent"/>
    <s v="male"/>
    <s v="monthly"/>
    <d v="2015-01-15T00:00:00"/>
    <x v="0"/>
    <s v="low"/>
  </r>
  <r>
    <n v="828130"/>
    <n v="2500"/>
    <n v="3500"/>
    <s v="General Store"/>
    <x v="3"/>
    <s v="to buy more stock such as canned goods, rice, noodles, soda, beverages, soap, toiletries, condiments, snack foods, etc. to sell"/>
    <x v="0"/>
    <s v="Ormoc City, Leyte"/>
    <s v="PHP"/>
    <n v="1250"/>
    <d v="2015-01-15T03:37:29"/>
    <d v="2014-12-16T09:00:00"/>
    <m/>
    <n v="140"/>
    <n v="9"/>
    <s v="#Woman Owned Biz, #Parent, #Schooling, user_favorite"/>
    <s v="female"/>
    <s v="irregular"/>
    <d v="2015-01-15T00:00:00"/>
    <x v="1"/>
    <s v="low"/>
  </r>
  <r>
    <n v="828381"/>
    <n v="2750"/>
    <n v="3500"/>
    <s v="General Store"/>
    <x v="3"/>
    <s v="to buy more stock such as rice, condiments, sugar, coffee, eggs, soft drinks, detergents, soap, noodles and canned goods to sell"/>
    <x v="0"/>
    <s v="Concepcion, Iloilo"/>
    <s v="PHP"/>
    <n v="1250"/>
    <d v="2015-01-15T12:38:56"/>
    <d v="2014-12-16T09:00:00"/>
    <m/>
    <n v="120"/>
    <n v="10"/>
    <s v="#Elderly, #Woman Owned Biz, user_favorite"/>
    <s v="female"/>
    <s v="irregular"/>
    <d v="2015-01-15T00:00:00"/>
    <x v="1"/>
    <s v="low"/>
  </r>
  <r>
    <n v="828208"/>
    <n v="3500"/>
    <n v="3500"/>
    <s v="Food Production/Sales"/>
    <x v="1"/>
    <s v="to buy additional raw ingredients for her food snacks in order to cater to more customers and be able to accept orders."/>
    <x v="0"/>
    <s v="Plaridel-Upper Puntod, Lopez Jaena, Misamis Occide"/>
    <s v="PHP"/>
    <n v="1260"/>
    <d v="2015-01-15T08:14:11"/>
    <d v="2015-01-14T09:00:00"/>
    <d v="2015-01-19T17:56:09"/>
    <n v="80"/>
    <n v="13"/>
    <s v="#Woman Owned Biz, #Parent"/>
    <s v="female"/>
    <s v="irregular"/>
    <d v="2015-01-15T00:00:00"/>
    <x v="0"/>
    <s v="low"/>
  </r>
  <r>
    <n v="828643"/>
    <n v="3500"/>
    <n v="3500"/>
    <s v="Food"/>
    <x v="1"/>
    <s v="to buy ingredients like ground beans, silken tofu, brown sugar, and many others."/>
    <x v="0"/>
    <s v="Dulag, Leyte"/>
    <s v="PHP"/>
    <n v="1250"/>
    <d v="2015-01-16T03:14:15"/>
    <d v="2014-12-18T09:00:00"/>
    <d v="2015-01-22T16:50:17"/>
    <n v="140"/>
    <n v="13"/>
    <s v="#Parent"/>
    <s v="male"/>
    <s v="irregular"/>
    <d v="2015-01-16T00:00:00"/>
    <x v="0"/>
    <s v="low"/>
  </r>
  <r>
    <n v="829021"/>
    <n v="4250"/>
    <n v="4250"/>
    <s v="Electrical Goods"/>
    <x v="3"/>
    <s v=""/>
    <x v="18"/>
    <s v=""/>
    <s v="COP"/>
    <n v="1770"/>
    <d v="2015-01-16T21:28:08"/>
    <d v="2014-12-18T09:00:00"/>
    <d v="2015-02-18T12:10:37"/>
    <n v="140"/>
    <n v="13"/>
    <s v=""/>
    <s v=""/>
    <s v="bullet"/>
    <d v="2015-01-16T00:00:00"/>
    <x v="0"/>
    <s v="low"/>
  </r>
  <r>
    <n v="828780"/>
    <n v="7750"/>
    <n v="24250"/>
    <s v="Cosmetics Sales"/>
    <x v="3"/>
    <s v="to open her own cosmetic store."/>
    <x v="29"/>
    <s v="Jeypore, Odisha"/>
    <s v="INR"/>
    <n v="2410"/>
    <d v="2015-01-16T11:03:24"/>
    <d v="2014-12-29T09:00:00"/>
    <m/>
    <n v="430"/>
    <n v="16"/>
    <s v="#Parent, #Woman Owned Biz"/>
    <s v="female, female, female, female, female, female, female, female, female, female"/>
    <s v="bullet"/>
    <d v="2015-01-16T00:00:00"/>
    <x v="1"/>
    <s v="low"/>
  </r>
  <r>
    <n v="829167"/>
    <n v="10750"/>
    <n v="10750"/>
    <s v="Retail"/>
    <x v="3"/>
    <s v="to buy clothing, perfume, creams and cosmetics."/>
    <x v="14"/>
    <s v="Rocafuerte"/>
    <s v="USD"/>
    <n v="1370"/>
    <d v="2015-01-17T23:06:23"/>
    <d v="2014-12-18T09:00:00"/>
    <d v="2015-01-22T14:43:05"/>
    <n v="60"/>
    <n v="37"/>
    <s v=""/>
    <s v="female"/>
    <s v="irregular"/>
    <d v="2015-01-17T00:00:00"/>
    <x v="0"/>
    <s v="low"/>
  </r>
  <r>
    <n v="829253"/>
    <n v="4750"/>
    <n v="4750"/>
    <s v="Construction Supplies"/>
    <x v="6"/>
    <s v="To purchase cement, sand and gravel to renovate the house."/>
    <x v="20"/>
    <s v="Taiz"/>
    <s v="YER"/>
    <n v="2050"/>
    <d v="2015-01-18T12:03:21"/>
    <d v="2014-12-25T09:00:00"/>
    <d v="2015-02-17T13:09:08"/>
    <n v="130"/>
    <n v="13"/>
    <s v="#Parent, user_favorite"/>
    <s v="male"/>
    <s v="monthly"/>
    <d v="2015-01-18T00:00:00"/>
    <x v="0"/>
    <s v="low"/>
  </r>
  <r>
    <n v="829563"/>
    <n v="10000"/>
    <n v="10000"/>
    <s v="Home Appliances"/>
    <x v="9"/>
    <s v="to buy a solar energy system for heating water, and a tank."/>
    <x v="23"/>
    <s v="Jenin City-West Bank"/>
    <s v="USD"/>
    <n v="800"/>
    <d v="2015-01-19T10:55:38"/>
    <d v="2015-01-12T09:00:00"/>
    <d v="2015-01-19T21:08:52"/>
    <n v="150"/>
    <n v="32"/>
    <s v=""/>
    <s v="female"/>
    <s v="monthly"/>
    <d v="2015-01-19T00:00:00"/>
    <x v="0"/>
    <s v="low"/>
  </r>
  <r>
    <n v="829568"/>
    <n v="7250"/>
    <n v="7250"/>
    <s v="Retail"/>
    <x v="3"/>
    <s v="to buy dishes, such as bowls, plates, and glasses to resell"/>
    <x v="15"/>
    <s v=""/>
    <s v="XOF"/>
    <n v="1080"/>
    <d v="2015-01-19T11:11:22"/>
    <d v="2014-12-24T09:00:00"/>
    <d v="2015-02-01T03:26:54"/>
    <n v="160"/>
    <n v="25"/>
    <s v="#Woman Owned Biz, #Schooling, #Parent, #Repeat Borrower"/>
    <s v="female"/>
    <s v="monthly"/>
    <d v="2015-01-19T00:00:00"/>
    <x v="0"/>
    <s v="low"/>
  </r>
  <r>
    <n v="829676"/>
    <n v="7000"/>
    <n v="7000"/>
    <s v="General Store"/>
    <x v="3"/>
    <s v="to buy a refrigerator for soft drinks to satisfy his customers' demands."/>
    <x v="13"/>
    <s v="Kasese"/>
    <s v="UGX"/>
    <n v="1630"/>
    <d v="2015-01-19T15:16:29"/>
    <d v="2015-01-09T09:00:00"/>
    <d v="2015-02-18T19:38:09"/>
    <n v="100"/>
    <n v="20"/>
    <s v="#Parent, user_favorite"/>
    <s v="male"/>
    <s v="monthly"/>
    <d v="2015-01-19T00:00:00"/>
    <x v="0"/>
    <s v="low"/>
  </r>
  <r>
    <n v="1086936"/>
    <n v="2500"/>
    <n v="2500"/>
    <s v="General Store"/>
    <x v="3"/>
    <s v="buy more stock "/>
    <x v="1"/>
    <s v=""/>
    <s v="KES"/>
    <m/>
    <d v="2015-01-19T13:53:39"/>
    <d v="2015-02-12T22:21:02"/>
    <d v="2015-02-05T07:18:36"/>
    <n v="50"/>
    <n v="16"/>
    <s v=""/>
    <s v="female"/>
    <s v="irregular"/>
    <d v="2015-01-19T00:00:00"/>
    <x v="0"/>
    <s v="low"/>
  </r>
  <r>
    <n v="829838"/>
    <n v="5000"/>
    <n v="5000"/>
    <s v="Food Production/Sales"/>
    <x v="1"/>
    <s v=""/>
    <x v="7"/>
    <s v=""/>
    <s v="USD"/>
    <n v="810"/>
    <d v="2015-01-19T22:37:42"/>
    <d v="2015-01-12T09:00:00"/>
    <d v="2015-02-21T02:37:57"/>
    <n v="140"/>
    <n v="11"/>
    <s v="volunteer_pick, #Parent, #Single Parent, #Unique, #Woman Owned Biz, #Vegan"/>
    <s v=""/>
    <s v="monthly"/>
    <d v="2015-01-19T00:00:00"/>
    <x v="0"/>
    <s v="low"/>
  </r>
  <r>
    <n v="829354"/>
    <n v="1250"/>
    <n v="1250"/>
    <s v="Home Appliances"/>
    <x v="9"/>
    <s v="To buy a water filter to provide safe drinking water for her family."/>
    <x v="4"/>
    <s v="Prey Veng"/>
    <s v="KHR"/>
    <n v="3110"/>
    <d v="2015-01-19T02:43:00"/>
    <d v="2015-01-12T09:00:00"/>
    <d v="2015-01-19T04:05:28"/>
    <n v="80"/>
    <n v="5"/>
    <s v=""/>
    <s v="female, female, female"/>
    <s v="monthly"/>
    <d v="2015-01-19T00:00:00"/>
    <x v="0"/>
    <s v="low"/>
  </r>
  <r>
    <n v="829679"/>
    <n v="13500"/>
    <n v="13500"/>
    <s v="Health"/>
    <x v="13"/>
    <s v="&quot;To install and maintain chlorine dispensers to provide access to safe drinking water for the community &quot;"/>
    <x v="1"/>
    <s v="Kuria East"/>
    <s v="USD"/>
    <n v="3240"/>
    <d v="2015-01-19T15:21:02"/>
    <d v="2015-01-12T09:00:00"/>
    <d v="2015-01-22T18:47:15"/>
    <n v="720"/>
    <n v="37"/>
    <s v="#Health and Sanitation, #Low-profit FP, #Parent"/>
    <s v="female, female, male"/>
    <s v="irregular"/>
    <d v="2015-01-19T00:00:00"/>
    <x v="0"/>
    <s v="low"/>
  </r>
  <r>
    <n v="829406"/>
    <n v="750"/>
    <n v="750"/>
    <s v="Home Appliances"/>
    <x v="9"/>
    <s v="To buy a water filter to provide safe drinking water for their family."/>
    <x v="4"/>
    <s v="Kompong Thom"/>
    <s v="KHR"/>
    <n v="3110"/>
    <d v="2015-01-19T05:49:48"/>
    <d v="2015-01-06T09:00:00"/>
    <d v="2015-01-19T06:25:26"/>
    <n v="80"/>
    <n v="3"/>
    <s v=""/>
    <s v="female, female"/>
    <s v="monthly"/>
    <d v="2015-01-19T00:00:00"/>
    <x v="0"/>
    <s v="low"/>
  </r>
  <r>
    <n v="829466"/>
    <n v="13000"/>
    <n v="13000"/>
    <s v="Farming"/>
    <x v="0"/>
    <s v="to purchase hybrid seeds and fertilizer for the cultivation of maize, as well as to purchase a solar light."/>
    <x v="1"/>
    <s v="Butere"/>
    <s v="KES"/>
    <n v="2020"/>
    <d v="2015-01-19T08:13:47"/>
    <d v="2015-02-01T09:00:00"/>
    <d v="2015-01-20T11:59:22"/>
    <n v="110"/>
    <n v="31"/>
    <s v="volunteer_pick, volunteer_like"/>
    <s v="female, female, female, female, male, female, female, female, female, female, female, female"/>
    <s v="bullet"/>
    <d v="2015-01-19T00:00:00"/>
    <x v="0"/>
    <s v="low"/>
  </r>
  <r>
    <n v="829789"/>
    <n v="5000"/>
    <n v="5000"/>
    <s v="Personal Housing Expenses"/>
    <x v="4"/>
    <s v="to buy rebar to be able to repair some of the doors of her house"/>
    <x v="7"/>
    <s v="La Unión"/>
    <s v="USD"/>
    <n v="1990"/>
    <d v="2015-01-19T20:44:06"/>
    <d v="2015-01-13T09:00:00"/>
    <d v="2015-02-20T22:52:31"/>
    <n v="140"/>
    <n v="16"/>
    <s v="volunteer_pick, #Parent"/>
    <s v="female"/>
    <s v="monthly"/>
    <d v="2015-01-19T00:00:00"/>
    <x v="0"/>
    <s v="low"/>
  </r>
  <r>
    <n v="829483"/>
    <n v="1250"/>
    <n v="1250"/>
    <s v="Pub"/>
    <x v="1"/>
    <s v="to buy spirits, jerrycans of local brew, crates of soda, and beer"/>
    <x v="13"/>
    <s v="Kampala"/>
    <s v="UGX"/>
    <n v="1120"/>
    <d v="2015-01-19T08:41:24"/>
    <d v="2015-01-16T09:00:00"/>
    <d v="2015-01-19T18:15:19"/>
    <n v="80"/>
    <n v="2"/>
    <s v=""/>
    <s v="female"/>
    <s v="irregular"/>
    <d v="2015-01-19T00:00:00"/>
    <x v="0"/>
    <s v="low"/>
  </r>
  <r>
    <n v="829459"/>
    <n v="6000"/>
    <n v="6000"/>
    <s v="Fruits &amp; Vegetables"/>
    <x v="1"/>
    <s v="To buy vegetables to sell"/>
    <x v="51"/>
    <s v="Baucau"/>
    <s v="USD"/>
    <n v="2430"/>
    <d v="2015-01-19T08:03:16"/>
    <d v="2014-12-22T09:00:00"/>
    <d v="2015-01-19T18:24:05"/>
    <n v="100"/>
    <n v="24"/>
    <s v="user_favorite"/>
    <s v="female"/>
    <s v="monthly"/>
    <d v="2015-01-19T00:00:00"/>
    <x v="0"/>
    <s v="low"/>
  </r>
  <r>
    <n v="829444"/>
    <n v="1250"/>
    <n v="1250"/>
    <s v="Home Appliances"/>
    <x v="9"/>
    <s v="to buy a water filter to provide safe drinking water for their family."/>
    <x v="4"/>
    <s v="Kompong Thom"/>
    <s v="KHR"/>
    <n v="3110"/>
    <d v="2015-01-19T07:40:53"/>
    <d v="2015-01-08T09:00:00"/>
    <d v="2015-01-19T16:50:19"/>
    <n v="80"/>
    <n v="5"/>
    <s v=""/>
    <s v="female, female, female"/>
    <s v="monthly"/>
    <d v="2015-01-19T00:00:00"/>
    <x v="0"/>
    <s v="low"/>
  </r>
  <r>
    <n v="829720"/>
    <n v="8500"/>
    <n v="8500"/>
    <s v="Fruits &amp; Vegetables"/>
    <x v="1"/>
    <s v="to buy greens, watermelons, cabbages, pineapples and tomatoes."/>
    <x v="13"/>
    <s v="Kampala"/>
    <s v="UGX"/>
    <n v="1120"/>
    <d v="2015-01-19T17:41:32"/>
    <d v="2015-01-19T09:00:00"/>
    <d v="2015-01-23T13:51:29"/>
    <n v="80"/>
    <n v="29"/>
    <s v=""/>
    <s v="female"/>
    <s v="irregular"/>
    <d v="2015-01-19T00:00:00"/>
    <x v="0"/>
    <s v="low"/>
  </r>
  <r>
    <n v="1086950"/>
    <n v="1250"/>
    <n v="1250"/>
    <s v="General Store"/>
    <x v="3"/>
    <s v="Buying more goods to expand my small business of retail shop"/>
    <x v="1"/>
    <s v=""/>
    <s v="KES"/>
    <m/>
    <d v="2015-01-20T08:40:16"/>
    <d v="2015-09-02T13:39:00"/>
    <d v="2015-08-19T01:57:16"/>
    <n v="30"/>
    <n v="5"/>
    <s v=""/>
    <s v="female"/>
    <s v="monthly"/>
    <d v="2015-01-20T00:00:00"/>
    <x v="0"/>
    <s v="low"/>
  </r>
  <r>
    <n v="830336"/>
    <n v="3000"/>
    <n v="3000"/>
    <s v="Agriculture"/>
    <x v="0"/>
    <s v="to buy a water tank and some pipes."/>
    <x v="7"/>
    <s v="Ciudad Barrios"/>
    <s v="USD"/>
    <n v="1990"/>
    <d v="2015-01-20T17:00:26"/>
    <d v="2015-01-06T09:00:00"/>
    <d v="2015-01-27T06:07:35"/>
    <n v="140"/>
    <n v="8"/>
    <s v="user_favorite, #Elderly, #Biz Durable Asset, #Parent, #Repeat Borrower"/>
    <s v="male"/>
    <s v="bullet"/>
    <d v="2015-01-20T00:00:00"/>
    <x v="0"/>
    <s v="low"/>
  </r>
  <r>
    <n v="830106"/>
    <n v="9500"/>
    <n v="9500"/>
    <s v="Home Appliances"/>
    <x v="9"/>
    <s v="To purchase a washing machine for the house."/>
    <x v="20"/>
    <s v="Sana'a"/>
    <s v="YER"/>
    <n v="2050"/>
    <d v="2015-01-20T08:45:36"/>
    <d v="2015-01-01T09:00:00"/>
    <d v="2015-02-19T10:28:57"/>
    <n v="120"/>
    <n v="26"/>
    <s v="#Parent, user_favorite, user_favorite"/>
    <s v="female, female, female, female"/>
    <s v="monthly"/>
    <d v="2015-01-20T00:00:00"/>
    <x v="0"/>
    <s v="low"/>
  </r>
  <r>
    <n v="830350"/>
    <n v="11000"/>
    <n v="11000"/>
    <s v="Sewing"/>
    <x v="2"/>
    <s v=""/>
    <x v="7"/>
    <s v=""/>
    <s v="USD"/>
    <n v="810"/>
    <d v="2015-01-20T17:32:25"/>
    <d v="2015-01-15T09:00:00"/>
    <d v="2015-02-18T16:36:58"/>
    <n v="200"/>
    <n v="41"/>
    <s v="volunteer_pick, volunteer_like, user_favorite, #Elderly, #Fabrics, #Parent, #Woman Owned Biz"/>
    <s v=""/>
    <s v="monthly"/>
    <d v="2015-01-20T00:00:00"/>
    <x v="0"/>
    <s v="low"/>
  </r>
  <r>
    <n v="830354"/>
    <n v="5250"/>
    <n v="5250"/>
    <s v="Farming"/>
    <x v="0"/>
    <s v="to improve his banana plantation."/>
    <x v="13"/>
    <s v="Kyenjojo"/>
    <s v="UGX"/>
    <n v="1630"/>
    <d v="2015-01-20T17:37:55"/>
    <d v="2015-01-14T09:00:00"/>
    <d v="2015-02-20T15:10:23"/>
    <n v="120"/>
    <n v="20"/>
    <s v="#Vegan, #Parent, #Trees"/>
    <s v="male"/>
    <s v="monthly"/>
    <d v="2015-01-20T00:00:00"/>
    <x v="0"/>
    <s v="low"/>
  </r>
  <r>
    <n v="830423"/>
    <n v="12000"/>
    <n v="12000"/>
    <s v="Renewable Energy Products"/>
    <x v="3"/>
    <s v="to pay for clean energy cookstoves to sell in her community in Kenya."/>
    <x v="1"/>
    <s v="Nairobi"/>
    <s v="KES"/>
    <n v="3220"/>
    <d v="2015-01-20T23:27:14"/>
    <d v="2015-03-01T09:00:00"/>
    <d v="2015-02-13T05:27:35"/>
    <n v="160"/>
    <n v="37"/>
    <s v="#Eco-friendly, #Low-profit FP, user_favorite, user_favorite, #Woman Owned Biz, user_favorite, user_favorite, user_favorite"/>
    <s v="female"/>
    <s v="monthly"/>
    <d v="2015-01-20T00:00:00"/>
    <x v="0"/>
    <s v="low"/>
  </r>
  <r>
    <n v="830372"/>
    <n v="4250"/>
    <n v="4250"/>
    <s v="Bakery"/>
    <x v="1"/>
    <s v="to buy sugar, corn, flour, butter, cinnamon, meat, vegetables, etc., to increase the stock of ingredients to make bread, tamales and atoles."/>
    <x v="7"/>
    <s v=""/>
    <s v="USD"/>
    <n v="1670"/>
    <d v="2015-01-20T18:21:03"/>
    <d v="2015-01-16T09:00:00"/>
    <d v="2015-02-13T18:49:43"/>
    <n v="140"/>
    <n v="17"/>
    <s v="user_favorite, #Woman Owned Biz, #Parent"/>
    <s v="female"/>
    <s v="monthly"/>
    <d v="2015-01-20T00:00:00"/>
    <x v="0"/>
    <s v="low"/>
  </r>
  <r>
    <n v="830191"/>
    <n v="9500"/>
    <n v="17500"/>
    <s v="Cattle"/>
    <x v="0"/>
    <s v="to buy cows for fattening and to sell."/>
    <x v="13"/>
    <s v="Ibanda"/>
    <s v="UGX"/>
    <n v="2220"/>
    <d v="2015-01-20T12:28:25"/>
    <d v="2015-01-16T09:00:00"/>
    <m/>
    <n v="140"/>
    <n v="25"/>
    <s v="user_favorite"/>
    <s v="male"/>
    <s v="irregular"/>
    <d v="2015-01-20T00:00:00"/>
    <x v="1"/>
    <s v="low"/>
  </r>
  <r>
    <n v="830761"/>
    <n v="29500"/>
    <n v="29500"/>
    <s v="Higher education costs"/>
    <x v="5"/>
    <s v="to pay for higher education costs"/>
    <x v="1"/>
    <s v="Nairobi"/>
    <s v="KES"/>
    <n v="1560"/>
    <d v="2015-01-21T14:29:55"/>
    <d v="2015-02-01T09:00:00"/>
    <d v="2015-02-09T19:15:32"/>
    <n v="620"/>
    <n v="84"/>
    <s v="#Schooling, #Inspiring Story, user_favorite, user_favorite, user_favorite, user_favorite, user_favorite, user_favorite, user_favorite"/>
    <s v="male"/>
    <s v="monthly"/>
    <d v="2015-01-21T00:00:00"/>
    <x v="0"/>
    <s v="high"/>
  </r>
  <r>
    <n v="1087011"/>
    <n v="1750"/>
    <n v="1750"/>
    <s v="Grocery Store"/>
    <x v="1"/>
    <s v="add more water melon stock for sell and also expand  the stall."/>
    <x v="1"/>
    <s v=""/>
    <s v="KES"/>
    <m/>
    <d v="2015-01-21T16:29:31"/>
    <d v="2015-02-18T18:07:05"/>
    <d v="2015-02-16T17:45:27"/>
    <n v="40"/>
    <n v="16"/>
    <s v=""/>
    <s v="female"/>
    <s v="weekly"/>
    <d v="2015-01-21T00:00:00"/>
    <x v="0"/>
    <s v="low"/>
  </r>
  <r>
    <n v="1086982"/>
    <n v="1250"/>
    <n v="1250"/>
    <s v="Grocery Store"/>
    <x v="1"/>
    <s v="purchase stock(cereals) for my business. "/>
    <x v="1"/>
    <s v=""/>
    <s v="KES"/>
    <m/>
    <d v="2015-01-21T07:41:06"/>
    <d v="2015-08-12T12:18:00"/>
    <d v="2015-07-27T02:37:47"/>
    <n v="30"/>
    <n v="8"/>
    <s v=""/>
    <s v="female"/>
    <s v="monthly"/>
    <d v="2015-01-21T00:00:00"/>
    <x v="0"/>
    <s v="low"/>
  </r>
  <r>
    <n v="830768"/>
    <n v="7500"/>
    <n v="7500"/>
    <s v="Agriculture"/>
    <x v="0"/>
    <s v="to purchase a solar light and gain access to cost efficient hybrid seeds and fertilizer for maize cultivation._x0009__x0009__x0009__x0009__x0009__x0009__x0009_"/>
    <x v="1"/>
    <s v="Kakamega North"/>
    <s v="KES"/>
    <n v="2020"/>
    <d v="2015-01-21T14:51:48"/>
    <d v="2015-02-01T09:00:00"/>
    <d v="2015-01-22T19:06:32"/>
    <n v="110"/>
    <n v="9"/>
    <s v=""/>
    <s v="female, male, female, female, male, male, female, female, female, male"/>
    <s v="bullet"/>
    <d v="2015-01-21T00:00:00"/>
    <x v="0"/>
    <s v="low"/>
  </r>
  <r>
    <n v="830811"/>
    <n v="27500"/>
    <n v="27500"/>
    <s v="Animal Sales"/>
    <x v="0"/>
    <s v="to purchase skinny cows for fattening and sale"/>
    <x v="12"/>
    <s v="Kolokani"/>
    <s v="XOF"/>
    <n v="4380"/>
    <d v="2015-01-21T17:59:29"/>
    <d v="2015-01-07T09:00:00"/>
    <d v="2015-01-29T18:30:33"/>
    <n v="70"/>
    <n v="62"/>
    <s v="user_favorite"/>
    <s v="male, male, male, male, male, male, male, male, male"/>
    <s v="bullet"/>
    <d v="2015-01-21T00:00:00"/>
    <x v="0"/>
    <s v="high"/>
  </r>
  <r>
    <n v="830487"/>
    <n v="4500"/>
    <n v="4500"/>
    <s v="General Store"/>
    <x v="3"/>
    <s v="to purchase additional stock like cooking oil, detergent soap, shampoo, soy sauce, and biscuits to sell"/>
    <x v="0"/>
    <s v="Minglanilla, Cebu"/>
    <s v="PHP"/>
    <n v="1450"/>
    <d v="2015-01-21T03:52:52"/>
    <d v="2015-01-16T09:00:00"/>
    <d v="2015-02-20T14:42:11"/>
    <n v="110"/>
    <n v="15"/>
    <s v="#Elderly, #Woman Owned Biz, #Parent, user_favorite"/>
    <s v="female"/>
    <s v="irregular"/>
    <d v="2015-01-21T00:00:00"/>
    <x v="0"/>
    <s v="low"/>
  </r>
  <r>
    <n v="830633"/>
    <n v="3500"/>
    <n v="3500"/>
    <s v="Retail"/>
    <x v="3"/>
    <s v="to buy more gasoline to sell and to buy animal feed for the pigs."/>
    <x v="0"/>
    <s v="Dulag, Leyte"/>
    <s v="PHP"/>
    <n v="1250"/>
    <d v="2015-01-21T08:55:34"/>
    <d v="2014-12-22T09:00:00"/>
    <d v="2015-01-28T01:15:55"/>
    <n v="140"/>
    <n v="12"/>
    <s v="#Animals, #Elderly, #Woman Owned Biz, #Unique"/>
    <s v="female"/>
    <s v="irregular"/>
    <d v="2015-01-21T00:00:00"/>
    <x v="0"/>
    <s v="low"/>
  </r>
  <r>
    <n v="830618"/>
    <n v="1500"/>
    <n v="1500"/>
    <s v="Home Appliances"/>
    <x v="9"/>
    <s v="To buy a water filter to provide safe drinking water for their family."/>
    <x v="4"/>
    <s v="Prey Veng"/>
    <s v="KHR"/>
    <n v="3110"/>
    <d v="2015-01-21T08:39:00"/>
    <d v="2015-01-20T09:00:00"/>
    <d v="2015-01-22T03:38:28"/>
    <n v="80"/>
    <n v="6"/>
    <s v=""/>
    <s v="female, female, female, female"/>
    <s v="monthly"/>
    <d v="2015-01-21T00:00:00"/>
    <x v="0"/>
    <s v="low"/>
  </r>
  <r>
    <n v="1087007"/>
    <n v="3500"/>
    <n v="3500"/>
    <s v="Clothing"/>
    <x v="7"/>
    <s v="clothes of different varieties that are highly on demand in the market place."/>
    <x v="1"/>
    <s v=""/>
    <s v="KES"/>
    <m/>
    <d v="2015-01-21T10:45:27"/>
    <d v="2015-05-14T11:24:00"/>
    <d v="2015-04-23T05:49:22"/>
    <n v="60"/>
    <n v="27"/>
    <s v=""/>
    <s v="female"/>
    <s v="irregular"/>
    <d v="2015-01-21T00:00:00"/>
    <x v="0"/>
    <s v="low"/>
  </r>
  <r>
    <n v="831406"/>
    <n v="5000"/>
    <n v="5000"/>
    <s v="Personal Housing Expenses"/>
    <x v="4"/>
    <s v="to buy construction materials."/>
    <x v="7"/>
    <s v=""/>
    <s v="USD"/>
    <n v="810"/>
    <d v="2015-01-22T23:17:09"/>
    <d v="2014-12-26T09:00:00"/>
    <d v="2015-02-20T11:57:40"/>
    <n v="140"/>
    <n v="20"/>
    <s v="#Health and Sanitation, user_favorite"/>
    <s v="female"/>
    <s v="monthly"/>
    <d v="2015-01-22T00:00:00"/>
    <x v="0"/>
    <s v="low"/>
  </r>
  <r>
    <n v="830951"/>
    <n v="8000"/>
    <n v="8000"/>
    <s v="Used Clothing"/>
    <x v="7"/>
    <s v="to buy second-hand clothing to sell at her shop."/>
    <x v="51"/>
    <s v="Ermera"/>
    <s v="USD"/>
    <n v="2430"/>
    <d v="2015-01-22T03:13:46"/>
    <d v="2014-12-23T09:00:00"/>
    <d v="2015-01-23T13:11:15"/>
    <n v="100"/>
    <n v="25"/>
    <s v=""/>
    <s v="female"/>
    <s v="monthly"/>
    <d v="2015-01-22T00:00:00"/>
    <x v="0"/>
    <s v="low"/>
  </r>
  <r>
    <n v="1087024"/>
    <n v="5750"/>
    <n v="5750"/>
    <s v="Services"/>
    <x v="2"/>
    <s v="buy equipment, including a performance DJ controller."/>
    <x v="1"/>
    <s v=""/>
    <s v="KES"/>
    <m/>
    <d v="2015-01-22T13:36:59"/>
    <d v="2015-05-28T17:07:00"/>
    <d v="2015-05-19T19:17:26"/>
    <n v="120"/>
    <n v="28"/>
    <s v=""/>
    <s v="male"/>
    <s v="monthly"/>
    <d v="2015-01-22T00:00:00"/>
    <x v="0"/>
    <s v="low"/>
  </r>
  <r>
    <n v="831056"/>
    <n v="10000"/>
    <n v="10000"/>
    <s v="Personal Housing Expenses"/>
    <x v="4"/>
    <s v="to purchase necessary furniture for her house."/>
    <x v="20"/>
    <s v="Sana'a"/>
    <s v="YER"/>
    <n v="2050"/>
    <d v="2015-01-22T08:13:52"/>
    <d v="2015-01-13T09:00:00"/>
    <d v="2015-02-18T02:34:02"/>
    <n v="100"/>
    <n v="15"/>
    <s v="#First Loan, #Parent"/>
    <s v="female, female, female, female, female"/>
    <s v="monthly"/>
    <d v="2015-01-22T00:00:00"/>
    <x v="0"/>
    <s v="low"/>
  </r>
  <r>
    <n v="831037"/>
    <n v="1500"/>
    <n v="1500"/>
    <s v="General Store"/>
    <x v="3"/>
    <s v="to buy additional items to sell, like canned goods, biscuits, groceries, etc."/>
    <x v="0"/>
    <s v="Sogod Leyte"/>
    <s v="PHP"/>
    <n v="1450"/>
    <d v="2015-01-22T07:46:02"/>
    <d v="2015-01-15T09:00:00"/>
    <d v="2015-01-23T07:04:46"/>
    <n v="80"/>
    <n v="3"/>
    <s v=""/>
    <s v="female"/>
    <s v="irregular"/>
    <d v="2015-01-22T00:00:00"/>
    <x v="0"/>
    <s v="low"/>
  </r>
  <r>
    <n v="831366"/>
    <n v="28000"/>
    <n v="28000"/>
    <s v="Services"/>
    <x v="2"/>
    <s v=""/>
    <x v="37"/>
    <s v=""/>
    <s v="USD"/>
    <n v="1310"/>
    <d v="2015-01-22T21:06:48"/>
    <d v="2014-12-23T09:00:00"/>
    <d v="2015-02-22T17:28:14"/>
    <n v="210"/>
    <n v="83"/>
    <s v="user_favorite, user_favorite, #Single, user_favorite, user_favorite"/>
    <s v=""/>
    <s v="monthly"/>
    <d v="2015-01-22T00:00:00"/>
    <x v="0"/>
    <s v="high"/>
  </r>
  <r>
    <n v="831407"/>
    <n v="29500"/>
    <n v="29500"/>
    <s v="Restaurant"/>
    <x v="1"/>
    <s v="to buy tables and chairs."/>
    <x v="26"/>
    <s v="Huarochiri"/>
    <s v="PEN"/>
    <n v="930"/>
    <d v="2015-01-22T23:21:01"/>
    <d v="2015-01-16T09:00:00"/>
    <d v="2015-01-26T22:20:37"/>
    <n v="70"/>
    <n v="12"/>
    <s v=""/>
    <s v="female, female, female, female, female, female, male"/>
    <s v="monthly"/>
    <d v="2015-01-22T00:00:00"/>
    <x v="0"/>
    <s v="low"/>
  </r>
  <r>
    <n v="1087058"/>
    <n v="1250"/>
    <n v="1250"/>
    <s v="Agriculture"/>
    <x v="0"/>
    <s v="buy animals feeds and that lead to more yield and will result in success of my business."/>
    <x v="1"/>
    <s v=""/>
    <s v="KES"/>
    <m/>
    <d v="2015-01-23T08:13:49"/>
    <d v="2015-08-12T12:18:00"/>
    <d v="2015-07-20T05:13:32"/>
    <n v="30"/>
    <n v="3"/>
    <s v=""/>
    <s v="female"/>
    <s v="monthly"/>
    <d v="2015-01-23T00:00:00"/>
    <x v="0"/>
    <s v="low"/>
  </r>
  <r>
    <n v="831472"/>
    <n v="6750"/>
    <n v="6750"/>
    <s v="Crafts"/>
    <x v="11"/>
    <s v="to buy thread and wire, among other things"/>
    <x v="26"/>
    <s v="Cusco"/>
    <s v="PEN"/>
    <n v="1190"/>
    <d v="2015-01-23T01:11:21"/>
    <d v="2014-12-23T09:00:00"/>
    <d v="2015-01-26T21:13:05"/>
    <n v="60"/>
    <n v="19"/>
    <s v=""/>
    <s v="female"/>
    <s v="irregular"/>
    <d v="2015-01-23T00:00:00"/>
    <x v="0"/>
    <s v="low"/>
  </r>
  <r>
    <n v="831686"/>
    <n v="2250"/>
    <n v="2250"/>
    <s v="Fruits &amp; Vegetables"/>
    <x v="1"/>
    <s v="to purchase green vegetables, two crates of tomatoes, and onions for resale."/>
    <x v="1"/>
    <s v="Tiribe"/>
    <s v="KES"/>
    <n v="1640"/>
    <d v="2015-01-23T09:47:00"/>
    <d v="2015-01-23T09:00:00"/>
    <d v="2015-01-24T21:12:08"/>
    <n v="140"/>
    <n v="9"/>
    <s v=""/>
    <s v="female"/>
    <s v="irregular"/>
    <d v="2015-01-23T00:00:00"/>
    <x v="0"/>
    <s v="low"/>
  </r>
  <r>
    <n v="831699"/>
    <n v="5500"/>
    <n v="5500"/>
    <s v="Retail"/>
    <x v="3"/>
    <s v="to purchase stock of sugar, rice, maize flour, and wheat flour."/>
    <x v="1"/>
    <s v="Tiribe"/>
    <s v="KES"/>
    <n v="1640"/>
    <d v="2015-01-23T10:11:43"/>
    <d v="2015-01-23T09:00:00"/>
    <d v="2015-02-21T04:27:52"/>
    <n v="140"/>
    <n v="20"/>
    <s v="user_favorite, #Fabrics, #Woman Owned Biz, #Parent"/>
    <s v="female"/>
    <s v="irregular"/>
    <d v="2015-01-23T00:00:00"/>
    <x v="0"/>
    <s v="low"/>
  </r>
  <r>
    <n v="831508"/>
    <n v="10000"/>
    <n v="10000"/>
    <s v="Vehicle"/>
    <x v="9"/>
    <s v="to buy a motorcycle for her husband to commute to work"/>
    <x v="4"/>
    <s v="Siem Reap Province"/>
    <s v="USD"/>
    <n v="90"/>
    <d v="2015-01-23T02:37:59"/>
    <d v="2014-12-29T09:00:00"/>
    <d v="2015-02-18T08:10:04"/>
    <n v="150"/>
    <n v="32"/>
    <s v="#Animals, #Parent, user_favorite"/>
    <s v="female"/>
    <s v="monthly"/>
    <d v="2015-01-23T00:00:00"/>
    <x v="0"/>
    <s v="low"/>
  </r>
  <r>
    <n v="831656"/>
    <n v="3750"/>
    <n v="3750"/>
    <s v="Home Energy"/>
    <x v="9"/>
    <s v="to buy Solar Home Solution to support his sisters stitching work and provide comfort for his ailing mother"/>
    <x v="3"/>
    <s v="Lahore"/>
    <s v="PKR"/>
    <n v="4210"/>
    <d v="2015-01-23T09:05:12"/>
    <d v="2015-02-10T09:00:00"/>
    <d v="2015-02-28T08:54:51"/>
    <n v="140"/>
    <n v="14"/>
    <s v=""/>
    <s v="male"/>
    <s v="monthly"/>
    <d v="2015-01-23T00:00:00"/>
    <x v="0"/>
    <s v="low"/>
  </r>
  <r>
    <n v="831786"/>
    <n v="4000"/>
    <n v="4000"/>
    <s v="Fruits &amp; Vegetables"/>
    <x v="1"/>
    <s v="to purchase two crates vegetables for resale"/>
    <x v="1"/>
    <s v="Tiribe"/>
    <s v="KES"/>
    <n v="1640"/>
    <d v="2015-01-23T12:42:51"/>
    <d v="2015-01-23T09:00:00"/>
    <d v="2015-01-27T08:57:40"/>
    <n v="140"/>
    <n v="3"/>
    <s v=""/>
    <s v="female"/>
    <s v="irregular"/>
    <d v="2015-01-23T00:00:00"/>
    <x v="0"/>
    <s v="low"/>
  </r>
  <r>
    <n v="831613"/>
    <n v="750"/>
    <n v="750"/>
    <s v="Dairy"/>
    <x v="0"/>
    <s v="to purchase a dairy cow that will improve milk productivity."/>
    <x v="1"/>
    <s v="Nakuru"/>
    <s v="KES"/>
    <n v="3880"/>
    <d v="2015-01-23T07:34:56"/>
    <d v="2014-12-24T09:00:00"/>
    <d v="2015-01-23T21:38:56"/>
    <n v="80"/>
    <n v="2"/>
    <s v=""/>
    <s v="male"/>
    <s v="monthly"/>
    <d v="2015-01-23T00:00:00"/>
    <x v="0"/>
    <s v="low"/>
  </r>
  <r>
    <n v="831816"/>
    <n v="13000"/>
    <n v="13000"/>
    <s v="Agriculture"/>
    <x v="0"/>
    <s v="to buy a water pump to irrigate his land "/>
    <x v="21"/>
    <s v="Agsu"/>
    <s v="AZN"/>
    <n v="560"/>
    <d v="2015-01-23T13:11:58"/>
    <d v="2015-01-21T09:00:00"/>
    <d v="2015-02-21T22:01:24"/>
    <n v="140"/>
    <n v="48"/>
    <s v="user_favorite, user_favorite"/>
    <s v="male"/>
    <s v="monthly"/>
    <d v="2015-01-23T00:00:00"/>
    <x v="0"/>
    <s v="low"/>
  </r>
  <r>
    <n v="831762"/>
    <n v="11750"/>
    <n v="17000"/>
    <s v="Clothing Sales"/>
    <x v="7"/>
    <s v="To buy a new collection of kids' wear to increase her business"/>
    <x v="2"/>
    <s v="Isfara"/>
    <s v="TJS"/>
    <n v="1000"/>
    <d v="2015-01-23T11:51:04"/>
    <d v="2015-01-22T09:00:00"/>
    <m/>
    <n v="200"/>
    <n v="30"/>
    <s v="user_favorite, #Widowed"/>
    <s v="female"/>
    <s v="monthly"/>
    <d v="2015-01-23T00:00:00"/>
    <x v="1"/>
    <s v="low"/>
  </r>
  <r>
    <n v="831760"/>
    <n v="8500"/>
    <n v="8500"/>
    <s v="Wedding Expenses"/>
    <x v="9"/>
    <s v="to pay for her oldest daughter's wedding expenses that in their rural north tradition is the parent's responsibility"/>
    <x v="49"/>
    <s v="Lezhe"/>
    <s v="ALL"/>
    <n v="2390"/>
    <d v="2015-01-23T11:44:02"/>
    <d v="2015-01-21T09:00:00"/>
    <d v="2015-02-21T16:19:33"/>
    <n v="140"/>
    <n v="30"/>
    <s v="#Elderly, #First Loan, #Unique"/>
    <s v="female"/>
    <s v="monthly"/>
    <d v="2015-01-23T00:00:00"/>
    <x v="0"/>
    <s v="low"/>
  </r>
  <r>
    <n v="832099"/>
    <n v="39750"/>
    <n v="39750"/>
    <s v="Liquor Store / Off-License"/>
    <x v="1"/>
    <s v="to buy soft drinks, beers, wines, and other kinds of drinks to sell"/>
    <x v="19"/>
    <s v="Villarrica"/>
    <s v="PYG"/>
    <n v="580"/>
    <d v="2015-01-24T17:27:24"/>
    <d v="2014-12-24T09:00:00"/>
    <d v="2015-02-02T18:25:44"/>
    <n v="80"/>
    <n v="34"/>
    <s v="user_favorite, user_favorite, #Repeat Borrower, #Woman Owned Biz"/>
    <s v="female, female, female, female, female, female, female, female, female, female, female, female, female, female, female, female, female, female, female"/>
    <s v="monthly"/>
    <d v="2015-01-24T00:00:00"/>
    <x v="0"/>
    <s v="low"/>
  </r>
  <r>
    <n v="831960"/>
    <n v="18000"/>
    <n v="18000"/>
    <s v="Health"/>
    <x v="13"/>
    <s v="To allow the community to treat their water to make it safe to drink using chlorine dispensers"/>
    <x v="1"/>
    <s v="NDHIWA"/>
    <s v="USD"/>
    <n v="3240"/>
    <d v="2015-01-24T01:00:39"/>
    <d v="2015-01-15T09:00:00"/>
    <d v="2015-01-30T03:15:22"/>
    <n v="720"/>
    <n v="57"/>
    <s v=""/>
    <s v="male, male, male, female"/>
    <s v="irregular"/>
    <d v="2015-01-24T00:00:00"/>
    <x v="0"/>
    <s v="high"/>
  </r>
  <r>
    <n v="832147"/>
    <n v="32250"/>
    <n v="32250"/>
    <s v="Food Market"/>
    <x v="1"/>
    <s v="to buy basic necessities, baked goods, canned goods, beverages, and other products to sell."/>
    <x v="19"/>
    <s v="Encarnación"/>
    <s v="PYG"/>
    <n v="580"/>
    <d v="2015-01-25T04:42:01"/>
    <d v="2014-12-24T09:00:00"/>
    <d v="2015-01-29T20:50:54"/>
    <n v="60"/>
    <n v="8"/>
    <s v=""/>
    <s v="female, female, female, female, female, female, female, female, female, female, female, female, female, female, female, female, female"/>
    <s v="irregular"/>
    <d v="2015-01-25T00:00:00"/>
    <x v="0"/>
    <s v="low"/>
  </r>
  <r>
    <n v="832131"/>
    <n v="5000"/>
    <n v="5000"/>
    <s v="Fruits &amp; Vegetables"/>
    <x v="1"/>
    <s v="to purchase a large quantity of fruit such as oranges, apples, bananas, and other produce so that he can increase the inventory of his business."/>
    <x v="26"/>
    <s v="Pucará - Jaén - Cajamarca"/>
    <s v="PEN"/>
    <n v="1430"/>
    <d v="2015-01-25T03:35:18"/>
    <d v="2014-12-27T09:00:00"/>
    <d v="2015-02-19T06:13:04"/>
    <n v="140"/>
    <n v="13"/>
    <s v=""/>
    <s v="male"/>
    <s v="monthly"/>
    <d v="2015-01-25T00:00:00"/>
    <x v="0"/>
    <s v="low"/>
  </r>
  <r>
    <n v="832135"/>
    <n v="35250"/>
    <n v="35250"/>
    <s v="Sewing"/>
    <x v="2"/>
    <s v="to buy fabrics, thread, elastic, and other supplies."/>
    <x v="19"/>
    <s v="Ciudad del Este"/>
    <s v="PYG"/>
    <n v="580"/>
    <d v="2015-01-25T04:03:47"/>
    <d v="2014-12-24T09:00:00"/>
    <d v="2015-01-28T21:00:42"/>
    <n v="60"/>
    <n v="1"/>
    <s v=""/>
    <s v="female, female, female, female, female, female, female, female, female, female, female, female, female, female, female, female, female, female"/>
    <s v="irregular"/>
    <d v="2015-01-25T00:00:00"/>
    <x v="0"/>
    <s v="low"/>
  </r>
  <r>
    <n v="832265"/>
    <n v="8000"/>
    <n v="8000"/>
    <s v="Services"/>
    <x v="2"/>
    <s v="To purchase a trading booth for his new location so that he can grow his business and serve more customers who need to access financial services."/>
    <x v="57"/>
    <s v="Chingola"/>
    <s v="ZMW"/>
    <n v="2100"/>
    <d v="2015-01-26T07:55:18"/>
    <d v="2015-02-06T09:00:00"/>
    <d v="2015-02-22T01:08:19"/>
    <n v="200"/>
    <n v="29"/>
    <s v="#Repeat Borrower, #Parent, #Schooling, #Job Creator, #Technology, user_favorite, user_favorite"/>
    <s v="male"/>
    <s v="bullet"/>
    <d v="2015-01-26T00:00:00"/>
    <x v="0"/>
    <s v="low"/>
  </r>
  <r>
    <n v="832396"/>
    <n v="5500"/>
    <n v="5500"/>
    <s v="Livestock"/>
    <x v="0"/>
    <s v="to expand her farming business into chicken and pig rearing"/>
    <x v="1"/>
    <s v="Kisumu"/>
    <s v="KES"/>
    <n v="3860"/>
    <d v="2015-01-26T10:45:43"/>
    <d v="2015-01-21T09:00:00"/>
    <d v="2015-02-25T20:49:27"/>
    <n v="140"/>
    <n v="19"/>
    <s v="#Animals, #Schooling, #Supporting Family"/>
    <s v="male"/>
    <s v="irregular"/>
    <d v="2015-01-26T00:00:00"/>
    <x v="0"/>
    <s v="low"/>
  </r>
  <r>
    <n v="832348"/>
    <n v="5250"/>
    <n v="5250"/>
    <s v="Cereals"/>
    <x v="1"/>
    <s v="To purchase cereal grains."/>
    <x v="12"/>
    <s v="Daman"/>
    <s v="XOF"/>
    <n v="780"/>
    <d v="2015-01-26T09:49:30"/>
    <d v="2014-12-29T09:00:00"/>
    <d v="2015-02-22T03:39:03"/>
    <n v="120"/>
    <n v="19"/>
    <s v="#Parent, #Repeat Borrower, #Vegan"/>
    <s v="male"/>
    <s v="irregular"/>
    <d v="2015-01-26T00:00:00"/>
    <x v="0"/>
    <s v="low"/>
  </r>
  <r>
    <n v="832335"/>
    <n v="8750"/>
    <n v="8750"/>
    <s v="Food Production/Sales"/>
    <x v="1"/>
    <s v="to buy cereals and peanuts"/>
    <x v="12"/>
    <s v="Simidji"/>
    <s v="XOF"/>
    <n v="780"/>
    <d v="2015-01-26T09:38:20"/>
    <d v="2014-12-29T09:00:00"/>
    <d v="2015-02-25T09:38:01"/>
    <n v="100"/>
    <n v="33"/>
    <s v="#Parent, user_favorite"/>
    <s v="male"/>
    <s v="monthly"/>
    <d v="2015-01-26T00:00:00"/>
    <x v="0"/>
    <s v="low"/>
  </r>
  <r>
    <n v="832593"/>
    <n v="44250"/>
    <n v="44250"/>
    <s v="Restaurant"/>
    <x v="1"/>
    <s v="to purchase vegetables, chicken and meat. "/>
    <x v="26"/>
    <s v="Cusco"/>
    <s v="PEN"/>
    <n v="1190"/>
    <d v="2015-01-26T17:31:52"/>
    <d v="2014-12-27T09:00:00"/>
    <d v="2015-02-01T05:21:38"/>
    <n v="60"/>
    <n v="1"/>
    <s v=""/>
    <s v="female, female, female, male, female, male, male, female, female"/>
    <s v="irregular"/>
    <d v="2015-01-26T00:00:00"/>
    <x v="0"/>
    <s v="low"/>
  </r>
  <r>
    <n v="832295"/>
    <n v="4250"/>
    <n v="4250"/>
    <s v="Livestock"/>
    <x v="0"/>
    <s v="to purchase additional livestock in order to increase her herd"/>
    <x v="53"/>
    <s v="Chech-Dobo village, Talas region"/>
    <s v="KGS"/>
    <n v="1710"/>
    <d v="2015-01-26T08:42:05"/>
    <d v="2015-01-08T09:00:00"/>
    <d v="2015-02-02T21:04:54"/>
    <n v="130"/>
    <n v="14"/>
    <s v="#Elderly, #Animals, #Repeat Borrower, #Parent"/>
    <s v="female"/>
    <s v="monthly"/>
    <d v="2015-01-26T00:00:00"/>
    <x v="0"/>
    <s v="low"/>
  </r>
  <r>
    <n v="832446"/>
    <n v="3000"/>
    <n v="3000"/>
    <s v="Personal Products Sales"/>
    <x v="3"/>
    <s v="to restock her direct sales business"/>
    <x v="0"/>
    <s v="Pagadian-Sto. Nino, Pagadian City, Zamboanga Del S"/>
    <s v="PHP"/>
    <n v="1260"/>
    <d v="2015-01-26T12:01:11"/>
    <d v="2015-01-14T09:00:00"/>
    <d v="2015-01-27T10:52:31"/>
    <n v="80"/>
    <n v="6"/>
    <s v=""/>
    <s v="female"/>
    <s v="irregular"/>
    <d v="2015-01-26T00:00:00"/>
    <x v="0"/>
    <s v="low"/>
  </r>
  <r>
    <n v="832260"/>
    <n v="14250"/>
    <n v="14250"/>
    <s v="Services"/>
    <x v="2"/>
    <s v="to purchase a Zoona branded trading booth and have the essential funds needed to serve people in need of financial services."/>
    <x v="57"/>
    <s v="Senga hill - Mbala"/>
    <s v="ZMW"/>
    <n v="2100"/>
    <d v="2015-01-26T07:52:57"/>
    <d v="2015-02-19T09:00:00"/>
    <d v="2015-02-21T16:59:15"/>
    <n v="200"/>
    <n v="51"/>
    <s v="#Parent, #Schooling, user_favorite, user_favorite"/>
    <s v="male"/>
    <s v="monthly"/>
    <d v="2015-01-26T00:00:00"/>
    <x v="0"/>
    <s v="high"/>
  </r>
  <r>
    <n v="832528"/>
    <n v="11250"/>
    <n v="11250"/>
    <s v="Cosmetics Sales"/>
    <x v="3"/>
    <s v="to buy and sell perfumes"/>
    <x v="31"/>
    <s v="Puntarenas"/>
    <s v="CRC"/>
    <n v="1270"/>
    <d v="2015-01-26T15:14:27"/>
    <d v="2015-01-29T09:00:00"/>
    <d v="2015-02-21T14:53:27"/>
    <n v="390"/>
    <n v="31"/>
    <s v="user_favorite"/>
    <s v="female"/>
    <s v="monthly"/>
    <d v="2015-01-26T00:00:00"/>
    <x v="0"/>
    <s v="low"/>
  </r>
  <r>
    <n v="832201"/>
    <n v="750"/>
    <n v="750"/>
    <s v="Home Appliances"/>
    <x v="9"/>
    <s v="To buy a water filter to provide safe drinking water for her family."/>
    <x v="4"/>
    <s v="Prey Veng"/>
    <s v="KHR"/>
    <n v="3110"/>
    <d v="2015-01-26T02:49:57"/>
    <d v="2015-01-21T09:00:00"/>
    <d v="2015-01-26T05:11:00"/>
    <n v="80"/>
    <n v="3"/>
    <s v=""/>
    <s v="female, female"/>
    <s v="monthly"/>
    <d v="2015-01-26T00:00:00"/>
    <x v="0"/>
    <s v="low"/>
  </r>
  <r>
    <n v="832457"/>
    <n v="1250"/>
    <n v="1250"/>
    <s v="Food Production/Sales"/>
    <x v="1"/>
    <s v="to buy additional raw ingredients for her food snacks."/>
    <x v="0"/>
    <s v="Oroquieta-Calube, Aloran, Misamis Occidental"/>
    <s v="PHP"/>
    <n v="1260"/>
    <d v="2015-01-26T12:13:48"/>
    <d v="2015-01-16T09:00:00"/>
    <d v="2015-01-26T22:40:50"/>
    <n v="80"/>
    <n v="5"/>
    <s v=""/>
    <s v="female"/>
    <s v="irregular"/>
    <d v="2015-01-26T00:00:00"/>
    <x v="0"/>
    <s v="low"/>
  </r>
  <r>
    <n v="832572"/>
    <n v="13500"/>
    <n v="13500"/>
    <s v="Beverages"/>
    <x v="1"/>
    <s v="to buy apples, oranges and grapes."/>
    <x v="26"/>
    <s v="Cusco"/>
    <s v="PEN"/>
    <n v="1190"/>
    <d v="2015-01-26T16:54:45"/>
    <d v="2014-12-27T09:00:00"/>
    <d v="2015-01-29T01:31:25"/>
    <n v="60"/>
    <n v="24"/>
    <s v=""/>
    <s v="female"/>
    <s v="irregular"/>
    <d v="2015-01-26T00:00:00"/>
    <x v="0"/>
    <s v="low"/>
  </r>
  <r>
    <n v="833079"/>
    <n v="57250"/>
    <n v="57250"/>
    <s v="Higher education costs"/>
    <x v="5"/>
    <s v="to finish his university studies in Industrial Management and Business."/>
    <x v="24"/>
    <s v="Tegucigalpa"/>
    <s v="HNL"/>
    <n v="3170"/>
    <d v="2015-01-27T18:38:50"/>
    <d v="2015-01-22T09:00:00"/>
    <d v="2015-02-26T18:31:46"/>
    <n v="860"/>
    <n v="176"/>
    <s v="#Schooling"/>
    <s v="male"/>
    <s v="monthly"/>
    <d v="2015-01-27T00:00:00"/>
    <x v="0"/>
    <s v="high"/>
  </r>
  <r>
    <n v="832906"/>
    <n v="8250"/>
    <n v="8250"/>
    <s v="Agriculture"/>
    <x v="0"/>
    <s v="to purchase a solar light and gain access to cost efficient hybrid seeds and fertilizer for maize cultivation."/>
    <x v="1"/>
    <s v="Kakamega North"/>
    <s v="KES"/>
    <n v="2020"/>
    <d v="2015-01-27T11:04:13"/>
    <d v="2015-02-01T09:00:00"/>
    <d v="2015-01-30T09:46:07"/>
    <n v="110"/>
    <n v="30"/>
    <s v="#Eco-friendly, #Sustainable Ag, #Elderly, #Parent"/>
    <s v="female, female, female, female, female, female, female, female, female, female"/>
    <s v="bullet"/>
    <d v="2015-01-27T00:00:00"/>
    <x v="0"/>
    <s v="low"/>
  </r>
  <r>
    <n v="833185"/>
    <n v="15000"/>
    <n v="15000"/>
    <s v="Personal Housing Expenses"/>
    <x v="4"/>
    <s v="to buy metal sheeting and beams, and to pay for labor."/>
    <x v="7"/>
    <s v=""/>
    <s v="USD"/>
    <n v="810"/>
    <d v="2015-01-28T00:34:08"/>
    <d v="2015-01-16T09:00:00"/>
    <d v="2015-03-01T08:38:46"/>
    <n v="200"/>
    <n v="49"/>
    <s v="#Elderly, #Parent, #Sustainable Ag, user_favorite, user_favorite"/>
    <s v="male"/>
    <s v="monthly"/>
    <d v="2015-01-27T00:00:00"/>
    <x v="0"/>
    <s v="low"/>
  </r>
  <r>
    <n v="833167"/>
    <n v="16000"/>
    <n v="16000"/>
    <s v="Clothing Sales"/>
    <x v="7"/>
    <s v="To buy clothing for sale"/>
    <x v="14"/>
    <s v="San Gabriel"/>
    <s v="USD"/>
    <n v="1880"/>
    <d v="2015-01-27T23:47:58"/>
    <d v="2015-01-20T09:00:00"/>
    <d v="2015-02-21T01:11:27"/>
    <n v="140"/>
    <n v="41"/>
    <s v=""/>
    <s v="female"/>
    <s v="monthly"/>
    <d v="2015-01-27T00:00:00"/>
    <x v="0"/>
    <s v="low"/>
  </r>
  <r>
    <n v="833013"/>
    <n v="5500"/>
    <n v="5500"/>
    <s v="Clothing Sales"/>
    <x v="7"/>
    <s v="to purchase bales of Khanga’s for resale"/>
    <x v="1"/>
    <s v="Likoni"/>
    <s v="KES"/>
    <n v="1640"/>
    <d v="2015-01-27T14:37:13"/>
    <d v="2015-01-27T09:00:00"/>
    <d v="2015-02-21T19:37:14"/>
    <n v="140"/>
    <n v="20"/>
    <s v="#Fabrics, #Parent, #Schooling, #Woman Owned Biz"/>
    <s v="female"/>
    <s v="irregular"/>
    <d v="2015-01-27T00:00:00"/>
    <x v="0"/>
    <s v="low"/>
  </r>
  <r>
    <n v="833174"/>
    <n v="5000"/>
    <n v="5000"/>
    <s v="Pigs"/>
    <x v="0"/>
    <s v="to buy pigs"/>
    <x v="14"/>
    <s v="San Gabriel"/>
    <s v="USD"/>
    <n v="1880"/>
    <d v="2015-01-28T00:10:34"/>
    <d v="2015-01-20T09:00:00"/>
    <d v="2015-02-06T17:16:45"/>
    <n v="170"/>
    <n v="11"/>
    <s v=""/>
    <s v="female"/>
    <s v="monthly"/>
    <d v="2015-01-27T00:00:00"/>
    <x v="0"/>
    <s v="low"/>
  </r>
  <r>
    <n v="1087149"/>
    <n v="1250"/>
    <n v="1250"/>
    <s v="Services"/>
    <x v="2"/>
    <s v="buy teaching materials and renovate the school property."/>
    <x v="1"/>
    <s v=""/>
    <s v="KES"/>
    <m/>
    <d v="2015-01-27T15:39:22"/>
    <d v="2015-04-14T10:18:02"/>
    <d v="2015-04-11T00:30:32"/>
    <n v="30"/>
    <n v="16"/>
    <s v=""/>
    <s v="female"/>
    <s v="irregular"/>
    <d v="2015-01-27T00:00:00"/>
    <x v="0"/>
    <s v="low"/>
  </r>
  <r>
    <n v="832812"/>
    <n v="2250"/>
    <n v="2250"/>
    <s v="Retail"/>
    <x v="3"/>
    <s v="to buy additional stocks of groceries to sell."/>
    <x v="0"/>
    <s v="San Carlos, Negros Occidental"/>
    <s v="PHP"/>
    <n v="1450"/>
    <d v="2015-01-27T08:08:12"/>
    <d v="2015-01-15T09:00:00"/>
    <d v="2015-02-04T22:42:52"/>
    <n v="80"/>
    <n v="5"/>
    <s v=""/>
    <s v="female"/>
    <s v="irregular"/>
    <d v="2015-01-27T00:00:00"/>
    <x v="0"/>
    <s v="low"/>
  </r>
  <r>
    <n v="1087141"/>
    <n v="4750"/>
    <n v="4750"/>
    <s v="Services"/>
    <x v="2"/>
    <s v="boost my money transfer business to the next level"/>
    <x v="1"/>
    <s v=""/>
    <s v="KES"/>
    <m/>
    <d v="2015-01-27T10:09:43"/>
    <d v="2015-02-24T16:47:04"/>
    <d v="2015-02-22T21:02:47"/>
    <n v="100"/>
    <n v="34"/>
    <s v=""/>
    <s v="female"/>
    <s v="weekly"/>
    <d v="2015-01-27T00:00:00"/>
    <x v="0"/>
    <s v="low"/>
  </r>
  <r>
    <n v="1087146"/>
    <n v="2500"/>
    <n v="2500"/>
    <s v="Services"/>
    <x v="2"/>
    <s v="purchase a float of Mpesa services"/>
    <x v="1"/>
    <s v=""/>
    <s v="KES"/>
    <m/>
    <d v="2015-01-27T12:03:44"/>
    <d v="2015-03-10T18:48:04"/>
    <d v="2015-03-05T22:10:52"/>
    <n v="50"/>
    <n v="17"/>
    <s v=""/>
    <s v="female"/>
    <s v="irregular"/>
    <d v="2015-01-27T00:00:00"/>
    <x v="0"/>
    <s v="low"/>
  </r>
  <r>
    <n v="833501"/>
    <n v="2500"/>
    <n v="2500"/>
    <s v="Retail"/>
    <x v="3"/>
    <s v="to buy more groceries to sell like canned goods, noodles, soda and beverages, soap and toiletries, rice, condiments, bread and snack foods."/>
    <x v="0"/>
    <s v="Montebello, Leyte"/>
    <s v="PHP"/>
    <n v="1250"/>
    <d v="2015-01-28T10:29:59"/>
    <d v="2015-01-13T09:00:00"/>
    <d v="2015-02-13T23:34:34"/>
    <n v="140"/>
    <n v="9"/>
    <s v="#Elderly, #Parent, #Schooling, #Woman Owned Biz"/>
    <s v="female"/>
    <s v="irregular"/>
    <d v="2015-01-28T00:00:00"/>
    <x v="0"/>
    <s v="low"/>
  </r>
  <r>
    <n v="833264"/>
    <n v="2500"/>
    <n v="2500"/>
    <s v="Pigs"/>
    <x v="0"/>
    <s v="to buy feeds and vitamins for her pigs"/>
    <x v="0"/>
    <s v="Toledo, Cebu"/>
    <s v="PHP"/>
    <n v="1450"/>
    <d v="2015-01-28T04:09:51"/>
    <d v="2015-01-20T09:00:00"/>
    <d v="2015-01-28T14:19:59"/>
    <n v="80"/>
    <n v="8"/>
    <s v=""/>
    <s v="female"/>
    <s v="irregular"/>
    <d v="2015-01-28T00:00:00"/>
    <x v="0"/>
    <s v="low"/>
  </r>
  <r>
    <n v="833638"/>
    <n v="15000"/>
    <n v="15000"/>
    <s v="Livestock"/>
    <x v="0"/>
    <s v="to buy a cow and to pay for labor to harvest his corn."/>
    <x v="7"/>
    <s v="Ciudad El Triunfo"/>
    <s v="USD"/>
    <n v="1990"/>
    <d v="2015-01-28T18:20:45"/>
    <d v="2015-01-17T09:00:00"/>
    <d v="2015-02-28T17:55:43"/>
    <n v="200"/>
    <n v="49"/>
    <s v="#Animals, #Parent, #Job Creator, #Supporting Family, #Job Creator"/>
    <s v="male"/>
    <s v="monthly"/>
    <d v="2015-01-28T00:00:00"/>
    <x v="0"/>
    <s v="low"/>
  </r>
  <r>
    <n v="833366"/>
    <n v="1250"/>
    <n v="1250"/>
    <s v="Home Appliances"/>
    <x v="9"/>
    <s v="to buy a water filter to provide safe drinking water for her family."/>
    <x v="4"/>
    <s v="Prey Veng"/>
    <s v="KHR"/>
    <n v="3110"/>
    <d v="2015-01-28T07:31:58"/>
    <d v="2015-01-23T09:00:00"/>
    <d v="2015-01-28T20:10:46"/>
    <n v="80"/>
    <n v="5"/>
    <s v=""/>
    <s v="female, female"/>
    <s v="monthly"/>
    <d v="2015-01-28T00:00:00"/>
    <x v="0"/>
    <s v="low"/>
  </r>
  <r>
    <n v="833291"/>
    <n v="7000"/>
    <n v="7000"/>
    <s v="Pigs"/>
    <x v="0"/>
    <s v="to buy feed and vitamins for her pigs."/>
    <x v="0"/>
    <s v="Dumarao, Capiz"/>
    <s v="PHP"/>
    <n v="1450"/>
    <d v="2015-01-28T05:46:31"/>
    <d v="2015-01-23T09:00:00"/>
    <d v="2015-01-28T23:38:00"/>
    <n v="80"/>
    <n v="3"/>
    <s v=""/>
    <s v="female"/>
    <s v="irregular"/>
    <d v="2015-01-28T00:00:00"/>
    <x v="0"/>
    <s v="low"/>
  </r>
  <r>
    <n v="833655"/>
    <n v="3000"/>
    <n v="3000"/>
    <s v="Agriculture"/>
    <x v="0"/>
    <s v="to pay rent for a land parcel. "/>
    <x v="7"/>
    <s v=""/>
    <s v="USD"/>
    <n v="810"/>
    <d v="2015-01-28T19:14:24"/>
    <d v="2015-01-17T09:00:00"/>
    <d v="2015-02-23T05:53:25"/>
    <n v="140"/>
    <n v="11"/>
    <s v="volunteer_pick"/>
    <s v="male"/>
    <s v="bullet"/>
    <d v="2015-01-28T00:00:00"/>
    <x v="0"/>
    <s v="low"/>
  </r>
  <r>
    <n v="1087187"/>
    <n v="3500"/>
    <n v="3500"/>
    <s v="Grocery Store"/>
    <x v="1"/>
    <s v="purchase sacks of potatoes, baking flour, cooking oil, sugar and charcoal to make and sell chips and mandazi to my customers."/>
    <x v="1"/>
    <s v=""/>
    <s v="KES"/>
    <m/>
    <d v="2015-01-29T10:55:10"/>
    <d v="2015-02-24T16:47:03"/>
    <d v="2015-02-21T19:47:57"/>
    <n v="90"/>
    <n v="48"/>
    <s v=""/>
    <s v="female"/>
    <s v="irregular"/>
    <d v="2015-01-29T00:00:00"/>
    <x v="0"/>
    <s v="low"/>
  </r>
  <r>
    <n v="834158"/>
    <n v="3750"/>
    <n v="3750"/>
    <s v="Motorcycle Transport"/>
    <x v="8"/>
    <s v="to buy a motorcycle"/>
    <x v="13"/>
    <s v="Kamwenge"/>
    <s v="UGX"/>
    <n v="1630"/>
    <d v="2015-01-29T15:34:46"/>
    <d v="2015-01-21T09:00:00"/>
    <d v="2015-02-10T08:23:10"/>
    <n v="80"/>
    <n v="11"/>
    <s v=""/>
    <s v="male"/>
    <s v="monthly"/>
    <d v="2015-01-29T00:00:00"/>
    <x v="0"/>
    <s v="low"/>
  </r>
  <r>
    <n v="834269"/>
    <n v="8500"/>
    <n v="8500"/>
    <s v="Livestock"/>
    <x v="0"/>
    <s v="to buy livestock."/>
    <x v="7"/>
    <s v=""/>
    <s v="USD"/>
    <n v="810"/>
    <d v="2015-01-29T22:31:19"/>
    <d v="2015-01-20T09:00:00"/>
    <d v="2015-02-06T21:41:03"/>
    <n v="80"/>
    <n v="22"/>
    <s v="#Animals, #Elderly, #First Loan, #Woman Owned Biz"/>
    <s v="female"/>
    <s v="bullet"/>
    <d v="2015-01-29T00:00:00"/>
    <x v="0"/>
    <s v="low"/>
  </r>
  <r>
    <n v="833925"/>
    <n v="4500"/>
    <n v="4500"/>
    <s v="Fish Selling"/>
    <x v="1"/>
    <s v="to purchase additional boxes of fish to sell"/>
    <x v="0"/>
    <s v="Sogod Cebu"/>
    <s v="PHP"/>
    <n v="1450"/>
    <d v="2015-01-29T07:51:37"/>
    <d v="2015-01-20T09:00:00"/>
    <d v="2015-02-04T18:45:40"/>
    <n v="80"/>
    <n v="16"/>
    <s v="volunteer_pick, user_favorite, #Parent, #Woman Owned Biz"/>
    <s v="female"/>
    <s v="irregular"/>
    <d v="2015-01-29T00:00:00"/>
    <x v="0"/>
    <s v="low"/>
  </r>
  <r>
    <n v="834026"/>
    <n v="24000"/>
    <n v="24000"/>
    <s v="Cattle"/>
    <x v="0"/>
    <s v="to hire two workers "/>
    <x v="65"/>
    <s v="NanChong"/>
    <s v="CNY"/>
    <n v="4320"/>
    <d v="2015-01-29T10:30:01"/>
    <d v="2015-01-26T09:00:00"/>
    <d v="2015-01-30T11:22:55"/>
    <n v="150"/>
    <n v="78"/>
    <s v=""/>
    <s v="male"/>
    <s v="monthly"/>
    <d v="2015-01-29T00:00:00"/>
    <x v="0"/>
    <s v="high"/>
  </r>
  <r>
    <n v="833997"/>
    <n v="16750"/>
    <n v="16750"/>
    <s v="Manufacturing"/>
    <x v="12"/>
    <s v="To buy a  modern saw bench"/>
    <x v="2"/>
    <s v="Konibodom"/>
    <s v="TJS"/>
    <n v="630"/>
    <d v="2015-01-29T09:34:57"/>
    <d v="2015-01-14T09:00:00"/>
    <d v="2015-02-03T17:57:56"/>
    <n v="140"/>
    <n v="41"/>
    <s v="#Biz Durable Asset, #Parent, #Technology, user_favorite"/>
    <s v="male"/>
    <s v="monthly"/>
    <d v="2015-01-29T00:00:00"/>
    <x v="0"/>
    <s v="low"/>
  </r>
  <r>
    <n v="833953"/>
    <n v="4750"/>
    <n v="4750"/>
    <s v="Personal Products Sales"/>
    <x v="3"/>
    <s v="to buy more stocks of ready to wear clothing to sell."/>
    <x v="0"/>
    <s v="Bogo, Cebu"/>
    <s v="PHP"/>
    <n v="1450"/>
    <d v="2015-01-29T08:28:06"/>
    <d v="2015-01-15T09:00:00"/>
    <d v="2015-02-25T23:34:27"/>
    <n v="130"/>
    <n v="15"/>
    <s v="#First Loan, #Parent, #Schooling, #Woman Owned Biz"/>
    <s v="female"/>
    <s v="irregular"/>
    <d v="2015-01-29T00:00:00"/>
    <x v="0"/>
    <s v="low"/>
  </r>
  <r>
    <n v="833849"/>
    <n v="2250"/>
    <n v="2250"/>
    <s v="Pigs"/>
    <x v="0"/>
    <s v="to buy feed and vitamins for her pigs"/>
    <x v="0"/>
    <s v="Catarman, Northern Samar"/>
    <s v="PHP"/>
    <n v="1450"/>
    <d v="2015-01-29T04:33:14"/>
    <d v="2015-01-14T09:00:00"/>
    <d v="2015-01-30T14:30:05"/>
    <n v="80"/>
    <n v="6"/>
    <s v=""/>
    <s v="female"/>
    <s v="irregular"/>
    <d v="2015-01-29T00:00:00"/>
    <x v="0"/>
    <s v="low"/>
  </r>
  <r>
    <n v="833807"/>
    <n v="2500"/>
    <n v="2500"/>
    <s v="General Store"/>
    <x v="3"/>
    <s v="to buy additional items like canned goods, snack foods, soft drinks, coffee, detergent soap, shampoo, cooking oil, etc. to sell"/>
    <x v="0"/>
    <s v="Compostela, Cebu"/>
    <s v="PHP"/>
    <n v="1450"/>
    <d v="2015-01-29T02:38:04"/>
    <d v="2015-01-20T09:00:00"/>
    <d v="2015-02-21T07:26:05"/>
    <n v="140"/>
    <n v="10"/>
    <s v="#Parent, #Woman Owned Biz"/>
    <s v="female"/>
    <s v="irregular"/>
    <d v="2015-01-29T00:00:00"/>
    <x v="0"/>
    <s v="low"/>
  </r>
  <r>
    <n v="1087211"/>
    <n v="3500"/>
    <n v="3500"/>
    <s v="Grocery Store"/>
    <x v="1"/>
    <s v="purchase 10 sacks of maize for sale in retail and wholesale."/>
    <x v="1"/>
    <s v=""/>
    <s v="KES"/>
    <m/>
    <d v="2015-01-30T08:41:46"/>
    <d v="2015-02-24T16:47:03"/>
    <d v="2015-02-22T11:11:19"/>
    <n v="90"/>
    <n v="37"/>
    <s v=""/>
    <s v="female"/>
    <s v="irregular"/>
    <d v="2015-01-30T00:00:00"/>
    <x v="0"/>
    <s v="low"/>
  </r>
  <r>
    <n v="834665"/>
    <n v="4250"/>
    <n v="4250"/>
    <s v="General Store"/>
    <x v="3"/>
    <s v="to buy stock like sugar, soda and cooking oil  to sell."/>
    <x v="13"/>
    <s v="Fort Portal"/>
    <s v="UGX"/>
    <n v="1630"/>
    <d v="2015-01-30T12:39:02"/>
    <d v="2015-01-20T09:00:00"/>
    <d v="2015-02-25T22:52:07"/>
    <n v="100"/>
    <n v="14"/>
    <s v="#Parent, #Repeat Borrower"/>
    <s v="male"/>
    <s v="monthly"/>
    <d v="2015-01-30T00:00:00"/>
    <x v="0"/>
    <s v="low"/>
  </r>
  <r>
    <n v="1087220"/>
    <n v="2500"/>
    <n v="2500"/>
    <s v="Cosmetics Sales"/>
    <x v="3"/>
    <s v="add to my mpesa float"/>
    <x v="1"/>
    <s v=""/>
    <s v="KES"/>
    <m/>
    <d v="2015-01-30T15:57:04"/>
    <d v="2015-02-24T16:47:03"/>
    <d v="2015-02-22T09:46:23"/>
    <n v="60"/>
    <n v="15"/>
    <s v=""/>
    <s v="female"/>
    <s v="irregular"/>
    <d v="2015-01-30T00:00:00"/>
    <x v="0"/>
    <s v="low"/>
  </r>
  <r>
    <n v="834375"/>
    <n v="1250"/>
    <n v="1250"/>
    <s v="Food Production/Sales"/>
    <x v="1"/>
    <s v="to buy additional ingredients to increase production"/>
    <x v="0"/>
    <s v="Sindangan-Delusom, Leon B. Postigo"/>
    <s v="PHP"/>
    <n v="1260"/>
    <d v="2015-01-30T03:05:41"/>
    <d v="2015-01-16T09:00:00"/>
    <d v="2015-01-30T22:50:55"/>
    <n v="50"/>
    <n v="1"/>
    <s v=""/>
    <s v="female"/>
    <s v="irregular"/>
    <d v="2015-01-30T00:00:00"/>
    <x v="0"/>
    <s v="low"/>
  </r>
  <r>
    <n v="834787"/>
    <n v="9000"/>
    <n v="9000"/>
    <s v="Retail"/>
    <x v="3"/>
    <s v="to buy fans, sandals, hair straighteners, etc., in order to meet the demand for these products."/>
    <x v="10"/>
    <s v="Masaya"/>
    <s v="NIO"/>
    <n v="1200"/>
    <d v="2015-01-30T20:55:05"/>
    <d v="2015-01-23T09:00:00"/>
    <d v="2015-02-17T04:59:06"/>
    <n v="80"/>
    <n v="29"/>
    <s v="#Woman Owned Biz"/>
    <s v="female, female, female, female"/>
    <s v="monthly"/>
    <d v="2015-01-30T00:00:00"/>
    <x v="0"/>
    <s v="low"/>
  </r>
  <r>
    <n v="834578"/>
    <n v="9500"/>
    <n v="9500"/>
    <s v="Farming"/>
    <x v="0"/>
    <s v="to purchase hybrid seeds and fertilizer to improve harvests of maize_x0009__x0009__x0009__x0009__x0009__x0009__x0009_"/>
    <x v="1"/>
    <s v="Kakamega North"/>
    <s v="KES"/>
    <n v="2020"/>
    <d v="2015-01-30T09:07:27"/>
    <d v="2015-02-01T09:00:00"/>
    <d v="2015-03-01T19:10:49"/>
    <n v="110"/>
    <n v="35"/>
    <s v="#Vegan, #Parent, #Sustainable Ag, #Eco-friendly, user_favorite"/>
    <s v="male, male, male, male, male, female, male, female, male, female, male, female"/>
    <s v="bullet"/>
    <d v="2015-01-30T00:00:00"/>
    <x v="0"/>
    <s v="low"/>
  </r>
  <r>
    <n v="834344"/>
    <n v="1250"/>
    <n v="1250"/>
    <s v="General Store"/>
    <x v="3"/>
    <s v="to buy additional items to sell like purified water, canned goods, groceries, etc."/>
    <x v="0"/>
    <s v="Maasin City, Leyte"/>
    <s v="PHP"/>
    <n v="1450"/>
    <d v="2015-01-30T02:39:55"/>
    <d v="2015-01-14T09:00:00"/>
    <d v="2015-01-30T21:32:56"/>
    <n v="80"/>
    <n v="4"/>
    <s v=""/>
    <s v="female"/>
    <s v="irregular"/>
    <d v="2015-01-30T00:00:00"/>
    <x v="0"/>
    <s v="low"/>
  </r>
  <r>
    <n v="834558"/>
    <n v="3750"/>
    <n v="3750"/>
    <s v="General Store"/>
    <x v="3"/>
    <s v="to purchase grocery items, toiletries and beverages for her business."/>
    <x v="0"/>
    <s v="Intramuros, Manila City"/>
    <s v="PHP"/>
    <n v="1440"/>
    <d v="2015-01-30T08:33:51"/>
    <d v="2015-01-27T09:00:00"/>
    <d v="2015-01-31T17:46:34"/>
    <n v="60"/>
    <n v="10"/>
    <s v="user_favorite"/>
    <s v="female"/>
    <s v="irregular"/>
    <d v="2015-01-30T00:00:00"/>
    <x v="0"/>
    <s v="low"/>
  </r>
  <r>
    <n v="834521"/>
    <n v="4750"/>
    <n v="4750"/>
    <s v="Fish Selling"/>
    <x v="1"/>
    <s v="to purchase additional boxes of fish to sell"/>
    <x v="0"/>
    <s v="Brookes Point, Palawan"/>
    <s v="PHP"/>
    <n v="1450"/>
    <d v="2015-01-30T07:36:07"/>
    <d v="2015-01-26T09:00:00"/>
    <d v="2015-01-31T12:50:42"/>
    <n v="50"/>
    <n v="1"/>
    <s v=""/>
    <s v="female"/>
    <s v="irregular"/>
    <d v="2015-01-30T00:00:00"/>
    <x v="0"/>
    <s v="low"/>
  </r>
  <r>
    <n v="834699"/>
    <n v="6500"/>
    <n v="13000"/>
    <s v="Livestock"/>
    <x v="0"/>
    <s v="to buy grazing cattle."/>
    <x v="7"/>
    <s v="Usulután"/>
    <s v="USD"/>
    <n v="1990"/>
    <d v="2015-01-30T15:26:56"/>
    <d v="2015-01-19T09:00:00"/>
    <m/>
    <n v="260"/>
    <n v="20"/>
    <s v="#Animals, #Parent, #First Loan"/>
    <s v="male"/>
    <s v="monthly"/>
    <d v="2015-01-30T00:00:00"/>
    <x v="1"/>
    <s v="low"/>
  </r>
  <r>
    <n v="834943"/>
    <n v="3750"/>
    <n v="3750"/>
    <s v="General Store"/>
    <x v="3"/>
    <s v="to buy more salt, sugar, soap and other general merchandise to sell."/>
    <x v="13"/>
    <s v="Kamwenge"/>
    <s v="UGX"/>
    <n v="1630"/>
    <d v="2015-01-31T17:37:12"/>
    <d v="2015-01-28T09:00:00"/>
    <d v="2015-02-25T11:36:59"/>
    <n v="90"/>
    <n v="12"/>
    <s v="#Parent"/>
    <s v="male"/>
    <s v="irregular"/>
    <d v="2015-01-31T00:00:00"/>
    <x v="0"/>
    <s v="low"/>
  </r>
  <r>
    <n v="834856"/>
    <n v="2750"/>
    <n v="2750"/>
    <s v="General Store"/>
    <x v="3"/>
    <s v="to pay for inventory of sugar, milk, oil, and noodles to sell"/>
    <x v="0"/>
    <s v="Molave Zamboanga del Sur"/>
    <s v="PHP"/>
    <n v="1260"/>
    <d v="2015-01-31T04:03:21"/>
    <d v="2015-01-23T09:00:00"/>
    <d v="2015-01-31T21:11:25"/>
    <n v="50"/>
    <n v="1"/>
    <s v=""/>
    <s v="male"/>
    <s v="irregular"/>
    <d v="2015-01-31T00:00:00"/>
    <x v="0"/>
    <s v="low"/>
  </r>
  <r>
    <n v="834933"/>
    <n v="5500"/>
    <n v="10000"/>
    <s v="Personal Housing Expenses"/>
    <x v="4"/>
    <s v="to replace the floor and the walls of her home."/>
    <x v="7"/>
    <s v="Anamoros"/>
    <s v="USD"/>
    <n v="1990"/>
    <d v="2015-01-31T16:55:17"/>
    <d v="2015-01-29T09:00:00"/>
    <m/>
    <n v="210"/>
    <n v="10"/>
    <s v="#Parent, #Interesting Photo"/>
    <s v="female"/>
    <s v="monthly"/>
    <d v="2015-01-31T00:00:00"/>
    <x v="1"/>
    <s v="low"/>
  </r>
  <r>
    <n v="834955"/>
    <n v="2000"/>
    <n v="2000"/>
    <s v="Dairy"/>
    <x v="0"/>
    <s v="to buy a heifer."/>
    <x v="7"/>
    <s v="Anamoros"/>
    <s v="USD"/>
    <n v="1990"/>
    <d v="2015-01-31T18:54:07"/>
    <d v="2015-01-20T09:00:00"/>
    <d v="2015-02-05T05:20:10"/>
    <n v="140"/>
    <n v="6"/>
    <s v=""/>
    <s v="male"/>
    <s v="irregular"/>
    <d v="2015-01-31T00:00:00"/>
    <x v="0"/>
    <s v="low"/>
  </r>
  <r>
    <n v="834958"/>
    <n v="5000"/>
    <n v="5000"/>
    <s v="Farm Supplies"/>
    <x v="0"/>
    <s v="to build a new ceiling for her house. "/>
    <x v="7"/>
    <s v="Ciudad Barrios"/>
    <s v="USD"/>
    <n v="1990"/>
    <d v="2015-01-31T19:39:57"/>
    <d v="2015-01-27T09:00:00"/>
    <d v="2015-02-10T03:22:44"/>
    <n v="140"/>
    <n v="20"/>
    <s v=""/>
    <s v="female"/>
    <s v="monthly"/>
    <d v="2015-01-31T00:00:00"/>
    <x v="0"/>
    <s v="low"/>
  </r>
  <r>
    <n v="835267"/>
    <n v="22000"/>
    <n v="22000"/>
    <s v="Fish Selling"/>
    <x v="1"/>
    <s v="to buy small dry fish called dagga to sell."/>
    <x v="11"/>
    <s v="Dar es Salaam"/>
    <s v="TZS"/>
    <n v="870"/>
    <d v="2015-02-02T17:17:02"/>
    <d v="2015-01-30T09:00:00"/>
    <d v="2015-02-25T22:53:15"/>
    <n v="140"/>
    <n v="79"/>
    <s v="#Woman Owned Biz, #Elderly, #Parent, #Schooling, #Repeat Borrower, user_favorite, user_favorite"/>
    <s v="female, female, female"/>
    <s v="irregular"/>
    <d v="2015-02-02T00:00:00"/>
    <x v="0"/>
    <s v="high"/>
  </r>
  <r>
    <n v="835170"/>
    <n v="2250"/>
    <n v="2250"/>
    <s v="General Store"/>
    <x v="3"/>
    <s v="to purchase more groceries to sell."/>
    <x v="0"/>
    <s v="Calatrava, Negros Occidental"/>
    <s v="PHP"/>
    <n v="1450"/>
    <d v="2015-02-02T10:29:29"/>
    <d v="2015-01-21T09:00:00"/>
    <d v="2015-02-04T22:42:51"/>
    <n v="80"/>
    <n v="8"/>
    <s v=""/>
    <s v="female"/>
    <s v="irregular"/>
    <d v="2015-02-02T00:00:00"/>
    <x v="0"/>
    <s v="low"/>
  </r>
  <r>
    <n v="835520"/>
    <n v="5500"/>
    <n v="5500"/>
    <s v="Used Clothing"/>
    <x v="7"/>
    <s v="to buy more second-hand clothes to sell."/>
    <x v="13"/>
    <s v="Kamwenge"/>
    <s v="UGX"/>
    <n v="1630"/>
    <d v="2015-02-03T08:58:58"/>
    <d v="2015-01-29T09:00:00"/>
    <d v="2015-03-05T13:50:34"/>
    <n v="110"/>
    <n v="14"/>
    <s v="#Elderly, #Parent"/>
    <s v="male"/>
    <s v="monthly"/>
    <d v="2015-02-03T00:00:00"/>
    <x v="0"/>
    <s v="low"/>
  </r>
  <r>
    <n v="835453"/>
    <n v="4750"/>
    <n v="4750"/>
    <s v="Restaurant"/>
    <x v="1"/>
    <s v="to buy more stocks of ingredients to sell like meat, fish, vegetables, etc"/>
    <x v="0"/>
    <s v="Kabankalan, Negros Occidental"/>
    <s v="PHP"/>
    <n v="1450"/>
    <d v="2015-02-03T07:10:06"/>
    <d v="2015-01-30T09:00:00"/>
    <d v="2015-02-13T16:46:32"/>
    <n v="80"/>
    <n v="17"/>
    <s v=""/>
    <s v="female"/>
    <s v="irregular"/>
    <d v="2015-02-03T00:00:00"/>
    <x v="0"/>
    <s v="low"/>
  </r>
  <r>
    <n v="835519"/>
    <n v="2500"/>
    <n v="2500"/>
    <s v="General Store"/>
    <x v="3"/>
    <s v="to purchase additional househod goods to sell"/>
    <x v="0"/>
    <s v="Cauayan, Negros Occidental"/>
    <s v="PHP"/>
    <n v="1450"/>
    <d v="2015-02-03T08:58:57"/>
    <d v="2015-01-20T09:00:00"/>
    <d v="2015-02-04T22:52:11"/>
    <n v="80"/>
    <n v="9"/>
    <s v=""/>
    <s v="female"/>
    <s v="irregular"/>
    <d v="2015-02-03T00:00:00"/>
    <x v="0"/>
    <s v="low"/>
  </r>
  <r>
    <n v="835588"/>
    <n v="7500"/>
    <n v="12250"/>
    <s v="Livestock"/>
    <x v="0"/>
    <s v="to buy more cattle for his farm."/>
    <x v="13"/>
    <s v="Kamwenge"/>
    <s v="UGX"/>
    <n v="1630"/>
    <d v="2015-02-03T12:43:39"/>
    <d v="2015-01-30T09:00:00"/>
    <m/>
    <n v="130"/>
    <n v="8"/>
    <s v="#Animals"/>
    <s v="male"/>
    <s v="monthly"/>
    <d v="2015-02-03T00:00:00"/>
    <x v="1"/>
    <s v="low"/>
  </r>
  <r>
    <n v="835490"/>
    <n v="3750"/>
    <n v="3750"/>
    <s v="General Store"/>
    <x v="3"/>
    <s v="to buy maize, sugar, beans, and soap, among others, to sell. "/>
    <x v="13"/>
    <s v="Kagadi"/>
    <s v="UGX"/>
    <n v="1630"/>
    <d v="2015-02-03T08:17:47"/>
    <d v="2015-01-21T09:00:00"/>
    <d v="2015-02-17T21:45:07"/>
    <n v="80"/>
    <n v="13"/>
    <s v=""/>
    <s v="male"/>
    <s v="monthly"/>
    <d v="2015-02-03T00:00:00"/>
    <x v="0"/>
    <s v="low"/>
  </r>
  <r>
    <n v="835427"/>
    <n v="3500"/>
    <n v="3500"/>
    <s v="Fishing"/>
    <x v="1"/>
    <s v="to buy a new engine for her fishing boat."/>
    <x v="0"/>
    <s v="Silay, Negros Occidental"/>
    <s v="PHP"/>
    <n v="1450"/>
    <d v="2015-02-03T06:19:41"/>
    <d v="2015-01-28T09:00:00"/>
    <d v="2015-02-03T20:10:22"/>
    <n v="80"/>
    <n v="2"/>
    <s v="user_favorite, user_favorite"/>
    <s v="female"/>
    <s v="irregular"/>
    <d v="2015-02-03T00:00:00"/>
    <x v="0"/>
    <s v="low"/>
  </r>
  <r>
    <n v="835397"/>
    <n v="5250"/>
    <n v="5250"/>
    <s v="Personal Housing Expenses"/>
    <x v="4"/>
    <s v="to buy and build a bathroom, septic tank, and a toilet at their home to improve access to water and sanitation for their family."/>
    <x v="30"/>
    <s v="Tangerang"/>
    <s v="IDR"/>
    <n v="4060"/>
    <d v="2015-02-03T04:33:35"/>
    <d v="2015-01-28T09:00:00"/>
    <d v="2015-02-05T02:03:20"/>
    <n v="370"/>
    <n v="12"/>
    <s v=""/>
    <s v="female"/>
    <s v="irregular"/>
    <d v="2015-02-03T00:00:00"/>
    <x v="0"/>
    <s v="low"/>
  </r>
  <r>
    <n v="835376"/>
    <n v="2500"/>
    <n v="2500"/>
    <s v="Fishing"/>
    <x v="1"/>
    <s v="to purchase additional fingerlings for her fishpond to have more fish production, and also to buy feed for the feeding of the fingerlings"/>
    <x v="0"/>
    <s v="Silanga, Tangub City"/>
    <s v="PHP"/>
    <n v="1360"/>
    <d v="2015-02-03T02:56:50"/>
    <d v="2015-01-14T09:00:00"/>
    <d v="2015-02-03T09:48:11"/>
    <n v="80"/>
    <n v="1"/>
    <s v=""/>
    <s v="female"/>
    <s v="irregular"/>
    <d v="2015-02-03T00:00:00"/>
    <x v="0"/>
    <s v="low"/>
  </r>
  <r>
    <n v="835678"/>
    <n v="3750"/>
    <n v="3750"/>
    <s v="Personal Housing Expenses"/>
    <x v="4"/>
    <s v="to buy construction materials."/>
    <x v="10"/>
    <s v="Managua"/>
    <s v="NIO"/>
    <n v="980"/>
    <d v="2015-02-03T17:25:27"/>
    <d v="2015-01-28T09:00:00"/>
    <d v="2015-02-22T15:37:10"/>
    <n v="130"/>
    <n v="14"/>
    <s v="user_favorite, #Repeat Borrower, #Health and Sanitation, user_favorite"/>
    <s v="male"/>
    <s v="monthly"/>
    <d v="2015-02-03T00:00:00"/>
    <x v="0"/>
    <s v="low"/>
  </r>
  <r>
    <n v="835835"/>
    <n v="4500"/>
    <n v="4500"/>
    <s v="Cereals"/>
    <x v="1"/>
    <s v="to purchase more stock of rice to sell."/>
    <x v="0"/>
    <s v="Hinigaran, Negros Occidental"/>
    <s v="PHP"/>
    <n v="1450"/>
    <d v="2015-02-04T04:56:33"/>
    <d v="2015-01-23T09:00:00"/>
    <d v="2015-02-09T22:08:47"/>
    <n v="80"/>
    <n v="11"/>
    <s v="#Parent, #Woman Owned Biz"/>
    <s v="female"/>
    <s v="irregular"/>
    <d v="2015-02-04T00:00:00"/>
    <x v="0"/>
    <s v="low"/>
  </r>
  <r>
    <n v="835830"/>
    <n v="2500"/>
    <n v="2500"/>
    <s v="Farming"/>
    <x v="0"/>
    <s v="to buy fertilizers and other farm supplies"/>
    <x v="0"/>
    <s v="Bayawan, Negros Oriental"/>
    <s v="PHP"/>
    <n v="1450"/>
    <d v="2015-02-04T04:43:47"/>
    <d v="2015-01-15T09:00:00"/>
    <d v="2015-02-04T19:03:20"/>
    <n v="80"/>
    <n v="10"/>
    <s v=""/>
    <s v="female"/>
    <s v="irregular"/>
    <d v="2015-02-04T00:00:00"/>
    <x v="0"/>
    <s v="low"/>
  </r>
  <r>
    <n v="836192"/>
    <n v="2000"/>
    <n v="2000"/>
    <s v="Fish Selling"/>
    <x v="1"/>
    <s v="to buy additional boxes of fish to sell"/>
    <x v="0"/>
    <s v="Baybay City, Leyte"/>
    <s v="PHP"/>
    <n v="1450"/>
    <d v="2015-02-04T23:41:44"/>
    <d v="2015-01-20T09:00:00"/>
    <d v="2015-02-06T23:43:12"/>
    <n v="80"/>
    <n v="7"/>
    <s v="user_favorite"/>
    <s v="female"/>
    <s v="irregular"/>
    <d v="2015-02-04T00:00:00"/>
    <x v="0"/>
    <s v="low"/>
  </r>
  <r>
    <n v="835893"/>
    <n v="8000"/>
    <n v="8000"/>
    <s v="Animal Sales"/>
    <x v="0"/>
    <s v="to buy chickens."/>
    <x v="51"/>
    <s v="Viqueque"/>
    <s v="USD"/>
    <n v="2430"/>
    <d v="2015-02-04T07:32:10"/>
    <d v="2015-01-29T09:00:00"/>
    <d v="2015-02-04T18:27:31"/>
    <n v="150"/>
    <n v="26"/>
    <s v=""/>
    <s v="female"/>
    <s v="monthly"/>
    <d v="2015-02-04T00:00:00"/>
    <x v="0"/>
    <s v="low"/>
  </r>
  <r>
    <n v="835859"/>
    <n v="4500"/>
    <n v="4500"/>
    <s v="Restaurant"/>
    <x v="1"/>
    <s v="to purchase more utensils and kitchenware"/>
    <x v="0"/>
    <s v="Isabela, Negros Occidental"/>
    <s v="PHP"/>
    <n v="1450"/>
    <d v="2015-02-04T06:13:30"/>
    <d v="2015-01-29T09:00:00"/>
    <d v="2015-02-25T20:33:53"/>
    <n v="110"/>
    <n v="17"/>
    <s v="#Parent, #Repeat Borrower, #Woman Owned Biz"/>
    <s v="female"/>
    <s v="irregular"/>
    <d v="2015-02-04T00:00:00"/>
    <x v="0"/>
    <s v="low"/>
  </r>
  <r>
    <n v="836148"/>
    <n v="32250"/>
    <n v="32250"/>
    <s v="Hotel"/>
    <x v="2"/>
    <s v="To buy paint and change metal sheeting."/>
    <x v="44"/>
    <s v="Acatlan de Perez, Oaxaca"/>
    <s v="MXN"/>
    <n v="1300"/>
    <d v="2015-02-04T17:51:27"/>
    <d v="2015-01-19T09:00:00"/>
    <d v="2015-02-07T04:30:29"/>
    <n v="70"/>
    <n v="43"/>
    <s v="user_favorite, user_favorite"/>
    <s v="female, female, female, female, female, female, female"/>
    <s v="irregular"/>
    <d v="2015-02-04T00:00:00"/>
    <x v="0"/>
    <s v="low"/>
  </r>
  <r>
    <n v="835975"/>
    <n v="20000"/>
    <n v="20000"/>
    <s v="Mobile Phones"/>
    <x v="3"/>
    <s v="to increase his merchandise of spare parts and cell phones."/>
    <x v="40"/>
    <s v="Aley"/>
    <s v="USD"/>
    <n v="770"/>
    <d v="2015-02-04T09:26:40"/>
    <d v="2015-01-26T09:00:00"/>
    <d v="2015-02-18T00:47:09"/>
    <n v="150"/>
    <n v="39"/>
    <s v=""/>
    <s v="male"/>
    <s v="monthly"/>
    <d v="2015-02-04T00:00:00"/>
    <x v="0"/>
    <s v="low"/>
  </r>
  <r>
    <n v="835974"/>
    <n v="2500"/>
    <n v="2500"/>
    <s v="Pigs"/>
    <x v="0"/>
    <s v="to buy feed and vitamins for her pigs."/>
    <x v="0"/>
    <s v="Maasin City, Leyte"/>
    <s v="PHP"/>
    <n v="1450"/>
    <d v="2015-02-04T09:25:11"/>
    <d v="2015-01-23T09:00:00"/>
    <d v="2015-02-05T03:35:27"/>
    <n v="80"/>
    <n v="8"/>
    <s v=""/>
    <s v="female"/>
    <s v="irregular"/>
    <d v="2015-02-04T00:00:00"/>
    <x v="0"/>
    <s v="low"/>
  </r>
  <r>
    <n v="836291"/>
    <n v="32000"/>
    <n v="32000"/>
    <s v="Food Stall"/>
    <x v="1"/>
    <s v="to add tableware such as plates, spoons and forks."/>
    <x v="30"/>
    <s v="CILACAP"/>
    <s v="IDR"/>
    <n v="2530"/>
    <d v="2015-02-05T04:18:32"/>
    <d v="2015-03-18T08:00:00"/>
    <d v="2015-03-21T15:56:52"/>
    <n v="120"/>
    <n v="114"/>
    <s v="user_favorite, user_favorite"/>
    <s v="female, female, female, female, female, female, female, female, female, female, female"/>
    <s v="monthly"/>
    <d v="2015-02-05T00:00:00"/>
    <x v="0"/>
    <s v="high"/>
  </r>
  <r>
    <n v="836279"/>
    <n v="2000"/>
    <n v="2000"/>
    <s v="General Store"/>
    <x v="3"/>
    <s v="to buy additional items to sell such as candies, eggs, groceries, etc."/>
    <x v="0"/>
    <s v="Palo, Leyte"/>
    <s v="PHP"/>
    <n v="1450"/>
    <d v="2015-02-05T03:31:47"/>
    <d v="2015-01-29T09:00:00"/>
    <d v="2015-02-07T23:55:17"/>
    <n v="80"/>
    <n v="7"/>
    <s v=""/>
    <s v="female"/>
    <s v="irregular"/>
    <d v="2015-02-05T00:00:00"/>
    <x v="0"/>
    <s v="low"/>
  </r>
  <r>
    <n v="836416"/>
    <n v="2500"/>
    <n v="2500"/>
    <s v="Fruits &amp; Vegetables"/>
    <x v="1"/>
    <s v="to pay for more quantities of fruits and vegetables to expand her product inventory."/>
    <x v="0"/>
    <s v="Pasay City"/>
    <s v="PHP"/>
    <n v="1440"/>
    <d v="2015-02-05T08:15:34"/>
    <d v="2015-01-21T09:00:00"/>
    <d v="2015-02-05T21:40:47"/>
    <n v="60"/>
    <n v="7"/>
    <s v=""/>
    <s v="female"/>
    <s v="irregular"/>
    <d v="2015-02-05T00:00:00"/>
    <x v="0"/>
    <s v="low"/>
  </r>
  <r>
    <n v="836408"/>
    <n v="3500"/>
    <n v="3500"/>
    <s v="Personal Expenses"/>
    <x v="9"/>
    <s v="To purchase mobile phone "/>
    <x v="20"/>
    <s v="Haja"/>
    <s v="YER"/>
    <n v="2050"/>
    <d v="2015-02-05T08:07:33"/>
    <d v="2015-02-03T09:00:00"/>
    <d v="2015-02-06T00:17:18"/>
    <n v="70"/>
    <n v="7"/>
    <s v=""/>
    <s v="male"/>
    <s v="monthly"/>
    <d v="2015-02-05T00:00:00"/>
    <x v="0"/>
    <s v="low"/>
  </r>
  <r>
    <n v="836254"/>
    <n v="1250"/>
    <n v="1250"/>
    <s v="Home Appliances"/>
    <x v="9"/>
    <s v="to buy a water filter to provide safe drinking water for their family."/>
    <x v="4"/>
    <s v="Kandal"/>
    <s v="KHR"/>
    <n v="3110"/>
    <d v="2015-02-05T02:36:25"/>
    <d v="2015-01-29T09:00:00"/>
    <d v="2015-02-05T09:51:13"/>
    <n v="80"/>
    <n v="5"/>
    <s v="user_favorite"/>
    <s v="female, female, female"/>
    <s v="monthly"/>
    <d v="2015-02-05T00:00:00"/>
    <x v="0"/>
    <s v="low"/>
  </r>
  <r>
    <n v="836750"/>
    <n v="5000"/>
    <n v="8000"/>
    <s v="Personal Housing Expenses"/>
    <x v="4"/>
    <s v="to help with the payment of the rent  at the new place he will  live"/>
    <x v="5"/>
    <s v="La Paz"/>
    <s v="USD"/>
    <n v="480"/>
    <d v="2015-02-05T21:55:42"/>
    <d v="2015-02-05T09:00:00"/>
    <m/>
    <n v="260"/>
    <n v="14"/>
    <s v="#Supporting Family, #Single Parent, #Single, #Unique, #Low-profit FP, #Inspiring Story"/>
    <s v="male"/>
    <s v="monthly"/>
    <d v="2015-02-05T00:00:00"/>
    <x v="1"/>
    <s v="low"/>
  </r>
  <r>
    <n v="836677"/>
    <n v="3250"/>
    <n v="5500"/>
    <s v="Farming"/>
    <x v="0"/>
    <s v="to buy a chaff cutter."/>
    <x v="1"/>
    <s v="Thika"/>
    <s v="KES"/>
    <n v="1560"/>
    <d v="2015-02-05T14:48:00"/>
    <d v="2015-02-17T09:00:00"/>
    <m/>
    <n v="140"/>
    <n v="8"/>
    <s v="#Animals, #Sustainable Ag, #First Loan"/>
    <s v="male"/>
    <s v="monthly"/>
    <d v="2015-02-05T00:00:00"/>
    <x v="1"/>
    <s v="low"/>
  </r>
  <r>
    <n v="836770"/>
    <n v="14500"/>
    <n v="14500"/>
    <s v="Grocery Store"/>
    <x v="1"/>
    <s v="to buy basic grains, cleaning supplies, butter, sugar, churros, drinks, beans, corn, etc. to stock her business."/>
    <x v="24"/>
    <s v="Nueva Frontera, Santa Barbara."/>
    <s v="HNL"/>
    <n v="2010"/>
    <d v="2015-02-05T23:37:59"/>
    <d v="2015-01-15T09:00:00"/>
    <d v="2015-02-17T19:30:42"/>
    <n v="260"/>
    <n v="36"/>
    <s v="#Single Parent, #Elderly, #Repeat Borrower, #Woman Owned Biz"/>
    <s v="female"/>
    <s v="monthly"/>
    <d v="2015-02-05T00:00:00"/>
    <x v="0"/>
    <s v="low"/>
  </r>
  <r>
    <n v="836371"/>
    <n v="8750"/>
    <n v="8750"/>
    <s v="Higher education costs"/>
    <x v="5"/>
    <s v="To pay tuition "/>
    <x v="2"/>
    <s v="Panjakent"/>
    <s v="USD"/>
    <n v="1000"/>
    <d v="2015-02-05T07:24:48"/>
    <d v="2015-02-02T09:00:00"/>
    <d v="2015-02-09T19:21:12"/>
    <n v="380"/>
    <n v="33"/>
    <s v=""/>
    <s v="female"/>
    <s v="monthly"/>
    <d v="2015-02-05T00:00:00"/>
    <x v="0"/>
    <s v="low"/>
  </r>
  <r>
    <n v="836496"/>
    <n v="10000"/>
    <n v="10000"/>
    <s v="Higher education costs"/>
    <x v="5"/>
    <s v="to pay university fees."/>
    <x v="16"/>
    <s v="Mafraq"/>
    <s v="JOD"/>
    <n v="1850"/>
    <d v="2015-02-05T09:31:03"/>
    <d v="2015-01-29T09:00:00"/>
    <d v="2015-02-09T21:10:15"/>
    <n v="210"/>
    <n v="39"/>
    <s v="user_favorite, #Female Education, #Parent"/>
    <s v="female"/>
    <s v="monthly"/>
    <d v="2015-02-05T00:00:00"/>
    <x v="0"/>
    <s v="low"/>
  </r>
  <r>
    <n v="836382"/>
    <n v="2000"/>
    <n v="2000"/>
    <s v="Fish Selling"/>
    <x v="1"/>
    <s v="to buy more dried fish "/>
    <x v="0"/>
    <s v="Sagay, Negros Occidental"/>
    <s v="PHP"/>
    <n v="1450"/>
    <d v="2015-02-05T07:37:10"/>
    <d v="2015-01-30T09:00:00"/>
    <d v="2015-02-08T05:41:01"/>
    <n v="140"/>
    <n v="5"/>
    <s v=""/>
    <s v="female"/>
    <s v="irregular"/>
    <d v="2015-02-05T00:00:00"/>
    <x v="0"/>
    <s v="low"/>
  </r>
  <r>
    <n v="836385"/>
    <n v="3750"/>
    <n v="3750"/>
    <s v="Food Production/Sales"/>
    <x v="1"/>
    <s v="to buy more sugar and sorghum "/>
    <x v="47"/>
    <s v=""/>
    <s v="RWF"/>
    <n v="1610"/>
    <d v="2015-02-05T07:40:27"/>
    <d v="2015-01-28T09:00:00"/>
    <d v="2015-02-20T17:50:16"/>
    <n v="60"/>
    <n v="2"/>
    <s v=""/>
    <s v="female"/>
    <s v="irregular"/>
    <d v="2015-02-05T00:00:00"/>
    <x v="0"/>
    <s v="low"/>
  </r>
  <r>
    <n v="836575"/>
    <n v="2250"/>
    <n v="2250"/>
    <s v="Poultry"/>
    <x v="0"/>
    <s v="To buy poultry"/>
    <x v="1"/>
    <s v="Litein"/>
    <s v="KES"/>
    <n v="1560"/>
    <d v="2015-02-05T10:55:46"/>
    <d v="2015-02-10T09:00:00"/>
    <d v="2015-02-06T17:14:09"/>
    <n v="160"/>
    <n v="9"/>
    <s v="user_favorite"/>
    <s v="female"/>
    <s v="monthly"/>
    <d v="2015-02-05T00:00:00"/>
    <x v="0"/>
    <s v="low"/>
  </r>
  <r>
    <n v="836832"/>
    <n v="3500"/>
    <n v="3500"/>
    <s v="General Store"/>
    <x v="3"/>
    <s v="to buy bulk grocery items and sacks of rice to sell."/>
    <x v="0"/>
    <s v="Nakar, San Guillermo, Isabela"/>
    <s v="PHP"/>
    <n v="1230"/>
    <d v="2015-02-06T05:14:01"/>
    <d v="2015-01-23T09:00:00"/>
    <d v="2015-02-19T00:07:59"/>
    <n v="80"/>
    <n v="14"/>
    <s v="#Parent, #Schooling, #Woman Owned Biz, #Vegan"/>
    <s v="female"/>
    <s v="irregular"/>
    <d v="2015-02-06T00:00:00"/>
    <x v="0"/>
    <s v="low"/>
  </r>
  <r>
    <n v="836940"/>
    <n v="2500"/>
    <n v="2500"/>
    <s v="Home Appliances"/>
    <x v="9"/>
    <s v="to purchase TerraClear water filters so they can have access to safe drinking water"/>
    <x v="62"/>
    <s v="Hinboun District, Khammoune Province"/>
    <s v="LAK"/>
    <n v="3930"/>
    <d v="2015-02-06T08:25:38"/>
    <d v="2015-02-01T09:00:00"/>
    <d v="2015-02-07T17:43:33"/>
    <n v="100"/>
    <n v="10"/>
    <s v="volunteer_pick, volunteer_like, user_favorite"/>
    <s v="male, female, female, female"/>
    <s v="bullet"/>
    <d v="2015-02-06T00:00:00"/>
    <x v="0"/>
    <s v="low"/>
  </r>
  <r>
    <n v="837267"/>
    <n v="9250"/>
    <n v="9250"/>
    <s v="Retail"/>
    <x v="3"/>
    <s v="to purchase more inventory to sell"/>
    <x v="0"/>
    <s v="Larena - Bita-ug Enrique Villanueva"/>
    <s v="PHP"/>
    <n v="1260"/>
    <d v="2015-02-06T22:23:11"/>
    <d v="2015-01-20T09:00:00"/>
    <d v="2015-03-09T18:12:23"/>
    <n v="140"/>
    <n v="37"/>
    <s v="#Health and Sanitation, #Single, #Supporting Family, #Woman Owned Biz, #Schooling"/>
    <s v="female"/>
    <s v="monthly"/>
    <d v="2015-02-06T00:00:00"/>
    <x v="0"/>
    <s v="low"/>
  </r>
  <r>
    <n v="837076"/>
    <n v="3000"/>
    <n v="3000"/>
    <s v="General Store"/>
    <x v="3"/>
    <s v="to pay for grocery items, toiletries and beverages needed for her business."/>
    <x v="0"/>
    <s v="GMA, Cavite"/>
    <s v="PHP"/>
    <n v="1440"/>
    <d v="2015-02-06T11:26:59"/>
    <d v="2015-01-13T09:00:00"/>
    <d v="2015-02-08T07:37:29"/>
    <n v="70"/>
    <n v="6"/>
    <s v="user_favorite"/>
    <s v="female"/>
    <s v="irregular"/>
    <d v="2015-02-06T00:00:00"/>
    <x v="0"/>
    <s v="low"/>
  </r>
  <r>
    <n v="836891"/>
    <n v="10000"/>
    <n v="10000"/>
    <s v="Grocery Store"/>
    <x v="1"/>
    <s v="To increase her business merchandise with special offer products, in addition to pasting floor tiles in her store to make it a better looking place."/>
    <x v="40"/>
    <s v="Qana"/>
    <s v="USD"/>
    <n v="770"/>
    <d v="2015-02-06T07:09:58"/>
    <d v="2015-01-31T09:00:00"/>
    <d v="2015-02-10T03:40:37"/>
    <n v="150"/>
    <n v="35"/>
    <s v=""/>
    <s v="female"/>
    <s v="monthly"/>
    <d v="2015-02-06T00:00:00"/>
    <x v="0"/>
    <s v="low"/>
  </r>
  <r>
    <n v="836963"/>
    <n v="3500"/>
    <n v="3500"/>
    <s v="Farming"/>
    <x v="0"/>
    <s v="to purchase seeds and fertilizers to grow organic potato"/>
    <x v="53"/>
    <s v="Tepe-Korgon village, Osh region"/>
    <s v="KGS"/>
    <n v="1710"/>
    <d v="2015-02-06T08:52:29"/>
    <d v="2015-01-19T09:00:00"/>
    <d v="2015-02-17T16:00:52"/>
    <n v="140"/>
    <n v="11"/>
    <s v="#Parent, #Sustainable Ag"/>
    <s v="female"/>
    <s v="monthly"/>
    <d v="2015-02-06T00:00:00"/>
    <x v="0"/>
    <s v="low"/>
  </r>
  <r>
    <n v="836987"/>
    <n v="6750"/>
    <n v="6750"/>
    <s v="Printing"/>
    <x v="2"/>
    <s v="to buy additional materials like ink, bond paper and other materials for her business."/>
    <x v="0"/>
    <s v="Sibulan, Negros Oriental"/>
    <s v="PHP"/>
    <n v="1450"/>
    <d v="2015-02-06T09:26:42"/>
    <d v="2015-01-27T09:00:00"/>
    <d v="2015-02-11T19:17:58"/>
    <n v="80"/>
    <n v="15"/>
    <s v="#Repeat Borrower, #Parent, #Woman Owned Biz"/>
    <s v="female"/>
    <s v="irregular"/>
    <d v="2015-02-06T00:00:00"/>
    <x v="0"/>
    <s v="low"/>
  </r>
  <r>
    <n v="836846"/>
    <n v="2000"/>
    <n v="2000"/>
    <s v="Photography"/>
    <x v="2"/>
    <s v="to buy accessories needed for maintainence of her husband's  photography equipment"/>
    <x v="3"/>
    <s v="Rawalpindi"/>
    <s v="PKR"/>
    <n v="2470"/>
    <d v="2015-02-06T05:46:34"/>
    <d v="2015-01-19T09:00:00"/>
    <d v="2015-02-07T19:08:28"/>
    <n v="120"/>
    <n v="6"/>
    <s v="volunteer_pick, volunteer_like"/>
    <s v="female"/>
    <s v="irregular"/>
    <d v="2015-02-06T00:00:00"/>
    <x v="0"/>
    <s v="low"/>
  </r>
  <r>
    <n v="837361"/>
    <n v="2500"/>
    <n v="2500"/>
    <s v="Agriculture"/>
    <x v="0"/>
    <s v="to buy more coconut to use  in her business."/>
    <x v="0"/>
    <s v="Sogod Leyte"/>
    <s v="PHP"/>
    <n v="1450"/>
    <d v="2015-02-07T04:22:09"/>
    <d v="2015-01-26T09:00:00"/>
    <d v="2015-02-10T05:00:16"/>
    <n v="80"/>
    <n v="8"/>
    <s v=""/>
    <s v="female"/>
    <s v="irregular"/>
    <d v="2015-02-07T00:00:00"/>
    <x v="0"/>
    <s v="low"/>
  </r>
  <r>
    <n v="837491"/>
    <n v="1500"/>
    <n v="1500"/>
    <s v="Food Production/Sales"/>
    <x v="1"/>
    <s v="to buy ingredients for her food-production business."/>
    <x v="0"/>
    <s v="Palo, Leyte"/>
    <s v="PHP"/>
    <n v="1450"/>
    <d v="2015-02-08T11:56:18"/>
    <d v="2015-01-30T09:00:00"/>
    <d v="2015-02-09T19:01:08"/>
    <n v="80"/>
    <n v="6"/>
    <s v=""/>
    <s v="female"/>
    <s v="irregular"/>
    <d v="2015-02-08T00:00:00"/>
    <x v="0"/>
    <s v="low"/>
  </r>
  <r>
    <n v="837497"/>
    <n v="2500"/>
    <n v="2500"/>
    <s v="Pigs"/>
    <x v="0"/>
    <s v="to buy feeds and vitamins for her pigs."/>
    <x v="0"/>
    <s v="Palo, Leyte"/>
    <s v="PHP"/>
    <n v="1450"/>
    <d v="2015-02-08T12:31:54"/>
    <d v="2015-01-30T09:00:00"/>
    <d v="2015-02-09T19:44:23"/>
    <n v="80"/>
    <n v="9"/>
    <s v=""/>
    <s v="female"/>
    <s v="irregular"/>
    <d v="2015-02-08T00:00:00"/>
    <x v="0"/>
    <s v="low"/>
  </r>
  <r>
    <n v="837656"/>
    <n v="1500"/>
    <n v="1500"/>
    <s v="General Store"/>
    <x v="3"/>
    <s v="to purchase additional items to sell such as eggs, cigarettes, candies, shampoo, groceries, etc."/>
    <x v="0"/>
    <s v="Tacloban City, Leyte"/>
    <s v="PHP"/>
    <n v="1450"/>
    <d v="2015-02-09T08:07:58"/>
    <d v="2015-02-03T09:00:00"/>
    <d v="2015-02-11T22:08:47"/>
    <n v="100"/>
    <n v="6"/>
    <s v="#Parent"/>
    <s v="female"/>
    <s v="irregular"/>
    <d v="2015-02-09T00:00:00"/>
    <x v="0"/>
    <s v="low"/>
  </r>
  <r>
    <n v="837834"/>
    <n v="2000"/>
    <n v="2000"/>
    <s v="Food Market"/>
    <x v="1"/>
    <s v="to buy bags of sugar, cartons of salt, boxes of soap, bags of rice, cooking oil and bread."/>
    <x v="13"/>
    <s v="Kampala"/>
    <s v="UGX"/>
    <n v="1120"/>
    <d v="2015-02-09T14:13:08"/>
    <d v="2015-02-06T09:00:00"/>
    <d v="2015-02-10T01:12:05"/>
    <n v="50"/>
    <n v="8"/>
    <s v=""/>
    <s v="female"/>
    <s v="irregular"/>
    <d v="2015-02-09T00:00:00"/>
    <x v="0"/>
    <s v="low"/>
  </r>
  <r>
    <n v="838330"/>
    <n v="5500"/>
    <n v="5500"/>
    <s v="Food Production/Sales"/>
    <x v="1"/>
    <s v="to buy ingredients like meat, fish, vegetables, and spices for her food production business"/>
    <x v="0"/>
    <s v="Bais, Negros Oriental"/>
    <s v="PHP"/>
    <n v="1450"/>
    <d v="2015-02-10T09:11:18"/>
    <d v="2015-01-21T09:00:00"/>
    <d v="2015-02-20T14:37:28"/>
    <n v="80"/>
    <n v="17"/>
    <s v=""/>
    <s v="female"/>
    <s v="irregular"/>
    <d v="2015-02-10T00:00:00"/>
    <x v="0"/>
    <s v="low"/>
  </r>
  <r>
    <n v="838323"/>
    <n v="2000"/>
    <n v="2000"/>
    <s v="Farming"/>
    <x v="0"/>
    <s v="buy pig feed"/>
    <x v="0"/>
    <s v="Pacac Grande, Amulung, Cagayan"/>
    <s v="PHP"/>
    <n v="1230"/>
    <d v="2015-02-10T09:05:42"/>
    <d v="2015-01-28T09:00:00"/>
    <d v="2015-02-13T22:37:08"/>
    <n v="80"/>
    <n v="4"/>
    <s v=""/>
    <s v="female"/>
    <s v="irregular"/>
    <d v="2015-02-10T00:00:00"/>
    <x v="0"/>
    <s v="low"/>
  </r>
  <r>
    <n v="1087381"/>
    <n v="1250"/>
    <n v="1250"/>
    <s v="Grocery Store"/>
    <x v="1"/>
    <s v="buy more cereals to sell at my stall."/>
    <x v="1"/>
    <s v=""/>
    <s v="KES"/>
    <m/>
    <d v="2015-02-10T10:13:27"/>
    <d v="2015-03-04T16:31:28"/>
    <d v="2015-03-01T14:38:53"/>
    <n v="30"/>
    <n v="15"/>
    <s v=""/>
    <s v="female"/>
    <s v="irregular"/>
    <d v="2015-02-10T00:00:00"/>
    <x v="0"/>
    <s v="low"/>
  </r>
  <r>
    <n v="838427"/>
    <n v="16750"/>
    <n v="16750"/>
    <s v="Construction"/>
    <x v="6"/>
    <s v="to pay for a concrete mixer and other tools needed for construction work."/>
    <x v="25"/>
    <s v="Kapan, Syunik region"/>
    <s v="AMD"/>
    <n v="1690"/>
    <d v="2015-02-10T12:28:36"/>
    <d v="2015-01-26T09:00:00"/>
    <d v="2015-03-13T02:32:47"/>
    <n v="260"/>
    <n v="51"/>
    <s v="user_favorite, user_favorite"/>
    <s v="male"/>
    <s v="monthly"/>
    <d v="2015-02-10T00:00:00"/>
    <x v="0"/>
    <s v="high"/>
  </r>
  <r>
    <n v="838529"/>
    <n v="42750"/>
    <n v="42750"/>
    <s v="Food Stall"/>
    <x v="1"/>
    <s v="to buy foodstuff such as rice, noodles, oil, and more in order to have the ingredients to be the favorite cook in the area."/>
    <x v="5"/>
    <s v="Santa Cruz"/>
    <s v="BOB"/>
    <n v="1100"/>
    <d v="2015-02-10T16:55:08"/>
    <d v="2015-01-13T09:00:00"/>
    <d v="2015-02-22T13:03:47"/>
    <n v="80"/>
    <n v="132"/>
    <s v="user_favorite, #Repeat Borrower, #Single, #Woman Owned Biz, user_favorite, user_favorite"/>
    <s v="female, female, female, male, female, female, female, male"/>
    <s v="irregular"/>
    <d v="2015-02-10T00:00:00"/>
    <x v="0"/>
    <s v="high"/>
  </r>
  <r>
    <n v="838250"/>
    <n v="5000"/>
    <n v="5000"/>
    <s v="Rickshaw"/>
    <x v="8"/>
    <s v="to purchase a new rickshaw for her husband. "/>
    <x v="3"/>
    <s v="Lahore"/>
    <s v="PKR"/>
    <n v="2470"/>
    <d v="2015-02-10T07:44:21"/>
    <d v="2015-01-26T09:00:00"/>
    <d v="2015-03-10T17:39:34"/>
    <n v="140"/>
    <n v="18"/>
    <s v="#Parent, #Biz Durable Asset, #Schooling"/>
    <s v="female"/>
    <s v="monthly"/>
    <d v="2015-02-10T00:00:00"/>
    <x v="0"/>
    <s v="low"/>
  </r>
  <r>
    <n v="839197"/>
    <n v="7000"/>
    <n v="7000"/>
    <s v="Cereals"/>
    <x v="1"/>
    <s v="to buy more maize "/>
    <x v="13"/>
    <s v="Hoima"/>
    <s v="UGX"/>
    <n v="1630"/>
    <d v="2015-02-11T14:29:28"/>
    <d v="2015-01-29T09:00:00"/>
    <d v="2015-03-14T16:59:28"/>
    <n v="130"/>
    <n v="11"/>
    <s v="#Elderly, #Parent, #Vegan, user_favorite"/>
    <s v="male"/>
    <s v="monthly"/>
    <d v="2015-02-11T00:00:00"/>
    <x v="0"/>
    <s v="low"/>
  </r>
  <r>
    <n v="838649"/>
    <n v="2500"/>
    <n v="2500"/>
    <s v="Flowers"/>
    <x v="0"/>
    <s v="to purchase gardening tools and fertilizers"/>
    <x v="0"/>
    <s v="Molave-Dumingag, Zamboanga Del Sur"/>
    <s v="PHP"/>
    <n v="1260"/>
    <d v="2015-02-11T03:00:45"/>
    <d v="2015-01-21T09:00:00"/>
    <d v="2015-02-22T03:08:42"/>
    <n v="130"/>
    <n v="10"/>
    <s v="#Elderly, #Woman Owned Biz, #Vegan"/>
    <s v="female"/>
    <s v="irregular"/>
    <d v="2015-02-11T00:00:00"/>
    <x v="0"/>
    <s v="low"/>
  </r>
  <r>
    <n v="838865"/>
    <n v="4500"/>
    <n v="4500"/>
    <s v="Food"/>
    <x v="1"/>
    <s v="to buy more seafoods to sell."/>
    <x v="0"/>
    <s v="Cadiz, Negros Occidental"/>
    <s v="PHP"/>
    <n v="1450"/>
    <d v="2015-02-11T07:39:54"/>
    <d v="2015-01-27T09:00:00"/>
    <d v="2015-02-20T18:12:09"/>
    <n v="80"/>
    <n v="7"/>
    <s v="#Parent, #Repeat Borrower, #Woman Owned Biz, user_favorite"/>
    <s v="female"/>
    <s v="irregular"/>
    <d v="2015-02-11T00:00:00"/>
    <x v="0"/>
    <s v="low"/>
  </r>
  <r>
    <n v="838738"/>
    <n v="5750"/>
    <n v="5750"/>
    <s v="Agriculture"/>
    <x v="0"/>
    <s v="to buy fertilizers for his land."/>
    <x v="2"/>
    <s v="Bobojon Gafurov"/>
    <s v="TJS"/>
    <n v="2150"/>
    <d v="2015-02-11T05:09:58"/>
    <d v="2015-01-23T09:00:00"/>
    <d v="2015-03-17T13:05:55"/>
    <n v="140"/>
    <n v="16"/>
    <s v="#Vegan, #Parent, user_favorite, user_favorite"/>
    <s v="male"/>
    <s v="monthly"/>
    <d v="2015-02-11T00:00:00"/>
    <x v="0"/>
    <s v="low"/>
  </r>
  <r>
    <n v="838765"/>
    <n v="8000"/>
    <n v="8000"/>
    <s v="Farming"/>
    <x v="0"/>
    <s v="to buy fertilizer"/>
    <x v="4"/>
    <s v="Kampong Cham province, Prey Chhor district"/>
    <s v="USD"/>
    <n v="2040"/>
    <d v="2015-02-11T05:38:36"/>
    <d v="2015-01-15T09:00:00"/>
    <d v="2015-02-23T04:32:32"/>
    <n v="260"/>
    <n v="27"/>
    <s v=""/>
    <s v="female"/>
    <s v="monthly"/>
    <d v="2015-02-11T00:00:00"/>
    <x v="0"/>
    <s v="low"/>
  </r>
  <r>
    <n v="839048"/>
    <n v="15000"/>
    <n v="15000"/>
    <s v="Musical Instruments"/>
    <x v="11"/>
    <s v="to purchase a new musical instrument "/>
    <x v="2"/>
    <s v="Khujand"/>
    <s v="TJS"/>
    <n v="2150"/>
    <d v="2015-02-11T10:54:42"/>
    <d v="2015-02-06T09:00:00"/>
    <d v="2015-02-18T15:14:58"/>
    <n v="200"/>
    <n v="59"/>
    <s v="volunteer_like, user_favorite, user_favorite, user_favorite, #Interesting Photo, #First Loan"/>
    <s v="male"/>
    <s v="monthly"/>
    <d v="2015-02-11T00:00:00"/>
    <x v="0"/>
    <s v="high"/>
  </r>
  <r>
    <n v="839298"/>
    <n v="10000"/>
    <n v="10000"/>
    <s v="Sewing"/>
    <x v="2"/>
    <s v="to buy wool of different types of colors among other supplies."/>
    <x v="26"/>
    <s v="Cusco"/>
    <s v="PEN"/>
    <n v="1190"/>
    <d v="2015-02-11T18:01:10"/>
    <d v="2015-01-12T09:00:00"/>
    <d v="2015-02-12T04:31:50"/>
    <n v="60"/>
    <n v="1"/>
    <s v=""/>
    <s v="female"/>
    <s v="irregular"/>
    <d v="2015-02-11T00:00:00"/>
    <x v="0"/>
    <s v="low"/>
  </r>
  <r>
    <n v="838788"/>
    <n v="3750"/>
    <n v="3750"/>
    <s v="Animal Sales"/>
    <x v="0"/>
    <s v="to buy cattle "/>
    <x v="2"/>
    <s v="Rudaki"/>
    <s v="TJS"/>
    <n v="2150"/>
    <d v="2015-02-11T06:29:23"/>
    <d v="2015-01-21T09:00:00"/>
    <d v="2015-02-19T00:45:32"/>
    <n v="200"/>
    <n v="9"/>
    <s v="#Animals, #Parent"/>
    <s v="male"/>
    <s v="monthly"/>
    <d v="2015-02-11T00:00:00"/>
    <x v="0"/>
    <s v="low"/>
  </r>
  <r>
    <n v="839366"/>
    <n v="4500"/>
    <n v="4500"/>
    <s v="Grocery Store"/>
    <x v="1"/>
    <s v="to start a grocery store near her village."/>
    <x v="11"/>
    <s v="Handeni"/>
    <s v="TZS"/>
    <n v="3790"/>
    <d v="2015-02-11T21:44:42"/>
    <d v="2015-01-20T09:00:00"/>
    <d v="2015-02-14T01:33:56"/>
    <n v="80"/>
    <n v="17"/>
    <s v="user_favorite"/>
    <s v="female"/>
    <s v="irregular"/>
    <d v="2015-02-11T00:00:00"/>
    <x v="0"/>
    <s v="low"/>
  </r>
  <r>
    <n v="839043"/>
    <n v="8000"/>
    <n v="11500"/>
    <s v="Dairy"/>
    <x v="0"/>
    <s v="To buy a high pedigree cow"/>
    <x v="1"/>
    <s v="Siongiroi"/>
    <s v="KES"/>
    <n v="1560"/>
    <d v="2015-02-11T10:46:40"/>
    <d v="2015-01-27T09:00:00"/>
    <m/>
    <n v="170"/>
    <n v="30"/>
    <s v="#Animals, #First Loan, #Parent, #Schooling, #Biz Durable Asset, #Inspiring Story, user_favorite"/>
    <s v="male"/>
    <s v="monthly"/>
    <d v="2015-02-11T00:00:00"/>
    <x v="1"/>
    <s v="low"/>
  </r>
  <r>
    <n v="838746"/>
    <n v="8500"/>
    <n v="8500"/>
    <s v="Pigs"/>
    <x v="0"/>
    <s v="to purchase piglets."/>
    <x v="30"/>
    <s v="Melaya, Bali"/>
    <s v="IDR"/>
    <n v="820"/>
    <d v="2015-02-11T05:17:41"/>
    <d v="2015-02-06T09:00:00"/>
    <d v="2015-02-15T03:46:08"/>
    <n v="80"/>
    <n v="25"/>
    <s v="#Animals, #Repeat Borrower, #Woman Owned Biz"/>
    <s v="female, female, female, female, female, female, female"/>
    <s v="irregular"/>
    <d v="2015-02-11T00:00:00"/>
    <x v="0"/>
    <s v="low"/>
  </r>
  <r>
    <n v="838645"/>
    <n v="28250"/>
    <n v="28250"/>
    <s v="Retail"/>
    <x v="3"/>
    <s v=""/>
    <x v="19"/>
    <s v=""/>
    <s v="PYG"/>
    <n v="580"/>
    <d v="2015-02-11T02:52:10"/>
    <d v="2015-01-12T09:00:00"/>
    <d v="2015-02-11T22:31:51"/>
    <n v="60"/>
    <n v="1"/>
    <s v=""/>
    <s v=""/>
    <s v="irregular"/>
    <d v="2015-02-11T00:00:00"/>
    <x v="0"/>
    <s v="low"/>
  </r>
  <r>
    <n v="838624"/>
    <n v="5750"/>
    <n v="5750"/>
    <s v="General Store"/>
    <x v="3"/>
    <s v="to buy beverages, biscuits, eggs, and canned goods. "/>
    <x v="0"/>
    <s v="Centro 1,Angadanan,Isabela"/>
    <s v="PHP"/>
    <n v="1230"/>
    <d v="2015-02-11T01:32:49"/>
    <d v="2015-01-14T09:00:00"/>
    <d v="2015-02-22T14:51:22"/>
    <n v="80"/>
    <n v="23"/>
    <s v="#Elderly, #Parent, #Woman Owned Biz, #First Loan"/>
    <s v="female"/>
    <s v="irregular"/>
    <d v="2015-02-11T00:00:00"/>
    <x v="0"/>
    <s v="low"/>
  </r>
  <r>
    <n v="838779"/>
    <n v="5000"/>
    <n v="5000"/>
    <s v="Sewing"/>
    <x v="2"/>
    <s v="to purchasing over-lock machine and clothing for sewing garments for her husband."/>
    <x v="3"/>
    <s v="Lahore"/>
    <s v="PKR"/>
    <n v="2470"/>
    <d v="2015-02-11T06:06:26"/>
    <d v="2015-01-27T09:00:00"/>
    <d v="2015-02-24T21:03:15"/>
    <n v="120"/>
    <n v="17"/>
    <s v="#Biz Durable Asset, #Parent"/>
    <s v="female"/>
    <s v="irregular"/>
    <d v="2015-02-11T00:00:00"/>
    <x v="0"/>
    <s v="low"/>
  </r>
  <r>
    <n v="838915"/>
    <n v="3250"/>
    <n v="3250"/>
    <s v="Fishing"/>
    <x v="1"/>
    <s v="to buy fishing gear and other equipment"/>
    <x v="0"/>
    <s v="Escalante, Negros Occidental"/>
    <s v="PHP"/>
    <n v="1450"/>
    <d v="2015-02-11T08:51:07"/>
    <d v="2015-01-28T09:00:00"/>
    <d v="2015-02-14T01:22:10"/>
    <n v="110"/>
    <n v="11"/>
    <s v=""/>
    <s v="female"/>
    <s v="irregular"/>
    <d v="2015-02-11T00:00:00"/>
    <x v="0"/>
    <s v="low"/>
  </r>
  <r>
    <n v="839374"/>
    <n v="4500"/>
    <n v="4500"/>
    <s v="Food Stall"/>
    <x v="1"/>
    <s v="to expand her food stall business by purchasing more stock"/>
    <x v="11"/>
    <s v="Kilombero"/>
    <s v="TZS"/>
    <n v="3790"/>
    <d v="2015-02-11T21:54:58"/>
    <d v="2015-01-20T09:00:00"/>
    <d v="2015-02-14T05:56:22"/>
    <n v="80"/>
    <n v="14"/>
    <s v="user_favorite"/>
    <s v="female"/>
    <s v="irregular"/>
    <d v="2015-02-11T00:00:00"/>
    <x v="0"/>
    <s v="low"/>
  </r>
  <r>
    <n v="838798"/>
    <n v="17500"/>
    <n v="17500"/>
    <s v="Home Products Sales"/>
    <x v="3"/>
    <s v="To buy kitchenware to sell."/>
    <x v="13"/>
    <s v="Ishaka"/>
    <s v="UGX"/>
    <n v="2220"/>
    <d v="2015-02-11T06:42:14"/>
    <d v="2015-03-09T08:00:00"/>
    <d v="2015-03-13T22:54:56"/>
    <n v="130"/>
    <n v="35"/>
    <s v="#Repeat Borrower"/>
    <s v="male"/>
    <s v="monthly"/>
    <d v="2015-02-11T00:00:00"/>
    <x v="0"/>
    <s v="low"/>
  </r>
  <r>
    <n v="839391"/>
    <n v="3500"/>
    <n v="3500"/>
    <s v="Agriculture"/>
    <x v="0"/>
    <s v="to purchase compost and fertilizer to care for her coffee crop."/>
    <x v="26"/>
    <s v="Santo Tomás - Cutervo - Cajamarca"/>
    <s v="PEN"/>
    <n v="1430"/>
    <d v="2015-02-11T22:38:14"/>
    <d v="2015-01-14T09:00:00"/>
    <d v="2015-02-13T18:22:40"/>
    <n v="80"/>
    <n v="12"/>
    <s v=""/>
    <s v="female"/>
    <s v="bullet"/>
    <d v="2015-02-11T00:00:00"/>
    <x v="0"/>
    <s v="low"/>
  </r>
  <r>
    <n v="838734"/>
    <n v="10250"/>
    <n v="10250"/>
    <s v="Higher education costs"/>
    <x v="5"/>
    <s v="to cover her university fees"/>
    <x v="4"/>
    <s v="Prey Veng Province"/>
    <s v="USD"/>
    <n v="90"/>
    <d v="2015-02-11T05:05:34"/>
    <d v="2015-01-23T09:00:00"/>
    <d v="2015-02-12T18:19:55"/>
    <n v="630"/>
    <n v="32"/>
    <s v="user_favorite, user_favorite"/>
    <s v="female"/>
    <s v="monthly"/>
    <d v="2015-02-11T00:00:00"/>
    <x v="0"/>
    <s v="low"/>
  </r>
  <r>
    <n v="839707"/>
    <n v="3500"/>
    <n v="3500"/>
    <s v="General Store"/>
    <x v="3"/>
    <s v="to buy a variety of food commodities "/>
    <x v="0"/>
    <s v="Pagadian - Pagadian City, Zamboanga del Sur"/>
    <s v="PHP"/>
    <n v="1260"/>
    <d v="2015-02-12T08:12:18"/>
    <d v="2015-01-21T09:00:00"/>
    <d v="2015-02-23T04:14:26"/>
    <n v="100"/>
    <n v="13"/>
    <s v="#Woman Owned Biz, #Repeat Borrower, user_favorite"/>
    <s v="female"/>
    <s v="irregular"/>
    <d v="2015-02-12T00:00:00"/>
    <x v="0"/>
    <s v="low"/>
  </r>
  <r>
    <n v="839615"/>
    <n v="2250"/>
    <n v="2250"/>
    <s v="Cereals"/>
    <x v="1"/>
    <s v="buy more stock of cereals"/>
    <x v="1"/>
    <s v="Eldoret"/>
    <s v="KES"/>
    <n v="1380"/>
    <d v="2015-02-12T06:45:35"/>
    <d v="2015-02-09T09:00:00"/>
    <d v="2015-02-14T10:23:00"/>
    <n v="80"/>
    <n v="9"/>
    <s v="user_favorite"/>
    <s v="female"/>
    <s v="monthly"/>
    <d v="2015-02-12T00:00:00"/>
    <x v="0"/>
    <s v="low"/>
  </r>
  <r>
    <n v="839810"/>
    <n v="14250"/>
    <n v="14250"/>
    <s v="Construction"/>
    <x v="6"/>
    <s v="to buy cement, bricks, sand and pay labor for construction."/>
    <x v="13"/>
    <s v="Fort Portal"/>
    <s v="UGX"/>
    <n v="1630"/>
    <d v="2015-02-12T10:06:08"/>
    <d v="2015-02-09T09:00:00"/>
    <d v="2015-03-17T16:38:32"/>
    <n v="120"/>
    <n v="45"/>
    <s v="#Fabrics, #Parent, user_favorite"/>
    <s v="male"/>
    <s v="monthly"/>
    <d v="2015-02-12T00:00:00"/>
    <x v="0"/>
    <s v="low"/>
  </r>
  <r>
    <n v="840114"/>
    <n v="2500"/>
    <n v="2500"/>
    <s v="Pigs"/>
    <x v="0"/>
    <s v="to purchase pig feed for her hog raising business and to buy more empty shells for her other business"/>
    <x v="0"/>
    <s v="Talibon,Bohol"/>
    <s v="PHP"/>
    <n v="1250"/>
    <d v="2015-02-12T23:02:27"/>
    <d v="2015-01-15T09:00:00"/>
    <d v="2015-02-22T07:40:51"/>
    <n v="120"/>
    <n v="10"/>
    <s v="#Animals, #Parent, #Woman Owned Biz"/>
    <s v="female"/>
    <s v="irregular"/>
    <d v="2015-02-12T00:00:00"/>
    <x v="0"/>
    <s v="low"/>
  </r>
  <r>
    <n v="840079"/>
    <n v="6750"/>
    <n v="6750"/>
    <s v="Paper Sales"/>
    <x v="3"/>
    <s v="to buy pens, notebooks, pencils and cards in bulk to resell."/>
    <x v="44"/>
    <s v="Culiacán"/>
    <s v="MXN"/>
    <n v="4010"/>
    <d v="2015-02-12T19:47:54"/>
    <d v="2015-01-13T09:00:00"/>
    <d v="2015-02-17T23:48:49"/>
    <n v="50"/>
    <n v="3"/>
    <s v=""/>
    <s v="female"/>
    <s v="monthly"/>
    <d v="2015-02-12T00:00:00"/>
    <x v="0"/>
    <s v="low"/>
  </r>
  <r>
    <n v="839843"/>
    <n v="2500"/>
    <n v="2500"/>
    <s v="Food"/>
    <x v="1"/>
    <s v="to buy additional stocks of frozen foods to sell."/>
    <x v="0"/>
    <s v="Bago, Negros Occidental"/>
    <s v="PHP"/>
    <n v="1450"/>
    <d v="2015-02-12T10:56:41"/>
    <d v="2015-02-09T09:00:00"/>
    <d v="2015-02-19T05:19:41"/>
    <n v="80"/>
    <n v="1"/>
    <s v="#Parent, #Repeat Borrower, #Woman Owned Biz"/>
    <s v="female"/>
    <s v="irregular"/>
    <d v="2015-02-12T00:00:00"/>
    <x v="0"/>
    <s v="low"/>
  </r>
  <r>
    <n v="840124"/>
    <n v="11000"/>
    <n v="11000"/>
    <s v="Shoe Sales"/>
    <x v="3"/>
    <s v="to buy sandals."/>
    <x v="14"/>
    <s v="Portoviejo"/>
    <s v="USD"/>
    <n v="1370"/>
    <d v="2015-02-13T00:15:36"/>
    <d v="2015-01-27T09:00:00"/>
    <d v="2015-02-16T14:51:23"/>
    <n v="70"/>
    <n v="26"/>
    <s v=""/>
    <s v="female"/>
    <s v="irregular"/>
    <d v="2015-02-12T00:00:00"/>
    <x v="0"/>
    <s v="low"/>
  </r>
  <r>
    <n v="840071"/>
    <n v="5500"/>
    <n v="5500"/>
    <s v="Livestock"/>
    <x v="0"/>
    <s v="to acquire a Sistema Biobolsa biodigester."/>
    <x v="44"/>
    <s v="Acatlán"/>
    <s v="MXN"/>
    <n v="2260"/>
    <d v="2015-02-12T18:25:14"/>
    <d v="2015-01-16T09:00:00"/>
    <d v="2015-02-17T16:58:24"/>
    <n v="80"/>
    <n v="21"/>
    <s v="user_favorite"/>
    <s v="male"/>
    <s v="bullet"/>
    <d v="2015-02-12T00:00:00"/>
    <x v="0"/>
    <s v="low"/>
  </r>
  <r>
    <n v="839513"/>
    <n v="13000"/>
    <n v="13000"/>
    <s v="Personal Housing Expenses"/>
    <x v="4"/>
    <s v="to install an electric heater into his house."/>
    <x v="28"/>
    <s v="Ulaanbaatar"/>
    <s v="USD"/>
    <n v="420"/>
    <d v="2015-02-12T03:51:08"/>
    <d v="2015-02-09T09:00:00"/>
    <d v="2015-03-08T01:55:40"/>
    <n v="140"/>
    <n v="47"/>
    <s v="#Eco-friendly, #Single, user_favorite"/>
    <s v="male"/>
    <s v="monthly"/>
    <d v="2015-02-12T00:00:00"/>
    <x v="0"/>
    <s v="low"/>
  </r>
  <r>
    <n v="839978"/>
    <n v="33000"/>
    <n v="33000"/>
    <s v="Machine Shop"/>
    <x v="12"/>
    <s v="to purchase more metal to make iron furniture to sell."/>
    <x v="17"/>
    <s v="Thanh Hoá"/>
    <s v="VND"/>
    <n v="1210"/>
    <d v="2015-02-12T15:58:21"/>
    <d v="2015-02-10T09:00:00"/>
    <d v="2015-02-18T17:50:46"/>
    <n v="140"/>
    <n v="119"/>
    <s v="user_favorite"/>
    <s v="female, female, female, female, female, female, female"/>
    <s v="monthly"/>
    <d v="2015-02-12T00:00:00"/>
    <x v="0"/>
    <s v="high"/>
  </r>
  <r>
    <n v="840085"/>
    <n v="24000"/>
    <n v="24000"/>
    <s v="Restaurant"/>
    <x v="1"/>
    <s v="to purchase food products such as rice, beans, sugar, bread, meat, chicken, eggs, vegetables, seasonings, disposable plats, juices, soft drinks, etc. "/>
    <x v="10"/>
    <s v="Leon"/>
    <s v="NIO"/>
    <n v="960"/>
    <d v="2015-02-12T20:31:43"/>
    <d v="2015-01-29T09:00:00"/>
    <d v="2015-03-16T06:22:30"/>
    <n v="110"/>
    <n v="78"/>
    <s v="#Parent, #Repeat Borrower, user_favorite, user_favorite, user_favorite, user_favorite, user_favorite, user_favorite"/>
    <s v="female, female, male, female, female, female, female, male"/>
    <s v="monthly"/>
    <d v="2015-02-12T00:00:00"/>
    <x v="0"/>
    <s v="high"/>
  </r>
  <r>
    <n v="839765"/>
    <n v="3250"/>
    <n v="3250"/>
    <s v="General Store"/>
    <x v="3"/>
    <s v="to buy items to sell like shampoo, soap, chips, milk, coffee, etc"/>
    <x v="0"/>
    <s v="Cauayan, Negros Occidental"/>
    <s v="PHP"/>
    <n v="1450"/>
    <d v="2015-02-12T09:03:06"/>
    <d v="2015-01-29T09:00:00"/>
    <d v="2015-02-21T13:41:04"/>
    <n v="80"/>
    <n v="12"/>
    <s v="#Woman Owned Biz, #Widowed, #Parent"/>
    <s v="female"/>
    <s v="irregular"/>
    <d v="2015-02-12T00:00:00"/>
    <x v="0"/>
    <s v="low"/>
  </r>
  <r>
    <n v="840553"/>
    <n v="12000"/>
    <n v="12000"/>
    <s v="Personal Housing Expenses"/>
    <x v="4"/>
    <s v="to buy windows and cement to finish building her home"/>
    <x v="54"/>
    <s v="Boane, Maputo"/>
    <s v="MZN"/>
    <n v="230"/>
    <d v="2015-02-13T11:39:49"/>
    <d v="2015-01-29T09:00:00"/>
    <d v="2015-02-27T21:08:11"/>
    <n v="170"/>
    <n v="47"/>
    <s v="user_favorite, user_favorite"/>
    <s v="female"/>
    <s v="monthly"/>
    <d v="2015-02-13T00:00:00"/>
    <x v="0"/>
    <s v="low"/>
  </r>
  <r>
    <n v="840290"/>
    <n v="13000"/>
    <n v="13000"/>
    <s v="Sewing"/>
    <x v="2"/>
    <s v="To buy raw materials for sewing more hats"/>
    <x v="2"/>
    <s v="Kanibadam"/>
    <s v="TJS"/>
    <n v="1000"/>
    <d v="2015-02-13T05:21:15"/>
    <d v="2015-01-22T09:00:00"/>
    <d v="2015-02-20T18:07:40"/>
    <n v="140"/>
    <n v="38"/>
    <s v="#Woman Owned Biz, #Widowed, #Fabrics, #Elderly"/>
    <s v="female"/>
    <s v="monthly"/>
    <d v="2015-02-13T00:00:00"/>
    <x v="0"/>
    <s v="low"/>
  </r>
  <r>
    <n v="840479"/>
    <n v="7250"/>
    <n v="7250"/>
    <s v="Pharmacy"/>
    <x v="13"/>
    <s v="to buy more drugs for resale. "/>
    <x v="47"/>
    <s v=""/>
    <s v="RWF"/>
    <n v="1610"/>
    <d v="2015-02-13T09:26:39"/>
    <d v="2015-01-22T09:00:00"/>
    <d v="2015-02-20T20:54:19"/>
    <n v="60"/>
    <n v="19"/>
    <s v=""/>
    <s v="female"/>
    <s v="irregular"/>
    <d v="2015-02-13T00:00:00"/>
    <x v="0"/>
    <s v="low"/>
  </r>
  <r>
    <n v="840652"/>
    <n v="20000"/>
    <n v="20000"/>
    <s v="Home Energy"/>
    <x v="9"/>
    <s v=" to buy a solar system for heating water and a tank. "/>
    <x v="23"/>
    <s v="Dier Al-Balah, Gaza Strip"/>
    <s v="USD"/>
    <n v="800"/>
    <d v="2015-02-13T15:57:49"/>
    <d v="2015-02-05T09:00:00"/>
    <d v="2015-02-20T16:55:55"/>
    <n v="270"/>
    <n v="42"/>
    <s v="#Eco-friendly, #Single, #Health and Sanitation, user_favorite"/>
    <s v="male"/>
    <s v="monthly"/>
    <d v="2015-02-13T00:00:00"/>
    <x v="0"/>
    <s v="low"/>
  </r>
  <r>
    <n v="840344"/>
    <n v="4500"/>
    <n v="4500"/>
    <s v="Services"/>
    <x v="2"/>
    <s v="to process more mobile payment services"/>
    <x v="30"/>
    <s v="Serang"/>
    <s v="IDR"/>
    <n v="2190"/>
    <d v="2015-02-13T06:53:32"/>
    <d v="2015-01-15T09:00:00"/>
    <d v="2015-03-10T10:07:48"/>
    <n v="140"/>
    <n v="18"/>
    <s v="#Repeat Borrower, #Low-profit FP, #Woman Owned Biz, #Parent"/>
    <s v="female"/>
    <s v="bullet"/>
    <d v="2015-02-13T00:00:00"/>
    <x v="0"/>
    <s v="low"/>
  </r>
  <r>
    <n v="840713"/>
    <n v="11250"/>
    <n v="11250"/>
    <s v="Farming"/>
    <x v="0"/>
    <s v="to purchase fertilizer and continue with production."/>
    <x v="14"/>
    <s v="Los Bancos"/>
    <s v="USD"/>
    <n v="1900"/>
    <d v="2015-02-13T18:51:08"/>
    <d v="2015-01-16T09:00:00"/>
    <d v="2015-02-23T15:34:12"/>
    <n v="140"/>
    <n v="33"/>
    <s v="#Elderly, #Repeat Borrower, #Vegan, #Animals, user_favorite"/>
    <s v="male"/>
    <s v="monthly"/>
    <d v="2015-02-13T00:00:00"/>
    <x v="0"/>
    <s v="low"/>
  </r>
  <r>
    <n v="840419"/>
    <n v="2000"/>
    <n v="2000"/>
    <s v="Rickshaw"/>
    <x v="8"/>
    <s v="to buy spare parts and other materials needed for her business"/>
    <x v="0"/>
    <s v="Calbayog City, Samar"/>
    <s v="PHP"/>
    <n v="1450"/>
    <d v="2015-02-13T08:35:13"/>
    <d v="2015-01-21T09:00:00"/>
    <d v="2015-03-17T01:11:42"/>
    <n v="80"/>
    <n v="1"/>
    <s v=""/>
    <s v="female"/>
    <s v="irregular"/>
    <d v="2015-02-13T00:00:00"/>
    <x v="0"/>
    <s v="low"/>
  </r>
  <r>
    <n v="840540"/>
    <n v="17750"/>
    <n v="17750"/>
    <s v="Livestock"/>
    <x v="0"/>
    <s v="to buy four pigs."/>
    <x v="55"/>
    <s v="BOGODOGO"/>
    <s v="XOF"/>
    <n v="1870"/>
    <d v="2015-02-13T10:58:32"/>
    <d v="2015-02-06T09:00:00"/>
    <d v="2015-02-22T05:25:22"/>
    <n v="80"/>
    <n v="70"/>
    <s v="#Animals, #Parent"/>
    <s v="male, male, male, male, male"/>
    <s v="bullet"/>
    <d v="2015-02-13T00:00:00"/>
    <x v="0"/>
    <s v="high"/>
  </r>
  <r>
    <n v="1087452"/>
    <n v="100000"/>
    <n v="100000"/>
    <s v="Services"/>
    <x v="2"/>
    <s v="launch Kuli Kuli's new Organic Moringa Superfood Powder into grocery stores across the West Coast "/>
    <x v="37"/>
    <s v=""/>
    <s v="USD"/>
    <m/>
    <d v="2015-02-13T22:23:47"/>
    <d v="2015-04-07T17:26:48"/>
    <d v="2015-04-07T23:37:08"/>
    <n v="360"/>
    <n v="298"/>
    <s v=""/>
    <s v="female"/>
    <s v="monthly"/>
    <d v="2015-02-13T00:00:00"/>
    <x v="0"/>
    <s v="high"/>
  </r>
  <r>
    <n v="840487"/>
    <n v="1250"/>
    <n v="1250"/>
    <s v="Retail"/>
    <x v="3"/>
    <s v="to purchase stock of weaving materials for resale"/>
    <x v="1"/>
    <s v="Tiribe"/>
    <s v="KES"/>
    <n v="1640"/>
    <d v="2015-02-13T09:42:26"/>
    <d v="2015-02-11T09:00:00"/>
    <d v="2015-02-17T03:43:11"/>
    <n v="130"/>
    <n v="1"/>
    <s v=""/>
    <s v="female"/>
    <s v="irregular"/>
    <d v="2015-02-13T00:00:00"/>
    <x v="0"/>
    <s v="low"/>
  </r>
  <r>
    <n v="840369"/>
    <n v="8000"/>
    <n v="8000"/>
    <s v="Retail"/>
    <x v="3"/>
    <s v="To buy water, milk, balm, paste, toothbrushes, toothpaste, candles, slippers, biscuits, cooking oils and other things to sell, including soft drinks."/>
    <x v="51"/>
    <s v="Ermera"/>
    <s v="USD"/>
    <n v="2430"/>
    <d v="2015-02-13T07:47:33"/>
    <d v="2015-01-21T09:00:00"/>
    <d v="2015-02-19T10:24:36"/>
    <n v="150"/>
    <n v="29"/>
    <s v=""/>
    <s v="female"/>
    <s v="monthly"/>
    <d v="2015-02-13T00:00:00"/>
    <x v="0"/>
    <s v="low"/>
  </r>
  <r>
    <n v="840750"/>
    <n v="2000"/>
    <n v="2000"/>
    <s v="Fish Selling"/>
    <x v="1"/>
    <s v="to buy more fish to sell."/>
    <x v="0"/>
    <s v="Plaridel-Southern Looc, Plaridel, Misamis Occident"/>
    <s v="PHP"/>
    <n v="1260"/>
    <d v="2015-02-13T21:28:58"/>
    <d v="2015-01-31T09:00:00"/>
    <d v="2015-02-18T07:57:16"/>
    <n v="100"/>
    <n v="1"/>
    <s v="user_favorite"/>
    <s v="female"/>
    <s v="irregular"/>
    <d v="2015-02-13T00:00:00"/>
    <x v="0"/>
    <s v="low"/>
  </r>
  <r>
    <n v="840524"/>
    <n v="2500"/>
    <n v="2500"/>
    <s v="Farming"/>
    <x v="0"/>
    <s v="to buy fertilizers and other farm supplies"/>
    <x v="0"/>
    <s v="Ivisan, Capiz"/>
    <s v="PHP"/>
    <n v="1450"/>
    <d v="2015-02-13T10:40:05"/>
    <d v="2015-01-20T09:00:00"/>
    <d v="2015-02-20T21:39:14"/>
    <n v="140"/>
    <n v="10"/>
    <s v="user_favorite, #Elderly, #Repeat Borrower, #Woman Owned Biz, user_favorite"/>
    <s v="female"/>
    <s v="irregular"/>
    <d v="2015-02-13T00:00:00"/>
    <x v="0"/>
    <s v="low"/>
  </r>
  <r>
    <n v="840225"/>
    <n v="4000"/>
    <n v="4000"/>
    <s v="Clothing Sales"/>
    <x v="7"/>
    <s v="to buy a stock of clothing items  like shorts, t-shirts, pants, and blouses to offer for sale"/>
    <x v="0"/>
    <s v="Daan Bantayan, Cebu"/>
    <s v="PHP"/>
    <n v="1450"/>
    <d v="2015-02-13T03:52:54"/>
    <d v="2015-01-22T09:00:00"/>
    <d v="2015-02-22T01:40:04"/>
    <n v="80"/>
    <n v="12"/>
    <s v="#Woman Owned Biz, #Parent"/>
    <s v="female"/>
    <s v="irregular"/>
    <d v="2015-02-13T00:00:00"/>
    <x v="0"/>
    <s v="low"/>
  </r>
  <r>
    <n v="840662"/>
    <n v="20000"/>
    <n v="20000"/>
    <s v="Auto Repair"/>
    <x v="2"/>
    <s v="to help her husband to buy repair parts for his workshop"/>
    <x v="23"/>
    <s v="Ramallah City, West Bank"/>
    <s v="USD"/>
    <n v="800"/>
    <d v="2015-02-13T16:15:25"/>
    <d v="2015-02-03T09:00:00"/>
    <d v="2015-02-17T17:45:38"/>
    <n v="250"/>
    <n v="45"/>
    <s v="user_favorite"/>
    <s v="female"/>
    <s v="monthly"/>
    <d v="2015-02-13T00:00:00"/>
    <x v="0"/>
    <s v="low"/>
  </r>
  <r>
    <n v="840829"/>
    <n v="3500"/>
    <n v="3500"/>
    <s v="Food Stall"/>
    <x v="1"/>
    <s v="to pay for the ingredients for her rice cake and &quot;halo-halo&quot; for sale."/>
    <x v="0"/>
    <s v="Coron, Palawan"/>
    <s v="PHP"/>
    <n v="1440"/>
    <d v="2015-02-14T04:01:27"/>
    <d v="2015-01-23T09:00:00"/>
    <d v="2015-02-20T14:59:12"/>
    <n v="80"/>
    <n v="6"/>
    <s v="user_favorite, #Elderly, #Woman Owned Biz, #Parent"/>
    <s v="female"/>
    <s v="irregular"/>
    <d v="2015-02-14T00:00:00"/>
    <x v="0"/>
    <s v="low"/>
  </r>
  <r>
    <n v="841013"/>
    <n v="3250"/>
    <n v="3250"/>
    <s v="Taxi"/>
    <x v="8"/>
    <s v="to purchase some spare parts to make a necessary repair for his taxi."/>
    <x v="20"/>
    <s v="Sana'a"/>
    <s v="YER"/>
    <n v="2050"/>
    <d v="2015-02-15T13:33:08"/>
    <d v="2015-01-22T09:00:00"/>
    <d v="2015-02-18T09:40:56"/>
    <n v="130"/>
    <n v="9"/>
    <s v=""/>
    <s v="male"/>
    <s v="monthly"/>
    <d v="2015-02-15T00:00:00"/>
    <x v="0"/>
    <s v="low"/>
  </r>
  <r>
    <n v="840935"/>
    <n v="39250"/>
    <n v="39250"/>
    <s v="General Store"/>
    <x v="3"/>
    <s v="to buy new stock, frozen goods, snacks, canned items, a new freezer, a display fridge and a variety of shoes."/>
    <x v="27"/>
    <s v="Faleasiu"/>
    <s v="WST"/>
    <n v="150"/>
    <d v="2015-02-15T01:42:31"/>
    <d v="2015-02-06T09:00:00"/>
    <d v="2015-03-22T03:32:21"/>
    <n v="140"/>
    <n v="141"/>
    <s v="#Elderly, #Parent, #Biz Durable Asset, #Woman Owned Biz, user_favorite, user_favorite, user_favorite, user_favorite, user_favorite"/>
    <s v="female"/>
    <s v="irregular"/>
    <d v="2015-02-15T00:00:00"/>
    <x v="0"/>
    <s v="high"/>
  </r>
  <r>
    <n v="841533"/>
    <n v="10000"/>
    <n v="10000"/>
    <s v="Agriculture"/>
    <x v="0"/>
    <s v="To buy a car to start selling to a wider market"/>
    <x v="33"/>
    <s v="Ingiri"/>
    <s v="GEL"/>
    <n v="1810"/>
    <d v="2015-02-16T14:48:23"/>
    <d v="2015-01-22T09:00:00"/>
    <d v="2015-03-20T21:42:54"/>
    <n v="210"/>
    <n v="37"/>
    <s v="#First Loan, #Animals, #Elderly, #Biz Durable Asset, #Sustainable Ag, user_favorite, user_favorite"/>
    <s v="male"/>
    <s v="monthly"/>
    <d v="2015-02-16T00:00:00"/>
    <x v="0"/>
    <s v="low"/>
  </r>
  <r>
    <n v="841229"/>
    <n v="2500"/>
    <n v="2500"/>
    <s v="Pigs"/>
    <x v="0"/>
    <s v="to buy feed for the maintenance of her hogs."/>
    <x v="0"/>
    <s v="Dalenat, Angadanan, Isabela"/>
    <s v="PHP"/>
    <n v="1230"/>
    <d v="2015-02-16T08:08:19"/>
    <d v="2015-01-26T09:00:00"/>
    <d v="2015-02-19T13:06:27"/>
    <n v="80"/>
    <n v="10"/>
    <s v=""/>
    <s v="female"/>
    <s v="irregular"/>
    <d v="2015-02-16T00:00:00"/>
    <x v="0"/>
    <s v="low"/>
  </r>
  <r>
    <n v="841400"/>
    <n v="10000"/>
    <n v="10000"/>
    <s v="Clothing Sales"/>
    <x v="7"/>
    <s v="to buy a new assortment of men's spring clothes and he also wants to buy an assortment of children's clothes to try to sell."/>
    <x v="25"/>
    <s v="Vanadzor"/>
    <s v="USD"/>
    <n v="1460"/>
    <d v="2015-02-16T11:43:59"/>
    <d v="2015-02-04T09:00:00"/>
    <d v="2015-03-18T03:50:57"/>
    <n v="260"/>
    <n v="32"/>
    <s v="#Repeat Borrower"/>
    <s v="male"/>
    <s v="monthly"/>
    <d v="2015-02-16T00:00:00"/>
    <x v="0"/>
    <s v="low"/>
  </r>
  <r>
    <n v="841221"/>
    <n v="6500"/>
    <n v="6500"/>
    <s v="Rickshaw"/>
    <x v="8"/>
    <s v="to buy a new rickshaw for her husband. "/>
    <x v="3"/>
    <s v="Lahore"/>
    <s v="PKR"/>
    <n v="2470"/>
    <d v="2015-02-16T07:58:08"/>
    <d v="2015-01-29T09:00:00"/>
    <d v="2015-03-17T17:27:03"/>
    <n v="120"/>
    <n v="19"/>
    <s v="#Biz Durable Asset, #Parent"/>
    <s v="female"/>
    <s v="irregular"/>
    <d v="2015-02-16T00:00:00"/>
    <x v="0"/>
    <s v="low"/>
  </r>
  <r>
    <n v="841306"/>
    <n v="3250"/>
    <n v="3250"/>
    <s v="Construction"/>
    <x v="6"/>
    <s v="to pay for cutting tool for tiles."/>
    <x v="25"/>
    <s v="Vanadzor town"/>
    <s v="AMD"/>
    <n v="1690"/>
    <d v="2015-02-16T09:43:11"/>
    <d v="2015-02-11T09:00:00"/>
    <d v="2015-02-19T19:49:43"/>
    <n v="260"/>
    <n v="8"/>
    <s v="user_favorite"/>
    <s v="male"/>
    <s v="monthly"/>
    <d v="2015-02-16T00:00:00"/>
    <x v="0"/>
    <s v="low"/>
  </r>
  <r>
    <n v="841599"/>
    <n v="8750"/>
    <n v="8750"/>
    <s v="Retail"/>
    <x v="3"/>
    <s v="to buy notebooks, pencils, backpacks, colors, erasers, paper, etc. to sell. "/>
    <x v="24"/>
    <s v="Azacualpa, Santa Bárbara"/>
    <s v="HNL"/>
    <n v="2010"/>
    <d v="2015-02-16T17:23:40"/>
    <d v="2015-01-24T09:00:00"/>
    <d v="2015-02-27T20:43:03"/>
    <n v="180"/>
    <n v="27"/>
    <s v="#Parent, #Woman Owned Biz, user_favorite"/>
    <s v="female"/>
    <s v="monthly"/>
    <d v="2015-02-16T00:00:00"/>
    <x v="0"/>
    <s v="low"/>
  </r>
  <r>
    <n v="841715"/>
    <n v="4000"/>
    <n v="4000"/>
    <s v="Clothing Sales"/>
    <x v="7"/>
    <s v="To purchase more clothing wholesale"/>
    <x v="7"/>
    <s v=""/>
    <s v="USD"/>
    <n v="810"/>
    <d v="2015-02-17T00:17:35"/>
    <d v="2015-02-02T09:00:00"/>
    <d v="2015-03-06T06:13:04"/>
    <n v="140"/>
    <n v="16"/>
    <s v=""/>
    <s v="female"/>
    <s v="monthly"/>
    <d v="2015-02-16T00:00:00"/>
    <x v="0"/>
    <s v="low"/>
  </r>
  <r>
    <n v="1087489"/>
    <n v="39500"/>
    <n v="39500"/>
    <s v="Agriculture"/>
    <x v="0"/>
    <s v="purchase an incubator, hatcher, and permits to bring meat to my customers safely and legally. "/>
    <x v="37"/>
    <s v=""/>
    <s v="USD"/>
    <m/>
    <d v="2015-02-16T17:40:24"/>
    <d v="2015-04-09T18:55:44"/>
    <d v="2015-04-09T19:23:02"/>
    <n v="250"/>
    <n v="47"/>
    <s v=""/>
    <s v="female"/>
    <s v="monthly"/>
    <d v="2015-02-16T00:00:00"/>
    <x v="0"/>
    <s v="low"/>
  </r>
  <r>
    <n v="841143"/>
    <n v="9500"/>
    <n v="9500"/>
    <s v="Services"/>
    <x v="2"/>
    <s v="to provide more mobile payment services for his community"/>
    <x v="30"/>
    <s v="Jakarta"/>
    <s v="IDR"/>
    <n v="2190"/>
    <d v="2015-02-16T06:22:31"/>
    <d v="2015-01-17T09:00:00"/>
    <d v="2015-03-20T00:31:07"/>
    <n v="140"/>
    <n v="31"/>
    <s v="#Low-profit FP, #Technology, user_favorite"/>
    <s v="male"/>
    <s v="bullet"/>
    <d v="2015-02-16T00:00:00"/>
    <x v="0"/>
    <s v="low"/>
  </r>
  <r>
    <n v="841289"/>
    <n v="28250"/>
    <n v="28250"/>
    <s v="Home Energy"/>
    <x v="9"/>
    <s v=""/>
    <x v="30"/>
    <s v=""/>
    <s v="IDR"/>
    <n v="4230"/>
    <d v="2015-02-16T09:32:50"/>
    <d v="2015-03-16T08:00:00"/>
    <d v="2015-02-18T22:26:23"/>
    <n v="270"/>
    <n v="92"/>
    <s v="user_favorite"/>
    <s v=""/>
    <s v="monthly"/>
    <d v="2015-02-16T00:00:00"/>
    <x v="0"/>
    <s v="high"/>
  </r>
  <r>
    <n v="841631"/>
    <n v="1250"/>
    <n v="1250"/>
    <s v="Food"/>
    <x v="1"/>
    <s v="to buy 18 bowls of flour."/>
    <x v="41"/>
    <s v="Adakpamé"/>
    <s v="XOF"/>
    <n v="2960"/>
    <d v="2015-02-16T18:14:48"/>
    <d v="2015-01-16T09:00:00"/>
    <d v="2015-02-28T02:15:06"/>
    <n v="80"/>
    <n v="5"/>
    <s v=""/>
    <s v="female"/>
    <s v="irregular"/>
    <d v="2015-02-16T00:00:00"/>
    <x v="0"/>
    <s v="low"/>
  </r>
  <r>
    <n v="841387"/>
    <n v="20000"/>
    <n v="20000"/>
    <s v="Grocery Store"/>
    <x v="1"/>
    <s v="to buy more products for his store to resell."/>
    <x v="23"/>
    <s v="Nablus"/>
    <s v="USD"/>
    <n v="800"/>
    <d v="2015-02-16T11:29:30"/>
    <d v="2015-01-28T09:00:00"/>
    <d v="2015-02-22T08:21:17"/>
    <n v="270"/>
    <n v="46"/>
    <s v="user_favorite, #Single"/>
    <s v="male"/>
    <s v="monthly"/>
    <d v="2015-02-16T00:00:00"/>
    <x v="0"/>
    <s v="low"/>
  </r>
  <r>
    <n v="841147"/>
    <n v="3000"/>
    <n v="3000"/>
    <s v="General Store"/>
    <x v="3"/>
    <s v="to purchase inventory for the general store. "/>
    <x v="3"/>
    <s v="Lahore"/>
    <s v="PKR"/>
    <n v="2470"/>
    <d v="2015-02-16T06:27:17"/>
    <d v="2015-01-26T09:00:00"/>
    <d v="2015-02-22T05:51:32"/>
    <n v="120"/>
    <n v="12"/>
    <s v="#Vegan"/>
    <s v="female"/>
    <s v="irregular"/>
    <d v="2015-02-16T00:00:00"/>
    <x v="0"/>
    <s v="low"/>
  </r>
  <r>
    <n v="1087503"/>
    <n v="1250"/>
    <n v="1250"/>
    <s v="General Store"/>
    <x v="3"/>
    <s v="add variety of vegetables to my shop"/>
    <x v="1"/>
    <s v=""/>
    <s v="KES"/>
    <m/>
    <d v="2015-02-17T09:57:28"/>
    <d v="2015-06-09T16:41:00"/>
    <d v="2015-06-06T03:04:17"/>
    <n v="30"/>
    <n v="9"/>
    <s v=""/>
    <s v="female"/>
    <s v="irregular"/>
    <d v="2015-02-17T00:00:00"/>
    <x v="0"/>
    <s v="low"/>
  </r>
  <r>
    <n v="842309"/>
    <n v="6250"/>
    <n v="6250"/>
    <s v="Higher education costs"/>
    <x v="5"/>
    <s v="to pay for the last of her tuition. "/>
    <x v="10"/>
    <s v="Leon"/>
    <s v="USD"/>
    <n v="1760"/>
    <d v="2015-02-17T15:57:17"/>
    <d v="2015-02-05T09:00:00"/>
    <d v="2015-02-18T20:33:49"/>
    <n v="140"/>
    <n v="24"/>
    <s v="user_favorite"/>
    <s v="female"/>
    <s v="monthly"/>
    <d v="2015-02-17T00:00:00"/>
    <x v="0"/>
    <s v="low"/>
  </r>
  <r>
    <n v="841830"/>
    <n v="4500"/>
    <n v="4500"/>
    <s v="Higher education costs"/>
    <x v="5"/>
    <s v="to buy university supplies."/>
    <x v="19"/>
    <s v="Ita"/>
    <s v="PYG"/>
    <n v="580"/>
    <d v="2015-02-17T04:03:27"/>
    <d v="2015-01-19T09:00:00"/>
    <d v="2015-02-18T19:39:31"/>
    <n v="90"/>
    <n v="16"/>
    <s v="user_favorite"/>
    <s v="female"/>
    <s v="irregular"/>
    <d v="2015-02-17T00:00:00"/>
    <x v="0"/>
    <s v="low"/>
  </r>
  <r>
    <n v="841864"/>
    <n v="7500"/>
    <n v="7500"/>
    <s v="Animal Sales"/>
    <x v="0"/>
    <s v="to start a new business and buy bulls"/>
    <x v="2"/>
    <s v="Shahrituz"/>
    <s v="TJS"/>
    <n v="630"/>
    <d v="2015-02-17T05:26:03"/>
    <d v="2015-01-28T09:00:00"/>
    <d v="2015-03-22T22:11:49"/>
    <n v="150"/>
    <n v="18"/>
    <s v="volunteer_pick, volunteer_like, #Animals, #Elderly, user_favorite, user_favorite"/>
    <s v="male"/>
    <s v="monthly"/>
    <d v="2015-02-17T00:00:00"/>
    <x v="0"/>
    <s v="low"/>
  </r>
  <r>
    <n v="842233"/>
    <n v="4500"/>
    <n v="4500"/>
    <s v="Agriculture"/>
    <x v="0"/>
    <s v="to buy farm inputs"/>
    <x v="1"/>
    <s v="Embu"/>
    <s v="KES"/>
    <n v="1380"/>
    <d v="2015-02-17T13:08:52"/>
    <d v="2015-02-16T09:00:00"/>
    <d v="2015-02-23T16:43:54"/>
    <n v="140"/>
    <n v="17"/>
    <s v=""/>
    <s v="female"/>
    <s v="monthly"/>
    <d v="2015-02-17T00:00:00"/>
    <x v="0"/>
    <s v="low"/>
  </r>
  <r>
    <n v="842315"/>
    <n v="13000"/>
    <n v="13000"/>
    <s v="Food"/>
    <x v="1"/>
    <s v="to buy fish, lime, and sweet potatoes."/>
    <x v="26"/>
    <s v="Cusco"/>
    <s v="PEN"/>
    <n v="1190"/>
    <d v="2015-02-17T16:06:35"/>
    <d v="2015-01-19T09:00:00"/>
    <d v="2015-02-24T00:34:37"/>
    <n v="80"/>
    <n v="32"/>
    <s v=""/>
    <s v="female"/>
    <s v="monthly"/>
    <d v="2015-02-17T00:00:00"/>
    <x v="0"/>
    <s v="low"/>
  </r>
  <r>
    <n v="842268"/>
    <n v="3500"/>
    <n v="3500"/>
    <s v="Cattle"/>
    <x v="0"/>
    <s v="to buy more cattle for fattening in his farm.   "/>
    <x v="13"/>
    <s v="Kamwenge"/>
    <s v="UGX"/>
    <n v="1630"/>
    <d v="2015-02-17T13:42:23"/>
    <d v="2015-02-10T09:00:00"/>
    <d v="2015-02-22T19:05:16"/>
    <n v="80"/>
    <n v="7"/>
    <s v=""/>
    <s v="male"/>
    <s v="monthly"/>
    <d v="2015-02-17T00:00:00"/>
    <x v="0"/>
    <s v="low"/>
  </r>
  <r>
    <n v="842146"/>
    <n v="6000"/>
    <n v="6000"/>
    <s v="Higher education costs"/>
    <x v="5"/>
    <s v="to buy a new laptop computer for his studies."/>
    <x v="23"/>
    <s v="Rafah city, Gaza Strip"/>
    <s v="USD"/>
    <n v="800"/>
    <d v="2015-02-17T11:16:59"/>
    <d v="2015-02-05T09:00:00"/>
    <d v="2015-02-23T00:18:13"/>
    <n v="210"/>
    <n v="22"/>
    <s v="#Parent, #Schooling, #Technology"/>
    <s v="male"/>
    <s v="monthly"/>
    <d v="2015-02-17T00:00:00"/>
    <x v="0"/>
    <s v="low"/>
  </r>
  <r>
    <n v="842134"/>
    <n v="2250"/>
    <n v="2250"/>
    <s v="Retail"/>
    <x v="3"/>
    <s v="to buy products."/>
    <x v="56"/>
    <s v=""/>
    <s v="TRY"/>
    <n v="1980"/>
    <d v="2015-02-17T10:58:03"/>
    <d v="2015-02-05T09:00:00"/>
    <d v="2015-02-21T00:41:14"/>
    <n v="70"/>
    <n v="4"/>
    <s v=""/>
    <s v="female"/>
    <s v="irregular"/>
    <d v="2015-02-17T00:00:00"/>
    <x v="0"/>
    <s v="low"/>
  </r>
  <r>
    <n v="841928"/>
    <n v="19750"/>
    <n v="23500"/>
    <s v="Personal Housing Expenses"/>
    <x v="4"/>
    <s v="to buy construction supplies to use for renovating his house."/>
    <x v="20"/>
    <s v="Sana`a"/>
    <s v="YER"/>
    <n v="2050"/>
    <d v="2015-02-17T07:10:41"/>
    <d v="2015-01-26T09:00:00"/>
    <m/>
    <n v="150"/>
    <n v="60"/>
    <s v="#Repeat Borrower, #Supporting Family, user_favorite, user_favorite, #First Loan, user_favorite, user_favorite"/>
    <s v="male"/>
    <s v="monthly"/>
    <d v="2015-02-17T00:00:00"/>
    <x v="1"/>
    <s v="high"/>
  </r>
  <r>
    <n v="842088"/>
    <n v="5000"/>
    <n v="5000"/>
    <s v="General Store"/>
    <x v="3"/>
    <s v="To buy more stock  of sugar, sweets, packets of salt and cooking fat as this will increase his income."/>
    <x v="1"/>
    <s v="Narok"/>
    <s v="KES"/>
    <n v="1330"/>
    <d v="2015-02-17T09:35:35"/>
    <d v="2015-01-21T09:00:00"/>
    <d v="2015-02-28T19:42:39"/>
    <n v="80"/>
    <n v="11"/>
    <s v=""/>
    <s v="male"/>
    <s v="monthly"/>
    <d v="2015-02-17T00:00:00"/>
    <x v="0"/>
    <s v="low"/>
  </r>
  <r>
    <n v="842025"/>
    <n v="30000"/>
    <n v="30000"/>
    <s v="Personal Housing Expenses"/>
    <x v="4"/>
    <s v="to buy basic materials like stones and cement to renovate his home. "/>
    <x v="23"/>
    <s v="gaza"/>
    <s v="USD"/>
    <n v="1220"/>
    <d v="2015-02-17T08:36:05"/>
    <d v="2015-01-28T09:00:00"/>
    <d v="2015-02-21T18:09:42"/>
    <n v="390"/>
    <n v="96"/>
    <s v="volunteer_pick, volunteer_like"/>
    <s v="male"/>
    <s v="monthly"/>
    <d v="2015-02-17T00:00:00"/>
    <x v="0"/>
    <s v="high"/>
  </r>
  <r>
    <n v="841779"/>
    <n v="1750"/>
    <n v="1750"/>
    <s v="Agriculture"/>
    <x v="0"/>
    <s v="to purchase farm inputs and fertilizer."/>
    <x v="0"/>
    <s v="Molave - Mahayag Zamboanga del Sur"/>
    <s v="PHP"/>
    <n v="1260"/>
    <d v="2015-02-17T02:59:09"/>
    <d v="2015-02-10T09:00:00"/>
    <d v="2015-02-19T17:24:41"/>
    <n v="50"/>
    <n v="2"/>
    <s v="volunteer_pick"/>
    <s v="female"/>
    <s v="irregular"/>
    <d v="2015-02-17T00:00:00"/>
    <x v="0"/>
    <s v="low"/>
  </r>
  <r>
    <n v="842864"/>
    <n v="24750"/>
    <n v="24750"/>
    <s v="Food Production/Sales"/>
    <x v="1"/>
    <s v="to purchase milk, Milo, rice and other ingredients to prepare tea, rice and stew, which she will sell to customers."/>
    <x v="9"/>
    <s v="Chorkor"/>
    <s v="GHS"/>
    <n v="2310"/>
    <d v="2015-02-18T11:09:25"/>
    <d v="2015-02-06T09:00:00"/>
    <d v="2015-02-26T15:32:48"/>
    <n v="90"/>
    <n v="56"/>
    <s v="#Parent, #Repeat Borrower, #Woman Owned Biz"/>
    <s v="female, female, male, female, female, female, female"/>
    <s v="irregular"/>
    <d v="2015-02-18T00:00:00"/>
    <x v="0"/>
    <s v="high"/>
  </r>
  <r>
    <n v="842714"/>
    <n v="1500"/>
    <n v="1500"/>
    <s v="Weaving"/>
    <x v="11"/>
    <s v="to buy materials to use in her business"/>
    <x v="0"/>
    <s v="Sogod Leyte"/>
    <s v="PHP"/>
    <n v="1450"/>
    <d v="2015-02-18T08:01:41"/>
    <d v="2015-02-03T09:00:00"/>
    <d v="2015-02-22T02:41:19"/>
    <n v="70"/>
    <n v="6"/>
    <s v="user_favorite"/>
    <s v="female"/>
    <s v="irregular"/>
    <d v="2015-02-18T00:00:00"/>
    <x v="0"/>
    <s v="low"/>
  </r>
  <r>
    <n v="843061"/>
    <n v="21500"/>
    <n v="21500"/>
    <s v="Weaving"/>
    <x v="11"/>
    <s v="to jumpstart her weaving operations by investing in raw materials ahead of the busy spring and summer hammock sales period."/>
    <x v="61"/>
    <s v="Rongkwang"/>
    <s v="USD"/>
    <n v="2740"/>
    <d v="2015-02-18T18:22:28"/>
    <d v="2015-03-03T09:00:00"/>
    <d v="2015-02-23T01:03:50"/>
    <n v="180"/>
    <n v="65"/>
    <s v="user_favorite, #Elderly, #Repeat Borrower, #Woman Owned Biz"/>
    <s v="female"/>
    <s v="bullet"/>
    <d v="2015-02-18T00:00:00"/>
    <x v="0"/>
    <s v="high"/>
  </r>
  <r>
    <n v="1087560"/>
    <n v="1250"/>
    <n v="1250"/>
    <s v="General Store"/>
    <x v="3"/>
    <s v="increase the stock in my shop and expand my business"/>
    <x v="1"/>
    <s v=""/>
    <s v="KES"/>
    <m/>
    <d v="2015-02-18T17:31:03"/>
    <d v="2015-03-04T16:31:09"/>
    <d v="2015-03-04T07:35:53"/>
    <n v="30"/>
    <n v="2"/>
    <s v=""/>
    <s v="female"/>
    <s v="irregular"/>
    <d v="2015-02-18T00:00:00"/>
    <x v="0"/>
    <s v="low"/>
  </r>
  <r>
    <n v="842678"/>
    <n v="1500"/>
    <n v="1500"/>
    <s v="Home Appliances"/>
    <x v="9"/>
    <s v="To buy a water filter to provide safe drinking water for their family."/>
    <x v="4"/>
    <s v="Kandal"/>
    <s v="KHR"/>
    <n v="3110"/>
    <d v="2015-02-18T07:43:22"/>
    <d v="2015-02-09T09:00:00"/>
    <d v="2015-02-22T07:52:43"/>
    <n v="80"/>
    <n v="5"/>
    <s v=""/>
    <s v="male, female, female, male"/>
    <s v="monthly"/>
    <d v="2015-02-18T00:00:00"/>
    <x v="0"/>
    <s v="low"/>
  </r>
  <r>
    <n v="842499"/>
    <n v="4750"/>
    <n v="4750"/>
    <s v="Restaurant"/>
    <x v="1"/>
    <s v="to buy ingredients for her restaurant."/>
    <x v="0"/>
    <s v="Hinobaan, Negros Occidental"/>
    <s v="PHP"/>
    <n v="1450"/>
    <d v="2015-02-18T03:42:31"/>
    <d v="2015-01-29T09:00:00"/>
    <d v="2015-02-26T14:46:33"/>
    <n v="110"/>
    <n v="18"/>
    <s v=""/>
    <s v="female"/>
    <s v="irregular"/>
    <d v="2015-02-18T00:00:00"/>
    <x v="0"/>
    <s v="low"/>
  </r>
  <r>
    <n v="843693"/>
    <n v="11750"/>
    <n v="11750"/>
    <s v="Shoe Sales"/>
    <x v="3"/>
    <s v="to buy more shoes to sell."/>
    <x v="5"/>
    <s v="La Paz"/>
    <s v="BOB"/>
    <n v="480"/>
    <d v="2015-02-19T20:57:49"/>
    <d v="2015-02-18T09:00:00"/>
    <d v="2015-03-10T14:24:00"/>
    <n v="140"/>
    <n v="39"/>
    <s v="#Female Education, #Inspiring Story, #Schooling, #Supporting Family, #Woman Owned Biz"/>
    <s v="female"/>
    <s v="monthly"/>
    <d v="2015-02-19T00:00:00"/>
    <x v="0"/>
    <s v="low"/>
  </r>
  <r>
    <n v="843736"/>
    <n v="6250"/>
    <n v="6250"/>
    <s v="Restaurant"/>
    <x v="1"/>
    <s v=""/>
    <x v="18"/>
    <s v=""/>
    <s v="COP"/>
    <n v="1770"/>
    <d v="2015-02-19T22:43:00"/>
    <d v="2015-01-20T09:00:00"/>
    <d v="2015-03-17T23:24:21"/>
    <n v="200"/>
    <n v="13"/>
    <s v=""/>
    <s v=""/>
    <s v="bullet"/>
    <d v="2015-02-19T00:00:00"/>
    <x v="0"/>
    <s v="low"/>
  </r>
  <r>
    <n v="843455"/>
    <n v="3500"/>
    <n v="3500"/>
    <s v="Farming"/>
    <x v="0"/>
    <s v="to buy coffee to sell."/>
    <x v="13"/>
    <s v="Ishaka"/>
    <s v="UGX"/>
    <n v="2220"/>
    <d v="2015-02-19T13:35:35"/>
    <d v="2015-02-19T09:00:00"/>
    <d v="2015-02-26T05:22:57"/>
    <n v="120"/>
    <n v="10"/>
    <s v=""/>
    <s v="male"/>
    <s v="monthly"/>
    <d v="2015-02-19T00:00:00"/>
    <x v="0"/>
    <s v="low"/>
  </r>
  <r>
    <n v="843241"/>
    <n v="8250"/>
    <n v="8250"/>
    <s v="Services"/>
    <x v="2"/>
    <s v="to buy sacks of charcoal and to service his motorcycle."/>
    <x v="11"/>
    <s v="Dar es Salaam"/>
    <s v="TZS"/>
    <n v="870"/>
    <d v="2015-02-19T08:19:55"/>
    <d v="2015-02-16T09:00:00"/>
    <d v="2015-02-23T11:08:03"/>
    <n v="60"/>
    <n v="26"/>
    <s v=""/>
    <s v="male"/>
    <s v="irregular"/>
    <d v="2015-02-19T00:00:00"/>
    <x v="0"/>
    <s v="low"/>
  </r>
  <r>
    <n v="843192"/>
    <n v="13000"/>
    <n v="13000"/>
    <s v="Cattle"/>
    <x v="0"/>
    <s v="to buy honored cattle."/>
    <x v="2"/>
    <s v="Istaravshan"/>
    <s v="TJS"/>
    <n v="1000"/>
    <d v="2015-02-19T06:34:02"/>
    <d v="2015-02-17T09:00:00"/>
    <d v="2015-03-23T15:25:20"/>
    <n v="140"/>
    <n v="48"/>
    <s v="#Animals, #Single, user_favorite, user_favorite"/>
    <s v="female"/>
    <s v="monthly"/>
    <d v="2015-02-19T00:00:00"/>
    <x v="0"/>
    <s v="low"/>
  </r>
  <r>
    <n v="843205"/>
    <n v="5500"/>
    <n v="5500"/>
    <s v="General Store"/>
    <x v="3"/>
    <s v="to buy more stock of flour, sugar, salt and other items"/>
    <x v="1"/>
    <s v="Migori"/>
    <s v="KES"/>
    <n v="1380"/>
    <d v="2015-02-19T06:54:37"/>
    <d v="2015-02-17T09:00:00"/>
    <d v="2015-03-13T17:46:13"/>
    <n v="140"/>
    <n v="18"/>
    <s v="user_favorite"/>
    <s v="female"/>
    <s v="monthly"/>
    <d v="2015-02-19T00:00:00"/>
    <x v="0"/>
    <s v="low"/>
  </r>
  <r>
    <n v="843392"/>
    <n v="10500"/>
    <n v="10500"/>
    <s v="Agriculture"/>
    <x v="0"/>
    <s v="to purchase a solar light, as well as hybrid seeds and fertilizer to improve harvests of maize."/>
    <x v="1"/>
    <s v="Webuye"/>
    <s v="KES"/>
    <n v="2020"/>
    <d v="2015-02-19T12:07:54"/>
    <d v="2015-02-01T09:00:00"/>
    <d v="2015-03-17T19:20:57"/>
    <n v="110"/>
    <n v="41"/>
    <s v=""/>
    <s v="female, female, female, female, female, female, female, female, female, female"/>
    <s v="bullet"/>
    <d v="2015-02-19T00:00:00"/>
    <x v="0"/>
    <s v="low"/>
  </r>
  <r>
    <n v="843508"/>
    <n v="5500"/>
    <n v="5500"/>
    <s v="Poultry"/>
    <x v="0"/>
    <s v="to buy chicks, chickens, and chicken feed"/>
    <x v="11"/>
    <s v="Dar es Salaam"/>
    <s v="TZS"/>
    <n v="870"/>
    <d v="2015-02-19T16:36:46"/>
    <d v="2015-02-16T09:00:00"/>
    <d v="2015-02-24T03:45:10"/>
    <n v="80"/>
    <n v="17"/>
    <s v="volunteer_pick, volunteer_like"/>
    <s v="female"/>
    <s v="monthly"/>
    <d v="2015-02-19T00:00:00"/>
    <x v="0"/>
    <s v="low"/>
  </r>
  <r>
    <n v="843594"/>
    <n v="28250"/>
    <n v="28250"/>
    <s v="Furniture Making"/>
    <x v="12"/>
    <s v="to purchase more wood to make furniture for sale"/>
    <x v="17"/>
    <s v="Thanh Hoá"/>
    <s v="VND"/>
    <n v="1210"/>
    <d v="2015-02-19T17:56:57"/>
    <d v="2015-02-15T09:00:00"/>
    <d v="2015-03-21T23:27:04"/>
    <n v="170"/>
    <n v="111"/>
    <s v="#Parent, #Repeat Borrower, #Woman Owned Biz, user_favorite"/>
    <s v="female, female, female, female"/>
    <s v="monthly"/>
    <d v="2015-02-19T00:00:00"/>
    <x v="0"/>
    <s v="high"/>
  </r>
  <r>
    <n v="843236"/>
    <n v="11750"/>
    <n v="11750"/>
    <s v="Retail"/>
    <x v="3"/>
    <s v="To buy more items such as soap, sugar and salt to sell."/>
    <x v="47"/>
    <s v=""/>
    <s v="RWF"/>
    <n v="1610"/>
    <d v="2015-02-19T08:16:14"/>
    <d v="2015-01-27T09:00:00"/>
    <d v="2015-02-28T02:48:19"/>
    <n v="60"/>
    <n v="11"/>
    <s v=""/>
    <s v="female"/>
    <s v="irregular"/>
    <d v="2015-02-19T00:00:00"/>
    <x v="0"/>
    <s v="low"/>
  </r>
  <r>
    <n v="844136"/>
    <n v="3500"/>
    <n v="3500"/>
    <s v="Fruits &amp; Vegetables"/>
    <x v="1"/>
    <s v="to buy more buko to sell"/>
    <x v="0"/>
    <s v="Ormoc City, Leyte"/>
    <s v="PHP"/>
    <n v="1250"/>
    <d v="2015-02-20T11:11:42"/>
    <d v="2015-01-23T09:00:00"/>
    <d v="2015-02-25T07:29:18"/>
    <n v="140"/>
    <n v="10"/>
    <s v=""/>
    <s v="female"/>
    <s v="irregular"/>
    <d v="2015-02-20T00:00:00"/>
    <x v="0"/>
    <s v="low"/>
  </r>
  <r>
    <n v="843913"/>
    <n v="5000"/>
    <n v="5000"/>
    <s v="Rickshaw"/>
    <x v="8"/>
    <s v="to buy a rickshaw for her husband's business."/>
    <x v="3"/>
    <s v="Lahore"/>
    <s v="PKR"/>
    <n v="2470"/>
    <d v="2015-02-20T05:52:24"/>
    <d v="2015-02-11T09:00:00"/>
    <d v="2015-03-16T11:22:22"/>
    <n v="110"/>
    <n v="15"/>
    <s v="#First Loan, #Biz Durable Asset, #Parent"/>
    <s v="female"/>
    <s v="irregular"/>
    <d v="2015-02-20T00:00:00"/>
    <x v="0"/>
    <s v="low"/>
  </r>
  <r>
    <n v="844132"/>
    <n v="18750"/>
    <n v="18750"/>
    <s v="Farming"/>
    <x v="0"/>
    <s v="to buy fertilizers to grow rice to sell"/>
    <x v="47"/>
    <s v=""/>
    <s v="RWF"/>
    <n v="1610"/>
    <d v="2015-02-20T11:08:54"/>
    <d v="2015-01-28T09:00:00"/>
    <d v="2015-03-09T21:58:43"/>
    <n v="100"/>
    <n v="57"/>
    <s v="#Parent, #Vegan, user_favorite"/>
    <s v="male"/>
    <s v="bullet"/>
    <d v="2015-02-20T00:00:00"/>
    <x v="0"/>
    <s v="high"/>
  </r>
  <r>
    <n v="843790"/>
    <n v="4750"/>
    <n v="4750"/>
    <s v="Pigs"/>
    <x v="0"/>
    <s v="to buy feeds and vitamins for her pigs"/>
    <x v="0"/>
    <s v="Mabinay, Negros Oriental"/>
    <s v="PHP"/>
    <n v="1450"/>
    <d v="2015-02-20T01:26:07"/>
    <d v="2015-01-23T09:00:00"/>
    <d v="2015-02-24T19:57:26"/>
    <n v="80"/>
    <n v="12"/>
    <s v=""/>
    <s v="female"/>
    <s v="irregular"/>
    <d v="2015-02-20T00:00:00"/>
    <x v="0"/>
    <s v="low"/>
  </r>
  <r>
    <n v="844096"/>
    <n v="15750"/>
    <n v="15750"/>
    <s v="Higher education costs"/>
    <x v="5"/>
    <s v="to pay his university fees."/>
    <x v="4"/>
    <s v="Kandal Province"/>
    <s v="USD"/>
    <n v="90"/>
    <d v="2015-02-20T10:36:43"/>
    <d v="2015-01-30T09:00:00"/>
    <d v="2015-02-26T02:09:56"/>
    <n v="680"/>
    <n v="33"/>
    <s v="user_favorite"/>
    <s v="male"/>
    <s v="monthly"/>
    <d v="2015-02-20T00:00:00"/>
    <x v="0"/>
    <s v="low"/>
  </r>
  <r>
    <n v="843942"/>
    <n v="1500"/>
    <n v="1500"/>
    <s v="Pigs"/>
    <x v="0"/>
    <s v="to buy feeds and vitamins for her pigs."/>
    <x v="0"/>
    <s v="Calatrava, Negros Occidental"/>
    <s v="PHP"/>
    <n v="1450"/>
    <d v="2015-02-20T06:23:28"/>
    <d v="2015-01-28T09:00:00"/>
    <d v="2015-02-24T21:01:46"/>
    <n v="80"/>
    <n v="5"/>
    <s v=""/>
    <s v="female"/>
    <s v="irregular"/>
    <d v="2015-02-20T00:00:00"/>
    <x v="0"/>
    <s v="low"/>
  </r>
  <r>
    <n v="844344"/>
    <n v="10000"/>
    <n v="10000"/>
    <s v="Clothing Sales"/>
    <x v="7"/>
    <s v="to buy clothes, hammocks and a herd of oxen."/>
    <x v="7"/>
    <s v="San Miguel"/>
    <s v="USD"/>
    <n v="1990"/>
    <d v="2015-02-20T17:51:48"/>
    <d v="2015-01-30T09:00:00"/>
    <d v="2015-03-23T16:25:24"/>
    <n v="150"/>
    <n v="38"/>
    <s v="user_favorite"/>
    <s v="male"/>
    <s v="bullet"/>
    <d v="2015-02-20T00:00:00"/>
    <x v="0"/>
    <s v="low"/>
  </r>
  <r>
    <n v="844071"/>
    <n v="12250"/>
    <n v="12250"/>
    <s v="Farming"/>
    <x v="0"/>
    <s v="to build a fence around her house and yard."/>
    <x v="49"/>
    <s v="Lezhe"/>
    <s v="ALL"/>
    <n v="2390"/>
    <d v="2015-02-20T10:10:32"/>
    <d v="2015-02-13T09:00:00"/>
    <d v="2015-03-11T21:20:40"/>
    <n v="140"/>
    <n v="49"/>
    <s v="user_favorite, user_favorite"/>
    <s v="female"/>
    <s v="monthly"/>
    <d v="2015-02-20T00:00:00"/>
    <x v="0"/>
    <s v="low"/>
  </r>
  <r>
    <n v="844100"/>
    <n v="8750"/>
    <n v="8750"/>
    <s v="Animal Sales"/>
    <x v="0"/>
    <s v="to buy cattle"/>
    <x v="12"/>
    <s v="Moron"/>
    <s v="XOF"/>
    <n v="780"/>
    <d v="2015-02-20T10:39:29"/>
    <d v="2015-02-06T09:00:00"/>
    <d v="2015-03-01T08:15:07"/>
    <n v="50"/>
    <n v="6"/>
    <s v=""/>
    <s v="male"/>
    <s v="bullet"/>
    <d v="2015-02-20T00:00:00"/>
    <x v="0"/>
    <s v="low"/>
  </r>
  <r>
    <n v="844554"/>
    <n v="15250"/>
    <n v="15250"/>
    <s v="Fuel/Firewood"/>
    <x v="3"/>
    <s v="to buy gas cylinders from another company and so expand his product range."/>
    <x v="7"/>
    <s v=""/>
    <s v="USD"/>
    <n v="1670"/>
    <d v="2015-02-21T16:30:12"/>
    <d v="2015-02-14T09:00:00"/>
    <d v="2015-03-24T05:15:10"/>
    <n v="260"/>
    <n v="57"/>
    <s v="#Supporting Family"/>
    <s v="male"/>
    <s v="monthly"/>
    <d v="2015-02-21T00:00:00"/>
    <x v="0"/>
    <s v="high"/>
  </r>
  <r>
    <n v="844553"/>
    <n v="15000"/>
    <n v="15000"/>
    <s v="Personal Housing Expenses"/>
    <x v="4"/>
    <s v="to buy steel sheets, roofing supports and bolts, and pay for manual labour to put a roof on his house."/>
    <x v="7"/>
    <s v="Ciudad El Triunfo"/>
    <s v="USD"/>
    <n v="1990"/>
    <d v="2015-02-21T16:28:15"/>
    <d v="2015-01-29T09:00:00"/>
    <d v="2015-03-24T01:49:44"/>
    <n v="340"/>
    <n v="33"/>
    <s v="#Parent"/>
    <s v="male"/>
    <s v="monthly"/>
    <d v="2015-02-21T00:00:00"/>
    <x v="0"/>
    <s v="low"/>
  </r>
  <r>
    <n v="844622"/>
    <n v="10000"/>
    <n v="10000"/>
    <s v="Livestock"/>
    <x v="0"/>
    <s v="purchase calves."/>
    <x v="14"/>
    <s v="San Gabriel"/>
    <s v="USD"/>
    <n v="1880"/>
    <d v="2015-02-21T23:07:31"/>
    <d v="2015-02-04T09:00:00"/>
    <d v="2015-02-25T23:57:22"/>
    <n v="140"/>
    <n v="20"/>
    <s v=""/>
    <s v="male"/>
    <s v="monthly"/>
    <d v="2015-02-21T00:00:00"/>
    <x v="0"/>
    <s v="low"/>
  </r>
  <r>
    <n v="844526"/>
    <n v="5000"/>
    <n v="5000"/>
    <s v="Food Production/Sales"/>
    <x v="1"/>
    <s v="to buy three bags of corn and firewood to make tortillas. "/>
    <x v="7"/>
    <s v="Ciudad El Triunfo"/>
    <s v="USD"/>
    <n v="1990"/>
    <d v="2015-02-21T15:13:00"/>
    <d v="2015-01-30T09:00:00"/>
    <d v="2015-02-26T06:18:22"/>
    <n v="150"/>
    <n v="20"/>
    <s v="#Parent, #Repeat Borrower, #Schooling, #Woman Owned Biz"/>
    <s v="female"/>
    <s v="monthly"/>
    <d v="2015-02-21T00:00:00"/>
    <x v="0"/>
    <s v="low"/>
  </r>
  <r>
    <n v="844708"/>
    <n v="6750"/>
    <n v="6750"/>
    <s v="Higher education costs"/>
    <x v="5"/>
    <s v="to pay university fees"/>
    <x v="19"/>
    <s v="San Ignacio"/>
    <s v="PYG"/>
    <n v="580"/>
    <d v="2015-02-23T00:39:40"/>
    <d v="2015-01-22T09:00:00"/>
    <d v="2015-02-25T23:11:04"/>
    <n v="150"/>
    <n v="24"/>
    <s v="user_favorite"/>
    <s v="female"/>
    <s v="monthly"/>
    <d v="2015-02-22T00:00:00"/>
    <x v="0"/>
    <s v="low"/>
  </r>
  <r>
    <n v="844663"/>
    <n v="10000"/>
    <n v="10000"/>
    <s v="Personal Housing Expenses"/>
    <x v="4"/>
    <s v="to purchase some construction materials to make the necessary renovation for the house as well as to build a small wall around it."/>
    <x v="20"/>
    <s v="Sana'a"/>
    <s v="YER"/>
    <n v="2050"/>
    <d v="2015-02-22T09:04:08"/>
    <d v="2015-01-27T09:00:00"/>
    <d v="2015-03-12T01:31:02"/>
    <n v="110"/>
    <n v="24"/>
    <s v=""/>
    <s v="female, female, female, female, female"/>
    <s v="monthly"/>
    <d v="2015-02-22T00:00:00"/>
    <x v="0"/>
    <s v="low"/>
  </r>
  <r>
    <n v="844924"/>
    <n v="5000"/>
    <n v="5000"/>
    <s v="Personal Housing Expenses"/>
    <x v="4"/>
    <s v="to buy bricks and cement to build a toilet"/>
    <x v="4"/>
    <s v="Kampong Speu Province"/>
    <s v="USD"/>
    <n v="90"/>
    <d v="2015-02-23T09:18:07"/>
    <d v="2015-02-05T09:00:00"/>
    <d v="2015-02-26T18:10:28"/>
    <n v="80"/>
    <n v="14"/>
    <s v=""/>
    <s v="female"/>
    <s v="monthly"/>
    <d v="2015-02-23T00:00:00"/>
    <x v="0"/>
    <s v="low"/>
  </r>
  <r>
    <n v="844935"/>
    <n v="3500"/>
    <n v="3500"/>
    <s v="Fish Selling"/>
    <x v="1"/>
    <s v="to buy more fish to sell to her customers"/>
    <x v="0"/>
    <s v="Kalibo, Aklan"/>
    <s v="PHP"/>
    <n v="1450"/>
    <d v="2015-02-23T09:33:40"/>
    <d v="2015-02-16T09:00:00"/>
    <d v="2015-02-26T20:09:05"/>
    <n v="80"/>
    <n v="10"/>
    <s v=""/>
    <s v="female"/>
    <s v="irregular"/>
    <d v="2015-02-23T00:00:00"/>
    <x v="0"/>
    <s v="low"/>
  </r>
  <r>
    <n v="845281"/>
    <n v="7000"/>
    <n v="7000"/>
    <s v="Food Production/Sales"/>
    <x v="1"/>
    <s v="purchase pork rinds, cheese, beans, flour, corn and other necessary ingredients."/>
    <x v="7"/>
    <s v=""/>
    <s v="USD"/>
    <n v="810"/>
    <d v="2015-02-23T21:39:48"/>
    <d v="2015-02-09T09:00:00"/>
    <d v="2015-03-24T18:51:52"/>
    <n v="140"/>
    <n v="22"/>
    <s v="#Parent, #Widowed, #Woman Owned Biz, user_favorite"/>
    <s v="female"/>
    <s v="monthly"/>
    <d v="2015-02-23T00:00:00"/>
    <x v="0"/>
    <s v="low"/>
  </r>
  <r>
    <n v="844780"/>
    <n v="1250"/>
    <n v="1250"/>
    <s v="General Store"/>
    <x v="3"/>
    <s v="to buy additional items to sell like snacks, canned goods, groceries, etc."/>
    <x v="0"/>
    <s v="Tacloban City, Leyte"/>
    <s v="PHP"/>
    <n v="1450"/>
    <d v="2015-02-23T04:56:34"/>
    <d v="2015-02-13T09:00:00"/>
    <d v="2015-02-26T04:13:09"/>
    <n v="80"/>
    <n v="5"/>
    <s v="volunteer_pick, volunteer_like"/>
    <s v="female"/>
    <s v="irregular"/>
    <d v="2015-02-23T00:00:00"/>
    <x v="0"/>
    <s v="low"/>
  </r>
  <r>
    <n v="845285"/>
    <n v="6750"/>
    <n v="6750"/>
    <s v="Sewing"/>
    <x v="2"/>
    <s v="to buy basic supplies to make articles of clothing"/>
    <x v="34"/>
    <s v="Aldea Buena Vista,San Pedro Sacatepequez"/>
    <s v="GTQ"/>
    <n v="970"/>
    <d v="2015-02-23T21:43:32"/>
    <d v="2015-02-09T09:00:00"/>
    <d v="2015-02-27T19:11:50"/>
    <n v="80"/>
    <n v="15"/>
    <s v="user_favorite"/>
    <s v="female, female"/>
    <s v="monthly"/>
    <d v="2015-02-23T00:00:00"/>
    <x v="0"/>
    <s v="low"/>
  </r>
  <r>
    <n v="845149"/>
    <n v="13000"/>
    <n v="13000"/>
    <s v="Farming"/>
    <x v="0"/>
    <s v="to gain access to cost efficient hybrid seeds and fertilizer for maize cultivation_x0009__x0009__x0009__x0009__x0009__x0009__x0009_"/>
    <x v="1"/>
    <s v="Webuye"/>
    <s v="KES"/>
    <n v="2020"/>
    <d v="2015-02-23T14:46:19"/>
    <d v="2015-02-28T09:00:00"/>
    <d v="2015-03-25T16:53:34"/>
    <n v="110"/>
    <n v="50"/>
    <s v="#Eco-friendly, #Repeat Borrower, #Sustainable Ag, #Vegan"/>
    <s v="female, male, male, male, male, female, female, male, female, male, male, male"/>
    <s v="bullet"/>
    <d v="2015-02-23T00:00:00"/>
    <x v="0"/>
    <s v="high"/>
  </r>
  <r>
    <n v="844777"/>
    <n v="1500"/>
    <n v="1500"/>
    <s v="Pigs"/>
    <x v="0"/>
    <s v="to buy feed and vitamins for her pigs"/>
    <x v="0"/>
    <s v="Tacloban City, Leyte"/>
    <s v="PHP"/>
    <n v="1450"/>
    <d v="2015-02-23T04:45:28"/>
    <d v="2015-02-16T09:00:00"/>
    <d v="2015-02-26T01:29:16"/>
    <n v="80"/>
    <n v="6"/>
    <s v="volunteer_pick, volunteer_like"/>
    <s v="female"/>
    <s v="irregular"/>
    <d v="2015-02-23T00:00:00"/>
    <x v="0"/>
    <s v="low"/>
  </r>
  <r>
    <n v="844910"/>
    <n v="4750"/>
    <n v="4750"/>
    <s v="Food Stall"/>
    <x v="1"/>
    <s v="to renovate her counter."/>
    <x v="2"/>
    <s v="Yavan"/>
    <s v="TJS"/>
    <n v="1000"/>
    <d v="2015-02-23T08:57:11"/>
    <d v="2015-02-18T09:00:00"/>
    <d v="2015-03-22T19:13:20"/>
    <n v="140"/>
    <n v="18"/>
    <s v="user_favorite, #Woman Owned Biz, #Parent, #Single Parent, #Interesting Photo, #Single, user_favorite, user_favorite, #Health and Sanitation, user_favorite"/>
    <s v="female"/>
    <s v="monthly"/>
    <d v="2015-02-23T00:00:00"/>
    <x v="0"/>
    <s v="low"/>
  </r>
  <r>
    <n v="845130"/>
    <n v="25000"/>
    <n v="25000"/>
    <s v="Grocery Store"/>
    <x v="1"/>
    <s v="to increase her business merchandise with special-offer spring and summer products"/>
    <x v="40"/>
    <s v="Ain Al Helwi"/>
    <s v="USD"/>
    <n v="770"/>
    <d v="2015-02-23T14:27:53"/>
    <d v="2015-02-05T09:00:00"/>
    <d v="2015-03-24T20:18:10"/>
    <n v="200"/>
    <n v="94"/>
    <s v="#Elderly, #Repeat Borrower, #Widowed, #Woman Owned Biz, user_favorite, user_favorite, user_favorite"/>
    <s v="female"/>
    <s v="monthly"/>
    <d v="2015-02-23T00:00:00"/>
    <x v="0"/>
    <s v="high"/>
  </r>
  <r>
    <n v="844793"/>
    <n v="3000"/>
    <n v="3000"/>
    <s v="Taxi"/>
    <x v="8"/>
    <s v="to help her husband repair his taxi."/>
    <x v="3"/>
    <s v="Rawalpindi"/>
    <s v="PKR"/>
    <n v="2470"/>
    <d v="2015-02-23T06:22:01"/>
    <d v="2015-02-10T09:00:00"/>
    <d v="2015-03-23T19:33:27"/>
    <n v="120"/>
    <n v="10"/>
    <s v="#Supporting Family"/>
    <s v="female"/>
    <s v="irregular"/>
    <d v="2015-02-23T00:00:00"/>
    <x v="0"/>
    <s v="low"/>
  </r>
  <r>
    <n v="845199"/>
    <n v="13000"/>
    <n v="13000"/>
    <s v="General Store"/>
    <x v="3"/>
    <s v="to settle some debts with her suppliers and purchase more merchandise in order to continue investing in her business. "/>
    <x v="7"/>
    <s v="La Unión"/>
    <s v="USD"/>
    <n v="1990"/>
    <d v="2015-02-23T16:47:12"/>
    <d v="2015-02-03T09:00:00"/>
    <d v="2015-03-25T16:19:48"/>
    <n v="260"/>
    <n v="49"/>
    <s v="#Parent, #First Loan, #Schooling, #Woman Owned Biz"/>
    <s v="female"/>
    <s v="monthly"/>
    <d v="2015-02-23T00:00:00"/>
    <x v="0"/>
    <s v="low"/>
  </r>
  <r>
    <n v="845092"/>
    <n v="13500"/>
    <n v="13500"/>
    <s v="Agriculture"/>
    <x v="0"/>
    <s v="to purchase a solar light and gain access to cost-efficient hybrid seeds and fertilizer for maize cultivation._x0009__x0009__x0009__x0009__x0009__x0009__x0009_"/>
    <x v="1"/>
    <s v="Webuye"/>
    <s v="KES"/>
    <n v="2020"/>
    <d v="2015-02-23T13:41:26"/>
    <d v="2015-02-28T09:00:00"/>
    <d v="2015-03-24T17:39:53"/>
    <n v="110"/>
    <n v="51"/>
    <s v="#Elderly, #Eco-friendly, #Parent, #Repeat Borrower, #Schooling"/>
    <s v="female, female, female, female, female, female, female, female, female, female"/>
    <s v="bullet"/>
    <d v="2015-02-23T00:00:00"/>
    <x v="0"/>
    <s v="high"/>
  </r>
  <r>
    <n v="844802"/>
    <n v="2000"/>
    <n v="2000"/>
    <s v="General Store"/>
    <x v="3"/>
    <s v="to buy stock for sale."/>
    <x v="0"/>
    <s v="Tacloban City, Leyte"/>
    <s v="PHP"/>
    <n v="1450"/>
    <d v="2015-02-23T06:41:43"/>
    <d v="2015-02-16T09:00:00"/>
    <d v="2015-02-26T05:38:04"/>
    <n v="80"/>
    <n v="7"/>
    <s v="#Repeat Borrower, #Woman Owned Biz, #Parent"/>
    <s v="female"/>
    <s v="irregular"/>
    <d v="2015-02-23T00:00:00"/>
    <x v="0"/>
    <s v="low"/>
  </r>
  <r>
    <n v="845090"/>
    <n v="12750"/>
    <n v="12750"/>
    <s v="Agriculture"/>
    <x v="0"/>
    <s v="to purchase a solar light and gain access to cost-efficient hybrid seeds and fertilizer for maize cultivation._x0009_"/>
    <x v="1"/>
    <s v="Webuye"/>
    <s v="KES"/>
    <n v="2020"/>
    <d v="2015-02-23T13:37:07"/>
    <d v="2015-02-28T09:00:00"/>
    <d v="2015-03-24T15:21:31"/>
    <n v="110"/>
    <n v="51"/>
    <s v="#Elderly, #Eco-friendly, #Parent, #Repeat Borrower, #Vegan"/>
    <s v="female, female, female, female, male, female, female, male, female, male, female, female"/>
    <s v="bullet"/>
    <d v="2015-02-23T00:00:00"/>
    <x v="0"/>
    <s v="high"/>
  </r>
  <r>
    <n v="845259"/>
    <n v="6000"/>
    <n v="6000"/>
    <s v="Agriculture"/>
    <x v="0"/>
    <s v="to buy manure, fertilisers, and to pay the rent for the land where he farms."/>
    <x v="7"/>
    <s v="Ciudad Barrios"/>
    <s v="USD"/>
    <n v="1990"/>
    <d v="2015-02-23T20:52:39"/>
    <d v="2015-02-12T09:00:00"/>
    <d v="2015-03-25T06:49:06"/>
    <n v="140"/>
    <n v="23"/>
    <s v="#Parent, #Vegan"/>
    <s v="male"/>
    <s v="bullet"/>
    <d v="2015-02-23T00:00:00"/>
    <x v="0"/>
    <s v="low"/>
  </r>
  <r>
    <n v="845206"/>
    <n v="15000"/>
    <n v="15000"/>
    <s v="Livestock"/>
    <x v="0"/>
    <s v="to buy two cows, which will help Blanca to increase milk production and make dairy products. "/>
    <x v="7"/>
    <s v="La Unión"/>
    <s v="USD"/>
    <n v="1990"/>
    <d v="2015-02-23T17:02:42"/>
    <d v="2015-02-13T09:00:00"/>
    <d v="2015-02-26T19:22:09"/>
    <n v="320"/>
    <n v="58"/>
    <s v="user_favorite"/>
    <s v="female"/>
    <s v="monthly"/>
    <d v="2015-02-23T00:00:00"/>
    <x v="0"/>
    <s v="high"/>
  </r>
  <r>
    <n v="845828"/>
    <n v="7000"/>
    <n v="7000"/>
    <s v="Farming"/>
    <x v="0"/>
    <s v="to purchase hybrid seeds and fertilizer to improve his maize harvests."/>
    <x v="1"/>
    <s v="Kakamega North"/>
    <s v="KES"/>
    <n v="2020"/>
    <d v="2015-02-24T10:51:38"/>
    <d v="2015-02-28T09:00:00"/>
    <d v="2015-03-26T23:19:11"/>
    <n v="110"/>
    <n v="24"/>
    <s v="#Parent, #Eco-friendly, #Sustainable Ag, #Technology"/>
    <s v="male, female, male, male, male, female, male"/>
    <s v="bullet"/>
    <d v="2015-02-24T00:00:00"/>
    <x v="0"/>
    <s v="low"/>
  </r>
  <r>
    <n v="846023"/>
    <n v="54250"/>
    <n v="54250"/>
    <s v="Printing"/>
    <x v="2"/>
    <s v="to purchase clothing and printing supplies until cash flow increases from a new printing investment"/>
    <x v="37"/>
    <s v="Hawaii"/>
    <s v="USD"/>
    <n v="1310"/>
    <d v="2015-02-24T16:32:51"/>
    <d v="2015-02-19T09:00:00"/>
    <d v="2015-03-29T13:28:10"/>
    <n v="250"/>
    <n v="115"/>
    <s v="#Parent, user_favorite, user_favorite, user_favorite, user_favorite, user_favorite"/>
    <s v="male"/>
    <s v="monthly"/>
    <d v="2015-02-24T00:00:00"/>
    <x v="0"/>
    <s v="high"/>
  </r>
  <r>
    <n v="845640"/>
    <n v="3000"/>
    <n v="3000"/>
    <s v="Butcher Shop"/>
    <x v="1"/>
    <s v="to buy meat to sell in the market"/>
    <x v="0"/>
    <s v="Catbalogan, Samar"/>
    <s v="PHP"/>
    <n v="1450"/>
    <d v="2015-02-24T07:37:43"/>
    <d v="2015-02-03T09:00:00"/>
    <d v="2015-03-01T05:51:18"/>
    <n v="80"/>
    <n v="7"/>
    <s v=""/>
    <s v="female"/>
    <s v="irregular"/>
    <d v="2015-02-24T00:00:00"/>
    <x v="0"/>
    <s v="low"/>
  </r>
  <r>
    <n v="845513"/>
    <n v="2500"/>
    <n v="2500"/>
    <s v="Barber Shop"/>
    <x v="2"/>
    <s v="a loan helps Fozia's husband for purchasing scissors for cutting hair, a water sprayer, seats, and a mirror."/>
    <x v="3"/>
    <s v="Lahore"/>
    <s v="PKR"/>
    <n v="2470"/>
    <d v="2015-02-24T04:45:07"/>
    <d v="2015-02-12T09:00:00"/>
    <d v="2015-03-07T01:35:19"/>
    <n v="110"/>
    <n v="10"/>
    <s v="#Biz Durable Asset"/>
    <s v="female"/>
    <s v="irregular"/>
    <d v="2015-02-24T00:00:00"/>
    <x v="0"/>
    <s v="low"/>
  </r>
  <r>
    <n v="845444"/>
    <n v="29000"/>
    <n v="29000"/>
    <s v="Vehicle"/>
    <x v="9"/>
    <s v="to buy an electric car for transportation"/>
    <x v="28"/>
    <s v="Ulaanbaatar"/>
    <s v="USD"/>
    <n v="420"/>
    <d v="2015-02-24T03:21:45"/>
    <d v="2015-02-11T09:00:00"/>
    <d v="2015-03-16T16:36:18"/>
    <n v="380"/>
    <n v="100"/>
    <s v="#Eco-friendly, #Biz Durable Asset, #Supporting Family, #Woman Owned Biz, user_favorite, user_favorite"/>
    <s v="female"/>
    <s v="monthly"/>
    <d v="2015-02-24T00:00:00"/>
    <x v="0"/>
    <s v="high"/>
  </r>
  <r>
    <n v="845366"/>
    <n v="4500"/>
    <n v="4500"/>
    <s v="Farm Supplies"/>
    <x v="0"/>
    <s v="to purchase seeds, fertilizers and other farm supplies."/>
    <x v="0"/>
    <s v="Bindoy, Negros Oriental"/>
    <s v="PHP"/>
    <n v="1450"/>
    <d v="2015-02-24T02:06:38"/>
    <d v="2015-01-29T09:00:00"/>
    <d v="2015-02-27T03:32:00"/>
    <n v="80"/>
    <n v="9"/>
    <s v="volunteer_pick"/>
    <s v="female"/>
    <s v="irregular"/>
    <d v="2015-02-24T00:00:00"/>
    <x v="0"/>
    <s v="low"/>
  </r>
  <r>
    <n v="846140"/>
    <n v="8750"/>
    <n v="8750"/>
    <s v="Higher education costs"/>
    <x v="5"/>
    <s v="to pay graduation costs. "/>
    <x v="10"/>
    <s v="Granada"/>
    <s v="USD"/>
    <n v="1760"/>
    <d v="2015-02-25T00:13:33"/>
    <d v="2015-02-13T09:00:00"/>
    <d v="2015-02-28T19:07:32"/>
    <n v="630"/>
    <n v="29"/>
    <s v=""/>
    <s v="female"/>
    <s v="monthly"/>
    <d v="2015-02-24T00:00:00"/>
    <x v="0"/>
    <s v="low"/>
  </r>
  <r>
    <n v="845904"/>
    <n v="2500"/>
    <n v="2500"/>
    <s v="Pigs"/>
    <x v="0"/>
    <s v="to buy feeds and vitamins for her pigs."/>
    <x v="0"/>
    <s v="Sibulan, Negros Oriental"/>
    <s v="PHP"/>
    <n v="1450"/>
    <d v="2015-02-24T11:55:34"/>
    <d v="2015-02-05T09:00:00"/>
    <d v="2015-03-03T18:25:58"/>
    <n v="130"/>
    <n v="6"/>
    <s v="#Animals, #Woman Owned Biz, #Schooling, #Repeat Borrower, #Parent"/>
    <s v="female"/>
    <s v="irregular"/>
    <d v="2015-02-24T00:00:00"/>
    <x v="0"/>
    <s v="low"/>
  </r>
  <r>
    <n v="846071"/>
    <n v="15000"/>
    <n v="15000"/>
    <s v="Transportation"/>
    <x v="8"/>
    <s v="to buy a motorcycle"/>
    <x v="7"/>
    <s v="El Transito"/>
    <s v="USD"/>
    <n v="1990"/>
    <d v="2015-02-24T17:54:37"/>
    <d v="2015-02-02T09:00:00"/>
    <d v="2015-03-27T16:26:15"/>
    <n v="260"/>
    <n v="46"/>
    <s v="#Biz Durable Asset, #Parent, user_favorite"/>
    <s v="male"/>
    <s v="monthly"/>
    <d v="2015-02-24T00:00:00"/>
    <x v="0"/>
    <s v="low"/>
  </r>
  <r>
    <n v="845483"/>
    <n v="2250"/>
    <n v="2250"/>
    <s v="Clothing Sales"/>
    <x v="7"/>
    <s v="to buy more stock of clothes to sell."/>
    <x v="0"/>
    <s v="Isabela, Negros Occidental"/>
    <s v="PHP"/>
    <n v="1450"/>
    <d v="2015-02-24T04:14:49"/>
    <d v="2015-01-30T09:00:00"/>
    <d v="2015-02-27T17:21:44"/>
    <n v="80"/>
    <n v="4"/>
    <s v=""/>
    <s v="female"/>
    <s v="irregular"/>
    <d v="2015-02-24T00:00:00"/>
    <x v="0"/>
    <s v="low"/>
  </r>
  <r>
    <n v="845815"/>
    <n v="15000"/>
    <n v="15000"/>
    <s v="Clothing Sales"/>
    <x v="7"/>
    <s v="to purchase a new collection of clothes and buy a toolkit for her husband"/>
    <x v="40"/>
    <s v="Qana"/>
    <s v="USD"/>
    <n v="770"/>
    <d v="2015-02-24T10:30:14"/>
    <d v="2015-02-10T09:00:00"/>
    <d v="2015-03-01T12:30:09"/>
    <n v="140"/>
    <n v="22"/>
    <s v=""/>
    <s v="female"/>
    <s v="monthly"/>
    <d v="2015-02-24T00:00:00"/>
    <x v="0"/>
    <s v="low"/>
  </r>
  <r>
    <n v="846095"/>
    <n v="4500"/>
    <n v="4500"/>
    <s v="Home Energy"/>
    <x v="9"/>
    <s v="to purchase a solar home system that will allow her to reduce spending in kerosene, candles, and improve the home lighting."/>
    <x v="24"/>
    <s v="Copan"/>
    <s v="HNL"/>
    <n v="3900"/>
    <d v="2015-02-24T21:37:11"/>
    <d v="2015-02-23T09:00:00"/>
    <d v="2015-02-27T00:51:56"/>
    <n v="100"/>
    <n v="11"/>
    <s v=""/>
    <s v="female"/>
    <s v="monthly"/>
    <d v="2015-02-24T00:00:00"/>
    <x v="0"/>
    <s v="low"/>
  </r>
  <r>
    <n v="845676"/>
    <n v="9250"/>
    <n v="9250"/>
    <s v="Clothing Sales"/>
    <x v="7"/>
    <s v="to buy additional items like pants, t-shirts, dresses, etc."/>
    <x v="0"/>
    <s v="Cauayan, Negros Occidental"/>
    <s v="PHP"/>
    <n v="1450"/>
    <d v="2015-02-24T08:09:20"/>
    <d v="2015-01-30T09:00:00"/>
    <d v="2015-03-25T00:43:30"/>
    <n v="140"/>
    <n v="35"/>
    <s v="#Parent, #Woman Owned Biz"/>
    <s v="female"/>
    <s v="irregular"/>
    <d v="2015-02-24T00:00:00"/>
    <x v="0"/>
    <s v="low"/>
  </r>
  <r>
    <n v="845839"/>
    <n v="15500"/>
    <n v="15500"/>
    <s v="Food Production/Sales"/>
    <x v="1"/>
    <s v="to buy 40 kg of flour and pay delivery costs."/>
    <x v="45"/>
    <s v="Bukavu, Sud Kivu Provice"/>
    <s v="USD"/>
    <n v="1600"/>
    <d v="2015-02-24T11:04:10"/>
    <d v="2015-02-02T09:00:00"/>
    <d v="2015-04-01T22:57:52"/>
    <n v="60"/>
    <n v="1"/>
    <s v=""/>
    <s v="female, female, female, female, female, female, female, female, female, female, female, female, female, female, female, female, female, female, female, female, female, female, female, female, female"/>
    <s v="irregular"/>
    <d v="2015-02-24T00:00:00"/>
    <x v="0"/>
    <s v="low"/>
  </r>
  <r>
    <n v="846953"/>
    <n v="3500"/>
    <n v="3500"/>
    <s v="General Store"/>
    <x v="3"/>
    <s v="to purchase more groceries to sell."/>
    <x v="0"/>
    <s v="La Castellana, Negros Occidental"/>
    <s v="PHP"/>
    <n v="1450"/>
    <d v="2015-02-25T22:46:41"/>
    <d v="2015-02-06T09:00:00"/>
    <d v="2015-03-02T11:07:14"/>
    <n v="70"/>
    <n v="5"/>
    <s v=""/>
    <s v="female"/>
    <s v="irregular"/>
    <d v="2015-02-25T00:00:00"/>
    <x v="0"/>
    <s v="low"/>
  </r>
  <r>
    <n v="846437"/>
    <n v="7500"/>
    <n v="7500"/>
    <s v="Animal Sales"/>
    <x v="0"/>
    <s v="to buy forage"/>
    <x v="2"/>
    <s v="Gonchi"/>
    <s v="TJS"/>
    <n v="1000"/>
    <d v="2015-02-25T08:42:29"/>
    <d v="2015-02-18T09:00:00"/>
    <d v="2015-04-16T04:56:14"/>
    <n v="140"/>
    <n v="30"/>
    <s v="#Parent, #Animals, user_favorite"/>
    <s v="male"/>
    <s v="monthly"/>
    <d v="2015-02-25T00:00:00"/>
    <x v="0"/>
    <s v="low"/>
  </r>
  <r>
    <n v="846647"/>
    <n v="3750"/>
    <n v="3750"/>
    <s v="Sewing"/>
    <x v="2"/>
    <s v="A loan of $375 helps Mahfuza buy a sewing machine."/>
    <x v="2"/>
    <s v="Khujand"/>
    <s v="TJS"/>
    <n v="630"/>
    <d v="2015-02-25T13:07:36"/>
    <d v="2015-02-09T09:00:00"/>
    <d v="2015-03-11T17:22:59"/>
    <n v="140"/>
    <n v="9"/>
    <s v="#Biz Durable Asset, #Parent, #Woman Owned Biz, user_favorite"/>
    <s v="female"/>
    <s v="monthly"/>
    <d v="2015-02-25T00:00:00"/>
    <x v="0"/>
    <s v="low"/>
  </r>
  <r>
    <n v="846811"/>
    <n v="5000"/>
    <n v="5000"/>
    <s v="General Store"/>
    <x v="3"/>
    <s v="to buy sweets, soft drinks, staple grains, coffee, soups, eggs, gelatin, sugar, etc."/>
    <x v="7"/>
    <s v=""/>
    <s v="USD"/>
    <n v="810"/>
    <d v="2015-02-25T17:26:59"/>
    <d v="2015-02-13T09:00:00"/>
    <d v="2015-03-27T12:49:36"/>
    <n v="140"/>
    <n v="20"/>
    <s v="#Parent, #Woman Owned Biz"/>
    <s v="female"/>
    <s v="monthly"/>
    <d v="2015-02-25T00:00:00"/>
    <x v="0"/>
    <s v="low"/>
  </r>
  <r>
    <n v="847009"/>
    <n v="3750"/>
    <n v="3750"/>
    <s v="Personal Housing Expenses"/>
    <x v="4"/>
    <s v="to improve his humble home by purchasing four windows that are needed in the kitchen, thus guaranteeing security and peace of mind in his home."/>
    <x v="10"/>
    <s v="Managua"/>
    <s v="NIO"/>
    <n v="980"/>
    <d v="2015-02-26T00:33:00"/>
    <d v="2015-01-28T09:00:00"/>
    <d v="2015-03-23T20:19:05"/>
    <n v="130"/>
    <n v="12"/>
    <s v="#Elderly, #Repeat Borrower, user_favorite"/>
    <s v="male"/>
    <s v="monthly"/>
    <d v="2015-02-25T00:00:00"/>
    <x v="0"/>
    <s v="low"/>
  </r>
  <r>
    <n v="846816"/>
    <n v="2250"/>
    <n v="2250"/>
    <s v="Goods Distribution"/>
    <x v="10"/>
    <s v="to pay for repairs on his work motorcycle. "/>
    <x v="18"/>
    <s v="Puerto Boyacá"/>
    <s v="COP"/>
    <n v="1770"/>
    <d v="2015-02-25T17:34:10"/>
    <d v="2015-01-26T09:00:00"/>
    <d v="2015-03-01T01:16:39"/>
    <n v="150"/>
    <n v="4"/>
    <s v=""/>
    <s v="male"/>
    <s v="bullet"/>
    <d v="2015-02-25T00:00:00"/>
    <x v="0"/>
    <s v="low"/>
  </r>
  <r>
    <n v="846278"/>
    <n v="7500"/>
    <n v="7500"/>
    <s v="Cattle"/>
    <x v="0"/>
    <s v="to increase his livestock headcount."/>
    <x v="2"/>
    <s v="Mastchoh"/>
    <s v="TJS"/>
    <n v="2150"/>
    <d v="2015-02-25T05:12:23"/>
    <d v="2015-02-18T09:00:00"/>
    <d v="2015-03-26T18:23:20"/>
    <n v="140"/>
    <n v="25"/>
    <s v="#Animals, #Parent, #Supporting Family"/>
    <s v="male"/>
    <s v="monthly"/>
    <d v="2015-02-25T00:00:00"/>
    <x v="0"/>
    <s v="low"/>
  </r>
  <r>
    <n v="846316"/>
    <n v="11750"/>
    <n v="11750"/>
    <s v="Services"/>
    <x v="2"/>
    <s v="to provide more mobile payment services for her community"/>
    <x v="30"/>
    <s v="Bogor Selatan"/>
    <s v="IDR"/>
    <n v="2190"/>
    <d v="2015-02-25T06:12:31"/>
    <d v="2015-01-26T09:00:00"/>
    <d v="2015-03-28T17:37:21"/>
    <n v="140"/>
    <n v="47"/>
    <s v="#Low-profit FP, #Parent, #Repeat Borrower, user_favorite, #Technology, user_favorite"/>
    <s v="female"/>
    <s v="bullet"/>
    <d v="2015-02-25T00:00:00"/>
    <x v="0"/>
    <s v="low"/>
  </r>
  <r>
    <n v="1087701"/>
    <n v="2500"/>
    <n v="2500"/>
    <s v="Services"/>
    <x v="2"/>
    <s v="purchase fruits to sell in a fruit shop that I have established. "/>
    <x v="1"/>
    <s v=""/>
    <s v="KES"/>
    <m/>
    <d v="2015-02-25T15:32:53"/>
    <d v="2015-05-14T11:24:00"/>
    <d v="2015-04-19T11:19:33"/>
    <n v="60"/>
    <n v="28"/>
    <s v=""/>
    <s v="male"/>
    <s v="irregular"/>
    <d v="2015-02-25T00:00:00"/>
    <x v="0"/>
    <s v="low"/>
  </r>
  <r>
    <n v="846179"/>
    <n v="3500"/>
    <n v="3500"/>
    <s v="Used Clothing"/>
    <x v="7"/>
    <s v="to buy more stock to sell."/>
    <x v="0"/>
    <s v="Compostela, Cebu"/>
    <s v="PHP"/>
    <n v="1450"/>
    <d v="2015-02-25T02:08:08"/>
    <d v="2015-01-28T09:00:00"/>
    <d v="2015-03-01T23:39:30"/>
    <n v="140"/>
    <n v="7"/>
    <s v=""/>
    <s v="female"/>
    <s v="irregular"/>
    <d v="2015-02-25T00:00:00"/>
    <x v="0"/>
    <s v="low"/>
  </r>
  <r>
    <n v="847310"/>
    <n v="5750"/>
    <n v="5750"/>
    <s v="Farming"/>
    <x v="0"/>
    <s v="to buy seedlings and compost."/>
    <x v="0"/>
    <s v="Ozamis-Gala,Ozamiz City,Misamis Occidental"/>
    <s v="PHP"/>
    <n v="1260"/>
    <d v="2015-02-26T09:09:55"/>
    <d v="2015-02-11T09:00:00"/>
    <d v="2015-03-18T14:55:58"/>
    <n v="140"/>
    <n v="16"/>
    <s v="#Vegan"/>
    <s v="female"/>
    <s v="monthly"/>
    <d v="2015-02-26T00:00:00"/>
    <x v="0"/>
    <s v="low"/>
  </r>
  <r>
    <n v="847291"/>
    <n v="2000"/>
    <n v="2000"/>
    <s v="General Store"/>
    <x v="3"/>
    <s v="to purchase an additional variety of commodities"/>
    <x v="0"/>
    <s v="Tangub-Mantic, Tangub City, Misamis Occidental, Mi"/>
    <s v="PHP"/>
    <n v="1260"/>
    <d v="2015-02-26T08:59:50"/>
    <d v="2015-02-18T09:00:00"/>
    <d v="2015-03-03T07:10:50"/>
    <n v="40"/>
    <n v="1"/>
    <s v=""/>
    <s v="female"/>
    <s v="irregular"/>
    <d v="2015-02-26T00:00:00"/>
    <x v="0"/>
    <s v="low"/>
  </r>
  <r>
    <n v="847329"/>
    <n v="2000"/>
    <n v="2000"/>
    <s v="Beauty Salon"/>
    <x v="2"/>
    <s v=" to increase her beauty parlor business"/>
    <x v="3"/>
    <s v="Rawalpindi"/>
    <s v="PKR"/>
    <n v="2470"/>
    <d v="2015-02-26T09:25:32"/>
    <d v="2015-02-12T09:00:00"/>
    <d v="2015-03-03T22:30:04"/>
    <n v="120"/>
    <n v="7"/>
    <s v="user_favorite, #Parent, #Woman Owned Biz"/>
    <s v="female"/>
    <s v="irregular"/>
    <d v="2015-02-26T00:00:00"/>
    <x v="0"/>
    <s v="low"/>
  </r>
  <r>
    <n v="847468"/>
    <n v="4000"/>
    <n v="4000"/>
    <s v="Milk Sales"/>
    <x v="1"/>
    <s v="to buy stock of good quality milk along with containers for storage."/>
    <x v="3"/>
    <s v="Tulamba"/>
    <s v="PKR"/>
    <n v="2450"/>
    <d v="2015-02-26T12:39:55"/>
    <d v="2015-02-12T09:00:00"/>
    <d v="2015-03-30T15:03:07"/>
    <n v="140"/>
    <n v="14"/>
    <s v="#Fabrics, #Parent, user_favorite"/>
    <s v="female"/>
    <s v="monthly"/>
    <d v="2015-02-26T00:00:00"/>
    <x v="0"/>
    <s v="low"/>
  </r>
  <r>
    <n v="847177"/>
    <n v="1500"/>
    <n v="1500"/>
    <s v="Home Appliances"/>
    <x v="9"/>
    <s v="to buy a water filter to provide safe drinking water for her family."/>
    <x v="4"/>
    <s v="Battambang"/>
    <s v="KHR"/>
    <n v="3110"/>
    <d v="2015-02-26T07:20:16"/>
    <d v="2015-02-12T09:00:00"/>
    <d v="2015-03-03T01:13:05"/>
    <n v="80"/>
    <n v="6"/>
    <s v=""/>
    <s v="female, female, female, female"/>
    <s v="monthly"/>
    <d v="2015-02-26T00:00:00"/>
    <x v="0"/>
    <s v="low"/>
  </r>
  <r>
    <n v="847434"/>
    <n v="5000"/>
    <n v="5000"/>
    <s v="Grocery Store"/>
    <x v="1"/>
    <s v="to purchase a fridge and add cold drinks in his grocery store."/>
    <x v="29"/>
    <s v="Panpose, Odisha"/>
    <s v="INR"/>
    <n v="2410"/>
    <d v="2015-02-26T11:18:58"/>
    <d v="2015-01-31T09:00:00"/>
    <d v="2015-03-15T23:39:18"/>
    <n v="440"/>
    <n v="9"/>
    <s v="user_favorite, user_favorite, #Health and Sanitation, #Parent, user_favorite, user_favorite"/>
    <s v="male"/>
    <s v="bullet"/>
    <d v="2015-02-26T00:00:00"/>
    <x v="0"/>
    <s v="low"/>
  </r>
  <r>
    <n v="847607"/>
    <n v="15000"/>
    <n v="15000"/>
    <s v="General Store"/>
    <x v="3"/>
    <s v="to buy more soups, eggs, basic grains, beverages, snacks, sweet bread, etc."/>
    <x v="7"/>
    <s v=""/>
    <s v="USD"/>
    <n v="810"/>
    <d v="2015-02-26T17:32:22"/>
    <d v="2015-02-13T09:00:00"/>
    <d v="2015-03-30T15:04:52"/>
    <n v="200"/>
    <n v="57"/>
    <s v="user_favorite, #Woman Owned Biz, user_favorite, user_favorite, user_favorite"/>
    <s v="female"/>
    <s v="monthly"/>
    <d v="2015-02-26T00:00:00"/>
    <x v="0"/>
    <s v="high"/>
  </r>
  <r>
    <n v="847244"/>
    <n v="9250"/>
    <n v="9250"/>
    <s v="Personal Housing Expenses"/>
    <x v="4"/>
    <s v="to pay for housing renovations."/>
    <x v="0"/>
    <s v="Ozamis-Mabini Ext., Aguada, Ozamiz City"/>
    <s v="PHP"/>
    <n v="1260"/>
    <d v="2015-02-26T07:57:04"/>
    <d v="2015-02-10T09:00:00"/>
    <d v="2015-03-30T21:46:42"/>
    <n v="200"/>
    <n v="35"/>
    <s v="#Elderly"/>
    <s v="male"/>
    <s v="monthly"/>
    <d v="2015-02-26T00:00:00"/>
    <x v="0"/>
    <s v="low"/>
  </r>
  <r>
    <n v="847188"/>
    <n v="7000"/>
    <n v="7000"/>
    <s v="Motorcycle Repair"/>
    <x v="2"/>
    <s v="to buy additional spare parts for motor repair."/>
    <x v="0"/>
    <s v="Calamba-Rizal Zamboanga Del Norte"/>
    <s v="PHP"/>
    <n v="1260"/>
    <d v="2015-02-26T07:25:52"/>
    <d v="2015-02-24T09:00:00"/>
    <d v="2015-03-14T21:40:13"/>
    <n v="150"/>
    <n v="15"/>
    <s v="#Inspiring Story, #Parent, #Repeat Borrower, user_favorite, user_favorite, user_favorite"/>
    <s v="female"/>
    <s v="monthly"/>
    <d v="2015-02-26T00:00:00"/>
    <x v="0"/>
    <s v="low"/>
  </r>
  <r>
    <n v="847697"/>
    <n v="10250"/>
    <n v="10250"/>
    <s v="Agriculture"/>
    <x v="0"/>
    <s v="to buy a cow and supplies to look after her crops, including irrigation equipment, manure, and pesticides."/>
    <x v="18"/>
    <s v="Tierralta"/>
    <s v="COP"/>
    <n v="1770"/>
    <d v="2015-02-26T22:10:14"/>
    <d v="2015-01-27T09:00:00"/>
    <d v="2015-03-28T17:34:10"/>
    <n v="270"/>
    <n v="33"/>
    <s v="#Animals, #Parent, #Schooling, #Biz Durable Asset"/>
    <s v="female"/>
    <s v="bullet"/>
    <d v="2015-02-26T00:00:00"/>
    <x v="0"/>
    <s v="low"/>
  </r>
  <r>
    <n v="847107"/>
    <n v="3250"/>
    <n v="3250"/>
    <s v="General Store"/>
    <x v="3"/>
    <s v="to purchase more groceries to sell."/>
    <x v="0"/>
    <s v="La Castellana, Negros Occidental"/>
    <s v="PHP"/>
    <n v="1450"/>
    <d v="2015-02-26T05:31:24"/>
    <d v="2015-01-30T09:00:00"/>
    <d v="2015-03-26T04:04:08"/>
    <n v="110"/>
    <n v="12"/>
    <s v="#Elderly, #Parent, #Woman Owned Biz"/>
    <s v="female"/>
    <s v="irregular"/>
    <d v="2015-02-26T00:00:00"/>
    <x v="0"/>
    <s v="low"/>
  </r>
  <r>
    <n v="847296"/>
    <n v="3000"/>
    <n v="3000"/>
    <s v="Farming"/>
    <x v="0"/>
    <s v="to buy fertilizer for her farmland"/>
    <x v="4"/>
    <s v="Siem Reap province, Chi Kreng district"/>
    <s v="KHR"/>
    <n v="2040"/>
    <d v="2015-02-26T09:01:59"/>
    <d v="2015-01-28T09:00:00"/>
    <d v="2015-03-03T11:41:33"/>
    <n v="140"/>
    <n v="11"/>
    <s v=""/>
    <s v="female"/>
    <s v="monthly"/>
    <d v="2015-02-26T00:00:00"/>
    <x v="0"/>
    <s v="low"/>
  </r>
  <r>
    <n v="847500"/>
    <n v="10000"/>
    <n v="10000"/>
    <s v="Farming"/>
    <x v="0"/>
    <s v="to pay workers."/>
    <x v="47"/>
    <s v=""/>
    <s v="RWF"/>
    <n v="1610"/>
    <d v="2015-02-26T13:40:52"/>
    <d v="2015-01-30T09:00:00"/>
    <d v="2015-03-31T05:26:39"/>
    <n v="100"/>
    <n v="36"/>
    <s v="#Job Creator"/>
    <s v="male"/>
    <s v="bullet"/>
    <d v="2015-02-26T00:00:00"/>
    <x v="0"/>
    <s v="low"/>
  </r>
  <r>
    <n v="847596"/>
    <n v="750"/>
    <n v="750"/>
    <s v="General Store"/>
    <x v="3"/>
    <s v="to buy 1 can of oil and 1 bag of detergent"/>
    <x v="41"/>
    <s v="Nyékonakpoè"/>
    <s v="XOF"/>
    <n v="2960"/>
    <d v="2015-02-26T17:06:32"/>
    <d v="2015-02-05T09:00:00"/>
    <d v="2015-03-11T22:26:35"/>
    <n v="70"/>
    <n v="3"/>
    <s v=""/>
    <s v="female"/>
    <s v="irregular"/>
    <d v="2015-02-26T00:00:00"/>
    <x v="0"/>
    <s v="low"/>
  </r>
  <r>
    <n v="847265"/>
    <n v="9250"/>
    <n v="9250"/>
    <s v="Personal Housing Expenses"/>
    <x v="4"/>
    <s v="to purchase construction materials for house renovations."/>
    <x v="0"/>
    <s v="Tangub-Minsubong, Tangub City, Mindanao"/>
    <s v="PHP"/>
    <n v="1260"/>
    <d v="2015-02-26T08:37:13"/>
    <d v="2015-02-25T09:00:00"/>
    <d v="2015-03-25T20:58:20"/>
    <n v="140"/>
    <n v="36"/>
    <s v="#Parent"/>
    <s v="female"/>
    <s v="irregular"/>
    <d v="2015-02-26T00:00:00"/>
    <x v="0"/>
    <s v="low"/>
  </r>
  <r>
    <n v="848265"/>
    <n v="30000"/>
    <n v="30000"/>
    <s v="Higher education costs"/>
    <x v="5"/>
    <s v=" to pay the university installments for this semester. "/>
    <x v="23"/>
    <s v="Nablus"/>
    <s v="USD"/>
    <n v="800"/>
    <d v="2015-02-27T21:19:37"/>
    <d v="2015-02-11T09:00:00"/>
    <d v="2015-03-24T12:40:55"/>
    <n v="280"/>
    <n v="111"/>
    <s v="#First Loan, #Single, #Schooling, user_favorite"/>
    <s v="male"/>
    <s v="monthly"/>
    <d v="2015-02-27T00:00:00"/>
    <x v="0"/>
    <s v="high"/>
  </r>
  <r>
    <n v="848120"/>
    <n v="4250"/>
    <n v="4250"/>
    <s v="Fish Selling"/>
    <x v="1"/>
    <s v="to buy more seafood and fish products."/>
    <x v="10"/>
    <s v="Bilwi"/>
    <s v="NIO"/>
    <n v="3280"/>
    <d v="2015-02-27T15:53:25"/>
    <d v="2015-02-12T09:00:00"/>
    <d v="2015-03-03T05:19:12"/>
    <n v="40"/>
    <n v="15"/>
    <s v=""/>
    <s v="female, female, female, female"/>
    <s v="irregular"/>
    <d v="2015-02-27T00:00:00"/>
    <x v="0"/>
    <s v="low"/>
  </r>
  <r>
    <n v="847889"/>
    <n v="9750"/>
    <n v="9750"/>
    <s v="Farm Supplies"/>
    <x v="0"/>
    <s v="to purchase a solar light and gain access to cost efficient hybrid seeds and fertilizer for maize cultivation._x0009__x0009__x0009__x0009__x0009__x0009__x0009_"/>
    <x v="1"/>
    <s v="Kakamega North"/>
    <s v="KES"/>
    <n v="2020"/>
    <d v="2015-02-27T07:48:23"/>
    <d v="2015-02-28T09:00:00"/>
    <d v="2015-03-30T20:47:48"/>
    <n v="110"/>
    <n v="38"/>
    <s v="#Parent, #Schooling, #Eco-friendly, #Sustainable Ag, #Technology"/>
    <s v="female, female, male, female, female, female, female, female, female, male"/>
    <s v="bullet"/>
    <d v="2015-02-27T00:00:00"/>
    <x v="0"/>
    <s v="low"/>
  </r>
  <r>
    <n v="848166"/>
    <n v="11500"/>
    <n v="11500"/>
    <s v="General Store"/>
    <x v="3"/>
    <s v="to pay for grocery items and products needed in her business."/>
    <x v="0"/>
    <s v="Bacoor, Cavite"/>
    <s v="PHP"/>
    <n v="1440"/>
    <d v="2015-02-27T16:47:20"/>
    <d v="2015-01-28T09:00:00"/>
    <d v="2015-03-10T21:04:36"/>
    <n v="80"/>
    <n v="18"/>
    <s v="user_favorite, #Elderly, #Parent, #Repeat Borrower, #Schooling"/>
    <s v="female"/>
    <s v="irregular"/>
    <d v="2015-02-27T00:00:00"/>
    <x v="0"/>
    <s v="low"/>
  </r>
  <r>
    <n v="848311"/>
    <n v="4000"/>
    <n v="4000"/>
    <s v="Cobbler"/>
    <x v="2"/>
    <s v="to purchase fabric, thread, adhesive and soles. "/>
    <x v="18"/>
    <s v="Bello"/>
    <s v="COP"/>
    <n v="1770"/>
    <d v="2015-02-27T23:12:49"/>
    <d v="2015-01-28T09:00:00"/>
    <d v="2015-03-24T15:57:58"/>
    <n v="150"/>
    <n v="16"/>
    <s v=""/>
    <s v="male"/>
    <s v="bullet"/>
    <d v="2015-02-27T00:00:00"/>
    <x v="0"/>
    <s v="low"/>
  </r>
  <r>
    <n v="847764"/>
    <n v="3500"/>
    <n v="3500"/>
    <s v="Clothing Sales"/>
    <x v="7"/>
    <s v="to buy item to sell like clothes and shoes."/>
    <x v="0"/>
    <s v="Tacloban City, Leyte"/>
    <s v="PHP"/>
    <n v="1450"/>
    <d v="2015-02-27T02:40:46"/>
    <d v="2015-02-26T09:00:00"/>
    <d v="2015-03-04T06:03:53"/>
    <n v="80"/>
    <n v="1"/>
    <s v=""/>
    <s v="female"/>
    <s v="irregular"/>
    <d v="2015-02-27T00:00:00"/>
    <x v="0"/>
    <s v="low"/>
  </r>
  <r>
    <n v="847991"/>
    <n v="3500"/>
    <n v="3500"/>
    <s v="General Store"/>
    <x v="3"/>
    <s v="to purchase canned goods, noodles, soda, beverages, soap, toiletries, bread, and biscuits "/>
    <x v="0"/>
    <s v="Carles, Iloilo"/>
    <s v="PHP"/>
    <n v="1250"/>
    <d v="2015-02-27T11:55:54"/>
    <d v="2015-01-29T09:00:00"/>
    <d v="2015-03-24T05:51:52"/>
    <n v="150"/>
    <n v="11"/>
    <s v="#Woman Owned Biz"/>
    <s v="female"/>
    <s v="irregular"/>
    <d v="2015-02-27T00:00:00"/>
    <x v="0"/>
    <s v="low"/>
  </r>
  <r>
    <n v="848103"/>
    <n v="3500"/>
    <n v="3500"/>
    <s v="General Store"/>
    <x v="3"/>
    <s v="to buy more stock of sugar, flour, soap, bread and other items to sell."/>
    <x v="1"/>
    <s v="Migori"/>
    <s v="KES"/>
    <n v="1380"/>
    <d v="2015-02-27T15:38:14"/>
    <d v="2015-02-25T09:00:00"/>
    <d v="2015-03-21T20:52:38"/>
    <n v="140"/>
    <n v="14"/>
    <s v="#Woman Owned Biz, #Repeat Borrower, #Parent"/>
    <s v="female"/>
    <s v="irregular"/>
    <d v="2015-02-27T00:00:00"/>
    <x v="0"/>
    <s v="low"/>
  </r>
  <r>
    <n v="847805"/>
    <n v="2500"/>
    <n v="2500"/>
    <s v="Food"/>
    <x v="1"/>
    <s v="to buy additional stocks of frozen foods to sell."/>
    <x v="0"/>
    <s v="Himamaylan, Negros Occidental"/>
    <s v="PHP"/>
    <n v="1450"/>
    <d v="2015-02-27T03:34:13"/>
    <d v="2015-02-16T09:00:00"/>
    <d v="2015-03-05T04:01:16"/>
    <n v="80"/>
    <n v="3"/>
    <s v=""/>
    <s v="female"/>
    <s v="irregular"/>
    <d v="2015-02-27T00:00:00"/>
    <x v="0"/>
    <s v="low"/>
  </r>
  <r>
    <n v="848482"/>
    <n v="20000"/>
    <n v="24500"/>
    <s v="Livestock"/>
    <x v="0"/>
    <s v="to purchase three horses in order to increase her herd"/>
    <x v="53"/>
    <s v="Yintymak village"/>
    <s v="KGS"/>
    <n v="1710"/>
    <d v="2015-02-28T12:39:34"/>
    <d v="2015-01-29T09:00:00"/>
    <m/>
    <n v="250"/>
    <n v="20"/>
    <s v="#Animals, #Elderly, user_favorite"/>
    <s v="female"/>
    <s v="monthly"/>
    <d v="2015-02-28T00:00:00"/>
    <x v="1"/>
    <s v="low"/>
  </r>
  <r>
    <n v="848636"/>
    <n v="7750"/>
    <n v="7750"/>
    <s v="Food Stall"/>
    <x v="1"/>
    <s v="to buy a food cart and ingredients for the preparation of fast food for sale."/>
    <x v="18"/>
    <s v="Bello"/>
    <s v="COP"/>
    <n v="1770"/>
    <d v="2015-03-01T00:35:50"/>
    <d v="2015-01-29T09:00:00"/>
    <d v="2015-04-15T08:35:22"/>
    <n v="210"/>
    <n v="28"/>
    <s v="#Inspiring Story, #Biz Durable Asset, #Parent"/>
    <s v="male"/>
    <s v="bullet"/>
    <d v="2015-02-28T00:00:00"/>
    <x v="0"/>
    <s v="low"/>
  </r>
  <r>
    <n v="848452"/>
    <n v="11500"/>
    <n v="11500"/>
    <s v="Cloth &amp; Dressmaking Supplies"/>
    <x v="3"/>
    <s v="to buy cloth for ladies"/>
    <x v="29"/>
    <s v="Soro, Odisha"/>
    <s v="INR"/>
    <n v="2410"/>
    <d v="2015-02-28T11:04:04"/>
    <d v="2015-02-19T09:00:00"/>
    <d v="2015-03-18T21:04:35"/>
    <n v="430"/>
    <n v="33"/>
    <s v="user_favorite, #Parent, #Woman Owned Biz, user_favorite"/>
    <s v="female"/>
    <s v="bullet"/>
    <d v="2015-02-28T00:00:00"/>
    <x v="0"/>
    <s v="low"/>
  </r>
  <r>
    <n v="848586"/>
    <n v="3000"/>
    <n v="3000"/>
    <s v="Crafts"/>
    <x v="11"/>
    <s v="To buy dye, clay, raw mud and firewood to have materials on hand for her work."/>
    <x v="7"/>
    <s v="Guatajiagua, Morazan"/>
    <s v="USD"/>
    <n v="1670"/>
    <d v="2015-02-28T16:48:53"/>
    <d v="2015-02-12T09:00:00"/>
    <d v="2015-03-05T13:21:22"/>
    <n v="120"/>
    <n v="11"/>
    <s v=""/>
    <s v="female"/>
    <s v="monthly"/>
    <d v="2015-02-28T00:00:00"/>
    <x v="0"/>
    <s v="low"/>
  </r>
  <r>
    <n v="848574"/>
    <n v="5750"/>
    <n v="5750"/>
    <s v="Pigs"/>
    <x v="0"/>
    <s v=" to buy more piglets to raise and animal feed for them"/>
    <x v="0"/>
    <s v="Leyte"/>
    <s v="PHP"/>
    <n v="1250"/>
    <d v="2015-02-28T16:29:23"/>
    <d v="2015-01-29T09:00:00"/>
    <d v="2015-03-24T02:12:33"/>
    <n v="150"/>
    <n v="18"/>
    <s v="#Animals, #Parent"/>
    <s v="male"/>
    <s v="irregular"/>
    <d v="2015-02-28T00:00:00"/>
    <x v="0"/>
    <s v="low"/>
  </r>
  <r>
    <n v="848527"/>
    <n v="1250"/>
    <n v="1250"/>
    <s v="General Store"/>
    <x v="3"/>
    <s v="to buy more inventory to sell like canned goods, noodles, soda and beverages, soap and toiletries, bread and biscuits, condiments and cooking oil"/>
    <x v="0"/>
    <s v="Talibon, Bohol"/>
    <s v="PHP"/>
    <n v="1250"/>
    <d v="2015-02-28T14:34:22"/>
    <d v="2015-01-30T09:00:00"/>
    <d v="2015-03-06T09:50:09"/>
    <n v="130"/>
    <n v="5"/>
    <s v="volunteer_pick, volunteer_like"/>
    <s v="female"/>
    <s v="irregular"/>
    <d v="2015-02-28T00:00:00"/>
    <x v="0"/>
    <s v="low"/>
  </r>
  <r>
    <n v="848657"/>
    <n v="8750"/>
    <n v="8750"/>
    <s v="Higher education costs"/>
    <x v="5"/>
    <s v="to pay for his university qualification."/>
    <x v="10"/>
    <s v="Granada"/>
    <s v="USD"/>
    <n v="1760"/>
    <d v="2015-03-01T01:22:52"/>
    <d v="2015-02-21T09:00:00"/>
    <d v="2015-03-19T01:11:15"/>
    <n v="630"/>
    <n v="32"/>
    <s v="volunteer_like, #Single, #Schooling, #Health and Sanitation, user_favorite"/>
    <s v="male"/>
    <s v="monthly"/>
    <d v="2015-03-01T00:00:00"/>
    <x v="0"/>
    <s v="low"/>
  </r>
  <r>
    <n v="849201"/>
    <n v="33000"/>
    <n v="33000"/>
    <s v="Food"/>
    <x v="1"/>
    <s v="to add to her savings and to buy a large quantity of rice and beans to resell and earn more"/>
    <x v="46"/>
    <s v="Bujumbura"/>
    <s v="BIF"/>
    <n v="1620"/>
    <d v="2015-03-02T15:29:03"/>
    <d v="2015-02-06T09:00:00"/>
    <d v="2015-03-17T16:41:47"/>
    <n v="70"/>
    <n v="113"/>
    <s v="user_favorite, #Fabrics, #Woman Owned Biz, #Widowed, #Parent, #Vegan, user_favorite"/>
    <s v="female, female, male, female, female, male, female, female, male, female, male, male, female, female, female, female, female, male, female, female, female, female, male, male, male, female, female, female, female"/>
    <s v="irregular"/>
    <d v="2015-03-02T00:00:00"/>
    <x v="0"/>
    <s v="high"/>
  </r>
  <r>
    <n v="849224"/>
    <n v="20250"/>
    <n v="20250"/>
    <s v="Charcoal Sales"/>
    <x v="3"/>
    <s v="to buy sacks of charcoal."/>
    <x v="11"/>
    <s v="Dar es Salaam"/>
    <s v="TZS"/>
    <n v="870"/>
    <d v="2015-03-02T16:14:38"/>
    <d v="2015-02-26T09:00:00"/>
    <d v="2015-03-18T01:12:35"/>
    <n v="80"/>
    <n v="59"/>
    <s v="#Parent, #Repeat Borrower, #Woman Owned Biz"/>
    <s v="male, female, male"/>
    <s v="irregular"/>
    <d v="2015-03-02T00:00:00"/>
    <x v="0"/>
    <s v="high"/>
  </r>
  <r>
    <n v="848882"/>
    <n v="2500"/>
    <n v="2500"/>
    <s v="Food Production/Sales"/>
    <x v="1"/>
    <s v="to purchase ingredients like vegetables, rice, spices, fish, meat, etc., for her business"/>
    <x v="0"/>
    <s v="Barili, Cebu"/>
    <s v="PHP"/>
    <n v="1450"/>
    <d v="2015-03-02T05:04:18"/>
    <d v="2015-02-06T09:00:00"/>
    <d v="2015-03-06T06:43:04"/>
    <n v="70"/>
    <n v="3"/>
    <s v=""/>
    <s v="female"/>
    <s v="irregular"/>
    <d v="2015-03-02T00:00:00"/>
    <x v="0"/>
    <s v="low"/>
  </r>
  <r>
    <n v="849239"/>
    <n v="1250"/>
    <n v="1250"/>
    <s v="Food"/>
    <x v="1"/>
    <s v="to buy 3 sacks of maize for resale."/>
    <x v="41"/>
    <s v="Agoe"/>
    <s v="XOF"/>
    <n v="2960"/>
    <d v="2015-03-02T17:46:15"/>
    <d v="2015-02-05T09:00:00"/>
    <d v="2015-03-13T13:51:21"/>
    <n v="70"/>
    <n v="5"/>
    <s v="volunteer_pick, user_favorite"/>
    <s v="female"/>
    <s v="irregular"/>
    <d v="2015-03-02T00:00:00"/>
    <x v="0"/>
    <s v="low"/>
  </r>
  <r>
    <n v="849028"/>
    <n v="1750"/>
    <n v="1750"/>
    <s v="Weaving"/>
    <x v="11"/>
    <s v="to buy materials such as bamboo sticks, etc."/>
    <x v="0"/>
    <s v="Calbayog City, Samar"/>
    <s v="PHP"/>
    <n v="1450"/>
    <d v="2015-03-02T08:39:49"/>
    <d v="2015-02-20T09:00:00"/>
    <d v="2015-03-07T15:39:41"/>
    <n v="80"/>
    <n v="7"/>
    <s v=""/>
    <s v="female"/>
    <s v="irregular"/>
    <d v="2015-03-02T00:00:00"/>
    <x v="0"/>
    <s v="low"/>
  </r>
  <r>
    <n v="849283"/>
    <n v="26500"/>
    <n v="26500"/>
    <s v="Cosmetics Sales"/>
    <x v="3"/>
    <s v="purchase perfumes."/>
    <x v="26"/>
    <s v="Cusco"/>
    <s v="PEN"/>
    <n v="1190"/>
    <d v="2015-03-02T22:18:04"/>
    <d v="2015-02-06T09:00:00"/>
    <d v="2015-03-13T20:09:38"/>
    <n v="80"/>
    <n v="28"/>
    <s v="user_favorite, #Repeat Borrower, #Woman Owned Biz"/>
    <s v="female, female, female, female, female, female, male, male, female"/>
    <s v="monthly"/>
    <d v="2015-03-02T00:00:00"/>
    <x v="0"/>
    <s v="low"/>
  </r>
  <r>
    <n v="849023"/>
    <n v="2000"/>
    <n v="2000"/>
    <s v="Weaving"/>
    <x v="11"/>
    <s v="to buy materials needed like bamboo sticks, etc."/>
    <x v="0"/>
    <s v="Calbayog City, Samar"/>
    <s v="PHP"/>
    <n v="1450"/>
    <d v="2015-03-02T08:32:00"/>
    <d v="2015-02-20T09:00:00"/>
    <d v="2015-03-07T12:24:18"/>
    <n v="80"/>
    <n v="8"/>
    <s v="user_favorite"/>
    <s v="female"/>
    <s v="irregular"/>
    <d v="2015-03-02T00:00:00"/>
    <x v="0"/>
    <s v="low"/>
  </r>
  <r>
    <n v="848959"/>
    <n v="5000"/>
    <n v="5000"/>
    <s v="Embroidery"/>
    <x v="11"/>
    <s v="to buy raw materials such as thread, sequins and pearls in large quantities to meet the increasing demand "/>
    <x v="3"/>
    <s v="Lodhran"/>
    <s v="PKR"/>
    <n v="2450"/>
    <d v="2015-03-02T06:42:20"/>
    <d v="2015-02-14T09:00:00"/>
    <d v="2015-03-07T20:40:26"/>
    <n v="140"/>
    <n v="19"/>
    <s v=""/>
    <s v="female"/>
    <s v="monthly"/>
    <d v="2015-03-02T00:00:00"/>
    <x v="0"/>
    <s v="low"/>
  </r>
  <r>
    <n v="848887"/>
    <n v="4750"/>
    <n v="4750"/>
    <s v="General Store"/>
    <x v="3"/>
    <s v="to buy more groceries to sell in her general store"/>
    <x v="0"/>
    <s v="Barili, Cebu"/>
    <s v="PHP"/>
    <n v="1450"/>
    <d v="2015-03-02T05:09:39"/>
    <d v="2015-02-20T09:00:00"/>
    <d v="2015-03-06T13:57:35"/>
    <n v="80"/>
    <n v="2"/>
    <s v=""/>
    <s v="female"/>
    <s v="irregular"/>
    <d v="2015-03-02T00:00:00"/>
    <x v="0"/>
    <s v="low"/>
  </r>
  <r>
    <n v="849244"/>
    <n v="1000"/>
    <n v="1000"/>
    <s v="Restaurant"/>
    <x v="1"/>
    <s v="to buy 1 sack of maize and 1 sack of soya for resale."/>
    <x v="41"/>
    <s v="Agoe"/>
    <s v="XOF"/>
    <n v="2960"/>
    <d v="2015-03-02T18:18:17"/>
    <d v="2015-02-23T09:00:00"/>
    <d v="2015-03-13T13:24:29"/>
    <n v="60"/>
    <n v="4"/>
    <s v=""/>
    <s v="female"/>
    <s v="irregular"/>
    <d v="2015-03-02T00:00:00"/>
    <x v="0"/>
    <s v="low"/>
  </r>
  <r>
    <n v="848962"/>
    <n v="1250"/>
    <n v="1250"/>
    <s v="General Store"/>
    <x v="3"/>
    <s v="to buy items to sell like shampoo, eggs, canned goods, groceries, etc"/>
    <x v="0"/>
    <s v="Palo, Leyte"/>
    <s v="PHP"/>
    <n v="1450"/>
    <d v="2015-03-02T06:47:13"/>
    <d v="2015-02-20T09:00:00"/>
    <d v="2015-03-07T00:16:27"/>
    <n v="80"/>
    <n v="5"/>
    <s v=""/>
    <s v="female"/>
    <s v="irregular"/>
    <d v="2015-03-02T00:00:00"/>
    <x v="0"/>
    <s v="low"/>
  </r>
  <r>
    <n v="849051"/>
    <n v="3250"/>
    <n v="3250"/>
    <s v="Motorcycle Transport"/>
    <x v="8"/>
    <s v="to buy spare parts for the maintenance of her motorcycle"/>
    <x v="0"/>
    <s v="Bogo, Cebu"/>
    <s v="PHP"/>
    <n v="1450"/>
    <d v="2015-03-02T09:18:18"/>
    <d v="2015-02-12T09:00:00"/>
    <d v="2015-03-10T18:11:02"/>
    <n v="130"/>
    <n v="5"/>
    <s v=""/>
    <s v="female"/>
    <s v="irregular"/>
    <d v="2015-03-02T00:00:00"/>
    <x v="0"/>
    <s v="low"/>
  </r>
  <r>
    <n v="849191"/>
    <n v="8000"/>
    <n v="8000"/>
    <s v="Agriculture"/>
    <x v="0"/>
    <s v="to invest in a tool to cut the grass."/>
    <x v="49"/>
    <s v="Lezhe"/>
    <s v="ALL"/>
    <n v="2390"/>
    <d v="2015-03-02T14:53:46"/>
    <d v="2015-02-26T09:00:00"/>
    <d v="2015-03-22T14:24:23"/>
    <n v="270"/>
    <n v="22"/>
    <s v=""/>
    <s v="female"/>
    <s v="monthly"/>
    <d v="2015-03-02T00:00:00"/>
    <x v="0"/>
    <s v="low"/>
  </r>
  <r>
    <n v="849275"/>
    <n v="6000"/>
    <n v="6000"/>
    <s v="Beauty Salon"/>
    <x v="2"/>
    <s v="to buy a hairdressing module and many colors of dyes."/>
    <x v="18"/>
    <s v="Medellín"/>
    <s v="COP"/>
    <n v="1770"/>
    <d v="2015-03-02T22:03:25"/>
    <d v="2015-01-31T09:00:00"/>
    <d v="2015-03-31T02:22:19"/>
    <n v="150"/>
    <n v="16"/>
    <s v="#Woman Owned Biz, #Parent"/>
    <s v="female"/>
    <s v="bullet"/>
    <d v="2015-03-02T00:00:00"/>
    <x v="0"/>
    <s v="low"/>
  </r>
  <r>
    <n v="849157"/>
    <n v="7000"/>
    <n v="7000"/>
    <s v="Farming"/>
    <x v="0"/>
    <s v="to plow and weed her garden."/>
    <x v="13"/>
    <s v="Masindi"/>
    <s v="UGX"/>
    <n v="1630"/>
    <d v="2015-03-02T13:49:10"/>
    <d v="2015-02-12T09:00:00"/>
    <d v="2015-03-10T19:51:49"/>
    <n v="100"/>
    <n v="14"/>
    <s v="#Biz Durable Asset, #Schooling, #Parent, #Vegan, #Woman Owned Biz"/>
    <s v="female"/>
    <s v="bullet"/>
    <d v="2015-03-02T00:00:00"/>
    <x v="0"/>
    <s v="low"/>
  </r>
  <r>
    <n v="849495"/>
    <n v="2500"/>
    <n v="2500"/>
    <s v="Pigs"/>
    <x v="0"/>
    <s v="to buy feed, vitamins and vaccines for her pigs."/>
    <x v="0"/>
    <s v="Calatrava, Negros Occidental"/>
    <s v="PHP"/>
    <n v="1450"/>
    <d v="2015-03-03T07:02:16"/>
    <d v="2015-02-06T09:00:00"/>
    <d v="2015-03-07T23:28:44"/>
    <n v="70"/>
    <n v="9"/>
    <s v=""/>
    <s v="female"/>
    <s v="irregular"/>
    <d v="2015-03-03T00:00:00"/>
    <x v="0"/>
    <s v="low"/>
  </r>
  <r>
    <n v="1087791"/>
    <n v="3250"/>
    <n v="3250"/>
    <s v="Services"/>
    <x v="2"/>
    <s v="buy new shaving machines"/>
    <x v="1"/>
    <s v=""/>
    <s v="KES"/>
    <m/>
    <d v="2015-03-03T08:24:54"/>
    <d v="2015-07-16T16:21:00"/>
    <d v="2015-07-12T00:43:11"/>
    <n v="90"/>
    <n v="19"/>
    <s v=""/>
    <s v="female"/>
    <s v="irregular"/>
    <d v="2015-03-03T00:00:00"/>
    <x v="0"/>
    <s v="low"/>
  </r>
  <r>
    <n v="849949"/>
    <n v="14500"/>
    <n v="14500"/>
    <s v="Retail"/>
    <x v="3"/>
    <s v="to buy library products."/>
    <x v="5"/>
    <s v="El Alto"/>
    <s v="BOB"/>
    <n v="480"/>
    <d v="2015-03-03T21:54:44"/>
    <d v="2015-02-25T09:00:00"/>
    <d v="2015-04-04T04:15:59"/>
    <n v="320"/>
    <n v="54"/>
    <s v="#Woman Owned Biz, #Parent, #Low-profit FP, user_favorite, user_favorite, #Unique"/>
    <s v="female"/>
    <s v="monthly"/>
    <d v="2015-03-03T00:00:00"/>
    <x v="0"/>
    <s v="high"/>
  </r>
  <r>
    <n v="849936"/>
    <n v="7250"/>
    <n v="7250"/>
    <s v="Catering"/>
    <x v="1"/>
    <s v="to buy meat, rice, noodles, soft drinks, and fruit (to make juices)."/>
    <x v="5"/>
    <s v="El Alto"/>
    <s v="BOB"/>
    <n v="480"/>
    <d v="2015-03-03T21:05:30"/>
    <d v="2015-02-20T09:00:00"/>
    <d v="2015-03-22T18:48:23"/>
    <n v="200"/>
    <n v="28"/>
    <s v="#Woman Owned Biz, #Parent, #Single Parent"/>
    <s v="female"/>
    <s v="monthly"/>
    <d v="2015-03-03T00:00:00"/>
    <x v="0"/>
    <s v="low"/>
  </r>
  <r>
    <n v="849975"/>
    <n v="42500"/>
    <n v="42500"/>
    <s v="General Store"/>
    <x v="3"/>
    <s v="to buy school supplies to sell her customers and improve her income"/>
    <x v="5"/>
    <s v="Santa Cruz"/>
    <s v="BOB"/>
    <n v="1100"/>
    <d v="2015-03-04T00:23:33"/>
    <d v="2015-02-04T09:00:00"/>
    <d v="2015-03-23T20:58:55"/>
    <n v="90"/>
    <n v="125"/>
    <s v="#Parent, user_favorite, user_favorite"/>
    <s v="male, female, female, female, male, female, female, female"/>
    <s v="monthly"/>
    <d v="2015-03-03T00:00:00"/>
    <x v="0"/>
    <s v="high"/>
  </r>
  <r>
    <n v="850145"/>
    <n v="4750"/>
    <n v="4750"/>
    <s v="Clothing Sales"/>
    <x v="7"/>
    <s v="to buy more items like blouses, pants, towels, curtains and other ready-to-wear clothing."/>
    <x v="0"/>
    <s v="Manapla, Negros Occidental"/>
    <s v="PHP"/>
    <n v="1450"/>
    <d v="2015-03-04T07:03:10"/>
    <d v="2015-02-20T09:00:00"/>
    <d v="2015-03-11T00:03:47"/>
    <n v="80"/>
    <n v="5"/>
    <s v=""/>
    <s v="female"/>
    <s v="irregular"/>
    <d v="2015-03-04T00:00:00"/>
    <x v="0"/>
    <s v="low"/>
  </r>
  <r>
    <n v="850478"/>
    <n v="7250"/>
    <n v="7250"/>
    <s v="Cattle"/>
    <x v="0"/>
    <s v="To purchase cattle and to start selling meat "/>
    <x v="33"/>
    <s v="Keshalo"/>
    <s v="GEL"/>
    <n v="1810"/>
    <d v="2015-03-04T15:17:11"/>
    <d v="2015-02-07T09:00:00"/>
    <d v="2015-03-10T10:14:07"/>
    <n v="80"/>
    <n v="12"/>
    <s v=""/>
    <s v="male"/>
    <s v="irregular"/>
    <d v="2015-03-04T00:00:00"/>
    <x v="0"/>
    <s v="low"/>
  </r>
  <r>
    <n v="850570"/>
    <n v="5500"/>
    <n v="5500"/>
    <s v="Food Production/Sales"/>
    <x v="1"/>
    <s v="to buy ingredients for making &quot;tongas&quot;, as well as perfumes, crèmes, and cosmetics to sell."/>
    <x v="14"/>
    <s v="Portoviejo"/>
    <s v="USD"/>
    <n v="1370"/>
    <d v="2015-03-05T00:14:25"/>
    <d v="2015-02-05T09:00:00"/>
    <d v="2015-03-16T14:19:12"/>
    <n v="70"/>
    <n v="5"/>
    <s v=""/>
    <s v="female"/>
    <s v="irregular"/>
    <d v="2015-03-04T00:00:00"/>
    <x v="0"/>
    <s v="low"/>
  </r>
  <r>
    <n v="850438"/>
    <n v="5500"/>
    <n v="5500"/>
    <s v="General Store"/>
    <x v="3"/>
    <s v="to purchase stock of sugar, rice, maize flour and wheat flour."/>
    <x v="1"/>
    <s v="Mwambalazi"/>
    <s v="KES"/>
    <n v="1640"/>
    <d v="2015-03-04T14:11:37"/>
    <d v="2015-03-03T09:00:00"/>
    <d v="2015-03-24T07:16:32"/>
    <n v="130"/>
    <n v="16"/>
    <s v="#Parent, #Vegan, #Woman Owned Biz"/>
    <s v="female"/>
    <s v="irregular"/>
    <d v="2015-03-04T00:00:00"/>
    <x v="0"/>
    <s v="low"/>
  </r>
  <r>
    <n v="850112"/>
    <n v="3500"/>
    <n v="3500"/>
    <s v="Tailoring"/>
    <x v="2"/>
    <s v="buy more stock of tailoring materials."/>
    <x v="1"/>
    <s v="Kilifi"/>
    <s v="KES"/>
    <n v="1380"/>
    <d v="2015-03-04T06:26:18"/>
    <d v="2015-02-27T09:00:00"/>
    <d v="2015-03-10T17:26:24"/>
    <n v="80"/>
    <n v="13"/>
    <s v="#Parent, #Fabrics, #Woman Owned Biz"/>
    <s v="female"/>
    <s v="irregular"/>
    <d v="2015-03-04T00:00:00"/>
    <x v="0"/>
    <s v="low"/>
  </r>
  <r>
    <n v="850319"/>
    <n v="25000"/>
    <n v="25000"/>
    <s v="Restaurant"/>
    <x v="1"/>
    <s v="to buy tables, chairs, and supplies for his new restaurant"/>
    <x v="23"/>
    <s v="Khanyounis, Gaza Strip"/>
    <s v="USD"/>
    <n v="800"/>
    <d v="2015-03-04T10:02:43"/>
    <d v="2015-02-19T09:00:00"/>
    <d v="2015-03-18T10:44:45"/>
    <n v="330"/>
    <n v="49"/>
    <s v="#Biz Durable Asset, #Parent"/>
    <s v="male"/>
    <s v="monthly"/>
    <d v="2015-03-04T00:00:00"/>
    <x v="0"/>
    <s v="low"/>
  </r>
  <r>
    <n v="850078"/>
    <n v="5000"/>
    <n v="5000"/>
    <s v="Taxi"/>
    <x v="8"/>
    <s v="to to repair her husband's taxi"/>
    <x v="3"/>
    <s v="Rawalpindi"/>
    <s v="PKR"/>
    <n v="2470"/>
    <d v="2015-03-04T04:31:36"/>
    <d v="2015-02-17T09:00:00"/>
    <d v="2015-04-07T17:59:35"/>
    <n v="120"/>
    <n v="12"/>
    <s v="#First Loan, #Biz Durable Asset, #Parent, user_favorite, user_favorite"/>
    <s v="female"/>
    <s v="irregular"/>
    <d v="2015-03-04T00:00:00"/>
    <x v="0"/>
    <s v="low"/>
  </r>
  <r>
    <n v="850411"/>
    <n v="4500"/>
    <n v="4500"/>
    <s v="Cloth &amp; Dressmaking Supplies"/>
    <x v="3"/>
    <s v="to purchase good quality cloth of different colors "/>
    <x v="3"/>
    <s v="Pakpatan"/>
    <s v="PKR"/>
    <n v="2450"/>
    <d v="2015-03-04T13:20:24"/>
    <d v="2015-02-18T09:00:00"/>
    <d v="2015-04-04T18:49:23"/>
    <n v="140"/>
    <n v="18"/>
    <s v="#Fabrics, #Parent, #Repeat Borrower, #Woman Owned Biz, user_favorite"/>
    <s v="female"/>
    <s v="monthly"/>
    <d v="2015-03-04T00:00:00"/>
    <x v="0"/>
    <s v="low"/>
  </r>
  <r>
    <n v="850407"/>
    <n v="4000"/>
    <n v="4000"/>
    <s v="Milk Sales"/>
    <x v="1"/>
    <s v="to purchase another buffalo to increase her sales and earn profits for providing her family with the basic necessities of life"/>
    <x v="3"/>
    <s v="Hassanabdal"/>
    <s v="PKR"/>
    <n v="2450"/>
    <d v="2015-03-04T13:16:11"/>
    <d v="2015-02-24T09:00:00"/>
    <d v="2015-03-15T14:08:23"/>
    <n v="140"/>
    <n v="10"/>
    <s v="#Animals, #Woman Owned Biz, #Repeat Borrower, #Parent"/>
    <s v="female"/>
    <s v="monthly"/>
    <d v="2015-03-04T00:00:00"/>
    <x v="0"/>
    <s v="low"/>
  </r>
  <r>
    <n v="850006"/>
    <n v="2500"/>
    <n v="2500"/>
    <s v="General Store"/>
    <x v="3"/>
    <s v="to buy more stock like shampoo, cereals, milk, fabric conditioners, soft drinks, beers, etc. to sell"/>
    <x v="0"/>
    <s v="Cordova, Cebu"/>
    <s v="PHP"/>
    <n v="1450"/>
    <d v="2015-03-04T02:12:09"/>
    <d v="2015-02-04T09:00:00"/>
    <d v="2015-03-09T02:07:43"/>
    <n v="70"/>
    <n v="3"/>
    <s v=""/>
    <s v="female"/>
    <s v="irregular"/>
    <d v="2015-03-04T00:00:00"/>
    <x v="0"/>
    <s v="low"/>
  </r>
  <r>
    <n v="850977"/>
    <n v="4500"/>
    <n v="4500"/>
    <s v="Services"/>
    <x v="2"/>
    <s v=" to buy welding materials."/>
    <x v="1"/>
    <s v="Ngara"/>
    <s v="KES"/>
    <n v="1380"/>
    <d v="2015-03-05T10:33:37"/>
    <d v="2015-03-03T09:00:00"/>
    <d v="2015-03-24T03:14:05"/>
    <n v="130"/>
    <n v="17"/>
    <s v="user_favorite, #Parent, #Repeat Borrower, #Fabrics"/>
    <s v="male"/>
    <s v="monthly"/>
    <d v="2015-03-05T00:00:00"/>
    <x v="0"/>
    <s v="low"/>
  </r>
  <r>
    <n v="851220"/>
    <n v="3500"/>
    <n v="3500"/>
    <s v="Primary/secondary school costs"/>
    <x v="5"/>
    <s v="to pay school fees for his children."/>
    <x v="1"/>
    <s v="Kilifi"/>
    <s v="KES"/>
    <n v="1380"/>
    <d v="2015-03-05T15:42:41"/>
    <d v="2015-03-03T09:00:00"/>
    <d v="2015-03-12T04:28:52"/>
    <n v="70"/>
    <n v="9"/>
    <s v=""/>
    <s v="male"/>
    <s v="irregular"/>
    <d v="2015-03-05T00:00:00"/>
    <x v="0"/>
    <s v="low"/>
  </r>
  <r>
    <n v="851274"/>
    <n v="9000"/>
    <n v="9000"/>
    <s v="Agriculture"/>
    <x v="0"/>
    <s v="to buy 740 pots of peanut seeds to promote the availability of seeds in the resort, especially for people with disabilities."/>
    <x v="39"/>
    <s v="Acul-du-Nord - North"/>
    <s v="USD"/>
    <n v="3800"/>
    <d v="2015-03-05T16:59:34"/>
    <d v="2015-04-15T09:00:00"/>
    <d v="2015-03-14T20:10:00"/>
    <n v="310"/>
    <n v="33"/>
    <s v="#Health and Sanitation, #Inspiring Story, #Vegan, user_favorite, user_favorite, #Elderly, #Unique, user_favorite"/>
    <s v="male"/>
    <s v="irregular"/>
    <d v="2015-03-05T00:00:00"/>
    <x v="0"/>
    <s v="low"/>
  </r>
  <r>
    <n v="850906"/>
    <n v="7250"/>
    <n v="7250"/>
    <s v="Agriculture"/>
    <x v="0"/>
    <s v="to purchase a solar light, as well as hybrid seeds and fertilizer to improve harvests of maize._x0009__x0009__x0009_"/>
    <x v="1"/>
    <s v="Kakamega North"/>
    <s v="KES"/>
    <n v="2020"/>
    <d v="2015-03-05T09:42:52"/>
    <d v="2015-02-28T09:00:00"/>
    <d v="2015-03-31T10:14:00"/>
    <n v="110"/>
    <n v="29"/>
    <s v="#Parent, #Repeat Borrower"/>
    <s v="female, female, female, male, female, female, male, male, female, male"/>
    <s v="bullet"/>
    <d v="2015-03-05T00:00:00"/>
    <x v="0"/>
    <s v="low"/>
  </r>
  <r>
    <n v="851222"/>
    <n v="4500"/>
    <n v="4500"/>
    <s v="Tailoring"/>
    <x v="2"/>
    <s v="to buy more stock of tailoring materials"/>
    <x v="1"/>
    <s v="Nakuru"/>
    <s v="KES"/>
    <n v="1380"/>
    <d v="2015-03-05T15:43:24"/>
    <d v="2015-03-03T09:00:00"/>
    <d v="2015-03-12T02:29:26"/>
    <n v="70"/>
    <n v="9"/>
    <s v="#Fabrics, #Parent, #Repeat Borrower"/>
    <s v="female"/>
    <s v="irregular"/>
    <d v="2015-03-05T00:00:00"/>
    <x v="0"/>
    <s v="low"/>
  </r>
  <r>
    <n v="851385"/>
    <n v="8000"/>
    <n v="8000"/>
    <s v="Construction Supplies"/>
    <x v="6"/>
    <s v="To buy concrete, adobe, hand tools, paint and a variety of nails and screws."/>
    <x v="18"/>
    <s v="Itagui"/>
    <s v="COP"/>
    <n v="1770"/>
    <d v="2015-03-05T22:48:40"/>
    <d v="2015-02-03T09:00:00"/>
    <d v="2015-04-07T03:22:29"/>
    <n v="260"/>
    <n v="30"/>
    <s v="#Parent"/>
    <s v="male"/>
    <s v="bullet"/>
    <d v="2015-03-05T00:00:00"/>
    <x v="0"/>
    <s v="low"/>
  </r>
  <r>
    <n v="851253"/>
    <n v="16000"/>
    <n v="16000"/>
    <s v="Farming"/>
    <x v="0"/>
    <s v="to pay workers who harvested maize."/>
    <x v="47"/>
    <s v=""/>
    <s v="RWF"/>
    <n v="1610"/>
    <d v="2015-03-05T16:23:49"/>
    <d v="2015-02-05T09:00:00"/>
    <d v="2015-03-18T23:45:21"/>
    <n v="80"/>
    <n v="52"/>
    <s v="#Parent, #Elderly, user_favorite"/>
    <s v="female"/>
    <s v="bullet"/>
    <d v="2015-03-05T00:00:00"/>
    <x v="0"/>
    <s v="high"/>
  </r>
  <r>
    <n v="851315"/>
    <n v="9500"/>
    <n v="9500"/>
    <s v="General Store"/>
    <x v="3"/>
    <s v="to increase her stocks of groceries."/>
    <x v="50"/>
    <s v="Harare"/>
    <s v="USD"/>
    <n v="3670"/>
    <d v="2015-03-05T17:55:15"/>
    <d v="2015-02-27T09:00:00"/>
    <d v="2015-03-14T23:02:00"/>
    <n v="90"/>
    <n v="23"/>
    <s v="#Parent, #Woman Owned Biz"/>
    <s v="female, female, female, female"/>
    <s v="irregular"/>
    <d v="2015-03-05T00:00:00"/>
    <x v="0"/>
    <s v="low"/>
  </r>
  <r>
    <n v="850668"/>
    <n v="1500"/>
    <n v="1500"/>
    <s v="General Store"/>
    <x v="3"/>
    <s v="to buy grocery items to sell."/>
    <x v="0"/>
    <s v="Ziminila, Camalaniugan, Cagayan"/>
    <s v="PHP"/>
    <n v="1230"/>
    <d v="2015-03-05T04:51:07"/>
    <d v="2015-02-13T09:00:00"/>
    <d v="2015-03-10T03:34:08"/>
    <n v="70"/>
    <n v="1"/>
    <s v=""/>
    <s v="male"/>
    <s v="irregular"/>
    <d v="2015-03-05T00:00:00"/>
    <x v="0"/>
    <s v="low"/>
  </r>
  <r>
    <n v="850704"/>
    <n v="1250"/>
    <n v="1250"/>
    <s v="Fruits &amp; Vegetables"/>
    <x v="1"/>
    <s v="to buy more vegetables to sell in her food stall"/>
    <x v="0"/>
    <s v="Ubay, Bohol"/>
    <s v="PHP"/>
    <n v="1450"/>
    <d v="2015-03-05T05:42:50"/>
    <d v="2015-02-09T09:00:00"/>
    <d v="2015-03-10T15:27:29"/>
    <n v="80"/>
    <n v="4"/>
    <s v=""/>
    <s v="female"/>
    <s v="irregular"/>
    <d v="2015-03-05T00:00:00"/>
    <x v="0"/>
    <s v="low"/>
  </r>
  <r>
    <n v="850623"/>
    <n v="1750"/>
    <n v="1750"/>
    <s v="General Store"/>
    <x v="3"/>
    <s v="to purchase more items to sell such as shampoo, noodles, canned goods, and spices"/>
    <x v="0"/>
    <s v="Roxas City, Capiz"/>
    <s v="PHP"/>
    <n v="1450"/>
    <d v="2015-03-05T02:41:38"/>
    <d v="2015-02-13T09:00:00"/>
    <d v="2015-03-10T17:51:43"/>
    <n v="80"/>
    <n v="7"/>
    <s v=""/>
    <s v="female"/>
    <s v="irregular"/>
    <d v="2015-03-05T00:00:00"/>
    <x v="0"/>
    <s v="low"/>
  </r>
  <r>
    <n v="850593"/>
    <n v="15250"/>
    <n v="15250"/>
    <s v="Retail"/>
    <x v="3"/>
    <s v="to purchase all kinds of clothes and fabric"/>
    <x v="14"/>
    <s v="Portoviejo"/>
    <s v="USD"/>
    <n v="1370"/>
    <d v="2015-03-05T01:18:43"/>
    <d v="2015-02-02T09:00:00"/>
    <d v="2015-03-10T10:07:49"/>
    <n v="70"/>
    <n v="13"/>
    <s v=""/>
    <s v="female"/>
    <s v="irregular"/>
    <d v="2015-03-05T00:00:00"/>
    <x v="0"/>
    <s v="low"/>
  </r>
  <r>
    <n v="851367"/>
    <n v="5250"/>
    <n v="5250"/>
    <s v="Internet Cafe"/>
    <x v="2"/>
    <s v="to buy computer accessories."/>
    <x v="34"/>
    <s v="Magdalena Milpas Altas, Sacatepéquez"/>
    <s v="GTQ"/>
    <n v="970"/>
    <d v="2015-03-05T21:54:47"/>
    <d v="2015-02-16T09:00:00"/>
    <d v="2015-03-16T06:49:21"/>
    <n v="80"/>
    <n v="18"/>
    <s v="#Woman Owned Biz, #Technology, #Parent, user_favorite"/>
    <s v="female, female"/>
    <s v="monthly"/>
    <d v="2015-03-05T00:00:00"/>
    <x v="0"/>
    <s v="low"/>
  </r>
  <r>
    <n v="851244"/>
    <n v="4000"/>
    <n v="4000"/>
    <s v="Agriculture"/>
    <x v="0"/>
    <s v="to buy fertilizers, sulfate, special formulations, herbicides, pesticides, etc."/>
    <x v="7"/>
    <s v=""/>
    <s v="USD"/>
    <n v="810"/>
    <d v="2015-03-05T16:17:38"/>
    <d v="2015-02-20T09:00:00"/>
    <d v="2015-04-03T01:12:23"/>
    <n v="140"/>
    <n v="14"/>
    <s v="#Vegan"/>
    <s v="male"/>
    <s v="bullet"/>
    <d v="2015-03-05T00:00:00"/>
    <x v="0"/>
    <s v="low"/>
  </r>
  <r>
    <n v="851892"/>
    <n v="6750"/>
    <n v="10000"/>
    <s v="Personal Housing Expenses"/>
    <x v="4"/>
    <s v="to buy cement, sand, iron, blocks, and to pay for labor to improve his home.  "/>
    <x v="7"/>
    <s v="Ciudad El Triunfo"/>
    <s v="USD"/>
    <n v="1990"/>
    <d v="2015-03-06T22:17:17"/>
    <d v="2015-02-11T09:00:00"/>
    <m/>
    <n v="200"/>
    <n v="4"/>
    <s v="#Parent"/>
    <s v="male"/>
    <s v="monthly"/>
    <d v="2015-03-06T00:00:00"/>
    <x v="1"/>
    <s v="low"/>
  </r>
  <r>
    <n v="851639"/>
    <n v="3250"/>
    <n v="3250"/>
    <s v="Fish Selling"/>
    <x v="1"/>
    <s v="to buy more fish and other sea foods to sell"/>
    <x v="0"/>
    <s v="Kalibo, Aklan"/>
    <s v="PHP"/>
    <n v="1450"/>
    <d v="2015-03-06T09:30:26"/>
    <d v="2015-02-24T09:00:00"/>
    <d v="2015-03-13T03:14:50"/>
    <n v="80"/>
    <n v="3"/>
    <s v=""/>
    <s v="female"/>
    <s v="irregular"/>
    <d v="2015-03-06T00:00:00"/>
    <x v="0"/>
    <s v="low"/>
  </r>
  <r>
    <n v="851417"/>
    <n v="4750"/>
    <n v="4750"/>
    <s v="Food Stall"/>
    <x v="1"/>
    <s v="To buy meat products and supplies she needs to continue operate her barbeque business."/>
    <x v="0"/>
    <s v="Pasay City"/>
    <s v="PHP"/>
    <n v="1440"/>
    <d v="2015-03-06T02:15:28"/>
    <d v="2015-02-18T09:00:00"/>
    <d v="2015-03-12T03:28:12"/>
    <n v="80"/>
    <n v="1"/>
    <s v=""/>
    <s v="female"/>
    <s v="irregular"/>
    <d v="2015-03-06T00:00:00"/>
    <x v="0"/>
    <s v="low"/>
  </r>
  <r>
    <n v="851558"/>
    <n v="4250"/>
    <n v="4250"/>
    <s v="Services"/>
    <x v="2"/>
    <s v="to buy a lawn mower, chemicals, and safety equipment "/>
    <x v="27"/>
    <s v="Vaoala"/>
    <s v="WST"/>
    <n v="150"/>
    <d v="2015-03-06T07:53:46"/>
    <d v="2015-02-20T09:00:00"/>
    <d v="2015-03-15T01:07:33"/>
    <n v="140"/>
    <n v="6"/>
    <s v=""/>
    <s v="female"/>
    <s v="irregular"/>
    <d v="2015-03-06T00:00:00"/>
    <x v="0"/>
    <s v="low"/>
  </r>
  <r>
    <n v="851433"/>
    <n v="4750"/>
    <n v="4750"/>
    <s v="Pigs"/>
    <x v="0"/>
    <s v="to buy feeds and other supplies to raise her livestock."/>
    <x v="0"/>
    <s v="Maasin City, Leyte"/>
    <s v="PHP"/>
    <n v="1450"/>
    <d v="2015-03-06T03:23:20"/>
    <d v="2015-02-24T09:00:00"/>
    <d v="2015-03-23T06:03:34"/>
    <n v="140"/>
    <n v="19"/>
    <s v="#Animals, #Repeat Borrower, #Woman Owned Biz, user_favorite"/>
    <s v="female"/>
    <s v="irregular"/>
    <d v="2015-03-06T00:00:00"/>
    <x v="0"/>
    <s v="low"/>
  </r>
  <r>
    <n v="851560"/>
    <n v="3750"/>
    <n v="3750"/>
    <s v="Fish Selling"/>
    <x v="1"/>
    <s v="to buy more fish to sell to her customers."/>
    <x v="0"/>
    <s v="Kalibo, Aklan"/>
    <s v="PHP"/>
    <n v="1450"/>
    <d v="2015-03-06T07:56:31"/>
    <d v="2015-02-24T09:00:00"/>
    <d v="2015-03-13T02:41:20"/>
    <n v="80"/>
    <n v="5"/>
    <s v="volunteer_pick"/>
    <s v="female"/>
    <s v="irregular"/>
    <d v="2015-03-06T00:00:00"/>
    <x v="0"/>
    <s v="low"/>
  </r>
  <r>
    <n v="851810"/>
    <n v="38750"/>
    <n v="38750"/>
    <s v="Retail"/>
    <x v="3"/>
    <s v="to buy inventory for his retail and wholesale business"/>
    <x v="11"/>
    <s v="Dar es Salaam"/>
    <s v="TZS"/>
    <n v="870"/>
    <d v="2015-03-06T16:31:28"/>
    <d v="2015-02-27T09:00:00"/>
    <d v="2015-03-17T16:24:32"/>
    <n v="60"/>
    <n v="81"/>
    <s v="volunteer_pick, volunteer_like, #Repeat Borrower, user_favorite"/>
    <s v="female, male, female, male, female"/>
    <s v="irregular"/>
    <d v="2015-03-06T00:00:00"/>
    <x v="0"/>
    <s v="high"/>
  </r>
  <r>
    <n v="851916"/>
    <n v="10000"/>
    <n v="10000"/>
    <s v="Used Clothing"/>
    <x v="7"/>
    <s v="To purchase second hand clothes to sell"/>
    <x v="39"/>
    <s v="Leogane"/>
    <s v="USD"/>
    <n v="3800"/>
    <d v="2015-03-07T04:12:11"/>
    <d v="2015-03-26T08:00:00"/>
    <d v="2015-03-18T11:54:14"/>
    <n v="180"/>
    <n v="33"/>
    <s v="#Repeat Borrower"/>
    <s v="female"/>
    <s v="irregular"/>
    <d v="2015-03-07T00:00:00"/>
    <x v="0"/>
    <s v="low"/>
  </r>
  <r>
    <n v="851990"/>
    <n v="8250"/>
    <n v="8250"/>
    <s v="Livestock"/>
    <x v="0"/>
    <s v="to buy additional calves "/>
    <x v="53"/>
    <s v="Kara-Kul, Jalalabat region"/>
    <s v="KGS"/>
    <n v="1710"/>
    <d v="2015-03-07T19:12:14"/>
    <d v="2015-02-04T09:00:00"/>
    <d v="2015-03-23T17:22:37"/>
    <n v="130"/>
    <n v="31"/>
    <s v="volunteer_like, #Animals, #Elderly, #Widowed, user_favorite"/>
    <s v="female"/>
    <s v="monthly"/>
    <d v="2015-03-07T00:00:00"/>
    <x v="0"/>
    <s v="low"/>
  </r>
  <r>
    <n v="851945"/>
    <n v="4250"/>
    <n v="4250"/>
    <s v="Food Production/Sales"/>
    <x v="1"/>
    <s v="to buy a cooler, a box of fruit (apple, pineapple, mango), plastic cups, a box of milk, and ice bags"/>
    <x v="27"/>
    <s v="Moataa"/>
    <s v="WST"/>
    <n v="150"/>
    <d v="2015-03-07T08:04:43"/>
    <d v="2015-02-27T09:00:00"/>
    <d v="2015-03-21T01:37:03"/>
    <n v="140"/>
    <n v="4"/>
    <s v="volunteer_pick, volunteer_like, user_favorite, user_favorite, #Parent, #Woman Owned Biz"/>
    <s v="female"/>
    <s v="irregular"/>
    <d v="2015-03-07T00:00:00"/>
    <x v="0"/>
    <s v="low"/>
  </r>
  <r>
    <n v="852059"/>
    <n v="1500"/>
    <n v="1500"/>
    <s v="Fish Selling"/>
    <x v="1"/>
    <s v="to buy boxes of fish to sell in her food stall"/>
    <x v="0"/>
    <s v="Baybay City, Leyte"/>
    <s v="PHP"/>
    <n v="1450"/>
    <d v="2015-03-08T04:58:33"/>
    <d v="2015-02-26T09:00:00"/>
    <d v="2015-03-13T19:38:02"/>
    <n v="80"/>
    <n v="5"/>
    <s v=""/>
    <s v="female"/>
    <s v="irregular"/>
    <d v="2015-03-08T00:00:00"/>
    <x v="0"/>
    <s v="low"/>
  </r>
  <r>
    <n v="852096"/>
    <n v="13000"/>
    <n v="16500"/>
    <s v="Livestock"/>
    <x v="0"/>
    <s v="to buy additional livestock in order to increase the size of her herd."/>
    <x v="53"/>
    <s v="At-Bashy village, Naryn region"/>
    <s v="KGS"/>
    <n v="1710"/>
    <d v="2015-03-08T17:40:07"/>
    <d v="2015-02-05T09:00:00"/>
    <m/>
    <n v="140"/>
    <n v="14"/>
    <s v="volunteer_pick, #Elderly, #Animals"/>
    <s v="female"/>
    <s v="monthly"/>
    <d v="2015-03-08T00:00:00"/>
    <x v="1"/>
    <s v="low"/>
  </r>
  <r>
    <n v="852213"/>
    <n v="4250"/>
    <n v="4250"/>
    <s v="Food Production/Sales"/>
    <x v="1"/>
    <s v="to buy a box of chicken, box of sausage, tomato sauce, vegetable oil, a sack of flour, a container and a sack of rice."/>
    <x v="27"/>
    <s v="Nuusuatia"/>
    <s v="WST"/>
    <n v="150"/>
    <d v="2015-03-09T05:43:01"/>
    <d v="2015-02-26T09:00:00"/>
    <d v="2015-03-23T11:22:47"/>
    <n v="140"/>
    <n v="13"/>
    <s v="#Parent, #Woman Owned Biz"/>
    <s v="female"/>
    <s v="irregular"/>
    <d v="2015-03-09T00:00:00"/>
    <x v="0"/>
    <s v="low"/>
  </r>
  <r>
    <n v="852363"/>
    <n v="4000"/>
    <n v="4000"/>
    <s v="Grocery Store"/>
    <x v="1"/>
    <s v="to purchase toothbrushes, toothpaste, soft drinks, wheat flour, grains, and other household consumables for her grocery shop."/>
    <x v="29"/>
    <s v="Jeypore, Odisha"/>
    <s v="INR"/>
    <n v="2410"/>
    <d v="2015-03-09T10:52:17"/>
    <d v="2015-02-28T09:00:00"/>
    <d v="2015-03-23T17:22:10"/>
    <n v="430"/>
    <n v="12"/>
    <s v="#Woman Owned Biz, #Parent"/>
    <s v="female, female"/>
    <s v="bullet"/>
    <d v="2015-03-09T00:00:00"/>
    <x v="0"/>
    <s v="low"/>
  </r>
  <r>
    <n v="852423"/>
    <n v="10750"/>
    <n v="10750"/>
    <s v="Services"/>
    <x v="2"/>
    <s v="to grow her business by increasing her float levels so that she can serve more people who need to access financial services"/>
    <x v="57"/>
    <s v="Choma"/>
    <s v="ZMW"/>
    <n v="2100"/>
    <d v="2015-03-09T13:29:20"/>
    <d v="2015-04-05T09:00:00"/>
    <d v="2015-03-18T15:43:26"/>
    <n v="190"/>
    <n v="37"/>
    <s v="#Supporting Family, #Woman Owned Biz, #Repeat Borrower, user_favorite"/>
    <s v="female"/>
    <s v="bullet"/>
    <d v="2015-03-09T00:00:00"/>
    <x v="0"/>
    <s v="low"/>
  </r>
  <r>
    <n v="852385"/>
    <n v="7750"/>
    <n v="7750"/>
    <s v="Used Shoes"/>
    <x v="7"/>
    <s v="to stock up on used shoes so that her son can resell them. "/>
    <x v="49"/>
    <s v="Elbasan"/>
    <s v="ALL"/>
    <n v="2390"/>
    <d v="2015-03-09T12:00:07"/>
    <d v="2015-02-24T09:00:00"/>
    <d v="2015-03-27T22:44:29"/>
    <n v="150"/>
    <n v="31"/>
    <s v="user_favorite, user_favorite, user_favorite, #Inspiring Story, #Woman Owned Biz, #Parent"/>
    <s v="female"/>
    <s v="monthly"/>
    <d v="2015-03-09T00:00:00"/>
    <x v="0"/>
    <s v="low"/>
  </r>
  <r>
    <n v="852452"/>
    <n v="15000"/>
    <n v="15000"/>
    <s v="Services"/>
    <x v="2"/>
    <s v="to set up her business by purchasing a trading kiosk, an Internet enabled phone, a cashbox, a chair and provide for float."/>
    <x v="60"/>
    <s v="Blantyre"/>
    <s v="MWK"/>
    <n v="4440"/>
    <d v="2015-03-09T13:38:56"/>
    <d v="2015-04-05T09:00:00"/>
    <d v="2015-03-19T02:33:14"/>
    <n v="240"/>
    <n v="55"/>
    <s v="#Parent, #Technology, #Biz Durable Asset, #Woman Owned Biz"/>
    <s v="female"/>
    <s v="monthly"/>
    <d v="2015-03-09T00:00:00"/>
    <x v="0"/>
    <s v="high"/>
  </r>
  <r>
    <n v="852458"/>
    <n v="15000"/>
    <n v="15000"/>
    <s v="Services"/>
    <x v="2"/>
    <s v="to purchase neccessary equipment needed for him to start offering mobile money services"/>
    <x v="60"/>
    <s v="Blantyre"/>
    <s v="MWK"/>
    <n v="4440"/>
    <d v="2015-03-09T13:41:25"/>
    <d v="2015-03-05T09:00:00"/>
    <d v="2015-03-22T06:04:04"/>
    <n v="250"/>
    <n v="56"/>
    <s v="#Parent, #Technology, #Biz Durable Asset"/>
    <s v="male"/>
    <s v="monthly"/>
    <d v="2015-03-09T00:00:00"/>
    <x v="0"/>
    <s v="high"/>
  </r>
  <r>
    <n v="852393"/>
    <n v="1500"/>
    <n v="1500"/>
    <s v="Food Stall"/>
    <x v="1"/>
    <s v="To buy bunches of green bananas"/>
    <x v="13"/>
    <s v="Kampala"/>
    <s v="UGX"/>
    <n v="1120"/>
    <d v="2015-03-09T12:31:19"/>
    <d v="2015-03-06T09:00:00"/>
    <d v="2015-03-14T17:08:05"/>
    <n v="50"/>
    <n v="4"/>
    <s v=""/>
    <s v="female"/>
    <s v="irregular"/>
    <d v="2015-03-09T00:00:00"/>
    <x v="0"/>
    <s v="low"/>
  </r>
  <r>
    <n v="852535"/>
    <n v="11250"/>
    <n v="11250"/>
    <s v="General Store"/>
    <x v="3"/>
    <s v="to buy merchandise: basic grains, instant soups, snacks, cold meats, laundry soap, bathroom soap, dish soap among other products"/>
    <x v="10"/>
    <s v="Bilwi"/>
    <s v="NIO"/>
    <n v="3280"/>
    <d v="2015-03-09T16:45:32"/>
    <d v="2015-02-07T09:00:00"/>
    <d v="2015-04-11T21:10:03"/>
    <n v="120"/>
    <n v="42"/>
    <s v="#Single Parent, #Woman Owned Biz, user_favorite, user_favorite, user_favorite, user_favorite, user_favorite, user_favorite, user_favorite"/>
    <s v="female"/>
    <s v="monthly"/>
    <d v="2015-03-09T00:00:00"/>
    <x v="0"/>
    <s v="low"/>
  </r>
  <r>
    <n v="852480"/>
    <n v="6000"/>
    <n v="6000"/>
    <s v="Farming"/>
    <x v="0"/>
    <s v="to pay for potato seeds"/>
    <x v="25"/>
    <s v="Arshaluys village, Armavir region"/>
    <s v="USD"/>
    <n v="1690"/>
    <d v="2015-03-09T14:21:20"/>
    <d v="2015-03-02T09:00:00"/>
    <d v="2015-03-21T18:05:14"/>
    <n v="260"/>
    <n v="21"/>
    <s v="#First Loan, #Woman Owned Biz, #Vegan, user_favorite"/>
    <s v="female"/>
    <s v="monthly"/>
    <d v="2015-03-09T00:00:00"/>
    <x v="0"/>
    <s v="low"/>
  </r>
  <r>
    <n v="852645"/>
    <n v="5000"/>
    <n v="5000"/>
    <s v="Clothing Sales"/>
    <x v="7"/>
    <s v="to buy clothing."/>
    <x v="7"/>
    <s v="San Miguel"/>
    <s v="USD"/>
    <n v="1990"/>
    <d v="2015-03-09T22:50:14"/>
    <d v="2015-02-27T09:00:00"/>
    <d v="2015-03-30T19:19:49"/>
    <n v="140"/>
    <n v="20"/>
    <s v="#Woman Owned Biz, #Single"/>
    <s v="female"/>
    <s v="monthly"/>
    <d v="2015-03-09T00:00:00"/>
    <x v="0"/>
    <s v="low"/>
  </r>
  <r>
    <n v="852250"/>
    <n v="6250"/>
    <n v="6250"/>
    <s v="Agriculture"/>
    <x v="0"/>
    <s v="to buy vegetable seeds, chemicals, a wheelbarrow, a water tank, a rake, a shovel, hand gloves, and safety boots"/>
    <x v="27"/>
    <s v="Vaivase"/>
    <s v="WST"/>
    <n v="150"/>
    <d v="2015-03-09T07:14:30"/>
    <d v="2015-02-27T09:00:00"/>
    <d v="2015-03-24T14:41:05"/>
    <n v="140"/>
    <n v="25"/>
    <s v="#Woman Owned Biz, #Parent, user_favorite"/>
    <s v="female"/>
    <s v="irregular"/>
    <d v="2015-03-09T00:00:00"/>
    <x v="0"/>
    <s v="low"/>
  </r>
  <r>
    <n v="852583"/>
    <n v="10250"/>
    <n v="10250"/>
    <s v="Sewing"/>
    <x v="2"/>
    <s v="To buy leather to make gloves and pay for her eldest child's school expenses."/>
    <x v="5"/>
    <s v="Cochabamba"/>
    <s v="BOB"/>
    <n v="1100"/>
    <d v="2015-03-09T19:11:53"/>
    <d v="2015-02-10T05:00:00"/>
    <d v="2015-03-23T20:31:41"/>
    <n v="200"/>
    <n v="36"/>
    <s v="#First Loan, #Fabrics, #Single Parent, #Schooling"/>
    <s v="female"/>
    <s v="monthly"/>
    <d v="2015-03-09T00:00:00"/>
    <x v="0"/>
    <s v="low"/>
  </r>
  <r>
    <n v="852144"/>
    <n v="2500"/>
    <n v="2500"/>
    <s v="Food"/>
    <x v="1"/>
    <s v="to buy ingredients for her business."/>
    <x v="0"/>
    <s v="Binalbagan, Negros Occidental"/>
    <s v="PHP"/>
    <n v="1450"/>
    <d v="2015-03-09T03:24:53"/>
    <d v="2015-02-20T09:00:00"/>
    <d v="2015-03-13T22:51:48"/>
    <n v="80"/>
    <n v="5"/>
    <s v=""/>
    <s v="female"/>
    <s v="irregular"/>
    <d v="2015-03-09T00:00:00"/>
    <x v="0"/>
    <s v="low"/>
  </r>
  <r>
    <n v="852232"/>
    <n v="4000"/>
    <n v="4500"/>
    <s v="General Store"/>
    <x v="3"/>
    <s v="to purchase more items such as shampoo, sardines, sugar and other groceries."/>
    <x v="0"/>
    <s v="Manapla, Negros Occidental"/>
    <s v="PHP"/>
    <n v="1450"/>
    <d v="2015-03-09T06:27:22"/>
    <d v="2015-02-27T09:00:00"/>
    <m/>
    <n v="140"/>
    <n v="16"/>
    <s v="#Elderly, #Woman Owned Biz, user_favorite"/>
    <s v="female"/>
    <s v="irregular"/>
    <d v="2015-03-09T00:00:00"/>
    <x v="1"/>
    <s v="low"/>
  </r>
  <r>
    <n v="853044"/>
    <n v="7000"/>
    <n v="7000"/>
    <s v="Bakery"/>
    <x v="1"/>
    <s v="To open a bakery and generate her own income"/>
    <x v="33"/>
    <s v="Tbilisi"/>
    <s v="USD"/>
    <n v="1810"/>
    <d v="2015-03-10T10:11:30"/>
    <d v="2015-02-12T09:00:00"/>
    <d v="2015-03-16T23:38:58"/>
    <n v="140"/>
    <n v="1"/>
    <s v="user_favorite, #Woman Owned Biz"/>
    <s v="female"/>
    <s v="monthly"/>
    <d v="2015-03-10T00:00:00"/>
    <x v="0"/>
    <s v="low"/>
  </r>
  <r>
    <n v="853339"/>
    <n v="7750"/>
    <n v="7750"/>
    <s v="Butcher Shop"/>
    <x v="1"/>
    <s v="to buy pigs"/>
    <x v="14"/>
    <s v="Charapoto"/>
    <s v="USD"/>
    <n v="1370"/>
    <d v="2015-03-11T00:47:52"/>
    <d v="2015-02-10T09:00:00"/>
    <d v="2015-03-16T18:32:54"/>
    <n v="70"/>
    <n v="17"/>
    <s v="#Parent, #Elderly"/>
    <s v="female"/>
    <s v="irregular"/>
    <d v="2015-03-10T00:00:00"/>
    <x v="0"/>
    <s v="low"/>
  </r>
  <r>
    <n v="852857"/>
    <n v="4000"/>
    <n v="4000"/>
    <s v="Fruits &amp; Vegetables"/>
    <x v="1"/>
    <s v="to buy sacks of bananas to sell."/>
    <x v="0"/>
    <s v="Brookes Point, Palawan"/>
    <s v="PHP"/>
    <n v="1450"/>
    <d v="2015-03-10T07:07:36"/>
    <d v="2015-02-20T09:00:00"/>
    <d v="2015-03-15T13:58:58"/>
    <n v="80"/>
    <n v="1"/>
    <s v=""/>
    <s v="female"/>
    <s v="irregular"/>
    <d v="2015-03-10T00:00:00"/>
    <x v="0"/>
    <s v="low"/>
  </r>
  <r>
    <n v="852889"/>
    <n v="6500"/>
    <n v="6500"/>
    <s v="General Store"/>
    <x v="3"/>
    <s v="To buy additional merchandise and products to display and sell at her variety store."/>
    <x v="0"/>
    <s v="Pasay City"/>
    <s v="PHP"/>
    <n v="1440"/>
    <d v="2015-03-10T07:56:05"/>
    <d v="2015-02-11T09:00:00"/>
    <d v="2015-03-17T21:04:38"/>
    <n v="80"/>
    <n v="12"/>
    <s v="#Parent, #Schooling, #Repeat Borrower"/>
    <s v="female"/>
    <s v="irregular"/>
    <d v="2015-03-10T00:00:00"/>
    <x v="0"/>
    <s v="low"/>
  </r>
  <r>
    <n v="852739"/>
    <n v="2000"/>
    <n v="2000"/>
    <s v="General Store"/>
    <x v="3"/>
    <s v="to buy various stock like milk, soap, sugar, soft drinks and rice, and materials like styrofoam (for fish storage)."/>
    <x v="0"/>
    <s v="Talibon, Bohol"/>
    <s v="PHP"/>
    <n v="1250"/>
    <d v="2015-03-10T03:40:08"/>
    <d v="2015-02-16T09:00:00"/>
    <d v="2015-03-15T14:10:17"/>
    <n v="120"/>
    <n v="3"/>
    <s v="#Single, #Woman Owned Biz"/>
    <s v="female"/>
    <s v="irregular"/>
    <d v="2015-03-10T00:00:00"/>
    <x v="0"/>
    <s v="low"/>
  </r>
  <r>
    <n v="853053"/>
    <n v="2250"/>
    <n v="2250"/>
    <s v="Food Market"/>
    <x v="1"/>
    <s v="to buy bunches of green bananas"/>
    <x v="13"/>
    <s v="Kampala"/>
    <s v="UGX"/>
    <n v="1120"/>
    <d v="2015-03-10T10:21:00"/>
    <d v="2015-03-09T08:00:00"/>
    <d v="2015-03-15T23:10:59"/>
    <n v="50"/>
    <n v="7"/>
    <s v=""/>
    <s v="female"/>
    <s v="irregular"/>
    <d v="2015-03-10T00:00:00"/>
    <x v="0"/>
    <s v="low"/>
  </r>
  <r>
    <n v="853127"/>
    <n v="12000"/>
    <n v="12000"/>
    <s v="Farming"/>
    <x v="0"/>
    <s v="to purchase a solar light and gain access to cost-efficient hybrid seeds and fertilizer for maize cultivation._x0009__x0009__x0009__x0009_"/>
    <x v="1"/>
    <s v="Kakamega North"/>
    <s v="KES"/>
    <n v="2020"/>
    <d v="2015-03-10T12:47:44"/>
    <d v="2015-02-28T09:00:00"/>
    <d v="2015-03-25T11:34:05"/>
    <n v="110"/>
    <n v="43"/>
    <s v="#Eco-friendly, #Biz Durable Asset, #Parent, #Vegan, #Woman Owned Biz"/>
    <s v="male, male, female, male, female, male, male, male, male, male, male, male, female, female"/>
    <s v="bullet"/>
    <d v="2015-03-10T00:00:00"/>
    <x v="0"/>
    <s v="low"/>
  </r>
  <r>
    <n v="853626"/>
    <n v="5750"/>
    <n v="5750"/>
    <s v="Fruits &amp; Vegetables"/>
    <x v="1"/>
    <s v="To purchase tomatoes, onions, green peppers, potatoes and other vegetables"/>
    <x v="29"/>
    <s v="Jeypore, Odisha"/>
    <s v="INR"/>
    <n v="2410"/>
    <d v="2015-03-11T12:21:37"/>
    <d v="2015-02-28T09:00:00"/>
    <d v="2015-03-24T11:13:56"/>
    <n v="430"/>
    <n v="22"/>
    <s v="#Woman Owned Biz, #Vegan"/>
    <s v="female, female, female"/>
    <s v="bullet"/>
    <d v="2015-03-11T00:00:00"/>
    <x v="0"/>
    <s v="low"/>
  </r>
  <r>
    <n v="853665"/>
    <n v="4000"/>
    <n v="4000"/>
    <s v="Milk Sales"/>
    <x v="1"/>
    <s v="to purchase another buffalo to inflate sales for generating more income to cover their daily expenses. "/>
    <x v="3"/>
    <s v="Jhang"/>
    <s v="PKR"/>
    <n v="2450"/>
    <d v="2015-03-11T13:01:21"/>
    <d v="2015-02-20T09:00:00"/>
    <d v="2015-03-24T03:18:57"/>
    <n v="140"/>
    <n v="14"/>
    <s v="volunteer_pick, user_favorite, #Animals, #Biz Durable Asset, #Parent, user_favorite"/>
    <s v="female"/>
    <s v="monthly"/>
    <d v="2015-03-11T00:00:00"/>
    <x v="0"/>
    <s v="low"/>
  </r>
  <r>
    <n v="853640"/>
    <n v="4000"/>
    <n v="4000"/>
    <s v="Animal Sales"/>
    <x v="0"/>
    <s v="to purchase more animals to inflate her sales and income level."/>
    <x v="3"/>
    <s v="Layyah"/>
    <s v="PKR"/>
    <n v="2450"/>
    <d v="2015-03-11T12:33:53"/>
    <d v="2015-02-19T09:00:00"/>
    <d v="2015-03-17T14:30:47"/>
    <n v="140"/>
    <n v="9"/>
    <s v="user_favorite"/>
    <s v="female"/>
    <s v="monthly"/>
    <d v="2015-03-11T00:00:00"/>
    <x v="0"/>
    <s v="low"/>
  </r>
  <r>
    <n v="853765"/>
    <n v="2750"/>
    <n v="2750"/>
    <s v="Used Clothing"/>
    <x v="7"/>
    <s v="to stock up on used clothing for resale."/>
    <x v="66"/>
    <s v="Antsirabe"/>
    <s v="MGA"/>
    <n v="3590"/>
    <d v="2015-03-11T15:44:41"/>
    <d v="2015-03-03T09:00:00"/>
    <d v="2015-03-19T19:53:38"/>
    <n v="90"/>
    <n v="9"/>
    <s v="volunteer_pick"/>
    <s v="female"/>
    <s v="monthly"/>
    <d v="2015-03-11T00:00:00"/>
    <x v="0"/>
    <s v="low"/>
  </r>
  <r>
    <n v="853379"/>
    <n v="15000"/>
    <n v="15000"/>
    <s v="Food Market"/>
    <x v="1"/>
    <s v="to buy fruits and vegetables"/>
    <x v="51"/>
    <s v="Dili"/>
    <s v="USD"/>
    <n v="2430"/>
    <d v="2015-03-11T03:21:02"/>
    <d v="2015-02-23T09:00:00"/>
    <d v="2015-03-17T20:39:26"/>
    <n v="150"/>
    <n v="32"/>
    <s v="user_favorite, #Vegan, #Woman Owned Biz, user_favorite"/>
    <s v="female"/>
    <s v="monthly"/>
    <d v="2015-03-11T00:00:00"/>
    <x v="0"/>
    <s v="low"/>
  </r>
  <r>
    <n v="853664"/>
    <n v="4250"/>
    <n v="4250"/>
    <s v="Cosmetics Sales"/>
    <x v="3"/>
    <s v="to pay for participation in training and purchase cosmetics for reselling to customers"/>
    <x v="25"/>
    <s v="Vanadzor town"/>
    <s v="AMD"/>
    <n v="1690"/>
    <d v="2015-03-11T13:01:20"/>
    <d v="2015-03-06T09:00:00"/>
    <d v="2015-03-18T23:21:24"/>
    <n v="260"/>
    <n v="14"/>
    <s v=""/>
    <s v="female"/>
    <s v="monthly"/>
    <d v="2015-03-11T00:00:00"/>
    <x v="0"/>
    <s v="low"/>
  </r>
  <r>
    <n v="853618"/>
    <n v="9500"/>
    <n v="16500"/>
    <s v="Retail"/>
    <x v="3"/>
    <s v="to buy basic foodstuffs for resale in her shop."/>
    <x v="15"/>
    <s v=""/>
    <s v="XOF"/>
    <n v="1080"/>
    <d v="2015-03-11T12:05:53"/>
    <d v="2015-02-25T09:00:00"/>
    <m/>
    <n v="150"/>
    <n v="24"/>
    <s v="#First Loan, #Fabrics, #Schooling, #Woman Owned Biz, #Parent, user_favorite, user_favorite"/>
    <s v="female, female, female, female, female"/>
    <s v="monthly"/>
    <d v="2015-03-11T00:00:00"/>
    <x v="1"/>
    <s v="low"/>
  </r>
  <r>
    <n v="853467"/>
    <n v="4500"/>
    <n v="4500"/>
    <s v="Cereals"/>
    <x v="1"/>
    <s v="to buy cereal products to resell"/>
    <x v="1"/>
    <s v="Molo"/>
    <s v="KES"/>
    <n v="1560"/>
    <d v="2015-03-11T08:02:54"/>
    <d v="2015-02-12T09:00:00"/>
    <d v="2015-04-14T23:02:26"/>
    <n v="160"/>
    <n v="18"/>
    <s v="#Animals"/>
    <s v="male"/>
    <s v="monthly"/>
    <d v="2015-03-11T00:00:00"/>
    <x v="0"/>
    <s v="low"/>
  </r>
  <r>
    <n v="1087975"/>
    <n v="3500"/>
    <n v="3500"/>
    <s v="Grocery Store"/>
    <x v="1"/>
    <s v="buy more stock of fish for resale"/>
    <x v="1"/>
    <s v=""/>
    <s v="KES"/>
    <m/>
    <d v="2015-03-11T12:57:51"/>
    <d v="2015-03-19T14:01:04"/>
    <d v="2015-03-17T17:15:25"/>
    <n v="90"/>
    <n v="22"/>
    <s v=""/>
    <s v="female"/>
    <s v="monthly"/>
    <d v="2015-03-11T00:00:00"/>
    <x v="0"/>
    <s v="low"/>
  </r>
  <r>
    <n v="853483"/>
    <n v="2500"/>
    <n v="2500"/>
    <s v="General Store"/>
    <x v="3"/>
    <s v="to buy more merchandise to sell like rice, canned goods, noodles, soda and beverages, soap and toiletries, candies, bread and biscuits, detergents, condiments and cooking oil"/>
    <x v="0"/>
    <s v="Leyte"/>
    <s v="PHP"/>
    <n v="1250"/>
    <d v="2015-03-11T09:03:16"/>
    <d v="2015-02-11T09:00:00"/>
    <d v="2015-03-23T20:54:33"/>
    <n v="140"/>
    <n v="10"/>
    <s v="#Elderly, #Woman Owned Biz"/>
    <s v="female"/>
    <s v="irregular"/>
    <d v="2015-03-11T00:00:00"/>
    <x v="0"/>
    <s v="low"/>
  </r>
  <r>
    <n v="854606"/>
    <n v="15000"/>
    <n v="15000"/>
    <s v="Poultry"/>
    <x v="0"/>
    <s v="to buy chickens for fattening and concentrated poultry feed."/>
    <x v="7"/>
    <s v=""/>
    <s v="USD"/>
    <n v="810"/>
    <d v="2015-03-12T18:45:33"/>
    <d v="2015-03-03T09:00:00"/>
    <d v="2015-04-15T21:17:35"/>
    <n v="190"/>
    <n v="54"/>
    <s v="#Animals, #Woman Owned Biz"/>
    <s v="female"/>
    <s v="monthly"/>
    <d v="2015-03-12T00:00:00"/>
    <x v="0"/>
    <s v="high"/>
  </r>
  <r>
    <n v="854449"/>
    <n v="21250"/>
    <n v="21250"/>
    <s v="Poultry"/>
    <x v="0"/>
    <s v="to expand her poultry farm"/>
    <x v="21"/>
    <s v="Fuzuli region"/>
    <s v="AZN"/>
    <n v="300"/>
    <d v="2015-03-12T13:12:01"/>
    <d v="2015-03-09T08:00:00"/>
    <d v="2015-03-18T12:49:53"/>
    <n v="140"/>
    <n v="32"/>
    <s v="user_favorite"/>
    <s v="female"/>
    <s v="monthly"/>
    <d v="2015-03-12T00:00:00"/>
    <x v="0"/>
    <s v="low"/>
  </r>
  <r>
    <n v="854044"/>
    <n v="4500"/>
    <n v="4500"/>
    <s v="Dairy"/>
    <x v="0"/>
    <s v="to buy animal feeds"/>
    <x v="1"/>
    <s v="karatina"/>
    <s v="KES"/>
    <n v="1380"/>
    <d v="2015-03-12T06:12:06"/>
    <d v="2015-03-06T09:00:00"/>
    <d v="2015-03-20T13:11:55"/>
    <n v="130"/>
    <n v="13"/>
    <s v=""/>
    <s v="female"/>
    <s v="monthly"/>
    <d v="2015-03-12T00:00:00"/>
    <x v="0"/>
    <s v="low"/>
  </r>
  <r>
    <n v="854333"/>
    <n v="11750"/>
    <n v="11750"/>
    <s v="Clothing Sales"/>
    <x v="7"/>
    <s v="to purchase dozens of ready-made dresses, head covers, blouses, etc. "/>
    <x v="8"/>
    <s v="Makeni"/>
    <s v="SLL"/>
    <n v="1480"/>
    <d v="2015-03-12T10:52:49"/>
    <d v="2015-02-20T09:00:00"/>
    <d v="2015-03-18T15:37:42"/>
    <n v="80"/>
    <n v="35"/>
    <s v="user_favorite, user_favorite"/>
    <s v="female"/>
    <s v="monthly"/>
    <d v="2015-03-12T00:00:00"/>
    <x v="0"/>
    <s v="low"/>
  </r>
  <r>
    <n v="854365"/>
    <n v="3250"/>
    <n v="3250"/>
    <s v="General Store"/>
    <x v="3"/>
    <s v="to buy more items like shampoo, rice, soft drinks and other groceries."/>
    <x v="0"/>
    <s v="Compostela, Cebu"/>
    <s v="PHP"/>
    <n v="1450"/>
    <d v="2015-03-12T11:37:04"/>
    <d v="2015-02-26T09:00:00"/>
    <d v="2015-03-30T19:43:15"/>
    <n v="110"/>
    <n v="13"/>
    <s v="#Parent, #Repeat Borrower"/>
    <s v="female"/>
    <s v="irregular"/>
    <d v="2015-03-12T00:00:00"/>
    <x v="0"/>
    <s v="low"/>
  </r>
  <r>
    <n v="854608"/>
    <n v="7500"/>
    <n v="10000"/>
    <s v="Personal Housing Expenses"/>
    <x v="4"/>
    <s v="to pay for cement, bricks, sand, iron, ceramic tiles, and labor."/>
    <x v="7"/>
    <s v=""/>
    <s v="USD"/>
    <n v="810"/>
    <d v="2015-03-12T18:58:57"/>
    <d v="2015-03-03T09:00:00"/>
    <m/>
    <n v="190"/>
    <n v="19"/>
    <s v="#Elderly, #Woman Owned Biz"/>
    <s v="female"/>
    <s v="monthly"/>
    <d v="2015-03-12T00:00:00"/>
    <x v="1"/>
    <s v="low"/>
  </r>
  <r>
    <n v="854476"/>
    <n v="6250"/>
    <n v="6250"/>
    <s v="Food Production/Sales"/>
    <x v="1"/>
    <s v="to buy tomatoes, onions, potatoes, and carrots"/>
    <x v="66"/>
    <s v="Antsirabe"/>
    <s v="MGA"/>
    <n v="3590"/>
    <d v="2015-03-12T13:35:59"/>
    <d v="2015-03-06T09:00:00"/>
    <d v="2015-03-24T17:47:03"/>
    <n v="80"/>
    <n v="22"/>
    <s v=""/>
    <s v="female"/>
    <s v="irregular"/>
    <d v="2015-03-12T00:00:00"/>
    <x v="0"/>
    <s v="low"/>
  </r>
  <r>
    <n v="854031"/>
    <n v="19750"/>
    <n v="19750"/>
    <s v="Retail"/>
    <x v="3"/>
    <s v="to buy towels and bed linens."/>
    <x v="2"/>
    <s v="Dj.Rasulov"/>
    <s v="TJS"/>
    <n v="1000"/>
    <d v="2015-03-12T05:29:44"/>
    <d v="2015-02-17T09:00:00"/>
    <d v="2015-04-08T02:59:18"/>
    <n v="140"/>
    <n v="57"/>
    <s v=""/>
    <s v="female"/>
    <s v="monthly"/>
    <d v="2015-03-12T00:00:00"/>
    <x v="0"/>
    <s v="high"/>
  </r>
  <r>
    <n v="854687"/>
    <n v="3250"/>
    <n v="3250"/>
    <s v="Farming"/>
    <x v="0"/>
    <s v="purchase tools like shovels, ropes and more. "/>
    <x v="26"/>
    <s v="Oyotún - Chiclayo"/>
    <s v="PEN"/>
    <n v="1430"/>
    <d v="2015-03-13T03:20:16"/>
    <d v="2015-02-10T09:00:00"/>
    <d v="2015-03-18T13:10:33"/>
    <n v="140"/>
    <n v="12"/>
    <s v=""/>
    <s v="male"/>
    <s v="monthly"/>
    <d v="2015-03-13T00:00:00"/>
    <x v="0"/>
    <s v="low"/>
  </r>
  <r>
    <n v="855015"/>
    <n v="4750"/>
    <n v="4750"/>
    <s v="General Store"/>
    <x v="3"/>
    <s v="To buy groceries, toiletries and beverages to expand her product inventory."/>
    <x v="0"/>
    <s v="Pasay City"/>
    <s v="PHP"/>
    <n v="1440"/>
    <d v="2015-03-13T12:36:11"/>
    <d v="2015-03-04T09:00:00"/>
    <d v="2015-03-19T12:10:29"/>
    <n v="70"/>
    <n v="18"/>
    <s v=""/>
    <s v="female"/>
    <s v="irregular"/>
    <d v="2015-03-13T00:00:00"/>
    <x v="0"/>
    <s v="low"/>
  </r>
  <r>
    <n v="855170"/>
    <n v="1750"/>
    <n v="7250"/>
    <s v="Agriculture"/>
    <x v="0"/>
    <s v=""/>
    <x v="24"/>
    <s v=""/>
    <s v="HNL"/>
    <n v="2690"/>
    <d v="2015-03-13T18:55:08"/>
    <d v="2015-03-06T09:00:00"/>
    <m/>
    <n v="140"/>
    <n v="7"/>
    <s v="#Woman Owned Biz, #Vegan, #Trees, #Parent"/>
    <s v=""/>
    <s v="monthly"/>
    <d v="2015-03-13T00:00:00"/>
    <x v="1"/>
    <s v="low"/>
  </r>
  <r>
    <n v="855175"/>
    <n v="10250"/>
    <n v="10250"/>
    <s v="Fishing"/>
    <x v="1"/>
    <s v="to purchase fishing nets and do repairs on her work boat and to care for her parents. "/>
    <x v="5"/>
    <s v="El Alto"/>
    <s v="BOB"/>
    <n v="1100"/>
    <d v="2015-03-13T19:17:38"/>
    <d v="2015-02-18T05:00:00"/>
    <d v="2015-03-18T17:29:19"/>
    <n v="200"/>
    <n v="39"/>
    <s v="volunteer_pick"/>
    <s v="female"/>
    <s v="monthly"/>
    <d v="2015-03-13T00:00:00"/>
    <x v="0"/>
    <s v="low"/>
  </r>
  <r>
    <n v="854660"/>
    <n v="4500"/>
    <n v="7750"/>
    <s v="Personal Housing Expenses"/>
    <x v="4"/>
    <s v="to cover costs of labor and materials for housing improvements."/>
    <x v="10"/>
    <s v="Puerto Cabezas"/>
    <s v="NIO"/>
    <n v="3280"/>
    <d v="2015-03-13T02:24:43"/>
    <d v="2015-02-10T09:00:00"/>
    <m/>
    <n v="120"/>
    <n v="8"/>
    <s v="#Parent, user_favorite"/>
    <s v="male"/>
    <s v="monthly"/>
    <d v="2015-03-13T00:00:00"/>
    <x v="1"/>
    <s v="low"/>
  </r>
  <r>
    <n v="855273"/>
    <n v="2500"/>
    <n v="2500"/>
    <s v="Retail"/>
    <x v="3"/>
    <s v="to purchase more sacks of a variety of rice to sell, in order to increase her inventory and sales"/>
    <x v="0"/>
    <s v="Dipolog-Dapitan City"/>
    <s v="PHP"/>
    <n v="1260"/>
    <d v="2015-03-14T00:22:44"/>
    <d v="2015-02-18T09:00:00"/>
    <d v="2015-03-19T17:40:26"/>
    <n v="110"/>
    <n v="10"/>
    <s v=""/>
    <s v="female"/>
    <s v="irregular"/>
    <d v="2015-03-13T00:00:00"/>
    <x v="0"/>
    <s v="low"/>
  </r>
  <r>
    <n v="855243"/>
    <n v="36250"/>
    <n v="36250"/>
    <s v="General Store"/>
    <x v="3"/>
    <s v="to purchase pasta, rice, sugar, beans, butter, eggs, snacks and bread."/>
    <x v="34"/>
    <s v="Quiche"/>
    <s v="GTQ"/>
    <n v="550"/>
    <d v="2015-03-13T22:24:15"/>
    <d v="2015-03-09T08:00:00"/>
    <d v="2015-03-25T17:35:44"/>
    <n v="100"/>
    <n v="106"/>
    <s v="#Widowed, #Woman Owned Biz, #Repeat Borrower, user_favorite, user_favorite"/>
    <s v="female, female, female, female, female, female, female"/>
    <s v="monthly"/>
    <d v="2015-03-13T00:00:00"/>
    <x v="0"/>
    <s v="high"/>
  </r>
  <r>
    <n v="854717"/>
    <n v="2500"/>
    <n v="2500"/>
    <s v="Food Production/Sales"/>
    <x v="1"/>
    <s v="to buy ingredients for her food production business"/>
    <x v="0"/>
    <s v="Minglanilla, Cebu"/>
    <s v="PHP"/>
    <n v="1450"/>
    <d v="2015-03-13T04:45:06"/>
    <d v="2015-02-26T09:00:00"/>
    <d v="2015-03-21T16:43:33"/>
    <n v="140"/>
    <n v="9"/>
    <s v=""/>
    <s v="female"/>
    <s v="irregular"/>
    <d v="2015-03-13T00:00:00"/>
    <x v="0"/>
    <s v="low"/>
  </r>
  <r>
    <n v="855130"/>
    <n v="11750"/>
    <n v="11750"/>
    <s v="Retail"/>
    <x v="3"/>
    <s v="to buy more rice and other items to sell"/>
    <x v="8"/>
    <s v="Freetown East"/>
    <s v="SLL"/>
    <n v="1480"/>
    <d v="2015-03-13T17:05:19"/>
    <d v="2015-03-13T08:00:00"/>
    <d v="2015-03-25T16:30:36"/>
    <n v="120"/>
    <n v="38"/>
    <s v="#Parent, #Woman Owned Biz"/>
    <s v="female"/>
    <s v="monthly"/>
    <d v="2015-03-13T00:00:00"/>
    <x v="0"/>
    <s v="low"/>
  </r>
  <r>
    <n v="854972"/>
    <n v="7000"/>
    <n v="7000"/>
    <s v="Personal Housing Expenses"/>
    <x v="4"/>
    <s v="to buy construction materials, like cement and sand, to build his house."/>
    <x v="13"/>
    <s v="Kasese"/>
    <s v="UGX"/>
    <n v="1630"/>
    <d v="2015-03-13T11:22:53"/>
    <d v="2015-02-25T09:00:00"/>
    <d v="2015-03-21T23:52:27"/>
    <n v="150"/>
    <n v="18"/>
    <s v="#Repeat Borrower"/>
    <s v="male"/>
    <s v="monthly"/>
    <d v="2015-03-13T00:00:00"/>
    <x v="0"/>
    <s v="low"/>
  </r>
  <r>
    <n v="854746"/>
    <n v="4500"/>
    <n v="4500"/>
    <s v="Home Appliances"/>
    <x v="9"/>
    <s v="to build a decent latrine."/>
    <x v="4"/>
    <s v="Preah Vihear Province, Kulen District"/>
    <s v="KHR"/>
    <n v="2040"/>
    <d v="2015-03-13T05:11:59"/>
    <d v="2015-02-11T09:00:00"/>
    <d v="2015-03-18T22:11:21"/>
    <n v="140"/>
    <n v="12"/>
    <s v=""/>
    <s v="female, female, female, female, female, female, female"/>
    <s v="monthly"/>
    <d v="2015-03-13T00:00:00"/>
    <x v="0"/>
    <s v="low"/>
  </r>
  <r>
    <n v="854725"/>
    <n v="11000"/>
    <n v="11000"/>
    <s v="Higher education costs"/>
    <x v="5"/>
    <s v="to pay for his tuition fees."/>
    <x v="53"/>
    <s v="Bishkek"/>
    <s v="USD"/>
    <n v="3260"/>
    <d v="2015-03-13T04:51:37"/>
    <d v="2015-03-02T09:00:00"/>
    <d v="2015-03-21T23:16:20"/>
    <n v="770"/>
    <n v="44"/>
    <s v="#Schooling, #Technology, user_favorite"/>
    <s v="male"/>
    <s v="irregular"/>
    <d v="2015-03-13T00:00:00"/>
    <x v="0"/>
    <s v="low"/>
  </r>
  <r>
    <n v="855354"/>
    <n v="15000"/>
    <n v="15000"/>
    <s v="Farming"/>
    <x v="0"/>
    <s v="to buy fertilizers for her farming."/>
    <x v="4"/>
    <s v="Kampong Cham province, Ponhea Krek district"/>
    <s v="KHR"/>
    <n v="2040"/>
    <d v="2015-03-14T04:30:07"/>
    <d v="2015-02-12T09:00:00"/>
    <d v="2015-04-13T13:01:58"/>
    <n v="140"/>
    <n v="43"/>
    <s v="#Parent, #Repeat Borrower, #Woman Owned Biz, #Vegan"/>
    <s v="female, female, female"/>
    <s v="monthly"/>
    <d v="2015-03-14T00:00:00"/>
    <x v="0"/>
    <s v="low"/>
  </r>
  <r>
    <n v="855453"/>
    <n v="1250"/>
    <n v="1250"/>
    <s v="General Store"/>
    <x v="3"/>
    <s v="to buy item to sell in her general store, like canned goods, eggs, home care products, and other groceries."/>
    <x v="0"/>
    <s v="Sogod Leyte"/>
    <s v="PHP"/>
    <n v="1450"/>
    <d v="2015-03-15T04:52:22"/>
    <d v="2015-02-17T09:00:00"/>
    <d v="2015-03-19T22:56:40"/>
    <n v="80"/>
    <n v="5"/>
    <s v=""/>
    <s v="female"/>
    <s v="irregular"/>
    <d v="2015-03-15T00:00:00"/>
    <x v="0"/>
    <s v="low"/>
  </r>
  <r>
    <n v="855524"/>
    <n v="16250"/>
    <n v="16250"/>
    <s v="Livestock"/>
    <x v="0"/>
    <s v="to buy additional livestock in order to increase her herd"/>
    <x v="53"/>
    <s v="Kashka - Suu village, Jalalabat region"/>
    <s v="KGS"/>
    <n v="1710"/>
    <d v="2015-03-15T12:29:38"/>
    <d v="2015-02-12T09:00:00"/>
    <d v="2015-04-18T01:08:30"/>
    <n v="140"/>
    <n v="58"/>
    <s v="#Animals, #Elderly, user_favorite, user_favorite, user_favorite, user_favorite, user_favorite, user_favorite"/>
    <s v="female"/>
    <s v="monthly"/>
    <d v="2015-03-15T00:00:00"/>
    <x v="0"/>
    <s v="high"/>
  </r>
  <r>
    <n v="855494"/>
    <n v="2500"/>
    <n v="2500"/>
    <s v="Manufacturing"/>
    <x v="12"/>
    <s v="to purchase more raw materials for her business"/>
    <x v="0"/>
    <s v="Sogod Cebu"/>
    <s v="PHP"/>
    <n v="1450"/>
    <d v="2015-03-15T09:27:52"/>
    <d v="2015-02-13T09:00:00"/>
    <d v="2015-03-20T01:39:20"/>
    <n v="80"/>
    <n v="7"/>
    <s v=""/>
    <s v="female"/>
    <s v="irregular"/>
    <d v="2015-03-15T00:00:00"/>
    <x v="0"/>
    <s v="low"/>
  </r>
  <r>
    <n v="856106"/>
    <n v="13750"/>
    <n v="13750"/>
    <s v="Personal Housing Expenses"/>
    <x v="4"/>
    <s v="to buy cement, sand, and bricks and pay workers for his house construction."/>
    <x v="13"/>
    <s v="Fort Portal"/>
    <s v="UGX"/>
    <n v="1630"/>
    <d v="2015-03-16T19:13:30"/>
    <d v="2015-03-06T09:00:00"/>
    <d v="2015-04-19T16:16:28"/>
    <n v="140"/>
    <n v="37"/>
    <s v="#First Loan, #Biz Durable Asset, #Parent, user_favorite, user_favorite"/>
    <s v="male"/>
    <s v="monthly"/>
    <d v="2015-03-16T00:00:00"/>
    <x v="0"/>
    <s v="low"/>
  </r>
  <r>
    <n v="855996"/>
    <n v="7500"/>
    <n v="7500"/>
    <s v="Grocery Store"/>
    <x v="1"/>
    <s v="to purchase groceries, packaged meals, and beverages."/>
    <x v="18"/>
    <s v="Barranquilla"/>
    <s v="COP"/>
    <n v="1540"/>
    <d v="2015-03-16T15:49:59"/>
    <d v="2015-03-06T09:00:00"/>
    <d v="2015-04-18T14:46:23"/>
    <n v="140"/>
    <n v="23"/>
    <s v="#Elderly, #Parent, #First Loan, #Schooling, user_favorite"/>
    <s v="male"/>
    <s v="monthly"/>
    <d v="2015-03-16T00:00:00"/>
    <x v="0"/>
    <s v="low"/>
  </r>
  <r>
    <n v="855978"/>
    <n v="38500"/>
    <n v="38500"/>
    <s v="Food Production/Sales"/>
    <x v="1"/>
    <s v="to purchase chicken, vegetables, rice, and meat. "/>
    <x v="26"/>
    <s v="Cusco"/>
    <s v="PEN"/>
    <n v="1190"/>
    <d v="2015-03-16T15:16:14"/>
    <d v="2015-02-17T09:00:00"/>
    <d v="2015-03-20T00:06:45"/>
    <n v="60"/>
    <n v="11"/>
    <s v=""/>
    <s v="female, female, female, female, female, female, female, male, male, female, female, female"/>
    <s v="irregular"/>
    <d v="2015-03-16T00:00:00"/>
    <x v="0"/>
    <s v="low"/>
  </r>
  <r>
    <n v="855942"/>
    <n v="6250"/>
    <n v="6250"/>
    <s v="Beauty Salon"/>
    <x v="2"/>
    <s v="to pay for renovation of the salon and purchase tools for providing hairdressing services (hair dryer, accessories, paints)"/>
    <x v="25"/>
    <s v="Nor Kharberd village, Ararat region"/>
    <s v="AMD"/>
    <n v="1690"/>
    <d v="2015-03-16T13:50:34"/>
    <d v="2015-03-13T08:00:00"/>
    <d v="2015-04-18T21:13:29"/>
    <n v="260"/>
    <n v="20"/>
    <s v="#Parent, user_favorite, user_favorite"/>
    <s v="male"/>
    <s v="monthly"/>
    <d v="2015-03-16T00:00:00"/>
    <x v="0"/>
    <s v="low"/>
  </r>
  <r>
    <n v="855928"/>
    <n v="1000"/>
    <n v="1000"/>
    <s v="Retail"/>
    <x v="3"/>
    <s v="to buy 6 pagnes (traditional, wrap-around clothing for resale. "/>
    <x v="41"/>
    <s v="Adidogomé"/>
    <s v="XOF"/>
    <n v="2960"/>
    <d v="2015-03-16T13:09:59"/>
    <d v="2015-03-05T09:00:00"/>
    <d v="2015-03-25T09:53:44"/>
    <n v="100"/>
    <n v="4"/>
    <s v=""/>
    <s v="female"/>
    <s v="irregular"/>
    <d v="2015-03-16T00:00:00"/>
    <x v="0"/>
    <s v="low"/>
  </r>
  <r>
    <n v="855599"/>
    <n v="4250"/>
    <n v="4250"/>
    <s v="General Store"/>
    <x v="3"/>
    <s v="to buy more groceries to sell."/>
    <x v="0"/>
    <s v="Taytay, Palawan"/>
    <s v="PHP"/>
    <n v="1450"/>
    <d v="2015-03-16T03:26:37"/>
    <d v="2015-02-25T09:00:00"/>
    <d v="2015-03-21T12:10:13"/>
    <n v="80"/>
    <n v="10"/>
    <s v="#Parent, #Woman Owned Biz"/>
    <s v="female"/>
    <s v="irregular"/>
    <d v="2015-03-16T00:00:00"/>
    <x v="0"/>
    <s v="low"/>
  </r>
  <r>
    <n v="856726"/>
    <n v="10000"/>
    <n v="10000"/>
    <s v="Higher education costs"/>
    <x v="5"/>
    <s v="to pay her semester fees"/>
    <x v="16"/>
    <s v="Irbid"/>
    <s v="JOD"/>
    <n v="1850"/>
    <d v="2015-03-17T13:11:59"/>
    <d v="2015-03-09T08:00:00"/>
    <d v="2015-03-22T19:58:54"/>
    <n v="180"/>
    <n v="30"/>
    <s v="user_favorite"/>
    <s v="female"/>
    <s v="monthly"/>
    <d v="2015-03-17T00:00:00"/>
    <x v="0"/>
    <s v="low"/>
  </r>
  <r>
    <n v="856207"/>
    <n v="6500"/>
    <n v="6500"/>
    <s v="Farming"/>
    <x v="0"/>
    <s v="to purchase additional varieties of citrus plants, fertilizers and other farm supplies"/>
    <x v="0"/>
    <s v="Narra, Palawan"/>
    <s v="PHP"/>
    <n v="1450"/>
    <d v="2015-03-17T02:36:10"/>
    <d v="2015-02-26T09:00:00"/>
    <d v="2015-03-22T13:37:05"/>
    <n v="80"/>
    <n v="23"/>
    <s v=""/>
    <s v="female"/>
    <s v="irregular"/>
    <d v="2015-03-17T00:00:00"/>
    <x v="0"/>
    <s v="low"/>
  </r>
  <r>
    <n v="856898"/>
    <n v="4750"/>
    <n v="4750"/>
    <s v="Home Products Sales"/>
    <x v="3"/>
    <s v="to buy home cleaning products for sale"/>
    <x v="44"/>
    <s v="Nezahualcoyotl, México"/>
    <s v="MXN"/>
    <n v="2940"/>
    <d v="2015-03-17T20:42:54"/>
    <d v="2015-03-18T08:00:00"/>
    <d v="2015-03-23T04:36:09"/>
    <n v="70"/>
    <n v="9"/>
    <s v="volunteer_like"/>
    <s v="female"/>
    <s v="irregular"/>
    <d v="2015-03-17T00:00:00"/>
    <x v="0"/>
    <s v="low"/>
  </r>
  <r>
    <n v="856835"/>
    <n v="46750"/>
    <n v="46750"/>
    <s v="Home Products Sales"/>
    <x v="3"/>
    <s v="to buy fabric in bulk for making bedspreads."/>
    <x v="5"/>
    <s v="La Paz  / El Alto"/>
    <s v="BOB"/>
    <n v="590"/>
    <d v="2015-03-17T16:45:02"/>
    <d v="2015-03-06T09:00:00"/>
    <d v="2015-04-18T17:32:17"/>
    <n v="110"/>
    <n v="103"/>
    <s v="#Fabrics, #Parent, #Repeat Borrower, #Woman Owned Biz, user_favorite, user_favorite, user_favorite, user_favorite, user_favorite, user_favorite, user_favorite, user_favorite"/>
    <s v="female, female, female, female, female, female, female, male"/>
    <s v="monthly"/>
    <d v="2015-03-17T00:00:00"/>
    <x v="0"/>
    <s v="high"/>
  </r>
  <r>
    <n v="1088071"/>
    <n v="3500"/>
    <n v="3500"/>
    <s v="Clothing"/>
    <x v="7"/>
    <s v="buy more stock of materials for sale."/>
    <x v="1"/>
    <s v=""/>
    <s v="KES"/>
    <m/>
    <d v="2015-03-17T08:38:20"/>
    <d v="2015-03-31T09:42:07"/>
    <d v="2015-03-23T16:44:37"/>
    <n v="70"/>
    <n v="23"/>
    <s v=""/>
    <s v="female"/>
    <s v="weekly"/>
    <d v="2015-03-17T00:00:00"/>
    <x v="0"/>
    <s v="low"/>
  </r>
  <r>
    <n v="856563"/>
    <n v="4750"/>
    <n v="4750"/>
    <s v="General Store"/>
    <x v="3"/>
    <s v="to buy more good to sell at her store, like canned goods, noodles, soda and beverages, rice, bread and biscuits, soap and toiletries, cooking oil and condiments."/>
    <x v="0"/>
    <s v="Ormoc City, Leyte"/>
    <s v="PHP"/>
    <n v="1250"/>
    <d v="2015-03-17T09:46:43"/>
    <d v="2015-02-18T09:00:00"/>
    <d v="2015-03-24T09:22:37"/>
    <n v="140"/>
    <n v="17"/>
    <s v="volunteer_pick"/>
    <s v="female"/>
    <s v="irregular"/>
    <d v="2015-03-17T00:00:00"/>
    <x v="0"/>
    <s v="low"/>
  </r>
  <r>
    <n v="856960"/>
    <n v="41750"/>
    <n v="41750"/>
    <s v="Beverages"/>
    <x v="1"/>
    <s v="to buy basic foods to open a neighborhood store and expand her business"/>
    <x v="5"/>
    <s v="Santa Cruz"/>
    <s v="BOB"/>
    <n v="1100"/>
    <d v="2015-03-17T23:36:05"/>
    <d v="2015-02-20T05:00:00"/>
    <d v="2015-03-24T17:14:40"/>
    <n v="90"/>
    <n v="98"/>
    <s v="user_favorite, #Woman Owned Biz, #Repeat Borrower, #Parent, #Schooling"/>
    <s v="male, female, female, female, female, female, female, male"/>
    <s v="irregular"/>
    <d v="2015-03-17T00:00:00"/>
    <x v="0"/>
    <s v="high"/>
  </r>
  <r>
    <n v="856209"/>
    <n v="2500"/>
    <n v="2500"/>
    <s v="General Store"/>
    <x v="3"/>
    <s v="to purchase more stock of groceries to sell."/>
    <x v="0"/>
    <s v="La Carlota, Negros Occidental"/>
    <s v="PHP"/>
    <n v="1450"/>
    <d v="2015-03-17T02:44:12"/>
    <d v="2015-03-11T08:00:00"/>
    <d v="2015-03-23T21:38:18"/>
    <n v="100"/>
    <n v="8"/>
    <s v="#Elderly, #Parent, #Repeat Borrower, #Woman Owned Biz"/>
    <s v="female"/>
    <s v="irregular"/>
    <d v="2015-03-17T00:00:00"/>
    <x v="0"/>
    <s v="low"/>
  </r>
  <r>
    <n v="856827"/>
    <n v="37500"/>
    <n v="37500"/>
    <s v="Clothing Sales"/>
    <x v="7"/>
    <s v="to purchase wholesale lingerie "/>
    <x v="5"/>
    <s v="La Paz  / El Alto"/>
    <s v="BOB"/>
    <n v="590"/>
    <d v="2015-03-17T16:31:35"/>
    <d v="2015-03-04T09:00:00"/>
    <d v="2015-03-25T13:22:21"/>
    <n v="80"/>
    <n v="67"/>
    <s v="user_favorite, #First Loan"/>
    <s v="female, female, female, female, female, female, female, male, female"/>
    <s v="monthly"/>
    <d v="2015-03-17T00:00:00"/>
    <x v="0"/>
    <s v="high"/>
  </r>
  <r>
    <n v="856458"/>
    <n v="1250"/>
    <n v="1250"/>
    <s v="Home Products Sales"/>
    <x v="3"/>
    <s v="to buy additional items to sell"/>
    <x v="0"/>
    <s v="Maasin City, Leyte"/>
    <s v="PHP"/>
    <n v="1450"/>
    <d v="2015-03-17T08:16:38"/>
    <d v="2015-02-27T09:00:00"/>
    <d v="2015-03-22T04:46:03"/>
    <n v="80"/>
    <n v="5"/>
    <s v="#Parent"/>
    <s v="female"/>
    <s v="irregular"/>
    <d v="2015-03-17T00:00:00"/>
    <x v="0"/>
    <s v="low"/>
  </r>
  <r>
    <n v="856905"/>
    <n v="17250"/>
    <n v="17250"/>
    <s v="Food Stall"/>
    <x v="1"/>
    <s v="to purchase two pigs to butcher."/>
    <x v="10"/>
    <s v="Masaya"/>
    <s v="NIO"/>
    <n v="1200"/>
    <d v="2015-03-17T21:11:32"/>
    <d v="2015-03-06T09:00:00"/>
    <d v="2015-03-24T12:16:43"/>
    <n v="90"/>
    <n v="35"/>
    <s v="#Animals, #Woman Owned Biz, #Repeat Borrower"/>
    <s v="female, female, female"/>
    <s v="irregular"/>
    <d v="2015-03-17T00:00:00"/>
    <x v="0"/>
    <s v="low"/>
  </r>
  <r>
    <n v="856447"/>
    <n v="2750"/>
    <n v="2750"/>
    <s v="Farming"/>
    <x v="0"/>
    <s v="To buy a dairy cow so as to increase her income by supplying milk to her customers."/>
    <x v="1"/>
    <s v="Kisii"/>
    <s v="KES"/>
    <n v="1330"/>
    <d v="2015-03-17T08:01:42"/>
    <d v="2015-02-27T09:00:00"/>
    <d v="2015-03-22T04:10:10"/>
    <n v="240"/>
    <n v="6"/>
    <s v="#Elderly, #Animals, #Biz Durable Asset, #First Loan, #Eco-friendly"/>
    <s v="female"/>
    <s v="irregular"/>
    <d v="2015-03-17T00:00:00"/>
    <x v="0"/>
    <s v="low"/>
  </r>
  <r>
    <n v="856465"/>
    <n v="2750"/>
    <n v="2750"/>
    <s v="Dairy"/>
    <x v="0"/>
    <s v="To buy a dairy cow "/>
    <x v="1"/>
    <s v="Kisii"/>
    <s v="KES"/>
    <n v="1330"/>
    <d v="2015-03-17T08:22:01"/>
    <d v="2015-02-27T09:00:00"/>
    <d v="2015-03-24T07:40:06"/>
    <n v="240"/>
    <n v="9"/>
    <s v=""/>
    <s v="female"/>
    <s v="irregular"/>
    <d v="2015-03-17T00:00:00"/>
    <x v="0"/>
    <s v="low"/>
  </r>
  <r>
    <n v="857452"/>
    <n v="10000"/>
    <n v="10000"/>
    <s v="Construction"/>
    <x v="6"/>
    <s v="to maintain his house's toilet"/>
    <x v="40"/>
    <s v="Tyre"/>
    <s v="USD"/>
    <n v="770"/>
    <d v="2015-03-18T09:25:22"/>
    <d v="2015-03-12T08:00:00"/>
    <d v="2015-04-09T09:37:03"/>
    <n v="140"/>
    <n v="37"/>
    <s v="#Refugee, #Health and Sanitation, #Parent, user_favorite"/>
    <s v="male"/>
    <s v="monthly"/>
    <d v="2015-03-18T00:00:00"/>
    <x v="0"/>
    <s v="low"/>
  </r>
  <r>
    <n v="857301"/>
    <n v="7000"/>
    <n v="7000"/>
    <s v="General Store"/>
    <x v="3"/>
    <s v="To pay for groceries, beverages and toiletries to sell."/>
    <x v="0"/>
    <s v="Coron, Palawan"/>
    <s v="PHP"/>
    <n v="1440"/>
    <d v="2015-03-18T07:26:36"/>
    <d v="2015-02-20T09:00:00"/>
    <d v="2015-03-24T04:58:33"/>
    <n v="80"/>
    <n v="15"/>
    <s v=""/>
    <s v="female"/>
    <s v="irregular"/>
    <d v="2015-03-18T00:00:00"/>
    <x v="0"/>
    <s v="low"/>
  </r>
  <r>
    <n v="857279"/>
    <n v="11750"/>
    <n v="11750"/>
    <s v="General Store"/>
    <x v="3"/>
    <s v="to buy a freezer, box of twisties, box of chicken, sack of flour, sack of sugar, sack of rice, box of tinned fish, box of vegetable oil, box of milk, plastic bags "/>
    <x v="27"/>
    <s v="Faleasiu"/>
    <s v="WST"/>
    <n v="150"/>
    <d v="2015-03-18T06:54:13"/>
    <d v="2015-03-13T08:00:00"/>
    <d v="2015-03-30T08:28:59"/>
    <n v="140"/>
    <n v="46"/>
    <s v="#Elderly, #Woman Owned Biz"/>
    <s v="female"/>
    <s v="irregular"/>
    <d v="2015-03-18T00:00:00"/>
    <x v="0"/>
    <s v="low"/>
  </r>
  <r>
    <n v="857600"/>
    <n v="5000"/>
    <n v="5000"/>
    <s v="Farming"/>
    <x v="0"/>
    <s v="to buy potato seeds and fertilizers to cultivate her land and grow organic crops."/>
    <x v="53"/>
    <s v="Tepe-Korgon village, Osh region"/>
    <s v="KGS"/>
    <n v="1710"/>
    <d v="2015-03-18T12:20:50"/>
    <d v="2015-02-16T09:00:00"/>
    <d v="2015-03-23T16:30:25"/>
    <n v="140"/>
    <n v="19"/>
    <s v="#Parent"/>
    <s v="female"/>
    <s v="monthly"/>
    <d v="2015-03-18T00:00:00"/>
    <x v="0"/>
    <s v="low"/>
  </r>
  <r>
    <n v="857324"/>
    <n v="10750"/>
    <n v="10750"/>
    <s v="Sewing"/>
    <x v="2"/>
    <s v="to buy wadding, sewing needs and a sewing machine"/>
    <x v="2"/>
    <s v="Khujand"/>
    <s v="TJS"/>
    <n v="630"/>
    <d v="2015-03-18T07:48:41"/>
    <d v="2015-03-16T08:00:00"/>
    <d v="2015-03-28T14:25:10"/>
    <n v="140"/>
    <n v="34"/>
    <s v="#Elderly, #Fabrics, #Biz Durable Asset, #Woman Owned Biz, user_favorite, user_favorite"/>
    <s v="female"/>
    <s v="monthly"/>
    <d v="2015-03-18T00:00:00"/>
    <x v="0"/>
    <s v="low"/>
  </r>
  <r>
    <n v="857822"/>
    <n v="11500"/>
    <n v="11500"/>
    <s v="Retail"/>
    <x v="3"/>
    <s v="to buy dozens of jeans, sets of dishes, bales of assorted cottons, packet lace, brillian etc. "/>
    <x v="8"/>
    <s v="Makeni"/>
    <s v="SLL"/>
    <n v="1480"/>
    <d v="2015-03-18T18:12:20"/>
    <d v="2015-03-13T08:00:00"/>
    <d v="2015-03-25T15:47:21"/>
    <n v="80"/>
    <n v="26"/>
    <s v=""/>
    <s v="female"/>
    <s v="monthly"/>
    <d v="2015-03-18T00:00:00"/>
    <x v="0"/>
    <s v="low"/>
  </r>
  <r>
    <n v="857765"/>
    <n v="11750"/>
    <n v="11750"/>
    <s v="Grocery Store"/>
    <x v="1"/>
    <s v="to buy products like sugar, beans, rice, corm , bread, eggs, dairy products, cold cuts and cleaning products to stock her store."/>
    <x v="24"/>
    <s v="La Flecha, Santa Barbara"/>
    <s v="HNL"/>
    <n v="2010"/>
    <d v="2015-03-18T17:05:38"/>
    <d v="2015-02-20T09:00:00"/>
    <d v="2015-03-30T17:55:26"/>
    <n v="270"/>
    <n v="42"/>
    <s v="#Woman Owned Biz, #Parent, user_favorite"/>
    <s v="female"/>
    <s v="monthly"/>
    <d v="2015-03-18T00:00:00"/>
    <x v="0"/>
    <s v="low"/>
  </r>
  <r>
    <n v="857093"/>
    <n v="1000"/>
    <n v="1000"/>
    <s v="Fruits &amp; Vegetables"/>
    <x v="1"/>
    <s v="to buy a variety vegetables such as bitter gourd, eggplant and string beans "/>
    <x v="0"/>
    <s v="Dalaya Lallo, Cagayan"/>
    <s v="PHP"/>
    <n v="1230"/>
    <d v="2015-03-18T03:30:24"/>
    <d v="2015-03-05T09:00:00"/>
    <d v="2015-03-22T22:33:42"/>
    <n v="70"/>
    <n v="4"/>
    <s v=""/>
    <s v="female"/>
    <s v="irregular"/>
    <d v="2015-03-18T00:00:00"/>
    <x v="0"/>
    <s v="low"/>
  </r>
  <r>
    <n v="857339"/>
    <n v="8750"/>
    <n v="8750"/>
    <s v="Bakery"/>
    <x v="1"/>
    <s v="To buy sugar and baking powder to make bread to sell."/>
    <x v="47"/>
    <s v=""/>
    <s v="RWF"/>
    <n v="1610"/>
    <d v="2015-03-18T07:59:10"/>
    <d v="2015-02-27T09:00:00"/>
    <d v="2015-03-23T13:19:58"/>
    <n v="60"/>
    <n v="26"/>
    <s v=""/>
    <s v="female"/>
    <s v="irregular"/>
    <d v="2015-03-18T00:00:00"/>
    <x v="0"/>
    <s v="low"/>
  </r>
  <r>
    <n v="857107"/>
    <n v="1250"/>
    <n v="1250"/>
    <s v="Fish Selling"/>
    <x v="1"/>
    <s v="to purchase more fish to sell to her customers."/>
    <x v="0"/>
    <s v="Roxas City, Capiz"/>
    <s v="PHP"/>
    <n v="1450"/>
    <d v="2015-03-18T03:51:07"/>
    <d v="2015-03-04T09:00:00"/>
    <d v="2015-03-22T23:28:03"/>
    <n v="70"/>
    <n v="5"/>
    <s v=""/>
    <s v="female"/>
    <s v="irregular"/>
    <d v="2015-03-18T00:00:00"/>
    <x v="0"/>
    <s v="low"/>
  </r>
  <r>
    <n v="857649"/>
    <n v="750"/>
    <n v="750"/>
    <s v="Farming"/>
    <x v="0"/>
    <s v="To buy fertilizer and seeds that will help improve crop yield."/>
    <x v="1"/>
    <s v="Nakuru West"/>
    <s v="KES"/>
    <n v="3880"/>
    <d v="2015-03-18T13:25:55"/>
    <d v="2015-02-18T09:00:00"/>
    <d v="2015-03-24T02:57:49"/>
    <n v="140"/>
    <n v="3"/>
    <s v=""/>
    <s v="male"/>
    <s v="monthly"/>
    <d v="2015-03-18T00:00:00"/>
    <x v="0"/>
    <s v="low"/>
  </r>
  <r>
    <n v="857899"/>
    <n v="35750"/>
    <n v="35750"/>
    <s v="Retail"/>
    <x v="3"/>
    <s v="to buy corn, panela, sugar, pumpkin seeds, sesame seeds and cocoa."/>
    <x v="44"/>
    <s v="La Carbonera, Tuxtepec Oaxaca"/>
    <s v="MXN"/>
    <n v="1300"/>
    <d v="2015-03-19T00:06:39"/>
    <d v="2015-03-05T09:00:00"/>
    <d v="2015-03-24T09:23:53"/>
    <n v="50"/>
    <n v="63"/>
    <s v=""/>
    <s v="female, female, female, female, female, female, female, female, female, female, female, female, female, female"/>
    <s v="irregular"/>
    <d v="2015-03-18T00:00:00"/>
    <x v="0"/>
    <s v="high"/>
  </r>
  <r>
    <n v="858417"/>
    <n v="10750"/>
    <n v="10750"/>
    <s v="Education provider"/>
    <x v="5"/>
    <s v="To purchase a water filtration system to provide clean drinking water for its students."/>
    <x v="13"/>
    <s v="Mbarara"/>
    <s v="UGX"/>
    <n v="3290"/>
    <d v="2015-03-19T16:10:57"/>
    <d v="2015-03-05T09:00:00"/>
    <d v="2015-03-30T21:07:36"/>
    <n v="170"/>
    <n v="36"/>
    <s v="volunteer_like, #Biz Durable Asset, #Health and Sanitation, #Schooling, user_favorite, #Eco-friendly"/>
    <s v="male"/>
    <s v="irregular"/>
    <d v="2015-03-19T00:00:00"/>
    <x v="0"/>
    <s v="low"/>
  </r>
  <r>
    <n v="858129"/>
    <n v="8750"/>
    <n v="8750"/>
    <s v="Farming"/>
    <x v="0"/>
    <s v="To buy seed and pay for plowing fee."/>
    <x v="4"/>
    <s v="Kampong Cham province; Kroch Chhma district"/>
    <s v="KHR"/>
    <n v="2040"/>
    <d v="2015-03-19T08:55:31"/>
    <d v="2015-02-18T09:00:00"/>
    <d v="2015-04-14T22:12:51"/>
    <n v="140"/>
    <n v="25"/>
    <s v="#Woman Owned Biz, #Vegan, #Repeat Borrower, #Single"/>
    <s v="female, female, female"/>
    <s v="monthly"/>
    <d v="2015-03-19T00:00:00"/>
    <x v="0"/>
    <s v="low"/>
  </r>
  <r>
    <n v="858633"/>
    <n v="5000"/>
    <n v="5000"/>
    <s v="Agriculture"/>
    <x v="0"/>
    <s v="to buy seeds, fertilizers, pesticides, herbicides, etc. "/>
    <x v="7"/>
    <s v=""/>
    <s v="USD"/>
    <n v="810"/>
    <d v="2015-03-19T22:40:22"/>
    <d v="2015-03-14T08:00:00"/>
    <d v="2015-03-26T16:53:01"/>
    <n v="140"/>
    <n v="18"/>
    <s v=""/>
    <s v="female"/>
    <s v="bullet"/>
    <d v="2015-03-19T00:00:00"/>
    <x v="0"/>
    <s v="low"/>
  </r>
  <r>
    <n v="858401"/>
    <n v="6500"/>
    <n v="6500"/>
    <s v="Paper Sales"/>
    <x v="3"/>
    <s v="to purchase paper and for some personal expenses. "/>
    <x v="26"/>
    <s v="Cusco"/>
    <s v="PEN"/>
    <n v="1190"/>
    <d v="2015-03-19T15:39:57"/>
    <d v="2015-02-21T09:00:00"/>
    <d v="2015-03-24T15:44:32"/>
    <n v="60"/>
    <n v="9"/>
    <s v=""/>
    <s v="female"/>
    <s v="irregular"/>
    <d v="2015-03-19T00:00:00"/>
    <x v="0"/>
    <s v="low"/>
  </r>
  <r>
    <n v="858106"/>
    <n v="9250"/>
    <n v="9250"/>
    <s v="Food Production/Sales"/>
    <x v="1"/>
    <s v="to make fruit cookies to sell locally."/>
    <x v="33"/>
    <s v="Ruisi"/>
    <s v="GEL"/>
    <n v="1810"/>
    <d v="2015-03-19T08:13:26"/>
    <d v="2015-02-18T09:00:00"/>
    <d v="2015-03-29T22:15:13"/>
    <n v="210"/>
    <n v="36"/>
    <s v="user_favorite, #Elderly, #Woman Owned Biz, user_favorite, user_favorite"/>
    <s v="female"/>
    <s v="monthly"/>
    <d v="2015-03-19T00:00:00"/>
    <x v="0"/>
    <s v="low"/>
  </r>
  <r>
    <n v="858537"/>
    <n v="9500"/>
    <n v="9500"/>
    <s v="Motorcycle Repair"/>
    <x v="2"/>
    <s v="to buy tools and motorcycle parts."/>
    <x v="19"/>
    <s v="Santaní"/>
    <s v="PYG"/>
    <n v="580"/>
    <d v="2015-03-19T20:06:28"/>
    <d v="2015-02-18T09:00:00"/>
    <d v="2015-03-31T02:22:24"/>
    <n v="150"/>
    <n v="18"/>
    <s v="#Biz Durable Asset"/>
    <s v="male"/>
    <s v="monthly"/>
    <d v="2015-03-19T00:00:00"/>
    <x v="0"/>
    <s v="low"/>
  </r>
  <r>
    <n v="858668"/>
    <n v="11250"/>
    <n v="11250"/>
    <s v="Dental"/>
    <x v="13"/>
    <s v="to pay to make a dental plate and other dental work that he needs to look better."/>
    <x v="10"/>
    <s v="Chontales"/>
    <s v="NIO"/>
    <n v="980"/>
    <d v="2015-03-19T23:46:50"/>
    <d v="2015-03-14T08:00:00"/>
    <d v="2015-03-30T08:34:14"/>
    <n v="260"/>
    <n v="44"/>
    <s v="#Health and Sanitation, #Elderly"/>
    <s v="male"/>
    <s v="monthly"/>
    <d v="2015-03-19T00:00:00"/>
    <x v="0"/>
    <s v="low"/>
  </r>
  <r>
    <n v="1088109"/>
    <n v="25000"/>
    <n v="25000"/>
    <s v="Services"/>
    <x v="2"/>
    <s v="A Kiva Zip loan helps me to renovate the space that's purchased for a male crash pad, including updating and fully equipping the crash pad community kitchen, upgrade the environment with custom-built bunk beds, and to complete each bed with a mattress,"/>
    <x v="37"/>
    <s v=""/>
    <s v="USD"/>
    <m/>
    <d v="2015-03-19T02:54:13"/>
    <d v="2015-05-08T12:12:46"/>
    <d v="2015-05-08T15:23:09"/>
    <n v="120"/>
    <n v="105"/>
    <s v=""/>
    <s v="female"/>
    <s v="monthly"/>
    <d v="2015-03-19T00:00:00"/>
    <x v="0"/>
    <s v="high"/>
  </r>
  <r>
    <n v="858267"/>
    <n v="13000"/>
    <n v="13000"/>
    <s v="Farming"/>
    <x v="0"/>
    <s v="to purchase some sheep, as well as potato seeds and fertilizers, in order to grow organic produce. "/>
    <x v="53"/>
    <s v="Kochubaev village, Osh region"/>
    <s v="KGS"/>
    <n v="1710"/>
    <d v="2015-03-19T11:09:20"/>
    <d v="2015-02-17T09:00:00"/>
    <d v="2015-04-20T22:52:43"/>
    <n v="200"/>
    <n v="50"/>
    <s v="#Animals, #Parent, user_favorite"/>
    <s v="female"/>
    <s v="monthly"/>
    <d v="2015-03-19T00:00:00"/>
    <x v="0"/>
    <s v="high"/>
  </r>
  <r>
    <n v="858283"/>
    <n v="2750"/>
    <n v="2750"/>
    <s v="Retail"/>
    <x v="3"/>
    <s v="to buy two sacks of diapers and 2 boxes of clothespins"/>
    <x v="41"/>
    <s v="Adidogomé"/>
    <s v="XOF"/>
    <n v="2960"/>
    <d v="2015-03-19T11:27:15"/>
    <d v="2015-03-05T09:00:00"/>
    <d v="2015-03-30T15:26:53"/>
    <n v="50"/>
    <n v="11"/>
    <s v=""/>
    <s v="female"/>
    <s v="irregular"/>
    <d v="2015-03-19T00:00:00"/>
    <x v="0"/>
    <s v="low"/>
  </r>
  <r>
    <n v="858593"/>
    <n v="8000"/>
    <n v="8000"/>
    <s v="Milk Sales"/>
    <x v="1"/>
    <s v="to purchase milk."/>
    <x v="14"/>
    <s v="San Gabriel"/>
    <s v="USD"/>
    <n v="1880"/>
    <d v="2015-03-19T22:08:43"/>
    <d v="2015-03-12T08:00:00"/>
    <d v="2015-03-25T22:32:26"/>
    <n v="140"/>
    <n v="30"/>
    <s v=""/>
    <s v="female"/>
    <s v="monthly"/>
    <d v="2015-03-19T00:00:00"/>
    <x v="0"/>
    <s v="low"/>
  </r>
  <r>
    <n v="859071"/>
    <n v="5500"/>
    <n v="5500"/>
    <s v="Tailoring"/>
    <x v="2"/>
    <s v="to buy more stock of tailoring materials."/>
    <x v="1"/>
    <s v="Kisumu"/>
    <s v="KES"/>
    <n v="1380"/>
    <d v="2015-03-20T13:10:28"/>
    <d v="2015-03-19T08:00:00"/>
    <d v="2015-03-28T15:34:41"/>
    <n v="140"/>
    <n v="21"/>
    <s v="user_favorite, user_favorite, #Fabrics, #Widowed, #Woman Owned Biz, #Single Parent, #Interesting Photo, #Repeat Borrower"/>
    <s v="female"/>
    <s v="monthly"/>
    <d v="2015-03-20T00:00:00"/>
    <x v="0"/>
    <s v="low"/>
  </r>
  <r>
    <n v="858841"/>
    <n v="4500"/>
    <n v="4500"/>
    <s v="Fruits &amp; Vegetables"/>
    <x v="1"/>
    <s v="to buy bunches of sweet and Cavendish bananas."/>
    <x v="13"/>
    <s v="Kampala"/>
    <s v="UGX"/>
    <n v="1120"/>
    <d v="2015-03-20T08:37:09"/>
    <d v="2015-03-19T08:00:00"/>
    <d v="2015-03-26T10:45:10"/>
    <n v="80"/>
    <n v="12"/>
    <s v=""/>
    <s v="female"/>
    <s v="irregular"/>
    <d v="2015-03-20T00:00:00"/>
    <x v="0"/>
    <s v="low"/>
  </r>
  <r>
    <n v="858840"/>
    <n v="11250"/>
    <n v="11250"/>
    <s v="Agriculture"/>
    <x v="0"/>
    <s v="to buy two heifers in order to increase her livestock headcount"/>
    <x v="53"/>
    <s v="Gulcha village, Osh region"/>
    <s v="KGS"/>
    <n v="1710"/>
    <d v="2015-03-20T08:36:24"/>
    <d v="2015-02-17T09:00:00"/>
    <d v="2015-04-22T06:21:38"/>
    <n v="140"/>
    <n v="38"/>
    <s v="#Animals, #Parent"/>
    <s v="female"/>
    <s v="monthly"/>
    <d v="2015-03-20T00:00:00"/>
    <x v="0"/>
    <s v="low"/>
  </r>
  <r>
    <n v="858903"/>
    <n v="11250"/>
    <n v="11250"/>
    <s v="Farming"/>
    <x v="0"/>
    <s v="to purchase water pump for his far"/>
    <x v="0"/>
    <s v="Tangub - Garang, Tangub City, Misamis Occidental"/>
    <s v="PHP"/>
    <n v="1260"/>
    <d v="2015-03-20T09:53:23"/>
    <d v="2015-02-26T09:00:00"/>
    <d v="2015-05-08T00:07:28"/>
    <n v="140"/>
    <n v="37"/>
    <s v="user_favorite, #Elderly, #Biz Durable Asset, #Parent, #Sustainable Ag, #Vegan"/>
    <s v="male"/>
    <s v="monthly"/>
    <d v="2015-03-20T00:00:00"/>
    <x v="0"/>
    <s v="low"/>
  </r>
  <r>
    <n v="858831"/>
    <n v="4500"/>
    <n v="4500"/>
    <s v="Fish Selling"/>
    <x v="1"/>
    <s v="to buy more fish to sell"/>
    <x v="0"/>
    <s v="Pontevedra, Negros Occidental"/>
    <s v="PHP"/>
    <n v="1450"/>
    <d v="2015-03-20T08:22:02"/>
    <d v="2015-03-16T08:00:00"/>
    <d v="2015-03-26T09:02:48"/>
    <n v="80"/>
    <n v="9"/>
    <s v=""/>
    <s v="female"/>
    <s v="irregular"/>
    <d v="2015-03-20T00:00:00"/>
    <x v="0"/>
    <s v="low"/>
  </r>
  <r>
    <n v="859488"/>
    <n v="8250"/>
    <n v="8250"/>
    <s v="Livestock"/>
    <x v="0"/>
    <s v="to buy one heifer to invest in her business."/>
    <x v="53"/>
    <s v="Kyzyl-Oktyabr village, Talas region"/>
    <s v="KGS"/>
    <n v="1710"/>
    <d v="2015-03-21T18:25:07"/>
    <d v="2015-02-18T09:00:00"/>
    <d v="2015-04-27T04:39:54"/>
    <n v="140"/>
    <n v="33"/>
    <s v="#Animals, #Parent, user_favorite, user_favorite, user_favorite, user_favorite"/>
    <s v="female"/>
    <s v="monthly"/>
    <d v="2015-03-21T00:00:00"/>
    <x v="0"/>
    <s v="low"/>
  </r>
  <r>
    <n v="859374"/>
    <n v="3500"/>
    <n v="3500"/>
    <s v="Office Supplies"/>
    <x v="3"/>
    <s v="To buy more stocks of the school and office supplies he needs to increase his product inventory."/>
    <x v="0"/>
    <s v="Taguig City"/>
    <s v="PHP"/>
    <n v="1440"/>
    <d v="2015-03-21T07:44:43"/>
    <d v="2015-02-20T09:00:00"/>
    <d v="2015-03-27T11:58:06"/>
    <n v="60"/>
    <n v="13"/>
    <s v=""/>
    <s v="male"/>
    <s v="irregular"/>
    <d v="2015-03-21T00:00:00"/>
    <x v="0"/>
    <s v="low"/>
  </r>
  <r>
    <n v="859623"/>
    <n v="12000"/>
    <n v="12000"/>
    <s v="Home Appliances"/>
    <x v="9"/>
    <s v="to purchase TerraClear water filters so they can have access to safe drinking water."/>
    <x v="62"/>
    <s v="Laos"/>
    <s v="LAK"/>
    <n v="3930"/>
    <d v="2015-03-22T05:51:29"/>
    <d v="2015-04-01T09:00:00"/>
    <d v="2015-03-28T13:39:08"/>
    <n v="100"/>
    <n v="28"/>
    <s v="user_favorite, user_favorite, user_favorite, user_favorite"/>
    <s v="female, male, female, female, female, male, female, female, female, female, male, male, female, male, male, female, male, female, female, female, female, female, female, male, female, female, female"/>
    <s v="bullet"/>
    <d v="2015-03-22T00:00:00"/>
    <x v="0"/>
    <s v="low"/>
  </r>
  <r>
    <n v="859667"/>
    <n v="11250"/>
    <n v="11250"/>
    <s v="Personal Housing Expenses"/>
    <x v="4"/>
    <s v="to purchase construction materials to make a necessary renovation for the house."/>
    <x v="20"/>
    <s v="Taiz"/>
    <s v="YER"/>
    <n v="2050"/>
    <d v="2015-03-22T09:43:53"/>
    <d v="2015-03-18T08:00:00"/>
    <d v="2015-04-11T04:13:08"/>
    <n v="120"/>
    <n v="36"/>
    <s v="user_favorite, #Parent, user_favorite"/>
    <s v="female, female, female, female, female"/>
    <s v="monthly"/>
    <d v="2015-03-22T00:00:00"/>
    <x v="0"/>
    <s v="low"/>
  </r>
  <r>
    <n v="859968"/>
    <n v="3750"/>
    <n v="3750"/>
    <s v="Personal Products Sales"/>
    <x v="3"/>
    <s v="to buy more beauty products to offer for sale."/>
    <x v="0"/>
    <s v="Pontevedra, Negros Occidental"/>
    <s v="PHP"/>
    <n v="1450"/>
    <d v="2015-03-23T09:33:45"/>
    <d v="2015-03-04T09:00:00"/>
    <d v="2015-03-28T23:09:06"/>
    <n v="70"/>
    <n v="14"/>
    <s v=""/>
    <s v="female"/>
    <s v="irregular"/>
    <d v="2015-03-23T00:00:00"/>
    <x v="0"/>
    <s v="low"/>
  </r>
  <r>
    <n v="859878"/>
    <n v="5750"/>
    <n v="5750"/>
    <s v="Grocery Store"/>
    <x v="1"/>
    <s v="to restock her store with basic commodities and other consumable items to increase her inventory and sales."/>
    <x v="0"/>
    <s v="Tangub - Bagumbang, Bonifacio"/>
    <s v="PHP"/>
    <n v="1260"/>
    <d v="2015-03-23T07:48:00"/>
    <d v="2015-03-10T17:00:00"/>
    <d v="2015-04-23T14:18:52"/>
    <n v="140"/>
    <n v="21"/>
    <s v="#Woman Owned Biz"/>
    <s v="female"/>
    <s v="irregular"/>
    <d v="2015-03-23T00:00:00"/>
    <x v="0"/>
    <s v="low"/>
  </r>
  <r>
    <n v="859881"/>
    <n v="750"/>
    <n v="750"/>
    <s v="General Store"/>
    <x v="3"/>
    <s v="to buy items to sell in her business like canned goods, beverages, home care products and other groceries."/>
    <x v="0"/>
    <s v="Catarman, Northern Samar"/>
    <s v="PHP"/>
    <n v="1450"/>
    <d v="2015-03-23T07:49:53"/>
    <d v="2015-03-17T08:00:00"/>
    <d v="2015-03-28T08:45:44"/>
    <n v="80"/>
    <n v="3"/>
    <s v=""/>
    <s v="female"/>
    <s v="irregular"/>
    <d v="2015-03-23T00:00:00"/>
    <x v="0"/>
    <s v="low"/>
  </r>
  <r>
    <n v="859768"/>
    <n v="6250"/>
    <n v="6250"/>
    <s v="General Store"/>
    <x v="3"/>
    <s v="to purchase more grocery items to sell."/>
    <x v="0"/>
    <s v="Himamaylan, Negros Occidental"/>
    <s v="PHP"/>
    <n v="1450"/>
    <d v="2015-03-23T03:40:38"/>
    <d v="2015-03-19T08:00:00"/>
    <d v="2015-04-23T04:12:07"/>
    <n v="110"/>
    <n v="24"/>
    <s v="#Woman Owned Biz, #Parent"/>
    <s v="female"/>
    <s v="irregular"/>
    <d v="2015-03-23T00:00:00"/>
    <x v="0"/>
    <s v="low"/>
  </r>
  <r>
    <n v="859780"/>
    <n v="1250"/>
    <n v="1250"/>
    <s v="Food Stall"/>
    <x v="1"/>
    <s v="to buy ingredients for her food production business"/>
    <x v="0"/>
    <s v="Baybay City, Leyte"/>
    <s v="PHP"/>
    <n v="1450"/>
    <d v="2015-03-23T04:07:36"/>
    <d v="2015-03-05T09:00:00"/>
    <d v="2015-03-28T01:42:13"/>
    <n v="70"/>
    <n v="3"/>
    <s v=""/>
    <s v="female"/>
    <s v="irregular"/>
    <d v="2015-03-23T00:00:00"/>
    <x v="0"/>
    <s v="low"/>
  </r>
  <r>
    <n v="860187"/>
    <n v="6250"/>
    <n v="10250"/>
    <s v="General Store"/>
    <x v="3"/>
    <s v="to buy sugar, soap, cassava flour, maize flour, and salt."/>
    <x v="13"/>
    <s v="Kasese"/>
    <s v="UGX"/>
    <n v="1630"/>
    <d v="2015-03-23T14:05:28"/>
    <d v="2015-03-12T08:00:00"/>
    <m/>
    <n v="140"/>
    <n v="16"/>
    <s v="#Parent, #Repeat Borrower, user_favorite"/>
    <s v="male"/>
    <s v="monthly"/>
    <d v="2015-03-23T00:00:00"/>
    <x v="1"/>
    <s v="low"/>
  </r>
  <r>
    <n v="860123"/>
    <n v="10000"/>
    <n v="10000"/>
    <s v="Farming"/>
    <x v="0"/>
    <s v="to purchase fertilizer, seeds and fuel."/>
    <x v="25"/>
    <s v="Akhuryan village"/>
    <s v="USD"/>
    <n v="1690"/>
    <d v="2015-03-23T12:56:24"/>
    <d v="2015-02-27T09:00:00"/>
    <d v="2015-04-27T09:01:03"/>
    <n v="270"/>
    <n v="21"/>
    <s v="#Woman Owned Biz, #Vegan, user_favorite"/>
    <s v="female"/>
    <s v="monthly"/>
    <d v="2015-03-23T00:00:00"/>
    <x v="0"/>
    <s v="low"/>
  </r>
  <r>
    <n v="860005"/>
    <n v="3500"/>
    <n v="3500"/>
    <s v="General Store"/>
    <x v="3"/>
    <s v="to buy items to sell in her general store such as biscuits, junk foods, and other groceries."/>
    <x v="0"/>
    <s v="Maasin City, Leyte"/>
    <s v="PHP"/>
    <n v="1450"/>
    <d v="2015-03-23T10:06:54"/>
    <d v="2015-03-18T08:00:00"/>
    <d v="2015-04-01T15:13:28"/>
    <n v="80"/>
    <n v="9"/>
    <s v=""/>
    <s v="female"/>
    <s v="irregular"/>
    <d v="2015-03-23T00:00:00"/>
    <x v="0"/>
    <s v="low"/>
  </r>
  <r>
    <n v="860957"/>
    <n v="16000"/>
    <n v="16000"/>
    <s v="Paper Sales"/>
    <x v="3"/>
    <s v="To purchase school supplies and books."/>
    <x v="14"/>
    <s v="Tosagua"/>
    <s v="USD"/>
    <n v="1370"/>
    <d v="2015-03-25T00:49:43"/>
    <d v="2015-02-26T09:00:00"/>
    <d v="2015-03-31T16:09:54"/>
    <n v="70"/>
    <n v="36"/>
    <s v=""/>
    <s v="female"/>
    <s v="monthly"/>
    <d v="2015-03-24T00:00:00"/>
    <x v="0"/>
    <s v="low"/>
  </r>
  <r>
    <n v="860721"/>
    <n v="8250"/>
    <n v="8250"/>
    <s v="Dairy"/>
    <x v="0"/>
    <s v="to construct a cowshed."/>
    <x v="1"/>
    <s v="Nyamira"/>
    <s v="KES"/>
    <n v="1560"/>
    <d v="2015-03-24T12:47:27"/>
    <d v="2015-04-03T09:00:00"/>
    <d v="2015-04-24T08:35:13"/>
    <n v="140"/>
    <n v="32"/>
    <s v="#Animals, #Parent, #Schooling, #Woman Owned Biz, user_favorite"/>
    <s v="female"/>
    <s v="monthly"/>
    <d v="2015-03-24T00:00:00"/>
    <x v="0"/>
    <s v="low"/>
  </r>
  <r>
    <n v="860675"/>
    <n v="11750"/>
    <n v="11750"/>
    <s v="Home Appliances"/>
    <x v="9"/>
    <s v=" to buy a solar system for heating water."/>
    <x v="23"/>
    <s v="Jabalia, Gaza"/>
    <s v="USD"/>
    <n v="800"/>
    <d v="2015-03-24T10:48:51"/>
    <d v="2015-03-18T08:00:00"/>
    <d v="2015-03-30T09:47:28"/>
    <n v="270"/>
    <n v="45"/>
    <s v=""/>
    <s v="female"/>
    <s v="monthly"/>
    <d v="2015-03-24T00:00:00"/>
    <x v="0"/>
    <s v="low"/>
  </r>
  <r>
    <n v="860854"/>
    <n v="4000"/>
    <n v="4000"/>
    <s v="Food Stall"/>
    <x v="1"/>
    <s v="To buy vegetables, cold meats, meats, chicken, oil, etc to prepare food for sale, hot dogs and potatoes"/>
    <x v="7"/>
    <s v=""/>
    <s v="USD"/>
    <n v="1670"/>
    <d v="2015-03-24T18:08:35"/>
    <d v="2015-03-09T08:00:00"/>
    <d v="2015-03-30T22:27:23"/>
    <n v="90"/>
    <n v="15"/>
    <s v=""/>
    <s v="female"/>
    <s v="monthly"/>
    <d v="2015-03-24T00:00:00"/>
    <x v="0"/>
    <s v="low"/>
  </r>
  <r>
    <n v="860674"/>
    <n v="2750"/>
    <n v="2750"/>
    <s v="Pigs"/>
    <x v="0"/>
    <s v="to buy more piglets to raise and animal feed"/>
    <x v="0"/>
    <s v="Ormoc City, Leyte"/>
    <s v="PHP"/>
    <n v="1250"/>
    <d v="2015-03-24T10:45:06"/>
    <d v="2015-02-24T09:00:00"/>
    <d v="2015-03-30T09:53:41"/>
    <n v="120"/>
    <n v="11"/>
    <s v=""/>
    <s v="female"/>
    <s v="irregular"/>
    <d v="2015-03-24T00:00:00"/>
    <x v="0"/>
    <s v="low"/>
  </r>
  <r>
    <n v="860388"/>
    <n v="1500"/>
    <n v="1500"/>
    <s v="General Store"/>
    <x v="3"/>
    <s v="to buy items to sell like canned goods, beverages, household products, and other groceries"/>
    <x v="0"/>
    <s v="Maasin City, Leyte"/>
    <s v="PHP"/>
    <n v="1450"/>
    <d v="2015-03-24T01:57:16"/>
    <d v="2015-03-06T09:00:00"/>
    <d v="2015-03-29T15:38:09"/>
    <n v="70"/>
    <n v="4"/>
    <s v=""/>
    <s v="female"/>
    <s v="irregular"/>
    <d v="2015-03-24T00:00:00"/>
    <x v="0"/>
    <s v="low"/>
  </r>
  <r>
    <n v="860551"/>
    <n v="2250"/>
    <n v="2250"/>
    <s v="General Store"/>
    <x v="3"/>
    <s v="to purchase additional groceries to sell in her general store."/>
    <x v="0"/>
    <s v="Binalbagan, Negros Occidental"/>
    <s v="PHP"/>
    <n v="1450"/>
    <d v="2015-03-24T07:27:48"/>
    <d v="2015-03-09T08:00:00"/>
    <d v="2015-03-30T15:44:44"/>
    <n v="130"/>
    <n v="8"/>
    <s v=""/>
    <s v="female"/>
    <s v="irregular"/>
    <d v="2015-03-24T00:00:00"/>
    <x v="0"/>
    <s v="low"/>
  </r>
  <r>
    <n v="860680"/>
    <n v="1750"/>
    <n v="1750"/>
    <s v="Fruits &amp; Vegetables"/>
    <x v="1"/>
    <s v="to buy bunches of green bananas, sweet potatoes, cassava, and maize."/>
    <x v="13"/>
    <s v="Kampala"/>
    <s v="UGX"/>
    <n v="1120"/>
    <d v="2015-03-24T10:55:12"/>
    <d v="2015-03-23T08:00:00"/>
    <d v="2015-03-30T15:16:20"/>
    <n v="80"/>
    <n v="7"/>
    <s v=""/>
    <s v="female"/>
    <s v="irregular"/>
    <d v="2015-03-24T00:00:00"/>
    <x v="0"/>
    <s v="low"/>
  </r>
  <r>
    <n v="860522"/>
    <n v="1250"/>
    <n v="1250"/>
    <s v="Fish Selling"/>
    <x v="1"/>
    <s v="to buy more crabs, oysters, shrimp and other seafood to sell"/>
    <x v="0"/>
    <s v="Dumangas, Iloilo City"/>
    <s v="PHP"/>
    <n v="1450"/>
    <d v="2015-03-24T06:43:32"/>
    <d v="2015-03-13T08:00:00"/>
    <d v="2015-03-29T22:55:47"/>
    <n v="80"/>
    <n v="5"/>
    <s v=""/>
    <s v="female"/>
    <s v="irregular"/>
    <d v="2015-03-24T00:00:00"/>
    <x v="0"/>
    <s v="low"/>
  </r>
  <r>
    <n v="861614"/>
    <n v="10250"/>
    <n v="10250"/>
    <s v="Education provider"/>
    <x v="5"/>
    <s v="To purchase a water filtration system to provide clean drinking water for its students. "/>
    <x v="13"/>
    <s v="Mukono"/>
    <s v="UGX"/>
    <n v="3290"/>
    <d v="2015-03-25T15:25:50"/>
    <d v="2015-02-23T09:00:00"/>
    <d v="2015-04-18T02:10:03"/>
    <n v="220"/>
    <n v="36"/>
    <s v="#Eco-friendly, #Health and Sanitation, #Technology, #Schooling"/>
    <s v="male"/>
    <s v="irregular"/>
    <d v="2015-03-25T00:00:00"/>
    <x v="0"/>
    <s v="low"/>
  </r>
  <r>
    <n v="861784"/>
    <n v="27250"/>
    <n v="27250"/>
    <s v="Services"/>
    <x v="2"/>
    <s v="to purchase dyes, creams, shampoo, rinses and other."/>
    <x v="19"/>
    <s v="Encarnación"/>
    <s v="PYG"/>
    <n v="580"/>
    <d v="2015-03-26T00:20:04"/>
    <d v="2015-02-25T09:00:00"/>
    <d v="2015-04-06T13:44:43"/>
    <n v="60"/>
    <n v="8"/>
    <s v=""/>
    <s v="female, female, female, female, female, female, female, female, female, female, female, female, female, female, female, female"/>
    <s v="irregular"/>
    <d v="2015-03-25T00:00:00"/>
    <x v="0"/>
    <s v="low"/>
  </r>
  <r>
    <n v="861097"/>
    <n v="1250"/>
    <n v="1250"/>
    <s v="Personal Housing Expenses"/>
    <x v="4"/>
    <s v="to purchase bags of cement and hollow blocks"/>
    <x v="0"/>
    <s v="Dipolog-Dapitan City"/>
    <s v="PHP"/>
    <n v="1260"/>
    <d v="2015-03-25T06:52:56"/>
    <d v="2015-03-20T08:00:00"/>
    <d v="2015-03-30T20:13:28"/>
    <n v="80"/>
    <n v="4"/>
    <s v="user_favorite"/>
    <s v="female"/>
    <s v="irregular"/>
    <d v="2015-03-25T00:00:00"/>
    <x v="0"/>
    <s v="low"/>
  </r>
  <r>
    <n v="861054"/>
    <n v="2250"/>
    <n v="2250"/>
    <s v="General Store"/>
    <x v="3"/>
    <s v="to buy more stock of household goods to sell like canned goods, eggs, milk, coffee, etc."/>
    <x v="0"/>
    <s v="Narra, Palawan"/>
    <s v="PHP"/>
    <n v="1450"/>
    <d v="2015-03-25T05:20:01"/>
    <d v="2015-03-02T09:00:00"/>
    <d v="2015-03-30T17:40:11"/>
    <n v="70"/>
    <n v="7"/>
    <s v=""/>
    <s v="female"/>
    <s v="irregular"/>
    <d v="2015-03-25T00:00:00"/>
    <x v="0"/>
    <s v="low"/>
  </r>
  <r>
    <n v="861028"/>
    <n v="2750"/>
    <n v="2750"/>
    <s v="Fruits &amp; Vegetables"/>
    <x v="1"/>
    <s v="to buy more corn to sell"/>
    <x v="0"/>
    <s v="Baybay City, Leyte"/>
    <s v="PHP"/>
    <n v="1450"/>
    <d v="2015-03-25T04:08:41"/>
    <d v="2015-03-17T08:00:00"/>
    <d v="2015-03-30T23:50:12"/>
    <n v="80"/>
    <n v="10"/>
    <s v=""/>
    <s v="female"/>
    <s v="irregular"/>
    <d v="2015-03-25T00:00:00"/>
    <x v="0"/>
    <s v="low"/>
  </r>
  <r>
    <n v="861298"/>
    <n v="10500"/>
    <n v="10500"/>
    <s v="Personal Medical Expenses"/>
    <x v="13"/>
    <s v="to pay for personal medical expenses."/>
    <x v="25"/>
    <s v="Gegharkunik region"/>
    <s v="AMD"/>
    <n v="1460"/>
    <d v="2015-03-25T09:23:49"/>
    <d v="2015-02-25T09:00:00"/>
    <d v="2015-03-31T13:02:21"/>
    <n v="260"/>
    <n v="41"/>
    <s v=""/>
    <s v="female"/>
    <s v="monthly"/>
    <d v="2015-03-25T00:00:00"/>
    <x v="0"/>
    <s v="low"/>
  </r>
  <r>
    <n v="860963"/>
    <n v="9750"/>
    <n v="9750"/>
    <s v="Personal Housing Expenses"/>
    <x v="4"/>
    <s v="to buy copper, ridge cap, chicken wire, roofing paper and Masonite."/>
    <x v="67"/>
    <s v="Honiara"/>
    <s v="SBD"/>
    <n v="4110"/>
    <d v="2015-03-25T01:10:05"/>
    <d v="2015-03-05T09:00:00"/>
    <d v="2015-03-30T12:05:50"/>
    <n v="110"/>
    <n v="38"/>
    <s v=""/>
    <s v="female"/>
    <s v="irregular"/>
    <d v="2015-03-25T00:00:00"/>
    <x v="0"/>
    <s v="low"/>
  </r>
  <r>
    <n v="861428"/>
    <n v="13500"/>
    <n v="13500"/>
    <s v="Retail"/>
    <x v="3"/>
    <s v="To buy traditional medicine and incense"/>
    <x v="12"/>
    <s v="Koutiala"/>
    <s v="XOF"/>
    <n v="780"/>
    <d v="2015-03-25T11:09:07"/>
    <d v="2015-03-20T08:00:00"/>
    <d v="2015-04-19T15:29:51"/>
    <n v="80"/>
    <n v="52"/>
    <s v="#Health and Sanitation, #Unique, #Woman Owned Biz, #Fabrics, #Repeat Borrower"/>
    <s v="female, female, female, female, female, female, female, female"/>
    <s v="monthly"/>
    <d v="2015-03-25T00:00:00"/>
    <x v="0"/>
    <s v="high"/>
  </r>
  <r>
    <n v="861704"/>
    <n v="25000"/>
    <n v="25000"/>
    <s v="Higher education costs"/>
    <x v="5"/>
    <s v="to pay off the rest of the tuition for her institute in order to receive a discount, finish her degree program as a chef, and open a restaurant."/>
    <x v="5"/>
    <s v="La Paz"/>
    <s v="USD"/>
    <n v="1100"/>
    <d v="2015-03-25T20:07:09"/>
    <d v="2015-02-26T05:00:00"/>
    <d v="2015-04-01T16:57:56"/>
    <n v="390"/>
    <n v="95"/>
    <s v="volunteer_pick, #First Loan, #Female Education, #Single Parent, #Single, user_favorite, #Woman Owned Biz"/>
    <s v="female"/>
    <s v="monthly"/>
    <d v="2015-03-25T00:00:00"/>
    <x v="0"/>
    <s v="high"/>
  </r>
  <r>
    <n v="861483"/>
    <n v="4500"/>
    <n v="4500"/>
    <s v="Transportation"/>
    <x v="8"/>
    <s v="for repair &amp; maintenance of her son's vehicle"/>
    <x v="3"/>
    <s v="Pakpatan"/>
    <s v="PKR"/>
    <n v="2450"/>
    <d v="2015-03-25T12:33:51"/>
    <d v="2015-03-20T08:00:00"/>
    <d v="2015-04-24T08:20:12"/>
    <n v="140"/>
    <n v="17"/>
    <s v="#Elderly, #Widowed, user_favorite, user_favorite"/>
    <s v="female"/>
    <s v="monthly"/>
    <d v="2015-03-25T00:00:00"/>
    <x v="0"/>
    <s v="low"/>
  </r>
  <r>
    <n v="861496"/>
    <n v="19750"/>
    <n v="19750"/>
    <s v="Farming"/>
    <x v="0"/>
    <s v="to pay workers to harvest maize."/>
    <x v="47"/>
    <s v=""/>
    <s v="RWF"/>
    <n v="1610"/>
    <d v="2015-03-25T12:41:09"/>
    <d v="2015-02-24T09:00:00"/>
    <d v="2015-04-19T21:41:16"/>
    <n v="80"/>
    <n v="65"/>
    <s v="volunteer_pick, volunteer_like, #Parent, #Job Creator, #Vegan, user_favorite"/>
    <s v="male"/>
    <s v="bullet"/>
    <d v="2015-03-25T00:00:00"/>
    <x v="0"/>
    <s v="high"/>
  </r>
  <r>
    <n v="861642"/>
    <n v="8750"/>
    <n v="8750"/>
    <s v="Construction"/>
    <x v="6"/>
    <s v="to buy new tools "/>
    <x v="5"/>
    <s v="El Alto"/>
    <s v="BOB"/>
    <n v="480"/>
    <d v="2015-03-25T16:38:04"/>
    <d v="2015-03-24T08:00:00"/>
    <d v="2015-04-28T00:06:22"/>
    <n v="200"/>
    <n v="28"/>
    <s v="#Parent, #Single Parent, #Biz Durable Asset, user_favorite"/>
    <s v="male"/>
    <s v="monthly"/>
    <d v="2015-03-25T00:00:00"/>
    <x v="0"/>
    <s v="low"/>
  </r>
  <r>
    <n v="860991"/>
    <n v="3500"/>
    <n v="3500"/>
    <s v="General Store"/>
    <x v="3"/>
    <s v="to buy more items to sell in her store"/>
    <x v="0"/>
    <s v="Quezon, Palawan"/>
    <s v="PHP"/>
    <n v="1450"/>
    <d v="2015-03-25T02:59:01"/>
    <d v="2015-02-27T09:00:00"/>
    <d v="2015-04-01T13:22:41"/>
    <n v="80"/>
    <n v="12"/>
    <s v=""/>
    <s v="female"/>
    <s v="irregular"/>
    <d v="2015-03-25T00:00:00"/>
    <x v="0"/>
    <s v="low"/>
  </r>
  <r>
    <n v="861361"/>
    <n v="2250"/>
    <n v="2250"/>
    <s v="General Store"/>
    <x v="3"/>
    <s v="to buy more groceries to sell like canned goods, noodles, soda and beverages, soap and toiletries, cooking oil and condiments, bread and snack foods"/>
    <x v="0"/>
    <s v="Merida, Leyte"/>
    <s v="PHP"/>
    <n v="1250"/>
    <d v="2015-03-25T10:11:43"/>
    <d v="2015-02-26T09:00:00"/>
    <d v="2015-03-31T17:39:17"/>
    <n v="130"/>
    <n v="5"/>
    <s v=""/>
    <s v="female"/>
    <s v="irregular"/>
    <d v="2015-03-25T00:00:00"/>
    <x v="0"/>
    <s v="low"/>
  </r>
  <r>
    <n v="861108"/>
    <n v="1750"/>
    <n v="1750"/>
    <s v="Tailoring"/>
    <x v="2"/>
    <s v="to buy supplies for her tailoring business."/>
    <x v="0"/>
    <s v="Palo, Leyte"/>
    <s v="PHP"/>
    <n v="1450"/>
    <d v="2015-03-25T06:58:10"/>
    <d v="2015-03-20T08:00:00"/>
    <d v="2015-03-30T18:11:18"/>
    <n v="110"/>
    <n v="7"/>
    <s v=""/>
    <s v="female"/>
    <s v="irregular"/>
    <d v="2015-03-25T00:00:00"/>
    <x v="0"/>
    <s v="low"/>
  </r>
  <r>
    <n v="861344"/>
    <n v="2750"/>
    <n v="2750"/>
    <s v="Poultry"/>
    <x v="0"/>
    <s v="To buy chickens to sell"/>
    <x v="13"/>
    <s v="Kampala"/>
    <s v="UGX"/>
    <n v="2220"/>
    <d v="2015-03-25T09:56:26"/>
    <d v="2015-03-18T08:00:00"/>
    <d v="2015-04-02T01:55:01"/>
    <n v="100"/>
    <n v="6"/>
    <s v=""/>
    <s v="female"/>
    <s v="monthly"/>
    <d v="2015-03-25T00:00:00"/>
    <x v="0"/>
    <s v="low"/>
  </r>
  <r>
    <n v="861390"/>
    <n v="18750"/>
    <n v="18750"/>
    <s v="Farming"/>
    <x v="0"/>
    <s v="To pay workers who harvested maize."/>
    <x v="47"/>
    <s v=""/>
    <s v="RWF"/>
    <n v="1610"/>
    <d v="2015-03-25T10:31:37"/>
    <d v="2015-02-25T09:00:00"/>
    <d v="2015-04-08T18:45:11"/>
    <n v="80"/>
    <n v="74"/>
    <s v="user_favorite, #Elderly, #Parent, #Schooling, #Interesting Photo, user_favorite, user_favorite"/>
    <s v="female"/>
    <s v="bullet"/>
    <d v="2015-03-25T00:00:00"/>
    <x v="0"/>
    <s v="high"/>
  </r>
  <r>
    <n v="861536"/>
    <n v="4500"/>
    <n v="4500"/>
    <s v="Tailoring"/>
    <x v="2"/>
    <s v="to purchase thread, zippers, and needles"/>
    <x v="3"/>
    <s v="Hafizabad"/>
    <s v="PKR"/>
    <n v="2450"/>
    <d v="2015-03-25T13:13:59"/>
    <d v="2015-03-10T08:00:00"/>
    <d v="2015-04-06T02:59:07"/>
    <n v="140"/>
    <n v="10"/>
    <s v="#Fabrics, #Repeat Borrower, #Woman Owned Biz, user_favorite"/>
    <s v="female"/>
    <s v="monthly"/>
    <d v="2015-03-25T00:00:00"/>
    <x v="0"/>
    <s v="low"/>
  </r>
  <r>
    <n v="861807"/>
    <n v="1250"/>
    <n v="1250"/>
    <s v="Home Appliances"/>
    <x v="9"/>
    <s v="To buy a water filter to provide safe drinking water for her family."/>
    <x v="4"/>
    <s v="Prey Veng"/>
    <s v="KHR"/>
    <n v="3110"/>
    <d v="2015-03-26T02:41:11"/>
    <d v="2015-03-16T08:00:00"/>
    <d v="2015-04-01T00:40:12"/>
    <n v="80"/>
    <n v="4"/>
    <s v=""/>
    <s v="female, female, female"/>
    <s v="monthly"/>
    <d v="2015-03-26T00:00:00"/>
    <x v="0"/>
    <s v="low"/>
  </r>
  <r>
    <n v="861813"/>
    <n v="3000"/>
    <n v="3000"/>
    <s v="Home Appliances"/>
    <x v="9"/>
    <s v="To buy a water filter to provide safe drinking water for their family."/>
    <x v="4"/>
    <s v="Battambang"/>
    <s v="KHR"/>
    <n v="3110"/>
    <d v="2015-03-26T02:43:29"/>
    <d v="2015-03-12T08:00:00"/>
    <d v="2015-04-01T05:56:55"/>
    <n v="80"/>
    <n v="4"/>
    <s v=""/>
    <s v="male, female, female, female"/>
    <s v="monthly"/>
    <d v="2015-03-26T00:00:00"/>
    <x v="0"/>
    <s v="low"/>
  </r>
  <r>
    <n v="862444"/>
    <n v="10500"/>
    <n v="12000"/>
    <s v="Jewelry"/>
    <x v="3"/>
    <s v="to buy a selection of jewellery"/>
    <x v="18"/>
    <s v="Rionegro"/>
    <s v="COP"/>
    <n v="1770"/>
    <d v="2015-03-26T22:35:30"/>
    <d v="2015-02-24T09:00:00"/>
    <m/>
    <n v="260"/>
    <n v="17"/>
    <s v="#Elderly, #Parent"/>
    <s v="male"/>
    <s v="bullet"/>
    <d v="2015-03-26T00:00:00"/>
    <x v="1"/>
    <s v="low"/>
  </r>
  <r>
    <n v="861861"/>
    <n v="2500"/>
    <n v="2500"/>
    <s v="Farming"/>
    <x v="0"/>
    <s v="to buy farm supplies like fertilizers, seeds and insecticides"/>
    <x v="4"/>
    <s v="Kampong Cham"/>
    <s v="KHR"/>
    <n v="1060"/>
    <d v="2015-03-26T04:22:51"/>
    <d v="2015-03-11T08:00:00"/>
    <d v="2015-04-02T12:05:04"/>
    <n v="200"/>
    <n v="9"/>
    <s v=""/>
    <s v="female"/>
    <s v="monthly"/>
    <d v="2015-03-26T00:00:00"/>
    <x v="0"/>
    <s v="low"/>
  </r>
  <r>
    <n v="862054"/>
    <n v="3750"/>
    <n v="3750"/>
    <s v="Personal Housing Expenses"/>
    <x v="4"/>
    <s v="to purchase sand, cement, brick and equipment to build a toilet."/>
    <x v="17"/>
    <s v="Thanh Hoá"/>
    <s v="VND"/>
    <n v="1210"/>
    <d v="2015-03-26T09:49:50"/>
    <d v="2015-03-11T08:00:00"/>
    <d v="2015-04-24T16:10:56"/>
    <n v="200"/>
    <n v="9"/>
    <s v=""/>
    <s v="female"/>
    <s v="monthly"/>
    <d v="2015-03-26T00:00:00"/>
    <x v="0"/>
    <s v="low"/>
  </r>
  <r>
    <n v="861865"/>
    <n v="3000"/>
    <n v="3000"/>
    <s v="Services"/>
    <x v="2"/>
    <s v="to buy a rice milling machine"/>
    <x v="4"/>
    <s v="Kampong Cham"/>
    <s v="USD"/>
    <n v="1060"/>
    <d v="2015-03-26T04:34:24"/>
    <d v="2015-03-10T08:00:00"/>
    <d v="2015-04-01T07:15:27"/>
    <n v="200"/>
    <n v="11"/>
    <s v="user_favorite, #Elderly, #Biz Durable Asset"/>
    <s v="female"/>
    <s v="monthly"/>
    <d v="2015-03-26T00:00:00"/>
    <x v="0"/>
    <s v="low"/>
  </r>
  <r>
    <n v="861967"/>
    <n v="4500"/>
    <n v="4500"/>
    <s v="General Store"/>
    <x v="3"/>
    <s v="to buy more items to sell in her general store"/>
    <x v="0"/>
    <s v="Liloan, Cebu"/>
    <s v="PHP"/>
    <n v="1450"/>
    <d v="2015-03-26T08:25:15"/>
    <d v="2015-02-27T09:00:00"/>
    <d v="2015-04-19T14:41:08"/>
    <n v="110"/>
    <n v="16"/>
    <s v="#Elderly, #Repeat Borrower, #Widowed, #Woman Owned Biz"/>
    <s v="female"/>
    <s v="irregular"/>
    <d v="2015-03-26T00:00:00"/>
    <x v="0"/>
    <s v="low"/>
  </r>
  <r>
    <n v="862364"/>
    <n v="10500"/>
    <n v="10500"/>
    <s v="Clothing Sales"/>
    <x v="7"/>
    <s v="to buy merchandise like pants, shorts, skirts, blouses, perfumes, purses and underwear."/>
    <x v="10"/>
    <s v="Leon"/>
    <s v="NIO"/>
    <n v="960"/>
    <d v="2015-03-26T17:48:45"/>
    <d v="2015-03-05T09:00:00"/>
    <d v="2015-04-29T16:23:58"/>
    <n v="140"/>
    <n v="42"/>
    <s v="#Woman Owned Biz, #Single Parent, #Parent"/>
    <s v="female"/>
    <s v="monthly"/>
    <d v="2015-03-26T00:00:00"/>
    <x v="0"/>
    <s v="low"/>
  </r>
  <r>
    <n v="862153"/>
    <n v="6750"/>
    <n v="6750"/>
    <s v="Retail"/>
    <x v="3"/>
    <s v="to buy paint"/>
    <x v="41"/>
    <s v="Hédzranawoé"/>
    <s v="XOF"/>
    <n v="1110"/>
    <d v="2015-03-26T11:30:38"/>
    <d v="2015-03-09T08:00:00"/>
    <d v="2015-04-20T17:35:13"/>
    <n v="140"/>
    <n v="20"/>
    <s v="#First Loan, #Parent, user_favorite"/>
    <s v="male"/>
    <s v="monthly"/>
    <d v="2015-03-26T00:00:00"/>
    <x v="0"/>
    <s v="low"/>
  </r>
  <r>
    <n v="861974"/>
    <n v="8750"/>
    <n v="8750"/>
    <s v="Dairy"/>
    <x v="0"/>
    <s v="to buy a dairy cow"/>
    <x v="1"/>
    <s v="Nandi Hills"/>
    <s v="KES"/>
    <n v="1560"/>
    <d v="2015-03-26T08:31:26"/>
    <d v="2015-03-09T08:00:00"/>
    <d v="2015-04-29T03:17:43"/>
    <n v="200"/>
    <n v="20"/>
    <s v="#Animals, #Parent, #Schooling"/>
    <s v="male"/>
    <s v="monthly"/>
    <d v="2015-03-26T00:00:00"/>
    <x v="0"/>
    <s v="low"/>
  </r>
  <r>
    <n v="862552"/>
    <n v="2500"/>
    <n v="2500"/>
    <s v="Services"/>
    <x v="2"/>
    <s v="to buy more nail polish and other materials that she needs for her business."/>
    <x v="0"/>
    <s v="Tacloban City, Leyte"/>
    <s v="PHP"/>
    <n v="1450"/>
    <d v="2015-03-27T06:46:48"/>
    <d v="2015-03-23T08:00:00"/>
    <d v="2015-04-03T05:12:14"/>
    <n v="80"/>
    <n v="6"/>
    <s v=""/>
    <s v="female"/>
    <s v="irregular"/>
    <d v="2015-03-27T00:00:00"/>
    <x v="0"/>
    <s v="low"/>
  </r>
  <r>
    <n v="862857"/>
    <n v="5000"/>
    <n v="5000"/>
    <s v="Fish Selling"/>
    <x v="1"/>
    <s v="to buy fish in bullk."/>
    <x v="7"/>
    <s v=""/>
    <s v="USD"/>
    <n v="810"/>
    <d v="2015-03-27T16:15:06"/>
    <d v="2015-03-21T08:00:00"/>
    <d v="2015-04-30T04:53:56"/>
    <n v="140"/>
    <n v="18"/>
    <s v="user_favorite, #Animals, #Woman Owned Biz"/>
    <s v="female"/>
    <s v="monthly"/>
    <d v="2015-03-27T00:00:00"/>
    <x v="0"/>
    <s v="low"/>
  </r>
  <r>
    <n v="862789"/>
    <n v="7500"/>
    <n v="7500"/>
    <s v="Hardware"/>
    <x v="3"/>
    <s v="to purchase new tools for his  plumbing and sanitary shop"/>
    <x v="40"/>
    <s v=""/>
    <s v="LBP"/>
    <n v="1150"/>
    <d v="2015-03-27T13:43:47"/>
    <d v="2015-03-18T08:00:00"/>
    <d v="2015-05-08T20:07:59"/>
    <n v="140"/>
    <n v="19"/>
    <s v="user_favorite, #Elderly, #Parent"/>
    <s v="male"/>
    <s v="monthly"/>
    <d v="2015-03-27T00:00:00"/>
    <x v="0"/>
    <s v="low"/>
  </r>
  <r>
    <n v="862553"/>
    <n v="4250"/>
    <n v="4250"/>
    <s v="Farming"/>
    <x v="0"/>
    <s v="to pay for fertilizer and farm supplies for her business."/>
    <x v="0"/>
    <s v="Silang, Cavite"/>
    <s v="PHP"/>
    <n v="1440"/>
    <d v="2015-03-27T06:47:04"/>
    <d v="2015-03-11T08:00:00"/>
    <d v="2015-04-03T14:47:20"/>
    <n v="70"/>
    <n v="12"/>
    <s v=""/>
    <s v="female"/>
    <s v="irregular"/>
    <d v="2015-03-27T00:00:00"/>
    <x v="0"/>
    <s v="low"/>
  </r>
  <r>
    <n v="862500"/>
    <n v="6500"/>
    <n v="6500"/>
    <s v="Higher education costs"/>
    <x v="5"/>
    <s v="to buy tools for college."/>
    <x v="19"/>
    <s v="Ybycuí"/>
    <s v="PYG"/>
    <n v="580"/>
    <d v="2015-03-27T03:56:35"/>
    <d v="2015-02-23T09:00:00"/>
    <d v="2015-04-02T15:16:06"/>
    <n v="150"/>
    <n v="26"/>
    <s v="user_favorite"/>
    <s v="female"/>
    <s v="monthly"/>
    <d v="2015-03-27T00:00:00"/>
    <x v="0"/>
    <s v="low"/>
  </r>
  <r>
    <n v="863041"/>
    <n v="5000"/>
    <n v="5000"/>
    <s v="Personal Housing Expenses"/>
    <x v="4"/>
    <s v="to invest in galvanized metal sheeting, wood, and nails to replace the roof on her house. "/>
    <x v="7"/>
    <s v=""/>
    <s v="USD"/>
    <n v="810"/>
    <d v="2015-03-27T20:18:35"/>
    <d v="2015-02-26T09:00:00"/>
    <d v="2015-04-07T23:06:29"/>
    <n v="140"/>
    <n v="19"/>
    <s v=""/>
    <s v="female"/>
    <s v="monthly"/>
    <d v="2015-03-27T00:00:00"/>
    <x v="0"/>
    <s v="low"/>
  </r>
  <r>
    <n v="862520"/>
    <n v="2250"/>
    <n v="2250"/>
    <s v="General Store"/>
    <x v="3"/>
    <s v="to buy items to sell in her general store such as liquor, candy, home care products, and other groceries."/>
    <x v="0"/>
    <s v="Sogod Leyte"/>
    <s v="PHP"/>
    <n v="1450"/>
    <d v="2015-03-27T04:43:57"/>
    <d v="2015-03-11T08:00:00"/>
    <d v="2015-04-04T03:38:24"/>
    <n v="80"/>
    <n v="8"/>
    <s v=""/>
    <s v="female"/>
    <s v="irregular"/>
    <d v="2015-03-27T00:00:00"/>
    <x v="0"/>
    <s v="low"/>
  </r>
  <r>
    <n v="863010"/>
    <n v="4000"/>
    <n v="8000"/>
    <s v="Food"/>
    <x v="1"/>
    <s v="to establish a convenience store."/>
    <x v="18"/>
    <s v="Medellín"/>
    <s v="COP"/>
    <n v="1770"/>
    <d v="2015-03-27T19:04:26"/>
    <d v="2015-02-25T09:00:00"/>
    <m/>
    <n v="270"/>
    <n v="8"/>
    <s v="#Widowed, #Single Parent, #Woman Owned Biz, #Inspiring Story, user_favorite"/>
    <s v="female"/>
    <s v="bullet"/>
    <d v="2015-03-27T00:00:00"/>
    <x v="1"/>
    <s v="low"/>
  </r>
  <r>
    <n v="862525"/>
    <n v="1250"/>
    <n v="1250"/>
    <s v="General Store"/>
    <x v="3"/>
    <s v="to buy items to sell in her general store like biscuits, junk food, home care products and other groceries."/>
    <x v="0"/>
    <s v="Sogod Leyte"/>
    <s v="PHP"/>
    <n v="1450"/>
    <d v="2015-03-27T04:53:00"/>
    <d v="2015-02-27T09:00:00"/>
    <d v="2015-04-02T23:02:29"/>
    <n v="80"/>
    <n v="3"/>
    <s v=""/>
    <s v="female"/>
    <s v="irregular"/>
    <d v="2015-03-27T00:00:00"/>
    <x v="0"/>
    <s v="low"/>
  </r>
  <r>
    <n v="862912"/>
    <n v="10000"/>
    <n v="10000"/>
    <s v="Furniture Making"/>
    <x v="12"/>
    <s v="to make a wholesale purchase of wood, nails, glue, varnish, cane, and other supplies"/>
    <x v="7"/>
    <s v=""/>
    <s v="USD"/>
    <n v="810"/>
    <d v="2015-03-27T17:17:48"/>
    <d v="2015-03-19T08:00:00"/>
    <d v="2015-04-18T16:35:30"/>
    <n v="260"/>
    <n v="36"/>
    <s v="user_favorite, user_favorite"/>
    <s v="male"/>
    <s v="monthly"/>
    <d v="2015-03-27T00:00:00"/>
    <x v="0"/>
    <s v="low"/>
  </r>
  <r>
    <n v="862700"/>
    <n v="6750"/>
    <n v="6750"/>
    <s v="Sewing"/>
    <x v="2"/>
    <s v="To buy a sewing machine"/>
    <x v="2"/>
    <s v="Kurgantyube"/>
    <s v="TJS"/>
    <n v="1000"/>
    <d v="2015-03-27T11:58:05"/>
    <d v="2015-03-18T08:00:00"/>
    <d v="2015-04-16T06:12:12"/>
    <n v="140"/>
    <n v="24"/>
    <s v="#Fabrics, #Biz Durable Asset, #Parent, #Woman Owned Biz"/>
    <s v="female"/>
    <s v="monthly"/>
    <d v="2015-03-27T00:00:00"/>
    <x v="0"/>
    <s v="low"/>
  </r>
  <r>
    <n v="863048"/>
    <n v="14250"/>
    <n v="20500"/>
    <s v="Personal Housing Expenses"/>
    <x v="4"/>
    <s v="to install potable water in his kitchen, bathroom, and laundry area to live in a house with all the  conveniences. "/>
    <x v="5"/>
    <s v="Cochabamba"/>
    <s v="BOB"/>
    <n v="1100"/>
    <d v="2015-03-27T20:37:42"/>
    <d v="2015-02-28T05:00:00"/>
    <m/>
    <n v="270"/>
    <n v="42"/>
    <s v="#Elderly, #Health and Sanitation, #Sustainable Ag"/>
    <s v="male"/>
    <s v="monthly"/>
    <d v="2015-03-27T00:00:00"/>
    <x v="1"/>
    <s v="low"/>
  </r>
  <r>
    <n v="863052"/>
    <n v="2000"/>
    <n v="2000"/>
    <s v="Agriculture"/>
    <x v="0"/>
    <s v="to purchase a 6-cubic-meter Sistema Biobolsa biodigester."/>
    <x v="44"/>
    <s v="Cadereyta de Montes"/>
    <s v="MXN"/>
    <n v="2260"/>
    <d v="2015-03-27T20:49:50"/>
    <d v="2015-03-05T09:00:00"/>
    <d v="2015-04-04T11:12:41"/>
    <n v="80"/>
    <n v="7"/>
    <s v="#Sustainable Ag, #Low-profit FP, #Eco-friendly"/>
    <s v="male"/>
    <s v="bullet"/>
    <d v="2015-03-27T00:00:00"/>
    <x v="0"/>
    <s v="low"/>
  </r>
  <r>
    <n v="863248"/>
    <n v="5000"/>
    <n v="5000"/>
    <s v="Services"/>
    <x v="2"/>
    <s v="to buy parts to maintain her mill"/>
    <x v="7"/>
    <s v=""/>
    <s v="USD"/>
    <n v="810"/>
    <d v="2015-03-28T17:01:49"/>
    <d v="2015-03-21T08:00:00"/>
    <d v="2015-04-06T01:41:58"/>
    <n v="200"/>
    <n v="15"/>
    <s v="user_favorite"/>
    <s v="female"/>
    <s v="monthly"/>
    <d v="2015-03-28T00:00:00"/>
    <x v="0"/>
    <s v="low"/>
  </r>
  <r>
    <n v="863222"/>
    <n v="13750"/>
    <n v="13750"/>
    <s v="Sewing"/>
    <x v="2"/>
    <s v="To buy materials for sewing into uniforms"/>
    <x v="13"/>
    <s v="Ishaka"/>
    <s v="UGX"/>
    <n v="2220"/>
    <d v="2015-03-28T12:17:57"/>
    <d v="2015-03-06T09:00:00"/>
    <d v="2015-04-25T14:31:44"/>
    <n v="80"/>
    <n v="29"/>
    <s v="#Fabrics, #Parent"/>
    <s v="female, female, female, female, female, female, female"/>
    <s v="monthly"/>
    <d v="2015-03-28T00:00:00"/>
    <x v="0"/>
    <s v="low"/>
  </r>
  <r>
    <n v="863246"/>
    <n v="12500"/>
    <n v="15000"/>
    <s v="Food Stall"/>
    <x v="1"/>
    <s v="to buy food for her business"/>
    <x v="7"/>
    <s v=""/>
    <s v="USD"/>
    <n v="810"/>
    <d v="2015-03-28T16:57:47"/>
    <d v="2015-03-21T08:00:00"/>
    <m/>
    <n v="170"/>
    <n v="21"/>
    <s v="#Woman Owned Biz"/>
    <s v="female"/>
    <s v="monthly"/>
    <d v="2015-03-28T00:00:00"/>
    <x v="1"/>
    <s v="low"/>
  </r>
  <r>
    <n v="1088246"/>
    <n v="1250"/>
    <n v="1250"/>
    <s v="General Store"/>
    <x v="3"/>
    <s v="buy more stocks to add to the existing stock. "/>
    <x v="1"/>
    <s v=""/>
    <s v="KES"/>
    <m/>
    <d v="2015-03-29T10:59:05"/>
    <d v="2015-08-04T18:30:00"/>
    <d v="2015-07-30T15:16:22"/>
    <n v="30"/>
    <n v="14"/>
    <s v=""/>
    <s v="female"/>
    <s v="monthly"/>
    <d v="2015-03-29T00:00:00"/>
    <x v="0"/>
    <s v="low"/>
  </r>
  <r>
    <n v="863661"/>
    <n v="5500"/>
    <n v="5500"/>
    <s v="Retail"/>
    <x v="3"/>
    <s v="to purchase a stock of wheat flour, rice, maize flour, beans and soap to sale in her shop."/>
    <x v="1"/>
    <s v="Mwambalazi"/>
    <s v="KES"/>
    <n v="1640"/>
    <d v="2015-03-30T09:06:41"/>
    <d v="2015-04-01T09:00:00"/>
    <d v="2015-05-01T15:04:53"/>
    <n v="130"/>
    <n v="21"/>
    <s v=""/>
    <s v="female"/>
    <s v="irregular"/>
    <d v="2015-03-30T00:00:00"/>
    <x v="0"/>
    <s v="low"/>
  </r>
  <r>
    <n v="863605"/>
    <n v="3500"/>
    <n v="3500"/>
    <s v="Bricks"/>
    <x v="6"/>
    <s v="to purchase more materials to increase her brick making business."/>
    <x v="1"/>
    <s v="Voi"/>
    <s v="KES"/>
    <n v="1640"/>
    <d v="2015-03-30T08:32:33"/>
    <d v="2015-04-01T09:00:00"/>
    <d v="2015-04-08T00:16:53"/>
    <n v="130"/>
    <n v="10"/>
    <s v=""/>
    <s v="female"/>
    <s v="irregular"/>
    <d v="2015-03-30T00:00:00"/>
    <x v="0"/>
    <s v="low"/>
  </r>
  <r>
    <n v="864046"/>
    <n v="2000"/>
    <n v="2000"/>
    <s v="Sewing"/>
    <x v="2"/>
    <s v="to buy wholesale fabric"/>
    <x v="18"/>
    <s v="Cañasgordas"/>
    <s v="COP"/>
    <n v="1770"/>
    <d v="2015-03-30T21:22:39"/>
    <d v="2015-02-28T09:00:00"/>
    <d v="2015-04-17T15:44:53"/>
    <n v="150"/>
    <n v="6"/>
    <s v="#Fabrics, #Single Parent, #Woman Owned Biz"/>
    <s v="female"/>
    <s v="bullet"/>
    <d v="2015-03-30T00:00:00"/>
    <x v="0"/>
    <s v="low"/>
  </r>
  <r>
    <n v="863889"/>
    <n v="7500"/>
    <n v="9500"/>
    <s v="Home Appliances"/>
    <x v="9"/>
    <s v="to purchase some necessary home appliances, such as a refrigerator."/>
    <x v="20"/>
    <s v="Sana'a"/>
    <s v="YER"/>
    <n v="2050"/>
    <d v="2015-03-30T13:36:21"/>
    <d v="2015-03-19T08:00:00"/>
    <m/>
    <n v="150"/>
    <n v="26"/>
    <s v="user_favorite, user_favorite"/>
    <s v="male"/>
    <s v="monthly"/>
    <d v="2015-03-30T00:00:00"/>
    <x v="1"/>
    <s v="low"/>
  </r>
  <r>
    <n v="863481"/>
    <n v="15000"/>
    <n v="15000"/>
    <s v="Personal Housing Expenses"/>
    <x v="4"/>
    <s v="to buy lumber to build a house and to buy farmland to cultivate rice"/>
    <x v="4"/>
    <s v="Kampong Chhnang Province"/>
    <s v="USD"/>
    <n v="90"/>
    <d v="2015-03-30T05:24:21"/>
    <d v="2015-03-19T08:00:00"/>
    <d v="2015-04-19T23:13:35"/>
    <n v="170"/>
    <n v="46"/>
    <s v="user_favorite, #Elderly, #Vegan, #Woman Owned Biz"/>
    <s v="female"/>
    <s v="monthly"/>
    <d v="2015-03-30T00:00:00"/>
    <x v="0"/>
    <s v="low"/>
  </r>
  <r>
    <n v="863801"/>
    <n v="11250"/>
    <n v="17500"/>
    <s v="Transportation"/>
    <x v="8"/>
    <s v="To repair his car."/>
    <x v="2"/>
    <s v="Panjakent"/>
    <s v="TJS"/>
    <n v="1000"/>
    <d v="2015-03-30T11:15:38"/>
    <d v="2015-03-17T08:00:00"/>
    <m/>
    <n v="200"/>
    <n v="24"/>
    <s v="#Parent, user_favorite, user_favorite"/>
    <s v="male"/>
    <s v="monthly"/>
    <d v="2015-03-30T00:00:00"/>
    <x v="1"/>
    <s v="low"/>
  </r>
  <r>
    <n v="863509"/>
    <n v="6500"/>
    <n v="6500"/>
    <s v="Home Energy"/>
    <x v="9"/>
    <s v="to buy a solar panel for using in her family."/>
    <x v="4"/>
    <s v="Kratie Province, Kratie District"/>
    <s v="USD"/>
    <n v="2040"/>
    <d v="2015-03-30T06:05:29"/>
    <d v="2015-02-28T09:00:00"/>
    <d v="2015-04-05T01:57:13"/>
    <n v="260"/>
    <n v="20"/>
    <s v=""/>
    <s v="female"/>
    <s v="monthly"/>
    <d v="2015-03-30T00:00:00"/>
    <x v="0"/>
    <s v="low"/>
  </r>
  <r>
    <n v="863690"/>
    <n v="2750"/>
    <n v="2750"/>
    <s v="Fruits &amp; Vegetables"/>
    <x v="1"/>
    <s v="to purchase sacks of coconuts for resale."/>
    <x v="1"/>
    <s v="Tiribe"/>
    <s v="KES"/>
    <n v="1640"/>
    <d v="2015-03-30T09:50:58"/>
    <d v="2015-04-01T09:00:00"/>
    <d v="2015-04-06T09:11:55"/>
    <n v="130"/>
    <n v="1"/>
    <s v=""/>
    <s v="female"/>
    <s v="irregular"/>
    <d v="2015-03-30T00:00:00"/>
    <x v="0"/>
    <s v="low"/>
  </r>
  <r>
    <n v="863956"/>
    <n v="2000"/>
    <n v="2000"/>
    <s v="Food"/>
    <x v="1"/>
    <s v="to buy 3 baskets of small fish"/>
    <x v="41"/>
    <s v="Adidogomé"/>
    <s v="XOF"/>
    <n v="2960"/>
    <d v="2015-03-30T15:56:35"/>
    <d v="2015-02-27T09:00:00"/>
    <d v="2015-04-11T07:24:40"/>
    <n v="80"/>
    <n v="8"/>
    <s v=""/>
    <s v="female"/>
    <s v="irregular"/>
    <d v="2015-03-30T00:00:00"/>
    <x v="0"/>
    <s v="low"/>
  </r>
  <r>
    <n v="864160"/>
    <n v="2250"/>
    <n v="2250"/>
    <s v="Farming"/>
    <x v="0"/>
    <s v="to buy fertilizers and other farm supplies"/>
    <x v="0"/>
    <s v="Kalibo, Aklan"/>
    <s v="PHP"/>
    <n v="1450"/>
    <d v="2015-03-31T04:39:35"/>
    <d v="2015-03-05T09:00:00"/>
    <d v="2015-04-06T04:33:25"/>
    <n v="70"/>
    <n v="3"/>
    <s v=""/>
    <s v="female"/>
    <s v="irregular"/>
    <d v="2015-03-31T00:00:00"/>
    <x v="0"/>
    <s v="low"/>
  </r>
  <r>
    <n v="864488"/>
    <n v="9500"/>
    <n v="9500"/>
    <s v="Phone Accessories"/>
    <x v="3"/>
    <s v="To purchase phone accessories to expand his business"/>
    <x v="20"/>
    <s v="Taiz"/>
    <s v="YER"/>
    <n v="2050"/>
    <d v="2015-03-31T13:53:44"/>
    <d v="2015-03-17T08:00:00"/>
    <d v="2015-04-19T18:04:31"/>
    <n v="140"/>
    <n v="21"/>
    <s v="#Job Creator, #Technology"/>
    <s v="male"/>
    <s v="monthly"/>
    <d v="2015-03-31T00:00:00"/>
    <x v="0"/>
    <s v="low"/>
  </r>
  <r>
    <n v="864655"/>
    <n v="2750"/>
    <n v="2750"/>
    <s v="Charcoal Sales"/>
    <x v="3"/>
    <s v="to buy 27 sacks of charcoal for resale"/>
    <x v="41"/>
    <s v="Adidogomé"/>
    <s v="XOF"/>
    <n v="2960"/>
    <d v="2015-03-31T19:13:31"/>
    <d v="2015-03-19T08:00:00"/>
    <d v="2015-04-14T23:45:04"/>
    <n v="100"/>
    <n v="10"/>
    <s v=""/>
    <s v="female"/>
    <s v="irregular"/>
    <d v="2015-03-31T00:00:00"/>
    <x v="0"/>
    <s v="low"/>
  </r>
  <r>
    <n v="864118"/>
    <n v="28000"/>
    <n v="28000"/>
    <s v="Livestock"/>
    <x v="0"/>
    <s v=" to buy a cow"/>
    <x v="17"/>
    <s v="Mai Sơn - Sơn La"/>
    <s v="VND"/>
    <n v="3630"/>
    <d v="2015-03-31T03:31:00"/>
    <d v="2015-03-17T08:00:00"/>
    <d v="2015-04-17T19:45:31"/>
    <n v="140"/>
    <n v="82"/>
    <s v="#Animals, #Parent"/>
    <s v="female, female, female"/>
    <s v="irregular"/>
    <d v="2015-03-31T00:00:00"/>
    <x v="0"/>
    <s v="high"/>
  </r>
  <r>
    <n v="864585"/>
    <n v="6250"/>
    <n v="6250"/>
    <s v="Agriculture"/>
    <x v="0"/>
    <s v="to buy farm supplies and to hire help."/>
    <x v="24"/>
    <s v="Gracias, Lempira"/>
    <s v="HNL"/>
    <n v="2010"/>
    <d v="2015-03-31T17:08:50"/>
    <d v="2015-03-12T08:00:00"/>
    <d v="2015-04-19T00:26:49"/>
    <n v="140"/>
    <n v="12"/>
    <s v="user_favorite"/>
    <s v="male, male, male"/>
    <s v="bullet"/>
    <d v="2015-03-31T00:00:00"/>
    <x v="0"/>
    <s v="low"/>
  </r>
  <r>
    <n v="864171"/>
    <n v="46250"/>
    <n v="46250"/>
    <s v="General Store"/>
    <x v="3"/>
    <s v="to stock her store with vegetables, meat, and more"/>
    <x v="19"/>
    <s v="Ciudad del Este"/>
    <s v="PYG"/>
    <n v="580"/>
    <d v="2015-03-31T05:06:12"/>
    <d v="2015-02-27T09:00:00"/>
    <d v="2015-04-21T16:27:13"/>
    <n v="90"/>
    <n v="142"/>
    <s v="user_favorite, #Woman Owned Biz"/>
    <s v="female, female, female, female, female, female, female, female, female, female, female, female, female, female, female, female, female"/>
    <s v="irregular"/>
    <d v="2015-03-31T00:00:00"/>
    <x v="0"/>
    <s v="high"/>
  </r>
  <r>
    <n v="864497"/>
    <n v="19750"/>
    <n v="19750"/>
    <s v="Farming"/>
    <x v="0"/>
    <s v="To buy fertilizer to grow rice."/>
    <x v="47"/>
    <s v=""/>
    <s v="RWF"/>
    <n v="1610"/>
    <d v="2015-03-31T14:11:12"/>
    <d v="2015-03-05T09:00:00"/>
    <d v="2015-04-28T20:49:52"/>
    <n v="100"/>
    <n v="33"/>
    <s v="#Parent, #Vegan"/>
    <s v="female"/>
    <s v="bullet"/>
    <d v="2015-03-31T00:00:00"/>
    <x v="0"/>
    <s v="low"/>
  </r>
  <r>
    <n v="864621"/>
    <n v="2500"/>
    <n v="2500"/>
    <s v="Agriculture"/>
    <x v="0"/>
    <s v="to buy fertilisers and pay for the cleaning of her coffee farm. "/>
    <x v="24"/>
    <s v="Nueva Frontera, Santa Barbara."/>
    <s v="HNL"/>
    <n v="2010"/>
    <d v="2015-03-31T18:16:04"/>
    <d v="2015-03-16T08:00:00"/>
    <d v="2015-04-08T22:26:50"/>
    <n v="140"/>
    <n v="8"/>
    <s v=""/>
    <s v="female"/>
    <s v="bullet"/>
    <d v="2015-03-31T00:00:00"/>
    <x v="0"/>
    <s v="low"/>
  </r>
  <r>
    <n v="864667"/>
    <n v="3000"/>
    <n v="3000"/>
    <s v="Food Market"/>
    <x v="1"/>
    <s v="to buy dairy products such as cheese, cream, butter, cottage cheese, milk, and cornbread"/>
    <x v="10"/>
    <s v="Leon"/>
    <s v="NIO"/>
    <n v="960"/>
    <d v="2015-03-31T19:44:09"/>
    <d v="2015-03-05T09:00:00"/>
    <d v="2015-04-22T22:05:19"/>
    <n v="140"/>
    <n v="9"/>
    <s v=""/>
    <s v="female"/>
    <s v="monthly"/>
    <d v="2015-03-31T00:00:00"/>
    <x v="0"/>
    <s v="low"/>
  </r>
  <r>
    <n v="864259"/>
    <n v="3250"/>
    <n v="3250"/>
    <s v="Pigs"/>
    <x v="0"/>
    <s v="to buy feed and other supplies to raise her pigs"/>
    <x v="0"/>
    <s v="Numancia, Aklan"/>
    <s v="PHP"/>
    <n v="1450"/>
    <d v="2015-03-31T08:22:23"/>
    <d v="2015-03-24T08:00:00"/>
    <d v="2015-04-06T20:37:58"/>
    <n v="80"/>
    <n v="8"/>
    <s v=""/>
    <s v="female"/>
    <s v="irregular"/>
    <d v="2015-03-31T00:00:00"/>
    <x v="0"/>
    <s v="low"/>
  </r>
  <r>
    <n v="864462"/>
    <n v="8500"/>
    <n v="8500"/>
    <s v="Personal Medical Expenses"/>
    <x v="13"/>
    <s v="to pay for the medical treatment of her husband"/>
    <x v="25"/>
    <s v="Sevan"/>
    <s v="AMD"/>
    <n v="1460"/>
    <d v="2015-03-31T12:54:32"/>
    <d v="2015-03-03T09:00:00"/>
    <d v="2015-04-08T10:49:12"/>
    <n v="200"/>
    <n v="33"/>
    <s v="user_favorite"/>
    <s v="female"/>
    <s v="monthly"/>
    <d v="2015-03-31T00:00:00"/>
    <x v="0"/>
    <s v="low"/>
  </r>
  <r>
    <n v="864843"/>
    <n v="3500"/>
    <n v="3500"/>
    <s v="Animal Sales"/>
    <x v="0"/>
    <s v="to buy a cow."/>
    <x v="2"/>
    <s v="Panjakent"/>
    <s v="TJS"/>
    <n v="2150"/>
    <d v="2015-04-01T06:58:09"/>
    <d v="2015-03-03T09:00:00"/>
    <d v="2015-04-18T22:01:14"/>
    <n v="140"/>
    <n v="9"/>
    <s v="#Animals"/>
    <s v="male"/>
    <s v="monthly"/>
    <d v="2015-04-01T00:00:00"/>
    <x v="0"/>
    <s v="low"/>
  </r>
  <r>
    <n v="865223"/>
    <n v="20250"/>
    <n v="20250"/>
    <s v="Food Production/Sales"/>
    <x v="1"/>
    <s v="to buy two sacks of sugar at 14,000 francs per sack and 75 cartons of tea at 200 francs per carton."/>
    <x v="15"/>
    <s v=""/>
    <s v="XOF"/>
    <n v="1050"/>
    <d v="2015-04-01T15:29:18"/>
    <d v="2015-04-24T09:00:00"/>
    <d v="2015-04-17T22:12:07"/>
    <n v="70"/>
    <n v="74"/>
    <s v="user_favorite, user_favorite"/>
    <s v="female, female, female, female, female, female, female, female, female, female, female, female, female, female, female, female, female, female, female, female, female, female, female, female"/>
    <s v="monthly"/>
    <d v="2015-04-01T00:00:00"/>
    <x v="0"/>
    <s v="high"/>
  </r>
  <r>
    <n v="865349"/>
    <n v="16500"/>
    <n v="16500"/>
    <s v="Higher education costs"/>
    <x v="5"/>
    <s v="to buy for his IT courses."/>
    <x v="5"/>
    <s v="Cochabamba"/>
    <s v="USD"/>
    <n v="3270"/>
    <d v="2015-04-02T00:35:11"/>
    <d v="2015-03-19T08:00:00"/>
    <d v="2015-04-21T20:22:00"/>
    <n v="380"/>
    <n v="66"/>
    <s v="#Supporting Family, #Schooling, #Low-profit FP"/>
    <s v="male"/>
    <s v="monthly"/>
    <d v="2015-04-01T00:00:00"/>
    <x v="0"/>
    <s v="high"/>
  </r>
  <r>
    <n v="865201"/>
    <n v="14500"/>
    <n v="14500"/>
    <s v="Farming"/>
    <x v="0"/>
    <s v="to purchase hybrid seeds and fertilizer to improve harvests of maize._x0009__x0009_"/>
    <x v="1"/>
    <s v="Kakamega North"/>
    <s v="KES"/>
    <n v="2020"/>
    <d v="2015-04-01T14:32:53"/>
    <d v="2015-03-30T09:00:00"/>
    <d v="2015-05-07T21:03:12"/>
    <n v="100"/>
    <n v="14"/>
    <s v="#Parent, #Repeat Borrower, #Vegan, #Eco-friendly, user_favorite"/>
    <s v="female, male, male, male, male, female, male, male, male, male, female, male, male, female, female, male"/>
    <s v="bullet"/>
    <d v="2015-04-01T00:00:00"/>
    <x v="0"/>
    <s v="low"/>
  </r>
  <r>
    <n v="864979"/>
    <n v="3500"/>
    <n v="3500"/>
    <s v="Food Production/Sales"/>
    <x v="1"/>
    <s v="to purchase additional frozen foods, meat, chicken, etc"/>
    <x v="0"/>
    <s v="Brookes Point, Palawan"/>
    <s v="PHP"/>
    <n v="1450"/>
    <d v="2015-04-01T09:47:46"/>
    <d v="2015-03-10T08:00:00"/>
    <d v="2015-04-10T20:04:03"/>
    <n v="80"/>
    <n v="12"/>
    <s v=""/>
    <s v="female"/>
    <s v="irregular"/>
    <d v="2015-04-01T00:00:00"/>
    <x v="0"/>
    <s v="low"/>
  </r>
  <r>
    <n v="864984"/>
    <n v="3000"/>
    <n v="3000"/>
    <s v="Tailoring"/>
    <x v="2"/>
    <s v="to increase her tailoring business"/>
    <x v="3"/>
    <s v="Rawalpindi"/>
    <s v="PKR"/>
    <n v="2470"/>
    <d v="2015-04-01T09:50:05"/>
    <d v="2015-03-30T09:00:00"/>
    <d v="2015-04-17T05:31:08"/>
    <n v="130"/>
    <n v="10"/>
    <s v="#Fabrics, #Parent"/>
    <s v="female"/>
    <s v="irregular"/>
    <d v="2015-04-01T00:00:00"/>
    <x v="0"/>
    <s v="low"/>
  </r>
  <r>
    <n v="1088288"/>
    <n v="3500"/>
    <n v="3500"/>
    <s v="General Store"/>
    <x v="3"/>
    <s v="increase the stock in my grocery store."/>
    <x v="1"/>
    <s v=""/>
    <s v="KES"/>
    <m/>
    <d v="2015-04-01T08:13:10"/>
    <d v="2015-05-14T11:23:00"/>
    <d v="2015-05-03T08:40:58"/>
    <n v="90"/>
    <n v="23"/>
    <s v=""/>
    <s v="female"/>
    <s v="monthly"/>
    <d v="2015-04-01T00:00:00"/>
    <x v="0"/>
    <s v="low"/>
  </r>
  <r>
    <n v="865225"/>
    <n v="30500"/>
    <n v="30500"/>
    <s v="Food Production/Sales"/>
    <x v="1"/>
    <s v="to buy five bags of rice at 12500 fr FCA each, one sack of onions at 11500 Fr CFA, some vegetable oil at 20000 Fr CFA and some sugar at 20000 Fr CFA per bag, to sell juice."/>
    <x v="15"/>
    <s v=""/>
    <s v="XOF"/>
    <n v="1050"/>
    <d v="2015-04-01T15:32:42"/>
    <d v="2015-04-26T09:00:00"/>
    <d v="2015-04-18T16:51:01"/>
    <n v="70"/>
    <n v="111"/>
    <s v=""/>
    <s v="female, female, female, female, female, female, female, female, female, female, female, female, female, female, female, female, female, female, female"/>
    <s v="monthly"/>
    <d v="2015-04-01T00:00:00"/>
    <x v="0"/>
    <s v="high"/>
  </r>
  <r>
    <n v="865327"/>
    <n v="5250"/>
    <n v="5250"/>
    <s v="Food Stall"/>
    <x v="1"/>
    <s v="to buy fizzy drinks and soft drinks to sell with her empanadas."/>
    <x v="5"/>
    <s v="Santa Cruz"/>
    <s v="BOB"/>
    <n v="1100"/>
    <d v="2015-04-01T22:43:57"/>
    <d v="2015-03-12T08:00:00"/>
    <d v="2015-04-20T03:09:09"/>
    <n v="100"/>
    <n v="18"/>
    <s v="#Single Parent, #First Loan, #Woman Owned Biz, user_favorite"/>
    <s v="female"/>
    <s v="monthly"/>
    <d v="2015-04-01T00:00:00"/>
    <x v="0"/>
    <s v="low"/>
  </r>
  <r>
    <n v="865268"/>
    <n v="16250"/>
    <n v="16250"/>
    <s v="Food Stall"/>
    <x v="1"/>
    <s v="to buy the fast-moving food which clients want to eat, like rice, beans, meat, flours, cooking oil, spices for making pilalow and charcoal for cooking."/>
    <x v="11"/>
    <s v="Dar es Salaam"/>
    <s v="TZS"/>
    <n v="870"/>
    <d v="2015-04-01T17:23:32"/>
    <d v="2015-03-31T09:00:00"/>
    <d v="2015-05-07T15:40:29"/>
    <n v="110"/>
    <n v="54"/>
    <s v="#Parent, #Repeat Borrower, user_favorite"/>
    <s v="male, female, female, female, female"/>
    <s v="irregular"/>
    <d v="2015-04-01T00:00:00"/>
    <x v="0"/>
    <s v="high"/>
  </r>
  <r>
    <n v="864832"/>
    <n v="5250"/>
    <n v="5250"/>
    <s v="Agriculture"/>
    <x v="0"/>
    <s v="to buy vegetable seeds"/>
    <x v="2"/>
    <s v="Panjakent"/>
    <s v="TJS"/>
    <n v="2150"/>
    <d v="2015-04-01T06:25:26"/>
    <d v="2015-03-04T09:00:00"/>
    <d v="2015-05-08T02:49:11"/>
    <n v="140"/>
    <n v="19"/>
    <s v="#Elderly, #Supporting Family"/>
    <s v="male"/>
    <s v="monthly"/>
    <d v="2015-04-01T00:00:00"/>
    <x v="0"/>
    <s v="low"/>
  </r>
  <r>
    <n v="865280"/>
    <n v="43000"/>
    <n v="43000"/>
    <s v="Used Clothing"/>
    <x v="7"/>
    <s v="to buy first-class secondhand clothes to meet his customers' requirements and demands."/>
    <x v="11"/>
    <s v="Dar es Salaam"/>
    <s v="TZS"/>
    <n v="870"/>
    <d v="2015-04-01T18:51:39"/>
    <d v="2015-03-26T08:00:00"/>
    <d v="2015-04-17T16:43:36"/>
    <n v="60"/>
    <n v="116"/>
    <s v="user_favorite, #Parent, #Repeat Borrower"/>
    <s v="male, male, male, female"/>
    <s v="irregular"/>
    <d v="2015-04-01T00:00:00"/>
    <x v="0"/>
    <s v="high"/>
  </r>
  <r>
    <n v="865179"/>
    <n v="4500"/>
    <n v="4500"/>
    <s v="Home Products Sales"/>
    <x v="3"/>
    <s v="to diversify her clothing business by buying household products to sell"/>
    <x v="11"/>
    <s v="Morogoro"/>
    <s v="TZS"/>
    <n v="3790"/>
    <d v="2015-04-01T14:23:33"/>
    <d v="2015-03-20T08:00:00"/>
    <d v="2015-04-08T16:56:37"/>
    <n v="80"/>
    <n v="18"/>
    <s v="user_favorite, #Schooling, #Single, #Woman Owned Biz"/>
    <s v="female"/>
    <s v="irregular"/>
    <d v="2015-04-01T00:00:00"/>
    <x v="0"/>
    <s v="low"/>
  </r>
  <r>
    <n v="865278"/>
    <n v="5500"/>
    <n v="5500"/>
    <s v="Farm Supplies"/>
    <x v="0"/>
    <s v="to purchase a package of hybrid seeds and fertilizer to grow corn"/>
    <x v="12"/>
    <s v="Kombo"/>
    <s v="XOF"/>
    <n v="3020"/>
    <d v="2015-04-01T18:19:36"/>
    <d v="2015-03-15T08:00:00"/>
    <d v="2015-04-17T14:55:17"/>
    <n v="50"/>
    <n v="19"/>
    <s v="#Fabrics, #Parent"/>
    <s v="female, male, female, female, female, female, female, female, female, male"/>
    <s v="bullet"/>
    <d v="2015-04-01T00:00:00"/>
    <x v="0"/>
    <s v="low"/>
  </r>
  <r>
    <n v="865449"/>
    <n v="11250"/>
    <n v="11250"/>
    <s v="Farming"/>
    <x v="0"/>
    <s v="To buy seed and pay for plowing fee."/>
    <x v="4"/>
    <s v="Battambang province, Kam Rieng district "/>
    <s v="KHR"/>
    <n v="2040"/>
    <d v="2015-04-02T09:14:51"/>
    <d v="2015-03-05T09:00:00"/>
    <d v="2015-04-29T07:47:36"/>
    <n v="190"/>
    <n v="37"/>
    <s v=""/>
    <s v="male, female, female"/>
    <s v="monthly"/>
    <d v="2015-04-02T00:00:00"/>
    <x v="0"/>
    <s v="low"/>
  </r>
  <r>
    <n v="865539"/>
    <n v="5500"/>
    <n v="5500"/>
    <s v="Home Products Sales"/>
    <x v="3"/>
    <s v="to buy water purifiers start selling water filters in Banda Aceh, Indonesia"/>
    <x v="30"/>
    <s v="Banda Aceh"/>
    <s v="IDR"/>
    <n v="2630"/>
    <d v="2015-04-02T11:51:20"/>
    <d v="2015-03-03T09:00:00"/>
    <d v="2015-05-05T10:25:34"/>
    <n v="60"/>
    <n v="22"/>
    <s v=""/>
    <s v="male"/>
    <s v="bullet"/>
    <d v="2015-04-02T00:00:00"/>
    <x v="0"/>
    <s v="low"/>
  </r>
  <r>
    <n v="865404"/>
    <n v="12000"/>
    <n v="12000"/>
    <s v="Grocery Store"/>
    <x v="1"/>
    <s v="increase her business merchandise with special spring and summer cold beverages and other specialty products."/>
    <x v="40"/>
    <s v="Qana"/>
    <s v="USD"/>
    <n v="770"/>
    <d v="2015-04-02T07:23:03"/>
    <d v="2015-03-30T09:00:00"/>
    <d v="2015-05-07T20:33:21"/>
    <n v="180"/>
    <n v="39"/>
    <s v="user_favorite, #Elderly, #Woman Owned Biz, #Repeat Borrower, #Parent, user_favorite, user_favorite, user_favorite, user_favorite"/>
    <s v="female"/>
    <s v="monthly"/>
    <d v="2015-04-02T00:00:00"/>
    <x v="0"/>
    <s v="low"/>
  </r>
  <r>
    <n v="865559"/>
    <n v="4250"/>
    <n v="4250"/>
    <s v="Personal Housing Expenses"/>
    <x v="4"/>
    <s v="to purchase construction supplies such as sand, cement and windows."/>
    <x v="54"/>
    <s v="Namaacha"/>
    <s v="MZN"/>
    <n v="230"/>
    <d v="2015-04-02T12:17:19"/>
    <d v="2015-03-23T08:00:00"/>
    <d v="2015-05-07T08:14:25"/>
    <n v="180"/>
    <n v="14"/>
    <s v="#Elderly, #Parent, #Repeat Borrower, user_favorite, user_favorite"/>
    <s v="male"/>
    <s v="monthly"/>
    <d v="2015-04-02T00:00:00"/>
    <x v="0"/>
    <s v="low"/>
  </r>
  <r>
    <n v="865511"/>
    <n v="5500"/>
    <n v="5500"/>
    <s v="Food Production/Sales"/>
    <x v="1"/>
    <s v="to purchase bundles of wheat flour, maize flour, tea leaves, and cooking fat"/>
    <x v="1"/>
    <s v="Mwambalazi"/>
    <s v="KES"/>
    <n v="1640"/>
    <d v="2015-04-02T11:05:35"/>
    <d v="2015-04-02T09:00:00"/>
    <d v="2015-05-07T21:26:06"/>
    <n v="130"/>
    <n v="16"/>
    <s v="#Woman Owned Biz, #Parent"/>
    <s v="female"/>
    <s v="irregular"/>
    <d v="2015-04-02T00:00:00"/>
    <x v="0"/>
    <s v="low"/>
  </r>
  <r>
    <n v="865773"/>
    <n v="2000"/>
    <n v="2000"/>
    <s v="Food Production/Sales"/>
    <x v="1"/>
    <s v="to buy ingredients for her food production business"/>
    <x v="0"/>
    <s v="Ubay, Bohol"/>
    <s v="PHP"/>
    <n v="1450"/>
    <d v="2015-04-03T01:33:42"/>
    <d v="2015-03-26T08:00:00"/>
    <d v="2015-04-10T16:43:03"/>
    <n v="80"/>
    <n v="8"/>
    <s v=""/>
    <s v="female"/>
    <s v="irregular"/>
    <d v="2015-04-02T00:00:00"/>
    <x v="0"/>
    <s v="low"/>
  </r>
  <r>
    <n v="865382"/>
    <n v="2750"/>
    <n v="2750"/>
    <s v="General Store"/>
    <x v="3"/>
    <s v="to buy items to sell like soft drinks, canned goods, eggs, sugar, etc"/>
    <x v="0"/>
    <s v="Narra, Palawan"/>
    <s v="PHP"/>
    <n v="1450"/>
    <d v="2015-04-02T03:27:58"/>
    <d v="2015-03-11T08:00:00"/>
    <d v="2015-04-08T06:23:03"/>
    <n v="50"/>
    <n v="1"/>
    <s v=""/>
    <s v="female"/>
    <s v="irregular"/>
    <d v="2015-04-02T00:00:00"/>
    <x v="0"/>
    <s v="low"/>
  </r>
  <r>
    <n v="865880"/>
    <n v="8500"/>
    <n v="8500"/>
    <s v="Cattle"/>
    <x v="0"/>
    <s v="buy cattle"/>
    <x v="2"/>
    <s v="Spitamen"/>
    <s v="TJS"/>
    <n v="1000"/>
    <d v="2015-04-03T10:35:55"/>
    <d v="2015-03-06T09:00:00"/>
    <d v="2015-04-24T21:03:39"/>
    <n v="120"/>
    <n v="32"/>
    <s v="#Parent, #Woman Owned Biz"/>
    <s v="female"/>
    <s v="monthly"/>
    <d v="2015-04-03T00:00:00"/>
    <x v="0"/>
    <s v="low"/>
  </r>
  <r>
    <n v="1088316"/>
    <n v="100000"/>
    <n v="100000"/>
    <s v="Food Production/Sales"/>
    <x v="1"/>
    <s v="produce and package the first 2000 lbs. of gluten-free lupin beans pasta."/>
    <x v="37"/>
    <s v=""/>
    <s v="USD"/>
    <m/>
    <d v="2015-04-03T02:40:57"/>
    <d v="2015-05-12T11:03:08"/>
    <d v="2015-05-08T19:59:00"/>
    <n v="120"/>
    <n v="146"/>
    <s v=""/>
    <s v="male"/>
    <s v="monthly"/>
    <d v="2015-04-03T00:00:00"/>
    <x v="0"/>
    <s v="high"/>
  </r>
  <r>
    <n v="865826"/>
    <n v="4000"/>
    <n v="4000"/>
    <s v="Fruits &amp; Vegetables"/>
    <x v="1"/>
    <s v="to buy fruits and vegetables to sell in her food stall"/>
    <x v="0"/>
    <s v="Quezon, Palawan"/>
    <s v="PHP"/>
    <n v="1450"/>
    <d v="2015-04-03T07:59:16"/>
    <d v="2015-03-06T09:00:00"/>
    <d v="2015-04-09T21:25:04"/>
    <n v="50"/>
    <n v="1"/>
    <s v=""/>
    <s v="female"/>
    <s v="irregular"/>
    <d v="2015-04-03T00:00:00"/>
    <x v="0"/>
    <s v="low"/>
  </r>
  <r>
    <n v="866093"/>
    <n v="18250"/>
    <n v="18250"/>
    <s v="Beauty Salon"/>
    <x v="2"/>
    <s v="to buy a new electric shaver and more tongs for her salon."/>
    <x v="44"/>
    <s v="San Juanico El Alto, Temascalcingo"/>
    <s v="MXN"/>
    <n v="1300"/>
    <d v="2015-04-05T16:56:52"/>
    <d v="2015-03-27T08:00:00"/>
    <d v="2015-04-15T15:57:01"/>
    <n v="60"/>
    <n v="11"/>
    <s v="volunteer_like, user_favorite, #Repeat Borrower, #Woman Owned Biz"/>
    <s v="female, female, female, female, male, female"/>
    <s v="irregular"/>
    <d v="2015-04-05T00:00:00"/>
    <x v="0"/>
    <s v="low"/>
  </r>
  <r>
    <n v="866042"/>
    <n v="9500"/>
    <n v="9500"/>
    <s v="Grocery Store"/>
    <x v="1"/>
    <s v="To purchase different kinds of food materials for his grocery to expand his business"/>
    <x v="20"/>
    <s v="Haja"/>
    <s v="YER"/>
    <n v="2050"/>
    <d v="2015-04-05T08:23:10"/>
    <d v="2015-03-29T09:00:00"/>
    <d v="2015-04-18T04:11:56"/>
    <n v="130"/>
    <n v="22"/>
    <s v=""/>
    <s v="male"/>
    <s v="monthly"/>
    <d v="2015-04-05T00:00:00"/>
    <x v="0"/>
    <s v="low"/>
  </r>
  <r>
    <n v="866380"/>
    <n v="15000"/>
    <n v="15000"/>
    <s v="Higher education costs"/>
    <x v="5"/>
    <s v="to buy a laptop to finish his major.  "/>
    <x v="5"/>
    <s v="La Paz"/>
    <s v="USD"/>
    <n v="1100"/>
    <d v="2015-04-06T17:10:43"/>
    <d v="2015-03-09T05:00:00"/>
    <d v="2015-04-20T01:38:45"/>
    <n v="200"/>
    <n v="44"/>
    <s v="#Single, #Technology, #Schooling, user_favorite"/>
    <s v="male"/>
    <s v="monthly"/>
    <d v="2015-04-06T00:00:00"/>
    <x v="0"/>
    <s v="low"/>
  </r>
  <r>
    <n v="866396"/>
    <n v="4750"/>
    <n v="4750"/>
    <s v="Grocery Store"/>
    <x v="1"/>
    <s v="to buy food products to sell."/>
    <x v="34"/>
    <s v="San Martin Jilotepeque, Chimaltenango"/>
    <s v="GTQ"/>
    <n v="970"/>
    <d v="2015-04-06T18:13:02"/>
    <d v="2015-03-20T08:00:00"/>
    <d v="2015-04-16T21:27:37"/>
    <n v="140"/>
    <n v="15"/>
    <s v="user_favorite"/>
    <s v="female, female"/>
    <s v="monthly"/>
    <d v="2015-04-06T00:00:00"/>
    <x v="0"/>
    <s v="low"/>
  </r>
  <r>
    <n v="866376"/>
    <n v="2500"/>
    <n v="2500"/>
    <s v="General Store"/>
    <x v="3"/>
    <s v="to restock her general store."/>
    <x v="0"/>
    <s v="Cordova, Cebu"/>
    <s v="PHP"/>
    <n v="1450"/>
    <d v="2015-04-06T16:17:15"/>
    <d v="2015-03-09T08:00:00"/>
    <d v="2015-04-15T03:30:43"/>
    <n v="80"/>
    <n v="6"/>
    <s v=""/>
    <s v="female"/>
    <s v="irregular"/>
    <d v="2015-04-06T00:00:00"/>
    <x v="0"/>
    <s v="low"/>
  </r>
  <r>
    <n v="866231"/>
    <n v="1250"/>
    <n v="1250"/>
    <s v="Home Appliances"/>
    <x v="9"/>
    <s v="To buy a water filter to provide safe drinking water for their family."/>
    <x v="4"/>
    <s v="Prey Veng"/>
    <s v="KHR"/>
    <n v="3110"/>
    <d v="2015-04-06T08:50:18"/>
    <d v="2015-03-31T09:00:00"/>
    <d v="2015-04-11T17:24:07"/>
    <n v="80"/>
    <n v="5"/>
    <s v="user_favorite"/>
    <s v="female, female, female"/>
    <s v="monthly"/>
    <d v="2015-04-06T00:00:00"/>
    <x v="0"/>
    <s v="low"/>
  </r>
  <r>
    <n v="1088329"/>
    <n v="100000"/>
    <n v="100000"/>
    <s v="Clothing"/>
    <x v="7"/>
    <s v="finance my production costs upfront, fund new development for the next season and gain working capital for my business."/>
    <x v="37"/>
    <s v=""/>
    <s v="USD"/>
    <m/>
    <d v="2015-04-06T16:26:34"/>
    <d v="2015-05-09T03:29:19"/>
    <d v="2015-05-09T10:28:52"/>
    <n v="240"/>
    <n v="173"/>
    <s v=""/>
    <s v="female"/>
    <s v="monthly"/>
    <d v="2015-04-06T00:00:00"/>
    <x v="0"/>
    <s v="high"/>
  </r>
  <r>
    <n v="866117"/>
    <n v="4250"/>
    <n v="4250"/>
    <s v="General Store"/>
    <x v="3"/>
    <s v="to buy more stocks of groceries to sell."/>
    <x v="0"/>
    <s v="Binalbagan, Negros Occidental"/>
    <s v="PHP"/>
    <n v="1450"/>
    <d v="2015-04-06T04:12:25"/>
    <d v="2015-03-18T08:00:00"/>
    <d v="2015-05-01T18:53:31"/>
    <n v="110"/>
    <n v="15"/>
    <s v="user_favorite, #Schooling, #Parent, #Repeat Borrower, #Woman Owned Biz"/>
    <s v="female"/>
    <s v="irregular"/>
    <d v="2015-04-06T00:00:00"/>
    <x v="0"/>
    <s v="low"/>
  </r>
  <r>
    <n v="866312"/>
    <n v="20000"/>
    <n v="20000"/>
    <s v="Higher education costs"/>
    <x v="5"/>
    <s v=" to pay his university fees for this semester"/>
    <x v="23"/>
    <s v="Hebron, West Bank"/>
    <s v="USD"/>
    <n v="800"/>
    <d v="2015-04-06T10:18:57"/>
    <d v="2015-03-31T09:00:00"/>
    <d v="2015-04-22T00:17:09"/>
    <n v="150"/>
    <n v="79"/>
    <s v="#Woman Owned Biz, #Single, #Schooling, user_favorite, user_favorite"/>
    <s v="male"/>
    <s v="monthly"/>
    <d v="2015-04-06T00:00:00"/>
    <x v="0"/>
    <s v="high"/>
  </r>
  <r>
    <n v="866370"/>
    <n v="8250"/>
    <n v="8250"/>
    <s v="Personal Housing Expenses"/>
    <x v="4"/>
    <s v="to purchase cement and iron, and to get a start on the construction of his house."/>
    <x v="54"/>
    <s v="Moamba, Maputo"/>
    <s v="MZN"/>
    <n v="230"/>
    <d v="2015-04-06T15:52:46"/>
    <d v="2015-03-25T08:00:00"/>
    <d v="2015-05-08T18:49:30"/>
    <n v="200"/>
    <n v="20"/>
    <s v="#Parent, #Repeat Borrower, #Schooling, user_favorite, user_favorite, user_favorite"/>
    <s v="male"/>
    <s v="monthly"/>
    <d v="2015-04-06T00:00:00"/>
    <x v="0"/>
    <s v="low"/>
  </r>
  <r>
    <n v="866908"/>
    <n v="11000"/>
    <n v="11000"/>
    <s v="Food Stall"/>
    <x v="1"/>
    <s v="to purchase chairs, tables and paint to remodel the premises"/>
    <x v="14"/>
    <s v="Atuntaqui"/>
    <s v="USD"/>
    <n v="1900"/>
    <d v="2015-04-07T19:23:21"/>
    <d v="2015-03-16T08:00:00"/>
    <d v="2015-04-18T20:31:25"/>
    <n v="140"/>
    <n v="38"/>
    <s v=""/>
    <s v="female"/>
    <s v="monthly"/>
    <d v="2015-04-07T00:00:00"/>
    <x v="0"/>
    <s v="low"/>
  </r>
  <r>
    <n v="866775"/>
    <n v="4000"/>
    <n v="4000"/>
    <s v="Personal Housing Expenses"/>
    <x v="4"/>
    <s v="to buy paints, cement, etc., in order to make some improvements in her house."/>
    <x v="53"/>
    <s v="Osh"/>
    <s v="KGS"/>
    <n v="1710"/>
    <d v="2015-04-07T12:33:22"/>
    <d v="2015-03-10T08:00:00"/>
    <d v="2015-04-18T17:00:01"/>
    <n v="120"/>
    <n v="13"/>
    <s v="#Elderly"/>
    <s v="female"/>
    <s v="monthly"/>
    <d v="2015-04-07T00:00:00"/>
    <x v="0"/>
    <s v="low"/>
  </r>
  <r>
    <n v="866948"/>
    <n v="5000"/>
    <n v="5000"/>
    <s v="Animal Sales"/>
    <x v="0"/>
    <s v="to buy more animals to increase the stock of her business."/>
    <x v="26"/>
    <s v="La Florida - San Miguel - Cajamarca"/>
    <s v="PEN"/>
    <n v="1430"/>
    <d v="2015-04-08T01:32:30"/>
    <d v="2015-03-07T09:00:00"/>
    <d v="2015-04-17T15:10:11"/>
    <n v="140"/>
    <n v="19"/>
    <s v=""/>
    <s v="female"/>
    <s v="monthly"/>
    <d v="2015-04-07T00:00:00"/>
    <x v="0"/>
    <s v="low"/>
  </r>
  <r>
    <n v="866947"/>
    <n v="4750"/>
    <n v="4750"/>
    <s v="General Store"/>
    <x v="3"/>
    <s v="to buy new stock including rice, canned food, noodles and biscuits for her general store"/>
    <x v="67"/>
    <s v="Honiara"/>
    <s v="SBD"/>
    <n v="4110"/>
    <d v="2015-04-08T01:32:00"/>
    <d v="2015-03-26T08:00:00"/>
    <d v="2015-04-13T01:03:03"/>
    <n v="110"/>
    <n v="19"/>
    <s v="user_favorite"/>
    <s v="female"/>
    <s v="irregular"/>
    <d v="2015-04-07T00:00:00"/>
    <x v="0"/>
    <s v="low"/>
  </r>
  <r>
    <n v="866728"/>
    <n v="2250"/>
    <n v="2250"/>
    <s v="Cereals"/>
    <x v="1"/>
    <s v="to buy rice to sell"/>
    <x v="0"/>
    <s v="Himamaylan, Negros Occidental"/>
    <s v="PHP"/>
    <n v="1450"/>
    <d v="2015-04-07T10:17:47"/>
    <d v="2015-03-23T08:00:00"/>
    <d v="2015-04-15T22:54:15"/>
    <n v="80"/>
    <n v="7"/>
    <s v=""/>
    <s v="female"/>
    <s v="irregular"/>
    <d v="2015-04-07T00:00:00"/>
    <x v="0"/>
    <s v="low"/>
  </r>
  <r>
    <n v="866736"/>
    <n v="7750"/>
    <n v="7750"/>
    <s v="Used Clothing"/>
    <x v="7"/>
    <s v="to buy second-hand items to resell."/>
    <x v="49"/>
    <s v=""/>
    <s v="ALL"/>
    <n v="2390"/>
    <d v="2015-04-07T10:32:57"/>
    <d v="2015-04-03T09:00:00"/>
    <d v="2015-04-25T12:01:09"/>
    <n v="140"/>
    <n v="25"/>
    <s v="#Repeat Borrower, #Eco-friendly"/>
    <s v="female"/>
    <s v="monthly"/>
    <d v="2015-04-07T00:00:00"/>
    <x v="0"/>
    <s v="low"/>
  </r>
  <r>
    <n v="866807"/>
    <n v="16750"/>
    <n v="16750"/>
    <s v="Education provider"/>
    <x v="5"/>
    <s v="To purchase a water filtration system to provide clean drinking water to its students. "/>
    <x v="13"/>
    <s v="Mbarara"/>
    <s v="UGX"/>
    <n v="3290"/>
    <d v="2015-04-07T13:45:29"/>
    <d v="2015-03-12T08:00:00"/>
    <d v="2015-04-17T22:03:02"/>
    <n v="210"/>
    <n v="54"/>
    <s v="#Health and Sanitation, #Schooling"/>
    <s v="male"/>
    <s v="irregular"/>
    <d v="2015-04-07T00:00:00"/>
    <x v="0"/>
    <s v="high"/>
  </r>
  <r>
    <n v="866580"/>
    <n v="15000"/>
    <n v="15000"/>
    <s v="Cattle"/>
    <x v="0"/>
    <s v="to buy cattle and start a new business."/>
    <x v="2"/>
    <s v="Istaravshan"/>
    <s v="USD"/>
    <n v="630"/>
    <d v="2015-04-07T06:52:40"/>
    <d v="2015-04-06T09:00:00"/>
    <d v="2015-05-14T18:42:32"/>
    <n v="200"/>
    <n v="49"/>
    <s v="#Animals, #Parent, user_favorite"/>
    <s v="female"/>
    <s v="monthly"/>
    <d v="2015-04-07T00:00:00"/>
    <x v="0"/>
    <s v="low"/>
  </r>
  <r>
    <n v="866905"/>
    <n v="5000"/>
    <n v="5000"/>
    <s v="Crafts"/>
    <x v="11"/>
    <s v="to invest in a bulk purchase of marble, as well as hire additional artisans to work at the family workshop."/>
    <x v="29"/>
    <s v="Agra"/>
    <s v="USD"/>
    <n v="2250"/>
    <d v="2015-04-07T19:19:30"/>
    <d v="2015-05-12T09:00:00"/>
    <d v="2015-04-13T02:40:03"/>
    <n v="130"/>
    <n v="20"/>
    <s v="#Inspiring Story, #Elderly, #Interesting Photo, #Low-profit FP, #Unique, #Job Creator"/>
    <s v="female"/>
    <s v="bullet"/>
    <d v="2015-04-07T00:00:00"/>
    <x v="0"/>
    <s v="low"/>
  </r>
  <r>
    <n v="867314"/>
    <n v="7000"/>
    <n v="14250"/>
    <s v="Farming"/>
    <x v="0"/>
    <s v="to buy cost efficient maize seeds and fertilizer for the coming harvesting season_x0009__x0009__x0009_"/>
    <x v="1"/>
    <s v="kakamega south"/>
    <s v="KES"/>
    <n v="2020"/>
    <d v="2015-04-08T14:52:34"/>
    <d v="2015-03-30T09:00:00"/>
    <m/>
    <n v="100"/>
    <n v="22"/>
    <s v="#Biz Durable Asset, #Parent, #Repeat Borrower, #Sustainable Ag"/>
    <s v="female, female, male, male, male, female, male, female, male, male, male, male, male, male, male, female"/>
    <s v="bullet"/>
    <d v="2015-04-08T00:00:00"/>
    <x v="1"/>
    <s v="low"/>
  </r>
  <r>
    <n v="867153"/>
    <n v="5000"/>
    <n v="5000"/>
    <s v="Food Market"/>
    <x v="1"/>
    <s v="to buy groceries."/>
    <x v="41"/>
    <s v="Hédzranawoé"/>
    <s v="XOF"/>
    <n v="1110"/>
    <d v="2015-04-08T10:18:53"/>
    <d v="2015-03-10T08:00:00"/>
    <d v="2015-04-21T18:12:41"/>
    <n v="140"/>
    <n v="17"/>
    <s v=""/>
    <s v="male"/>
    <s v="monthly"/>
    <d v="2015-04-08T00:00:00"/>
    <x v="0"/>
    <s v="low"/>
  </r>
  <r>
    <n v="867306"/>
    <n v="4000"/>
    <n v="4000"/>
    <s v="Embroidery"/>
    <x v="11"/>
    <s v="to purchase more beads, threads, and frames to meet her customers' orders on time to earn a good amount of profit. "/>
    <x v="3"/>
    <s v="Lodhran"/>
    <s v="PKR"/>
    <n v="2450"/>
    <d v="2015-04-08T14:12:31"/>
    <d v="2015-03-25T08:00:00"/>
    <d v="2015-04-14T19:19:55"/>
    <n v="140"/>
    <n v="16"/>
    <s v=""/>
    <s v="female"/>
    <s v="monthly"/>
    <d v="2015-04-08T00:00:00"/>
    <x v="0"/>
    <s v="low"/>
  </r>
  <r>
    <n v="867394"/>
    <n v="3000"/>
    <n v="3000"/>
    <s v="Beverages"/>
    <x v="1"/>
    <s v=""/>
    <x v="7"/>
    <s v=""/>
    <s v="USD"/>
    <n v="1670"/>
    <d v="2015-04-08T22:23:44"/>
    <d v="2015-03-18T08:00:00"/>
    <d v="2015-04-14T15:08:26"/>
    <n v="110"/>
    <n v="4"/>
    <s v=""/>
    <s v=""/>
    <s v="monthly"/>
    <d v="2015-04-08T00:00:00"/>
    <x v="0"/>
    <s v="low"/>
  </r>
  <r>
    <n v="867135"/>
    <n v="10250"/>
    <n v="10250"/>
    <s v="Agriculture"/>
    <x v="0"/>
    <s v="to purchase hybrid seeds, fertilizer, and  a solar light._x0009__x0009__x0009__x0009_"/>
    <x v="1"/>
    <s v="kakamega south"/>
    <s v="KES"/>
    <n v="2020"/>
    <d v="2015-04-08T09:57:45"/>
    <d v="2015-03-30T09:00:00"/>
    <d v="2015-05-08T20:47:40"/>
    <n v="100"/>
    <n v="22"/>
    <s v="#First Loan, #Parent, #Eco-friendly, #Technology, #Vegan"/>
    <s v="male, female, female, female, female, male, female, female, female, female, female"/>
    <s v="bullet"/>
    <d v="2015-04-08T00:00:00"/>
    <x v="0"/>
    <s v="low"/>
  </r>
  <r>
    <n v="866996"/>
    <n v="3500"/>
    <n v="3500"/>
    <s v="General Store"/>
    <x v="3"/>
    <s v="to buy items to sell like canned goods, personal care products, noodles, bread, cooking oil, milk, coffee, sugar, juice, soft drinks, etc."/>
    <x v="0"/>
    <s v="Sogod Cebu"/>
    <s v="PHP"/>
    <n v="1450"/>
    <d v="2015-04-08T04:48:50"/>
    <d v="2015-03-27T08:00:00"/>
    <d v="2015-04-19T01:58:19"/>
    <n v="80"/>
    <n v="13"/>
    <s v="#Parent, #Woman Owned Biz"/>
    <s v="female"/>
    <s v="irregular"/>
    <d v="2015-04-08T00:00:00"/>
    <x v="0"/>
    <s v="low"/>
  </r>
  <r>
    <n v="867079"/>
    <n v="2250"/>
    <n v="2250"/>
    <s v="Food Production/Sales"/>
    <x v="1"/>
    <s v="to buy ingredients like meat, flour, fish, spices, cooking oil and other materials for her food production business."/>
    <x v="0"/>
    <s v="Kalibo, Aklan"/>
    <s v="PHP"/>
    <n v="1450"/>
    <d v="2015-04-08T08:26:22"/>
    <d v="2015-03-16T08:00:00"/>
    <d v="2015-04-17T19:45:24"/>
    <n v="80"/>
    <n v="9"/>
    <s v=""/>
    <s v="female"/>
    <s v="irregular"/>
    <d v="2015-04-08T00:00:00"/>
    <x v="0"/>
    <s v="low"/>
  </r>
  <r>
    <n v="867228"/>
    <n v="6000"/>
    <n v="6000"/>
    <s v="Clothing Sales"/>
    <x v="7"/>
    <s v="to add to her inventory and buy the latest stock of clothes"/>
    <x v="29"/>
    <s v="Jeypore, Odisha"/>
    <s v="INR"/>
    <n v="2410"/>
    <d v="2015-04-08T11:32:22"/>
    <d v="2015-03-26T08:00:00"/>
    <d v="2015-04-29T03:22:13"/>
    <n v="430"/>
    <n v="20"/>
    <s v="volunteer_like"/>
    <s v="female, female"/>
    <s v="bullet"/>
    <d v="2015-04-08T00:00:00"/>
    <x v="0"/>
    <s v="low"/>
  </r>
  <r>
    <n v="867497"/>
    <n v="11750"/>
    <n v="11750"/>
    <s v="Livestock"/>
    <x v="0"/>
    <s v="to buy a few head of cattle."/>
    <x v="2"/>
    <s v="Yavan"/>
    <s v="TJS"/>
    <n v="630"/>
    <d v="2015-04-09T08:34:07"/>
    <d v="2015-04-09T09:00:00"/>
    <d v="2015-05-16T20:39:52"/>
    <n v="140"/>
    <n v="38"/>
    <s v="volunteer_pick, volunteer_like, #Animals, #Woman Owned Biz, user_favorite, user_favorite, #Supporting Family, #Interesting Photo, user_favorite, user_favorite, user_favorite, user_favorite, user_favorite, user_favorite"/>
    <s v="female"/>
    <s v="monthly"/>
    <d v="2015-04-09T00:00:00"/>
    <x v="0"/>
    <s v="low"/>
  </r>
  <r>
    <n v="867886"/>
    <n v="50750"/>
    <n v="50750"/>
    <s v="Farming"/>
    <x v="0"/>
    <s v=""/>
    <x v="5"/>
    <s v=""/>
    <s v="BOB"/>
    <n v="1100"/>
    <d v="2015-04-10T00:02:41"/>
    <d v="2015-03-16T05:00:00"/>
    <d v="2015-04-18T22:11:51"/>
    <n v="80"/>
    <n v="69"/>
    <s v="user_favorite"/>
    <s v=""/>
    <s v="monthly"/>
    <d v="2015-04-09T00:00:00"/>
    <x v="0"/>
    <s v="high"/>
  </r>
  <r>
    <n v="867563"/>
    <n v="12500"/>
    <n v="12500"/>
    <s v="Home Appliances"/>
    <x v="9"/>
    <s v="to build a private toilet for her family"/>
    <x v="4"/>
    <s v="Kampong Thom Province, Santok District "/>
    <s v="KHR"/>
    <n v="2040"/>
    <d v="2015-04-09T11:38:31"/>
    <d v="2015-03-18T08:00:00"/>
    <d v="2015-04-18T16:18:12"/>
    <n v="200"/>
    <n v="35"/>
    <s v="#Health and Sanitation, #Parent, #Repeat Borrower"/>
    <s v="female, female, female, female, female, female"/>
    <s v="monthly"/>
    <d v="2015-04-09T00:00:00"/>
    <x v="0"/>
    <s v="low"/>
  </r>
  <r>
    <n v="868427"/>
    <n v="9750"/>
    <n v="9750"/>
    <s v="Animal Sales"/>
    <x v="0"/>
    <s v="to buy chicks to raise and sell"/>
    <x v="26"/>
    <s v="Callayuc - Cajamarca"/>
    <s v="PEN"/>
    <n v="1430"/>
    <d v="2015-04-10T19:57:24"/>
    <d v="2015-03-11T08:00:00"/>
    <d v="2015-05-08T04:38:32"/>
    <n v="140"/>
    <n v="24"/>
    <s v="volunteer_pick, #Animals, user_favorite, user_favorite"/>
    <s v="male"/>
    <s v="irregular"/>
    <d v="2015-04-10T00:00:00"/>
    <x v="0"/>
    <s v="low"/>
  </r>
  <r>
    <n v="868411"/>
    <n v="1250"/>
    <n v="1250"/>
    <s v="Farming"/>
    <x v="0"/>
    <s v="To buy farm inputs such as seeds and fertilizer that will help boost farming."/>
    <x v="1"/>
    <s v="Nakuru West"/>
    <s v="KES"/>
    <n v="3880"/>
    <d v="2015-04-10T18:11:27"/>
    <d v="2015-03-13T08:00:00"/>
    <d v="2015-04-17T15:46:21"/>
    <n v="140"/>
    <n v="5"/>
    <s v="user_favorite, #Parent, #Schooling"/>
    <s v="female"/>
    <s v="monthly"/>
    <d v="2015-04-10T00:00:00"/>
    <x v="0"/>
    <s v="low"/>
  </r>
  <r>
    <n v="868125"/>
    <n v="4250"/>
    <n v="4250"/>
    <s v="Personal Housing Expenses"/>
    <x v="4"/>
    <s v="to purchase a toilet, a shower and tiles so she can continue building a bathroom in her house."/>
    <x v="54"/>
    <s v="Boane, Maputo"/>
    <s v="MZN"/>
    <n v="230"/>
    <d v="2015-04-10T10:26:20"/>
    <d v="2015-03-31T09:00:00"/>
    <d v="2015-04-14T16:11:48"/>
    <n v="170"/>
    <n v="12"/>
    <s v=""/>
    <s v="female"/>
    <s v="monthly"/>
    <d v="2015-04-10T00:00:00"/>
    <x v="0"/>
    <s v="low"/>
  </r>
  <r>
    <n v="867946"/>
    <n v="1500"/>
    <n v="1500"/>
    <s v="Home Appliances"/>
    <x v="9"/>
    <s v="To buy a water filter to provide safe drinking water for his family."/>
    <x v="4"/>
    <s v="Pailin"/>
    <s v="KHR"/>
    <n v="3110"/>
    <d v="2015-04-10T05:17:41"/>
    <d v="2015-04-08T09:00:00"/>
    <d v="2015-04-15T20:57:06"/>
    <n v="80"/>
    <n v="6"/>
    <s v=""/>
    <s v="male, female, female"/>
    <s v="monthly"/>
    <d v="2015-04-10T00:00:00"/>
    <x v="0"/>
    <s v="low"/>
  </r>
  <r>
    <n v="868265"/>
    <n v="8500"/>
    <n v="8500"/>
    <s v="Farming"/>
    <x v="0"/>
    <s v="to purchase several piglets to develop swine breeding, and also fodder for her farm cattle"/>
    <x v="25"/>
    <s v="Tavush region"/>
    <s v="AMD"/>
    <n v="1460"/>
    <d v="2015-04-10T13:01:44"/>
    <d v="2015-03-16T08:00:00"/>
    <d v="2015-04-27T08:16:42"/>
    <n v="200"/>
    <n v="34"/>
    <s v="#Animals, #Parent, #Woman Owned Biz"/>
    <s v="female"/>
    <s v="monthly"/>
    <d v="2015-04-10T00:00:00"/>
    <x v="0"/>
    <s v="low"/>
  </r>
  <r>
    <n v="868600"/>
    <n v="8250"/>
    <n v="8250"/>
    <s v="Food"/>
    <x v="1"/>
    <s v="to buy drinks for the grocery store and to buy Irish potatoes, cooking oil and charcoal for cooking."/>
    <x v="11"/>
    <s v="Dar es Salaam"/>
    <s v="TZS"/>
    <n v="870"/>
    <d v="2015-04-11T12:22:25"/>
    <d v="2015-04-01T09:00:00"/>
    <d v="2015-04-18T21:12:51"/>
    <n v="90"/>
    <n v="25"/>
    <s v="#Woman Owned Biz, #Parent"/>
    <s v="female"/>
    <s v="monthly"/>
    <d v="2015-04-11T00:00:00"/>
    <x v="0"/>
    <s v="low"/>
  </r>
  <r>
    <n v="868642"/>
    <n v="6000"/>
    <n v="6000"/>
    <s v="Internet Cafe"/>
    <x v="2"/>
    <s v="to buy new computers and video games."/>
    <x v="18"/>
    <s v="Sampues"/>
    <s v="COP"/>
    <n v="1770"/>
    <d v="2015-04-12T01:14:58"/>
    <d v="2015-03-12T08:00:00"/>
    <d v="2015-05-08T16:50:26"/>
    <n v="140"/>
    <n v="18"/>
    <s v="#Technology, #Unique, #Biz Durable Asset, #Parent, user_favorite, user_favorite"/>
    <s v="male"/>
    <s v="bullet"/>
    <d v="2015-04-11T00:00:00"/>
    <x v="0"/>
    <s v="low"/>
  </r>
  <r>
    <n v="868704"/>
    <n v="9500"/>
    <n v="9500"/>
    <s v="Fruits &amp; Vegetables"/>
    <x v="1"/>
    <s v="to buy potatoes, onions, carrots, cabbages, and garlic."/>
    <x v="29"/>
    <s v="Jhabua"/>
    <s v="INR"/>
    <n v="4280"/>
    <d v="2015-04-12T13:49:43"/>
    <d v="2015-03-19T08:00:00"/>
    <d v="2015-04-19T20:14:59"/>
    <n v="150"/>
    <n v="37"/>
    <s v="user_favorite, #Parent, #Schooling, #Vegan, user_favorite"/>
    <s v="female, female, female, female, female"/>
    <s v="monthly"/>
    <d v="2015-04-12T00:00:00"/>
    <x v="0"/>
    <s v="low"/>
  </r>
  <r>
    <n v="868746"/>
    <n v="4250"/>
    <n v="4250"/>
    <s v="Higher education costs"/>
    <x v="5"/>
    <s v="to pay her thesis expenses."/>
    <x v="19"/>
    <s v="San Lorenzo"/>
    <s v="PYG"/>
    <n v="580"/>
    <d v="2015-04-13T01:56:41"/>
    <d v="2015-03-12T08:00:00"/>
    <d v="2015-04-20T00:46:23"/>
    <n v="140"/>
    <n v="16"/>
    <s v="user_favorite"/>
    <s v="female"/>
    <s v="monthly"/>
    <d v="2015-04-12T00:00:00"/>
    <x v="0"/>
    <s v="low"/>
  </r>
  <r>
    <n v="868664"/>
    <n v="6250"/>
    <n v="6250"/>
    <s v="Higher education costs"/>
    <x v="5"/>
    <s v="to pay for the costs of her degree."/>
    <x v="19"/>
    <s v="Villarrica"/>
    <s v="PYG"/>
    <n v="580"/>
    <d v="2015-04-12T04:19:29"/>
    <d v="2015-03-11T08:00:00"/>
    <d v="2015-04-19T16:50:46"/>
    <n v="140"/>
    <n v="22"/>
    <s v="user_favorite"/>
    <s v="female"/>
    <s v="monthly"/>
    <d v="2015-04-12T00:00:00"/>
    <x v="0"/>
    <s v="low"/>
  </r>
  <r>
    <n v="868883"/>
    <n v="5500"/>
    <n v="5500"/>
    <s v="Farming"/>
    <x v="0"/>
    <s v="to buy a motorbike to deliver products to the market."/>
    <x v="1"/>
    <s v="Kapsowar"/>
    <s v="KES"/>
    <n v="1560"/>
    <d v="2015-04-13T07:59:50"/>
    <d v="2015-04-03T09:00:00"/>
    <d v="2015-05-13T10:58:37"/>
    <n v="160"/>
    <n v="22"/>
    <s v="#Job Creator, #Parent, #Woman Owned Biz"/>
    <s v="female"/>
    <s v="monthly"/>
    <d v="2015-04-13T00:00:00"/>
    <x v="0"/>
    <s v="low"/>
  </r>
  <r>
    <n v="1088419"/>
    <n v="700"/>
    <n v="50000"/>
    <s v="Services"/>
    <x v="2"/>
    <s v="invest in my future by helping me purchase supplies I need to get started."/>
    <x v="37"/>
    <s v=""/>
    <s v="USD"/>
    <m/>
    <d v="2015-04-13T04:46:30"/>
    <m/>
    <m/>
    <n v="240"/>
    <n v="3"/>
    <s v=""/>
    <s v="female"/>
    <s v="bullet"/>
    <d v="2015-04-13T00:00:00"/>
    <x v="1"/>
    <s v="low"/>
  </r>
  <r>
    <n v="869234"/>
    <n v="2000"/>
    <n v="2000"/>
    <s v="Personal Housing Expenses"/>
    <x v="4"/>
    <s v="to buy cement, lime, sand, cinderblock and iron to remodel his house."/>
    <x v="34"/>
    <s v="Quiche"/>
    <s v="GTQ"/>
    <n v="2460"/>
    <d v="2015-04-13T19:35:54"/>
    <d v="2015-04-08T09:00:00"/>
    <d v="2015-04-20T03:20:13"/>
    <n v="140"/>
    <n v="7"/>
    <s v=""/>
    <s v="male"/>
    <s v="monthly"/>
    <d v="2015-04-13T00:00:00"/>
    <x v="0"/>
    <s v="low"/>
  </r>
  <r>
    <n v="869073"/>
    <n v="11750"/>
    <n v="11750"/>
    <s v="Agriculture"/>
    <x v="0"/>
    <s v="to purchase hybrid seeds and fertilizer for the cultivation of maize, as well as a solar light._x0009__x0009__x0009__x0009__x0009__x0009__x0009_"/>
    <x v="1"/>
    <s v="Butere"/>
    <s v="KES"/>
    <n v="2020"/>
    <d v="2015-04-13T14:07:14"/>
    <d v="2015-03-30T09:00:00"/>
    <d v="2015-05-17T21:58:24"/>
    <n v="100"/>
    <n v="19"/>
    <s v="#Parent, #Schooling, #Sustainable Ag, #Vegan, #Technology"/>
    <s v="male, male, female, male, male, male, male, male, male, male, female"/>
    <s v="bullet"/>
    <d v="2015-04-13T00:00:00"/>
    <x v="0"/>
    <s v="low"/>
  </r>
  <r>
    <n v="868797"/>
    <n v="11250"/>
    <n v="11250"/>
    <s v="Farming"/>
    <x v="0"/>
    <s v="to buy seeds for planting."/>
    <x v="19"/>
    <s v="Paraguari"/>
    <s v="PYG"/>
    <n v="580"/>
    <d v="2015-04-13T05:01:24"/>
    <d v="2015-03-12T08:00:00"/>
    <d v="2015-05-18T21:48:14"/>
    <n v="140"/>
    <n v="33"/>
    <s v="#Vegan, #Parent, user_favorite"/>
    <s v="male"/>
    <s v="monthly"/>
    <d v="2015-04-13T00:00:00"/>
    <x v="0"/>
    <s v="low"/>
  </r>
  <r>
    <n v="869930"/>
    <n v="26750"/>
    <n v="26750"/>
    <s v="Clothing Sales"/>
    <x v="7"/>
    <s v="to purchase sweaters, among other items. "/>
    <x v="26"/>
    <s v="Paucartambo - Cusco"/>
    <s v="PEN"/>
    <n v="1190"/>
    <d v="2015-04-14T19:18:45"/>
    <d v="2015-03-18T08:00:00"/>
    <d v="2015-04-21T18:25:47"/>
    <n v="60"/>
    <n v="7"/>
    <s v=""/>
    <s v="female, female, male, female, male, male, male"/>
    <s v="irregular"/>
    <d v="2015-04-14T00:00:00"/>
    <x v="0"/>
    <s v="low"/>
  </r>
  <r>
    <n v="869688"/>
    <n v="3250"/>
    <n v="3250"/>
    <s v="Retail"/>
    <x v="3"/>
    <s v="to buy more sacks of dried coconut meat to sell"/>
    <x v="0"/>
    <s v="Sibulan, Negros Oriental"/>
    <s v="PHP"/>
    <n v="1450"/>
    <d v="2015-04-14T12:30:15"/>
    <d v="2015-03-19T08:00:00"/>
    <d v="2015-04-21T19:41:24"/>
    <n v="80"/>
    <n v="12"/>
    <s v=""/>
    <s v="female"/>
    <s v="irregular"/>
    <d v="2015-04-14T00:00:00"/>
    <x v="0"/>
    <s v="low"/>
  </r>
  <r>
    <n v="869493"/>
    <n v="1250"/>
    <n v="1250"/>
    <s v="General Store"/>
    <x v="3"/>
    <s v="to purchase more groceries to sell."/>
    <x v="0"/>
    <s v="Calatrava, Negros Occidental"/>
    <s v="PHP"/>
    <n v="1450"/>
    <d v="2015-04-14T07:47:37"/>
    <d v="2015-03-17T08:00:00"/>
    <d v="2015-04-19T20:02:40"/>
    <n v="80"/>
    <n v="5"/>
    <s v=""/>
    <s v="female"/>
    <s v="irregular"/>
    <d v="2015-04-14T00:00:00"/>
    <x v="0"/>
    <s v="low"/>
  </r>
  <r>
    <n v="869610"/>
    <n v="12000"/>
    <n v="12000"/>
    <s v="Clothing Sales"/>
    <x v="7"/>
    <s v="to begin a trade in clothes."/>
    <x v="33"/>
    <s v="Tbilisi"/>
    <s v="USD"/>
    <n v="1810"/>
    <d v="2015-04-14T10:50:03"/>
    <d v="2015-03-16T08:00:00"/>
    <d v="2015-05-11T04:25:54"/>
    <n v="140"/>
    <n v="42"/>
    <s v="user_favorite, #Elderly, #First Loan, #Supporting Family, #Single, #Woman Owned Biz"/>
    <s v="female"/>
    <s v="monthly"/>
    <d v="2015-04-14T00:00:00"/>
    <x v="0"/>
    <s v="low"/>
  </r>
  <r>
    <n v="869476"/>
    <n v="4250"/>
    <n v="4250"/>
    <s v="Farming"/>
    <x v="0"/>
    <s v="to buy fertilizers and other farm supplies"/>
    <x v="0"/>
    <s v="Ubay, Bohol"/>
    <s v="PHP"/>
    <n v="1450"/>
    <d v="2015-04-14T07:24:53"/>
    <d v="2015-03-27T08:00:00"/>
    <d v="2015-04-22T02:44:11"/>
    <n v="110"/>
    <n v="17"/>
    <s v="#Woman Owned Biz, #Vegan, #Schooling, #Parent, #Repeat Borrower"/>
    <s v="female"/>
    <s v="irregular"/>
    <d v="2015-04-14T00:00:00"/>
    <x v="0"/>
    <s v="low"/>
  </r>
  <r>
    <n v="869578"/>
    <n v="5250"/>
    <n v="5250"/>
    <s v="Poultry"/>
    <x v="0"/>
    <s v="to build a poultry house."/>
    <x v="13"/>
    <s v="Kasese"/>
    <s v="UGX"/>
    <n v="1630"/>
    <d v="2015-04-14T10:09:10"/>
    <d v="2015-03-25T08:00:00"/>
    <d v="2015-05-08T11:18:15"/>
    <n v="110"/>
    <n v="10"/>
    <s v="#Animals, #Elderly, #Parent"/>
    <s v="male"/>
    <s v="monthly"/>
    <d v="2015-04-14T00:00:00"/>
    <x v="0"/>
    <s v="low"/>
  </r>
  <r>
    <n v="869424"/>
    <n v="3250"/>
    <n v="3250"/>
    <s v="Food Production/Sales"/>
    <x v="1"/>
    <s v="to buy ingredients and other items for her food production business"/>
    <x v="0"/>
    <s v="Dumaguete, Negros Oriental"/>
    <s v="PHP"/>
    <n v="1450"/>
    <d v="2015-04-14T05:30:43"/>
    <d v="2015-03-17T08:00:00"/>
    <d v="2015-05-08T21:42:44"/>
    <n v="140"/>
    <n v="11"/>
    <s v="#Parent, #Schooling, #Woman Owned Biz"/>
    <s v="female"/>
    <s v="irregular"/>
    <d v="2015-04-14T00:00:00"/>
    <x v="0"/>
    <s v="low"/>
  </r>
  <r>
    <n v="869681"/>
    <n v="2250"/>
    <n v="2250"/>
    <s v="Pigs"/>
    <x v="0"/>
    <s v="to purchase feed, vitamins, and other supplies for her business"/>
    <x v="0"/>
    <s v="Sibulan, Negros Oriental"/>
    <s v="PHP"/>
    <n v="1450"/>
    <d v="2015-04-14T12:22:03"/>
    <d v="2015-03-18T08:00:00"/>
    <d v="2015-04-20T14:00:15"/>
    <n v="140"/>
    <n v="6"/>
    <s v="volunteer_pick, volunteer_like"/>
    <s v="female"/>
    <s v="irregular"/>
    <d v="2015-04-14T00:00:00"/>
    <x v="0"/>
    <s v="low"/>
  </r>
  <r>
    <n v="869897"/>
    <n v="3250"/>
    <n v="3250"/>
    <s v="Agriculture"/>
    <x v="0"/>
    <s v="to buy seeds and fertilizer. "/>
    <x v="26"/>
    <s v="Colquepata - Paucartambo . Cusco"/>
    <s v="PEN"/>
    <n v="1190"/>
    <d v="2015-04-14T18:14:47"/>
    <d v="2015-03-18T08:00:00"/>
    <d v="2015-04-21T15:59:13"/>
    <n v="80"/>
    <n v="11"/>
    <s v=""/>
    <s v="female"/>
    <s v="monthly"/>
    <d v="2015-04-14T00:00:00"/>
    <x v="0"/>
    <s v="low"/>
  </r>
  <r>
    <n v="869366"/>
    <n v="3500"/>
    <n v="3500"/>
    <s v="Livestock"/>
    <x v="0"/>
    <s v="to buy additional livestock, vitamins and other supplies for her business"/>
    <x v="0"/>
    <s v="Bais, Negros Oriental"/>
    <s v="PHP"/>
    <n v="1450"/>
    <d v="2015-04-14T02:56:19"/>
    <d v="2015-03-26T08:00:00"/>
    <d v="2015-04-19T12:48:35"/>
    <n v="80"/>
    <n v="12"/>
    <s v=""/>
    <s v="female"/>
    <s v="irregular"/>
    <d v="2015-04-14T00:00:00"/>
    <x v="0"/>
    <s v="low"/>
  </r>
  <r>
    <n v="870013"/>
    <n v="2000"/>
    <n v="2000"/>
    <s v="General Store"/>
    <x v="3"/>
    <s v="to buy asssorted supplies for the store"/>
    <x v="0"/>
    <s v="Dulag, Leyte"/>
    <s v="PHP"/>
    <n v="1250"/>
    <d v="2015-04-15T05:15:35"/>
    <d v="2015-03-20T08:00:00"/>
    <d v="2015-04-20T17:54:28"/>
    <n v="140"/>
    <n v="4"/>
    <s v=""/>
    <s v="female"/>
    <s v="irregular"/>
    <d v="2015-04-15T00:00:00"/>
    <x v="0"/>
    <s v="low"/>
  </r>
  <r>
    <n v="869992"/>
    <n v="6500"/>
    <n v="6500"/>
    <s v="Agriculture"/>
    <x v="0"/>
    <s v="to buy manure and fertilizers to maintain her rice crop."/>
    <x v="26"/>
    <s v="Pomahuaca - Jaen - Cajamarca"/>
    <s v="PEN"/>
    <n v="1430"/>
    <d v="2015-04-15T02:43:24"/>
    <d v="2015-03-17T08:00:00"/>
    <d v="2015-04-22T17:29:21"/>
    <n v="80"/>
    <n v="22"/>
    <s v=""/>
    <s v="female"/>
    <s v="bullet"/>
    <d v="2015-04-15T00:00:00"/>
    <x v="0"/>
    <s v="low"/>
  </r>
  <r>
    <n v="870209"/>
    <n v="13750"/>
    <n v="13750"/>
    <s v="Agriculture"/>
    <x v="0"/>
    <s v="to purchase hybrid seeds and fertilizer for the cultivation of maize, as well as a solar light._x0009__x0009__x0009__x0009__x0009__x0009__x0009_"/>
    <x v="1"/>
    <s v="Butere"/>
    <s v="KES"/>
    <n v="2020"/>
    <d v="2015-04-15T12:23:05"/>
    <d v="2015-03-30T09:00:00"/>
    <d v="2015-05-18T21:29:16"/>
    <n v="100"/>
    <n v="30"/>
    <s v="#Eco-friendly, #Biz Durable Asset, #Parent, #Technology, #Vegan"/>
    <s v="female, male, male, male, female, female, male, female, male, male, male, female, female"/>
    <s v="bullet"/>
    <d v="2015-04-15T00:00:00"/>
    <x v="0"/>
    <s v="low"/>
  </r>
  <r>
    <n v="870029"/>
    <n v="8000"/>
    <n v="11250"/>
    <s v="Retail"/>
    <x v="3"/>
    <s v="to purchase snacks, chips, cookies, and candy to sell."/>
    <x v="19"/>
    <s v="Asunción"/>
    <s v="PYG"/>
    <n v="580"/>
    <d v="2015-04-15T06:01:48"/>
    <d v="2015-03-17T08:00:00"/>
    <m/>
    <n v="150"/>
    <n v="26"/>
    <s v="#First Loan, #Single, #Inspiring Story, user_favorite"/>
    <s v="male"/>
    <s v="monthly"/>
    <d v="2015-04-15T00:00:00"/>
    <x v="1"/>
    <s v="low"/>
  </r>
  <r>
    <n v="870147"/>
    <n v="30000"/>
    <n v="30000"/>
    <s v="Services"/>
    <x v="2"/>
    <s v="to open his new law office in the city and buy some furniture and office supplies."/>
    <x v="23"/>
    <s v="Ramallah City, West Bank"/>
    <s v="USD"/>
    <n v="800"/>
    <d v="2015-04-15T11:06:26"/>
    <d v="2015-03-19T08:00:00"/>
    <d v="2015-04-23T03:55:38"/>
    <n v="260"/>
    <n v="53"/>
    <s v="user_favorite, user_favorite, user_favorite, #Single, #Schooling"/>
    <s v="male"/>
    <s v="monthly"/>
    <d v="2015-04-15T00:00:00"/>
    <x v="0"/>
    <s v="high"/>
  </r>
  <r>
    <n v="870163"/>
    <n v="11750"/>
    <n v="11750"/>
    <s v="Food Production/Sales"/>
    <x v="1"/>
    <s v="To buy a machine for making ice cream"/>
    <x v="13"/>
    <s v="Bombo Road"/>
    <s v="UGX"/>
    <n v="2220"/>
    <d v="2015-04-15T11:23:40"/>
    <d v="2015-04-08T09:00:00"/>
    <d v="2015-04-24T13:58:36"/>
    <n v="140"/>
    <n v="42"/>
    <s v="#Single Parent, #Repeat Borrower, #Biz Durable Asset, user_favorite, user_favorite, user_favorite"/>
    <s v="female"/>
    <s v="monthly"/>
    <d v="2015-04-15T00:00:00"/>
    <x v="0"/>
    <s v="low"/>
  </r>
  <r>
    <n v="870389"/>
    <n v="5750"/>
    <n v="5750"/>
    <s v="General Store"/>
    <x v="3"/>
    <s v="to buy basic grains, snacks, beans, cheese, and charcoal among other products "/>
    <x v="10"/>
    <s v="Bilwi"/>
    <s v="NIO"/>
    <n v="3280"/>
    <d v="2015-04-16T02:07:02"/>
    <d v="2015-03-19T08:00:00"/>
    <d v="2015-04-22T17:24:28"/>
    <n v="50"/>
    <n v="17"/>
    <s v=""/>
    <s v="female, female, female"/>
    <s v="irregular"/>
    <d v="2015-04-16T00:00:00"/>
    <x v="0"/>
    <s v="low"/>
  </r>
  <r>
    <n v="870767"/>
    <n v="24500"/>
    <n v="24500"/>
    <s v="Agriculture"/>
    <x v="0"/>
    <s v="to buy seeds and compost."/>
    <x v="26"/>
    <s v="La Convencion /Vilcabamba/Quillabamba"/>
    <s v="PEN"/>
    <n v="1190"/>
    <d v="2015-04-16T18:36:52"/>
    <d v="2015-03-19T08:00:00"/>
    <d v="2015-04-28T18:36:53"/>
    <n v="80"/>
    <n v="48"/>
    <s v="user_favorite, user_favorite"/>
    <s v="female, female, male, female, female, female, female, female, female, male"/>
    <s v="monthly"/>
    <d v="2015-04-16T00:00:00"/>
    <x v="0"/>
    <s v="low"/>
  </r>
  <r>
    <n v="870758"/>
    <n v="30000"/>
    <n v="30000"/>
    <s v="Food Stall"/>
    <x v="1"/>
    <s v="to buy supplies for her small fast-food counter such as snacks, cookies, juices, and the like. "/>
    <x v="19"/>
    <s v="Mariano R. Alonso"/>
    <s v="PYG"/>
    <n v="580"/>
    <d v="2015-04-16T18:13:30"/>
    <d v="2015-03-18T08:00:00"/>
    <d v="2015-04-22T21:09:53"/>
    <n v="60"/>
    <n v="30"/>
    <s v="user_favorite"/>
    <s v="female, female, female, female, female, female, female, female, female, female, female, female, female, female, female, female, female"/>
    <s v="irregular"/>
    <d v="2015-04-16T00:00:00"/>
    <x v="0"/>
    <s v="low"/>
  </r>
  <r>
    <n v="870551"/>
    <n v="15000"/>
    <n v="15000"/>
    <s v="General Store"/>
    <x v="3"/>
    <s v="To buy noodles, cigarettes, sugar, salt, milk, water, Sprite, shampoo, soap, fish and rice"/>
    <x v="51"/>
    <s v="Aileu"/>
    <s v="USD"/>
    <n v="2430"/>
    <d v="2015-04-16T09:41:04"/>
    <d v="2015-03-18T08:00:00"/>
    <d v="2015-04-27T20:30:40"/>
    <n v="150"/>
    <n v="46"/>
    <s v="user_favorite, user_favorite, #Woman Owned Biz"/>
    <s v="female"/>
    <s v="monthly"/>
    <d v="2015-04-16T00:00:00"/>
    <x v="0"/>
    <s v="low"/>
  </r>
  <r>
    <n v="870420"/>
    <n v="16750"/>
    <n v="23750"/>
    <s v="Cattle"/>
    <x v="0"/>
    <s v="to purchase additional livestock in order to increase her herd"/>
    <x v="53"/>
    <s v="Chech-Dobo village, Talas region"/>
    <s v="KGS"/>
    <n v="1710"/>
    <d v="2015-04-16T05:16:31"/>
    <d v="2015-03-16T08:00:00"/>
    <m/>
    <n v="140"/>
    <n v="25"/>
    <s v="volunteer_pick, #Animals, #Parent, user_favorite, user_favorite"/>
    <s v="female"/>
    <s v="monthly"/>
    <d v="2015-04-16T00:00:00"/>
    <x v="1"/>
    <s v="low"/>
  </r>
  <r>
    <n v="870730"/>
    <n v="10000"/>
    <n v="10000"/>
    <s v="Pharmacy"/>
    <x v="13"/>
    <s v="To buy human drugs"/>
    <x v="13"/>
    <s v="Lyantonde"/>
    <s v="UGX"/>
    <n v="2220"/>
    <d v="2015-04-16T16:26:10"/>
    <d v="2015-03-20T08:00:00"/>
    <d v="2015-04-22T17:05:19"/>
    <n v="140"/>
    <n v="31"/>
    <s v="user_favorite"/>
    <s v="female"/>
    <s v="monthly"/>
    <d v="2015-04-16T00:00:00"/>
    <x v="0"/>
    <s v="low"/>
  </r>
  <r>
    <n v="870513"/>
    <n v="5000"/>
    <n v="5000"/>
    <s v="Retail"/>
    <x v="3"/>
    <s v="to buy maize flour, sugar and other general merchandise for selling"/>
    <x v="13"/>
    <s v="Kagadi"/>
    <s v="UGX"/>
    <n v="1630"/>
    <d v="2015-04-16T08:49:00"/>
    <d v="2015-04-15T09:00:00"/>
    <d v="2015-04-24T17:41:55"/>
    <n v="80"/>
    <n v="16"/>
    <s v=""/>
    <s v="male"/>
    <s v="monthly"/>
    <d v="2015-04-16T00:00:00"/>
    <x v="0"/>
    <s v="low"/>
  </r>
  <r>
    <n v="870434"/>
    <n v="8500"/>
    <n v="11000"/>
    <s v="Livestock"/>
    <x v="0"/>
    <s v="to purchase a cow in order to increase the size of his herd."/>
    <x v="53"/>
    <s v="Kirova village, Osh region"/>
    <s v="KGS"/>
    <n v="1710"/>
    <d v="2015-04-16T05:52:40"/>
    <d v="2015-03-16T08:00:00"/>
    <m/>
    <n v="140"/>
    <n v="24"/>
    <s v="#Animals, #Parent, user_favorite"/>
    <s v="male"/>
    <s v="monthly"/>
    <d v="2015-04-16T00:00:00"/>
    <x v="1"/>
    <s v="low"/>
  </r>
  <r>
    <n v="870661"/>
    <n v="2250"/>
    <n v="2250"/>
    <s v="Retail"/>
    <x v="3"/>
    <s v="to buy squash, eggplants, taro, bananas, and more papayas"/>
    <x v="0"/>
    <s v="San Miguel, Bohol"/>
    <s v="PHP"/>
    <n v="1250"/>
    <d v="2015-04-16T13:28:46"/>
    <d v="2015-04-10T09:00:00"/>
    <d v="2015-04-22T01:04:34"/>
    <n v="70"/>
    <n v="9"/>
    <s v=""/>
    <s v="female"/>
    <s v="irregular"/>
    <d v="2015-04-16T00:00:00"/>
    <x v="0"/>
    <s v="low"/>
  </r>
  <r>
    <n v="870930"/>
    <n v="11250"/>
    <n v="11250"/>
    <s v="General Store"/>
    <x v="3"/>
    <s v="to pay for grocery items, toiletries and beverages to sell."/>
    <x v="0"/>
    <s v="Bacoor, Cavite"/>
    <s v="PHP"/>
    <n v="1440"/>
    <d v="2015-04-17T04:48:17"/>
    <d v="2015-03-31T09:00:00"/>
    <d v="2015-04-22T06:31:26"/>
    <n v="60"/>
    <n v="25"/>
    <s v=""/>
    <s v="female"/>
    <s v="irregular"/>
    <d v="2015-04-17T00:00:00"/>
    <x v="0"/>
    <s v="low"/>
  </r>
  <r>
    <n v="871088"/>
    <n v="2750"/>
    <n v="2750"/>
    <s v="Poultry"/>
    <x v="0"/>
    <s v="To buy chickens and chicken feeds that will boost poultry farming."/>
    <x v="1"/>
    <s v="Thika"/>
    <s v="KES"/>
    <n v="3880"/>
    <d v="2015-04-17T09:47:36"/>
    <d v="2015-03-18T08:00:00"/>
    <d v="2015-04-22T20:44:35"/>
    <n v="140"/>
    <n v="7"/>
    <s v=""/>
    <s v="female"/>
    <s v="monthly"/>
    <d v="2015-04-17T00:00:00"/>
    <x v="0"/>
    <s v="low"/>
  </r>
  <r>
    <n v="871343"/>
    <n v="6250"/>
    <n v="6250"/>
    <s v="Food Stall"/>
    <x v="1"/>
    <s v="to buy a fast food cart, cooking supplies and ingredients for food preparation"/>
    <x v="18"/>
    <s v="La Dorada"/>
    <s v="COP"/>
    <n v="1770"/>
    <d v="2015-04-17T18:01:48"/>
    <d v="2015-03-19T08:00:00"/>
    <d v="2015-04-28T17:52:26"/>
    <n v="170"/>
    <n v="24"/>
    <s v=""/>
    <s v="male"/>
    <s v="bullet"/>
    <d v="2015-04-17T00:00:00"/>
    <x v="0"/>
    <s v="low"/>
  </r>
  <r>
    <n v="871346"/>
    <n v="4250"/>
    <n v="4250"/>
    <s v="Pigs"/>
    <x v="0"/>
    <s v="to buy pig feed"/>
    <x v="18"/>
    <s v="Santa Barbara"/>
    <s v="COP"/>
    <n v="1770"/>
    <d v="2015-04-17T18:17:11"/>
    <d v="2015-03-18T08:00:00"/>
    <d v="2015-05-22T22:46:49"/>
    <n v="140"/>
    <n v="17"/>
    <s v="#Animals, #Parent"/>
    <s v="male"/>
    <s v="bullet"/>
    <d v="2015-04-17T00:00:00"/>
    <x v="0"/>
    <s v="low"/>
  </r>
  <r>
    <n v="871027"/>
    <n v="4000"/>
    <n v="4000"/>
    <s v="General Store"/>
    <x v="3"/>
    <s v="to purchase more stock of groceries to sell"/>
    <x v="0"/>
    <s v="Cadiz, Negros Occidental"/>
    <s v="PHP"/>
    <n v="1450"/>
    <d v="2015-04-17T08:12:21"/>
    <d v="2015-04-08T09:00:00"/>
    <d v="2015-04-22T18:27:36"/>
    <n v="70"/>
    <n v="16"/>
    <s v=""/>
    <s v="female"/>
    <s v="irregular"/>
    <d v="2015-04-17T00:00:00"/>
    <x v="0"/>
    <s v="low"/>
  </r>
  <r>
    <n v="871250"/>
    <n v="3000"/>
    <n v="3000"/>
    <s v="Clothing Sales"/>
    <x v="7"/>
    <s v="to purchase a variety of garments to fulfill the demand. "/>
    <x v="3"/>
    <s v="Lahore"/>
    <s v="PKR"/>
    <n v="2470"/>
    <d v="2015-04-17T13:33:58"/>
    <d v="2015-03-18T08:00:00"/>
    <d v="2015-04-25T18:17:37"/>
    <n v="120"/>
    <n v="12"/>
    <s v="user_favorite"/>
    <s v="female"/>
    <s v="irregular"/>
    <d v="2015-04-17T00:00:00"/>
    <x v="0"/>
    <s v="low"/>
  </r>
  <r>
    <n v="871569"/>
    <n v="4250"/>
    <n v="4250"/>
    <s v="Textiles"/>
    <x v="11"/>
    <s v="to buy material, fabric paint, stencils, brushes, rollers, wooden carved designs, and a new cutter for her textiles business."/>
    <x v="27"/>
    <s v="Vailele"/>
    <s v="WST"/>
    <n v="150"/>
    <d v="2015-04-18T07:36:41"/>
    <d v="2015-03-30T12:00:00"/>
    <d v="2015-04-23T18:49:36"/>
    <n v="140"/>
    <n v="17"/>
    <s v=""/>
    <s v="female"/>
    <s v="irregular"/>
    <d v="2015-04-18T00:00:00"/>
    <x v="0"/>
    <s v="low"/>
  </r>
  <r>
    <n v="871633"/>
    <n v="23750"/>
    <n v="23750"/>
    <s v="Used Clothing"/>
    <x v="7"/>
    <s v="to buy second-hand clothing."/>
    <x v="45"/>
    <s v="Goma, North Kivu province"/>
    <s v="USD"/>
    <n v="1600"/>
    <d v="2015-04-18T13:31:52"/>
    <d v="2015-03-23T08:00:00"/>
    <d v="2015-04-26T03:01:41"/>
    <n v="60"/>
    <n v="7"/>
    <s v=""/>
    <s v="female, female, female, female, female, female, female, female, female, female, female, female, female, female, female, female, female, female, female, female, female, female, female, female, female, female, female"/>
    <s v="irregular"/>
    <d v="2015-04-18T00:00:00"/>
    <x v="0"/>
    <s v="low"/>
  </r>
  <r>
    <n v="872568"/>
    <n v="2000"/>
    <n v="10000"/>
    <s v="Agriculture"/>
    <x v="0"/>
    <s v="to buy supplies like fertilizers, compost, pesticides, and herbicides, etc. and to improve the land."/>
    <x v="7"/>
    <s v=""/>
    <s v="USD"/>
    <n v="810"/>
    <d v="2015-04-20T22:52:17"/>
    <d v="2015-04-18T09:00:00"/>
    <m/>
    <n v="260"/>
    <n v="8"/>
    <s v="#Vegan"/>
    <s v="male"/>
    <s v="irregular"/>
    <d v="2015-04-20T00:00:00"/>
    <x v="1"/>
    <s v="low"/>
  </r>
  <r>
    <n v="872598"/>
    <n v="3250"/>
    <n v="5000"/>
    <s v="Retail"/>
    <x v="3"/>
    <s v="To buy perfumes for her business."/>
    <x v="7"/>
    <s v=""/>
    <s v="USD"/>
    <n v="810"/>
    <d v="2015-04-21T00:24:29"/>
    <d v="2015-03-23T08:00:00"/>
    <m/>
    <n v="140"/>
    <n v="12"/>
    <s v="#Woman Owned Biz, #Parent"/>
    <s v="female"/>
    <s v="monthly"/>
    <d v="2015-04-20T00:00:00"/>
    <x v="1"/>
    <s v="low"/>
  </r>
  <r>
    <n v="872274"/>
    <n v="4750"/>
    <n v="4750"/>
    <s v="General Store"/>
    <x v="3"/>
    <s v="To pay for grocery items, toiletries and beverages needed in her business."/>
    <x v="0"/>
    <s v="Dasmarinas, Cavite"/>
    <s v="PHP"/>
    <n v="1440"/>
    <d v="2015-04-20T12:33:46"/>
    <d v="2015-03-25T08:00:00"/>
    <d v="2015-04-25T09:19:57"/>
    <n v="80"/>
    <n v="10"/>
    <s v=""/>
    <s v="female"/>
    <s v="irregular"/>
    <d v="2015-04-20T00:00:00"/>
    <x v="0"/>
    <s v="low"/>
  </r>
  <r>
    <n v="871871"/>
    <n v="9250"/>
    <n v="9250"/>
    <s v="Farming"/>
    <x v="0"/>
    <s v="to pay for the post-harvest operations of her palay (rice)"/>
    <x v="0"/>
    <s v="Molave Zamboanga del Sur"/>
    <s v="PHP"/>
    <n v="1260"/>
    <d v="2015-04-20T04:14:00"/>
    <d v="2015-04-10T09:00:00"/>
    <d v="2015-05-05T13:27:43"/>
    <n v="260"/>
    <n v="29"/>
    <s v="#Woman Owned Biz, #Vegan, #Schooling"/>
    <s v="female"/>
    <s v="monthly"/>
    <d v="2015-04-20T00:00:00"/>
    <x v="0"/>
    <s v="low"/>
  </r>
  <r>
    <n v="872290"/>
    <n v="6750"/>
    <n v="6750"/>
    <s v="Clothing"/>
    <x v="7"/>
    <s v="to buy clothing"/>
    <x v="12"/>
    <s v="Tominian "/>
    <s v="XOF"/>
    <n v="780"/>
    <d v="2015-04-20T12:55:56"/>
    <d v="2015-04-01T09:00:00"/>
    <d v="2015-04-28T01:00:52"/>
    <n v="70"/>
    <n v="16"/>
    <s v=""/>
    <s v="female, female, female, female"/>
    <s v="monthly"/>
    <d v="2015-04-20T00:00:00"/>
    <x v="0"/>
    <s v="low"/>
  </r>
  <r>
    <n v="872293"/>
    <n v="4500"/>
    <n v="4500"/>
    <s v="Higher education costs"/>
    <x v="5"/>
    <s v="to pay her daughter’s tuition for the second semester"/>
    <x v="25"/>
    <s v="Gegharkunik region"/>
    <s v="AMD"/>
    <n v="1460"/>
    <d v="2015-04-20T12:59:42"/>
    <d v="2015-03-23T08:00:00"/>
    <d v="2015-04-25T12:40:36"/>
    <n v="140"/>
    <n v="14"/>
    <s v=""/>
    <s v="female"/>
    <s v="monthly"/>
    <d v="2015-04-20T00:00:00"/>
    <x v="0"/>
    <s v="low"/>
  </r>
  <r>
    <n v="1088485"/>
    <n v="2250"/>
    <n v="2250"/>
    <s v="Services"/>
    <x v="2"/>
    <s v="buy two shaving machines and more seats"/>
    <x v="1"/>
    <s v=""/>
    <s v="KES"/>
    <m/>
    <d v="2015-04-20T08:08:37"/>
    <d v="2015-05-14T11:23:00"/>
    <d v="2015-05-09T09:05:17"/>
    <n v="60"/>
    <n v="4"/>
    <s v=""/>
    <s v="female"/>
    <s v="irregular"/>
    <d v="2015-04-20T00:00:00"/>
    <x v="0"/>
    <s v="low"/>
  </r>
  <r>
    <n v="872280"/>
    <n v="2750"/>
    <n v="2750"/>
    <s v="Fishing"/>
    <x v="1"/>
    <s v="to buy a fishing net and other equipment."/>
    <x v="0"/>
    <s v="Binalbagan, Negros Occidental"/>
    <s v="PHP"/>
    <n v="1450"/>
    <d v="2015-04-20T12:48:22"/>
    <d v="2015-03-26T08:00:00"/>
    <d v="2015-04-28T16:44:40"/>
    <n v="140"/>
    <n v="10"/>
    <s v="user_favorite"/>
    <s v="female"/>
    <s v="irregular"/>
    <d v="2015-04-20T00:00:00"/>
    <x v="0"/>
    <s v="low"/>
  </r>
  <r>
    <n v="873108"/>
    <n v="5500"/>
    <n v="5500"/>
    <s v="Retail"/>
    <x v="3"/>
    <s v="to buy Irish potatoes, cooking oil, charcoal for cooking, and paraffin oil to resell."/>
    <x v="11"/>
    <s v="Dar es Salaam"/>
    <s v="TZS"/>
    <n v="870"/>
    <d v="2015-04-21T12:11:21"/>
    <d v="2015-04-14T09:00:00"/>
    <d v="2015-05-09T03:16:25"/>
    <n v="100"/>
    <n v="18"/>
    <s v="#Parent, #Repeat Borrower"/>
    <s v="male"/>
    <s v="monthly"/>
    <d v="2015-04-21T00:00:00"/>
    <x v="0"/>
    <s v="low"/>
  </r>
  <r>
    <n v="872773"/>
    <n v="2750"/>
    <n v="5000"/>
    <s v="Personal Expenses"/>
    <x v="9"/>
    <s v="to prepare his personal documents"/>
    <x v="2"/>
    <s v="Gissar"/>
    <s v="TJS"/>
    <n v="1000"/>
    <d v="2015-04-21T07:11:16"/>
    <d v="2015-04-10T09:00:00"/>
    <m/>
    <n v="140"/>
    <n v="11"/>
    <s v="#Parent, user_favorite"/>
    <s v="male"/>
    <s v="monthly"/>
    <d v="2015-04-21T00:00:00"/>
    <x v="1"/>
    <s v="low"/>
  </r>
  <r>
    <n v="872668"/>
    <n v="2750"/>
    <n v="2750"/>
    <s v="General Store"/>
    <x v="3"/>
    <s v="to purchase more groceries such as snack food and canned goods."/>
    <x v="0"/>
    <s v="Binalbagan, Negros Occidental"/>
    <s v="PHP"/>
    <n v="1450"/>
    <d v="2015-04-21T03:10:34"/>
    <d v="2015-03-27T08:00:00"/>
    <d v="2015-05-24T21:17:26"/>
    <n v="110"/>
    <n v="11"/>
    <s v="#Parent, #Woman Owned Biz, user_favorite"/>
    <s v="female"/>
    <s v="irregular"/>
    <d v="2015-04-21T00:00:00"/>
    <x v="0"/>
    <s v="low"/>
  </r>
  <r>
    <n v="873047"/>
    <n v="20000"/>
    <n v="20000"/>
    <s v="Farming"/>
    <x v="0"/>
    <s v="to pay for seeds, fertilizer for land cultivation, and forage for feeding her livestock."/>
    <x v="25"/>
    <s v="Shenik village of Armavir region"/>
    <s v="USD"/>
    <n v="1690"/>
    <d v="2015-04-21T10:55:18"/>
    <d v="2015-04-11T09:00:00"/>
    <d v="2015-05-26T15:59:08"/>
    <n v="260"/>
    <n v="46"/>
    <s v="#Parent, #Animals, user_favorite, #Interesting Photo"/>
    <s v="female"/>
    <s v="monthly"/>
    <d v="2015-04-21T00:00:00"/>
    <x v="0"/>
    <s v="low"/>
  </r>
  <r>
    <n v="872938"/>
    <n v="3000"/>
    <n v="3000"/>
    <s v="Fruits &amp; Vegetables"/>
    <x v="1"/>
    <s v="to buy more fresh fruit for her husband's shop"/>
    <x v="3"/>
    <s v="Lahore"/>
    <s v="PKR"/>
    <n v="2470"/>
    <d v="2015-04-21T09:38:31"/>
    <d v="2015-03-27T08:00:00"/>
    <d v="2015-05-08T04:29:44"/>
    <n v="110"/>
    <n v="10"/>
    <s v="#Parent"/>
    <s v="female"/>
    <s v="irregular"/>
    <d v="2015-04-21T00:00:00"/>
    <x v="0"/>
    <s v="low"/>
  </r>
  <r>
    <n v="872869"/>
    <n v="6250"/>
    <n v="6250"/>
    <s v="Food"/>
    <x v="1"/>
    <s v="to buy bread, tomato sauce, boxes of canned fish (tuna), plastic bags, containers, and mayonnaise. "/>
    <x v="27"/>
    <s v="FAUSAGA"/>
    <s v="WST"/>
    <n v="150"/>
    <d v="2015-04-21T08:39:55"/>
    <d v="2015-04-10T09:00:00"/>
    <d v="2015-04-30T16:58:40"/>
    <n v="140"/>
    <n v="6"/>
    <s v=""/>
    <s v="female"/>
    <s v="irregular"/>
    <d v="2015-04-21T00:00:00"/>
    <x v="0"/>
    <s v="low"/>
  </r>
  <r>
    <n v="872830"/>
    <n v="4250"/>
    <n v="4250"/>
    <s v="Home Appliances"/>
    <x v="9"/>
    <s v="to purchase TerraClear water filters so she can have access to safe drinking water."/>
    <x v="62"/>
    <s v="Parksan District, Borlikhamxai Province"/>
    <s v="LAK"/>
    <n v="3930"/>
    <d v="2015-04-21T08:08:48"/>
    <d v="2015-04-01T09:00:00"/>
    <d v="2015-04-26T14:14:42"/>
    <n v="100"/>
    <n v="13"/>
    <s v="user_favorite"/>
    <s v="male, female, male, female, male, male, female"/>
    <s v="bullet"/>
    <d v="2015-04-21T00:00:00"/>
    <x v="0"/>
    <s v="low"/>
  </r>
  <r>
    <n v="872991"/>
    <n v="3000"/>
    <n v="7500"/>
    <s v="Agriculture"/>
    <x v="0"/>
    <s v="to buy seeds and fertilizer"/>
    <x v="1"/>
    <s v="Eldoret"/>
    <s v="KES"/>
    <n v="1380"/>
    <d v="2015-04-21T10:09:01"/>
    <d v="2015-04-17T09:00:00"/>
    <m/>
    <n v="140"/>
    <n v="11"/>
    <s v="#Parent, #Repeat Borrower, user_favorite"/>
    <s v="male"/>
    <s v="monthly"/>
    <d v="2015-04-21T00:00:00"/>
    <x v="1"/>
    <s v="low"/>
  </r>
  <r>
    <n v="873089"/>
    <n v="2500"/>
    <n v="2500"/>
    <s v="Farming"/>
    <x v="0"/>
    <s v="to buy fertilizers and other farm supplies."/>
    <x v="0"/>
    <s v="Bago, Negros Occidental"/>
    <s v="PHP"/>
    <n v="1450"/>
    <d v="2015-04-21T11:45:31"/>
    <d v="2015-04-08T09:00:00"/>
    <d v="2015-04-26T21:31:58"/>
    <n v="70"/>
    <n v="6"/>
    <s v=""/>
    <s v="female"/>
    <s v="irregular"/>
    <d v="2015-04-21T00:00:00"/>
    <x v="0"/>
    <s v="low"/>
  </r>
  <r>
    <n v="872839"/>
    <n v="5250"/>
    <n v="5250"/>
    <s v="Home Appliances"/>
    <x v="9"/>
    <s v="to purchase a TerraClear water filter so they can have access to safe drinking water"/>
    <x v="62"/>
    <s v="Xaibuly District, Savannakhet Province"/>
    <s v="LAK"/>
    <n v="3930"/>
    <d v="2015-04-21T08:12:25"/>
    <d v="2015-04-01T09:00:00"/>
    <d v="2015-04-26T20:44:04"/>
    <n v="100"/>
    <n v="15"/>
    <s v="volunteer_pick, volunteer_like"/>
    <s v="female, male, female, male, female, female, female, female, female, female, female, female"/>
    <s v="bullet"/>
    <d v="2015-04-21T00:00:00"/>
    <x v="0"/>
    <s v="low"/>
  </r>
  <r>
    <n v="874148"/>
    <n v="15750"/>
    <n v="15750"/>
    <s v="Clothing Sales"/>
    <x v="7"/>
    <s v="to invest in buying and selling traditional clothing."/>
    <x v="34"/>
    <s v="Suchitepéquez"/>
    <s v="GTQ"/>
    <n v="2460"/>
    <d v="2015-04-23T00:55:25"/>
    <d v="2015-04-11T09:00:00"/>
    <d v="2015-05-28T14:23:15"/>
    <n v="140"/>
    <n v="49"/>
    <s v="#Fabrics, #Repeat Borrower, #Parent, #Woman Owned Biz, user_favorite, user_favorite"/>
    <s v="female, female, female"/>
    <s v="monthly"/>
    <d v="2015-04-22T00:00:00"/>
    <x v="0"/>
    <s v="low"/>
  </r>
  <r>
    <n v="873568"/>
    <n v="3250"/>
    <n v="3250"/>
    <s v="General Store"/>
    <x v="3"/>
    <s v="to purchase more items like noodles, spices, sardines and other groceries."/>
    <x v="0"/>
    <s v="Hinigaran, Negros Occidental"/>
    <s v="PHP"/>
    <n v="1450"/>
    <d v="2015-04-22T09:13:56"/>
    <d v="2015-03-27T08:00:00"/>
    <d v="2015-05-13T14:13:48"/>
    <n v="90"/>
    <n v="8"/>
    <s v="#Parent, #Woman Owned Biz"/>
    <s v="female"/>
    <s v="irregular"/>
    <d v="2015-04-22T00:00:00"/>
    <x v="0"/>
    <s v="low"/>
  </r>
  <r>
    <n v="873593"/>
    <n v="2750"/>
    <n v="2750"/>
    <s v="Farming"/>
    <x v="0"/>
    <s v="To buy a dairy cow so as to supply milk and meet the demands of her clients. "/>
    <x v="1"/>
    <s v="Kisii"/>
    <s v="KES"/>
    <n v="1330"/>
    <d v="2015-04-22T09:36:23"/>
    <d v="2015-03-31T09:00:00"/>
    <d v="2015-04-29T09:41:21"/>
    <n v="120"/>
    <n v="7"/>
    <s v="user_favorite"/>
    <s v="female"/>
    <s v="monthly"/>
    <d v="2015-04-22T00:00:00"/>
    <x v="0"/>
    <s v="low"/>
  </r>
  <r>
    <n v="873433"/>
    <n v="9250"/>
    <n v="9250"/>
    <s v="Transportation"/>
    <x v="8"/>
    <s v="To pay for the maintenance and registration of his jeepney."/>
    <x v="0"/>
    <s v="Silang, Cavite"/>
    <s v="PHP"/>
    <n v="1440"/>
    <d v="2015-04-22T04:51:49"/>
    <d v="2015-03-27T08:00:00"/>
    <d v="2015-05-08T23:09:58"/>
    <n v="90"/>
    <n v="17"/>
    <s v="#Parent"/>
    <s v="male"/>
    <s v="irregular"/>
    <d v="2015-04-22T00:00:00"/>
    <x v="0"/>
    <s v="low"/>
  </r>
  <r>
    <n v="873594"/>
    <n v="3500"/>
    <n v="3500"/>
    <s v="Restaurant"/>
    <x v="1"/>
    <s v="to buy raw food items"/>
    <x v="13"/>
    <s v="Makindye"/>
    <s v="UGX"/>
    <n v="650"/>
    <d v="2015-04-22T09:37:04"/>
    <d v="2015-04-10T09:00:00"/>
    <d v="2015-04-28T18:10:28"/>
    <n v="110"/>
    <n v="14"/>
    <s v="#Single, #Woman Owned Biz, user_favorite"/>
    <s v="female"/>
    <s v="irregular"/>
    <d v="2015-04-22T00:00:00"/>
    <x v="0"/>
    <s v="low"/>
  </r>
  <r>
    <n v="873582"/>
    <n v="2000"/>
    <n v="2000"/>
    <s v="Weaving"/>
    <x v="11"/>
    <s v="to buy materials like bamboo sticks to use for her business"/>
    <x v="0"/>
    <s v="Calbayog City, Samar"/>
    <s v="PHP"/>
    <n v="1450"/>
    <d v="2015-04-22T09:27:51"/>
    <d v="2015-04-13T09:00:00"/>
    <d v="2015-04-27T18:53:11"/>
    <n v="80"/>
    <n v="5"/>
    <s v=""/>
    <s v="female"/>
    <s v="irregular"/>
    <d v="2015-04-22T00:00:00"/>
    <x v="0"/>
    <s v="low"/>
  </r>
  <r>
    <n v="873996"/>
    <n v="8500"/>
    <n v="8500"/>
    <s v="Food Production/Sales"/>
    <x v="1"/>
    <s v="to buy corn and firewood to make tortillas and also to plant a plot of land with corn."/>
    <x v="24"/>
    <s v="El Progreso."/>
    <s v="HNL"/>
    <n v="2010"/>
    <d v="2015-04-22T18:09:56"/>
    <d v="2015-03-26T08:00:00"/>
    <d v="2015-04-30T13:53:53"/>
    <n v="180"/>
    <n v="29"/>
    <s v="user_favorite"/>
    <s v="female"/>
    <s v="monthly"/>
    <d v="2015-04-22T00:00:00"/>
    <x v="0"/>
    <s v="low"/>
  </r>
  <r>
    <n v="874064"/>
    <n v="5000"/>
    <n v="5000"/>
    <s v="Pigs"/>
    <x v="0"/>
    <s v="to buy pigs."/>
    <x v="14"/>
    <s v="San Gabriel"/>
    <s v="USD"/>
    <n v="1880"/>
    <d v="2015-04-22T21:10:03"/>
    <d v="2015-04-20T09:00:00"/>
    <d v="2015-04-29T05:23:09"/>
    <n v="200"/>
    <n v="20"/>
    <s v=""/>
    <s v="female"/>
    <s v="monthly"/>
    <d v="2015-04-22T00:00:00"/>
    <x v="0"/>
    <s v="low"/>
  </r>
  <r>
    <n v="874167"/>
    <n v="4750"/>
    <n v="4750"/>
    <s v="Fish Selling"/>
    <x v="1"/>
    <s v="to purchase additional boxes of fish to sell"/>
    <x v="0"/>
    <s v="Daan Bantayan, Cebu"/>
    <s v="PHP"/>
    <n v="1450"/>
    <d v="2015-04-23T01:45:05"/>
    <d v="2015-03-26T08:00:00"/>
    <d v="2015-05-02T11:49:32"/>
    <n v="90"/>
    <n v="14"/>
    <s v=""/>
    <s v="female"/>
    <s v="irregular"/>
    <d v="2015-04-22T00:00:00"/>
    <x v="0"/>
    <s v="low"/>
  </r>
  <r>
    <n v="874894"/>
    <n v="8250"/>
    <n v="8250"/>
    <s v="Sewing"/>
    <x v="2"/>
    <s v="To purchase a type of stitching machine to focus on the production of cloth garments"/>
    <x v="18"/>
    <s v="Medellín"/>
    <s v="COP"/>
    <n v="1770"/>
    <d v="2015-04-23T17:06:54"/>
    <d v="2015-03-26T08:00:00"/>
    <d v="2015-05-29T11:22:54"/>
    <n v="210"/>
    <n v="29"/>
    <s v="#Female Education, #Parent, #Schooling, #Biz Durable Asset, user_favorite"/>
    <s v="female"/>
    <s v="bullet"/>
    <d v="2015-04-23T00:00:00"/>
    <x v="0"/>
    <s v="low"/>
  </r>
  <r>
    <n v="874549"/>
    <n v="2500"/>
    <n v="2500"/>
    <s v="Services"/>
    <x v="2"/>
    <s v="to pay for the rice grains and the laborers' salaries of her rice mill"/>
    <x v="0"/>
    <s v="Numancia, Aklan"/>
    <s v="PHP"/>
    <n v="1450"/>
    <d v="2015-04-23T10:01:11"/>
    <d v="2015-04-21T09:00:00"/>
    <d v="2015-04-30T14:23:01"/>
    <n v="80"/>
    <n v="9"/>
    <s v=""/>
    <s v="female"/>
    <s v="irregular"/>
    <d v="2015-04-23T00:00:00"/>
    <x v="0"/>
    <s v="low"/>
  </r>
  <r>
    <n v="874378"/>
    <n v="2250"/>
    <n v="2250"/>
    <s v="Tailoring"/>
    <x v="2"/>
    <s v="to buy a sewing machine and essential items for sewing"/>
    <x v="2"/>
    <s v="Zafarabad"/>
    <s v="TJS"/>
    <n v="1000"/>
    <d v="2015-04-23T07:18:45"/>
    <d v="2015-04-09T09:00:00"/>
    <d v="2015-04-29T12:45:41"/>
    <n v="200"/>
    <n v="9"/>
    <s v="#Fabrics, #Biz Durable Asset, #Parent, #Woman Owned Biz"/>
    <s v="female"/>
    <s v="monthly"/>
    <d v="2015-04-23T00:00:00"/>
    <x v="0"/>
    <s v="low"/>
  </r>
  <r>
    <n v="874757"/>
    <n v="12500"/>
    <n v="12500"/>
    <s v="Farming"/>
    <x v="0"/>
    <s v="to purchase a solar light and gain access to cost efficient hybrid seeds and fertilizer for maize cultivation."/>
    <x v="1"/>
    <s v="Matete"/>
    <s v="KES"/>
    <n v="2020"/>
    <d v="2015-04-23T13:43:36"/>
    <d v="2015-03-30T09:00:00"/>
    <d v="2015-05-29T17:45:40"/>
    <n v="100"/>
    <n v="31"/>
    <s v="#Sustainable Ag, #Vegan, #Technology, #Eco-friendly, #Parent"/>
    <s v="female, female, female, female, female, male, female, female, female, female, female"/>
    <s v="bullet"/>
    <d v="2015-04-23T00:00:00"/>
    <x v="0"/>
    <s v="low"/>
  </r>
  <r>
    <n v="874710"/>
    <n v="7500"/>
    <n v="7500"/>
    <s v="Personal Expenses"/>
    <x v="9"/>
    <s v="to buy a new laptop for her studies."/>
    <x v="23"/>
    <s v="Jabalia, Gaza"/>
    <s v="USD"/>
    <n v="800"/>
    <d v="2015-04-23T12:10:18"/>
    <d v="2015-04-13T09:00:00"/>
    <d v="2015-05-01T05:12:47"/>
    <n v="210"/>
    <n v="27"/>
    <s v="#Single, #Schooling, #Technology, user_favorite, #Supporting Family, #Female Education"/>
    <s v="female"/>
    <s v="monthly"/>
    <d v="2015-04-23T00:00:00"/>
    <x v="0"/>
    <s v="low"/>
  </r>
  <r>
    <n v="874873"/>
    <n v="12250"/>
    <n v="12250"/>
    <s v="Personal Housing Expenses"/>
    <x v="4"/>
    <s v="To build a bathroom that he planned since he began his house, and thus give hygiene and safety to his family."/>
    <x v="10"/>
    <s v="Chontales"/>
    <s v="NIO"/>
    <n v="980"/>
    <d v="2015-04-23T16:29:57"/>
    <d v="2015-04-15T09:00:00"/>
    <d v="2015-05-29T20:54:48"/>
    <n v="260"/>
    <n v="42"/>
    <s v="#Health and Sanitation, user_favorite, user_favorite, #Repeat Borrower"/>
    <s v="male"/>
    <s v="monthly"/>
    <d v="2015-04-23T00:00:00"/>
    <x v="0"/>
    <s v="low"/>
  </r>
  <r>
    <n v="874651"/>
    <n v="8250"/>
    <n v="8250"/>
    <s v="Livestock"/>
    <x v="0"/>
    <s v="to buy livestock and open a business"/>
    <x v="2"/>
    <s v="Gonchi"/>
    <s v="TJS"/>
    <n v="1000"/>
    <d v="2015-04-23T11:02:33"/>
    <d v="2015-04-17T09:00:00"/>
    <d v="2015-05-29T13:35:46"/>
    <n v="140"/>
    <n v="24"/>
    <s v="#Animals, #First Loan, #Parent, user_favorite"/>
    <s v="female"/>
    <s v="monthly"/>
    <d v="2015-04-23T00:00:00"/>
    <x v="0"/>
    <s v="low"/>
  </r>
  <r>
    <n v="875002"/>
    <n v="4250"/>
    <n v="4250"/>
    <s v="Services"/>
    <x v="2"/>
    <s v="buy a mower so that he can maintain his own land and sell his services to others."/>
    <x v="18"/>
    <s v="El Peñol"/>
    <s v="COP"/>
    <n v="1770"/>
    <d v="2015-04-23T21:07:09"/>
    <d v="2015-03-26T08:00:00"/>
    <d v="2015-05-30T04:44:42"/>
    <n v="150"/>
    <n v="16"/>
    <s v="#Biz Durable Asset, #Interesting Photo, #Parent"/>
    <s v="male"/>
    <s v="bullet"/>
    <d v="2015-04-23T00:00:00"/>
    <x v="0"/>
    <s v="low"/>
  </r>
  <r>
    <n v="874497"/>
    <n v="14000"/>
    <n v="14000"/>
    <s v="Poultry"/>
    <x v="0"/>
    <s v="to purchase more baby poultry to raise and sell in the future."/>
    <x v="17"/>
    <s v="Thanh Hoá"/>
    <s v="VND"/>
    <n v="1210"/>
    <d v="2015-04-23T09:30:35"/>
    <d v="2015-04-15T09:00:00"/>
    <d v="2015-06-09T05:17:49"/>
    <n v="170"/>
    <n v="48"/>
    <s v="#Animals, #Elderly, #Repeat Borrower, user_favorite"/>
    <s v="female, female, female"/>
    <s v="monthly"/>
    <d v="2015-04-23T00:00:00"/>
    <x v="0"/>
    <s v="low"/>
  </r>
  <r>
    <n v="1088534"/>
    <n v="3500"/>
    <n v="3500"/>
    <s v="Services"/>
    <x v="2"/>
    <s v="purchase tools for repairs and accessories."/>
    <x v="1"/>
    <s v=""/>
    <s v="KES"/>
    <m/>
    <d v="2015-04-23T16:55:39"/>
    <d v="2015-06-09T16:40:00"/>
    <d v="2015-06-05T17:28:20"/>
    <n v="70"/>
    <n v="19"/>
    <s v=""/>
    <s v="female"/>
    <s v="weekly"/>
    <d v="2015-04-23T00:00:00"/>
    <x v="0"/>
    <s v="low"/>
  </r>
  <r>
    <n v="874606"/>
    <n v="12250"/>
    <n v="12250"/>
    <s v="Cattle"/>
    <x v="0"/>
    <s v="To buy more cows for rearing."/>
    <x v="47"/>
    <s v=""/>
    <s v="RWF"/>
    <n v="1610"/>
    <d v="2015-04-23T10:38:57"/>
    <d v="2015-03-24T08:00:00"/>
    <d v="2015-05-07T20:55:23"/>
    <n v="70"/>
    <n v="27"/>
    <s v=""/>
    <s v="female"/>
    <s v="bullet"/>
    <d v="2015-04-23T00:00:00"/>
    <x v="0"/>
    <s v="low"/>
  </r>
  <r>
    <n v="874365"/>
    <n v="7250"/>
    <n v="7250"/>
    <s v="Higher education costs"/>
    <x v="5"/>
    <s v="to pay higher education costs"/>
    <x v="2"/>
    <s v="Yavan"/>
    <s v="USD"/>
    <n v="1000"/>
    <d v="2015-04-23T06:49:00"/>
    <d v="2015-04-17T09:00:00"/>
    <d v="2015-04-29T05:29:54"/>
    <n v="380"/>
    <n v="27"/>
    <s v="user_favorite"/>
    <s v="female"/>
    <s v="monthly"/>
    <d v="2015-04-23T00:00:00"/>
    <x v="0"/>
    <s v="low"/>
  </r>
  <r>
    <n v="874955"/>
    <n v="34500"/>
    <n v="34500"/>
    <s v="Food"/>
    <x v="1"/>
    <s v="to buy inventory for her business that includes spices, chile, and coffee"/>
    <x v="34"/>
    <s v="Quiche"/>
    <s v="GTQ"/>
    <n v="550"/>
    <d v="2015-04-23T18:28:39"/>
    <d v="2015-04-16T09:00:00"/>
    <d v="2015-05-08T18:08:35"/>
    <n v="140"/>
    <n v="67"/>
    <s v="volunteer_pick, volunteer_like, #First Loan, #Parent, #Woman Owned Biz, user_favorite, user_favorite, user_favorite"/>
    <s v="female, female, female, female, female, female, female"/>
    <s v="monthly"/>
    <d v="2015-04-23T00:00:00"/>
    <x v="0"/>
    <s v="high"/>
  </r>
  <r>
    <n v="874188"/>
    <n v="11750"/>
    <n v="11750"/>
    <s v="Sewing"/>
    <x v="2"/>
    <s v="to buy fabrics and materials for sewing and to make improvements to her guest rooms."/>
    <x v="14"/>
    <s v="Manta"/>
    <s v="USD"/>
    <n v="1370"/>
    <d v="2015-04-23T02:23:28"/>
    <d v="2015-03-25T08:00:00"/>
    <d v="2015-04-29T21:01:05"/>
    <n v="60"/>
    <n v="4"/>
    <s v="volunteer_like"/>
    <s v="female"/>
    <s v="irregular"/>
    <d v="2015-04-23T00:00:00"/>
    <x v="0"/>
    <s v="low"/>
  </r>
  <r>
    <n v="874632"/>
    <n v="15500"/>
    <n v="15500"/>
    <s v="Cattle"/>
    <x v="0"/>
    <s v="to purchase more baby cattle to raise and sell in the future."/>
    <x v="17"/>
    <s v="Thanh Hoa City"/>
    <s v="VND"/>
    <n v="1210"/>
    <d v="2015-04-23T10:49:52"/>
    <d v="2015-04-10T09:00:00"/>
    <d v="2015-05-29T16:38:10"/>
    <n v="140"/>
    <n v="57"/>
    <s v="#Animals, #Parent, #Woman Owned Biz"/>
    <s v="female, female, female"/>
    <s v="monthly"/>
    <d v="2015-04-23T00:00:00"/>
    <x v="0"/>
    <s v="high"/>
  </r>
  <r>
    <n v="874635"/>
    <n v="20750"/>
    <n v="20750"/>
    <s v="Livestock"/>
    <x v="0"/>
    <s v="to purchase baby livestock cattle to raise and sell in future"/>
    <x v="17"/>
    <s v="Thanh Hoá"/>
    <s v="VND"/>
    <n v="1210"/>
    <d v="2015-04-23T10:53:04"/>
    <d v="2015-04-12T09:00:00"/>
    <d v="2015-06-19T08:59:26"/>
    <n v="140"/>
    <n v="60"/>
    <s v="#Repeat Borrower, #Woman Owned Biz, #Animals, user_favorite"/>
    <s v="female, female, female, female, female"/>
    <s v="monthly"/>
    <d v="2015-04-23T00:00:00"/>
    <x v="0"/>
    <s v="high"/>
  </r>
  <r>
    <n v="875644"/>
    <n v="10250"/>
    <n v="10250"/>
    <s v="Dairy"/>
    <x v="0"/>
    <s v="to buy a milking cow."/>
    <x v="5"/>
    <s v="Arajllanga"/>
    <s v="BOB"/>
    <n v="480"/>
    <d v="2015-04-24T15:45:14"/>
    <d v="2015-04-22T09:00:00"/>
    <d v="2015-05-11T22:32:14"/>
    <n v="200"/>
    <n v="26"/>
    <s v="#Animals, user_favorite, #Biz Durable Asset"/>
    <s v="male"/>
    <s v="monthly"/>
    <d v="2015-04-24T00:00:00"/>
    <x v="0"/>
    <s v="low"/>
  </r>
  <r>
    <n v="875694"/>
    <n v="6250"/>
    <n v="6250"/>
    <s v="Higher education costs"/>
    <x v="5"/>
    <s v="to pay her university fees."/>
    <x v="19"/>
    <s v="Concepción"/>
    <s v="PYG"/>
    <n v="580"/>
    <d v="2015-04-24T16:46:03"/>
    <d v="2015-03-24T08:00:00"/>
    <d v="2015-05-01T20:10:25"/>
    <n v="130"/>
    <n v="22"/>
    <s v="user_favorite"/>
    <s v="female"/>
    <s v="monthly"/>
    <d v="2015-04-24T00:00:00"/>
    <x v="0"/>
    <s v="low"/>
  </r>
  <r>
    <n v="875570"/>
    <n v="9000"/>
    <n v="9000"/>
    <s v="Agriculture"/>
    <x v="0"/>
    <s v="to purchase a solar light and gain access to cost efficient hybrid seeds and fertilizer for maize cultivation._x0009__x0009__x0009__x0009__x0009__x0009__x0009_"/>
    <x v="1"/>
    <s v="Matete"/>
    <s v="KES"/>
    <n v="2020"/>
    <d v="2015-04-24T14:07:51"/>
    <d v="2015-03-30T09:00:00"/>
    <d v="2015-05-08T17:42:24"/>
    <n v="100"/>
    <n v="19"/>
    <s v="#Eco-friendly, #Parent, #Repeat Borrower, #Vegan, #Sustainable Ag"/>
    <s v="male, female, female, male, female, female, female, female, female, female"/>
    <s v="bullet"/>
    <d v="2015-04-24T00:00:00"/>
    <x v="0"/>
    <s v="low"/>
  </r>
  <r>
    <n v="875586"/>
    <n v="13500"/>
    <n v="13500"/>
    <s v="Farm Supplies"/>
    <x v="0"/>
    <s v="to buy cost efficient maize seeds and fertilizer for the coming harvesting season, as well as a solar light._x0009__x0009__x0009__x0009__x0009__x0009__x0009_"/>
    <x v="1"/>
    <s v="Matete"/>
    <s v="KES"/>
    <n v="2020"/>
    <d v="2015-04-24T14:24:40"/>
    <d v="2015-03-30T09:00:00"/>
    <d v="2015-05-23T00:22:42"/>
    <n v="100"/>
    <n v="35"/>
    <s v="#Eco-friendly, #Parent, #Repeat Borrower, #Sustainable Ag, #Vegan"/>
    <s v="female, female, female, male, male, female, female, male, female, female, female, female, female, female"/>
    <s v="bullet"/>
    <d v="2015-04-24T00:00:00"/>
    <x v="0"/>
    <s v="low"/>
  </r>
  <r>
    <n v="875834"/>
    <n v="2500"/>
    <n v="2500"/>
    <s v="Animal Sales"/>
    <x v="0"/>
    <s v="to buy lambs which she will raise and fatten up to sell. "/>
    <x v="18"/>
    <s v="Momil"/>
    <s v="COP"/>
    <n v="1770"/>
    <d v="2015-04-24T22:07:16"/>
    <d v="2015-03-30T09:00:00"/>
    <d v="2015-05-05T00:42:51"/>
    <n v="130"/>
    <n v="7"/>
    <s v=""/>
    <s v="female"/>
    <s v="bullet"/>
    <d v="2015-04-24T00:00:00"/>
    <x v="0"/>
    <s v="low"/>
  </r>
  <r>
    <n v="875585"/>
    <n v="11250"/>
    <n v="11250"/>
    <s v="Fruits &amp; Vegetables"/>
    <x v="1"/>
    <s v="to buy assorted fruits and vegetables, e.g. cabbages, carrots, tomatoes, mangoes and passion fruits, hence adding stock for increased income."/>
    <x v="1"/>
    <s v="Machakos"/>
    <s v="KES"/>
    <n v="3880"/>
    <d v="2015-04-24T14:23:42"/>
    <d v="2015-03-25T08:00:00"/>
    <d v="2015-05-30T18:07:45"/>
    <n v="140"/>
    <n v="41"/>
    <s v="#Woman Owned Biz, #Repeat Borrower, #Elderly"/>
    <s v="female, female, female, female, female"/>
    <s v="monthly"/>
    <d v="2015-04-24T00:00:00"/>
    <x v="0"/>
    <s v="low"/>
  </r>
  <r>
    <n v="875476"/>
    <n v="7750"/>
    <n v="7750"/>
    <s v="Farming"/>
    <x v="0"/>
    <s v="to purchase hybrid seeds and fertilizer for the cultivation of maize, as well as a solar light._x0009__x0009__x0009__x0009__x0009__x0009__x0009_"/>
    <x v="1"/>
    <s v="Matete"/>
    <s v="KES"/>
    <n v="2020"/>
    <d v="2015-04-24T11:34:10"/>
    <d v="2015-03-30T09:00:00"/>
    <d v="2015-05-31T07:10:05"/>
    <n v="100"/>
    <n v="17"/>
    <s v="#Animals, #Technology, #Parent"/>
    <s v="male, female, female, male, male, male, female, male"/>
    <s v="bullet"/>
    <d v="2015-04-24T00:00:00"/>
    <x v="0"/>
    <s v="low"/>
  </r>
  <r>
    <n v="875069"/>
    <n v="3500"/>
    <n v="3500"/>
    <s v="General Store"/>
    <x v="3"/>
    <s v="to buy seaweed to sell."/>
    <x v="0"/>
    <s v="Quezon, Palawan"/>
    <s v="PHP"/>
    <n v="1450"/>
    <d v="2015-04-24T02:10:14"/>
    <d v="2015-03-31T09:00:00"/>
    <d v="2015-04-30T13:11:20"/>
    <n v="80"/>
    <n v="9"/>
    <s v=""/>
    <s v="female"/>
    <s v="irregular"/>
    <d v="2015-04-24T00:00:00"/>
    <x v="0"/>
    <s v="low"/>
  </r>
  <r>
    <n v="875113"/>
    <n v="2750"/>
    <n v="2750"/>
    <s v="Fish Selling"/>
    <x v="1"/>
    <s v="to buy fish to sell."/>
    <x v="0"/>
    <s v="Numancia, Aklan"/>
    <s v="PHP"/>
    <n v="1450"/>
    <d v="2015-04-24T03:33:23"/>
    <d v="2015-04-22T09:00:00"/>
    <d v="2015-05-02T05:08:24"/>
    <n v="80"/>
    <n v="10"/>
    <s v=""/>
    <s v="female"/>
    <s v="irregular"/>
    <d v="2015-04-24T00:00:00"/>
    <x v="0"/>
    <s v="low"/>
  </r>
  <r>
    <n v="875774"/>
    <n v="4000"/>
    <n v="4000"/>
    <s v="Personal Medical Expenses"/>
    <x v="13"/>
    <s v="to pay for eye surgery."/>
    <x v="44"/>
    <s v=""/>
    <s v="MXN"/>
    <n v="3570"/>
    <d v="2015-04-24T19:13:31"/>
    <d v="2015-03-26T08:00:00"/>
    <d v="2015-05-05T04:14:30"/>
    <n v="150"/>
    <n v="14"/>
    <s v=""/>
    <s v="male"/>
    <s v="monthly"/>
    <d v="2015-04-24T00:00:00"/>
    <x v="0"/>
    <s v="low"/>
  </r>
  <r>
    <n v="875660"/>
    <n v="13500"/>
    <n v="13500"/>
    <s v="Clothing Sales"/>
    <x v="7"/>
    <s v="to buy cloth wraparounds, locally called bitenge, for selling."/>
    <x v="13"/>
    <s v="Kasese"/>
    <s v="UGX"/>
    <n v="1630"/>
    <d v="2015-04-24T16:00:36"/>
    <d v="2015-04-17T09:00:00"/>
    <d v="2015-05-31T22:32:49"/>
    <n v="140"/>
    <n v="43"/>
    <s v="user_favorite, user_favorite"/>
    <s v="female"/>
    <s v="monthly"/>
    <d v="2015-04-24T00:00:00"/>
    <x v="0"/>
    <s v="low"/>
  </r>
  <r>
    <n v="875725"/>
    <n v="6500"/>
    <n v="6500"/>
    <s v="Home Appliances"/>
    <x v="9"/>
    <s v="to buy a television set for his home."/>
    <x v="26"/>
    <s v="Cusco"/>
    <s v="PEN"/>
    <n v="1190"/>
    <d v="2015-04-24T17:40:45"/>
    <d v="2015-03-26T08:00:00"/>
    <d v="2015-05-10T18:26:54"/>
    <n v="80"/>
    <n v="17"/>
    <s v="#Parent"/>
    <s v="male"/>
    <s v="monthly"/>
    <d v="2015-04-24T00:00:00"/>
    <x v="0"/>
    <s v="low"/>
  </r>
  <r>
    <n v="875086"/>
    <n v="11500"/>
    <n v="11500"/>
    <s v="Retail"/>
    <x v="3"/>
    <s v=" to purchase more lumber to sell."/>
    <x v="0"/>
    <s v="Pagadian City San Pedro"/>
    <s v="PHP"/>
    <n v="1260"/>
    <d v="2015-04-24T02:42:27"/>
    <d v="2015-04-17T09:00:00"/>
    <d v="2015-05-09T03:32:14"/>
    <n v="80"/>
    <n v="23"/>
    <s v=""/>
    <s v="male"/>
    <s v="monthly"/>
    <d v="2015-04-24T00:00:00"/>
    <x v="0"/>
    <s v="low"/>
  </r>
  <r>
    <n v="875094"/>
    <n v="2500"/>
    <n v="2500"/>
    <s v="Retail"/>
    <x v="3"/>
    <s v="to restock her store."/>
    <x v="0"/>
    <s v="Plaridel-Mangidkid, Plaridel, Misamis Occidental"/>
    <s v="PHP"/>
    <n v="1260"/>
    <d v="2015-04-24T02:51:54"/>
    <d v="2015-04-22T09:00:00"/>
    <d v="2015-05-01T15:32:18"/>
    <n v="80"/>
    <n v="4"/>
    <s v="#Woman Owned Biz, #Single, user_favorite"/>
    <s v="female"/>
    <s v="irregular"/>
    <d v="2015-04-24T00:00:00"/>
    <x v="0"/>
    <s v="low"/>
  </r>
  <r>
    <n v="875292"/>
    <n v="3500"/>
    <n v="3500"/>
    <s v="Fruits &amp; Vegetables"/>
    <x v="1"/>
    <s v="to buy more fruits such as bananas, coconuts, mangoes, watermelon and others to sell"/>
    <x v="0"/>
    <s v="Minglanilla, Cebu"/>
    <s v="PHP"/>
    <n v="1450"/>
    <d v="2015-04-24T08:29:45"/>
    <d v="2015-03-30T09:00:00"/>
    <d v="2015-05-08T17:32:25"/>
    <n v="110"/>
    <n v="11"/>
    <s v="user_favorite, user_favorite, #Elderly, #Repeat Borrower, #Vegan, #Woman Owned Biz"/>
    <s v="female"/>
    <s v="irregular"/>
    <d v="2015-04-24T00:00:00"/>
    <x v="0"/>
    <s v="low"/>
  </r>
  <r>
    <n v="875933"/>
    <n v="2750"/>
    <n v="2750"/>
    <s v="Food"/>
    <x v="1"/>
    <s v="to buy more frozen goods to sell like hotdogs, etc."/>
    <x v="0"/>
    <s v="Tacloban City, Leyte"/>
    <s v="PHP"/>
    <n v="1450"/>
    <d v="2015-04-25T12:54:55"/>
    <d v="2015-04-23T09:00:00"/>
    <d v="2015-05-07T21:05:19"/>
    <n v="80"/>
    <n v="9"/>
    <s v="#Parent, #Repeat Borrower, #Woman Owned Biz"/>
    <s v="female"/>
    <s v="irregular"/>
    <d v="2015-04-25T00:00:00"/>
    <x v="0"/>
    <s v="low"/>
  </r>
  <r>
    <n v="875983"/>
    <n v="20500"/>
    <n v="20500"/>
    <s v="Agriculture"/>
    <x v="0"/>
    <s v="to buy 8 quintals of manure, insecticides, fungicides, limestone and hen droppings."/>
    <x v="24"/>
    <s v="La Esperanza"/>
    <s v="HNL"/>
    <n v="2010"/>
    <d v="2015-04-25T18:13:37"/>
    <d v="2015-04-23T09:00:00"/>
    <d v="2015-05-18T21:12:34"/>
    <n v="150"/>
    <n v="45"/>
    <s v="user_favorite, user_favorite, #First Loan, #Parent, #Schooling, #Vegan, #Woman Owned Biz, user_favorite"/>
    <s v="female, female, female"/>
    <s v="bullet"/>
    <d v="2015-04-25T00:00:00"/>
    <x v="0"/>
    <s v="low"/>
  </r>
  <r>
    <n v="876049"/>
    <n v="6250"/>
    <n v="6250"/>
    <s v="Higher education costs"/>
    <x v="5"/>
    <s v="to pay his university fees."/>
    <x v="19"/>
    <s v="Carapegua"/>
    <s v="PYG"/>
    <n v="580"/>
    <d v="2015-04-26T00:50:59"/>
    <d v="2015-03-25T08:00:00"/>
    <d v="2015-05-08T16:38:15"/>
    <n v="150"/>
    <n v="15"/>
    <s v="user_favorite"/>
    <s v="male"/>
    <s v="monthly"/>
    <d v="2015-04-25T00:00:00"/>
    <x v="0"/>
    <s v="low"/>
  </r>
  <r>
    <n v="876131"/>
    <n v="10500"/>
    <n v="10500"/>
    <s v="Higher education costs"/>
    <x v="5"/>
    <s v="to pay university fees."/>
    <x v="19"/>
    <s v="Luque"/>
    <s v="PYG"/>
    <n v="580"/>
    <d v="2015-04-26T21:25:54"/>
    <d v="2015-03-27T08:00:00"/>
    <d v="2015-05-05T06:26:40"/>
    <n v="150"/>
    <n v="37"/>
    <s v="user_favorite, #Female Education, #Parent, #Schooling, user_favorite"/>
    <s v="female"/>
    <s v="monthly"/>
    <d v="2015-04-26T00:00:00"/>
    <x v="0"/>
    <s v="low"/>
  </r>
  <r>
    <n v="876132"/>
    <n v="10500"/>
    <n v="10500"/>
    <s v="Higher education costs"/>
    <x v="5"/>
    <s v="to pay university fees."/>
    <x v="19"/>
    <s v="Villa Elisa"/>
    <s v="PYG"/>
    <n v="580"/>
    <d v="2015-04-26T21:34:20"/>
    <d v="2015-03-27T08:00:00"/>
    <d v="2015-05-08T17:17:00"/>
    <n v="150"/>
    <n v="30"/>
    <s v="#Schooling, user_favorite"/>
    <s v="male"/>
    <s v="monthly"/>
    <d v="2015-04-26T00:00:00"/>
    <x v="0"/>
    <s v="low"/>
  </r>
  <r>
    <n v="876760"/>
    <n v="4250"/>
    <n v="15000"/>
    <s v="Personal Housing Expenses"/>
    <x v="4"/>
    <s v="to buy materials and finish building his own house, as well as pay for labor."/>
    <x v="7"/>
    <s v="San Miguel"/>
    <s v="USD"/>
    <n v="1990"/>
    <d v="2015-04-27T17:56:45"/>
    <d v="2015-04-08T09:00:00"/>
    <m/>
    <n v="320"/>
    <n v="5"/>
    <s v="#Parent, #Interesting Photo"/>
    <s v="male"/>
    <s v="monthly"/>
    <d v="2015-04-27T00:00:00"/>
    <x v="1"/>
    <s v="low"/>
  </r>
  <r>
    <n v="876481"/>
    <n v="2750"/>
    <n v="2750"/>
    <s v="General Store"/>
    <x v="3"/>
    <s v="to buy more stock."/>
    <x v="1"/>
    <s v="Kisii"/>
    <s v="KES"/>
    <n v="1330"/>
    <d v="2015-04-27T11:23:48"/>
    <d v="2015-03-31T09:00:00"/>
    <d v="2015-06-01T17:52:52"/>
    <n v="120"/>
    <n v="10"/>
    <s v="#First Loan, #Parent, #Schooling, #Woman Owned Biz"/>
    <s v="female"/>
    <s v="monthly"/>
    <d v="2015-04-27T00:00:00"/>
    <x v="0"/>
    <s v="low"/>
  </r>
  <r>
    <n v="876337"/>
    <n v="3000"/>
    <n v="3000"/>
    <s v="Tailoring"/>
    <x v="2"/>
    <s v="to buy additional materials like clothes, threads, tailoring chalk, etc"/>
    <x v="0"/>
    <s v="Brookes Point, Palawan"/>
    <s v="PHP"/>
    <n v="1450"/>
    <d v="2015-04-27T08:32:18"/>
    <d v="2015-03-31T09:00:00"/>
    <d v="2015-05-05T21:33:29"/>
    <n v="80"/>
    <n v="9"/>
    <s v="#Fabrics, #Parent, #Woman Owned Biz"/>
    <s v="female"/>
    <s v="irregular"/>
    <d v="2015-04-27T00:00:00"/>
    <x v="0"/>
    <s v="low"/>
  </r>
  <r>
    <n v="876734"/>
    <n v="19250"/>
    <n v="19250"/>
    <s v="Farming"/>
    <x v="0"/>
    <s v="To pay workers who harvested maize."/>
    <x v="47"/>
    <s v=""/>
    <s v="RWF"/>
    <n v="1610"/>
    <d v="2015-04-27T17:07:44"/>
    <d v="2015-03-27T08:00:00"/>
    <d v="2015-06-18T20:23:22"/>
    <n v="70"/>
    <n v="59"/>
    <s v="#Parent, #Job Creator, #Schooling, #Vegan"/>
    <s v="male"/>
    <s v="bullet"/>
    <d v="2015-04-27T00:00:00"/>
    <x v="0"/>
    <s v="high"/>
  </r>
  <r>
    <n v="876393"/>
    <n v="13750"/>
    <n v="13750"/>
    <s v="Higher education costs"/>
    <x v="5"/>
    <s v="to pay for one year of tuition fees and living expenses at the Maharishi Institute."/>
    <x v="68"/>
    <s v="Johannesburg"/>
    <s v="ZAR"/>
    <n v="2110"/>
    <d v="2015-04-27T09:42:03"/>
    <d v="2015-07-06T09:00:00"/>
    <d v="2015-05-18T18:15:08"/>
    <n v="1310"/>
    <n v="45"/>
    <s v="#Schooling, #Low-profit FP, #Single, user_favorite"/>
    <s v="male"/>
    <s v="irregular"/>
    <d v="2015-04-27T00:00:00"/>
    <x v="0"/>
    <s v="low"/>
  </r>
  <r>
    <n v="876254"/>
    <n v="5750"/>
    <n v="5750"/>
    <s v="Food"/>
    <x v="1"/>
    <s v="to buy ingredients for her food production business"/>
    <x v="0"/>
    <s v="Cordova, Cebu"/>
    <s v="PHP"/>
    <n v="1450"/>
    <d v="2015-04-27T05:38:04"/>
    <d v="2015-03-30T09:00:00"/>
    <d v="2015-05-27T14:43:00"/>
    <n v="80"/>
    <n v="7"/>
    <s v="#Interesting Photo, user_favorite, user_favorite"/>
    <s v="female"/>
    <s v="irregular"/>
    <d v="2015-04-27T00:00:00"/>
    <x v="0"/>
    <s v="low"/>
  </r>
  <r>
    <n v="876663"/>
    <n v="2750"/>
    <n v="2750"/>
    <s v="Crafts"/>
    <x v="11"/>
    <s v="to open a curio shop to sell the carved curios, which he hopes will enable him to get more income to support his family."/>
    <x v="1"/>
    <s v="Kisii"/>
    <s v="KES"/>
    <n v="1330"/>
    <d v="2015-04-27T15:23:02"/>
    <d v="2015-03-31T09:00:00"/>
    <d v="2015-05-08T04:48:01"/>
    <n v="120"/>
    <n v="7"/>
    <s v=""/>
    <s v="male"/>
    <s v="monthly"/>
    <d v="2015-04-27T00:00:00"/>
    <x v="0"/>
    <s v="low"/>
  </r>
  <r>
    <n v="876629"/>
    <n v="3000"/>
    <n v="3000"/>
    <s v="Clothing Sales"/>
    <x v="7"/>
    <s v="To purchase stock of clothing and start trading"/>
    <x v="33"/>
    <s v="Dzimiti"/>
    <s v="GEL"/>
    <n v="1810"/>
    <d v="2015-04-27T14:44:31"/>
    <d v="2015-03-28T08:00:00"/>
    <d v="2015-05-18T03:23:24"/>
    <n v="150"/>
    <n v="11"/>
    <s v="user_favorite, #First Loan, #Parent, #Woman Owned Biz"/>
    <s v="female"/>
    <s v="monthly"/>
    <d v="2015-04-27T00:00:00"/>
    <x v="0"/>
    <s v="low"/>
  </r>
  <r>
    <n v="876400"/>
    <n v="2500"/>
    <n v="4250"/>
    <s v="General Store"/>
    <x v="3"/>
    <s v="to purchase salt, sugar, soap, and boxes of matches to sell."/>
    <x v="13"/>
    <s v="Rukungiri"/>
    <s v="UGX"/>
    <n v="2220"/>
    <d v="2015-04-27T09:45:48"/>
    <d v="2015-04-15T09:00:00"/>
    <m/>
    <n v="140"/>
    <n v="7"/>
    <s v="#Widowed, #Supporting Family, #Parent, #Repeat Borrower, #Inspiring Story"/>
    <s v="male"/>
    <s v="monthly"/>
    <d v="2015-04-27T00:00:00"/>
    <x v="1"/>
    <s v="low"/>
  </r>
  <r>
    <n v="876805"/>
    <n v="15000"/>
    <n v="15000"/>
    <s v="Agriculture"/>
    <x v="0"/>
    <s v="to buy agricultural inputs for their coffee crop."/>
    <x v="34"/>
    <s v="Suchitepéquez"/>
    <s v="GTQ"/>
    <n v="2460"/>
    <d v="2015-04-27T20:06:04"/>
    <d v="2015-04-17T09:00:00"/>
    <d v="2015-05-08T01:41:58"/>
    <n v="140"/>
    <n v="31"/>
    <s v="#Single Parent, #Parent, #Trees, #Woman Owned Biz, #Vegan, #Single, #Single Parent"/>
    <s v="female, female, male, male"/>
    <s v="bullet"/>
    <d v="2015-04-27T00:00:00"/>
    <x v="0"/>
    <s v="low"/>
  </r>
  <r>
    <n v="876759"/>
    <n v="10250"/>
    <n v="10250"/>
    <s v="Dairy"/>
    <x v="0"/>
    <s v="to buy forage for her milk cows."/>
    <x v="5"/>
    <s v="Viacha"/>
    <s v="BOB"/>
    <n v="480"/>
    <d v="2015-04-27T17:56:14"/>
    <d v="2015-04-15T09:00:00"/>
    <d v="2015-05-17T17:08:07"/>
    <n v="200"/>
    <n v="40"/>
    <s v="user_favorite, #Animals, #Repeat Borrower, #Supporting Family, user_favorite, #Woman Owned Biz, #Single"/>
    <s v="female"/>
    <s v="monthly"/>
    <d v="2015-04-27T00:00:00"/>
    <x v="0"/>
    <s v="low"/>
  </r>
  <r>
    <n v="876190"/>
    <n v="7000"/>
    <n v="7000"/>
    <s v="Fishing"/>
    <x v="1"/>
    <s v="to purchase of boxes, fishing net, gasoline, etc"/>
    <x v="0"/>
    <s v="Quezon, Palawan"/>
    <s v="PHP"/>
    <n v="1450"/>
    <d v="2015-04-27T03:00:07"/>
    <d v="2015-03-31T09:00:00"/>
    <d v="2015-05-06T22:52:03"/>
    <n v="80"/>
    <n v="22"/>
    <s v="volunteer_pick, user_favorite"/>
    <s v="female"/>
    <s v="irregular"/>
    <d v="2015-04-27T00:00:00"/>
    <x v="0"/>
    <s v="low"/>
  </r>
  <r>
    <n v="876214"/>
    <n v="1250"/>
    <n v="1250"/>
    <s v="Home Appliances"/>
    <x v="9"/>
    <s v="To buy a water filter to provide safe drinking water for their family."/>
    <x v="4"/>
    <s v="Kandal"/>
    <s v="KHR"/>
    <n v="3110"/>
    <d v="2015-04-27T04:08:49"/>
    <d v="2015-04-10T09:00:00"/>
    <d v="2015-05-02T14:40:02"/>
    <n v="80"/>
    <n v="5"/>
    <s v=""/>
    <s v="male, female, female"/>
    <s v="monthly"/>
    <d v="2015-04-27T00:00:00"/>
    <x v="0"/>
    <s v="low"/>
  </r>
  <r>
    <n v="876584"/>
    <n v="8500"/>
    <n v="8500"/>
    <s v="Clothing"/>
    <x v="7"/>
    <s v="to buy clothing"/>
    <x v="12"/>
    <s v="Sikasso"/>
    <s v="XOF"/>
    <n v="780"/>
    <d v="2015-04-27T13:52:02"/>
    <d v="2015-04-21T09:00:00"/>
    <d v="2015-05-03T14:59:47"/>
    <n v="60"/>
    <n v="22"/>
    <s v="user_favorite"/>
    <s v="female, female, female, female, female"/>
    <s v="irregular"/>
    <d v="2015-04-27T00:00:00"/>
    <x v="0"/>
    <s v="low"/>
  </r>
  <r>
    <n v="876180"/>
    <n v="2750"/>
    <n v="2750"/>
    <s v="Farming"/>
    <x v="0"/>
    <s v="to buy fertilizers and other farm supplies"/>
    <x v="0"/>
    <s v="Quezon, Palawan"/>
    <s v="PHP"/>
    <n v="1450"/>
    <d v="2015-04-27T02:37:17"/>
    <d v="2015-03-31T09:00:00"/>
    <d v="2015-05-03T09:56:30"/>
    <n v="80"/>
    <n v="5"/>
    <s v=""/>
    <s v="female"/>
    <s v="irregular"/>
    <d v="2015-04-27T00:00:00"/>
    <x v="0"/>
    <s v="low"/>
  </r>
  <r>
    <n v="877209"/>
    <n v="2750"/>
    <n v="2750"/>
    <s v="Dairy"/>
    <x v="0"/>
    <s v="to buy a dairy cow "/>
    <x v="1"/>
    <s v="Kisii"/>
    <s v="KES"/>
    <n v="1330"/>
    <d v="2015-04-28T09:16:19"/>
    <d v="2015-03-31T09:00:00"/>
    <d v="2015-05-19T03:58:34"/>
    <n v="120"/>
    <n v="8"/>
    <s v="#Animals, #Elderly, #First Loan"/>
    <s v="male"/>
    <s v="monthly"/>
    <d v="2015-04-28T00:00:00"/>
    <x v="0"/>
    <s v="low"/>
  </r>
  <r>
    <n v="877044"/>
    <n v="22000"/>
    <n v="22000"/>
    <s v="Higher education costs"/>
    <x v="5"/>
    <s v="to cover her tuition fees from the third to the fourth year"/>
    <x v="4"/>
    <s v="Pursat Province"/>
    <s v="USD"/>
    <n v="90"/>
    <d v="2015-04-28T06:01:08"/>
    <d v="2015-04-17T09:00:00"/>
    <d v="2015-05-05T08:22:38"/>
    <n v="680"/>
    <n v="73"/>
    <s v="user_favorite, user_favorite, user_favorite"/>
    <s v="female"/>
    <s v="monthly"/>
    <d v="2015-04-28T00:00:00"/>
    <x v="0"/>
    <s v="high"/>
  </r>
  <r>
    <n v="877331"/>
    <n v="2750"/>
    <n v="2750"/>
    <s v="Services"/>
    <x v="2"/>
    <s v="to purchase more repair tools and appliances to make his work efficient and faster in the market"/>
    <x v="1"/>
    <s v="Kisii"/>
    <s v="KES"/>
    <n v="1330"/>
    <d v="2015-04-28T11:30:09"/>
    <d v="2015-03-31T09:00:00"/>
    <d v="2015-05-19T15:52:52"/>
    <n v="120"/>
    <n v="10"/>
    <s v="#Elderly, #Biz Durable Asset, #First Loan, #Supporting Family"/>
    <s v="male"/>
    <s v="monthly"/>
    <d v="2015-04-28T00:00:00"/>
    <x v="0"/>
    <s v="low"/>
  </r>
  <r>
    <n v="877515"/>
    <n v="8000"/>
    <n v="8000"/>
    <s v="Poultry"/>
    <x v="0"/>
    <s v="To buy 200 chickens, five quintals of animal feed and vitamins to start her poultry business."/>
    <x v="7"/>
    <s v="Osicala"/>
    <s v="USD"/>
    <n v="1990"/>
    <d v="2015-04-28T16:59:57"/>
    <d v="2015-04-25T09:00:00"/>
    <d v="2015-05-06T17:13:16"/>
    <n v="140"/>
    <n v="28"/>
    <s v=""/>
    <s v="female"/>
    <s v="monthly"/>
    <d v="2015-04-28T00:00:00"/>
    <x v="0"/>
    <s v="low"/>
  </r>
  <r>
    <n v="877466"/>
    <n v="2750"/>
    <n v="2750"/>
    <s v="Farming"/>
    <x v="0"/>
    <s v="to buy seeds and fertilizer."/>
    <x v="1"/>
    <s v="Kisii"/>
    <s v="KES"/>
    <n v="1330"/>
    <d v="2015-04-28T15:25:14"/>
    <d v="2015-03-31T09:00:00"/>
    <d v="2015-06-03T15:08:02"/>
    <n v="120"/>
    <n v="6"/>
    <s v="#Elderly, #First Loan, #Parent"/>
    <s v="male"/>
    <s v="monthly"/>
    <d v="2015-04-28T00:00:00"/>
    <x v="0"/>
    <s v="low"/>
  </r>
  <r>
    <n v="877396"/>
    <n v="2750"/>
    <n v="2750"/>
    <s v="Tailoring"/>
    <x v="2"/>
    <s v="to purchase a sewing machine to enable him to sew more clothes"/>
    <x v="1"/>
    <s v="Kisii"/>
    <s v="KES"/>
    <n v="1330"/>
    <d v="2015-04-28T13:44:20"/>
    <d v="2015-03-31T09:00:00"/>
    <d v="2015-05-09T00:32:31"/>
    <n v="120"/>
    <n v="7"/>
    <s v="#Elderly, #First Loan, #Biz Durable Asset, #Supporting Family"/>
    <s v="male"/>
    <s v="monthly"/>
    <d v="2015-04-28T00:00:00"/>
    <x v="0"/>
    <s v="low"/>
  </r>
  <r>
    <n v="877272"/>
    <n v="2250"/>
    <n v="2250"/>
    <s v="General Store"/>
    <x v="3"/>
    <s v="to restock her store with basic commodities and other consumable items."/>
    <x v="0"/>
    <s v="Oroquieta-Misamis Occidental "/>
    <s v="PHP"/>
    <n v="1260"/>
    <d v="2015-04-28T10:34:37"/>
    <d v="2015-04-28T09:00:00"/>
    <d v="2015-05-08T06:07:23"/>
    <n v="90"/>
    <n v="4"/>
    <s v=""/>
    <s v="female"/>
    <s v="irregular"/>
    <d v="2015-04-28T00:00:00"/>
    <x v="0"/>
    <s v="low"/>
  </r>
  <r>
    <n v="1088574"/>
    <n v="1250"/>
    <n v="1250"/>
    <s v="Cosmetics Sales"/>
    <x v="3"/>
    <s v="purchase more varieties of hair braids for my salon business."/>
    <x v="1"/>
    <s v=""/>
    <s v="KES"/>
    <m/>
    <d v="2015-04-28T16:33:53"/>
    <d v="2015-05-28T17:46:00"/>
    <d v="2015-05-22T12:15:41"/>
    <n v="30"/>
    <n v="14"/>
    <s v=""/>
    <s v="female"/>
    <s v="irregular"/>
    <d v="2015-04-28T00:00:00"/>
    <x v="0"/>
    <s v="low"/>
  </r>
  <r>
    <n v="1088573"/>
    <n v="3250"/>
    <n v="3250"/>
    <s v="Grocery Store"/>
    <x v="1"/>
    <s v="expand my chips business"/>
    <x v="1"/>
    <s v=""/>
    <s v="KES"/>
    <m/>
    <d v="2015-04-28T16:27:40"/>
    <d v="2015-06-23T15:22:00"/>
    <d v="2015-06-19T19:53:11"/>
    <n v="90"/>
    <n v="33"/>
    <s v=""/>
    <s v="female"/>
    <s v="irregular"/>
    <d v="2015-04-28T00:00:00"/>
    <x v="0"/>
    <s v="low"/>
  </r>
  <r>
    <n v="877445"/>
    <n v="8500"/>
    <n v="8500"/>
    <s v="Construction Supplies"/>
    <x v="6"/>
    <s v="to buy cement and paint, and to tile floors"/>
    <x v="15"/>
    <s v=""/>
    <s v="XOF"/>
    <n v="1080"/>
    <d v="2015-04-28T14:49:18"/>
    <d v="2015-04-14T09:00:00"/>
    <d v="2015-05-22T07:53:52"/>
    <n v="170"/>
    <n v="31"/>
    <s v="#Parent, #Repeat Borrower, user_favorite"/>
    <s v="male"/>
    <s v="monthly"/>
    <d v="2015-04-28T00:00:00"/>
    <x v="0"/>
    <s v="low"/>
  </r>
  <r>
    <n v="877150"/>
    <n v="2750"/>
    <n v="2750"/>
    <s v="Pigs"/>
    <x v="0"/>
    <s v="to buy feed and other supplies to raise her pigs."/>
    <x v="0"/>
    <s v="Calatrava, Negros Occidental"/>
    <s v="PHP"/>
    <n v="1450"/>
    <d v="2015-04-28T08:22:35"/>
    <d v="2015-04-15T09:00:00"/>
    <d v="2015-05-05T12:55:00"/>
    <n v="80"/>
    <n v="11"/>
    <s v=""/>
    <s v="female"/>
    <s v="irregular"/>
    <d v="2015-04-28T00:00:00"/>
    <x v="0"/>
    <s v="low"/>
  </r>
  <r>
    <n v="877796"/>
    <n v="10000"/>
    <n v="10000"/>
    <s v="Higher education costs"/>
    <x v="5"/>
    <s v="to pay university fees."/>
    <x v="23"/>
    <s v="Jenin City-West Bank"/>
    <s v="USD"/>
    <n v="800"/>
    <d v="2015-04-29T08:21:58"/>
    <d v="2015-04-16T09:00:00"/>
    <d v="2015-05-07T01:52:51"/>
    <n v="410"/>
    <n v="36"/>
    <s v="user_favorite, #Female Education"/>
    <s v="female"/>
    <s v="monthly"/>
    <d v="2015-04-29T00:00:00"/>
    <x v="0"/>
    <s v="low"/>
  </r>
  <r>
    <n v="877996"/>
    <n v="2750"/>
    <n v="2750"/>
    <s v="Farming"/>
    <x v="0"/>
    <s v="to buy certified seeds and fertilizer."/>
    <x v="1"/>
    <s v="Nakuru West"/>
    <s v="KES"/>
    <n v="3880"/>
    <d v="2015-04-29T11:57:44"/>
    <d v="2015-03-30T09:00:00"/>
    <d v="2015-05-29T21:27:30"/>
    <n v="140"/>
    <n v="11"/>
    <s v="#Elderly, #Vegan"/>
    <s v="female"/>
    <s v="monthly"/>
    <d v="2015-04-29T00:00:00"/>
    <x v="0"/>
    <s v="low"/>
  </r>
  <r>
    <n v="878113"/>
    <n v="13500"/>
    <n v="13500"/>
    <s v="Farming"/>
    <x v="0"/>
    <s v="to buy seedlings to plant in her gardens and pay for labour."/>
    <x v="13"/>
    <s v="Kasese"/>
    <s v="UGX"/>
    <n v="1630"/>
    <d v="2015-04-29T15:42:07"/>
    <d v="2015-04-17T09:00:00"/>
    <d v="2015-05-08T00:27:14"/>
    <n v="110"/>
    <n v="24"/>
    <s v="#Trees, #Vegan, #Widowed, #Single Parent, #Job Creator, user_favorite"/>
    <s v="female"/>
    <s v="irregular"/>
    <d v="2015-04-29T00:00:00"/>
    <x v="0"/>
    <s v="low"/>
  </r>
  <r>
    <n v="878023"/>
    <n v="2750"/>
    <n v="2750"/>
    <s v="Dairy"/>
    <x v="0"/>
    <s v="To buy a dairy cow; he hopes this will enable him to get more milk to supply to his customers and make more income to educate his children."/>
    <x v="1"/>
    <s v="Kisii"/>
    <s v="KES"/>
    <n v="1330"/>
    <d v="2015-04-29T13:06:57"/>
    <d v="2015-03-31T09:00:00"/>
    <d v="2015-05-08T03:48:52"/>
    <n v="120"/>
    <n v="7"/>
    <s v=""/>
    <s v="male"/>
    <s v="monthly"/>
    <d v="2015-04-29T00:00:00"/>
    <x v="0"/>
    <s v="low"/>
  </r>
  <r>
    <n v="878174"/>
    <n v="3000"/>
    <n v="3000"/>
    <s v="Food Production/Sales"/>
    <x v="1"/>
    <s v="to buy oil, salt, sugar, flour, bread and corn amongst others to sell her traditional foods."/>
    <x v="7"/>
    <s v="La Unión"/>
    <s v="USD"/>
    <n v="1990"/>
    <d v="2015-04-29T17:45:30"/>
    <d v="2015-04-25T09:00:00"/>
    <d v="2015-05-07T22:48:42"/>
    <n v="80"/>
    <n v="8"/>
    <s v=""/>
    <s v="female"/>
    <s v="monthly"/>
    <d v="2015-04-29T00:00:00"/>
    <x v="0"/>
    <s v="low"/>
  </r>
  <r>
    <n v="877988"/>
    <n v="1500"/>
    <n v="2750"/>
    <s v="Farming"/>
    <x v="0"/>
    <s v="To buy seeds and fertilizer to grow more cash crops and make more income to support his family."/>
    <x v="1"/>
    <s v="Kisii"/>
    <s v="KES"/>
    <n v="1330"/>
    <d v="2015-04-29T11:47:39"/>
    <d v="2015-03-31T09:00:00"/>
    <m/>
    <n v="120"/>
    <n v="6"/>
    <s v="#First Loan, #Parent, #Schooling, #Vegan"/>
    <s v="male"/>
    <s v="monthly"/>
    <d v="2015-04-29T00:00:00"/>
    <x v="1"/>
    <s v="low"/>
  </r>
  <r>
    <n v="878027"/>
    <n v="16750"/>
    <n v="16750"/>
    <s v="Education provider"/>
    <x v="5"/>
    <s v="To purchase a water filtration system to provide clean drinking water for its students. "/>
    <x v="13"/>
    <s v="Kampala"/>
    <s v="UGX"/>
    <n v="3290"/>
    <d v="2015-04-29T13:14:16"/>
    <d v="2015-04-02T09:00:00"/>
    <d v="2015-05-06T06:15:16"/>
    <n v="320"/>
    <n v="39"/>
    <s v="volunteer_pick, volunteer_like, user_favorite, user_favorite, #Schooling, #Health and Sanitation, #Eco-friendly, user_favorite"/>
    <s v="male"/>
    <s v="irregular"/>
    <d v="2015-04-29T00:00:00"/>
    <x v="0"/>
    <s v="low"/>
  </r>
  <r>
    <n v="878300"/>
    <n v="3000"/>
    <n v="5000"/>
    <s v="Retail"/>
    <x v="3"/>
    <s v="to buy soap, detergent, fruit cake, milk, eggs, cream, cheese, chocolate, etc., to stock his store with basic products."/>
    <x v="7"/>
    <s v=""/>
    <s v="USD"/>
    <n v="810"/>
    <d v="2015-04-29T22:33:14"/>
    <d v="2015-04-09T09:00:00"/>
    <m/>
    <n v="140"/>
    <n v="12"/>
    <s v="#Parent"/>
    <s v="male"/>
    <s v="monthly"/>
    <d v="2015-04-29T00:00:00"/>
    <x v="1"/>
    <s v="low"/>
  </r>
  <r>
    <n v="878232"/>
    <n v="5000"/>
    <n v="5000"/>
    <s v="Retail"/>
    <x v="3"/>
    <s v="to invest in sweet breads, coffee, sugar, eggs, milk, condiments, candy, rice, beans, and other products for her store."/>
    <x v="7"/>
    <s v=""/>
    <s v="USD"/>
    <n v="810"/>
    <d v="2015-04-29T20:11:46"/>
    <d v="2015-04-09T09:00:00"/>
    <d v="2015-05-09T00:30:33"/>
    <n v="140"/>
    <n v="11"/>
    <s v=""/>
    <s v="female"/>
    <s v="monthly"/>
    <d v="2015-04-29T00:00:00"/>
    <x v="0"/>
    <s v="low"/>
  </r>
  <r>
    <n v="877874"/>
    <n v="5000"/>
    <n v="5000"/>
    <s v="Dairy"/>
    <x v="0"/>
    <s v="To start agribusiness and purchase a milk cow"/>
    <x v="33"/>
    <s v="Dzegvi"/>
    <s v="GEL"/>
    <n v="1810"/>
    <d v="2015-04-29T09:37:14"/>
    <d v="2015-03-30T09:00:00"/>
    <d v="2015-05-12T19:39:53"/>
    <n v="150"/>
    <n v="15"/>
    <s v="#Animals, #Biz Durable Asset, #First Loan, #Parent"/>
    <s v="female"/>
    <s v="monthly"/>
    <d v="2015-04-29T00:00:00"/>
    <x v="0"/>
    <s v="low"/>
  </r>
  <r>
    <n v="878262"/>
    <n v="5250"/>
    <n v="6250"/>
    <s v="Agriculture"/>
    <x v="0"/>
    <s v="to buy agricultural inputs (manure, fertilizer and pesticides)."/>
    <x v="18"/>
    <s v="El Carmen de Viboral"/>
    <s v="COP"/>
    <n v="1770"/>
    <d v="2015-04-29T21:50:51"/>
    <d v="2015-03-31T09:00:00"/>
    <m/>
    <n v="210"/>
    <n v="7"/>
    <s v="#Elderly, #Vegan"/>
    <s v="male"/>
    <s v="bullet"/>
    <d v="2015-04-29T00:00:00"/>
    <x v="1"/>
    <s v="low"/>
  </r>
  <r>
    <n v="1088603"/>
    <n v="4500"/>
    <n v="4500"/>
    <s v="Agriculture"/>
    <x v="0"/>
    <s v="purchase seeds to begin the growing season."/>
    <x v="37"/>
    <s v=""/>
    <s v="USD"/>
    <m/>
    <d v="2015-04-30T21:47:50"/>
    <d v="2015-05-18T13:41:45"/>
    <d v="2015-05-18T18:25:57"/>
    <n v="60"/>
    <n v="39"/>
    <s v=""/>
    <s v="male"/>
    <s v="monthly"/>
    <d v="2015-04-30T00:00:00"/>
    <x v="0"/>
    <s v="low"/>
  </r>
  <r>
    <n v="878519"/>
    <n v="750"/>
    <n v="2750"/>
    <s v="Clothing Sales"/>
    <x v="7"/>
    <s v="To increase his stock so as to satisfy his clients and earn more income."/>
    <x v="1"/>
    <s v="Kisii"/>
    <s v="KES"/>
    <n v="1330"/>
    <d v="2015-04-30T08:42:33"/>
    <d v="2015-03-31T09:00:00"/>
    <m/>
    <n v="120"/>
    <n v="3"/>
    <s v="#Parent"/>
    <s v="male"/>
    <s v="monthly"/>
    <d v="2015-04-30T00:00:00"/>
    <x v="1"/>
    <s v="low"/>
  </r>
  <r>
    <n v="878739"/>
    <n v="750"/>
    <n v="750"/>
    <s v="Fruits &amp; Vegetables"/>
    <x v="1"/>
    <s v="to buy more bananas to sell"/>
    <x v="0"/>
    <s v="Tacloban City, Leyte"/>
    <s v="PHP"/>
    <n v="1450"/>
    <d v="2015-04-30T14:08:50"/>
    <d v="2015-04-28T09:00:00"/>
    <d v="2015-05-05T19:33:13"/>
    <n v="80"/>
    <n v="3"/>
    <s v=""/>
    <s v="female"/>
    <s v="irregular"/>
    <d v="2015-04-30T00:00:00"/>
    <x v="0"/>
    <s v="low"/>
  </r>
  <r>
    <n v="878724"/>
    <n v="8250"/>
    <n v="8250"/>
    <s v="Cattle"/>
    <x v="0"/>
    <s v="to acquire some cattle"/>
    <x v="2"/>
    <s v="Kulob"/>
    <s v="TJS"/>
    <n v="630"/>
    <d v="2015-04-30T13:58:04"/>
    <d v="2015-04-27T09:00:00"/>
    <d v="2015-05-31T22:25:14"/>
    <n v="140"/>
    <n v="24"/>
    <s v="#Animals, #Elderly, user_favorite"/>
    <s v="female, male"/>
    <s v="monthly"/>
    <d v="2015-04-30T00:00:00"/>
    <x v="0"/>
    <s v="low"/>
  </r>
  <r>
    <n v="878843"/>
    <n v="6250"/>
    <n v="13000"/>
    <s v="Agriculture"/>
    <x v="0"/>
    <s v="to purchase agricultural supplies which will ensure a good coffee harvest. "/>
    <x v="10"/>
    <s v="Matagalpa"/>
    <s v="USD"/>
    <n v="2950"/>
    <d v="2015-04-30T17:25:52"/>
    <d v="2015-07-29T09:00:00"/>
    <m/>
    <n v="140"/>
    <n v="14"/>
    <s v="#Parent, #Trees, #Vegan, user_favorite, #Sustainable Ag"/>
    <s v="male"/>
    <s v="bullet"/>
    <d v="2015-04-30T00:00:00"/>
    <x v="1"/>
    <s v="low"/>
  </r>
  <r>
    <n v="878364"/>
    <n v="2500"/>
    <n v="2500"/>
    <s v="Fuel/Firewood"/>
    <x v="3"/>
    <s v="to buy more firewood to sell."/>
    <x v="0"/>
    <s v="La Carlota, Negros Occidental"/>
    <s v="PHP"/>
    <n v="1450"/>
    <d v="2015-04-30T03:06:36"/>
    <d v="2015-04-16T09:00:00"/>
    <d v="2015-05-10T08:04:02"/>
    <n v="110"/>
    <n v="10"/>
    <s v="#Woman Owned Biz, #Parent"/>
    <s v="female"/>
    <s v="irregular"/>
    <d v="2015-04-30T00:00:00"/>
    <x v="0"/>
    <s v="low"/>
  </r>
  <r>
    <n v="878964"/>
    <n v="9750"/>
    <n v="9750"/>
    <s v="Farming"/>
    <x v="0"/>
    <s v="to buy fertilizer and pay for labor."/>
    <x v="34"/>
    <s v="Solola"/>
    <s v="GTQ"/>
    <n v="2460"/>
    <d v="2015-05-01T02:16:31"/>
    <d v="2015-04-21T09:00:00"/>
    <d v="2015-05-17T21:04:16"/>
    <n v="140"/>
    <n v="33"/>
    <s v="#Elderly, #Parent, #Trees, #Vegan, user_favorite"/>
    <s v="female, female, female"/>
    <s v="monthly"/>
    <d v="2015-05-01T00:00:00"/>
    <x v="0"/>
    <s v="low"/>
  </r>
  <r>
    <n v="879163"/>
    <n v="3250"/>
    <n v="3250"/>
    <s v="General Store"/>
    <x v="3"/>
    <s v="to buy items to sell like junk foods, canned goods, home product care and other groceries"/>
    <x v="0"/>
    <s v="Calbayog City, Samar"/>
    <s v="PHP"/>
    <n v="1450"/>
    <d v="2015-05-02T11:03:13"/>
    <d v="2015-04-20T09:00:00"/>
    <d v="2015-05-08T02:37:57"/>
    <n v="80"/>
    <n v="12"/>
    <s v="#Parent, #Woman Owned Biz"/>
    <s v="female"/>
    <s v="irregular"/>
    <d v="2015-05-02T00:00:00"/>
    <x v="0"/>
    <s v="low"/>
  </r>
  <r>
    <n v="879176"/>
    <n v="13000"/>
    <n v="13000"/>
    <s v="Agriculture"/>
    <x v="0"/>
    <s v="to buy manure that his coffee plants need to assure a good harvest."/>
    <x v="10"/>
    <s v="Matagalpa"/>
    <s v="USD"/>
    <n v="2950"/>
    <d v="2015-05-02T16:03:22"/>
    <d v="2015-07-31T09:00:00"/>
    <d v="2015-05-23T09:46:47"/>
    <n v="140"/>
    <n v="42"/>
    <s v="#Vegan, #Trees, #Sustainable Ag, user_favorite"/>
    <s v="male"/>
    <s v="bullet"/>
    <d v="2015-05-02T00:00:00"/>
    <x v="0"/>
    <s v="low"/>
  </r>
  <r>
    <n v="879134"/>
    <n v="4250"/>
    <n v="4250"/>
    <s v="Textiles"/>
    <x v="11"/>
    <s v="to buy rolls of material, fabric paint, stencils, brushes, rollers, and a new cutter"/>
    <x v="27"/>
    <s v="Faleula"/>
    <s v="WST"/>
    <n v="150"/>
    <d v="2015-05-02T07:51:58"/>
    <d v="2015-04-23T13:00:00"/>
    <d v="2015-05-07T22:52:14"/>
    <n v="140"/>
    <n v="11"/>
    <s v=""/>
    <s v="female"/>
    <s v="irregular"/>
    <d v="2015-05-02T00:00:00"/>
    <x v="0"/>
    <s v="low"/>
  </r>
  <r>
    <n v="879222"/>
    <n v="9750"/>
    <n v="9750"/>
    <s v="Agriculture"/>
    <x v="0"/>
    <s v="to buy supplies."/>
    <x v="31"/>
    <s v="Palmira"/>
    <s v="CRC"/>
    <n v="1500"/>
    <d v="2015-05-03T06:16:50"/>
    <d v="2015-04-21T09:00:00"/>
    <d v="2015-06-10T17:54:48"/>
    <n v="380"/>
    <n v="29"/>
    <s v="#First Loan, #Trees, #Vegan"/>
    <s v="male"/>
    <s v="irregular"/>
    <d v="2015-05-03T00:00:00"/>
    <x v="0"/>
    <s v="low"/>
  </r>
  <r>
    <n v="879232"/>
    <n v="20000"/>
    <n v="20000"/>
    <s v="Beauty Salon"/>
    <x v="2"/>
    <s v="to buy a new collection of hair dye, makeup, and other beauty products for her salon."/>
    <x v="23"/>
    <s v="Gaza City- Gaza Strip"/>
    <s v="USD"/>
    <n v="800"/>
    <d v="2015-05-03T09:04:17"/>
    <d v="2015-04-12T09:00:00"/>
    <d v="2015-05-17T18:34:14"/>
    <n v="270"/>
    <n v="49"/>
    <s v="#Woman Owned Biz, #Single"/>
    <s v="female"/>
    <s v="monthly"/>
    <d v="2015-05-03T00:00:00"/>
    <x v="0"/>
    <s v="low"/>
  </r>
  <r>
    <n v="879522"/>
    <n v="10000"/>
    <n v="10000"/>
    <s v="Home Energy"/>
    <x v="9"/>
    <s v=" o buy a solar system for heating water for the family house."/>
    <x v="23"/>
    <s v="Gaza City- Gaza Strip"/>
    <s v="USD"/>
    <n v="800"/>
    <d v="2015-05-04T12:36:39"/>
    <d v="2015-04-23T09:00:00"/>
    <d v="2015-05-24T11:12:32"/>
    <n v="150"/>
    <n v="33"/>
    <s v="#Eco-friendly, #Technology"/>
    <s v="male"/>
    <s v="monthly"/>
    <d v="2015-05-04T00:00:00"/>
    <x v="0"/>
    <s v="low"/>
  </r>
  <r>
    <n v="879498"/>
    <n v="5500"/>
    <n v="5500"/>
    <s v="Clothing"/>
    <x v="7"/>
    <s v="to purchase bales of clothes for resale"/>
    <x v="1"/>
    <s v="Likoni"/>
    <s v="KES"/>
    <n v="1640"/>
    <d v="2015-05-04T11:56:41"/>
    <d v="2015-05-04T09:00:00"/>
    <d v="2015-05-04T14:18:44"/>
    <n v="130"/>
    <n v="4"/>
    <s v=""/>
    <s v="female"/>
    <s v="irregular"/>
    <d v="2015-05-04T00:00:00"/>
    <x v="0"/>
    <s v="low"/>
  </r>
  <r>
    <n v="879691"/>
    <n v="10000"/>
    <n v="10000"/>
    <s v="Agriculture"/>
    <x v="0"/>
    <s v="to buy farming supplies such as pest applications, herbicides, and fertilizer, etc., and to improve the land."/>
    <x v="7"/>
    <s v=""/>
    <s v="USD"/>
    <n v="810"/>
    <d v="2015-05-04T17:48:02"/>
    <d v="2015-04-13T09:00:00"/>
    <d v="2015-06-10T21:43:15"/>
    <n v="130"/>
    <n v="34"/>
    <s v="user_favorite, #Elderly, #Vegan, user_favorite, #Repeat Borrower, user_favorite, user_favorite, user_favorite, user_favorite, user_favorite"/>
    <s v="male"/>
    <s v="bullet"/>
    <d v="2015-05-04T00:00:00"/>
    <x v="0"/>
    <s v="low"/>
  </r>
  <r>
    <n v="880125"/>
    <n v="2750"/>
    <n v="2750"/>
    <s v="Farming"/>
    <x v="0"/>
    <s v="to purchase farm inputs and farm tools for her farming activities so as to get a better harvest and meet client and family needs."/>
    <x v="1"/>
    <s v="Kisii"/>
    <s v="KES"/>
    <n v="1330"/>
    <d v="2015-05-05T13:37:42"/>
    <d v="2015-04-28T09:00:00"/>
    <d v="2015-05-09T12:45:41"/>
    <n v="120"/>
    <n v="8"/>
    <s v="#First Loan, #Parent, #Schooling, #Vegan"/>
    <s v="female"/>
    <s v="monthly"/>
    <d v="2015-05-05T00:00:00"/>
    <x v="0"/>
    <s v="low"/>
  </r>
  <r>
    <n v="880096"/>
    <n v="8750"/>
    <n v="8750"/>
    <s v="Farming"/>
    <x v="0"/>
    <s v="to buy seeds, fertilizer and pay for plowing fee"/>
    <x v="4"/>
    <s v="Kampong Cham province, Ponhea Krek district"/>
    <s v="KHR"/>
    <n v="2040"/>
    <d v="2015-05-05T13:14:03"/>
    <d v="2015-04-06T09:00:00"/>
    <d v="2015-06-04T22:19:06"/>
    <n v="130"/>
    <n v="29"/>
    <s v="#Elderly, #Parent, #Vegan, #Woman Owned Biz"/>
    <s v="female, female"/>
    <s v="monthly"/>
    <d v="2015-05-05T00:00:00"/>
    <x v="0"/>
    <s v="low"/>
  </r>
  <r>
    <n v="879897"/>
    <n v="6750"/>
    <n v="6750"/>
    <s v="General Store"/>
    <x v="3"/>
    <s v="to buy items to sell like milk, soap, noodles, can goods, chips, etc"/>
    <x v="0"/>
    <s v="Brookes Point, Palawan"/>
    <s v="PHP"/>
    <n v="1450"/>
    <d v="2015-05-05T08:28:53"/>
    <d v="2015-04-16T09:00:00"/>
    <d v="2015-05-17T17:57:29"/>
    <n v="80"/>
    <n v="20"/>
    <s v="#Elderly, #Parent, #Woman Owned Biz"/>
    <s v="female"/>
    <s v="irregular"/>
    <d v="2015-05-05T00:00:00"/>
    <x v="0"/>
    <s v="low"/>
  </r>
  <r>
    <n v="880366"/>
    <n v="10000"/>
    <n v="10000"/>
    <s v="Sewing"/>
    <x v="2"/>
    <s v="to buy a variety of fabrics and threads, buttons, elastics, zippers, etc. at wholesale.  "/>
    <x v="7"/>
    <s v=""/>
    <s v="USD"/>
    <n v="810"/>
    <d v="2015-05-05T21:51:41"/>
    <d v="2015-04-20T09:00:00"/>
    <d v="2015-05-16T16:15:34"/>
    <n v="200"/>
    <n v="34"/>
    <s v="#Fabrics, #Parent, #Woman Owned Biz, user_favorite"/>
    <s v="female"/>
    <s v="monthly"/>
    <d v="2015-05-05T00:00:00"/>
    <x v="0"/>
    <s v="low"/>
  </r>
  <r>
    <n v="879977"/>
    <n v="5250"/>
    <n v="5250"/>
    <s v="Clothing Sales"/>
    <x v="7"/>
    <s v="to buy an overlock sewing machine, to help grow her business"/>
    <x v="56"/>
    <s v=""/>
    <s v="TRY"/>
    <n v="1980"/>
    <d v="2015-05-05T10:08:28"/>
    <d v="2015-04-08T09:00:00"/>
    <d v="2015-05-06T23:14:13"/>
    <n v="70"/>
    <n v="19"/>
    <s v="user_favorite, user_favorite"/>
    <s v="female"/>
    <s v="irregular"/>
    <d v="2015-05-05T00:00:00"/>
    <x v="0"/>
    <s v="low"/>
  </r>
  <r>
    <n v="880414"/>
    <n v="30500"/>
    <n v="30500"/>
    <s v="Textiles"/>
    <x v="11"/>
    <s v="to buy a large quantity of various colors of thread so that she can increase her production of textiles"/>
    <x v="34"/>
    <s v="Santa Cruz la laguna"/>
    <s v="GTQ"/>
    <n v="550"/>
    <d v="2015-05-06T00:39:24"/>
    <d v="2015-04-29T09:00:00"/>
    <d v="2015-05-07T23:20:17"/>
    <n v="110"/>
    <n v="66"/>
    <s v="user_favorite, user_favorite, user_favorite, #Fabrics, #First Loan, #Trees, #Woman Owned Biz, user_favorite"/>
    <s v="female, female, female, female, female, female, female, female"/>
    <s v="monthly"/>
    <d v="2015-05-05T00:00:00"/>
    <x v="0"/>
    <s v="high"/>
  </r>
  <r>
    <n v="879795"/>
    <n v="2250"/>
    <n v="2250"/>
    <s v="Grocery Store"/>
    <x v="1"/>
    <s v="to pay for inventories of sugar, milk, oil, noodles to sell"/>
    <x v="0"/>
    <s v="Tangub City"/>
    <s v="PHP"/>
    <n v="1260"/>
    <d v="2015-05-05T02:10:30"/>
    <d v="2015-04-24T09:00:00"/>
    <d v="2015-05-12T07:22:17"/>
    <n v="140"/>
    <n v="7"/>
    <s v="#Elderly, #Repeat Borrower, #Widowed, #Woman Owned Biz"/>
    <s v="female"/>
    <s v="monthly"/>
    <d v="2015-05-05T00:00:00"/>
    <x v="0"/>
    <s v="low"/>
  </r>
  <r>
    <n v="880104"/>
    <n v="14000"/>
    <n v="14000"/>
    <s v="Farming"/>
    <x v="0"/>
    <s v="to buy cashew nut seeds for growing cashew nut trees."/>
    <x v="4"/>
    <s v="Kampong Cham province, Ponhea Krek district"/>
    <s v="KHR"/>
    <n v="2040"/>
    <d v="2015-05-05T13:22:17"/>
    <d v="2015-04-06T09:00:00"/>
    <d v="2015-05-08T04:38:38"/>
    <n v="130"/>
    <n v="21"/>
    <s v="user_favorite, user_favorite"/>
    <s v="female, female, female, female"/>
    <s v="monthly"/>
    <d v="2015-05-05T00:00:00"/>
    <x v="0"/>
    <s v="low"/>
  </r>
  <r>
    <n v="880251"/>
    <n v="5750"/>
    <n v="5750"/>
    <s v="Retail"/>
    <x v="3"/>
    <s v="to buy suits, bags, blankets, duvets, and sheets in neighboring South Africa to resell."/>
    <x v="54"/>
    <s v="Boane, Maputo"/>
    <s v="MZN"/>
    <n v="230"/>
    <d v="2015-05-05T16:26:37"/>
    <d v="2015-04-09T09:00:00"/>
    <d v="2015-05-20T11:23:18"/>
    <n v="170"/>
    <n v="7"/>
    <s v=""/>
    <s v="female"/>
    <s v="monthly"/>
    <d v="2015-05-05T00:00:00"/>
    <x v="0"/>
    <s v="low"/>
  </r>
  <r>
    <n v="880062"/>
    <n v="2750"/>
    <n v="2750"/>
    <s v="Dairy"/>
    <x v="0"/>
    <s v="To purchase a dairy cow for milk production and increase the number of litres of milk supplied to his customers."/>
    <x v="1"/>
    <s v="Kisii"/>
    <s v="KES"/>
    <n v="1330"/>
    <d v="2015-05-05T12:00:00"/>
    <d v="2015-04-06T09:00:00"/>
    <d v="2015-06-01T05:24:22"/>
    <n v="110"/>
    <n v="7"/>
    <s v="#Animals, #Biz Durable Asset, #First Loan, #Supporting Family"/>
    <s v="male"/>
    <s v="monthly"/>
    <d v="2015-05-05T00:00:00"/>
    <x v="0"/>
    <s v="low"/>
  </r>
  <r>
    <n v="879978"/>
    <n v="6000"/>
    <n v="6000"/>
    <s v="Child Care"/>
    <x v="2"/>
    <s v="to buy needed supplies for her expanding child daycare center"/>
    <x v="56"/>
    <s v=""/>
    <s v="TRY"/>
    <n v="1980"/>
    <d v="2015-05-05T10:13:36"/>
    <d v="2015-04-08T09:00:00"/>
    <d v="2015-05-06T22:04:24"/>
    <n v="70"/>
    <n v="24"/>
    <s v="#Woman Owned Biz, #Interesting Photo, #Repeat Borrower"/>
    <s v="female"/>
    <s v="irregular"/>
    <d v="2015-05-05T00:00:00"/>
    <x v="0"/>
    <s v="low"/>
  </r>
  <r>
    <n v="879828"/>
    <n v="2250"/>
    <n v="2250"/>
    <s v="Fish Selling"/>
    <x v="1"/>
    <s v="to purchase additional fish to sell"/>
    <x v="0"/>
    <s v="Kabankalan, Negros Occidental"/>
    <s v="PHP"/>
    <n v="1450"/>
    <d v="2015-05-05T05:10:08"/>
    <d v="2015-04-13T09:00:00"/>
    <d v="2015-05-08T15:42:43"/>
    <n v="80"/>
    <n v="8"/>
    <s v="user_favorite"/>
    <s v="female"/>
    <s v="irregular"/>
    <d v="2015-05-05T00:00:00"/>
    <x v="0"/>
    <s v="low"/>
  </r>
  <r>
    <n v="880538"/>
    <n v="3500"/>
    <n v="3500"/>
    <s v="Furniture Making"/>
    <x v="12"/>
    <s v="to buy new tools and equipment for her furniture making business."/>
    <x v="0"/>
    <s v="Cadiz, Negros Occidental"/>
    <s v="PHP"/>
    <n v="1450"/>
    <d v="2015-05-06T05:19:29"/>
    <d v="2015-04-15T09:00:00"/>
    <d v="2015-05-07T20:33:17"/>
    <n v="80"/>
    <n v="10"/>
    <s v=""/>
    <s v="female"/>
    <s v="irregular"/>
    <d v="2015-05-06T00:00:00"/>
    <x v="0"/>
    <s v="low"/>
  </r>
  <r>
    <n v="880923"/>
    <n v="1000"/>
    <n v="3250"/>
    <s v="Farming"/>
    <x v="0"/>
    <s v="To buy farm implements"/>
    <x v="1"/>
    <s v="Nkubu"/>
    <s v="KES"/>
    <n v="1560"/>
    <d v="2015-05-06T13:49:18"/>
    <d v="2015-04-14T09:00:00"/>
    <m/>
    <n v="130"/>
    <n v="4"/>
    <s v="#Biz Durable Asset, #Parent"/>
    <s v="male"/>
    <s v="monthly"/>
    <d v="2015-05-06T00:00:00"/>
    <x v="1"/>
    <s v="low"/>
  </r>
  <r>
    <n v="881003"/>
    <n v="51250"/>
    <n v="51250"/>
    <s v="Textiles"/>
    <x v="11"/>
    <s v="to buy all colors of thread to create the typical ornate blouses."/>
    <x v="34"/>
    <s v="Chichicastenango, Departamento El Quiche"/>
    <s v="GTQ"/>
    <n v="550"/>
    <d v="2015-05-06T18:23:24"/>
    <d v="2015-04-16T09:00:00"/>
    <d v="2015-05-08T17:32:30"/>
    <n v="100"/>
    <n v="111"/>
    <s v=""/>
    <s v="female, female, female, female, female, female, female, female, female"/>
    <s v="monthly"/>
    <d v="2015-05-06T00:00:00"/>
    <x v="0"/>
    <s v="high"/>
  </r>
  <r>
    <n v="880574"/>
    <n v="4000"/>
    <n v="4000"/>
    <s v="Health"/>
    <x v="13"/>
    <s v="to buy a decent latrine for the welfare of her family"/>
    <x v="4"/>
    <s v="Kampong Thom Province, Stoeng Sen District"/>
    <s v="KHR"/>
    <n v="2040"/>
    <d v="2015-05-06T07:05:43"/>
    <d v="2015-04-07T09:00:00"/>
    <d v="2015-05-07T21:52:46"/>
    <n v="130"/>
    <n v="10"/>
    <s v=""/>
    <s v="female, female, female, female"/>
    <s v="monthly"/>
    <d v="2015-05-06T00:00:00"/>
    <x v="0"/>
    <s v="low"/>
  </r>
  <r>
    <n v="881143"/>
    <n v="5000"/>
    <n v="5000"/>
    <s v="Sewing"/>
    <x v="2"/>
    <s v="To buy a new sewing machine"/>
    <x v="2"/>
    <s v="Kulob"/>
    <s v="TJS"/>
    <n v="630"/>
    <d v="2015-05-07T06:57:26"/>
    <d v="2015-04-24T09:00:00"/>
    <d v="2015-05-08T22:16:32"/>
    <n v="140"/>
    <n v="11"/>
    <s v=""/>
    <s v="female, female"/>
    <s v="monthly"/>
    <d v="2015-05-07T00:00:00"/>
    <x v="0"/>
    <s v="low"/>
  </r>
  <r>
    <n v="881592"/>
    <n v="750"/>
    <n v="750"/>
    <s v="Retail"/>
    <x v="3"/>
    <s v="to buy thirty bowls of flour and forty bowls of corn."/>
    <x v="41"/>
    <s v="baguida"/>
    <s v="XOF"/>
    <n v="2960"/>
    <d v="2015-05-07T15:28:39"/>
    <d v="2015-04-15T09:00:00"/>
    <d v="2015-05-09T23:59:22"/>
    <n v="60"/>
    <n v="1"/>
    <s v="user_favorite"/>
    <s v="female"/>
    <s v="irregular"/>
    <d v="2015-05-07T00:00:00"/>
    <x v="0"/>
    <s v="low"/>
  </r>
  <r>
    <n v="881329"/>
    <n v="6750"/>
    <n v="6750"/>
    <s v="Retail"/>
    <x v="3"/>
    <s v="to buy more household materials"/>
    <x v="13"/>
    <s v="Kinubi"/>
    <s v="UGX"/>
    <n v="650"/>
    <d v="2015-05-07T10:40:40"/>
    <d v="2015-04-17T09:00:00"/>
    <d v="2015-06-19T18:40:23"/>
    <n v="140"/>
    <n v="20"/>
    <s v="#Parent, #Woman Owned Biz"/>
    <s v="female"/>
    <s v="monthly"/>
    <d v="2015-05-07T00:00:00"/>
    <x v="0"/>
    <s v="low"/>
  </r>
  <r>
    <n v="881332"/>
    <n v="2750"/>
    <n v="2750"/>
    <s v="Farming"/>
    <x v="0"/>
    <s v="to buy a dairy cow to enable her to meet the demands of customers' milk supply."/>
    <x v="1"/>
    <s v="Kisii"/>
    <s v="KES"/>
    <n v="1330"/>
    <d v="2015-05-07T10:42:42"/>
    <d v="2015-04-07T09:00:00"/>
    <d v="2015-05-09T01:40:26"/>
    <n v="110"/>
    <n v="7"/>
    <s v=""/>
    <s v="female"/>
    <s v="monthly"/>
    <d v="2015-05-07T00:00:00"/>
    <x v="0"/>
    <s v="low"/>
  </r>
  <r>
    <n v="881380"/>
    <n v="2750"/>
    <n v="2750"/>
    <s v="General Store"/>
    <x v="3"/>
    <s v="to buy groceries, toiletries, and beverages to sell"/>
    <x v="0"/>
    <s v="Intramuros, Manila City"/>
    <s v="PHP"/>
    <n v="1440"/>
    <d v="2015-05-07T11:12:00"/>
    <d v="2015-04-28T09:00:00"/>
    <d v="2015-05-12T00:04:37"/>
    <n v="80"/>
    <n v="6"/>
    <s v="user_favorite"/>
    <s v="female"/>
    <s v="irregular"/>
    <d v="2015-05-07T00:00:00"/>
    <x v="0"/>
    <s v="low"/>
  </r>
  <r>
    <n v="1088667"/>
    <n v="50000"/>
    <n v="50000"/>
    <s v="Agriculture"/>
    <x v="0"/>
    <s v="acquire and improve equipment for the space where we produce our natural and organic cheese."/>
    <x v="69"/>
    <s v=""/>
    <s v="USD"/>
    <m/>
    <d v="2015-05-08T01:26:55"/>
    <d v="2015-07-13T17:53:44"/>
    <d v="2015-07-10T01:49:11"/>
    <n v="240"/>
    <n v="158"/>
    <s v=""/>
    <s v="male"/>
    <s v="monthly"/>
    <d v="2015-05-07T00:00:00"/>
    <x v="0"/>
    <s v="high"/>
  </r>
  <r>
    <n v="881410"/>
    <n v="15000"/>
    <n v="15000"/>
    <s v="Farming"/>
    <x v="0"/>
    <s v="to pay for the plowing fee"/>
    <x v="4"/>
    <s v="Mondulkiri province,  Keo Seima district"/>
    <s v="KHR"/>
    <n v="2040"/>
    <d v="2015-05-07T11:35:10"/>
    <d v="2015-04-08T09:00:00"/>
    <d v="2015-05-09T12:43:13"/>
    <n v="140"/>
    <n v="28"/>
    <s v=""/>
    <s v="female, female, female"/>
    <s v="monthly"/>
    <d v="2015-05-07T00:00:00"/>
    <x v="0"/>
    <s v="low"/>
  </r>
  <r>
    <n v="881170"/>
    <n v="1250"/>
    <n v="1250"/>
    <s v="General Store"/>
    <x v="3"/>
    <s v="to purchase more groceries to sell"/>
    <x v="0"/>
    <s v="Dumarao, Capiz"/>
    <s v="PHP"/>
    <n v="1450"/>
    <d v="2015-05-07T07:36:19"/>
    <d v="2015-04-21T09:00:00"/>
    <d v="2015-05-08T21:17:34"/>
    <n v="80"/>
    <n v="5"/>
    <s v=""/>
    <s v="female"/>
    <s v="irregular"/>
    <d v="2015-05-07T00:00:00"/>
    <x v="0"/>
    <s v="low"/>
  </r>
  <r>
    <n v="882030"/>
    <n v="7500"/>
    <n v="7500"/>
    <s v="Farming"/>
    <x v="0"/>
    <s v="to buy seeds and pay for the plowing fees and to use the profits to expand her farmland"/>
    <x v="4"/>
    <s v="Battambang province, Kam Rieng district "/>
    <s v="KHR"/>
    <n v="2040"/>
    <d v="2015-05-08T12:39:31"/>
    <d v="2015-04-10T09:00:00"/>
    <d v="2015-05-22T02:58:35"/>
    <n v="250"/>
    <n v="28"/>
    <s v="#Parent, #Vegan, user_favorite"/>
    <s v="female"/>
    <s v="monthly"/>
    <d v="2015-05-08T00:00:00"/>
    <x v="0"/>
    <s v="low"/>
  </r>
  <r>
    <n v="881862"/>
    <n v="1250"/>
    <n v="1250"/>
    <s v="Home Appliances"/>
    <x v="9"/>
    <s v="to buy a water filter to provide safe drinking water for his family"/>
    <x v="4"/>
    <s v="Kandal"/>
    <s v="KHR"/>
    <n v="3110"/>
    <d v="2015-05-08T08:20:28"/>
    <d v="2015-04-24T09:00:00"/>
    <d v="2015-05-10T11:05:43"/>
    <n v="80"/>
    <n v="3"/>
    <s v=""/>
    <s v="male, male, female"/>
    <s v="monthly"/>
    <d v="2015-05-08T00:00:00"/>
    <x v="0"/>
    <s v="low"/>
  </r>
  <r>
    <n v="882293"/>
    <n v="4750"/>
    <n v="4750"/>
    <s v="Computers"/>
    <x v="2"/>
    <s v="to buy necessary software and cover operating expenses"/>
    <x v="44"/>
    <s v="Saltillo"/>
    <s v="MXN"/>
    <n v="4010"/>
    <d v="2015-05-09T00:23:50"/>
    <d v="2015-04-14T09:00:00"/>
    <d v="2015-05-29T07:16:33"/>
    <n v="50"/>
    <n v="10"/>
    <s v="user_favorite"/>
    <s v="female"/>
    <s v="monthly"/>
    <d v="2015-05-08T00:00:00"/>
    <x v="0"/>
    <s v="low"/>
  </r>
  <r>
    <n v="882032"/>
    <n v="4000"/>
    <n v="4000"/>
    <s v="Sewing"/>
    <x v="2"/>
    <s v="to help her husband in purchasing various types of rexine for sewing vehicle seat covers. "/>
    <x v="3"/>
    <s v="Lahore"/>
    <s v="PKR"/>
    <n v="2470"/>
    <d v="2015-05-08T12:43:00"/>
    <d v="2015-04-28T09:00:00"/>
    <d v="2015-05-22T14:43:02"/>
    <n v="120"/>
    <n v="14"/>
    <s v="#Parent, #Fabrics, user_favorite"/>
    <s v="female"/>
    <s v="irregular"/>
    <d v="2015-05-08T00:00:00"/>
    <x v="0"/>
    <s v="low"/>
  </r>
  <r>
    <n v="882107"/>
    <n v="1000"/>
    <n v="1000"/>
    <s v="Retail"/>
    <x v="3"/>
    <s v="to buy eight pillows. "/>
    <x v="41"/>
    <s v="baguida"/>
    <s v="XOF"/>
    <n v="2960"/>
    <d v="2015-05-08T14:59:19"/>
    <d v="2015-04-15T09:00:00"/>
    <d v="2015-05-11T23:28:44"/>
    <n v="70"/>
    <n v="4"/>
    <s v="volunteer_pick, volunteer_like"/>
    <s v="female"/>
    <s v="irregular"/>
    <d v="2015-05-08T00:00:00"/>
    <x v="0"/>
    <s v="low"/>
  </r>
  <r>
    <n v="882218"/>
    <n v="6500"/>
    <n v="6500"/>
    <s v="Higher education costs"/>
    <x v="5"/>
    <s v="to pay for her professional title"/>
    <x v="26"/>
    <s v="Huaycan"/>
    <s v="PEN"/>
    <n v="930"/>
    <d v="2015-05-08T18:40:30"/>
    <d v="2015-05-07T09:00:00"/>
    <d v="2015-05-16T23:26:21"/>
    <n v="140"/>
    <n v="21"/>
    <s v="user_favorite"/>
    <s v="female"/>
    <s v="monthly"/>
    <d v="2015-05-08T00:00:00"/>
    <x v="0"/>
    <s v="low"/>
  </r>
  <r>
    <n v="881891"/>
    <n v="5000"/>
    <n v="5000"/>
    <s v="Retail"/>
    <x v="3"/>
    <s v="a loan helps Musarat's husband in purchasing toys for reselling and to meet the demand"/>
    <x v="3"/>
    <s v="Lahore"/>
    <s v="PKR"/>
    <n v="2470"/>
    <d v="2015-05-08T08:44:26"/>
    <d v="2015-04-28T09:00:00"/>
    <d v="2015-06-09T04:33:33"/>
    <n v="120"/>
    <n v="19"/>
    <s v="#Parent, user_favorite"/>
    <s v="female"/>
    <s v="irregular"/>
    <d v="2015-05-08T00:00:00"/>
    <x v="0"/>
    <s v="low"/>
  </r>
  <r>
    <n v="1088671"/>
    <n v="3250"/>
    <n v="3250"/>
    <s v="Construction"/>
    <x v="6"/>
    <s v="buy a printer for my office."/>
    <x v="1"/>
    <s v=""/>
    <s v="KES"/>
    <m/>
    <d v="2015-05-08T10:20:22"/>
    <d v="2015-06-09T16:40:00"/>
    <d v="2015-06-05T20:18:28"/>
    <n v="90"/>
    <n v="30"/>
    <s v=""/>
    <s v="female"/>
    <s v="monthly"/>
    <d v="2015-05-08T00:00:00"/>
    <x v="0"/>
    <s v="low"/>
  </r>
  <r>
    <n v="882324"/>
    <n v="5000"/>
    <n v="5000"/>
    <s v="Food Production/Sales"/>
    <x v="1"/>
    <s v="to buy corn by the quintal and lime powder to make tortillas."/>
    <x v="7"/>
    <s v=""/>
    <s v="USD"/>
    <n v="810"/>
    <d v="2015-05-09T01:03:47"/>
    <d v="2015-04-27T09:00:00"/>
    <d v="2015-05-19T02:48:37"/>
    <n v="150"/>
    <n v="18"/>
    <s v="volunteer_pick, user_favorite, #Elderly, #Vegan"/>
    <s v="female"/>
    <s v="monthly"/>
    <d v="2015-05-08T00:00:00"/>
    <x v="0"/>
    <s v="low"/>
  </r>
  <r>
    <n v="1088684"/>
    <n v="0"/>
    <n v="50000"/>
    <s v="Construction"/>
    <x v="6"/>
    <s v="continue to grow my business and increase my working capital."/>
    <x v="37"/>
    <s v=""/>
    <s v="USD"/>
    <m/>
    <d v="2015-05-09T22:45:30"/>
    <m/>
    <m/>
    <n v="240"/>
    <n v="0"/>
    <s v=""/>
    <s v="male"/>
    <s v="bullet"/>
    <d v="2015-05-09T00:00:00"/>
    <x v="1"/>
    <s v="low"/>
  </r>
  <r>
    <n v="882466"/>
    <n v="6000"/>
    <n v="6000"/>
    <s v="Used Clothing"/>
    <x v="7"/>
    <s v="to buy in Managua: a bundle of clothing for men and women"/>
    <x v="10"/>
    <s v="Bilwi"/>
    <s v="NIO"/>
    <n v="3280"/>
    <d v="2015-05-09T19:29:02"/>
    <d v="2015-04-14T09:00:00"/>
    <d v="2015-05-17T15:56:45"/>
    <n v="50"/>
    <n v="23"/>
    <s v=""/>
    <s v="female, female, female"/>
    <s v="irregular"/>
    <d v="2015-05-09T00:00:00"/>
    <x v="0"/>
    <s v="low"/>
  </r>
  <r>
    <n v="882464"/>
    <n v="8500"/>
    <n v="15000"/>
    <s v="Farm Supplies"/>
    <x v="0"/>
    <s v="to purchase fertilizer, seed, feed, and to pay for expenses that are generated when preparing the land and planting corn.  "/>
    <x v="7"/>
    <s v=""/>
    <s v="USD"/>
    <n v="1670"/>
    <d v="2015-05-09T19:01:10"/>
    <d v="2015-04-16T09:00:00"/>
    <m/>
    <n v="200"/>
    <n v="7"/>
    <s v="#Parent, #Repeat Borrower, user_favorite"/>
    <s v="male"/>
    <s v="irregular"/>
    <d v="2015-05-09T00:00:00"/>
    <x v="1"/>
    <s v="low"/>
  </r>
  <r>
    <n v="882399"/>
    <n v="4000"/>
    <n v="4000"/>
    <s v="Agriculture"/>
    <x v="0"/>
    <s v="to buy taro roots (seedling), banana tube (seedling), a wheelbarrow, rake, shovel, and hand gloves."/>
    <x v="27"/>
    <s v="Tafangamanu"/>
    <s v="WST"/>
    <n v="150"/>
    <d v="2015-05-09T09:39:08"/>
    <d v="2015-04-30T09:00:00"/>
    <d v="2015-06-06T05:33:45"/>
    <n v="140"/>
    <n v="15"/>
    <s v="#Parent, #Trees, #Woman Owned Biz"/>
    <s v="female"/>
    <s v="irregular"/>
    <d v="2015-05-09T00:00:00"/>
    <x v="0"/>
    <s v="low"/>
  </r>
  <r>
    <n v="882449"/>
    <n v="3250"/>
    <n v="3250"/>
    <s v="Motorcycle Transport"/>
    <x v="8"/>
    <s v="to repair and maintain her moto-taxi"/>
    <x v="26"/>
    <s v="Oyotún - Chiclayo"/>
    <s v="PEN"/>
    <n v="1430"/>
    <d v="2015-05-09T18:07:21"/>
    <d v="2015-04-08T09:00:00"/>
    <d v="2015-05-18T15:25:26"/>
    <n v="140"/>
    <n v="13"/>
    <s v=""/>
    <s v="female"/>
    <s v="monthly"/>
    <d v="2015-05-09T00:00:00"/>
    <x v="0"/>
    <s v="low"/>
  </r>
  <r>
    <n v="882344"/>
    <n v="3750"/>
    <n v="12000"/>
    <s v="Farming"/>
    <x v="0"/>
    <s v="to buy seeds and pay for plowing fees"/>
    <x v="4"/>
    <s v="Kampong Cham Province, Koh Sotin District"/>
    <s v="KHR"/>
    <n v="2040"/>
    <d v="2015-05-09T03:35:34"/>
    <d v="2015-04-09T09:00:00"/>
    <m/>
    <n v="190"/>
    <n v="15"/>
    <s v="#Elderly, #Woman Owned Biz"/>
    <s v="female, female, female"/>
    <s v="monthly"/>
    <d v="2015-05-09T00:00:00"/>
    <x v="1"/>
    <s v="low"/>
  </r>
  <r>
    <n v="882519"/>
    <n v="4000"/>
    <n v="4000"/>
    <s v="Food Production/Sales"/>
    <x v="1"/>
    <s v="to buy a sack of flour, sack of sugar, yeast, plastic bags, wooden spoon, and fry pan"/>
    <x v="27"/>
    <s v="Mulifanua"/>
    <s v="WST"/>
    <n v="150"/>
    <d v="2015-05-10T07:49:17"/>
    <d v="2015-04-30T09:00:00"/>
    <d v="2015-06-09T07:28:17"/>
    <n v="140"/>
    <n v="16"/>
    <s v="#Parent, #Woman Owned Biz"/>
    <s v="female"/>
    <s v="irregular"/>
    <d v="2015-05-10T00:00:00"/>
    <x v="0"/>
    <s v="low"/>
  </r>
  <r>
    <n v="882535"/>
    <n v="4000"/>
    <n v="4000"/>
    <s v="Food Production/Sales"/>
    <x v="1"/>
    <s v="to buy bananas, a sack of taro, a fry pan, plastic bags, and vegetable oil."/>
    <x v="27"/>
    <s v="Malie"/>
    <s v="WST"/>
    <n v="150"/>
    <d v="2015-05-10T08:48:11"/>
    <d v="2015-04-30T09:00:00"/>
    <d v="2015-06-09T19:23:17"/>
    <n v="140"/>
    <n v="11"/>
    <s v="#Parent, #Woman Owned Biz"/>
    <s v="female"/>
    <s v="irregular"/>
    <d v="2015-05-10T00:00:00"/>
    <x v="0"/>
    <s v="low"/>
  </r>
  <r>
    <n v="882582"/>
    <n v="3000"/>
    <n v="3000"/>
    <s v="Retail"/>
    <x v="3"/>
    <s v="to buy sandals, shirts and shoes"/>
    <x v="0"/>
    <s v="Badian"/>
    <s v="PHP"/>
    <n v="1250"/>
    <d v="2015-05-10T15:06:38"/>
    <d v="2015-04-10T09:00:00"/>
    <d v="2015-05-11T20:54:08"/>
    <n v="70"/>
    <n v="2"/>
    <s v=""/>
    <s v="female"/>
    <s v="irregular"/>
    <d v="2015-05-10T00:00:00"/>
    <x v="0"/>
    <s v="low"/>
  </r>
  <r>
    <n v="883310"/>
    <n v="8500"/>
    <n v="8500"/>
    <s v="Farming"/>
    <x v="0"/>
    <s v="to purchase some livestock, fertilizers and fuel for land cultivation"/>
    <x v="53"/>
    <s v="Ak-Bashat village, Talas region"/>
    <s v="KGS"/>
    <n v="1710"/>
    <d v="2015-05-11T18:54:25"/>
    <d v="2015-04-10T09:00:00"/>
    <d v="2015-06-10T19:13:08"/>
    <n v="140"/>
    <n v="33"/>
    <s v="#Animals, #Elderly"/>
    <s v="female"/>
    <s v="monthly"/>
    <d v="2015-05-11T00:00:00"/>
    <x v="0"/>
    <s v="low"/>
  </r>
  <r>
    <n v="882986"/>
    <n v="2000"/>
    <n v="2000"/>
    <s v="Agriculture"/>
    <x v="0"/>
    <s v="to buy four cartons of insecticide."/>
    <x v="55"/>
    <s v="Gounghin, Ouagadougou"/>
    <s v="XOF"/>
    <n v="1870"/>
    <d v="2015-05-11T11:45:14"/>
    <d v="2015-04-14T09:00:00"/>
    <d v="2015-05-15T23:41:46"/>
    <n v="80"/>
    <n v="8"/>
    <s v=""/>
    <s v="male"/>
    <s v="monthly"/>
    <d v="2015-05-11T00:00:00"/>
    <x v="0"/>
    <s v="low"/>
  </r>
  <r>
    <n v="882913"/>
    <n v="2750"/>
    <n v="2750"/>
    <s v="Farming"/>
    <x v="0"/>
    <s v="To buy cereals for re-sale."/>
    <x v="1"/>
    <s v="Chuka"/>
    <s v="KES"/>
    <n v="1560"/>
    <d v="2015-05-11T10:09:02"/>
    <d v="2015-05-04T09:00:00"/>
    <d v="2015-05-29T15:17:50"/>
    <n v="140"/>
    <n v="8"/>
    <s v="#Parent"/>
    <s v="male"/>
    <s v="monthly"/>
    <d v="2015-05-11T00:00:00"/>
    <x v="0"/>
    <s v="low"/>
  </r>
  <r>
    <n v="882973"/>
    <n v="8750"/>
    <n v="8750"/>
    <s v="Animal Sales"/>
    <x v="0"/>
    <s v="to buy cattle"/>
    <x v="12"/>
    <s v="Kebila"/>
    <s v="XOF"/>
    <n v="780"/>
    <d v="2015-05-11T11:28:08"/>
    <d v="2015-04-24T09:00:00"/>
    <d v="2015-05-15T11:00:29"/>
    <n v="50"/>
    <n v="28"/>
    <s v="#Animals, #Parent, user_favorite"/>
    <s v="male"/>
    <s v="bullet"/>
    <d v="2015-05-11T00:00:00"/>
    <x v="0"/>
    <s v="low"/>
  </r>
  <r>
    <n v="882842"/>
    <n v="4250"/>
    <n v="4250"/>
    <s v="Sewing"/>
    <x v="2"/>
    <s v="to buy 2 new sewing machines, rolls of material, needles, thread and zippers"/>
    <x v="27"/>
    <s v="Vaiusu"/>
    <s v="WST"/>
    <n v="150"/>
    <d v="2015-05-11T09:01:32"/>
    <d v="2015-05-06T13:00:00"/>
    <d v="2015-05-23T15:42:38"/>
    <n v="140"/>
    <n v="15"/>
    <s v="#Fabrics, #Biz Durable Asset, #First Loan, #Woman Owned Biz, user_favorite"/>
    <s v="female"/>
    <s v="irregular"/>
    <d v="2015-05-11T00:00:00"/>
    <x v="0"/>
    <s v="low"/>
  </r>
  <r>
    <n v="882738"/>
    <n v="12000"/>
    <n v="12000"/>
    <s v="Crafts"/>
    <x v="11"/>
    <s v="to buy loads of coconut shells, carving tools, blocks of wood, a machete, gloves and a new chainsaw"/>
    <x v="27"/>
    <s v="Alafua"/>
    <s v="WST"/>
    <n v="150"/>
    <d v="2015-05-11T06:46:02"/>
    <d v="2015-05-06T13:00:00"/>
    <d v="2015-05-17T14:44:04"/>
    <n v="140"/>
    <n v="47"/>
    <s v="user_favorite, #Elderly, #Supporting Family, #Parent, #Repeat Borrower, #Woman Owned Biz, user_favorite"/>
    <s v="female"/>
    <s v="irregular"/>
    <d v="2015-05-11T00:00:00"/>
    <x v="0"/>
    <s v="low"/>
  </r>
  <r>
    <n v="883097"/>
    <n v="2250"/>
    <n v="2250"/>
    <s v="Farming"/>
    <x v="0"/>
    <s v="To buy seeds and fertilizer to help improve farming that will increase income."/>
    <x v="1"/>
    <s v="Thika"/>
    <s v="KES"/>
    <n v="3880"/>
    <d v="2015-05-11T14:39:39"/>
    <d v="2015-04-14T09:00:00"/>
    <d v="2015-05-18T01:46:24"/>
    <n v="80"/>
    <n v="6"/>
    <s v="#Sustainable Ag, #Parent, #Vegan"/>
    <s v="male, female"/>
    <s v="monthly"/>
    <d v="2015-05-11T00:00:00"/>
    <x v="0"/>
    <s v="low"/>
  </r>
  <r>
    <n v="883377"/>
    <n v="7750"/>
    <n v="7750"/>
    <s v="Livestock"/>
    <x v="0"/>
    <s v="to buy some livestock in order to increase her income"/>
    <x v="53"/>
    <s v="Internatsionalnoe village, Chui region"/>
    <s v="KGS"/>
    <n v="1710"/>
    <d v="2015-05-11T21:39:43"/>
    <d v="2015-04-10T09:00:00"/>
    <d v="2015-05-21T10:23:16"/>
    <n v="140"/>
    <n v="30"/>
    <s v="#Animals, #Single Parent"/>
    <s v="female"/>
    <s v="monthly"/>
    <d v="2015-05-11T00:00:00"/>
    <x v="0"/>
    <s v="low"/>
  </r>
  <r>
    <n v="882922"/>
    <n v="5500"/>
    <n v="5500"/>
    <s v="Food Production/Sales"/>
    <x v="1"/>
    <s v="to improve her business merchandise"/>
    <x v="40"/>
    <s v=""/>
    <s v="LBP"/>
    <n v="1150"/>
    <d v="2015-05-11T10:17:57"/>
    <d v="2015-04-20T09:00:00"/>
    <d v="2015-06-16T05:17:36"/>
    <n v="110"/>
    <n v="18"/>
    <s v="#Elderly, #Repeat Borrower, #Woman Owned Biz"/>
    <s v="female"/>
    <s v="monthly"/>
    <d v="2015-05-11T00:00:00"/>
    <x v="0"/>
    <s v="low"/>
  </r>
  <r>
    <n v="882813"/>
    <n v="2250"/>
    <n v="2250"/>
    <s v="Farming"/>
    <x v="0"/>
    <s v="to buy fertilizers and other farm supplies"/>
    <x v="0"/>
    <s v="Kabankalan, Negros Occidental"/>
    <s v="PHP"/>
    <n v="1450"/>
    <d v="2015-05-11T08:32:56"/>
    <d v="2015-04-16T09:00:00"/>
    <d v="2015-05-13T14:13:49"/>
    <n v="80"/>
    <n v="6"/>
    <s v="user_favorite"/>
    <s v="female"/>
    <s v="irregular"/>
    <d v="2015-05-11T00:00:00"/>
    <x v="0"/>
    <s v="low"/>
  </r>
  <r>
    <n v="884064"/>
    <n v="7250"/>
    <n v="7250"/>
    <s v="Weaving"/>
    <x v="11"/>
    <s v="to buy various types of wool at wholesale prices to open a big workshop and export her fabrics. "/>
    <x v="5"/>
    <s v="El Alto"/>
    <s v="BOB"/>
    <n v="1100"/>
    <d v="2015-05-12T20:54:13"/>
    <d v="2015-04-13T09:00:00"/>
    <d v="2015-05-20T05:23:17"/>
    <n v="120"/>
    <n v="20"/>
    <s v="user_favorite"/>
    <s v="female"/>
    <s v="monthly"/>
    <d v="2015-05-12T00:00:00"/>
    <x v="0"/>
    <s v="low"/>
  </r>
  <r>
    <n v="883517"/>
    <n v="4750"/>
    <n v="4750"/>
    <s v="Motorcycle Transport"/>
    <x v="8"/>
    <s v="To purchase motor parts for maintenance."/>
    <x v="0"/>
    <s v="Riza Jimenez Mis. Occ."/>
    <s v="PHP"/>
    <n v="1360"/>
    <d v="2015-05-12T04:58:13"/>
    <d v="2015-04-16T09:00:00"/>
    <d v="2015-05-13T00:36:15"/>
    <n v="50"/>
    <n v="1"/>
    <s v=""/>
    <s v="female"/>
    <s v="irregular"/>
    <d v="2015-05-12T00:00:00"/>
    <x v="0"/>
    <s v="low"/>
  </r>
  <r>
    <n v="883692"/>
    <n v="1250"/>
    <n v="1250"/>
    <s v="General Store"/>
    <x v="3"/>
    <s v="to purchase more groceries to sell"/>
    <x v="0"/>
    <s v="Banga, Aklan"/>
    <s v="PHP"/>
    <n v="1450"/>
    <d v="2015-05-12T09:30:59"/>
    <d v="2015-04-28T09:00:00"/>
    <d v="2015-05-14T15:33:37"/>
    <n v="80"/>
    <n v="3"/>
    <s v=""/>
    <s v="female"/>
    <s v="irregular"/>
    <d v="2015-05-12T00:00:00"/>
    <x v="0"/>
    <s v="low"/>
  </r>
  <r>
    <n v="883917"/>
    <n v="6750"/>
    <n v="6750"/>
    <s v="Primary/secondary school costs"/>
    <x v="5"/>
    <s v="to pay for his children's school fees."/>
    <x v="13"/>
    <s v="Kasese"/>
    <s v="UGX"/>
    <n v="1630"/>
    <d v="2015-05-12T14:51:28"/>
    <d v="2015-05-07T09:00:00"/>
    <d v="2015-05-18T17:12:38"/>
    <n v="80"/>
    <n v="27"/>
    <s v="#Repeat Borrower, #Parent, #Schooling"/>
    <s v="male"/>
    <s v="monthly"/>
    <d v="2015-05-12T00:00:00"/>
    <x v="0"/>
    <s v="low"/>
  </r>
  <r>
    <n v="884005"/>
    <n v="29250"/>
    <n v="29250"/>
    <s v="Livestock"/>
    <x v="0"/>
    <s v="to buy a calf, and also some onions, oil, and eggs, etc. "/>
    <x v="15"/>
    <s v=""/>
    <s v="XOF"/>
    <n v="1050"/>
    <d v="2015-05-12T17:59:59"/>
    <d v="2015-05-08T09:00:00"/>
    <d v="2015-05-22T08:56:16"/>
    <n v="80"/>
    <n v="94"/>
    <s v="#Elderly, #Widowed, #Animals, #Woman Owned Biz, user_favorite"/>
    <s v="female, female, female, female, female, female"/>
    <s v="monthly"/>
    <d v="2015-05-12T00:00:00"/>
    <x v="0"/>
    <s v="high"/>
  </r>
  <r>
    <n v="883916"/>
    <n v="4250"/>
    <n v="4250"/>
    <s v="Tailoring"/>
    <x v="2"/>
    <s v="to buy new cloth prints to attract more customers "/>
    <x v="11"/>
    <s v="Iringa"/>
    <s v="TZS"/>
    <n v="3790"/>
    <d v="2015-05-12T14:47:04"/>
    <d v="2015-04-24T09:00:00"/>
    <d v="2015-05-29T22:23:37"/>
    <n v="80"/>
    <n v="11"/>
    <s v="user_favorite, #Fabrics, #Woman Owned Biz, user_favorite"/>
    <s v="female"/>
    <s v="irregular"/>
    <d v="2015-05-12T00:00:00"/>
    <x v="0"/>
    <s v="low"/>
  </r>
  <r>
    <n v="883636"/>
    <n v="2250"/>
    <n v="2250"/>
    <s v="Pigs"/>
    <x v="0"/>
    <s v="to purchase additional sacks of feeds and vitamins"/>
    <x v="0"/>
    <s v="Brookes Point, Palawan"/>
    <s v="PHP"/>
    <n v="1450"/>
    <d v="2015-05-12T08:17:59"/>
    <d v="2015-04-23T09:00:00"/>
    <d v="2015-05-13T15:12:22"/>
    <n v="50"/>
    <n v="2"/>
    <s v=""/>
    <s v="female"/>
    <s v="irregular"/>
    <d v="2015-05-12T00:00:00"/>
    <x v="0"/>
    <s v="low"/>
  </r>
  <r>
    <n v="884033"/>
    <n v="3250"/>
    <n v="3250"/>
    <s v="Farming"/>
    <x v="0"/>
    <s v="to buy cocoa for selling to cocoa companies."/>
    <x v="13"/>
    <s v="Bundibugyo"/>
    <s v="UGX"/>
    <n v="1630"/>
    <d v="2015-05-12T19:16:20"/>
    <d v="2015-04-20T09:00:00"/>
    <d v="2015-06-07T21:24:46"/>
    <n v="100"/>
    <n v="9"/>
    <s v=""/>
    <s v="male"/>
    <s v="monthly"/>
    <d v="2015-05-12T00:00:00"/>
    <x v="0"/>
    <s v="low"/>
  </r>
  <r>
    <n v="883787"/>
    <n v="8750"/>
    <n v="8750"/>
    <s v="Food Production/Sales"/>
    <x v="1"/>
    <s v="to buy condiments."/>
    <x v="12"/>
    <s v="Koutiala"/>
    <s v="XOF"/>
    <n v="780"/>
    <d v="2015-05-12T11:18:52"/>
    <d v="2015-05-06T09:00:00"/>
    <d v="2015-05-23T09:22:32"/>
    <n v="80"/>
    <n v="27"/>
    <s v="#Repeat Borrower, #Woman Owned Biz, #Parent"/>
    <s v="female, female, female, female"/>
    <s v="monthly"/>
    <d v="2015-05-12T00:00:00"/>
    <x v="0"/>
    <s v="low"/>
  </r>
  <r>
    <n v="883619"/>
    <n v="2250"/>
    <n v="2250"/>
    <s v="Fish Selling"/>
    <x v="1"/>
    <s v="to purchase more boxes of dried fish to sell."/>
    <x v="0"/>
    <s v="Numancia, Aklan"/>
    <s v="PHP"/>
    <n v="1450"/>
    <d v="2015-05-12T07:59:29"/>
    <d v="2015-05-06T09:00:00"/>
    <d v="2015-05-13T18:23:44"/>
    <n v="70"/>
    <n v="7"/>
    <s v=""/>
    <s v="female"/>
    <s v="irregular"/>
    <d v="2015-05-12T00:00:00"/>
    <x v="0"/>
    <s v="low"/>
  </r>
  <r>
    <n v="883753"/>
    <n v="4250"/>
    <n v="4500"/>
    <s v="Barber Shop"/>
    <x v="2"/>
    <s v="to buy new instruments, such as scissors, combs, a shaving machine, front mirror and revolving chair, for her husband's barber shop."/>
    <x v="3"/>
    <s v="Lahore"/>
    <s v="PKR"/>
    <n v="2470"/>
    <d v="2015-05-12T10:30:49"/>
    <d v="2015-04-23T09:00:00"/>
    <m/>
    <n v="140"/>
    <n v="10"/>
    <s v="#Biz Durable Asset, #Parent, user_favorite"/>
    <s v="female"/>
    <s v="monthly"/>
    <d v="2015-05-12T00:00:00"/>
    <x v="1"/>
    <s v="low"/>
  </r>
  <r>
    <n v="883463"/>
    <n v="2250"/>
    <n v="2250"/>
    <s v="Fishing"/>
    <x v="1"/>
    <s v="buy fishing gear"/>
    <x v="0"/>
    <s v="Calatrava, Negros Occidental"/>
    <s v="PHP"/>
    <n v="1450"/>
    <d v="2015-05-12T03:24:00"/>
    <d v="2015-04-16T09:00:00"/>
    <d v="2015-05-13T18:35:10"/>
    <n v="80"/>
    <n v="2"/>
    <s v=""/>
    <s v="female"/>
    <s v="irregular"/>
    <d v="2015-05-12T00:00:00"/>
    <x v="0"/>
    <s v="low"/>
  </r>
  <r>
    <n v="883458"/>
    <n v="1250"/>
    <n v="1250"/>
    <s v="Fish Selling"/>
    <x v="1"/>
    <s v="buy fish"/>
    <x v="0"/>
    <s v="Ubay, Bohol"/>
    <s v="PHP"/>
    <n v="1450"/>
    <d v="2015-05-12T03:08:11"/>
    <d v="2015-04-14T09:00:00"/>
    <d v="2015-05-13T05:49:46"/>
    <n v="80"/>
    <n v="5"/>
    <s v=""/>
    <s v="female"/>
    <s v="irregular"/>
    <d v="2015-05-12T00:00:00"/>
    <x v="0"/>
    <s v="low"/>
  </r>
  <r>
    <n v="883853"/>
    <n v="9250"/>
    <n v="9250"/>
    <s v="Services"/>
    <x v="2"/>
    <s v="to increase the working capital deposit needed for helping community members save more money to purchase through Ruma's layaway product called Mapan."/>
    <x v="30"/>
    <s v="Jakarta"/>
    <s v="IDR"/>
    <n v="2190"/>
    <d v="2015-05-12T13:27:52"/>
    <d v="2015-04-12T09:00:00"/>
    <d v="2015-07-02T23:39:58"/>
    <n v="140"/>
    <n v="31"/>
    <s v="#Parent, #Technology, user_favorite"/>
    <s v="male"/>
    <s v="bullet"/>
    <d v="2015-05-12T00:00:00"/>
    <x v="0"/>
    <s v="low"/>
  </r>
  <r>
    <n v="883707"/>
    <n v="1500"/>
    <n v="2750"/>
    <s v="Farming"/>
    <x v="0"/>
    <s v="to buy fertilizers and seedlings for farming as well as increase stock of animal feeds"/>
    <x v="1"/>
    <s v="Kisii"/>
    <s v="KES"/>
    <n v="1330"/>
    <d v="2015-05-12T09:44:31"/>
    <d v="2015-04-28T09:00:00"/>
    <m/>
    <n v="120"/>
    <n v="4"/>
    <s v="#Animals, #Schooling, #First Loan"/>
    <s v="male"/>
    <s v="monthly"/>
    <d v="2015-05-12T00:00:00"/>
    <x v="1"/>
    <s v="low"/>
  </r>
  <r>
    <n v="884466"/>
    <n v="7000"/>
    <n v="7000"/>
    <s v="Health"/>
    <x v="13"/>
    <s v="to purchase sand, cement, brick and equipment to build a toilet and bathroom, for her family to be healthy and safe"/>
    <x v="17"/>
    <s v="Thanh Hoá"/>
    <s v="VND"/>
    <n v="1210"/>
    <d v="2015-05-13T09:42:01"/>
    <d v="2015-05-12T09:00:00"/>
    <d v="2015-05-15T00:37:58"/>
    <n v="200"/>
    <n v="28"/>
    <s v=""/>
    <s v="female"/>
    <s v="monthly"/>
    <d v="2015-05-13T00:00:00"/>
    <x v="0"/>
    <s v="low"/>
  </r>
  <r>
    <n v="884578"/>
    <n v="2750"/>
    <n v="2750"/>
    <s v="Dairy"/>
    <x v="0"/>
    <s v="to buy a dairy cow"/>
    <x v="1"/>
    <s v="Kisii"/>
    <s v="KES"/>
    <n v="1330"/>
    <d v="2015-05-13T11:32:23"/>
    <d v="2015-04-28T09:00:00"/>
    <d v="2015-06-03T22:06:40"/>
    <n v="120"/>
    <n v="10"/>
    <s v="#Biz Durable Asset, #Animals, #First Loan, #Parent, #Schooling"/>
    <s v="male"/>
    <s v="monthly"/>
    <d v="2015-05-13T00:00:00"/>
    <x v="0"/>
    <s v="low"/>
  </r>
  <r>
    <n v="884557"/>
    <n v="4000"/>
    <n v="4000"/>
    <s v="Grocery Store"/>
    <x v="1"/>
    <s v="To buy more groceries such as carbonated drinks, oil and pasta."/>
    <x v="64"/>
    <s v="Minia"/>
    <s v="EGP"/>
    <n v="4400"/>
    <d v="2015-05-13T10:58:29"/>
    <d v="2015-05-06T09:00:00"/>
    <d v="2015-05-17T14:43:29"/>
    <n v="140"/>
    <n v="16"/>
    <s v="#Woman Owned Biz, #Parent, user_favorite, user_favorite"/>
    <s v="female"/>
    <s v="monthly"/>
    <d v="2015-05-13T00:00:00"/>
    <x v="0"/>
    <s v="low"/>
  </r>
  <r>
    <n v="884538"/>
    <n v="3500"/>
    <n v="3500"/>
    <s v="Grocery Store"/>
    <x v="1"/>
    <s v="to buy beans, flour, soap, sugar, rice, cooking oil,"/>
    <x v="13"/>
    <s v="Kampala"/>
    <s v="UGX"/>
    <n v="1120"/>
    <d v="2015-05-13T10:38:51"/>
    <d v="2015-05-12T09:00:00"/>
    <d v="2015-05-17T14:59:51"/>
    <n v="70"/>
    <n v="11"/>
    <s v="#Parent, #Woman Owned Biz, #Supporting Family"/>
    <s v="female"/>
    <s v="irregular"/>
    <d v="2015-05-13T00:00:00"/>
    <x v="0"/>
    <s v="low"/>
  </r>
  <r>
    <n v="884449"/>
    <n v="3500"/>
    <n v="5000"/>
    <s v="Fruits &amp; Vegetables"/>
    <x v="1"/>
    <s v="to buy vegetables for reselling by her husband."/>
    <x v="3"/>
    <s v="Lahore"/>
    <s v="PKR"/>
    <n v="2470"/>
    <d v="2015-05-13T09:31:13"/>
    <d v="2015-05-06T09:00:00"/>
    <m/>
    <n v="140"/>
    <n v="7"/>
    <s v="#Vegan"/>
    <s v="female"/>
    <s v="monthly"/>
    <d v="2015-05-13T00:00:00"/>
    <x v="1"/>
    <s v="low"/>
  </r>
  <r>
    <n v="884869"/>
    <n v="5250"/>
    <n v="5250"/>
    <s v="Butcher Shop"/>
    <x v="1"/>
    <s v="to buy meat to satisfy the market demand."/>
    <x v="18"/>
    <s v="Baranoa-Atlàntico"/>
    <s v="COP"/>
    <n v="1540"/>
    <d v="2015-05-13T22:19:29"/>
    <d v="2015-04-27T09:00:00"/>
    <d v="2015-06-19T18:38:57"/>
    <n v="140"/>
    <n v="20"/>
    <s v="#First Loan, user_favorite"/>
    <s v="male"/>
    <s v="monthly"/>
    <d v="2015-05-13T00:00:00"/>
    <x v="0"/>
    <s v="low"/>
  </r>
  <r>
    <n v="884911"/>
    <n v="2750"/>
    <n v="2750"/>
    <s v="Personal Expenses"/>
    <x v="9"/>
    <s v="to purchase a solar power system."/>
    <x v="10"/>
    <s v="Matagalpa"/>
    <s v="USD"/>
    <n v="2790"/>
    <d v="2015-05-14T00:08:13"/>
    <d v="2015-04-30T09:00:00"/>
    <d v="2015-05-21T23:34:32"/>
    <n v="250"/>
    <n v="10"/>
    <s v=""/>
    <s v="female"/>
    <s v="irregular"/>
    <d v="2015-05-13T00:00:00"/>
    <x v="0"/>
    <s v="low"/>
  </r>
  <r>
    <n v="884224"/>
    <n v="2750"/>
    <n v="2750"/>
    <s v="General Store"/>
    <x v="3"/>
    <s v="to purchase more groceries to sell like canned goods, noodles, spices, coffee and personal care products and expand her store for the benefit of her family"/>
    <x v="0"/>
    <s v="Dumangas, Iloilo City"/>
    <s v="PHP"/>
    <n v="1450"/>
    <d v="2015-05-13T04:54:12"/>
    <d v="2015-04-30T09:00:00"/>
    <d v="2015-05-21T14:09:58"/>
    <n v="80"/>
    <n v="10"/>
    <s v="user_favorite, #Single, #Woman Owned Biz"/>
    <s v="female"/>
    <s v="irregular"/>
    <d v="2015-05-13T00:00:00"/>
    <x v="0"/>
    <s v="low"/>
  </r>
  <r>
    <n v="884582"/>
    <n v="9750"/>
    <n v="9750"/>
    <s v="Health"/>
    <x v="13"/>
    <s v="to get medical treatment for her son."/>
    <x v="2"/>
    <s v="Dushanbe"/>
    <s v="TJS"/>
    <n v="630"/>
    <d v="2015-05-13T11:36:00"/>
    <d v="2015-05-08T09:00:00"/>
    <d v="2015-05-13T22:34:04"/>
    <n v="140"/>
    <n v="36"/>
    <s v="volunteer_like, #Health and Sanitation, #Fabrics, #Inspiring Story, #Single Parent, #Woman Owned Biz"/>
    <s v="female"/>
    <s v="monthly"/>
    <d v="2015-05-13T00:00:00"/>
    <x v="0"/>
    <s v="low"/>
  </r>
  <r>
    <n v="884375"/>
    <n v="5000"/>
    <n v="6000"/>
    <s v="Recycled Materials"/>
    <x v="3"/>
    <s v="to buy scrap goods for reselling by her son. "/>
    <x v="3"/>
    <s v="Lahore"/>
    <s v="PKR"/>
    <n v="2470"/>
    <d v="2015-05-13T08:37:03"/>
    <d v="2015-04-21T09:00:00"/>
    <m/>
    <n v="110"/>
    <n v="16"/>
    <s v="#Eco-friendly, #Parent"/>
    <s v="female"/>
    <s v="irregular"/>
    <d v="2015-05-13T00:00:00"/>
    <x v="1"/>
    <s v="low"/>
  </r>
  <r>
    <n v="884444"/>
    <n v="12500"/>
    <n v="12500"/>
    <s v="Livestock"/>
    <x v="0"/>
    <s v="to purchase more baby livestock to raise and sell in the future"/>
    <x v="17"/>
    <s v="Thanh Hoá"/>
    <s v="VND"/>
    <n v="1210"/>
    <d v="2015-05-13T09:30:01"/>
    <d v="2015-05-06T09:00:00"/>
    <d v="2015-05-23T15:42:51"/>
    <n v="140"/>
    <n v="45"/>
    <s v="user_favorite, #Animals, #Parent, #Repeat Borrower, #Woman Owned Biz, user_favorite"/>
    <s v="female, female, female"/>
    <s v="monthly"/>
    <d v="2015-05-13T00:00:00"/>
    <x v="0"/>
    <s v="low"/>
  </r>
  <r>
    <n v="884385"/>
    <n v="15750"/>
    <n v="15750"/>
    <s v="Farming"/>
    <x v="0"/>
    <s v="to purchase seeds and seedlings for plantings "/>
    <x v="40"/>
    <s v=""/>
    <s v="LBP"/>
    <n v="1150"/>
    <d v="2015-05-13T08:47:47"/>
    <d v="2015-04-27T09:00:00"/>
    <d v="2015-06-16T09:55:35"/>
    <n v="150"/>
    <n v="50"/>
    <s v="#Parent, #Woman Owned Biz, #Vegan, #Sustainable Ag, user_favorite, user_favorite"/>
    <s v="female"/>
    <s v="monthly"/>
    <d v="2015-05-13T00:00:00"/>
    <x v="0"/>
    <s v="high"/>
  </r>
  <r>
    <n v="884825"/>
    <n v="8000"/>
    <n v="8000"/>
    <s v="Clothing Sales"/>
    <x v="7"/>
    <s v="to buy sweaters, polo shirts, blouses and trousers. "/>
    <x v="26"/>
    <s v="Cusco"/>
    <s v="PEN"/>
    <n v="1190"/>
    <d v="2015-05-13T18:59:26"/>
    <d v="2015-04-14T09:00:00"/>
    <d v="2015-05-20T23:24:50"/>
    <n v="60"/>
    <n v="7"/>
    <s v=""/>
    <s v="female"/>
    <s v="irregular"/>
    <d v="2015-05-13T00:00:00"/>
    <x v="0"/>
    <s v="low"/>
  </r>
  <r>
    <n v="884408"/>
    <n v="2000"/>
    <n v="2000"/>
    <s v="General Store"/>
    <x v="3"/>
    <s v="to purchase more groceries to sell"/>
    <x v="0"/>
    <s v="Isabela, Negros Occidental"/>
    <s v="PHP"/>
    <n v="1450"/>
    <d v="2015-05-13T09:08:16"/>
    <d v="2015-04-29T09:00:00"/>
    <d v="2015-05-18T15:07:48"/>
    <n v="80"/>
    <n v="3"/>
    <s v="volunteer_pick, volunteer_like"/>
    <s v="female"/>
    <s v="irregular"/>
    <d v="2015-05-13T00:00:00"/>
    <x v="0"/>
    <s v="low"/>
  </r>
  <r>
    <n v="884780"/>
    <n v="33250"/>
    <n v="33250"/>
    <s v="Retail"/>
    <x v="3"/>
    <s v="to buy sheets, coolers, and cloth for resale"/>
    <x v="12"/>
    <s v="Nonsombougou"/>
    <s v="XOF"/>
    <n v="4380"/>
    <d v="2015-05-13T16:46:30"/>
    <d v="2015-05-04T09:00:00"/>
    <d v="2015-06-01T22:00:18"/>
    <n v="80"/>
    <n v="76"/>
    <s v="#Schooling, #Parent, #Woman Owned Biz, #Fabrics, #Elderly, user_favorite, user_favorite, user_favorite"/>
    <s v="female, female, female, female, female, female"/>
    <s v="irregular"/>
    <d v="2015-05-13T00:00:00"/>
    <x v="0"/>
    <s v="high"/>
  </r>
  <r>
    <n v="885652"/>
    <n v="6500"/>
    <n v="6500"/>
    <s v="Animal Sales"/>
    <x v="0"/>
    <s v="to purchase balanced feed to fatten her animals. "/>
    <x v="26"/>
    <s v="Cayaltí - Chiclayo"/>
    <s v="PEN"/>
    <n v="1430"/>
    <d v="2015-05-14T19:20:08"/>
    <d v="2015-04-13T09:00:00"/>
    <d v="2015-05-29T19:40:24"/>
    <n v="140"/>
    <n v="25"/>
    <s v="#Elderly, #Woman Owned Biz"/>
    <s v="female"/>
    <s v="monthly"/>
    <d v="2015-05-14T00:00:00"/>
    <x v="0"/>
    <s v="low"/>
  </r>
  <r>
    <n v="885298"/>
    <n v="2750"/>
    <n v="2750"/>
    <s v="Farming"/>
    <x v="0"/>
    <s v="to improve her farming and raise more income "/>
    <x v="1"/>
    <s v="Kisii"/>
    <s v="KES"/>
    <n v="1330"/>
    <d v="2015-05-14T09:50:15"/>
    <d v="2015-04-28T09:00:00"/>
    <d v="2015-06-14T10:42:48"/>
    <n v="120"/>
    <n v="10"/>
    <s v="#Parent, #First Loan"/>
    <s v="female"/>
    <s v="monthly"/>
    <d v="2015-05-14T00:00:00"/>
    <x v="0"/>
    <s v="low"/>
  </r>
  <r>
    <n v="885432"/>
    <n v="2750"/>
    <n v="2750"/>
    <s v="Butcher Shop"/>
    <x v="1"/>
    <s v="To construct a better butchery house for his business, and to attract more customers for more income gain. "/>
    <x v="1"/>
    <s v="Kisii"/>
    <s v="KES"/>
    <n v="1330"/>
    <d v="2015-05-14T12:07:19"/>
    <d v="2015-04-28T09:00:00"/>
    <d v="2015-06-15T06:02:48"/>
    <n v="120"/>
    <n v="8"/>
    <s v="#Biz Durable Asset"/>
    <s v="male"/>
    <s v="monthly"/>
    <d v="2015-05-14T00:00:00"/>
    <x v="0"/>
    <s v="low"/>
  </r>
  <r>
    <n v="885464"/>
    <n v="3250"/>
    <n v="3250"/>
    <s v="General Store"/>
    <x v="3"/>
    <s v="to purchase a stock of sugar, rice, maize flour and wheat flour"/>
    <x v="1"/>
    <s v="Voi"/>
    <s v="KES"/>
    <n v="1640"/>
    <d v="2015-05-14T13:10:23"/>
    <d v="2015-05-14T09:00:00"/>
    <d v="2015-06-15T14:09:31"/>
    <n v="130"/>
    <n v="11"/>
    <s v="#Parent, #Vegan, #Woman Owned Biz"/>
    <s v="female"/>
    <s v="irregular"/>
    <d v="2015-05-14T00:00:00"/>
    <x v="0"/>
    <s v="low"/>
  </r>
  <r>
    <n v="885001"/>
    <n v="13000"/>
    <n v="13000"/>
    <s v="Higher education costs"/>
    <x v="5"/>
    <s v="to pay for an English course."/>
    <x v="10"/>
    <s v="Leon"/>
    <s v="USD"/>
    <n v="1760"/>
    <d v="2015-05-14T04:00:41"/>
    <d v="2015-05-02T09:00:00"/>
    <d v="2015-05-23T12:22:29"/>
    <n v="380"/>
    <n v="39"/>
    <s v="#Female Education, #Schooling, user_favorite"/>
    <s v="female"/>
    <s v="monthly"/>
    <d v="2015-05-14T00:00:00"/>
    <x v="0"/>
    <s v="low"/>
  </r>
  <r>
    <n v="885279"/>
    <n v="3250"/>
    <n v="3250"/>
    <s v="Fishing"/>
    <x v="1"/>
    <s v="to buy fishing materials like fishing net, gasoline, wood, etc."/>
    <x v="0"/>
    <s v="Quezon, Palawan"/>
    <s v="PHP"/>
    <n v="1450"/>
    <d v="2015-05-14T09:42:12"/>
    <d v="2015-05-08T09:00:00"/>
    <d v="2015-05-18T20:47:03"/>
    <n v="70"/>
    <n v="12"/>
    <s v=""/>
    <s v="female"/>
    <s v="irregular"/>
    <d v="2015-05-14T00:00:00"/>
    <x v="0"/>
    <s v="low"/>
  </r>
  <r>
    <n v="1088738"/>
    <n v="3500"/>
    <n v="3500"/>
    <s v="Services"/>
    <x v="2"/>
    <s v="buy stock for my shop."/>
    <x v="1"/>
    <s v=""/>
    <s v="KES"/>
    <m/>
    <d v="2015-05-14T06:54:42"/>
    <d v="2015-05-28T17:46:00"/>
    <d v="2015-05-27T16:14:19"/>
    <n v="90"/>
    <n v="27"/>
    <s v=""/>
    <s v="female"/>
    <s v="irregular"/>
    <d v="2015-05-14T00:00:00"/>
    <x v="0"/>
    <s v="low"/>
  </r>
  <r>
    <n v="885742"/>
    <n v="7500"/>
    <n v="7500"/>
    <s v="Bakery"/>
    <x v="1"/>
    <s v="to purchase a variety of flour in bulk to bake different types of bread and attract more customers."/>
    <x v="5"/>
    <s v="Santa Cruz"/>
    <s v="BOB"/>
    <n v="1100"/>
    <d v="2015-05-14T23:26:30"/>
    <d v="2015-04-16T09:00:00"/>
    <d v="2015-05-23T10:02:35"/>
    <n v="120"/>
    <n v="21"/>
    <s v=""/>
    <s v="female"/>
    <s v="monthly"/>
    <d v="2015-05-14T00:00:00"/>
    <x v="0"/>
    <s v="low"/>
  </r>
  <r>
    <n v="884953"/>
    <n v="3500"/>
    <n v="3500"/>
    <s v="General Store"/>
    <x v="3"/>
    <s v="to purchase more groceries to sell in her store."/>
    <x v="0"/>
    <s v="La Carlota, Negros Occidental"/>
    <s v="PHP"/>
    <n v="1450"/>
    <d v="2015-05-14T03:21:34"/>
    <d v="2015-04-30T09:00:00"/>
    <d v="2015-06-14T03:26:09"/>
    <n v="110"/>
    <n v="10"/>
    <s v="#Single, #Woman Owned Biz"/>
    <s v="female"/>
    <s v="irregular"/>
    <d v="2015-05-14T00:00:00"/>
    <x v="0"/>
    <s v="low"/>
  </r>
  <r>
    <n v="884952"/>
    <n v="3000"/>
    <n v="3000"/>
    <s v="Food Production/Sales"/>
    <x v="1"/>
    <s v="to buy ingredients for her food-vending business."/>
    <x v="0"/>
    <s v="La Carlota, Negros Occidental"/>
    <s v="PHP"/>
    <n v="1450"/>
    <d v="2015-05-14T03:16:20"/>
    <d v="2015-04-24T09:00:00"/>
    <d v="2015-05-22T18:39:26"/>
    <n v="80"/>
    <n v="11"/>
    <s v="#Elderly, #Woman Owned Biz"/>
    <s v="female"/>
    <s v="irregular"/>
    <d v="2015-05-14T00:00:00"/>
    <x v="0"/>
    <s v="low"/>
  </r>
  <r>
    <n v="885099"/>
    <n v="5500"/>
    <n v="5750"/>
    <s v="Wedding Expenses"/>
    <x v="9"/>
    <s v="for wedding expenses "/>
    <x v="2"/>
    <s v="Zafarabad"/>
    <s v="TJS"/>
    <n v="2150"/>
    <d v="2015-05-14T06:52:08"/>
    <d v="2015-04-15T09:00:00"/>
    <m/>
    <n v="140"/>
    <n v="21"/>
    <s v="#Parent, #Single Parent"/>
    <s v="female"/>
    <s v="monthly"/>
    <d v="2015-05-14T00:00:00"/>
    <x v="1"/>
    <s v="low"/>
  </r>
  <r>
    <n v="885692"/>
    <n v="5250"/>
    <n v="5250"/>
    <s v="Farming"/>
    <x v="0"/>
    <s v="to buy fertilizer and seeds for growing organic potatoes."/>
    <x v="53"/>
    <s v="Kochubaev village, Osh region"/>
    <s v="KGS"/>
    <n v="1710"/>
    <d v="2015-05-14T21:37:45"/>
    <d v="2015-04-13T09:00:00"/>
    <d v="2015-05-21T04:15:15"/>
    <n v="130"/>
    <n v="18"/>
    <s v="#Parent, #Sustainable Ag"/>
    <s v="female"/>
    <s v="monthly"/>
    <d v="2015-05-14T00:00:00"/>
    <x v="0"/>
    <s v="low"/>
  </r>
  <r>
    <n v="1088743"/>
    <n v="3250"/>
    <n v="3250"/>
    <s v="Clothing"/>
    <x v="7"/>
    <s v="add more stock to my clothes business"/>
    <x v="1"/>
    <s v=""/>
    <s v="KES"/>
    <m/>
    <d v="2015-05-14T11:38:03"/>
    <d v="2015-06-16T19:03:00"/>
    <d v="2015-06-10T23:23:11"/>
    <n v="90"/>
    <n v="18"/>
    <s v=""/>
    <s v="female"/>
    <s v="monthly"/>
    <d v="2015-05-14T00:00:00"/>
    <x v="0"/>
    <s v="low"/>
  </r>
  <r>
    <n v="885440"/>
    <n v="9500"/>
    <n v="12000"/>
    <s v="Clothing Sales"/>
    <x v="7"/>
    <s v="to buy summer clothes for women "/>
    <x v="2"/>
    <s v="Kurgantyube"/>
    <s v="TJS"/>
    <n v="1000"/>
    <d v="2015-05-14T12:17:15"/>
    <d v="2015-05-04T09:00:00"/>
    <m/>
    <n v="140"/>
    <n v="34"/>
    <s v="#Parent, #Woman Owned Biz, user_favorite"/>
    <s v="female"/>
    <s v="monthly"/>
    <d v="2015-05-14T00:00:00"/>
    <x v="1"/>
    <s v="low"/>
  </r>
  <r>
    <n v="885446"/>
    <n v="12000"/>
    <n v="12000"/>
    <s v="Fruits &amp; Vegetables"/>
    <x v="1"/>
    <s v="to buy vegetables and fruits."/>
    <x v="2"/>
    <s v="Kurgantyube"/>
    <s v="TJS"/>
    <n v="1000"/>
    <d v="2015-05-14T12:32:03"/>
    <d v="2015-05-07T09:00:00"/>
    <d v="2015-06-14T23:34:16"/>
    <n v="140"/>
    <n v="39"/>
    <s v="#Vegan, #Widowed, #Woman Owned Biz, user_favorite, user_favorite, user_favorite, user_favorite, #First Loan, #Single Parent, #Inspiring Story"/>
    <s v="female"/>
    <s v="monthly"/>
    <d v="2015-05-14T00:00:00"/>
    <x v="0"/>
    <s v="low"/>
  </r>
  <r>
    <n v="885768"/>
    <n v="6500"/>
    <n v="6500"/>
    <s v="Food"/>
    <x v="1"/>
    <s v="to buy rice and vegetables amongst others."/>
    <x v="26"/>
    <s v="Cusco"/>
    <s v="PEN"/>
    <n v="1190"/>
    <d v="2015-05-15T00:14:31"/>
    <d v="2015-04-16T09:00:00"/>
    <d v="2015-05-24T18:42:33"/>
    <n v="80"/>
    <n v="18"/>
    <s v="#Repeat Borrower, #Parent, #Woman Owned Biz"/>
    <s v="female"/>
    <s v="monthly"/>
    <d v="2015-05-14T00:00:00"/>
    <x v="0"/>
    <s v="low"/>
  </r>
  <r>
    <n v="886066"/>
    <n v="3000"/>
    <n v="3000"/>
    <s v="Farming"/>
    <x v="0"/>
    <s v="to purchase improved farm inputs that will increase farmer’s yields."/>
    <x v="58"/>
    <s v="Kaduna"/>
    <s v="NGN"/>
    <n v="2880"/>
    <d v="2015-05-15T12:05:02"/>
    <d v="2015-06-15T09:00:00"/>
    <d v="2015-05-18T16:36:46"/>
    <n v="140"/>
    <n v="11"/>
    <s v=""/>
    <s v="male"/>
    <s v="bullet"/>
    <d v="2015-05-15T00:00:00"/>
    <x v="0"/>
    <s v="low"/>
  </r>
  <r>
    <n v="886439"/>
    <n v="5250"/>
    <n v="5250"/>
    <s v="Farm Supplies"/>
    <x v="0"/>
    <s v="to acquire a packet of OPV seeds and some fertilizer for growing peanuts for increasing her plot’s productivity"/>
    <x v="12"/>
    <s v="Sola"/>
    <s v="XOF"/>
    <n v="3020"/>
    <d v="2015-05-16T00:27:39"/>
    <d v="2015-04-15T09:00:00"/>
    <d v="2015-05-28T06:31:01"/>
    <n v="40"/>
    <n v="5"/>
    <s v=""/>
    <s v="female, female, female, female, male, female, male, male, female, female, female, female, female, female, female"/>
    <s v="bullet"/>
    <d v="2015-05-15T00:00:00"/>
    <x v="0"/>
    <s v="low"/>
  </r>
  <r>
    <n v="886082"/>
    <n v="5250"/>
    <n v="5250"/>
    <s v="Retail"/>
    <x v="3"/>
    <s v="to buy pagnes for resale."/>
    <x v="41"/>
    <s v="Aného"/>
    <s v="XOF"/>
    <n v="1110"/>
    <d v="2015-05-15T12:28:37"/>
    <d v="2015-04-17T09:00:00"/>
    <d v="2015-05-23T03:58:15"/>
    <n v="140"/>
    <n v="17"/>
    <s v=""/>
    <s v="female"/>
    <s v="monthly"/>
    <d v="2015-05-15T00:00:00"/>
    <x v="0"/>
    <s v="low"/>
  </r>
  <r>
    <n v="886038"/>
    <n v="4250"/>
    <n v="11500"/>
    <s v="Services"/>
    <x v="2"/>
    <s v="to give his community better access to communication by selling mobile airtime credits."/>
    <x v="30"/>
    <s v="Bogor Selatan"/>
    <s v="IDR"/>
    <n v="2190"/>
    <d v="2015-05-15T10:54:16"/>
    <d v="2015-04-15T09:00:00"/>
    <m/>
    <n v="140"/>
    <n v="6"/>
    <s v="#Technology"/>
    <s v="male"/>
    <s v="bullet"/>
    <d v="2015-05-15T00:00:00"/>
    <x v="1"/>
    <s v="low"/>
  </r>
  <r>
    <n v="886316"/>
    <n v="6500"/>
    <n v="6500"/>
    <s v="Fruits &amp; Vegetables"/>
    <x v="1"/>
    <s v="to purchase apples, oranges, plantains, and mandarin oranges."/>
    <x v="26"/>
    <s v="Challabamba - Paucartambo - Cusco"/>
    <s v="PEN"/>
    <n v="1190"/>
    <d v="2015-05-15T19:32:00"/>
    <d v="2015-04-16T09:00:00"/>
    <d v="2015-05-24T20:53:19"/>
    <n v="60"/>
    <n v="14"/>
    <s v=""/>
    <s v="female"/>
    <s v="irregular"/>
    <d v="2015-05-15T00:00:00"/>
    <x v="0"/>
    <s v="low"/>
  </r>
  <r>
    <n v="886087"/>
    <n v="3500"/>
    <n v="3500"/>
    <s v="Retail"/>
    <x v="3"/>
    <s v="to buy pagnes and fabrics for resale."/>
    <x v="41"/>
    <s v="Aného"/>
    <s v="XOF"/>
    <n v="1110"/>
    <d v="2015-05-15T12:40:15"/>
    <d v="2015-04-17T09:00:00"/>
    <d v="2015-06-10T16:12:55"/>
    <n v="140"/>
    <n v="13"/>
    <s v="#Fabrics, #Repeat Borrower, #Woman Owned Biz, user_favorite, user_favorite, user_favorite, user_favorite"/>
    <s v="male"/>
    <s v="monthly"/>
    <d v="2015-05-15T00:00:00"/>
    <x v="0"/>
    <s v="low"/>
  </r>
  <r>
    <n v="886164"/>
    <n v="3250"/>
    <n v="3250"/>
    <s v="General Store"/>
    <x v="3"/>
    <s v="buy more stock of cereals, flour, sugar and other items and to be able to expand her stock levels"/>
    <x v="1"/>
    <s v="Kibwezi"/>
    <s v="KES"/>
    <n v="1380"/>
    <d v="2015-05-15T13:56:34"/>
    <d v="2015-05-14T09:00:00"/>
    <d v="2015-05-29T17:55:59"/>
    <n v="140"/>
    <n v="12"/>
    <s v="#Parent, #Woman Owned Biz"/>
    <s v="female"/>
    <s v="monthly"/>
    <d v="2015-05-15T00:00:00"/>
    <x v="0"/>
    <s v="low"/>
  </r>
  <r>
    <n v="886400"/>
    <n v="4250"/>
    <n v="4250"/>
    <s v="Retail"/>
    <x v="3"/>
    <s v="To buy products to promote healthy eating habits."/>
    <x v="18"/>
    <s v="Itagui"/>
    <s v="COP"/>
    <n v="1770"/>
    <d v="2015-05-15T23:09:26"/>
    <d v="2015-04-15T09:00:00"/>
    <d v="2015-06-23T15:33:42"/>
    <n v="140"/>
    <n v="12"/>
    <s v="#Unique, user_favorite, #Parent, #Schooling"/>
    <s v="male"/>
    <s v="bullet"/>
    <d v="2015-05-15T00:00:00"/>
    <x v="0"/>
    <s v="low"/>
  </r>
  <r>
    <n v="885968"/>
    <n v="8750"/>
    <n v="8750"/>
    <s v="Livestock"/>
    <x v="0"/>
    <s v="to buy livestock in order to enlarge her business"/>
    <x v="2"/>
    <s v="Spitamen"/>
    <s v="TJS"/>
    <n v="1000"/>
    <d v="2015-05-15T08:51:53"/>
    <d v="2015-04-16T09:00:00"/>
    <d v="2015-06-16T01:10:21"/>
    <n v="200"/>
    <n v="34"/>
    <s v="#Animals, #Single Parent, #Woman Owned Biz"/>
    <s v="female"/>
    <s v="monthly"/>
    <d v="2015-05-15T00:00:00"/>
    <x v="0"/>
    <s v="low"/>
  </r>
  <r>
    <n v="885864"/>
    <n v="4250"/>
    <n v="4250"/>
    <s v="General Store"/>
    <x v="3"/>
    <s v="to buy items to sell like canned goods, bread, eggs, home product care and other groceries"/>
    <x v="0"/>
    <s v="Catarman, Northern Samar"/>
    <s v="PHP"/>
    <n v="1450"/>
    <d v="2015-05-15T05:43:34"/>
    <d v="2015-04-16T09:00:00"/>
    <d v="2015-06-10T17:44:23"/>
    <n v="110"/>
    <n v="16"/>
    <s v="#Parent, #Woman Owned Biz"/>
    <s v="female"/>
    <s v="irregular"/>
    <d v="2015-05-15T00:00:00"/>
    <x v="0"/>
    <s v="low"/>
  </r>
  <r>
    <n v="886188"/>
    <n v="3250"/>
    <n v="3250"/>
    <s v="Farming"/>
    <x v="0"/>
    <s v="to purchase seeds and fertilizers for teasel gourd cultivation."/>
    <x v="29"/>
    <s v="Falakata"/>
    <s v="INR"/>
    <n v="3340"/>
    <d v="2015-05-15T14:25:00"/>
    <d v="2015-05-14T09:00:00"/>
    <d v="2015-05-19T20:20:35"/>
    <n v="430"/>
    <n v="12"/>
    <s v=""/>
    <s v="female"/>
    <s v="bullet"/>
    <d v="2015-05-15T00:00:00"/>
    <x v="0"/>
    <s v="low"/>
  </r>
  <r>
    <n v="886187"/>
    <n v="2250"/>
    <n v="2250"/>
    <s v="Food Production/Sales"/>
    <x v="1"/>
    <s v="to buy more processed food to sell and save to send her children to college"/>
    <x v="0"/>
    <s v="Tacloban City, Leyte"/>
    <s v="PHP"/>
    <n v="1450"/>
    <d v="2015-05-15T14:24:31"/>
    <d v="2015-05-12T09:00:00"/>
    <d v="2015-05-23T03:34:03"/>
    <n v="80"/>
    <n v="9"/>
    <s v="#Parent, #Repeat Borrower, #Woman Owned Biz, #Schooling"/>
    <s v="female"/>
    <s v="irregular"/>
    <d v="2015-05-15T00:00:00"/>
    <x v="0"/>
    <s v="low"/>
  </r>
  <r>
    <n v="886438"/>
    <n v="5000"/>
    <n v="5000"/>
    <s v="Consumer Goods"/>
    <x v="9"/>
    <s v="to purchase groceries for her home such as rice, sugar, milk and more. "/>
    <x v="26"/>
    <s v="Vilcabamba /La Convencion"/>
    <s v="PEN"/>
    <n v="1190"/>
    <d v="2015-05-16T00:22:56"/>
    <d v="2015-04-17T09:00:00"/>
    <d v="2015-05-31T05:19:13"/>
    <n v="80"/>
    <n v="15"/>
    <s v="#Repeat Borrower"/>
    <s v="female"/>
    <s v="monthly"/>
    <d v="2015-05-15T00:00:00"/>
    <x v="0"/>
    <s v="low"/>
  </r>
  <r>
    <n v="886089"/>
    <n v="4000"/>
    <n v="4000"/>
    <s v="Farm Supplies"/>
    <x v="0"/>
    <s v="to get a packet of OPV seed and fertilizer to grow peanuts and benefit from myAgro's training and farming techniques"/>
    <x v="12"/>
    <s v="Boyla 2"/>
    <s v="XOF"/>
    <n v="3020"/>
    <d v="2015-05-15T12:46:37"/>
    <d v="2015-04-15T09:00:00"/>
    <d v="2015-05-30T02:46:17"/>
    <n v="40"/>
    <n v="4"/>
    <s v=""/>
    <s v="female, female, female, female, female, female, female, male, female, female, female, female"/>
    <s v="bullet"/>
    <d v="2015-05-15T00:00:00"/>
    <x v="0"/>
    <s v="low"/>
  </r>
  <r>
    <n v="886004"/>
    <n v="6750"/>
    <n v="6750"/>
    <s v="General Store"/>
    <x v="3"/>
    <s v="to buy items to sell like canned goods, personal care products, etc. to sell so she can send her children to college"/>
    <x v="0"/>
    <s v="Cauayan, Negros Occidental"/>
    <s v="PHP"/>
    <n v="1450"/>
    <d v="2015-05-15T09:53:49"/>
    <d v="2015-04-17T09:00:00"/>
    <d v="2015-05-25T01:03:05"/>
    <n v="80"/>
    <n v="23"/>
    <s v="#Parent, #Repeat Borrower, #Woman Owned Biz"/>
    <s v="female"/>
    <s v="irregular"/>
    <d v="2015-05-15T00:00:00"/>
    <x v="0"/>
    <s v="low"/>
  </r>
  <r>
    <n v="885798"/>
    <n v="4250"/>
    <n v="4250"/>
    <s v="General Store"/>
    <x v="3"/>
    <s v="to buy items to sell like canned goods, eggs, cigarettes, beverages, home product care and other groceries"/>
    <x v="0"/>
    <s v="Catarman, Northern Samar"/>
    <s v="PHP"/>
    <n v="1450"/>
    <d v="2015-05-15T03:41:36"/>
    <d v="2015-04-15T09:00:00"/>
    <d v="2015-05-17T23:52:35"/>
    <n v="80"/>
    <n v="6"/>
    <s v=""/>
    <s v="female"/>
    <s v="irregular"/>
    <d v="2015-05-15T00:00:00"/>
    <x v="0"/>
    <s v="low"/>
  </r>
  <r>
    <n v="1088775"/>
    <n v="1250"/>
    <n v="1250"/>
    <s v="Grocery Store"/>
    <x v="1"/>
    <s v="buy 6 crates of soda, juices, water and biscuits to sell in my shop."/>
    <x v="1"/>
    <s v=""/>
    <s v="KES"/>
    <m/>
    <d v="2015-05-16T09:58:35"/>
    <d v="2015-05-28T17:07:00"/>
    <d v="2015-05-27T08:52:41"/>
    <n v="30"/>
    <n v="13"/>
    <s v=""/>
    <s v="female"/>
    <s v="irregular"/>
    <d v="2015-05-16T00:00:00"/>
    <x v="0"/>
    <s v="low"/>
  </r>
  <r>
    <n v="886612"/>
    <n v="10500"/>
    <n v="10500"/>
    <s v="Farming"/>
    <x v="0"/>
    <s v="to buy fodder for farm pigs as now there is a  lack of fodder"/>
    <x v="25"/>
    <s v="Syunik region"/>
    <s v="AMD"/>
    <n v="1460"/>
    <d v="2015-05-16T21:36:49"/>
    <d v="2015-04-17T09:00:00"/>
    <d v="2015-05-22T07:43:04"/>
    <n v="260"/>
    <n v="35"/>
    <s v="#Animals, #Widowed, #Woman Owned Biz"/>
    <s v="female"/>
    <s v="monthly"/>
    <d v="2015-05-16T00:00:00"/>
    <x v="0"/>
    <s v="low"/>
  </r>
  <r>
    <n v="886725"/>
    <n v="3250"/>
    <n v="3250"/>
    <s v="Beauty Salon"/>
    <x v="2"/>
    <s v="to buy mirrors, furniture, chairs, and other items to start her business."/>
    <x v="26"/>
    <s v="Oyotún - Chiclayo"/>
    <s v="PEN"/>
    <n v="1430"/>
    <d v="2015-05-17T23:16:42"/>
    <d v="2015-04-17T09:00:00"/>
    <d v="2015-05-30T16:44:29"/>
    <n v="140"/>
    <n v="10"/>
    <s v="#Biz Durable Asset, #Single, #Woman Owned Biz"/>
    <s v="female"/>
    <s v="monthly"/>
    <d v="2015-05-17T00:00:00"/>
    <x v="0"/>
    <s v="low"/>
  </r>
  <r>
    <n v="886685"/>
    <n v="7000"/>
    <n v="7000"/>
    <s v="Health"/>
    <x v="13"/>
    <s v="to purchase TerraClear water filters so they can have access to safe drinking water."/>
    <x v="62"/>
    <s v="Laos"/>
    <s v="LAK"/>
    <n v="3930"/>
    <d v="2015-05-17T11:28:46"/>
    <d v="2015-06-01T09:00:00"/>
    <d v="2015-05-19T18:24:44"/>
    <n v="90"/>
    <n v="25"/>
    <s v="user_favorite"/>
    <s v="male, female, female, female, male, male, male, male, male, female, male, male, male"/>
    <s v="bullet"/>
    <d v="2015-05-17T00:00:00"/>
    <x v="0"/>
    <s v="low"/>
  </r>
  <r>
    <n v="886721"/>
    <n v="11250"/>
    <n v="11250"/>
    <s v="Farming"/>
    <x v="0"/>
    <s v="to pay for labor and supplies to maintain his corn crop."/>
    <x v="26"/>
    <s v="Querocotillo - Cutervo - Cajamarca"/>
    <s v="PEN"/>
    <n v="1430"/>
    <d v="2015-05-17T22:16:28"/>
    <d v="2015-04-16T09:00:00"/>
    <d v="2015-06-20T18:52:06"/>
    <n v="80"/>
    <n v="36"/>
    <s v="#Parent, #Vegan, user_favorite"/>
    <s v="male"/>
    <s v="bullet"/>
    <d v="2015-05-17T00:00:00"/>
    <x v="0"/>
    <s v="low"/>
  </r>
  <r>
    <n v="886732"/>
    <n v="36500"/>
    <n v="36500"/>
    <s v="Food"/>
    <x v="1"/>
    <s v="to buy vegetables, beef, chicken, greens and other foods to be able to make meals."/>
    <x v="19"/>
    <s v="Luque"/>
    <s v="PYG"/>
    <n v="580"/>
    <d v="2015-05-18T01:59:38"/>
    <d v="2015-04-16T09:00:00"/>
    <d v="2015-05-26T09:02:39"/>
    <n v="60"/>
    <n v="30"/>
    <s v="user_favorite, user_favorite, #Woman Owned Biz, user_favorite"/>
    <s v="female, female, female, female, female, female, female, female, female, female, female, female, female, female, female, female, female, female"/>
    <s v="irregular"/>
    <d v="2015-05-17T00:00:00"/>
    <x v="0"/>
    <s v="low"/>
  </r>
  <r>
    <n v="886626"/>
    <n v="56500"/>
    <n v="56500"/>
    <s v="Milk Sales"/>
    <x v="1"/>
    <s v="to purchase milk in bulk for sale."/>
    <x v="19"/>
    <s v="Ita"/>
    <s v="PYG"/>
    <n v="580"/>
    <d v="2015-05-17T03:03:03"/>
    <d v="2015-04-15T09:00:00"/>
    <d v="2015-05-26T10:22:46"/>
    <n v="60"/>
    <n v="23"/>
    <s v="#Parent, #Repeat Borrower, #Woman Owned Biz, user_favorite"/>
    <s v="female, female, female, female, female, female, female, female, female, female, female, female, female, female, female, female, female"/>
    <s v="irregular"/>
    <d v="2015-05-17T00:00:00"/>
    <x v="0"/>
    <s v="low"/>
  </r>
  <r>
    <n v="887189"/>
    <n v="2750"/>
    <n v="2750"/>
    <s v="Higher education costs"/>
    <x v="5"/>
    <s v="to cover education costs."/>
    <x v="1"/>
    <s v="Nakuru"/>
    <s v="KES"/>
    <n v="4470"/>
    <d v="2015-05-18T16:19:24"/>
    <d v="2015-05-05T09:00:00"/>
    <d v="2015-05-20T22:32:43"/>
    <n v="110"/>
    <n v="11"/>
    <s v=""/>
    <s v="female"/>
    <s v="monthly"/>
    <d v="2015-05-18T00:00:00"/>
    <x v="0"/>
    <s v="low"/>
  </r>
  <r>
    <n v="887099"/>
    <n v="11750"/>
    <n v="11750"/>
    <s v="Food Stall"/>
    <x v="1"/>
    <s v="to buy 10 more bags of beans and 10 bags of dry pepper "/>
    <x v="8"/>
    <s v="Freetown Central"/>
    <s v="SLL"/>
    <n v="1480"/>
    <d v="2015-05-18T12:47:11"/>
    <d v="2015-05-08T09:00:00"/>
    <d v="2015-05-22T10:29:31"/>
    <n v="80"/>
    <n v="45"/>
    <s v="#Parent, #Supporting Family, #Woman Owned Biz, #Vegan, #Schooling"/>
    <s v="female"/>
    <s v="monthly"/>
    <d v="2015-05-18T00:00:00"/>
    <x v="0"/>
    <s v="low"/>
  </r>
  <r>
    <n v="886832"/>
    <n v="3000"/>
    <n v="3000"/>
    <s v="Fruits &amp; Vegetables"/>
    <x v="1"/>
    <s v="to buy more vegetables to sell and save to build a house for her family"/>
    <x v="0"/>
    <s v="Hinigaran, Negros Occidental"/>
    <s v="PHP"/>
    <n v="1450"/>
    <d v="2015-05-18T05:15:57"/>
    <d v="2015-05-13T09:00:00"/>
    <d v="2015-06-04T17:41:02"/>
    <n v="130"/>
    <n v="1"/>
    <s v="user_favorite, #First Loan, #Parent, #Vegan, #Woman Owned Biz, user_favorite"/>
    <s v="female"/>
    <s v="irregular"/>
    <d v="2015-05-18T00:00:00"/>
    <x v="0"/>
    <s v="low"/>
  </r>
  <r>
    <n v="887280"/>
    <n v="3000"/>
    <n v="3000"/>
    <s v="Farming"/>
    <x v="0"/>
    <s v="to buy a packet of fertiliser with which to grow groundnuts and to benefit from the training and techniques provided by myAgro."/>
    <x v="12"/>
    <s v="Safe Koro"/>
    <s v="XOF"/>
    <n v="3020"/>
    <d v="2015-05-18T19:21:00"/>
    <d v="2015-04-20T09:00:00"/>
    <d v="2015-05-29T12:52:10"/>
    <n v="40"/>
    <n v="8"/>
    <s v="volunteer_like"/>
    <s v="female, female, female, female, male, female, female"/>
    <s v="bullet"/>
    <d v="2015-05-18T00:00:00"/>
    <x v="0"/>
    <s v="low"/>
  </r>
  <r>
    <n v="887345"/>
    <n v="18000"/>
    <n v="18000"/>
    <s v="Personal Housing Expenses"/>
    <x v="4"/>
    <s v="to buy a solar panel for his home."/>
    <x v="24"/>
    <s v="Trojes"/>
    <s v="HNL"/>
    <n v="1180"/>
    <d v="2015-05-18T22:42:05"/>
    <d v="2015-04-29T09:00:00"/>
    <d v="2015-06-13T18:28:42"/>
    <n v="150"/>
    <n v="41"/>
    <s v="#Elderly, #Eco-friendly, #Technology"/>
    <s v="male, male, male"/>
    <s v="monthly"/>
    <d v="2015-05-18T00:00:00"/>
    <x v="0"/>
    <s v="low"/>
  </r>
  <r>
    <n v="887074"/>
    <n v="5750"/>
    <n v="5750"/>
    <s v="Higher education costs"/>
    <x v="5"/>
    <s v="to pay for his son’s higher education costs"/>
    <x v="2"/>
    <s v="Gissar"/>
    <s v="TJS"/>
    <n v="1000"/>
    <d v="2015-05-18T11:26:03"/>
    <d v="2015-05-15T09:00:00"/>
    <d v="2015-05-22T22:23:44"/>
    <n v="140"/>
    <n v="23"/>
    <s v="#Parent, #Schooling"/>
    <s v="male"/>
    <s v="monthly"/>
    <d v="2015-05-18T00:00:00"/>
    <x v="0"/>
    <s v="low"/>
  </r>
  <r>
    <n v="887045"/>
    <n v="8750"/>
    <n v="8750"/>
    <s v="Clothing Sales"/>
    <x v="7"/>
    <s v="to buy more inventories of clothes and blankets."/>
    <x v="16"/>
    <s v="Irbid"/>
    <s v="JOD"/>
    <n v="1850"/>
    <d v="2015-05-18T10:29:06"/>
    <d v="2015-04-27T09:00:00"/>
    <d v="2015-06-17T15:54:16"/>
    <n v="180"/>
    <n v="27"/>
    <s v="#Parent, #Woman Owned Biz"/>
    <s v="female"/>
    <s v="monthly"/>
    <d v="2015-05-18T00:00:00"/>
    <x v="0"/>
    <s v="low"/>
  </r>
  <r>
    <n v="886899"/>
    <n v="3000"/>
    <n v="3000"/>
    <s v="Clothing Sales"/>
    <x v="7"/>
    <s v="to buy assorted items to sell"/>
    <x v="0"/>
    <s v="Cordova, Cebu"/>
    <s v="PHP"/>
    <n v="1450"/>
    <d v="2015-05-18T07:21:23"/>
    <d v="2015-04-29T09:00:00"/>
    <d v="2015-05-22T00:42:41"/>
    <n v="140"/>
    <n v="12"/>
    <s v="#Fabrics, #Parent, #Woman Owned Biz"/>
    <s v="female"/>
    <s v="irregular"/>
    <d v="2015-05-18T00:00:00"/>
    <x v="0"/>
    <s v="low"/>
  </r>
  <r>
    <n v="887167"/>
    <n v="6750"/>
    <n v="16750"/>
    <s v="Auto Repair"/>
    <x v="2"/>
    <s v="to pay for a damaged car, renovate it, and sell spare parts."/>
    <x v="25"/>
    <s v="Gyumri"/>
    <s v="AMD"/>
    <n v="1690"/>
    <d v="2015-05-18T15:02:28"/>
    <d v="2015-04-30T09:00:00"/>
    <m/>
    <n v="270"/>
    <n v="11"/>
    <s v="#Supporting Family, user_favorite"/>
    <s v="male"/>
    <s v="monthly"/>
    <d v="2015-05-18T00:00:00"/>
    <x v="1"/>
    <s v="low"/>
  </r>
  <r>
    <n v="887395"/>
    <n v="6500"/>
    <n v="6500"/>
    <s v="Animal Sales"/>
    <x v="0"/>
    <s v="to buy a larger number of animals as well as balanced feed to fatten them."/>
    <x v="26"/>
    <s v="Zaña - Chiclayo"/>
    <s v="PEN"/>
    <n v="1430"/>
    <d v="2015-05-19T01:28:54"/>
    <d v="2015-04-20T09:00:00"/>
    <d v="2015-06-23T01:25:06"/>
    <n v="140"/>
    <n v="14"/>
    <s v="#Animals, #First Loan, #Single, #Supporting Family"/>
    <s v="male"/>
    <s v="monthly"/>
    <d v="2015-05-18T00:00:00"/>
    <x v="0"/>
    <s v="low"/>
  </r>
  <r>
    <n v="887563"/>
    <n v="2250"/>
    <n v="2250"/>
    <s v="Grocery Store"/>
    <x v="1"/>
    <s v="To buy more goods for sell."/>
    <x v="0"/>
    <s v="Mahayag, Zamboanga del Sur"/>
    <s v="PHP"/>
    <n v="1360"/>
    <d v="2015-05-19T05:56:02"/>
    <d v="2015-04-30T09:00:00"/>
    <d v="2015-05-23T18:52:59"/>
    <n v="80"/>
    <n v="9"/>
    <s v=""/>
    <s v="female"/>
    <s v="monthly"/>
    <d v="2015-05-19T00:00:00"/>
    <x v="0"/>
    <s v="low"/>
  </r>
  <r>
    <n v="887573"/>
    <n v="1000"/>
    <n v="1000"/>
    <s v="Pigs"/>
    <x v="0"/>
    <s v="to purchase an additional two heads of piglets"/>
    <x v="0"/>
    <s v="Oroquieta-Misamis Occidental "/>
    <s v="PHP"/>
    <n v="1260"/>
    <d v="2015-05-19T06:25:45"/>
    <d v="2015-05-08T09:00:00"/>
    <d v="2015-05-21T01:22:46"/>
    <n v="80"/>
    <n v="4"/>
    <s v=""/>
    <s v="female"/>
    <s v="irregular"/>
    <d v="2015-05-19T00:00:00"/>
    <x v="0"/>
    <s v="low"/>
  </r>
  <r>
    <n v="887410"/>
    <n v="3500"/>
    <n v="3500"/>
    <s v="General Store"/>
    <x v="3"/>
    <s v="to buy items to sell like canned goods, personal care products, etc. to sell in her sari-sari store."/>
    <x v="0"/>
    <s v="Cadiz, Negros Occidental"/>
    <s v="PHP"/>
    <n v="1450"/>
    <d v="2015-05-19T02:36:30"/>
    <d v="2015-04-30T09:00:00"/>
    <d v="2015-05-25T18:29:13"/>
    <n v="80"/>
    <n v="12"/>
    <s v="#Parent, #Woman Owned Biz, #Repeat Borrower, #Schooling"/>
    <s v="female"/>
    <s v="irregular"/>
    <d v="2015-05-19T00:00:00"/>
    <x v="0"/>
    <s v="low"/>
  </r>
  <r>
    <n v="887541"/>
    <n v="1250"/>
    <n v="1250"/>
    <s v="Liquor Store / Off-License"/>
    <x v="1"/>
    <s v="to buy more containers of coconut wine to sell"/>
    <x v="0"/>
    <s v="Baybay City, Leyte"/>
    <s v="PHP"/>
    <n v="1450"/>
    <d v="2015-05-19T05:30:19"/>
    <d v="2015-04-28T09:00:00"/>
    <d v="2015-05-21T15:19:48"/>
    <n v="80"/>
    <n v="4"/>
    <s v=""/>
    <s v="female"/>
    <s v="irregular"/>
    <d v="2015-05-19T00:00:00"/>
    <x v="0"/>
    <s v="low"/>
  </r>
  <r>
    <n v="887639"/>
    <n v="3500"/>
    <n v="3500"/>
    <s v="Higher education costs"/>
    <x v="5"/>
    <s v="to pay tuition fees for her son who is studying for a BSc in Marine Transportation"/>
    <x v="0"/>
    <s v="Kalibo, Aklan"/>
    <s v="PHP"/>
    <n v="1450"/>
    <d v="2015-05-19T08:09:11"/>
    <d v="2015-04-30T09:00:00"/>
    <d v="2015-05-21T07:09:00"/>
    <n v="80"/>
    <n v="13"/>
    <s v=""/>
    <s v="female"/>
    <s v="irregular"/>
    <d v="2015-05-19T00:00:00"/>
    <x v="0"/>
    <s v="low"/>
  </r>
  <r>
    <n v="887914"/>
    <n v="2000"/>
    <n v="2000"/>
    <s v="Dairy"/>
    <x v="0"/>
    <s v="to purchase a dairy cow to increase her milk supply business."/>
    <x v="29"/>
    <s v="Falakata"/>
    <s v="INR"/>
    <n v="3340"/>
    <d v="2015-05-19T14:29:22"/>
    <d v="2015-05-15T09:00:00"/>
    <d v="2015-05-22T18:30:55"/>
    <n v="430"/>
    <n v="8"/>
    <s v=""/>
    <s v="female"/>
    <s v="bullet"/>
    <d v="2015-05-19T00:00:00"/>
    <x v="0"/>
    <s v="low"/>
  </r>
  <r>
    <n v="888113"/>
    <n v="10500"/>
    <n v="10500"/>
    <s v="Arts"/>
    <x v="11"/>
    <s v="to buy raw clay, sand, black dye and firewood, in order to make pots, pans, pitchers, etc. "/>
    <x v="7"/>
    <s v=""/>
    <s v="USD"/>
    <n v="1670"/>
    <d v="2015-05-20T00:26:01"/>
    <d v="2015-04-29T09:00:00"/>
    <d v="2015-06-03T15:33:52"/>
    <n v="140"/>
    <n v="37"/>
    <s v="#Single, user_favorite"/>
    <s v="male"/>
    <s v="monthly"/>
    <d v="2015-05-19T00:00:00"/>
    <x v="0"/>
    <s v="low"/>
  </r>
  <r>
    <n v="888004"/>
    <n v="6500"/>
    <n v="6500"/>
    <s v="Milk Sales"/>
    <x v="1"/>
    <s v="to buy raw materials in order to serve her customers, who have increased in number."/>
    <x v="14"/>
    <s v="Atuntaqui"/>
    <s v="USD"/>
    <n v="1900"/>
    <d v="2015-05-19T17:47:14"/>
    <d v="2015-04-30T09:00:00"/>
    <d v="2015-05-31T02:45:59"/>
    <n v="90"/>
    <n v="16"/>
    <s v="#Parent, #Single, #Single Parent, #Woman Owned Biz"/>
    <s v="female"/>
    <s v="irregular"/>
    <d v="2015-05-19T00:00:00"/>
    <x v="0"/>
    <s v="low"/>
  </r>
  <r>
    <n v="888654"/>
    <n v="2250"/>
    <n v="2250"/>
    <s v="Food Stall"/>
    <x v="1"/>
    <s v="to buy ingredients needed to cook food for sale (vegetables, meat, fish, one bag of white rice, spices etc)."/>
    <x v="66"/>
    <s v=""/>
    <s v="MGA"/>
    <n v="4430"/>
    <d v="2015-05-20T15:39:46"/>
    <d v="2015-05-05T09:00:00"/>
    <d v="2015-05-30T07:06:08"/>
    <n v="80"/>
    <n v="8"/>
    <s v="volunteer_like"/>
    <s v="female"/>
    <s v="irregular"/>
    <d v="2015-05-20T00:00:00"/>
    <x v="0"/>
    <s v="low"/>
  </r>
  <r>
    <n v="888504"/>
    <n v="4500"/>
    <n v="4500"/>
    <s v="General Store"/>
    <x v="3"/>
    <s v="to buy more grocery items that are needed in her business."/>
    <x v="0"/>
    <s v="Intramuros, Manila City"/>
    <s v="PHP"/>
    <n v="1440"/>
    <d v="2015-05-20T10:57:38"/>
    <d v="2015-05-18T09:00:00"/>
    <d v="2015-05-23T05:53:44"/>
    <n v="50"/>
    <n v="15"/>
    <s v=""/>
    <s v="female"/>
    <s v="irregular"/>
    <d v="2015-05-20T00:00:00"/>
    <x v="0"/>
    <s v="low"/>
  </r>
  <r>
    <n v="888320"/>
    <n v="2000"/>
    <n v="2000"/>
    <s v="Retail"/>
    <x v="3"/>
    <s v="to help her husband increase his crockery business"/>
    <x v="3"/>
    <s v="Rawalpindi"/>
    <s v="PKR"/>
    <n v="2470"/>
    <d v="2015-05-20T07:04:21"/>
    <d v="2015-05-12T09:00:00"/>
    <d v="2015-05-30T09:06:55"/>
    <n v="120"/>
    <n v="8"/>
    <s v="#Parent"/>
    <s v="female"/>
    <s v="irregular"/>
    <d v="2015-05-20T00:00:00"/>
    <x v="0"/>
    <s v="low"/>
  </r>
  <r>
    <n v="888606"/>
    <n v="4000"/>
    <n v="4000"/>
    <s v="Milk Sales"/>
    <x v="1"/>
    <s v="to purchase another buffalo to increase her sales for generating more income to cover her daily expenses. "/>
    <x v="3"/>
    <s v="Mustafabad"/>
    <s v="PKR"/>
    <n v="2450"/>
    <d v="2015-05-20T13:36:18"/>
    <d v="2015-04-21T09:00:00"/>
    <d v="2015-06-09T05:17:21"/>
    <n v="140"/>
    <n v="10"/>
    <s v="#Parent, #Woman Owned Biz, #Widowed, #Animals, #Biz Durable Asset"/>
    <s v="female"/>
    <s v="monthly"/>
    <d v="2015-05-20T00:00:00"/>
    <x v="0"/>
    <s v="low"/>
  </r>
  <r>
    <n v="888153"/>
    <n v="10750"/>
    <n v="10750"/>
    <s v="Beauty Salon"/>
    <x v="2"/>
    <s v="to buy nail polish, dye, and other cosmetic products."/>
    <x v="14"/>
    <s v="Portoviejo"/>
    <s v="USD"/>
    <n v="1370"/>
    <d v="2015-05-20T02:04:55"/>
    <d v="2015-04-23T09:00:00"/>
    <d v="2015-05-28T16:35:56"/>
    <n v="60"/>
    <n v="19"/>
    <s v=""/>
    <s v="female"/>
    <s v="irregular"/>
    <d v="2015-05-20T00:00:00"/>
    <x v="0"/>
    <s v="low"/>
  </r>
  <r>
    <n v="888579"/>
    <n v="8500"/>
    <n v="10250"/>
    <s v="Farming"/>
    <x v="0"/>
    <s v="to plough his garden and buy fertilizers."/>
    <x v="13"/>
    <s v="Masindi"/>
    <s v="UGX"/>
    <n v="1630"/>
    <d v="2015-05-20T12:58:42"/>
    <d v="2015-05-18T09:00:00"/>
    <m/>
    <n v="80"/>
    <n v="21"/>
    <s v="#Vegan, #Parent"/>
    <s v="male"/>
    <s v="bullet"/>
    <d v="2015-05-20T00:00:00"/>
    <x v="1"/>
    <s v="low"/>
  </r>
  <r>
    <n v="888601"/>
    <n v="56500"/>
    <n v="56500"/>
    <s v="Food Stall"/>
    <x v="1"/>
    <s v="to stock up on palm oil, tomatoes, charcoal, onions, etc. "/>
    <x v="45"/>
    <s v="Goma, North Kivu province"/>
    <s v="USD"/>
    <n v="1600"/>
    <d v="2015-05-20T13:23:10"/>
    <d v="2015-04-29T09:00:00"/>
    <d v="2015-05-30T07:23:37"/>
    <n v="60"/>
    <n v="33"/>
    <s v="user_favorite, #Elderly, #Woman Owned Biz, user_favorite"/>
    <s v="female, female, female, female, female, female, female, female, female, female, female, female, female, female, female, female, female, female, female, female, female, female, female, female"/>
    <s v="irregular"/>
    <d v="2015-05-20T00:00:00"/>
    <x v="0"/>
    <s v="low"/>
  </r>
  <r>
    <n v="888710"/>
    <n v="23750"/>
    <n v="23750"/>
    <s v="Clothing Sales"/>
    <x v="7"/>
    <s v="to purchase and sell traditional clothing. "/>
    <x v="34"/>
    <s v="Solola"/>
    <s v="GTQ"/>
    <n v="2460"/>
    <d v="2015-05-20T20:11:53"/>
    <d v="2015-05-13T09:00:00"/>
    <d v="2015-06-17T09:54:27"/>
    <n v="140"/>
    <n v="85"/>
    <s v="#Repeat Borrower, #Parent, #Woman Owned Biz, user_favorite, user_favorite"/>
    <s v="female, female, female, female, female, female"/>
    <s v="monthly"/>
    <d v="2015-05-20T00:00:00"/>
    <x v="0"/>
    <s v="high"/>
  </r>
  <r>
    <n v="888374"/>
    <n v="8000"/>
    <n v="8000"/>
    <s v="Agriculture"/>
    <x v="0"/>
    <s v="to buy seeds and fertilizer"/>
    <x v="2"/>
    <s v="Gonchi"/>
    <s v="TJS"/>
    <n v="1000"/>
    <d v="2015-05-20T07:54:19"/>
    <d v="2015-05-12T09:00:00"/>
    <d v="2015-06-21T16:56:08"/>
    <n v="140"/>
    <n v="21"/>
    <s v="#Health and Sanitation, #Elderly, user_favorite, user_favorite"/>
    <s v="male"/>
    <s v="monthly"/>
    <d v="2015-05-20T00:00:00"/>
    <x v="0"/>
    <s v="low"/>
  </r>
  <r>
    <n v="888823"/>
    <n v="16000"/>
    <n v="16000"/>
    <s v="Crafts"/>
    <x v="11"/>
    <s v="to buy knitted products, sweaters, and looms."/>
    <x v="26"/>
    <s v="Cusco"/>
    <s v="PEN"/>
    <n v="1190"/>
    <d v="2015-05-21T02:34:21"/>
    <d v="2015-04-19T09:00:00"/>
    <d v="2015-05-29T14:23:04"/>
    <n v="60"/>
    <n v="23"/>
    <s v=""/>
    <s v="female"/>
    <s v="irregular"/>
    <d v="2015-05-21T00:00:00"/>
    <x v="0"/>
    <s v="low"/>
  </r>
  <r>
    <n v="889243"/>
    <n v="3500"/>
    <n v="3500"/>
    <s v="Home Appliances"/>
    <x v="9"/>
    <s v="to purchase TerraClear water filters so they can have access to safe drinking water."/>
    <x v="62"/>
    <s v="Laos"/>
    <s v="LAK"/>
    <n v="3930"/>
    <d v="2015-05-21T09:48:48"/>
    <d v="2015-06-01T09:00:00"/>
    <d v="2015-05-25T02:53:43"/>
    <n v="120"/>
    <n v="13"/>
    <s v="user_favorite"/>
    <s v="male, male, male, female, male"/>
    <s v="bullet"/>
    <d v="2015-05-21T00:00:00"/>
    <x v="0"/>
    <s v="low"/>
  </r>
  <r>
    <n v="889596"/>
    <n v="31250"/>
    <n v="31250"/>
    <s v="Food Market"/>
    <x v="1"/>
    <s v="to buy coca wholesale."/>
    <x v="5"/>
    <s v="La Paz  / El Alto"/>
    <s v="BOB"/>
    <n v="590"/>
    <d v="2015-05-21T17:45:27"/>
    <d v="2015-05-14T09:00:00"/>
    <d v="2015-06-23T00:34:59"/>
    <n v="90"/>
    <n v="83"/>
    <s v="#Parent, #Repeat Borrower"/>
    <s v="female, female, female, male, female, female, female, female"/>
    <s v="monthly"/>
    <d v="2015-05-21T00:00:00"/>
    <x v="0"/>
    <s v="high"/>
  </r>
  <r>
    <n v="889523"/>
    <n v="2750"/>
    <n v="2750"/>
    <s v="Farming"/>
    <x v="0"/>
    <s v="to buy farm inputs such as seeds and fertilizer for use in her farm "/>
    <x v="1"/>
    <s v="Kisii"/>
    <s v="KES"/>
    <n v="1330"/>
    <d v="2015-05-21T15:01:00"/>
    <d v="2015-04-29T09:00:00"/>
    <d v="2015-05-25T16:18:25"/>
    <n v="130"/>
    <n v="8"/>
    <s v="volunteer_pick, volunteer_like"/>
    <s v="female"/>
    <s v="monthly"/>
    <d v="2015-05-21T00:00:00"/>
    <x v="0"/>
    <s v="low"/>
  </r>
  <r>
    <n v="889285"/>
    <n v="2250"/>
    <n v="2250"/>
    <s v="General Store"/>
    <x v="3"/>
    <s v="to purchase more stocks of groceries to sell."/>
    <x v="0"/>
    <s v="Himamaylan, Negros Occidental"/>
    <s v="PHP"/>
    <n v="1450"/>
    <d v="2015-05-21T10:27:48"/>
    <d v="2015-05-14T09:00:00"/>
    <d v="2015-06-19T21:24:22"/>
    <n v="110"/>
    <n v="8"/>
    <s v="#Elderly, #Woman Owned Biz"/>
    <s v="female"/>
    <s v="irregular"/>
    <d v="2015-05-21T00:00:00"/>
    <x v="0"/>
    <s v="low"/>
  </r>
  <r>
    <n v="889097"/>
    <n v="6500"/>
    <n v="6500"/>
    <s v="Personal Housing Expenses"/>
    <x v="4"/>
    <s v="to buy vinyl windows and doors."/>
    <x v="2"/>
    <s v="Khujand"/>
    <s v="TJS"/>
    <n v="2150"/>
    <d v="2015-05-21T08:32:22"/>
    <d v="2015-05-19T09:00:00"/>
    <d v="2015-05-31T22:54:46"/>
    <n v="140"/>
    <n v="22"/>
    <s v="#Parent, #Elderly, #Schooling, user_favorite"/>
    <s v="female"/>
    <s v="monthly"/>
    <d v="2015-05-21T00:00:00"/>
    <x v="0"/>
    <s v="low"/>
  </r>
  <r>
    <n v="889131"/>
    <n v="3500"/>
    <n v="3500"/>
    <s v="General Store"/>
    <x v="3"/>
    <s v="to buy groceries, toiletries and beverages to expand her product inventory. "/>
    <x v="0"/>
    <s v="Dasmarinas, Cavite"/>
    <s v="PHP"/>
    <n v="1440"/>
    <d v="2015-05-21T08:54:08"/>
    <d v="2015-05-06T09:00:00"/>
    <d v="2015-05-24T16:48:27"/>
    <n v="70"/>
    <n v="14"/>
    <s v=""/>
    <s v="female"/>
    <s v="irregular"/>
    <d v="2015-05-21T00:00:00"/>
    <x v="0"/>
    <s v="low"/>
  </r>
  <r>
    <n v="889277"/>
    <n v="2250"/>
    <n v="2250"/>
    <s v="Pigs"/>
    <x v="0"/>
    <s v="to buy feeds, vitamins and other supplies for her pigs"/>
    <x v="0"/>
    <s v="Bais, Negros Oriental"/>
    <s v="PHP"/>
    <n v="1450"/>
    <d v="2015-05-21T10:19:59"/>
    <d v="2015-04-30T09:00:00"/>
    <d v="2015-05-27T15:56:17"/>
    <n v="80"/>
    <n v="7"/>
    <s v="#Animals, #Elderly, #Parent, #Repeat Borrower, #Woman Owned Biz"/>
    <s v="female"/>
    <s v="irregular"/>
    <d v="2015-05-21T00:00:00"/>
    <x v="0"/>
    <s v="low"/>
  </r>
  <r>
    <n v="889613"/>
    <n v="8750"/>
    <n v="8750"/>
    <s v="Higher education costs"/>
    <x v="5"/>
    <s v="to purchase a laptop to finish his professional degree and work in his field. "/>
    <x v="5"/>
    <s v="La Paz"/>
    <s v="USD"/>
    <n v="1100"/>
    <d v="2015-05-21T18:34:06"/>
    <d v="2015-04-21T06:00:00"/>
    <d v="2015-06-20T01:59:56"/>
    <n v="140"/>
    <n v="32"/>
    <s v="#Single, #First Loan, #Technology, user_favorite"/>
    <s v="male"/>
    <s v="monthly"/>
    <d v="2015-05-21T00:00:00"/>
    <x v="0"/>
    <s v="low"/>
  </r>
  <r>
    <n v="889017"/>
    <n v="8000"/>
    <n v="8000"/>
    <s v="Livestock"/>
    <x v="0"/>
    <s v="to buy livestock and expand his animal rearing business."/>
    <x v="2"/>
    <s v="Shahrituz"/>
    <s v="TJS"/>
    <n v="630"/>
    <d v="2015-05-21T07:26:02"/>
    <d v="2015-05-18T09:00:00"/>
    <d v="2015-06-20T04:28:45"/>
    <n v="200"/>
    <n v="17"/>
    <s v="#Animals, #Parent"/>
    <s v="male"/>
    <s v="monthly"/>
    <d v="2015-05-21T00:00:00"/>
    <x v="0"/>
    <s v="low"/>
  </r>
  <r>
    <n v="889218"/>
    <n v="2250"/>
    <n v="2250"/>
    <s v="General Store"/>
    <x v="3"/>
    <s v="to buy fertilizer, biscuits, more canned goods, seasonings, condiments and toiletries"/>
    <x v="0"/>
    <s v="Badian, Cebu"/>
    <s v="PHP"/>
    <n v="1250"/>
    <d v="2015-05-21T09:36:44"/>
    <d v="2015-05-14T09:00:00"/>
    <d v="2015-05-24T21:04:28"/>
    <n v="70"/>
    <n v="9"/>
    <s v=""/>
    <s v="female"/>
    <s v="irregular"/>
    <d v="2015-05-21T00:00:00"/>
    <x v="0"/>
    <s v="low"/>
  </r>
  <r>
    <n v="888809"/>
    <n v="6500"/>
    <n v="6500"/>
    <s v="Animal Sales"/>
    <x v="0"/>
    <s v="to purchase an increased quantity of animals to increase the stock of her business."/>
    <x v="26"/>
    <s v="Santo Tomás - Cutervo - Cajamarca"/>
    <s v="PEN"/>
    <n v="1430"/>
    <d v="2015-05-21T02:08:51"/>
    <d v="2015-04-22T09:00:00"/>
    <d v="2015-06-16T10:34:00"/>
    <n v="140"/>
    <n v="23"/>
    <s v="#Animals, #Woman Owned Biz, #Parent, user_favorite"/>
    <s v="female"/>
    <s v="monthly"/>
    <d v="2015-05-21T00:00:00"/>
    <x v="0"/>
    <s v="low"/>
  </r>
  <r>
    <n v="888994"/>
    <n v="1250"/>
    <n v="1250"/>
    <s v="Used Clothing"/>
    <x v="7"/>
    <s v="To buy more second hand clothes to boost her income to enable her to meet family expenses such as school fees."/>
    <x v="1"/>
    <s v="Thika"/>
    <s v="KES"/>
    <n v="3880"/>
    <d v="2015-05-21T06:53:50"/>
    <d v="2015-04-20T09:00:00"/>
    <d v="2015-05-24T02:05:09"/>
    <n v="140"/>
    <n v="1"/>
    <s v=""/>
    <s v="female"/>
    <s v="monthly"/>
    <d v="2015-05-21T00:00:00"/>
    <x v="0"/>
    <s v="low"/>
  </r>
  <r>
    <n v="889915"/>
    <n v="8000"/>
    <n v="8000"/>
    <s v="Livestock"/>
    <x v="0"/>
    <s v="to buy flour and soy to feed her dairy cow"/>
    <x v="66"/>
    <s v="Antsirabe"/>
    <s v="MGA"/>
    <n v="3590"/>
    <d v="2015-05-22T08:48:44"/>
    <d v="2015-04-24T09:00:00"/>
    <d v="2015-05-31T20:04:15"/>
    <n v="80"/>
    <n v="32"/>
    <s v="#Animals, #Parent"/>
    <s v="female"/>
    <s v="monthly"/>
    <d v="2015-05-22T00:00:00"/>
    <x v="0"/>
    <s v="low"/>
  </r>
  <r>
    <n v="890252"/>
    <n v="5000"/>
    <n v="5000"/>
    <s v="Higher education costs"/>
    <x v="5"/>
    <s v="to pay her university tuition fees."/>
    <x v="40"/>
    <s v="Aley"/>
    <s v="USD"/>
    <n v="770"/>
    <d v="2015-05-22T14:55:49"/>
    <d v="2015-05-11T09:00:00"/>
    <d v="2015-05-27T08:57:54"/>
    <n v="140"/>
    <n v="17"/>
    <s v="user_favorite, user_favorite, #Female Education, #Single, #Schooling"/>
    <s v="female"/>
    <s v="monthly"/>
    <d v="2015-05-22T00:00:00"/>
    <x v="0"/>
    <s v="low"/>
  </r>
  <r>
    <n v="890231"/>
    <n v="5250"/>
    <n v="5250"/>
    <s v="Farming"/>
    <x v="0"/>
    <s v="To buy more cocoa as a supplement  to her harvests to sell."/>
    <x v="13"/>
    <s v="Bundibugyo"/>
    <s v="UGX"/>
    <n v="1630"/>
    <d v="2015-05-22T14:30:30"/>
    <d v="2015-05-13T09:00:00"/>
    <d v="2015-05-26T08:45:35"/>
    <n v="80"/>
    <n v="3"/>
    <s v=""/>
    <s v="female"/>
    <s v="monthly"/>
    <d v="2015-05-22T00:00:00"/>
    <x v="0"/>
    <s v="low"/>
  </r>
  <r>
    <n v="890470"/>
    <n v="3250"/>
    <n v="3250"/>
    <s v="Food Production/Sales"/>
    <x v="1"/>
    <s v="for the purchase of sodas, energy drinks, juices, among other products for her business."/>
    <x v="26"/>
    <s v="Pucará - Jaén - Cajamarca"/>
    <s v="PEN"/>
    <n v="1430"/>
    <d v="2015-05-23T01:44:20"/>
    <d v="2015-04-28T09:00:00"/>
    <d v="2015-06-10T16:06:14"/>
    <n v="120"/>
    <n v="12"/>
    <s v="#Elderly, #Woman Owned Biz"/>
    <s v="female"/>
    <s v="monthly"/>
    <d v="2015-05-22T00:00:00"/>
    <x v="0"/>
    <s v="low"/>
  </r>
  <r>
    <n v="890107"/>
    <n v="10250"/>
    <n v="10250"/>
    <s v="Cattle"/>
    <x v="0"/>
    <s v="to buy more cattle to sell."/>
    <x v="13"/>
    <s v="Kyenjojo"/>
    <s v="UGX"/>
    <n v="1630"/>
    <d v="2015-05-22T12:06:51"/>
    <d v="2015-05-15T09:00:00"/>
    <d v="2015-06-22T21:04:36"/>
    <n v="80"/>
    <n v="28"/>
    <s v="#Animals, #Parent"/>
    <s v="male"/>
    <s v="irregular"/>
    <d v="2015-05-22T00:00:00"/>
    <x v="0"/>
    <s v="low"/>
  </r>
  <r>
    <n v="889900"/>
    <n v="3250"/>
    <n v="3250"/>
    <s v="Agriculture"/>
    <x v="0"/>
    <s v="to buy fertilizer and cultivate her land"/>
    <x v="2"/>
    <s v="Gafurov"/>
    <s v="TJS"/>
    <n v="1000"/>
    <d v="2015-05-22T08:15:46"/>
    <d v="2015-05-19T09:00:00"/>
    <d v="2015-06-04T21:44:16"/>
    <n v="140"/>
    <n v="8"/>
    <s v="#Parent, #Vegan, #Woman Owned Biz"/>
    <s v="female"/>
    <s v="monthly"/>
    <d v="2015-05-22T00:00:00"/>
    <x v="0"/>
    <s v="low"/>
  </r>
  <r>
    <n v="889881"/>
    <n v="6500"/>
    <n v="6500"/>
    <s v="Livestock"/>
    <x v="0"/>
    <s v="To buy young sheep and lambs to expand her  herd."/>
    <x v="2"/>
    <s v="Tursun-zoda"/>
    <s v="TJS"/>
    <n v="630"/>
    <d v="2015-05-22T06:55:55"/>
    <d v="2015-05-15T09:00:00"/>
    <d v="2015-06-22T10:59:12"/>
    <n v="140"/>
    <n v="26"/>
    <s v="#Animals, #Elderly"/>
    <s v="female"/>
    <s v="monthly"/>
    <d v="2015-05-22T00:00:00"/>
    <x v="0"/>
    <s v="low"/>
  </r>
  <r>
    <n v="890214"/>
    <n v="2750"/>
    <n v="2750"/>
    <s v="Dairy"/>
    <x v="0"/>
    <s v="to purchase additional sacks of animal feed so he can educate his children"/>
    <x v="1"/>
    <s v="Kisii"/>
    <s v="KES"/>
    <n v="1330"/>
    <d v="2015-05-22T14:08:59"/>
    <d v="2015-04-28T09:00:00"/>
    <d v="2015-06-23T17:03:24"/>
    <n v="120"/>
    <n v="7"/>
    <s v="#Supporting Family, #Animals"/>
    <s v="male"/>
    <s v="monthly"/>
    <d v="2015-05-22T00:00:00"/>
    <x v="0"/>
    <s v="low"/>
  </r>
  <r>
    <n v="890010"/>
    <n v="2750"/>
    <n v="2750"/>
    <s v="Farming"/>
    <x v="0"/>
    <s v="To purchase farm inputs such as fertilizers to increase soil fertility for better agricultural produce and to meet client and family needs."/>
    <x v="1"/>
    <s v="Kisii"/>
    <s v="KES"/>
    <n v="1330"/>
    <d v="2015-05-22T10:41:23"/>
    <d v="2015-04-29T09:00:00"/>
    <d v="2015-06-23T03:18:56"/>
    <n v="130"/>
    <n v="4"/>
    <s v="#First Loan, #Supporting Family, #Vegan, #Parent, #Schooling"/>
    <s v="female"/>
    <s v="monthly"/>
    <d v="2015-05-22T00:00:00"/>
    <x v="0"/>
    <s v="low"/>
  </r>
  <r>
    <n v="889831"/>
    <n v="10000"/>
    <n v="10000"/>
    <s v="Farming"/>
    <x v="0"/>
    <s v="to buy fertilizer, pesticide for her cassava crop and pay for plowing fees"/>
    <x v="4"/>
    <s v="Kampong Cham province, Dambae district"/>
    <s v="KHR"/>
    <n v="2040"/>
    <d v="2015-05-22T05:02:57"/>
    <d v="2015-04-24T09:00:00"/>
    <d v="2015-06-19T22:43:33"/>
    <n v="260"/>
    <n v="29"/>
    <s v="#Parent, #Repeat Borrower, #Woman Owned Biz"/>
    <s v="female"/>
    <s v="monthly"/>
    <d v="2015-05-22T00:00:00"/>
    <x v="0"/>
    <s v="low"/>
  </r>
  <r>
    <n v="890430"/>
    <n v="4250"/>
    <n v="4250"/>
    <s v="Food Production/Sales"/>
    <x v="1"/>
    <s v="to purchase cheese wholesale and increase her earnings."/>
    <x v="18"/>
    <s v="Barranquilla"/>
    <s v="COP"/>
    <n v="1540"/>
    <d v="2015-05-22T22:50:46"/>
    <d v="2015-05-05T09:00:00"/>
    <d v="2015-05-31T14:03:18"/>
    <n v="120"/>
    <n v="5"/>
    <s v="volunteer_pick, volunteer_like, #Elderly, #First Loan, #Woman Owned Biz"/>
    <s v="female"/>
    <s v="monthly"/>
    <d v="2015-05-22T00:00:00"/>
    <x v="0"/>
    <s v="low"/>
  </r>
  <r>
    <n v="890063"/>
    <n v="3500"/>
    <n v="3500"/>
    <s v="Hotel"/>
    <x v="2"/>
    <s v="to buy more raw food like rice and bananas to cook and sell."/>
    <x v="13"/>
    <s v="Hoima"/>
    <s v="UGX"/>
    <n v="1630"/>
    <d v="2015-05-22T11:29:53"/>
    <d v="2015-05-06T09:00:00"/>
    <d v="2015-05-27T04:43:51"/>
    <n v="80"/>
    <n v="10"/>
    <s v="#Parent, #Woman Owned Biz"/>
    <s v="female"/>
    <s v="monthly"/>
    <d v="2015-05-22T00:00:00"/>
    <x v="0"/>
    <s v="low"/>
  </r>
  <r>
    <n v="889898"/>
    <n v="4000"/>
    <n v="4000"/>
    <s v="Water Distribution"/>
    <x v="2"/>
    <s v="to buy more water containers to sell"/>
    <x v="0"/>
    <s v="Dumangas, Iloilo City"/>
    <s v="PHP"/>
    <n v="1450"/>
    <d v="2015-05-22T08:11:05"/>
    <d v="2015-04-30T09:00:00"/>
    <d v="2015-05-27T05:47:26"/>
    <n v="80"/>
    <n v="10"/>
    <s v="user_favorite, #Woman Owned Biz"/>
    <s v="female"/>
    <s v="irregular"/>
    <d v="2015-05-22T00:00:00"/>
    <x v="0"/>
    <s v="low"/>
  </r>
  <r>
    <n v="1088883"/>
    <n v="2250"/>
    <n v="2250"/>
    <s v="Clothing"/>
    <x v="7"/>
    <s v="purchase cloth materials for the tailoring shop"/>
    <x v="1"/>
    <s v=""/>
    <s v="KES"/>
    <m/>
    <d v="2015-05-23T13:13:42"/>
    <d v="2015-06-16T19:04:00"/>
    <d v="2015-06-16T01:10:16"/>
    <n v="60"/>
    <n v="24"/>
    <s v=""/>
    <s v="female"/>
    <s v="irregular"/>
    <d v="2015-05-23T00:00:00"/>
    <x v="0"/>
    <s v="low"/>
  </r>
  <r>
    <n v="890683"/>
    <n v="6000"/>
    <n v="6000"/>
    <s v="Retail"/>
    <x v="3"/>
    <s v=""/>
    <x v="18"/>
    <s v=""/>
    <s v="COP"/>
    <n v="1770"/>
    <d v="2015-05-24T03:16:02"/>
    <d v="2015-04-23T09:00:00"/>
    <d v="2015-06-26T17:26:09"/>
    <n v="200"/>
    <n v="20"/>
    <s v="#Technology, #Woman Owned Biz"/>
    <s v=""/>
    <s v="bullet"/>
    <d v="2015-05-24T00:00:00"/>
    <x v="0"/>
    <s v="low"/>
  </r>
  <r>
    <n v="890807"/>
    <n v="1250"/>
    <n v="1250"/>
    <s v="Farming"/>
    <x v="0"/>
    <s v="To purchase improved farm inputs that will increase his yields"/>
    <x v="58"/>
    <s v="Kaduna"/>
    <s v="NGN"/>
    <n v="2880"/>
    <d v="2015-05-24T13:32:04"/>
    <d v="2015-06-15T09:00:00"/>
    <d v="2015-05-27T18:48:34"/>
    <n v="140"/>
    <n v="4"/>
    <s v=""/>
    <s v="male"/>
    <s v="bullet"/>
    <d v="2015-05-24T00:00:00"/>
    <x v="0"/>
    <s v="low"/>
  </r>
  <r>
    <n v="890833"/>
    <n v="6250"/>
    <n v="6250"/>
    <s v="Food"/>
    <x v="1"/>
    <s v="to buy soft drinks, vegetables, meat and beer for her small local restaurant"/>
    <x v="0"/>
    <s v="Talibon, Bohol"/>
    <s v="PHP"/>
    <n v="1250"/>
    <d v="2015-05-24T17:49:57"/>
    <d v="2015-04-28T09:00:00"/>
    <d v="2015-06-17T13:12:04"/>
    <n v="80"/>
    <n v="7"/>
    <s v="#First Loan, #Inspiring Story, #Single Parent, #Schooling, #Woman Owned Biz"/>
    <s v="female"/>
    <s v="irregular"/>
    <d v="2015-05-24T00:00:00"/>
    <x v="0"/>
    <s v="low"/>
  </r>
  <r>
    <n v="890977"/>
    <n v="6000"/>
    <n v="6000"/>
    <s v="Mobile Phones"/>
    <x v="3"/>
    <s v="to buy various mobile accessories and extra recharge credit for husband's mobile shop."/>
    <x v="3"/>
    <s v="Lahore"/>
    <s v="PKR"/>
    <n v="2470"/>
    <d v="2015-05-25T07:15:31"/>
    <d v="2015-05-13T09:00:00"/>
    <d v="2015-06-23T04:05:35"/>
    <n v="130"/>
    <n v="21"/>
    <s v="#Technology"/>
    <s v="female"/>
    <s v="irregular"/>
    <d v="2015-05-25T00:00:00"/>
    <x v="0"/>
    <s v="low"/>
  </r>
  <r>
    <n v="891306"/>
    <n v="53750"/>
    <n v="53750"/>
    <s v="Animal Sales"/>
    <x v="0"/>
    <s v="to buy grazing land and sheep."/>
    <x v="44"/>
    <s v="El Valerio, San Jose del Rincon"/>
    <s v="MXN"/>
    <n v="1300"/>
    <d v="2015-05-25T15:54:04"/>
    <d v="2015-05-13T09:00:00"/>
    <d v="2015-06-06T09:43:09"/>
    <n v="60"/>
    <n v="128"/>
    <s v="user_favorite, #Repeat Borrower, #Animals, #Parent, user_favorite"/>
    <s v="female, female, female, female, female, female"/>
    <s v="irregular"/>
    <d v="2015-05-25T00:00:00"/>
    <x v="0"/>
    <s v="high"/>
  </r>
  <r>
    <n v="891197"/>
    <n v="8250"/>
    <n v="8250"/>
    <s v="Personal Housing Expenses"/>
    <x v="4"/>
    <s v="to purchase cement, sand, iron and rocks to do construction work on his house."/>
    <x v="54"/>
    <s v="Marracuene, Maputo"/>
    <s v="MZN"/>
    <n v="230"/>
    <d v="2015-05-25T12:20:35"/>
    <d v="2015-05-20T09:00:00"/>
    <d v="2015-06-23T19:08:02"/>
    <n v="180"/>
    <n v="26"/>
    <s v="#Parent"/>
    <s v="male"/>
    <s v="monthly"/>
    <d v="2015-05-25T00:00:00"/>
    <x v="0"/>
    <s v="low"/>
  </r>
  <r>
    <n v="891136"/>
    <n v="2750"/>
    <n v="2750"/>
    <s v="Farming"/>
    <x v="0"/>
    <s v="to purchase fertilizer and farm tools for her farming activity to get a better harvest for client and family needs."/>
    <x v="1"/>
    <s v="Kisii"/>
    <s v="KES"/>
    <n v="1330"/>
    <d v="2015-05-25T10:38:11"/>
    <d v="2015-04-29T09:00:00"/>
    <d v="2015-05-27T23:03:05"/>
    <n v="130"/>
    <n v="7"/>
    <s v=""/>
    <s v="female"/>
    <s v="monthly"/>
    <d v="2015-05-25T00:00:00"/>
    <x v="0"/>
    <s v="low"/>
  </r>
  <r>
    <n v="890931"/>
    <n v="5000"/>
    <n v="5000"/>
    <s v="Retail"/>
    <x v="3"/>
    <s v="to invest in cheese, rice, flour, butter, and sugar"/>
    <x v="7"/>
    <s v=""/>
    <s v="USD"/>
    <n v="810"/>
    <d v="2015-05-25T05:57:52"/>
    <d v="2015-04-23T09:00:00"/>
    <d v="2015-06-27T00:46:05"/>
    <n v="200"/>
    <n v="18"/>
    <s v="#Elderly, #Supporting Family, #Repeat Borrower, user_favorite"/>
    <s v="male"/>
    <s v="monthly"/>
    <d v="2015-05-25T00:00:00"/>
    <x v="0"/>
    <s v="low"/>
  </r>
  <r>
    <n v="891074"/>
    <n v="2250"/>
    <n v="2250"/>
    <s v="General Store"/>
    <x v="3"/>
    <s v="to purchase more items to sell like milk, coffee, canned goods, noodles, spices, drinks, juice, and bread "/>
    <x v="0"/>
    <s v="Numancia, Aklan"/>
    <s v="PHP"/>
    <n v="1450"/>
    <d v="2015-05-25T09:14:00"/>
    <d v="2015-05-15T09:00:00"/>
    <d v="2015-05-28T15:53:07"/>
    <n v="80"/>
    <n v="4"/>
    <s v=""/>
    <s v="female"/>
    <s v="irregular"/>
    <d v="2015-05-25T00:00:00"/>
    <x v="0"/>
    <s v="low"/>
  </r>
  <r>
    <n v="891386"/>
    <n v="9750"/>
    <n v="9750"/>
    <s v="Agriculture"/>
    <x v="0"/>
    <s v="to buy a larger quantity of sugar cane which is the raw material for the  production of aguardiente."/>
    <x v="26"/>
    <s v="Pucará - Jaén - Cajamarca"/>
    <s v="PEN"/>
    <n v="1430"/>
    <d v="2015-05-25T17:51:59"/>
    <d v="2015-04-29T09:00:00"/>
    <d v="2015-06-26T16:32:26"/>
    <n v="140"/>
    <n v="26"/>
    <s v="user_favorite, #Elderly, #Unique, user_favorite, #Repeat Borrower"/>
    <s v="male"/>
    <s v="irregular"/>
    <d v="2015-05-25T00:00:00"/>
    <x v="0"/>
    <s v="low"/>
  </r>
  <r>
    <n v="891863"/>
    <n v="2250"/>
    <n v="2250"/>
    <s v="Fish Selling"/>
    <x v="1"/>
    <s v="to buy additional stock of dried fish."/>
    <x v="0"/>
    <s v="Calamba-Pob. Sapang Dalaga, Mis. Occ."/>
    <s v="PHP"/>
    <n v="1260"/>
    <d v="2015-05-26T09:37:09"/>
    <d v="2015-04-29T09:00:00"/>
    <d v="2015-06-19T11:09:32"/>
    <n v="100"/>
    <n v="8"/>
    <s v="#Elderly, #Woman Owned Biz"/>
    <s v="female"/>
    <s v="irregular"/>
    <d v="2015-05-26T00:00:00"/>
    <x v="0"/>
    <s v="low"/>
  </r>
  <r>
    <n v="892199"/>
    <n v="2250"/>
    <n v="2250"/>
    <s v="Farming"/>
    <x v="0"/>
    <s v="to buy farm inputs"/>
    <x v="1"/>
    <s v="Murang'a"/>
    <s v="KES"/>
    <n v="1380"/>
    <d v="2015-05-26T15:01:16"/>
    <d v="2015-05-20T09:00:00"/>
    <d v="2015-05-30T03:01:45"/>
    <n v="140"/>
    <n v="8"/>
    <s v=""/>
    <s v="female"/>
    <s v="monthly"/>
    <d v="2015-05-26T00:00:00"/>
    <x v="0"/>
    <s v="low"/>
  </r>
  <r>
    <n v="892282"/>
    <n v="10250"/>
    <n v="10250"/>
    <s v="Cheese Making"/>
    <x v="1"/>
    <s v="to increase her dairy production and to develop new varieties of handcrafted cheese."/>
    <x v="5"/>
    <s v="El Alto"/>
    <s v="BOB"/>
    <n v="1100"/>
    <d v="2015-05-26T17:41:02"/>
    <d v="2015-04-27T06:00:00"/>
    <d v="2015-06-08T15:23:32"/>
    <n v="210"/>
    <n v="39"/>
    <s v="volunteer_pick, #Animals, #First Loan, #Elderly, #Biz Durable Asset, #Woman Owned Biz, #Parent, user_favorite"/>
    <s v="female"/>
    <s v="monthly"/>
    <d v="2015-05-26T00:00:00"/>
    <x v="0"/>
    <s v="low"/>
  </r>
  <r>
    <n v="891773"/>
    <n v="2750"/>
    <n v="2750"/>
    <s v="Fruits &amp; Vegetables"/>
    <x v="1"/>
    <s v="to purchase more stocks of banana to sell"/>
    <x v="0"/>
    <s v="Brookes Point, Palawan"/>
    <s v="PHP"/>
    <n v="1450"/>
    <d v="2015-05-26T07:26:43"/>
    <d v="2015-05-14T09:00:00"/>
    <d v="2015-06-17T13:36:12"/>
    <n v="80"/>
    <n v="1"/>
    <s v="#Woman Owned Biz, #Vegan, #Trees, #Supporting Family"/>
    <s v="female"/>
    <s v="irregular"/>
    <d v="2015-05-26T00:00:00"/>
    <x v="0"/>
    <s v="low"/>
  </r>
  <r>
    <n v="891904"/>
    <n v="30000"/>
    <n v="30000"/>
    <s v="Food Stall"/>
    <x v="1"/>
    <s v="to purchase food to cook breakfast for sale"/>
    <x v="17"/>
    <s v="Thanh Hoa City"/>
    <s v="VND"/>
    <n v="1210"/>
    <d v="2015-05-26T09:55:35"/>
    <d v="2015-05-22T09:00:00"/>
    <d v="2015-06-23T16:37:42"/>
    <n v="140"/>
    <n v="64"/>
    <s v="user_favorite, #Parent, #Woman Owned Biz"/>
    <s v="female, female, female, female, female, female"/>
    <s v="monthly"/>
    <d v="2015-05-26T00:00:00"/>
    <x v="0"/>
    <s v="high"/>
  </r>
  <r>
    <n v="892078"/>
    <n v="4250"/>
    <n v="4250"/>
    <s v="Retail"/>
    <x v="3"/>
    <s v="to purchase a variety of goods"/>
    <x v="12"/>
    <s v="San"/>
    <s v="XOF"/>
    <n v="780"/>
    <d v="2015-05-26T12:46:40"/>
    <d v="2015-05-14T09:00:00"/>
    <d v="2015-06-18T12:33:49"/>
    <n v="70"/>
    <n v="16"/>
    <s v="#Fabrics, #First Loan, #Schooling, #Woman Owned Biz"/>
    <s v="female, female, female, female, female"/>
    <s v="monthly"/>
    <d v="2015-05-26T00:00:00"/>
    <x v="0"/>
    <s v="low"/>
  </r>
  <r>
    <n v="891789"/>
    <n v="5250"/>
    <n v="5250"/>
    <s v="Fishing"/>
    <x v="1"/>
    <s v="to buy fishing materials for the maintenance of her business"/>
    <x v="0"/>
    <s v="Quezon, Palawan"/>
    <s v="PHP"/>
    <n v="1450"/>
    <d v="2015-05-26T08:23:39"/>
    <d v="2015-05-15T09:00:00"/>
    <d v="2015-06-17T13:54:38"/>
    <n v="80"/>
    <n v="2"/>
    <s v="#Parent, #Woman Owned Biz, #Repeat Borrower"/>
    <s v="female"/>
    <s v="irregular"/>
    <d v="2015-05-26T00:00:00"/>
    <x v="0"/>
    <s v="low"/>
  </r>
  <r>
    <n v="892002"/>
    <n v="4500"/>
    <n v="4500"/>
    <s v="Food Production/Sales"/>
    <x v="1"/>
    <s v="to buy ingredients for her food production business"/>
    <x v="0"/>
    <s v="Sogod Cebu"/>
    <s v="PHP"/>
    <n v="1450"/>
    <d v="2015-05-26T11:02:03"/>
    <d v="2015-04-30T09:00:00"/>
    <d v="2015-06-14T20:31:21"/>
    <n v="80"/>
    <n v="14"/>
    <s v="#Woman Owned Biz"/>
    <s v="female"/>
    <s v="irregular"/>
    <d v="2015-05-26T00:00:00"/>
    <x v="0"/>
    <s v="low"/>
  </r>
  <r>
    <n v="1088928"/>
    <n v="500"/>
    <n v="2250"/>
    <s v="Clothing"/>
    <x v="7"/>
    <s v=""/>
    <x v="1"/>
    <s v=""/>
    <s v="KES"/>
    <m/>
    <d v="2015-05-26T09:14:37"/>
    <m/>
    <m/>
    <n v="60"/>
    <n v="2"/>
    <s v=""/>
    <s v=""/>
    <s v="bullet"/>
    <d v="2015-05-26T00:00:00"/>
    <x v="1"/>
    <s v="low"/>
  </r>
  <r>
    <n v="892346"/>
    <n v="2750"/>
    <n v="2750"/>
    <s v="Personal Housing Expenses"/>
    <x v="4"/>
    <s v="to buy the building materials she needs to finish her house."/>
    <x v="34"/>
    <s v="Solola"/>
    <s v="GTQ"/>
    <n v="2460"/>
    <d v="2015-05-26T22:33:29"/>
    <d v="2015-05-18T09:00:00"/>
    <d v="2015-06-05T16:03:14"/>
    <n v="140"/>
    <n v="8"/>
    <s v="#Parent"/>
    <s v="female"/>
    <s v="monthly"/>
    <d v="2015-05-26T00:00:00"/>
    <x v="0"/>
    <s v="low"/>
  </r>
  <r>
    <n v="893169"/>
    <n v="12000"/>
    <n v="12000"/>
    <s v="Grocery Store"/>
    <x v="1"/>
    <s v="to buy rice, sugar, oil, detergents, and prepaid phone cards."/>
    <x v="14"/>
    <s v="Rocafuerte"/>
    <s v="USD"/>
    <n v="1370"/>
    <d v="2015-05-28T01:15:08"/>
    <d v="2015-04-29T09:00:00"/>
    <d v="2015-06-09T12:47:24"/>
    <n v="80"/>
    <n v="48"/>
    <s v="#Single Parent, #Woman Owned Biz, user_favorite, user_favorite, user_favorite"/>
    <s v="female"/>
    <s v="monthly"/>
    <d v="2015-05-27T00:00:00"/>
    <x v="0"/>
    <s v="low"/>
  </r>
  <r>
    <n v="1088963"/>
    <n v="5500"/>
    <n v="5500"/>
    <s v="Clothing"/>
    <x v="7"/>
    <s v="to buy a sewing machine (Singer 188K) and buy more stock of fabrics for my tailoring shop."/>
    <x v="1"/>
    <s v=""/>
    <s v="KES"/>
    <m/>
    <d v="2015-05-27T14:40:23"/>
    <d v="2015-07-21T14:46:00"/>
    <d v="2015-07-16T15:43:30"/>
    <n v="120"/>
    <n v="30"/>
    <s v=""/>
    <s v="female"/>
    <s v="monthly"/>
    <d v="2015-05-27T00:00:00"/>
    <x v="0"/>
    <s v="low"/>
  </r>
  <r>
    <n v="892838"/>
    <n v="8250"/>
    <n v="8250"/>
    <s v="Timber Sales"/>
    <x v="6"/>
    <s v="To boost his timber trade with the intention to expand his business"/>
    <x v="13"/>
    <s v="Rukungiri"/>
    <s v="UGX"/>
    <n v="2220"/>
    <d v="2015-05-27T13:55:31"/>
    <d v="2015-05-13T09:00:00"/>
    <d v="2015-06-29T07:30:19"/>
    <n v="140"/>
    <n v="33"/>
    <s v="#Parent, #First Loan"/>
    <s v="male"/>
    <s v="monthly"/>
    <d v="2015-05-27T00:00:00"/>
    <x v="0"/>
    <s v="low"/>
  </r>
  <r>
    <n v="892746"/>
    <n v="2250"/>
    <n v="2250"/>
    <s v="Grocery Store"/>
    <x v="1"/>
    <s v="to restock her store with basic commodities and other consumable items"/>
    <x v="0"/>
    <s v="Liloy, Zamboanga del Norte"/>
    <s v="PHP"/>
    <n v="1260"/>
    <d v="2015-05-27T11:56:46"/>
    <d v="2015-04-28T09:00:00"/>
    <d v="2015-06-13T06:28:08"/>
    <n v="80"/>
    <n v="9"/>
    <s v="#Woman Owned Biz"/>
    <s v="female"/>
    <s v="irregular"/>
    <d v="2015-05-27T00:00:00"/>
    <x v="0"/>
    <s v="low"/>
  </r>
  <r>
    <n v="892592"/>
    <n v="6750"/>
    <n v="6750"/>
    <s v="Services"/>
    <x v="2"/>
    <s v="get more working capital to boost his mobile money business."/>
    <x v="13"/>
    <s v="Fort Portal"/>
    <s v="UGX"/>
    <n v="1630"/>
    <d v="2015-05-27T09:40:01"/>
    <d v="2015-05-22T09:00:00"/>
    <d v="2015-06-25T15:02:08"/>
    <n v="120"/>
    <n v="17"/>
    <s v="#Parent, #Technology"/>
    <s v="male"/>
    <s v="monthly"/>
    <d v="2015-05-27T00:00:00"/>
    <x v="0"/>
    <s v="low"/>
  </r>
  <r>
    <n v="892717"/>
    <n v="13500"/>
    <n v="13500"/>
    <s v="Timber Sales"/>
    <x v="6"/>
    <s v="to buy timber."/>
    <x v="13"/>
    <s v="Rukungiri"/>
    <s v="UGX"/>
    <n v="2220"/>
    <d v="2015-05-27T11:31:04"/>
    <d v="2015-05-09T09:00:00"/>
    <d v="2015-06-19T04:41:53"/>
    <n v="140"/>
    <n v="48"/>
    <s v="#Woman Owned Biz, #Parent, #Repeat Borrower, #Schooling"/>
    <s v="female"/>
    <s v="monthly"/>
    <d v="2015-05-27T00:00:00"/>
    <x v="0"/>
    <s v="low"/>
  </r>
  <r>
    <n v="892411"/>
    <n v="3250"/>
    <n v="3250"/>
    <s v="Pigs"/>
    <x v="0"/>
    <s v="to buy feeds and other supplies to raise her pigs"/>
    <x v="0"/>
    <s v="Santander, Cebu"/>
    <s v="PHP"/>
    <n v="1450"/>
    <d v="2015-05-27T03:36:21"/>
    <d v="2015-04-29T09:00:00"/>
    <d v="2015-06-15T17:49:45"/>
    <n v="80"/>
    <n v="9"/>
    <s v="#Animals, #Parent, #Woman Owned Biz"/>
    <s v="female"/>
    <s v="irregular"/>
    <d v="2015-05-27T00:00:00"/>
    <x v="0"/>
    <s v="low"/>
  </r>
  <r>
    <n v="892484"/>
    <n v="4500"/>
    <n v="4500"/>
    <s v="Retail"/>
    <x v="3"/>
    <s v="to buy canned goods, soft drinks and rice."/>
    <x v="0"/>
    <s v="Talibon, Bohol"/>
    <s v="PHP"/>
    <n v="1250"/>
    <d v="2015-05-27T07:26:25"/>
    <d v="2015-04-29T09:00:00"/>
    <d v="2015-06-24T03:20:29"/>
    <n v="130"/>
    <n v="10"/>
    <s v="#Parent, #Woman Owned Biz"/>
    <s v="female"/>
    <s v="irregular"/>
    <d v="2015-05-27T00:00:00"/>
    <x v="0"/>
    <s v="low"/>
  </r>
  <r>
    <n v="892663"/>
    <n v="16750"/>
    <n v="16750"/>
    <s v="General Store"/>
    <x v="3"/>
    <s v="to buy more items to sell."/>
    <x v="13"/>
    <s v="Kyotera"/>
    <s v="UGX"/>
    <n v="2220"/>
    <d v="2015-05-27T10:31:42"/>
    <d v="2015-05-18T09:00:00"/>
    <d v="2015-06-25T19:47:12"/>
    <n v="120"/>
    <n v="34"/>
    <s v="#Parent"/>
    <s v="male"/>
    <s v="monthly"/>
    <d v="2015-05-27T00:00:00"/>
    <x v="0"/>
    <s v="low"/>
  </r>
  <r>
    <n v="893181"/>
    <n v="4500"/>
    <n v="4500"/>
    <s v="Agriculture"/>
    <x v="0"/>
    <s v="to purchase a 6m3 Sistema Biobolsa biodigester."/>
    <x v="44"/>
    <s v="Villa del Carbon"/>
    <s v="MXN"/>
    <n v="2260"/>
    <d v="2015-05-28T01:43:10"/>
    <d v="2015-04-30T09:00:00"/>
    <d v="2015-06-02T15:13:42"/>
    <n v="80"/>
    <n v="14"/>
    <s v="#Animals, #Eco-friendly, user_favorite"/>
    <s v="male"/>
    <s v="bullet"/>
    <d v="2015-05-27T00:00:00"/>
    <x v="0"/>
    <s v="low"/>
  </r>
  <r>
    <n v="893166"/>
    <n v="4000"/>
    <n v="4000"/>
    <s v="Retail"/>
    <x v="3"/>
    <s v="to increase and diversify her inventory, including home products, stationery, and beauty products. "/>
    <x v="18"/>
    <s v="Soledad (Atlántico)"/>
    <s v="COP"/>
    <n v="1540"/>
    <d v="2015-05-28T01:05:13"/>
    <d v="2015-05-22T09:00:00"/>
    <d v="2015-07-05T21:06:46"/>
    <n v="150"/>
    <n v="10"/>
    <s v="#First Loan, #Parent, #Woman Owned Biz, #Schooling"/>
    <s v="female"/>
    <s v="monthly"/>
    <d v="2015-05-27T00:00:00"/>
    <x v="0"/>
    <s v="low"/>
  </r>
  <r>
    <n v="893158"/>
    <n v="16000"/>
    <n v="21500"/>
    <s v="Pigs"/>
    <x v="0"/>
    <s v="to start his business raising pigs to, in that way, provide his wife and family with a better future."/>
    <x v="14"/>
    <s v="Los Bancos"/>
    <s v="USD"/>
    <n v="1900"/>
    <d v="2015-05-28T00:19:51"/>
    <d v="2015-05-13T09:00:00"/>
    <m/>
    <n v="280"/>
    <n v="18"/>
    <s v="#Animals, #Inspiring Story, user_favorite, user_favorite"/>
    <s v="male"/>
    <s v="monthly"/>
    <d v="2015-05-27T00:00:00"/>
    <x v="1"/>
    <s v="low"/>
  </r>
  <r>
    <n v="893151"/>
    <n v="5250"/>
    <n v="5250"/>
    <s v="Primary/secondary school costs"/>
    <x v="5"/>
    <s v="To purchase improved farm inputs that will increase his yields and thus his income"/>
    <x v="58"/>
    <s v="Kaduna"/>
    <s v="NGN"/>
    <n v="2880"/>
    <d v="2015-05-27T23:58:16"/>
    <d v="2015-06-15T09:00:00"/>
    <d v="2015-06-04T18:27:54"/>
    <n v="200"/>
    <n v="15"/>
    <s v=""/>
    <s v="male"/>
    <s v="bullet"/>
    <d v="2015-05-27T00:00:00"/>
    <x v="0"/>
    <s v="low"/>
  </r>
  <r>
    <n v="892883"/>
    <n v="6250"/>
    <n v="6750"/>
    <s v="Cloth &amp; Dressmaking Supplies"/>
    <x v="3"/>
    <s v="to purchase large quantities of thread."/>
    <x v="18"/>
    <s v="Bello"/>
    <s v="COP"/>
    <n v="1770"/>
    <d v="2015-05-27T14:37:30"/>
    <d v="2015-04-28T09:00:00"/>
    <m/>
    <n v="210"/>
    <n v="21"/>
    <s v="#Single Parent, #Woman Owned Biz, #Female Education"/>
    <s v="female"/>
    <s v="bullet"/>
    <d v="2015-05-27T00:00:00"/>
    <x v="1"/>
    <s v="low"/>
  </r>
  <r>
    <n v="893246"/>
    <n v="4500"/>
    <n v="4500"/>
    <s v="General Store"/>
    <x v="3"/>
    <s v="to purchase more stocks of groceries to sell."/>
    <x v="0"/>
    <s v="San Carlos, Negros Occidental"/>
    <s v="PHP"/>
    <n v="1450"/>
    <d v="2015-05-28T04:31:51"/>
    <d v="2015-05-22T09:00:00"/>
    <d v="2015-06-22T08:20:54"/>
    <n v="80"/>
    <n v="17"/>
    <s v="#Parent, #Woman Owned Biz"/>
    <s v="female"/>
    <s v="irregular"/>
    <d v="2015-05-28T00:00:00"/>
    <x v="0"/>
    <s v="low"/>
  </r>
  <r>
    <n v="893694"/>
    <n v="5000"/>
    <n v="5000"/>
    <s v="Spare Parts"/>
    <x v="3"/>
    <s v="to buy spare parts to sell"/>
    <x v="13"/>
    <s v="Masindi"/>
    <s v="UGX"/>
    <n v="1630"/>
    <d v="2015-05-28T15:54:09"/>
    <d v="2015-05-26T09:00:00"/>
    <d v="2015-06-25T16:55:34"/>
    <n v="110"/>
    <n v="17"/>
    <s v="volunteer_pick, volunteer_like, #Fabrics, #Parent, #Repeat Borrower, #Woman Owned Biz, #Inspiring Story"/>
    <s v="female"/>
    <s v="monthly"/>
    <d v="2015-05-28T00:00:00"/>
    <x v="0"/>
    <s v="low"/>
  </r>
  <r>
    <n v="893188"/>
    <n v="3250"/>
    <n v="3250"/>
    <s v="Food Stall"/>
    <x v="1"/>
    <s v="to purchase a freezer, a refrigerator, a food cart with a fryer, and supplies and ingredients for food preparation. "/>
    <x v="18"/>
    <s v="Montería"/>
    <s v="COP"/>
    <n v="1770"/>
    <d v="2015-05-28T02:27:15"/>
    <d v="2015-04-30T09:00:00"/>
    <d v="2015-06-09T11:13:14"/>
    <n v="150"/>
    <n v="13"/>
    <s v="#Parent, #Woman Owned Biz, #Biz Durable Asset"/>
    <s v="female"/>
    <s v="bullet"/>
    <d v="2015-05-28T00:00:00"/>
    <x v="0"/>
    <s v="low"/>
  </r>
  <r>
    <n v="893676"/>
    <n v="4000"/>
    <n v="4000"/>
    <s v="Personal Products Sales"/>
    <x v="3"/>
    <s v="to buy merchandise to sell"/>
    <x v="18"/>
    <s v="Tierralta"/>
    <s v="COP"/>
    <n v="1770"/>
    <d v="2015-05-28T14:59:00"/>
    <d v="2015-04-29T09:00:00"/>
    <d v="2015-07-06T18:36:19"/>
    <n v="150"/>
    <n v="8"/>
    <s v="#Parent, #Woman Owned Biz"/>
    <s v="female"/>
    <s v="bullet"/>
    <d v="2015-05-28T00:00:00"/>
    <x v="0"/>
    <s v="low"/>
  </r>
  <r>
    <n v="893818"/>
    <n v="4500"/>
    <n v="4500"/>
    <s v="Furniture Making"/>
    <x v="12"/>
    <s v="to buy wood."/>
    <x v="5"/>
    <s v="La Paz"/>
    <s v="BOB"/>
    <n v="480"/>
    <d v="2015-05-28T22:25:01"/>
    <d v="2015-05-15T09:00:00"/>
    <d v="2015-06-02T22:20:18"/>
    <n v="80"/>
    <n v="11"/>
    <s v="#Single, #Supporting Family, #Repeat Borrower"/>
    <s v="male"/>
    <s v="monthly"/>
    <d v="2015-05-28T00:00:00"/>
    <x v="0"/>
    <s v="low"/>
  </r>
  <r>
    <n v="893790"/>
    <n v="5000"/>
    <n v="5000"/>
    <s v="Food Production/Sales"/>
    <x v="1"/>
    <s v="to buy a refrigerator to store the products she uses to make her dishes"/>
    <x v="26"/>
    <s v="San Felipe - Jaen"/>
    <s v="PEN"/>
    <n v="1430"/>
    <d v="2015-05-28T20:08:21"/>
    <d v="2015-04-30T09:00:00"/>
    <d v="2015-06-16T16:58:12"/>
    <n v="150"/>
    <n v="20"/>
    <s v="user_favorite, #Parent, #Woman Owned Biz, #Biz Durable Asset"/>
    <s v="female"/>
    <s v="monthly"/>
    <d v="2015-05-28T00:00:00"/>
    <x v="0"/>
    <s v="low"/>
  </r>
  <r>
    <n v="893848"/>
    <n v="4000"/>
    <n v="4000"/>
    <s v="Services"/>
    <x v="2"/>
    <s v="to remodel her gym."/>
    <x v="7"/>
    <s v="San Miguel"/>
    <s v="USD"/>
    <n v="1990"/>
    <d v="2015-05-29T00:10:01"/>
    <d v="2015-05-15T09:00:00"/>
    <d v="2015-06-10T22:08:09"/>
    <n v="140"/>
    <n v="11"/>
    <s v="#Single Parent, #Schooling, #Female Education, #Health and Sanitation"/>
    <s v="female"/>
    <s v="monthly"/>
    <d v="2015-05-28T00:00:00"/>
    <x v="0"/>
    <s v="low"/>
  </r>
  <r>
    <n v="893615"/>
    <n v="8500"/>
    <n v="8500"/>
    <s v="Retail"/>
    <x v="3"/>
    <s v="to buy used clothes and basic home products to sell."/>
    <x v="54"/>
    <s v="Boane, Maputo"/>
    <s v="MZN"/>
    <n v="230"/>
    <d v="2015-05-28T14:03:37"/>
    <d v="2015-05-14T09:00:00"/>
    <d v="2015-06-25T02:28:32"/>
    <n v="170"/>
    <n v="29"/>
    <s v="#Parent, #Eco-friendly, #Supporting Family"/>
    <s v="male"/>
    <s v="monthly"/>
    <d v="2015-05-28T00:00:00"/>
    <x v="0"/>
    <s v="low"/>
  </r>
  <r>
    <n v="893358"/>
    <n v="4250"/>
    <n v="4250"/>
    <s v="Furniture Making"/>
    <x v="12"/>
    <s v="to buy more materials for her business of making furniture and fixtures."/>
    <x v="0"/>
    <s v="Guindulman, Bohol"/>
    <s v="PHP"/>
    <n v="1450"/>
    <d v="2015-05-28T09:14:27"/>
    <d v="2015-05-15T09:00:00"/>
    <d v="2015-05-31T21:53:57"/>
    <n v="80"/>
    <n v="14"/>
    <s v="volunteer_pick, volunteer_like, user_favorite"/>
    <s v="female"/>
    <s v="irregular"/>
    <d v="2015-05-28T00:00:00"/>
    <x v="0"/>
    <s v="low"/>
  </r>
  <r>
    <n v="893372"/>
    <n v="13250"/>
    <n v="13250"/>
    <s v="Clothing Sales"/>
    <x v="7"/>
    <s v="to buy more clothes to sell and expand her market"/>
    <x v="13"/>
    <s v="Hoima"/>
    <s v="UGX"/>
    <n v="1630"/>
    <d v="2015-05-28T09:24:08"/>
    <d v="2015-05-19T09:00:00"/>
    <d v="2015-06-26T00:05:06"/>
    <n v="140"/>
    <n v="27"/>
    <s v="#Single Parent, #Woman Owned Biz, #Fabrics"/>
    <s v="female"/>
    <s v="monthly"/>
    <d v="2015-05-28T00:00:00"/>
    <x v="0"/>
    <s v="low"/>
  </r>
  <r>
    <n v="893783"/>
    <n v="1000"/>
    <n v="5000"/>
    <s v="Personal Housing Expenses"/>
    <x v="4"/>
    <s v="to invest in cement, gravel, bricks, and iron to build a room in his property"/>
    <x v="7"/>
    <s v=""/>
    <s v="USD"/>
    <n v="810"/>
    <d v="2015-05-28T19:45:09"/>
    <d v="2015-04-28T09:00:00"/>
    <m/>
    <n v="200"/>
    <n v="4"/>
    <s v="#Elderly, #Parent"/>
    <s v="male"/>
    <s v="monthly"/>
    <d v="2015-05-28T00:00:00"/>
    <x v="1"/>
    <s v="low"/>
  </r>
  <r>
    <n v="894612"/>
    <n v="2500"/>
    <n v="2500"/>
    <s v="Farming"/>
    <x v="0"/>
    <s v="to buy fertilizers to maintain his coffee plantation."/>
    <x v="24"/>
    <s v="Azacualpa, Santa Bárbara"/>
    <s v="HNL"/>
    <n v="2010"/>
    <d v="2015-05-29T23:59:42"/>
    <d v="2015-05-14T09:00:00"/>
    <d v="2015-06-13T19:55:25"/>
    <n v="120"/>
    <n v="10"/>
    <s v="#Parent, #Sustainable Ag, user_favorite"/>
    <s v="male"/>
    <s v="bullet"/>
    <d v="2015-05-29T00:00:00"/>
    <x v="0"/>
    <s v="low"/>
  </r>
  <r>
    <n v="894058"/>
    <n v="2750"/>
    <n v="2750"/>
    <s v="Farming"/>
    <x v="0"/>
    <s v="To buy fertilizer to boost vegetable production. This will enable him to gain more income to pay for his family's expenses, such as clothing."/>
    <x v="1"/>
    <s v="Limuru"/>
    <s v="KES"/>
    <n v="3880"/>
    <d v="2015-05-29T08:08:08"/>
    <d v="2015-04-29T09:00:00"/>
    <d v="2015-06-29T07:42:29"/>
    <n v="140"/>
    <n v="10"/>
    <s v="#Parent, #Vegan"/>
    <s v="male"/>
    <s v="monthly"/>
    <d v="2015-05-29T00:00:00"/>
    <x v="0"/>
    <s v="low"/>
  </r>
  <r>
    <n v="894358"/>
    <n v="13250"/>
    <n v="13250"/>
    <s v="Services"/>
    <x v="2"/>
    <s v="To open car-wash service"/>
    <x v="33"/>
    <s v="Kveda Sakara"/>
    <s v="GEL"/>
    <n v="1810"/>
    <d v="2015-05-29T16:09:25"/>
    <d v="2015-04-30T09:00:00"/>
    <d v="2015-07-02T22:42:39"/>
    <n v="270"/>
    <n v="33"/>
    <s v="#Biz Durable Asset, #Supporting Family, user_favorite"/>
    <s v="male"/>
    <s v="monthly"/>
    <d v="2015-05-29T00:00:00"/>
    <x v="0"/>
    <s v="low"/>
  </r>
  <r>
    <n v="894031"/>
    <n v="3500"/>
    <n v="3500"/>
    <s v="Farming"/>
    <x v="0"/>
    <s v="to buy fertilizers, insecticides and herbicides for use in her farming business. "/>
    <x v="0"/>
    <s v="Parog Parog, Solana, Cagayan"/>
    <s v="PHP"/>
    <n v="1230"/>
    <d v="2015-05-29T06:59:29"/>
    <d v="2015-05-27T09:00:00"/>
    <d v="2015-06-09T09:16:24"/>
    <n v="70"/>
    <n v="14"/>
    <s v="#Parent, #Schooling, #Vegan"/>
    <s v="female"/>
    <s v="bullet"/>
    <d v="2015-05-29T00:00:00"/>
    <x v="0"/>
    <s v="low"/>
  </r>
  <r>
    <n v="894412"/>
    <n v="10000"/>
    <n v="10000"/>
    <s v="Farming"/>
    <x v="0"/>
    <s v="To buy organic fertilizers and pay laborers on her plantation"/>
    <x v="13"/>
    <s v="Mbarara"/>
    <s v="UGX"/>
    <n v="2220"/>
    <d v="2015-05-29T17:44:38"/>
    <d v="2015-05-18T09:00:00"/>
    <d v="2015-06-04T16:27:52"/>
    <n v="110"/>
    <n v="39"/>
    <s v="#Job Creator, #Schooling, #Parent"/>
    <s v="female"/>
    <s v="monthly"/>
    <d v="2015-05-29T00:00:00"/>
    <x v="0"/>
    <s v="low"/>
  </r>
  <r>
    <n v="894381"/>
    <n v="6000"/>
    <n v="12000"/>
    <s v="Fruits &amp; Vegetables"/>
    <x v="1"/>
    <s v="to purchase a motorcycle to make deliveries and in this way be able to provide a job."/>
    <x v="18"/>
    <s v="Medellín"/>
    <s v="COP"/>
    <n v="1770"/>
    <d v="2015-05-29T17:08:39"/>
    <d v="2015-04-30T09:00:00"/>
    <m/>
    <n v="270"/>
    <n v="4"/>
    <s v="#Inspiring Story, #Parent, #Job Creator, #Woman Owned Biz, #Repeat Borrower"/>
    <s v="female"/>
    <s v="bullet"/>
    <d v="2015-05-29T00:00:00"/>
    <x v="1"/>
    <s v="low"/>
  </r>
  <r>
    <n v="894040"/>
    <n v="4000"/>
    <n v="4000"/>
    <s v="Clothing Sales"/>
    <x v="7"/>
    <s v="to help her husband increase his clothing sales business"/>
    <x v="3"/>
    <s v="Rawalpindi"/>
    <s v="PKR"/>
    <n v="2470"/>
    <d v="2015-05-29T07:35:17"/>
    <d v="2015-05-27T09:00:00"/>
    <d v="2015-06-27T19:57:25"/>
    <n v="130"/>
    <n v="9"/>
    <s v="#Parent"/>
    <s v="female"/>
    <s v="irregular"/>
    <d v="2015-05-29T00:00:00"/>
    <x v="0"/>
    <s v="low"/>
  </r>
  <r>
    <n v="893997"/>
    <n v="6750"/>
    <n v="6750"/>
    <s v="Higher education costs"/>
    <x v="5"/>
    <s v="to pay for his degree."/>
    <x v="10"/>
    <s v="Managua"/>
    <s v="USD"/>
    <n v="1760"/>
    <d v="2015-05-29T05:43:51"/>
    <d v="2015-05-04T09:00:00"/>
    <d v="2015-06-19T13:27:21"/>
    <n v="200"/>
    <n v="13"/>
    <s v="#Schooling"/>
    <s v="male"/>
    <s v="monthly"/>
    <d v="2015-05-29T00:00:00"/>
    <x v="0"/>
    <s v="low"/>
  </r>
  <r>
    <n v="893978"/>
    <n v="2250"/>
    <n v="2250"/>
    <s v="General Store"/>
    <x v="3"/>
    <s v="to pay for grocery items, herbal products, charcoal and kerosene to sell at her small store."/>
    <x v="0"/>
    <s v="GMA, Cavite"/>
    <s v="PHP"/>
    <n v="1440"/>
    <d v="2015-05-29T05:20:14"/>
    <d v="2015-04-29T09:00:00"/>
    <d v="2015-06-12T06:37:59"/>
    <n v="80"/>
    <n v="6"/>
    <s v="#Repeat Borrower, #Woman Owned Biz"/>
    <s v="female"/>
    <s v="irregular"/>
    <d v="2015-05-29T00:00:00"/>
    <x v="0"/>
    <s v="low"/>
  </r>
  <r>
    <n v="894268"/>
    <n v="9500"/>
    <n v="9500"/>
    <s v="Fish Selling"/>
    <x v="1"/>
    <s v="to buy fresh fish for sale."/>
    <x v="45"/>
    <s v="UVIRA"/>
    <s v="USD"/>
    <n v="3770"/>
    <d v="2015-05-29T14:01:58"/>
    <d v="2015-05-29T09:00:00"/>
    <d v="2015-06-11T12:53:54"/>
    <n v="60"/>
    <n v="23"/>
    <s v="#Fabrics, #Parent, #Schooling, user_favorite, user_favorite"/>
    <s v="female, female, female, female, female"/>
    <s v="irregular"/>
    <d v="2015-05-29T00:00:00"/>
    <x v="0"/>
    <s v="low"/>
  </r>
  <r>
    <n v="894143"/>
    <n v="2750"/>
    <n v="2750"/>
    <s v="Clothing Sales"/>
    <x v="7"/>
    <s v="to acquire more quantities of clothes that she will sell. "/>
    <x v="0"/>
    <s v="Pasay City"/>
    <s v="PHP"/>
    <n v="1440"/>
    <d v="2015-05-29T10:42:04"/>
    <d v="2015-05-13T09:00:00"/>
    <d v="2015-06-04T13:30:52"/>
    <n v="70"/>
    <n v="7"/>
    <s v="#Parent, #Woman Owned Biz"/>
    <s v="female"/>
    <s v="irregular"/>
    <d v="2015-05-29T00:00:00"/>
    <x v="0"/>
    <s v="low"/>
  </r>
  <r>
    <n v="895192"/>
    <n v="6000"/>
    <n v="6000"/>
    <s v="Clothing"/>
    <x v="7"/>
    <s v="to buy merchandise."/>
    <x v="14"/>
    <s v="Guaranda"/>
    <s v="USD"/>
    <n v="1590"/>
    <d v="2015-06-01T23:05:07"/>
    <d v="2015-05-26T09:00:00"/>
    <d v="2015-06-23T16:53:58"/>
    <n v="140"/>
    <n v="24"/>
    <s v="#Parent, #Woman Owned Biz, user_favorite"/>
    <s v="female"/>
    <s v="bullet"/>
    <d v="2015-06-01T00:00:00"/>
    <x v="0"/>
    <s v="low"/>
  </r>
  <r>
    <n v="894960"/>
    <n v="12750"/>
    <n v="12750"/>
    <s v="Clothing Sales"/>
    <x v="7"/>
    <s v="to increase her business merchandise with a special summer collection to further expand her earnings"/>
    <x v="40"/>
    <s v=""/>
    <s v="LBP"/>
    <n v="1150"/>
    <d v="2015-06-01T08:40:18"/>
    <d v="2015-05-09T09:00:00"/>
    <d v="2015-06-30T23:04:14"/>
    <n v="140"/>
    <n v="21"/>
    <s v="#Parent, #Woman Owned Biz"/>
    <s v="female"/>
    <s v="monthly"/>
    <d v="2015-06-01T00:00:00"/>
    <x v="0"/>
    <s v="low"/>
  </r>
  <r>
    <n v="895187"/>
    <n v="14000"/>
    <n v="14000"/>
    <s v="Retail"/>
    <x v="3"/>
    <s v="To buy groceries to sell."/>
    <x v="26"/>
    <s v="Satipo"/>
    <s v="PEN"/>
    <n v="930"/>
    <d v="2015-06-01T22:42:23"/>
    <d v="2015-05-08T09:00:00"/>
    <d v="2015-06-21T21:39:09"/>
    <n v="80"/>
    <n v="48"/>
    <s v="#Parent, #Woman Owned Biz"/>
    <s v="female, male, female, female, female, male, female"/>
    <s v="monthly"/>
    <d v="2015-06-01T00:00:00"/>
    <x v="0"/>
    <s v="low"/>
  </r>
  <r>
    <n v="895059"/>
    <n v="10250"/>
    <n v="14750"/>
    <s v="Agriculture"/>
    <x v="0"/>
    <s v="to buy connections for his garden fence as well as a water tank"/>
    <x v="25"/>
    <s v="Kapan"/>
    <s v="AMD"/>
    <n v="1460"/>
    <d v="2015-06-01T11:11:48"/>
    <d v="2015-05-07T09:00:00"/>
    <m/>
    <n v="260"/>
    <n v="28"/>
    <s v="#Biz Durable Asset, #Vegan, #Parent"/>
    <s v="male"/>
    <s v="monthly"/>
    <d v="2015-06-01T00:00:00"/>
    <x v="1"/>
    <s v="low"/>
  </r>
  <r>
    <n v="895057"/>
    <n v="11750"/>
    <n v="11750"/>
    <s v="Home Energy"/>
    <x v="9"/>
    <s v="to buy a solar system for heating water for her family's house."/>
    <x v="23"/>
    <s v="Jabalia, Gaza"/>
    <s v="USD"/>
    <n v="800"/>
    <d v="2015-06-01T11:09:25"/>
    <d v="2015-05-13T09:00:00"/>
    <d v="2015-06-11T11:36:03"/>
    <n v="270"/>
    <n v="45"/>
    <s v=""/>
    <s v="female"/>
    <s v="monthly"/>
    <d v="2015-06-01T00:00:00"/>
    <x v="0"/>
    <s v="low"/>
  </r>
  <r>
    <n v="894955"/>
    <n v="6500"/>
    <n v="6500"/>
    <s v="Agriculture"/>
    <x v="0"/>
    <s v="to buy mineral fertilizers. "/>
    <x v="2"/>
    <s v="Jilikul"/>
    <s v="TJS"/>
    <n v="630"/>
    <d v="2015-06-01T08:28:53"/>
    <d v="2015-05-13T09:00:00"/>
    <d v="2015-07-03T03:04:43"/>
    <n v="140"/>
    <n v="15"/>
    <s v="#Vegan, user_favorite"/>
    <s v="male"/>
    <s v="monthly"/>
    <d v="2015-06-01T00:00:00"/>
    <x v="0"/>
    <s v="low"/>
  </r>
  <r>
    <n v="894916"/>
    <n v="4500"/>
    <n v="4500"/>
    <s v="Food Production/Sales"/>
    <x v="1"/>
    <s v="to buy ingredients like meat, fish, chicken meat, cooking oil, flour, and spices, and additional utensils for her food-vending business"/>
    <x v="0"/>
    <s v="Roxas City, Capiz"/>
    <s v="PHP"/>
    <n v="1450"/>
    <d v="2015-06-01T07:01:37"/>
    <d v="2015-05-05T09:00:00"/>
    <d v="2015-06-04T13:30:53"/>
    <n v="70"/>
    <n v="2"/>
    <s v=""/>
    <s v="female"/>
    <s v="irregular"/>
    <d v="2015-06-01T00:00:00"/>
    <x v="0"/>
    <s v="low"/>
  </r>
  <r>
    <n v="894850"/>
    <n v="6250"/>
    <n v="6250"/>
    <s v="Farm Supplies"/>
    <x v="0"/>
    <s v="to buy fertilizers and other farm supplies."/>
    <x v="0"/>
    <s v="Kabankalan, Negros Occidental"/>
    <s v="PHP"/>
    <n v="1450"/>
    <d v="2015-06-01T04:34:35"/>
    <d v="2015-05-07T09:00:00"/>
    <d v="2015-06-04T15:58:52"/>
    <n v="70"/>
    <n v="6"/>
    <s v=""/>
    <s v="female"/>
    <s v="irregular"/>
    <d v="2015-06-01T00:00:00"/>
    <x v="0"/>
    <s v="low"/>
  </r>
  <r>
    <n v="895782"/>
    <n v="2750"/>
    <n v="2750"/>
    <s v="Farming"/>
    <x v="0"/>
    <s v="buy chemical fertilizer and fungicide"/>
    <x v="34"/>
    <s v="Solola"/>
    <s v="GTQ"/>
    <n v="2460"/>
    <d v="2015-06-02T17:21:01"/>
    <d v="2015-05-28T09:00:00"/>
    <d v="2015-06-16T05:25:14"/>
    <n v="140"/>
    <n v="3"/>
    <s v="#Interesting Photo, #Parent, #Woman Owned Biz, #Vegan"/>
    <s v="female"/>
    <s v="monthly"/>
    <d v="2015-06-02T00:00:00"/>
    <x v="0"/>
    <s v="low"/>
  </r>
  <r>
    <n v="895483"/>
    <n v="5000"/>
    <n v="5000"/>
    <s v="Agriculture"/>
    <x v="0"/>
    <s v="to boost his coffee trade business by buying coffee to sell."/>
    <x v="13"/>
    <s v="Ibanda"/>
    <s v="UGX"/>
    <n v="2220"/>
    <d v="2015-06-02T09:53:10"/>
    <d v="2015-05-13T09:00:00"/>
    <d v="2015-06-22T19:47:09"/>
    <n v="140"/>
    <n v="16"/>
    <s v="#Parent, #Vegan"/>
    <s v="male"/>
    <s v="monthly"/>
    <d v="2015-06-02T00:00:00"/>
    <x v="0"/>
    <s v="low"/>
  </r>
  <r>
    <n v="895387"/>
    <n v="3250"/>
    <n v="3250"/>
    <s v="Pigs"/>
    <x v="0"/>
    <s v="to buy feeds and other supplies to raise her pigs"/>
    <x v="0"/>
    <s v="Minglanilla, Cebu"/>
    <s v="PHP"/>
    <n v="1450"/>
    <d v="2015-06-02T07:05:56"/>
    <d v="2015-05-05T09:00:00"/>
    <d v="2015-06-05T19:59:46"/>
    <n v="70"/>
    <n v="2"/>
    <s v=""/>
    <s v="female"/>
    <s v="irregular"/>
    <d v="2015-06-02T00:00:00"/>
    <x v="0"/>
    <s v="low"/>
  </r>
  <r>
    <n v="895294"/>
    <n v="5000"/>
    <n v="5000"/>
    <s v="Fishing"/>
    <x v="1"/>
    <s v="to purchase fishing net, gasoline, wood, etc"/>
    <x v="0"/>
    <s v="Brookes Point, Palawan"/>
    <s v="PHP"/>
    <n v="1450"/>
    <d v="2015-06-02T04:51:57"/>
    <d v="2015-05-22T09:00:00"/>
    <d v="2015-06-23T06:37:48"/>
    <n v="80"/>
    <n v="15"/>
    <s v="#Woman Owned Biz"/>
    <s v="female"/>
    <s v="irregular"/>
    <d v="2015-06-02T00:00:00"/>
    <x v="0"/>
    <s v="low"/>
  </r>
  <r>
    <n v="895711"/>
    <n v="12500"/>
    <n v="40000"/>
    <s v="Livestock"/>
    <x v="0"/>
    <s v="to buy sheep to resell after raising."/>
    <x v="12"/>
    <s v="Yangasso"/>
    <s v="XOF"/>
    <n v="4380"/>
    <d v="2015-06-02T13:56:36"/>
    <d v="2015-05-14T09:00:00"/>
    <m/>
    <n v="90"/>
    <n v="11"/>
    <s v="#Animals, #Parent"/>
    <s v="male, male, male, male, female, male, male, male"/>
    <s v="bullet"/>
    <d v="2015-06-02T00:00:00"/>
    <x v="1"/>
    <s v="low"/>
  </r>
  <r>
    <n v="895336"/>
    <n v="2250"/>
    <n v="2250"/>
    <s v="Livestock"/>
    <x v="0"/>
    <s v="to buy feed, vitamins, and other supplies to raise her livestock"/>
    <x v="0"/>
    <s v="Baybay City, Leyte"/>
    <s v="PHP"/>
    <n v="1450"/>
    <d v="2015-06-02T05:34:39"/>
    <d v="2015-05-14T09:00:00"/>
    <d v="2015-06-23T16:30:44"/>
    <n v="110"/>
    <n v="8"/>
    <s v="#Parent, #Animals, #Woman Owned Biz"/>
    <s v="female"/>
    <s v="irregular"/>
    <d v="2015-06-02T00:00:00"/>
    <x v="0"/>
    <s v="low"/>
  </r>
  <r>
    <n v="895566"/>
    <n v="1750"/>
    <n v="1750"/>
    <s v="Retail"/>
    <x v="3"/>
    <s v="to purchase stocks of sugar, rice, maize flour and wheat flour"/>
    <x v="1"/>
    <s v="Kisauni"/>
    <s v="KES"/>
    <n v="1640"/>
    <d v="2015-06-02T11:15:50"/>
    <d v="2015-06-01T09:00:00"/>
    <d v="2015-06-10T17:39:22"/>
    <n v="130"/>
    <n v="7"/>
    <s v="#Parent, #Vegan, #Woman Owned Biz"/>
    <s v="female"/>
    <s v="irregular"/>
    <d v="2015-06-02T00:00:00"/>
    <x v="0"/>
    <s v="low"/>
  </r>
  <r>
    <n v="895592"/>
    <n v="2250"/>
    <n v="2250"/>
    <s v="Animal Sales"/>
    <x v="0"/>
    <s v="to purchase goats and cows for resale."/>
    <x v="1"/>
    <s v="Voi"/>
    <s v="KES"/>
    <n v="1640"/>
    <d v="2015-06-02T11:28:19"/>
    <d v="2015-06-02T09:00:00"/>
    <d v="2015-06-22T01:44:48"/>
    <n v="130"/>
    <n v="5"/>
    <s v="#Animals, #Parent, #Schooling, #Woman Owned Biz"/>
    <s v="female"/>
    <s v="irregular"/>
    <d v="2015-06-02T00:00:00"/>
    <x v="0"/>
    <s v="low"/>
  </r>
  <r>
    <n v="895270"/>
    <n v="2000"/>
    <n v="2000"/>
    <s v="Fruits &amp; Vegetables"/>
    <x v="1"/>
    <s v="to buy more vegetables to sell."/>
    <x v="0"/>
    <s v="Tacloban City, Leyte"/>
    <s v="PHP"/>
    <n v="1450"/>
    <d v="2015-06-02T04:26:07"/>
    <d v="2015-05-27T09:00:00"/>
    <d v="2015-06-17T23:38:20"/>
    <n v="80"/>
    <n v="7"/>
    <s v="#Elderly, #Parent, #Woman Owned Biz"/>
    <s v="female"/>
    <s v="irregular"/>
    <d v="2015-06-02T00:00:00"/>
    <x v="0"/>
    <s v="low"/>
  </r>
  <r>
    <n v="895874"/>
    <n v="11500"/>
    <n v="11500"/>
    <s v="Personal Products Sales"/>
    <x v="3"/>
    <s v="to buy products for personal use."/>
    <x v="31"/>
    <s v="San José"/>
    <s v="CRC"/>
    <n v="1510"/>
    <d v="2015-06-02T23:28:19"/>
    <d v="2015-08-02T09:00:00"/>
    <d v="2015-06-16T00:36:32"/>
    <n v="80"/>
    <n v="46"/>
    <s v="#Parent, #Repeat Borrower, #Woman Owned Biz, #Supporting Family"/>
    <s v="female, female, female, female"/>
    <s v="monthly"/>
    <d v="2015-06-02T00:00:00"/>
    <x v="0"/>
    <s v="low"/>
  </r>
  <r>
    <n v="895833"/>
    <n v="4000"/>
    <n v="4000"/>
    <s v="Shoe Sales"/>
    <x v="3"/>
    <s v="buy shoes and perfumes"/>
    <x v="44"/>
    <s v="Nezahualcoyotl, México"/>
    <s v="MXN"/>
    <n v="2940"/>
    <d v="2015-06-02T20:49:46"/>
    <d v="2015-05-29T09:00:00"/>
    <d v="2015-06-19T16:54:09"/>
    <n v="120"/>
    <n v="13"/>
    <s v="#Woman Owned Biz"/>
    <s v="female"/>
    <s v="irregular"/>
    <d v="2015-06-02T00:00:00"/>
    <x v="0"/>
    <s v="low"/>
  </r>
  <r>
    <n v="896277"/>
    <n v="1000"/>
    <n v="1000"/>
    <s v="Retail"/>
    <x v="3"/>
    <s v="to purchase 15 perfumes, 4 ointments, and 5 cans of powder"/>
    <x v="41"/>
    <s v="Adakpamé"/>
    <s v="XOF"/>
    <n v="2960"/>
    <d v="2015-06-03T11:16:32"/>
    <d v="2015-05-06T09:00:00"/>
    <d v="2015-06-10T15:53:21"/>
    <n v="60"/>
    <n v="4"/>
    <s v="#Woman Owned Biz, #Parent"/>
    <s v="female"/>
    <s v="irregular"/>
    <d v="2015-06-03T00:00:00"/>
    <x v="0"/>
    <s v="low"/>
  </r>
  <r>
    <n v="896381"/>
    <n v="35750"/>
    <n v="35750"/>
    <s v="Restaurant"/>
    <x v="1"/>
    <s v="to purchase rice for her restaurant and some seeds for her field"/>
    <x v="12"/>
    <s v="Kolokani"/>
    <s v="XOF"/>
    <n v="4380"/>
    <d v="2015-06-03T14:23:25"/>
    <d v="2015-05-22T09:00:00"/>
    <d v="2015-07-10T21:50:56"/>
    <n v="90"/>
    <n v="115"/>
    <s v="#Woman Owned Biz, #Fabrics, #Parent, user_favorite, user_favorite"/>
    <s v="female, female, female, female, female, female, female, female, female, female"/>
    <s v="bullet"/>
    <d v="2015-06-03T00:00:00"/>
    <x v="0"/>
    <s v="high"/>
  </r>
  <r>
    <n v="896151"/>
    <n v="2250"/>
    <n v="2250"/>
    <s v="Farming"/>
    <x v="0"/>
    <s v="to buy fertilizers and other farm supplies"/>
    <x v="0"/>
    <s v="Guindulman, Bohol"/>
    <s v="PHP"/>
    <n v="1450"/>
    <d v="2015-06-03T08:46:01"/>
    <d v="2015-05-13T09:00:00"/>
    <d v="2015-06-18T11:56:31"/>
    <n v="80"/>
    <n v="9"/>
    <s v="#Parent, #Repeat Borrower, #Vegan, #Woman Owned Biz"/>
    <s v="female"/>
    <s v="irregular"/>
    <d v="2015-06-03T00:00:00"/>
    <x v="0"/>
    <s v="low"/>
  </r>
  <r>
    <n v="896326"/>
    <n v="13750"/>
    <n v="13750"/>
    <s v="Fruits &amp; Vegetables"/>
    <x v="1"/>
    <s v="to buy more fruits and vegetables for his business to resell"/>
    <x v="23"/>
    <s v="Khanyounis, Gaza Strip"/>
    <s v="USD"/>
    <n v="800"/>
    <d v="2015-06-03T12:21:02"/>
    <d v="2015-05-13T09:00:00"/>
    <d v="2015-06-20T09:53:51"/>
    <n v="210"/>
    <n v="49"/>
    <s v="#Vegan"/>
    <s v="male"/>
    <s v="monthly"/>
    <d v="2015-06-03T00:00:00"/>
    <x v="0"/>
    <s v="low"/>
  </r>
  <r>
    <n v="896128"/>
    <n v="4250"/>
    <n v="4250"/>
    <s v="Clothing Sales"/>
    <x v="7"/>
    <s v="buy more stocks of clothes."/>
    <x v="1"/>
    <s v="Nakuru"/>
    <s v="KES"/>
    <n v="1380"/>
    <d v="2015-06-03T08:18:05"/>
    <d v="2015-05-28T09:00:00"/>
    <d v="2015-07-04T13:35:42"/>
    <n v="140"/>
    <n v="13"/>
    <s v="#Eco-friendly, #Parent, #Woman Owned Biz"/>
    <s v="female"/>
    <s v="monthly"/>
    <d v="2015-06-03T00:00:00"/>
    <x v="0"/>
    <s v="low"/>
  </r>
  <r>
    <n v="896370"/>
    <n v="1750"/>
    <n v="2750"/>
    <s v="Grocery Store"/>
    <x v="1"/>
    <s v="to buy more stocks of flour, sugar, cooking oil and other items"/>
    <x v="1"/>
    <s v="Voi"/>
    <s v="KES"/>
    <n v="1380"/>
    <d v="2015-06-03T13:54:26"/>
    <d v="2015-05-30T09:00:00"/>
    <m/>
    <n v="140"/>
    <n v="7"/>
    <s v="#Parent, #Repeat Borrower, user_favorite, user_favorite"/>
    <s v="male"/>
    <s v="monthly"/>
    <d v="2015-06-03T00:00:00"/>
    <x v="1"/>
    <s v="low"/>
  </r>
  <r>
    <n v="896018"/>
    <n v="2250"/>
    <n v="2250"/>
    <s v="Fish Selling"/>
    <x v="1"/>
    <s v="to purchase more boxes of dried fish to sell"/>
    <x v="0"/>
    <s v="Numancia, Aklan"/>
    <s v="PHP"/>
    <n v="1450"/>
    <d v="2015-06-03T06:37:44"/>
    <d v="2015-05-29T09:00:00"/>
    <d v="2015-06-16T09:19:02"/>
    <n v="80"/>
    <n v="9"/>
    <s v="#Parent, #Repeat Borrower, #Woman Owned Biz"/>
    <s v="female"/>
    <s v="irregular"/>
    <d v="2015-06-03T00:00:00"/>
    <x v="0"/>
    <s v="low"/>
  </r>
  <r>
    <n v="896511"/>
    <n v="2250"/>
    <n v="2250"/>
    <s v="Farming"/>
    <x v="0"/>
    <s v="to purchase improved farm inputs."/>
    <x v="58"/>
    <s v="Kaduna"/>
    <s v="NGN"/>
    <n v="2880"/>
    <d v="2015-06-03T23:55:41"/>
    <d v="2015-06-15T09:00:00"/>
    <d v="2015-06-07T20:17:01"/>
    <n v="200"/>
    <n v="9"/>
    <s v="#Parent, #Vegan"/>
    <s v="male"/>
    <s v="bullet"/>
    <d v="2015-06-03T00:00:00"/>
    <x v="0"/>
    <s v="low"/>
  </r>
  <r>
    <n v="896115"/>
    <n v="2750"/>
    <n v="2750"/>
    <s v="Farming"/>
    <x v="0"/>
    <s v="to buy fertilizers and other farm supplies"/>
    <x v="0"/>
    <s v="Guindulman, Bohol"/>
    <s v="PHP"/>
    <n v="1450"/>
    <d v="2015-06-03T08:04:47"/>
    <d v="2015-05-13T09:00:00"/>
    <d v="2015-06-20T17:49:09"/>
    <n v="80"/>
    <n v="3"/>
    <s v="#Parent, #Repeat Borrower, #Woman Owned Biz"/>
    <s v="female"/>
    <s v="irregular"/>
    <d v="2015-06-03T00:00:00"/>
    <x v="0"/>
    <s v="low"/>
  </r>
  <r>
    <n v="896179"/>
    <n v="5000"/>
    <n v="5000"/>
    <s v="Manufacturing"/>
    <x v="12"/>
    <s v="to buy raw materials for making bags."/>
    <x v="0"/>
    <s v="Calatrava, Negros Occidental"/>
    <s v="PHP"/>
    <n v="1450"/>
    <d v="2015-06-03T09:12:03"/>
    <d v="2015-05-08T09:00:00"/>
    <d v="2015-06-09T08:04:10"/>
    <n v="130"/>
    <n v="20"/>
    <s v="#Woman Owned Biz, #Parent"/>
    <s v="female"/>
    <s v="irregular"/>
    <d v="2015-06-03T00:00:00"/>
    <x v="0"/>
    <s v="low"/>
  </r>
  <r>
    <n v="896864"/>
    <n v="5500"/>
    <n v="5500"/>
    <s v="Food Production/Sales"/>
    <x v="1"/>
    <s v="to improve her business merchandise and offer the best home-made foods to her clients"/>
    <x v="40"/>
    <s v=""/>
    <s v="LBP"/>
    <n v="1150"/>
    <d v="2015-06-04T10:39:15"/>
    <d v="2015-05-18T09:00:00"/>
    <d v="2015-06-16T14:39:32"/>
    <n v="110"/>
    <n v="17"/>
    <s v="#Parent, #Woman Owned Biz"/>
    <s v="female"/>
    <s v="monthly"/>
    <d v="2015-06-04T00:00:00"/>
    <x v="0"/>
    <s v="low"/>
  </r>
  <r>
    <n v="897161"/>
    <n v="2750"/>
    <n v="8000"/>
    <s v="Food"/>
    <x v="1"/>
    <s v="to purchase a motorcycle to distribute his products.  "/>
    <x v="18"/>
    <s v="La Dorada"/>
    <s v="COP"/>
    <n v="1770"/>
    <d v="2015-06-04T22:30:57"/>
    <d v="2015-05-07T09:00:00"/>
    <m/>
    <n v="200"/>
    <n v="7"/>
    <s v="#Elderly, #Biz Durable Asset"/>
    <s v="male"/>
    <s v="bullet"/>
    <d v="2015-06-04T00:00:00"/>
    <x v="1"/>
    <s v="low"/>
  </r>
  <r>
    <n v="896767"/>
    <n v="1000"/>
    <n v="1000"/>
    <s v="Primary/secondary school costs"/>
    <x v="5"/>
    <s v="To pay school fees for her children."/>
    <x v="13"/>
    <s v="Bundibugyo"/>
    <s v="UGX"/>
    <n v="1630"/>
    <d v="2015-06-04T08:32:13"/>
    <d v="2015-05-15T09:00:00"/>
    <d v="2015-06-08T17:17:55"/>
    <n v="80"/>
    <n v="3"/>
    <s v=""/>
    <s v="female"/>
    <s v="monthly"/>
    <d v="2015-06-04T00:00:00"/>
    <x v="0"/>
    <s v="low"/>
  </r>
  <r>
    <n v="896955"/>
    <n v="8750"/>
    <n v="8750"/>
    <s v="Farming"/>
    <x v="0"/>
    <s v="to buy seedlings and fertilizer to grow organic produce."/>
    <x v="53"/>
    <s v="Tendik village, Jalalabad region"/>
    <s v="KGS"/>
    <n v="1710"/>
    <d v="2015-06-04T12:49:58"/>
    <d v="2015-05-04T09:00:00"/>
    <d v="2015-06-08T02:23:16"/>
    <n v="60"/>
    <n v="24"/>
    <s v="#Parent, #Sustainable Ag, #Vegan, #Parent, #Woman Owned Biz, user_favorite"/>
    <s v="female"/>
    <s v="monthly"/>
    <d v="2015-06-04T00:00:00"/>
    <x v="0"/>
    <s v="low"/>
  </r>
  <r>
    <n v="896867"/>
    <n v="32500"/>
    <n v="32500"/>
    <s v="Butcher Shop"/>
    <x v="1"/>
    <s v="to buy a food warmer (glass display), a 6-burner gas range, an anvil, and a popcorn machine."/>
    <x v="68"/>
    <s v="Freedom Park, Soweto"/>
    <s v="ZAR"/>
    <n v="4450"/>
    <d v="2015-06-04T10:43:51"/>
    <d v="2015-09-01T09:00:00"/>
    <d v="2015-06-11T22:47:55"/>
    <n v="230"/>
    <n v="106"/>
    <s v="user_favorite, user_favorite, user_favorite, #Biz Durable Asset, #Interesting Photo, user_favorite, user_favorite"/>
    <s v="male"/>
    <s v="monthly"/>
    <d v="2015-06-04T00:00:00"/>
    <x v="0"/>
    <s v="high"/>
  </r>
  <r>
    <n v="897015"/>
    <n v="1500"/>
    <n v="1500"/>
    <s v="Farming"/>
    <x v="0"/>
    <s v="To purchase improved farm inputs that will increase fhe farmer’s yields"/>
    <x v="58"/>
    <s v="Kaduna"/>
    <s v="NGN"/>
    <n v="2880"/>
    <d v="2015-06-04T14:53:39"/>
    <d v="2015-06-15T01:00:00"/>
    <d v="2015-06-12T10:32:06"/>
    <n v="200"/>
    <n v="4"/>
    <s v="#Parent, #Vegan"/>
    <s v="male"/>
    <s v="bullet"/>
    <d v="2015-06-04T00:00:00"/>
    <x v="0"/>
    <s v="low"/>
  </r>
  <r>
    <n v="896920"/>
    <n v="7500"/>
    <n v="7500"/>
    <s v="Farming"/>
    <x v="0"/>
    <s v="to buy fertilizers for her rice farmland"/>
    <x v="4"/>
    <s v="Kampong Cham province, Cheung Prey district"/>
    <s v="KHR"/>
    <n v="2040"/>
    <d v="2015-06-04T11:48:02"/>
    <d v="2015-05-05T09:00:00"/>
    <d v="2015-06-19T11:34:26"/>
    <n v="190"/>
    <n v="16"/>
    <s v="#Elderly, #First Loan, #Woman Owned Biz, #Vegan"/>
    <s v="female"/>
    <s v="monthly"/>
    <d v="2015-06-04T00:00:00"/>
    <x v="0"/>
    <s v="low"/>
  </r>
  <r>
    <n v="896761"/>
    <n v="5250"/>
    <n v="5250"/>
    <s v="Fish Selling"/>
    <x v="1"/>
    <s v="to purchase more fish to sell to her customers"/>
    <x v="0"/>
    <s v="Kalibo, Aklan"/>
    <s v="PHP"/>
    <n v="1450"/>
    <d v="2015-06-04T08:28:34"/>
    <d v="2015-05-26T09:00:00"/>
    <d v="2015-06-26T16:01:12"/>
    <n v="80"/>
    <n v="17"/>
    <s v="#Parent, #Repeat Borrower, #Woman Owned Biz"/>
    <s v="female"/>
    <s v="irregular"/>
    <d v="2015-06-04T00:00:00"/>
    <x v="0"/>
    <s v="low"/>
  </r>
  <r>
    <n v="897165"/>
    <n v="3750"/>
    <n v="6250"/>
    <s v="General Store"/>
    <x v="3"/>
    <s v="to purchase an assortment of products, focusing primarily on sweets, liquor, and beer. "/>
    <x v="18"/>
    <s v="Bello"/>
    <s v="COP"/>
    <n v="1770"/>
    <d v="2015-06-04T22:37:29"/>
    <d v="2015-05-07T09:00:00"/>
    <m/>
    <n v="140"/>
    <n v="4"/>
    <s v="#Parent, #Single"/>
    <s v="male"/>
    <s v="bullet"/>
    <d v="2015-06-04T00:00:00"/>
    <x v="1"/>
    <s v="low"/>
  </r>
  <r>
    <n v="896685"/>
    <n v="3250"/>
    <n v="3250"/>
    <s v="Pigs"/>
    <x v="0"/>
    <s v="to purchase feed and other supplies for her pigs."/>
    <x v="0"/>
    <s v="Santander, Cebu"/>
    <s v="PHP"/>
    <n v="1450"/>
    <d v="2015-06-04T06:57:00"/>
    <d v="2015-05-13T09:00:00"/>
    <d v="2015-07-07T19:15:19"/>
    <n v="110"/>
    <n v="4"/>
    <s v="#Animals, #Parent, #Repeat Borrower, #Woman Owned Biz"/>
    <s v="female"/>
    <s v="irregular"/>
    <d v="2015-06-04T00:00:00"/>
    <x v="0"/>
    <s v="low"/>
  </r>
  <r>
    <n v="896627"/>
    <n v="2250"/>
    <n v="2250"/>
    <s v="Fruits &amp; Vegetables"/>
    <x v="1"/>
    <s v="to buy more vegetables to sell to her customers"/>
    <x v="0"/>
    <s v="Bais, Negros Oriental"/>
    <s v="PHP"/>
    <n v="1450"/>
    <d v="2015-06-04T04:53:00"/>
    <d v="2015-05-08T09:00:00"/>
    <d v="2015-06-07T19:23:24"/>
    <n v="50"/>
    <n v="1"/>
    <s v=""/>
    <s v="female"/>
    <s v="irregular"/>
    <d v="2015-06-04T00:00:00"/>
    <x v="0"/>
    <s v="low"/>
  </r>
  <r>
    <n v="896664"/>
    <n v="2000"/>
    <n v="2250"/>
    <s v="General Store"/>
    <x v="3"/>
    <s v="to purchase more stocks of groceries to sell."/>
    <x v="0"/>
    <s v="Sagay, Negros Occidental"/>
    <s v="PHP"/>
    <n v="1450"/>
    <d v="2015-06-04T06:06:31"/>
    <d v="2015-05-22T09:00:00"/>
    <m/>
    <n v="110"/>
    <n v="6"/>
    <s v="#Parent, #Woman Owned Biz"/>
    <s v="female"/>
    <s v="irregular"/>
    <d v="2015-06-04T00:00:00"/>
    <x v="1"/>
    <s v="low"/>
  </r>
  <r>
    <n v="896772"/>
    <n v="2750"/>
    <n v="2750"/>
    <s v="Dairy"/>
    <x v="0"/>
    <s v="to purchase animal feeds so as to increase the number of litres produced and supplied to clients daily"/>
    <x v="1"/>
    <s v="Kisii"/>
    <s v="KES"/>
    <n v="1330"/>
    <d v="2015-06-04T08:34:46"/>
    <d v="2015-05-05T09:00:00"/>
    <d v="2015-07-03T03:41:02"/>
    <n v="120"/>
    <n v="9"/>
    <s v="#Animals, #Schooling, #First Loan, #Woman Owned Biz, #Parent"/>
    <s v="female"/>
    <s v="monthly"/>
    <d v="2015-06-04T00:00:00"/>
    <x v="0"/>
    <s v="low"/>
  </r>
  <r>
    <n v="896887"/>
    <n v="3500"/>
    <n v="5000"/>
    <s v="Livestock"/>
    <x v="0"/>
    <s v="To buy livestock to enlarge her activity."/>
    <x v="2"/>
    <s v="Dj.Rasulov"/>
    <s v="TJS"/>
    <n v="1000"/>
    <d v="2015-06-04T11:08:41"/>
    <d v="2015-05-27T09:00:00"/>
    <m/>
    <n v="150"/>
    <n v="14"/>
    <s v="#Animals, user_favorite, user_favorite"/>
    <s v="female"/>
    <s v="monthly"/>
    <d v="2015-06-04T00:00:00"/>
    <x v="1"/>
    <s v="low"/>
  </r>
  <r>
    <n v="897176"/>
    <n v="11750"/>
    <n v="11750"/>
    <s v="Personal Products Sales"/>
    <x v="3"/>
    <s v="to purchase an assortment of lotions, clothing, pajamas, and accessories for men and women. "/>
    <x v="18"/>
    <s v="Medellín"/>
    <s v="COP"/>
    <n v="1770"/>
    <d v="2015-06-04T22:58:57"/>
    <d v="2015-05-07T09:00:00"/>
    <d v="2015-07-17T14:26:08"/>
    <n v="260"/>
    <n v="19"/>
    <s v="volunteer_pick, #Female Education, #Supporting Family, #Woman Owned Biz, user_favorite, #Schooling"/>
    <s v="female"/>
    <s v="bullet"/>
    <d v="2015-06-04T00:00:00"/>
    <x v="0"/>
    <s v="low"/>
  </r>
  <r>
    <n v="897539"/>
    <n v="6000"/>
    <n v="6000"/>
    <s v="Goods Distribution"/>
    <x v="10"/>
    <s v="to buy onions for reselling to retailers"/>
    <x v="3"/>
    <s v="Lahore"/>
    <s v="PKR"/>
    <n v="2470"/>
    <d v="2015-06-05T13:18:44"/>
    <d v="2015-05-21T09:00:00"/>
    <d v="2015-06-11T17:32:28"/>
    <n v="110"/>
    <n v="23"/>
    <s v="#Elderly, #Vegan"/>
    <s v="female"/>
    <s v="irregular"/>
    <d v="2015-06-05T00:00:00"/>
    <x v="0"/>
    <s v="low"/>
  </r>
  <r>
    <n v="897236"/>
    <n v="2000"/>
    <n v="2000"/>
    <s v="Fish Selling"/>
    <x v="1"/>
    <s v="to buy more fish to sell and thus expand her business"/>
    <x v="0"/>
    <s v="Binalbagan, Negros Occidental"/>
    <s v="PHP"/>
    <n v="1450"/>
    <d v="2015-06-05T02:55:36"/>
    <d v="2015-05-08T09:00:00"/>
    <d v="2015-06-10T10:23:18"/>
    <n v="70"/>
    <n v="4"/>
    <s v="#Parent, #Animals, #Vegan, #Repeat Borrower, #Woman Owned Biz"/>
    <s v="female"/>
    <s v="irregular"/>
    <d v="2015-06-05T00:00:00"/>
    <x v="0"/>
    <s v="low"/>
  </r>
  <r>
    <n v="897506"/>
    <n v="25000"/>
    <n v="25000"/>
    <s v="Taxi"/>
    <x v="8"/>
    <s v="to purchase a car and start a taxi business."/>
    <x v="33"/>
    <s v="Batumi"/>
    <s v="USD"/>
    <n v="1810"/>
    <d v="2015-06-05T11:47:02"/>
    <d v="2015-05-06T09:00:00"/>
    <d v="2015-07-08T23:16:13"/>
    <n v="260"/>
    <n v="19"/>
    <s v="#Elderly, #Parent, #Biz Durable Asset, user_favorite"/>
    <s v="male"/>
    <s v="monthly"/>
    <d v="2015-06-05T00:00:00"/>
    <x v="0"/>
    <s v="low"/>
  </r>
  <r>
    <n v="897713"/>
    <n v="1250"/>
    <n v="1250"/>
    <s v="Agriculture"/>
    <x v="0"/>
    <s v="to buy whole coconuts to make copra (dried coconut meat used for oil production)"/>
    <x v="0"/>
    <s v="Ozamis-P8 San Antonio, Ozamiz City, Mis. Occ."/>
    <s v="PHP"/>
    <n v="1260"/>
    <d v="2015-06-06T01:22:09"/>
    <d v="2015-05-13T09:00:00"/>
    <d v="2015-06-09T16:49:49"/>
    <n v="80"/>
    <n v="5"/>
    <s v=""/>
    <s v="female"/>
    <s v="irregular"/>
    <d v="2015-06-05T00:00:00"/>
    <x v="0"/>
    <s v="low"/>
  </r>
  <r>
    <n v="897642"/>
    <n v="3250"/>
    <n v="3250"/>
    <s v="Grocery Store"/>
    <x v="1"/>
    <s v="to buy sacks of rice."/>
    <x v="39"/>
    <s v="Bon Repos"/>
    <s v="HTG"/>
    <n v="4420"/>
    <d v="2015-06-05T21:07:35"/>
    <d v="2015-05-22T06:00:00"/>
    <d v="2015-06-14T13:31:58"/>
    <n v="70"/>
    <n v="12"/>
    <s v="#Parent, #Woman Owned Biz, user_favorite"/>
    <s v="female"/>
    <s v="monthly"/>
    <d v="2015-06-05T00:00:00"/>
    <x v="0"/>
    <s v="low"/>
  </r>
  <r>
    <n v="897569"/>
    <n v="6000"/>
    <n v="6000"/>
    <s v="Primary/secondary school costs"/>
    <x v="5"/>
    <s v="to pay school fees for her four children."/>
    <x v="47"/>
    <s v=""/>
    <s v="RWF"/>
    <n v="1610"/>
    <d v="2015-06-05T15:28:29"/>
    <d v="2015-05-05T09:00:00"/>
    <d v="2015-06-09T10:25:57"/>
    <n v="60"/>
    <n v="24"/>
    <s v=""/>
    <s v="female"/>
    <s v="irregular"/>
    <d v="2015-06-05T00:00:00"/>
    <x v="0"/>
    <s v="low"/>
  </r>
  <r>
    <n v="897320"/>
    <n v="6000"/>
    <n v="6000"/>
    <s v="Cereals"/>
    <x v="1"/>
    <s v="to purchase additional sacks of rice grains to sell"/>
    <x v="0"/>
    <s v="Brookes Point, Palawan"/>
    <s v="PHP"/>
    <n v="1450"/>
    <d v="2015-06-05T05:57:37"/>
    <d v="2015-05-26T09:00:00"/>
    <d v="2015-06-27T02:13:54"/>
    <n v="80"/>
    <n v="13"/>
    <s v="#Parent, #Schooling, #Woman Owned Biz"/>
    <s v="female"/>
    <s v="irregular"/>
    <d v="2015-06-05T00:00:00"/>
    <x v="0"/>
    <s v="low"/>
  </r>
  <r>
    <n v="897391"/>
    <n v="5750"/>
    <n v="5750"/>
    <s v="Clothing Sales"/>
    <x v="7"/>
    <s v="to buy more stock of ready-to-wear to sell"/>
    <x v="0"/>
    <s v="Quezon, Palawan"/>
    <s v="PHP"/>
    <n v="1450"/>
    <d v="2015-06-05T07:57:28"/>
    <d v="2015-05-22T09:00:00"/>
    <d v="2015-06-28T00:51:50"/>
    <n v="80"/>
    <n v="11"/>
    <s v="#Parent, #Repeat Borrower, #Woman Owned Biz"/>
    <s v="female"/>
    <s v="irregular"/>
    <d v="2015-06-05T00:00:00"/>
    <x v="0"/>
    <s v="low"/>
  </r>
  <r>
    <n v="897449"/>
    <n v="2500"/>
    <n v="2500"/>
    <s v="Fishing"/>
    <x v="1"/>
    <s v="to buy fishing nets and other equipment."/>
    <x v="0"/>
    <s v="Binalbagan, Negros Occidental"/>
    <s v="PHP"/>
    <n v="1450"/>
    <d v="2015-06-05T09:55:49"/>
    <d v="2015-05-08T09:00:00"/>
    <d v="2015-06-09T16:29:42"/>
    <n v="70"/>
    <n v="10"/>
    <s v=""/>
    <s v="female"/>
    <s v="irregular"/>
    <d v="2015-06-05T00:00:00"/>
    <x v="0"/>
    <s v="low"/>
  </r>
  <r>
    <n v="897781"/>
    <n v="2250"/>
    <n v="2250"/>
    <s v="Pigs"/>
    <x v="0"/>
    <s v="to buy feed and other supplies."/>
    <x v="0"/>
    <s v="Bindoy, Negros Oriental"/>
    <s v="PHP"/>
    <n v="1450"/>
    <d v="2015-06-06T15:38:22"/>
    <d v="2015-05-07T09:00:00"/>
    <d v="2015-06-25T17:11:56"/>
    <n v="100"/>
    <n v="9"/>
    <s v="#Animals, #Parent, #Repeat Borrower, #Schooling"/>
    <s v="female"/>
    <s v="irregular"/>
    <d v="2015-06-06T00:00:00"/>
    <x v="0"/>
    <s v="low"/>
  </r>
  <r>
    <n v="897776"/>
    <n v="6750"/>
    <n v="6750"/>
    <s v="Fishing"/>
    <x v="1"/>
    <s v="to purchase additional fishing nets"/>
    <x v="0"/>
    <s v="Brookes Point, Palawan"/>
    <s v="PHP"/>
    <n v="1450"/>
    <d v="2015-06-06T14:30:53"/>
    <d v="2015-05-27T09:00:00"/>
    <d v="2015-06-24T18:32:30"/>
    <n v="80"/>
    <n v="19"/>
    <s v="#Animals, #Elderly, #Repeat Borrower, #Interesting Photo"/>
    <s v="female"/>
    <s v="irregular"/>
    <d v="2015-06-06T00:00:00"/>
    <x v="0"/>
    <s v="low"/>
  </r>
  <r>
    <n v="897931"/>
    <n v="6000"/>
    <n v="9000"/>
    <s v="Services"/>
    <x v="2"/>
    <s v="to purchase additional prepaid airtime credit to help community members who need access to communication services."/>
    <x v="30"/>
    <s v="Bogor Utara"/>
    <s v="IDR"/>
    <n v="2190"/>
    <d v="2015-06-07T21:29:09"/>
    <d v="2015-05-09T09:00:00"/>
    <m/>
    <n v="140"/>
    <n v="6"/>
    <s v="#Parent, #Technology"/>
    <s v="male"/>
    <s v="bullet"/>
    <d v="2015-06-07T00:00:00"/>
    <x v="1"/>
    <s v="low"/>
  </r>
  <r>
    <n v="897865"/>
    <n v="10500"/>
    <n v="10500"/>
    <s v="Beauty Salon"/>
    <x v="2"/>
    <s v="to buy a new hair salon chair and new wedding dresses for rental."/>
    <x v="64"/>
    <s v="Baniswef"/>
    <s v="EGP"/>
    <n v="4400"/>
    <d v="2015-06-07T10:35:03"/>
    <d v="2015-06-03T09:00:00"/>
    <d v="2015-06-10T16:27:29"/>
    <n v="140"/>
    <n v="42"/>
    <s v=""/>
    <s v="female"/>
    <s v="monthly"/>
    <d v="2015-06-07T00:00:00"/>
    <x v="0"/>
    <s v="low"/>
  </r>
  <r>
    <n v="897899"/>
    <n v="13250"/>
    <n v="13250"/>
    <s v="Cattle"/>
    <x v="0"/>
    <s v="To buy two heads of cattle. "/>
    <x v="64"/>
    <s v="Baniswef"/>
    <s v="EGP"/>
    <n v="4400"/>
    <d v="2015-06-07T16:28:23"/>
    <d v="2015-06-03T09:00:00"/>
    <d v="2015-06-11T09:20:29"/>
    <n v="140"/>
    <n v="37"/>
    <s v="#Animals, user_favorite"/>
    <s v="female"/>
    <s v="monthly"/>
    <d v="2015-06-07T00:00:00"/>
    <x v="0"/>
    <s v="low"/>
  </r>
  <r>
    <n v="897836"/>
    <n v="3000"/>
    <n v="3000"/>
    <s v="Fishing"/>
    <x v="1"/>
    <s v="to purchase additional bundles of fishing net"/>
    <x v="0"/>
    <s v="Puerto Princesa South, Palawan"/>
    <s v="PHP"/>
    <n v="1450"/>
    <d v="2015-06-07T03:28:45"/>
    <d v="2015-05-28T09:00:00"/>
    <d v="2015-06-26T06:07:17"/>
    <n v="80"/>
    <n v="9"/>
    <s v="#Woman Owned Biz, #Repeat Borrower, #Biz Durable Asset"/>
    <s v="female"/>
    <s v="irregular"/>
    <d v="2015-06-07T00:00:00"/>
    <x v="0"/>
    <s v="low"/>
  </r>
  <r>
    <n v="897964"/>
    <n v="4500"/>
    <n v="4500"/>
    <s v="Agriculture"/>
    <x v="0"/>
    <s v=" to purchase fertilizer to increase production on her rice farm, and pay for sacks of &quot;palay&quot; for rice retail"/>
    <x v="0"/>
    <s v="Molave - Mahayag Zamboanga del Sur"/>
    <s v="PHP"/>
    <n v="1260"/>
    <d v="2015-06-08T01:44:21"/>
    <d v="2015-05-19T09:00:00"/>
    <d v="2015-06-17T20:52:19"/>
    <n v="70"/>
    <n v="17"/>
    <s v="#Elderly, #Parent, #Vegan"/>
    <s v="female"/>
    <s v="bullet"/>
    <d v="2015-06-07T00:00:00"/>
    <x v="0"/>
    <s v="low"/>
  </r>
  <r>
    <n v="897991"/>
    <n v="6250"/>
    <n v="6250"/>
    <s v="Fish Selling"/>
    <x v="1"/>
    <s v="to purchase fish to sell."/>
    <x v="0"/>
    <s v="Rang-ay,Cabatuan,Isabela"/>
    <s v="PHP"/>
    <n v="1230"/>
    <d v="2015-06-08T05:18:21"/>
    <d v="2015-05-26T09:00:00"/>
    <d v="2015-07-03T03:35:56"/>
    <n v="80"/>
    <n v="21"/>
    <s v="#Elderly, #Supporting Family, #Woman Owned Biz"/>
    <s v="female"/>
    <s v="irregular"/>
    <d v="2015-06-08T00:00:00"/>
    <x v="0"/>
    <s v="low"/>
  </r>
  <r>
    <n v="898164"/>
    <n v="34500"/>
    <n v="34500"/>
    <s v="Food Production/Sales"/>
    <x v="1"/>
    <s v="to purchase peanuts to make peanut butter"/>
    <x v="15"/>
    <s v=""/>
    <s v="XOF"/>
    <n v="1050"/>
    <d v="2015-06-08T10:43:29"/>
    <d v="2015-05-20T09:00:00"/>
    <d v="2015-06-21T11:46:23"/>
    <n v="80"/>
    <n v="105"/>
    <s v="#Fabrics, #Woman Owned Biz, #Vegan, #Parent"/>
    <s v="female, female, female, female, female, female"/>
    <s v="monthly"/>
    <d v="2015-06-08T00:00:00"/>
    <x v="0"/>
    <s v="high"/>
  </r>
  <r>
    <n v="898256"/>
    <n v="4000"/>
    <n v="4000"/>
    <s v="Animal Sales"/>
    <x v="0"/>
    <s v=" to purchase more baby goats and calves to cater to more customers"/>
    <x v="3"/>
    <s v="Sadiqabad"/>
    <s v="PKR"/>
    <n v="2450"/>
    <d v="2015-06-08T14:06:26"/>
    <d v="2015-05-21T09:00:00"/>
    <d v="2015-06-11T01:22:22"/>
    <n v="140"/>
    <n v="8"/>
    <s v=""/>
    <s v="female"/>
    <s v="monthly"/>
    <d v="2015-06-08T00:00:00"/>
    <x v="0"/>
    <s v="low"/>
  </r>
  <r>
    <n v="898994"/>
    <n v="2500"/>
    <n v="2500"/>
    <s v="Grocery Store"/>
    <x v="1"/>
    <s v="To purchase more stock of grocery items for their modest grocery store"/>
    <x v="29"/>
    <s v="Falakata"/>
    <s v="INR"/>
    <n v="3340"/>
    <d v="2015-06-09T14:46:06"/>
    <d v="2015-05-27T09:00:00"/>
    <d v="2015-06-15T00:55:40"/>
    <n v="430"/>
    <n v="10"/>
    <s v="#Parent"/>
    <s v="female"/>
    <s v="bullet"/>
    <d v="2015-06-09T00:00:00"/>
    <x v="0"/>
    <s v="low"/>
  </r>
  <r>
    <n v="898806"/>
    <n v="1750"/>
    <n v="1750"/>
    <s v="Cereals"/>
    <x v="1"/>
    <s v="to purchase maize, beans, rice and maize flour for resale"/>
    <x v="1"/>
    <s v="Mikinduri"/>
    <s v="KES"/>
    <n v="1640"/>
    <d v="2015-06-09T11:16:08"/>
    <d v="2015-06-09T09:00:00"/>
    <d v="2015-06-19T12:23:35"/>
    <n v="130"/>
    <n v="5"/>
    <s v=""/>
    <s v="female"/>
    <s v="irregular"/>
    <d v="2015-06-09T00:00:00"/>
    <x v="0"/>
    <s v="low"/>
  </r>
  <r>
    <n v="898448"/>
    <n v="1250"/>
    <n v="1250"/>
    <s v="Personal Housing Expenses"/>
    <x v="4"/>
    <s v="to purchase light construction materials such as plywood, nails and sticks"/>
    <x v="0"/>
    <s v="Dipolog - Dicayas, Dipolog City, Zamboanga del Nor"/>
    <s v="PHP"/>
    <n v="1260"/>
    <d v="2015-06-09T03:11:03"/>
    <d v="2015-06-22T09:00:00"/>
    <d v="2015-06-11T18:29:56"/>
    <n v="80"/>
    <n v="4"/>
    <s v=""/>
    <s v="female"/>
    <s v="irregular"/>
    <d v="2015-06-09T00:00:00"/>
    <x v="0"/>
    <s v="low"/>
  </r>
  <r>
    <n v="898555"/>
    <n v="7000"/>
    <n v="7000"/>
    <s v="Manufacturing"/>
    <x v="12"/>
    <s v="to buy plastic crushing raw materialsl for manufacturing plastic accessories through moulding machines by husband."/>
    <x v="3"/>
    <s v="Lahore"/>
    <s v="PKR"/>
    <n v="2470"/>
    <d v="2015-06-09T06:00:11"/>
    <d v="2015-05-28T09:00:00"/>
    <d v="2015-06-19T22:08:33"/>
    <n v="110"/>
    <n v="19"/>
    <s v="#Parent"/>
    <s v="female"/>
    <s v="irregular"/>
    <d v="2015-06-09T00:00:00"/>
    <x v="0"/>
    <s v="low"/>
  </r>
  <r>
    <n v="898912"/>
    <n v="4000"/>
    <n v="4000"/>
    <s v="Clothing"/>
    <x v="7"/>
    <s v="to buy fabric, straw, and raffia to make hats"/>
    <x v="66"/>
    <s v="Antsirabe"/>
    <s v="MGA"/>
    <n v="3590"/>
    <d v="2015-06-09T13:36:17"/>
    <d v="2015-05-28T09:00:00"/>
    <d v="2015-06-14T14:24:00"/>
    <n v="80"/>
    <n v="15"/>
    <s v="user_favorite, #Widowed, #Woman Owned Biz, #Supporting Family, #Fabrics, #Repeat Borrower, #Single Parent, user_favorite, user_favorite"/>
    <s v="female"/>
    <s v="irregular"/>
    <d v="2015-06-09T00:00:00"/>
    <x v="0"/>
    <s v="low"/>
  </r>
  <r>
    <n v="898708"/>
    <n v="6750"/>
    <n v="6750"/>
    <s v="Personal Products Sales"/>
    <x v="3"/>
    <s v="to buy items to sell such as lotion, roll-on, soap, etc."/>
    <x v="0"/>
    <s v="Maasin City, Leyte"/>
    <s v="PHP"/>
    <n v="1450"/>
    <d v="2015-06-09T09:43:58"/>
    <d v="2015-06-05T09:00:00"/>
    <d v="2015-07-11T10:01:51"/>
    <n v="100"/>
    <n v="14"/>
    <s v="#Woman Owned Biz, #Elderly, #Repeat Borrower"/>
    <s v="female"/>
    <s v="irregular"/>
    <d v="2015-06-09T00:00:00"/>
    <x v="0"/>
    <s v="low"/>
  </r>
  <r>
    <n v="899444"/>
    <n v="6500"/>
    <n v="6500"/>
    <s v="Food"/>
    <x v="1"/>
    <s v="To buy coffee to sell"/>
    <x v="13"/>
    <s v="Ibanda"/>
    <s v="UGX"/>
    <n v="2220"/>
    <d v="2015-06-10T09:49:31"/>
    <d v="2015-05-18T09:00:00"/>
    <d v="2015-07-11T22:18:28"/>
    <n v="140"/>
    <n v="21"/>
    <s v="#Single Parent, #Schooling, #Widowed, #Vegan"/>
    <s v="male"/>
    <s v="monthly"/>
    <d v="2015-06-10T00:00:00"/>
    <x v="0"/>
    <s v="low"/>
  </r>
  <r>
    <n v="899417"/>
    <n v="6000"/>
    <n v="6000"/>
    <s v="Animal Sales"/>
    <x v="0"/>
    <s v="To buy a buffalo."/>
    <x v="51"/>
    <s v="Atsabe"/>
    <s v="USD"/>
    <n v="2430"/>
    <d v="2015-06-10T08:59:26"/>
    <d v="2015-05-12T09:00:00"/>
    <d v="2015-06-13T14:47:51"/>
    <n v="130"/>
    <n v="16"/>
    <s v="user_favorite"/>
    <s v="female"/>
    <s v="monthly"/>
    <d v="2015-06-10T00:00:00"/>
    <x v="0"/>
    <s v="low"/>
  </r>
  <r>
    <n v="899883"/>
    <n v="9750"/>
    <n v="9750"/>
    <s v="Agriculture"/>
    <x v="0"/>
    <s v="buy seeds, manure, fertilizer, herbicide, and more"/>
    <x v="7"/>
    <s v=""/>
    <s v="USD"/>
    <n v="810"/>
    <d v="2015-06-11T00:55:50"/>
    <d v="2015-06-04T09:00:00"/>
    <d v="2015-07-04T04:04:26"/>
    <n v="110"/>
    <n v="21"/>
    <s v="#Vegan, #Parent, #Woman Owned Biz"/>
    <s v="female"/>
    <s v="bullet"/>
    <d v="2015-06-10T00:00:00"/>
    <x v="0"/>
    <s v="low"/>
  </r>
  <r>
    <n v="899500"/>
    <n v="10000"/>
    <n v="10000"/>
    <s v="Farming"/>
    <x v="0"/>
    <s v="to buy seeds and fertilizers for her farming"/>
    <x v="4"/>
    <s v="Kratie Province, Kratie District"/>
    <s v="KHR"/>
    <n v="2040"/>
    <d v="2015-06-10T10:43:49"/>
    <d v="2015-05-11T09:00:00"/>
    <d v="2015-07-11T03:21:47"/>
    <n v="260"/>
    <n v="33"/>
    <s v="#Parent, #Vegan, #First Loan, #Woman Owned Biz"/>
    <s v="female"/>
    <s v="monthly"/>
    <d v="2015-06-10T00:00:00"/>
    <x v="0"/>
    <s v="low"/>
  </r>
  <r>
    <n v="899389"/>
    <n v="8000"/>
    <n v="8000"/>
    <s v="Personal Housing Expenses"/>
    <x v="4"/>
    <s v="to renovate her house."/>
    <x v="2"/>
    <s v="Vakhsh"/>
    <s v="TJS"/>
    <n v="630"/>
    <d v="2015-06-10T08:23:11"/>
    <d v="2015-05-26T09:00:00"/>
    <d v="2015-07-10T18:11:36"/>
    <n v="150"/>
    <n v="20"/>
    <s v="#Single, #Supporting Family"/>
    <s v="female"/>
    <s v="monthly"/>
    <d v="2015-06-10T00:00:00"/>
    <x v="0"/>
    <s v="low"/>
  </r>
  <r>
    <n v="899433"/>
    <n v="8250"/>
    <n v="8250"/>
    <s v="Cereals"/>
    <x v="1"/>
    <s v="to purchase more maize to supply to schools"/>
    <x v="13"/>
    <s v="GABA"/>
    <s v="UGX"/>
    <n v="650"/>
    <d v="2015-06-10T09:35:26"/>
    <d v="2015-05-12T09:00:00"/>
    <d v="2015-07-07T10:10:26"/>
    <n v="140"/>
    <n v="30"/>
    <s v="#Parent, #Woman Owned Biz, user_favorite"/>
    <s v="female"/>
    <s v="monthly"/>
    <d v="2015-06-10T00:00:00"/>
    <x v="0"/>
    <s v="low"/>
  </r>
  <r>
    <n v="899876"/>
    <n v="6250"/>
    <n v="7000"/>
    <s v="General Store"/>
    <x v="3"/>
    <s v="to purchase more soup, eggs, basic grains, drinks, snacks, sweet bread, and other items."/>
    <x v="7"/>
    <s v=""/>
    <s v="USD"/>
    <n v="810"/>
    <d v="2015-06-11T00:37:05"/>
    <d v="2015-06-08T09:00:00"/>
    <m/>
    <n v="200"/>
    <n v="11"/>
    <s v="#Elderly, #Repeat Borrower, #Woman Owned Biz"/>
    <s v="female"/>
    <s v="monthly"/>
    <d v="2015-06-10T00:00:00"/>
    <x v="1"/>
    <s v="low"/>
  </r>
  <r>
    <n v="899617"/>
    <n v="6750"/>
    <n v="6750"/>
    <s v="General Store"/>
    <x v="3"/>
    <s v="to buy more stocks of grocery items and dry goods for sale in her variety store"/>
    <x v="0"/>
    <s v="Barotac Viejo, Iloilo"/>
    <s v="PHP"/>
    <n v="1440"/>
    <d v="2015-06-10T12:54:46"/>
    <d v="2015-05-28T09:00:00"/>
    <d v="2015-06-14T18:52:45"/>
    <n v="60"/>
    <n v="7"/>
    <s v="#Inspiring Story, #Parent"/>
    <s v="female"/>
    <s v="irregular"/>
    <d v="2015-06-10T00:00:00"/>
    <x v="0"/>
    <s v="low"/>
  </r>
  <r>
    <n v="899322"/>
    <n v="2250"/>
    <n v="2250"/>
    <s v="General Store"/>
    <x v="3"/>
    <s v="to buy items to sell like canned goods, personal care products, home care products and other groceries"/>
    <x v="0"/>
    <s v="Ubay, Bohol"/>
    <s v="PHP"/>
    <n v="1450"/>
    <d v="2015-06-10T05:35:55"/>
    <d v="2015-05-29T09:00:00"/>
    <d v="2015-06-28T17:51:59"/>
    <n v="80"/>
    <n v="7"/>
    <s v="#Single, #Woman Owned Biz"/>
    <s v="female"/>
    <s v="irregular"/>
    <d v="2015-06-10T00:00:00"/>
    <x v="0"/>
    <s v="low"/>
  </r>
  <r>
    <n v="899657"/>
    <n v="10000"/>
    <n v="10000"/>
    <s v="Education provider"/>
    <x v="5"/>
    <s v="To purchase a water filtration system and provide clean drinking water for its students."/>
    <x v="13"/>
    <s v="Iganga"/>
    <s v="UGX"/>
    <n v="3290"/>
    <d v="2015-06-10T13:42:37"/>
    <d v="2015-06-06T09:00:00"/>
    <d v="2015-06-14T11:02:10"/>
    <n v="180"/>
    <n v="33"/>
    <s v="user_favorite, user_favorite, #Eco-friendly, #Biz Durable Asset, #Schooling, #Health and Sanitation"/>
    <s v="female"/>
    <s v="irregular"/>
    <d v="2015-06-10T00:00:00"/>
    <x v="0"/>
    <s v="low"/>
  </r>
  <r>
    <n v="899511"/>
    <n v="5250"/>
    <n v="5250"/>
    <s v="Grocery Store"/>
    <x v="1"/>
    <s v="To buy grocery products such as oil, pasta and rice to increase her sales for her family."/>
    <x v="64"/>
    <s v="Minia"/>
    <s v="EGP"/>
    <n v="4400"/>
    <d v="2015-06-10T10:48:24"/>
    <d v="2015-06-07T09:00:00"/>
    <d v="2015-06-15T20:03:02"/>
    <n v="140"/>
    <n v="21"/>
    <s v="user_favorite, #Widowed, #Supporting Family, #Woman Owned Biz, user_favorite, user_favorite"/>
    <s v="female"/>
    <s v="monthly"/>
    <d v="2015-06-10T00:00:00"/>
    <x v="0"/>
    <s v="low"/>
  </r>
  <r>
    <n v="899705"/>
    <n v="8000"/>
    <n v="8000"/>
    <s v="Personal Housing Expenses"/>
    <x v="4"/>
    <s v="to buy cement, a water heater and a water tank, and pay for the labor needed to continue building his house."/>
    <x v="54"/>
    <s v="Boane, Maputo"/>
    <s v="MZN"/>
    <n v="230"/>
    <d v="2015-06-10T14:39:19"/>
    <d v="2015-06-03T09:00:00"/>
    <d v="2015-08-01T18:20:26"/>
    <n v="170"/>
    <n v="31"/>
    <s v="#Parent, user_favorite"/>
    <s v="male"/>
    <s v="monthly"/>
    <d v="2015-06-10T00:00:00"/>
    <x v="0"/>
    <s v="low"/>
  </r>
  <r>
    <n v="900330"/>
    <n v="2750"/>
    <n v="2750"/>
    <s v="Phone Use Sales"/>
    <x v="3"/>
    <s v="to process more prepaid mobile airtime purchases for members of his village community."/>
    <x v="30"/>
    <s v="Majalengka"/>
    <s v="IDR"/>
    <n v="2190"/>
    <d v="2015-06-11T14:10:41"/>
    <d v="2015-05-12T09:00:00"/>
    <d v="2015-07-06T14:41:28"/>
    <n v="140"/>
    <n v="6"/>
    <s v="#Parent, #Technology"/>
    <s v="male"/>
    <s v="bullet"/>
    <d v="2015-06-11T00:00:00"/>
    <x v="0"/>
    <s v="low"/>
  </r>
  <r>
    <n v="900429"/>
    <n v="6250"/>
    <n v="6250"/>
    <s v="Butcher Shop"/>
    <x v="1"/>
    <s v="to acquire a motorcycle, since he plans to make home deliveries to his customers."/>
    <x v="18"/>
    <s v="Soledad (Atlántico)"/>
    <s v="COP"/>
    <n v="1540"/>
    <d v="2015-06-11T17:08:18"/>
    <d v="2015-05-29T09:00:00"/>
    <d v="2015-07-23T00:05:14"/>
    <n v="150"/>
    <n v="20"/>
    <s v="#First Loan, #Biz Durable Asset, #Elderly, user_favorite"/>
    <s v="male"/>
    <s v="monthly"/>
    <d v="2015-06-11T00:00:00"/>
    <x v="0"/>
    <s v="low"/>
  </r>
  <r>
    <n v="899997"/>
    <n v="11500"/>
    <n v="17250"/>
    <s v="Farming"/>
    <x v="0"/>
    <s v="to purchase more seeds for her cassava farming"/>
    <x v="4"/>
    <s v="Mondulkiri province,  Keo Seima district"/>
    <s v="KHR"/>
    <n v="2040"/>
    <d v="2015-06-11T06:11:09"/>
    <d v="2015-05-12T09:00:00"/>
    <m/>
    <n v="140"/>
    <n v="26"/>
    <s v="#First Loan, #Parent, #Sustainable Ag, #Vegan"/>
    <s v="female, female, female, female, female"/>
    <s v="monthly"/>
    <d v="2015-06-11T00:00:00"/>
    <x v="1"/>
    <s v="low"/>
  </r>
  <r>
    <n v="900518"/>
    <n v="12000"/>
    <n v="12000"/>
    <s v="Clothing Sales"/>
    <x v="7"/>
    <s v="to buy shirts, pants, skirts and women's undergarments."/>
    <x v="10"/>
    <s v="Managua"/>
    <s v="NIO"/>
    <n v="1200"/>
    <d v="2015-06-11T22:02:34"/>
    <d v="2015-06-10T09:00:00"/>
    <d v="2015-07-23T16:53:18"/>
    <n v="90"/>
    <n v="45"/>
    <s v="#Repeat Borrower, #Woman Owned Biz, #Parent, #Fabrics, user_favorite, user_favorite"/>
    <s v="female, female, female"/>
    <s v="irregular"/>
    <d v="2015-06-11T00:00:00"/>
    <x v="0"/>
    <s v="low"/>
  </r>
  <r>
    <n v="900501"/>
    <n v="5250"/>
    <n v="22500"/>
    <s v="Livestock"/>
    <x v="0"/>
    <s v="to purchase animals to sell later"/>
    <x v="12"/>
    <s v="Kimparana"/>
    <s v="XOF"/>
    <n v="4380"/>
    <d v="2015-06-11T19:29:57"/>
    <d v="2015-06-04T09:00:00"/>
    <m/>
    <n v="100"/>
    <n v="9"/>
    <s v="#Animals, #Parent"/>
    <s v="male, male, male, female, male"/>
    <s v="irregular"/>
    <d v="2015-06-11T00:00:00"/>
    <x v="1"/>
    <s v="low"/>
  </r>
  <r>
    <n v="900262"/>
    <n v="9500"/>
    <n v="9500"/>
    <s v="Retail"/>
    <x v="3"/>
    <s v="to purchase refreshments, beer, juice, flour, noodles and cooking oil for his stall, and also products such as blankets and secondhand clothes for re-selling."/>
    <x v="54"/>
    <s v="Magude"/>
    <s v="MZN"/>
    <n v="230"/>
    <d v="2015-06-11T12:54:53"/>
    <d v="2015-05-29T09:00:00"/>
    <d v="2015-07-23T18:02:35"/>
    <n v="180"/>
    <n v="32"/>
    <s v="#Parent, #Supporting Family, user_favorite"/>
    <s v="male"/>
    <s v="monthly"/>
    <d v="2015-06-11T00:00:00"/>
    <x v="0"/>
    <s v="low"/>
  </r>
  <r>
    <n v="900565"/>
    <n v="10000"/>
    <n v="10000"/>
    <s v="Agriculture"/>
    <x v="0"/>
    <s v="to buy supplies like fertilizers, herbicides, and insecticides wholesale."/>
    <x v="7"/>
    <s v=""/>
    <s v="USD"/>
    <n v="810"/>
    <d v="2015-06-12T00:43:51"/>
    <d v="2015-06-02T09:00:00"/>
    <d v="2015-07-13T22:42:50"/>
    <n v="120"/>
    <n v="36"/>
    <s v="user_favorite, #Parent, #Repeat Borrower, #Woman Owned Biz, #Vegan"/>
    <s v="female"/>
    <s v="bullet"/>
    <d v="2015-06-11T00:00:00"/>
    <x v="0"/>
    <s v="low"/>
  </r>
  <r>
    <n v="900328"/>
    <n v="3000"/>
    <n v="3000"/>
    <s v="Tailoring"/>
    <x v="2"/>
    <s v="to buy materials for trousseaux"/>
    <x v="56"/>
    <s v=""/>
    <s v="TRY"/>
    <n v="1980"/>
    <d v="2015-06-11T14:07:16"/>
    <d v="2015-05-20T09:00:00"/>
    <d v="2015-06-16T15:40:40"/>
    <n v="80"/>
    <n v="8"/>
    <s v="user_favorite, #Fabrics, #Woman Owned Biz"/>
    <s v="female"/>
    <s v="irregular"/>
    <d v="2015-06-11T00:00:00"/>
    <x v="0"/>
    <s v="low"/>
  </r>
  <r>
    <n v="899962"/>
    <n v="2500"/>
    <n v="2500"/>
    <s v="Pigs"/>
    <x v="0"/>
    <s v="to purchase additional feeds"/>
    <x v="0"/>
    <s v="Brookes Point, Palawan"/>
    <s v="PHP"/>
    <n v="1450"/>
    <d v="2015-06-11T04:52:53"/>
    <d v="2015-05-28T09:00:00"/>
    <d v="2015-06-24T15:49:58"/>
    <n v="80"/>
    <n v="8"/>
    <s v="#Animals, #Elderly, #Repeat Borrower"/>
    <s v="female"/>
    <s v="irregular"/>
    <d v="2015-06-11T00:00:00"/>
    <x v="0"/>
    <s v="low"/>
  </r>
  <r>
    <n v="900064"/>
    <n v="3500"/>
    <n v="3500"/>
    <s v="Spare Parts"/>
    <x v="3"/>
    <s v="to buy a compressor and other spare parts"/>
    <x v="0"/>
    <s v="Talibon,Bohol"/>
    <s v="PHP"/>
    <n v="1250"/>
    <d v="2015-06-11T08:06:48"/>
    <d v="2015-05-13T09:00:00"/>
    <d v="2015-06-30T23:05:58"/>
    <n v="80"/>
    <n v="12"/>
    <s v="#Woman Owned Biz"/>
    <s v="female"/>
    <s v="irregular"/>
    <d v="2015-06-11T00:00:00"/>
    <x v="0"/>
    <s v="low"/>
  </r>
  <r>
    <n v="900549"/>
    <n v="3500"/>
    <n v="3500"/>
    <s v="Food Production/Sales"/>
    <x v="1"/>
    <s v="to buy bread, deli meats, cheeses and more."/>
    <x v="18"/>
    <s v="Soledad (Atlántico)"/>
    <s v="COP"/>
    <n v="1540"/>
    <d v="2015-06-11T23:29:04"/>
    <d v="2015-05-29T09:00:00"/>
    <d v="2015-07-10T17:09:33"/>
    <n v="130"/>
    <n v="13"/>
    <s v="#First Loan, #Woman Owned Biz"/>
    <s v="female"/>
    <s v="monthly"/>
    <d v="2015-06-11T00:00:00"/>
    <x v="0"/>
    <s v="low"/>
  </r>
  <r>
    <n v="900363"/>
    <n v="1500"/>
    <n v="1500"/>
    <s v="Farming"/>
    <x v="0"/>
    <s v="To purchase improved farm inputs that will increase the farmer’s yields"/>
    <x v="58"/>
    <s v="Kaduna"/>
    <s v="NGN"/>
    <n v="2880"/>
    <d v="2015-06-11T15:05:09"/>
    <d v="2015-06-15T09:00:00"/>
    <d v="2015-06-18T17:51:07"/>
    <n v="200"/>
    <n v="5"/>
    <s v="volunteer_pick, #Vegan"/>
    <s v="male"/>
    <s v="bullet"/>
    <d v="2015-06-11T00:00:00"/>
    <x v="0"/>
    <s v="low"/>
  </r>
  <r>
    <n v="900221"/>
    <n v="16000"/>
    <n v="16000"/>
    <s v="Sewing"/>
    <x v="2"/>
    <s v="to buy a sewing machine to start a business, and to buy a refrigerator."/>
    <x v="2"/>
    <s v="Gissar"/>
    <s v="TJS"/>
    <n v="630"/>
    <d v="2015-06-11T11:49:35"/>
    <d v="2015-06-01T09:00:00"/>
    <d v="2015-06-28T01:33:47"/>
    <n v="140"/>
    <n v="58"/>
    <s v="#Biz Durable Asset, #Woman Owned Biz, user_favorite"/>
    <s v="female"/>
    <s v="monthly"/>
    <d v="2015-06-11T00:00:00"/>
    <x v="0"/>
    <s v="high"/>
  </r>
  <r>
    <n v="900020"/>
    <n v="18250"/>
    <n v="18250"/>
    <s v="Farming"/>
    <x v="0"/>
    <s v="to buy rice seeds for her cassava"/>
    <x v="4"/>
    <s v="Kampong Cham province, Tbaung Khmum district"/>
    <s v="KHR"/>
    <n v="2040"/>
    <d v="2015-06-11T06:42:59"/>
    <d v="2015-05-12T09:00:00"/>
    <d v="2015-07-14T19:48:02"/>
    <n v="200"/>
    <n v="58"/>
    <s v="#Parent, #Repeat Borrower, #Woman Owned Biz, #Vegan"/>
    <s v="female, female, female, female"/>
    <s v="monthly"/>
    <d v="2015-06-11T00:00:00"/>
    <x v="0"/>
    <s v="high"/>
  </r>
  <r>
    <n v="900755"/>
    <n v="3250"/>
    <n v="3250"/>
    <s v="Dairy"/>
    <x v="0"/>
    <s v="To buy a cow for her milk supplying business."/>
    <x v="29"/>
    <s v="Falakata"/>
    <s v="INR"/>
    <n v="3340"/>
    <d v="2015-06-12T13:05:55"/>
    <d v="2015-06-09T09:00:00"/>
    <d v="2015-06-16T15:29:25"/>
    <n v="430"/>
    <n v="13"/>
    <s v=""/>
    <s v="female"/>
    <s v="bullet"/>
    <d v="2015-06-12T00:00:00"/>
    <x v="0"/>
    <s v="low"/>
  </r>
  <r>
    <n v="900921"/>
    <n v="5000"/>
    <n v="5000"/>
    <s v="Personal Housing Expenses"/>
    <x v="4"/>
    <s v="to buy metal sheets, wood, and nails to put the roof of the hall."/>
    <x v="7"/>
    <s v=""/>
    <s v="USD"/>
    <n v="810"/>
    <d v="2015-06-12T17:56:49"/>
    <d v="2015-05-14T09:00:00"/>
    <d v="2015-07-23T22:15:55"/>
    <n v="170"/>
    <n v="20"/>
    <s v="volunteer_like, #Parent, #Repeat Borrower"/>
    <s v="male"/>
    <s v="monthly"/>
    <d v="2015-06-12T00:00:00"/>
    <x v="0"/>
    <s v="low"/>
  </r>
  <r>
    <n v="900786"/>
    <n v="3500"/>
    <n v="3500"/>
    <s v="Cloth &amp; Dressmaking Supplies"/>
    <x v="3"/>
    <s v="to buy a greater variety of cloth in different colors for her business. She expects a boost in her earnings with her loan."/>
    <x v="3"/>
    <s v="Abbottabad"/>
    <s v="PKR"/>
    <n v="2450"/>
    <d v="2015-06-12T14:21:09"/>
    <d v="2015-05-28T09:00:00"/>
    <d v="2015-06-19T11:19:43"/>
    <n v="140"/>
    <n v="8"/>
    <s v="#Fabrics, #Woman Owned Biz"/>
    <s v="female"/>
    <s v="monthly"/>
    <d v="2015-06-12T00:00:00"/>
    <x v="0"/>
    <s v="low"/>
  </r>
  <r>
    <n v="900870"/>
    <n v="2000"/>
    <n v="2000"/>
    <s v="General Store"/>
    <x v="3"/>
    <s v="to buy items of groceries to sell like canned goods, noodles, spices, milk, coffee, drinks, spices etc"/>
    <x v="0"/>
    <s v="Banga, Aklan"/>
    <s v="PHP"/>
    <n v="1450"/>
    <d v="2015-06-12T16:03:56"/>
    <d v="2015-06-04T09:00:00"/>
    <d v="2015-06-17T20:28:15"/>
    <n v="70"/>
    <n v="8"/>
    <s v="#Parent, #Woman Owned Biz"/>
    <s v="female"/>
    <s v="irregular"/>
    <d v="2015-06-12T00:00:00"/>
    <x v="0"/>
    <s v="low"/>
  </r>
  <r>
    <n v="901035"/>
    <n v="8000"/>
    <n v="8000"/>
    <s v="Food"/>
    <x v="1"/>
    <s v="to buy tables, chairs, a fast food cart and supplies to begin working. "/>
    <x v="18"/>
    <s v="Puerto Boyacá"/>
    <s v="COP"/>
    <n v="1770"/>
    <d v="2015-06-13T01:26:29"/>
    <d v="2015-05-13T09:00:00"/>
    <d v="2015-07-24T07:03:32"/>
    <n v="260"/>
    <n v="27"/>
    <s v="#Biz Durable Asset"/>
    <s v="male"/>
    <s v="bullet"/>
    <d v="2015-06-12T00:00:00"/>
    <x v="0"/>
    <s v="low"/>
  </r>
  <r>
    <n v="900722"/>
    <n v="2750"/>
    <n v="2750"/>
    <s v="Farming"/>
    <x v="0"/>
    <s v="to buy a dairy cow to increase milk production."/>
    <x v="1"/>
    <s v="Kisii"/>
    <s v="KES"/>
    <n v="1330"/>
    <d v="2015-06-12T11:50:51"/>
    <d v="2015-05-26T09:00:00"/>
    <d v="2015-06-24T02:23:15"/>
    <n v="130"/>
    <n v="9"/>
    <s v="#Animals, #Biz Durable Asset, #Elderly, #First Loan, #Parent"/>
    <s v="female"/>
    <s v="monthly"/>
    <d v="2015-06-12T00:00:00"/>
    <x v="0"/>
    <s v="low"/>
  </r>
  <r>
    <n v="900645"/>
    <n v="2250"/>
    <n v="2250"/>
    <s v="Manufacturing"/>
    <x v="12"/>
    <s v="to buy materials for her business"/>
    <x v="0"/>
    <s v="Numancia, Aklan"/>
    <s v="PHP"/>
    <n v="1450"/>
    <d v="2015-06-12T08:35:02"/>
    <d v="2015-06-10T09:00:00"/>
    <d v="2015-06-16T10:09:15"/>
    <n v="130"/>
    <n v="9"/>
    <s v="#Woman Owned Biz, #Unique, #Parent, #Elderly"/>
    <s v="female"/>
    <s v="irregular"/>
    <d v="2015-06-12T00:00:00"/>
    <x v="0"/>
    <s v="low"/>
  </r>
  <r>
    <n v="901009"/>
    <n v="11250"/>
    <n v="11250"/>
    <s v="Agriculture"/>
    <x v="0"/>
    <s v="to purchase organic fertilizers for his fava beans "/>
    <x v="26"/>
    <s v="Arequipa"/>
    <s v="PEN"/>
    <n v="4350"/>
    <d v="2015-06-13T00:32:52"/>
    <d v="2015-06-05T09:00:00"/>
    <d v="2015-07-22T06:50:08"/>
    <n v="140"/>
    <n v="38"/>
    <s v="#Sustainable Ag, #Vegan"/>
    <s v="male"/>
    <s v="monthly"/>
    <d v="2015-06-12T00:00:00"/>
    <x v="0"/>
    <s v="low"/>
  </r>
  <r>
    <n v="901042"/>
    <n v="5250"/>
    <n v="5250"/>
    <s v="Retail"/>
    <x v="3"/>
    <s v="to invest in perfume, clothes and cosmetics."/>
    <x v="18"/>
    <s v="Barranquilla"/>
    <s v="COP"/>
    <n v="1540"/>
    <d v="2015-06-13T01:32:51"/>
    <d v="2015-05-30T09:00:00"/>
    <d v="2015-07-24T05:12:24"/>
    <n v="150"/>
    <n v="20"/>
    <s v="#Female Education, #Woman Owned Biz"/>
    <s v="female"/>
    <s v="monthly"/>
    <d v="2015-06-12T00:00:00"/>
    <x v="0"/>
    <s v="low"/>
  </r>
  <r>
    <n v="900993"/>
    <n v="15000"/>
    <n v="15000"/>
    <s v="Personal Housing Expenses"/>
    <x v="4"/>
    <s v="To invest in: cement, sand, gravel, bricks and iron to construct her home."/>
    <x v="7"/>
    <s v=""/>
    <s v="USD"/>
    <n v="810"/>
    <d v="2015-06-12T23:12:49"/>
    <d v="2015-05-14T09:00:00"/>
    <d v="2015-07-10T03:01:34"/>
    <n v="380"/>
    <n v="46"/>
    <s v="user_favorite, user_favorite"/>
    <s v="female"/>
    <s v="monthly"/>
    <d v="2015-06-12T00:00:00"/>
    <x v="0"/>
    <s v="low"/>
  </r>
  <r>
    <n v="901065"/>
    <n v="2000"/>
    <n v="2000"/>
    <s v="General Store"/>
    <x v="3"/>
    <s v="to purchase groceries to sell like canned goods, drinks, milk, coffee, spices, candies, bread etc"/>
    <x v="0"/>
    <s v="Dumarao, Capiz"/>
    <s v="PHP"/>
    <n v="1450"/>
    <d v="2015-06-13T05:52:32"/>
    <d v="2015-05-20T09:00:00"/>
    <d v="2015-06-22T19:37:27"/>
    <n v="80"/>
    <n v="7"/>
    <s v="#Elderly, #Repeat Borrower, #Woman Owned Biz"/>
    <s v="female"/>
    <s v="irregular"/>
    <d v="2015-06-13T00:00:00"/>
    <x v="0"/>
    <s v="low"/>
  </r>
  <r>
    <n v="901094"/>
    <n v="4750"/>
    <n v="4750"/>
    <s v="Farming"/>
    <x v="0"/>
    <s v="to purchase improved farm inputs that will increase his yields."/>
    <x v="58"/>
    <s v="Kaduna"/>
    <s v="NGN"/>
    <n v="2880"/>
    <d v="2015-06-13T12:17:02"/>
    <d v="2015-06-15T09:00:00"/>
    <d v="2015-06-27T16:03:05"/>
    <n v="200"/>
    <n v="17"/>
    <s v="#Vegan"/>
    <s v="male"/>
    <s v="bullet"/>
    <d v="2015-06-13T00:00:00"/>
    <x v="0"/>
    <s v="low"/>
  </r>
  <r>
    <n v="901127"/>
    <n v="10250"/>
    <n v="10250"/>
    <s v="Crafts"/>
    <x v="11"/>
    <s v="to buy a wood cutting machine to stop renting them and to produce wholesale quantities."/>
    <x v="5"/>
    <s v="La Paz"/>
    <s v="BOB"/>
    <n v="1100"/>
    <d v="2015-06-13T15:41:19"/>
    <d v="2015-05-15T06:00:00"/>
    <d v="2015-06-29T16:23:01"/>
    <n v="200"/>
    <n v="35"/>
    <s v="user_favorite"/>
    <s v="female"/>
    <s v="monthly"/>
    <d v="2015-06-13T00:00:00"/>
    <x v="0"/>
    <s v="low"/>
  </r>
  <r>
    <n v="901208"/>
    <n v="8000"/>
    <n v="9500"/>
    <s v="Farming"/>
    <x v="0"/>
    <s v="to purchase improved farm inputs."/>
    <x v="58"/>
    <s v="Kaduna"/>
    <s v="NGN"/>
    <n v="2880"/>
    <d v="2015-06-13T18:17:42"/>
    <d v="2015-06-15T09:00:00"/>
    <m/>
    <n v="200"/>
    <n v="13"/>
    <s v="#Parent, #Schooling, #Vegan, user_favorite"/>
    <s v="male"/>
    <s v="bullet"/>
    <d v="2015-06-13T00:00:00"/>
    <x v="1"/>
    <s v="low"/>
  </r>
  <r>
    <n v="901367"/>
    <n v="2500"/>
    <n v="2500"/>
    <s v="General Store"/>
    <x v="3"/>
    <s v="to purchase additional stocks of groceries to sell."/>
    <x v="0"/>
    <s v="Manapla, Negros Occidental"/>
    <s v="PHP"/>
    <n v="1450"/>
    <d v="2015-06-14T08:01:56"/>
    <d v="2015-05-29T09:00:00"/>
    <d v="2015-07-01T04:29:41"/>
    <n v="80"/>
    <n v="10"/>
    <s v="#Single, #Woman Owned Biz"/>
    <s v="female"/>
    <s v="irregular"/>
    <d v="2015-06-14T00:00:00"/>
    <x v="0"/>
    <s v="low"/>
  </r>
  <r>
    <n v="901355"/>
    <n v="4500"/>
    <n v="4500"/>
    <s v="General Store"/>
    <x v="3"/>
    <s v="to purchase additional stock of groceries to sell."/>
    <x v="0"/>
    <s v="Victorias, Negros Occidental"/>
    <s v="PHP"/>
    <n v="1450"/>
    <d v="2015-06-14T06:51:25"/>
    <d v="2015-06-05T09:00:00"/>
    <d v="2015-06-17T20:42:43"/>
    <n v="70"/>
    <n v="7"/>
    <s v="#Elderly, #Widowed, #Woman Owned Biz"/>
    <s v="female"/>
    <s v="irregular"/>
    <d v="2015-06-14T00:00:00"/>
    <x v="0"/>
    <s v="low"/>
  </r>
  <r>
    <n v="901456"/>
    <n v="1250"/>
    <n v="1250"/>
    <s v="Food Production/Sales"/>
    <x v="1"/>
    <s v="to purchase additional raw ingredients for her polovoron making business"/>
    <x v="0"/>
    <s v="sindangan, zamboanga del norte"/>
    <s v="PHP"/>
    <n v="1260"/>
    <d v="2015-06-15T01:15:55"/>
    <d v="2015-05-30T09:00:00"/>
    <d v="2015-06-17T13:02:48"/>
    <n v="80"/>
    <n v="5"/>
    <s v="#Widowed, #Woman Owned Biz, user_favorite"/>
    <s v="female"/>
    <s v="irregular"/>
    <d v="2015-06-14T00:00:00"/>
    <x v="0"/>
    <s v="low"/>
  </r>
  <r>
    <n v="901815"/>
    <n v="13000"/>
    <n v="16000"/>
    <s v="Clothing Sales"/>
    <x v="7"/>
    <s v="to pay for a rented retail point and buy in fall clothing for sale."/>
    <x v="2"/>
    <s v="Tursun-zoda"/>
    <s v="TJS"/>
    <n v="630"/>
    <d v="2015-06-15T12:30:56"/>
    <d v="2015-06-04T09:00:00"/>
    <m/>
    <n v="140"/>
    <n v="31"/>
    <s v="#Woman Owned Biz, user_favorite"/>
    <s v="female"/>
    <s v="monthly"/>
    <d v="2015-06-15T00:00:00"/>
    <x v="1"/>
    <s v="low"/>
  </r>
  <r>
    <n v="901650"/>
    <n v="5000"/>
    <n v="5000"/>
    <s v="Taxi"/>
    <x v="8"/>
    <s v=" to repair her husband's taxi"/>
    <x v="3"/>
    <s v="Rawalpindi"/>
    <s v="PKR"/>
    <n v="2470"/>
    <d v="2015-06-15T09:38:47"/>
    <d v="2015-06-09T09:00:00"/>
    <d v="2015-07-17T21:07:22"/>
    <n v="120"/>
    <n v="18"/>
    <s v="#Parent, #Fabrics"/>
    <s v="female"/>
    <s v="irregular"/>
    <d v="2015-06-15T00:00:00"/>
    <x v="0"/>
    <s v="low"/>
  </r>
  <r>
    <n v="901742"/>
    <n v="6750"/>
    <n v="6750"/>
    <s v="Fishing"/>
    <x v="1"/>
    <s v="to buy some spare parts for the boat, purchase more fish and vegetables"/>
    <x v="30"/>
    <s v=""/>
    <s v="IDR"/>
    <n v="1290"/>
    <d v="2015-06-15T10:51:02"/>
    <d v="2015-05-22T09:00:00"/>
    <d v="2015-06-18T02:05:52"/>
    <n v="140"/>
    <n v="24"/>
    <s v="user_favorite, user_favorite, #Parent, #Repeat Borrower, #Woman Owned Biz, user_favorite"/>
    <s v="female, female, female, female, female"/>
    <s v="irregular"/>
    <d v="2015-06-15T00:00:00"/>
    <x v="0"/>
    <s v="low"/>
  </r>
  <r>
    <n v="901901"/>
    <n v="18000"/>
    <n v="18000"/>
    <s v="Blacksmith"/>
    <x v="12"/>
    <s v="to open his own blacksmith shop to increase his income and living conditions"/>
    <x v="40"/>
    <s v="Qana"/>
    <s v="USD"/>
    <n v="770"/>
    <d v="2015-06-15T14:14:51"/>
    <d v="2015-06-05T09:00:00"/>
    <d v="2015-06-18T16:57:57"/>
    <n v="140"/>
    <n v="59"/>
    <s v="#Unique, user_favorite, #Interesting Photo, user_favorite"/>
    <s v="male"/>
    <s v="monthly"/>
    <d v="2015-06-15T00:00:00"/>
    <x v="0"/>
    <s v="high"/>
  </r>
  <r>
    <n v="901773"/>
    <n v="2750"/>
    <n v="2750"/>
    <s v="Bricks"/>
    <x v="6"/>
    <s v="to purchase a plot for storing bricks for sale so as to avoid them from being destroyed by rain"/>
    <x v="1"/>
    <s v="Kisii"/>
    <s v="KES"/>
    <n v="1330"/>
    <d v="2015-06-15T11:27:51"/>
    <d v="2015-05-26T09:00:00"/>
    <d v="2015-06-19T17:06:51"/>
    <n v="130"/>
    <n v="9"/>
    <s v="#Schooling, #First Loan, #Parent"/>
    <s v="male"/>
    <s v="monthly"/>
    <d v="2015-06-15T00:00:00"/>
    <x v="0"/>
    <s v="low"/>
  </r>
  <r>
    <n v="901596"/>
    <n v="1250"/>
    <n v="1250"/>
    <s v="Retail"/>
    <x v="3"/>
    <s v="to buy additional stocks of Avon and Sophie products"/>
    <x v="0"/>
    <s v="Antequera, Bohol"/>
    <s v="PHP"/>
    <n v="1250"/>
    <d v="2015-06-15T08:40:26"/>
    <d v="2015-05-19T09:00:00"/>
    <d v="2015-06-18T06:28:31"/>
    <n v="70"/>
    <n v="5"/>
    <s v=""/>
    <s v="female"/>
    <s v="irregular"/>
    <d v="2015-06-15T00:00:00"/>
    <x v="0"/>
    <s v="low"/>
  </r>
  <r>
    <n v="901634"/>
    <n v="2250"/>
    <n v="2250"/>
    <s v="Home Products Sales"/>
    <x v="3"/>
    <s v="to buy items to sell like rice cooker, etc."/>
    <x v="0"/>
    <s v="Tacloban City, Leyte"/>
    <s v="PHP"/>
    <n v="1450"/>
    <d v="2015-06-15T09:26:36"/>
    <d v="2015-06-05T09:00:00"/>
    <d v="2015-06-18T07:32:32"/>
    <n v="70"/>
    <n v="7"/>
    <s v=""/>
    <s v="female"/>
    <s v="irregular"/>
    <d v="2015-06-15T00:00:00"/>
    <x v="0"/>
    <s v="low"/>
  </r>
  <r>
    <n v="901984"/>
    <n v="5000"/>
    <n v="5000"/>
    <s v="General Store"/>
    <x v="3"/>
    <s v="to buy vegetables, staple grains, and other daily food items, enabling her to offer better variety to her customers."/>
    <x v="7"/>
    <s v=""/>
    <s v="USD"/>
    <n v="810"/>
    <d v="2015-06-15T18:12:34"/>
    <d v="2015-05-15T09:00:00"/>
    <d v="2015-07-29T16:45:07"/>
    <n v="140"/>
    <n v="20"/>
    <s v="#Parent, #Woman Owned Biz, user_favorite"/>
    <s v="female"/>
    <s v="monthly"/>
    <d v="2015-06-15T00:00:00"/>
    <x v="0"/>
    <s v="low"/>
  </r>
  <r>
    <n v="901536"/>
    <n v="23250"/>
    <n v="25250"/>
    <s v="Livestock"/>
    <x v="0"/>
    <s v="to buy some sheep in order to increase her herd."/>
    <x v="53"/>
    <s v="Kenesh village, Osh region"/>
    <s v="KGS"/>
    <n v="1710"/>
    <d v="2015-06-15T06:41:33"/>
    <d v="2015-05-14T09:00:00"/>
    <m/>
    <n v="200"/>
    <n v="51"/>
    <s v="#Elderly, #Interesting Photo, #Woman Owned Biz, #Animals, user_favorite"/>
    <s v="female"/>
    <s v="monthly"/>
    <d v="2015-06-15T00:00:00"/>
    <x v="1"/>
    <s v="high"/>
  </r>
  <r>
    <n v="902507"/>
    <n v="4250"/>
    <n v="4250"/>
    <s v="Poultry"/>
    <x v="0"/>
    <s v="to buy poultry to increase revenue from selling eggs and chickens"/>
    <x v="1"/>
    <s v="Nyamira"/>
    <s v="KES"/>
    <n v="1560"/>
    <d v="2015-06-16T11:04:06"/>
    <d v="2015-06-04T09:00:00"/>
    <d v="2015-06-25T17:36:16"/>
    <n v="140"/>
    <n v="17"/>
    <s v="#Elderly, #Animals, #Woman Owned Biz"/>
    <s v="female"/>
    <s v="monthly"/>
    <d v="2015-06-16T00:00:00"/>
    <x v="0"/>
    <s v="low"/>
  </r>
  <r>
    <n v="902689"/>
    <n v="6250"/>
    <n v="6250"/>
    <s v="Agriculture"/>
    <x v="0"/>
    <s v="to buy a rotavator"/>
    <x v="1"/>
    <s v="Mwea"/>
    <s v="KES"/>
    <n v="1380"/>
    <d v="2015-06-16T17:02:27"/>
    <d v="2015-06-15T09:00:00"/>
    <d v="2015-06-20T04:15:04"/>
    <n v="110"/>
    <n v="22"/>
    <s v=""/>
    <s v="female"/>
    <s v="monthly"/>
    <d v="2015-06-16T00:00:00"/>
    <x v="0"/>
    <s v="low"/>
  </r>
  <r>
    <n v="902291"/>
    <n v="1250"/>
    <n v="1250"/>
    <s v="General Store"/>
    <x v="3"/>
    <s v="to buy items to sell, like bread, canned goods, beverages, and other groceries"/>
    <x v="0"/>
    <s v="Palo, Leyte"/>
    <s v="PHP"/>
    <n v="1450"/>
    <d v="2015-06-16T07:53:04"/>
    <d v="2015-06-09T09:00:00"/>
    <d v="2015-06-19T04:03:59"/>
    <n v="80"/>
    <n v="4"/>
    <s v=""/>
    <s v="female"/>
    <s v="irregular"/>
    <d v="2015-06-16T00:00:00"/>
    <x v="0"/>
    <s v="low"/>
  </r>
  <r>
    <n v="902368"/>
    <n v="3250"/>
    <n v="3250"/>
    <s v="Jewelry"/>
    <x v="3"/>
    <s v="to buy more jewelry to sell."/>
    <x v="0"/>
    <s v="Tacloban City, Leyte"/>
    <s v="PHP"/>
    <n v="1450"/>
    <d v="2015-06-16T08:51:08"/>
    <d v="2015-06-10T09:00:00"/>
    <d v="2015-07-17T16:44:55"/>
    <n v="110"/>
    <n v="12"/>
    <s v="#Woman Owned Biz, #Elderly, #Parent"/>
    <s v="female"/>
    <s v="irregular"/>
    <d v="2015-06-16T00:00:00"/>
    <x v="0"/>
    <s v="low"/>
  </r>
  <r>
    <n v="902595"/>
    <n v="3250"/>
    <n v="3250"/>
    <s v="Food Production/Sales"/>
    <x v="1"/>
    <s v="To buy necessary raw ingredients for making 'Chanachur,&quot; a traditional Indian snack."/>
    <x v="29"/>
    <s v="Falakata"/>
    <s v="INR"/>
    <n v="3340"/>
    <d v="2015-06-16T14:20:28"/>
    <d v="2015-05-22T09:00:00"/>
    <d v="2015-06-19T18:56:44"/>
    <n v="430"/>
    <n v="9"/>
    <s v=""/>
    <s v="female"/>
    <s v="bullet"/>
    <d v="2015-06-16T00:00:00"/>
    <x v="0"/>
    <s v="low"/>
  </r>
  <r>
    <n v="902187"/>
    <n v="1250"/>
    <n v="1250"/>
    <s v="General Store"/>
    <x v="3"/>
    <s v="to buy items to sell like junk foods, personal product care, canned goods, and other groceries"/>
    <x v="0"/>
    <s v="Tacloban City, Leyte"/>
    <s v="PHP"/>
    <n v="1450"/>
    <d v="2015-06-16T05:01:37"/>
    <d v="2015-06-08T09:00:00"/>
    <d v="2015-06-18T21:06:39"/>
    <n v="80"/>
    <n v="5"/>
    <s v=""/>
    <s v="female"/>
    <s v="irregular"/>
    <d v="2015-06-16T00:00:00"/>
    <x v="0"/>
    <s v="low"/>
  </r>
  <r>
    <n v="902489"/>
    <n v="3500"/>
    <n v="3500"/>
    <s v="General Store"/>
    <x v="3"/>
    <s v="to buy more groceries to sell in her general store"/>
    <x v="0"/>
    <s v="Bais, Negros Oriental"/>
    <s v="PHP"/>
    <n v="1450"/>
    <d v="2015-06-16T10:42:14"/>
    <d v="2015-05-29T09:00:00"/>
    <d v="2015-07-18T22:51:18"/>
    <n v="110"/>
    <n v="6"/>
    <s v="#Woman Owned Biz"/>
    <s v="female"/>
    <s v="irregular"/>
    <d v="2015-06-16T00:00:00"/>
    <x v="0"/>
    <s v="low"/>
  </r>
  <r>
    <n v="902206"/>
    <n v="1500"/>
    <n v="1500"/>
    <s v="Rickshaw"/>
    <x v="8"/>
    <s v="to buy spare parts and do  maintenance for her business"/>
    <x v="0"/>
    <s v="Palo, Leyte"/>
    <s v="PHP"/>
    <n v="1450"/>
    <d v="2015-06-16T05:47:06"/>
    <d v="2015-06-09T09:00:00"/>
    <d v="2015-06-18T19:45:31"/>
    <n v="80"/>
    <n v="3"/>
    <s v=""/>
    <s v="female"/>
    <s v="irregular"/>
    <d v="2015-06-16T00:00:00"/>
    <x v="0"/>
    <s v="low"/>
  </r>
  <r>
    <n v="902192"/>
    <n v="6250"/>
    <n v="6250"/>
    <s v="Farming"/>
    <x v="0"/>
    <s v="to purchase fertilizers, pesticides and pay for labor fees"/>
    <x v="4"/>
    <s v="Kampong Cham province, Dambae district"/>
    <s v="KHR"/>
    <n v="2040"/>
    <d v="2015-06-16T05:11:20"/>
    <d v="2015-05-19T09:00:00"/>
    <d v="2015-06-28T05:46:33"/>
    <n v="250"/>
    <n v="15"/>
    <s v="#Parent, #Repeat Borrower, #Vegan"/>
    <s v="female"/>
    <s v="monthly"/>
    <d v="2015-06-16T00:00:00"/>
    <x v="0"/>
    <s v="low"/>
  </r>
  <r>
    <n v="902269"/>
    <n v="3000"/>
    <n v="3000"/>
    <s v="Pigs"/>
    <x v="0"/>
    <s v="to buy feeds and other supplies to raise her pigs"/>
    <x v="0"/>
    <s v="Sibulan, Negros Oriental"/>
    <s v="PHP"/>
    <n v="1450"/>
    <d v="2015-06-16T07:39:48"/>
    <d v="2015-05-26T09:00:00"/>
    <d v="2015-07-01T19:21:23"/>
    <n v="80"/>
    <n v="12"/>
    <s v="#Animals, #Parent, #Woman Owned Biz"/>
    <s v="female"/>
    <s v="irregular"/>
    <d v="2015-06-16T00:00:00"/>
    <x v="0"/>
    <s v="low"/>
  </r>
  <r>
    <n v="902358"/>
    <n v="5250"/>
    <n v="5250"/>
    <s v="Food Production/Sales"/>
    <x v="1"/>
    <s v="to buy ingredients for her food-vending business."/>
    <x v="0"/>
    <s v="La Castellana, Negros Occidental"/>
    <s v="PHP"/>
    <n v="1450"/>
    <d v="2015-06-16T08:44:50"/>
    <d v="2015-05-20T09:00:00"/>
    <d v="2015-06-19T18:00:02"/>
    <n v="80"/>
    <n v="14"/>
    <s v=""/>
    <s v="female"/>
    <s v="irregular"/>
    <d v="2015-06-16T00:00:00"/>
    <x v="0"/>
    <s v="low"/>
  </r>
  <r>
    <n v="902564"/>
    <n v="10000"/>
    <n v="10000"/>
    <s v="Furniture Making"/>
    <x v="12"/>
    <s v="to buy wood-working tools and wood to make boxes and cradles."/>
    <x v="2"/>
    <s v="Shahrituz"/>
    <s v="USD"/>
    <n v="630"/>
    <d v="2015-06-16T13:31:25"/>
    <d v="2015-06-11T09:00:00"/>
    <d v="2015-06-19T12:13:30"/>
    <n v="140"/>
    <n v="34"/>
    <s v="volunteer_pick, volunteer_like, #Interesting Photo, #Biz Durable Asset, #Supporting Family, #Parent, #Unique"/>
    <s v="male"/>
    <s v="monthly"/>
    <d v="2015-06-16T00:00:00"/>
    <x v="0"/>
    <s v="low"/>
  </r>
  <r>
    <n v="902586"/>
    <n v="12250"/>
    <n v="13250"/>
    <s v="Services"/>
    <x v="2"/>
    <s v="to process more prepaid mobile airtime purchases for members of her local community."/>
    <x v="30"/>
    <s v="Bogor Selatan"/>
    <s v="IDR"/>
    <n v="2190"/>
    <d v="2015-06-16T14:06:54"/>
    <d v="2015-05-17T09:00:00"/>
    <m/>
    <n v="140"/>
    <n v="34"/>
    <s v="#Parent, #Technology, #Woman Owned Biz, user_favorite, user_favorite"/>
    <s v="female"/>
    <s v="bullet"/>
    <d v="2015-06-16T00:00:00"/>
    <x v="1"/>
    <s v="low"/>
  </r>
  <r>
    <n v="903427"/>
    <n v="2750"/>
    <n v="2750"/>
    <s v="Farm Supplies"/>
    <x v="0"/>
    <s v="to own a precision seeder."/>
    <x v="12"/>
    <s v="Farani"/>
    <s v="XOF"/>
    <n v="3020"/>
    <d v="2015-06-17T17:13:13"/>
    <d v="2015-06-16T09:00:00"/>
    <d v="2015-06-23T07:57:08"/>
    <n v="80"/>
    <n v="8"/>
    <s v="#Biz Durable Asset, #Elderly, #Parent, #Vegan"/>
    <s v="male"/>
    <s v="monthly"/>
    <d v="2015-06-17T00:00:00"/>
    <x v="0"/>
    <s v="low"/>
  </r>
  <r>
    <n v="903481"/>
    <n v="5250"/>
    <n v="5250"/>
    <s v="Agriculture"/>
    <x v="0"/>
    <s v="to maintain his coffee crops and ensure that he will have a good harvest."/>
    <x v="10"/>
    <s v="Nueva Segovia"/>
    <s v="USD"/>
    <n v="2950"/>
    <d v="2015-06-17T21:22:24"/>
    <d v="2015-06-09T09:00:00"/>
    <d v="2015-07-25T02:54:33"/>
    <n v="140"/>
    <n v="21"/>
    <s v="#Eco-friendly, #Parent, #Sustainable Ag, #Trees, user_favorite"/>
    <s v="male"/>
    <s v="bullet"/>
    <d v="2015-06-17T00:00:00"/>
    <x v="0"/>
    <s v="low"/>
  </r>
  <r>
    <n v="903431"/>
    <n v="4500"/>
    <n v="4500"/>
    <s v="Clothing"/>
    <x v="7"/>
    <s v="to buy traditional cloth (pagne), bedsheets, and outfits for resale."/>
    <x v="55"/>
    <s v="Ouagadougou Kilwin"/>
    <s v="XOF"/>
    <n v="3980"/>
    <d v="2015-06-17T17:37:02"/>
    <d v="2015-06-05T09:00:00"/>
    <d v="2015-06-23T15:27:49"/>
    <n v="80"/>
    <n v="14"/>
    <s v="#Elderly, #Fabrics, #Woman Owned Biz, #Inspiring Story, user_favorite"/>
    <s v="female, female"/>
    <s v="monthly"/>
    <d v="2015-06-17T00:00:00"/>
    <x v="0"/>
    <s v="low"/>
  </r>
  <r>
    <n v="903058"/>
    <n v="14250"/>
    <n v="14250"/>
    <s v="Higher education costs"/>
    <x v="5"/>
    <s v="to pay for her educational expenses"/>
    <x v="16"/>
    <s v="Salt"/>
    <s v="JOD"/>
    <n v="1850"/>
    <d v="2015-06-17T08:00:18"/>
    <d v="2015-05-20T09:00:00"/>
    <d v="2015-06-20T07:45:22"/>
    <n v="210"/>
    <n v="48"/>
    <s v=""/>
    <s v="female"/>
    <s v="monthly"/>
    <d v="2015-06-17T00:00:00"/>
    <x v="0"/>
    <s v="low"/>
  </r>
  <r>
    <n v="903069"/>
    <n v="6750"/>
    <n v="6750"/>
    <s v="Pigs"/>
    <x v="0"/>
    <s v="to buy feeds and other supplies to raise her pigs"/>
    <x v="0"/>
    <s v="Dalaguete, Cebu"/>
    <s v="PHP"/>
    <n v="1450"/>
    <d v="2015-06-17T08:10:08"/>
    <d v="2015-06-05T09:00:00"/>
    <d v="2015-06-20T19:41:07"/>
    <n v="70"/>
    <n v="8"/>
    <s v=""/>
    <s v="female"/>
    <s v="irregular"/>
    <d v="2015-06-17T00:00:00"/>
    <x v="0"/>
    <s v="low"/>
  </r>
  <r>
    <n v="902924"/>
    <n v="1250"/>
    <n v="1250"/>
    <s v="General Store"/>
    <x v="3"/>
    <s v="to buy items to sell like rice, beverages, and other groceries"/>
    <x v="0"/>
    <s v="Palo, Leyte"/>
    <s v="PHP"/>
    <n v="1450"/>
    <d v="2015-06-17T04:46:34"/>
    <d v="2015-05-29T09:00:00"/>
    <d v="2015-06-20T16:13:52"/>
    <n v="80"/>
    <n v="5"/>
    <s v=""/>
    <s v="female"/>
    <s v="irregular"/>
    <d v="2015-06-17T00:00:00"/>
    <x v="0"/>
    <s v="low"/>
  </r>
  <r>
    <n v="902995"/>
    <n v="2250"/>
    <n v="2250"/>
    <s v="Pigs"/>
    <x v="0"/>
    <s v="to buy feeds and vitamins for her pigs."/>
    <x v="0"/>
    <s v="Bindoy, Negros Oriental"/>
    <s v="PHP"/>
    <n v="1450"/>
    <d v="2015-06-17T06:05:19"/>
    <d v="2015-05-19T09:00:00"/>
    <d v="2015-07-08T21:17:26"/>
    <n v="140"/>
    <n v="7"/>
    <s v="#Parent, #Animals, #Repeat Borrower"/>
    <s v="female"/>
    <s v="irregular"/>
    <d v="2015-06-17T00:00:00"/>
    <x v="0"/>
    <s v="low"/>
  </r>
  <r>
    <n v="903289"/>
    <n v="7750"/>
    <n v="7750"/>
    <s v="Food Production/Sales"/>
    <x v="1"/>
    <s v="to buy dried hibiscus flowers, ginger, tamarind, and sugar to make juice drinks to sell "/>
    <x v="55"/>
    <s v="Ouagadougou Kilwin"/>
    <s v="XOF"/>
    <n v="3980"/>
    <d v="2015-06-17T11:42:04"/>
    <d v="2015-06-05T09:00:00"/>
    <d v="2015-06-22T09:17:54"/>
    <n v="60"/>
    <n v="31"/>
    <s v="#Woman Owned Biz, #Parent, #Vegan, #Fabrics, user_favorite, user_favorite"/>
    <s v="female, female, female, female"/>
    <s v="irregular"/>
    <d v="2015-06-17T00:00:00"/>
    <x v="0"/>
    <s v="low"/>
  </r>
  <r>
    <n v="904183"/>
    <n v="750"/>
    <n v="750"/>
    <s v="Retail"/>
    <x v="3"/>
    <s v="to buy a sack of rice, a can of oil, and two boxes of spaghetti."/>
    <x v="41"/>
    <s v="Agoe"/>
    <s v="XOF"/>
    <n v="2960"/>
    <d v="2015-06-18T17:55:19"/>
    <d v="2015-05-21T09:00:00"/>
    <d v="2015-06-25T13:43:29"/>
    <n v="50"/>
    <n v="3"/>
    <s v="#Parent, #Woman Owned Biz"/>
    <s v="female"/>
    <s v="monthly"/>
    <d v="2015-06-18T00:00:00"/>
    <x v="0"/>
    <s v="low"/>
  </r>
  <r>
    <n v="903710"/>
    <n v="2500"/>
    <n v="2500"/>
    <s v="General Store"/>
    <x v="3"/>
    <s v="to purchase more groceries like eggs, coffee, sugar, detergent soap, and candies"/>
    <x v="0"/>
    <s v="Sogod Cebu"/>
    <s v="PHP"/>
    <n v="1450"/>
    <d v="2015-06-18T07:22:56"/>
    <d v="2015-05-26T09:00:00"/>
    <d v="2015-07-20T20:30:54"/>
    <n v="110"/>
    <n v="5"/>
    <s v="#Widowed, #Parent, #Schooling, #Woman Owned Biz"/>
    <s v="female"/>
    <s v="irregular"/>
    <d v="2015-06-18T00:00:00"/>
    <x v="0"/>
    <s v="low"/>
  </r>
  <r>
    <n v="904117"/>
    <n v="2250"/>
    <n v="2250"/>
    <s v="Cafe"/>
    <x v="1"/>
    <s v="To buy more stocks of flour, sugar and vegetables for her cafe in order to meet the rising demand for services."/>
    <x v="1"/>
    <s v="Nakuru"/>
    <s v="KES"/>
    <n v="3880"/>
    <d v="2015-06-18T14:54:03"/>
    <d v="2015-05-19T09:00:00"/>
    <d v="2015-06-22T17:32:00"/>
    <n v="140"/>
    <n v="9"/>
    <s v=""/>
    <s v="female"/>
    <s v="monthly"/>
    <d v="2015-06-18T00:00:00"/>
    <x v="0"/>
    <s v="low"/>
  </r>
  <r>
    <n v="904127"/>
    <n v="2750"/>
    <n v="2750"/>
    <s v="Retail"/>
    <x v="3"/>
    <s v="To buy more stock of shoes to sell. "/>
    <x v="1"/>
    <s v="Kisii"/>
    <s v="KES"/>
    <n v="1330"/>
    <d v="2015-06-18T15:36:05"/>
    <d v="2015-05-26T09:00:00"/>
    <d v="2015-06-29T20:09:08"/>
    <n v="130"/>
    <n v="8"/>
    <s v="#Parent, #Schooling, #Woman Owned Biz"/>
    <s v="female"/>
    <s v="monthly"/>
    <d v="2015-06-18T00:00:00"/>
    <x v="0"/>
    <s v="low"/>
  </r>
  <r>
    <n v="903802"/>
    <n v="2000"/>
    <n v="2000"/>
    <s v="Rickshaw"/>
    <x v="8"/>
    <s v="to buy spare parts and other materials needed"/>
    <x v="0"/>
    <s v="Tacloban City, Leyte"/>
    <s v="PHP"/>
    <n v="1450"/>
    <d v="2015-06-18T08:23:11"/>
    <d v="2015-06-15T09:00:00"/>
    <d v="2015-06-22T18:50:57"/>
    <n v="80"/>
    <n v="8"/>
    <s v="#Biz Durable Asset, #Parent, #Woman Owned Biz, #Schooling"/>
    <s v="female"/>
    <s v="irregular"/>
    <d v="2015-06-18T00:00:00"/>
    <x v="0"/>
    <s v="low"/>
  </r>
  <r>
    <n v="903905"/>
    <n v="2750"/>
    <n v="2750"/>
    <s v="Farming"/>
    <x v="0"/>
    <s v="To buy farm inputs for use in the farm for high production and supply for more income gain."/>
    <x v="1"/>
    <s v="Kisii"/>
    <s v="KES"/>
    <n v="1330"/>
    <d v="2015-06-18T10:04:23"/>
    <d v="2015-05-26T09:00:00"/>
    <d v="2015-07-18T23:30:25"/>
    <n v="130"/>
    <n v="3"/>
    <s v="#Parent, #First Loan, #Schooling, #Vegan"/>
    <s v="female"/>
    <s v="monthly"/>
    <d v="2015-06-18T00:00:00"/>
    <x v="0"/>
    <s v="low"/>
  </r>
  <r>
    <n v="904051"/>
    <n v="1750"/>
    <n v="1750"/>
    <s v="Farming"/>
    <x v="0"/>
    <s v="To purchase farm supplies for teasel gourd cultivation."/>
    <x v="29"/>
    <s v="Falakata"/>
    <s v="INR"/>
    <n v="3340"/>
    <d v="2015-06-18T13:13:32"/>
    <d v="2015-05-28T09:00:00"/>
    <d v="2015-06-22T14:48:21"/>
    <n v="430"/>
    <n v="7"/>
    <s v=""/>
    <s v="female"/>
    <s v="bullet"/>
    <d v="2015-06-18T00:00:00"/>
    <x v="0"/>
    <s v="low"/>
  </r>
  <r>
    <n v="904353"/>
    <n v="2500"/>
    <n v="2500"/>
    <s v="Farming"/>
    <x v="0"/>
    <s v="to buy organic manure, coffee plants, and other necessary materials for converting to organic coffee production."/>
    <x v="24"/>
    <s v="Coquín, Copan"/>
    <s v="HNL"/>
    <n v="4480"/>
    <d v="2015-06-19T00:29:37"/>
    <d v="2015-07-31T09:00:00"/>
    <d v="2015-07-01T20:26:19"/>
    <n v="730"/>
    <n v="10"/>
    <s v=""/>
    <s v="female"/>
    <s v="irregular"/>
    <d v="2015-06-18T00:00:00"/>
    <x v="0"/>
    <s v="low"/>
  </r>
  <r>
    <n v="903632"/>
    <n v="3250"/>
    <n v="3250"/>
    <s v="General Store"/>
    <x v="3"/>
    <s v="to buy more stock to sell in her general store."/>
    <x v="0"/>
    <s v="Cordova, Cebu"/>
    <s v="PHP"/>
    <n v="1450"/>
    <d v="2015-06-18T05:05:18"/>
    <d v="2015-05-28T09:00:00"/>
    <d v="2015-07-05T12:46:32"/>
    <n v="80"/>
    <n v="5"/>
    <s v="#Elderly, #Parent, #Repeat Borrower, #Woman Owned Biz"/>
    <s v="female"/>
    <s v="irregular"/>
    <d v="2015-06-18T00:00:00"/>
    <x v="0"/>
    <s v="low"/>
  </r>
  <r>
    <n v="904087"/>
    <n v="1250"/>
    <n v="1250"/>
    <s v="Farming"/>
    <x v="0"/>
    <s v="To buy fertilizer and seeds that will improve on crop yield, thus more profits to cater for family needs."/>
    <x v="1"/>
    <s v="Nakuru East"/>
    <s v="KES"/>
    <n v="3880"/>
    <d v="2015-06-18T14:21:18"/>
    <d v="2015-05-19T09:00:00"/>
    <d v="2015-06-22T20:03:02"/>
    <n v="80"/>
    <n v="5"/>
    <s v=""/>
    <s v="female"/>
    <s v="monthly"/>
    <d v="2015-06-18T00:00:00"/>
    <x v="0"/>
    <s v="low"/>
  </r>
  <r>
    <n v="904123"/>
    <n v="5250"/>
    <n v="5250"/>
    <s v="Phone Use Sales"/>
    <x v="3"/>
    <s v="to purchase additional prepaid airtime credit."/>
    <x v="30"/>
    <s v="Cirebon"/>
    <s v="IDR"/>
    <n v="2190"/>
    <d v="2015-06-18T15:27:10"/>
    <d v="2015-05-20T09:00:00"/>
    <d v="2015-07-21T19:14:23"/>
    <n v="140"/>
    <n v="16"/>
    <s v="#Woman Owned Biz, #Technology"/>
    <s v="female"/>
    <s v="bullet"/>
    <d v="2015-06-18T00:00:00"/>
    <x v="0"/>
    <s v="low"/>
  </r>
  <r>
    <n v="903692"/>
    <n v="6500"/>
    <n v="6500"/>
    <s v="General Store"/>
    <x v="3"/>
    <s v="to purchase more groceries to sell in her general store"/>
    <x v="0"/>
    <s v="Sogod Cebu"/>
    <s v="PHP"/>
    <n v="1450"/>
    <d v="2015-06-18T07:04:20"/>
    <d v="2015-05-21T09:00:00"/>
    <d v="2015-07-05T14:02:06"/>
    <n v="80"/>
    <n v="6"/>
    <s v="#Repeat Borrower, #Schooling, #Parent, #Woman Owned Biz"/>
    <s v="female"/>
    <s v="irregular"/>
    <d v="2015-06-18T00:00:00"/>
    <x v="0"/>
    <s v="low"/>
  </r>
  <r>
    <n v="903616"/>
    <n v="2000"/>
    <n v="2000"/>
    <s v="General Store"/>
    <x v="3"/>
    <s v="to purchase more stocks of groceries to sell."/>
    <x v="0"/>
    <s v="Isabela, Negros Occidental"/>
    <s v="PHP"/>
    <n v="1450"/>
    <d v="2015-06-18T04:51:37"/>
    <d v="2015-06-05T09:00:00"/>
    <d v="2015-06-21T20:22:36"/>
    <n v="70"/>
    <n v="4"/>
    <s v=""/>
    <s v="female"/>
    <s v="irregular"/>
    <d v="2015-06-18T00:00:00"/>
    <x v="0"/>
    <s v="low"/>
  </r>
  <r>
    <n v="904345"/>
    <n v="27500"/>
    <n v="27500"/>
    <s v="Agriculture"/>
    <x v="0"/>
    <s v="to buy organic fertilizers, pesticides and organic insecticides, and to over other needed expenses for the conversion of his coffee plantation into organic. "/>
    <x v="24"/>
    <s v="San Pedro"/>
    <s v="HNL"/>
    <n v="4480"/>
    <d v="2015-06-19T00:08:18"/>
    <d v="2015-07-31T09:00:00"/>
    <d v="2015-07-18T02:57:10"/>
    <n v="730"/>
    <n v="80"/>
    <s v="volunteer_like, #Sustainable Ag, #Trees, #Vegan, #Parent, user_favorite, user_favorite, user_favorite"/>
    <s v="male"/>
    <s v="irregular"/>
    <d v="2015-06-18T00:00:00"/>
    <x v="0"/>
    <s v="high"/>
  </r>
  <r>
    <n v="905077"/>
    <n v="8000"/>
    <n v="8000"/>
    <s v="Food Stall"/>
    <x v="1"/>
    <s v="to purchase a refrigerator, a stove, a table, and raw materials for making breakfast, lunch, and fried foods."/>
    <x v="18"/>
    <s v="La Ceja"/>
    <s v="COP"/>
    <n v="1770"/>
    <d v="2015-06-19T23:23:09"/>
    <d v="2015-05-21T09:00:00"/>
    <d v="2015-07-26T23:56:56"/>
    <n v="100"/>
    <n v="26"/>
    <s v="#Elderly, #Widowed, #Woman Owned Biz, #Biz Durable Asset, #Repeat Borrower"/>
    <s v="female"/>
    <s v="bullet"/>
    <d v="2015-06-19T00:00:00"/>
    <x v="0"/>
    <s v="low"/>
  </r>
  <r>
    <n v="904648"/>
    <n v="4000"/>
    <n v="4000"/>
    <s v="Higher education costs"/>
    <x v="5"/>
    <s v="to pay for tuition for a 2-month call center training program that can get her a job paying about $270 monthly"/>
    <x v="0"/>
    <s v="Bago City"/>
    <s v="PHP"/>
    <n v="3510"/>
    <d v="2015-06-19T10:54:18"/>
    <d v="2015-06-08T09:00:00"/>
    <d v="2015-06-23T14:23:16"/>
    <n v="180"/>
    <n v="12"/>
    <s v="user_favorite"/>
    <s v="female"/>
    <s v="monthly"/>
    <d v="2015-06-19T00:00:00"/>
    <x v="0"/>
    <s v="low"/>
  </r>
  <r>
    <n v="904392"/>
    <n v="5500"/>
    <n v="5500"/>
    <s v="Personal Expenses"/>
    <x v="9"/>
    <s v="to buy and build a bathroom at their home to improve the access to sanitation and a water source."/>
    <x v="30"/>
    <s v="Tangerang"/>
    <s v="IDR"/>
    <n v="4060"/>
    <d v="2015-06-19T03:37:37"/>
    <d v="2015-05-26T09:00:00"/>
    <d v="2015-06-23T17:14:30"/>
    <n v="370"/>
    <n v="21"/>
    <s v="#Parent, #Health and Sanitation"/>
    <s v="female"/>
    <s v="irregular"/>
    <d v="2015-06-19T00:00:00"/>
    <x v="0"/>
    <s v="low"/>
  </r>
  <r>
    <n v="904478"/>
    <n v="2000"/>
    <n v="2000"/>
    <s v="General Store"/>
    <x v="3"/>
    <s v="to buy more stocks of groceries to sell."/>
    <x v="0"/>
    <s v="Binalbagan, Negros Occidental"/>
    <s v="PHP"/>
    <n v="1450"/>
    <d v="2015-06-19T06:46:22"/>
    <d v="2015-06-08T09:00:00"/>
    <d v="2015-06-23T23:10:19"/>
    <n v="80"/>
    <n v="7"/>
    <s v=""/>
    <s v="female"/>
    <s v="irregular"/>
    <d v="2015-06-19T00:00:00"/>
    <x v="0"/>
    <s v="low"/>
  </r>
  <r>
    <n v="904431"/>
    <n v="3000"/>
    <n v="3000"/>
    <s v="Cattle"/>
    <x v="0"/>
    <s v="to buy feed and other supplies to raise her cattle."/>
    <x v="0"/>
    <s v="Dumaguete, Negros Oriental"/>
    <s v="PHP"/>
    <n v="1450"/>
    <d v="2015-06-19T05:18:22"/>
    <d v="2015-05-21T09:00:00"/>
    <d v="2015-06-22T20:09:04"/>
    <n v="80"/>
    <n v="9"/>
    <s v=""/>
    <s v="female"/>
    <s v="irregular"/>
    <d v="2015-06-19T00:00:00"/>
    <x v="0"/>
    <s v="low"/>
  </r>
  <r>
    <n v="904833"/>
    <n v="3000"/>
    <n v="3000"/>
    <s v="Retail"/>
    <x v="3"/>
    <s v="To buy hats, ponchos, accessories and other items, wholesale, so she can increase sales."/>
    <x v="18"/>
    <s v="Sahagun"/>
    <s v="COP"/>
    <n v="1770"/>
    <d v="2015-06-19T15:44:16"/>
    <d v="2015-05-20T09:00:00"/>
    <d v="2015-07-23T07:05:36"/>
    <n v="120"/>
    <n v="6"/>
    <s v="#Woman Owned Biz"/>
    <s v="male"/>
    <s v="bullet"/>
    <d v="2015-06-19T00:00:00"/>
    <x v="0"/>
    <s v="low"/>
  </r>
  <r>
    <n v="905152"/>
    <n v="8000"/>
    <n v="11000"/>
    <s v="Cosmetics Sales"/>
    <x v="3"/>
    <s v="to buy a variety of merchandise and to stock her business so that she can use her income to support her husband with the household expenses.  "/>
    <x v="14"/>
    <s v="Santo Domingo"/>
    <s v="USD"/>
    <n v="1900"/>
    <d v="2015-06-20T00:28:08"/>
    <d v="2015-05-30T09:00:00"/>
    <m/>
    <n v="150"/>
    <n v="8"/>
    <s v="#Parent, #Schooling, #Woman Owned Biz"/>
    <s v="female"/>
    <s v="monthly"/>
    <d v="2015-06-19T00:00:00"/>
    <x v="1"/>
    <s v="low"/>
  </r>
  <r>
    <n v="904657"/>
    <n v="4500"/>
    <n v="4500"/>
    <s v="Sewing"/>
    <x v="2"/>
    <s v="to purchase a new stitching machine with some spools of thread and laces for meeting the demands of her customers consistently"/>
    <x v="3"/>
    <s v="Mandi Bhauddin"/>
    <s v="PKR"/>
    <n v="2450"/>
    <d v="2015-06-19T11:01:12"/>
    <d v="2015-05-22T09:00:00"/>
    <d v="2015-06-23T14:08:21"/>
    <n v="140"/>
    <n v="18"/>
    <s v="user_favorite, #Fabrics, #Biz Durable Asset, #Woman Owned Biz, #Parent"/>
    <s v="female"/>
    <s v="monthly"/>
    <d v="2015-06-19T00:00:00"/>
    <x v="0"/>
    <s v="low"/>
  </r>
  <r>
    <n v="904646"/>
    <n v="15500"/>
    <n v="15500"/>
    <s v="Higher education costs"/>
    <x v="5"/>
    <s v="to pay for one year tuition fees and living expenses at the Maharishi Institute. "/>
    <x v="68"/>
    <s v="Johannesburg"/>
    <s v="ZAR"/>
    <n v="2110"/>
    <d v="2015-06-19T10:53:31"/>
    <d v="2015-07-06T09:00:00"/>
    <d v="2015-06-23T19:54:06"/>
    <n v="630"/>
    <n v="48"/>
    <s v="#Female Education, #Schooling, #Single"/>
    <s v="female"/>
    <s v="monthly"/>
    <d v="2015-06-19T00:00:00"/>
    <x v="0"/>
    <s v="low"/>
  </r>
  <r>
    <n v="905116"/>
    <n v="1000"/>
    <n v="17000"/>
    <s v="Restaurant"/>
    <x v="1"/>
    <s v="to purchase ingredients in bulk as well as meat, as grilled meat/carne asada is the stand out item of his business.  "/>
    <x v="18"/>
    <s v="Bello"/>
    <s v="COP"/>
    <n v="1770"/>
    <d v="2015-06-19T23:51:51"/>
    <d v="2015-05-25T09:00:00"/>
    <m/>
    <n v="270"/>
    <n v="4"/>
    <s v="volunteer_like, user_favorite, #Parent, #Inspiring Story"/>
    <s v="male"/>
    <s v="bullet"/>
    <d v="2015-06-19T00:00:00"/>
    <x v="1"/>
    <s v="low"/>
  </r>
  <r>
    <n v="904769"/>
    <n v="2500"/>
    <n v="2500"/>
    <s v="Furniture Making"/>
    <x v="12"/>
    <s v="to purchase good-quality wood and other necessary materials for her son's carpentry business."/>
    <x v="29"/>
    <s v="Falakata"/>
    <s v="INR"/>
    <n v="3340"/>
    <d v="2015-06-19T14:17:41"/>
    <d v="2015-06-15T09:00:00"/>
    <d v="2015-07-02T05:15:33"/>
    <n v="430"/>
    <n v="10"/>
    <s v=""/>
    <s v="female"/>
    <s v="bullet"/>
    <d v="2015-06-19T00:00:00"/>
    <x v="0"/>
    <s v="low"/>
  </r>
  <r>
    <n v="905011"/>
    <n v="5250"/>
    <n v="7000"/>
    <s v="Agriculture"/>
    <x v="0"/>
    <s v="to buy fertilizers for growing basic grains. "/>
    <x v="7"/>
    <s v="Osicala"/>
    <s v="USD"/>
    <n v="1990"/>
    <d v="2015-06-19T22:17:14"/>
    <d v="2015-05-29T09:00:00"/>
    <m/>
    <n v="130"/>
    <n v="14"/>
    <s v="#Single, #Supporting Family, user_favorite"/>
    <s v="female"/>
    <s v="bullet"/>
    <d v="2015-06-19T00:00:00"/>
    <x v="1"/>
    <s v="low"/>
  </r>
  <r>
    <n v="904978"/>
    <n v="9250"/>
    <n v="10000"/>
    <s v="Animal Sales"/>
    <x v="0"/>
    <s v="to purchase a cow. "/>
    <x v="14"/>
    <s v="Guaranda"/>
    <s v="USD"/>
    <n v="1590"/>
    <d v="2015-06-19T21:30:25"/>
    <d v="2015-06-11T09:00:00"/>
    <m/>
    <n v="140"/>
    <n v="15"/>
    <s v="#Animals, #Single, #Parent, #Biz Durable Asset"/>
    <s v="male"/>
    <s v="bullet"/>
    <d v="2015-06-19T00:00:00"/>
    <x v="1"/>
    <s v="low"/>
  </r>
  <r>
    <n v="905067"/>
    <n v="19750"/>
    <n v="19750"/>
    <s v="Construction"/>
    <x v="6"/>
    <s v="to buy a polishing machine, an anvil, a press, safety features, a frame for the drill and a welding machine. "/>
    <x v="18"/>
    <s v="Bello"/>
    <s v="COP"/>
    <n v="1770"/>
    <d v="2015-06-19T23:06:43"/>
    <d v="2015-05-22T09:00:00"/>
    <d v="2015-08-01T01:31:10"/>
    <n v="260"/>
    <n v="72"/>
    <s v="#Biz Durable Asset, #Single"/>
    <s v="male"/>
    <s v="bullet"/>
    <d v="2015-06-19T00:00:00"/>
    <x v="0"/>
    <s v="high"/>
  </r>
  <r>
    <n v="905388"/>
    <n v="2500"/>
    <n v="2500"/>
    <s v="General Store"/>
    <x v="3"/>
    <s v="to purchase more groceries to sell."/>
    <x v="0"/>
    <s v="Hinigaran, Negros Occidental"/>
    <s v="PHP"/>
    <n v="1450"/>
    <d v="2015-06-21T12:04:04"/>
    <d v="2015-06-03T09:00:00"/>
    <d v="2015-06-23T20:24:37"/>
    <n v="70"/>
    <n v="10"/>
    <s v=""/>
    <s v="female"/>
    <s v="irregular"/>
    <d v="2015-06-21T00:00:00"/>
    <x v="0"/>
    <s v="low"/>
  </r>
  <r>
    <n v="905406"/>
    <n v="14500"/>
    <n v="14500"/>
    <s v="Decorations Sales"/>
    <x v="3"/>
    <s v="to buy more products so as to become able to participate in the next bazaar and increase her sales and her profits."/>
    <x v="16"/>
    <s v="Wihdat"/>
    <s v="JOD"/>
    <n v="1850"/>
    <d v="2015-06-21T13:06:55"/>
    <d v="2015-05-24T09:00:00"/>
    <d v="2015-07-15T01:29:07"/>
    <n v="180"/>
    <n v="49"/>
    <s v="#Elderly, #Woman Owned Biz, #Single, user_favorite"/>
    <s v="female"/>
    <s v="monthly"/>
    <d v="2015-06-21T00:00:00"/>
    <x v="0"/>
    <s v="low"/>
  </r>
  <r>
    <n v="905402"/>
    <n v="2250"/>
    <n v="2250"/>
    <s v="Pigs"/>
    <x v="0"/>
    <s v="to buy feeds and other supplies to raise her pigs."/>
    <x v="0"/>
    <s v="Hinigaran, Negros Occidental"/>
    <s v="PHP"/>
    <n v="1450"/>
    <d v="2015-06-21T12:50:03"/>
    <d v="2015-05-22T09:00:00"/>
    <d v="2015-06-25T02:25:27"/>
    <n v="80"/>
    <n v="7"/>
    <s v=""/>
    <s v="female"/>
    <s v="irregular"/>
    <d v="2015-06-21T00:00:00"/>
    <x v="0"/>
    <s v="low"/>
  </r>
  <r>
    <n v="905628"/>
    <n v="4500"/>
    <n v="4500"/>
    <s v="Fishing"/>
    <x v="1"/>
    <s v="to buy more fish, sacks of salt, fish net and other materials for her business"/>
    <x v="0"/>
    <s v="Roxas City, Capiz"/>
    <s v="PHP"/>
    <n v="1450"/>
    <d v="2015-06-22T05:48:16"/>
    <d v="2015-06-15T09:00:00"/>
    <d v="2015-07-17T17:36:18"/>
    <n v="80"/>
    <n v="17"/>
    <s v="#Animals, #Parent, #Woman Owned Biz"/>
    <s v="female"/>
    <s v="irregular"/>
    <d v="2015-06-22T00:00:00"/>
    <x v="0"/>
    <s v="low"/>
  </r>
  <r>
    <n v="905669"/>
    <n v="3000"/>
    <n v="3000"/>
    <s v="Clothing Sales"/>
    <x v="7"/>
    <s v="to help her husband in purchasing various color clothing for reselling."/>
    <x v="3"/>
    <s v="Lahore"/>
    <s v="PKR"/>
    <n v="2470"/>
    <d v="2015-06-22T06:49:30"/>
    <d v="2015-06-16T09:00:00"/>
    <d v="2015-07-16T00:55:28"/>
    <n v="110"/>
    <n v="12"/>
    <s v="#Repeat Borrower, #Parent"/>
    <s v="female"/>
    <s v="irregular"/>
    <d v="2015-06-22T00:00:00"/>
    <x v="0"/>
    <s v="low"/>
  </r>
  <r>
    <n v="906081"/>
    <n v="6500"/>
    <n v="6500"/>
    <s v="Food Stall"/>
    <x v="1"/>
    <s v="To expand the food stand "/>
    <x v="26"/>
    <s v=""/>
    <s v="PEN"/>
    <n v="4150"/>
    <d v="2015-06-22T18:56:10"/>
    <d v="2015-06-04T09:00:00"/>
    <d v="2015-07-18T21:00:09"/>
    <n v="140"/>
    <n v="24"/>
    <s v="#Single Parent, #Elderly, #Woman Owned Biz, user_favorite, user_favorite"/>
    <s v="female"/>
    <s v="monthly"/>
    <d v="2015-06-22T00:00:00"/>
    <x v="0"/>
    <s v="low"/>
  </r>
  <r>
    <n v="906155"/>
    <n v="9000"/>
    <n v="9000"/>
    <s v="Higher education costs"/>
    <x v="5"/>
    <s v="to pay for the expenses of undertaking his graduation thesis to obtain his professional title."/>
    <x v="5"/>
    <s v="El Alto"/>
    <s v="USD"/>
    <n v="1100"/>
    <d v="2015-06-23T00:00:57"/>
    <d v="2015-05-23T06:00:00"/>
    <d v="2015-07-09T21:18:13"/>
    <n v="150"/>
    <n v="20"/>
    <s v="#Schooling, #Single, #First Loan, user_favorite"/>
    <s v="male"/>
    <s v="monthly"/>
    <d v="2015-06-22T00:00:00"/>
    <x v="0"/>
    <s v="low"/>
  </r>
  <r>
    <n v="905524"/>
    <n v="6500"/>
    <n v="6500"/>
    <s v="Home Energy"/>
    <x v="9"/>
    <s v="to pay for a solar home system"/>
    <x v="4"/>
    <s v="Kraing Skea Village, Kraing Skea Commune, Toek Pho"/>
    <s v="USD"/>
    <n v="4070"/>
    <d v="2015-06-22T04:11:14"/>
    <d v="2015-06-16T09:00:00"/>
    <d v="2015-06-25T15:36:04"/>
    <n v="270"/>
    <n v="25"/>
    <s v="user_favorite, user_favorite, #Eco-friendly, #Technology, #Biz Durable Asset, #Parent"/>
    <s v="male"/>
    <s v="monthly"/>
    <d v="2015-06-22T00:00:00"/>
    <x v="0"/>
    <s v="low"/>
  </r>
  <r>
    <n v="905920"/>
    <n v="45000"/>
    <n v="45000"/>
    <s v="Personal Expenses"/>
    <x v="9"/>
    <s v="to renovate her house furniture"/>
    <x v="40"/>
    <s v="Nabatieh"/>
    <s v="USD"/>
    <n v="770"/>
    <d v="2015-06-22T13:06:04"/>
    <d v="2015-06-06T09:00:00"/>
    <d v="2015-07-24T00:27:31"/>
    <n v="140"/>
    <n v="170"/>
    <s v="user_favorite, #Parent, #Schooling, user_favorite, user_favorite"/>
    <s v="female, female, female"/>
    <s v="monthly"/>
    <d v="2015-06-22T00:00:00"/>
    <x v="0"/>
    <s v="high"/>
  </r>
  <r>
    <n v="905993"/>
    <n v="61500"/>
    <n v="61500"/>
    <s v="Clothing Sales"/>
    <x v="7"/>
    <s v="to stock up with a bale of secondhand clothing"/>
    <x v="45"/>
    <s v="Goma, North Kivu province"/>
    <s v="USD"/>
    <n v="1600"/>
    <d v="2015-06-22T16:14:40"/>
    <d v="2015-05-22T09:00:00"/>
    <d v="2015-06-28T07:05:13"/>
    <n v="60"/>
    <n v="2"/>
    <s v=""/>
    <s v="female, female, female, female, female, female, female, female, female, female, female, female, female, female, female, female, female, female, female, female, female, female, female, female, female, female, female, female, female, female, female, female, female, female, female, female"/>
    <s v="irregular"/>
    <d v="2015-06-22T00:00:00"/>
    <x v="0"/>
    <s v="low"/>
  </r>
  <r>
    <n v="905645"/>
    <n v="80000"/>
    <n v="80000"/>
    <s v="Jewelry"/>
    <x v="3"/>
    <s v="Fund booth fees for the New York Now Global Handmade Pavilion, sales materials, and production costs for samples and the first round of sales from the show."/>
    <x v="1"/>
    <s v="Nairobi"/>
    <s v="USD"/>
    <n v="4120"/>
    <d v="2015-06-22T06:16:27"/>
    <d v="2015-08-04T09:00:00"/>
    <d v="2015-06-26T16:27:54"/>
    <n v="60"/>
    <n v="160"/>
    <s v="#Inspiring Story, #Repeat Borrower, #Unique, #Low-profit FP, #Woman Owned Biz, user_favorite, user_favorite, user_favorite, user_favorite, user_favorite, user_favorite, user_favorite, user_favorite, user_favorite, user_favorite"/>
    <s v="female"/>
    <s v="bullet"/>
    <d v="2015-06-22T00:00:00"/>
    <x v="0"/>
    <s v="high"/>
  </r>
  <r>
    <n v="905595"/>
    <n v="6750"/>
    <n v="6750"/>
    <s v="General Store"/>
    <x v="3"/>
    <s v="to purchase more groceries to sell such as canned goods, noodles, spices, milk, coffee, drinks, cooking oil, soap, sugar, eggs, bread and other personal-care products "/>
    <x v="0"/>
    <s v="Roxas City, Capiz"/>
    <s v="PHP"/>
    <n v="1450"/>
    <d v="2015-06-22T05:20:05"/>
    <d v="2015-06-17T09:00:00"/>
    <d v="2015-06-24T00:22:48"/>
    <n v="50"/>
    <n v="1"/>
    <s v=""/>
    <s v="female"/>
    <s v="irregular"/>
    <d v="2015-06-22T00:00:00"/>
    <x v="0"/>
    <s v="low"/>
  </r>
  <r>
    <n v="905690"/>
    <n v="2250"/>
    <n v="2250"/>
    <s v="Pigs"/>
    <x v="0"/>
    <s v="to buy feeds, vitamins, and other supplies to raise her livestock"/>
    <x v="0"/>
    <s v="Palo, Leyte"/>
    <s v="PHP"/>
    <n v="1450"/>
    <d v="2015-06-22T07:14:09"/>
    <d v="2015-06-17T09:00:00"/>
    <d v="2015-06-26T18:59:13"/>
    <n v="80"/>
    <n v="8"/>
    <s v="#Elderly, #Parent, #Repeat Borrower, #Animals, #Woman Owned Biz"/>
    <s v="female"/>
    <s v="irregular"/>
    <d v="2015-06-22T00:00:00"/>
    <x v="0"/>
    <s v="low"/>
  </r>
  <r>
    <n v="906142"/>
    <n v="10250"/>
    <n v="27750"/>
    <s v="Clothing"/>
    <x v="7"/>
    <s v="to buy pants, blouses, towels and shoes."/>
    <x v="10"/>
    <s v="Managua"/>
    <s v="NIO"/>
    <n v="1200"/>
    <d v="2015-06-22T23:13:48"/>
    <d v="2015-06-19T09:00:00"/>
    <m/>
    <n v="120"/>
    <n v="14"/>
    <s v="#Woman Owned Biz, #Parent, #Repeat Borrower"/>
    <s v="female, female, female"/>
    <s v="irregular"/>
    <d v="2015-06-22T00:00:00"/>
    <x v="1"/>
    <s v="low"/>
  </r>
  <r>
    <n v="906548"/>
    <n v="2000"/>
    <n v="2000"/>
    <s v="Animal Sales"/>
    <x v="0"/>
    <s v="to purchase more animals to increase her sales."/>
    <x v="3"/>
    <s v="Haripur"/>
    <s v="PKR"/>
    <n v="2450"/>
    <d v="2015-06-23T11:54:29"/>
    <d v="2015-06-13T09:00:00"/>
    <d v="2015-06-26T16:13:10"/>
    <n v="130"/>
    <n v="8"/>
    <s v="#Widowed, #Animals, #Parent, #Woman Owned Biz"/>
    <s v="female"/>
    <s v="monthly"/>
    <d v="2015-06-23T00:00:00"/>
    <x v="0"/>
    <s v="low"/>
  </r>
  <r>
    <n v="906824"/>
    <n v="6000"/>
    <n v="6000"/>
    <s v="Agriculture"/>
    <x v="0"/>
    <s v="to buy manure, seed and pesticides for her cultivation of maize and beans."/>
    <x v="7"/>
    <s v="San Vicente"/>
    <s v="USD"/>
    <n v="1990"/>
    <d v="2015-06-23T23:40:34"/>
    <d v="2015-06-15T09:00:00"/>
    <d v="2015-07-06T10:39:44"/>
    <n v="80"/>
    <n v="12"/>
    <s v=""/>
    <s v="female"/>
    <s v="bullet"/>
    <d v="2015-06-23T00:00:00"/>
    <x v="0"/>
    <s v="low"/>
  </r>
  <r>
    <n v="906837"/>
    <n v="1500"/>
    <n v="1500"/>
    <s v="Higher education costs"/>
    <x v="5"/>
    <s v="to pay for tuition fees."/>
    <x v="0"/>
    <s v="Binalbagan, Negros Occidental"/>
    <s v="PHP"/>
    <n v="1450"/>
    <d v="2015-06-24T00:23:14"/>
    <d v="2015-05-29T09:00:00"/>
    <d v="2015-06-26T21:36:36"/>
    <n v="80"/>
    <n v="6"/>
    <s v=""/>
    <s v="female"/>
    <s v="irregular"/>
    <d v="2015-06-23T00:00:00"/>
    <x v="0"/>
    <s v="low"/>
  </r>
  <r>
    <n v="906314"/>
    <n v="1750"/>
    <n v="1750"/>
    <s v="Crafts"/>
    <x v="11"/>
    <s v="to buy materials needed like bamboo sticks and other items."/>
    <x v="0"/>
    <s v="Palo, Leyte"/>
    <s v="PHP"/>
    <n v="1450"/>
    <d v="2015-06-23T07:18:44"/>
    <d v="2015-06-18T09:00:00"/>
    <d v="2015-06-25T02:53:41"/>
    <n v="80"/>
    <n v="6"/>
    <s v=""/>
    <s v="female"/>
    <s v="irregular"/>
    <d v="2015-06-23T00:00:00"/>
    <x v="0"/>
    <s v="low"/>
  </r>
  <r>
    <n v="906239"/>
    <n v="6250"/>
    <n v="6250"/>
    <s v="Higher education costs"/>
    <x v="5"/>
    <s v="to cover the cost of supplies, such as books, photocopies, etc."/>
    <x v="19"/>
    <s v="Curuguaty"/>
    <s v="PYG"/>
    <n v="580"/>
    <d v="2015-06-23T04:35:20"/>
    <d v="2015-05-22T09:00:00"/>
    <d v="2015-07-06T17:25:27"/>
    <n v="150"/>
    <n v="7"/>
    <s v="#Female Education, #Schooling, user_favorite"/>
    <s v="female"/>
    <s v="monthly"/>
    <d v="2015-06-23T00:00:00"/>
    <x v="0"/>
    <s v="low"/>
  </r>
  <r>
    <n v="906298"/>
    <n v="1250"/>
    <n v="1250"/>
    <s v="Agriculture"/>
    <x v="0"/>
    <s v="To buy fertilizer and animal feeds to boost her crop and dairy production to satisfy her customers needs"/>
    <x v="1"/>
    <s v="Limuru"/>
    <s v="KES"/>
    <n v="3880"/>
    <d v="2015-06-23T06:43:43"/>
    <d v="2015-05-25T09:00:00"/>
    <d v="2015-06-25T03:43:19"/>
    <n v="80"/>
    <n v="5"/>
    <s v="#Elderly, #Animals, #Sustainable Ag, #Schooling, #Woman Owned Biz"/>
    <s v="female"/>
    <s v="monthly"/>
    <d v="2015-06-23T00:00:00"/>
    <x v="0"/>
    <s v="low"/>
  </r>
  <r>
    <n v="906549"/>
    <n v="10000"/>
    <n v="10000"/>
    <s v="Poultry"/>
    <x v="0"/>
    <s v="To buy feeds and broiler chicks for her expanding business"/>
    <x v="50"/>
    <s v="Chikomba West"/>
    <s v="USD"/>
    <n v="3050"/>
    <d v="2015-06-23T11:55:09"/>
    <d v="2015-06-19T09:00:00"/>
    <d v="2015-06-26T02:52:31"/>
    <n v="140"/>
    <n v="18"/>
    <s v="#Repeat Borrower, #Animals, #Parent, #Woman Owned Biz, #Low-profit FP"/>
    <s v="female"/>
    <s v="monthly"/>
    <d v="2015-06-23T00:00:00"/>
    <x v="0"/>
    <s v="low"/>
  </r>
  <r>
    <n v="906285"/>
    <n v="29500"/>
    <n v="29500"/>
    <s v="Fruits &amp; Vegetables"/>
    <x v="1"/>
    <s v="to buy fresh fruit so that she can continue with her sales."/>
    <x v="19"/>
    <s v="Ciudad del Este"/>
    <s v="PYG"/>
    <n v="580"/>
    <d v="2015-06-23T05:53:20"/>
    <d v="2015-05-22T09:00:00"/>
    <d v="2015-07-17T17:09:58"/>
    <n v="80"/>
    <n v="60"/>
    <s v="user_favorite, user_favorite, #First Loan, #Vegan, #Woman Owned Biz"/>
    <s v="female, female, female, female, female, female, female, female, female, female, female, female, female, female, female, female, female, female, female"/>
    <s v="monthly"/>
    <d v="2015-06-23T00:00:00"/>
    <x v="0"/>
    <s v="high"/>
  </r>
  <r>
    <n v="906447"/>
    <n v="15750"/>
    <n v="15750"/>
    <s v="Education provider"/>
    <x v="5"/>
    <s v="To purchase a water filtration system to provide clean drinking water for its students"/>
    <x v="13"/>
    <s v="Masaka"/>
    <s v="UGX"/>
    <n v="3290"/>
    <d v="2015-06-23T10:10:18"/>
    <d v="2015-05-25T09:00:00"/>
    <d v="2015-06-25T20:54:28"/>
    <n v="240"/>
    <n v="23"/>
    <s v=""/>
    <s v="male"/>
    <s v="irregular"/>
    <d v="2015-06-23T00:00:00"/>
    <x v="0"/>
    <s v="low"/>
  </r>
  <r>
    <n v="907273"/>
    <n v="10250"/>
    <n v="10250"/>
    <s v="Perfumes"/>
    <x v="3"/>
    <s v=" to buy supplies and tools to increase her perfume making activities"/>
    <x v="16"/>
    <s v="Marka"/>
    <s v="JOD"/>
    <n v="1850"/>
    <d v="2015-06-24T12:30:52"/>
    <d v="2015-05-27T09:00:00"/>
    <d v="2015-07-06T05:54:55"/>
    <n v="180"/>
    <n v="27"/>
    <s v="#Parent, #Woman Owned Biz"/>
    <s v="female"/>
    <s v="monthly"/>
    <d v="2015-06-24T00:00:00"/>
    <x v="0"/>
    <s v="low"/>
  </r>
  <r>
    <n v="907342"/>
    <n v="5750"/>
    <n v="5750"/>
    <s v="Primary/secondary school costs"/>
    <x v="5"/>
    <s v="to register her children at school"/>
    <x v="40"/>
    <s v=""/>
    <s v="USD"/>
    <n v="1150"/>
    <d v="2015-06-24T14:02:44"/>
    <d v="2015-06-03T09:00:00"/>
    <d v="2015-06-28T05:02:48"/>
    <n v="100"/>
    <n v="14"/>
    <s v=""/>
    <s v="female"/>
    <s v="monthly"/>
    <d v="2015-06-24T00:00:00"/>
    <x v="0"/>
    <s v="low"/>
  </r>
  <r>
    <n v="1089348"/>
    <n v="2250"/>
    <n v="2250"/>
    <s v="Clothing"/>
    <x v="7"/>
    <s v="buy more second hand clothes in my stall."/>
    <x v="1"/>
    <s v=""/>
    <s v="KES"/>
    <m/>
    <d v="2015-06-24T20:40:57"/>
    <d v="2015-07-16T16:21:00"/>
    <d v="2015-07-15T08:35:24"/>
    <n v="50"/>
    <n v="17"/>
    <s v=""/>
    <s v="female"/>
    <s v="irregular"/>
    <d v="2015-06-24T00:00:00"/>
    <x v="0"/>
    <s v="low"/>
  </r>
  <r>
    <n v="907122"/>
    <n v="6250"/>
    <n v="6250"/>
    <s v="Vehicle"/>
    <x v="9"/>
    <s v="to buy a motorbike to drive to work"/>
    <x v="4"/>
    <s v="Kampong Cham province, Ponhea Krek district"/>
    <s v="KHR"/>
    <n v="2040"/>
    <d v="2015-06-24T09:34:51"/>
    <d v="2015-05-25T09:00:00"/>
    <d v="2015-07-21T02:06:35"/>
    <n v="140"/>
    <n v="7"/>
    <s v="user_favorite, #Parent, #Repeat Borrower"/>
    <s v="female, female"/>
    <s v="monthly"/>
    <d v="2015-06-24T00:00:00"/>
    <x v="0"/>
    <s v="low"/>
  </r>
  <r>
    <n v="907066"/>
    <n v="1250"/>
    <n v="1250"/>
    <s v="General Store"/>
    <x v="3"/>
    <s v="to buy items to sell like school supplies, home product care and other groceries"/>
    <x v="0"/>
    <s v="Palo, Leyte"/>
    <s v="PHP"/>
    <n v="1450"/>
    <d v="2015-06-24T08:03:34"/>
    <d v="2015-06-22T09:00:00"/>
    <d v="2015-06-27T15:17:22"/>
    <n v="80"/>
    <n v="5"/>
    <s v="#First Loan, #Parent, #Woman Owned Biz"/>
    <s v="female"/>
    <s v="irregular"/>
    <d v="2015-06-24T00:00:00"/>
    <x v="0"/>
    <s v="low"/>
  </r>
  <r>
    <n v="907113"/>
    <n v="2750"/>
    <n v="2750"/>
    <s v="Farming"/>
    <x v="0"/>
    <s v="To purchase fertilizers for top dressing her crops. This will help her get a better harvest to sell to her customers and make more income to support her family."/>
    <x v="1"/>
    <s v="Kisii"/>
    <s v="KES"/>
    <n v="1330"/>
    <d v="2015-06-24T09:25:04"/>
    <d v="2015-05-26T09:00:00"/>
    <d v="2015-07-23T17:32:46"/>
    <n v="130"/>
    <n v="10"/>
    <s v="#Elderly, #Parent, #Vegan, #Schooling"/>
    <s v="female"/>
    <s v="monthly"/>
    <d v="2015-06-24T00:00:00"/>
    <x v="0"/>
    <s v="low"/>
  </r>
  <r>
    <n v="907316"/>
    <n v="2750"/>
    <n v="2750"/>
    <s v="Charcoal Sales"/>
    <x v="3"/>
    <s v="To purchase stock of cooking charcoal for sale in the market so as to meet client needs."/>
    <x v="1"/>
    <s v="Kisii"/>
    <s v="KES"/>
    <n v="1330"/>
    <d v="2015-06-24T13:36:52"/>
    <d v="2015-05-26T09:00:00"/>
    <d v="2015-07-24T17:59:54"/>
    <n v="120"/>
    <n v="10"/>
    <s v="#Parent, #First Loan, #Schooling, #Woman Owned Biz, user_favorite"/>
    <s v="female"/>
    <s v="monthly"/>
    <d v="2015-06-24T00:00:00"/>
    <x v="0"/>
    <s v="low"/>
  </r>
  <r>
    <n v="907344"/>
    <n v="5250"/>
    <n v="5250"/>
    <s v="Food Stall"/>
    <x v="1"/>
    <s v="to buy more stock of flour, rice, sugar, cooking oil and other items."/>
    <x v="1"/>
    <s v="Kilifi"/>
    <s v="KES"/>
    <n v="1380"/>
    <d v="2015-06-24T14:04:43"/>
    <d v="2015-06-22T09:00:00"/>
    <d v="2015-07-21T15:01:50"/>
    <n v="110"/>
    <n v="21"/>
    <s v="#Parent, #Repeat Borrower, #Woman Owned Biz, user_favorite"/>
    <s v="female"/>
    <s v="monthly"/>
    <d v="2015-06-24T00:00:00"/>
    <x v="0"/>
    <s v="low"/>
  </r>
  <r>
    <n v="907002"/>
    <n v="1250"/>
    <n v="1250"/>
    <s v="Fruits &amp; Vegetables"/>
    <x v="1"/>
    <s v="to purchase more vegetables to sell like squash, egg plant, beans, potato, sweet potato, cabbage and other vegetables to sell"/>
    <x v="0"/>
    <s v="Banga, Aklan"/>
    <s v="PHP"/>
    <n v="1450"/>
    <d v="2015-06-24T05:36:33"/>
    <d v="2015-06-09T09:00:00"/>
    <d v="2015-06-27T01:44:14"/>
    <n v="80"/>
    <n v="4"/>
    <s v=""/>
    <s v="female"/>
    <s v="irregular"/>
    <d v="2015-06-24T00:00:00"/>
    <x v="0"/>
    <s v="low"/>
  </r>
  <r>
    <n v="907359"/>
    <n v="12000"/>
    <n v="12000"/>
    <s v="Perfumes"/>
    <x v="3"/>
    <s v=" to buy more cosmetics for resale."/>
    <x v="8"/>
    <s v="Kenema"/>
    <s v="SLL"/>
    <n v="1480"/>
    <d v="2015-06-24T14:17:36"/>
    <d v="2015-06-05T09:00:00"/>
    <d v="2015-07-25T00:29:13"/>
    <n v="120"/>
    <n v="38"/>
    <s v="#Elderly, #Parent, #Woman Owned Biz"/>
    <s v="female"/>
    <s v="monthly"/>
    <d v="2015-06-24T00:00:00"/>
    <x v="0"/>
    <s v="low"/>
  </r>
  <r>
    <n v="906880"/>
    <n v="1250"/>
    <n v="1250"/>
    <s v="Farming"/>
    <x v="0"/>
    <s v="to purchase fertilizer for the rice farm"/>
    <x v="0"/>
    <s v="Mialen, Clarin, Misamis Occidental"/>
    <s v="PHP"/>
    <n v="1360"/>
    <d v="2015-06-24T02:45:27"/>
    <d v="2015-06-05T09:00:00"/>
    <d v="2015-06-27T07:16:31"/>
    <n v="80"/>
    <n v="3"/>
    <s v="volunteer_pick, volunteer_like, #Parent, #Sustainable Ag, #Woman Owned Biz, #Vegan"/>
    <s v="female"/>
    <s v="irregular"/>
    <d v="2015-06-24T00:00:00"/>
    <x v="0"/>
    <s v="low"/>
  </r>
  <r>
    <n v="907569"/>
    <n v="19750"/>
    <n v="35000"/>
    <s v="General Store"/>
    <x v="3"/>
    <s v="to stock her general store business and to use the profits to build her house."/>
    <x v="5"/>
    <s v="Santa Cruz"/>
    <s v="BOB"/>
    <n v="1100"/>
    <d v="2015-06-24T22:59:42"/>
    <d v="2015-05-26T06:00:00"/>
    <m/>
    <n v="90"/>
    <n v="46"/>
    <s v="#Repeat Borrower, #Woman Owned Biz, user_favorite"/>
    <s v="male, female, female, female, female, female, female, female"/>
    <s v="irregular"/>
    <d v="2015-06-24T00:00:00"/>
    <x v="1"/>
    <s v="low"/>
  </r>
  <r>
    <n v="907092"/>
    <n v="3250"/>
    <n v="3250"/>
    <s v="Sewing"/>
    <x v="2"/>
    <s v="to buy cloth and other sewing accessories for his daughter."/>
    <x v="2"/>
    <s v="Kulob"/>
    <s v="TJS"/>
    <n v="630"/>
    <d v="2015-06-24T08:58:19"/>
    <d v="2015-06-10T09:00:00"/>
    <d v="2015-07-25T18:38:54"/>
    <n v="140"/>
    <n v="9"/>
    <s v="#Fabrics, #Supporting Family, user_favorite, user_favorite"/>
    <s v="male"/>
    <s v="monthly"/>
    <d v="2015-06-24T00:00:00"/>
    <x v="0"/>
    <s v="low"/>
  </r>
  <r>
    <n v="908247"/>
    <n v="42500"/>
    <n v="42500"/>
    <s v="Food Production/Sales"/>
    <x v="1"/>
    <s v="to buy ingredients such as meat, coal, vegetables, seasoned salt an others to make grilled skewers and then sell them. "/>
    <x v="19"/>
    <s v="Ybycuí"/>
    <s v="PYG"/>
    <n v="580"/>
    <d v="2015-06-25T18:23:48"/>
    <d v="2015-05-26T09:00:00"/>
    <d v="2015-07-19T01:27:17"/>
    <n v="80"/>
    <n v="96"/>
    <s v="user_favorite, #Repeat Borrower, #Woman Owned Biz"/>
    <s v="female, female, female, female, female, female, female, female, female, female, female, female, female, female, female, female, female"/>
    <s v="monthly"/>
    <d v="2015-06-25T00:00:00"/>
    <x v="0"/>
    <s v="high"/>
  </r>
  <r>
    <n v="908019"/>
    <n v="10000"/>
    <n v="10000"/>
    <s v="Clothing Sales"/>
    <x v="7"/>
    <s v="To purchase items for her clothing resale business."/>
    <x v="50"/>
    <s v="Mbire"/>
    <s v="USD"/>
    <n v="3050"/>
    <d v="2015-06-25T11:49:34"/>
    <d v="2015-06-19T09:00:00"/>
    <d v="2015-07-13T20:08:03"/>
    <n v="140"/>
    <n v="23"/>
    <s v="#Repeat Borrower, #Low-profit FP, #Woman Owned Biz, #Inspiring Story"/>
    <s v="female"/>
    <s v="monthly"/>
    <d v="2015-06-25T00:00:00"/>
    <x v="0"/>
    <s v="low"/>
  </r>
  <r>
    <n v="908203"/>
    <n v="10500"/>
    <n v="10500"/>
    <s v="General Store"/>
    <x v="3"/>
    <s v="to buy chicken and a freezer."/>
    <x v="10"/>
    <s v="Boaco"/>
    <s v="USD"/>
    <n v="1760"/>
    <d v="2015-06-25T17:23:50"/>
    <d v="2015-06-04T09:00:00"/>
    <d v="2015-08-06T02:53:17"/>
    <n v="200"/>
    <n v="35"/>
    <s v="volunteer_pick, volunteer_like, #Biz Durable Asset, #Parent, #Repeat Borrower, user_favorite, user_favorite, user_favorite, user_favorite, user_favorite, user_favorite, #Interesting Photo, user_favorite"/>
    <s v="male"/>
    <s v="monthly"/>
    <d v="2015-06-25T00:00:00"/>
    <x v="0"/>
    <s v="low"/>
  </r>
  <r>
    <n v="908085"/>
    <n v="2750"/>
    <n v="2750"/>
    <s v="Motorcycle Transport"/>
    <x v="8"/>
    <s v="To buy spare parts to repair and service his motorcycle and keep it in good condition and hopes this will enable him to serve more customers. "/>
    <x v="1"/>
    <s v="Kisii"/>
    <s v="KES"/>
    <n v="1330"/>
    <d v="2015-06-25T13:32:34"/>
    <d v="2015-05-26T09:00:00"/>
    <d v="2015-07-27T15:13:07"/>
    <n v="130"/>
    <n v="10"/>
    <s v="#Parent, #First Loan, #Schooling"/>
    <s v="male"/>
    <s v="monthly"/>
    <d v="2015-06-25T00:00:00"/>
    <x v="0"/>
    <s v="low"/>
  </r>
  <r>
    <n v="907771"/>
    <n v="3500"/>
    <n v="3500"/>
    <s v="Pigs"/>
    <x v="0"/>
    <s v="to buy feed, vitamins, and other supplies."/>
    <x v="0"/>
    <s v="Sogod Leyte"/>
    <s v="PHP"/>
    <n v="1450"/>
    <d v="2015-06-25T05:09:58"/>
    <d v="2015-06-19T09:00:00"/>
    <d v="2015-07-23T07:23:08"/>
    <n v="130"/>
    <n v="14"/>
    <s v="#Parent, #Woman Owned Biz, #Animals, #Repeat Borrower"/>
    <s v="female"/>
    <s v="irregular"/>
    <d v="2015-06-25T00:00:00"/>
    <x v="0"/>
    <s v="low"/>
  </r>
  <r>
    <n v="907782"/>
    <n v="1250"/>
    <n v="1250"/>
    <s v="Pigs"/>
    <x v="0"/>
    <s v="to buy feeds, vitamins, and other supplies to raise her livestock"/>
    <x v="0"/>
    <s v="Sogod Leyte"/>
    <s v="PHP"/>
    <n v="1450"/>
    <d v="2015-06-25T05:31:28"/>
    <d v="2015-06-15T09:00:00"/>
    <d v="2015-06-29T14:03:44"/>
    <n v="80"/>
    <n v="5"/>
    <s v="#Animals, #Parent, #Repeat Borrower, #Woman Owned Biz, user_favorite"/>
    <s v="female"/>
    <s v="irregular"/>
    <d v="2015-06-25T00:00:00"/>
    <x v="0"/>
    <s v="low"/>
  </r>
  <r>
    <n v="907943"/>
    <n v="2500"/>
    <n v="2500"/>
    <s v="Pigs"/>
    <x v="0"/>
    <s v="to buy feeds, vitamins, vaccine and other supplies to raise her pig."/>
    <x v="0"/>
    <s v="Kalibo, Aklan"/>
    <s v="PHP"/>
    <n v="1450"/>
    <d v="2015-06-25T10:32:57"/>
    <d v="2015-06-03T09:00:00"/>
    <d v="2015-06-29T17:49:35"/>
    <n v="70"/>
    <n v="8"/>
    <s v="#Animals, #Parent, #Woman Owned Biz, #Schooling"/>
    <s v="female"/>
    <s v="irregular"/>
    <d v="2015-06-25T00:00:00"/>
    <x v="0"/>
    <s v="low"/>
  </r>
  <r>
    <n v="907858"/>
    <n v="2750"/>
    <n v="2750"/>
    <s v="Farming"/>
    <x v="0"/>
    <s v="to lease land in order to expand his farming activity"/>
    <x v="1"/>
    <s v="Kisii"/>
    <s v="KES"/>
    <n v="1330"/>
    <d v="2015-06-25T08:49:21"/>
    <d v="2015-05-28T09:00:00"/>
    <d v="2015-07-28T06:43:31"/>
    <n v="120"/>
    <n v="5"/>
    <s v="#Parent, #First Loan"/>
    <s v="male"/>
    <s v="monthly"/>
    <d v="2015-06-25T00:00:00"/>
    <x v="0"/>
    <s v="low"/>
  </r>
  <r>
    <n v="908260"/>
    <n v="4000"/>
    <n v="4000"/>
    <s v="Poultry"/>
    <x v="0"/>
    <s v="to have a business raising pigs and chickens, besides having her grocery store. "/>
    <x v="18"/>
    <s v="Lorica"/>
    <s v="COP"/>
    <n v="1770"/>
    <d v="2015-06-25T18:34:12"/>
    <d v="2015-05-26T09:00:00"/>
    <d v="2015-08-06T21:04:56"/>
    <n v="180"/>
    <n v="9"/>
    <s v="#Elderly, #Animals"/>
    <s v="female"/>
    <s v="bullet"/>
    <d v="2015-06-25T00:00:00"/>
    <x v="0"/>
    <s v="low"/>
  </r>
  <r>
    <n v="908067"/>
    <n v="1000"/>
    <n v="1000"/>
    <s v="Fish Selling"/>
    <x v="1"/>
    <s v="to buy two cartons of fish and one jug of oil."/>
    <x v="41"/>
    <s v="Nyékonakpoè"/>
    <s v="XOF"/>
    <n v="2960"/>
    <d v="2015-06-25T13:04:41"/>
    <d v="2015-05-27T09:00:00"/>
    <d v="2015-06-30T17:46:46"/>
    <n v="80"/>
    <n v="4"/>
    <s v="#Parent, #Woman Owned Biz, #Low-profit FP"/>
    <s v="female"/>
    <s v="irregular"/>
    <d v="2015-06-25T00:00:00"/>
    <x v="0"/>
    <s v="low"/>
  </r>
  <r>
    <n v="909225"/>
    <n v="11750"/>
    <n v="11750"/>
    <s v="Entertainment"/>
    <x v="14"/>
    <s v="to purchase an inflatable castle to expand the services she offers and at the same time attract more customers and increase her revenue."/>
    <x v="18"/>
    <s v="Sincelejo"/>
    <s v="COP"/>
    <n v="1770"/>
    <d v="2015-06-26T21:23:45"/>
    <d v="2015-05-30T09:00:00"/>
    <d v="2015-07-17T13:51:58"/>
    <n v="270"/>
    <n v="40"/>
    <s v="user_favorite, #Biz Durable Asset, #Woman Owned Biz, #Unique, #Interesting Photo, user_favorite, user_favorite"/>
    <s v="female"/>
    <s v="bullet"/>
    <d v="2015-06-26T00:00:00"/>
    <x v="0"/>
    <s v="low"/>
  </r>
  <r>
    <n v="908845"/>
    <n v="6750"/>
    <n v="27250"/>
    <s v="Animal Sales"/>
    <x v="0"/>
    <s v="to purchase livestock for resale"/>
    <x v="12"/>
    <s v="SOUROUTOUNA"/>
    <s v="XOF"/>
    <n v="4380"/>
    <d v="2015-06-26T12:55:48"/>
    <d v="2015-06-22T09:00:00"/>
    <m/>
    <n v="100"/>
    <n v="10"/>
    <s v="#Repeat Borrower, #Animals, #Parent, #Schooling, #Health and Sanitation"/>
    <s v="male, male, male, male, male, male"/>
    <s v="bullet"/>
    <d v="2015-06-26T00:00:00"/>
    <x v="1"/>
    <s v="low"/>
  </r>
  <r>
    <n v="909292"/>
    <n v="10250"/>
    <n v="10250"/>
    <s v="Musical Instruments"/>
    <x v="11"/>
    <s v="to buy a keyboard for her music-lessons business."/>
    <x v="5"/>
    <s v="Santa Cruz"/>
    <s v="BOB"/>
    <n v="1100"/>
    <d v="2015-06-26T22:45:10"/>
    <d v="2015-05-28T06:00:00"/>
    <d v="2015-07-17T21:07:22"/>
    <n v="150"/>
    <n v="41"/>
    <s v=""/>
    <s v="female"/>
    <s v="monthly"/>
    <d v="2015-06-26T00:00:00"/>
    <x v="0"/>
    <s v="low"/>
  </r>
  <r>
    <n v="908817"/>
    <n v="5500"/>
    <n v="5500"/>
    <s v="Construction"/>
    <x v="6"/>
    <s v="to pay for tools needed for construction work"/>
    <x v="25"/>
    <s v="Darbas village, Syunik region"/>
    <s v="AMD"/>
    <n v="1690"/>
    <d v="2015-06-26T12:24:00"/>
    <d v="2015-06-17T09:00:00"/>
    <d v="2015-07-10T19:23:47"/>
    <n v="260"/>
    <n v="11"/>
    <s v="#Parent, #Schooling"/>
    <s v="male"/>
    <s v="monthly"/>
    <d v="2015-06-26T00:00:00"/>
    <x v="0"/>
    <s v="low"/>
  </r>
  <r>
    <n v="908690"/>
    <n v="5250"/>
    <n v="5250"/>
    <s v="Food Production/Sales"/>
    <x v="1"/>
    <s v="to purchase various types of beer, refreshments, tomatoes, onions, coconut cakes, and bran for making beverages."/>
    <x v="54"/>
    <s v="Boane, Maputo"/>
    <s v="MZN"/>
    <n v="230"/>
    <d v="2015-06-26T10:27:47"/>
    <d v="2015-06-16T09:00:00"/>
    <d v="2015-07-18T17:26:42"/>
    <n v="170"/>
    <n v="21"/>
    <s v="#Parent, #Supporting Family, #Woman Owned Biz"/>
    <s v="female"/>
    <s v="monthly"/>
    <d v="2015-06-26T00:00:00"/>
    <x v="0"/>
    <s v="low"/>
  </r>
  <r>
    <n v="908520"/>
    <n v="2000"/>
    <n v="2000"/>
    <s v="Fishing"/>
    <x v="1"/>
    <s v="to buy materials for her fishing business."/>
    <x v="0"/>
    <s v="Kalibo, Aklan"/>
    <s v="PHP"/>
    <n v="1450"/>
    <d v="2015-06-26T05:47:28"/>
    <d v="2015-06-11T09:00:00"/>
    <d v="2015-07-08T10:19:52"/>
    <n v="80"/>
    <n v="7"/>
    <s v="#Single Parent, #Woman Owned Biz"/>
    <s v="female"/>
    <s v="irregular"/>
    <d v="2015-06-26T00:00:00"/>
    <x v="0"/>
    <s v="low"/>
  </r>
  <r>
    <n v="908765"/>
    <n v="3000"/>
    <n v="3000"/>
    <s v="General Store"/>
    <x v="3"/>
    <s v="to buy additional stocks of household goods to sell"/>
    <x v="0"/>
    <s v="Narra, Palawan"/>
    <s v="PHP"/>
    <n v="1450"/>
    <d v="2015-06-26T11:27:17"/>
    <d v="2015-05-29T09:00:00"/>
    <d v="2015-07-15T22:09:12"/>
    <n v="80"/>
    <n v="5"/>
    <s v="#Parent, #Repeat Borrower, #Woman Owned Biz, #Schooling"/>
    <s v="female"/>
    <s v="irregular"/>
    <d v="2015-06-26T00:00:00"/>
    <x v="0"/>
    <s v="low"/>
  </r>
  <r>
    <n v="909262"/>
    <n v="6000"/>
    <n v="6000"/>
    <s v="Pigs"/>
    <x v="0"/>
    <s v="to aquire several pigs and the raw materials to feed and sustain them."/>
    <x v="18"/>
    <s v="Sincelejo"/>
    <s v="COP"/>
    <n v="1770"/>
    <d v="2015-06-26T22:01:21"/>
    <d v="2015-05-30T09:00:00"/>
    <d v="2015-08-10T00:25:09"/>
    <n v="210"/>
    <n v="15"/>
    <s v="#Animals, #Parent, #Woman Owned Biz, user_favorite"/>
    <s v="female"/>
    <s v="bullet"/>
    <d v="2015-06-26T00:00:00"/>
    <x v="0"/>
    <s v="low"/>
  </r>
  <r>
    <n v="908987"/>
    <n v="11000"/>
    <n v="11000"/>
    <s v="Fruits &amp; Vegetables"/>
    <x v="1"/>
    <s v="to buy products such as bananas, avocados, tomatoes and other items to meet the needs of her clients. "/>
    <x v="18"/>
    <s v="Medellín"/>
    <s v="COP"/>
    <n v="1770"/>
    <d v="2015-06-26T15:23:20"/>
    <d v="2015-05-28T09:00:00"/>
    <d v="2015-08-25T17:45:07"/>
    <n v="270"/>
    <n v="37"/>
    <s v="#Interesting Photo, #Single, #Vegan, #Woman Owned Biz"/>
    <s v="female"/>
    <s v="bullet"/>
    <d v="2015-06-26T00:00:00"/>
    <x v="0"/>
    <s v="low"/>
  </r>
  <r>
    <n v="908463"/>
    <n v="15000"/>
    <n v="15000"/>
    <s v="Retail"/>
    <x v="3"/>
    <s v="to buy sleepers, tomato paste, drinking water, sardines, cooking oil, and items."/>
    <x v="51"/>
    <s v="Oe-cusse"/>
    <s v="USD"/>
    <n v="2430"/>
    <d v="2015-06-26T04:09:51"/>
    <d v="2015-06-16T09:00:00"/>
    <d v="2015-07-28T05:25:31"/>
    <n v="210"/>
    <n v="54"/>
    <s v="#Woman Owned Biz, user_favorite, #Inspiring Story, #Repeat Borrower"/>
    <s v="female"/>
    <s v="monthly"/>
    <d v="2015-06-26T00:00:00"/>
    <x v="0"/>
    <s v="high"/>
  </r>
  <r>
    <n v="908925"/>
    <n v="1750"/>
    <n v="4750"/>
    <s v="Retail"/>
    <x v="3"/>
    <s v="to purchase beans."/>
    <x v="13"/>
    <s v="Kyenjojo"/>
    <s v="UGX"/>
    <n v="1630"/>
    <d v="2015-06-26T14:24:41"/>
    <d v="2015-06-15T09:00:00"/>
    <m/>
    <n v="100"/>
    <n v="5"/>
    <s v="#Parent, #Repeat Borrower"/>
    <s v="male"/>
    <s v="monthly"/>
    <d v="2015-06-26T00:00:00"/>
    <x v="1"/>
    <s v="low"/>
  </r>
  <r>
    <n v="909183"/>
    <n v="2500"/>
    <n v="9500"/>
    <s v="Retail"/>
    <x v="3"/>
    <s v="to buy display cases and assorted clothing and accessories for men, women, and children."/>
    <x v="18"/>
    <s v="Andes"/>
    <s v="COP"/>
    <n v="1770"/>
    <d v="2015-06-26T20:22:42"/>
    <d v="2015-05-28T09:00:00"/>
    <m/>
    <n v="270"/>
    <n v="4"/>
    <s v="#Single Parent, #Woman Owned Biz"/>
    <s v="female"/>
    <s v="bullet"/>
    <d v="2015-06-26T00:00:00"/>
    <x v="1"/>
    <s v="low"/>
  </r>
  <r>
    <n v="909642"/>
    <n v="3750"/>
    <n v="3750"/>
    <s v="Personal Medical Expenses"/>
    <x v="13"/>
    <s v="to pay for dental treatment."/>
    <x v="44"/>
    <s v=""/>
    <s v="MXN"/>
    <n v="3570"/>
    <d v="2015-06-27T20:30:42"/>
    <d v="2015-05-28T09:00:00"/>
    <d v="2015-07-14T01:24:18"/>
    <n v="150"/>
    <n v="10"/>
    <s v="#Elderly, #Health and Sanitation, user_favorite"/>
    <s v="female"/>
    <s v="monthly"/>
    <d v="2015-06-27T00:00:00"/>
    <x v="0"/>
    <s v="low"/>
  </r>
  <r>
    <n v="909972"/>
    <n v="2500"/>
    <n v="2500"/>
    <s v="General Store"/>
    <x v="3"/>
    <s v="to buy more groceries to sell in her general store"/>
    <x v="0"/>
    <s v="Mabinay, Negros Oriental"/>
    <s v="PHP"/>
    <n v="1450"/>
    <d v="2015-06-29T07:21:15"/>
    <d v="2015-06-04T09:00:00"/>
    <d v="2015-07-31T23:07:12"/>
    <n v="130"/>
    <n v="8"/>
    <s v="#Repeat Borrower, #Woman Owned Biz"/>
    <s v="female"/>
    <s v="irregular"/>
    <d v="2015-06-29T00:00:00"/>
    <x v="0"/>
    <s v="low"/>
  </r>
  <r>
    <n v="909819"/>
    <n v="4000"/>
    <n v="4000"/>
    <s v="Farming"/>
    <x v="0"/>
    <s v="to buy bush knives, weed sprayer, a wheelbarrow, and rakes"/>
    <x v="27"/>
    <s v="Faletagaloa, Savaii"/>
    <s v="WST"/>
    <n v="150"/>
    <d v="2015-06-29T03:31:47"/>
    <d v="2015-06-11T09:00:00"/>
    <d v="2015-07-03T08:52:39"/>
    <n v="140"/>
    <n v="12"/>
    <s v="#Single, #Vegan, #Biz Durable Asset"/>
    <s v="female"/>
    <s v="irregular"/>
    <d v="2015-06-29T00:00:00"/>
    <x v="0"/>
    <s v="low"/>
  </r>
  <r>
    <n v="910092"/>
    <n v="2250"/>
    <n v="2250"/>
    <s v="Farming"/>
    <x v="0"/>
    <s v="to pay for seedlings and compost."/>
    <x v="0"/>
    <s v="Pagadian City, Zamboanga del Sur"/>
    <s v="PHP"/>
    <n v="1260"/>
    <d v="2015-06-29T09:55:09"/>
    <d v="2015-05-30T09:00:00"/>
    <d v="2015-07-02T14:47:39"/>
    <n v="80"/>
    <n v="9"/>
    <s v=""/>
    <s v="female"/>
    <s v="monthly"/>
    <d v="2015-06-29T00:00:00"/>
    <x v="0"/>
    <s v="low"/>
  </r>
  <r>
    <n v="910215"/>
    <n v="2000"/>
    <n v="2000"/>
    <s v="Food Production/Sales"/>
    <x v="1"/>
    <s v="to buy sticky rice"/>
    <x v="0"/>
    <s v="Alcantara, Cebu"/>
    <s v="PHP"/>
    <n v="1250"/>
    <d v="2015-06-29T12:33:47"/>
    <d v="2015-06-11T09:00:00"/>
    <d v="2015-07-02T21:35:12"/>
    <n v="70"/>
    <n v="8"/>
    <s v=""/>
    <s v="female"/>
    <s v="irregular"/>
    <d v="2015-06-29T00:00:00"/>
    <x v="0"/>
    <s v="low"/>
  </r>
  <r>
    <n v="909897"/>
    <n v="24000"/>
    <n v="24000"/>
    <s v="Fruits &amp; Vegetables"/>
    <x v="1"/>
    <s v="to buy fresh fruit to sell."/>
    <x v="19"/>
    <s v="Ita"/>
    <s v="PYG"/>
    <n v="580"/>
    <d v="2015-06-29T05:22:24"/>
    <d v="2015-05-28T09:00:00"/>
    <d v="2015-07-13T14:12:39"/>
    <n v="60"/>
    <n v="5"/>
    <s v=""/>
    <s v="female, female, female, female, female, female, female, female, female, female, female, female, female, female, female, female, female"/>
    <s v="irregular"/>
    <d v="2015-06-29T00:00:00"/>
    <x v="0"/>
    <s v="low"/>
  </r>
  <r>
    <n v="910333"/>
    <n v="22500"/>
    <n v="22500"/>
    <s v="Grocery Store"/>
    <x v="1"/>
    <s v="to stock her grocery with products like rice, sugar, milk, bread, eggs, cheese, butter, matches, detergent, salt, juice, soda, etc."/>
    <x v="10"/>
    <s v="Leon"/>
    <s v="NIO"/>
    <n v="960"/>
    <d v="2015-06-29T18:33:11"/>
    <d v="2015-06-16T09:00:00"/>
    <d v="2015-08-12T20:13:54"/>
    <n v="110"/>
    <n v="79"/>
    <s v="user_favorite, #Single Parent, #Woman Owned Biz, #Parent, #Repeat Borrower, user_favorite, user_favorite, user_favorite, user_favorite"/>
    <s v="female, female, female, female, female, female, female, female"/>
    <s v="monthly"/>
    <d v="2015-06-29T00:00:00"/>
    <x v="0"/>
    <s v="high"/>
  </r>
  <r>
    <n v="910731"/>
    <n v="15000"/>
    <n v="15000"/>
    <s v="Farming"/>
    <x v="0"/>
    <s v="to buy a tractor which he will use both at his farm and he will also take orders for work on it at his villagers’ farms"/>
    <x v="25"/>
    <s v="Tavush region"/>
    <s v="AMD"/>
    <n v="1460"/>
    <d v="2015-06-30T13:17:18"/>
    <d v="2015-06-01T09:00:00"/>
    <d v="2015-07-19T20:24:05"/>
    <n v="250"/>
    <n v="48"/>
    <s v="#First Loan, #Biz Durable Asset, #Parent, user_favorite, user_favorite, user_favorite"/>
    <s v="male"/>
    <s v="monthly"/>
    <d v="2015-06-30T00:00:00"/>
    <x v="0"/>
    <s v="low"/>
  </r>
  <r>
    <n v="910727"/>
    <n v="15000"/>
    <n v="15000"/>
    <s v="Livestock"/>
    <x v="0"/>
    <s v="to buy more sheep to resell."/>
    <x v="23"/>
    <s v="Khanyounis, Gaza Strip"/>
    <s v="USD"/>
    <n v="800"/>
    <d v="2015-06-30T13:10:12"/>
    <d v="2015-06-18T09:00:00"/>
    <d v="2015-07-06T01:46:49"/>
    <n v="270"/>
    <n v="33"/>
    <s v="#Animals, #Parent"/>
    <s v="male"/>
    <s v="monthly"/>
    <d v="2015-06-30T00:00:00"/>
    <x v="0"/>
    <s v="low"/>
  </r>
  <r>
    <n v="910507"/>
    <n v="4750"/>
    <n v="4750"/>
    <s v="Charcoal Sales"/>
    <x v="3"/>
    <s v="to buy additional sacks of charcoal to sell"/>
    <x v="0"/>
    <s v="Hinobaan, Negros Occidental"/>
    <s v="PHP"/>
    <n v="1450"/>
    <d v="2015-06-30T04:09:07"/>
    <d v="2015-06-18T09:00:00"/>
    <d v="2015-08-01T21:29:36"/>
    <n v="110"/>
    <n v="14"/>
    <s v="#Parent, #Woman Owned Biz"/>
    <s v="female"/>
    <s v="irregular"/>
    <d v="2015-06-30T00:00:00"/>
    <x v="0"/>
    <s v="low"/>
  </r>
  <r>
    <n v="1089412"/>
    <n v="25000"/>
    <n v="25000"/>
    <s v="Clothing"/>
    <x v="7"/>
    <s v="grow and manage my business! Control over production, both in the quality and processing time, will allow me to grow and offer my jewelry to more boutique clients. With the ability to manage my production, I can maintain my high quality and delivery timeframe commitments to my clients. I want to be reliable and have product available when requested."/>
    <x v="37"/>
    <s v=""/>
    <s v="USD"/>
    <m/>
    <d v="2015-06-30T15:25:35"/>
    <d v="2015-07-09T17:50:52"/>
    <d v="2015-07-09T13:31:05"/>
    <n v="240"/>
    <n v="38"/>
    <s v=""/>
    <s v="female"/>
    <s v="monthly"/>
    <d v="2015-06-30T00:00:00"/>
    <x v="0"/>
    <s v="low"/>
  </r>
  <r>
    <n v="910787"/>
    <n v="6250"/>
    <n v="6250"/>
    <s v="Vehicle"/>
    <x v="9"/>
    <s v="to buy a motorcycle"/>
    <x v="1"/>
    <s v="Nkubu"/>
    <s v="KES"/>
    <n v="1560"/>
    <d v="2015-06-30T14:54:25"/>
    <d v="2015-06-16T09:00:00"/>
    <d v="2015-08-06T16:02:36"/>
    <n v="140"/>
    <n v="25"/>
    <s v="#Biz Durable Asset, #Parent, #Woman Owned Biz, user_favorite"/>
    <s v="female"/>
    <s v="monthly"/>
    <d v="2015-06-30T00:00:00"/>
    <x v="0"/>
    <s v="low"/>
  </r>
  <r>
    <n v="910469"/>
    <n v="1250"/>
    <n v="1250"/>
    <s v="Food Stall"/>
    <x v="1"/>
    <s v="to buy raw ingredients for snack vending business"/>
    <x v="0"/>
    <s v="Liloy, Zamboanga del Norte"/>
    <s v="PHP"/>
    <n v="1260"/>
    <d v="2015-06-30T02:11:47"/>
    <d v="2015-06-18T09:00:00"/>
    <d v="2015-07-03T17:40:25"/>
    <n v="80"/>
    <n v="5"/>
    <s v="#Repeat Borrower, #Parent, #Elderly, #Woman Owned Biz, #Schooling"/>
    <s v="female"/>
    <s v="monthly"/>
    <d v="2015-06-30T00:00:00"/>
    <x v="0"/>
    <s v="low"/>
  </r>
  <r>
    <n v="910842"/>
    <n v="9000"/>
    <n v="9000"/>
    <s v="Retail"/>
    <x v="3"/>
    <s v="to trade in bed linens and make additional income."/>
    <x v="33"/>
    <s v="Gamarjveba"/>
    <s v="GEL"/>
    <n v="1810"/>
    <d v="2015-06-30T16:21:03"/>
    <d v="2015-05-31T09:00:00"/>
    <d v="2015-08-02T20:44:50"/>
    <n v="210"/>
    <n v="12"/>
    <s v="#First Loan, #Parent, #Woman Owned Biz, user_favorite"/>
    <s v="female"/>
    <s v="monthly"/>
    <d v="2015-06-30T00:00:00"/>
    <x v="0"/>
    <s v="low"/>
  </r>
  <r>
    <n v="1089418"/>
    <n v="100000"/>
    <n v="100000"/>
    <s v="Crafts"/>
    <x v="11"/>
    <s v="fund our holiday markets participation, allowing us to pay for the participation fees, purchase equipment, and purchase materials for our inventory."/>
    <x v="37"/>
    <s v=""/>
    <s v="USD"/>
    <m/>
    <d v="2015-06-30T18:35:17"/>
    <d v="2015-07-15T18:47:04"/>
    <d v="2015-07-15T19:21:18"/>
    <n v="360"/>
    <n v="94"/>
    <s v=""/>
    <s v="male"/>
    <s v="monthly"/>
    <d v="2015-06-30T00:00:00"/>
    <x v="0"/>
    <s v="high"/>
  </r>
  <r>
    <n v="910675"/>
    <n v="25000"/>
    <n v="25000"/>
    <s v="Computers"/>
    <x v="2"/>
    <s v="to increase his merchandise with new collection of laptops, accessories and spare parts"/>
    <x v="40"/>
    <s v="Saida"/>
    <s v="USD"/>
    <n v="770"/>
    <d v="2015-06-30T11:13:15"/>
    <d v="2015-06-16T09:00:00"/>
    <d v="2015-07-17T23:24:14"/>
    <n v="170"/>
    <n v="39"/>
    <s v="#Parent, #Refugee, #Technology"/>
    <s v="male"/>
    <s v="monthly"/>
    <d v="2015-06-30T00:00:00"/>
    <x v="0"/>
    <s v="low"/>
  </r>
  <r>
    <n v="910753"/>
    <n v="7500"/>
    <n v="15000"/>
    <s v="Cattle"/>
    <x v="0"/>
    <s v="to buy cows and also fodder for all his farm cattle"/>
    <x v="25"/>
    <s v="Gavar"/>
    <s v="AMD"/>
    <n v="1460"/>
    <d v="2015-06-30T13:57:19"/>
    <d v="2015-06-01T09:00:00"/>
    <m/>
    <n v="250"/>
    <n v="15"/>
    <s v="#Animals, #Biz Durable Asset, #Single, user_favorite"/>
    <s v="male"/>
    <s v="monthly"/>
    <d v="2015-06-30T00:00:00"/>
    <x v="1"/>
    <s v="low"/>
  </r>
  <r>
    <n v="910669"/>
    <n v="3750"/>
    <n v="3750"/>
    <s v="Clothing Sales"/>
    <x v="7"/>
    <s v="to purchase her clothing in bulk"/>
    <x v="11"/>
    <s v="Iringa"/>
    <s v="TZS"/>
    <n v="3790"/>
    <d v="2015-06-30T10:58:55"/>
    <d v="2015-06-04T09:00:00"/>
    <d v="2015-07-08T01:24:31"/>
    <n v="80"/>
    <n v="13"/>
    <s v="#Single, #Supporting Family, #Schooling, #Woman Owned Biz, #Low-profit FP, user_favorite, user_favorite"/>
    <s v="female"/>
    <s v="irregular"/>
    <d v="2015-06-30T00:00:00"/>
    <x v="0"/>
    <s v="low"/>
  </r>
  <r>
    <n v="910734"/>
    <n v="9750"/>
    <n v="9750"/>
    <s v="Home Appliances"/>
    <x v="9"/>
    <s v="to buy building materials and an air-conditioning unit."/>
    <x v="2"/>
    <s v="Dushanbe"/>
    <s v="TJS"/>
    <n v="630"/>
    <d v="2015-06-30T13:27:54"/>
    <d v="2015-06-26T09:00:00"/>
    <d v="2015-07-28T17:14:29"/>
    <n v="150"/>
    <n v="33"/>
    <s v="#Woman Owned Biz, #Fabrics, user_favorite"/>
    <s v="female"/>
    <s v="monthly"/>
    <d v="2015-06-30T00:00:00"/>
    <x v="0"/>
    <s v="low"/>
  </r>
  <r>
    <n v="911479"/>
    <n v="4250"/>
    <n v="4250"/>
    <s v="Home Energy"/>
    <x v="9"/>
    <s v="to buy solar systems to light his and his brother's houses"/>
    <x v="44"/>
    <s v="Takinta, Ocosingo, Chiapas"/>
    <s v="MXN"/>
    <n v="2750"/>
    <d v="2015-07-01T19:24:02"/>
    <d v="2015-06-27T09:00:00"/>
    <d v="2015-07-10T18:03:55"/>
    <n v="140"/>
    <n v="16"/>
    <s v="user_favorite, #Eco-friendly, #Biz Durable Asset, #Technology, #Parent, #Low-profit FP, user_favorite"/>
    <s v="male, male"/>
    <s v="monthly"/>
    <d v="2015-07-01T00:00:00"/>
    <x v="0"/>
    <s v="low"/>
  </r>
  <r>
    <n v="911470"/>
    <n v="5000"/>
    <n v="5000"/>
    <s v="Personal Housing Expenses"/>
    <x v="4"/>
    <s v="to purchase corrugated metal sheet, beams, and pins, and to pay for labor to install the roof of her house as soon as possible."/>
    <x v="7"/>
    <s v=""/>
    <s v="USD"/>
    <n v="810"/>
    <d v="2015-07-01T18:56:21"/>
    <d v="2015-06-26T09:00:00"/>
    <d v="2015-08-15T08:29:50"/>
    <n v="140"/>
    <n v="15"/>
    <s v="#Parent, user_favorite"/>
    <s v="female"/>
    <s v="monthly"/>
    <d v="2015-07-01T00:00:00"/>
    <x v="0"/>
    <s v="low"/>
  </r>
  <r>
    <n v="911080"/>
    <n v="3500"/>
    <n v="3500"/>
    <s v="Farming"/>
    <x v="0"/>
    <s v="to purchase fertilizer and a knapsack sprayer."/>
    <x v="0"/>
    <s v="Larena - Cantabon, Siquijor"/>
    <s v="PHP"/>
    <n v="1260"/>
    <d v="2015-07-01T03:45:54"/>
    <d v="2015-06-05T09:00:00"/>
    <d v="2015-08-02T21:04:18"/>
    <n v="110"/>
    <n v="12"/>
    <s v="#Parent, #Schooling, #Vegan, #Woman Owned Biz, user_favorite"/>
    <s v="female"/>
    <s v="monthly"/>
    <d v="2015-07-01T00:00:00"/>
    <x v="0"/>
    <s v="low"/>
  </r>
  <r>
    <n v="911041"/>
    <n v="1750"/>
    <n v="1750"/>
    <s v="Personal Housing Expenses"/>
    <x v="4"/>
    <s v="to purchase cement, plywood, nails for house renovation"/>
    <x v="0"/>
    <s v="Ozamiz - Ozamis City Misamis Occidental"/>
    <s v="PHP"/>
    <n v="1260"/>
    <d v="2015-07-01T03:02:44"/>
    <d v="2015-06-25T09:00:00"/>
    <d v="2015-07-08T18:52:09"/>
    <n v="80"/>
    <n v="5"/>
    <s v="#Eco-friendly, #Technology, #Woman Owned Biz, #Vegan"/>
    <s v="female"/>
    <s v="monthly"/>
    <d v="2015-07-01T00:00:00"/>
    <x v="0"/>
    <s v="low"/>
  </r>
  <r>
    <n v="911473"/>
    <n v="4500"/>
    <n v="4500"/>
    <s v="Home Energy"/>
    <x v="9"/>
    <s v="to purchase solar systems to light their houses"/>
    <x v="44"/>
    <s v="Takinta, Ocosingo, Chiapas"/>
    <s v="MXN"/>
    <n v="2750"/>
    <d v="2015-07-01T19:07:44"/>
    <d v="2015-06-27T09:00:00"/>
    <d v="2015-07-10T17:57:16"/>
    <n v="140"/>
    <n v="17"/>
    <s v="#Eco-friendly, #Biz Durable Asset, #Technology, #Parent, #Low-profit FP, user_favorite"/>
    <s v="male, male"/>
    <s v="monthly"/>
    <d v="2015-07-01T00:00:00"/>
    <x v="0"/>
    <s v="low"/>
  </r>
  <r>
    <n v="911550"/>
    <n v="8000"/>
    <n v="8000"/>
    <s v="Pigs"/>
    <x v="0"/>
    <s v="to buy pigs."/>
    <x v="14"/>
    <s v="San Gabriel"/>
    <s v="USD"/>
    <n v="1880"/>
    <d v="2015-07-02T00:51:46"/>
    <d v="2015-06-15T09:00:00"/>
    <d v="2015-07-17T17:44:46"/>
    <n v="170"/>
    <n v="26"/>
    <s v="user_favorite, #Parent, #Single Parent, #Woman Owned Biz, #Animals"/>
    <s v="female"/>
    <s v="monthly"/>
    <d v="2015-07-01T00:00:00"/>
    <x v="0"/>
    <s v="low"/>
  </r>
  <r>
    <n v="911209"/>
    <n v="4750"/>
    <n v="4750"/>
    <s v="Beauty Salon"/>
    <x v="2"/>
    <s v="to buy salon hair products"/>
    <x v="11"/>
    <s v="Dar es Salaam"/>
    <s v="TZS"/>
    <n v="870"/>
    <d v="2015-07-01T08:29:39"/>
    <d v="2015-06-29T09:00:00"/>
    <d v="2015-07-20T17:56:55"/>
    <n v="100"/>
    <n v="18"/>
    <s v="#Parent, #Woman Owned Biz"/>
    <s v="female"/>
    <s v="monthly"/>
    <d v="2015-07-01T00:00:00"/>
    <x v="0"/>
    <s v="low"/>
  </r>
  <r>
    <n v="911467"/>
    <n v="11000"/>
    <n v="11000"/>
    <s v="Sewing"/>
    <x v="2"/>
    <s v="to buy supplies for her sewing business."/>
    <x v="7"/>
    <s v=""/>
    <s v="USD"/>
    <n v="810"/>
    <d v="2015-07-01T18:47:31"/>
    <d v="2015-06-25T09:00:00"/>
    <d v="2015-07-22T18:35:16"/>
    <n v="200"/>
    <n v="41"/>
    <s v="#Fabrics, #Elderly, #Woman Owned Biz"/>
    <s v="female"/>
    <s v="monthly"/>
    <d v="2015-07-01T00:00:00"/>
    <x v="0"/>
    <s v="low"/>
  </r>
  <r>
    <n v="1089453"/>
    <n v="2250"/>
    <n v="2250"/>
    <s v="General Store"/>
    <x v="3"/>
    <s v="purchase a dairy cow."/>
    <x v="1"/>
    <s v=""/>
    <s v="KES"/>
    <m/>
    <d v="2015-07-02T15:17:18"/>
    <d v="2015-09-10T18:23:00"/>
    <d v="2015-08-22T06:13:47"/>
    <n v="60"/>
    <n v="6"/>
    <s v=""/>
    <s v="female"/>
    <s v="monthly"/>
    <d v="2015-07-02T00:00:00"/>
    <x v="0"/>
    <s v="low"/>
  </r>
  <r>
    <n v="912256"/>
    <n v="4500"/>
    <n v="4500"/>
    <s v="Personal Housing Expenses"/>
    <x v="4"/>
    <s v="To purchase: sheet metal and wooden beams to fix the roof of his home."/>
    <x v="7"/>
    <s v=""/>
    <s v="USD"/>
    <n v="810"/>
    <d v="2015-07-02T19:07:49"/>
    <d v="2015-06-26T09:00:00"/>
    <d v="2015-08-02T18:57:15"/>
    <n v="200"/>
    <n v="14"/>
    <s v="#Health and Sanitation, #Parent, #Supporting Family"/>
    <s v="male"/>
    <s v="monthly"/>
    <d v="2015-07-02T00:00:00"/>
    <x v="0"/>
    <s v="low"/>
  </r>
  <r>
    <n v="911961"/>
    <n v="6750"/>
    <n v="6750"/>
    <s v="Restaurant"/>
    <x v="1"/>
    <s v="to buy ingredients like seasoning, condiments, meat, vegetables and pay for tuition fees"/>
    <x v="0"/>
    <s v="Dumanjug, Cebu"/>
    <s v="PHP"/>
    <n v="1250"/>
    <d v="2015-07-02T10:55:43"/>
    <d v="2015-06-04T09:00:00"/>
    <d v="2015-07-08T16:01:59"/>
    <n v="70"/>
    <n v="7"/>
    <s v=""/>
    <s v="female"/>
    <s v="irregular"/>
    <d v="2015-07-02T00:00:00"/>
    <x v="0"/>
    <s v="low"/>
  </r>
  <r>
    <n v="912011"/>
    <n v="2000"/>
    <n v="8500"/>
    <s v="General Store"/>
    <x v="3"/>
    <s v="To buy more toothpaste, biscuits and salt etc or selling."/>
    <x v="47"/>
    <s v=""/>
    <s v="RWF"/>
    <n v="1610"/>
    <d v="2015-07-02T11:49:37"/>
    <d v="2015-06-04T09:00:00"/>
    <m/>
    <n v="140"/>
    <n v="4"/>
    <s v="#Parent, #Schooling"/>
    <s v="male"/>
    <s v="monthly"/>
    <d v="2015-07-02T00:00:00"/>
    <x v="1"/>
    <s v="low"/>
  </r>
  <r>
    <n v="911894"/>
    <n v="18250"/>
    <n v="29500"/>
    <s v="Farming"/>
    <x v="0"/>
    <s v="To purchase agriculture inputs such as fertilizer, pesticide, seeds and fuel"/>
    <x v="3"/>
    <s v="Harpoke"/>
    <s v="PKR"/>
    <n v="4550"/>
    <d v="2015-07-02T10:07:43"/>
    <d v="2015-06-03T09:00:00"/>
    <m/>
    <n v="90"/>
    <n v="8"/>
    <s v="#Parent, #Biz Durable Asset, #Vegan"/>
    <s v="male, male, male"/>
    <s v="bullet"/>
    <d v="2015-07-02T00:00:00"/>
    <x v="1"/>
    <s v="low"/>
  </r>
  <r>
    <n v="912058"/>
    <n v="11250"/>
    <n v="11250"/>
    <s v="Fruits &amp; Vegetables"/>
    <x v="1"/>
    <s v="to garner additional stocks of fruits and vegetables to sell in her stall at the marketplace."/>
    <x v="0"/>
    <s v="Parañaque City"/>
    <s v="PHP"/>
    <n v="1440"/>
    <d v="2015-07-02T13:05:02"/>
    <d v="2015-06-26T09:00:00"/>
    <d v="2015-07-06T16:49:43"/>
    <n v="60"/>
    <n v="1"/>
    <s v="volunteer_pick, volunteer_like"/>
    <s v="female"/>
    <s v="irregular"/>
    <d v="2015-07-02T00:00:00"/>
    <x v="0"/>
    <s v="low"/>
  </r>
  <r>
    <n v="911927"/>
    <n v="6750"/>
    <n v="6750"/>
    <s v="Clothing Sales"/>
    <x v="7"/>
    <s v="to buy lingerie and pyjamas."/>
    <x v="56"/>
    <s v=""/>
    <s v="TRY"/>
    <n v="1980"/>
    <d v="2015-07-02T10:32:39"/>
    <d v="2015-06-12T09:00:00"/>
    <d v="2015-07-06T15:20:24"/>
    <n v="80"/>
    <n v="14"/>
    <s v="#Repeat Borrower, #Woman Owned Biz"/>
    <s v="female"/>
    <s v="irregular"/>
    <d v="2015-07-02T00:00:00"/>
    <x v="0"/>
    <s v="low"/>
  </r>
  <r>
    <n v="912018"/>
    <n v="20000"/>
    <n v="20000"/>
    <s v="Spare Parts"/>
    <x v="3"/>
    <s v="to increase his merchandise with more car accessories to satisfy his customers' special requests"/>
    <x v="40"/>
    <s v="Saida"/>
    <s v="USD"/>
    <n v="770"/>
    <d v="2015-07-02T11:58:04"/>
    <d v="2015-06-19T09:00:00"/>
    <d v="2015-07-21T09:40:57"/>
    <n v="170"/>
    <n v="51"/>
    <s v="#Refugee, #Single, user_favorite"/>
    <s v="male"/>
    <s v="monthly"/>
    <d v="2015-07-02T00:00:00"/>
    <x v="0"/>
    <s v="high"/>
  </r>
  <r>
    <n v="912012"/>
    <n v="23000"/>
    <n v="23000"/>
    <s v="Grocery Store"/>
    <x v="1"/>
    <s v="to able him expand his shop and buy new products and to do good promotion to attract more customers"/>
    <x v="16"/>
    <s v="Rsaifeh"/>
    <s v="JOD"/>
    <n v="1850"/>
    <d v="2015-07-02T11:50:29"/>
    <d v="2015-06-15T09:00:00"/>
    <d v="2015-07-10T18:39:21"/>
    <n v="250"/>
    <n v="62"/>
    <s v="#Parent"/>
    <s v="male"/>
    <s v="monthly"/>
    <d v="2015-07-02T00:00:00"/>
    <x v="0"/>
    <s v="high"/>
  </r>
  <r>
    <n v="911633"/>
    <n v="3500"/>
    <n v="3500"/>
    <s v="General Store"/>
    <x v="3"/>
    <s v="to purchase basic commodities for her sari-sari store."/>
    <x v="0"/>
    <s v="Oroquieta- Oroquieta City"/>
    <s v="PHP"/>
    <n v="1260"/>
    <d v="2015-07-02T04:03:19"/>
    <d v="2015-06-17T09:00:00"/>
    <d v="2015-08-04T14:01:09"/>
    <n v="260"/>
    <n v="12"/>
    <s v="#Elderly, #Repeat Borrower, #Woman Owned Biz"/>
    <s v="female"/>
    <s v="monthly"/>
    <d v="2015-07-02T00:00:00"/>
    <x v="0"/>
    <s v="low"/>
  </r>
  <r>
    <n v="911847"/>
    <n v="15750"/>
    <n v="15750"/>
    <s v="Tailoring"/>
    <x v="2"/>
    <s v="to purchase textiles for the summer season"/>
    <x v="40"/>
    <s v=""/>
    <s v="LBP"/>
    <n v="1150"/>
    <d v="2015-07-02T09:36:49"/>
    <d v="2015-06-15T09:00:00"/>
    <d v="2015-07-06T18:07:57"/>
    <n v="140"/>
    <n v="47"/>
    <s v=""/>
    <s v="female"/>
    <s v="monthly"/>
    <d v="2015-07-02T00:00:00"/>
    <x v="0"/>
    <s v="low"/>
  </r>
  <r>
    <n v="911787"/>
    <n v="1500"/>
    <n v="1500"/>
    <s v="Higher education costs"/>
    <x v="5"/>
    <s v="to pay for her daughter’s tuition fees for the first semester of the school year 2015-2016"/>
    <x v="0"/>
    <s v="Puerto Princesa South, Palawan"/>
    <s v="PHP"/>
    <n v="1450"/>
    <d v="2015-07-02T08:53:52"/>
    <d v="2015-06-15T09:00:00"/>
    <d v="2015-07-06T07:00:28"/>
    <n v="80"/>
    <n v="6"/>
    <s v="user_favorite"/>
    <s v="female"/>
    <s v="irregular"/>
    <d v="2015-07-02T00:00:00"/>
    <x v="0"/>
    <s v="low"/>
  </r>
  <r>
    <n v="911713"/>
    <n v="2750"/>
    <n v="2750"/>
    <s v="Pigs"/>
    <x v="0"/>
    <s v="to buy feed and other supplies to raise her pigs"/>
    <x v="0"/>
    <s v="Numancia, Aklan"/>
    <s v="PHP"/>
    <n v="1450"/>
    <d v="2015-07-02T07:34:33"/>
    <d v="2015-06-26T09:00:00"/>
    <d v="2015-08-04T14:34:59"/>
    <n v="140"/>
    <n v="11"/>
    <s v="#Animals, #Repeat Borrower, #Woman Owned Biz, #Parent, #Elderly"/>
    <s v="female"/>
    <s v="irregular"/>
    <d v="2015-07-02T00:00:00"/>
    <x v="0"/>
    <s v="low"/>
  </r>
  <r>
    <n v="911794"/>
    <n v="3500"/>
    <n v="3500"/>
    <s v="General Store"/>
    <x v="3"/>
    <s v="to buy items to sell like canned goods and personal care products to sell."/>
    <x v="0"/>
    <s v="Puerto Princesa South, Palawan"/>
    <s v="PHP"/>
    <n v="1450"/>
    <d v="2015-07-02T08:58:34"/>
    <d v="2015-06-15T09:00:00"/>
    <d v="2015-07-23T06:02:17"/>
    <n v="80"/>
    <n v="13"/>
    <s v="#Parent, #Woman Owned Biz"/>
    <s v="female"/>
    <s v="irregular"/>
    <d v="2015-07-02T00:00:00"/>
    <x v="0"/>
    <s v="low"/>
  </r>
  <r>
    <n v="1089456"/>
    <n v="2250"/>
    <n v="2250"/>
    <s v="Grocery Store"/>
    <x v="1"/>
    <s v="purchase 5 bags of onions and 5 crates of tomatoes for my business"/>
    <x v="1"/>
    <s v=""/>
    <s v="KES"/>
    <m/>
    <d v="2015-07-02T17:44:09"/>
    <d v="2015-07-16T16:21:00"/>
    <d v="2015-07-15T23:50:32"/>
    <n v="60"/>
    <n v="20"/>
    <s v=""/>
    <s v="female"/>
    <s v="irregular"/>
    <d v="2015-07-02T00:00:00"/>
    <x v="0"/>
    <s v="low"/>
  </r>
  <r>
    <n v="912408"/>
    <n v="2250"/>
    <n v="2250"/>
    <s v="General Store"/>
    <x v="3"/>
    <s v="to restock her sari-sari store with groceries and soft drinks for retail."/>
    <x v="0"/>
    <s v="Sindangan- Sindangan, Zamboanga del Norte"/>
    <s v="PHP"/>
    <n v="1260"/>
    <d v="2015-07-03T04:20:20"/>
    <d v="2015-06-02T09:00:00"/>
    <d v="2015-07-07T16:27:09"/>
    <n v="70"/>
    <n v="6"/>
    <s v=""/>
    <s v="female"/>
    <s v="monthly"/>
    <d v="2015-07-03T00:00:00"/>
    <x v="0"/>
    <s v="low"/>
  </r>
  <r>
    <n v="912835"/>
    <n v="2750"/>
    <n v="2750"/>
    <s v="Clothing Sales"/>
    <x v="7"/>
    <s v="to buy blouses, pants, shirts, shorts and sheets to sell."/>
    <x v="24"/>
    <s v="Azacualpa, Santa Bárbara"/>
    <s v="HNL"/>
    <n v="2010"/>
    <d v="2015-07-03T22:05:26"/>
    <d v="2015-06-12T09:00:00"/>
    <d v="2015-07-19T17:16:20"/>
    <n v="140"/>
    <n v="11"/>
    <s v="#Woman Owned Biz, #Single Parent, #Repeat Borrower"/>
    <s v="female"/>
    <s v="monthly"/>
    <d v="2015-07-03T00:00:00"/>
    <x v="0"/>
    <s v="low"/>
  </r>
  <r>
    <n v="912631"/>
    <n v="6000"/>
    <n v="6000"/>
    <s v="Milk Sales"/>
    <x v="1"/>
    <s v="to buy another buffalo to increase her sales of milk and generate more income to cover her daily expenses."/>
    <x v="3"/>
    <s v="Lahore"/>
    <s v="PKR"/>
    <n v="2450"/>
    <d v="2015-07-03T12:07:05"/>
    <d v="2015-06-05T09:00:00"/>
    <d v="2015-07-10T22:20:34"/>
    <n v="140"/>
    <n v="16"/>
    <s v="volunteer_pick, #Animals, #Biz Durable Asset, #Parent, #Woman Owned Biz"/>
    <s v="female"/>
    <s v="monthly"/>
    <d v="2015-07-03T00:00:00"/>
    <x v="0"/>
    <s v="low"/>
  </r>
  <r>
    <n v="1089465"/>
    <n v="100000"/>
    <n v="100000"/>
    <s v="Cosmetics Sales"/>
    <x v="3"/>
    <s v="purchase the equipment needed to open my beauty service business."/>
    <x v="37"/>
    <s v=""/>
    <s v="USD"/>
    <m/>
    <d v="2015-07-03T10:42:09"/>
    <d v="2015-09-03T19:12:22"/>
    <d v="2015-09-03T04:59:12"/>
    <n v="360"/>
    <n v="44"/>
    <s v="user_favorite"/>
    <s v="female"/>
    <s v="monthly"/>
    <d v="2015-07-03T00:00:00"/>
    <x v="0"/>
    <s v="low"/>
  </r>
  <r>
    <n v="912397"/>
    <n v="3500"/>
    <n v="3500"/>
    <s v="Farming"/>
    <x v="0"/>
    <s v="to purchase bags of fertilizers and pesticides for her corn fields"/>
    <x v="0"/>
    <s v="sindangan, zamboanga del norte"/>
    <s v="PHP"/>
    <n v="1260"/>
    <d v="2015-07-03T03:47:23"/>
    <d v="2015-06-02T09:00:00"/>
    <d v="2015-07-22T01:00:10"/>
    <n v="80"/>
    <n v="13"/>
    <s v="#Repeat Borrower, #Sustainable Ag"/>
    <s v="female"/>
    <s v="monthly"/>
    <d v="2015-07-03T00:00:00"/>
    <x v="0"/>
    <s v="low"/>
  </r>
  <r>
    <n v="912702"/>
    <n v="3250"/>
    <n v="3250"/>
    <s v="Agriculture"/>
    <x v="0"/>
    <s v=" to buy a water tank to store water for domestic use"/>
    <x v="1"/>
    <s v="karatina"/>
    <s v="KES"/>
    <n v="1380"/>
    <d v="2015-07-03T14:37:58"/>
    <d v="2015-06-30T09:00:00"/>
    <d v="2015-07-12T20:59:35"/>
    <n v="80"/>
    <n v="13"/>
    <s v="#Animals, #First Loan"/>
    <s v="female"/>
    <s v="monthly"/>
    <d v="2015-07-03T00:00:00"/>
    <x v="0"/>
    <s v="low"/>
  </r>
  <r>
    <n v="912869"/>
    <n v="5000"/>
    <n v="5000"/>
    <s v="Pigs"/>
    <x v="0"/>
    <s v="to buy pigs."/>
    <x v="14"/>
    <s v="San Gabriel"/>
    <s v="USD"/>
    <n v="1880"/>
    <d v="2015-07-03T23:41:16"/>
    <d v="2015-06-29T09:00:00"/>
    <d v="2015-07-20T09:19:03"/>
    <n v="210"/>
    <n v="20"/>
    <s v="#Single Parent, #Schooling, #Animals"/>
    <s v="female"/>
    <s v="monthly"/>
    <d v="2015-07-03T00:00:00"/>
    <x v="0"/>
    <s v="low"/>
  </r>
  <r>
    <n v="912914"/>
    <n v="3250"/>
    <n v="3250"/>
    <s v="Transportation"/>
    <x v="8"/>
    <s v="to carry out repairs and maintenance on his vehicle."/>
    <x v="26"/>
    <s v="Oyotún - Chiclayo"/>
    <s v="PEN"/>
    <n v="1430"/>
    <d v="2015-07-04T01:36:05"/>
    <d v="2015-06-10T09:00:00"/>
    <d v="2015-08-19T15:33:07"/>
    <n v="140"/>
    <n v="13"/>
    <s v="#Biz Durable Asset, #Parent, #First Loan"/>
    <s v="male"/>
    <s v="monthly"/>
    <d v="2015-07-03T00:00:00"/>
    <x v="0"/>
    <s v="low"/>
  </r>
  <r>
    <n v="912410"/>
    <n v="1250"/>
    <n v="1250"/>
    <s v="Personal Housing Expenses"/>
    <x v="4"/>
    <s v="to purchase building materials for house renovation"/>
    <x v="0"/>
    <s v="Ozamiz - Ozamis City Misamis Occidental"/>
    <s v="PHP"/>
    <n v="1260"/>
    <d v="2015-07-03T04:25:24"/>
    <d v="2015-06-23T09:00:00"/>
    <d v="2015-07-07T11:45:51"/>
    <n v="80"/>
    <n v="1"/>
    <s v=""/>
    <s v="female"/>
    <s v="monthly"/>
    <d v="2015-07-03T00:00:00"/>
    <x v="0"/>
    <s v="low"/>
  </r>
  <r>
    <n v="912882"/>
    <n v="5000"/>
    <n v="5000"/>
    <s v="Personal Housing Expenses"/>
    <x v="4"/>
    <s v="invest in the purchase of windows and doors to finish her fourth bedroom. "/>
    <x v="7"/>
    <s v=""/>
    <s v="USD"/>
    <n v="810"/>
    <d v="2015-07-04T00:01:31"/>
    <d v="2015-06-23T09:00:00"/>
    <d v="2015-08-18T01:32:29"/>
    <n v="140"/>
    <n v="19"/>
    <s v="#Health and Sanitation, #Parent, user_favorite"/>
    <s v="female"/>
    <s v="monthly"/>
    <d v="2015-07-03T00:00:00"/>
    <x v="0"/>
    <s v="low"/>
  </r>
  <r>
    <n v="912972"/>
    <n v="3250"/>
    <n v="3250"/>
    <s v="General Store"/>
    <x v="3"/>
    <s v="to buy more stocks to sell in her general store"/>
    <x v="0"/>
    <s v="Minglanilla, Cebu"/>
    <s v="PHP"/>
    <n v="1450"/>
    <d v="2015-07-04T10:35:45"/>
    <d v="2015-06-18T09:00:00"/>
    <d v="2015-08-06T22:07:47"/>
    <n v="130"/>
    <n v="8"/>
    <s v="user_favorite, #Woman Owned Biz, #Supporting Family"/>
    <s v="female"/>
    <s v="irregular"/>
    <d v="2015-07-04T00:00:00"/>
    <x v="0"/>
    <s v="low"/>
  </r>
  <r>
    <n v="913012"/>
    <n v="2000"/>
    <n v="2000"/>
    <s v="Bakery"/>
    <x v="1"/>
    <s v="to buy supplies like sugar, yeast and flour to make pastries."/>
    <x v="7"/>
    <s v="San Miguel"/>
    <s v="USD"/>
    <n v="1990"/>
    <d v="2015-07-04T18:01:00"/>
    <d v="2015-06-27T09:00:00"/>
    <d v="2015-07-19T20:53:25"/>
    <n v="140"/>
    <n v="4"/>
    <s v="#Interesting Photo, #Parent, #Woman Owned Biz"/>
    <s v="female"/>
    <s v="monthly"/>
    <d v="2015-07-04T00:00:00"/>
    <x v="0"/>
    <s v="low"/>
  </r>
  <r>
    <n v="912985"/>
    <n v="7000"/>
    <n v="12000"/>
    <s v="Agriculture"/>
    <x v="0"/>
    <s v="to rent tomato gardens to harvest and sell."/>
    <x v="13"/>
    <s v="Fort Portal"/>
    <s v="UGX"/>
    <n v="1630"/>
    <d v="2015-07-04T11:09:49"/>
    <d v="2015-07-02T09:00:00"/>
    <m/>
    <n v="120"/>
    <n v="6"/>
    <s v="#Parent, #Vegan"/>
    <s v="male"/>
    <s v="monthly"/>
    <d v="2015-07-04T00:00:00"/>
    <x v="1"/>
    <s v="low"/>
  </r>
  <r>
    <n v="913140"/>
    <n v="1250"/>
    <n v="1250"/>
    <s v="Farming"/>
    <x v="0"/>
    <s v="to purchase rice seeds that will have good results in healthier, heavier, and potentially higher-yielding seedlings."/>
    <x v="0"/>
    <s v="Plaridel - Plaridel, Misamis Occidental"/>
    <s v="PHP"/>
    <n v="1260"/>
    <d v="2015-07-06T01:14:27"/>
    <d v="2015-06-26T09:00:00"/>
    <d v="2015-07-08T16:42:07"/>
    <n v="70"/>
    <n v="5"/>
    <s v=""/>
    <s v="female"/>
    <s v="monthly"/>
    <d v="2015-07-05T00:00:00"/>
    <x v="0"/>
    <s v="low"/>
  </r>
  <r>
    <n v="913431"/>
    <n v="2000"/>
    <n v="2000"/>
    <s v="Pigs"/>
    <x v="0"/>
    <s v="to purchase feeds, piglets, and vitamins"/>
    <x v="0"/>
    <s v="Loon, Bohol"/>
    <s v="PHP"/>
    <n v="1250"/>
    <d v="2015-07-06T08:47:44"/>
    <d v="2015-06-19T09:00:00"/>
    <d v="2015-07-09T06:47:55"/>
    <n v="70"/>
    <n v="1"/>
    <s v=""/>
    <s v="male"/>
    <s v="irregular"/>
    <d v="2015-07-06T00:00:00"/>
    <x v="0"/>
    <s v="low"/>
  </r>
  <r>
    <n v="913363"/>
    <n v="250"/>
    <n v="5750"/>
    <s v="General Store"/>
    <x v="3"/>
    <s v="to purchase more stocks of groceries to sell at her store."/>
    <x v="0"/>
    <s v="Isabela, Negros Occidental"/>
    <s v="PHP"/>
    <n v="1450"/>
    <d v="2015-07-06T07:30:05"/>
    <d v="2015-06-30T09:00:00"/>
    <m/>
    <n v="110"/>
    <n v="1"/>
    <s v="#Single, #Woman Owned Biz, user_favorite"/>
    <s v="female"/>
    <s v="irregular"/>
    <d v="2015-07-06T00:00:00"/>
    <x v="1"/>
    <s v="low"/>
  </r>
  <r>
    <n v="914104"/>
    <n v="10750"/>
    <n v="10750"/>
    <s v="Personal Housing Expenses"/>
    <x v="4"/>
    <s v="to buy wood and cement to renovate her old house."/>
    <x v="4"/>
    <s v="Siem Reap district, Siem Reap province"/>
    <s v="KHR"/>
    <n v="2040"/>
    <d v="2015-07-07T11:16:36"/>
    <d v="2015-06-08T09:00:00"/>
    <d v="2015-07-25T10:31:15"/>
    <n v="130"/>
    <n v="25"/>
    <s v="#Elderly, #Repeat Borrower, user_favorite"/>
    <s v="female, female, female, female"/>
    <s v="monthly"/>
    <d v="2015-07-07T00:00:00"/>
    <x v="0"/>
    <s v="low"/>
  </r>
  <r>
    <n v="913858"/>
    <n v="2750"/>
    <n v="2750"/>
    <s v="General Store"/>
    <x v="3"/>
    <s v="to buy additional items like coffee, snack foods, soft drinks, candies, biscuits, juice, etc. to sell"/>
    <x v="0"/>
    <s v="Sogod Cebu"/>
    <s v="PHP"/>
    <n v="1450"/>
    <d v="2015-07-07T05:13:53"/>
    <d v="2015-06-11T09:00:00"/>
    <d v="2015-07-23T07:36:05"/>
    <n v="80"/>
    <n v="10"/>
    <s v="#Parent, #Woman Owned Biz"/>
    <s v="female"/>
    <s v="irregular"/>
    <d v="2015-07-07T00:00:00"/>
    <x v="0"/>
    <s v="low"/>
  </r>
  <r>
    <n v="913972"/>
    <n v="15000"/>
    <n v="15000"/>
    <s v="Furniture Making"/>
    <x v="12"/>
    <s v="to buy wood and accessories necessary for his business development, and to make a special requested furniture project."/>
    <x v="40"/>
    <s v="Ain Al Helwi"/>
    <s v="USD"/>
    <n v="770"/>
    <d v="2015-07-07T08:08:00"/>
    <d v="2015-06-29T09:00:00"/>
    <d v="2015-07-10T20:17:41"/>
    <n v="150"/>
    <n v="33"/>
    <s v="user_favorite"/>
    <s v="male"/>
    <s v="monthly"/>
    <d v="2015-07-07T00:00:00"/>
    <x v="0"/>
    <s v="low"/>
  </r>
  <r>
    <n v="913817"/>
    <n v="6500"/>
    <n v="10000"/>
    <s v="Personal Housing Expenses"/>
    <x v="4"/>
    <s v=" to buy cement, stone, sand, and other building supplies."/>
    <x v="51"/>
    <s v="Suai"/>
    <s v="USD"/>
    <n v="2430"/>
    <d v="2015-07-07T03:10:22"/>
    <d v="2015-06-16T09:00:00"/>
    <m/>
    <n v="150"/>
    <n v="17"/>
    <s v="user_favorite, user_favorite"/>
    <s v="male"/>
    <s v="monthly"/>
    <d v="2015-07-07T00:00:00"/>
    <x v="1"/>
    <s v="low"/>
  </r>
  <r>
    <n v="914311"/>
    <n v="7500"/>
    <n v="7500"/>
    <s v="General Store"/>
    <x v="3"/>
    <s v="to purchase more basic grains and increase the merchandise for her business."/>
    <x v="7"/>
    <s v="Usulután"/>
    <s v="USD"/>
    <n v="1990"/>
    <d v="2015-07-07T23:21:30"/>
    <d v="2015-06-16T09:00:00"/>
    <d v="2015-07-24T15:21:43"/>
    <n v="220"/>
    <n v="28"/>
    <s v="#Parent, #Single Parent, #Woman Owned Biz, #Vegan"/>
    <s v="female"/>
    <s v="monthly"/>
    <d v="2015-07-07T00:00:00"/>
    <x v="0"/>
    <s v="low"/>
  </r>
  <r>
    <n v="914188"/>
    <n v="1500"/>
    <n v="7000"/>
    <s v="Agriculture"/>
    <x v="0"/>
    <s v="to buy more fertilizer and increase the yield of his farm."/>
    <x v="18"/>
    <s v="Santa Barbara"/>
    <s v="COP"/>
    <n v="1770"/>
    <d v="2015-07-07T15:31:57"/>
    <d v="2015-06-11T09:00:00"/>
    <m/>
    <n v="260"/>
    <n v="6"/>
    <s v="#Parent, #Vegan"/>
    <s v="male"/>
    <s v="bullet"/>
    <d v="2015-07-07T00:00:00"/>
    <x v="1"/>
    <s v="low"/>
  </r>
  <r>
    <n v="913867"/>
    <n v="3000"/>
    <n v="3000"/>
    <s v="Livestock"/>
    <x v="0"/>
    <s v="to purchase additional feeds for the ducks"/>
    <x v="0"/>
    <s v="Brookes Point, Palawan"/>
    <s v="PHP"/>
    <n v="1450"/>
    <d v="2015-07-07T05:27:30"/>
    <d v="2015-06-26T09:00:00"/>
    <d v="2015-07-10T03:53:18"/>
    <n v="50"/>
    <n v="1"/>
    <s v=""/>
    <s v="female"/>
    <s v="irregular"/>
    <d v="2015-07-07T00:00:00"/>
    <x v="0"/>
    <s v="low"/>
  </r>
  <r>
    <n v="913840"/>
    <n v="5000"/>
    <n v="10000"/>
    <s v="General Store"/>
    <x v="3"/>
    <s v="to buy sweets, biscuits, sauces, shampoo, toothpaste, soft drinks, hard drinks and other things to sell."/>
    <x v="51"/>
    <s v="Ermera"/>
    <s v="USD"/>
    <n v="2430"/>
    <d v="2015-07-07T04:27:17"/>
    <d v="2015-06-24T09:00:00"/>
    <m/>
    <n v="130"/>
    <n v="13"/>
    <s v="#Woman Owned Biz, user_favorite"/>
    <s v="female"/>
    <s v="monthly"/>
    <d v="2015-07-07T00:00:00"/>
    <x v="1"/>
    <s v="low"/>
  </r>
  <r>
    <n v="914719"/>
    <n v="4500"/>
    <n v="10000"/>
    <s v="General Store"/>
    <x v="3"/>
    <s v="to buy candles, cigarettes, sugar, coffee, slippers, and oils."/>
    <x v="51"/>
    <s v="maubesse"/>
    <s v="USD"/>
    <n v="2430"/>
    <d v="2015-07-08T12:56:17"/>
    <d v="2015-06-26T09:00:00"/>
    <m/>
    <n v="150"/>
    <n v="7"/>
    <s v="#Woman Owned Biz"/>
    <s v="female"/>
    <s v="monthly"/>
    <d v="2015-07-08T00:00:00"/>
    <x v="1"/>
    <s v="low"/>
  </r>
  <r>
    <n v="914529"/>
    <n v="6000"/>
    <n v="6000"/>
    <s v="Farming"/>
    <x v="0"/>
    <s v="to start sheep farming."/>
    <x v="1"/>
    <s v="Nandi Hills"/>
    <s v="KES"/>
    <n v="1560"/>
    <d v="2015-07-08T08:41:54"/>
    <d v="2015-06-25T09:00:00"/>
    <d v="2015-08-16T03:27:48"/>
    <n v="200"/>
    <n v="24"/>
    <s v="#Animals"/>
    <s v="female"/>
    <s v="monthly"/>
    <d v="2015-07-08T00:00:00"/>
    <x v="0"/>
    <s v="low"/>
  </r>
  <r>
    <n v="914600"/>
    <n v="6500"/>
    <n v="18000"/>
    <s v="Personal Housing Expenses"/>
    <x v="4"/>
    <s v="to buy materials to repair his house"/>
    <x v="17"/>
    <s v="Mai Sơn - Sơn La"/>
    <s v="VND"/>
    <n v="3630"/>
    <d v="2015-07-08T09:51:02"/>
    <d v="2015-06-26T09:00:00"/>
    <m/>
    <n v="140"/>
    <n v="11"/>
    <s v="#Parent"/>
    <s v="female, female, female, male, female, female, female, female"/>
    <s v="irregular"/>
    <d v="2015-07-08T00:00:00"/>
    <x v="1"/>
    <s v="low"/>
  </r>
  <r>
    <n v="914631"/>
    <n v="6250"/>
    <n v="6250"/>
    <s v="Home Appliances"/>
    <x v="9"/>
    <s v="to purchase TerraClear water filters in order to have access to safe drinking water"/>
    <x v="62"/>
    <s v="Laos"/>
    <s v="LAK"/>
    <n v="3930"/>
    <d v="2015-07-08T10:26:55"/>
    <d v="2015-07-01T09:00:00"/>
    <d v="2015-07-17T16:08:18"/>
    <n v="110"/>
    <n v="25"/>
    <s v="#Health and Sanitation, #Eco-friendly, user_favorite, user_favorite"/>
    <s v="female, female, male, male, female, male, female, male, male, female"/>
    <s v="bullet"/>
    <d v="2015-07-08T00:00:00"/>
    <x v="0"/>
    <s v="low"/>
  </r>
  <r>
    <n v="914391"/>
    <n v="10000"/>
    <n v="10000"/>
    <s v="Clothing"/>
    <x v="7"/>
    <s v="To buy shirts, trousers, shorts and shoes to sell"/>
    <x v="51"/>
    <s v="Baucau"/>
    <s v="USD"/>
    <n v="2430"/>
    <d v="2015-07-08T04:40:34"/>
    <d v="2015-06-11T09:00:00"/>
    <d v="2015-08-10T06:27:26"/>
    <n v="120"/>
    <n v="35"/>
    <s v="#Woman Owned Biz, user_favorite, user_favorite, user_favorite"/>
    <s v="female"/>
    <s v="monthly"/>
    <d v="2015-07-08T00:00:00"/>
    <x v="0"/>
    <s v="low"/>
  </r>
  <r>
    <n v="914685"/>
    <n v="2750"/>
    <n v="2750"/>
    <s v="General Store"/>
    <x v="3"/>
    <s v="to purchase sugar, rice, cooking oil, fish, sardines, broths, onions, laundry detergent, soap and crackers."/>
    <x v="54"/>
    <s v="Moamba, Maputo"/>
    <s v="MZN"/>
    <n v="230"/>
    <d v="2015-07-08T11:09:39"/>
    <d v="2015-06-18T09:00:00"/>
    <d v="2015-08-02T07:12:26"/>
    <n v="200"/>
    <n v="4"/>
    <s v="#First Loan"/>
    <s v="male"/>
    <s v="monthly"/>
    <d v="2015-07-08T00:00:00"/>
    <x v="0"/>
    <s v="low"/>
  </r>
  <r>
    <n v="915315"/>
    <n v="5250"/>
    <n v="5750"/>
    <s v="Clothing Sales"/>
    <x v="7"/>
    <s v="to buy clothes, shoes, and accessories for women, men, and children. "/>
    <x v="18"/>
    <s v="Caucasia"/>
    <s v="COP"/>
    <n v="1770"/>
    <d v="2015-07-09T16:42:53"/>
    <d v="2015-06-12T09:00:00"/>
    <m/>
    <n v="170"/>
    <n v="6"/>
    <s v="#Parent, #Woman Owned Biz"/>
    <s v="female"/>
    <s v="bullet"/>
    <d v="2015-07-09T00:00:00"/>
    <x v="1"/>
    <s v="low"/>
  </r>
  <r>
    <n v="915028"/>
    <n v="5750"/>
    <n v="5750"/>
    <s v="Food Stall"/>
    <x v="1"/>
    <s v="to buy new groceries and expand her business"/>
    <x v="2"/>
    <s v="Vahdat"/>
    <s v="TJS"/>
    <n v="630"/>
    <d v="2015-07-09T06:59:24"/>
    <d v="2015-07-06T09:00:00"/>
    <d v="2015-08-09T00:45:41"/>
    <n v="140"/>
    <n v="15"/>
    <s v="#Woman Owned Biz, #Parent, user_favorite"/>
    <s v="female"/>
    <s v="monthly"/>
    <d v="2015-07-09T00:00:00"/>
    <x v="0"/>
    <s v="low"/>
  </r>
  <r>
    <n v="915054"/>
    <n v="3750"/>
    <n v="10000"/>
    <s v="General Store"/>
    <x v="3"/>
    <s v="To buy eggs, coffee, sugar, salt, cigarettes, and water"/>
    <x v="51"/>
    <s v="Dili"/>
    <s v="USD"/>
    <n v="2430"/>
    <d v="2015-07-09T07:45:00"/>
    <d v="2015-06-25T09:00:00"/>
    <m/>
    <n v="210"/>
    <n v="7"/>
    <s v="#Woman Owned Biz"/>
    <s v="female"/>
    <s v="monthly"/>
    <d v="2015-07-09T00:00:00"/>
    <x v="1"/>
    <s v="low"/>
  </r>
  <r>
    <n v="915392"/>
    <n v="27250"/>
    <n v="27250"/>
    <s v="Clothing Sales"/>
    <x v="7"/>
    <s v="to stock up on pagnes"/>
    <x v="55"/>
    <s v="Bobo Dioulasso"/>
    <s v="XOF"/>
    <n v="3980"/>
    <d v="2015-07-09T19:32:42"/>
    <d v="2015-06-19T09:00:00"/>
    <d v="2015-07-23T17:12:08"/>
    <n v="70"/>
    <n v="46"/>
    <s v="#Repeat Borrower, #Woman Owned Biz, #Fabrics, #Parent, user_favorite"/>
    <s v="female, female, female, female, female, female"/>
    <s v="monthly"/>
    <d v="2015-07-09T00:00:00"/>
    <x v="0"/>
    <s v="low"/>
  </r>
  <r>
    <n v="915873"/>
    <n v="5000"/>
    <n v="5000"/>
    <s v="Personal Housing Expenses"/>
    <x v="4"/>
    <s v="to buy metal sheeting, wood, bricks, cement, iron and a toilet to build a toilet facility in her home."/>
    <x v="7"/>
    <s v=""/>
    <s v="USD"/>
    <n v="810"/>
    <d v="2015-07-10T18:26:31"/>
    <d v="2015-06-29T09:00:00"/>
    <d v="2015-07-23T22:14:37"/>
    <n v="170"/>
    <n v="20"/>
    <s v="#Health and Sanitation, #Single Parent, #Repeat Borrower"/>
    <s v="female"/>
    <s v="monthly"/>
    <d v="2015-07-10T00:00:00"/>
    <x v="0"/>
    <s v="low"/>
  </r>
  <r>
    <n v="915784"/>
    <n v="2250"/>
    <n v="2250"/>
    <s v="Restaurant"/>
    <x v="1"/>
    <s v="to buy pork, vegetables, spices, and flour"/>
    <x v="0"/>
    <s v="Malabuyoc, Cebu"/>
    <s v="PHP"/>
    <n v="1250"/>
    <d v="2015-07-10T13:02:32"/>
    <d v="2015-06-11T09:00:00"/>
    <d v="2015-07-17T07:20:11"/>
    <n v="70"/>
    <n v="7"/>
    <s v="#Woman Owned Biz"/>
    <s v="female"/>
    <s v="irregular"/>
    <d v="2015-07-10T00:00:00"/>
    <x v="0"/>
    <s v="low"/>
  </r>
  <r>
    <n v="915914"/>
    <n v="4250"/>
    <n v="4250"/>
    <s v="General Store"/>
    <x v="3"/>
    <s v="increase her stock of underwear"/>
    <x v="39"/>
    <s v="Fontamara(Centre-Ville)"/>
    <s v="HTG"/>
    <n v="4420"/>
    <d v="2015-07-10T22:03:57"/>
    <d v="2015-06-17T06:00:00"/>
    <d v="2015-07-24T08:13:58"/>
    <n v="80"/>
    <n v="9"/>
    <s v="#Single, #Woman Owned Biz"/>
    <s v="female"/>
    <s v="monthly"/>
    <d v="2015-07-10T00:00:00"/>
    <x v="0"/>
    <s v="low"/>
  </r>
  <r>
    <n v="915832"/>
    <n v="2500"/>
    <n v="2500"/>
    <s v="Carpentry"/>
    <x v="6"/>
    <s v="to purchase timber, plywood and saws for making his carpentry easier and make more furniture for sale to clients in need of such products"/>
    <x v="1"/>
    <s v="Kisii"/>
    <s v="KES"/>
    <n v="1330"/>
    <d v="2015-07-10T14:40:52"/>
    <d v="2015-06-30T09:00:00"/>
    <d v="2015-07-18T14:18:21"/>
    <n v="120"/>
    <n v="10"/>
    <s v="user_favorite, #Animals, #Biz Durable Asset, #First Loan, #Schooling, #Parent"/>
    <s v="male"/>
    <s v="monthly"/>
    <d v="2015-07-10T00:00:00"/>
    <x v="0"/>
    <s v="low"/>
  </r>
  <r>
    <n v="915558"/>
    <n v="6750"/>
    <n v="15000"/>
    <s v="Wedding Expenses"/>
    <x v="9"/>
    <s v="to organize her son’s wedding party and to buy nice presents for her son and his bride."/>
    <x v="25"/>
    <s v="Yerevan"/>
    <s v="AMD"/>
    <n v="1460"/>
    <d v="2015-07-10T07:56:58"/>
    <d v="2015-06-10T09:00:00"/>
    <m/>
    <n v="260"/>
    <n v="16"/>
    <s v="volunteer_pick, #Single, user_favorite"/>
    <s v="female"/>
    <s v="monthly"/>
    <d v="2015-07-10T00:00:00"/>
    <x v="1"/>
    <s v="low"/>
  </r>
  <r>
    <n v="1089584"/>
    <n v="3250"/>
    <n v="3250"/>
    <s v="Grocery Store"/>
    <x v="1"/>
    <s v="purchase maize, beans and green peas to sell at my shop."/>
    <x v="1"/>
    <s v=""/>
    <s v="KES"/>
    <m/>
    <d v="2015-07-11T10:31:05"/>
    <d v="2015-07-21T14:46:00"/>
    <d v="2015-07-20T18:42:07"/>
    <n v="90"/>
    <n v="22"/>
    <s v=""/>
    <s v="female"/>
    <s v="monthly"/>
    <d v="2015-07-11T00:00:00"/>
    <x v="0"/>
    <s v="low"/>
  </r>
  <r>
    <n v="916070"/>
    <n v="7250"/>
    <n v="9250"/>
    <s v="Services"/>
    <x v="2"/>
    <s v="to give her community better access to communication services by selling mobile airtime credits."/>
    <x v="30"/>
    <s v="Sumedang"/>
    <s v="IDR"/>
    <n v="2190"/>
    <d v="2015-07-11T13:21:30"/>
    <d v="2015-06-11T09:00:00"/>
    <m/>
    <n v="140"/>
    <n v="22"/>
    <s v="#Parent, #Technology, #Woman Owned Biz, #Low-profit FP"/>
    <s v="female"/>
    <s v="bullet"/>
    <d v="2015-07-11T00:00:00"/>
    <x v="1"/>
    <s v="low"/>
  </r>
  <r>
    <n v="916289"/>
    <n v="3000"/>
    <n v="3000"/>
    <s v="Cafe"/>
    <x v="1"/>
    <s v="to buy flour, meat, butter, oil, and eggs in bulk."/>
    <x v="56"/>
    <s v=""/>
    <s v="TRY"/>
    <n v="1980"/>
    <d v="2015-07-13T10:01:59"/>
    <d v="2015-07-02T09:00:00"/>
    <d v="2015-07-16T02:52:50"/>
    <n v="70"/>
    <n v="12"/>
    <s v="#Parent"/>
    <s v="female"/>
    <s v="irregular"/>
    <d v="2015-07-13T00:00:00"/>
    <x v="0"/>
    <s v="low"/>
  </r>
  <r>
    <n v="916500"/>
    <n v="6000"/>
    <n v="6000"/>
    <s v="Grocery Store"/>
    <x v="1"/>
    <s v="to purchase rice and sugar. "/>
    <x v="5"/>
    <s v="El Alto"/>
    <s v="USD"/>
    <n v="480"/>
    <d v="2015-07-13T16:36:35"/>
    <d v="2015-07-09T09:00:00"/>
    <d v="2015-08-15T14:40:14"/>
    <n v="170"/>
    <n v="15"/>
    <s v="#Elderly, #Repeat Borrower, #Schooling, user_favorite"/>
    <s v="male"/>
    <s v="monthly"/>
    <d v="2015-07-13T00:00:00"/>
    <x v="0"/>
    <s v="low"/>
  </r>
  <r>
    <n v="1089611"/>
    <n v="12000"/>
    <n v="50000"/>
    <s v="Services"/>
    <x v="2"/>
    <s v="increase revenue at least 50% by enabling me to become group fitness certified, and buy the equipment I need to teach more classes!"/>
    <x v="37"/>
    <s v=""/>
    <s v="USD"/>
    <m/>
    <d v="2015-07-13T18:59:37"/>
    <m/>
    <m/>
    <n v="240"/>
    <n v="34"/>
    <s v=""/>
    <s v="female"/>
    <s v="bullet"/>
    <d v="2015-07-13T00:00:00"/>
    <x v="1"/>
    <s v="low"/>
  </r>
  <r>
    <n v="916543"/>
    <n v="3000"/>
    <n v="3000"/>
    <s v="Retail"/>
    <x v="3"/>
    <s v="to invest in medications and personal hygiene products."/>
    <x v="18"/>
    <s v="Cartagena de Indias"/>
    <s v="COP"/>
    <n v="1540"/>
    <d v="2015-07-13T19:00:20"/>
    <d v="2015-06-16T09:00:00"/>
    <d v="2015-07-26T05:00:49"/>
    <n v="150"/>
    <n v="7"/>
    <s v="#Supporting Family, #Health and Sanitation, #Inspiring Story, #Refugee"/>
    <s v="male"/>
    <s v="monthly"/>
    <d v="2015-07-13T00:00:00"/>
    <x v="0"/>
    <s v="low"/>
  </r>
  <r>
    <n v="916332"/>
    <n v="3000"/>
    <n v="3000"/>
    <s v="Arts"/>
    <x v="11"/>
    <s v="to buy jewelry materials."/>
    <x v="56"/>
    <s v=""/>
    <s v="TRY"/>
    <n v="1980"/>
    <d v="2015-07-13T11:02:03"/>
    <d v="2015-06-18T09:00:00"/>
    <d v="2015-07-17T14:47:42"/>
    <n v="80"/>
    <n v="11"/>
    <s v="#Woman Owned Biz, user_favorite"/>
    <s v="female"/>
    <s v="irregular"/>
    <d v="2015-07-13T00:00:00"/>
    <x v="0"/>
    <s v="low"/>
  </r>
  <r>
    <n v="916173"/>
    <n v="6750"/>
    <n v="6750"/>
    <s v="Farming"/>
    <x v="0"/>
    <s v="to buy farm inputs such as seedlings, fertilizer,  insecticides and payment for the rent of a hand tractor for her farming business."/>
    <x v="0"/>
    <s v="Villa Marzo, Cordon, Isabela"/>
    <s v="PHP"/>
    <n v="1230"/>
    <d v="2015-07-13T05:06:26"/>
    <d v="2015-06-29T09:00:00"/>
    <d v="2015-07-17T19:40:37"/>
    <n v="70"/>
    <n v="24"/>
    <s v="#Sustainable Ag, #Single Parent, #Biz Durable Asset, #Woman Owned Biz, #Vegan"/>
    <s v="female"/>
    <s v="bullet"/>
    <d v="2015-07-13T00:00:00"/>
    <x v="0"/>
    <s v="low"/>
  </r>
  <r>
    <n v="916988"/>
    <n v="4500"/>
    <n v="4500"/>
    <s v="Manufacturing"/>
    <x v="12"/>
    <s v="to purchase more rubber bladders for footballs, leather covers, threads and needles to increase her sales"/>
    <x v="3"/>
    <s v="Sambrial"/>
    <s v="PKR"/>
    <n v="2450"/>
    <d v="2015-07-14T12:11:48"/>
    <d v="2015-06-15T09:00:00"/>
    <d v="2015-07-18T15:00:18"/>
    <n v="140"/>
    <n v="16"/>
    <s v="#Woman Owned Biz, #Repeat Borrower"/>
    <s v="female"/>
    <s v="monthly"/>
    <d v="2015-07-14T00:00:00"/>
    <x v="0"/>
    <s v="low"/>
  </r>
  <r>
    <n v="916598"/>
    <n v="19000"/>
    <n v="27750"/>
    <s v="Food"/>
    <x v="1"/>
    <s v="to purchase rice "/>
    <x v="17"/>
    <s v="Thanh Hoá"/>
    <s v="VND"/>
    <n v="1210"/>
    <d v="2015-07-14T03:00:45"/>
    <d v="2015-06-20T09:00:00"/>
    <m/>
    <n v="140"/>
    <n v="42"/>
    <s v="#Elderly, #Vegan, #Parent, user_favorite"/>
    <s v="female, female, female, female, female"/>
    <s v="monthly"/>
    <d v="2015-07-14T00:00:00"/>
    <x v="1"/>
    <s v="low"/>
  </r>
  <r>
    <n v="917200"/>
    <n v="4750"/>
    <n v="4750"/>
    <s v="Grocery Store"/>
    <x v="1"/>
    <s v="to buy grocery items, dairy products, soft drinks, and other products that she needs to sell "/>
    <x v="24"/>
    <s v="El Progreso."/>
    <s v="HNL"/>
    <n v="2010"/>
    <d v="2015-07-14T22:05:55"/>
    <d v="2015-06-26T09:00:00"/>
    <d v="2015-07-26T06:11:20"/>
    <n v="150"/>
    <n v="13"/>
    <s v="volunteer_pick, #Single Parent, #Schooling, #Woman Owned Biz"/>
    <s v="female"/>
    <s v="monthly"/>
    <d v="2015-07-14T00:00:00"/>
    <x v="0"/>
    <s v="low"/>
  </r>
  <r>
    <n v="917170"/>
    <n v="54250"/>
    <n v="54250"/>
    <s v="Services"/>
    <x v="2"/>
    <s v="to purchase cleaning equipment required to operate her business "/>
    <x v="37"/>
    <s v="New England"/>
    <s v="USD"/>
    <n v="1310"/>
    <d v="2015-07-14T19:06:46"/>
    <d v="2015-06-22T09:00:00"/>
    <d v="2015-07-23T21:02:30"/>
    <n v="240"/>
    <n v="158"/>
    <s v="#Woman Owned Biz"/>
    <s v="female"/>
    <s v="monthly"/>
    <d v="2015-07-14T00:00:00"/>
    <x v="0"/>
    <s v="high"/>
  </r>
  <r>
    <n v="916769"/>
    <n v="9000"/>
    <n v="9000"/>
    <s v="Farming"/>
    <x v="0"/>
    <s v="to buy one cow in order to increase her herd and to purchase fertilizers for land cultivation."/>
    <x v="53"/>
    <s v="Ozgorush village, Talas region"/>
    <s v="KGS"/>
    <n v="1710"/>
    <d v="2015-07-14T07:50:26"/>
    <d v="2015-06-12T09:00:00"/>
    <d v="2015-08-18T12:05:03"/>
    <n v="90"/>
    <n v="33"/>
    <s v="#Animals, #Parent, #Schooling, #Woman Owned Biz, #Sustainable Ag, user_favorite"/>
    <s v="female"/>
    <s v="monthly"/>
    <d v="2015-07-14T00:00:00"/>
    <x v="0"/>
    <s v="low"/>
  </r>
  <r>
    <n v="917188"/>
    <n v="2750"/>
    <n v="4750"/>
    <s v="Catering"/>
    <x v="1"/>
    <s v="to buy flour, meats, sauces, polyester containers and drinks"/>
    <x v="18"/>
    <s v="Cartagena de Indias"/>
    <s v="COP"/>
    <n v="1540"/>
    <d v="2015-07-14T20:34:46"/>
    <d v="2015-06-19T09:00:00"/>
    <m/>
    <n v="150"/>
    <n v="11"/>
    <s v="#First Loan"/>
    <s v="male"/>
    <s v="monthly"/>
    <d v="2015-07-14T00:00:00"/>
    <x v="1"/>
    <s v="low"/>
  </r>
  <r>
    <n v="917234"/>
    <n v="2250"/>
    <n v="2250"/>
    <s v="Agriculture"/>
    <x v="0"/>
    <s v="to purchase 10 bags of fertilizers"/>
    <x v="0"/>
    <s v="Pagadian - Pagadian City, Zamboanga del Sur"/>
    <s v="PHP"/>
    <n v="1260"/>
    <d v="2015-07-15T01:41:03"/>
    <d v="2015-06-30T09:00:00"/>
    <d v="2015-07-18T21:11:45"/>
    <n v="80"/>
    <n v="9"/>
    <s v="#Woman Owned Biz"/>
    <s v="female"/>
    <s v="monthly"/>
    <d v="2015-07-14T00:00:00"/>
    <x v="0"/>
    <s v="low"/>
  </r>
  <r>
    <n v="916659"/>
    <n v="60500"/>
    <n v="60500"/>
    <s v="Natural Medicines"/>
    <x v="13"/>
    <s v="to purchase natural remedies to sell."/>
    <x v="19"/>
    <s v="Caaguazú"/>
    <s v="PYG"/>
    <n v="580"/>
    <d v="2015-07-14T04:49:36"/>
    <d v="2015-06-16T09:00:00"/>
    <d v="2015-07-26T18:22:34"/>
    <n v="60"/>
    <n v="8"/>
    <s v=""/>
    <s v="female, female, female, female, female, female, female, female, female, female, female, female, female, female, female, female, female, female, female, female"/>
    <s v="irregular"/>
    <d v="2015-07-14T00:00:00"/>
    <x v="0"/>
    <s v="low"/>
  </r>
  <r>
    <n v="917671"/>
    <n v="5000"/>
    <n v="5000"/>
    <s v="Higher education costs"/>
    <x v="5"/>
    <s v="to pay her child’s higher education costs."/>
    <x v="2"/>
    <s v="Kurgantyube"/>
    <s v="TJS"/>
    <n v="1000"/>
    <d v="2015-07-15T13:44:22"/>
    <d v="2015-07-13T09:00:00"/>
    <d v="2015-08-04T20:21:22"/>
    <n v="140"/>
    <n v="17"/>
    <s v="#Parent, #Single Parent, #Schooling, #Repeat Borrower"/>
    <s v="female"/>
    <s v="monthly"/>
    <d v="2015-07-15T00:00:00"/>
    <x v="0"/>
    <s v="low"/>
  </r>
  <r>
    <n v="917759"/>
    <n v="1750"/>
    <n v="1750"/>
    <s v="Farming"/>
    <x v="0"/>
    <s v="to purchase necessary farm resources for farming good quality paddies."/>
    <x v="29"/>
    <s v="Falakata"/>
    <s v="INR"/>
    <n v="3340"/>
    <d v="2015-07-15T15:04:48"/>
    <d v="2015-07-07T09:00:00"/>
    <d v="2015-07-19T22:00:36"/>
    <n v="430"/>
    <n v="4"/>
    <s v="#Parent, #Vegan"/>
    <s v="female"/>
    <s v="bullet"/>
    <d v="2015-07-15T00:00:00"/>
    <x v="0"/>
    <s v="low"/>
  </r>
  <r>
    <n v="917595"/>
    <n v="1750"/>
    <n v="1750"/>
    <s v="Food Market"/>
    <x v="1"/>
    <s v="To buy fish and tomatoes for selling."/>
    <x v="13"/>
    <s v="Bundibugyo"/>
    <s v="UGX"/>
    <n v="1630"/>
    <d v="2015-07-15T11:48:54"/>
    <d v="2015-06-25T09:00:00"/>
    <d v="2015-07-19T22:28:20"/>
    <n v="70"/>
    <n v="7"/>
    <s v=""/>
    <s v="female"/>
    <s v="irregular"/>
    <d v="2015-07-15T00:00:00"/>
    <x v="0"/>
    <s v="low"/>
  </r>
  <r>
    <n v="917414"/>
    <n v="4000"/>
    <n v="4000"/>
    <s v="Cereals"/>
    <x v="1"/>
    <s v="to buy additional sacks of rice to sell"/>
    <x v="0"/>
    <s v="Roxas Palawan"/>
    <s v="PHP"/>
    <n v="1450"/>
    <d v="2015-07-15T07:54:59"/>
    <d v="2015-06-26T09:00:00"/>
    <d v="2015-07-30T06:16:45"/>
    <n v="80"/>
    <n v="10"/>
    <s v="#Woman Owned Biz"/>
    <s v="female"/>
    <s v="irregular"/>
    <d v="2015-07-15T00:00:00"/>
    <x v="0"/>
    <s v="low"/>
  </r>
  <r>
    <n v="917462"/>
    <n v="1250"/>
    <n v="1250"/>
    <s v="General Store"/>
    <x v="3"/>
    <s v="to purchase more grocery items to sell like canned goods, spices, milk, coffee, drinks, sugar, cooking oil, etc"/>
    <x v="0"/>
    <s v="Dumarao, Capiz"/>
    <s v="PHP"/>
    <n v="1450"/>
    <d v="2015-07-15T08:48:04"/>
    <d v="2015-06-22T09:00:00"/>
    <d v="2015-07-20T06:27:22"/>
    <n v="80"/>
    <n v="5"/>
    <s v="volunteer_pick, volunteer_like, #Parent, #Repeat Borrower, #Woman Owned Biz"/>
    <s v="female"/>
    <s v="irregular"/>
    <d v="2015-07-15T00:00:00"/>
    <x v="0"/>
    <s v="low"/>
  </r>
  <r>
    <n v="917403"/>
    <n v="1250"/>
    <n v="1250"/>
    <s v="Agriculture"/>
    <x v="0"/>
    <s v="to buy plastic bags and other supplies"/>
    <x v="0"/>
    <s v="Ubay, Bohol"/>
    <s v="PHP"/>
    <n v="1450"/>
    <d v="2015-07-15T07:40:34"/>
    <d v="2015-06-15T09:00:00"/>
    <d v="2015-07-19T07:51:13"/>
    <n v="80"/>
    <n v="5"/>
    <s v="#Parent, #Repeat Borrower, #Vegan, #Woman Owned Biz"/>
    <s v="female"/>
    <s v="irregular"/>
    <d v="2015-07-15T00:00:00"/>
    <x v="0"/>
    <s v="low"/>
  </r>
  <r>
    <n v="917573"/>
    <n v="4500"/>
    <n v="4500"/>
    <s v="General Store"/>
    <x v="3"/>
    <s v="to purchase additional stock to sell, like sardines, noodles, biscuits, etc. "/>
    <x v="0"/>
    <s v="Kabankalan, Negros Occidental"/>
    <s v="PHP"/>
    <n v="1450"/>
    <d v="2015-07-15T11:21:12"/>
    <d v="2015-06-19T09:00:00"/>
    <d v="2015-07-31T03:23:28"/>
    <n v="80"/>
    <n v="9"/>
    <s v="#Parent, #Repeat Borrower, #Woman Owned Biz"/>
    <s v="female"/>
    <s v="irregular"/>
    <d v="2015-07-15T00:00:00"/>
    <x v="0"/>
    <s v="low"/>
  </r>
  <r>
    <n v="917537"/>
    <n v="10750"/>
    <n v="10750"/>
    <s v="Personal Housing Expenses"/>
    <x v="4"/>
    <s v="to pay for small photovoltaic solar electricity systems for their houses."/>
    <x v="44"/>
    <s v="Santa Ursula"/>
    <s v="MXN"/>
    <n v="3700"/>
    <d v="2015-07-15T10:35:40"/>
    <d v="2015-07-11T09:00:00"/>
    <d v="2015-07-20T19:46:29"/>
    <n v="140"/>
    <n v="37"/>
    <s v="user_favorite, #Eco-friendly, #Biz Durable Asset, #Parent, #Technology"/>
    <s v="male, female, male, female, female, male, male, male, male, male"/>
    <s v="monthly"/>
    <d v="2015-07-15T00:00:00"/>
    <x v="0"/>
    <s v="low"/>
  </r>
  <r>
    <n v="917879"/>
    <n v="4750"/>
    <n v="4750"/>
    <s v="Fuel/Firewood"/>
    <x v="3"/>
    <s v="to purchase tires and pay labor costs for his business. "/>
    <x v="24"/>
    <s v="San Lorenzo"/>
    <s v="HNL"/>
    <n v="1180"/>
    <d v="2015-07-15T22:26:51"/>
    <d v="2015-06-19T09:00:00"/>
    <d v="2015-08-25T15:31:58"/>
    <n v="140"/>
    <n v="15"/>
    <s v="#First Loan, user_favorite, user_favorite"/>
    <s v="male"/>
    <s v="monthly"/>
    <d v="2015-07-15T00:00:00"/>
    <x v="0"/>
    <s v="low"/>
  </r>
  <r>
    <n v="917536"/>
    <n v="3500"/>
    <n v="3500"/>
    <s v="Higher education costs"/>
    <x v="5"/>
    <s v="to pay her son's 2nd year tuition fees in IT"/>
    <x v="0"/>
    <s v="Bogo, Cebu"/>
    <s v="PHP"/>
    <n v="1450"/>
    <d v="2015-07-15T10:32:12"/>
    <d v="2015-07-13T09:00:00"/>
    <d v="2015-07-19T19:50:41"/>
    <n v="80"/>
    <n v="14"/>
    <s v=""/>
    <s v="female"/>
    <s v="irregular"/>
    <d v="2015-07-15T00:00:00"/>
    <x v="0"/>
    <s v="low"/>
  </r>
  <r>
    <n v="918570"/>
    <n v="10500"/>
    <n v="29250"/>
    <s v="Clothing Sales"/>
    <x v="7"/>
    <s v="to augment his capital and buy a lot of clothing to resell in order to earn more money"/>
    <x v="46"/>
    <s v="Bujumbura"/>
    <s v="BIF"/>
    <n v="1620"/>
    <d v="2015-07-16T18:45:07"/>
    <d v="2015-06-16T09:00:00"/>
    <m/>
    <n v="120"/>
    <n v="29"/>
    <s v="#Eco-friendly, #Parent, #Schooling, #Repeat Borrower, user_favorite"/>
    <s v="female, male, male, female, female"/>
    <s v="monthly"/>
    <d v="2015-07-16T00:00:00"/>
    <x v="1"/>
    <s v="low"/>
  </r>
  <r>
    <n v="918590"/>
    <n v="4750"/>
    <n v="4750"/>
    <s v="Agriculture"/>
    <x v="0"/>
    <s v="to buy manure and fertilizers in order to provide good maintenance care for her pineapple crop."/>
    <x v="26"/>
    <s v="Bagua - Amazonas"/>
    <s v="PEN"/>
    <n v="1430"/>
    <d v="2015-07-16T19:51:15"/>
    <d v="2015-06-19T09:00:00"/>
    <d v="2015-07-27T07:03:34"/>
    <n v="80"/>
    <n v="13"/>
    <s v="#Job Creator, #Parent, #Woman Owned Biz, #Vegan"/>
    <s v="female"/>
    <s v="bullet"/>
    <d v="2015-07-16T00:00:00"/>
    <x v="0"/>
    <s v="low"/>
  </r>
  <r>
    <n v="917965"/>
    <n v="5750"/>
    <n v="5750"/>
    <s v="Pigs"/>
    <x v="0"/>
    <s v="to buy feeds and other supplies to raise her pigs"/>
    <x v="0"/>
    <s v="Hinigaran, Negros Occidental"/>
    <s v="PHP"/>
    <n v="1450"/>
    <d v="2015-07-16T03:48:05"/>
    <d v="2015-06-25T09:00:00"/>
    <d v="2015-08-02T02:41:32"/>
    <n v="80"/>
    <n v="10"/>
    <s v="#Animals, #Elderly, #Parent, #Repeat Borrower, #Woman Owned Biz"/>
    <s v="female"/>
    <s v="irregular"/>
    <d v="2015-07-16T00:00:00"/>
    <x v="0"/>
    <s v="low"/>
  </r>
  <r>
    <n v="918486"/>
    <n v="3000"/>
    <n v="3000"/>
    <s v="Pigs"/>
    <x v="0"/>
    <s v="to buy piglets and feed and to pay for school fees"/>
    <x v="0"/>
    <s v="Moalboal, Cebu"/>
    <s v="PHP"/>
    <n v="1250"/>
    <d v="2015-07-16T15:25:37"/>
    <d v="2015-06-25T09:00:00"/>
    <d v="2015-07-20T23:28:32"/>
    <n v="80"/>
    <n v="12"/>
    <s v="#Animals, #Interesting Photo, #Parent, #Schooling, #Woman Owned Biz"/>
    <s v="female"/>
    <s v="irregular"/>
    <d v="2015-07-16T00:00:00"/>
    <x v="0"/>
    <s v="low"/>
  </r>
  <r>
    <n v="918084"/>
    <n v="5000"/>
    <n v="5000"/>
    <s v="Furniture Making"/>
    <x v="12"/>
    <s v="to buy raw materials for supporting her carpentry business."/>
    <x v="4"/>
    <s v="Kampong Cham province, Kampong Siem district"/>
    <s v="KHR"/>
    <n v="2040"/>
    <d v="2015-07-16T06:17:40"/>
    <d v="2015-06-17T09:00:00"/>
    <d v="2015-07-19T22:55:29"/>
    <n v="260"/>
    <n v="3"/>
    <s v=""/>
    <s v="female"/>
    <s v="monthly"/>
    <d v="2015-07-16T00:00:00"/>
    <x v="0"/>
    <s v="low"/>
  </r>
  <r>
    <n v="918642"/>
    <n v="50500"/>
    <n v="50500"/>
    <s v="Grocery Store"/>
    <x v="1"/>
    <s v=" To buy rice, sugar and other goods."/>
    <x v="26"/>
    <s v="Urubamba - Urubamba - Cusco"/>
    <s v="PEN"/>
    <n v="1190"/>
    <d v="2015-07-16T23:55:02"/>
    <d v="2015-06-16T09:00:00"/>
    <d v="2015-08-24T20:37:30"/>
    <n v="80"/>
    <n v="151"/>
    <s v="#Parent, user_favorite, user_favorite"/>
    <s v="female, female, male, female, female, female, female, female, male"/>
    <s v="monthly"/>
    <d v="2015-07-16T00:00:00"/>
    <x v="0"/>
    <s v="high"/>
  </r>
  <r>
    <n v="918133"/>
    <n v="1250"/>
    <n v="1250"/>
    <s v="Grocery Store"/>
    <x v="1"/>
    <s v="To buy more good items to sell."/>
    <x v="0"/>
    <s v="Gatas, Pagadian City"/>
    <s v="PHP"/>
    <n v="1360"/>
    <d v="2015-07-16T07:16:16"/>
    <d v="2015-06-25T09:00:00"/>
    <d v="2015-07-20T11:56:05"/>
    <n v="80"/>
    <n v="5"/>
    <s v="user_favorite, #Woman Owned Biz, #Single Parent, #Parent"/>
    <s v="female"/>
    <s v="monthly"/>
    <d v="2015-07-16T00:00:00"/>
    <x v="0"/>
    <s v="low"/>
  </r>
  <r>
    <n v="918282"/>
    <n v="2500"/>
    <n v="2500"/>
    <s v="Construction Supplies"/>
    <x v="6"/>
    <s v="to purchase wheelbarrows for the transportation of construction materials to required sites"/>
    <x v="1"/>
    <s v="Kisii"/>
    <s v="KES"/>
    <n v="1330"/>
    <d v="2015-07-16T10:07:29"/>
    <d v="2015-06-30T09:00:00"/>
    <d v="2015-07-21T00:52:15"/>
    <n v="120"/>
    <n v="9"/>
    <s v="#First Loan, #Parent, #Biz Durable Asset, #Woman Owned Biz"/>
    <s v="female"/>
    <s v="monthly"/>
    <d v="2015-07-16T00:00:00"/>
    <x v="0"/>
    <s v="low"/>
  </r>
  <r>
    <n v="918179"/>
    <n v="4500"/>
    <n v="4500"/>
    <s v="General Store"/>
    <x v="3"/>
    <s v="to purchase more stocks to sell like canned goods, eggs, milk, noodles, etc"/>
    <x v="0"/>
    <s v="Hinobaan, Negros Occidental"/>
    <s v="PHP"/>
    <n v="1450"/>
    <d v="2015-07-16T07:58:14"/>
    <d v="2015-06-23T09:00:00"/>
    <d v="2015-07-27T10:45:12"/>
    <n v="80"/>
    <n v="9"/>
    <s v="#Elderly, #Parent, #Woman Owned Biz"/>
    <s v="female"/>
    <s v="irregular"/>
    <d v="2015-07-16T00:00:00"/>
    <x v="0"/>
    <s v="low"/>
  </r>
  <r>
    <n v="918904"/>
    <n v="7250"/>
    <n v="32250"/>
    <s v="Fish Selling"/>
    <x v="1"/>
    <s v="to purchase more sea food to resell"/>
    <x v="17"/>
    <s v="Thanh Hoá"/>
    <s v="VND"/>
    <n v="1210"/>
    <d v="2015-07-17T11:09:25"/>
    <d v="2015-06-21T09:00:00"/>
    <m/>
    <n v="140"/>
    <n v="27"/>
    <s v="#First Loan, #Parent, #Woman Owned Biz"/>
    <s v="female, female, female, female, female, female, female"/>
    <s v="monthly"/>
    <d v="2015-07-17T00:00:00"/>
    <x v="1"/>
    <s v="low"/>
  </r>
  <r>
    <n v="919230"/>
    <n v="750"/>
    <n v="750"/>
    <s v="Construction Supplies"/>
    <x v="6"/>
    <s v="to purchase bags of cement for house repair"/>
    <x v="0"/>
    <s v="Calamba, Misamis Occidental"/>
    <s v="PHP"/>
    <n v="1260"/>
    <d v="2015-07-18T01:51:51"/>
    <d v="2015-07-09T09:00:00"/>
    <d v="2015-07-22T03:53:05"/>
    <n v="70"/>
    <n v="1"/>
    <s v="#Elderly, #Repeat Borrower"/>
    <s v="female"/>
    <s v="monthly"/>
    <d v="2015-07-17T00:00:00"/>
    <x v="0"/>
    <s v="low"/>
  </r>
  <r>
    <n v="918687"/>
    <n v="1250"/>
    <n v="1250"/>
    <s v="Home Appliances"/>
    <x v="9"/>
    <s v="to buy a water filter to provide safe drinking water for her family."/>
    <x v="4"/>
    <s v="Kompong Thom"/>
    <s v="KHR"/>
    <n v="3110"/>
    <d v="2015-07-17T03:35:26"/>
    <d v="2015-07-04T09:00:00"/>
    <d v="2015-07-21T04:37:39"/>
    <n v="80"/>
    <n v="1"/>
    <s v=""/>
    <s v="female, female, female"/>
    <s v="monthly"/>
    <d v="2015-07-17T00:00:00"/>
    <x v="0"/>
    <s v="low"/>
  </r>
  <r>
    <n v="918890"/>
    <n v="5750"/>
    <n v="5750"/>
    <s v="Food Production/Sales"/>
    <x v="1"/>
    <s v="to purchase additional ingredients like flour, sugar, milk, etc."/>
    <x v="0"/>
    <s v="Kabankalan, Negros Occidental"/>
    <s v="PHP"/>
    <n v="1450"/>
    <d v="2015-07-17T10:52:41"/>
    <d v="2015-07-10T09:00:00"/>
    <d v="2015-07-24T04:21:52"/>
    <n v="70"/>
    <n v="14"/>
    <s v="#Parent, #Repeat Borrower, #Woman Owned Biz"/>
    <s v="female"/>
    <s v="irregular"/>
    <d v="2015-07-17T00:00:00"/>
    <x v="0"/>
    <s v="low"/>
  </r>
  <r>
    <n v="918937"/>
    <n v="14750"/>
    <n v="14750"/>
    <s v="Farming"/>
    <x v="0"/>
    <s v="to buy a lot of wax paper, frames and also several bee families for developing his farm"/>
    <x v="25"/>
    <s v="Gegharkunik region"/>
    <s v="AMD"/>
    <n v="1460"/>
    <d v="2015-07-17T11:35:20"/>
    <d v="2015-06-23T09:00:00"/>
    <d v="2015-07-22T16:55:17"/>
    <n v="260"/>
    <n v="48"/>
    <s v="#Eco-friendly, #Biz Durable Asset, #Parent, #Sustainable Ag, #Schooling"/>
    <s v="male"/>
    <s v="monthly"/>
    <d v="2015-07-17T00:00:00"/>
    <x v="0"/>
    <s v="low"/>
  </r>
  <r>
    <n v="1089687"/>
    <n v="1250"/>
    <n v="1250"/>
    <s v="Grocery Store"/>
    <x v="1"/>
    <s v="Purchase Beans and Maize to sell to my customers in Kibera slums."/>
    <x v="1"/>
    <s v=""/>
    <s v="KES"/>
    <m/>
    <d v="2015-07-17T17:33:26"/>
    <d v="2015-09-02T13:39:00"/>
    <d v="2015-08-18T08:10:59"/>
    <n v="30"/>
    <n v="2"/>
    <s v=""/>
    <s v="female"/>
    <s v="irregular"/>
    <d v="2015-07-17T00:00:00"/>
    <x v="0"/>
    <s v="low"/>
  </r>
  <r>
    <n v="918882"/>
    <n v="6750"/>
    <n v="6750"/>
    <s v="Retail"/>
    <x v="3"/>
    <s v="To pay for tarpaulin, rain coat, shorts, blankets, pillow cases, etc.to sell."/>
    <x v="0"/>
    <s v="Coron, Palawan"/>
    <s v="PHP"/>
    <n v="1440"/>
    <d v="2015-07-17T10:46:52"/>
    <d v="2015-06-18T09:00:00"/>
    <d v="2015-08-11T23:02:13"/>
    <n v="80"/>
    <n v="21"/>
    <s v="#Parent, #Woman Owned Biz, user_favorite, user_favorite"/>
    <s v="female"/>
    <s v="irregular"/>
    <d v="2015-07-17T00:00:00"/>
    <x v="0"/>
    <s v="low"/>
  </r>
  <r>
    <n v="918791"/>
    <n v="5750"/>
    <n v="5750"/>
    <s v="Farming"/>
    <x v="0"/>
    <s v="to buy fertilizer and other farm supplies"/>
    <x v="0"/>
    <s v="Quezon, Palawan"/>
    <s v="PHP"/>
    <n v="1450"/>
    <d v="2015-07-17T07:45:07"/>
    <d v="2015-06-30T09:00:00"/>
    <d v="2015-07-31T04:23:09"/>
    <n v="80"/>
    <n v="12"/>
    <s v="#Parent, #Repeat Borrower, #Vegan, #Woman Owned Biz, #Job Creator"/>
    <s v="female"/>
    <s v="irregular"/>
    <d v="2015-07-17T00:00:00"/>
    <x v="0"/>
    <s v="low"/>
  </r>
  <r>
    <n v="919107"/>
    <n v="8000"/>
    <n v="8000"/>
    <s v="Livestock"/>
    <x v="0"/>
    <s v="to purchase some sheep for fattening and resale in order to increase her income"/>
    <x v="53"/>
    <s v="Nooken district, Jalalabat region"/>
    <s v="KGS"/>
    <n v="1710"/>
    <d v="2015-07-17T19:24:13"/>
    <d v="2015-06-16T09:00:00"/>
    <d v="2015-07-18T05:49:39"/>
    <n v="200"/>
    <n v="28"/>
    <s v="volunteer_pick, #Animals, #Widowed, #Woman Owned Biz, #Single Parent, #Sustainable Ag, user_favorite"/>
    <s v="female"/>
    <s v="monthly"/>
    <d v="2015-07-17T00:00:00"/>
    <x v="0"/>
    <s v="low"/>
  </r>
  <r>
    <n v="918704"/>
    <n v="1750"/>
    <n v="1750"/>
    <s v="Home Appliances"/>
    <x v="9"/>
    <s v="To buy a water filter to provide safe drinking water for their family."/>
    <x v="4"/>
    <s v="Battambang"/>
    <s v="KHR"/>
    <n v="3110"/>
    <d v="2015-07-17T03:43:45"/>
    <d v="2015-07-03T09:00:00"/>
    <d v="2015-07-21T17:48:34"/>
    <n v="80"/>
    <n v="7"/>
    <s v="#Eco-friendly, #Health and Sanitation"/>
    <s v="female, female, female"/>
    <s v="monthly"/>
    <d v="2015-07-17T00:00:00"/>
    <x v="0"/>
    <s v="low"/>
  </r>
  <r>
    <n v="919202"/>
    <n v="5000"/>
    <n v="5000"/>
    <s v="Charcoal Sales"/>
    <x v="3"/>
    <s v="to buy additional sacks of charcoal to sell."/>
    <x v="0"/>
    <s v="Narra, Palawan"/>
    <s v="PHP"/>
    <n v="1450"/>
    <d v="2015-07-18T01:28:22"/>
    <d v="2015-06-18T09:00:00"/>
    <d v="2015-07-30T01:41:35"/>
    <n v="80"/>
    <n v="13"/>
    <s v="#Parent, #Repeat Borrower, #Woman Owned Biz"/>
    <s v="female"/>
    <s v="irregular"/>
    <d v="2015-07-17T00:00:00"/>
    <x v="0"/>
    <s v="low"/>
  </r>
  <r>
    <n v="918768"/>
    <n v="53500"/>
    <n v="53500"/>
    <s v="Retail"/>
    <x v="3"/>
    <s v="to buy various articles of clothing and cosmetics to sell. "/>
    <x v="19"/>
    <s v="Asunción"/>
    <s v="PYG"/>
    <n v="580"/>
    <d v="2015-07-17T06:50:34"/>
    <d v="2015-06-17T09:00:00"/>
    <d v="2015-07-29T00:15:33"/>
    <n v="60"/>
    <n v="1"/>
    <s v=""/>
    <s v="female, female, female, female, female, female, female, female, female, female, female, female, female, female, female, female, female"/>
    <s v="irregular"/>
    <d v="2015-07-17T00:00:00"/>
    <x v="0"/>
    <s v="low"/>
  </r>
  <r>
    <n v="918832"/>
    <n v="9250"/>
    <n v="9250"/>
    <s v="Poultry"/>
    <x v="0"/>
    <s v="to purchase chicks and feed for her poultry farm, and to purchase duvet covers and curtains for re-selling."/>
    <x v="54"/>
    <s v="Boane, Maputo"/>
    <s v="MZN"/>
    <n v="230"/>
    <d v="2015-07-17T09:21:56"/>
    <d v="2015-07-10T09:00:00"/>
    <d v="2015-07-19T23:55:31"/>
    <n v="170"/>
    <n v="33"/>
    <s v="volunteer_pick, #Animals, #Parent, #Repeat Borrower, #Woman Owned Biz"/>
    <s v="female"/>
    <s v="monthly"/>
    <d v="2015-07-17T00:00:00"/>
    <x v="0"/>
    <s v="low"/>
  </r>
  <r>
    <n v="919124"/>
    <n v="11250"/>
    <n v="11250"/>
    <s v="Animal Sales"/>
    <x v="0"/>
    <s v="to close his rooftop and put a roof on it. "/>
    <x v="18"/>
    <s v="Bogotá"/>
    <s v="COP"/>
    <n v="1540"/>
    <d v="2015-07-17T21:22:51"/>
    <d v="2015-06-24T09:00:00"/>
    <d v="2015-08-26T05:50:44"/>
    <n v="200"/>
    <n v="39"/>
    <s v="#Animals, #Elderly, #First Loan"/>
    <s v="male"/>
    <s v="monthly"/>
    <d v="2015-07-17T00:00:00"/>
    <x v="0"/>
    <s v="low"/>
  </r>
  <r>
    <n v="919359"/>
    <n v="10000"/>
    <n v="10000"/>
    <s v="Agriculture"/>
    <x v="0"/>
    <s v="to buy agricultural supplies: seeds, fertiliser, manure, pesticide, etc. and improve her land"/>
    <x v="7"/>
    <s v=""/>
    <s v="USD"/>
    <n v="810"/>
    <d v="2015-07-18T17:51:10"/>
    <d v="2015-07-01T09:00:00"/>
    <d v="2015-08-26T14:33:19"/>
    <n v="120"/>
    <n v="39"/>
    <s v="#Parent, #Woman Owned Biz, #Vegan"/>
    <s v="female"/>
    <s v="bullet"/>
    <d v="2015-07-18T00:00:00"/>
    <x v="0"/>
    <s v="low"/>
  </r>
  <r>
    <n v="919349"/>
    <n v="15000"/>
    <n v="15000"/>
    <s v="Taxi"/>
    <x v="8"/>
    <s v="to complete body work on her taxi so that it looks presentable for her passengers and will also generate better income to support her family."/>
    <x v="5"/>
    <s v="Cochabamba"/>
    <s v="USD"/>
    <n v="1400"/>
    <d v="2015-07-18T16:52:28"/>
    <d v="2015-06-24T09:00:00"/>
    <d v="2015-08-28T19:36:24"/>
    <n v="200"/>
    <n v="57"/>
    <s v="#Parent"/>
    <s v="female"/>
    <s v="monthly"/>
    <d v="2015-07-18T00:00:00"/>
    <x v="0"/>
    <s v="high"/>
  </r>
  <r>
    <n v="919360"/>
    <n v="28500"/>
    <n v="28500"/>
    <s v="Food Stall"/>
    <x v="1"/>
    <s v="to buy tables and chairs to sell food to more customers and improve her income."/>
    <x v="5"/>
    <s v="Santa Cruz"/>
    <s v="BOB"/>
    <n v="1100"/>
    <d v="2015-07-18T17:51:32"/>
    <d v="2015-06-19T06:00:00"/>
    <d v="2015-08-21T16:29:43"/>
    <n v="80"/>
    <n v="89"/>
    <s v="#Biz Durable Asset, #First Loan, #Single Parent, #Woman Owned Biz"/>
    <s v="female, male, female, female, female, female, female, female"/>
    <s v="irregular"/>
    <d v="2015-07-18T00:00:00"/>
    <x v="0"/>
    <s v="high"/>
  </r>
  <r>
    <n v="919251"/>
    <n v="1000"/>
    <n v="1000"/>
    <s v="Farming"/>
    <x v="0"/>
    <s v="to purchase bags of fertilizer"/>
    <x v="0"/>
    <s v="Dipolog -Zamboanga del Norte"/>
    <s v="PHP"/>
    <n v="1260"/>
    <d v="2015-07-18T02:05:25"/>
    <d v="2015-06-19T09:00:00"/>
    <d v="2015-07-22T02:57:58"/>
    <n v="70"/>
    <n v="2"/>
    <s v=""/>
    <s v="female"/>
    <s v="monthly"/>
    <d v="2015-07-18T00:00:00"/>
    <x v="0"/>
    <s v="low"/>
  </r>
  <r>
    <n v="919277"/>
    <n v="1250"/>
    <n v="1250"/>
    <s v="Motorcycle Transport"/>
    <x v="8"/>
    <s v="to purchase materials to repaint and repair her tricycle."/>
    <x v="0"/>
    <s v="Liloy, Zamboanga del Norte"/>
    <s v="PHP"/>
    <n v="1260"/>
    <d v="2015-07-18T03:10:33"/>
    <d v="2015-06-19T09:00:00"/>
    <d v="2015-07-23T15:24:12"/>
    <n v="80"/>
    <n v="5"/>
    <s v="#Elderly, #Woman Owned Biz, #Repeat Borrower"/>
    <s v="female"/>
    <s v="monthly"/>
    <d v="2015-07-18T00:00:00"/>
    <x v="0"/>
    <s v="low"/>
  </r>
  <r>
    <n v="919329"/>
    <n v="1500"/>
    <n v="1500"/>
    <s v="Pigs"/>
    <x v="0"/>
    <s v="to buy piglets and feed"/>
    <x v="0"/>
    <s v="Alegria, Cebu"/>
    <s v="PHP"/>
    <n v="1250"/>
    <d v="2015-07-18T10:36:33"/>
    <d v="2015-07-10T09:00:00"/>
    <d v="2015-07-22T15:44:53"/>
    <n v="70"/>
    <n v="4"/>
    <s v=""/>
    <s v="female"/>
    <s v="monthly"/>
    <d v="2015-07-18T00:00:00"/>
    <x v="0"/>
    <s v="low"/>
  </r>
  <r>
    <n v="919413"/>
    <n v="3500"/>
    <n v="3500"/>
    <s v="Livestock"/>
    <x v="0"/>
    <s v="to purchase feed and other supplies to raise her livestock."/>
    <x v="0"/>
    <s v="Bais, Negros Oriental"/>
    <s v="PHP"/>
    <n v="1450"/>
    <d v="2015-07-19T01:44:13"/>
    <d v="2015-06-22T09:00:00"/>
    <d v="2015-08-04T17:49:48"/>
    <n v="110"/>
    <n v="12"/>
    <s v="#Animals, #Elderly, #Widowed, #Woman Owned Biz, #Repeat Borrower"/>
    <s v="female"/>
    <s v="irregular"/>
    <d v="2015-07-18T00:00:00"/>
    <x v="0"/>
    <s v="low"/>
  </r>
  <r>
    <n v="919335"/>
    <n v="6750"/>
    <n v="6750"/>
    <s v="Clothing Sales"/>
    <x v="7"/>
    <s v="to buy more shirts"/>
    <x v="0"/>
    <s v="Alcantara, Cebu"/>
    <s v="PHP"/>
    <n v="1250"/>
    <d v="2015-07-18T11:59:12"/>
    <d v="2015-06-26T09:00:00"/>
    <d v="2015-08-19T17:23:36"/>
    <n v="80"/>
    <n v="26"/>
    <s v="#Elderly, #Parent"/>
    <s v="male"/>
    <s v="irregular"/>
    <d v="2015-07-18T00:00:00"/>
    <x v="0"/>
    <s v="low"/>
  </r>
  <r>
    <n v="919280"/>
    <n v="1000"/>
    <n v="1000"/>
    <s v="Food"/>
    <x v="1"/>
    <s v="to purchase flour, sugar, milk, cheese, butter, oil, and fruit."/>
    <x v="0"/>
    <s v="Oroquieta-Lawa-an, Aloran, Misamis Occidental"/>
    <s v="PHP"/>
    <n v="1260"/>
    <d v="2015-07-18T03:19:34"/>
    <d v="2015-07-09T09:00:00"/>
    <d v="2015-07-22T16:03:38"/>
    <n v="70"/>
    <n v="4"/>
    <s v=""/>
    <s v="female"/>
    <s v="monthly"/>
    <d v="2015-07-18T00:00:00"/>
    <x v="0"/>
    <s v="low"/>
  </r>
  <r>
    <n v="919338"/>
    <n v="39500"/>
    <n v="39500"/>
    <s v="Retail"/>
    <x v="3"/>
    <s v="to increase his capital and to buy a large quantity of sorghum and rice for resale to earn a profit."/>
    <x v="46"/>
    <s v="Gitega"/>
    <s v="BIF"/>
    <n v="1620"/>
    <d v="2015-07-18T12:37:23"/>
    <d v="2015-06-18T09:00:00"/>
    <d v="2015-08-28T20:33:40"/>
    <n v="80"/>
    <n v="143"/>
    <s v="#Repeat Borrower, #Vegan, #Parent, user_favorite, user_favorite"/>
    <s v="female, female, female, female, female, female, female, female, female, male, female, female, male, female, female, male, female, female, female, male, female, female, male, female, female"/>
    <s v="irregular"/>
    <d v="2015-07-18T00:00:00"/>
    <x v="0"/>
    <s v="high"/>
  </r>
  <r>
    <n v="919433"/>
    <n v="5000"/>
    <n v="5000"/>
    <s v="Cattle"/>
    <x v="0"/>
    <s v="to purchase food for cattle like hay, grass."/>
    <x v="32"/>
    <s v="SainbuBhaishepati"/>
    <s v="NPR"/>
    <n v="620"/>
    <d v="2015-07-19T10:04:41"/>
    <d v="2015-06-19T09:00:00"/>
    <d v="2015-07-22T17:46:35"/>
    <n v="140"/>
    <n v="20"/>
    <s v=""/>
    <s v="female"/>
    <s v="monthly"/>
    <d v="2015-07-19T00:00:00"/>
    <x v="0"/>
    <s v="low"/>
  </r>
  <r>
    <n v="919532"/>
    <n v="6750"/>
    <n v="6750"/>
    <s v="Pigs"/>
    <x v="0"/>
    <s v="to buy feed for the maintenance of his hogs."/>
    <x v="0"/>
    <s v="Sta.Cruz, Alicia, Isabela"/>
    <s v="PHP"/>
    <n v="1230"/>
    <d v="2015-07-20T04:41:24"/>
    <d v="2015-06-26T09:00:00"/>
    <d v="2015-07-23T03:54:27"/>
    <n v="60"/>
    <n v="22"/>
    <s v="#Animals, #Parent, #Schooling"/>
    <s v="male"/>
    <s v="bullet"/>
    <d v="2015-07-20T00:00:00"/>
    <x v="0"/>
    <s v="low"/>
  </r>
  <r>
    <n v="919618"/>
    <n v="5750"/>
    <n v="5750"/>
    <s v="Fruits &amp; Vegetables"/>
    <x v="1"/>
    <s v="to expand her business by adding more fresh stock to her business."/>
    <x v="29"/>
    <s v="Jeypore, Odisha"/>
    <s v="INR"/>
    <n v="2410"/>
    <d v="2015-07-20T07:02:02"/>
    <d v="2015-06-26T09:00:00"/>
    <d v="2015-08-20T11:54:51"/>
    <n v="430"/>
    <n v="13"/>
    <s v="#Parent, #Vegan, #Woman Owned Biz"/>
    <s v="female, female"/>
    <s v="bullet"/>
    <d v="2015-07-20T00:00:00"/>
    <x v="0"/>
    <s v="low"/>
  </r>
  <r>
    <n v="919688"/>
    <n v="3250"/>
    <n v="3250"/>
    <s v="Furniture Making"/>
    <x v="12"/>
    <s v="to be use in buying woods, varnish, plainer and saw blade for furniture business"/>
    <x v="0"/>
    <s v="Caquilingan Cordon, Isabela"/>
    <s v="PHP"/>
    <n v="1230"/>
    <d v="2015-07-20T08:49:07"/>
    <d v="2015-06-26T09:00:00"/>
    <d v="2015-07-24T01:52:10"/>
    <n v="80"/>
    <n v="12"/>
    <s v="user_favorite"/>
    <s v="female"/>
    <s v="irregular"/>
    <d v="2015-07-20T00:00:00"/>
    <x v="0"/>
    <s v="low"/>
  </r>
  <r>
    <n v="919986"/>
    <n v="3000"/>
    <n v="3000"/>
    <s v="Farming"/>
    <x v="0"/>
    <s v="To purchase farm inputs such as quality seeds "/>
    <x v="1"/>
    <s v="Chuka"/>
    <s v="KES"/>
    <n v="1560"/>
    <d v="2015-07-20T15:43:57"/>
    <d v="2015-07-27T09:00:00"/>
    <d v="2015-08-04T15:06:07"/>
    <n v="140"/>
    <n v="9"/>
    <s v="volunteer_pick, volunteer_like, #Parent"/>
    <s v="female"/>
    <s v="monthly"/>
    <d v="2015-07-20T00:00:00"/>
    <x v="0"/>
    <s v="low"/>
  </r>
  <r>
    <n v="920122"/>
    <n v="13250"/>
    <n v="13250"/>
    <s v="Textiles"/>
    <x v="11"/>
    <s v="to purchase thread in order to make traditional Guatemalan dresses."/>
    <x v="34"/>
    <s v="Solola"/>
    <s v="GTQ"/>
    <n v="2460"/>
    <d v="2015-07-21T01:15:57"/>
    <d v="2015-07-10T09:00:00"/>
    <d v="2015-07-31T19:19:01"/>
    <n v="140"/>
    <n v="39"/>
    <s v="user_favorite, user_favorite, #Parent, #Fabrics, #Woman Owned Biz"/>
    <s v="female, female, female, female, female, female"/>
    <s v="monthly"/>
    <d v="2015-07-20T00:00:00"/>
    <x v="0"/>
    <s v="low"/>
  </r>
  <r>
    <n v="919630"/>
    <n v="2000"/>
    <n v="2000"/>
    <s v="General Store"/>
    <x v="3"/>
    <s v="to buy items to sell like snack foods, eggs, home care products, and other groceries."/>
    <x v="0"/>
    <s v="Tacloban City, Leyte"/>
    <s v="PHP"/>
    <n v="1450"/>
    <d v="2015-07-20T07:21:36"/>
    <d v="2015-07-03T09:00:00"/>
    <d v="2015-07-23T05:43:17"/>
    <n v="70"/>
    <n v="7"/>
    <s v="#Parent, #Woman Owned Biz"/>
    <s v="female"/>
    <s v="irregular"/>
    <d v="2015-07-20T00:00:00"/>
    <x v="0"/>
    <s v="low"/>
  </r>
  <r>
    <n v="919590"/>
    <n v="8000"/>
    <n v="8000"/>
    <s v="Farm Supplies"/>
    <x v="0"/>
    <s v="to buy wire, chemicals, seeds, hose,etc."/>
    <x v="27"/>
    <s v="Falealupo, Savaii"/>
    <s v="WST"/>
    <n v="150"/>
    <d v="2015-07-20T06:01:45"/>
    <d v="2015-06-24T09:00:00"/>
    <d v="2015-08-01T22:04:37"/>
    <n v="140"/>
    <n v="30"/>
    <s v="#Elderly, #Parent, #Biz Durable Asset, #Woman Owned Biz"/>
    <s v="female"/>
    <s v="irregular"/>
    <d v="2015-07-20T00:00:00"/>
    <x v="0"/>
    <s v="low"/>
  </r>
  <r>
    <n v="919931"/>
    <n v="5250"/>
    <n v="5250"/>
    <s v="Retail"/>
    <x v="3"/>
    <s v="to buy peanuts, Compra de  amendoim, beans and sugar"/>
    <x v="54"/>
    <s v="Namaacha"/>
    <s v="MZN"/>
    <n v="230"/>
    <d v="2015-07-20T14:02:01"/>
    <d v="2015-07-07T09:00:00"/>
    <d v="2015-08-25T23:53:42"/>
    <n v="180"/>
    <n v="14"/>
    <s v="user_favorite, #Parent, #Supporting Family, #Repeat Borrower"/>
    <s v="male"/>
    <s v="monthly"/>
    <d v="2015-07-20T00:00:00"/>
    <x v="0"/>
    <s v="low"/>
  </r>
  <r>
    <n v="919979"/>
    <n v="750"/>
    <n v="750"/>
    <s v="Fruits &amp; Vegetables"/>
    <x v="1"/>
    <s v="to buy boxes of tomatoes, onions, cabbages, sweet potatoes and mangoes"/>
    <x v="13"/>
    <s v="Kampala"/>
    <s v="UGX"/>
    <n v="1120"/>
    <d v="2015-07-20T15:25:41"/>
    <d v="2015-07-17T09:00:00"/>
    <d v="2015-08-01T14:18:07"/>
    <n v="60"/>
    <n v="3"/>
    <s v=""/>
    <s v="female"/>
    <s v="irregular"/>
    <d v="2015-07-20T00:00:00"/>
    <x v="0"/>
    <s v="low"/>
  </r>
  <r>
    <n v="920730"/>
    <n v="10000"/>
    <n v="10000"/>
    <s v="General Store"/>
    <x v="3"/>
    <s v="to buy products for her shop."/>
    <x v="14"/>
    <s v="San Gabriel"/>
    <s v="USD"/>
    <n v="1880"/>
    <d v="2015-07-21T15:10:52"/>
    <d v="2015-07-07T09:00:00"/>
    <d v="2015-08-25T19:04:32"/>
    <n v="140"/>
    <n v="35"/>
    <s v="#Elderly, #Woman Owned Biz, user_favorite"/>
    <s v="female"/>
    <s v="monthly"/>
    <d v="2015-07-21T00:00:00"/>
    <x v="0"/>
    <s v="low"/>
  </r>
  <r>
    <n v="920669"/>
    <n v="2250"/>
    <n v="2250"/>
    <s v="Dairy"/>
    <x v="0"/>
    <s v="to purchase a dairy cow for her milk-selling business."/>
    <x v="29"/>
    <s v="Kandi"/>
    <s v="INR"/>
    <n v="3340"/>
    <d v="2015-07-21T13:48:55"/>
    <d v="2015-07-17T09:00:00"/>
    <d v="2015-08-02T02:52:12"/>
    <n v="430"/>
    <n v="4"/>
    <s v=""/>
    <s v="female"/>
    <s v="bullet"/>
    <d v="2015-07-21T00:00:00"/>
    <x v="0"/>
    <s v="low"/>
  </r>
  <r>
    <n v="920907"/>
    <n v="3750"/>
    <n v="3750"/>
    <s v="Personal Housing Expenses"/>
    <x v="4"/>
    <s v="to invest in cement, sand, gravel, and laborers to install a cement floor in her home and improve her quality of life."/>
    <x v="7"/>
    <s v=""/>
    <s v="USD"/>
    <n v="810"/>
    <d v="2015-07-21T23:43:28"/>
    <d v="2015-07-16T09:00:00"/>
    <d v="2015-08-28T16:19:03"/>
    <n v="140"/>
    <n v="14"/>
    <s v="#Health and Sanitation, #Job Creator, #Single, #Supporting Family, user_favorite, user_favorite"/>
    <s v="female"/>
    <s v="monthly"/>
    <d v="2015-07-21T00:00:00"/>
    <x v="0"/>
    <s v="low"/>
  </r>
  <r>
    <n v="920903"/>
    <n v="5000"/>
    <n v="5000"/>
    <s v="Personal Housing Expenses"/>
    <x v="4"/>
    <s v="to buy materials such as sheet metal, nails, and wood, and also to pay for labor to construct a bedroom."/>
    <x v="7"/>
    <s v=""/>
    <s v="USD"/>
    <n v="810"/>
    <d v="2015-07-21T23:39:37"/>
    <d v="2015-07-16T09:00:00"/>
    <d v="2015-08-28T20:41:19"/>
    <n v="140"/>
    <n v="20"/>
    <s v="#Health and Sanitation, #Parent, #Vegan, #Woman Owned Biz, #Job Creator, user_favorite"/>
    <s v="female"/>
    <s v="monthly"/>
    <d v="2015-07-21T00:00:00"/>
    <x v="0"/>
    <s v="low"/>
  </r>
  <r>
    <n v="920411"/>
    <n v="11750"/>
    <n v="16000"/>
    <s v="Livestock"/>
    <x v="0"/>
    <s v="to buy a cow and heifer in order to increase the size of her herd."/>
    <x v="53"/>
    <s v="Gulcha village, Osh region"/>
    <s v="KGS"/>
    <n v="1710"/>
    <d v="2015-07-21T08:45:55"/>
    <d v="2015-06-19T09:00:00"/>
    <m/>
    <n v="130"/>
    <n v="13"/>
    <s v="#Animals, #Parent, #Woman Owned Biz"/>
    <s v="female"/>
    <s v="monthly"/>
    <d v="2015-07-21T00:00:00"/>
    <x v="1"/>
    <s v="low"/>
  </r>
  <r>
    <n v="920458"/>
    <n v="10000"/>
    <n v="10000"/>
    <s v="Pigs"/>
    <x v="0"/>
    <s v="to buy a Taiwan boar and sow (a local breed of pig) and also pig feed for her business."/>
    <x v="67"/>
    <s v="Honiara"/>
    <s v="SBD"/>
    <n v="4110"/>
    <d v="2015-07-21T09:17:57"/>
    <d v="2015-07-17T09:00:00"/>
    <d v="2015-07-24T05:46:27"/>
    <n v="140"/>
    <n v="38"/>
    <s v="#Animals, #Parent, #Schooling, #Woman Owned Biz"/>
    <s v="female"/>
    <s v="irregular"/>
    <d v="2015-07-21T00:00:00"/>
    <x v="0"/>
    <s v="low"/>
  </r>
  <r>
    <n v="920791"/>
    <n v="9250"/>
    <n v="9250"/>
    <s v="Clothing Sales"/>
    <x v="7"/>
    <s v="to buy underwear."/>
    <x v="10"/>
    <s v="Granada"/>
    <s v="USD"/>
    <n v="1760"/>
    <d v="2015-07-21T17:17:29"/>
    <d v="2015-06-22T09:00:00"/>
    <d v="2015-08-28T16:56:21"/>
    <n v="140"/>
    <n v="30"/>
    <s v="#Repeat Borrower, #Woman Owned Biz, user_favorite, user_favorite, user_favorite"/>
    <s v="female"/>
    <s v="monthly"/>
    <d v="2015-07-21T00:00:00"/>
    <x v="0"/>
    <s v="low"/>
  </r>
  <r>
    <n v="920621"/>
    <n v="2500"/>
    <n v="2500"/>
    <s v="Farming"/>
    <x v="0"/>
    <s v="to purchase necessary farm resources for paddy cultivation."/>
    <x v="29"/>
    <s v="Dhupguri"/>
    <s v="INR"/>
    <n v="3340"/>
    <d v="2015-07-21T12:09:24"/>
    <d v="2015-07-15T09:00:00"/>
    <d v="2015-08-10T19:01:56"/>
    <n v="430"/>
    <n v="10"/>
    <s v="#Parent, #Vegan, #Woman Owned Biz"/>
    <s v="female"/>
    <s v="bullet"/>
    <d v="2015-07-21T00:00:00"/>
    <x v="0"/>
    <s v="low"/>
  </r>
  <r>
    <n v="920631"/>
    <n v="11250"/>
    <n v="11250"/>
    <s v="Fish Selling"/>
    <x v="1"/>
    <s v="to buy different varieties of fresh fish in volume."/>
    <x v="0"/>
    <s v="General Santos City, South Cotabato"/>
    <s v="PHP"/>
    <n v="1440"/>
    <d v="2015-07-21T12:37:42"/>
    <d v="2015-06-30T09:00:00"/>
    <d v="2015-07-25T01:33:34"/>
    <n v="60"/>
    <n v="6"/>
    <s v="volunteer_pick"/>
    <s v="female"/>
    <s v="irregular"/>
    <d v="2015-07-21T00:00:00"/>
    <x v="0"/>
    <s v="low"/>
  </r>
  <r>
    <n v="920765"/>
    <n v="9500"/>
    <n v="9500"/>
    <s v="Clothing Sales"/>
    <x v="7"/>
    <s v="to start a clothes business."/>
    <x v="11"/>
    <s v="Kilombero"/>
    <s v="TZS"/>
    <n v="3790"/>
    <d v="2015-07-21T15:59:15"/>
    <d v="2015-06-23T09:00:00"/>
    <d v="2015-07-27T03:21:07"/>
    <n v="80"/>
    <n v="21"/>
    <s v="#Low-profit FP, #Fabrics, #Parent, #Woman Owned Biz, #Schooling"/>
    <s v="female"/>
    <s v="irregular"/>
    <d v="2015-07-21T00:00:00"/>
    <x v="0"/>
    <s v="low"/>
  </r>
  <r>
    <n v="920592"/>
    <n v="10500"/>
    <n v="10500"/>
    <s v="Farming"/>
    <x v="0"/>
    <s v=" to buy animal fodder and more chickens for her farm"/>
    <x v="25"/>
    <s v="Gegharkunik region"/>
    <s v="AMD"/>
    <n v="1460"/>
    <d v="2015-07-21T11:32:08"/>
    <d v="2015-06-24T09:00:00"/>
    <d v="2015-07-27T12:50:29"/>
    <n v="260"/>
    <n v="39"/>
    <s v="#First Loan, #Animals, #Sustainable Ag, #Parent, #Supporting Family, user_favorite"/>
    <s v="female"/>
    <s v="monthly"/>
    <d v="2015-07-21T00:00:00"/>
    <x v="0"/>
    <s v="low"/>
  </r>
  <r>
    <n v="920465"/>
    <n v="3250"/>
    <n v="3250"/>
    <s v="Cereals"/>
    <x v="1"/>
    <s v="to buy more maize and beans for sell."/>
    <x v="13"/>
    <s v="Hoima"/>
    <s v="UGX"/>
    <n v="1630"/>
    <d v="2015-07-21T09:25:56"/>
    <d v="2015-07-07T09:00:00"/>
    <d v="2015-08-10T18:57:40"/>
    <n v="80"/>
    <n v="10"/>
    <s v="#Parent, #Vegan"/>
    <s v="male"/>
    <s v="monthly"/>
    <d v="2015-07-21T00:00:00"/>
    <x v="0"/>
    <s v="low"/>
  </r>
  <r>
    <n v="920883"/>
    <n v="3000"/>
    <n v="3000"/>
    <s v="Food Production/Sales"/>
    <x v="1"/>
    <s v="invest in food supplies; rice, meat and vegetables among others."/>
    <x v="18"/>
    <s v="Malambo"/>
    <s v="COP"/>
    <n v="1540"/>
    <d v="2015-07-21T22:51:56"/>
    <d v="2015-06-30T09:00:00"/>
    <d v="2015-08-26T12:51:24"/>
    <n v="150"/>
    <n v="12"/>
    <s v="#Parent, #Woman Owned Biz"/>
    <s v="female"/>
    <s v="monthly"/>
    <d v="2015-07-21T00:00:00"/>
    <x v="0"/>
    <s v="low"/>
  </r>
  <r>
    <n v="921033"/>
    <n v="4500"/>
    <n v="4500"/>
    <s v="Pigs"/>
    <x v="0"/>
    <s v="to purchase feeds and vitamins for her pigs"/>
    <x v="0"/>
    <s v="Dumaguete, Negros Oriental"/>
    <s v="PHP"/>
    <n v="1450"/>
    <d v="2015-07-22T05:36:54"/>
    <d v="2015-06-25T09:00:00"/>
    <d v="2015-08-07T02:23:44"/>
    <n v="80"/>
    <n v="14"/>
    <s v="#Animals, #Parent"/>
    <s v="female"/>
    <s v="irregular"/>
    <d v="2015-07-22T00:00:00"/>
    <x v="0"/>
    <s v="low"/>
  </r>
  <r>
    <n v="921048"/>
    <n v="4250"/>
    <n v="4250"/>
    <s v="Pigs"/>
    <x v="0"/>
    <s v="to buy feeds and other supplies to raise her pigs"/>
    <x v="0"/>
    <s v="Dumaguete, Negros Oriental"/>
    <s v="PHP"/>
    <n v="1450"/>
    <d v="2015-07-22T05:56:55"/>
    <d v="2015-06-26T09:00:00"/>
    <d v="2015-08-09T12:11:13"/>
    <n v="80"/>
    <n v="16"/>
    <s v="#Elderly, #Repeat Borrower, #Woman Owned Biz"/>
    <s v="female"/>
    <s v="irregular"/>
    <d v="2015-07-22T00:00:00"/>
    <x v="0"/>
    <s v="low"/>
  </r>
  <r>
    <n v="921261"/>
    <n v="2750"/>
    <n v="2750"/>
    <s v="Food Production/Sales"/>
    <x v="1"/>
    <s v="to buy ingredients for her food-production business"/>
    <x v="0"/>
    <s v="Dumaguete, Negros Oriental"/>
    <s v="PHP"/>
    <n v="1450"/>
    <d v="2015-07-22T10:06:19"/>
    <d v="2015-06-22T09:00:00"/>
    <d v="2015-08-07T00:17:29"/>
    <n v="80"/>
    <n v="10"/>
    <s v="#Woman Owned Biz"/>
    <s v="female"/>
    <s v="irregular"/>
    <d v="2015-07-22T00:00:00"/>
    <x v="0"/>
    <s v="low"/>
  </r>
  <r>
    <n v="921056"/>
    <n v="3500"/>
    <n v="3500"/>
    <s v="General Store"/>
    <x v="3"/>
    <s v="to buy items to sell like shampoo, soap, milk, spices, canned goods, etc"/>
    <x v="0"/>
    <s v="Brookes Point, Palawan"/>
    <s v="PHP"/>
    <n v="1450"/>
    <d v="2015-07-22T06:04:23"/>
    <d v="2015-07-15T09:00:00"/>
    <d v="2015-07-26T20:03:04"/>
    <n v="50"/>
    <n v="1"/>
    <s v=""/>
    <s v="female"/>
    <s v="irregular"/>
    <d v="2015-07-22T00:00:00"/>
    <x v="0"/>
    <s v="low"/>
  </r>
  <r>
    <n v="921668"/>
    <n v="6000"/>
    <n v="6000"/>
    <s v="General Store"/>
    <x v="3"/>
    <s v="to purchase more soups, eggs, basic grains, sweets, sweet breads, etc."/>
    <x v="7"/>
    <s v=""/>
    <s v="USD"/>
    <n v="810"/>
    <d v="2015-07-22T23:31:37"/>
    <d v="2015-07-06T09:00:00"/>
    <d v="2015-08-29T09:04:05"/>
    <n v="140"/>
    <n v="13"/>
    <s v=""/>
    <s v="male"/>
    <s v="monthly"/>
    <d v="2015-07-22T00:00:00"/>
    <x v="0"/>
    <s v="low"/>
  </r>
  <r>
    <n v="921443"/>
    <n v="12000"/>
    <n v="12000"/>
    <s v="Farming"/>
    <x v="0"/>
    <s v="To purchase more fertilizer and pesticides to improve on her productivity hence more income"/>
    <x v="1"/>
    <s v="Thika"/>
    <s v="KES"/>
    <n v="3880"/>
    <d v="2015-07-22T13:45:11"/>
    <d v="2015-06-23T09:00:00"/>
    <d v="2015-08-25T15:42:56"/>
    <n v="140"/>
    <n v="35"/>
    <s v="#Elderly, #Parent, #Vegan, #Woman Owned Biz"/>
    <s v="female, female, male, female, female, female"/>
    <s v="monthly"/>
    <d v="2015-07-22T00:00:00"/>
    <x v="0"/>
    <s v="low"/>
  </r>
  <r>
    <n v="920995"/>
    <n v="4500"/>
    <n v="4500"/>
    <s v="Food"/>
    <x v="1"/>
    <s v="to buy more eggs to sell."/>
    <x v="0"/>
    <s v="Ubay, Bohol"/>
    <s v="PHP"/>
    <n v="1450"/>
    <d v="2015-07-22T04:54:02"/>
    <d v="2015-07-03T09:00:00"/>
    <d v="2015-08-23T15:07:57"/>
    <n v="130"/>
    <n v="13"/>
    <s v="volunteer_pick, #Parent, #Woman Owned Biz"/>
    <s v="female"/>
    <s v="irregular"/>
    <d v="2015-07-22T00:00:00"/>
    <x v="0"/>
    <s v="low"/>
  </r>
  <r>
    <n v="921047"/>
    <n v="10500"/>
    <n v="15000"/>
    <s v="Personal Housing Expenses"/>
    <x v="4"/>
    <s v="to buy construction materials to renovate her house and buy more soil to fill the yard "/>
    <x v="4"/>
    <s v="Takeo province"/>
    <s v="USD"/>
    <n v="90"/>
    <d v="2015-07-22T05:55:42"/>
    <d v="2015-07-09T09:00:00"/>
    <m/>
    <n v="200"/>
    <n v="28"/>
    <s v="#Parent, #Health and Sanitation, user_favorite"/>
    <s v="female"/>
    <s v="monthly"/>
    <d v="2015-07-22T00:00:00"/>
    <x v="1"/>
    <s v="low"/>
  </r>
  <r>
    <n v="920945"/>
    <n v="13500"/>
    <n v="13500"/>
    <s v="Retail"/>
    <x v="3"/>
    <s v="To buy more stocks of lumber for sell."/>
    <x v="0"/>
    <s v="Happy Valley  Tambulig Zamboanga Del Sur"/>
    <s v="PHP"/>
    <n v="1360"/>
    <d v="2015-07-22T03:07:32"/>
    <d v="2015-06-30T09:00:00"/>
    <d v="2015-08-18T04:14:27"/>
    <n v="80"/>
    <n v="26"/>
    <s v="#Elderly, #Single Parent, #Woman Owned Biz, #Unique"/>
    <s v="female"/>
    <s v="monthly"/>
    <d v="2015-07-22T00:00:00"/>
    <x v="0"/>
    <s v="low"/>
  </r>
  <r>
    <n v="921708"/>
    <n v="2250"/>
    <n v="2250"/>
    <s v="Farming"/>
    <x v="0"/>
    <s v="to purchase bags of fertilizer for her farming activities."/>
    <x v="0"/>
    <s v="Tangub - Tugas,Tangub City,Misamis Occidental"/>
    <s v="PHP"/>
    <n v="1260"/>
    <d v="2015-07-23T01:38:59"/>
    <d v="2015-06-25T09:00:00"/>
    <d v="2015-07-30T20:10:15"/>
    <n v="80"/>
    <n v="3"/>
    <s v="user_favorite, #Elderly, #Vegan"/>
    <s v="female"/>
    <s v="monthly"/>
    <d v="2015-07-22T00:00:00"/>
    <x v="0"/>
    <s v="low"/>
  </r>
  <r>
    <n v="921187"/>
    <n v="2250"/>
    <n v="2250"/>
    <s v="General Store"/>
    <x v="3"/>
    <s v="to buy items to sell like noodles, canned goods, beverages, home care products, and other groceries."/>
    <x v="0"/>
    <s v="Cordova, Cebu"/>
    <s v="PHP"/>
    <n v="1450"/>
    <d v="2015-07-22T08:52:44"/>
    <d v="2015-07-10T09:00:00"/>
    <d v="2015-08-25T04:01:40"/>
    <n v="100"/>
    <n v="9"/>
    <s v="#Parent, #Woman Owned Biz"/>
    <s v="female"/>
    <s v="irregular"/>
    <d v="2015-07-22T00:00:00"/>
    <x v="0"/>
    <s v="low"/>
  </r>
  <r>
    <n v="1089727"/>
    <n v="32750"/>
    <n v="50000"/>
    <s v="Entertainment"/>
    <x v="14"/>
    <s v="plan more and bigger events in my city and increase my party supply inventory. "/>
    <x v="37"/>
    <s v=""/>
    <s v="USD"/>
    <m/>
    <d v="2015-07-22T14:56:08"/>
    <m/>
    <m/>
    <n v="240"/>
    <n v="40"/>
    <s v=""/>
    <s v="female"/>
    <s v="bullet"/>
    <d v="2015-07-22T00:00:00"/>
    <x v="1"/>
    <s v="low"/>
  </r>
  <r>
    <n v="921257"/>
    <n v="2250"/>
    <n v="2250"/>
    <s v="General Store"/>
    <x v="3"/>
    <s v="to purchase more stocks of groceries to sell."/>
    <x v="0"/>
    <s v="Pontevedra, Negros Occidental"/>
    <s v="PHP"/>
    <n v="1450"/>
    <d v="2015-07-22T10:01:10"/>
    <d v="2015-06-25T09:00:00"/>
    <d v="2015-08-07T17:08:47"/>
    <n v="80"/>
    <n v="6"/>
    <s v="#Parent, #Repeat Borrower, #Woman Owned Biz"/>
    <s v="female"/>
    <s v="irregular"/>
    <d v="2015-07-22T00:00:00"/>
    <x v="0"/>
    <s v="low"/>
  </r>
  <r>
    <n v="921550"/>
    <n v="14250"/>
    <n v="14250"/>
    <s v="Manufacturing"/>
    <x v="12"/>
    <s v="to buy springs, foam, and others."/>
    <x v="26"/>
    <s v="Cusco"/>
    <s v="PEN"/>
    <n v="1190"/>
    <d v="2015-07-22T16:55:55"/>
    <d v="2015-06-22T09:00:00"/>
    <d v="2015-07-30T23:17:59"/>
    <n v="60"/>
    <n v="1"/>
    <s v=""/>
    <s v="male"/>
    <s v="irregular"/>
    <d v="2015-07-22T00:00:00"/>
    <x v="0"/>
    <s v="low"/>
  </r>
  <r>
    <n v="921137"/>
    <n v="2250"/>
    <n v="2250"/>
    <s v="Food Production/Sales"/>
    <x v="1"/>
    <s v="to purchase inventory like candies, chocolates and food ingredients for her canteen business"/>
    <x v="0"/>
    <s v="Plaridel-Mansabay Bajo Lopez Jaena Misamis Occiden"/>
    <s v="PHP"/>
    <n v="1260"/>
    <d v="2015-07-22T08:05:12"/>
    <d v="2015-07-16T09:00:00"/>
    <d v="2015-08-20T12:30:55"/>
    <n v="110"/>
    <n v="8"/>
    <s v="#Repeat Borrower, #Woman Owned Biz"/>
    <s v="female"/>
    <s v="monthly"/>
    <d v="2015-07-22T00:00:00"/>
    <x v="0"/>
    <s v="low"/>
  </r>
  <r>
    <n v="922190"/>
    <n v="3250"/>
    <n v="3250"/>
    <s v="Food"/>
    <x v="1"/>
    <s v="to purchase mixed vegetables, meat and rice among other ingredients."/>
    <x v="26"/>
    <s v="Lamay - Calca - Cusco"/>
    <s v="PEN"/>
    <n v="1190"/>
    <d v="2015-07-23T19:37:50"/>
    <d v="2015-06-23T09:00:00"/>
    <d v="2015-08-02T02:38:36"/>
    <n v="80"/>
    <n v="8"/>
    <s v="volunteer_pick"/>
    <s v="female"/>
    <s v="monthly"/>
    <d v="2015-07-23T00:00:00"/>
    <x v="0"/>
    <s v="low"/>
  </r>
  <r>
    <n v="921781"/>
    <n v="3500"/>
    <n v="3500"/>
    <s v="Farming"/>
    <x v="0"/>
    <s v="to buy fertilizers and insecticides for use in farming"/>
    <x v="0"/>
    <s v="Palao, Solana, Cagayan"/>
    <s v="PHP"/>
    <n v="1230"/>
    <d v="2015-07-23T03:54:22"/>
    <d v="2015-07-20T09:00:00"/>
    <d v="2015-08-13T22:42:24"/>
    <n v="80"/>
    <n v="12"/>
    <s v="#Elderly, #Vegan"/>
    <s v="female"/>
    <s v="bullet"/>
    <d v="2015-07-23T00:00:00"/>
    <x v="0"/>
    <s v="low"/>
  </r>
  <r>
    <n v="922155"/>
    <n v="4500"/>
    <n v="4500"/>
    <s v="General Store"/>
    <x v="3"/>
    <s v="to buy fertilizer and merchandise like shampoo, noodles, bath soap, detergent, candies, insect repellent, canned goods and beverages"/>
    <x v="0"/>
    <s v="Moalboal, Cebu"/>
    <s v="PHP"/>
    <n v="1250"/>
    <d v="2015-07-23T17:12:08"/>
    <d v="2015-06-26T09:00:00"/>
    <d v="2015-08-20T22:18:24"/>
    <n v="80"/>
    <n v="17"/>
    <s v="#Elderly, #Woman Owned Biz"/>
    <s v="female"/>
    <s v="irregular"/>
    <d v="2015-07-23T00:00:00"/>
    <x v="0"/>
    <s v="low"/>
  </r>
  <r>
    <n v="921734"/>
    <n v="11250"/>
    <n v="11250"/>
    <s v="Farming"/>
    <x v="0"/>
    <s v="to purchase rice seeds that will have good results in healthier, heavier, and potentially higher-yielding seedlings"/>
    <x v="0"/>
    <s v="Molave-Tambulig, Zamboanga del Sur"/>
    <s v="PHP"/>
    <n v="1260"/>
    <d v="2015-07-23T02:04:10"/>
    <d v="2015-06-26T09:00:00"/>
    <d v="2015-07-29T03:51:06"/>
    <n v="70"/>
    <n v="37"/>
    <s v="#Parent, #Vegan"/>
    <s v="male"/>
    <s v="bullet"/>
    <d v="2015-07-23T00:00:00"/>
    <x v="0"/>
    <s v="low"/>
  </r>
  <r>
    <n v="922231"/>
    <n v="15000"/>
    <n v="15000"/>
    <s v="Livestock"/>
    <x v="0"/>
    <s v="to buy a cow."/>
    <x v="7"/>
    <s v="Usulután"/>
    <s v="USD"/>
    <n v="1990"/>
    <d v="2015-07-23T22:36:02"/>
    <d v="2015-07-04T09:00:00"/>
    <d v="2015-08-31T03:28:01"/>
    <n v="140"/>
    <n v="52"/>
    <s v="#Elderly, #Animals, #Biz Durable Asset, user_favorite"/>
    <s v="male"/>
    <s v="bullet"/>
    <d v="2015-07-23T00:00:00"/>
    <x v="0"/>
    <s v="high"/>
  </r>
  <r>
    <n v="922278"/>
    <n v="2500"/>
    <n v="2500"/>
    <s v="Dairy"/>
    <x v="0"/>
    <s v="to purchase a dairy cow. "/>
    <x v="7"/>
    <s v="Usulután"/>
    <s v="USD"/>
    <n v="1990"/>
    <d v="2015-07-23T23:48:23"/>
    <d v="2015-07-09T09:00:00"/>
    <d v="2015-08-01T17:51:09"/>
    <n v="140"/>
    <n v="3"/>
    <s v=""/>
    <s v="female"/>
    <s v="bullet"/>
    <d v="2015-07-23T00:00:00"/>
    <x v="0"/>
    <s v="low"/>
  </r>
  <r>
    <n v="921908"/>
    <n v="9250"/>
    <n v="10000"/>
    <s v="Dairy"/>
    <x v="0"/>
    <s v="to buy another quality dairy cow."/>
    <x v="1"/>
    <s v="Chuka"/>
    <s v="KES"/>
    <n v="1560"/>
    <d v="2015-07-23T08:40:48"/>
    <d v="2015-07-09T09:00:00"/>
    <m/>
    <n v="200"/>
    <n v="19"/>
    <s v="#Animals, #Biz Durable Asset"/>
    <s v="male"/>
    <s v="monthly"/>
    <d v="2015-07-23T00:00:00"/>
    <x v="1"/>
    <s v="low"/>
  </r>
  <r>
    <n v="922153"/>
    <n v="24500"/>
    <n v="24500"/>
    <s v="Retail"/>
    <x v="3"/>
    <s v="To buy groundnut paste and vegetables, which she will sell to her customers."/>
    <x v="9"/>
    <s v="Chorkor"/>
    <s v="GHS"/>
    <n v="2310"/>
    <d v="2015-07-23T17:10:07"/>
    <d v="2015-07-17T09:00:00"/>
    <d v="2015-08-26T15:40:24"/>
    <n v="100"/>
    <n v="58"/>
    <s v="#Parent, #Single Parent, #Repeat Borrower, #Woman Owned Biz, user_favorite"/>
    <s v="female, female, female, female, female"/>
    <s v="irregular"/>
    <d v="2015-07-23T00:00:00"/>
    <x v="0"/>
    <s v="high"/>
  </r>
  <r>
    <n v="922721"/>
    <n v="30000"/>
    <n v="30000"/>
    <s v="Fruits &amp; Vegetables"/>
    <x v="1"/>
    <s v="purchase oranges, plantains and grapes. "/>
    <x v="26"/>
    <s v="Cusco"/>
    <s v="PEN"/>
    <n v="1190"/>
    <d v="2015-07-24T18:19:55"/>
    <d v="2015-06-23T09:00:00"/>
    <d v="2015-08-27T19:21:05"/>
    <n v="80"/>
    <n v="79"/>
    <s v="#Single, #Single Parent, #Vegan, user_favorite"/>
    <s v="female, female, female, female, male, female, female, female"/>
    <s v="monthly"/>
    <d v="2015-07-24T00:00:00"/>
    <x v="0"/>
    <s v="high"/>
  </r>
  <r>
    <n v="922631"/>
    <n v="3000"/>
    <n v="3000"/>
    <s v="Tailoring"/>
    <x v="2"/>
    <s v=" to purchase more reels of threads, packs of buttons, ribbons and laces for meeting the orders on time"/>
    <x v="3"/>
    <s v="Layyah"/>
    <s v="PKR"/>
    <n v="2450"/>
    <d v="2015-07-24T13:46:24"/>
    <d v="2015-07-09T09:00:00"/>
    <d v="2015-08-07T03:57:42"/>
    <n v="140"/>
    <n v="11"/>
    <s v="#Fabrics, #Parent, #Woman Owned Biz"/>
    <s v="female"/>
    <s v="monthly"/>
    <d v="2015-07-24T00:00:00"/>
    <x v="0"/>
    <s v="low"/>
  </r>
  <r>
    <n v="922589"/>
    <n v="26500"/>
    <n v="40000"/>
    <s v="Personal Housing Expenses"/>
    <x v="4"/>
    <s v="to renovate her house furniture to make it a healthier place for her children"/>
    <x v="40"/>
    <s v="Aley"/>
    <s v="USD"/>
    <n v="770"/>
    <d v="2015-07-24T12:30:45"/>
    <d v="2015-07-07T09:00:00"/>
    <m/>
    <n v="140"/>
    <n v="66"/>
    <s v="#Parent, #Schooling, #Woman Owned Biz, user_favorite"/>
    <s v="female, female, female, female"/>
    <s v="monthly"/>
    <d v="2015-07-24T00:00:00"/>
    <x v="1"/>
    <s v="high"/>
  </r>
  <r>
    <n v="922775"/>
    <n v="54000"/>
    <n v="54000"/>
    <s v="Restaurant"/>
    <x v="1"/>
    <s v="to buy food for her restaurant"/>
    <x v="26"/>
    <s v="Echarate - La Convencion - Cusco"/>
    <s v="PEN"/>
    <n v="1190"/>
    <d v="2015-07-24T20:28:13"/>
    <d v="2015-06-25T09:00:00"/>
    <d v="2015-08-28T15:41:52"/>
    <n v="80"/>
    <n v="49"/>
    <s v="user_favorite, #Woman Owned Biz, #Parent, user_favorite, user_favorite"/>
    <s v="female, female, female, female, female, female, female, female, female, female, female, female"/>
    <s v="monthly"/>
    <d v="2015-07-24T00:00:00"/>
    <x v="0"/>
    <s v="low"/>
  </r>
  <r>
    <n v="922744"/>
    <n v="2000"/>
    <n v="2000"/>
    <s v="Personal Housing Expenses"/>
    <x v="4"/>
    <s v="to change her latrine for toilet facilities"/>
    <x v="10"/>
    <s v="Esteli"/>
    <s v="USD"/>
    <n v="1760"/>
    <d v="2015-07-24T19:25:43"/>
    <d v="2015-06-25T09:00:00"/>
    <d v="2015-08-03T12:40:15"/>
    <n v="150"/>
    <n v="8"/>
    <s v="#Parent, #Eco-friendly, #Health and Sanitation, user_favorite"/>
    <s v="female"/>
    <s v="monthly"/>
    <d v="2015-07-24T00:00:00"/>
    <x v="0"/>
    <s v="low"/>
  </r>
  <r>
    <n v="922585"/>
    <n v="13250"/>
    <n v="13250"/>
    <s v="Higher education costs"/>
    <x v="5"/>
    <s v="to pay for one year of tuition fees and living expenses at the Maharishi Institute."/>
    <x v="68"/>
    <s v="Johannesburg"/>
    <s v="ZAR"/>
    <n v="2110"/>
    <d v="2015-07-24T12:17:05"/>
    <d v="2015-08-03T09:00:00"/>
    <d v="2015-08-04T04:49:09"/>
    <n v="1300"/>
    <n v="48"/>
    <s v="#Schooling, #Single"/>
    <s v="male"/>
    <s v="irregular"/>
    <d v="2015-07-24T00:00:00"/>
    <x v="0"/>
    <s v="low"/>
  </r>
  <r>
    <n v="922844"/>
    <n v="1250"/>
    <n v="4250"/>
    <s v="Cattle"/>
    <x v="0"/>
    <s v="to stock up with animals"/>
    <x v="18"/>
    <s v="Tolu Viejo"/>
    <s v="COP"/>
    <n v="1770"/>
    <d v="2015-07-25T00:11:57"/>
    <d v="2015-06-25T09:00:00"/>
    <m/>
    <n v="160"/>
    <n v="5"/>
    <s v="#Animals"/>
    <s v="male"/>
    <s v="bullet"/>
    <d v="2015-07-24T00:00:00"/>
    <x v="1"/>
    <s v="low"/>
  </r>
  <r>
    <n v="922422"/>
    <n v="15000"/>
    <n v="15000"/>
    <s v="Crafts"/>
    <x v="11"/>
    <s v="to buy material so as to produce more necklaces and earrings and other accessories"/>
    <x v="40"/>
    <s v="Saida"/>
    <s v="USD"/>
    <n v="770"/>
    <d v="2015-07-24T08:11:05"/>
    <d v="2015-07-03T09:00:00"/>
    <d v="2015-08-06T06:51:45"/>
    <n v="140"/>
    <n v="54"/>
    <s v="#Woman Owned Biz, #Repeat Borrower, #Elderly, user_favorite, user_favorite"/>
    <s v="female"/>
    <s v="monthly"/>
    <d v="2015-07-24T00:00:00"/>
    <x v="0"/>
    <s v="high"/>
  </r>
  <r>
    <n v="922771"/>
    <n v="6750"/>
    <n v="6750"/>
    <s v="Bookstore"/>
    <x v="3"/>
    <s v="to buy merchandise to sell at her bookstore. "/>
    <x v="34"/>
    <s v="Aldea Cruz Blanca San Juan Sacatepequez"/>
    <s v="GTQ"/>
    <n v="970"/>
    <d v="2015-07-24T20:05:52"/>
    <d v="2015-07-10T09:00:00"/>
    <d v="2015-08-18T17:29:25"/>
    <n v="80"/>
    <n v="26"/>
    <s v="#Single, #Woman Owned Biz"/>
    <s v="female, female"/>
    <s v="monthly"/>
    <d v="2015-07-24T00:00:00"/>
    <x v="0"/>
    <s v="low"/>
  </r>
  <r>
    <n v="922913"/>
    <n v="42750"/>
    <n v="50500"/>
    <s v="Fishing"/>
    <x v="1"/>
    <s v="to maintain their boat for fishing."/>
    <x v="17"/>
    <s v="Thanh Hoá"/>
    <s v="VND"/>
    <n v="1210"/>
    <d v="2015-07-25T05:24:47"/>
    <d v="2015-07-04T09:00:00"/>
    <m/>
    <n v="200"/>
    <n v="91"/>
    <s v="#Parent, #Repeat Borrower, #Woman Owned Biz"/>
    <s v="female, female, female, female, female, female"/>
    <s v="monthly"/>
    <d v="2015-07-25T00:00:00"/>
    <x v="1"/>
    <s v="high"/>
  </r>
  <r>
    <n v="922923"/>
    <n v="7000"/>
    <n v="7000"/>
    <s v="Personal Housing Expenses"/>
    <x v="4"/>
    <s v=" to purchase sand, cement, brick and equipment to build a toilet."/>
    <x v="17"/>
    <s v="Thanh Hoá"/>
    <s v="VND"/>
    <n v="1210"/>
    <d v="2015-07-25T05:40:05"/>
    <d v="2015-07-20T09:00:00"/>
    <d v="2015-08-21T22:29:32"/>
    <n v="200"/>
    <n v="28"/>
    <s v="#Parent, #Repeat Borrower, #Woman Owned Biz, #Health and Sanitation, user_favorite"/>
    <s v="female"/>
    <s v="monthly"/>
    <d v="2015-07-25T00:00:00"/>
    <x v="0"/>
    <s v="low"/>
  </r>
  <r>
    <n v="922972"/>
    <n v="6750"/>
    <n v="6750"/>
    <s v="Fruits &amp; Vegetables"/>
    <x v="1"/>
    <s v="to buy dried coconut meat to sell in her business"/>
    <x v="0"/>
    <s v="Quezon, Palawan"/>
    <s v="PHP"/>
    <n v="1450"/>
    <d v="2015-07-25T09:35:25"/>
    <d v="2015-07-16T09:00:00"/>
    <d v="2015-08-17T13:24:28"/>
    <n v="80"/>
    <n v="15"/>
    <s v="#Elderly, #Repeat Borrower, #Woman Owned Biz"/>
    <s v="female"/>
    <s v="irregular"/>
    <d v="2015-07-25T00:00:00"/>
    <x v="0"/>
    <s v="low"/>
  </r>
  <r>
    <n v="922891"/>
    <n v="6750"/>
    <n v="6750"/>
    <s v="Cereals"/>
    <x v="1"/>
    <s v="to purchase additional sacks of rice to sell"/>
    <x v="0"/>
    <s v="Hinobaan, Negros Occidental"/>
    <s v="PHP"/>
    <n v="1450"/>
    <d v="2015-07-25T03:32:46"/>
    <d v="2015-07-03T09:00:00"/>
    <d v="2015-08-27T03:43:11"/>
    <n v="100"/>
    <n v="17"/>
    <s v="#Woman Owned Biz"/>
    <s v="female"/>
    <s v="irregular"/>
    <d v="2015-07-25T00:00:00"/>
    <x v="0"/>
    <s v="low"/>
  </r>
  <r>
    <n v="922878"/>
    <n v="6750"/>
    <n v="6750"/>
    <s v="Fish Selling"/>
    <x v="1"/>
    <s v="to purchase additional boxes of fish to sell"/>
    <x v="0"/>
    <s v="Hinobaan, Negros Occidental"/>
    <s v="PHP"/>
    <n v="1450"/>
    <d v="2015-07-25T02:36:30"/>
    <d v="2015-07-08T09:00:00"/>
    <d v="2015-08-25T19:15:27"/>
    <n v="130"/>
    <n v="11"/>
    <s v="#Parent, #Repeat Borrower, #Woman Owned Biz"/>
    <s v="female"/>
    <s v="irregular"/>
    <d v="2015-07-25T00:00:00"/>
    <x v="0"/>
    <s v="low"/>
  </r>
  <r>
    <n v="922924"/>
    <n v="7000"/>
    <n v="7000"/>
    <s v="Personal Housing Expenses"/>
    <x v="4"/>
    <s v=" to purchase sand, cement, brick and equipment to build a toilet."/>
    <x v="17"/>
    <s v="Thanh Hoá"/>
    <s v="VND"/>
    <n v="1210"/>
    <d v="2015-07-25T05:40:53"/>
    <d v="2015-07-18T09:00:00"/>
    <d v="2015-08-10T20:18:20"/>
    <n v="200"/>
    <n v="23"/>
    <s v="#Health and Sanitation, #Animals, #Parent, #Repeat Borrower, #Woman Owned Biz, user_favorite"/>
    <s v="female"/>
    <s v="monthly"/>
    <d v="2015-07-25T00:00:00"/>
    <x v="0"/>
    <s v="low"/>
  </r>
  <r>
    <n v="923297"/>
    <n v="1250"/>
    <n v="1250"/>
    <s v="Personal Medical Expenses"/>
    <x v="13"/>
    <s v="to purchase maintenance medicines"/>
    <x v="0"/>
    <s v="Oroquieta-Talairon, Oroquieta City, Misamis Occide"/>
    <s v="PHP"/>
    <n v="1260"/>
    <d v="2015-07-27T00:22:17"/>
    <d v="2015-07-16T09:00:00"/>
    <d v="2015-07-31T07:11:04"/>
    <n v="140"/>
    <n v="5"/>
    <s v=""/>
    <s v="male"/>
    <s v="monthly"/>
    <d v="2015-07-26T00:00:00"/>
    <x v="0"/>
    <s v="low"/>
  </r>
  <r>
    <n v="1089767"/>
    <n v="2250"/>
    <n v="2250"/>
    <s v="Agriculture"/>
    <x v="0"/>
    <s v="buy more chickens for selling and keeping"/>
    <x v="1"/>
    <s v=""/>
    <s v="KES"/>
    <m/>
    <d v="2015-07-26T09:35:29"/>
    <d v="2015-09-02T13:39:00"/>
    <d v="2015-09-01T18:27:03"/>
    <n v="30"/>
    <n v="8"/>
    <s v=""/>
    <s v="female"/>
    <s v="irregular"/>
    <d v="2015-07-26T00:00:00"/>
    <x v="0"/>
    <s v="low"/>
  </r>
  <r>
    <n v="923214"/>
    <n v="3750"/>
    <n v="3750"/>
    <s v="Fruits &amp; Vegetables"/>
    <x v="1"/>
    <s v="to buy more fruits to sell"/>
    <x v="0"/>
    <s v="Tacloban City, Leyte"/>
    <s v="PHP"/>
    <n v="1450"/>
    <d v="2015-07-26T15:04:59"/>
    <d v="2015-07-21T09:00:00"/>
    <d v="2015-08-19T03:20:47"/>
    <n v="80"/>
    <n v="12"/>
    <s v="#Single Parent, #Widowed, #Vegan, #Woman Owned Biz"/>
    <s v="female"/>
    <s v="irregular"/>
    <d v="2015-07-26T00:00:00"/>
    <x v="0"/>
    <s v="low"/>
  </r>
  <r>
    <n v="923298"/>
    <n v="4250"/>
    <n v="4250"/>
    <s v="Personal Housing Expenses"/>
    <x v="4"/>
    <s v="to purchase bags of cement and hollow blocks"/>
    <x v="0"/>
    <s v="Oroquieta-Talairon, Oroquieta City, Misamis Occide"/>
    <s v="PHP"/>
    <n v="1260"/>
    <d v="2015-07-27T00:23:23"/>
    <d v="2015-07-16T09:00:00"/>
    <d v="2015-08-28T16:10:33"/>
    <n v="250"/>
    <n v="17"/>
    <s v="#Health and Sanitation, #Woman Owned Biz"/>
    <s v="female"/>
    <s v="monthly"/>
    <d v="2015-07-26T00:00:00"/>
    <x v="0"/>
    <s v="low"/>
  </r>
  <r>
    <n v="923212"/>
    <n v="1250"/>
    <n v="1250"/>
    <s v="General Store"/>
    <x v="3"/>
    <s v="to buy canned food, cooking oil, detergent, milled rice, coconut, and sugar for her store."/>
    <x v="0"/>
    <s v="Moalboal, Cebu"/>
    <s v="PHP"/>
    <n v="1250"/>
    <d v="2015-07-26T14:58:32"/>
    <d v="2015-06-25T09:00:00"/>
    <d v="2015-07-31T03:30:33"/>
    <n v="80"/>
    <n v="4"/>
    <s v=""/>
    <s v="female"/>
    <s v="irregular"/>
    <d v="2015-07-26T00:00:00"/>
    <x v="0"/>
    <s v="low"/>
  </r>
  <r>
    <n v="923107"/>
    <n v="42250"/>
    <n v="42250"/>
    <s v="Food Production/Sales"/>
    <x v="1"/>
    <s v="to buy flour, eggs, shortening, salt, milk, and other ingredients."/>
    <x v="19"/>
    <s v="Caacupe"/>
    <s v="PYG"/>
    <n v="580"/>
    <d v="2015-07-26T04:23:49"/>
    <d v="2015-06-24T09:00:00"/>
    <d v="2015-08-04T01:49:11"/>
    <n v="60"/>
    <n v="12"/>
    <s v="user_favorite"/>
    <s v="female, female, female, female, female, female, female, female, female, female, female, female, female, female, female, female, female"/>
    <s v="irregular"/>
    <d v="2015-07-26T00:00:00"/>
    <x v="0"/>
    <s v="low"/>
  </r>
  <r>
    <n v="923936"/>
    <n v="2250"/>
    <n v="2250"/>
    <s v="Higher education costs"/>
    <x v="5"/>
    <s v="to pay university fees "/>
    <x v="19"/>
    <s v="San Lorenzo"/>
    <s v="PYG"/>
    <n v="580"/>
    <d v="2015-07-27T21:39:28"/>
    <d v="2015-06-26T09:00:00"/>
    <d v="2015-08-06T04:11:02"/>
    <n v="150"/>
    <n v="8"/>
    <s v="#Female Education, #First Loan, #Health and Sanitation, #Schooling, #Single, user_favorite"/>
    <s v="female"/>
    <s v="monthly"/>
    <d v="2015-07-27T00:00:00"/>
    <x v="0"/>
    <s v="low"/>
  </r>
  <r>
    <n v="923522"/>
    <n v="3750"/>
    <n v="3750"/>
    <s v="Cereals"/>
    <x v="1"/>
    <s v="to purchase more stocks of rice grains to sell"/>
    <x v="0"/>
    <s v="Taytay, Palawan"/>
    <s v="PHP"/>
    <n v="1450"/>
    <d v="2015-07-27T08:56:45"/>
    <d v="2015-07-21T09:00:00"/>
    <d v="2015-08-28T17:52:32"/>
    <n v="140"/>
    <n v="15"/>
    <s v="#Woman Owned Biz, #Vegan, #Repeat Borrower"/>
    <s v="female"/>
    <s v="irregular"/>
    <d v="2015-07-27T00:00:00"/>
    <x v="0"/>
    <s v="low"/>
  </r>
  <r>
    <n v="923828"/>
    <n v="8000"/>
    <n v="8000"/>
    <s v="Food Stall"/>
    <x v="1"/>
    <s v="to pay the first installment at a new locale where she will start her new fast food business  and to buy primary ingredients for making the food.  "/>
    <x v="7"/>
    <s v="La Unión"/>
    <s v="USD"/>
    <n v="1990"/>
    <d v="2015-07-27T16:37:55"/>
    <d v="2015-06-29T09:00:00"/>
    <d v="2015-09-02T00:33:19"/>
    <n v="150"/>
    <n v="14"/>
    <s v="#Parent, #Woman Owned Biz"/>
    <s v="female"/>
    <s v="monthly"/>
    <d v="2015-07-27T00:00:00"/>
    <x v="0"/>
    <s v="low"/>
  </r>
  <r>
    <n v="923475"/>
    <n v="8250"/>
    <n v="8250"/>
    <s v="Farming"/>
    <x v="0"/>
    <s v="to buy fertilizer, medicines for her garden, and to cultivate her land to grow organic beans."/>
    <x v="53"/>
    <s v="Ozgorush village, Talas region"/>
    <s v="KGS"/>
    <n v="1710"/>
    <d v="2015-07-27T07:46:00"/>
    <d v="2015-06-25T09:00:00"/>
    <d v="2015-08-23T01:53:18"/>
    <n v="140"/>
    <n v="28"/>
    <s v="#Fabrics, #Parent, #Sustainable Ag, #Animals, #Interesting Photo, #Elderly, user_favorite, user_favorite, user_favorite, user_favorite, user_favorite"/>
    <s v="female"/>
    <s v="monthly"/>
    <d v="2015-07-27T00:00:00"/>
    <x v="0"/>
    <s v="low"/>
  </r>
  <r>
    <n v="923562"/>
    <n v="9000"/>
    <n v="9000"/>
    <s v="Fish Selling"/>
    <x v="1"/>
    <s v="to purchase additional boxes of fish to sell"/>
    <x v="0"/>
    <s v="Brookes Point, Palawan"/>
    <s v="PHP"/>
    <n v="1450"/>
    <d v="2015-07-27T09:32:15"/>
    <d v="2015-06-30T09:00:00"/>
    <d v="2015-08-22T11:16:57"/>
    <n v="80"/>
    <n v="24"/>
    <s v="#Parent, #Woman Owned Biz"/>
    <s v="female"/>
    <s v="irregular"/>
    <d v="2015-07-27T00:00:00"/>
    <x v="0"/>
    <s v="low"/>
  </r>
  <r>
    <n v="923413"/>
    <n v="3750"/>
    <n v="3750"/>
    <s v="Recycled Materials"/>
    <x v="3"/>
    <s v="to buy more sacks of different recycled materials to sell"/>
    <x v="0"/>
    <s v="Banga, Aklan"/>
    <s v="PHP"/>
    <n v="1450"/>
    <d v="2015-07-27T04:45:09"/>
    <d v="2015-07-10T09:00:00"/>
    <d v="2015-07-30T19:46:45"/>
    <n v="70"/>
    <n v="11"/>
    <s v="user_favorite"/>
    <s v="female"/>
    <s v="irregular"/>
    <d v="2015-07-27T00:00:00"/>
    <x v="0"/>
    <s v="low"/>
  </r>
  <r>
    <n v="924001"/>
    <n v="5000"/>
    <n v="5000"/>
    <s v="Fruits &amp; Vegetables"/>
    <x v="1"/>
    <s v="to buy more fruits and vegetables for her business."/>
    <x v="7"/>
    <s v="La Unión"/>
    <s v="USD"/>
    <n v="1990"/>
    <d v="2015-07-27T23:51:48"/>
    <d v="2015-07-06T09:00:00"/>
    <d v="2015-09-04T07:41:11"/>
    <n v="140"/>
    <n v="12"/>
    <s v="#Supporting Family, #Woman Owned Biz, #Vegan"/>
    <s v="female"/>
    <s v="monthly"/>
    <d v="2015-07-27T00:00:00"/>
    <x v="0"/>
    <s v="low"/>
  </r>
  <r>
    <n v="924369"/>
    <n v="2500"/>
    <n v="2500"/>
    <s v="Dairy"/>
    <x v="0"/>
    <s v="to purchase a dairy cow so as to increase the supply of milk  to clients"/>
    <x v="1"/>
    <s v="Kisii"/>
    <s v="KES"/>
    <n v="1330"/>
    <d v="2015-07-28T14:18:16"/>
    <d v="2015-06-30T09:00:00"/>
    <d v="2015-08-29T03:26:23"/>
    <n v="120"/>
    <n v="10"/>
    <s v="#Animals, #Biz Durable Asset, #First Loan, #Parent, #Schooling, user_favorite"/>
    <s v="male"/>
    <s v="monthly"/>
    <d v="2015-07-28T00:00:00"/>
    <x v="0"/>
    <s v="low"/>
  </r>
  <r>
    <n v="924609"/>
    <n v="7250"/>
    <n v="10500"/>
    <s v="Farm Supplies"/>
    <x v="0"/>
    <s v="to purchase three sacks of compost, insecticide, and fertilizer, and to pay workers to prepare the land."/>
    <x v="7"/>
    <s v="Osicala"/>
    <s v="USD"/>
    <n v="1990"/>
    <d v="2015-07-28T22:46:59"/>
    <d v="2015-07-23T09:00:00"/>
    <m/>
    <n v="140"/>
    <n v="14"/>
    <s v="#Elderly, #Vegan, #Job Creator"/>
    <s v="female"/>
    <s v="bullet"/>
    <d v="2015-07-28T00:00:00"/>
    <x v="1"/>
    <s v="low"/>
  </r>
  <r>
    <n v="924636"/>
    <n v="4500"/>
    <n v="4500"/>
    <s v="Sewing"/>
    <x v="2"/>
    <s v="to purchase an industrial sewing machine."/>
    <x v="18"/>
    <s v="Barranquilla"/>
    <s v="COP"/>
    <n v="1540"/>
    <d v="2015-07-29T00:23:25"/>
    <d v="2015-07-10T09:00:00"/>
    <d v="2015-08-11T03:21:28"/>
    <n v="140"/>
    <n v="14"/>
    <s v="#Elderly, #Fabrics, #Single, #Woman Owned Biz"/>
    <s v="female"/>
    <s v="monthly"/>
    <d v="2015-07-28T00:00:00"/>
    <x v="0"/>
    <s v="low"/>
  </r>
  <r>
    <n v="924514"/>
    <n v="3500"/>
    <n v="3500"/>
    <s v="General Store"/>
    <x v="3"/>
    <s v="to buy items to sell such as bread, beverages, home care products  and groceries"/>
    <x v="0"/>
    <s v="Cordova, Cebu"/>
    <s v="PHP"/>
    <n v="1450"/>
    <d v="2015-07-28T19:39:06"/>
    <d v="2015-06-29T09:00:00"/>
    <d v="2015-07-31T18:21:48"/>
    <n v="60"/>
    <n v="6"/>
    <s v=""/>
    <s v="female"/>
    <s v="irregular"/>
    <d v="2015-07-28T00:00:00"/>
    <x v="0"/>
    <s v="low"/>
  </r>
  <r>
    <n v="924108"/>
    <n v="2250"/>
    <n v="2250"/>
    <s v="Recycled Materials"/>
    <x v="3"/>
    <s v="to increase her current revolving fund used to buy recyclable materials from collectors. "/>
    <x v="0"/>
    <s v="Intramuros, Manila City"/>
    <s v="PHP"/>
    <n v="1440"/>
    <d v="2015-07-28T07:38:58"/>
    <d v="2015-07-23T09:00:00"/>
    <d v="2015-07-31T00:47:26"/>
    <n v="50"/>
    <n v="8"/>
    <s v=""/>
    <s v="female"/>
    <s v="irregular"/>
    <d v="2015-07-28T00:00:00"/>
    <x v="0"/>
    <s v="low"/>
  </r>
  <r>
    <n v="924571"/>
    <n v="3000"/>
    <n v="3000"/>
    <s v="Farming"/>
    <x v="0"/>
    <s v="to purchase pesticides for coffee cultivation."/>
    <x v="7"/>
    <s v="Osicala"/>
    <s v="USD"/>
    <n v="1990"/>
    <d v="2015-07-28T20:59:26"/>
    <d v="2015-07-13T09:00:00"/>
    <d v="2015-08-07T20:39:10"/>
    <n v="110"/>
    <n v="12"/>
    <s v="user_favorite"/>
    <s v="female"/>
    <s v="bullet"/>
    <d v="2015-07-28T00:00:00"/>
    <x v="0"/>
    <s v="low"/>
  </r>
  <r>
    <n v="924442"/>
    <n v="4000"/>
    <n v="4000"/>
    <s v="Consumer Goods"/>
    <x v="9"/>
    <s v="to buy pennants and clothing to practice his work as a referee and also he wants to help his father buy fertilizers for his plants"/>
    <x v="7"/>
    <s v="Sensuntepeque"/>
    <s v="USD"/>
    <n v="1990"/>
    <d v="2015-07-28T16:57:48"/>
    <d v="2015-07-21T09:00:00"/>
    <d v="2015-08-19T19:34:03"/>
    <n v="140"/>
    <n v="16"/>
    <s v="volunteer_pick, volunteer_like, #Single, #Supporting Family"/>
    <s v="male"/>
    <s v="monthly"/>
    <d v="2015-07-28T00:00:00"/>
    <x v="0"/>
    <s v="low"/>
  </r>
  <r>
    <n v="924493"/>
    <n v="6250"/>
    <n v="6250"/>
    <s v="Jewelry"/>
    <x v="3"/>
    <s v="to buy a wider variety of merchandise."/>
    <x v="44"/>
    <s v="Michoacan"/>
    <s v="MXN"/>
    <n v="4010"/>
    <d v="2015-07-28T18:51:33"/>
    <d v="2015-07-28T09:00:00"/>
    <d v="2015-08-06T06:40:15"/>
    <n v="50"/>
    <n v="8"/>
    <s v=""/>
    <s v="female"/>
    <s v="monthly"/>
    <d v="2015-07-28T00:00:00"/>
    <x v="0"/>
    <s v="low"/>
  </r>
  <r>
    <n v="924169"/>
    <n v="6000"/>
    <n v="6000"/>
    <s v="Tailoring"/>
    <x v="2"/>
    <s v="to buy sewing equipment and materials to make dresses and suits."/>
    <x v="11"/>
    <s v="Dar es Salaam"/>
    <s v="TZS"/>
    <n v="870"/>
    <d v="2015-07-28T09:46:12"/>
    <d v="2015-07-24T09:00:00"/>
    <d v="2015-08-13T19:42:23"/>
    <n v="110"/>
    <n v="20"/>
    <s v="#First Loan, #Fabrics, #Single Parent, #Woman Owned Biz, user_favorite"/>
    <s v="female, female, female"/>
    <s v="irregular"/>
    <d v="2015-07-28T00:00:00"/>
    <x v="0"/>
    <s v="low"/>
  </r>
  <r>
    <n v="924394"/>
    <n v="1000"/>
    <n v="1000"/>
    <s v="General Store"/>
    <x v="3"/>
    <s v="to purchase more vegetables and fruits for sale to make more income in hopes this will help her to educate her children to university level."/>
    <x v="1"/>
    <s v="KABARNET"/>
    <s v="KES"/>
    <n v="1330"/>
    <d v="2015-07-28T15:16:00"/>
    <d v="2015-07-10T09:00:00"/>
    <d v="2015-07-31T17:08:10"/>
    <n v="140"/>
    <n v="4"/>
    <s v=""/>
    <s v="female"/>
    <s v="monthly"/>
    <d v="2015-07-28T00:00:00"/>
    <x v="0"/>
    <s v="low"/>
  </r>
  <r>
    <n v="924621"/>
    <n v="8000"/>
    <n v="8000"/>
    <s v="Livestock"/>
    <x v="0"/>
    <s v="to buy cattle for her livestock business."/>
    <x v="7"/>
    <s v="San Miguel"/>
    <s v="USD"/>
    <n v="1990"/>
    <d v="2015-07-28T23:27:22"/>
    <d v="2015-07-23T09:00:00"/>
    <d v="2015-09-05T17:10:25"/>
    <n v="140"/>
    <n v="26"/>
    <s v="#Single, #Animals, user_favorite, #Interesting Photo, user_favorite, user_favorite"/>
    <s v="female"/>
    <s v="bullet"/>
    <d v="2015-07-28T00:00:00"/>
    <x v="0"/>
    <s v="low"/>
  </r>
  <r>
    <n v="924133"/>
    <n v="2750"/>
    <n v="2750"/>
    <s v="General Store"/>
    <x v="3"/>
    <s v="to buy noodles, coffee, powdered milk, toiletries, chips, candies, canned goods, soft drinks, and drinking liquor"/>
    <x v="0"/>
    <s v="Badian, Cebu"/>
    <s v="PHP"/>
    <n v="1250"/>
    <d v="2015-07-28T08:38:38"/>
    <d v="2015-07-16T09:00:00"/>
    <d v="2015-08-24T03:02:53"/>
    <n v="80"/>
    <n v="8"/>
    <s v="#Elderly, #Woman Owned Biz"/>
    <s v="female"/>
    <s v="irregular"/>
    <d v="2015-07-28T00:00:00"/>
    <x v="0"/>
    <s v="low"/>
  </r>
  <r>
    <n v="924515"/>
    <n v="1250"/>
    <n v="5000"/>
    <s v="Personal Housing Expenses"/>
    <x v="4"/>
    <s v="to invest in metal sheeting, wood, nails, and wire, in order to replace the metal sheeting in the kitchen and improve her quality of life."/>
    <x v="7"/>
    <s v=""/>
    <s v="USD"/>
    <n v="810"/>
    <d v="2015-07-28T19:40:16"/>
    <d v="2015-07-21T09:00:00"/>
    <m/>
    <n v="140"/>
    <n v="5"/>
    <s v="#Single Parent"/>
    <s v="female"/>
    <s v="monthly"/>
    <d v="2015-07-28T00:00:00"/>
    <x v="1"/>
    <s v="low"/>
  </r>
  <r>
    <n v="1089804"/>
    <n v="750"/>
    <n v="3250"/>
    <s v="Cosmetics Sales"/>
    <x v="3"/>
    <s v=""/>
    <x v="1"/>
    <s v=""/>
    <s v="KES"/>
    <m/>
    <d v="2015-07-28T18:51:43"/>
    <m/>
    <m/>
    <n v="90"/>
    <n v="2"/>
    <s v=""/>
    <s v=""/>
    <s v="bullet"/>
    <d v="2015-07-28T00:00:00"/>
    <x v="1"/>
    <s v="low"/>
  </r>
  <r>
    <n v="925073"/>
    <n v="4500"/>
    <n v="4500"/>
    <s v="Embroidery"/>
    <x v="11"/>
    <s v="to purchase more spools of threads along with beads, sequins, and glittering material"/>
    <x v="3"/>
    <s v="Arifwala"/>
    <s v="PKR"/>
    <n v="2450"/>
    <d v="2015-07-29T13:53:08"/>
    <d v="2015-06-29T09:00:00"/>
    <d v="2015-08-06T23:29:13"/>
    <n v="140"/>
    <n v="16"/>
    <s v="#Repeat Borrower, #Fabrics, #Woman Owned Biz, user_favorite"/>
    <s v="female"/>
    <s v="monthly"/>
    <d v="2015-07-29T00:00:00"/>
    <x v="0"/>
    <s v="low"/>
  </r>
  <r>
    <n v="924732"/>
    <n v="1500"/>
    <n v="1500"/>
    <s v="General Store"/>
    <x v="3"/>
    <s v="to purchase more groceries to sell like canned goods, noodles, spices, milk, drinks, coffee, bread, and other personal care products"/>
    <x v="0"/>
    <s v="Kalibo, Aklan"/>
    <s v="PHP"/>
    <n v="1450"/>
    <d v="2015-07-29T04:15:12"/>
    <d v="2015-07-02T09:00:00"/>
    <d v="2015-08-11T04:35:31"/>
    <n v="130"/>
    <n v="6"/>
    <s v="#Woman Owned Biz, #Parent"/>
    <s v="female"/>
    <s v="irregular"/>
    <d v="2015-07-29T00:00:00"/>
    <x v="0"/>
    <s v="low"/>
  </r>
  <r>
    <n v="924789"/>
    <n v="8000"/>
    <n v="8000"/>
    <s v="Personal Housing Expenses"/>
    <x v="4"/>
    <s v="to install vinyl windows and doors in his house."/>
    <x v="2"/>
    <s v="Istaravshan"/>
    <s v="TJS"/>
    <n v="2150"/>
    <d v="2015-07-29T06:08:42"/>
    <d v="2015-07-16T09:00:00"/>
    <d v="2015-08-22T03:27:17"/>
    <n v="140"/>
    <n v="29"/>
    <s v="#Supporting Family, #Health and Sanitation, #Eco-friendly"/>
    <s v="male"/>
    <s v="monthly"/>
    <d v="2015-07-29T00:00:00"/>
    <x v="0"/>
    <s v="low"/>
  </r>
  <r>
    <n v="924664"/>
    <n v="3250"/>
    <n v="3250"/>
    <s v="Farming"/>
    <x v="0"/>
    <s v="to pay for seedlings and compost."/>
    <x v="0"/>
    <s v="Dipolog -Zamboanga del Norte"/>
    <s v="PHP"/>
    <n v="1260"/>
    <d v="2015-07-29T02:15:44"/>
    <d v="2015-07-20T09:00:00"/>
    <d v="2015-08-26T21:22:58"/>
    <n v="110"/>
    <n v="13"/>
    <s v="#Repeat Borrower, #Vegan, #Woman Owned Biz"/>
    <s v="female"/>
    <s v="monthly"/>
    <d v="2015-07-29T00:00:00"/>
    <x v="0"/>
    <s v="low"/>
  </r>
  <r>
    <n v="925181"/>
    <n v="4000"/>
    <n v="4000"/>
    <s v="Farming"/>
    <x v="0"/>
    <s v="to develop his coffee crop"/>
    <x v="31"/>
    <s v="Oratorio, Platanarares, Perez zeledon"/>
    <s v="CRC"/>
    <n v="1500"/>
    <d v="2015-07-29T16:26:50"/>
    <d v="2015-07-07T09:00:00"/>
    <d v="2015-08-13T19:24:14"/>
    <n v="380"/>
    <n v="16"/>
    <s v="#First Loan, #Parent, #Vegan"/>
    <s v="male"/>
    <s v="irregular"/>
    <d v="2015-07-29T00:00:00"/>
    <x v="0"/>
    <s v="low"/>
  </r>
  <r>
    <n v="925755"/>
    <n v="2000"/>
    <n v="2000"/>
    <s v="Cereals"/>
    <x v="1"/>
    <s v="To buy cereals for re-sale."/>
    <x v="1"/>
    <s v="Chuka"/>
    <s v="KES"/>
    <n v="1560"/>
    <d v="2015-07-30T14:20:19"/>
    <d v="2015-08-04T09:00:00"/>
    <d v="2015-08-18T05:41:39"/>
    <n v="140"/>
    <n v="8"/>
    <s v=""/>
    <s v="female"/>
    <s v="monthly"/>
    <d v="2015-07-30T00:00:00"/>
    <x v="0"/>
    <s v="low"/>
  </r>
  <r>
    <n v="925568"/>
    <n v="500"/>
    <n v="500"/>
    <s v="Cereals"/>
    <x v="1"/>
    <s v="to buy cereals for sale"/>
    <x v="1"/>
    <s v="Machakos"/>
    <s v="KES"/>
    <n v="1330"/>
    <d v="2015-07-30T09:18:10"/>
    <d v="2015-07-14T09:00:00"/>
    <d v="2015-08-02T20:17:32"/>
    <n v="140"/>
    <n v="2"/>
    <s v="user_favorite"/>
    <s v="male"/>
    <s v="monthly"/>
    <d v="2015-07-30T00:00:00"/>
    <x v="0"/>
    <s v="low"/>
  </r>
  <r>
    <n v="925812"/>
    <n v="12000"/>
    <n v="12000"/>
    <s v="Clothing Sales"/>
    <x v="7"/>
    <s v="to purchase clothing for her business"/>
    <x v="7"/>
    <s v="La Unión"/>
    <s v="USD"/>
    <n v="1990"/>
    <d v="2015-07-30T17:02:35"/>
    <d v="2015-07-09T09:00:00"/>
    <d v="2015-09-08T00:45:30"/>
    <n v="140"/>
    <n v="28"/>
    <s v="#Woman Owned Biz, user_favorite, user_favorite, user_favorite"/>
    <s v="female"/>
    <s v="monthly"/>
    <d v="2015-07-30T00:00:00"/>
    <x v="0"/>
    <s v="low"/>
  </r>
  <r>
    <n v="925699"/>
    <n v="8250"/>
    <n v="8250"/>
    <s v="Farming"/>
    <x v="0"/>
    <s v="to buy fertilizer and pay for labor for her farmland."/>
    <x v="4"/>
    <s v="Kratie Province, Snoul District"/>
    <s v="KHR"/>
    <n v="2040"/>
    <d v="2015-07-30T12:22:10"/>
    <d v="2015-07-03T09:00:00"/>
    <d v="2015-08-29T00:12:07"/>
    <n v="130"/>
    <n v="28"/>
    <s v="#Vegan, #Parent, #First Loan"/>
    <s v="female, female, female"/>
    <s v="monthly"/>
    <d v="2015-07-30T00:00:00"/>
    <x v="0"/>
    <s v="low"/>
  </r>
  <r>
    <n v="925980"/>
    <n v="1750"/>
    <n v="1750"/>
    <s v="Internet Cafe"/>
    <x v="2"/>
    <s v="to purchase additional tools and accessories for the computers."/>
    <x v="0"/>
    <s v="Sogod Leyte"/>
    <s v="PHP"/>
    <n v="1450"/>
    <d v="2015-07-30T23:40:55"/>
    <d v="2015-07-10T09:00:00"/>
    <d v="2015-08-07T14:39:56"/>
    <n v="70"/>
    <n v="6"/>
    <s v="volunteer_like"/>
    <s v="female"/>
    <s v="irregular"/>
    <d v="2015-07-30T00:00:00"/>
    <x v="0"/>
    <s v="low"/>
  </r>
  <r>
    <n v="925491"/>
    <n v="4000"/>
    <n v="4000"/>
    <s v="Tailoring"/>
    <x v="2"/>
    <s v="to buy supplies for her husband's tailoring business"/>
    <x v="3"/>
    <s v="Rawalpindi"/>
    <s v="PKR"/>
    <n v="2470"/>
    <d v="2015-07-30T05:58:21"/>
    <d v="2015-07-14T09:00:00"/>
    <d v="2015-08-28T21:25:36"/>
    <n v="120"/>
    <n v="15"/>
    <s v="#Fabrics, #Parent"/>
    <s v="female"/>
    <s v="irregular"/>
    <d v="2015-07-30T00:00:00"/>
    <x v="0"/>
    <s v="low"/>
  </r>
  <r>
    <n v="925489"/>
    <n v="6750"/>
    <n v="6750"/>
    <s v="Grocery Store"/>
    <x v="1"/>
    <s v="to buy more goods for his store"/>
    <x v="0"/>
    <s v="La Victoria, Aurora, Zamboanga del Sur"/>
    <s v="PHP"/>
    <n v="1360"/>
    <d v="2015-07-30T05:43:45"/>
    <d v="2015-07-24T09:00:00"/>
    <d v="2015-09-01T09:31:12"/>
    <n v="140"/>
    <n v="20"/>
    <s v="#Elderly, #Parent"/>
    <s v="male"/>
    <s v="monthly"/>
    <d v="2015-07-30T00:00:00"/>
    <x v="0"/>
    <s v="low"/>
  </r>
  <r>
    <n v="925974"/>
    <n v="19750"/>
    <n v="50000"/>
    <s v="Taxi"/>
    <x v="8"/>
    <s v="to pay for the down payment of a new taxi cab"/>
    <x v="37"/>
    <s v="National City, CA"/>
    <s v="USD"/>
    <n v="2490"/>
    <d v="2015-07-30T23:30:23"/>
    <d v="2015-06-30T09:00:00"/>
    <m/>
    <n v="390"/>
    <n v="39"/>
    <s v="#Eco-friendly, #Technology, user_favorite, user_favorite"/>
    <s v="male"/>
    <s v="monthly"/>
    <d v="2015-07-30T00:00:00"/>
    <x v="1"/>
    <s v="low"/>
  </r>
  <r>
    <n v="925857"/>
    <n v="8000"/>
    <n v="8000"/>
    <s v="Agriculture"/>
    <x v="0"/>
    <s v="To buy a cow."/>
    <x v="14"/>
    <s v="Guaranda"/>
    <s v="USD"/>
    <n v="1590"/>
    <d v="2015-07-30T18:07:04"/>
    <d v="2015-07-13T09:00:00"/>
    <d v="2015-08-21T23:40:23"/>
    <n v="140"/>
    <n v="29"/>
    <s v="#Animals, #Interesting Photo, user_favorite"/>
    <s v="female"/>
    <s v="bullet"/>
    <d v="2015-07-30T00:00:00"/>
    <x v="0"/>
    <s v="low"/>
  </r>
  <r>
    <n v="926593"/>
    <n v="22250"/>
    <n v="22250"/>
    <s v="Grocery Store"/>
    <x v="1"/>
    <s v="to buy food products to sell as well as seeds and soil amendments for farming"/>
    <x v="34"/>
    <s v="San Mateo Milpas Altas,Antigua Guatemala"/>
    <s v="GTQ"/>
    <n v="970"/>
    <d v="2015-07-31T22:52:01"/>
    <d v="2015-07-27T09:00:00"/>
    <d v="2015-09-09T20:58:12"/>
    <n v="140"/>
    <n v="75"/>
    <s v="#Elderly, #Repeat Borrower, #Vegan, user_favorite"/>
    <s v="female, female"/>
    <s v="monthly"/>
    <d v="2015-07-31T00:00:00"/>
    <x v="0"/>
    <s v="high"/>
  </r>
  <r>
    <n v="926201"/>
    <n v="5750"/>
    <n v="5750"/>
    <s v="Primary/secondary school costs"/>
    <x v="5"/>
    <s v="to pay her children’s educational fees and to register them for the coming school year."/>
    <x v="40"/>
    <s v=""/>
    <s v="USD"/>
    <n v="1150"/>
    <d v="2015-07-31T10:22:20"/>
    <d v="2015-07-20T09:00:00"/>
    <d v="2015-08-05T04:13:53"/>
    <n v="100"/>
    <n v="15"/>
    <s v="#Parent, #Schooling"/>
    <s v="female"/>
    <s v="monthly"/>
    <d v="2015-07-31T00:00:00"/>
    <x v="0"/>
    <s v="low"/>
  </r>
  <r>
    <n v="926307"/>
    <n v="1500"/>
    <n v="1500"/>
    <s v="Clothing Sales"/>
    <x v="7"/>
    <s v="to buy more clothes to sell."/>
    <x v="13"/>
    <s v="Zanna"/>
    <s v="UGX"/>
    <n v="650"/>
    <d v="2015-07-31T11:47:22"/>
    <d v="2015-07-09T09:00:00"/>
    <d v="2015-08-06T06:17:33"/>
    <n v="110"/>
    <n v="6"/>
    <s v="#Parent, #Woman Owned Biz"/>
    <s v="female"/>
    <s v="irregular"/>
    <d v="2015-07-31T00:00:00"/>
    <x v="0"/>
    <s v="low"/>
  </r>
  <r>
    <n v="926278"/>
    <n v="4750"/>
    <n v="4750"/>
    <s v="Farming"/>
    <x v="0"/>
    <s v="To grow her horticulture business"/>
    <x v="1"/>
    <s v="Nandi Hills"/>
    <s v="KES"/>
    <n v="1560"/>
    <d v="2015-07-31T11:15:39"/>
    <d v="2015-07-21T09:00:00"/>
    <d v="2015-08-18T20:57:42"/>
    <n v="140"/>
    <n v="13"/>
    <s v=""/>
    <s v="female"/>
    <s v="monthly"/>
    <d v="2015-07-31T00:00:00"/>
    <x v="0"/>
    <s v="low"/>
  </r>
  <r>
    <n v="926450"/>
    <n v="45000"/>
    <n v="45000"/>
    <s v="Retail"/>
    <x v="3"/>
    <s v="to buy blankets at wholesale."/>
    <x v="5"/>
    <s v="La Paz  / El Alto"/>
    <s v="BOB"/>
    <n v="590"/>
    <d v="2015-07-31T17:00:02"/>
    <d v="2015-07-07T09:00:00"/>
    <d v="2015-09-03T14:24:40"/>
    <n v="80"/>
    <n v="132"/>
    <s v="#Single Parent, #Parent, #Repeat Borrower, #Vegan, user_favorite, user_favorite"/>
    <s v="female, female, female, female, female, female, female, male"/>
    <s v="monthly"/>
    <d v="2015-07-31T00:00:00"/>
    <x v="0"/>
    <s v="high"/>
  </r>
  <r>
    <n v="926272"/>
    <n v="2250"/>
    <n v="4000"/>
    <s v="Cereals"/>
    <x v="1"/>
    <s v="to buy more maize for resale. "/>
    <x v="1"/>
    <s v="Bomet ;Narok"/>
    <s v="KES"/>
    <n v="1330"/>
    <d v="2015-07-31T11:09:24"/>
    <d v="2015-07-10T09:00:00"/>
    <m/>
    <n v="140"/>
    <n v="6"/>
    <s v="#Parent, #Schooling, #Vegan"/>
    <s v="male"/>
    <s v="monthly"/>
    <d v="2015-07-31T00:00:00"/>
    <x v="1"/>
    <s v="low"/>
  </r>
  <r>
    <n v="926548"/>
    <n v="5250"/>
    <n v="5250"/>
    <s v="Metal Shop"/>
    <x v="12"/>
    <s v="to buy locks, keys, and metals to strengthen his business and make use of from this moment on.  "/>
    <x v="18"/>
    <s v="Montebello"/>
    <s v="COP"/>
    <n v="1770"/>
    <d v="2015-07-31T21:39:50"/>
    <d v="2015-07-01T09:00:00"/>
    <d v="2015-08-18T20:26:07"/>
    <n v="170"/>
    <n v="18"/>
    <s v="#Biz Durable Asset"/>
    <s v="male"/>
    <s v="bullet"/>
    <d v="2015-07-31T00:00:00"/>
    <x v="0"/>
    <s v="low"/>
  </r>
  <r>
    <n v="926280"/>
    <n v="2500"/>
    <n v="5000"/>
    <s v="Clothing Sales"/>
    <x v="7"/>
    <s v="to buy more stock of clothing for her husband's business."/>
    <x v="3"/>
    <s v="Rawalpindi"/>
    <s v="PKR"/>
    <n v="2470"/>
    <d v="2015-07-31T11:18:54"/>
    <d v="2015-07-28T09:00:00"/>
    <m/>
    <n v="140"/>
    <n v="10"/>
    <s v="#Elderly"/>
    <s v="female"/>
    <s v="monthly"/>
    <d v="2015-07-31T00:00:00"/>
    <x v="1"/>
    <s v="low"/>
  </r>
  <r>
    <n v="926056"/>
    <n v="8000"/>
    <n v="8000"/>
    <s v="Sewing"/>
    <x v="2"/>
    <s v="to purchase a new sewing machine"/>
    <x v="2"/>
    <s v="Temurmalik"/>
    <s v="TJS"/>
    <n v="630"/>
    <d v="2015-07-31T06:00:02"/>
    <d v="2015-07-22T09:00:00"/>
    <d v="2015-09-10T19:01:12"/>
    <n v="140"/>
    <n v="13"/>
    <s v="user_favorite, #Woman Owned Biz, #Biz Durable Asset, #Fabrics, #Parent"/>
    <s v="female"/>
    <s v="monthly"/>
    <d v="2015-07-31T00:00:00"/>
    <x v="0"/>
    <s v="low"/>
  </r>
  <r>
    <n v="926068"/>
    <n v="2250"/>
    <n v="5500"/>
    <s v="Cattle"/>
    <x v="0"/>
    <s v="to buy more pigs to raise and care for and to feed them."/>
    <x v="18"/>
    <s v="Taraza"/>
    <s v="COP"/>
    <n v="1770"/>
    <d v="2015-07-31T06:22:58"/>
    <d v="2015-06-30T09:00:00"/>
    <m/>
    <n v="210"/>
    <n v="9"/>
    <s v="#Animals, #Elderly, #Woman Owned Biz, #Parent"/>
    <s v="female"/>
    <s v="bullet"/>
    <d v="2015-07-31T00:00:00"/>
    <x v="1"/>
    <s v="low"/>
  </r>
  <r>
    <n v="926448"/>
    <n v="39000"/>
    <n v="54500"/>
    <s v="Manufacturing"/>
    <x v="12"/>
    <s v="to purchase promotional materials and branding assets and to build a legal budget to protect his trademark and design."/>
    <x v="37"/>
    <s v="Florida"/>
    <s v="USD"/>
    <n v="1310"/>
    <d v="2015-07-31T16:53:41"/>
    <d v="2015-07-17T09:00:00"/>
    <m/>
    <n v="240"/>
    <n v="36"/>
    <s v="#Unique"/>
    <s v="male"/>
    <s v="monthly"/>
    <d v="2015-07-31T00:00:00"/>
    <x v="1"/>
    <s v="low"/>
  </r>
  <r>
    <n v="926653"/>
    <n v="2000"/>
    <n v="2000"/>
    <s v="Food Production/Sales"/>
    <x v="1"/>
    <s v="to buy flour, cooking oil, food coloring, spices and sugar"/>
    <x v="0"/>
    <s v="Baybay, Leyte"/>
    <s v="PHP"/>
    <n v="1250"/>
    <d v="2015-08-01T04:31:32"/>
    <d v="2015-07-09T09:00:00"/>
    <d v="2015-09-03T13:27:12"/>
    <n v="120"/>
    <n v="5"/>
    <s v="#Woman Owned Biz, #Elderly, #Supporting Family"/>
    <s v="female"/>
    <s v="irregular"/>
    <d v="2015-08-01T00:00:00"/>
    <x v="0"/>
    <s v="low"/>
  </r>
  <r>
    <n v="926645"/>
    <n v="16500"/>
    <n v="16500"/>
    <s v="Fishing"/>
    <x v="1"/>
    <s v="to buy string nets, bait, etc."/>
    <x v="14"/>
    <s v="Jaramijo"/>
    <s v="USD"/>
    <n v="1370"/>
    <d v="2015-08-01T02:05:02"/>
    <d v="2015-07-01T09:00:00"/>
    <d v="2015-08-12T09:33:01"/>
    <n v="70"/>
    <n v="38"/>
    <s v=""/>
    <s v="female"/>
    <s v="irregular"/>
    <d v="2015-08-01T00:00:00"/>
    <x v="0"/>
    <s v="low"/>
  </r>
  <r>
    <n v="1089861"/>
    <n v="250"/>
    <n v="49500"/>
    <s v="Food Production/Sales"/>
    <x v="1"/>
    <s v=" buy better equipment and helping us buy are inventory in bulk."/>
    <x v="37"/>
    <s v=""/>
    <s v="USD"/>
    <m/>
    <d v="2015-08-02T23:35:03"/>
    <m/>
    <m/>
    <n v="240"/>
    <n v="1"/>
    <s v=""/>
    <s v="male"/>
    <s v="bullet"/>
    <d v="2015-08-02T00:00:00"/>
    <x v="1"/>
    <s v="low"/>
  </r>
  <r>
    <n v="927301"/>
    <n v="1750"/>
    <n v="1750"/>
    <s v="Farming"/>
    <x v="0"/>
    <s v="to buy bags of fertilizer and bottles of insecticides"/>
    <x v="0"/>
    <s v="Molave-Dumingag, Zamboanga Del Sur"/>
    <s v="PHP"/>
    <n v="1260"/>
    <d v="2015-08-04T01:54:30"/>
    <d v="2015-07-22T09:00:00"/>
    <d v="2015-08-12T01:48:18"/>
    <n v="70"/>
    <n v="5"/>
    <s v=""/>
    <s v="male"/>
    <s v="bullet"/>
    <d v="2015-08-03T00:00:00"/>
    <x v="0"/>
    <s v="low"/>
  </r>
  <r>
    <n v="926894"/>
    <n v="2000"/>
    <n v="2000"/>
    <s v="Livestock"/>
    <x v="0"/>
    <s v="to purchase goats and cows for resale."/>
    <x v="1"/>
    <s v="Tiribe"/>
    <s v="KES"/>
    <n v="1640"/>
    <d v="2015-08-03T07:29:44"/>
    <d v="2015-08-03T09:00:00"/>
    <d v="2015-08-18T14:39:30"/>
    <n v="130"/>
    <n v="8"/>
    <s v="#Animals, #Parent, #Schooling, #Woman Owned Biz"/>
    <s v="female"/>
    <s v="irregular"/>
    <d v="2015-08-03T00:00:00"/>
    <x v="0"/>
    <s v="low"/>
  </r>
  <r>
    <n v="926917"/>
    <n v="1000"/>
    <n v="1000"/>
    <s v="Fruits &amp; Vegetables"/>
    <x v="1"/>
    <s v="to buy sacks of fruit and green vegetables for resale. "/>
    <x v="1"/>
    <s v="Tiribe"/>
    <s v="KES"/>
    <n v="1640"/>
    <d v="2015-08-03T07:55:34"/>
    <d v="2015-08-03T09:00:00"/>
    <d v="2015-08-06T09:54:29"/>
    <n v="130"/>
    <n v="3"/>
    <s v="#Vegan, #Schooling, #Parent, #Woman Owned Biz"/>
    <s v="female"/>
    <s v="irregular"/>
    <d v="2015-08-03T00:00:00"/>
    <x v="0"/>
    <s v="low"/>
  </r>
  <r>
    <n v="926979"/>
    <n v="2000"/>
    <n v="2000"/>
    <s v="Clothing Sales"/>
    <x v="7"/>
    <s v="to purchase bales of Khangas to sell."/>
    <x v="1"/>
    <s v="Kisauni"/>
    <s v="KES"/>
    <n v="1640"/>
    <d v="2015-08-03T08:28:41"/>
    <d v="2015-08-03T09:00:00"/>
    <d v="2015-08-18T18:35:52"/>
    <n v="130"/>
    <n v="8"/>
    <s v="#Parent, #Schooling, #Woman Owned Biz, #Fabrics"/>
    <s v="female"/>
    <s v="irregular"/>
    <d v="2015-08-03T00:00:00"/>
    <x v="0"/>
    <s v="low"/>
  </r>
  <r>
    <n v="927130"/>
    <n v="37000"/>
    <n v="37000"/>
    <s v="General Store"/>
    <x v="3"/>
    <s v="to buy more rice, Colgate, biscuits and juice to sell."/>
    <x v="47"/>
    <s v=""/>
    <s v="RWF"/>
    <n v="1610"/>
    <d v="2015-08-03T11:20:59"/>
    <d v="2015-07-03T09:00:00"/>
    <d v="2015-08-05T13:56:55"/>
    <n v="50"/>
    <n v="2"/>
    <s v=""/>
    <s v="female, female, female, male, female, male, female, female, female, female, female, female, female, male, female, female, female, female, female, female, female"/>
    <s v="irregular"/>
    <d v="2015-08-03T00:00:00"/>
    <x v="0"/>
    <s v="low"/>
  </r>
  <r>
    <n v="927094"/>
    <n v="11250"/>
    <n v="11250"/>
    <s v="Services"/>
    <x v="2"/>
    <s v="to buy a trading trolley, web-enabled mobile phone and cash box to start his own business, providing Zoona financial services to local people"/>
    <x v="60"/>
    <s v="Mchinji"/>
    <s v="MWK"/>
    <n v="4440"/>
    <d v="2015-08-03T10:35:31"/>
    <d v="2015-08-28T09:00:00"/>
    <d v="2015-08-23T15:43:01"/>
    <n v="250"/>
    <n v="44"/>
    <s v="volunteer_like, #Biz Durable Asset, #Technology, #Low-profit FP, user_favorite"/>
    <s v="male"/>
    <s v="monthly"/>
    <d v="2015-08-03T00:00:00"/>
    <x v="0"/>
    <s v="low"/>
  </r>
  <r>
    <n v="927500"/>
    <n v="10750"/>
    <n v="14500"/>
    <s v="Jewelry"/>
    <x v="3"/>
    <s v="increase the quantity of accessories with more variety to sell,"/>
    <x v="16"/>
    <s v="Marka"/>
    <s v="JOD"/>
    <n v="1850"/>
    <d v="2015-08-04T10:59:04"/>
    <d v="2015-07-27T09:00:00"/>
    <m/>
    <n v="210"/>
    <n v="23"/>
    <s v="#Woman Owned Biz, user_favorite"/>
    <s v="female"/>
    <s v="monthly"/>
    <d v="2015-08-04T00:00:00"/>
    <x v="1"/>
    <s v="low"/>
  </r>
  <r>
    <n v="927464"/>
    <n v="3000"/>
    <n v="3000"/>
    <s v="Milk Sales"/>
    <x v="1"/>
    <s v="to purchase milk containers and add more stock of milk from producers"/>
    <x v="1"/>
    <s v="Kapsabet"/>
    <s v="KES"/>
    <n v="1330"/>
    <d v="2015-08-04T09:59:10"/>
    <d v="2015-07-09T09:00:00"/>
    <d v="2015-08-19T10:38:28"/>
    <n v="80"/>
    <n v="12"/>
    <s v="#Parent, #Schooling, #Woman Owned Biz, #Single Parent"/>
    <s v="female"/>
    <s v="monthly"/>
    <d v="2015-08-04T00:00:00"/>
    <x v="0"/>
    <s v="low"/>
  </r>
  <r>
    <n v="927378"/>
    <n v="20500"/>
    <n v="24750"/>
    <s v="Home Products Sales"/>
    <x v="3"/>
    <s v="to purchase products for retail sale in order to increase the assortment in her shop."/>
    <x v="53"/>
    <s v="Nooken district, Jalalabat region"/>
    <s v="KGS"/>
    <n v="1710"/>
    <d v="2015-08-04T06:43:17"/>
    <d v="2015-07-03T09:00:00"/>
    <m/>
    <n v="200"/>
    <n v="12"/>
    <s v="#Parent, #Woman Owned Biz, user_favorite"/>
    <s v="female"/>
    <s v="monthly"/>
    <d v="2015-08-04T00:00:00"/>
    <x v="1"/>
    <s v="low"/>
  </r>
  <r>
    <n v="927653"/>
    <n v="15000"/>
    <n v="15000"/>
    <s v="Restaurant"/>
    <x v="1"/>
    <s v="to purchase a rotisserie machine and kitchen supplies to sell new foods."/>
    <x v="5"/>
    <s v="El Alto"/>
    <s v="USD"/>
    <n v="1100"/>
    <d v="2015-08-04T18:17:40"/>
    <d v="2015-07-17T06:00:00"/>
    <d v="2015-09-10T23:36:59"/>
    <n v="170"/>
    <n v="49"/>
    <s v="#Parent, #Biz Durable Asset, #Woman Owned Biz, #Widowed, #First Loan"/>
    <s v="female"/>
    <s v="monthly"/>
    <d v="2015-08-04T00:00:00"/>
    <x v="0"/>
    <s v="low"/>
  </r>
  <r>
    <n v="927593"/>
    <n v="75000"/>
    <n v="75000"/>
    <s v="Fruits &amp; Vegetables"/>
    <x v="1"/>
    <s v="to buy more fruits such as:mangos,sweet bananas and oranges for sale."/>
    <x v="47"/>
    <s v=""/>
    <s v="RWF"/>
    <n v="1610"/>
    <d v="2015-08-04T14:30:32"/>
    <d v="2015-07-09T09:00:00"/>
    <d v="2015-08-08T15:30:20"/>
    <n v="60"/>
    <n v="28"/>
    <s v="user_favorite, #Parent, #Schooling, #Vegan, #Woman Owned Biz"/>
    <s v="female, female, female, female, female, female, female, male, female, male, female, female, male, female, male, female, female, female, female, male, male, female"/>
    <s v="irregular"/>
    <d v="2015-08-04T00:00:00"/>
    <x v="0"/>
    <s v="low"/>
  </r>
  <r>
    <n v="927969"/>
    <n v="4000"/>
    <n v="4000"/>
    <s v="Embroidery"/>
    <x v="11"/>
    <s v="to buy supplies for her business."/>
    <x v="3"/>
    <s v="Ravi Rayon"/>
    <s v="PKR"/>
    <n v="2450"/>
    <d v="2015-08-05T09:04:22"/>
    <d v="2015-07-13T09:00:00"/>
    <d v="2015-08-17T19:20:13"/>
    <n v="140"/>
    <n v="15"/>
    <s v="#Fabrics, #Woman Owned Biz"/>
    <s v="female"/>
    <s v="monthly"/>
    <d v="2015-08-05T00:00:00"/>
    <x v="0"/>
    <s v="low"/>
  </r>
  <r>
    <n v="927887"/>
    <n v="2500"/>
    <n v="2500"/>
    <s v="Retail"/>
    <x v="3"/>
    <s v=" to purchase sunflower cooking oil."/>
    <x v="11"/>
    <s v="Dar es Salaam"/>
    <s v="TZS"/>
    <n v="870"/>
    <d v="2015-08-05T08:03:26"/>
    <d v="2015-07-29T09:00:00"/>
    <d v="2015-08-12T01:56:44"/>
    <n v="100"/>
    <n v="9"/>
    <s v="#First Loan, #Woman Owned Biz"/>
    <s v="female"/>
    <s v="monthly"/>
    <d v="2015-08-05T00:00:00"/>
    <x v="0"/>
    <s v="low"/>
  </r>
  <r>
    <n v="927985"/>
    <n v="14750"/>
    <n v="14750"/>
    <s v="Machine Shop"/>
    <x v="12"/>
    <s v="to support her husband so he can fix his lathe machine and can buy cutting tools to work over the lathe machine. "/>
    <x v="3"/>
    <s v="Lahore"/>
    <s v="PKR"/>
    <n v="2470"/>
    <d v="2015-08-05T09:14:57"/>
    <d v="2015-07-15T09:00:00"/>
    <d v="2015-08-21T10:37:29"/>
    <n v="110"/>
    <n v="56"/>
    <s v="user_favorite, #Parent"/>
    <s v="female, female"/>
    <s v="irregular"/>
    <d v="2015-08-05T00:00:00"/>
    <x v="0"/>
    <s v="high"/>
  </r>
  <r>
    <n v="927845"/>
    <n v="4000"/>
    <n v="4000"/>
    <s v="Embroidery"/>
    <x v="11"/>
    <s v="to buy spools of thread in different colors as well as packs of beads, sequins, and stones to use as embellishment"/>
    <x v="3"/>
    <s v="Bahawalpur"/>
    <s v="PKR"/>
    <n v="2450"/>
    <d v="2015-08-05T07:11:37"/>
    <d v="2015-07-09T09:00:00"/>
    <d v="2015-08-14T01:25:31"/>
    <n v="140"/>
    <n v="12"/>
    <s v="volunteer_pick, user_favorite, #Fabrics, #Woman Owned Biz, user_favorite"/>
    <s v="female"/>
    <s v="monthly"/>
    <d v="2015-08-05T00:00:00"/>
    <x v="0"/>
    <s v="low"/>
  </r>
  <r>
    <n v="927860"/>
    <n v="9250"/>
    <n v="10000"/>
    <s v="Retail"/>
    <x v="3"/>
    <s v="to buy hand and body care products, shampoo, bubble lights, cigarettes, toothpaste, rice, noodles, sweets and other things to sell."/>
    <x v="51"/>
    <s v="Maliana"/>
    <s v="USD"/>
    <n v="2430"/>
    <d v="2015-08-05T07:30:23"/>
    <d v="2015-07-07T09:00:00"/>
    <m/>
    <n v="140"/>
    <n v="19"/>
    <s v="#Woman Owned Biz, user_favorite"/>
    <s v="female"/>
    <s v="monthly"/>
    <d v="2015-08-05T00:00:00"/>
    <x v="1"/>
    <s v="low"/>
  </r>
  <r>
    <n v="928061"/>
    <n v="9750"/>
    <n v="9750"/>
    <s v="Bakery"/>
    <x v="1"/>
    <s v="to buy sacks of flour and sugar, a bottle of vegetable oil, frying pan, etc. "/>
    <x v="27"/>
    <s v="Matautu"/>
    <s v="WST"/>
    <n v="150"/>
    <d v="2015-08-05T10:31:43"/>
    <d v="2015-07-17T09:00:00"/>
    <d v="2015-09-05T14:46:37"/>
    <n v="140"/>
    <n v="27"/>
    <s v="#Elderly, #Woman Owned Biz, #Biz Durable Asset"/>
    <s v="female"/>
    <s v="irregular"/>
    <d v="2015-08-05T00:00:00"/>
    <x v="0"/>
    <s v="low"/>
  </r>
  <r>
    <n v="928141"/>
    <n v="2000"/>
    <n v="2000"/>
    <s v="Farming"/>
    <x v="0"/>
    <s v="To buy seeds and grow her horticulture business"/>
    <x v="1"/>
    <s v="Kapsowar"/>
    <s v="KES"/>
    <n v="1560"/>
    <d v="2015-08-05T11:59:39"/>
    <d v="2015-08-11T09:00:00"/>
    <d v="2015-08-17T23:17:27"/>
    <n v="150"/>
    <n v="3"/>
    <s v=""/>
    <s v="female"/>
    <s v="monthly"/>
    <d v="2015-08-05T00:00:00"/>
    <x v="0"/>
    <s v="low"/>
  </r>
  <r>
    <n v="927828"/>
    <n v="1000"/>
    <n v="3500"/>
    <s v="Pigs"/>
    <x v="0"/>
    <s v="to buy feed and vitamins for her pigs"/>
    <x v="0"/>
    <s v="Calatrava, Negros Occidental"/>
    <s v="PHP"/>
    <n v="1450"/>
    <d v="2015-08-05T06:57:18"/>
    <d v="2015-07-09T09:00:00"/>
    <m/>
    <n v="130"/>
    <n v="4"/>
    <s v="#Animals, #Elderly, #Woman Owned Biz"/>
    <s v="female"/>
    <s v="irregular"/>
    <d v="2015-08-05T00:00:00"/>
    <x v="1"/>
    <s v="low"/>
  </r>
  <r>
    <n v="928277"/>
    <n v="61250"/>
    <n v="61250"/>
    <s v="Pub"/>
    <x v="1"/>
    <s v="to buy more beer and wine to sell."/>
    <x v="47"/>
    <s v=""/>
    <s v="RWF"/>
    <n v="1610"/>
    <d v="2015-08-05T17:02:51"/>
    <d v="2015-07-08T09:00:00"/>
    <d v="2015-08-14T03:50:26"/>
    <n v="60"/>
    <n v="124"/>
    <s v="#Parent, #Schooling, #Woman Owned Biz, user_favorite, user_favorite, user_favorite"/>
    <s v="female, female, female, female, female, female, female, female, female, female, female, female, female, female, female, female, female, female, female, female, male, male, female, female, female, female, female, female, female"/>
    <s v="irregular"/>
    <d v="2015-08-05T00:00:00"/>
    <x v="0"/>
    <s v="high"/>
  </r>
  <r>
    <n v="928720"/>
    <n v="11000"/>
    <n v="11000"/>
    <s v="General Store"/>
    <x v="3"/>
    <s v="to buy more dry goods, grocery items, and softdrinks to enhance her inventory"/>
    <x v="0"/>
    <s v="General Santos City, South Cotabato"/>
    <s v="PHP"/>
    <n v="1440"/>
    <d v="2015-08-06T13:28:38"/>
    <d v="2015-07-09T09:00:00"/>
    <d v="2015-08-09T14:46:52"/>
    <n v="50"/>
    <n v="18"/>
    <s v=""/>
    <s v="female"/>
    <s v="irregular"/>
    <d v="2015-08-06T00:00:00"/>
    <x v="0"/>
    <s v="low"/>
  </r>
  <r>
    <n v="928755"/>
    <n v="1750"/>
    <n v="1750"/>
    <s v="Farming"/>
    <x v="0"/>
    <s v="to purchase improved farm inputs that will increase his farm’s yields."/>
    <x v="58"/>
    <s v="Kaduna"/>
    <s v="NGN"/>
    <n v="2880"/>
    <d v="2015-08-06T14:46:50"/>
    <d v="2015-07-29T09:00:00"/>
    <d v="2015-08-13T05:03:14"/>
    <n v="190"/>
    <n v="7"/>
    <s v="#Woman Owned Biz, #Parent"/>
    <s v="male"/>
    <s v="bullet"/>
    <d v="2015-08-06T00:00:00"/>
    <x v="0"/>
    <s v="low"/>
  </r>
  <r>
    <n v="928862"/>
    <n v="11000"/>
    <n v="11000"/>
    <s v="Agriculture"/>
    <x v="0"/>
    <s v="to buy five bags of fertilizer, one box of insecticide, and two sheep."/>
    <x v="55"/>
    <s v="KOUBRI"/>
    <s v="XOF"/>
    <n v="1870"/>
    <d v="2015-08-06T19:25:13"/>
    <d v="2015-07-08T09:00:00"/>
    <d v="2015-09-11T03:09:34"/>
    <n v="100"/>
    <n v="40"/>
    <s v="#Parent, #Schooling, #Animals"/>
    <s v="male, male, male"/>
    <s v="irregular"/>
    <d v="2015-08-06T00:00:00"/>
    <x v="0"/>
    <s v="low"/>
  </r>
  <r>
    <n v="928424"/>
    <n v="6250"/>
    <n v="6250"/>
    <s v="Personal Expenses"/>
    <x v="9"/>
    <s v="to pay for a cart."/>
    <x v="4"/>
    <s v="Kampong Thom"/>
    <s v="KHR"/>
    <n v="1060"/>
    <d v="2015-08-06T04:52:39"/>
    <d v="2015-07-27T09:00:00"/>
    <d v="2015-08-20T08:43:11"/>
    <n v="130"/>
    <n v="24"/>
    <s v="user_favorite, #Parent, #Woman Owned Biz, #Biz Durable Asset"/>
    <s v="female"/>
    <s v="monthly"/>
    <d v="2015-08-06T00:00:00"/>
    <x v="0"/>
    <s v="low"/>
  </r>
  <r>
    <n v="928750"/>
    <n v="2000"/>
    <n v="2000"/>
    <s v="Farming"/>
    <x v="0"/>
    <s v="to purchase improved farm inputs that will increase farmer’s yields"/>
    <x v="58"/>
    <s v="Kaduna"/>
    <s v="NGN"/>
    <n v="2880"/>
    <d v="2015-08-06T14:32:36"/>
    <d v="2015-07-27T09:00:00"/>
    <d v="2015-08-17T17:20:24"/>
    <n v="190"/>
    <n v="5"/>
    <s v="#Parent, #Vegan"/>
    <s v="male"/>
    <s v="bullet"/>
    <d v="2015-08-06T00:00:00"/>
    <x v="0"/>
    <s v="low"/>
  </r>
  <r>
    <n v="929143"/>
    <n v="8500"/>
    <n v="8500"/>
    <s v="Education provider"/>
    <x v="5"/>
    <s v="to buy a computer and professional literature which will be very useful for her private courses in Armenian language and literature"/>
    <x v="25"/>
    <s v="Lori region"/>
    <s v="AMD"/>
    <n v="1460"/>
    <d v="2015-08-07T10:31:51"/>
    <d v="2015-07-08T09:00:00"/>
    <d v="2015-08-20T06:01:00"/>
    <n v="260"/>
    <n v="25"/>
    <s v="#Single Parent, #Schooling, #Technology, user_favorite"/>
    <s v="female"/>
    <s v="monthly"/>
    <d v="2015-08-07T00:00:00"/>
    <x v="0"/>
    <s v="low"/>
  </r>
  <r>
    <n v="929052"/>
    <n v="1500"/>
    <n v="1500"/>
    <s v="General Store"/>
    <x v="3"/>
    <s v="to buy canned goods, biscuits, and soft drinks."/>
    <x v="0"/>
    <s v="Bulagao, Tuao, Cagayan"/>
    <s v="PHP"/>
    <n v="1230"/>
    <d v="2015-08-07T08:32:15"/>
    <d v="2015-08-06T09:00:00"/>
    <d v="2015-08-10T03:00:31"/>
    <n v="70"/>
    <n v="3"/>
    <s v=""/>
    <s v="female"/>
    <s v="irregular"/>
    <d v="2015-08-07T00:00:00"/>
    <x v="0"/>
    <s v="low"/>
  </r>
  <r>
    <n v="929022"/>
    <n v="2500"/>
    <n v="2500"/>
    <s v="Personal Housing Expenses"/>
    <x v="4"/>
    <s v="to remodel the bathroom in her home, replace the pipe work and install a new toilet"/>
    <x v="29"/>
    <s v="Bolangir, Odisha"/>
    <s v="INR"/>
    <n v="2410"/>
    <d v="2015-08-07T06:56:28"/>
    <d v="2015-08-04T09:00:00"/>
    <d v="2015-08-13T19:35:18"/>
    <n v="430"/>
    <n v="10"/>
    <s v="user_favorite, #Elderly, #Widowed, user_favorite"/>
    <s v="female"/>
    <s v="bullet"/>
    <d v="2015-08-07T00:00:00"/>
    <x v="0"/>
    <s v="low"/>
  </r>
  <r>
    <n v="929545"/>
    <n v="4750"/>
    <n v="11500"/>
    <s v="Personal Housing Expenses"/>
    <x v="4"/>
    <s v="to buy construction materials in order to repair her house."/>
    <x v="53"/>
    <s v="Talas district"/>
    <s v="KGS"/>
    <n v="1710"/>
    <d v="2015-08-08T08:54:05"/>
    <d v="2015-07-07T09:00:00"/>
    <m/>
    <n v="200"/>
    <n v="11"/>
    <s v="#Woman Owned Biz, #Single, #Animals, #Sustainable Ag, user_favorite"/>
    <s v="female"/>
    <s v="monthly"/>
    <d v="2015-08-08T00:00:00"/>
    <x v="1"/>
    <s v="low"/>
  </r>
  <r>
    <n v="929914"/>
    <n v="1500"/>
    <n v="1500"/>
    <s v="Farming"/>
    <x v="0"/>
    <s v="To expand her horticulture farming"/>
    <x v="1"/>
    <s v="Kapsowar"/>
    <s v="KES"/>
    <n v="1560"/>
    <d v="2015-08-10T14:06:05"/>
    <d v="2015-08-14T09:00:00"/>
    <d v="2015-08-18T04:39:52"/>
    <n v="150"/>
    <n v="6"/>
    <s v=""/>
    <s v="female"/>
    <s v="monthly"/>
    <d v="2015-08-10T00:00:00"/>
    <x v="0"/>
    <s v="low"/>
  </r>
  <r>
    <n v="1089948"/>
    <n v="0"/>
    <n v="50000"/>
    <s v="Services"/>
    <x v="2"/>
    <s v="transform our event space by re-painting and replacing worn flooring and the audio and visual system"/>
    <x v="37"/>
    <s v=""/>
    <s v="USD"/>
    <m/>
    <d v="2015-08-10T21:23:02"/>
    <m/>
    <m/>
    <n v="240"/>
    <n v="0"/>
    <s v=""/>
    <s v="female"/>
    <s v="bullet"/>
    <d v="2015-08-10T00:00:00"/>
    <x v="1"/>
    <s v="low"/>
  </r>
  <r>
    <n v="929965"/>
    <n v="6750"/>
    <n v="6750"/>
    <s v="Retail"/>
    <x v="3"/>
    <s v="to stock new clothing designs and footwear; household articles, such as bed sheets and towels; and products such as shampoo, cologne, and body cream."/>
    <x v="18"/>
    <s v="Barranquilla"/>
    <s v="COP"/>
    <n v="1540"/>
    <d v="2015-08-10T15:52:41"/>
    <d v="2015-07-16T09:00:00"/>
    <d v="2015-09-10T20:02:25"/>
    <n v="140"/>
    <n v="18"/>
    <s v="#Elderly, #Supporting Family, #Woman Owned Biz, #First Loan"/>
    <s v="female"/>
    <s v="monthly"/>
    <d v="2015-08-10T00:00:00"/>
    <x v="0"/>
    <s v="low"/>
  </r>
  <r>
    <n v="929968"/>
    <n v="9500"/>
    <n v="9500"/>
    <s v="Clothing"/>
    <x v="7"/>
    <s v="to purchase cosmetics and clothing."/>
    <x v="44"/>
    <s v="San Felipe del Progreso, Estado de México"/>
    <s v="MXN"/>
    <n v="1300"/>
    <d v="2015-08-10T15:54:56"/>
    <d v="2015-07-30T09:00:00"/>
    <d v="2015-08-26T04:29:22"/>
    <n v="80"/>
    <n v="26"/>
    <s v="#Repeat Borrower, #Parent"/>
    <s v="female, male, female"/>
    <s v="irregular"/>
    <d v="2015-08-10T00:00:00"/>
    <x v="0"/>
    <s v="low"/>
  </r>
  <r>
    <n v="929876"/>
    <n v="8750"/>
    <n v="8750"/>
    <s v="Office Supplies"/>
    <x v="3"/>
    <s v="buy stationary items"/>
    <x v="13"/>
    <s v="Bundibugyo"/>
    <s v="UGX"/>
    <n v="650"/>
    <d v="2015-08-10T13:12:45"/>
    <d v="2015-07-15T09:00:00"/>
    <d v="2015-09-09T21:23:09"/>
    <n v="140"/>
    <n v="21"/>
    <s v="#Parent"/>
    <s v="male"/>
    <s v="monthly"/>
    <d v="2015-08-10T00:00:00"/>
    <x v="0"/>
    <s v="low"/>
  </r>
  <r>
    <n v="929797"/>
    <n v="3500"/>
    <n v="3500"/>
    <s v="Spare Parts"/>
    <x v="3"/>
    <s v="to buy sewing machine spare parts for her husband workshop."/>
    <x v="3"/>
    <s v="Lahore"/>
    <s v="PKR"/>
    <n v="2470"/>
    <d v="2015-08-10T10:03:45"/>
    <d v="2015-07-24T09:00:00"/>
    <d v="2015-09-09T20:35:31"/>
    <n v="110"/>
    <n v="11"/>
    <s v="#Parent, #First Loan, #Unique"/>
    <s v="female"/>
    <s v="irregular"/>
    <d v="2015-08-10T00:00:00"/>
    <x v="0"/>
    <s v="low"/>
  </r>
  <r>
    <n v="930128"/>
    <n v="8500"/>
    <n v="8500"/>
    <s v="Cosmetics Sales"/>
    <x v="3"/>
    <s v="to purchase cosmetics."/>
    <x v="34"/>
    <s v="Solola"/>
    <s v="GTQ"/>
    <n v="2460"/>
    <d v="2015-08-11T01:13:54"/>
    <d v="2015-07-31T09:00:00"/>
    <d v="2015-09-10T19:43:06"/>
    <n v="140"/>
    <n v="20"/>
    <s v="#Elderly, #Repeat Borrower, #Single, #Woman Owned Biz, user_favorite"/>
    <s v="female, female, female"/>
    <s v="monthly"/>
    <d v="2015-08-10T00:00:00"/>
    <x v="0"/>
    <s v="low"/>
  </r>
  <r>
    <n v="930767"/>
    <n v="6500"/>
    <n v="6500"/>
    <s v="Farm Supplies"/>
    <x v="0"/>
    <s v="to buy agricultural inputs to fumigate and promote good development of his corn crops avoiding damage from pests."/>
    <x v="7"/>
    <s v=""/>
    <s v="USD"/>
    <n v="1670"/>
    <d v="2015-08-11T21:32:44"/>
    <d v="2015-07-23T09:00:00"/>
    <d v="2015-09-16T19:07:07"/>
    <n v="140"/>
    <n v="22"/>
    <s v="#Parent, #Vegan, user_favorite, user_favorite, user_favorite"/>
    <s v="male"/>
    <s v="irregular"/>
    <d v="2015-08-11T00:00:00"/>
    <x v="0"/>
    <s v="low"/>
  </r>
  <r>
    <n v="930763"/>
    <n v="40250"/>
    <n v="40250"/>
    <s v="Retail"/>
    <x v="3"/>
    <s v="to purchase chicks that she will raise, and to run a small business [selling] various goods."/>
    <x v="15"/>
    <s v=""/>
    <s v="XOF"/>
    <n v="1050"/>
    <d v="2015-08-11T20:40:11"/>
    <d v="2015-07-23T09:00:00"/>
    <d v="2015-09-18T16:41:29"/>
    <n v="80"/>
    <n v="134"/>
    <s v="#Repeat Borrower, #Animals, #Parent, #Woman Owned Biz, user_favorite, user_favorite"/>
    <s v="female, female, female, female, female, female"/>
    <s v="monthly"/>
    <d v="2015-08-11T00:00:00"/>
    <x v="0"/>
    <s v="high"/>
  </r>
  <r>
    <n v="930230"/>
    <n v="1750"/>
    <n v="1750"/>
    <s v="Arts"/>
    <x v="11"/>
    <s v="to buy tools and other supplies like paint, etc."/>
    <x v="0"/>
    <s v="Maasin City, Leyte"/>
    <s v="PHP"/>
    <n v="1450"/>
    <d v="2015-08-11T04:54:23"/>
    <d v="2015-07-23T09:00:00"/>
    <d v="2015-08-12T04:18:41"/>
    <n v="80"/>
    <n v="7"/>
    <s v=""/>
    <s v="female"/>
    <s v="irregular"/>
    <d v="2015-08-11T00:00:00"/>
    <x v="0"/>
    <s v="low"/>
  </r>
  <r>
    <n v="930509"/>
    <n v="5750"/>
    <n v="5750"/>
    <s v="Primary/secondary school costs"/>
    <x v="5"/>
    <s v="to cover her children study fees"/>
    <x v="40"/>
    <s v=""/>
    <s v="USD"/>
    <n v="1150"/>
    <d v="2015-08-11T11:55:55"/>
    <d v="2015-07-15T09:00:00"/>
    <d v="2015-08-14T05:06:30"/>
    <n v="100"/>
    <n v="23"/>
    <s v=""/>
    <s v="female"/>
    <s v="monthly"/>
    <d v="2015-08-11T00:00:00"/>
    <x v="0"/>
    <s v="low"/>
  </r>
  <r>
    <n v="930228"/>
    <n v="5250"/>
    <n v="5250"/>
    <s v="Farming"/>
    <x v="0"/>
    <s v="to pay for the plowing fee, buy organic fertilizer, cassava seeds, and organic pesticide to increase productivity of her crop yields."/>
    <x v="4"/>
    <s v="Kratie Province, Prey Prorsorb District"/>
    <s v="KHR"/>
    <n v="2040"/>
    <d v="2015-08-11T04:52:32"/>
    <d v="2015-07-13T09:00:00"/>
    <d v="2015-08-21T19:29:36"/>
    <n v="130"/>
    <n v="14"/>
    <s v="#Parent, #First Loan, #Sustainable Ag, #Woman Owned Biz, #Job Creator"/>
    <s v="female, female"/>
    <s v="monthly"/>
    <d v="2015-08-11T00:00:00"/>
    <x v="0"/>
    <s v="low"/>
  </r>
  <r>
    <n v="930365"/>
    <n v="8000"/>
    <n v="8000"/>
    <s v="Personal Housing Expenses"/>
    <x v="4"/>
    <s v="To buy sand, cement, rope, paying car for unloading sand, pay builders and other materials to use."/>
    <x v="51"/>
    <s v="Liquiça"/>
    <s v="USD"/>
    <n v="2430"/>
    <d v="2015-08-11T07:51:08"/>
    <d v="2015-07-13T09:00:00"/>
    <d v="2015-08-27T04:13:13"/>
    <n v="140"/>
    <n v="27"/>
    <s v="user_favorite"/>
    <s v="female"/>
    <s v="monthly"/>
    <d v="2015-08-11T00:00:00"/>
    <x v="0"/>
    <s v="low"/>
  </r>
  <r>
    <n v="930679"/>
    <n v="3500"/>
    <n v="3500"/>
    <s v="Pigs"/>
    <x v="0"/>
    <s v="to buy four pigs and recondition the pig pens."/>
    <x v="18"/>
    <s v="Corozal"/>
    <s v="COP"/>
    <n v="1770"/>
    <d v="2015-08-11T16:54:39"/>
    <d v="2015-07-13T09:00:00"/>
    <d v="2015-08-25T16:57:46"/>
    <n v="140"/>
    <n v="14"/>
    <s v="#Animals"/>
    <s v="female"/>
    <s v="bullet"/>
    <d v="2015-08-11T00:00:00"/>
    <x v="0"/>
    <s v="low"/>
  </r>
  <r>
    <n v="930884"/>
    <n v="13750"/>
    <n v="13750"/>
    <s v="Farming"/>
    <x v="0"/>
    <s v="to buy fertilizer and organic pesticide to support her rice farming and increase her crop yield."/>
    <x v="4"/>
    <s v="Kampong Cham province, Ou Reang Ov district"/>
    <s v="KHR"/>
    <n v="2040"/>
    <d v="2015-08-12T04:59:25"/>
    <d v="2015-07-14T09:00:00"/>
    <d v="2015-09-10T01:18:21"/>
    <n v="130"/>
    <n v="34"/>
    <s v="#Elderly, #Parent, #First Loan, #Woman Owned Biz, #Vegan"/>
    <s v="male, female, female, female"/>
    <s v="monthly"/>
    <d v="2015-08-12T00:00:00"/>
    <x v="0"/>
    <s v="low"/>
  </r>
  <r>
    <n v="930909"/>
    <n v="11000"/>
    <n v="11000"/>
    <s v="General Store"/>
    <x v="3"/>
    <s v="to buy more items to sell to her customers."/>
    <x v="0"/>
    <s v="Batasan, Quezon City"/>
    <s v="PHP"/>
    <n v="1440"/>
    <d v="2015-08-12T05:46:30"/>
    <d v="2015-07-30T09:00:00"/>
    <d v="2015-09-10T01:29:26"/>
    <n v="80"/>
    <n v="28"/>
    <s v="user_favorite, #Single Parent, #Widowed, #Technology, #Eco-friendly, #Repeat Borrower"/>
    <s v="female"/>
    <s v="irregular"/>
    <d v="2015-08-12T00:00:00"/>
    <x v="0"/>
    <s v="low"/>
  </r>
  <r>
    <n v="931360"/>
    <n v="3750"/>
    <n v="3750"/>
    <s v="General Store"/>
    <x v="3"/>
    <s v="to buy more groceries like sugar, detergent, canned goods, snack foods, candies,and  biscuits to sell."/>
    <x v="0"/>
    <s v="Calatrava, Negros Occidental"/>
    <s v="PHP"/>
    <n v="1450"/>
    <d v="2015-08-12T14:36:40"/>
    <d v="2015-07-14T09:00:00"/>
    <d v="2015-08-14T06:14:01"/>
    <n v="50"/>
    <n v="1"/>
    <s v=""/>
    <s v="female"/>
    <s v="irregular"/>
    <d v="2015-08-12T00:00:00"/>
    <x v="0"/>
    <s v="low"/>
  </r>
  <r>
    <n v="931325"/>
    <n v="1000"/>
    <n v="1000"/>
    <s v="Fruits &amp; Vegetables"/>
    <x v="1"/>
    <s v="buy more stock of fruits and vegetables."/>
    <x v="1"/>
    <s v="Kibwezi"/>
    <s v="KES"/>
    <n v="1380"/>
    <d v="2015-08-12T13:30:18"/>
    <d v="2015-08-06T09:00:00"/>
    <d v="2015-08-14T14:47:36"/>
    <n v="80"/>
    <n v="4"/>
    <s v=""/>
    <s v="male"/>
    <s v="monthly"/>
    <d v="2015-08-12T00:00:00"/>
    <x v="0"/>
    <s v="low"/>
  </r>
  <r>
    <n v="931095"/>
    <n v="2500"/>
    <n v="2500"/>
    <s v="Farming"/>
    <x v="0"/>
    <s v="to buy certified fertilizers, herbicides and pesticides to spray her crops for more harvest."/>
    <x v="1"/>
    <s v="Kisii"/>
    <s v="KES"/>
    <n v="1330"/>
    <d v="2015-08-12T09:36:17"/>
    <d v="2015-08-03T09:00:00"/>
    <d v="2015-08-18T19:31:23"/>
    <n v="120"/>
    <n v="9"/>
    <s v="#Parent, #Woman Owned Biz"/>
    <s v="female"/>
    <s v="monthly"/>
    <d v="2015-08-12T00:00:00"/>
    <x v="0"/>
    <s v="low"/>
  </r>
  <r>
    <n v="930818"/>
    <n v="2250"/>
    <n v="2250"/>
    <s v="Pigs"/>
    <x v="0"/>
    <s v="to buy medicines and vaccines for her pigs."/>
    <x v="0"/>
    <s v="Silay, Negros Occidental"/>
    <s v="PHP"/>
    <n v="1450"/>
    <d v="2015-08-12T02:17:33"/>
    <d v="2015-07-14T09:00:00"/>
    <d v="2015-09-09T22:30:52"/>
    <n v="80"/>
    <n v="1"/>
    <s v=""/>
    <s v="female"/>
    <s v="irregular"/>
    <d v="2015-08-12T00:00:00"/>
    <x v="0"/>
    <s v="low"/>
  </r>
  <r>
    <n v="931374"/>
    <n v="2000"/>
    <n v="2000"/>
    <s v="Farming"/>
    <x v="0"/>
    <s v="to pay for farming implements"/>
    <x v="1"/>
    <s v="Lelan"/>
    <s v="KES"/>
    <n v="1560"/>
    <d v="2015-08-12T14:48:45"/>
    <d v="2015-08-18T09:00:00"/>
    <d v="2015-08-23T17:58:51"/>
    <n v="140"/>
    <n v="5"/>
    <s v="#Biz Durable Asset, #Parent, #Woman Owned Biz"/>
    <s v="female"/>
    <s v="monthly"/>
    <d v="2015-08-12T00:00:00"/>
    <x v="0"/>
    <s v="low"/>
  </r>
  <r>
    <n v="930887"/>
    <n v="1500"/>
    <n v="1500"/>
    <s v="Weaving"/>
    <x v="11"/>
    <s v="to buy nipa leaves and other supplies needed for her business"/>
    <x v="0"/>
    <s v="Baybay City, Leyte"/>
    <s v="PHP"/>
    <n v="1450"/>
    <d v="2015-08-12T05:10:52"/>
    <d v="2015-07-20T09:00:00"/>
    <d v="2015-08-13T18:36:42"/>
    <n v="80"/>
    <n v="6"/>
    <s v=""/>
    <s v="female"/>
    <s v="irregular"/>
    <d v="2015-08-12T00:00:00"/>
    <x v="0"/>
    <s v="low"/>
  </r>
  <r>
    <n v="931379"/>
    <n v="4500"/>
    <n v="4500"/>
    <s v="Balut-Making"/>
    <x v="1"/>
    <s v="to buy more fertilized duck eggs to sell to her customers."/>
    <x v="0"/>
    <s v="Dumaguete, Negros Oriental"/>
    <s v="PHP"/>
    <n v="1450"/>
    <d v="2015-08-12T14:56:19"/>
    <d v="2015-07-14T09:00:00"/>
    <d v="2015-08-16T16:48:12"/>
    <n v="130"/>
    <n v="18"/>
    <s v="#Parent, #Woman Owned Biz, #Unique"/>
    <s v="female"/>
    <s v="irregular"/>
    <d v="2015-08-12T00:00:00"/>
    <x v="0"/>
    <s v="low"/>
  </r>
  <r>
    <n v="930969"/>
    <n v="4250"/>
    <n v="4250"/>
    <s v="Tailoring"/>
    <x v="2"/>
    <s v="to buy more materials for her tailoring business"/>
    <x v="0"/>
    <s v="Minglanilla, Cebu"/>
    <s v="PHP"/>
    <n v="1450"/>
    <d v="2015-08-12T07:37:35"/>
    <d v="2015-07-13T09:00:00"/>
    <d v="2015-08-30T09:33:52"/>
    <n v="80"/>
    <n v="13"/>
    <s v="#Fabrics, #Parent, #Woman Owned Biz"/>
    <s v="female"/>
    <s v="irregular"/>
    <d v="2015-08-12T00:00:00"/>
    <x v="0"/>
    <s v="low"/>
  </r>
  <r>
    <n v="930880"/>
    <n v="3000"/>
    <n v="3000"/>
    <s v="General Store"/>
    <x v="3"/>
    <s v="to buy items to sell like condiments, biscuits, home care products and other groceries."/>
    <x v="0"/>
    <s v="Daan Bantayan, Cebu"/>
    <s v="PHP"/>
    <n v="1450"/>
    <d v="2015-08-12T04:49:53"/>
    <d v="2015-07-13T09:00:00"/>
    <d v="2015-08-26T00:15:07"/>
    <n v="80"/>
    <n v="10"/>
    <s v="#Parent, #Repeat Borrower, #Woman Owned Biz"/>
    <s v="female"/>
    <s v="irregular"/>
    <d v="2015-08-12T00:00:00"/>
    <x v="0"/>
    <s v="low"/>
  </r>
  <r>
    <n v="930980"/>
    <n v="20000"/>
    <n v="20000"/>
    <s v="Fishing"/>
    <x v="1"/>
    <s v="to buy new network and repair his boat."/>
    <x v="23"/>
    <s v="Khanyounis, Gaza Strip"/>
    <s v="USD"/>
    <n v="800"/>
    <d v="2015-08-12T07:51:34"/>
    <d v="2015-07-13T09:00:00"/>
    <d v="2015-08-17T10:31:28"/>
    <n v="270"/>
    <n v="70"/>
    <s v="#Single, #Refugee, #Inspiring Story, #Interesting Photo, user_favorite"/>
    <s v="male"/>
    <s v="monthly"/>
    <d v="2015-08-12T00:00:00"/>
    <x v="0"/>
    <s v="high"/>
  </r>
  <r>
    <n v="931377"/>
    <n v="2000"/>
    <n v="2000"/>
    <s v="Clothing Sales"/>
    <x v="7"/>
    <s v="to buy more stocks of clothes."/>
    <x v="1"/>
    <s v="Kisumu"/>
    <s v="KES"/>
    <n v="1380"/>
    <d v="2015-08-12T14:52:09"/>
    <d v="2015-08-11T09:00:00"/>
    <d v="2015-08-28T18:30:26"/>
    <n v="80"/>
    <n v="7"/>
    <s v="#First Loan, #Parent"/>
    <s v="male"/>
    <s v="monthly"/>
    <d v="2015-08-12T00:00:00"/>
    <x v="0"/>
    <s v="low"/>
  </r>
  <r>
    <n v="931312"/>
    <n v="6500"/>
    <n v="6500"/>
    <s v="General Store"/>
    <x v="3"/>
    <s v="to buy sacks of rice, grocery items and beverages for her store"/>
    <x v="0"/>
    <s v="Davao City"/>
    <s v="PHP"/>
    <n v="1440"/>
    <d v="2015-08-12T13:11:29"/>
    <d v="2015-07-21T09:00:00"/>
    <d v="2015-09-09T22:54:02"/>
    <n v="80"/>
    <n v="20"/>
    <s v="#Elderly, #Widowed, #Woman Owned Biz"/>
    <s v="female"/>
    <s v="irregular"/>
    <d v="2015-08-12T00:00:00"/>
    <x v="0"/>
    <s v="low"/>
  </r>
  <r>
    <n v="931956"/>
    <n v="3500"/>
    <n v="3500"/>
    <s v="Farming"/>
    <x v="0"/>
    <s v="to buy agricultural supplies."/>
    <x v="18"/>
    <s v="Cereté"/>
    <s v="COP"/>
    <n v="1770"/>
    <d v="2015-08-13T18:03:18"/>
    <d v="2015-07-14T09:00:00"/>
    <d v="2015-09-09T02:13:15"/>
    <n v="140"/>
    <n v="1"/>
    <s v="volunteer_pick, volunteer_like, user_favorite, #Parent, #Vegan"/>
    <s v="male"/>
    <s v="bullet"/>
    <d v="2015-08-13T00:00:00"/>
    <x v="0"/>
    <s v="low"/>
  </r>
  <r>
    <n v="931882"/>
    <n v="19500"/>
    <n v="19500"/>
    <s v="Clothing Sales"/>
    <x v="7"/>
    <s v="to begin trading in clothes."/>
    <x v="33"/>
    <s v="Sagarejo"/>
    <s v="GEL"/>
    <n v="1810"/>
    <d v="2015-08-13T14:48:49"/>
    <d v="2015-07-31T09:00:00"/>
    <d v="2015-09-12T10:05:45"/>
    <n v="270"/>
    <n v="66"/>
    <s v="#Elderly, #Parent, #First Loan, #Woman Owned Biz"/>
    <s v="female"/>
    <s v="monthly"/>
    <d v="2015-08-13T00:00:00"/>
    <x v="0"/>
    <s v="high"/>
  </r>
  <r>
    <n v="931723"/>
    <n v="12750"/>
    <n v="12750"/>
    <s v="Agriculture"/>
    <x v="0"/>
    <s v="to buy a new honey squeezing machine and frames and to repair the fence of his vegetable garden"/>
    <x v="25"/>
    <s v="Syunik region"/>
    <s v="AMD"/>
    <n v="1460"/>
    <d v="2015-08-13T09:32:57"/>
    <d v="2015-07-15T09:00:00"/>
    <d v="2015-08-19T00:40:18"/>
    <n v="260"/>
    <n v="49"/>
    <s v="#Eco-friendly, #Sustainable Ag, #Biz Durable Asset, #Parent, #Animals, user_favorite, #Elderly, user_favorite, user_favorite"/>
    <s v="male"/>
    <s v="monthly"/>
    <d v="2015-08-13T00:00:00"/>
    <x v="0"/>
    <s v="low"/>
  </r>
  <r>
    <n v="931587"/>
    <n v="2250"/>
    <n v="2250"/>
    <s v="Motorcycle Transport"/>
    <x v="8"/>
    <s v="to buy spare parts, and other materials needed for her business."/>
    <x v="0"/>
    <s v="Palo, Leyte"/>
    <s v="PHP"/>
    <n v="1450"/>
    <d v="2015-08-13T05:36:01"/>
    <d v="2015-08-07T09:00:00"/>
    <d v="2015-08-17T23:13:53"/>
    <n v="130"/>
    <n v="9"/>
    <s v="#Woman Owned Biz, #Parent"/>
    <s v="female"/>
    <s v="irregular"/>
    <d v="2015-08-13T00:00:00"/>
    <x v="0"/>
    <s v="low"/>
  </r>
  <r>
    <n v="931779"/>
    <n v="2500"/>
    <n v="2500"/>
    <s v="Farming"/>
    <x v="0"/>
    <s v="to purchase farm inputs such as fertilizer for maize production."/>
    <x v="1"/>
    <s v="Kisii"/>
    <s v="KES"/>
    <n v="1330"/>
    <d v="2015-08-13T11:06:57"/>
    <d v="2015-08-03T09:00:00"/>
    <d v="2015-09-10T23:33:28"/>
    <n v="120"/>
    <n v="5"/>
    <s v="#Elderly, #First Loan, #Parent"/>
    <s v="male"/>
    <s v="monthly"/>
    <d v="2015-08-13T00:00:00"/>
    <x v="0"/>
    <s v="low"/>
  </r>
  <r>
    <n v="931610"/>
    <n v="4000"/>
    <n v="4000"/>
    <s v="Farming"/>
    <x v="0"/>
    <s v="to buy a spade, rakes, bush knives, a bag of fertilizer and vegetable seeds"/>
    <x v="27"/>
    <s v="Lefagaoalii Savaii"/>
    <s v="WST"/>
    <n v="150"/>
    <d v="2015-08-13T07:12:49"/>
    <d v="2015-07-16T09:00:00"/>
    <d v="2015-08-15T02:58:06"/>
    <n v="140"/>
    <n v="10"/>
    <s v=""/>
    <s v="female"/>
    <s v="irregular"/>
    <d v="2015-08-13T00:00:00"/>
    <x v="0"/>
    <s v="low"/>
  </r>
  <r>
    <n v="931770"/>
    <n v="21500"/>
    <n v="21500"/>
    <s v="Food Stall"/>
    <x v="1"/>
    <s v="to restock items in mamalishe store."/>
    <x v="11"/>
    <s v="Dar es Salaam"/>
    <s v="TZS"/>
    <n v="870"/>
    <d v="2015-08-13T10:53:16"/>
    <d v="2015-08-10T09:00:00"/>
    <d v="2015-08-19T02:51:10"/>
    <n v="70"/>
    <n v="66"/>
    <s v="#Parent, #Single Parent, #Repeat Borrower, #Woman Owned Biz"/>
    <s v="female, female, female, male, female, female"/>
    <s v="irregular"/>
    <d v="2015-08-13T00:00:00"/>
    <x v="0"/>
    <s v="high"/>
  </r>
  <r>
    <n v="931692"/>
    <n v="2000"/>
    <n v="2000"/>
    <s v="Agriculture"/>
    <x v="0"/>
    <s v="To buy fertilizers to boost her farming production."/>
    <x v="1"/>
    <s v="Limuru"/>
    <s v="KES"/>
    <n v="3880"/>
    <d v="2015-08-13T09:09:50"/>
    <d v="2015-07-21T09:00:00"/>
    <d v="2015-08-18T19:31:23"/>
    <n v="140"/>
    <n v="8"/>
    <s v="#First Loan, #Parent, #Supporting Family, #Woman Owned Biz"/>
    <s v="female"/>
    <s v="monthly"/>
    <d v="2015-08-13T00:00:00"/>
    <x v="0"/>
    <s v="low"/>
  </r>
  <r>
    <n v="931761"/>
    <n v="2500"/>
    <n v="2500"/>
    <s v="Personal Medical Expenses"/>
    <x v="13"/>
    <s v="to pay for medical services for her daughter in the hospital."/>
    <x v="2"/>
    <s v="Firdavsy"/>
    <s v="TJS"/>
    <n v="1000"/>
    <d v="2015-08-13T10:35:57"/>
    <d v="2015-08-04T09:00:00"/>
    <d v="2015-08-26T00:22:24"/>
    <n v="120"/>
    <n v="10"/>
    <s v="#Health and Sanitation, #Schooling, #Parent, #Elderly, #Parent, #Single Parent, #Health and Sanitation"/>
    <s v="female"/>
    <s v="monthly"/>
    <d v="2015-08-13T00:00:00"/>
    <x v="0"/>
    <s v="low"/>
  </r>
  <r>
    <n v="932007"/>
    <n v="27000"/>
    <n v="50000"/>
    <s v="Taxi"/>
    <x v="8"/>
    <s v="to purchase a taxi medallion and equip his vehicle with a meter and camera."/>
    <x v="37"/>
    <s v="El Cajon"/>
    <s v="USD"/>
    <n v="2490"/>
    <d v="2015-08-13T23:32:40"/>
    <d v="2015-07-14T09:00:00"/>
    <m/>
    <n v="380"/>
    <n v="52"/>
    <s v="user_favorite, #Biz Durable Asset, #Parent"/>
    <s v="male"/>
    <s v="monthly"/>
    <d v="2015-08-13T00:00:00"/>
    <x v="1"/>
    <s v="high"/>
  </r>
  <r>
    <n v="932467"/>
    <n v="1000"/>
    <n v="1000"/>
    <s v="Farming"/>
    <x v="0"/>
    <s v="to purchase more quality inputs such as seeds and to add stock to his kiosk to increase his income."/>
    <x v="1"/>
    <s v="Nakuru West"/>
    <s v="KES"/>
    <n v="3880"/>
    <d v="2015-08-14T15:00:38"/>
    <d v="2015-07-15T09:00:00"/>
    <d v="2015-08-17T16:09:47"/>
    <n v="80"/>
    <n v="1"/>
    <s v=""/>
    <s v="male"/>
    <s v="monthly"/>
    <d v="2015-08-14T00:00:00"/>
    <x v="0"/>
    <s v="low"/>
  </r>
  <r>
    <n v="932094"/>
    <n v="11500"/>
    <n v="11500"/>
    <s v="Livestock"/>
    <x v="0"/>
    <s v="to buy some sheep and increase her livestock headcount."/>
    <x v="53"/>
    <s v="At-Bashy district"/>
    <s v="KGS"/>
    <n v="1710"/>
    <d v="2015-08-14T05:09:50"/>
    <d v="2015-07-13T09:00:00"/>
    <d v="2015-09-10T15:01:30"/>
    <n v="140"/>
    <n v="30"/>
    <s v="#Animals, #Elderly, #Parent, #Woman Owned Biz"/>
    <s v="female"/>
    <s v="monthly"/>
    <d v="2015-08-14T00:00:00"/>
    <x v="0"/>
    <s v="low"/>
  </r>
  <r>
    <n v="932613"/>
    <n v="1000"/>
    <n v="1000"/>
    <s v="Fruits &amp; Vegetables"/>
    <x v="1"/>
    <s v="to buy 20 kilos of cabbages, 2 loads of carrots and 10 kilos of peppers for her vegetable business."/>
    <x v="41"/>
    <s v="baguida"/>
    <s v="XOF"/>
    <n v="2960"/>
    <d v="2015-08-14T18:36:27"/>
    <d v="2015-08-06T09:00:00"/>
    <d v="2015-08-25T19:41:28"/>
    <n v="70"/>
    <n v="4"/>
    <s v="#Low-profit FP, #Widowed, #Single Parent, #Woman Owned Biz, #Elderly"/>
    <s v="female"/>
    <s v="irregular"/>
    <d v="2015-08-14T00:00:00"/>
    <x v="0"/>
    <s v="low"/>
  </r>
  <r>
    <n v="932453"/>
    <n v="7500"/>
    <n v="7500"/>
    <s v="Clothing"/>
    <x v="7"/>
    <s v="to buy more ladies' dresses to meet her customers' demand in order to grow her business."/>
    <x v="9"/>
    <s v="Chorkor"/>
    <s v="GHS"/>
    <n v="2310"/>
    <d v="2015-08-14T14:49:35"/>
    <d v="2015-07-31T09:00:00"/>
    <d v="2015-08-28T00:36:01"/>
    <n v="80"/>
    <n v="21"/>
    <s v="#Woman Owned Biz, #Parent, user_favorite"/>
    <s v="female, female, female, female"/>
    <s v="irregular"/>
    <d v="2015-08-14T00:00:00"/>
    <x v="0"/>
    <s v="low"/>
  </r>
  <r>
    <n v="932228"/>
    <n v="9000"/>
    <n v="9000"/>
    <s v="Dairy"/>
    <x v="0"/>
    <s v="to buy animal feeds."/>
    <x v="1"/>
    <s v="Chuka"/>
    <s v="KES"/>
    <n v="1380"/>
    <d v="2015-08-14T10:15:57"/>
    <d v="2015-08-13T09:00:00"/>
    <d v="2015-09-10T21:18:02"/>
    <n v="140"/>
    <n v="22"/>
    <s v="#Animals, #Parent"/>
    <s v="male"/>
    <s v="monthly"/>
    <d v="2015-08-14T00:00:00"/>
    <x v="0"/>
    <s v="low"/>
  </r>
  <r>
    <n v="932486"/>
    <n v="2000"/>
    <n v="2000"/>
    <s v="Farming"/>
    <x v="0"/>
    <s v="to buy farm inputs such as seeds that will help increase yields, resulting in a better income to enable her to support basic family needs such as education, Medicare and clothing."/>
    <x v="1"/>
    <s v="Nakuru West"/>
    <s v="KES"/>
    <n v="3880"/>
    <d v="2015-08-14T15:13:49"/>
    <d v="2015-07-15T09:00:00"/>
    <d v="2015-08-21T11:55:37"/>
    <n v="140"/>
    <n v="8"/>
    <s v="#Parent, #Schooling, #Vegan"/>
    <s v="male, female"/>
    <s v="monthly"/>
    <d v="2015-08-14T00:00:00"/>
    <x v="0"/>
    <s v="low"/>
  </r>
  <r>
    <n v="932692"/>
    <n v="5000"/>
    <n v="5000"/>
    <s v="Personal Housing Expenses"/>
    <x v="4"/>
    <s v="to invest in galvanized sheeting, rods and pins to repair her roof and improve her daughters' quality of life."/>
    <x v="7"/>
    <s v=""/>
    <s v="USD"/>
    <n v="810"/>
    <d v="2015-08-14T23:51:06"/>
    <d v="2015-07-30T09:00:00"/>
    <d v="2015-09-13T14:51:54"/>
    <n v="170"/>
    <n v="17"/>
    <s v="#Parent, #Single Parent"/>
    <s v="female"/>
    <s v="monthly"/>
    <d v="2015-08-14T00:00:00"/>
    <x v="0"/>
    <s v="low"/>
  </r>
  <r>
    <n v="932343"/>
    <n v="5000"/>
    <n v="5000"/>
    <s v="Farming"/>
    <x v="0"/>
    <s v="to buy fertilizer and pay laborers"/>
    <x v="0"/>
    <s v="Tubigon, Bohol"/>
    <s v="PHP"/>
    <n v="1250"/>
    <d v="2015-08-14T12:23:51"/>
    <d v="2015-08-07T09:00:00"/>
    <d v="2015-08-19T05:00:34"/>
    <n v="80"/>
    <n v="13"/>
    <s v="#Parent, #Job Creator, #Woman Owned Biz, #Vegan"/>
    <s v="female"/>
    <s v="irregular"/>
    <d v="2015-08-14T00:00:00"/>
    <x v="0"/>
    <s v="low"/>
  </r>
  <r>
    <n v="932792"/>
    <n v="6500"/>
    <n v="6500"/>
    <s v="Livestock"/>
    <x v="0"/>
    <s v="to buy feeds and other supplies to raise her livestock"/>
    <x v="0"/>
    <s v="Dumaguete, Negros Oriental"/>
    <s v="PHP"/>
    <n v="1450"/>
    <d v="2015-08-15T14:27:14"/>
    <d v="2015-07-16T09:00:00"/>
    <d v="2015-09-10T21:16:21"/>
    <n v="130"/>
    <n v="16"/>
    <s v="#Animals, #Parent, #Repeat Borrower, #Woman Owned Biz"/>
    <s v="female"/>
    <s v="irregular"/>
    <d v="2015-08-15T00:00:00"/>
    <x v="0"/>
    <s v="low"/>
  </r>
  <r>
    <n v="932724"/>
    <n v="2250"/>
    <n v="2250"/>
    <s v="Fruits &amp; Vegetables"/>
    <x v="1"/>
    <s v="to purchase more stocks of vegetables for sale"/>
    <x v="0"/>
    <s v="Calamba, Misamis Occidental"/>
    <s v="PHP"/>
    <n v="1260"/>
    <d v="2015-08-15T02:19:30"/>
    <d v="2015-08-04T09:00:00"/>
    <d v="2015-08-20T09:23:51"/>
    <n v="110"/>
    <n v="9"/>
    <s v="#Elderly, #Supporting Family, #Woman Owned Biz, #Vegan, #Repeat Borrower"/>
    <s v="female"/>
    <s v="monthly"/>
    <d v="2015-08-15T00:00:00"/>
    <x v="0"/>
    <s v="low"/>
  </r>
  <r>
    <n v="932974"/>
    <n v="3250"/>
    <n v="3250"/>
    <s v="Pigs"/>
    <x v="0"/>
    <s v="to buy feed and other supplies to raise her pigs."/>
    <x v="0"/>
    <s v="Tanjay, Negros Oriental"/>
    <s v="PHP"/>
    <n v="1450"/>
    <d v="2015-08-16T17:41:14"/>
    <d v="2015-07-17T09:00:00"/>
    <d v="2015-09-11T07:08:42"/>
    <n v="130"/>
    <n v="9"/>
    <s v="#Woman Owned Biz, #Parent, #Animals, #Repeat Borrower, user_favorite"/>
    <s v="female"/>
    <s v="irregular"/>
    <d v="2015-08-16T00:00:00"/>
    <x v="0"/>
    <s v="low"/>
  </r>
  <r>
    <n v="932943"/>
    <n v="2250"/>
    <n v="2250"/>
    <s v="General Store"/>
    <x v="3"/>
    <s v="to purchase additional groceries to sell in her general store"/>
    <x v="0"/>
    <s v="Calatrava, Negros Occidental"/>
    <s v="PHP"/>
    <n v="1450"/>
    <d v="2015-08-16T15:40:28"/>
    <d v="2015-07-17T09:00:00"/>
    <d v="2015-08-19T16:09:15"/>
    <n v="80"/>
    <n v="9"/>
    <s v="#Repeat Borrower, #Woman Owned Biz, #Vegan"/>
    <s v="female"/>
    <s v="irregular"/>
    <d v="2015-08-16T00:00:00"/>
    <x v="0"/>
    <s v="low"/>
  </r>
  <r>
    <n v="933206"/>
    <n v="1500"/>
    <n v="1500"/>
    <s v="Fish Selling"/>
    <x v="1"/>
    <s v="to buy variety of fish to sell"/>
    <x v="0"/>
    <s v="Tacloban City, Leyte"/>
    <s v="PHP"/>
    <n v="1450"/>
    <d v="2015-08-17T09:19:24"/>
    <d v="2015-07-31T09:00:00"/>
    <d v="2015-08-19T01:39:14"/>
    <n v="80"/>
    <n v="5"/>
    <s v="user_favorite, #Single Parent, #Parent, #Animals, #Woman Owned Biz, #Repeat Borrower"/>
    <s v="female"/>
    <s v="irregular"/>
    <d v="2015-08-17T00:00:00"/>
    <x v="0"/>
    <s v="low"/>
  </r>
  <r>
    <n v="933399"/>
    <n v="2500"/>
    <n v="2500"/>
    <s v="Retail"/>
    <x v="3"/>
    <s v="to buy boxes of mosquito coils, two cartons of Free Touch deodorant and three cartons of Peak milk."/>
    <x v="41"/>
    <s v="baguida"/>
    <s v="XOF"/>
    <n v="2960"/>
    <d v="2015-08-17T13:29:50"/>
    <d v="2015-08-10T09:00:00"/>
    <d v="2015-08-27T21:04:42"/>
    <n v="50"/>
    <n v="1"/>
    <s v="#Low-profit FP, #Parent, #Woman Owned Biz"/>
    <s v="female"/>
    <s v="irregular"/>
    <d v="2015-08-17T00:00:00"/>
    <x v="0"/>
    <s v="low"/>
  </r>
  <r>
    <n v="933115"/>
    <n v="9500"/>
    <n v="9500"/>
    <s v="General Store"/>
    <x v="3"/>
    <s v="to buy a cooler, new freezer, bag of rice, bag of sugar, snacks etc."/>
    <x v="27"/>
    <s v="Tufutafoe"/>
    <s v="WST"/>
    <n v="150"/>
    <d v="2015-08-17T06:48:19"/>
    <d v="2015-08-13T09:00:00"/>
    <d v="2015-09-15T09:56:40"/>
    <n v="140"/>
    <n v="37"/>
    <s v="#Woman Owned Biz, #Parent, user_favorite"/>
    <s v="female"/>
    <s v="irregular"/>
    <d v="2015-08-17T00:00:00"/>
    <x v="0"/>
    <s v="low"/>
  </r>
  <r>
    <n v="932997"/>
    <n v="1250"/>
    <n v="1250"/>
    <s v="Food"/>
    <x v="1"/>
    <s v="to buy ingredients such as hot dogs, bread, spices, sugar and other materials for her food vending business"/>
    <x v="0"/>
    <s v="Dumarao, Capiz"/>
    <s v="PHP"/>
    <n v="1450"/>
    <d v="2015-08-17T02:46:12"/>
    <d v="2015-07-30T09:00:00"/>
    <d v="2015-08-18T17:39:24"/>
    <n v="80"/>
    <n v="4"/>
    <s v=""/>
    <s v="female"/>
    <s v="irregular"/>
    <d v="2015-08-17T00:00:00"/>
    <x v="0"/>
    <s v="low"/>
  </r>
  <r>
    <n v="933541"/>
    <n v="19000"/>
    <n v="19000"/>
    <s v="Cattle"/>
    <x v="0"/>
    <s v="to purchase dairy cows."/>
    <x v="31"/>
    <s v="Cartago"/>
    <s v="CRC"/>
    <n v="1270"/>
    <d v="2015-08-18T00:52:22"/>
    <d v="2015-08-20T09:00:00"/>
    <d v="2015-09-07T22:03:42"/>
    <n v="380"/>
    <n v="65"/>
    <s v="volunteer_pick, #Animals, #Woman Owned Biz, user_favorite"/>
    <s v="female"/>
    <s v="monthly"/>
    <d v="2015-08-17T00:00:00"/>
    <x v="0"/>
    <s v="high"/>
  </r>
  <r>
    <n v="933141"/>
    <n v="3750"/>
    <n v="3750"/>
    <s v="Farming"/>
    <x v="0"/>
    <s v="to buy vegetable seeds, fertilizer, rakes, a wheelbarrow, bush knives, plastic bags, a weed sprayer, etc."/>
    <x v="27"/>
    <s v="Paia, Savaii"/>
    <s v="WST"/>
    <n v="150"/>
    <d v="2015-08-17T07:37:42"/>
    <d v="2015-07-30T09:00:00"/>
    <d v="2015-08-20T10:08:20"/>
    <n v="140"/>
    <n v="15"/>
    <s v="#Single, #Vegan, #Woman Owned Biz"/>
    <s v="female"/>
    <s v="irregular"/>
    <d v="2015-08-17T00:00:00"/>
    <x v="0"/>
    <s v="low"/>
  </r>
  <r>
    <n v="933234"/>
    <n v="1750"/>
    <n v="1750"/>
    <s v="Natural Medicines"/>
    <x v="13"/>
    <s v="to purchase herbal products, like medicines, etc."/>
    <x v="0"/>
    <s v="Ubay, Bohol"/>
    <s v="PHP"/>
    <n v="1450"/>
    <d v="2015-08-17T09:51:37"/>
    <d v="2015-07-21T09:00:00"/>
    <d v="2015-08-19T10:15:00"/>
    <n v="80"/>
    <n v="7"/>
    <s v="#Parent, #Woman Owned Biz"/>
    <s v="female"/>
    <s v="irregular"/>
    <d v="2015-08-17T00:00:00"/>
    <x v="0"/>
    <s v="low"/>
  </r>
  <r>
    <n v="933257"/>
    <n v="4500"/>
    <n v="4500"/>
    <s v="Fishing"/>
    <x v="1"/>
    <s v="to purchase additional fishing net, gasoline, bamboo, etc"/>
    <x v="0"/>
    <s v="Taytay, Palawan"/>
    <s v="PHP"/>
    <n v="1450"/>
    <d v="2015-08-17T10:09:28"/>
    <d v="2015-07-30T09:00:00"/>
    <d v="2015-09-12T19:26:37"/>
    <n v="80"/>
    <n v="14"/>
    <s v="#Elderly, #Parent, #Woman Owned Biz"/>
    <s v="female"/>
    <s v="irregular"/>
    <d v="2015-08-17T00:00:00"/>
    <x v="0"/>
    <s v="low"/>
  </r>
  <r>
    <n v="933980"/>
    <n v="8000"/>
    <n v="8000"/>
    <s v="Farming"/>
    <x v="0"/>
    <s v="to buy a motorbike to transport her farm products to market."/>
    <x v="1"/>
    <s v="Kitale"/>
    <s v="KES"/>
    <n v="1560"/>
    <d v="2015-08-18T13:40:13"/>
    <d v="2015-08-25T09:00:00"/>
    <d v="2015-09-17T13:44:37"/>
    <n v="140"/>
    <n v="21"/>
    <s v="#Parent, #Woman Owned Biz, #Biz Durable Asset"/>
    <s v="female"/>
    <s v="monthly"/>
    <d v="2015-08-18T00:00:00"/>
    <x v="0"/>
    <s v="low"/>
  </r>
  <r>
    <n v="933807"/>
    <n v="7500"/>
    <n v="7500"/>
    <s v="Clothing Sales"/>
    <x v="7"/>
    <s v="to buy a collection of clothes that can then be sold in the neighborhood."/>
    <x v="16"/>
    <s v="Dair Alla"/>
    <s v="JOD"/>
    <n v="1850"/>
    <d v="2015-08-18T08:29:42"/>
    <d v="2015-07-30T09:00:00"/>
    <d v="2015-08-24T11:17:48"/>
    <n v="180"/>
    <n v="30"/>
    <s v="#Woman Owned Biz"/>
    <s v="female"/>
    <s v="monthly"/>
    <d v="2015-08-18T00:00:00"/>
    <x v="0"/>
    <s v="low"/>
  </r>
  <r>
    <n v="933822"/>
    <n v="6500"/>
    <n v="6500"/>
    <s v="Home Energy"/>
    <x v="9"/>
    <s v="to pay for a solar energy home system."/>
    <x v="4"/>
    <s v="Yeav Village, Kampong Cham Commune, Sambo District"/>
    <s v="USD"/>
    <n v="4070"/>
    <d v="2015-08-18T08:36:48"/>
    <d v="2015-08-14T09:00:00"/>
    <d v="2015-08-28T17:16:19"/>
    <n v="270"/>
    <n v="22"/>
    <s v="#Eco-friendly, #Parent, #Technology"/>
    <s v="male"/>
    <s v="monthly"/>
    <d v="2015-08-18T00:00:00"/>
    <x v="0"/>
    <s v="low"/>
  </r>
  <r>
    <n v="934015"/>
    <n v="2500"/>
    <n v="2500"/>
    <s v="Farming"/>
    <x v="0"/>
    <s v="to buy certified fertilizer and herbicides for her crops"/>
    <x v="1"/>
    <s v="Kisii"/>
    <s v="KES"/>
    <n v="1330"/>
    <d v="2015-08-18T14:30:13"/>
    <d v="2015-08-07T09:00:00"/>
    <d v="2015-09-15T21:44:22"/>
    <n v="120"/>
    <n v="6"/>
    <s v="#Parent, #Woman Owned Biz"/>
    <s v="female"/>
    <s v="monthly"/>
    <d v="2015-08-18T00:00:00"/>
    <x v="0"/>
    <s v="low"/>
  </r>
  <r>
    <n v="934010"/>
    <n v="28500"/>
    <n v="28500"/>
    <s v="Cattle"/>
    <x v="0"/>
    <s v="to buy three calves."/>
    <x v="15"/>
    <s v=""/>
    <s v="XOF"/>
    <n v="1050"/>
    <d v="2015-08-18T14:28:37"/>
    <d v="2015-07-30T09:00:00"/>
    <d v="2015-09-19T15:18:26"/>
    <n v="80"/>
    <n v="80"/>
    <s v="#Animals, #Single Parent, user_favorite"/>
    <s v="female, female, female, female"/>
    <s v="monthly"/>
    <d v="2015-08-18T00:00:00"/>
    <x v="0"/>
    <s v="high"/>
  </r>
  <r>
    <n v="933757"/>
    <n v="9250"/>
    <n v="9250"/>
    <s v="Shoe Sales"/>
    <x v="3"/>
    <s v="to buy more stock of shoes and bags."/>
    <x v="1"/>
    <s v="Chuka"/>
    <s v="KES"/>
    <n v="1380"/>
    <d v="2015-08-18T07:45:53"/>
    <d v="2015-08-15T09:00:00"/>
    <d v="2015-09-18T14:56:01"/>
    <n v="140"/>
    <n v="33"/>
    <s v="#Parent"/>
    <s v="male"/>
    <s v="monthly"/>
    <d v="2015-08-18T00:00:00"/>
    <x v="0"/>
    <s v="low"/>
  </r>
  <r>
    <n v="933864"/>
    <n v="52500"/>
    <n v="52500"/>
    <s v="Cattle"/>
    <x v="0"/>
    <s v="to buy more cattle for sale."/>
    <x v="47"/>
    <s v=""/>
    <s v="RWF"/>
    <n v="1610"/>
    <d v="2015-08-18T09:10:55"/>
    <d v="2015-07-22T09:00:00"/>
    <d v="2015-08-21T22:57:24"/>
    <n v="60"/>
    <n v="125"/>
    <s v="user_favorite, #Animals, #Parent, #Schooling, #Woman Owned Biz"/>
    <s v="male, female, female, male, male, male, female, male, male, female, male, male, female, male, male"/>
    <s v="irregular"/>
    <d v="2015-08-18T00:00:00"/>
    <x v="0"/>
    <s v="high"/>
  </r>
  <r>
    <n v="933890"/>
    <n v="40500"/>
    <n v="40500"/>
    <s v="Clothing Sales"/>
    <x v="7"/>
    <s v="To buy more clothes to sell."/>
    <x v="47"/>
    <s v=""/>
    <s v="RWF"/>
    <n v="1610"/>
    <d v="2015-08-18T10:07:40"/>
    <d v="2015-07-21T09:00:00"/>
    <d v="2015-08-22T07:37:45"/>
    <n v="60"/>
    <n v="112"/>
    <s v="#Woman Owned Biz, user_favorite, user_favorite, user_favorite"/>
    <s v="female, female, female, female, female, male, female, female, female, female, female, female, female, female, female, female, female, female, female, female"/>
    <s v="irregular"/>
    <d v="2015-08-18T00:00:00"/>
    <x v="0"/>
    <s v="high"/>
  </r>
  <r>
    <n v="933607"/>
    <n v="1500"/>
    <n v="1500"/>
    <s v="Food Production/Sales"/>
    <x v="1"/>
    <s v="to buy ingredients for her food production business"/>
    <x v="0"/>
    <s v="Palo, Leyte"/>
    <s v="PHP"/>
    <n v="1450"/>
    <d v="2015-08-18T03:37:43"/>
    <d v="2015-07-30T09:00:00"/>
    <d v="2015-08-19T23:36:45"/>
    <n v="80"/>
    <n v="6"/>
    <s v=""/>
    <s v="female"/>
    <s v="irregular"/>
    <d v="2015-08-18T00:00:00"/>
    <x v="0"/>
    <s v="low"/>
  </r>
  <r>
    <n v="933570"/>
    <n v="13250"/>
    <n v="13250"/>
    <s v="Fish Selling"/>
    <x v="1"/>
    <s v="to purchase more fish to resell at the market"/>
    <x v="17"/>
    <s v="Thanh Hoá"/>
    <s v="VND"/>
    <n v="1210"/>
    <d v="2015-08-18T02:45:06"/>
    <d v="2015-08-06T09:00:00"/>
    <d v="2015-09-18T03:29:31"/>
    <n v="140"/>
    <n v="29"/>
    <s v="#First Loan, #Woman Owned Biz"/>
    <s v="female, female, female"/>
    <s v="monthly"/>
    <d v="2015-08-18T00:00:00"/>
    <x v="0"/>
    <s v="low"/>
  </r>
  <r>
    <n v="933886"/>
    <n v="3000"/>
    <n v="3000"/>
    <s v="Clothing Sales"/>
    <x v="7"/>
    <s v="to help her husband increase his clothing business."/>
    <x v="3"/>
    <s v="Rawalpindi"/>
    <s v="PKR"/>
    <n v="2470"/>
    <d v="2015-08-18T09:50:43"/>
    <d v="2015-08-07T09:00:00"/>
    <d v="2015-09-10T19:02:18"/>
    <n v="120"/>
    <n v="10"/>
    <s v="#Parent"/>
    <s v="female"/>
    <s v="irregular"/>
    <d v="2015-08-18T00:00:00"/>
    <x v="0"/>
    <s v="low"/>
  </r>
  <r>
    <n v="933588"/>
    <n v="1750"/>
    <n v="1750"/>
    <s v="Cereals"/>
    <x v="1"/>
    <s v="to buy additional sacks of rice to sell for her business"/>
    <x v="0"/>
    <s v="Palo, Leyte"/>
    <s v="PHP"/>
    <n v="1450"/>
    <d v="2015-08-18T03:13:30"/>
    <d v="2015-07-30T09:00:00"/>
    <d v="2015-08-22T23:48:44"/>
    <n v="80"/>
    <n v="7"/>
    <s v="#Parent"/>
    <s v="female"/>
    <s v="irregular"/>
    <d v="2015-08-18T00:00:00"/>
    <x v="0"/>
    <s v="low"/>
  </r>
  <r>
    <n v="933666"/>
    <n v="1250"/>
    <n v="1250"/>
    <s v="Fish Selling"/>
    <x v="1"/>
    <s v="to buy a variety of fish to sell."/>
    <x v="0"/>
    <s v="Maasin City, Leyte"/>
    <s v="PHP"/>
    <n v="1450"/>
    <d v="2015-08-18T05:09:44"/>
    <d v="2015-07-23T09:00:00"/>
    <d v="2015-08-19T21:36:36"/>
    <n v="80"/>
    <n v="5"/>
    <s v=""/>
    <s v="female"/>
    <s v="irregular"/>
    <d v="2015-08-18T00:00:00"/>
    <x v="0"/>
    <s v="low"/>
  </r>
  <r>
    <n v="934108"/>
    <n v="13500"/>
    <n v="16500"/>
    <s v="Food Stall"/>
    <x v="1"/>
    <s v="to buy corn, maize, milk and cinnamon."/>
    <x v="10"/>
    <s v="Managua"/>
    <s v="NIO"/>
    <n v="1200"/>
    <d v="2015-08-18T17:36:35"/>
    <d v="2015-08-12T09:00:00"/>
    <m/>
    <n v="100"/>
    <n v="39"/>
    <s v="#Elderly, #Parent, #Repeat Borrower, #Woman Owned Biz"/>
    <s v="female, female, female, female"/>
    <s v="irregular"/>
    <d v="2015-08-18T00:00:00"/>
    <x v="1"/>
    <s v="low"/>
  </r>
  <r>
    <n v="934118"/>
    <n v="17250"/>
    <n v="22750"/>
    <s v="Grocery Store"/>
    <x v="1"/>
    <s v="to buy rice, oil, sugar, bread and juices."/>
    <x v="10"/>
    <s v="Managua"/>
    <s v="NIO"/>
    <n v="1200"/>
    <d v="2015-08-18T18:05:42"/>
    <d v="2015-08-12T09:00:00"/>
    <m/>
    <n v="120"/>
    <n v="43"/>
    <s v="#Repeat Borrower, #Woman Owned Biz"/>
    <s v="female, female, female"/>
    <s v="monthly"/>
    <d v="2015-08-18T00:00:00"/>
    <x v="1"/>
    <s v="low"/>
  </r>
  <r>
    <n v="934848"/>
    <n v="500"/>
    <n v="500"/>
    <s v="Used Shoes"/>
    <x v="7"/>
    <s v="to buy more stock of second hand shoes for her business so she can meet the cost of basic needs like food and clothing."/>
    <x v="1"/>
    <s v="Thika"/>
    <s v="KES"/>
    <n v="3880"/>
    <d v="2015-08-19T13:22:44"/>
    <d v="2015-08-19T09:00:00"/>
    <d v="2015-08-21T14:49:37"/>
    <n v="70"/>
    <n v="1"/>
    <s v=""/>
    <s v="female"/>
    <s v="monthly"/>
    <d v="2015-08-19T00:00:00"/>
    <x v="0"/>
    <s v="low"/>
  </r>
  <r>
    <n v="935075"/>
    <n v="6000"/>
    <n v="6750"/>
    <s v="General Store"/>
    <x v="3"/>
    <s v="to stock her business, with products such as rice, beans, lentils, potatoes, yuca, tomatoes and more."/>
    <x v="18"/>
    <s v="Caparrapi"/>
    <s v="COP"/>
    <n v="1770"/>
    <d v="2015-08-19T16:51:11"/>
    <d v="2015-07-30T09:00:00"/>
    <m/>
    <n v="270"/>
    <n v="5"/>
    <s v="#Elderly, #Woman Owned Biz"/>
    <s v="female"/>
    <s v="bullet"/>
    <d v="2015-08-19T00:00:00"/>
    <x v="1"/>
    <s v="low"/>
  </r>
  <r>
    <n v="934353"/>
    <n v="26500"/>
    <n v="26500"/>
    <s v="Livestock"/>
    <x v="0"/>
    <s v="to buy livestock."/>
    <x v="31"/>
    <s v="Suretka, Bratsi, Talamanca"/>
    <s v="CRC"/>
    <n v="1510"/>
    <d v="2015-08-19T04:35:51"/>
    <d v="2015-11-06T09:00:00"/>
    <d v="2015-09-22T12:03:42"/>
    <n v="200"/>
    <n v="96"/>
    <s v="volunteer_pick, volunteer_like, #Animals, #Parent, #Woman Owned Biz, #Repeat Borrower, #Schooling, user_favorite"/>
    <s v="female, female, female, female"/>
    <s v="monthly"/>
    <d v="2015-08-19T00:00:00"/>
    <x v="0"/>
    <s v="high"/>
  </r>
  <r>
    <n v="934745"/>
    <n v="8750"/>
    <n v="8750"/>
    <s v="Cosmetics Sales"/>
    <x v="3"/>
    <s v="to increase the quantity of cosmetic products to sell to beauty salons."/>
    <x v="16"/>
    <s v="Marka"/>
    <s v="JOD"/>
    <n v="1850"/>
    <d v="2015-08-19T10:55:17"/>
    <d v="2015-07-29T09:00:00"/>
    <d v="2015-09-09T21:15:59"/>
    <n v="150"/>
    <n v="15"/>
    <s v="#Elderly, #Woman Owned Biz, #Parent, #Female Education"/>
    <s v="female"/>
    <s v="monthly"/>
    <d v="2015-08-19T00:00:00"/>
    <x v="0"/>
    <s v="low"/>
  </r>
  <r>
    <n v="934542"/>
    <n v="2000"/>
    <n v="2000"/>
    <s v="Fish Selling"/>
    <x v="1"/>
    <s v="to purchase a variety of fish for her husband’s existing fish vending business."/>
    <x v="29"/>
    <s v="Kandi"/>
    <s v="INR"/>
    <n v="3340"/>
    <d v="2015-08-19T08:20:39"/>
    <d v="2015-08-11T09:00:00"/>
    <d v="2015-08-24T10:23:29"/>
    <n v="430"/>
    <n v="8"/>
    <s v="#Parent"/>
    <s v="female"/>
    <s v="bullet"/>
    <d v="2015-08-19T00:00:00"/>
    <x v="0"/>
    <s v="low"/>
  </r>
  <r>
    <n v="934486"/>
    <n v="2000"/>
    <n v="2000"/>
    <s v="Farming"/>
    <x v="0"/>
    <s v="To construct a modern dairy unit."/>
    <x v="1"/>
    <s v="Chuka"/>
    <s v="KES"/>
    <n v="1560"/>
    <d v="2015-08-19T07:21:09"/>
    <d v="2015-08-26T09:00:00"/>
    <d v="2015-08-20T19:55:16"/>
    <n v="140"/>
    <n v="5"/>
    <s v="volunteer_like"/>
    <s v="female"/>
    <s v="monthly"/>
    <d v="2015-08-19T00:00:00"/>
    <x v="0"/>
    <s v="low"/>
  </r>
  <r>
    <n v="934717"/>
    <n v="4500"/>
    <n v="4500"/>
    <s v="Food"/>
    <x v="1"/>
    <s v="to buy sacks of peanuts to sell to her customers"/>
    <x v="0"/>
    <s v="Banga, Aklan"/>
    <s v="PHP"/>
    <n v="1450"/>
    <d v="2015-08-19T10:17:09"/>
    <d v="2015-07-31T09:00:00"/>
    <d v="2015-09-18T15:46:11"/>
    <n v="80"/>
    <n v="16"/>
    <s v="#Elderly, #Parent, #Woman Owned Biz, #Vegan, user_favorite"/>
    <s v="female"/>
    <s v="irregular"/>
    <d v="2015-08-19T00:00:00"/>
    <x v="0"/>
    <s v="low"/>
  </r>
  <r>
    <n v="934313"/>
    <n v="3250"/>
    <n v="3250"/>
    <s v="Used Clothing"/>
    <x v="7"/>
    <s v="to buy more used clothing to offer for sale."/>
    <x v="0"/>
    <s v="Escalante, Negros Occidental"/>
    <s v="PHP"/>
    <n v="1450"/>
    <d v="2015-08-19T03:17:48"/>
    <d v="2015-08-05T09:00:00"/>
    <d v="2015-08-20T16:23:57"/>
    <n v="50"/>
    <n v="1"/>
    <s v=""/>
    <s v="female"/>
    <s v="irregular"/>
    <d v="2015-08-19T00:00:00"/>
    <x v="0"/>
    <s v="low"/>
  </r>
  <r>
    <n v="934592"/>
    <n v="2500"/>
    <n v="2500"/>
    <s v="Pigs"/>
    <x v="0"/>
    <s v="to buy feeds, vitamins and other supplies for her pigs"/>
    <x v="0"/>
    <s v="Bindoy, Negros Oriental"/>
    <s v="PHP"/>
    <n v="1450"/>
    <d v="2015-08-19T09:03:28"/>
    <d v="2015-07-21T09:00:00"/>
    <d v="2015-09-15T13:50:22"/>
    <n v="140"/>
    <n v="2"/>
    <s v="#Animals"/>
    <s v="female"/>
    <s v="irregular"/>
    <d v="2015-08-19T00:00:00"/>
    <x v="0"/>
    <s v="low"/>
  </r>
  <r>
    <n v="935211"/>
    <n v="1250"/>
    <n v="1250"/>
    <s v="Fish Selling"/>
    <x v="1"/>
    <s v="to buy buckets of fish to sell."/>
    <x v="0"/>
    <s v="Sogod Leyte"/>
    <s v="PHP"/>
    <n v="1450"/>
    <d v="2015-08-20T03:18:32"/>
    <d v="2015-07-27T09:00:00"/>
    <d v="2015-08-23T01:26:33"/>
    <n v="80"/>
    <n v="5"/>
    <s v="#Elderly, #Widowed, #Woman Owned Biz"/>
    <s v="female"/>
    <s v="irregular"/>
    <d v="2015-08-20T00:00:00"/>
    <x v="0"/>
    <s v="low"/>
  </r>
  <r>
    <n v="935890"/>
    <n v="24750"/>
    <n v="24750"/>
    <s v="Cereals"/>
    <x v="1"/>
    <s v="to buy wheat, corn, and quinoa."/>
    <x v="26"/>
    <s v="Paucartambo - Cusco"/>
    <s v="PEN"/>
    <n v="1190"/>
    <d v="2015-08-20T17:39:36"/>
    <d v="2015-07-22T09:00:00"/>
    <d v="2015-09-21T16:14:09"/>
    <n v="80"/>
    <n v="74"/>
    <s v="#Woman Owned Biz, #Vegan, #Single Parent, user_favorite, user_favorite, user_favorite"/>
    <s v="female, male, female, male, male, male"/>
    <s v="monthly"/>
    <d v="2015-08-20T00:00:00"/>
    <x v="0"/>
    <s v="high"/>
  </r>
  <r>
    <n v="935815"/>
    <n v="2750"/>
    <n v="2750"/>
    <s v="Farming"/>
    <x v="0"/>
    <s v="to purchase improved farm inputs that will increase his yields."/>
    <x v="58"/>
    <s v="Kaduna"/>
    <s v="NGN"/>
    <n v="2880"/>
    <d v="2015-08-20T15:01:57"/>
    <d v="2015-08-01T09:00:00"/>
    <d v="2015-08-28T16:56:32"/>
    <n v="180"/>
    <n v="11"/>
    <s v="#Parent, #Vegan"/>
    <s v="male"/>
    <s v="bullet"/>
    <d v="2015-08-20T00:00:00"/>
    <x v="0"/>
    <s v="low"/>
  </r>
  <r>
    <n v="935303"/>
    <n v="2500"/>
    <n v="2500"/>
    <s v="Pigs"/>
    <x v="0"/>
    <s v="to buy feeds, vitamins, and other supplies to raise her livestock"/>
    <x v="0"/>
    <s v="Compostela, Cebu"/>
    <s v="PHP"/>
    <n v="1450"/>
    <d v="2015-08-20T05:26:59"/>
    <d v="2015-07-23T09:00:00"/>
    <d v="2015-09-12T17:09:01"/>
    <n v="110"/>
    <n v="6"/>
    <s v="#Animals, #Parent, #Woman Owned Biz"/>
    <s v="female"/>
    <s v="irregular"/>
    <d v="2015-08-20T00:00:00"/>
    <x v="0"/>
    <s v="low"/>
  </r>
  <r>
    <n v="935645"/>
    <n v="3250"/>
    <n v="3250"/>
    <s v="Farming"/>
    <x v="0"/>
    <s v="to purchase improved farm inputs that will increase his yields."/>
    <x v="58"/>
    <s v="Kaduna"/>
    <s v="NGN"/>
    <n v="2880"/>
    <d v="2015-08-20T12:24:35"/>
    <d v="2015-07-28T09:00:00"/>
    <d v="2015-09-10T20:04:34"/>
    <n v="190"/>
    <n v="8"/>
    <s v="#Parent, #Vegan"/>
    <s v="male"/>
    <s v="bullet"/>
    <d v="2015-08-20T00:00:00"/>
    <x v="0"/>
    <s v="low"/>
  </r>
  <r>
    <n v="935604"/>
    <n v="9750"/>
    <n v="9750"/>
    <s v="Retail"/>
    <x v="3"/>
    <s v="to buy more stock of cereals."/>
    <x v="1"/>
    <s v="Maua"/>
    <s v="KES"/>
    <n v="1380"/>
    <d v="2015-08-20T11:36:15"/>
    <d v="2015-08-18T09:00:00"/>
    <d v="2015-09-21T17:51:12"/>
    <n v="140"/>
    <n v="20"/>
    <s v="user_favorite, #Woman Owned Biz, #Repeat Borrower, #Parent, #Vegan"/>
    <s v="female"/>
    <s v="monthly"/>
    <d v="2015-08-20T00:00:00"/>
    <x v="0"/>
    <s v="low"/>
  </r>
  <r>
    <n v="935462"/>
    <n v="6500"/>
    <n v="6500"/>
    <s v="Farming"/>
    <x v="0"/>
    <s v="to buy seeds and grow her horticulture farming business."/>
    <x v="1"/>
    <s v="Kitale"/>
    <s v="KES"/>
    <n v="1560"/>
    <d v="2015-08-20T09:04:59"/>
    <d v="2015-08-18T09:00:00"/>
    <d v="2015-09-09T22:43:54"/>
    <n v="140"/>
    <n v="19"/>
    <s v="#Parent, #Vegan, #Woman Owned Biz, user_favorite"/>
    <s v="female"/>
    <s v="monthly"/>
    <d v="2015-08-20T00:00:00"/>
    <x v="0"/>
    <s v="low"/>
  </r>
  <r>
    <n v="935249"/>
    <n v="3500"/>
    <n v="3500"/>
    <s v="Charcoal Sales"/>
    <x v="3"/>
    <s v="to buy more stocks of charcoal to sell."/>
    <x v="0"/>
    <s v="Isabela, Negros Occidental"/>
    <s v="PHP"/>
    <n v="1450"/>
    <d v="2015-08-20T04:14:33"/>
    <d v="2015-07-28T09:00:00"/>
    <d v="2015-09-18T15:03:18"/>
    <n v="80"/>
    <n v="13"/>
    <s v="#Parent, #Woman Owned Biz, user_favorite"/>
    <s v="female"/>
    <s v="irregular"/>
    <d v="2015-08-20T00:00:00"/>
    <x v="0"/>
    <s v="low"/>
  </r>
  <r>
    <n v="935216"/>
    <n v="2000"/>
    <n v="2000"/>
    <s v="Pigs"/>
    <x v="0"/>
    <s v="to buy feeds, vitamins, and other supplies to raise her livestock"/>
    <x v="0"/>
    <s v="Sogod Leyte"/>
    <s v="PHP"/>
    <n v="1450"/>
    <d v="2015-08-20T03:29:49"/>
    <d v="2015-07-30T09:00:00"/>
    <d v="2015-09-10T17:40:43"/>
    <n v="110"/>
    <n v="6"/>
    <s v="#Animals, #Elderly, #Parent, #Repeat Borrower, #Woman Owned Biz"/>
    <s v="female"/>
    <s v="irregular"/>
    <d v="2015-08-20T00:00:00"/>
    <x v="0"/>
    <s v="low"/>
  </r>
  <r>
    <n v="935620"/>
    <n v="18250"/>
    <n v="18250"/>
    <s v="Pigs"/>
    <x v="0"/>
    <s v="to buy four pigs."/>
    <x v="55"/>
    <s v="BOGODOGO"/>
    <s v="XOF"/>
    <n v="1870"/>
    <d v="2015-08-20T11:53:32"/>
    <d v="2015-08-18T09:00:00"/>
    <d v="2015-09-27T12:11:32"/>
    <n v="80"/>
    <n v="61"/>
    <s v="#Repeat Borrower, #Animals, #Parent, #Schooling"/>
    <s v="male, male, male, male, male"/>
    <s v="irregular"/>
    <d v="2015-08-20T00:00:00"/>
    <x v="0"/>
    <s v="high"/>
  </r>
  <r>
    <n v="935260"/>
    <n v="2750"/>
    <n v="2750"/>
    <s v="General Store"/>
    <x v="3"/>
    <s v="to buy items to sell like canned goods, milk, sugar, soft drinks, chips, etc"/>
    <x v="0"/>
    <s v="Puerto Princesa North, Palawan"/>
    <s v="PHP"/>
    <n v="1450"/>
    <d v="2015-08-20T04:32:13"/>
    <d v="2015-07-21T09:00:00"/>
    <d v="2015-09-19T01:29:54"/>
    <n v="80"/>
    <n v="10"/>
    <s v="#Elderly, #Parent, #Woman Owned Biz"/>
    <s v="female"/>
    <s v="irregular"/>
    <d v="2015-08-20T00:00:00"/>
    <x v="0"/>
    <s v="low"/>
  </r>
  <r>
    <n v="935351"/>
    <n v="1750"/>
    <n v="1750"/>
    <s v="Home Appliances"/>
    <x v="9"/>
    <s v="To buy a water filter to provide safe drinking water for their family."/>
    <x v="4"/>
    <s v="Kampong Speu"/>
    <s v="KHR"/>
    <n v="3110"/>
    <d v="2015-08-20T06:45:10"/>
    <d v="2015-08-06T09:00:00"/>
    <d v="2015-08-24T03:49:09"/>
    <n v="140"/>
    <n v="6"/>
    <s v="#Health and Sanitation, #Eco-friendly"/>
    <s v="male, female, female, male"/>
    <s v="monthly"/>
    <d v="2015-08-20T00:00:00"/>
    <x v="0"/>
    <s v="low"/>
  </r>
  <r>
    <n v="935728"/>
    <n v="4250"/>
    <n v="4250"/>
    <s v="Transportation"/>
    <x v="8"/>
    <s v="to buy an additional bicycle and spare parts for her business"/>
    <x v="0"/>
    <s v="Minglanilla, Cebu"/>
    <s v="PHP"/>
    <n v="1450"/>
    <d v="2015-08-20T14:00:45"/>
    <d v="2015-07-22T09:00:00"/>
    <d v="2015-08-23T13:08:39"/>
    <n v="140"/>
    <n v="13"/>
    <s v="user_favorite, #Woman Owned Biz, #Repeat Borrower, #Biz Durable Asset, #Eco-friendly"/>
    <s v="female"/>
    <s v="irregular"/>
    <d v="2015-08-20T00:00:00"/>
    <x v="0"/>
    <s v="low"/>
  </r>
  <r>
    <n v="935948"/>
    <n v="1250"/>
    <n v="1250"/>
    <s v="Food"/>
    <x v="1"/>
    <s v="to purchase 2 sacks of corn, a container of oil, and a box of Viva Lait"/>
    <x v="41"/>
    <s v="baguida"/>
    <s v="XOF"/>
    <n v="2960"/>
    <d v="2015-08-20T19:47:53"/>
    <d v="2015-07-29T09:00:00"/>
    <d v="2015-08-29T19:43:04"/>
    <n v="60"/>
    <n v="5"/>
    <s v=""/>
    <s v="female"/>
    <s v="irregular"/>
    <d v="2015-08-20T00:00:00"/>
    <x v="0"/>
    <s v="low"/>
  </r>
  <r>
    <n v="936753"/>
    <n v="1250"/>
    <n v="1250"/>
    <s v="Pigs"/>
    <x v="0"/>
    <s v="to buy feeds, vitamins, vaccine and other supplies"/>
    <x v="0"/>
    <s v="Dumarao, Capiz"/>
    <s v="PHP"/>
    <n v="1450"/>
    <d v="2015-08-22T01:33:24"/>
    <d v="2015-08-07T09:00:00"/>
    <d v="2015-08-25T13:06:18"/>
    <n v="80"/>
    <n v="4"/>
    <s v=""/>
    <s v="female"/>
    <s v="irregular"/>
    <d v="2015-08-21T00:00:00"/>
    <x v="0"/>
    <s v="low"/>
  </r>
  <r>
    <n v="936581"/>
    <n v="4000"/>
    <n v="4000"/>
    <s v="Vehicle Repairs"/>
    <x v="2"/>
    <s v="to buy work tools like polishing machines, a drill, and an air compressor."/>
    <x v="7"/>
    <s v="El Transito"/>
    <s v="USD"/>
    <n v="1990"/>
    <d v="2015-08-21T18:18:23"/>
    <d v="2015-08-14T09:00:00"/>
    <d v="2015-08-28T15:58:17"/>
    <n v="140"/>
    <n v="16"/>
    <s v="#Biz Durable Asset, #Parent, #Parent, #Single Parent, #Unique, #Inspiring Story, user_favorite, #Single Parent, user_favorite, user_favorite, user_favorite"/>
    <s v="male"/>
    <s v="monthly"/>
    <d v="2015-08-21T00:00:00"/>
    <x v="0"/>
    <s v="low"/>
  </r>
  <r>
    <n v="936635"/>
    <n v="8000"/>
    <n v="8000"/>
    <s v="Fruits &amp; Vegetables"/>
    <x v="1"/>
    <s v="to purchase vegetables"/>
    <x v="26"/>
    <s v="Urubamba - Urubamba - Cusco"/>
    <s v="PEN"/>
    <n v="1190"/>
    <d v="2015-08-21T20:02:33"/>
    <d v="2015-07-24T09:00:00"/>
    <d v="2015-09-04T19:42:08"/>
    <n v="80"/>
    <n v="2"/>
    <s v=""/>
    <s v="female"/>
    <s v="monthly"/>
    <d v="2015-08-21T00:00:00"/>
    <x v="0"/>
    <s v="low"/>
  </r>
  <r>
    <n v="936180"/>
    <n v="10000"/>
    <n v="10000"/>
    <s v="Fruits &amp; Vegetables"/>
    <x v="1"/>
    <s v="To buy more apples, bananas, oranges, cabbages, and tomatoes."/>
    <x v="50"/>
    <s v="wedza"/>
    <s v="USD"/>
    <n v="3050"/>
    <d v="2015-08-21T09:21:23"/>
    <d v="2015-08-20T09:00:00"/>
    <d v="2015-08-25T05:40:42"/>
    <n v="140"/>
    <n v="25"/>
    <s v="#Low-profit FP, #Repeat Borrower, #Widowed, #Single Parent, #Woman Owned Biz, user_favorite"/>
    <s v="female"/>
    <s v="monthly"/>
    <d v="2015-08-21T00:00:00"/>
    <x v="0"/>
    <s v="low"/>
  </r>
  <r>
    <n v="936144"/>
    <n v="1500"/>
    <n v="1500"/>
    <s v="Pigs"/>
    <x v="0"/>
    <s v="to buy quality feed and piglets"/>
    <x v="0"/>
    <s v="Getafe, Bohol"/>
    <s v="PHP"/>
    <n v="1250"/>
    <d v="2015-08-21T08:35:50"/>
    <d v="2015-07-30T09:00:00"/>
    <d v="2015-08-26T01:03:35"/>
    <n v="130"/>
    <n v="4"/>
    <s v="#Parent, #Elderly, #Animals"/>
    <s v="male"/>
    <s v="irregular"/>
    <d v="2015-08-21T00:00:00"/>
    <x v="0"/>
    <s v="low"/>
  </r>
  <r>
    <n v="936722"/>
    <n v="1500"/>
    <n v="1500"/>
    <s v="General Store"/>
    <x v="3"/>
    <s v="to buy items to sell like canned goods, junk foods, home product care, and other groceries"/>
    <x v="0"/>
    <s v="Calbayog City, Samar"/>
    <s v="PHP"/>
    <n v="1450"/>
    <d v="2015-08-22T00:43:08"/>
    <d v="2015-08-13T09:00:00"/>
    <d v="2015-08-25T19:20:24"/>
    <n v="80"/>
    <n v="5"/>
    <s v=""/>
    <s v="female"/>
    <s v="irregular"/>
    <d v="2015-08-21T00:00:00"/>
    <x v="0"/>
    <s v="low"/>
  </r>
  <r>
    <n v="936737"/>
    <n v="2250"/>
    <n v="2250"/>
    <s v="General Store"/>
    <x v="3"/>
    <s v="to buy items to sell like bread, condiments, home product care, and other groceries"/>
    <x v="0"/>
    <s v="Calbayog City, Samar"/>
    <s v="PHP"/>
    <n v="1450"/>
    <d v="2015-08-22T00:59:22"/>
    <d v="2015-08-19T09:00:00"/>
    <d v="2015-08-25T16:02:13"/>
    <n v="80"/>
    <n v="8"/>
    <s v=""/>
    <s v="female"/>
    <s v="irregular"/>
    <d v="2015-08-21T00:00:00"/>
    <x v="0"/>
    <s v="low"/>
  </r>
  <r>
    <n v="936112"/>
    <n v="2500"/>
    <n v="2500"/>
    <s v="Higher education costs"/>
    <x v="5"/>
    <s v="to provide her son an uninterrupted education to the level of graduation."/>
    <x v="29"/>
    <s v="Khagrabari"/>
    <s v="INR"/>
    <n v="3340"/>
    <d v="2015-08-21T07:44:04"/>
    <d v="2015-08-10T09:00:00"/>
    <d v="2015-08-26T10:58:43"/>
    <n v="430"/>
    <n v="9"/>
    <s v=""/>
    <s v="female"/>
    <s v="bullet"/>
    <d v="2015-08-21T00:00:00"/>
    <x v="0"/>
    <s v="low"/>
  </r>
  <r>
    <n v="936842"/>
    <n v="2250"/>
    <n v="2250"/>
    <s v="Grocery Store"/>
    <x v="1"/>
    <s v="to purchase more grocery items for her grocery shop."/>
    <x v="29"/>
    <s v="Kandi"/>
    <s v="INR"/>
    <n v="3340"/>
    <d v="2015-08-22T08:09:48"/>
    <d v="2015-08-20T09:00:00"/>
    <d v="2015-09-10T02:34:50"/>
    <n v="430"/>
    <n v="7"/>
    <s v="#Parent, #Inspiring Story"/>
    <s v="female"/>
    <s v="bullet"/>
    <d v="2015-08-22T00:00:00"/>
    <x v="0"/>
    <s v="low"/>
  </r>
  <r>
    <n v="936906"/>
    <n v="3250"/>
    <n v="3250"/>
    <s v="General Store"/>
    <x v="3"/>
    <s v="to maintain her boat and to buy spices, canned goods, noodles, biscuits, chips, candies, coffee, powdered chocolate drink and juice, sugar and toiletries."/>
    <x v="0"/>
    <s v="Concepcion, Iloilo"/>
    <s v="PHP"/>
    <n v="1250"/>
    <d v="2015-08-22T10:18:39"/>
    <d v="2015-08-11T09:00:00"/>
    <d v="2015-09-24T02:04:46"/>
    <n v="120"/>
    <n v="5"/>
    <s v="#Animals, #Woman Owned Biz, #Parent"/>
    <s v="female"/>
    <s v="irregular"/>
    <d v="2015-08-22T00:00:00"/>
    <x v="0"/>
    <s v="low"/>
  </r>
  <r>
    <n v="937036"/>
    <n v="3250"/>
    <n v="3250"/>
    <s v="General Store"/>
    <x v="3"/>
    <s v="to purchase more canned goods, grocery items, and cases of beverages"/>
    <x v="0"/>
    <s v="Barotac Viejo, Iloilo"/>
    <s v="PHP"/>
    <n v="1440"/>
    <d v="2015-08-23T00:42:26"/>
    <d v="2015-07-28T09:00:00"/>
    <d v="2015-08-25T23:05:26"/>
    <n v="60"/>
    <n v="10"/>
    <s v="#Elderly, #Single, #Woman Owned Biz"/>
    <s v="female"/>
    <s v="irregular"/>
    <d v="2015-08-22T00:00:00"/>
    <x v="0"/>
    <s v="low"/>
  </r>
  <r>
    <n v="936927"/>
    <n v="4000"/>
    <n v="4000"/>
    <s v="Tailoring"/>
    <x v="2"/>
    <s v="to buy raw materials, such as kurta pieces and clothes, for tailoring"/>
    <x v="32"/>
    <s v="SainbuBhaishepati"/>
    <s v="NPR"/>
    <n v="620"/>
    <d v="2015-08-22T11:17:45"/>
    <d v="2015-07-27T09:00:00"/>
    <d v="2015-09-03T23:22:19"/>
    <n v="140"/>
    <n v="14"/>
    <s v=""/>
    <s v="female"/>
    <s v="monthly"/>
    <d v="2015-08-22T00:00:00"/>
    <x v="0"/>
    <s v="low"/>
  </r>
  <r>
    <n v="936926"/>
    <n v="1000"/>
    <n v="1000"/>
    <s v="Cereals"/>
    <x v="1"/>
    <s v="to buy more rice for selling to her customers."/>
    <x v="13"/>
    <s v="Bundibugyo"/>
    <s v="UGX"/>
    <n v="1630"/>
    <d v="2015-08-22T11:14:24"/>
    <d v="2015-07-24T09:00:00"/>
    <d v="2015-08-25T17:33:43"/>
    <n v="60"/>
    <n v="4"/>
    <s v=""/>
    <s v="female"/>
    <s v="irregular"/>
    <d v="2015-08-22T00:00:00"/>
    <x v="0"/>
    <s v="low"/>
  </r>
  <r>
    <n v="937209"/>
    <n v="3250"/>
    <n v="3250"/>
    <s v="General Store"/>
    <x v="3"/>
    <s v="to buy sugar, spices, canned goods, noodles, toiletries, candies, biscuits, chips, coffee, powdered chocolate drink and milk."/>
    <x v="0"/>
    <s v="Baybay, Leyte"/>
    <s v="PHP"/>
    <n v="1250"/>
    <d v="2015-08-23T17:31:25"/>
    <d v="2015-07-24T09:00:00"/>
    <d v="2015-09-24T21:44:46"/>
    <n v="120"/>
    <n v="12"/>
    <s v="#Parent, #Woman Owned Biz"/>
    <s v="female"/>
    <s v="irregular"/>
    <d v="2015-08-23T00:00:00"/>
    <x v="0"/>
    <s v="low"/>
  </r>
  <r>
    <n v="937162"/>
    <n v="1250"/>
    <n v="1250"/>
    <s v="General Store"/>
    <x v="3"/>
    <s v="to buy detergent, shampoo, canned goods, bath soap, chips, candies, and seasoning"/>
    <x v="0"/>
    <s v="Trinidad, Bohol"/>
    <s v="PHP"/>
    <n v="1250"/>
    <d v="2015-08-23T15:55:00"/>
    <d v="2015-07-31T09:00:00"/>
    <d v="2015-08-26T06:23:04"/>
    <n v="130"/>
    <n v="5"/>
    <s v=""/>
    <s v="female"/>
    <s v="irregular"/>
    <d v="2015-08-23T00:00:00"/>
    <x v="0"/>
    <s v="low"/>
  </r>
  <r>
    <n v="937101"/>
    <n v="5750"/>
    <n v="6500"/>
    <s v="General Store"/>
    <x v="3"/>
    <s v="to buy supplies like softdrinks, toiletries and Avon items like body spray, lotion and beauty products."/>
    <x v="0"/>
    <s v="Tubigon, Bohol"/>
    <s v="PHP"/>
    <n v="1250"/>
    <d v="2015-08-23T10:36:37"/>
    <d v="2015-08-07T09:00:00"/>
    <m/>
    <n v="120"/>
    <n v="10"/>
    <s v="#Parent, #Woman Owned Biz"/>
    <s v="female"/>
    <s v="irregular"/>
    <d v="2015-08-23T00:00:00"/>
    <x v="1"/>
    <s v="low"/>
  </r>
  <r>
    <n v="937467"/>
    <n v="1500"/>
    <n v="1500"/>
    <s v="Food Market"/>
    <x v="1"/>
    <s v="to buy foodstuffs like tomatoes, cabbages, rice, and ground nuts to sell and meet the increased demand."/>
    <x v="13"/>
    <s v="Bundibugyo"/>
    <s v="UGX"/>
    <n v="1630"/>
    <d v="2015-08-24T10:36:54"/>
    <d v="2015-08-11T09:00:00"/>
    <d v="2015-08-26T19:45:16"/>
    <n v="60"/>
    <n v="5"/>
    <s v=""/>
    <s v="female"/>
    <s v="irregular"/>
    <d v="2015-08-24T00:00:00"/>
    <x v="0"/>
    <s v="low"/>
  </r>
  <r>
    <n v="937595"/>
    <n v="500"/>
    <n v="500"/>
    <s v="Liquor Store / Off-License"/>
    <x v="1"/>
    <s v="to buy drums of sodabi [West African palm wine liqueur used in local ceremonies]."/>
    <x v="41"/>
    <s v="Tokoin"/>
    <s v="XOF"/>
    <n v="2960"/>
    <d v="2015-08-24T15:35:59"/>
    <d v="2015-08-17T09:00:00"/>
    <d v="2015-08-30T12:18:32"/>
    <n v="60"/>
    <n v="2"/>
    <s v=""/>
    <s v="female"/>
    <s v="irregular"/>
    <d v="2015-08-24T00:00:00"/>
    <x v="0"/>
    <s v="low"/>
  </r>
  <r>
    <n v="937469"/>
    <n v="2500"/>
    <n v="2500"/>
    <s v="Farming"/>
    <x v="0"/>
    <s v="to buy certified seeds and fertilizers for top dressing her crops in order to meet her clients' demands, who have increased in the market, as well as family."/>
    <x v="1"/>
    <s v="Kisii"/>
    <s v="KES"/>
    <n v="1330"/>
    <d v="2015-08-24T10:38:36"/>
    <d v="2015-08-07T09:00:00"/>
    <d v="2015-08-27T08:29:19"/>
    <n v="120"/>
    <n v="10"/>
    <s v=""/>
    <s v="female"/>
    <s v="monthly"/>
    <d v="2015-08-24T00:00:00"/>
    <x v="0"/>
    <s v="low"/>
  </r>
  <r>
    <n v="937328"/>
    <n v="2000"/>
    <n v="2000"/>
    <s v="Food Production/Sales"/>
    <x v="1"/>
    <s v="to buy ingredients for her food vending business."/>
    <x v="0"/>
    <s v="Isabela, Negros Occidental"/>
    <s v="PHP"/>
    <n v="1450"/>
    <d v="2015-08-24T07:04:24"/>
    <d v="2015-08-06T09:00:00"/>
    <d v="2015-09-19T04:52:21"/>
    <n v="100"/>
    <n v="8"/>
    <s v="#Woman Owned Biz, #Parent"/>
    <s v="female"/>
    <s v="irregular"/>
    <d v="2015-08-24T00:00:00"/>
    <x v="0"/>
    <s v="low"/>
  </r>
  <r>
    <n v="937429"/>
    <n v="15250"/>
    <n v="15250"/>
    <s v="Beauty Salon"/>
    <x v="2"/>
    <s v="to invest money to open a beauty center."/>
    <x v="17"/>
    <s v="Thanh Hoá"/>
    <s v="VND"/>
    <n v="1210"/>
    <d v="2015-08-24T09:46:18"/>
    <d v="2015-08-11T09:00:00"/>
    <d v="2015-09-25T03:16:49"/>
    <n v="140"/>
    <n v="57"/>
    <s v="#Biz Durable Asset, #Parent, #Repeat Borrower, #Woman Owned Biz, user_favorite"/>
    <s v="female, female, female"/>
    <s v="monthly"/>
    <d v="2015-08-24T00:00:00"/>
    <x v="0"/>
    <s v="high"/>
  </r>
  <r>
    <n v="937656"/>
    <n v="54250"/>
    <n v="54250"/>
    <s v="Computers"/>
    <x v="2"/>
    <s v="to purchase additional tools and materials."/>
    <x v="37"/>
    <s v="New Jersey"/>
    <s v="USD"/>
    <n v="1310"/>
    <d v="2015-08-24T17:50:32"/>
    <d v="2015-07-30T09:00:00"/>
    <d v="2015-09-18T23:32:54"/>
    <n v="270"/>
    <n v="12"/>
    <s v="#Technology, #Parent, #Biz Durable Asset, user_favorite"/>
    <s v="male"/>
    <s v="monthly"/>
    <d v="2015-08-24T00:00:00"/>
    <x v="0"/>
    <s v="low"/>
  </r>
  <r>
    <n v="937645"/>
    <n v="8500"/>
    <n v="8500"/>
    <s v="Liquor Store / Off-License"/>
    <x v="1"/>
    <s v="to buy more waragi to sell."/>
    <x v="13"/>
    <s v="Kagadi"/>
    <s v="UGX"/>
    <n v="1630"/>
    <d v="2015-08-24T17:38:16"/>
    <d v="2015-08-14T09:00:00"/>
    <d v="2015-09-25T17:06:32"/>
    <n v="120"/>
    <n v="30"/>
    <s v="#Repeat Borrower, #Fabrics, #Parent"/>
    <s v="male"/>
    <s v="monthly"/>
    <d v="2015-08-24T00:00:00"/>
    <x v="0"/>
    <s v="low"/>
  </r>
  <r>
    <n v="937364"/>
    <n v="10000"/>
    <n v="10000"/>
    <s v="Clothing Sales"/>
    <x v="7"/>
    <s v="to buy a new collection of women's clothing to sell at his stall"/>
    <x v="23"/>
    <s v="Khanyounis, Gaza Strip"/>
    <s v="USD"/>
    <n v="800"/>
    <d v="2015-08-24T08:46:28"/>
    <d v="2015-07-30T09:00:00"/>
    <d v="2015-09-01T21:49:19"/>
    <n v="280"/>
    <n v="36"/>
    <s v="#Refugee, #Inspiring Story, #Supporting Family, #Schooling"/>
    <s v="male"/>
    <s v="monthly"/>
    <d v="2015-08-24T00:00:00"/>
    <x v="0"/>
    <s v="low"/>
  </r>
  <r>
    <n v="937919"/>
    <n v="1000"/>
    <n v="1000"/>
    <s v="Home Appliances"/>
    <x v="9"/>
    <s v="to buy a water filter to provide safe drinking water for her family."/>
    <x v="4"/>
    <s v="Kompong Thom"/>
    <s v="KHR"/>
    <n v="3110"/>
    <d v="2015-08-25T05:31:01"/>
    <d v="2015-08-17T09:00:00"/>
    <d v="2015-08-27T18:13:04"/>
    <n v="80"/>
    <n v="1"/>
    <s v=""/>
    <s v="female, female"/>
    <s v="monthly"/>
    <d v="2015-08-25T00:00:00"/>
    <x v="0"/>
    <s v="low"/>
  </r>
  <r>
    <n v="937899"/>
    <n v="7500"/>
    <n v="7500"/>
    <s v="Food Market"/>
    <x v="1"/>
    <s v="buy chamomile, cinnamon, cotton, flower buds, Worcestershire sauce, and mustard"/>
    <x v="10"/>
    <s v="Masaya"/>
    <s v="NIO"/>
    <n v="1200"/>
    <d v="2015-08-25T05:01:14"/>
    <d v="2015-08-15T09:00:00"/>
    <d v="2015-08-28T21:12:56"/>
    <n v="70"/>
    <n v="1"/>
    <s v=""/>
    <s v="male, female, female, female"/>
    <s v="monthly"/>
    <d v="2015-08-25T00:00:00"/>
    <x v="0"/>
    <s v="low"/>
  </r>
  <r>
    <n v="938339"/>
    <n v="2000"/>
    <n v="2000"/>
    <s v="Catering"/>
    <x v="1"/>
    <s v="to purchase 2 sacks of  beans and a container of oil"/>
    <x v="41"/>
    <s v="Agoe"/>
    <s v="XOF"/>
    <n v="2960"/>
    <d v="2015-08-25T18:27:08"/>
    <d v="2015-08-14T09:00:00"/>
    <d v="2015-09-05T09:42:26"/>
    <n v="90"/>
    <n v="7"/>
    <s v="#Low-profit FP, #Elderly, #Parent, #Woman Owned Biz, user_favorite, #Vegan"/>
    <s v="female"/>
    <s v="irregular"/>
    <d v="2015-08-25T00:00:00"/>
    <x v="0"/>
    <s v="low"/>
  </r>
  <r>
    <n v="938377"/>
    <n v="9500"/>
    <n v="9500"/>
    <s v="Perfumes"/>
    <x v="3"/>
    <s v="to purchase perfumes and women's accessories."/>
    <x v="31"/>
    <s v="Esparza, Puntarenas"/>
    <s v="CRC"/>
    <n v="1510"/>
    <d v="2015-08-25T19:50:43"/>
    <d v="2015-11-18T09:00:00"/>
    <d v="2015-09-25T10:56:43"/>
    <n v="200"/>
    <n v="37"/>
    <s v="#Woman Owned Biz"/>
    <s v="female"/>
    <s v="monthly"/>
    <d v="2015-08-25T00:00:00"/>
    <x v="0"/>
    <s v="low"/>
  </r>
  <r>
    <n v="937903"/>
    <n v="5000"/>
    <n v="5000"/>
    <s v="Fish Selling"/>
    <x v="1"/>
    <s v="to buy additional fish to sell to her customers"/>
    <x v="0"/>
    <s v="Numancia, Aklan"/>
    <s v="PHP"/>
    <n v="1450"/>
    <d v="2015-08-25T05:06:02"/>
    <d v="2015-07-31T09:00:00"/>
    <d v="2015-09-21T21:12:28"/>
    <n v="80"/>
    <n v="19"/>
    <s v="#Parent, #Repeat Borrower, #Woman Owned Biz"/>
    <s v="female"/>
    <s v="irregular"/>
    <d v="2015-08-25T00:00:00"/>
    <x v="0"/>
    <s v="low"/>
  </r>
  <r>
    <n v="937964"/>
    <n v="11000"/>
    <n v="11000"/>
    <s v="Higher education costs"/>
    <x v="5"/>
    <s v="to finish paying off his banking course fees and certification expenses."/>
    <x v="29"/>
    <s v="Panpose, Odisha"/>
    <s v="INR"/>
    <n v="2410"/>
    <d v="2015-08-25T06:16:43"/>
    <d v="2015-08-22T09:00:00"/>
    <d v="2015-09-25T17:28:10"/>
    <n v="430"/>
    <n v="39"/>
    <s v="#Schooling"/>
    <s v="male"/>
    <s v="bullet"/>
    <d v="2015-08-25T00:00:00"/>
    <x v="0"/>
    <s v="low"/>
  </r>
  <r>
    <n v="937863"/>
    <n v="3000"/>
    <n v="3000"/>
    <s v="Pigs"/>
    <x v="0"/>
    <s v="to buy medicines and vaccines for her pigs."/>
    <x v="0"/>
    <s v="La Carlota, Negros Occidental"/>
    <s v="PHP"/>
    <n v="1450"/>
    <d v="2015-08-25T03:49:04"/>
    <d v="2015-07-29T09:00:00"/>
    <d v="2015-09-17T18:37:30"/>
    <n v="110"/>
    <n v="6"/>
    <s v="#Interesting Photo, #Animals, #Parent, #Repeat Borrower"/>
    <s v="female"/>
    <s v="irregular"/>
    <d v="2015-08-25T00:00:00"/>
    <x v="0"/>
    <s v="low"/>
  </r>
  <r>
    <n v="938412"/>
    <n v="6250"/>
    <n v="6250"/>
    <s v="Animal Sales"/>
    <x v="0"/>
    <s v="to buy a greater quantity of animals."/>
    <x v="26"/>
    <s v="Cayaltí - Chiclayo"/>
    <s v="PEN"/>
    <n v="1430"/>
    <d v="2015-08-25T23:49:09"/>
    <d v="2015-07-31T09:00:00"/>
    <d v="2015-09-10T04:22:52"/>
    <n v="150"/>
    <n v="8"/>
    <s v="#Animals, #Woman Owned Biz, #Parent"/>
    <s v="female"/>
    <s v="monthly"/>
    <d v="2015-08-25T00:00:00"/>
    <x v="0"/>
    <s v="low"/>
  </r>
  <r>
    <n v="938416"/>
    <n v="6250"/>
    <n v="7250"/>
    <s v="Retail"/>
    <x v="3"/>
    <s v="to purchase a display case to show products and to purchase general merchandise such as clothing, accessories and perfume."/>
    <x v="18"/>
    <s v="Soledad (Atlántico)"/>
    <s v="COP"/>
    <n v="1540"/>
    <d v="2015-08-25T23:54:34"/>
    <d v="2015-08-06T09:00:00"/>
    <m/>
    <n v="200"/>
    <n v="14"/>
    <s v="#Woman Owned Biz, #First Loan, #Biz Durable Asset, #Parent, user_favorite"/>
    <s v="female"/>
    <s v="monthly"/>
    <d v="2015-08-25T00:00:00"/>
    <x v="1"/>
    <s v="low"/>
  </r>
  <r>
    <n v="938177"/>
    <n v="5000"/>
    <n v="5000"/>
    <s v="Higher education costs"/>
    <x v="5"/>
    <s v="To pay for his school fees."/>
    <x v="4"/>
    <s v="Chba Ampov"/>
    <s v="USD"/>
    <n v="610"/>
    <d v="2015-08-25T11:36:13"/>
    <d v="2015-07-29T09:00:00"/>
    <d v="2015-09-22T14:26:38"/>
    <n v="140"/>
    <n v="16"/>
    <s v="#Schooling, #Single"/>
    <s v="male"/>
    <s v="monthly"/>
    <d v="2015-08-25T00:00:00"/>
    <x v="0"/>
    <s v="low"/>
  </r>
  <r>
    <n v="938734"/>
    <n v="7000"/>
    <n v="8250"/>
    <s v="Poultry"/>
    <x v="0"/>
    <s v="To buy poultry and feeds"/>
    <x v="13"/>
    <s v="Kyotera"/>
    <s v="UGX"/>
    <n v="2220"/>
    <d v="2015-08-26T14:04:10"/>
    <d v="2015-08-20T09:00:00"/>
    <m/>
    <n v="120"/>
    <n v="10"/>
    <s v="#Animals, #Elderly, #Schooling"/>
    <s v="male"/>
    <s v="monthly"/>
    <d v="2015-08-26T00:00:00"/>
    <x v="1"/>
    <s v="low"/>
  </r>
  <r>
    <n v="938556"/>
    <n v="4750"/>
    <n v="4750"/>
    <s v="Animal Sales"/>
    <x v="0"/>
    <s v="to buy more livestock and sell."/>
    <x v="0"/>
    <s v="Himamaylan, Negros Occidental"/>
    <s v="PHP"/>
    <n v="1450"/>
    <d v="2015-08-26T07:32:57"/>
    <d v="2015-07-31T09:00:00"/>
    <d v="2015-08-29T15:33:02"/>
    <n v="80"/>
    <n v="1"/>
    <s v=""/>
    <s v="female"/>
    <s v="irregular"/>
    <d v="2015-08-26T00:00:00"/>
    <x v="0"/>
    <s v="low"/>
  </r>
  <r>
    <n v="938557"/>
    <n v="9500"/>
    <n v="9500"/>
    <s v="Food Production/Sales"/>
    <x v="1"/>
    <s v="to buy bread, tomato sauce, box of fish canned(tuna), plastic bags, containers, butter,."/>
    <x v="27"/>
    <s v="Matatufu"/>
    <s v="WST"/>
    <n v="150"/>
    <d v="2015-08-26T07:35:02"/>
    <d v="2015-08-06T09:00:00"/>
    <d v="2015-09-28T08:09:49"/>
    <n v="140"/>
    <n v="27"/>
    <s v="#Parent, #Woman Owned Biz"/>
    <s v="female"/>
    <s v="irregular"/>
    <d v="2015-08-26T00:00:00"/>
    <x v="0"/>
    <s v="low"/>
  </r>
  <r>
    <n v="938523"/>
    <n v="2000"/>
    <n v="2000"/>
    <s v="Grocery Store"/>
    <x v="1"/>
    <s v="to increase her husband's grocery business."/>
    <x v="3"/>
    <s v="Rawalpindi"/>
    <s v="PKR"/>
    <n v="2470"/>
    <d v="2015-08-26T06:16:30"/>
    <d v="2015-08-24T09:00:00"/>
    <d v="2015-08-28T19:15:27"/>
    <n v="120"/>
    <n v="1"/>
    <s v=""/>
    <s v="female"/>
    <s v="irregular"/>
    <d v="2015-08-26T00:00:00"/>
    <x v="0"/>
    <s v="low"/>
  </r>
  <r>
    <n v="938536"/>
    <n v="5750"/>
    <n v="5750"/>
    <s v="Textiles"/>
    <x v="11"/>
    <s v="to buy rolling materials, paint colors, paint brushes, elei designs, containers and a printing machine."/>
    <x v="27"/>
    <s v="Siumu"/>
    <s v="WST"/>
    <n v="150"/>
    <d v="2015-08-26T06:41:40"/>
    <d v="2015-08-06T09:00:00"/>
    <d v="2015-08-28T17:29:19"/>
    <n v="140"/>
    <n v="8"/>
    <s v=""/>
    <s v="female"/>
    <s v="irregular"/>
    <d v="2015-08-26T00:00:00"/>
    <x v="0"/>
    <s v="low"/>
  </r>
  <r>
    <n v="939055"/>
    <n v="2000"/>
    <n v="2000"/>
    <s v="Home Appliances"/>
    <x v="9"/>
    <s v="To buy a water filter to provide safe drinking water for their family."/>
    <x v="4"/>
    <s v="Kompong Thom"/>
    <s v="KHR"/>
    <n v="3110"/>
    <d v="2015-08-27T08:14:04"/>
    <d v="2015-08-07T09:00:00"/>
    <d v="2015-08-30T22:15:38"/>
    <n v="80"/>
    <n v="7"/>
    <s v="#Eco-friendly, #Health and Sanitation"/>
    <s v="female, female, female, female"/>
    <s v="monthly"/>
    <d v="2015-08-27T00:00:00"/>
    <x v="0"/>
    <s v="low"/>
  </r>
  <r>
    <n v="939436"/>
    <n v="5000"/>
    <n v="5000"/>
    <s v="Farming"/>
    <x v="0"/>
    <s v="to purchase seeds, fertilizers, manure, pesticides, sulfate, etc."/>
    <x v="7"/>
    <s v=""/>
    <s v="USD"/>
    <n v="810"/>
    <d v="2015-08-27T17:26:08"/>
    <d v="2015-08-24T09:00:00"/>
    <d v="2015-09-24T23:35:41"/>
    <n v="90"/>
    <n v="18"/>
    <s v="#Woman Owned Biz, #Parent"/>
    <s v="female"/>
    <s v="bullet"/>
    <d v="2015-08-27T00:00:00"/>
    <x v="0"/>
    <s v="low"/>
  </r>
  <r>
    <n v="939047"/>
    <n v="1250"/>
    <n v="1250"/>
    <s v="Used Clothing"/>
    <x v="7"/>
    <s v="to buy second hand clothes to sell."/>
    <x v="13"/>
    <s v="Fort Portal"/>
    <s v="UGX"/>
    <n v="1630"/>
    <d v="2015-08-27T08:09:10"/>
    <d v="2015-08-21T09:00:00"/>
    <d v="2015-08-30T13:01:29"/>
    <n v="80"/>
    <n v="4"/>
    <s v=""/>
    <s v="female"/>
    <s v="irregular"/>
    <d v="2015-08-27T00:00:00"/>
    <x v="0"/>
    <s v="low"/>
  </r>
  <r>
    <n v="939186"/>
    <n v="2250"/>
    <n v="2250"/>
    <s v="Higher education costs"/>
    <x v="5"/>
    <s v="To pay for a laptop required for a US college degree"/>
    <x v="47"/>
    <s v="Kigali"/>
    <s v="RWF"/>
    <n v="4410"/>
    <d v="2015-08-27T10:57:55"/>
    <d v="2015-07-28T09:00:00"/>
    <d v="2015-08-29T21:09:33"/>
    <n v="370"/>
    <n v="8"/>
    <s v="user_favorite"/>
    <s v="female"/>
    <s v="monthly"/>
    <d v="2015-08-27T00:00:00"/>
    <x v="0"/>
    <s v="low"/>
  </r>
  <r>
    <n v="939098"/>
    <n v="1250"/>
    <n v="1250"/>
    <s v="General Store"/>
    <x v="3"/>
    <s v="to buy items to sell like liquor, junk foods, personal product care and other groceries."/>
    <x v="0"/>
    <s v="Sogod Leyte"/>
    <s v="PHP"/>
    <n v="1450"/>
    <d v="2015-08-27T08:37:18"/>
    <d v="2015-08-07T09:00:00"/>
    <d v="2015-08-29T17:12:49"/>
    <n v="70"/>
    <n v="1"/>
    <s v=""/>
    <s v="female"/>
    <s v="irregular"/>
    <d v="2015-08-27T00:00:00"/>
    <x v="0"/>
    <s v="low"/>
  </r>
  <r>
    <n v="939544"/>
    <n v="2000"/>
    <n v="2000"/>
    <s v="Farm Supplies"/>
    <x v="0"/>
    <s v="to buy agricultural inputs to plant beans and pay the workforce."/>
    <x v="7"/>
    <s v="Osicala"/>
    <s v="USD"/>
    <n v="1990"/>
    <d v="2015-08-27T23:09:22"/>
    <d v="2015-08-11T09:00:00"/>
    <d v="2015-08-31T03:43:34"/>
    <n v="100"/>
    <n v="2"/>
    <s v="volunteer_pick, user_favorite"/>
    <s v="female"/>
    <s v="bullet"/>
    <d v="2015-08-27T00:00:00"/>
    <x v="0"/>
    <s v="low"/>
  </r>
  <r>
    <n v="939405"/>
    <n v="3000"/>
    <n v="3000"/>
    <s v="Fruits &amp; Vegetables"/>
    <x v="1"/>
    <s v="to purchase additional stock of vegetables to sell."/>
    <x v="0"/>
    <s v="Brookes Point, Palawan"/>
    <s v="PHP"/>
    <n v="1450"/>
    <d v="2015-08-27T16:42:32"/>
    <d v="2015-07-28T09:00:00"/>
    <d v="2015-08-30T06:06:16"/>
    <n v="80"/>
    <n v="1"/>
    <s v=""/>
    <s v="female"/>
    <s v="irregular"/>
    <d v="2015-08-27T00:00:00"/>
    <x v="0"/>
    <s v="low"/>
  </r>
  <r>
    <n v="939127"/>
    <n v="2250"/>
    <n v="2250"/>
    <s v="Liquor Store / Off-License"/>
    <x v="1"/>
    <s v="to buy additional gallons of  coconut wine to sell"/>
    <x v="0"/>
    <s v="Calbayog City, Samar"/>
    <s v="PHP"/>
    <n v="1450"/>
    <d v="2015-08-27T09:14:48"/>
    <d v="2015-07-29T09:00:00"/>
    <d v="2015-09-11T17:52:22"/>
    <n v="80"/>
    <n v="6"/>
    <s v="#Parent, #Repeat Borrower, #Woman Owned Biz"/>
    <s v="female"/>
    <s v="irregular"/>
    <d v="2015-08-27T00:00:00"/>
    <x v="0"/>
    <s v="low"/>
  </r>
  <r>
    <n v="939022"/>
    <n v="6500"/>
    <n v="6500"/>
    <s v="Home Energy"/>
    <x v="9"/>
    <s v="to pay for solar home system."/>
    <x v="4"/>
    <s v="Chor Village, Pro Snoeb Commune, Rolea Pe Ear Dist"/>
    <s v="USD"/>
    <n v="4070"/>
    <d v="2015-08-27T06:38:17"/>
    <d v="2015-08-20T09:00:00"/>
    <d v="2015-09-04T19:45:20"/>
    <n v="270"/>
    <n v="6"/>
    <s v="#Parent, #Schooling, #Technology, user_favorite"/>
    <s v="male"/>
    <s v="monthly"/>
    <d v="2015-08-27T00:00:00"/>
    <x v="0"/>
    <s v="low"/>
  </r>
  <r>
    <n v="939239"/>
    <n v="10750"/>
    <n v="10750"/>
    <s v="General Store"/>
    <x v="3"/>
    <s v="to buy added items such as ready-to-wear clothes, school supplies and cellphone accessories."/>
    <x v="0"/>
    <s v="General Santos City, South Cotabato"/>
    <s v="PHP"/>
    <n v="1440"/>
    <d v="2015-08-27T12:34:02"/>
    <d v="2015-08-11T09:00:00"/>
    <d v="2015-08-31T17:51:06"/>
    <n v="60"/>
    <n v="24"/>
    <s v="volunteer_pick, volunteer_like, #Widowed, #Woman Owned Biz, #Parent, #Single Parent"/>
    <s v="female"/>
    <s v="irregular"/>
    <d v="2015-08-27T00:00:00"/>
    <x v="0"/>
    <s v="low"/>
  </r>
  <r>
    <n v="939106"/>
    <n v="1750"/>
    <n v="1750"/>
    <s v="Liquor Store / Off-License"/>
    <x v="1"/>
    <s v="to buy more gallons of coconut wine to sell"/>
    <x v="0"/>
    <s v="Sogod Leyte"/>
    <s v="PHP"/>
    <n v="1450"/>
    <d v="2015-08-27T08:46:40"/>
    <d v="2015-08-07T09:00:00"/>
    <d v="2015-08-31T20:44:10"/>
    <n v="130"/>
    <n v="6"/>
    <s v="#Elderly, #Parent, #Woman Owned Biz"/>
    <s v="female"/>
    <s v="irregular"/>
    <d v="2015-08-27T00:00:00"/>
    <x v="0"/>
    <s v="low"/>
  </r>
  <r>
    <n v="940281"/>
    <n v="7000"/>
    <n v="7000"/>
    <s v="Fishing"/>
    <x v="1"/>
    <s v="to buy fishing materials"/>
    <x v="0"/>
    <s v="Puerto Princesa South, Palawan"/>
    <s v="PHP"/>
    <n v="1450"/>
    <d v="2015-08-29T00:21:27"/>
    <d v="2015-07-30T09:00:00"/>
    <d v="2015-08-31T22:00:55"/>
    <n v="80"/>
    <n v="1"/>
    <s v="volunteer_pick"/>
    <s v="female"/>
    <s v="irregular"/>
    <d v="2015-08-28T00:00:00"/>
    <x v="0"/>
    <s v="low"/>
  </r>
  <r>
    <n v="940007"/>
    <n v="10000"/>
    <n v="10000"/>
    <s v="Clothing Sales"/>
    <x v="7"/>
    <s v="to buy pagnes (traditional, wrap-around clothing)."/>
    <x v="55"/>
    <s v="Ouagadougou"/>
    <s v="XOF"/>
    <n v="3980"/>
    <d v="2015-08-28T13:46:16"/>
    <d v="2015-08-07T09:00:00"/>
    <d v="2015-09-05T23:12:39"/>
    <n v="60"/>
    <n v="36"/>
    <s v="#Parent, #Fabrics, #Woman Owned Biz, #Repeat Borrower, user_favorite, user_favorite"/>
    <s v="female, female"/>
    <s v="irregular"/>
    <d v="2015-08-28T00:00:00"/>
    <x v="0"/>
    <s v="low"/>
  </r>
  <r>
    <n v="939689"/>
    <n v="1500"/>
    <n v="1500"/>
    <s v="Personal Housing Expenses"/>
    <x v="4"/>
    <s v="to purchase plywood, nails, and sticks for her house"/>
    <x v="0"/>
    <s v="SINDANGAN - GUSA, CALATUNAN, SINDANGAN, ZAMBOANGA "/>
    <s v="PHP"/>
    <n v="1260"/>
    <d v="2015-08-28T05:37:52"/>
    <d v="2015-07-30T09:00:00"/>
    <d v="2015-08-30T22:22:54"/>
    <n v="80"/>
    <n v="1"/>
    <s v=""/>
    <s v="female"/>
    <s v="monthly"/>
    <d v="2015-08-28T00:00:00"/>
    <x v="0"/>
    <s v="low"/>
  </r>
  <r>
    <n v="940244"/>
    <n v="10750"/>
    <n v="10750"/>
    <s v="General Store"/>
    <x v="3"/>
    <s v="to buy more, salt, rice and soap to sell."/>
    <x v="13"/>
    <s v="Kamwenge"/>
    <s v="UGX"/>
    <n v="1630"/>
    <d v="2015-08-28T22:23:06"/>
    <d v="2015-08-28T09:00:00"/>
    <d v="2015-09-30T20:31:19"/>
    <n v="90"/>
    <n v="19"/>
    <s v="user_favorite, #Parent"/>
    <s v="female, female, male, female, female, female, female, female, male, male, female, female"/>
    <s v="irregular"/>
    <d v="2015-08-28T00:00:00"/>
    <x v="0"/>
    <s v="low"/>
  </r>
  <r>
    <n v="939742"/>
    <n v="9250"/>
    <n v="24250"/>
    <s v="Beauty Salon"/>
    <x v="2"/>
    <s v="to start a new business in cosmetology by purchasing special сosmetology equipment and furniture."/>
    <x v="53"/>
    <s v="Osh"/>
    <s v="KGS"/>
    <n v="1710"/>
    <d v="2015-08-28T07:21:44"/>
    <d v="2015-09-10T09:00:00"/>
    <m/>
    <n v="140"/>
    <n v="35"/>
    <s v="volunteer_like, #Biz Durable Asset, #Parent, #Woman Owned Biz, #Elderly, user_favorite"/>
    <s v="female"/>
    <s v="monthly"/>
    <d v="2015-08-28T00:00:00"/>
    <x v="1"/>
    <s v="low"/>
  </r>
  <r>
    <n v="940145"/>
    <n v="2500"/>
    <n v="2500"/>
    <s v="Farming"/>
    <x v="0"/>
    <s v="to pay for harvesting his crops and hire labor to prepare the ground for the next sowing season."/>
    <x v="7"/>
    <s v=""/>
    <s v="USD"/>
    <n v="1670"/>
    <d v="2015-08-28T18:13:54"/>
    <d v="2015-08-11T09:00:00"/>
    <d v="2015-09-01T17:31:46"/>
    <n v="80"/>
    <n v="4"/>
    <s v=""/>
    <s v="male"/>
    <s v="bullet"/>
    <d v="2015-08-28T00:00:00"/>
    <x v="0"/>
    <s v="low"/>
  </r>
  <r>
    <n v="940192"/>
    <n v="3750"/>
    <n v="3750"/>
    <s v="Personal Housing Expenses"/>
    <x v="4"/>
    <s v="to improve his family's life conditions by purchasing a new solar system to increase the power generated by his already installed system."/>
    <x v="44"/>
    <s v="El Encanto 2, Candelaria, Campeche"/>
    <s v="MXN"/>
    <n v="2750"/>
    <d v="2015-08-28T19:24:37"/>
    <d v="2015-08-10T09:00:00"/>
    <d v="2015-09-04T17:49:06"/>
    <n v="140"/>
    <n v="14"/>
    <s v="#Technology, user_favorite"/>
    <s v="male"/>
    <s v="monthly"/>
    <d v="2015-08-28T00:00:00"/>
    <x v="0"/>
    <s v="low"/>
  </r>
  <r>
    <n v="940023"/>
    <n v="8250"/>
    <n v="20750"/>
    <s v="Food Production/Sales"/>
    <x v="1"/>
    <s v="to pay for raw materials needed for canned-food production."/>
    <x v="25"/>
    <s v="Armavir"/>
    <s v="AMD"/>
    <n v="1690"/>
    <d v="2015-08-28T14:25:32"/>
    <d v="2015-08-27T09:00:00"/>
    <m/>
    <n v="270"/>
    <n v="27"/>
    <s v="#Parent, user_favorite"/>
    <s v="male"/>
    <s v="monthly"/>
    <d v="2015-08-28T00:00:00"/>
    <x v="1"/>
    <s v="low"/>
  </r>
  <r>
    <n v="940118"/>
    <n v="4500"/>
    <n v="4500"/>
    <s v="Pigs"/>
    <x v="0"/>
    <s v="to buy feed and other supplies to raise her pigs."/>
    <x v="0"/>
    <s v="Minglanilla, Cebu"/>
    <s v="PHP"/>
    <n v="1450"/>
    <d v="2015-08-28T17:15:13"/>
    <d v="2015-07-29T09:00:00"/>
    <d v="2015-09-26T21:12:35"/>
    <n v="110"/>
    <n v="15"/>
    <s v="#Elderly, #Animals, #Parent, #Repeat Borrower, #Woman Owned Biz"/>
    <s v="female"/>
    <s v="irregular"/>
    <d v="2015-08-28T00:00:00"/>
    <x v="0"/>
    <s v="low"/>
  </r>
  <r>
    <n v="939859"/>
    <n v="4500"/>
    <n v="4500"/>
    <s v="Hardware"/>
    <x v="3"/>
    <s v="to buy materials needed for improving her hardware shop."/>
    <x v="0"/>
    <s v="Intramuros, Manila City"/>
    <s v="PHP"/>
    <n v="1440"/>
    <d v="2015-08-28T09:46:47"/>
    <d v="2015-08-11T09:00:00"/>
    <d v="2015-08-31T03:17:35"/>
    <n v="50"/>
    <n v="1"/>
    <s v=""/>
    <s v="female"/>
    <s v="irregular"/>
    <d v="2015-08-28T00:00:00"/>
    <x v="0"/>
    <s v="low"/>
  </r>
  <r>
    <n v="940030"/>
    <n v="1000"/>
    <n v="1000"/>
    <s v="Agriculture"/>
    <x v="0"/>
    <s v="to purchase goat feed and kids that will boost the goat farming business."/>
    <x v="1"/>
    <s v="Nakuru East"/>
    <s v="KES"/>
    <n v="3880"/>
    <d v="2015-08-28T14:35:14"/>
    <d v="2015-07-29T09:00:00"/>
    <d v="2015-09-01T03:46:03"/>
    <n v="140"/>
    <n v="4"/>
    <s v=""/>
    <s v="female"/>
    <s v="monthly"/>
    <d v="2015-08-28T00:00:00"/>
    <x v="0"/>
    <s v="low"/>
  </r>
  <r>
    <n v="940199"/>
    <n v="750"/>
    <n v="5000"/>
    <s v="Food Production/Sales"/>
    <x v="1"/>
    <s v="to purchase a cooler to preserve the ingredients of her smoothies in optimal conditions and to complete some small renovations in her business."/>
    <x v="7"/>
    <s v=""/>
    <s v="USD"/>
    <n v="1670"/>
    <d v="2015-08-28T19:36:25"/>
    <d v="2015-08-13T09:00:00"/>
    <m/>
    <n v="140"/>
    <n v="3"/>
    <s v="#Parent, #Vegan, #Woman Owned Biz"/>
    <s v="female"/>
    <s v="monthly"/>
    <d v="2015-08-28T00:00:00"/>
    <x v="1"/>
    <s v="low"/>
  </r>
  <r>
    <n v="940551"/>
    <n v="2000"/>
    <n v="2250"/>
    <s v="Food Production/Sales"/>
    <x v="1"/>
    <s v="to buy ingredients for her business, such as cooking oil, flour, bananas, and sugar"/>
    <x v="0"/>
    <s v="Dumaguete, Negros Oriental"/>
    <s v="PHP"/>
    <n v="1450"/>
    <d v="2015-08-30T17:55:02"/>
    <d v="2015-07-31T09:00:00"/>
    <m/>
    <n v="140"/>
    <n v="8"/>
    <s v="#Parent, #Schooling, #Woman Owned Biz"/>
    <s v="female"/>
    <s v="irregular"/>
    <d v="2015-08-30T00:00:00"/>
    <x v="1"/>
    <s v="low"/>
  </r>
  <r>
    <n v="940498"/>
    <n v="7500"/>
    <n v="7500"/>
    <s v="Grocery Store"/>
    <x v="1"/>
    <s v="to buy more products and more vegetables and to expand her market to increase her work."/>
    <x v="16"/>
    <s v="Wihdat"/>
    <s v="JOD"/>
    <n v="1850"/>
    <d v="2015-08-30T10:56:04"/>
    <d v="2015-08-12T09:00:00"/>
    <d v="2015-09-09T22:54:39"/>
    <n v="150"/>
    <n v="24"/>
    <s v="#Elderly, #Parent, #Woman Owned Biz"/>
    <s v="female"/>
    <s v="monthly"/>
    <d v="2015-08-30T00:00:00"/>
    <x v="0"/>
    <s v="low"/>
  </r>
  <r>
    <n v="940528"/>
    <n v="2250"/>
    <n v="2250"/>
    <s v="General Store"/>
    <x v="3"/>
    <s v="to buy more groceries to sell in her general store"/>
    <x v="0"/>
    <s v="Bindoy, Negros Oriental"/>
    <s v="PHP"/>
    <n v="1450"/>
    <d v="2015-08-30T16:40:37"/>
    <d v="2015-07-31T09:00:00"/>
    <d v="2015-09-26T00:53:49"/>
    <n v="110"/>
    <n v="9"/>
    <s v="#Elderly, #Parent, #Repeat Borrower, #Woman Owned Biz"/>
    <s v="female"/>
    <s v="irregular"/>
    <d v="2015-08-30T00:00:00"/>
    <x v="0"/>
    <s v="low"/>
  </r>
  <r>
    <n v="941183"/>
    <n v="18250"/>
    <n v="18250"/>
    <s v="Higher education costs"/>
    <x v="5"/>
    <s v="to pay for postgraduate studies in international business."/>
    <x v="10"/>
    <s v="Managua"/>
    <s v="USD"/>
    <n v="1760"/>
    <d v="2015-08-31T22:27:20"/>
    <d v="2015-08-18T09:00:00"/>
    <d v="2015-09-11T02:41:08"/>
    <n v="390"/>
    <n v="65"/>
    <s v="#Female Education, #Interesting Photo, #Schooling, user_favorite, user_favorite, user_favorite, user_favorite, user_favorite, user_favorite"/>
    <s v="female"/>
    <s v="monthly"/>
    <d v="2015-08-31T00:00:00"/>
    <x v="0"/>
    <s v="high"/>
  </r>
  <r>
    <n v="940782"/>
    <n v="10250"/>
    <n v="13000"/>
    <s v="Dairy"/>
    <x v="0"/>
    <s v="to pay for two cows to make dairy produce and sell it"/>
    <x v="25"/>
    <s v="Arjis village, Tavush region"/>
    <s v="USD"/>
    <n v="1690"/>
    <d v="2015-08-31T10:33:47"/>
    <d v="2015-08-24T09:00:00"/>
    <m/>
    <n v="300"/>
    <n v="13"/>
    <s v="#Animals, #First Loan, #Parent, #Biz Durable Asset, #Woman Owned Biz, user_favorite, user_favorite"/>
    <s v="female"/>
    <s v="monthly"/>
    <d v="2015-08-31T00:00:00"/>
    <x v="1"/>
    <s v="low"/>
  </r>
  <r>
    <n v="940658"/>
    <n v="2250"/>
    <n v="2250"/>
    <s v="Home Appliances"/>
    <x v="9"/>
    <s v="to buy a water filter to provide safe drinking water for the family."/>
    <x v="4"/>
    <s v="Kampong Speu"/>
    <s v="KHR"/>
    <n v="3110"/>
    <d v="2015-08-31T06:42:09"/>
    <d v="2015-08-13T09:00:00"/>
    <d v="2015-09-10T07:12:09"/>
    <n v="140"/>
    <n v="5"/>
    <s v="#Health and Sanitation"/>
    <s v="male, female, male, female, male"/>
    <s v="monthly"/>
    <d v="2015-08-31T00:00:00"/>
    <x v="0"/>
    <s v="low"/>
  </r>
  <r>
    <n v="940715"/>
    <n v="4000"/>
    <n v="4000"/>
    <s v="Taxi"/>
    <x v="8"/>
    <s v="to service his taxi"/>
    <x v="1"/>
    <s v="Bungoma"/>
    <s v="KES"/>
    <n v="1380"/>
    <d v="2015-08-31T08:56:28"/>
    <d v="2015-08-21T09:00:00"/>
    <d v="2015-09-23T19:54:53"/>
    <n v="80"/>
    <n v="15"/>
    <s v="#Parent, #Repeat Borrower"/>
    <s v="male"/>
    <s v="monthly"/>
    <d v="2015-08-31T00:00:00"/>
    <x v="0"/>
    <s v="low"/>
  </r>
  <r>
    <n v="941196"/>
    <n v="2750"/>
    <n v="4000"/>
    <s v="Bakery"/>
    <x v="1"/>
    <s v="buy wholesale sweet bread."/>
    <x v="7"/>
    <s v=""/>
    <s v="USD"/>
    <n v="810"/>
    <d v="2015-09-01T00:34:28"/>
    <d v="2015-08-26T09:00:00"/>
    <m/>
    <n v="140"/>
    <n v="9"/>
    <s v=""/>
    <s v="male"/>
    <s v="monthly"/>
    <d v="2015-08-31T00:00:00"/>
    <x v="1"/>
    <s v="low"/>
  </r>
  <r>
    <n v="940773"/>
    <n v="2250"/>
    <n v="2250"/>
    <s v="Home Appliances"/>
    <x v="9"/>
    <s v="To buy a water filter to provide safe drinking water for their family."/>
    <x v="4"/>
    <s v="Kampong Speu"/>
    <s v="KHR"/>
    <n v="3110"/>
    <d v="2015-08-31T10:22:48"/>
    <d v="2015-08-10T09:00:00"/>
    <d v="2015-09-10T19:40:10"/>
    <n v="140"/>
    <n v="7"/>
    <s v="#Health and Sanitation, #Eco-friendly"/>
    <s v="female, female, female, male, male"/>
    <s v="monthly"/>
    <d v="2015-08-31T00:00:00"/>
    <x v="0"/>
    <s v="low"/>
  </r>
  <r>
    <n v="941118"/>
    <n v="10000"/>
    <n v="10000"/>
    <s v="Used Shoes"/>
    <x v="7"/>
    <s v="to buy shoes to sell"/>
    <x v="45"/>
    <s v="UVIRA"/>
    <s v="USD"/>
    <n v="3770"/>
    <d v="2015-08-31T19:30:07"/>
    <d v="2015-08-14T09:00:00"/>
    <d v="2015-09-05T13:31:21"/>
    <n v="60"/>
    <n v="32"/>
    <s v="#Repeat Borrower, #Woman Owned Biz, #Eco-friendly, #Parent, #Schooling"/>
    <s v="female, female, female, female, female"/>
    <s v="irregular"/>
    <d v="2015-08-31T00:00:00"/>
    <x v="0"/>
    <s v="low"/>
  </r>
  <r>
    <n v="940788"/>
    <n v="5250"/>
    <n v="5250"/>
    <s v="Pub"/>
    <x v="1"/>
    <s v="to boost her pub by stocking it with more drinks."/>
    <x v="13"/>
    <s v="Kyotera"/>
    <s v="UGX"/>
    <n v="2220"/>
    <d v="2015-08-31T10:39:04"/>
    <d v="2015-08-11T09:00:00"/>
    <d v="2015-10-02T02:36:50"/>
    <n v="80"/>
    <n v="18"/>
    <s v="#Parent, #Woman Owned Biz"/>
    <s v="female, male, female, female, male"/>
    <s v="monthly"/>
    <d v="2015-08-31T00:00:00"/>
    <x v="0"/>
    <s v="low"/>
  </r>
  <r>
    <n v="941855"/>
    <n v="2750"/>
    <n v="2750"/>
    <s v="Mobile Phones"/>
    <x v="3"/>
    <s v="buy more mobile phones to sell"/>
    <x v="13"/>
    <s v="Kasese"/>
    <s v="UGX"/>
    <n v="1630"/>
    <d v="2015-09-01T14:59:21"/>
    <d v="2015-08-13T09:00:00"/>
    <d v="2015-09-10T01:36:50"/>
    <n v="80"/>
    <n v="6"/>
    <s v="#Parent, #Single Parent, #Woman Owned Biz, #Technology"/>
    <s v="female"/>
    <s v="monthly"/>
    <d v="2015-09-01T00:00:00"/>
    <x v="0"/>
    <s v="low"/>
  </r>
  <r>
    <n v="941842"/>
    <n v="5500"/>
    <n v="17000"/>
    <s v="Personal Housing Expenses"/>
    <x v="4"/>
    <s v="to renovate the house and facade the walls"/>
    <x v="38"/>
    <s v=""/>
    <s v="EUR"/>
    <n v="2400"/>
    <d v="2015-09-01T14:49:21"/>
    <d v="2015-08-24T09:00:00"/>
    <m/>
    <n v="220"/>
    <n v="19"/>
    <s v="user_favorite, #Elderly, #Parent, #First Loan, #Eco-friendly, user_favorite, user_favorite"/>
    <s v="male"/>
    <s v="monthly"/>
    <d v="2015-09-01T00:00:00"/>
    <x v="1"/>
    <s v="low"/>
  </r>
  <r>
    <n v="941472"/>
    <n v="2000"/>
    <n v="2000"/>
    <s v="Clothing Sales"/>
    <x v="7"/>
    <s v="to purchase new  clothes for resale"/>
    <x v="1"/>
    <s v="Msambweni"/>
    <s v="KES"/>
    <n v="1640"/>
    <d v="2015-09-01T09:05:10"/>
    <d v="2015-09-03T09:00:00"/>
    <d v="2015-09-21T16:33:56"/>
    <n v="130"/>
    <n v="7"/>
    <s v="#Parent, #Woman Owned Biz"/>
    <s v="female"/>
    <s v="irregular"/>
    <d v="2015-09-01T00:00:00"/>
    <x v="0"/>
    <s v="low"/>
  </r>
  <r>
    <n v="941675"/>
    <n v="3000"/>
    <n v="3000"/>
    <s v="Livestock"/>
    <x v="0"/>
    <s v="to buy more goats"/>
    <x v="1"/>
    <s v="Mwingi"/>
    <s v="KES"/>
    <n v="1380"/>
    <d v="2015-09-01T11:05:10"/>
    <d v="2015-08-24T09:00:00"/>
    <d v="2015-09-16T02:14:45"/>
    <n v="140"/>
    <n v="5"/>
    <s v="#Parent, #Repeat Borrower, #Woman Owned Biz"/>
    <s v="female"/>
    <s v="monthly"/>
    <d v="2015-09-01T00:00:00"/>
    <x v="0"/>
    <s v="low"/>
  </r>
  <r>
    <n v="941538"/>
    <n v="2000"/>
    <n v="2000"/>
    <s v="Used Clothing"/>
    <x v="7"/>
    <s v="to buy additional bales of clothes to sell."/>
    <x v="1"/>
    <s v="Kisauni"/>
    <s v="KES"/>
    <n v="1640"/>
    <d v="2015-09-01T09:30:16"/>
    <d v="2015-09-04T09:00:00"/>
    <d v="2015-09-21T09:26:29"/>
    <n v="130"/>
    <n v="6"/>
    <s v="#Eco-friendly, #Parent"/>
    <s v="female"/>
    <s v="irregular"/>
    <d v="2015-09-01T00:00:00"/>
    <x v="0"/>
    <s v="low"/>
  </r>
  <r>
    <n v="941328"/>
    <n v="23750"/>
    <n v="61750"/>
    <s v="Jewelry"/>
    <x v="3"/>
    <s v="buy a variety of jewelry to sell."/>
    <x v="19"/>
    <s v="Caaguazú"/>
    <s v="PYG"/>
    <n v="580"/>
    <d v="2015-09-01T06:58:53"/>
    <d v="2015-07-31T09:00:00"/>
    <m/>
    <n v="90"/>
    <n v="53"/>
    <s v="user_favorite, #Woman Owned Biz, user_favorite"/>
    <s v="female, female, female, female, female, female, female, female, female, female, female, female, female, female, female, female, female, female, female, female"/>
    <s v="irregular"/>
    <d v="2015-09-01T00:00:00"/>
    <x v="1"/>
    <s v="high"/>
  </r>
  <r>
    <n v="941367"/>
    <n v="2000"/>
    <n v="2000"/>
    <s v="Clothing"/>
    <x v="7"/>
    <s v="to purchase bales of clothes for resale"/>
    <x v="1"/>
    <s v="Kisauni"/>
    <s v="KES"/>
    <n v="1640"/>
    <d v="2015-09-01T07:30:23"/>
    <d v="2015-09-04T09:00:00"/>
    <d v="2015-09-17T19:13:05"/>
    <n v="130"/>
    <n v="7"/>
    <s v="#Woman Owned Biz, #Parent"/>
    <s v="female"/>
    <s v="irregular"/>
    <d v="2015-09-01T00:00:00"/>
    <x v="0"/>
    <s v="low"/>
  </r>
  <r>
    <n v="941222"/>
    <n v="3500"/>
    <n v="3500"/>
    <s v="Fish Selling"/>
    <x v="1"/>
    <s v="to buy larger quantities and different varieties of fish."/>
    <x v="0"/>
    <s v="Tigbauan, Iloilo"/>
    <s v="PHP"/>
    <n v="1440"/>
    <d v="2015-09-01T02:16:25"/>
    <d v="2015-08-07T09:00:00"/>
    <d v="2015-09-05T11:06:45"/>
    <n v="70"/>
    <n v="10"/>
    <s v="user_favorite, #Animals, #Parent"/>
    <s v="female"/>
    <s v="irregular"/>
    <d v="2015-09-01T00:00:00"/>
    <x v="0"/>
    <s v="low"/>
  </r>
  <r>
    <n v="941827"/>
    <n v="2000"/>
    <n v="2000"/>
    <s v="Motorcycle Transport"/>
    <x v="8"/>
    <s v="to add with her savings to purchase another motorcycle."/>
    <x v="1"/>
    <s v="Tiribe"/>
    <s v="KES"/>
    <n v="1640"/>
    <d v="2015-09-01T14:37:03"/>
    <d v="2015-09-02T09:00:00"/>
    <d v="2015-09-10T17:13:13"/>
    <n v="130"/>
    <n v="3"/>
    <s v="#Biz Durable Asset, #Parent, #Woman Owned Biz"/>
    <s v="female"/>
    <s v="irregular"/>
    <d v="2015-09-01T00:00:00"/>
    <x v="0"/>
    <s v="low"/>
  </r>
  <r>
    <n v="942234"/>
    <n v="2250"/>
    <n v="2250"/>
    <s v="Home Appliances"/>
    <x v="9"/>
    <s v="To buy a water filter to provide safe drinking water for her family._x0009_"/>
    <x v="4"/>
    <s v="Kandal"/>
    <s v="KHR"/>
    <n v="3110"/>
    <d v="2015-09-02T09:52:58"/>
    <d v="2015-08-27T09:00:00"/>
    <d v="2015-09-10T04:59:47"/>
    <n v="140"/>
    <n v="7"/>
    <s v="#Health and Sanitation"/>
    <s v="female, female, female, female, male"/>
    <s v="monthly"/>
    <d v="2015-09-02T00:00:00"/>
    <x v="0"/>
    <s v="low"/>
  </r>
  <r>
    <n v="942207"/>
    <n v="6500"/>
    <n v="6500"/>
    <s v="Spare Parts"/>
    <x v="3"/>
    <s v="to buy supplies like chargers, brakes, chain, switches and many others to sell in her store."/>
    <x v="0"/>
    <s v="Carmen, Bohol"/>
    <s v="PHP"/>
    <n v="1250"/>
    <d v="2015-09-02T09:22:42"/>
    <d v="2015-08-11T09:00:00"/>
    <d v="2015-09-08T02:24:03"/>
    <n v="70"/>
    <n v="7"/>
    <s v="#Woman Owned Biz"/>
    <s v="female"/>
    <s v="irregular"/>
    <d v="2015-09-02T00:00:00"/>
    <x v="0"/>
    <s v="low"/>
  </r>
  <r>
    <n v="942181"/>
    <n v="2000"/>
    <n v="2000"/>
    <s v="Retail"/>
    <x v="3"/>
    <s v="to buy more stocks of maize."/>
    <x v="1"/>
    <s v="Bondo"/>
    <s v="KES"/>
    <n v="1380"/>
    <d v="2015-09-02T08:56:17"/>
    <d v="2015-08-24T09:00:00"/>
    <d v="2015-09-22T16:02:50"/>
    <n v="80"/>
    <n v="8"/>
    <s v="#Parent, #Vegan, #Woman Owned Biz"/>
    <s v="female"/>
    <s v="monthly"/>
    <d v="2015-09-02T00:00:00"/>
    <x v="0"/>
    <s v="low"/>
  </r>
  <r>
    <n v="942455"/>
    <n v="7000"/>
    <n v="7000"/>
    <s v="Farming"/>
    <x v="0"/>
    <s v="to pay for labor for plowing, seeding, weeding, and to buy lime and other products for healthy plant growth."/>
    <x v="45"/>
    <s v="UVIRA"/>
    <s v="USD"/>
    <n v="4020"/>
    <d v="2015-09-02T17:18:00"/>
    <d v="2015-08-31T09:00:00"/>
    <d v="2015-09-24T20:42:00"/>
    <n v="90"/>
    <n v="25"/>
    <s v="#Vegan"/>
    <s v="male, male, male"/>
    <s v="monthly"/>
    <d v="2015-09-02T00:00:00"/>
    <x v="0"/>
    <s v="low"/>
  </r>
  <r>
    <n v="942066"/>
    <n v="3000"/>
    <n v="3000"/>
    <s v="Fish Selling"/>
    <x v="1"/>
    <s v="to buy a variety of fish to sell"/>
    <x v="0"/>
    <s v="Bayawan, Negros Oriental"/>
    <s v="PHP"/>
    <n v="1450"/>
    <d v="2015-09-02T06:48:44"/>
    <d v="2015-08-07T09:00:00"/>
    <d v="2015-09-03T23:58:24"/>
    <n v="70"/>
    <n v="1"/>
    <s v=""/>
    <s v="female"/>
    <s v="irregular"/>
    <d v="2015-09-02T00:00:00"/>
    <x v="0"/>
    <s v="low"/>
  </r>
  <r>
    <n v="942323"/>
    <n v="2250"/>
    <n v="2250"/>
    <s v="Fishing"/>
    <x v="1"/>
    <s v="to purchase materials like wood, bamboo, paints, etc for the repair of her fishing boat"/>
    <x v="0"/>
    <s v="Quezon, Palawan"/>
    <s v="PHP"/>
    <n v="1450"/>
    <d v="2015-09-02T11:13:57"/>
    <d v="2015-08-07T09:00:00"/>
    <d v="2015-09-06T22:15:33"/>
    <n v="70"/>
    <n v="8"/>
    <s v="#Woman Owned Biz, #Parent, #Animals, #Repeat Borrower"/>
    <s v="female"/>
    <s v="irregular"/>
    <d v="2015-09-02T00:00:00"/>
    <x v="0"/>
    <s v="low"/>
  </r>
  <r>
    <n v="942349"/>
    <n v="7750"/>
    <n v="7750"/>
    <s v="Dairy"/>
    <x v="0"/>
    <s v="to buy a dairy cow"/>
    <x v="1"/>
    <s v="Nkubu"/>
    <s v="KES"/>
    <n v="1560"/>
    <d v="2015-09-02T12:07:01"/>
    <d v="2015-09-11T09:00:00"/>
    <d v="2015-10-17T21:27:30"/>
    <n v="140"/>
    <n v="27"/>
    <s v="#Animals, #Biz Durable Asset, #Parent, user_favorite"/>
    <s v="female"/>
    <s v="monthly"/>
    <d v="2015-09-02T00:00:00"/>
    <x v="0"/>
    <s v="low"/>
  </r>
  <r>
    <n v="942541"/>
    <n v="22000"/>
    <n v="22000"/>
    <s v="Home Products Sales"/>
    <x v="3"/>
    <s v="to buy various types of furniture such as rattan or Austrian furniture sets, chimney hoods and ceramic earthenware like clay vases."/>
    <x v="10"/>
    <s v="Masaya"/>
    <s v="NIO"/>
    <n v="1200"/>
    <d v="2015-09-02T23:18:32"/>
    <d v="2015-08-25T09:00:00"/>
    <d v="2015-10-02T14:14:52"/>
    <n v="80"/>
    <n v="24"/>
    <s v="#Parent, #Repeat Borrower, #Woman Owned Biz"/>
    <s v="female, male, female"/>
    <s v="irregular"/>
    <d v="2015-09-02T00:00:00"/>
    <x v="0"/>
    <s v="low"/>
  </r>
  <r>
    <n v="942949"/>
    <n v="3000"/>
    <n v="3000"/>
    <s v="Butcher Shop"/>
    <x v="1"/>
    <s v="to purchase stock of goats to slaughter and get meat for resale"/>
    <x v="1"/>
    <s v="Tiribe"/>
    <s v="KES"/>
    <n v="1640"/>
    <d v="2015-09-03T14:16:44"/>
    <d v="2015-09-03T09:00:00"/>
    <d v="2015-09-22T17:53:33"/>
    <n v="130"/>
    <n v="12"/>
    <s v="#Animals, #Woman Owned Biz, #Parent"/>
    <s v="female"/>
    <s v="irregular"/>
    <d v="2015-09-03T00:00:00"/>
    <x v="0"/>
    <s v="low"/>
  </r>
  <r>
    <n v="942633"/>
    <n v="2250"/>
    <n v="2250"/>
    <s v="Food Production/Sales"/>
    <x v="1"/>
    <s v="to have added capital for the food business that she wants to establish."/>
    <x v="0"/>
    <s v="Tondo, Manila"/>
    <s v="PHP"/>
    <n v="1440"/>
    <d v="2015-09-03T05:52:15"/>
    <d v="2015-08-26T09:00:00"/>
    <d v="2015-09-05T12:01:56"/>
    <n v="60"/>
    <n v="4"/>
    <s v=""/>
    <s v="female"/>
    <s v="irregular"/>
    <d v="2015-09-03T00:00:00"/>
    <x v="0"/>
    <s v="low"/>
  </r>
  <r>
    <n v="943037"/>
    <n v="3750"/>
    <n v="3750"/>
    <s v="Agriculture"/>
    <x v="0"/>
    <s v="To buy manure and pesticides."/>
    <x v="10"/>
    <s v="Boaco"/>
    <s v="USD"/>
    <n v="1760"/>
    <d v="2015-09-03T18:38:50"/>
    <d v="2015-08-22T09:00:00"/>
    <d v="2015-09-23T06:12:21"/>
    <n v="110"/>
    <n v="8"/>
    <s v="#Trees, #Repeat Borrower, user_favorite"/>
    <s v="male"/>
    <s v="irregular"/>
    <d v="2015-09-03T00:00:00"/>
    <x v="0"/>
    <s v="low"/>
  </r>
  <r>
    <n v="942691"/>
    <n v="5000"/>
    <n v="5000"/>
    <s v="Hardware"/>
    <x v="3"/>
    <s v="to buy various sorts of hardware to resell, retail."/>
    <x v="66"/>
    <s v="Antsirabe"/>
    <s v="MGA"/>
    <n v="3590"/>
    <d v="2015-09-03T08:38:21"/>
    <d v="2015-08-25T09:00:00"/>
    <d v="2015-09-10T23:16:50"/>
    <n v="120"/>
    <n v="10"/>
    <s v=""/>
    <s v="male"/>
    <s v="monthly"/>
    <d v="2015-09-03T00:00:00"/>
    <x v="0"/>
    <s v="low"/>
  </r>
  <r>
    <n v="942759"/>
    <n v="1500"/>
    <n v="1500"/>
    <s v="Livestock"/>
    <x v="0"/>
    <s v="to buy feeds, and other supplies to raise her livestock"/>
    <x v="0"/>
    <s v="Palo, Leyte"/>
    <s v="PHP"/>
    <n v="1450"/>
    <d v="2015-09-03T09:30:37"/>
    <d v="2015-08-25T09:00:00"/>
    <d v="2015-09-06T18:24:20"/>
    <n v="80"/>
    <n v="5"/>
    <s v=""/>
    <s v="female"/>
    <s v="irregular"/>
    <d v="2015-09-03T00:00:00"/>
    <x v="0"/>
    <s v="low"/>
  </r>
  <r>
    <n v="943116"/>
    <n v="5000"/>
    <n v="5000"/>
    <s v="Agriculture"/>
    <x v="0"/>
    <s v="to buy seeds, fertilizer, manure, pest control, and so on, and to improve the land."/>
    <x v="7"/>
    <s v=""/>
    <s v="USD"/>
    <n v="810"/>
    <d v="2015-09-04T01:17:18"/>
    <d v="2015-08-28T09:00:00"/>
    <d v="2015-10-16T15:59:36"/>
    <n v="110"/>
    <n v="16"/>
    <s v="#Elderly, #Parent, #Vegan"/>
    <s v="male"/>
    <s v="bullet"/>
    <d v="2015-09-03T00:00:00"/>
    <x v="0"/>
    <s v="low"/>
  </r>
  <r>
    <n v="942634"/>
    <n v="4500"/>
    <n v="4500"/>
    <s v="General Store"/>
    <x v="3"/>
    <s v="To add grocery items for her variety store business."/>
    <x v="0"/>
    <s v="Tondo, Manila"/>
    <s v="PHP"/>
    <n v="1440"/>
    <d v="2015-09-03T05:53:53"/>
    <d v="2015-08-25T09:00:00"/>
    <d v="2015-09-07T13:00:23"/>
    <n v="60"/>
    <n v="12"/>
    <s v="#Woman Owned Biz"/>
    <s v="female"/>
    <s v="irregular"/>
    <d v="2015-09-03T00:00:00"/>
    <x v="0"/>
    <s v="low"/>
  </r>
  <r>
    <n v="942628"/>
    <n v="2250"/>
    <n v="2250"/>
    <s v="Pigs"/>
    <x v="0"/>
    <s v="to buy feeds, vitamins, and other supplies to raise her livestock"/>
    <x v="0"/>
    <s v="Catarman, Northern Samar"/>
    <s v="PHP"/>
    <n v="1450"/>
    <d v="2015-09-03T05:32:50"/>
    <d v="2015-08-28T09:00:00"/>
    <d v="2015-09-05T01:54:46"/>
    <n v="80"/>
    <n v="1"/>
    <s v=""/>
    <s v="female"/>
    <s v="irregular"/>
    <d v="2015-09-03T00:00:00"/>
    <x v="0"/>
    <s v="low"/>
  </r>
  <r>
    <n v="943243"/>
    <n v="5500"/>
    <n v="5500"/>
    <s v="Cereals"/>
    <x v="1"/>
    <s v="to buy more rice to sell."/>
    <x v="0"/>
    <s v="Hinigaran, Negros Occidental"/>
    <s v="PHP"/>
    <n v="1450"/>
    <d v="2015-09-04T05:59:06"/>
    <d v="2015-08-18T09:00:00"/>
    <d v="2015-09-26T22:41:23"/>
    <n v="80"/>
    <n v="17"/>
    <s v="#Parent, #Vegan, #Woman Owned Biz, user_favorite"/>
    <s v="female"/>
    <s v="irregular"/>
    <d v="2015-09-04T00:00:00"/>
    <x v="0"/>
    <s v="low"/>
  </r>
  <r>
    <n v="943354"/>
    <n v="2500"/>
    <n v="2500"/>
    <s v="Personal Medical Expenses"/>
    <x v="13"/>
    <s v="to be treated at hospital"/>
    <x v="2"/>
    <s v="Panjakent"/>
    <s v="TJS"/>
    <n v="1000"/>
    <d v="2015-09-04T08:17:36"/>
    <d v="2015-08-18T09:00:00"/>
    <d v="2015-09-08T20:09:26"/>
    <n v="140"/>
    <n v="9"/>
    <s v="#Health and Sanitation, #Fabrics, #Woman Owned Biz, #Parent"/>
    <s v="female"/>
    <s v="monthly"/>
    <d v="2015-09-04T00:00:00"/>
    <x v="0"/>
    <s v="low"/>
  </r>
  <r>
    <n v="943276"/>
    <n v="1250"/>
    <n v="3250"/>
    <s v="Retail"/>
    <x v="3"/>
    <s v="to buy more shells to sell."/>
    <x v="0"/>
    <s v="Ubay, Bohol"/>
    <s v="PHP"/>
    <n v="1450"/>
    <d v="2015-09-04T07:04:08"/>
    <d v="2015-08-07T09:00:00"/>
    <m/>
    <n v="100"/>
    <n v="4"/>
    <s v="#Woman Owned Biz"/>
    <s v="female"/>
    <s v="irregular"/>
    <d v="2015-09-04T00:00:00"/>
    <x v="1"/>
    <s v="low"/>
  </r>
  <r>
    <n v="943258"/>
    <n v="1750"/>
    <n v="1750"/>
    <s v="Fish Selling"/>
    <x v="1"/>
    <s v="to purchase additional inventory of dried fish for retail sale."/>
    <x v="0"/>
    <s v="Jimenez,  Misamis Occidental"/>
    <s v="PHP"/>
    <n v="1260"/>
    <d v="2015-09-04T06:35:53"/>
    <d v="2015-08-11T09:00:00"/>
    <d v="2015-09-11T23:15:19"/>
    <n v="90"/>
    <n v="6"/>
    <s v="#Animals, #Woman Owned Biz"/>
    <s v="female"/>
    <s v="monthly"/>
    <d v="2015-09-04T00:00:00"/>
    <x v="0"/>
    <s v="low"/>
  </r>
  <r>
    <n v="943759"/>
    <n v="7000"/>
    <n v="7000"/>
    <s v="Retail"/>
    <x v="3"/>
    <s v="to purchase second-hand clothing."/>
    <x v="39"/>
    <s v="Croix-des-Bouquets"/>
    <s v="HTG"/>
    <n v="4420"/>
    <d v="2015-09-05T00:10:11"/>
    <d v="2015-08-21T09:00:00"/>
    <d v="2015-09-17T19:52:37"/>
    <n v="70"/>
    <n v="28"/>
    <s v="#Parent, #Schooling, #Woman Owned Biz, #Eco-friendly, user_favorite, user_favorite"/>
    <s v="female"/>
    <s v="monthly"/>
    <d v="2015-09-04T00:00:00"/>
    <x v="0"/>
    <s v="low"/>
  </r>
  <r>
    <n v="943656"/>
    <n v="17250"/>
    <n v="17250"/>
    <s v="Dairy"/>
    <x v="0"/>
    <s v="to purchase a new milk cow to be able to sell the products in his neighborhood and generate even more income for his family"/>
    <x v="38"/>
    <s v=""/>
    <s v="EUR"/>
    <n v="2400"/>
    <d v="2015-09-04T15:05:24"/>
    <d v="2015-08-24T09:00:00"/>
    <d v="2015-09-28T16:52:52"/>
    <n v="220"/>
    <n v="47"/>
    <s v="#Animals, #Biz Durable Asset, #Single, #Supporting Family, user_favorite, user_favorite"/>
    <s v="male"/>
    <s v="monthly"/>
    <d v="2015-09-04T00:00:00"/>
    <x v="0"/>
    <s v="low"/>
  </r>
  <r>
    <n v="943515"/>
    <n v="6750"/>
    <n v="6750"/>
    <s v="Motorcycle Transport"/>
    <x v="8"/>
    <s v="To buy a motorbike for timely delivery of her farm produce to the market."/>
    <x v="1"/>
    <s v="Siongiroi"/>
    <s v="KES"/>
    <n v="1560"/>
    <d v="2015-09-04T11:09:01"/>
    <d v="2015-09-14T09:00:00"/>
    <d v="2015-09-24T21:37:11"/>
    <n v="140"/>
    <n v="26"/>
    <s v="#Biz Durable Asset, #Elderly, #Woman Owned Biz"/>
    <s v="female"/>
    <s v="monthly"/>
    <d v="2015-09-04T00:00:00"/>
    <x v="0"/>
    <s v="low"/>
  </r>
  <r>
    <n v="943883"/>
    <n v="9250"/>
    <n v="10000"/>
    <s v="Food Production/Sales"/>
    <x v="1"/>
    <s v="to buy oil, rice, beans, vegetables and others."/>
    <x v="10"/>
    <s v="Granada"/>
    <s v="USD"/>
    <n v="1760"/>
    <d v="2015-09-05T18:33:03"/>
    <d v="2015-08-20T09:00:00"/>
    <m/>
    <n v="140"/>
    <n v="18"/>
    <s v="user_favorite, #Supporting Family, #Woman Owned Biz, #Repeat Borrower"/>
    <s v="female"/>
    <s v="monthly"/>
    <d v="2015-09-05T00:00:00"/>
    <x v="1"/>
    <s v="low"/>
  </r>
  <r>
    <n v="944030"/>
    <n v="3250"/>
    <n v="3250"/>
    <s v="Fish Selling"/>
    <x v="1"/>
    <s v="to purchase additional boxes of fish to sell"/>
    <x v="0"/>
    <s v="Bayawan, Negros Oriental"/>
    <s v="PHP"/>
    <n v="1450"/>
    <d v="2015-09-06T15:59:17"/>
    <d v="2015-08-28T09:00:00"/>
    <d v="2015-09-26T01:50:58"/>
    <n v="80"/>
    <n v="13"/>
    <s v="#Animals, #Woman Owned Biz, #Repeat Borrower, #Parent"/>
    <s v="female"/>
    <s v="irregular"/>
    <d v="2015-09-06T00:00:00"/>
    <x v="0"/>
    <s v="low"/>
  </r>
  <r>
    <n v="944037"/>
    <n v="2750"/>
    <n v="2750"/>
    <s v="General Store"/>
    <x v="3"/>
    <s v="to buy more items to sell in her general store"/>
    <x v="0"/>
    <s v="Calatrava, Negros Occidental"/>
    <s v="PHP"/>
    <n v="1450"/>
    <d v="2015-09-06T16:29:41"/>
    <d v="2015-08-07T09:00:00"/>
    <d v="2015-10-05T16:54:34"/>
    <n v="100"/>
    <n v="7"/>
    <s v="#Parent, #Woman Owned Biz"/>
    <s v="female"/>
    <s v="irregular"/>
    <d v="2015-09-06T00:00:00"/>
    <x v="0"/>
    <s v="low"/>
  </r>
  <r>
    <n v="944204"/>
    <n v="8500"/>
    <n v="8500"/>
    <s v="Property"/>
    <x v="4"/>
    <s v="to renovate a flat and rent it out to generate income."/>
    <x v="33"/>
    <s v="Batumi"/>
    <s v="GEL"/>
    <n v="1810"/>
    <d v="2015-09-07T10:48:08"/>
    <d v="2015-08-18T09:00:00"/>
    <d v="2015-10-08T17:35:58"/>
    <n v="270"/>
    <n v="16"/>
    <s v="#Biz Durable Asset"/>
    <s v="male"/>
    <s v="monthly"/>
    <d v="2015-09-07T00:00:00"/>
    <x v="0"/>
    <s v="low"/>
  </r>
  <r>
    <n v="944417"/>
    <n v="17750"/>
    <n v="49250"/>
    <s v="Poultry"/>
    <x v="0"/>
    <s v="to buy small turkeys."/>
    <x v="44"/>
    <s v="San José del Rincón"/>
    <s v="MXN"/>
    <n v="1300"/>
    <d v="2015-09-07T19:39:48"/>
    <d v="2015-08-07T09:00:00"/>
    <m/>
    <n v="80"/>
    <n v="51"/>
    <s v="user_favorite, #Parent, #Animals, #Schooling, #Repeat Borrower, #Woman Owned Biz"/>
    <s v="female, male, female, female, female"/>
    <s v="monthly"/>
    <d v="2015-09-07T00:00:00"/>
    <x v="1"/>
    <s v="high"/>
  </r>
  <r>
    <n v="944067"/>
    <n v="23000"/>
    <n v="23000"/>
    <s v="Livestock"/>
    <x v="0"/>
    <s v="to buy 2 cows in order to increase her herd and to pay for harvesting of organic wheat."/>
    <x v="53"/>
    <s v="Manas district, Talas region"/>
    <s v="KGS"/>
    <n v="1710"/>
    <d v="2015-09-07T04:53:18"/>
    <d v="2015-08-06T09:00:00"/>
    <d v="2015-10-11T06:18:09"/>
    <n v="140"/>
    <n v="60"/>
    <s v="user_favorite, #Animals, #Elderly, #Supporting Family, #Sustainable Ag, #Woman Owned Biz, user_favorite, #Interesting Photo, user_favorite, user_favorite"/>
    <s v="female"/>
    <s v="monthly"/>
    <d v="2015-09-07T00:00:00"/>
    <x v="0"/>
    <s v="high"/>
  </r>
  <r>
    <n v="944155"/>
    <n v="3250"/>
    <n v="3250"/>
    <s v="General Store"/>
    <x v="3"/>
    <s v="to add more stock to her store such as grocery items, bottled drinks and other supplies."/>
    <x v="0"/>
    <s v="Pasay City"/>
    <s v="PHP"/>
    <n v="1440"/>
    <d v="2015-09-07T09:27:44"/>
    <d v="2015-08-27T09:00:00"/>
    <d v="2015-09-27T18:46:26"/>
    <n v="80"/>
    <n v="11"/>
    <s v="#Elderly, #Woman Owned Biz, #Repeat Borrower"/>
    <s v="female"/>
    <s v="irregular"/>
    <d v="2015-09-07T00:00:00"/>
    <x v="0"/>
    <s v="low"/>
  </r>
  <r>
    <n v="944438"/>
    <n v="2250"/>
    <n v="2250"/>
    <s v="Home Energy"/>
    <x v="9"/>
    <s v="to purchase a solar system to give his family better life condition by having light in their house after the sunset."/>
    <x v="44"/>
    <s v="Balankax, Candelaria, Campeche"/>
    <s v="MXN"/>
    <n v="2750"/>
    <d v="2015-09-07T20:06:46"/>
    <d v="2015-08-12T09:00:00"/>
    <d v="2015-09-17T17:15:13"/>
    <n v="110"/>
    <n v="9"/>
    <s v=""/>
    <s v="male"/>
    <s v="monthly"/>
    <d v="2015-09-07T00:00:00"/>
    <x v="0"/>
    <s v="low"/>
  </r>
  <r>
    <n v="944452"/>
    <n v="21500"/>
    <n v="21500"/>
    <s v="Fruits &amp; Vegetables"/>
    <x v="1"/>
    <s v="to buy fruit."/>
    <x v="15"/>
    <s v=""/>
    <s v="XOF"/>
    <n v="1050"/>
    <d v="2015-09-07T21:10:02"/>
    <d v="2015-08-11T09:00:00"/>
    <d v="2015-10-12T16:59:32"/>
    <n v="80"/>
    <n v="37"/>
    <s v="user_favorite, #Parent, #Schooling, #Woman Owned Biz, #Vegan, user_favorite"/>
    <s v="female, female, female, female, female, female, female, female, female, female, female, female, female, female, female, female, female, female, female, female, female, female, female, female, female"/>
    <s v="monthly"/>
    <d v="2015-09-07T00:00:00"/>
    <x v="0"/>
    <s v="low"/>
  </r>
  <r>
    <n v="944222"/>
    <n v="2500"/>
    <n v="2500"/>
    <s v="General Store"/>
    <x v="3"/>
    <s v="to buy additional groceries to sell"/>
    <x v="0"/>
    <s v="Silay, Negros Occidental"/>
    <s v="PHP"/>
    <n v="1450"/>
    <d v="2015-09-07T11:09:29"/>
    <d v="2015-08-25T09:00:00"/>
    <d v="2015-10-05T16:54:34"/>
    <n v="110"/>
    <n v="6"/>
    <s v="#Parent, #Woman Owned Biz"/>
    <s v="female"/>
    <s v="irregular"/>
    <d v="2015-09-07T00:00:00"/>
    <x v="0"/>
    <s v="low"/>
  </r>
  <r>
    <n v="944346"/>
    <n v="8500"/>
    <n v="8500"/>
    <s v="Education provider"/>
    <x v="5"/>
    <s v="to purchase a water filtration system to provide clean drinking water for its students."/>
    <x v="13"/>
    <s v="Wakiso"/>
    <s v="UGX"/>
    <n v="3290"/>
    <d v="2015-09-07T15:26:51"/>
    <d v="2015-09-02T09:00:00"/>
    <d v="2015-09-09T22:23:04"/>
    <n v="230"/>
    <n v="20"/>
    <s v="user_favorite"/>
    <s v="male"/>
    <s v="irregular"/>
    <d v="2015-09-07T00:00:00"/>
    <x v="0"/>
    <s v="low"/>
  </r>
  <r>
    <n v="1090156"/>
    <n v="50000"/>
    <n v="50000"/>
    <s v="Food Production/Sales"/>
    <x v="1"/>
    <s v="purchase a small cargo van so that we can transport our cheeses and necessary equipment to sell at local farmers markets and other special events, conferences, and workshops."/>
    <x v="37"/>
    <s v=""/>
    <s v="USD"/>
    <m/>
    <d v="2015-09-07T22:58:17"/>
    <d v="2015-09-25T16:53:35"/>
    <d v="2015-09-22T16:10:21"/>
    <n v="240"/>
    <n v="65"/>
    <s v=""/>
    <s v="female"/>
    <s v="monthly"/>
    <d v="2015-09-07T00:00:00"/>
    <x v="0"/>
    <s v="high"/>
  </r>
  <r>
    <n v="944436"/>
    <n v="14250"/>
    <n v="14250"/>
    <s v="Sewing"/>
    <x v="2"/>
    <s v="invest in the purchase of materials for making and repairing clothing."/>
    <x v="26"/>
    <s v="Lima Norte"/>
    <s v="PEN"/>
    <n v="930"/>
    <d v="2015-09-07T20:05:21"/>
    <d v="2015-08-24T09:00:00"/>
    <d v="2015-09-11T00:13:46"/>
    <n v="80"/>
    <n v="26"/>
    <s v="#Fabrics, #Parent, #Woman Owned Biz, user_favorite"/>
    <s v="female, female, female, female, female, female, female, female"/>
    <s v="monthly"/>
    <d v="2015-09-07T00:00:00"/>
    <x v="0"/>
    <s v="low"/>
  </r>
  <r>
    <n v="944713"/>
    <n v="17500"/>
    <n v="17500"/>
    <s v="Home Energy"/>
    <x v="9"/>
    <s v="buy a solar system for heating water for the family house."/>
    <x v="23"/>
    <s v="Rafah city, Gaza Strip"/>
    <s v="USD"/>
    <n v="800"/>
    <d v="2015-09-08T12:10:21"/>
    <d v="2015-09-13T09:00:00"/>
    <d v="2015-09-21T19:59:15"/>
    <n v="260"/>
    <n v="58"/>
    <s v="#Eco-friendly, #Health and Sanitation, #Biz Durable Asset"/>
    <s v="male"/>
    <s v="monthly"/>
    <d v="2015-09-08T00:00:00"/>
    <x v="0"/>
    <s v="high"/>
  </r>
  <r>
    <n v="944882"/>
    <n v="6000"/>
    <n v="6000"/>
    <s v="Pigs"/>
    <x v="0"/>
    <s v="to buy pigs."/>
    <x v="14"/>
    <s v="Guaranda"/>
    <s v="USD"/>
    <n v="1590"/>
    <d v="2015-09-08T19:45:34"/>
    <d v="2015-08-27T09:00:00"/>
    <d v="2015-09-10T07:21:38"/>
    <n v="140"/>
    <n v="11"/>
    <s v=""/>
    <s v="female"/>
    <s v="bullet"/>
    <d v="2015-09-08T00:00:00"/>
    <x v="0"/>
    <s v="low"/>
  </r>
  <r>
    <n v="944844"/>
    <n v="8000"/>
    <n v="8000"/>
    <s v="Cattle"/>
    <x v="0"/>
    <s v="to buy calves and pay for their upkeep"/>
    <x v="18"/>
    <s v="Bello"/>
    <s v="COP"/>
    <n v="1770"/>
    <d v="2015-09-08T18:43:23"/>
    <d v="2015-08-12T09:00:00"/>
    <d v="2015-10-08T23:17:08"/>
    <n v="260"/>
    <n v="22"/>
    <s v="#Animals"/>
    <s v="male"/>
    <s v="bullet"/>
    <d v="2015-09-08T00:00:00"/>
    <x v="0"/>
    <s v="low"/>
  </r>
  <r>
    <n v="944577"/>
    <n v="3000"/>
    <n v="3000"/>
    <s v="General Store"/>
    <x v="3"/>
    <s v="to purchase more groceries to sell."/>
    <x v="0"/>
    <s v="Hinigaran, Negros Occidental"/>
    <s v="PHP"/>
    <n v="1450"/>
    <d v="2015-09-08T07:11:33"/>
    <d v="2015-08-20T09:00:00"/>
    <d v="2015-10-08T20:55:10"/>
    <n v="110"/>
    <n v="11"/>
    <s v="#Elderly, #Parent, #Woman Owned Biz"/>
    <s v="female"/>
    <s v="irregular"/>
    <d v="2015-09-08T00:00:00"/>
    <x v="0"/>
    <s v="low"/>
  </r>
  <r>
    <n v="944759"/>
    <n v="6000"/>
    <n v="6000"/>
    <s v="Farming"/>
    <x v="0"/>
    <s v="to purchase improved farm inputs that will increase his farm's yields."/>
    <x v="58"/>
    <s v="Kaduna"/>
    <s v="NGN"/>
    <n v="2880"/>
    <d v="2015-09-08T14:46:48"/>
    <d v="2015-08-12T09:00:00"/>
    <d v="2015-09-27T01:14:59"/>
    <n v="180"/>
    <n v="23"/>
    <s v="#Parent, #Vegan"/>
    <s v="male"/>
    <s v="bullet"/>
    <d v="2015-09-08T00:00:00"/>
    <x v="0"/>
    <s v="low"/>
  </r>
  <r>
    <n v="944595"/>
    <n v="9500"/>
    <n v="9500"/>
    <s v="Farming"/>
    <x v="0"/>
    <s v="to buy seeds and start horticulture farming."/>
    <x v="1"/>
    <s v="Kitale"/>
    <s v="KES"/>
    <n v="1560"/>
    <d v="2015-09-08T07:51:13"/>
    <d v="2015-09-14T09:00:00"/>
    <d v="2015-10-18T13:44:34"/>
    <n v="140"/>
    <n v="33"/>
    <s v="#Elderly, #Woman Owned Biz, user_favorite"/>
    <s v="female"/>
    <s v="monthly"/>
    <d v="2015-09-08T00:00:00"/>
    <x v="0"/>
    <s v="low"/>
  </r>
  <r>
    <n v="944823"/>
    <n v="3250"/>
    <n v="3250"/>
    <s v="Livestock"/>
    <x v="0"/>
    <s v="to buy pigs, and wholesale food for the chickens."/>
    <x v="18"/>
    <s v="Sonson"/>
    <s v="COP"/>
    <n v="1770"/>
    <d v="2015-09-08T18:08:24"/>
    <d v="2015-08-11T09:00:00"/>
    <d v="2015-09-10T09:55:58"/>
    <n v="140"/>
    <n v="6"/>
    <s v=""/>
    <s v="female"/>
    <s v="bullet"/>
    <d v="2015-09-08T00:00:00"/>
    <x v="0"/>
    <s v="low"/>
  </r>
  <r>
    <n v="945293"/>
    <n v="45750"/>
    <n v="45750"/>
    <s v="Retail"/>
    <x v="3"/>
    <s v="to buy millet and seeds."/>
    <x v="15"/>
    <s v=""/>
    <s v="XOF"/>
    <n v="1050"/>
    <d v="2015-09-09T15:48:34"/>
    <d v="2015-08-27T09:00:00"/>
    <d v="2015-10-14T11:45:21"/>
    <n v="80"/>
    <n v="34"/>
    <s v="#Elderly, #Parent, #Repeat Borrower, #Vegan, #Woman Owned Biz, user_favorite, user_favorite"/>
    <s v="female, female, female, female, female, female, female, female"/>
    <s v="monthly"/>
    <d v="2015-09-09T00:00:00"/>
    <x v="0"/>
    <s v="low"/>
  </r>
  <r>
    <n v="945073"/>
    <n v="2250"/>
    <n v="2250"/>
    <s v="Fish Selling"/>
    <x v="1"/>
    <s v="to buy more fish to sell."/>
    <x v="0"/>
    <s v="Pontevedra, Negros Occidental"/>
    <s v="PHP"/>
    <n v="1450"/>
    <d v="2015-09-09T07:15:09"/>
    <d v="2015-08-20T09:00:00"/>
    <d v="2015-09-10T21:02:50"/>
    <n v="50"/>
    <n v="1"/>
    <s v=""/>
    <s v="female"/>
    <s v="irregular"/>
    <d v="2015-09-09T00:00:00"/>
    <x v="0"/>
    <s v="low"/>
  </r>
  <r>
    <n v="945309"/>
    <n v="14500"/>
    <n v="14500"/>
    <s v="Cheese Making"/>
    <x v="1"/>
    <s v="to buy a dairy cow."/>
    <x v="5"/>
    <s v="Achacachi"/>
    <s v="BOB"/>
    <n v="480"/>
    <d v="2015-09-09T16:18:28"/>
    <d v="2015-08-24T09:00:00"/>
    <d v="2015-10-08T20:58:27"/>
    <n v="200"/>
    <n v="36"/>
    <s v="#Animals, #Biz Durable Asset, #Parent, #Repeat Borrower"/>
    <s v="male"/>
    <s v="monthly"/>
    <d v="2015-09-09T00:00:00"/>
    <x v="0"/>
    <s v="low"/>
  </r>
  <r>
    <n v="945354"/>
    <n v="4000"/>
    <n v="4000"/>
    <s v="Retail"/>
    <x v="3"/>
    <s v="To buy corn, soft cheese, beans, cooking oil, roast pork, etc. for her business selling pupusas (Salvadoran grilled stuffed tortillas)."/>
    <x v="7"/>
    <s v=""/>
    <s v="USD"/>
    <n v="810"/>
    <d v="2015-09-09T17:11:03"/>
    <d v="2015-08-24T09:00:00"/>
    <d v="2015-09-18T17:16:56"/>
    <n v="80"/>
    <n v="16"/>
    <s v="#Parent, #Woman Owned Biz, user_favorite"/>
    <s v="female"/>
    <s v="monthly"/>
    <d v="2015-09-09T00:00:00"/>
    <x v="0"/>
    <s v="low"/>
  </r>
  <r>
    <n v="944997"/>
    <n v="2250"/>
    <n v="2250"/>
    <s v="Retail"/>
    <x v="3"/>
    <s v="to buy more sea shells to sell."/>
    <x v="0"/>
    <s v="Hinigaran, Negros Occidental"/>
    <s v="PHP"/>
    <n v="1450"/>
    <d v="2015-09-09T03:13:12"/>
    <d v="2015-08-20T09:00:00"/>
    <d v="2015-09-10T16:44:31"/>
    <n v="80"/>
    <n v="1"/>
    <s v=""/>
    <s v="female"/>
    <s v="irregular"/>
    <d v="2015-09-09T00:00:00"/>
    <x v="0"/>
    <s v="low"/>
  </r>
  <r>
    <n v="945633"/>
    <n v="15500"/>
    <n v="51750"/>
    <s v="Animal Sales"/>
    <x v="0"/>
    <s v="to buy cattle for resale."/>
    <x v="12"/>
    <s v="N'Togonasso"/>
    <s v="XOF"/>
    <n v="4380"/>
    <d v="2015-09-10T10:09:59"/>
    <d v="2015-08-12T09:00:00"/>
    <m/>
    <n v="80"/>
    <n v="26"/>
    <s v="#Repeat Borrower, #Animals, #Parent"/>
    <s v="male, male, male, male, male, male, male"/>
    <s v="bullet"/>
    <d v="2015-09-10T00:00:00"/>
    <x v="1"/>
    <s v="low"/>
  </r>
  <r>
    <n v="945714"/>
    <n v="4000"/>
    <n v="4000"/>
    <s v="General Store"/>
    <x v="3"/>
    <s v="to purchase more grocery items, including grains, peas, flour, sugar and tea, to cater to the maximum number of customers for generating a healthier source of income."/>
    <x v="3"/>
    <s v="Okara"/>
    <s v="PKR"/>
    <n v="2450"/>
    <d v="2015-09-10T11:44:57"/>
    <d v="2015-08-19T09:00:00"/>
    <d v="2015-10-11T18:26:48"/>
    <n v="140"/>
    <n v="10"/>
    <s v="#Parent"/>
    <s v="female"/>
    <s v="monthly"/>
    <d v="2015-09-10T00:00:00"/>
    <x v="0"/>
    <s v="low"/>
  </r>
  <r>
    <n v="945556"/>
    <n v="10000"/>
    <n v="50000"/>
    <s v="Health"/>
    <x v="13"/>
    <s v="to pay for the surgery and purchase prescription drugs. "/>
    <x v="2"/>
    <s v="Zafarobod"/>
    <s v="USD"/>
    <n v="630"/>
    <d v="2015-09-10T08:05:27"/>
    <d v="2015-09-03T09:00:00"/>
    <m/>
    <n v="380"/>
    <n v="32"/>
    <s v="volunteer_like, #Health and Sanitation, #Inspiring Story, #Elderly, #Fabrics, user_favorite, #Interesting Photo, user_favorite, user_favorite, user_favorite, user_favorite, user_favorite, user_favorite"/>
    <s v="male"/>
    <s v="monthly"/>
    <d v="2015-09-10T00:00:00"/>
    <x v="1"/>
    <s v="low"/>
  </r>
  <r>
    <n v="945505"/>
    <n v="14750"/>
    <n v="14750"/>
    <s v="Farming"/>
    <x v="0"/>
    <s v="to buy paddy seeds, insecticide and fertilizer"/>
    <x v="30"/>
    <s v="Melaya, Bali"/>
    <s v="IDR"/>
    <n v="820"/>
    <d v="2015-09-10T04:32:55"/>
    <d v="2015-09-10T09:00:00"/>
    <d v="2015-09-21T22:09:56"/>
    <n v="80"/>
    <n v="38"/>
    <s v="#Woman Owned Biz, #Vegan, #Parent, #Repeat Borrower, #Biz Durable Asset"/>
    <s v="female, female, female, female, female, female, female, female, female, female, female, female, female"/>
    <s v="irregular"/>
    <d v="2015-09-10T00:00:00"/>
    <x v="0"/>
    <s v="low"/>
  </r>
  <r>
    <n v="945622"/>
    <n v="3750"/>
    <n v="3750"/>
    <s v="Farming"/>
    <x v="0"/>
    <s v="to pay for farming supplies and other products needed for her business."/>
    <x v="0"/>
    <s v="Silang, Cavite"/>
    <s v="PHP"/>
    <n v="1440"/>
    <d v="2015-09-10T09:59:13"/>
    <d v="2015-08-27T09:00:00"/>
    <d v="2015-09-23T11:47:41"/>
    <n v="90"/>
    <n v="13"/>
    <s v="#Parent, #Schooling, #Repeat Borrower, #Job Creator, #Vegan"/>
    <s v="female"/>
    <s v="irregular"/>
    <d v="2015-09-10T00:00:00"/>
    <x v="0"/>
    <s v="low"/>
  </r>
  <r>
    <n v="945543"/>
    <n v="7750"/>
    <n v="7750"/>
    <s v="Agriculture"/>
    <x v="0"/>
    <s v="to buy banana tube(seedling), taro roots(seedling), wheelbarrow, hand gloves, rake, shovel, chemicals,"/>
    <x v="27"/>
    <s v="Saanapu"/>
    <s v="WST"/>
    <n v="150"/>
    <d v="2015-09-10T07:48:16"/>
    <d v="2015-08-28T09:00:00"/>
    <d v="2015-09-29T17:37:21"/>
    <n v="140"/>
    <n v="19"/>
    <s v="#Biz Durable Asset, #Parent, #Woman Owned Biz, #Vegan"/>
    <s v="female"/>
    <s v="irregular"/>
    <d v="2015-09-10T00:00:00"/>
    <x v="0"/>
    <s v="low"/>
  </r>
  <r>
    <n v="945577"/>
    <n v="2750"/>
    <n v="2750"/>
    <s v="Higher education costs"/>
    <x v="5"/>
    <s v="to pay tuition fees for her son."/>
    <x v="13"/>
    <s v="Bundibugyo"/>
    <s v="UGX"/>
    <n v="1630"/>
    <d v="2015-09-10T08:40:16"/>
    <d v="2015-09-09T09:00:00"/>
    <d v="2015-09-11T19:05:12"/>
    <n v="80"/>
    <n v="8"/>
    <s v="#Elderly, #Parent, #Single, #Single Parent, #Schooling"/>
    <s v="female"/>
    <s v="monthly"/>
    <d v="2015-09-10T00:00:00"/>
    <x v="0"/>
    <s v="low"/>
  </r>
  <r>
    <n v="945562"/>
    <n v="13750"/>
    <n v="13750"/>
    <s v="Farm Supplies"/>
    <x v="0"/>
    <s v="to purchase organic fertilizers"/>
    <x v="13"/>
    <s v="Ishaka"/>
    <s v="UGX"/>
    <n v="2220"/>
    <d v="2015-09-10T08:17:58"/>
    <d v="2015-08-12T09:00:00"/>
    <d v="2015-09-19T00:02:35"/>
    <n v="140"/>
    <n v="53"/>
    <s v="user_favorite, #Eco-friendly, #Parent, #Trees, #Vegan"/>
    <s v="male"/>
    <s v="monthly"/>
    <d v="2015-09-10T00:00:00"/>
    <x v="0"/>
    <s v="high"/>
  </r>
  <r>
    <n v="945858"/>
    <n v="41250"/>
    <n v="49250"/>
    <s v="Shoe Sales"/>
    <x v="3"/>
    <s v="to buy shoes wholesale through a catalog to deliver to her clients."/>
    <x v="5"/>
    <s v="Santa Cruz"/>
    <s v="BOB"/>
    <n v="1100"/>
    <d v="2015-09-10T18:33:14"/>
    <d v="2015-08-14T06:00:00"/>
    <m/>
    <n v="100"/>
    <n v="40"/>
    <s v="#Woman Owned Biz, #Parent, #First Loan, user_favorite, #Interesting Photo"/>
    <s v="female, female, female, female, female, female, female, female"/>
    <s v="monthly"/>
    <d v="2015-09-10T00:00:00"/>
    <x v="1"/>
    <s v="low"/>
  </r>
  <r>
    <n v="945898"/>
    <n v="25250"/>
    <n v="25250"/>
    <s v="Farming"/>
    <x v="0"/>
    <s v="to buy seeds and fertilizer"/>
    <x v="26"/>
    <s v="Coya - Calca - Cusco"/>
    <s v="PEN"/>
    <n v="1190"/>
    <d v="2015-09-10T19:44:07"/>
    <d v="2015-08-11T09:00:00"/>
    <d v="2015-09-15T00:04:11"/>
    <n v="60"/>
    <n v="18"/>
    <s v="user_favorite, user_favorite, #Repeat Borrower, #Woman Owned Biz, #Vegan, user_favorite"/>
    <s v="female, female, female, male, female, female, female, female, female, female"/>
    <s v="irregular"/>
    <d v="2015-09-10T00:00:00"/>
    <x v="0"/>
    <s v="low"/>
  </r>
  <r>
    <n v="946159"/>
    <n v="5000"/>
    <n v="5000"/>
    <s v="Embroidery"/>
    <x v="11"/>
    <s v="to increase her son's embroidery business."/>
    <x v="3"/>
    <s v="Rawalpindi"/>
    <s v="PKR"/>
    <n v="2470"/>
    <d v="2015-09-11T09:49:58"/>
    <d v="2015-09-08T09:00:00"/>
    <d v="2015-09-22T13:08:11"/>
    <n v="140"/>
    <n v="20"/>
    <s v="#Fabrics, #Elderly, #Biz Durable Asset"/>
    <s v="female"/>
    <s v="monthly"/>
    <d v="2015-09-11T00:00:00"/>
    <x v="0"/>
    <s v="low"/>
  </r>
  <r>
    <n v="946351"/>
    <n v="22250"/>
    <n v="30000"/>
    <s v="Farming"/>
    <x v="0"/>
    <s v="to pay for partial renovation of her greenhouse, a cow and one calf"/>
    <x v="25"/>
    <s v="Mkchchyan village of Ararat region"/>
    <s v="USD"/>
    <n v="1690"/>
    <d v="2015-09-11T14:52:38"/>
    <d v="2015-09-03T09:00:00"/>
    <m/>
    <n v="380"/>
    <n v="38"/>
    <s v="#Animals, #Biz Durable Asset, #Supporting Family, #First Loan"/>
    <s v="female"/>
    <s v="monthly"/>
    <d v="2015-09-11T00:00:00"/>
    <x v="1"/>
    <s v="low"/>
  </r>
  <r>
    <n v="946210"/>
    <n v="3000"/>
    <n v="3000"/>
    <s v="Poultry"/>
    <x v="0"/>
    <s v="to buy poultry"/>
    <x v="1"/>
    <s v="Kerugoya"/>
    <s v="KES"/>
    <n v="1560"/>
    <d v="2015-09-11T11:09:29"/>
    <d v="2015-08-14T09:00:00"/>
    <d v="2015-10-16T06:05:36"/>
    <n v="140"/>
    <n v="7"/>
    <s v="#Animals, #Parent"/>
    <s v="male"/>
    <s v="monthly"/>
    <d v="2015-09-11T00:00:00"/>
    <x v="0"/>
    <s v="low"/>
  </r>
  <r>
    <n v="946002"/>
    <n v="6750"/>
    <n v="6750"/>
    <s v="Shoe Sales"/>
    <x v="3"/>
    <s v="to buy shoes"/>
    <x v="14"/>
    <s v="Carmen"/>
    <s v="USD"/>
    <n v="1370"/>
    <d v="2015-09-11T02:08:54"/>
    <d v="2015-08-27T09:00:00"/>
    <d v="2015-09-21T17:45:27"/>
    <n v="90"/>
    <n v="24"/>
    <s v="#Parent, #Woman Owned Biz, #Vegan, #Repeat Borrower"/>
    <s v="female"/>
    <s v="irregular"/>
    <d v="2015-09-11T00:00:00"/>
    <x v="0"/>
    <s v="low"/>
  </r>
  <r>
    <n v="946443"/>
    <n v="12500"/>
    <n v="12500"/>
    <s v="Animal Sales"/>
    <x v="0"/>
    <s v="to buy a larger quantity of chickens, ducks, and  hens.  "/>
    <x v="26"/>
    <s v="Oyotún - Chiclayo"/>
    <s v="PEN"/>
    <n v="1430"/>
    <d v="2015-09-11T19:52:47"/>
    <d v="2015-08-17T09:00:00"/>
    <d v="2015-09-22T11:21:20"/>
    <n v="180"/>
    <n v="46"/>
    <s v="#Animals, #Repeat Borrower, #Parent"/>
    <s v="female"/>
    <s v="monthly"/>
    <d v="2015-09-11T00:00:00"/>
    <x v="0"/>
    <s v="low"/>
  </r>
  <r>
    <n v="946278"/>
    <n v="3500"/>
    <n v="3500"/>
    <s v="Higher education costs"/>
    <x v="5"/>
    <s v="to pay his children's school fees."/>
    <x v="13"/>
    <s v="Kagadi"/>
    <s v="UGX"/>
    <n v="1630"/>
    <d v="2015-09-11T12:45:45"/>
    <d v="2015-09-09T09:00:00"/>
    <d v="2015-09-14T07:22:07"/>
    <n v="80"/>
    <n v="14"/>
    <s v="#Elderly, #Schooling, #Repeat Borrower, #Parent, user_favorite"/>
    <s v="male"/>
    <s v="monthly"/>
    <d v="2015-09-11T00:00:00"/>
    <x v="0"/>
    <s v="low"/>
  </r>
  <r>
    <n v="946417"/>
    <n v="7000"/>
    <n v="7000"/>
    <s v="Poultry"/>
    <x v="0"/>
    <s v="to buy more chickens and concentrate to feed them."/>
    <x v="7"/>
    <s v="Usulután"/>
    <s v="USD"/>
    <n v="1990"/>
    <d v="2015-09-11T18:24:11"/>
    <d v="2015-09-03T09:00:00"/>
    <d v="2015-09-17T16:48:48"/>
    <n v="170"/>
    <n v="27"/>
    <s v="#Animals, #Parent"/>
    <s v="female"/>
    <s v="monthly"/>
    <d v="2015-09-11T00:00:00"/>
    <x v="0"/>
    <s v="low"/>
  </r>
  <r>
    <n v="946408"/>
    <n v="20250"/>
    <n v="20250"/>
    <s v="General Store"/>
    <x v="3"/>
    <s v="to buy more groceries, such as lentils, rice and soft drinks."/>
    <x v="26"/>
    <s v="Huaycan"/>
    <s v="PEN"/>
    <n v="930"/>
    <d v="2015-09-11T17:33:18"/>
    <d v="2015-09-09T09:00:00"/>
    <d v="2015-09-14T23:12:05"/>
    <n v="60"/>
    <n v="4"/>
    <s v=""/>
    <s v="female, female, female, female, female, female, female"/>
    <s v="irregular"/>
    <d v="2015-09-11T00:00:00"/>
    <x v="0"/>
    <s v="low"/>
  </r>
  <r>
    <n v="946340"/>
    <n v="3000"/>
    <n v="3000"/>
    <s v="Farming"/>
    <x v="0"/>
    <s v="to buy farm inputs"/>
    <x v="1"/>
    <s v="Nkubu"/>
    <s v="KES"/>
    <n v="1560"/>
    <d v="2015-09-11T14:19:01"/>
    <d v="2015-08-12T09:00:00"/>
    <d v="2015-11-05T15:21:08"/>
    <n v="140"/>
    <n v="5"/>
    <s v="#Parent"/>
    <s v="male"/>
    <s v="monthly"/>
    <d v="2015-09-11T00:00:00"/>
    <x v="0"/>
    <s v="low"/>
  </r>
  <r>
    <n v="946184"/>
    <n v="2000"/>
    <n v="2000"/>
    <s v="Cereals"/>
    <x v="1"/>
    <s v="to buy cereals"/>
    <x v="1"/>
    <s v="Nkubu"/>
    <s v="KES"/>
    <n v="1560"/>
    <d v="2015-09-11T10:28:00"/>
    <d v="2015-08-12T09:00:00"/>
    <d v="2015-09-29T20:02:12"/>
    <n v="140"/>
    <n v="6"/>
    <s v="#Parent, #Schooling"/>
    <s v="male"/>
    <s v="monthly"/>
    <d v="2015-09-11T00:00:00"/>
    <x v="0"/>
    <s v="low"/>
  </r>
  <r>
    <n v="946341"/>
    <n v="4000"/>
    <n v="4000"/>
    <s v="Farming"/>
    <x v="0"/>
    <s v="to buy farm inputs"/>
    <x v="1"/>
    <s v="Nkubu"/>
    <s v="KES"/>
    <n v="1560"/>
    <d v="2015-09-11T14:25:52"/>
    <d v="2015-08-12T09:00:00"/>
    <d v="2015-11-02T10:03:56"/>
    <n v="140"/>
    <n v="7"/>
    <s v="#Parent"/>
    <s v="male"/>
    <s v="monthly"/>
    <d v="2015-09-11T00:00:00"/>
    <x v="0"/>
    <s v="low"/>
  </r>
  <r>
    <n v="946646"/>
    <n v="6500"/>
    <n v="7000"/>
    <s v="Personal Housing Expenses"/>
    <x v="4"/>
    <s v="to buy cement, sand, gravel, iron and brick to finish building the missing wall."/>
    <x v="7"/>
    <s v=""/>
    <s v="USD"/>
    <n v="810"/>
    <d v="2015-09-12T20:04:19"/>
    <d v="2015-08-14T09:00:00"/>
    <m/>
    <n v="260"/>
    <n v="14"/>
    <s v="#Health and Sanitation, #Parent"/>
    <s v="female"/>
    <s v="monthly"/>
    <d v="2015-09-12T00:00:00"/>
    <x v="1"/>
    <s v="low"/>
  </r>
  <r>
    <n v="946797"/>
    <n v="4000"/>
    <n v="4000"/>
    <s v="Charcoal Sales"/>
    <x v="3"/>
    <s v="to buy additional sacks of charcoal to sell."/>
    <x v="0"/>
    <s v="Taytay, Palawan"/>
    <s v="PHP"/>
    <n v="1450"/>
    <d v="2015-09-13T13:36:13"/>
    <d v="2015-08-26T09:00:00"/>
    <d v="2015-09-14T16:56:40"/>
    <n v="80"/>
    <n v="5"/>
    <s v=""/>
    <s v="female"/>
    <s v="irregular"/>
    <d v="2015-09-13T00:00:00"/>
    <x v="0"/>
    <s v="low"/>
  </r>
  <r>
    <n v="947019"/>
    <n v="10000"/>
    <n v="15000"/>
    <s v="Personal Housing Expenses"/>
    <x v="4"/>
    <s v="to buy cement, sand, wood, iron, ink, brushes, rollers and other materials to use to repair her house."/>
    <x v="51"/>
    <s v="Dili B"/>
    <s v="USD"/>
    <n v="2430"/>
    <d v="2015-09-14T09:02:43"/>
    <d v="2015-08-18T09:00:00"/>
    <m/>
    <n v="210"/>
    <n v="20"/>
    <s v=""/>
    <s v="female"/>
    <s v="monthly"/>
    <d v="2015-09-14T00:00:00"/>
    <x v="1"/>
    <s v="low"/>
  </r>
  <r>
    <n v="947088"/>
    <n v="4750"/>
    <n v="4750"/>
    <s v="Cereals"/>
    <x v="1"/>
    <s v="to buy cereal."/>
    <x v="1"/>
    <s v="Nandi Hills"/>
    <s v="KES"/>
    <n v="1560"/>
    <d v="2015-09-14T10:22:46"/>
    <d v="2015-09-14T09:00:00"/>
    <d v="2015-10-22T21:27:57"/>
    <n v="140"/>
    <n v="13"/>
    <s v="#Parent, #Woman Owned Biz"/>
    <s v="female"/>
    <s v="monthly"/>
    <d v="2015-09-14T00:00:00"/>
    <x v="0"/>
    <s v="low"/>
  </r>
  <r>
    <n v="947499"/>
    <n v="38750"/>
    <n v="47500"/>
    <s v="General Store"/>
    <x v="3"/>
    <s v="to purchase additional items for a convenience store, like corn, rice, beans, oil, sugar, eggs, juice, and soap, as well as other necessities."/>
    <x v="34"/>
    <s v="San Martin Jilotepeque, Chimatenango"/>
    <s v="GTQ"/>
    <n v="550"/>
    <d v="2015-09-15T00:00:01"/>
    <d v="2015-09-09T09:00:00"/>
    <m/>
    <n v="140"/>
    <n v="30"/>
    <s v="#Parent, user_favorite"/>
    <s v="female, female, female, female, female, female, female, female, female, female, female"/>
    <s v="monthly"/>
    <d v="2015-09-14T00:00:00"/>
    <x v="1"/>
    <s v="low"/>
  </r>
  <r>
    <n v="947204"/>
    <n v="7000"/>
    <n v="7000"/>
    <s v="Personal Housing Expenses"/>
    <x v="4"/>
    <s v="to build a latrine in her house."/>
    <x v="29"/>
    <s v="Salepur, Odisha"/>
    <s v="INR"/>
    <n v="2410"/>
    <d v="2015-09-14T12:53:04"/>
    <d v="2015-09-03T09:00:00"/>
    <d v="2015-10-12T01:27:59"/>
    <n v="430"/>
    <n v="19"/>
    <s v="#Health and Sanitation, #Parent, user_favorite"/>
    <s v="female, female, female"/>
    <s v="bullet"/>
    <d v="2015-09-14T00:00:00"/>
    <x v="0"/>
    <s v="low"/>
  </r>
  <r>
    <n v="947456"/>
    <n v="1750"/>
    <n v="1750"/>
    <s v="Liquor Store / Off-License"/>
    <x v="1"/>
    <s v="to buy 3 bags of millet and 1 stack of firewood."/>
    <x v="41"/>
    <s v="Agoe"/>
    <s v="XOF"/>
    <n v="2960"/>
    <d v="2015-09-14T19:58:18"/>
    <d v="2015-08-17T09:00:00"/>
    <d v="2015-09-18T01:05:45"/>
    <n v="60"/>
    <n v="5"/>
    <s v=""/>
    <s v="female"/>
    <s v="irregular"/>
    <d v="2015-09-14T00:00:00"/>
    <x v="0"/>
    <s v="low"/>
  </r>
  <r>
    <n v="947537"/>
    <n v="4500"/>
    <n v="10000"/>
    <s v="General Store"/>
    <x v="3"/>
    <s v="to buy rice, baby oils, biscuits, milk, candles, sardines, cigarettes, noodles, hand and body cream, eggs, soft drinks, and other things to sell."/>
    <x v="51"/>
    <s v="Liquiça"/>
    <s v="USD"/>
    <n v="2430"/>
    <d v="2015-09-15T03:35:27"/>
    <d v="2015-08-18T09:00:00"/>
    <m/>
    <n v="150"/>
    <n v="12"/>
    <s v="user_favorite, #Woman Owned Biz, user_favorite"/>
    <s v="female"/>
    <s v="monthly"/>
    <d v="2015-09-15T00:00:00"/>
    <x v="1"/>
    <s v="low"/>
  </r>
  <r>
    <n v="947541"/>
    <n v="6500"/>
    <n v="6500"/>
    <s v="Home Energy"/>
    <x v="9"/>
    <s v="to pay for a solar home system."/>
    <x v="4"/>
    <s v="Thmey village, Kraing Leav Commune, Rolea Pe Ear D"/>
    <s v="USD"/>
    <n v="4070"/>
    <d v="2015-09-15T03:46:00"/>
    <d v="2015-08-21T09:00:00"/>
    <d v="2015-09-18T00:42:44"/>
    <n v="270"/>
    <n v="23"/>
    <s v="#Elderly"/>
    <s v="female"/>
    <s v="monthly"/>
    <d v="2015-09-15T00:00:00"/>
    <x v="0"/>
    <s v="low"/>
  </r>
  <r>
    <n v="947689"/>
    <n v="4000"/>
    <n v="4000"/>
    <s v="Electronics Repair"/>
    <x v="2"/>
    <s v="to buy new tools for his workshop . "/>
    <x v="23"/>
    <s v="Bethlehem, West Bank"/>
    <s v="USD"/>
    <n v="800"/>
    <d v="2015-09-15T09:37:42"/>
    <d v="2015-09-16T09:00:00"/>
    <d v="2015-09-17T10:30:14"/>
    <n v="140"/>
    <n v="11"/>
    <s v="user_favorite"/>
    <s v="male"/>
    <s v="monthly"/>
    <d v="2015-09-15T00:00:00"/>
    <x v="0"/>
    <s v="low"/>
  </r>
  <r>
    <n v="948118"/>
    <n v="2750"/>
    <n v="2750"/>
    <s v="Fish Selling"/>
    <x v="1"/>
    <s v="to buy more fried fish to sell"/>
    <x v="0"/>
    <s v="Panagaan, Mahayag ZDS"/>
    <s v="PHP"/>
    <n v="1360"/>
    <d v="2015-09-16T08:54:01"/>
    <d v="2015-08-27T09:00:00"/>
    <d v="2015-09-28T19:19:43"/>
    <n v="80"/>
    <n v="2"/>
    <s v="#Parent"/>
    <s v="female"/>
    <s v="monthly"/>
    <d v="2015-09-16T00:00:00"/>
    <x v="0"/>
    <s v="low"/>
  </r>
  <r>
    <n v="948461"/>
    <n v="2000"/>
    <n v="2000"/>
    <s v="Clothing Sales"/>
    <x v="7"/>
    <s v="to invest in shirts, blouses, pants, socks, skirts and all types of clothing to obtain greater profit."/>
    <x v="7"/>
    <s v=""/>
    <s v="USD"/>
    <n v="810"/>
    <d v="2015-09-16T18:42:01"/>
    <d v="2015-08-24T09:00:00"/>
    <d v="2015-09-22T10:35:02"/>
    <n v="140"/>
    <n v="8"/>
    <s v="#Parent, #Single Parent, #Schooling, #Woman Owned Biz"/>
    <s v="female"/>
    <s v="monthly"/>
    <d v="2015-09-16T00:00:00"/>
    <x v="0"/>
    <s v="low"/>
  </r>
  <r>
    <n v="948375"/>
    <n v="4500"/>
    <n v="4500"/>
    <s v="Crafts"/>
    <x v="11"/>
    <s v="to buy materials of native products and to buy piglets and feed"/>
    <x v="0"/>
    <s v="Calape, Bohol"/>
    <s v="PHP"/>
    <n v="1250"/>
    <d v="2015-09-16T16:28:06"/>
    <d v="2015-08-25T09:00:00"/>
    <d v="2015-09-20T11:50:20"/>
    <n v="120"/>
    <n v="18"/>
    <s v="#Animals, #Parent, user_favorite"/>
    <s v="female"/>
    <s v="irregular"/>
    <d v="2015-09-16T00:00:00"/>
    <x v="0"/>
    <s v="low"/>
  </r>
  <r>
    <n v="948158"/>
    <n v="7000"/>
    <n v="7000"/>
    <s v="Personal Housing Expenses"/>
    <x v="4"/>
    <s v="to buy zinc sheets, bars, nails, beams, and cement."/>
    <x v="54"/>
    <s v="Boane, Maputo"/>
    <s v="MZN"/>
    <n v="230"/>
    <d v="2015-09-16T09:36:39"/>
    <d v="2015-09-02T09:00:00"/>
    <d v="2015-10-18T23:02:36"/>
    <n v="170"/>
    <n v="25"/>
    <s v="#Health and Sanitation, #Parent"/>
    <s v="female"/>
    <s v="monthly"/>
    <d v="2015-09-16T00:00:00"/>
    <x v="0"/>
    <s v="low"/>
  </r>
  <r>
    <n v="948317"/>
    <n v="6000"/>
    <n v="6000"/>
    <s v="Retail"/>
    <x v="3"/>
    <s v="to buy more blankets to sell."/>
    <x v="16"/>
    <s v="Rsaifeh"/>
    <s v="JOD"/>
    <n v="1850"/>
    <d v="2015-09-16T13:58:02"/>
    <d v="2015-08-17T09:00:00"/>
    <d v="2015-09-19T11:30:29"/>
    <n v="160"/>
    <n v="20"/>
    <s v="#Woman Owned Biz"/>
    <s v="female"/>
    <s v="monthly"/>
    <d v="2015-09-16T00:00:00"/>
    <x v="0"/>
    <s v="low"/>
  </r>
  <r>
    <n v="948356"/>
    <n v="6250"/>
    <n v="6250"/>
    <s v="Farming"/>
    <x v="0"/>
    <s v="to buy a generator."/>
    <x v="1"/>
    <s v="Kitale"/>
    <s v="KES"/>
    <n v="1560"/>
    <d v="2015-09-16T15:24:03"/>
    <d v="2015-09-07T09:00:00"/>
    <d v="2015-10-19T10:36:34"/>
    <n v="140"/>
    <n v="21"/>
    <s v=""/>
    <s v="female"/>
    <s v="monthly"/>
    <d v="2015-09-16T00:00:00"/>
    <x v="0"/>
    <s v="low"/>
  </r>
  <r>
    <n v="948293"/>
    <n v="13750"/>
    <n v="13750"/>
    <s v="Education provider"/>
    <x v="5"/>
    <s v="to purchase a water filtration system to provide clean drinking water for its students."/>
    <x v="13"/>
    <s v="Kampala"/>
    <s v="UGX"/>
    <n v="3290"/>
    <d v="2015-09-16T12:57:54"/>
    <d v="2015-09-07T09:00:00"/>
    <d v="2015-09-19T00:45:21"/>
    <n v="350"/>
    <n v="38"/>
    <s v="#Eco-friendly, #Biz Durable Asset, #Health and Sanitation, #Schooling"/>
    <s v="male"/>
    <s v="irregular"/>
    <d v="2015-09-16T00:00:00"/>
    <x v="0"/>
    <s v="low"/>
  </r>
  <r>
    <n v="1090193"/>
    <n v="17500"/>
    <n v="100000"/>
    <s v="Clothing"/>
    <x v="7"/>
    <s v="help us purchase the inventory we need to reestablish our business."/>
    <x v="37"/>
    <s v=""/>
    <s v="USD"/>
    <m/>
    <d v="2015-09-17T04:35:06"/>
    <m/>
    <m/>
    <n v="360"/>
    <n v="26"/>
    <s v=""/>
    <s v="female"/>
    <s v="bullet"/>
    <d v="2015-09-17T00:00:00"/>
    <x v="1"/>
    <s v="low"/>
  </r>
  <r>
    <n v="949098"/>
    <n v="15000"/>
    <n v="15000"/>
    <s v="Butcher Shop"/>
    <x v="1"/>
    <s v="to purchase pigs, chickens, and other meats."/>
    <x v="14"/>
    <s v="Portoviejo"/>
    <s v="USD"/>
    <n v="1370"/>
    <d v="2015-09-18T01:19:23"/>
    <d v="2015-08-24T09:00:00"/>
    <d v="2015-09-21T21:20:10"/>
    <n v="60"/>
    <n v="34"/>
    <s v="#Elderly, #Repeat Borrower"/>
    <s v="female"/>
    <s v="irregular"/>
    <d v="2015-09-17T00:00:00"/>
    <x v="0"/>
    <s v="low"/>
  </r>
  <r>
    <n v="948642"/>
    <n v="10000"/>
    <n v="10000"/>
    <s v="Retail"/>
    <x v="3"/>
    <s v="to purchase a variety of drinks to sell."/>
    <x v="19"/>
    <s v="Lambaré"/>
    <s v="PYG"/>
    <n v="580"/>
    <d v="2015-09-17T04:00:11"/>
    <d v="2015-08-20T09:00:00"/>
    <d v="2015-10-19T04:07:55"/>
    <n v="90"/>
    <n v="18"/>
    <s v=""/>
    <s v="male"/>
    <s v="irregular"/>
    <d v="2015-09-17T00:00:00"/>
    <x v="0"/>
    <s v="low"/>
  </r>
  <r>
    <n v="948936"/>
    <n v="3000"/>
    <n v="3000"/>
    <s v="Food Stall"/>
    <x v="1"/>
    <s v="to restock the out-of-stock items in the food store."/>
    <x v="11"/>
    <s v="Dar es Salaam"/>
    <s v="TZS"/>
    <n v="870"/>
    <d v="2015-09-17T17:15:35"/>
    <d v="2015-09-14T09:00:00"/>
    <d v="2015-09-21T02:17:48"/>
    <n v="90"/>
    <n v="12"/>
    <s v="#Parent, #Single Parent, #Woman Owned Biz, #Repeat Borrower, #Schooling"/>
    <s v="female"/>
    <s v="irregular"/>
    <d v="2015-09-17T00:00:00"/>
    <x v="0"/>
    <s v="low"/>
  </r>
  <r>
    <n v="948772"/>
    <n v="15750"/>
    <n v="15750"/>
    <s v="Agriculture"/>
    <x v="0"/>
    <s v="to buy fertilizer for rice farming"/>
    <x v="4"/>
    <s v="Prey Veng Province"/>
    <s v="KHR"/>
    <n v="90"/>
    <d v="2015-09-17T10:46:14"/>
    <d v="2015-08-28T09:00:00"/>
    <d v="2015-09-19T03:19:16"/>
    <n v="140"/>
    <n v="39"/>
    <s v=""/>
    <s v="female, female, female, female"/>
    <s v="monthly"/>
    <d v="2015-09-17T00:00:00"/>
    <x v="0"/>
    <s v="low"/>
  </r>
  <r>
    <n v="949019"/>
    <n v="2250"/>
    <n v="2250"/>
    <s v="Fish Selling"/>
    <x v="1"/>
    <s v="to buy volume quantities and different varieties of fish."/>
    <x v="0"/>
    <s v="Davao City"/>
    <s v="PHP"/>
    <n v="1440"/>
    <d v="2015-09-17T20:17:01"/>
    <d v="2015-08-20T09:00:00"/>
    <d v="2015-09-19T02:32:55"/>
    <n v="60"/>
    <n v="9"/>
    <s v=""/>
    <s v="female"/>
    <s v="irregular"/>
    <d v="2015-09-17T00:00:00"/>
    <x v="0"/>
    <s v="low"/>
  </r>
  <r>
    <n v="949119"/>
    <n v="6500"/>
    <n v="6500"/>
    <s v="Food Market"/>
    <x v="1"/>
    <s v="to buy more dressed chicken to sell in the market"/>
    <x v="0"/>
    <s v="Tacloban City, Leyte"/>
    <s v="PHP"/>
    <n v="1450"/>
    <d v="2015-09-18T01:52:55"/>
    <d v="2015-09-07T09:00:00"/>
    <d v="2015-10-14T16:41:12"/>
    <n v="80"/>
    <n v="18"/>
    <s v="#Parent, #Woman Owned Biz"/>
    <s v="female"/>
    <s v="irregular"/>
    <d v="2015-09-17T00:00:00"/>
    <x v="0"/>
    <s v="low"/>
  </r>
  <r>
    <n v="948767"/>
    <n v="10000"/>
    <n v="10000"/>
    <s v="Vehicle"/>
    <x v="9"/>
    <s v="to buy a motorbike for her husband to ride to his work place."/>
    <x v="4"/>
    <s v="Kampong Cham"/>
    <s v="USD"/>
    <n v="1060"/>
    <d v="2015-09-17T10:36:57"/>
    <d v="2015-08-31T09:00:00"/>
    <d v="2015-10-18T17:04:01"/>
    <n v="270"/>
    <n v="37"/>
    <s v="#Repeat Borrower, user_favorite"/>
    <s v="female"/>
    <s v="monthly"/>
    <d v="2015-09-17T00:00:00"/>
    <x v="0"/>
    <s v="low"/>
  </r>
  <r>
    <n v="948944"/>
    <n v="7000"/>
    <n v="7000"/>
    <s v="Fruits &amp; Vegetables"/>
    <x v="1"/>
    <s v="to restock the out of stock items in his genge business."/>
    <x v="11"/>
    <s v="Dar es Salaam"/>
    <s v="TZS"/>
    <n v="870"/>
    <d v="2015-09-17T17:22:46"/>
    <d v="2015-09-14T09:00:00"/>
    <d v="2015-10-18T19:47:05"/>
    <n v="110"/>
    <n v="20"/>
    <s v="#Repeat Borrower, #Parent, user_favorite"/>
    <s v="male"/>
    <s v="irregular"/>
    <d v="2015-09-17T00:00:00"/>
    <x v="0"/>
    <s v="low"/>
  </r>
  <r>
    <n v="949620"/>
    <n v="2750"/>
    <n v="2750"/>
    <s v="Primary/secondary school costs"/>
    <x v="5"/>
    <s v="to pay school fees for his children."/>
    <x v="13"/>
    <s v="Kasese"/>
    <s v="UGX"/>
    <n v="1630"/>
    <d v="2015-09-18T13:10:23"/>
    <d v="2015-09-17T09:00:00"/>
    <d v="2015-09-21T10:04:56"/>
    <n v="80"/>
    <n v="8"/>
    <s v=""/>
    <s v="male"/>
    <s v="monthly"/>
    <d v="2015-09-18T00:00:00"/>
    <x v="0"/>
    <s v="low"/>
  </r>
  <r>
    <n v="949647"/>
    <n v="1000"/>
    <n v="1000"/>
    <s v="Cafe"/>
    <x v="1"/>
    <s v="to purchase sugar, rice, flour and cooking fat for his hotel."/>
    <x v="1"/>
    <s v="Kapsabet"/>
    <s v="KES"/>
    <n v="1330"/>
    <d v="2015-09-18T14:12:11"/>
    <d v="2015-09-01T09:00:00"/>
    <d v="2015-09-21T04:57:20"/>
    <n v="80"/>
    <n v="4"/>
    <s v=""/>
    <s v="male"/>
    <s v="monthly"/>
    <d v="2015-09-18T00:00:00"/>
    <x v="0"/>
    <s v="low"/>
  </r>
  <r>
    <n v="949487"/>
    <n v="1250"/>
    <n v="1250"/>
    <s v="Pigs"/>
    <x v="0"/>
    <s v="to buy feeds, vitamins, and other supplies to raise her livestock"/>
    <x v="0"/>
    <s v="Sogod Leyte"/>
    <s v="PHP"/>
    <n v="1450"/>
    <d v="2015-09-18T10:19:52"/>
    <d v="2015-08-20T09:00:00"/>
    <d v="2015-09-21T21:26:55"/>
    <n v="80"/>
    <n v="4"/>
    <s v=""/>
    <s v="female"/>
    <s v="irregular"/>
    <d v="2015-09-18T00:00:00"/>
    <x v="0"/>
    <s v="low"/>
  </r>
  <r>
    <n v="949127"/>
    <n v="3250"/>
    <n v="3250"/>
    <s v="Charcoal Sales"/>
    <x v="3"/>
    <s v="to buy additional sacks of charcoal to sell"/>
    <x v="0"/>
    <s v="Cauayan, Negros Occidental"/>
    <s v="PHP"/>
    <n v="1450"/>
    <d v="2015-09-18T02:07:38"/>
    <d v="2015-08-28T09:00:00"/>
    <d v="2015-10-07T05:41:50"/>
    <n v="80"/>
    <n v="11"/>
    <s v="#Parent, #Woman Owned Biz"/>
    <s v="female"/>
    <s v="irregular"/>
    <d v="2015-09-18T00:00:00"/>
    <x v="0"/>
    <s v="low"/>
  </r>
  <r>
    <n v="949143"/>
    <n v="5750"/>
    <n v="5750"/>
    <s v="Farming"/>
    <x v="0"/>
    <s v="to buy fertilizers and other farm supplies."/>
    <x v="0"/>
    <s v="Bais, Negros Oriental"/>
    <s v="PHP"/>
    <n v="1450"/>
    <d v="2015-09-18T02:34:34"/>
    <d v="2015-08-19T09:00:00"/>
    <d v="2015-10-18T05:47:24"/>
    <n v="140"/>
    <n v="15"/>
    <s v="volunteer_pick, #Parent, #Repeat Borrower, #Woman Owned Biz, #Vegan"/>
    <s v="female"/>
    <s v="irregular"/>
    <d v="2015-09-18T00:00:00"/>
    <x v="0"/>
    <s v="low"/>
  </r>
  <r>
    <n v="949212"/>
    <n v="4750"/>
    <n v="4750"/>
    <s v="General Store"/>
    <x v="3"/>
    <s v="to purchase more items like personal products, soft-drinks and other groceries."/>
    <x v="0"/>
    <s v="Hinigaran, Negros Occidental"/>
    <s v="PHP"/>
    <n v="1450"/>
    <d v="2015-09-18T03:52:57"/>
    <d v="2015-09-02T09:00:00"/>
    <d v="2015-09-22T05:08:12"/>
    <n v="70"/>
    <n v="12"/>
    <s v="#Parent, #Woman Owned Biz"/>
    <s v="female"/>
    <s v="irregular"/>
    <d v="2015-09-18T00:00:00"/>
    <x v="0"/>
    <s v="low"/>
  </r>
  <r>
    <n v="949508"/>
    <n v="2250"/>
    <n v="2250"/>
    <s v="Cereals"/>
    <x v="1"/>
    <s v="to buy sacks of rice to sell"/>
    <x v="0"/>
    <s v="Sogod Leyte"/>
    <s v="PHP"/>
    <n v="1450"/>
    <d v="2015-09-18T10:33:25"/>
    <d v="2015-08-20T09:00:00"/>
    <d v="2015-09-22T23:47:11"/>
    <n v="80"/>
    <n v="9"/>
    <s v=""/>
    <s v="female"/>
    <s v="irregular"/>
    <d v="2015-09-18T00:00:00"/>
    <x v="0"/>
    <s v="low"/>
  </r>
  <r>
    <n v="949474"/>
    <n v="1750"/>
    <n v="1750"/>
    <s v="General Store"/>
    <x v="3"/>
    <s v="to buy items to sell like canned goods, personal product care, and other groceries"/>
    <x v="0"/>
    <s v="Sogod Leyte"/>
    <s v="PHP"/>
    <n v="1450"/>
    <d v="2015-09-18T10:12:59"/>
    <d v="2015-08-20T09:00:00"/>
    <d v="2015-09-21T04:51:39"/>
    <n v="80"/>
    <n v="6"/>
    <s v=""/>
    <s v="female"/>
    <s v="irregular"/>
    <d v="2015-09-18T00:00:00"/>
    <x v="0"/>
    <s v="low"/>
  </r>
  <r>
    <n v="949425"/>
    <n v="5000"/>
    <n v="5000"/>
    <s v="Weaving"/>
    <x v="11"/>
    <s v="to buy wool for knotting blankets for her husband's business sellling blankets."/>
    <x v="3"/>
    <s v="Lahore"/>
    <s v="PKR"/>
    <n v="2470"/>
    <d v="2015-09-18T09:19:40"/>
    <d v="2015-09-03T21:00:00"/>
    <d v="2015-09-24T12:23:56"/>
    <n v="120"/>
    <n v="17"/>
    <s v="user_favorite, #Fabrics"/>
    <s v="female"/>
    <s v="monthly"/>
    <d v="2015-09-18T00:00:00"/>
    <x v="0"/>
    <s v="low"/>
  </r>
  <r>
    <n v="949439"/>
    <n v="10250"/>
    <n v="10250"/>
    <s v="Retail"/>
    <x v="3"/>
    <s v="to buy accessories for her shop"/>
    <x v="40"/>
    <s v="Tripoli"/>
    <s v="LBP"/>
    <n v="4040"/>
    <d v="2015-09-18T09:34:27"/>
    <d v="2015-09-15T09:00:00"/>
    <d v="2015-09-24T21:44:13"/>
    <n v="150"/>
    <n v="28"/>
    <s v="#Widowed, #Woman Owned Biz, #Elderly"/>
    <s v="female"/>
    <s v="monthly"/>
    <d v="2015-09-18T00:00:00"/>
    <x v="0"/>
    <s v="low"/>
  </r>
  <r>
    <n v="949168"/>
    <n v="4000"/>
    <n v="4000"/>
    <s v="General Store"/>
    <x v="3"/>
    <s v="to purchase additional stocks of household goods to sell"/>
    <x v="0"/>
    <s v="Kabankalan, Negros Occidental"/>
    <s v="PHP"/>
    <n v="1450"/>
    <d v="2015-09-18T02:52:50"/>
    <d v="2015-08-24T09:00:00"/>
    <d v="2015-10-05T16:50:06"/>
    <n v="80"/>
    <n v="11"/>
    <s v="#Elderly, #Parent, #Woman Owned Biz"/>
    <s v="female"/>
    <s v="irregular"/>
    <d v="2015-09-18T00:00:00"/>
    <x v="0"/>
    <s v="low"/>
  </r>
  <r>
    <n v="950005"/>
    <n v="3250"/>
    <n v="3250"/>
    <s v="Pigs"/>
    <x v="0"/>
    <s v="to buy feed and other supplies to raise her pigs."/>
    <x v="0"/>
    <s v="Tanjay, Negros Oriental"/>
    <s v="PHP"/>
    <n v="1450"/>
    <d v="2015-09-19T15:23:00"/>
    <d v="2015-08-20T09:00:00"/>
    <d v="2015-10-18T18:05:34"/>
    <n v="110"/>
    <n v="12"/>
    <s v="#Elderly, #Animals, #Widowed, #Woman Owned Biz, #Repeat Borrower, user_favorite, user_favorite, user_favorite"/>
    <s v="female"/>
    <s v="irregular"/>
    <d v="2015-09-19T00:00:00"/>
    <x v="0"/>
    <s v="low"/>
  </r>
  <r>
    <n v="949956"/>
    <n v="10000"/>
    <n v="10000"/>
    <s v="Property"/>
    <x v="4"/>
    <s v="to renovate the house and rent rooms at a good price."/>
    <x v="33"/>
    <s v="Tbilisi"/>
    <s v="USD"/>
    <n v="1810"/>
    <d v="2015-09-19T09:19:37"/>
    <d v="2015-08-21T09:00:00"/>
    <d v="2015-10-08T23:33:47"/>
    <n v="150"/>
    <n v="33"/>
    <s v="user_favorite, #Elderly, #Biz Durable Asset, user_favorite"/>
    <s v="male"/>
    <s v="monthly"/>
    <d v="2015-09-19T00:00:00"/>
    <x v="0"/>
    <s v="low"/>
  </r>
  <r>
    <n v="949999"/>
    <n v="1750"/>
    <n v="1750"/>
    <s v="Fish Selling"/>
    <x v="1"/>
    <s v="to buy more fish to sell to her customers"/>
    <x v="0"/>
    <s v="San Carlos, Negros Occidental"/>
    <s v="PHP"/>
    <n v="1450"/>
    <d v="2015-09-19T14:58:04"/>
    <d v="2015-08-20T09:00:00"/>
    <d v="2015-09-21T03:15:50"/>
    <n v="110"/>
    <n v="2"/>
    <s v=""/>
    <s v="female"/>
    <s v="irregular"/>
    <d v="2015-09-19T00:00:00"/>
    <x v="0"/>
    <s v="low"/>
  </r>
  <r>
    <n v="950063"/>
    <n v="3500"/>
    <n v="3500"/>
    <s v="Farming"/>
    <x v="0"/>
    <s v="buy 17 packs of fertilizer for growing better quality coffee."/>
    <x v="18"/>
    <s v="Caicedo"/>
    <s v="COP"/>
    <n v="1770"/>
    <d v="2015-09-20T00:59:16"/>
    <d v="2015-08-20T09:00:00"/>
    <d v="2015-09-25T01:00:24"/>
    <n v="80"/>
    <n v="14"/>
    <s v="#Trees, #Vegan"/>
    <s v="male"/>
    <s v="bullet"/>
    <d v="2015-09-19T00:00:00"/>
    <x v="0"/>
    <s v="low"/>
  </r>
  <r>
    <n v="949980"/>
    <n v="1750"/>
    <n v="1750"/>
    <s v="Pharmacy"/>
    <x v="13"/>
    <s v="to purchase more medicines for their business."/>
    <x v="29"/>
    <s v="Falakata"/>
    <s v="INR"/>
    <n v="3340"/>
    <d v="2015-09-19T13:05:34"/>
    <d v="2015-09-04T09:00:00"/>
    <d v="2015-09-21T18:03:57"/>
    <n v="430"/>
    <n v="6"/>
    <s v=""/>
    <s v="female"/>
    <s v="bullet"/>
    <d v="2015-09-19T00:00:00"/>
    <x v="0"/>
    <s v="low"/>
  </r>
  <r>
    <n v="950078"/>
    <n v="1750"/>
    <n v="1750"/>
    <s v="General Store"/>
    <x v="3"/>
    <s v="to purchase more groceries to sell in her general store."/>
    <x v="0"/>
    <s v="Calatrava, Negros Occidental"/>
    <s v="PHP"/>
    <n v="1450"/>
    <d v="2015-09-20T01:26:13"/>
    <d v="2015-08-20T09:00:00"/>
    <d v="2015-09-23T00:46:40"/>
    <n v="80"/>
    <n v="6"/>
    <s v=""/>
    <s v="female"/>
    <s v="irregular"/>
    <d v="2015-09-19T00:00:00"/>
    <x v="0"/>
    <s v="low"/>
  </r>
  <r>
    <n v="950013"/>
    <n v="15000"/>
    <n v="15000"/>
    <s v="Clothing Sales"/>
    <x v="7"/>
    <s v="to buy clothing for her business."/>
    <x v="7"/>
    <s v="Gotera"/>
    <s v="USD"/>
    <n v="1990"/>
    <d v="2015-09-19T17:11:18"/>
    <d v="2015-09-03T09:00:00"/>
    <d v="2015-10-22T18:31:14"/>
    <n v="260"/>
    <n v="39"/>
    <s v="#Parent"/>
    <s v="female"/>
    <s v="monthly"/>
    <d v="2015-09-19T00:00:00"/>
    <x v="0"/>
    <s v="low"/>
  </r>
  <r>
    <n v="950064"/>
    <n v="2250"/>
    <n v="2250"/>
    <s v="Livestock"/>
    <x v="0"/>
    <s v="to buy feed and other supplies to raise her livestock"/>
    <x v="0"/>
    <s v="Calatrava, Negros Occidental"/>
    <s v="PHP"/>
    <n v="1450"/>
    <d v="2015-09-20T01:00:47"/>
    <d v="2015-08-20T09:00:00"/>
    <d v="2015-09-22T17:33:43"/>
    <n v="110"/>
    <n v="9"/>
    <s v="volunteer_pick, volunteer_like"/>
    <s v="female"/>
    <s v="irregular"/>
    <d v="2015-09-19T00:00:00"/>
    <x v="0"/>
    <s v="low"/>
  </r>
  <r>
    <n v="950140"/>
    <n v="2250"/>
    <n v="2250"/>
    <s v="Farming"/>
    <x v="0"/>
    <s v="to buy fertilizer, seedlings, and pay for the labor of hired farmers."/>
    <x v="0"/>
    <s v="Trinidad, Bohol"/>
    <s v="PHP"/>
    <n v="1250"/>
    <d v="2015-09-20T06:26:31"/>
    <d v="2015-08-20T09:00:00"/>
    <d v="2015-09-22T16:59:48"/>
    <n v="120"/>
    <n v="8"/>
    <s v=""/>
    <s v="male"/>
    <s v="irregular"/>
    <d v="2015-09-20T00:00:00"/>
    <x v="0"/>
    <s v="low"/>
  </r>
  <r>
    <n v="950234"/>
    <n v="6250"/>
    <n v="6250"/>
    <s v="Clothing"/>
    <x v="7"/>
    <s v="to buy more supplies like bags and assorted footwear."/>
    <x v="0"/>
    <s v="Carmen, Bohol"/>
    <s v="PHP"/>
    <n v="1250"/>
    <d v="2015-09-20T12:08:20"/>
    <d v="2015-08-25T09:00:00"/>
    <d v="2015-10-18T17:33:12"/>
    <n v="80"/>
    <n v="21"/>
    <s v="#Woman Owned Biz, #Parent"/>
    <s v="female"/>
    <s v="irregular"/>
    <d v="2015-09-20T00:00:00"/>
    <x v="0"/>
    <s v="low"/>
  </r>
  <r>
    <n v="950208"/>
    <n v="4000"/>
    <n v="4000"/>
    <s v="Retail"/>
    <x v="3"/>
    <s v="to buy Tupperware and Herbalife products for re-sale."/>
    <x v="56"/>
    <s v=""/>
    <s v="TRY"/>
    <n v="1980"/>
    <d v="2015-09-20T10:20:30"/>
    <d v="2015-08-25T09:00:00"/>
    <d v="2015-09-22T02:26:33"/>
    <n v="80"/>
    <n v="9"/>
    <s v=""/>
    <s v="female"/>
    <s v="irregular"/>
    <d v="2015-09-20T00:00:00"/>
    <x v="0"/>
    <s v="low"/>
  </r>
  <r>
    <n v="951057"/>
    <n v="5500"/>
    <n v="5500"/>
    <s v="Retail"/>
    <x v="3"/>
    <s v="to invest in shirts, blouses, pants, spandex, dresses, a variety of jewelry, etc., to improve the selection of products in her business."/>
    <x v="7"/>
    <s v=""/>
    <s v="USD"/>
    <n v="810"/>
    <d v="2015-09-21T22:34:59"/>
    <d v="2015-09-25T09:00:00"/>
    <d v="2015-10-22T22:23:49"/>
    <n v="130"/>
    <n v="18"/>
    <s v="#Elderly, #Parent, #Woman Owned Biz"/>
    <s v="female"/>
    <s v="monthly"/>
    <d v="2015-09-21T00:00:00"/>
    <x v="0"/>
    <s v="low"/>
  </r>
  <r>
    <n v="950990"/>
    <n v="12500"/>
    <n v="12500"/>
    <s v="Butcher Shop"/>
    <x v="1"/>
    <s v="to invest in chicken, beef and cold cuts."/>
    <x v="18"/>
    <s v="Cartagena de Indias"/>
    <s v="COP"/>
    <n v="1540"/>
    <d v="2015-09-21T18:46:19"/>
    <d v="2015-08-28T09:00:00"/>
    <d v="2015-10-23T03:35:42"/>
    <n v="130"/>
    <n v="41"/>
    <s v="#First Loan"/>
    <s v="male"/>
    <s v="monthly"/>
    <d v="2015-09-21T00:00:00"/>
    <x v="0"/>
    <s v="low"/>
  </r>
  <r>
    <n v="950927"/>
    <n v="1250"/>
    <n v="1250"/>
    <s v="Home Products Sales"/>
    <x v="3"/>
    <s v="to buy plates and necklaces."/>
    <x v="41"/>
    <s v="Tokoin"/>
    <s v="XOF"/>
    <n v="2960"/>
    <d v="2015-09-21T16:43:56"/>
    <d v="2015-09-10T09:00:00"/>
    <d v="2015-09-25T09:14:13"/>
    <n v="50"/>
    <n v="4"/>
    <s v=""/>
    <s v="female"/>
    <s v="irregular"/>
    <d v="2015-09-21T00:00:00"/>
    <x v="0"/>
    <s v="low"/>
  </r>
  <r>
    <n v="950294"/>
    <n v="2250"/>
    <n v="2250"/>
    <s v="Used Clothing"/>
    <x v="7"/>
    <s v="to purchase more boxes of used clothes and shoes to sell"/>
    <x v="0"/>
    <s v="Kalibo, Aklan"/>
    <s v="PHP"/>
    <n v="1450"/>
    <d v="2015-09-21T03:26:10"/>
    <d v="2015-08-25T09:00:00"/>
    <d v="2015-10-06T16:24:42"/>
    <n v="80"/>
    <n v="5"/>
    <s v="volunteer_pick, #Eco-friendly, #Parent, #Single Parent, #Woman Owned Biz"/>
    <s v="female"/>
    <s v="irregular"/>
    <d v="2015-09-21T00:00:00"/>
    <x v="0"/>
    <s v="low"/>
  </r>
  <r>
    <n v="950892"/>
    <n v="2750"/>
    <n v="2750"/>
    <s v="Beauty Salon"/>
    <x v="2"/>
    <s v="to buy a good brand of nail polishes, nail files, nail clippers, and massage cream."/>
    <x v="18"/>
    <s v="Tolu Viejo"/>
    <s v="COP"/>
    <n v="1770"/>
    <d v="2015-09-21T15:09:43"/>
    <d v="2015-08-22T09:00:00"/>
    <d v="2015-10-19T21:46:36"/>
    <n v="140"/>
    <n v="11"/>
    <s v="#Parent, #Woman Owned Biz"/>
    <s v="female"/>
    <s v="bullet"/>
    <d v="2015-09-21T00:00:00"/>
    <x v="0"/>
    <s v="low"/>
  </r>
  <r>
    <n v="950570"/>
    <n v="17000"/>
    <n v="17000"/>
    <s v="Child Care"/>
    <x v="2"/>
    <s v="to prepare her home for use as a nursery"/>
    <x v="37"/>
    <s v="Imperial Valley"/>
    <s v="USD"/>
    <n v="2490"/>
    <d v="2015-09-21T08:09:29"/>
    <d v="2015-08-21T09:00:00"/>
    <d v="2015-09-28T17:06:21"/>
    <n v="270"/>
    <n v="54"/>
    <s v="#Biz Durable Asset, #Parent, #Woman Owned Biz, user_favorite"/>
    <s v="female"/>
    <s v="monthly"/>
    <d v="2015-09-21T00:00:00"/>
    <x v="0"/>
    <s v="high"/>
  </r>
  <r>
    <n v="950470"/>
    <n v="1750"/>
    <n v="1750"/>
    <s v="General Store"/>
    <x v="3"/>
    <s v="to buy items to sell like snack foods, canned goods, home care products, bread, and other groceries."/>
    <x v="0"/>
    <s v="Palo, Leyte"/>
    <s v="PHP"/>
    <n v="1450"/>
    <d v="2015-09-21T06:41:36"/>
    <d v="2015-09-02T09:00:00"/>
    <d v="2015-09-22T16:22:03"/>
    <n v="70"/>
    <n v="1"/>
    <s v=""/>
    <s v="female"/>
    <s v="irregular"/>
    <d v="2015-09-21T00:00:00"/>
    <x v="0"/>
    <s v="low"/>
  </r>
  <r>
    <n v="950738"/>
    <n v="10750"/>
    <n v="10750"/>
    <s v="Recycled Materials"/>
    <x v="3"/>
    <s v="to buy scrap goods such as iron, aluminum, plastic bottles, etc. for her husband's scrap business."/>
    <x v="3"/>
    <s v="Lahore"/>
    <s v="PKR"/>
    <n v="2470"/>
    <d v="2015-09-21T10:03:54"/>
    <d v="2015-09-10T21:00:00"/>
    <d v="2015-10-22T16:31:24"/>
    <n v="130"/>
    <n v="38"/>
    <s v="#Fabrics, #Parent, #Elderly, #Eco-friendly"/>
    <s v="female, female"/>
    <s v="monthly"/>
    <d v="2015-09-21T00:00:00"/>
    <x v="0"/>
    <s v="low"/>
  </r>
  <r>
    <n v="951067"/>
    <n v="40500"/>
    <n v="40500"/>
    <s v="Clothing Sales"/>
    <x v="7"/>
    <s v="to purchase more clothing like underwear and pants to sell"/>
    <x v="34"/>
    <s v="San Pedro Yepocapa, Chimaltenango"/>
    <s v="GTQ"/>
    <n v="550"/>
    <d v="2015-09-21T22:54:30"/>
    <d v="2015-09-04T09:00:00"/>
    <d v="2015-10-21T19:08:54"/>
    <n v="140"/>
    <n v="122"/>
    <s v="#First Loan, #Parent, #Woman Owned Biz, #Biz Durable Asset, user_favorite, user_favorite, user_favorite, user_favorite, user_favorite, user_favorite, user_favorite"/>
    <s v="female, female, female, female, female, female, female, female"/>
    <s v="monthly"/>
    <d v="2015-09-21T00:00:00"/>
    <x v="0"/>
    <s v="high"/>
  </r>
  <r>
    <n v="950528"/>
    <n v="4500"/>
    <n v="4500"/>
    <s v="General Store"/>
    <x v="3"/>
    <s v="to buy items to sell like canned goods, beverages, home care products and other groceries."/>
    <x v="0"/>
    <s v="Baybay City, Leyte"/>
    <s v="PHP"/>
    <n v="1450"/>
    <d v="2015-09-21T07:39:36"/>
    <d v="2015-08-28T09:00:00"/>
    <d v="2015-10-15T05:01:58"/>
    <n v="80"/>
    <n v="8"/>
    <s v="#Elderly, #Parent, #Woman Owned Biz"/>
    <s v="female"/>
    <s v="irregular"/>
    <d v="2015-09-21T00:00:00"/>
    <x v="0"/>
    <s v="low"/>
  </r>
  <r>
    <n v="950839"/>
    <n v="8250"/>
    <n v="8250"/>
    <s v="General Store"/>
    <x v="3"/>
    <s v="to add more stock of sugar, salt, cooking oil and soap for sell."/>
    <x v="13"/>
    <s v="Fort Portal"/>
    <s v="UGX"/>
    <n v="1630"/>
    <d v="2015-09-21T12:24:54"/>
    <d v="2015-09-17T09:00:00"/>
    <d v="2015-10-22T16:34:39"/>
    <n v="120"/>
    <n v="25"/>
    <s v="#Parent, #Woman Owned Biz"/>
    <s v="female"/>
    <s v="monthly"/>
    <d v="2015-09-21T00:00:00"/>
    <x v="0"/>
    <s v="low"/>
  </r>
  <r>
    <n v="950983"/>
    <n v="32000"/>
    <n v="32000"/>
    <s v="Food"/>
    <x v="1"/>
    <s v="To buy meat, oils, chilis and tortillas."/>
    <x v="44"/>
    <s v="LA DEFENSA OAXACA"/>
    <s v="MXN"/>
    <n v="1300"/>
    <d v="2015-09-21T18:30:31"/>
    <d v="2015-09-02T09:00:00"/>
    <d v="2015-09-26T22:14:50"/>
    <n v="60"/>
    <n v="70"/>
    <s v="user_favorite"/>
    <s v="female, female, female, female, female, female, male, female, female"/>
    <s v="irregular"/>
    <d v="2015-09-21T00:00:00"/>
    <x v="0"/>
    <s v="high"/>
  </r>
  <r>
    <n v="950479"/>
    <n v="1250"/>
    <n v="1250"/>
    <s v="General Store"/>
    <x v="3"/>
    <s v="to buy items to sell like canned goods, personal care products, bread, eggs, snacks foods, noodles, spices, soap and other personal care products."/>
    <x v="0"/>
    <s v="Sara, Iloilo"/>
    <s v="PHP"/>
    <n v="1450"/>
    <d v="2015-09-21T06:50:34"/>
    <d v="2015-08-28T09:00:00"/>
    <d v="2015-09-23T19:43:02"/>
    <n v="80"/>
    <n v="3"/>
    <s v=""/>
    <s v="female"/>
    <s v="irregular"/>
    <d v="2015-09-21T00:00:00"/>
    <x v="0"/>
    <s v="low"/>
  </r>
  <r>
    <n v="950610"/>
    <n v="1750"/>
    <n v="1750"/>
    <s v="Pigs"/>
    <x v="0"/>
    <s v="to buy feeds, vitamins, and other supplies to raise her livestock"/>
    <x v="0"/>
    <s v="Baybay City, Leyte"/>
    <s v="PHP"/>
    <n v="1450"/>
    <d v="2015-09-21T08:36:45"/>
    <d v="2015-08-28T09:00:00"/>
    <d v="2015-09-24T21:15:41"/>
    <n v="80"/>
    <n v="7"/>
    <s v="#Parent, #Animals, #Repeat Borrower"/>
    <s v="female"/>
    <s v="irregular"/>
    <d v="2015-09-21T00:00:00"/>
    <x v="0"/>
    <s v="low"/>
  </r>
  <r>
    <n v="950849"/>
    <n v="1250"/>
    <n v="1250"/>
    <s v="Retail"/>
    <x v="3"/>
    <s v="to buy 9 charcoal stoves and 10 crushing stones."/>
    <x v="41"/>
    <s v="Tokoin"/>
    <s v="XOF"/>
    <n v="2960"/>
    <d v="2015-09-21T13:20:15"/>
    <d v="2015-09-10T09:00:00"/>
    <d v="2015-10-13T05:09:54"/>
    <n v="80"/>
    <n v="5"/>
    <s v="user_favorite"/>
    <s v="female"/>
    <s v="irregular"/>
    <d v="2015-09-21T00:00:00"/>
    <x v="0"/>
    <s v="low"/>
  </r>
  <r>
    <n v="951265"/>
    <n v="43000"/>
    <n v="43000"/>
    <s v="Animal Sales"/>
    <x v="0"/>
    <s v="to buy animals for breeding and animal feed."/>
    <x v="19"/>
    <s v="Santaní"/>
    <s v="PYG"/>
    <n v="580"/>
    <d v="2015-09-22T05:49:33"/>
    <d v="2015-08-21T09:00:00"/>
    <d v="2015-10-14T15:42:16"/>
    <n v="100"/>
    <n v="71"/>
    <s v="#Animals, #Woman Owned Biz"/>
    <s v="female, female, female, female, female, female, female, female, female, female, female, female, female, female, female, female, female"/>
    <s v="monthly"/>
    <d v="2015-09-22T00:00:00"/>
    <x v="0"/>
    <s v="high"/>
  </r>
  <r>
    <n v="951669"/>
    <n v="2000"/>
    <n v="2000"/>
    <s v="Dairy"/>
    <x v="0"/>
    <s v="to buy a dairy cow for the expansion of her milk-selling business."/>
    <x v="29"/>
    <s v="Falakata"/>
    <s v="INR"/>
    <n v="3340"/>
    <d v="2015-09-22T12:06:53"/>
    <d v="2015-09-03T09:00:00"/>
    <d v="2015-10-07T15:06:57"/>
    <n v="430"/>
    <n v="8"/>
    <s v="#Animals, #Parent, #Schooling, #Woman Owned Biz, #Biz Durable Asset"/>
    <s v="female"/>
    <s v="bullet"/>
    <d v="2015-09-22T00:00:00"/>
    <x v="0"/>
    <s v="low"/>
  </r>
  <r>
    <n v="951619"/>
    <n v="15000"/>
    <n v="15000"/>
    <s v="Home Energy"/>
    <x v="9"/>
    <s v="to buy a solar system for heating water for the family house."/>
    <x v="23"/>
    <s v="Rafah city, Gaza Strip"/>
    <s v="USD"/>
    <n v="800"/>
    <d v="2015-09-22T11:14:08"/>
    <d v="2015-08-26T09:00:00"/>
    <d v="2015-10-18T07:58:09"/>
    <n v="220"/>
    <n v="19"/>
    <s v="#Eco-friendly, #Biz Durable Asset, #Technology"/>
    <s v="male"/>
    <s v="monthly"/>
    <d v="2015-09-22T00:00:00"/>
    <x v="0"/>
    <s v="low"/>
  </r>
  <r>
    <n v="951436"/>
    <n v="20000"/>
    <n v="20000"/>
    <s v="Home Appliances"/>
    <x v="9"/>
    <s v="to buy a solar system for heating water for the family house."/>
    <x v="23"/>
    <s v="Dier Al-Balah, Gaza Strip"/>
    <s v="USD"/>
    <n v="800"/>
    <d v="2015-09-22T08:45:39"/>
    <d v="2015-08-23T09:00:00"/>
    <d v="2015-10-21T17:46:22"/>
    <n v="270"/>
    <n v="51"/>
    <s v="#Eco-friendly, #Single, #Technology, user_favorite"/>
    <s v="male"/>
    <s v="monthly"/>
    <d v="2015-09-22T00:00:00"/>
    <x v="0"/>
    <s v="high"/>
  </r>
  <r>
    <n v="951624"/>
    <n v="3750"/>
    <n v="3750"/>
    <s v="Home Products Sales"/>
    <x v="3"/>
    <s v="to pay for grocery items and purchase raw ingredients she needs in making yema."/>
    <x v="0"/>
    <s v="Intramuros, Manila City"/>
    <s v="PHP"/>
    <n v="1440"/>
    <d v="2015-09-22T11:16:07"/>
    <d v="2015-09-02T09:00:00"/>
    <d v="2015-09-24T19:01:56"/>
    <n v="50"/>
    <n v="14"/>
    <s v=""/>
    <s v="female"/>
    <s v="irregular"/>
    <d v="2015-09-22T00:00:00"/>
    <x v="0"/>
    <s v="low"/>
  </r>
  <r>
    <n v="951538"/>
    <n v="3750"/>
    <n v="3750"/>
    <s v="Food Production/Sales"/>
    <x v="1"/>
    <s v="to buy ingredients for her food production business."/>
    <x v="0"/>
    <s v="Hinigaran, Negros Occidental"/>
    <s v="PHP"/>
    <n v="1450"/>
    <d v="2015-09-22T10:14:34"/>
    <d v="2015-09-02T09:00:00"/>
    <d v="2015-09-24T13:22:28"/>
    <n v="70"/>
    <n v="12"/>
    <s v=""/>
    <s v="female"/>
    <s v="irregular"/>
    <d v="2015-09-22T00:00:00"/>
    <x v="0"/>
    <s v="low"/>
  </r>
  <r>
    <n v="951238"/>
    <n v="2500"/>
    <n v="2500"/>
    <s v="Pigs"/>
    <x v="0"/>
    <s v="to purchase feed and other supplies to raise her pigs."/>
    <x v="0"/>
    <s v="Minglanilla, Cebu"/>
    <s v="PHP"/>
    <n v="1450"/>
    <d v="2015-09-22T05:01:04"/>
    <d v="2015-08-26T09:00:00"/>
    <d v="2015-10-20T02:23:01"/>
    <n v="110"/>
    <n v="9"/>
    <s v="#Animals, #Elderly, #Parent, #Widowed, #Woman Owned Biz, user_favorite"/>
    <s v="female"/>
    <s v="irregular"/>
    <d v="2015-09-22T00:00:00"/>
    <x v="0"/>
    <s v="low"/>
  </r>
  <r>
    <n v="951688"/>
    <n v="2750"/>
    <n v="2750"/>
    <s v="Beauty Salon"/>
    <x v="2"/>
    <s v="to buy salon equipment."/>
    <x v="13"/>
    <s v="Masindi"/>
    <s v="UGX"/>
    <n v="1630"/>
    <d v="2015-09-22T12:32:23"/>
    <d v="2015-09-21T09:00:00"/>
    <d v="2015-10-15T20:06:55"/>
    <n v="80"/>
    <n v="10"/>
    <s v=""/>
    <s v="male"/>
    <s v="monthly"/>
    <d v="2015-09-22T00:00:00"/>
    <x v="0"/>
    <s v="low"/>
  </r>
  <r>
    <n v="951114"/>
    <n v="10500"/>
    <n v="10500"/>
    <s v="Property"/>
    <x v="4"/>
    <s v="to buy land on which to build his house."/>
    <x v="34"/>
    <s v="Suchitepéquez"/>
    <s v="GTQ"/>
    <n v="2460"/>
    <d v="2015-09-22T02:02:02"/>
    <d v="2015-09-09T09:00:00"/>
    <d v="2015-10-23T14:43:13"/>
    <n v="260"/>
    <n v="29"/>
    <s v="#Parent, user_favorite, user_favorite, user_favorite, user_favorite"/>
    <s v="male"/>
    <s v="monthly"/>
    <d v="2015-09-22T00:00:00"/>
    <x v="0"/>
    <s v="low"/>
  </r>
  <r>
    <n v="951321"/>
    <n v="3250"/>
    <n v="3250"/>
    <s v="Food Production/Sales"/>
    <x v="1"/>
    <s v="to purchase ingredients and items like eggs, cooking oil, biscuits, etc. to sell"/>
    <x v="0"/>
    <s v="Siaton, Negros Oriental"/>
    <s v="PHP"/>
    <n v="1450"/>
    <d v="2015-09-22T07:17:37"/>
    <d v="2015-08-26T09:00:00"/>
    <d v="2015-10-22T19:05:14"/>
    <n v="140"/>
    <n v="13"/>
    <s v="#Parent, #Woman Owned Biz"/>
    <s v="female"/>
    <s v="irregular"/>
    <d v="2015-09-22T00:00:00"/>
    <x v="0"/>
    <s v="low"/>
  </r>
  <r>
    <n v="951863"/>
    <n v="9000"/>
    <n v="9000"/>
    <s v="Higher education costs"/>
    <x v="5"/>
    <s v="pay his final year tuition fees in International Commerce and graduate ."/>
    <x v="44"/>
    <s v="VENUSTIANO CARRANZA"/>
    <s v="MXN"/>
    <n v="2940"/>
    <d v="2015-09-22T20:43:49"/>
    <d v="2015-09-22T09:00:00"/>
    <d v="2015-10-18T18:46:20"/>
    <n v="140"/>
    <n v="23"/>
    <s v="#First Loan, #Single, #Schooling, user_favorite"/>
    <s v="male"/>
    <s v="monthly"/>
    <d v="2015-09-22T00:00:00"/>
    <x v="0"/>
    <s v="low"/>
  </r>
  <r>
    <n v="951832"/>
    <n v="7000"/>
    <n v="7000"/>
    <s v="Agriculture"/>
    <x v="0"/>
    <s v="to buy fertilisers, agrochemicals, and to create a pipeline system in his farm."/>
    <x v="18"/>
    <s v="Arboletes"/>
    <s v="COP"/>
    <n v="1770"/>
    <d v="2015-09-22T18:23:27"/>
    <d v="2015-08-24T09:00:00"/>
    <d v="2015-10-24T02:19:29"/>
    <n v="170"/>
    <n v="22"/>
    <s v="#Biz Durable Asset, #Trees, #Vegan"/>
    <s v="male"/>
    <s v="bullet"/>
    <d v="2015-09-22T00:00:00"/>
    <x v="0"/>
    <s v="low"/>
  </r>
  <r>
    <n v="951754"/>
    <n v="1750"/>
    <n v="1750"/>
    <s v="Dairy"/>
    <x v="0"/>
    <s v="to purchase a dairy cow for her milk-selling business."/>
    <x v="29"/>
    <s v="Falakata"/>
    <s v="INR"/>
    <n v="3340"/>
    <d v="2015-09-22T14:34:11"/>
    <d v="2015-08-31T09:00:00"/>
    <d v="2015-10-04T14:14:09"/>
    <n v="430"/>
    <n v="3"/>
    <s v=""/>
    <s v="female"/>
    <s v="bullet"/>
    <d v="2015-09-22T00:00:00"/>
    <x v="0"/>
    <s v="low"/>
  </r>
  <r>
    <n v="951367"/>
    <n v="3250"/>
    <n v="3250"/>
    <s v="Electrician"/>
    <x v="2"/>
    <s v="to buy different types of lights for her husband’s lighting business."/>
    <x v="29"/>
    <s v="Falakata"/>
    <s v="INR"/>
    <n v="3340"/>
    <d v="2015-09-22T07:58:44"/>
    <d v="2015-09-09T09:00:00"/>
    <d v="2015-10-16T04:21:45"/>
    <n v="430"/>
    <n v="7"/>
    <s v=""/>
    <s v="female"/>
    <s v="bullet"/>
    <d v="2015-09-22T00:00:00"/>
    <x v="0"/>
    <s v="low"/>
  </r>
  <r>
    <n v="952466"/>
    <n v="8000"/>
    <n v="8000"/>
    <s v="Agriculture"/>
    <x v="0"/>
    <s v="buy two pigs to fatten, potato seeds, and fertilizer."/>
    <x v="66"/>
    <s v="Betafo"/>
    <s v="MGA"/>
    <n v="3590"/>
    <d v="2015-09-23T16:26:22"/>
    <d v="2015-09-08T09:00:00"/>
    <d v="2015-09-27T22:52:11"/>
    <n v="120"/>
    <n v="18"/>
    <s v=""/>
    <s v="male"/>
    <s v="monthly"/>
    <d v="2015-09-23T00:00:00"/>
    <x v="0"/>
    <s v="low"/>
  </r>
  <r>
    <n v="952398"/>
    <n v="6000"/>
    <n v="6000"/>
    <s v="Education provider"/>
    <x v="5"/>
    <s v="to purchase books and stationary for students at her school, which is 53% female"/>
    <x v="3"/>
    <s v="Jaranwala"/>
    <s v="PKR"/>
    <n v="2450"/>
    <d v="2015-09-23T13:38:10"/>
    <d v="2015-08-27T09:00:00"/>
    <d v="2015-09-27T00:53:00"/>
    <n v="140"/>
    <n v="24"/>
    <s v=""/>
    <s v="female"/>
    <s v="monthly"/>
    <d v="2015-09-23T00:00:00"/>
    <x v="0"/>
    <s v="low"/>
  </r>
  <r>
    <n v="952516"/>
    <n v="6250"/>
    <n v="6250"/>
    <s v="Fruits &amp; Vegetables"/>
    <x v="1"/>
    <s v="to buy plantains and more."/>
    <x v="26"/>
    <s v="Cusco"/>
    <s v="PEN"/>
    <n v="1190"/>
    <d v="2015-09-23T17:37:32"/>
    <d v="2015-08-24T09:00:00"/>
    <d v="2015-09-28T00:22:12"/>
    <n v="60"/>
    <n v="7"/>
    <s v=""/>
    <s v="female"/>
    <s v="irregular"/>
    <d v="2015-09-23T00:00:00"/>
    <x v="0"/>
    <s v="low"/>
  </r>
  <r>
    <n v="952570"/>
    <n v="2500"/>
    <n v="2500"/>
    <s v="Restaurant"/>
    <x v="1"/>
    <s v="to buy products for cooking meals."/>
    <x v="70"/>
    <s v="Comarca Ngäbe-Buglé"/>
    <s v="USD"/>
    <n v="1270"/>
    <d v="2015-09-23T19:20:29"/>
    <d v="2015-09-02T09:00:00"/>
    <d v="2015-09-28T02:07:23"/>
    <n v="120"/>
    <n v="10"/>
    <s v=""/>
    <s v="female"/>
    <s v="monthly"/>
    <d v="2015-09-23T00:00:00"/>
    <x v="0"/>
    <s v="low"/>
  </r>
  <r>
    <n v="952289"/>
    <n v="1750"/>
    <n v="1750"/>
    <s v="Farming"/>
    <x v="0"/>
    <s v="to buy fertilizer and pay for land that has been mortgaged."/>
    <x v="0"/>
    <s v="San Miguel, Bohol"/>
    <s v="PHP"/>
    <n v="1250"/>
    <d v="2015-09-23T10:49:40"/>
    <d v="2015-08-24T09:00:00"/>
    <d v="2015-09-28T09:34:31"/>
    <n v="120"/>
    <n v="3"/>
    <s v="#Elderly, #Sustainable Ag, #Vegan, #Woman Owned Biz"/>
    <s v="female"/>
    <s v="irregular"/>
    <d v="2015-09-23T00:00:00"/>
    <x v="0"/>
    <s v="low"/>
  </r>
  <r>
    <n v="952517"/>
    <n v="7250"/>
    <n v="7250"/>
    <s v="Food Production/Sales"/>
    <x v="1"/>
    <s v="to buy utensils, fixtures, and food products for her business."/>
    <x v="34"/>
    <s v="Solola"/>
    <s v="GTQ"/>
    <n v="2460"/>
    <d v="2015-09-23T17:40:51"/>
    <d v="2015-09-08T09:00:00"/>
    <d v="2015-10-20T04:44:09"/>
    <n v="200"/>
    <n v="21"/>
    <s v="#Elderly, #Woman Owned Biz, #Supporting Family, user_favorite"/>
    <s v="female"/>
    <s v="monthly"/>
    <d v="2015-09-23T00:00:00"/>
    <x v="0"/>
    <s v="low"/>
  </r>
  <r>
    <n v="952153"/>
    <n v="6500"/>
    <n v="6500"/>
    <s v="Farming"/>
    <x v="0"/>
    <s v="to pay for labor costs in land preparation such as plowing, harrowing, leveling and seedbed preparation and to purchase bags of fertilizer."/>
    <x v="0"/>
    <s v="Calamba, Misamis Occidental"/>
    <s v="PHP"/>
    <n v="1260"/>
    <d v="2015-09-23T08:13:58"/>
    <d v="2015-08-28T09:00:00"/>
    <d v="2015-10-23T06:03:22"/>
    <n v="140"/>
    <n v="21"/>
    <s v="#Job Creator, #Repeat Borrower, #Supporting Family, #Vegan, #Woman Owned Biz"/>
    <s v="female"/>
    <s v="monthly"/>
    <d v="2015-09-23T00:00:00"/>
    <x v="0"/>
    <s v="low"/>
  </r>
  <r>
    <n v="952602"/>
    <n v="4250"/>
    <n v="4250"/>
    <s v="Retail"/>
    <x v="3"/>
    <s v="to invest in clothing, footwear, cosmetics and bags."/>
    <x v="18"/>
    <s v="Barranquilla"/>
    <s v="COP"/>
    <n v="1540"/>
    <d v="2015-09-23T21:28:11"/>
    <d v="2015-09-11T09:00:00"/>
    <d v="2015-10-26T17:34:34"/>
    <n v="140"/>
    <n v="17"/>
    <s v="#First Loan, #Woman Owned Biz, user_favorite"/>
    <s v="female"/>
    <s v="monthly"/>
    <d v="2015-09-23T00:00:00"/>
    <x v="0"/>
    <s v="low"/>
  </r>
  <r>
    <n v="952315"/>
    <n v="23500"/>
    <n v="23500"/>
    <s v="Home Appliances"/>
    <x v="9"/>
    <s v="to purchase TerraClear water filters so they can have access to safe drinking water."/>
    <x v="62"/>
    <s v="Laos"/>
    <s v="LAK"/>
    <n v="3930"/>
    <d v="2015-09-23T11:16:43"/>
    <d v="2015-10-01T09:00:00"/>
    <d v="2015-09-30T01:01:48"/>
    <n v="110"/>
    <n v="73"/>
    <s v="user_favorite, user_favorite, user_favorite, #Health and Sanitation, #Eco-friendly"/>
    <s v="male, male, male, female, female, male, male, male, female, female, female, female, female, female, male, male, male, female, female, female, female, male, female, female, female, female, female, female, male, female, male, female, female, male, female, female, male, female"/>
    <s v="bullet"/>
    <d v="2015-09-23T00:00:00"/>
    <x v="0"/>
    <s v="high"/>
  </r>
  <r>
    <n v="952658"/>
    <n v="21000"/>
    <n v="21000"/>
    <s v="Furniture Making"/>
    <x v="12"/>
    <s v="to buy materials for her carpentry business."/>
    <x v="26"/>
    <s v="San Juan de Lurigancho"/>
    <s v="PEN"/>
    <n v="930"/>
    <d v="2015-09-24T00:45:42"/>
    <d v="2015-09-16T09:00:00"/>
    <d v="2015-09-28T18:24:21"/>
    <n v="60"/>
    <n v="7"/>
    <s v=""/>
    <s v="female, female, female, female, female, female"/>
    <s v="irregular"/>
    <d v="2015-09-23T00:00:00"/>
    <x v="0"/>
    <s v="low"/>
  </r>
  <r>
    <n v="952112"/>
    <n v="4000"/>
    <n v="4000"/>
    <s v="General Store"/>
    <x v="3"/>
    <s v="to buy more stock of sugar, bread, cooking oil, rice and other items."/>
    <x v="1"/>
    <s v="Naivasha"/>
    <s v="KES"/>
    <n v="1380"/>
    <d v="2015-09-23T07:49:42"/>
    <d v="2015-09-04T09:00:00"/>
    <d v="2015-09-25T03:43:00"/>
    <n v="50"/>
    <n v="13"/>
    <s v=""/>
    <s v="female"/>
    <s v="irregular"/>
    <d v="2015-09-23T00:00:00"/>
    <x v="0"/>
    <s v="low"/>
  </r>
  <r>
    <n v="951990"/>
    <n v="1750"/>
    <n v="1750"/>
    <s v="Farming"/>
    <x v="0"/>
    <s v="to pay for land and seedbed preparations"/>
    <x v="0"/>
    <s v="Calamba, Misamis Occidental"/>
    <s v="PHP"/>
    <n v="1260"/>
    <d v="2015-09-23T04:35:21"/>
    <d v="2015-09-04T09:00:00"/>
    <d v="2015-09-24T20:17:30"/>
    <n v="70"/>
    <n v="1"/>
    <s v="volunteer_pick"/>
    <s v="female"/>
    <s v="monthly"/>
    <d v="2015-09-23T00:00:00"/>
    <x v="0"/>
    <s v="low"/>
  </r>
  <r>
    <n v="952977"/>
    <n v="4000"/>
    <n v="4000"/>
    <s v="Food Production/Sales"/>
    <x v="1"/>
    <s v="to buy ingredients like milk, sugar, flour, cooking oil, etc."/>
    <x v="0"/>
    <s v="Puerto Princesa South, Palawan"/>
    <s v="PHP"/>
    <n v="1450"/>
    <d v="2015-09-24T12:36:46"/>
    <d v="2015-08-25T09:00:00"/>
    <d v="2015-10-19T23:07:50"/>
    <n v="80"/>
    <n v="15"/>
    <s v="volunteer_pick, #Woman Owned Biz, user_favorite"/>
    <s v="female"/>
    <s v="irregular"/>
    <d v="2015-09-24T00:00:00"/>
    <x v="0"/>
    <s v="low"/>
  </r>
  <r>
    <n v="952693"/>
    <n v="2250"/>
    <n v="2250"/>
    <s v="Farming"/>
    <x v="0"/>
    <s v="to purchase fertilizer for her rice field."/>
    <x v="0"/>
    <s v="Bag-ong Balamban, Mahayag ZDS"/>
    <s v="PHP"/>
    <n v="1360"/>
    <d v="2015-09-24T03:16:24"/>
    <d v="2015-09-16T09:00:00"/>
    <d v="2015-10-13T15:07:13"/>
    <n v="80"/>
    <n v="6"/>
    <s v="#Parent, #Sustainable Ag, #Vegan, #Woman Owned Biz"/>
    <s v="female"/>
    <s v="bullet"/>
    <d v="2015-09-24T00:00:00"/>
    <x v="0"/>
    <s v="low"/>
  </r>
  <r>
    <n v="953145"/>
    <n v="5500"/>
    <n v="6500"/>
    <s v="Printing"/>
    <x v="2"/>
    <s v="to buy stationery supplies and ink"/>
    <x v="18"/>
    <s v="Cartagena de Indias"/>
    <s v="COP"/>
    <n v="1540"/>
    <d v="2015-09-24T19:01:07"/>
    <d v="2015-09-16T09:00:00"/>
    <m/>
    <n v="210"/>
    <n v="16"/>
    <s v="#First Loan"/>
    <s v="male"/>
    <s v="monthly"/>
    <d v="2015-09-24T00:00:00"/>
    <x v="1"/>
    <s v="low"/>
  </r>
  <r>
    <n v="952866"/>
    <n v="6000"/>
    <n v="6000"/>
    <s v="General Store"/>
    <x v="3"/>
    <s v="to buy more groceries to sell."/>
    <x v="0"/>
    <s v="La Castellana, Negros Occidental"/>
    <s v="PHP"/>
    <n v="1450"/>
    <d v="2015-09-24T10:10:03"/>
    <d v="2015-08-28T09:00:00"/>
    <d v="2015-10-19T20:50:29"/>
    <n v="80"/>
    <n v="19"/>
    <s v="#Woman Owned Biz, #Repeat Borrower, #Single, user_favorite, user_favorite"/>
    <s v="female"/>
    <s v="irregular"/>
    <d v="2015-09-24T00:00:00"/>
    <x v="0"/>
    <s v="low"/>
  </r>
  <r>
    <n v="953131"/>
    <n v="5000"/>
    <n v="5000"/>
    <s v="Agriculture"/>
    <x v="0"/>
    <s v="to buy agricultural inputs such as fertilizers, pest control, etc."/>
    <x v="7"/>
    <s v=""/>
    <s v="USD"/>
    <n v="810"/>
    <d v="2015-09-24T18:29:06"/>
    <d v="2015-09-11T09:00:00"/>
    <d v="2015-10-02T09:33:10"/>
    <n v="70"/>
    <n v="17"/>
    <s v="user_favorite"/>
    <s v="male"/>
    <s v="bullet"/>
    <d v="2015-09-24T00:00:00"/>
    <x v="0"/>
    <s v="low"/>
  </r>
  <r>
    <n v="952822"/>
    <n v="2250"/>
    <n v="2250"/>
    <s v="Furniture Making"/>
    <x v="12"/>
    <s v="to buy plywood and nails for furniture making, and to buy feed for his pigs."/>
    <x v="0"/>
    <s v="Clarin, Bohol"/>
    <s v="PHP"/>
    <n v="1250"/>
    <d v="2015-09-24T09:23:45"/>
    <d v="2015-08-27T09:00:00"/>
    <d v="2015-09-28T02:26:13"/>
    <n v="130"/>
    <n v="8"/>
    <s v="#Parent, #Animals, #Unique"/>
    <s v="male"/>
    <s v="irregular"/>
    <d v="2015-09-24T00:00:00"/>
    <x v="0"/>
    <s v="low"/>
  </r>
  <r>
    <n v="952784"/>
    <n v="6750"/>
    <n v="6750"/>
    <s v="Services"/>
    <x v="2"/>
    <s v="to buy shoeshine supplies and other business materials."/>
    <x v="1"/>
    <s v="Nakuru"/>
    <s v="KES"/>
    <n v="1380"/>
    <d v="2015-09-24T08:19:51"/>
    <d v="2015-09-12T09:00:00"/>
    <d v="2015-10-23T21:46:34"/>
    <n v="140"/>
    <n v="26"/>
    <s v="user_favorite, #Parent, #Repeat Borrower"/>
    <s v="male"/>
    <s v="monthly"/>
    <d v="2015-09-24T00:00:00"/>
    <x v="0"/>
    <s v="low"/>
  </r>
  <r>
    <n v="953129"/>
    <n v="2000"/>
    <n v="2000"/>
    <s v="Food"/>
    <x v="1"/>
    <s v="to buy more raw materials like corn, salt, fruit, unrefined whole cane sugar, sugar, etc."/>
    <x v="7"/>
    <s v="San Vicente"/>
    <s v="USD"/>
    <n v="1990"/>
    <d v="2015-09-24T18:27:44"/>
    <d v="2015-08-31T09:00:00"/>
    <d v="2015-09-30T13:07:34"/>
    <n v="140"/>
    <n v="7"/>
    <s v=""/>
    <s v="female"/>
    <s v="monthly"/>
    <d v="2015-09-24T00:00:00"/>
    <x v="0"/>
    <s v="low"/>
  </r>
  <r>
    <n v="953108"/>
    <n v="13000"/>
    <n v="13000"/>
    <s v="Livestock"/>
    <x v="0"/>
    <s v="to buy two steers to graze."/>
    <x v="7"/>
    <s v="El Transito"/>
    <s v="USD"/>
    <n v="1990"/>
    <d v="2015-09-24T17:28:02"/>
    <d v="2015-09-12T09:00:00"/>
    <d v="2015-10-28T20:23:46"/>
    <n v="140"/>
    <n v="49"/>
    <s v="#Animals, #Repeat Borrower, #Parent, #Woman Owned Biz"/>
    <s v="female"/>
    <s v="bullet"/>
    <d v="2015-09-24T00:00:00"/>
    <x v="0"/>
    <s v="low"/>
  </r>
  <r>
    <n v="953644"/>
    <n v="5000"/>
    <n v="5000"/>
    <s v="Agriculture"/>
    <x v="0"/>
    <s v="To purchase 3 calves and agricultural supplies for his crop."/>
    <x v="18"/>
    <s v="Frontino"/>
    <s v="COP"/>
    <n v="1770"/>
    <d v="2015-09-25T22:33:37"/>
    <d v="2015-08-31T09:00:00"/>
    <d v="2015-10-30T16:34:48"/>
    <n v="210"/>
    <n v="13"/>
    <s v="#Animals, #Parent"/>
    <s v="male"/>
    <s v="bullet"/>
    <d v="2015-09-25T00:00:00"/>
    <x v="0"/>
    <s v="low"/>
  </r>
  <r>
    <n v="953573"/>
    <n v="6500"/>
    <n v="6500"/>
    <s v="Beverages"/>
    <x v="1"/>
    <s v="to buy drinks in bulk as well as ingredients to make freezer pops and oatmeal-based drinks."/>
    <x v="18"/>
    <s v="Cartagena de Indias"/>
    <s v="COP"/>
    <n v="1540"/>
    <d v="2015-09-25T18:56:24"/>
    <d v="2015-09-24T09:00:00"/>
    <d v="2015-10-30T05:58:07"/>
    <n v="210"/>
    <n v="19"/>
    <s v="#Woman Owned Biz, #Parent, #First Loan"/>
    <s v="female"/>
    <s v="monthly"/>
    <d v="2015-09-25T00:00:00"/>
    <x v="0"/>
    <s v="low"/>
  </r>
  <r>
    <n v="953351"/>
    <n v="2500"/>
    <n v="2500"/>
    <s v="Retail"/>
    <x v="3"/>
    <s v="to buy more stock of cereals."/>
    <x v="1"/>
    <s v="Bungoma"/>
    <s v="KES"/>
    <n v="1380"/>
    <d v="2015-09-25T09:36:58"/>
    <d v="2015-09-10T09:00:00"/>
    <d v="2015-10-18T21:31:15"/>
    <n v="80"/>
    <n v="5"/>
    <s v="#Parent, #Vegan, #Woman Owned Biz"/>
    <s v="female"/>
    <s v="monthly"/>
    <d v="2015-09-25T00:00:00"/>
    <x v="0"/>
    <s v="low"/>
  </r>
  <r>
    <n v="953637"/>
    <n v="11750"/>
    <n v="13000"/>
    <s v="Dairy"/>
    <x v="0"/>
    <s v="To purchase a dairy cow, to increase his production."/>
    <x v="18"/>
    <s v="Sonson"/>
    <s v="COP"/>
    <n v="1770"/>
    <d v="2015-09-25T22:23:42"/>
    <d v="2015-08-31T09:00:00"/>
    <m/>
    <n v="270"/>
    <n v="16"/>
    <s v="#Animals, #Biz Durable Asset, #Parent"/>
    <s v="male"/>
    <s v="bullet"/>
    <d v="2015-09-25T00:00:00"/>
    <x v="1"/>
    <s v="low"/>
  </r>
  <r>
    <n v="953322"/>
    <n v="25250"/>
    <n v="25250"/>
    <s v="Dairy"/>
    <x v="0"/>
    <s v="to connect her farm to a water supply."/>
    <x v="71"/>
    <s v="Soroca"/>
    <s v="MDL"/>
    <n v="4130"/>
    <d v="2015-09-25T08:37:12"/>
    <d v="2015-10-27T08:00:00"/>
    <d v="2015-09-26T10:08:33"/>
    <n v="260"/>
    <n v="94"/>
    <s v="user_favorite, user_favorite, user_favorite, user_favorite, #Animals, #Elderly, #Biz Durable Asset, #Low-profit FP"/>
    <s v="female"/>
    <s v="monthly"/>
    <d v="2015-09-25T00:00:00"/>
    <x v="0"/>
    <s v="high"/>
  </r>
  <r>
    <n v="953653"/>
    <n v="3250"/>
    <n v="3250"/>
    <s v="General Store"/>
    <x v="3"/>
    <s v="to have enough money to buy shelving, a refrigerator and an assortment of products"/>
    <x v="18"/>
    <s v="Andes"/>
    <s v="COP"/>
    <n v="1770"/>
    <d v="2015-09-25T22:43:09"/>
    <d v="2015-08-31T09:00:00"/>
    <d v="2015-10-16T02:52:17"/>
    <n v="150"/>
    <n v="9"/>
    <s v="#Parent, #Biz Durable Asset, #Woman Owned Biz"/>
    <s v="female"/>
    <s v="bullet"/>
    <d v="2015-09-25T00:00:00"/>
    <x v="0"/>
    <s v="low"/>
  </r>
  <r>
    <n v="953495"/>
    <n v="35250"/>
    <n v="35250"/>
    <s v="Beverages"/>
    <x v="1"/>
    <s v="to purchase a large quantity of sorghum to make local drinks to sell."/>
    <x v="47"/>
    <s v=""/>
    <s v="RWF"/>
    <n v="1170"/>
    <d v="2015-09-25T15:18:50"/>
    <d v="2015-09-07T09:00:00"/>
    <d v="2015-10-23T07:52:07"/>
    <n v="80"/>
    <n v="92"/>
    <s v="user_favorite, #Parent, #Health and Sanitation, #Schooling, user_favorite"/>
    <s v="male, female, male, female, male, female, female, male, female, female, male, female, female, female"/>
    <s v="monthly"/>
    <d v="2015-09-25T00:00:00"/>
    <x v="0"/>
    <s v="high"/>
  </r>
  <r>
    <n v="953343"/>
    <n v="8000"/>
    <n v="8000"/>
    <s v="Higher education costs"/>
    <x v="5"/>
    <s v="to pay for registration, textbooks, and school supplies."/>
    <x v="51"/>
    <s v="Oe-cusse"/>
    <s v="USD"/>
    <n v="2430"/>
    <d v="2015-09-25T09:21:59"/>
    <d v="2015-09-04T09:00:00"/>
    <d v="2015-10-18T13:46:29"/>
    <n v="140"/>
    <n v="28"/>
    <s v="#Female Education, #Schooling, #Supporting Family, #Single, user_favorite"/>
    <s v="male"/>
    <s v="monthly"/>
    <d v="2015-09-25T00:00:00"/>
    <x v="0"/>
    <s v="low"/>
  </r>
  <r>
    <n v="953711"/>
    <n v="8750"/>
    <n v="8750"/>
    <s v="Bricks"/>
    <x v="6"/>
    <s v="to buy more bags of cement and loads of sand and gravel"/>
    <x v="0"/>
    <s v="Bacolod City, Negros Occidental"/>
    <s v="PHP"/>
    <n v="1440"/>
    <d v="2015-09-26T01:07:22"/>
    <d v="2015-08-27T09:00:00"/>
    <d v="2015-09-28T11:49:22"/>
    <n v="60"/>
    <n v="11"/>
    <s v="user_favorite"/>
    <s v="female"/>
    <s v="irregular"/>
    <d v="2015-09-25T00:00:00"/>
    <x v="0"/>
    <s v="low"/>
  </r>
  <r>
    <n v="953775"/>
    <n v="5750"/>
    <n v="5750"/>
    <s v="Higher education costs"/>
    <x v="5"/>
    <s v="to pay degree fees."/>
    <x v="19"/>
    <s v="Villarrica"/>
    <s v="PYG"/>
    <n v="580"/>
    <d v="2015-09-26T04:13:15"/>
    <d v="2015-08-25T09:00:00"/>
    <d v="2015-10-02T18:18:25"/>
    <n v="150"/>
    <n v="19"/>
    <s v="volunteer_pick, volunteer_like, #Female Education, #Schooling, user_favorite, user_favorite, user_favorite"/>
    <s v="female"/>
    <s v="monthly"/>
    <d v="2015-09-26T00:00:00"/>
    <x v="0"/>
    <s v="low"/>
  </r>
  <r>
    <n v="953791"/>
    <n v="7000"/>
    <n v="7000"/>
    <s v="Personal Housing Expenses"/>
    <x v="4"/>
    <s v="to install a toilet in her home."/>
    <x v="29"/>
    <s v="Sonepur, Odisha"/>
    <s v="INR"/>
    <n v="2410"/>
    <d v="2015-09-26T07:11:47"/>
    <d v="2015-08-31T09:00:00"/>
    <d v="2015-10-22T18:40:42"/>
    <n v="430"/>
    <n v="25"/>
    <s v="user_favorite, #Health and Sanitation, #Parent"/>
    <s v="female, female, female"/>
    <s v="bullet"/>
    <d v="2015-09-26T00:00:00"/>
    <x v="0"/>
    <s v="low"/>
  </r>
  <r>
    <n v="953838"/>
    <n v="5000"/>
    <n v="10000"/>
    <s v="Food Production/Sales"/>
    <x v="1"/>
    <s v="to buy oil, corn, beans, firewood, etc., to have the necessary materials to make a larger quantity of tamales."/>
    <x v="7"/>
    <s v=""/>
    <s v="USD"/>
    <n v="1670"/>
    <d v="2015-09-26T17:30:35"/>
    <d v="2015-09-09T09:00:00"/>
    <m/>
    <n v="140"/>
    <n v="20"/>
    <s v="#Parent, #Woman Owned Biz"/>
    <s v="female"/>
    <s v="monthly"/>
    <d v="2015-09-26T00:00:00"/>
    <x v="1"/>
    <s v="low"/>
  </r>
  <r>
    <n v="954240"/>
    <n v="6250"/>
    <n v="6250"/>
    <s v="Fish Selling"/>
    <x v="1"/>
    <s v="to buy more seafood to sell."/>
    <x v="0"/>
    <s v="Hinigaran, Negros Occidental"/>
    <s v="PHP"/>
    <n v="1450"/>
    <d v="2015-09-28T09:57:13"/>
    <d v="2015-09-10T09:00:00"/>
    <d v="2015-10-27T06:31:49"/>
    <n v="130"/>
    <n v="19"/>
    <s v="#Animals, #Elderly, #Widowed, #Woman Owned Biz, user_favorite"/>
    <s v="female"/>
    <s v="irregular"/>
    <d v="2015-09-28T00:00:00"/>
    <x v="0"/>
    <s v="low"/>
  </r>
  <r>
    <n v="954169"/>
    <n v="4500"/>
    <n v="4500"/>
    <s v="Food Production/Sales"/>
    <x v="1"/>
    <s v="to purchase more meat and spices for her food vending business"/>
    <x v="0"/>
    <s v="Pagadian - Pagadian City, Zamboanga del Sur"/>
    <s v="PHP"/>
    <n v="1260"/>
    <d v="2015-09-28T08:36:20"/>
    <d v="2015-09-07T09:00:00"/>
    <d v="2015-10-19T00:11:04"/>
    <n v="130"/>
    <n v="2"/>
    <s v="#Repeat Borrower, #Woman Owned Biz"/>
    <s v="female"/>
    <s v="monthly"/>
    <d v="2015-09-28T00:00:00"/>
    <x v="0"/>
    <s v="low"/>
  </r>
  <r>
    <n v="954056"/>
    <n v="4500"/>
    <n v="4500"/>
    <s v="Grocery Store"/>
    <x v="1"/>
    <s v="to buy 10 boxes of laundry soap, detergent powder, fabric conditioner, 5 cases of soft drinks,  canned goods and other items she can sell in her store."/>
    <x v="0"/>
    <s v="Tondo, Manila"/>
    <s v="PHP"/>
    <n v="3890"/>
    <d v="2015-09-28T06:04:11"/>
    <d v="2015-09-18T09:00:00"/>
    <d v="2015-10-01T21:28:47"/>
    <n v="70"/>
    <n v="6"/>
    <s v=""/>
    <s v="female"/>
    <s v="irregular"/>
    <d v="2015-09-28T00:00:00"/>
    <x v="0"/>
    <s v="low"/>
  </r>
  <r>
    <n v="954182"/>
    <n v="5000"/>
    <n v="5000"/>
    <s v="Taxi"/>
    <x v="8"/>
    <s v="help her husband to repair his taxi"/>
    <x v="3"/>
    <s v="Rawalpindi"/>
    <s v="PKR"/>
    <n v="2470"/>
    <d v="2015-09-28T08:46:31"/>
    <d v="2015-09-18T09:00:00"/>
    <d v="2015-10-27T09:54:20"/>
    <n v="140"/>
    <n v="17"/>
    <s v="#Parent, user_favorite"/>
    <s v="female"/>
    <s v="monthly"/>
    <d v="2015-09-28T00:00:00"/>
    <x v="0"/>
    <s v="low"/>
  </r>
  <r>
    <n v="954102"/>
    <n v="5750"/>
    <n v="5750"/>
    <s v="Embroidery"/>
    <x v="11"/>
    <s v="to purchase more beads, thread and frames to meet her customers' orders on time to earn a good amount of profits"/>
    <x v="3"/>
    <s v="Bahawalpur"/>
    <s v="PKR"/>
    <n v="2450"/>
    <d v="2015-09-28T07:39:25"/>
    <d v="2015-09-15T09:00:00"/>
    <d v="2015-09-29T07:02:05"/>
    <n v="140"/>
    <n v="7"/>
    <s v="#Fabrics, #Schooling, #Parent, #Woman Owned Biz"/>
    <s v="female"/>
    <s v="monthly"/>
    <d v="2015-09-28T00:00:00"/>
    <x v="0"/>
    <s v="low"/>
  </r>
  <r>
    <n v="954162"/>
    <n v="4250"/>
    <n v="4250"/>
    <s v="Agriculture"/>
    <x v="0"/>
    <s v="to buy fertilizers and cows to improve her business"/>
    <x v="13"/>
    <s v="Ishaka"/>
    <s v="UGX"/>
    <n v="2220"/>
    <d v="2015-09-28T08:29:30"/>
    <d v="2015-09-19T09:00:00"/>
    <d v="2015-10-09T15:52:34"/>
    <n v="120"/>
    <n v="11"/>
    <s v="#Animals, #Parent, #First Loan"/>
    <s v="female"/>
    <s v="monthly"/>
    <d v="2015-09-28T00:00:00"/>
    <x v="0"/>
    <s v="low"/>
  </r>
  <r>
    <n v="954019"/>
    <n v="18500"/>
    <n v="18500"/>
    <s v="Cosmetics Sales"/>
    <x v="3"/>
    <s v="to buy cosmetics to sell."/>
    <x v="19"/>
    <s v="Encarnación"/>
    <s v="PYG"/>
    <n v="580"/>
    <d v="2015-09-28T05:10:33"/>
    <d v="2015-08-27T09:00:00"/>
    <d v="2015-10-13T21:41:30"/>
    <n v="80"/>
    <n v="25"/>
    <s v="#First Loan, #Woman Owned Biz"/>
    <s v="female, female, female, female, female, female, female, female, female, female, female, female"/>
    <s v="monthly"/>
    <d v="2015-09-28T00:00:00"/>
    <x v="0"/>
    <s v="low"/>
  </r>
  <r>
    <n v="954482"/>
    <n v="1000"/>
    <n v="1000"/>
    <s v="Fruits &amp; Vegetables"/>
    <x v="1"/>
    <s v="to buy four baskets of fresh tomatoes and three baskets of peppers."/>
    <x v="41"/>
    <s v="Tokoin"/>
    <s v="XOF"/>
    <n v="2960"/>
    <d v="2015-09-28T14:04:01"/>
    <d v="2015-09-16T09:00:00"/>
    <d v="2015-10-02T14:10:55"/>
    <n v="80"/>
    <n v="4"/>
    <s v="user_favorite"/>
    <s v="female"/>
    <s v="irregular"/>
    <d v="2015-09-28T00:00:00"/>
    <x v="0"/>
    <s v="low"/>
  </r>
  <r>
    <n v="954433"/>
    <n v="12000"/>
    <n v="12000"/>
    <s v="General Store"/>
    <x v="3"/>
    <s v="to buy milk, juices, vegetable oil, flour, and yogurt."/>
    <x v="54"/>
    <s v="Marracuene, Maputo"/>
    <s v="MZN"/>
    <n v="230"/>
    <d v="2015-09-28T13:25:27"/>
    <d v="2015-09-16T09:00:00"/>
    <d v="2015-10-22T15:04:53"/>
    <n v="180"/>
    <n v="39"/>
    <s v="#Woman Owned Biz, #Parent, user_favorite"/>
    <s v="female"/>
    <s v="monthly"/>
    <d v="2015-09-28T00:00:00"/>
    <x v="0"/>
    <s v="low"/>
  </r>
  <r>
    <n v="954198"/>
    <n v="2250"/>
    <n v="2250"/>
    <s v="Retail"/>
    <x v="3"/>
    <s v="to pay for inventories of sugar, milk, oil, and noodles to sell."/>
    <x v="0"/>
    <s v="Pagadian - Pagadian City, Zamboanga del Sur"/>
    <s v="PHP"/>
    <n v="1260"/>
    <d v="2015-09-28T08:58:49"/>
    <d v="2015-09-09T09:00:00"/>
    <d v="2015-10-01T01:42:25"/>
    <n v="70"/>
    <n v="8"/>
    <s v=""/>
    <s v="female"/>
    <s v="monthly"/>
    <d v="2015-09-28T00:00:00"/>
    <x v="0"/>
    <s v="low"/>
  </r>
  <r>
    <n v="954682"/>
    <n v="7750"/>
    <n v="9000"/>
    <s v="Agriculture"/>
    <x v="0"/>
    <s v="to buy fertilizers for the corn crop."/>
    <x v="7"/>
    <s v="Gotera"/>
    <s v="USD"/>
    <n v="1990"/>
    <d v="2015-09-28T23:04:52"/>
    <d v="2015-09-23T09:00:00"/>
    <m/>
    <n v="140"/>
    <n v="23"/>
    <s v="#Parent, #Single Parent, #Vegan, #Woman Owned Biz, #Repeat Borrower, user_favorite"/>
    <s v="female"/>
    <s v="monthly"/>
    <d v="2015-09-28T00:00:00"/>
    <x v="1"/>
    <s v="low"/>
  </r>
  <r>
    <n v="954652"/>
    <n v="38250"/>
    <n v="38250"/>
    <s v="Clothing Sales"/>
    <x v="7"/>
    <s v="To buy fabric wholesale."/>
    <x v="5"/>
    <s v="La Paz  / El Alto"/>
    <s v="BOB"/>
    <n v="590"/>
    <d v="2015-09-28T21:01:47"/>
    <d v="2015-08-29T09:00:00"/>
    <d v="2015-10-25T18:17:51"/>
    <n v="100"/>
    <n v="102"/>
    <s v="#Repeat Borrower, #Woman Owned Biz, #Fabrics, #Widowed, #Single Parent, user_favorite, user_favorite, #First Loan, user_favorite, user_favorite, #Parent, user_favorite"/>
    <s v="female, female, female, male, female, female, female, female"/>
    <s v="monthly"/>
    <d v="2015-09-28T00:00:00"/>
    <x v="0"/>
    <s v="high"/>
  </r>
  <r>
    <n v="954749"/>
    <n v="6500"/>
    <n v="11500"/>
    <s v="General Store"/>
    <x v="3"/>
    <s v="to buy inputs like snacks and a cooler and also buy some pigs, food and vaccines for them to start a new business."/>
    <x v="18"/>
    <s v="Momil"/>
    <s v="COP"/>
    <n v="1770"/>
    <d v="2015-09-29T03:43:37"/>
    <d v="2015-08-29T09:00:00"/>
    <m/>
    <n v="270"/>
    <n v="7"/>
    <s v="#Animals, #Elderly, #Parent"/>
    <s v="male"/>
    <s v="bullet"/>
    <d v="2015-09-29T00:00:00"/>
    <x v="1"/>
    <s v="low"/>
  </r>
  <r>
    <n v="954970"/>
    <n v="2750"/>
    <n v="2750"/>
    <s v="General Store"/>
    <x v="3"/>
    <s v="to buy canned goods, noodles, cooking oil, spices, toiletries, candies, chips, biscuits, salt, sugar, piglets, and medicinal oil"/>
    <x v="0"/>
    <s v="Baybay, Leyte"/>
    <s v="PHP"/>
    <n v="1250"/>
    <d v="2015-09-29T10:52:01"/>
    <d v="2015-09-04T09:00:00"/>
    <d v="2015-10-30T18:21:53"/>
    <n v="120"/>
    <n v="11"/>
    <s v="#Woman Owned Biz, #Parent"/>
    <s v="female"/>
    <s v="irregular"/>
    <d v="2015-09-29T00:00:00"/>
    <x v="0"/>
    <s v="low"/>
  </r>
  <r>
    <n v="955249"/>
    <n v="6000"/>
    <n v="6000"/>
    <s v="Agriculture"/>
    <x v="0"/>
    <s v="to buy a young cow"/>
    <x v="14"/>
    <s v="Guaranda"/>
    <s v="USD"/>
    <n v="1590"/>
    <d v="2015-09-29T19:45:28"/>
    <d v="2015-09-16T09:00:00"/>
    <d v="2015-10-13T16:38:50"/>
    <n v="140"/>
    <n v="12"/>
    <s v="user_favorite, #Animals, #Parent"/>
    <s v="male"/>
    <s v="bullet"/>
    <d v="2015-09-29T00:00:00"/>
    <x v="0"/>
    <s v="low"/>
  </r>
  <r>
    <n v="954828"/>
    <n v="5750"/>
    <n v="5750"/>
    <s v="Higher education costs"/>
    <x v="5"/>
    <s v="to pay his university fees."/>
    <x v="19"/>
    <s v="Paraguari"/>
    <s v="PYG"/>
    <n v="580"/>
    <d v="2015-09-29T07:25:11"/>
    <d v="2015-08-28T09:00:00"/>
    <d v="2015-10-22T19:17:20"/>
    <n v="150"/>
    <n v="18"/>
    <s v="#Schooling"/>
    <s v="male"/>
    <s v="monthly"/>
    <d v="2015-09-29T00:00:00"/>
    <x v="0"/>
    <s v="low"/>
  </r>
  <r>
    <n v="955269"/>
    <n v="10500"/>
    <n v="10500"/>
    <s v="Agriculture"/>
    <x v="0"/>
    <s v="to buy and sell coffee and banana plants."/>
    <x v="34"/>
    <s v="Solola"/>
    <s v="GTQ"/>
    <n v="2460"/>
    <d v="2015-09-29T20:47:13"/>
    <d v="2015-09-24T09:00:00"/>
    <d v="2015-10-11T22:33:48"/>
    <n v="140"/>
    <n v="19"/>
    <s v="#Trees, #Vegan, #Parent"/>
    <s v="female, female, male, male"/>
    <s v="monthly"/>
    <d v="2015-09-29T00:00:00"/>
    <x v="0"/>
    <s v="low"/>
  </r>
  <r>
    <n v="954815"/>
    <n v="4000"/>
    <n v="4000"/>
    <s v="Animal Sales"/>
    <x v="0"/>
    <s v="to purchase more animals to increase her sales"/>
    <x v="3"/>
    <s v="Sillanwali"/>
    <s v="PKR"/>
    <n v="2450"/>
    <d v="2015-09-29T06:38:18"/>
    <d v="2015-09-18T09:00:00"/>
    <d v="2015-10-26T17:52:06"/>
    <n v="140"/>
    <n v="16"/>
    <s v="#Interesting Photo, #Animals, #Schooling, #Parent, #Woman Owned Biz"/>
    <s v="female"/>
    <s v="monthly"/>
    <d v="2015-09-29T00:00:00"/>
    <x v="0"/>
    <s v="low"/>
  </r>
  <r>
    <n v="954881"/>
    <n v="2250"/>
    <n v="2250"/>
    <s v="Farming"/>
    <x v="0"/>
    <s v="to purchase farm inputs like fertilizer and seedlings for planting"/>
    <x v="1"/>
    <s v="Nakuru"/>
    <s v="KES"/>
    <n v="1330"/>
    <d v="2015-09-29T09:41:04"/>
    <d v="2015-08-30T09:00:00"/>
    <d v="2015-10-17T11:46:41"/>
    <n v="140"/>
    <n v="7"/>
    <s v="#Parent, #Vegan, #Woman Owned Biz"/>
    <s v="female"/>
    <s v="monthly"/>
    <d v="2015-09-29T00:00:00"/>
    <x v="0"/>
    <s v="low"/>
  </r>
  <r>
    <n v="954832"/>
    <n v="1250"/>
    <n v="1250"/>
    <s v="General Store"/>
    <x v="3"/>
    <s v="to buy canned goods, noodles, spices, toiletries, laundry soap, chips, chocolate bars and candies, biscuits, coffee, sugar and other personal care products"/>
    <x v="0"/>
    <s v="Baybay, Leyte"/>
    <s v="PHP"/>
    <n v="1250"/>
    <d v="2015-09-29T07:40:14"/>
    <d v="2015-09-03T09:00:00"/>
    <d v="2015-10-03T17:33:35"/>
    <n v="80"/>
    <n v="5"/>
    <s v=""/>
    <s v="female"/>
    <s v="irregular"/>
    <d v="2015-09-29T00:00:00"/>
    <x v="0"/>
    <s v="low"/>
  </r>
  <r>
    <n v="955022"/>
    <n v="3000"/>
    <n v="3000"/>
    <s v="Livestock"/>
    <x v="0"/>
    <s v="to buy a quality breed of dairy goat."/>
    <x v="1"/>
    <s v="Kerugoya"/>
    <s v="KES"/>
    <n v="1560"/>
    <d v="2015-09-29T11:41:43"/>
    <d v="2015-09-30T09:00:00"/>
    <d v="2015-10-24T00:53:15"/>
    <n v="140"/>
    <n v="12"/>
    <s v="#Animals, #Woman Owned Biz, #Supporting Family"/>
    <s v="female"/>
    <s v="monthly"/>
    <d v="2015-09-29T00:00:00"/>
    <x v="0"/>
    <s v="low"/>
  </r>
  <r>
    <n v="954969"/>
    <n v="15000"/>
    <n v="15000"/>
    <s v="Retail"/>
    <x v="3"/>
    <s v="To decorate her shop to keep attracting customers and to increase her business capital"/>
    <x v="40"/>
    <s v="Nabatieh"/>
    <s v="USD"/>
    <n v="770"/>
    <d v="2015-09-29T10:51:53"/>
    <d v="2015-09-17T09:00:00"/>
    <d v="2015-10-29T03:45:07"/>
    <n v="170"/>
    <n v="47"/>
    <s v="#Parent, #Woman Owned Biz, user_favorite"/>
    <s v="female"/>
    <s v="monthly"/>
    <d v="2015-09-29T00:00:00"/>
    <x v="0"/>
    <s v="low"/>
  </r>
  <r>
    <n v="955354"/>
    <n v="3000"/>
    <n v="3000"/>
    <s v="Higher education costs"/>
    <x v="5"/>
    <s v="to pay the fees for his degree."/>
    <x v="10"/>
    <s v="Managua"/>
    <s v="USD"/>
    <n v="1760"/>
    <d v="2015-09-30T00:25:47"/>
    <d v="2015-09-04T09:00:00"/>
    <d v="2015-10-08T17:23:47"/>
    <n v="140"/>
    <n v="5"/>
    <s v="volunteer_like, #Parent, #Widowed, #Single Parent, #Schooling"/>
    <s v="male"/>
    <s v="monthly"/>
    <d v="2015-09-29T00:00:00"/>
    <x v="0"/>
    <s v="low"/>
  </r>
  <r>
    <n v="955084"/>
    <n v="5000"/>
    <n v="5000"/>
    <s v="Clothing Sales"/>
    <x v="7"/>
    <s v="to buy a wide variety of clothing in different colors and designs to attract more customers and expand her business."/>
    <x v="3"/>
    <s v="Burewala"/>
    <s v="PKR"/>
    <n v="2450"/>
    <d v="2015-09-29T13:56:24"/>
    <d v="2015-09-09T09:00:00"/>
    <d v="2015-10-29T15:04:43"/>
    <n v="140"/>
    <n v="16"/>
    <s v="#Single Parent, #Woman Owned Biz, user_favorite, user_favorite"/>
    <s v="female"/>
    <s v="monthly"/>
    <d v="2015-09-29T00:00:00"/>
    <x v="0"/>
    <s v="low"/>
  </r>
  <r>
    <n v="955025"/>
    <n v="2750"/>
    <n v="2750"/>
    <s v="Fruits &amp; Vegetables"/>
    <x v="1"/>
    <s v="to buy vegetables, noodles and spices to sell"/>
    <x v="0"/>
    <s v="Baybay, Leyte"/>
    <s v="PHP"/>
    <n v="1250"/>
    <d v="2015-09-29T11:47:26"/>
    <d v="2015-09-04T09:00:00"/>
    <d v="2015-10-29T04:19:26"/>
    <n v="120"/>
    <n v="8"/>
    <s v="#Parent, #Woman Owned Biz"/>
    <s v="female"/>
    <s v="irregular"/>
    <d v="2015-09-29T00:00:00"/>
    <x v="0"/>
    <s v="low"/>
  </r>
  <r>
    <n v="955187"/>
    <n v="4750"/>
    <n v="4750"/>
    <s v="Grocery Store"/>
    <x v="1"/>
    <s v="to buy manure, seeds, etc. for his business."/>
    <x v="24"/>
    <s v="San Lorenzo"/>
    <s v="HNL"/>
    <n v="1180"/>
    <d v="2015-09-29T18:04:48"/>
    <d v="2015-09-10T09:00:00"/>
    <d v="2015-11-02T23:53:31"/>
    <n v="140"/>
    <n v="17"/>
    <s v="#Repeat Borrower, #Elderly, user_favorite, user_favorite"/>
    <s v="male"/>
    <s v="monthly"/>
    <d v="2015-09-29T00:00:00"/>
    <x v="0"/>
    <s v="low"/>
  </r>
  <r>
    <n v="955283"/>
    <n v="5000"/>
    <n v="5000"/>
    <s v="General Store"/>
    <x v="3"/>
    <s v="to buy staple goods for the store like corn, beans, and other things."/>
    <x v="7"/>
    <s v="El Transito"/>
    <s v="USD"/>
    <n v="1990"/>
    <d v="2015-09-29T21:32:52"/>
    <d v="2015-09-03T09:00:00"/>
    <d v="2015-11-04T00:00:00"/>
    <n v="200"/>
    <n v="8"/>
    <s v="#Parent, #Vegan"/>
    <s v="male"/>
    <s v="monthly"/>
    <d v="2015-09-29T00:00:00"/>
    <x v="0"/>
    <s v="low"/>
  </r>
  <r>
    <n v="954838"/>
    <n v="2000"/>
    <n v="2000"/>
    <s v="Dairy"/>
    <x v="0"/>
    <s v="to buy a dairy cow."/>
    <x v="1"/>
    <s v="Litein"/>
    <s v="KES"/>
    <n v="1560"/>
    <d v="2015-09-29T08:22:45"/>
    <d v="2015-09-25T09:00:00"/>
    <d v="2015-10-19T03:45:57"/>
    <n v="140"/>
    <n v="8"/>
    <s v=""/>
    <s v="male"/>
    <s v="monthly"/>
    <d v="2015-09-29T00:00:00"/>
    <x v="0"/>
    <s v="low"/>
  </r>
  <r>
    <n v="955203"/>
    <n v="4000"/>
    <n v="4000"/>
    <s v="Clothing"/>
    <x v="7"/>
    <s v="to buy clothes like pants, blouses, skirts, and shirts for her business."/>
    <x v="34"/>
    <s v="Suchitepéquez"/>
    <s v="GTQ"/>
    <n v="2460"/>
    <d v="2015-09-29T18:23:48"/>
    <d v="2015-09-22T09:00:00"/>
    <d v="2015-10-29T20:49:11"/>
    <n v="140"/>
    <n v="12"/>
    <s v="#Parent, #Woman Owned Biz"/>
    <s v="female"/>
    <s v="monthly"/>
    <d v="2015-09-29T00:00:00"/>
    <x v="0"/>
    <s v="low"/>
  </r>
  <r>
    <n v="954940"/>
    <n v="1500"/>
    <n v="1500"/>
    <s v="Poultry"/>
    <x v="0"/>
    <s v="to purchase chicken feed."/>
    <x v="1"/>
    <s v="Machakos"/>
    <s v="KES"/>
    <n v="1330"/>
    <d v="2015-09-29T10:28:46"/>
    <d v="2015-09-16T09:00:00"/>
    <d v="2015-10-02T00:16:40"/>
    <n v="140"/>
    <n v="5"/>
    <s v=""/>
    <s v="female"/>
    <s v="monthly"/>
    <d v="2015-09-29T00:00:00"/>
    <x v="0"/>
    <s v="low"/>
  </r>
  <r>
    <n v="955809"/>
    <n v="31250"/>
    <n v="31250"/>
    <s v="Animal Sales"/>
    <x v="0"/>
    <s v="To buy more chickens and feed."/>
    <x v="44"/>
    <s v="San Juan Cote, San Felipe del Progreso"/>
    <s v="MXN"/>
    <n v="1300"/>
    <d v="2015-09-30T16:42:13"/>
    <d v="2015-09-17T09:00:00"/>
    <d v="2015-10-23T05:17:29"/>
    <n v="80"/>
    <n v="87"/>
    <s v="user_favorite, #Animals, #Woman Owned Biz, #Parent"/>
    <s v="female, female, female, female, female, female, female"/>
    <s v="monthly"/>
    <d v="2015-09-30T00:00:00"/>
    <x v="0"/>
    <s v="high"/>
  </r>
  <r>
    <n v="955551"/>
    <n v="2000"/>
    <n v="2000"/>
    <s v="Farming"/>
    <x v="0"/>
    <s v="to purchase fertilizer and seeds for the farm"/>
    <x v="1"/>
    <s v="Matuu"/>
    <s v="KES"/>
    <n v="1330"/>
    <d v="2015-09-30T09:09:58"/>
    <d v="2015-09-18T09:00:00"/>
    <d v="2015-10-05T22:19:02"/>
    <n v="140"/>
    <n v="8"/>
    <s v="#Elderly, #Parent, #Woman Owned Biz, #Vegan, #First Loan"/>
    <s v="female"/>
    <s v="monthly"/>
    <d v="2015-09-30T00:00:00"/>
    <x v="0"/>
    <s v="low"/>
  </r>
  <r>
    <n v="956016"/>
    <n v="3000"/>
    <n v="3000"/>
    <s v="Agriculture"/>
    <x v="0"/>
    <s v="to buy agricultural supplies and to pay the rent on the land he will cultivate."/>
    <x v="7"/>
    <s v="Ciudad Barrios"/>
    <s v="USD"/>
    <n v="1990"/>
    <d v="2015-09-30T21:54:28"/>
    <d v="2015-09-23T09:00:00"/>
    <d v="2015-11-06T13:24:51"/>
    <n v="140"/>
    <n v="9"/>
    <s v="#Parent"/>
    <s v="male"/>
    <s v="monthly"/>
    <d v="2015-09-30T00:00:00"/>
    <x v="0"/>
    <s v="low"/>
  </r>
  <r>
    <n v="955586"/>
    <n v="5750"/>
    <n v="5750"/>
    <s v="Primary/secondary school costs"/>
    <x v="5"/>
    <s v="to pay her children’s educational fees."/>
    <x v="40"/>
    <s v=""/>
    <s v="USD"/>
    <n v="1150"/>
    <d v="2015-09-30T09:43:48"/>
    <d v="2015-09-04T09:00:00"/>
    <d v="2015-10-06T04:36:04"/>
    <n v="100"/>
    <n v="7"/>
    <s v="#Parent, #Schooling"/>
    <s v="female"/>
    <s v="monthly"/>
    <d v="2015-09-30T00:00:00"/>
    <x v="0"/>
    <s v="low"/>
  </r>
  <r>
    <n v="955416"/>
    <n v="2250"/>
    <n v="2250"/>
    <s v="Agriculture"/>
    <x v="0"/>
    <s v="to buy fertilizer for his crops."/>
    <x v="0"/>
    <s v="MOHON PANA-ON MIS. OCC"/>
    <s v="PHP"/>
    <n v="1360"/>
    <d v="2015-09-30T04:47:41"/>
    <d v="2015-09-29T09:00:00"/>
    <d v="2015-10-30T00:25:07"/>
    <n v="140"/>
    <n v="9"/>
    <s v="#Vegan, #Repeat Borrower, user_favorite, user_favorite"/>
    <s v="male"/>
    <s v="monthly"/>
    <d v="2015-09-30T00:00:00"/>
    <x v="0"/>
    <s v="low"/>
  </r>
  <r>
    <n v="955418"/>
    <n v="2250"/>
    <n v="2250"/>
    <s v="Agriculture"/>
    <x v="0"/>
    <s v="to cover the cost of farm cultivation and fertilization"/>
    <x v="0"/>
    <s v="SAN JUAN PANA-ON MIS. OCC"/>
    <s v="PHP"/>
    <n v="1360"/>
    <d v="2015-09-30T04:56:45"/>
    <d v="2015-09-29T09:00:00"/>
    <d v="2015-10-30T13:32:37"/>
    <n v="140"/>
    <n v="9"/>
    <s v="#Trees, #Vegan"/>
    <s v="male"/>
    <s v="monthly"/>
    <d v="2015-09-30T00:00:00"/>
    <x v="0"/>
    <s v="low"/>
  </r>
  <r>
    <n v="955904"/>
    <n v="4750"/>
    <n v="4750"/>
    <s v="Personal Housing Expenses"/>
    <x v="4"/>
    <s v="to build a latrine to improve the health of her family."/>
    <x v="17"/>
    <s v="Bo Trach, Quang Binh"/>
    <s v="VND"/>
    <n v="3940"/>
    <d v="2015-09-30T18:14:03"/>
    <d v="2015-08-31T09:00:00"/>
    <d v="2015-10-08T20:35:19"/>
    <n v="260"/>
    <n v="15"/>
    <s v="#Health and Sanitation, #Parent, #Low-profit FP, user_favorite"/>
    <s v="female"/>
    <s v="monthly"/>
    <d v="2015-09-30T00:00:00"/>
    <x v="0"/>
    <s v="low"/>
  </r>
  <r>
    <n v="955454"/>
    <n v="2250"/>
    <n v="9750"/>
    <s v="Clothing"/>
    <x v="7"/>
    <s v="to buy more clothes for resale purposes for her husband's clothes selling business."/>
    <x v="3"/>
    <s v="Lahore"/>
    <s v="PKR"/>
    <n v="2470"/>
    <d v="2015-09-30T06:37:22"/>
    <d v="2015-09-14T21:00:00"/>
    <m/>
    <n v="120"/>
    <n v="9"/>
    <s v="#Parent"/>
    <s v="female, female"/>
    <s v="irregular"/>
    <d v="2015-09-30T00:00:00"/>
    <x v="1"/>
    <s v="low"/>
  </r>
  <r>
    <n v="955662"/>
    <n v="1750"/>
    <n v="1750"/>
    <s v="Pigs"/>
    <x v="0"/>
    <s v="to buy piglets. Also ingredients for making snacks, such as flour, cooking oil and sugar."/>
    <x v="0"/>
    <s v="Mahaplag, Leyte"/>
    <s v="PHP"/>
    <n v="1250"/>
    <d v="2015-09-30T11:42:49"/>
    <d v="2015-09-03T09:00:00"/>
    <d v="2015-10-11T11:41:52"/>
    <n v="120"/>
    <n v="5"/>
    <s v="#Animals, #Parent, #Woman Owned Biz"/>
    <s v="female"/>
    <s v="irregular"/>
    <d v="2015-09-30T00:00:00"/>
    <x v="0"/>
    <s v="low"/>
  </r>
  <r>
    <n v="956738"/>
    <n v="4750"/>
    <n v="4750"/>
    <s v="Games"/>
    <x v="14"/>
    <s v="buy additional equipment as well as maintenance and discs for Play Station"/>
    <x v="26"/>
    <s v="Pucará - Jaén - Cajamarca"/>
    <s v="PEN"/>
    <n v="1430"/>
    <d v="2015-10-02T01:52:02"/>
    <d v="2015-09-07T09:00:00"/>
    <d v="2015-10-12T19:03:37"/>
    <n v="120"/>
    <n v="8"/>
    <s v="#Single Parent, #Supporting Family, #Unique, #Technology, #Woman Owned Biz"/>
    <s v="female"/>
    <s v="monthly"/>
    <d v="2015-10-01T00:00:00"/>
    <x v="0"/>
    <s v="low"/>
  </r>
  <r>
    <n v="956561"/>
    <n v="5500"/>
    <n v="5500"/>
    <s v="Fish Selling"/>
    <x v="1"/>
    <s v="to buy fish to sell."/>
    <x v="13"/>
    <s v="Rukungiri"/>
    <s v="UGX"/>
    <n v="2220"/>
    <d v="2015-10-01T14:55:57"/>
    <d v="2015-09-02T09:00:00"/>
    <d v="2015-10-23T16:49:20"/>
    <n v="130"/>
    <n v="17"/>
    <s v="#Parent, #Schooling, #First Loan"/>
    <s v="male"/>
    <s v="monthly"/>
    <d v="2015-10-01T00:00:00"/>
    <x v="0"/>
    <s v="low"/>
  </r>
  <r>
    <n v="956734"/>
    <n v="2500"/>
    <n v="2500"/>
    <s v="Agriculture"/>
    <x v="0"/>
    <s v="To buy fertilizers and supplies, and pay workers to clean his coffee plantation."/>
    <x v="24"/>
    <s v="Azacualpa, Santa Bárbara"/>
    <s v="HNL"/>
    <n v="2010"/>
    <d v="2015-10-02T00:47:46"/>
    <d v="2015-09-03T09:00:00"/>
    <d v="2015-10-18T01:44:05"/>
    <n v="80"/>
    <n v="7"/>
    <s v="#Elderly, #Repeat Borrower, #Trees, #Job Creator, #Sustainable Ag"/>
    <s v="male"/>
    <s v="bullet"/>
    <d v="2015-10-01T00:00:00"/>
    <x v="0"/>
    <s v="low"/>
  </r>
  <r>
    <n v="956312"/>
    <n v="3000"/>
    <n v="3000"/>
    <s v="Fruits &amp; Vegetables"/>
    <x v="1"/>
    <s v="to purchase sacks of coconuts for resale."/>
    <x v="1"/>
    <s v="Kaloleni"/>
    <s v="KES"/>
    <n v="1640"/>
    <d v="2015-10-01T08:10:46"/>
    <d v="2015-10-01T09:00:00"/>
    <d v="2015-10-27T13:52:01"/>
    <n v="130"/>
    <n v="12"/>
    <s v="#Single, #Vegan, #Woman Owned Biz, user_favorite"/>
    <s v="female"/>
    <s v="irregular"/>
    <d v="2015-10-01T00:00:00"/>
    <x v="0"/>
    <s v="low"/>
  </r>
  <r>
    <n v="956557"/>
    <n v="2000"/>
    <n v="2000"/>
    <s v="Farming"/>
    <x v="0"/>
    <s v="to purchase seeds and fertilizer for her farming business."/>
    <x v="1"/>
    <s v="Tiribe"/>
    <s v="KES"/>
    <n v="1640"/>
    <d v="2015-10-01T14:39:00"/>
    <d v="2015-10-02T09:00:00"/>
    <d v="2015-10-04T08:32:31"/>
    <n v="130"/>
    <n v="6"/>
    <s v=""/>
    <s v="female"/>
    <s v="irregular"/>
    <d v="2015-10-01T00:00:00"/>
    <x v="0"/>
    <s v="low"/>
  </r>
  <r>
    <n v="956307"/>
    <n v="5500"/>
    <n v="5500"/>
    <s v="General Store"/>
    <x v="3"/>
    <s v="to buy a sack of flour, sack of sugar, sack of rice, box of tinned fish, box of vegetable oil, box of milk, box of sausage and plastic bags,"/>
    <x v="27"/>
    <s v="Safaatoa Uta"/>
    <s v="WST"/>
    <n v="150"/>
    <d v="2015-10-01T08:07:54"/>
    <d v="2015-09-18T09:00:00"/>
    <d v="2015-10-30T21:32:07"/>
    <n v="140"/>
    <n v="14"/>
    <s v="#Elderly, #Woman Owned Biz"/>
    <s v="female"/>
    <s v="irregular"/>
    <d v="2015-10-01T00:00:00"/>
    <x v="0"/>
    <s v="low"/>
  </r>
  <r>
    <n v="956243"/>
    <n v="2000"/>
    <n v="2000"/>
    <s v="Fruits &amp; Vegetables"/>
    <x v="1"/>
    <s v="to purchase green vegetables, two crates of tomatoes, and onions for resale."/>
    <x v="1"/>
    <s v="Kaloleni"/>
    <s v="KES"/>
    <n v="1640"/>
    <d v="2015-10-01T07:24:33"/>
    <d v="2015-10-01T09:00:00"/>
    <d v="2015-10-08T17:42:22"/>
    <n v="130"/>
    <n v="4"/>
    <s v="#Parent, #Vegan, #Woman Owned Biz"/>
    <s v="female"/>
    <s v="irregular"/>
    <d v="2015-10-01T00:00:00"/>
    <x v="0"/>
    <s v="low"/>
  </r>
  <r>
    <n v="956656"/>
    <n v="2750"/>
    <n v="10000"/>
    <s v="Clothing Sales"/>
    <x v="7"/>
    <s v="buy more bulk clothing"/>
    <x v="7"/>
    <s v=""/>
    <s v="USD"/>
    <n v="810"/>
    <d v="2015-10-01T19:41:52"/>
    <d v="2015-09-09T09:00:00"/>
    <m/>
    <n v="140"/>
    <n v="11"/>
    <s v="user_favorite, #Repeat Borrower, #Woman Owned Biz, user_favorite"/>
    <s v="female"/>
    <s v="monthly"/>
    <d v="2015-10-01T00:00:00"/>
    <x v="1"/>
    <s v="low"/>
  </r>
  <r>
    <n v="956867"/>
    <n v="2250"/>
    <n v="2250"/>
    <s v="Fish Selling"/>
    <x v="1"/>
    <s v="to buy more fish to sell"/>
    <x v="0"/>
    <s v="Roxas City, Capiz"/>
    <s v="PHP"/>
    <n v="1450"/>
    <d v="2015-10-02T05:04:05"/>
    <d v="2015-09-18T09:00:00"/>
    <d v="2015-10-22T04:46:41"/>
    <n v="80"/>
    <n v="8"/>
    <s v="#Elderly, #Parent, #Woman Owned Biz, #Widowed, user_favorite"/>
    <s v="female"/>
    <s v="irregular"/>
    <d v="2015-10-02T00:00:00"/>
    <x v="0"/>
    <s v="low"/>
  </r>
  <r>
    <n v="957205"/>
    <n v="27750"/>
    <n v="27750"/>
    <s v="Home Products Sales"/>
    <x v="3"/>
    <s v="to buy clothing, fabric, curtains, sheets, shoes, and handbags."/>
    <x v="15"/>
    <s v=""/>
    <s v="XOF"/>
    <n v="1050"/>
    <d v="2015-10-02T17:19:42"/>
    <d v="2015-09-11T09:00:00"/>
    <d v="2015-11-03T09:41:44"/>
    <n v="80"/>
    <n v="65"/>
    <s v="#Fabrics, #Parent, #Woman Owned Biz, user_favorite, user_favorite"/>
    <s v="female, female, female, female"/>
    <s v="monthly"/>
    <d v="2015-10-02T00:00:00"/>
    <x v="0"/>
    <s v="high"/>
  </r>
  <r>
    <n v="956924"/>
    <n v="5000"/>
    <n v="5000"/>
    <s v="Rickshaw"/>
    <x v="8"/>
    <s v="to afford the maintenance of an auto rickshaw for her husband's transportation services."/>
    <x v="3"/>
    <s v="Lahore"/>
    <s v="PKR"/>
    <n v="2470"/>
    <d v="2015-10-02T07:40:21"/>
    <d v="2015-09-20T21:00:00"/>
    <d v="2015-11-03T15:19:02"/>
    <n v="130"/>
    <n v="11"/>
    <s v="#Parent"/>
    <s v="female"/>
    <s v="monthly"/>
    <d v="2015-10-02T00:00:00"/>
    <x v="0"/>
    <s v="low"/>
  </r>
  <r>
    <n v="957285"/>
    <n v="6750"/>
    <n v="15000"/>
    <s v="Farming"/>
    <x v="0"/>
    <s v="to buy fertilizer, plague control products, and more."/>
    <x v="7"/>
    <s v=""/>
    <s v="USD"/>
    <n v="810"/>
    <d v="2015-10-02T23:39:20"/>
    <d v="2015-09-11T09:00:00"/>
    <m/>
    <n v="210"/>
    <n v="25"/>
    <s v="user_favorite, #Vegan"/>
    <s v="male"/>
    <s v="irregular"/>
    <d v="2015-10-02T00:00:00"/>
    <x v="1"/>
    <s v="low"/>
  </r>
  <r>
    <n v="956849"/>
    <n v="2250"/>
    <n v="2250"/>
    <s v="Fish Selling"/>
    <x v="1"/>
    <s v="to buy fish and salt and other materials for her business to sell."/>
    <x v="0"/>
    <s v="Roxas City, Capiz"/>
    <s v="PHP"/>
    <n v="1450"/>
    <d v="2015-10-02T04:42:02"/>
    <d v="2015-09-16T09:00:00"/>
    <d v="2015-10-25T05:36:49"/>
    <n v="80"/>
    <n v="9"/>
    <s v="#Parent, #Woman Owned Biz, user_favorite"/>
    <s v="female"/>
    <s v="irregular"/>
    <d v="2015-10-02T00:00:00"/>
    <x v="0"/>
    <s v="low"/>
  </r>
  <r>
    <n v="957491"/>
    <n v="2000"/>
    <n v="2000"/>
    <s v="Personal Expenses"/>
    <x v="9"/>
    <s v="to buy food and clothing, eliminating pressure to sell maize for low prices at harvest"/>
    <x v="58"/>
    <s v="Kaduna"/>
    <s v="NGN"/>
    <n v="2880"/>
    <d v="2015-10-04T21:20:10"/>
    <d v="2015-12-07T09:00:00"/>
    <d v="2015-11-07T10:49:22"/>
    <n v="140"/>
    <n v="6"/>
    <s v="#Job Creator, #Vegan"/>
    <s v="male"/>
    <s v="bullet"/>
    <d v="2015-10-04T00:00:00"/>
    <x v="0"/>
    <s v="low"/>
  </r>
  <r>
    <n v="957497"/>
    <n v="16500"/>
    <n v="16500"/>
    <s v="Retail"/>
    <x v="3"/>
    <s v="to buy boxes of soap, diapers, rice, oil, shirts, and jeans for women and men."/>
    <x v="10"/>
    <s v="Masaya"/>
    <s v="NIO"/>
    <n v="1200"/>
    <d v="2015-10-04T22:26:08"/>
    <d v="2015-09-19T09:00:00"/>
    <d v="2015-11-10T18:06:06"/>
    <n v="100"/>
    <n v="47"/>
    <s v="#Parent, #Repeat Borrower, #Woman Owned Biz"/>
    <s v="female, female, female, female"/>
    <s v="irregular"/>
    <d v="2015-10-04T00:00:00"/>
    <x v="0"/>
    <s v="low"/>
  </r>
  <r>
    <n v="957460"/>
    <n v="8750"/>
    <n v="8750"/>
    <s v="Clothing Sales"/>
    <x v="7"/>
    <s v="to be able to buy more dresses for sale."/>
    <x v="16"/>
    <s v="Wihdat"/>
    <s v="JOD"/>
    <n v="1850"/>
    <d v="2015-10-04T11:48:59"/>
    <d v="2015-10-15T09:00:00"/>
    <d v="2015-10-18T15:53:07"/>
    <n v="170"/>
    <n v="21"/>
    <s v="#Parent, #Woman Owned Biz"/>
    <s v="female"/>
    <s v="monthly"/>
    <d v="2015-10-04T00:00:00"/>
    <x v="0"/>
    <s v="low"/>
  </r>
  <r>
    <n v="957783"/>
    <n v="1250"/>
    <n v="1250"/>
    <s v="General Store"/>
    <x v="3"/>
    <s v="to buy items to sell like canned goods, personal care products, milk, coffee, drinks, spices, noodles, bread, eggs and etc"/>
    <x v="0"/>
    <s v="Banga, Aklan"/>
    <s v="PHP"/>
    <n v="1450"/>
    <d v="2015-10-05T09:29:21"/>
    <d v="2015-09-17T09:00:00"/>
    <d v="2015-10-08T15:33:54"/>
    <n v="80"/>
    <n v="5"/>
    <s v="#Parent, #Single Parent, #Woman Owned Biz"/>
    <s v="female"/>
    <s v="irregular"/>
    <d v="2015-10-05T00:00:00"/>
    <x v="0"/>
    <s v="low"/>
  </r>
  <r>
    <n v="957880"/>
    <n v="2250"/>
    <n v="2250"/>
    <s v="Pigs"/>
    <x v="0"/>
    <s v="to buy feed and other supplies to raise her pigs"/>
    <x v="0"/>
    <s v="Banga, Aklan"/>
    <s v="PHP"/>
    <n v="1450"/>
    <d v="2015-10-05T10:51:26"/>
    <d v="2015-09-30T09:00:00"/>
    <d v="2015-10-26T17:41:27"/>
    <n v="80"/>
    <n v="7"/>
    <s v="#Animals, #Elderly, #Parent, #Repeat Borrower, #Woman Owned Biz"/>
    <s v="female"/>
    <s v="irregular"/>
    <d v="2015-10-05T00:00:00"/>
    <x v="0"/>
    <s v="low"/>
  </r>
  <r>
    <n v="958098"/>
    <n v="22000"/>
    <n v="22000"/>
    <s v="Manufacturing"/>
    <x v="12"/>
    <s v="to buy three sheep and a bull."/>
    <x v="15"/>
    <s v=""/>
    <s v="XOF"/>
    <n v="1050"/>
    <d v="2015-10-05T16:41:00"/>
    <d v="2015-09-14T09:00:00"/>
    <d v="2015-10-17T20:39:47"/>
    <n v="80"/>
    <n v="67"/>
    <s v="#Parent, #Woman Owned Biz, #Animals"/>
    <s v="female, female, female"/>
    <s v="monthly"/>
    <d v="2015-10-05T00:00:00"/>
    <x v="0"/>
    <s v="high"/>
  </r>
  <r>
    <n v="957621"/>
    <n v="1750"/>
    <n v="1750"/>
    <s v="Clothing Sales"/>
    <x v="7"/>
    <s v="to buy more clothing to resell."/>
    <x v="0"/>
    <s v="Binalbagan, Negros Occidental"/>
    <s v="PHP"/>
    <n v="1450"/>
    <d v="2015-10-05T05:04:17"/>
    <d v="2015-09-18T09:00:00"/>
    <d v="2015-10-16T04:59:34"/>
    <n v="80"/>
    <n v="5"/>
    <s v="#Elderly, #Parent, #Woman Owned Biz"/>
    <s v="female"/>
    <s v="irregular"/>
    <d v="2015-10-05T00:00:00"/>
    <x v="0"/>
    <s v="low"/>
  </r>
  <r>
    <n v="957751"/>
    <n v="1000"/>
    <n v="1000"/>
    <s v="General Store"/>
    <x v="3"/>
    <s v="to purchase more groceries to sell like canned goods, noodles, spices, milk, drinks, coffee, bread, and snack foods, etc"/>
    <x v="0"/>
    <s v="San Jose, Antique"/>
    <s v="PHP"/>
    <n v="1450"/>
    <d v="2015-10-05T08:59:04"/>
    <d v="2015-09-10T09:00:00"/>
    <d v="2015-10-07T15:08:44"/>
    <n v="80"/>
    <n v="3"/>
    <s v=""/>
    <s v="female"/>
    <s v="irregular"/>
    <d v="2015-10-05T00:00:00"/>
    <x v="0"/>
    <s v="low"/>
  </r>
  <r>
    <n v="957929"/>
    <n v="3000"/>
    <n v="3000"/>
    <s v="Retail"/>
    <x v="3"/>
    <s v="to purchase more handbags"/>
    <x v="1"/>
    <s v="Kilifi"/>
    <s v="KES"/>
    <n v="1330"/>
    <d v="2015-10-05T11:39:46"/>
    <d v="2015-09-11T09:00:00"/>
    <d v="2015-10-20T06:55:38"/>
    <n v="80"/>
    <n v="12"/>
    <s v="#First Loan, #Parent, #Woman Owned Biz"/>
    <s v="female"/>
    <s v="monthly"/>
    <d v="2015-10-05T00:00:00"/>
    <x v="0"/>
    <s v="low"/>
  </r>
  <r>
    <n v="958202"/>
    <n v="5000"/>
    <n v="5000"/>
    <s v="Personal Housing Expenses"/>
    <x v="4"/>
    <s v="to purchase sheet metal, wood, and nails to replace the roof of her house"/>
    <x v="7"/>
    <s v=""/>
    <s v="USD"/>
    <n v="810"/>
    <d v="2015-10-05T23:59:34"/>
    <d v="2015-09-18T09:00:00"/>
    <d v="2015-10-21T20:44:27"/>
    <n v="140"/>
    <n v="20"/>
    <s v="#Health and Sanitation"/>
    <s v="female"/>
    <s v="monthly"/>
    <d v="2015-10-05T00:00:00"/>
    <x v="0"/>
    <s v="low"/>
  </r>
  <r>
    <n v="957886"/>
    <n v="3000"/>
    <n v="3000"/>
    <s v="General Store"/>
    <x v="3"/>
    <s v="to purchase more groceries to sell such as canned goods, personal care products, milk, coffee, drinks, spices, noodles, bread, eggs, etc."/>
    <x v="0"/>
    <s v="Banga, Aklan"/>
    <s v="PHP"/>
    <n v="1450"/>
    <d v="2015-10-05T10:53:37"/>
    <d v="2015-09-30T09:00:00"/>
    <d v="2015-10-27T12:47:29"/>
    <n v="80"/>
    <n v="10"/>
    <s v="#Parent, #Single Parent, #Woman Owned Biz, user_favorite"/>
    <s v="female"/>
    <s v="irregular"/>
    <d v="2015-10-05T00:00:00"/>
    <x v="0"/>
    <s v="low"/>
  </r>
  <r>
    <n v="957667"/>
    <n v="2250"/>
    <n v="2250"/>
    <s v="Farming"/>
    <x v="0"/>
    <s v="to purchase fertilizers and organic pesticides."/>
    <x v="0"/>
    <s v="DAPACAN BAJO, CALAMBA, MISAMIS OCCIDENTAL"/>
    <s v="PHP"/>
    <n v="1360"/>
    <d v="2015-10-05T07:22:23"/>
    <d v="2015-09-30T09:00:00"/>
    <d v="2015-10-15T04:00:25"/>
    <n v="80"/>
    <n v="6"/>
    <s v="#Repeat Borrower, #Vegan, #Woman Owned Biz"/>
    <s v="female"/>
    <s v="irregular"/>
    <d v="2015-10-05T00:00:00"/>
    <x v="0"/>
    <s v="low"/>
  </r>
  <r>
    <n v="957904"/>
    <n v="1250"/>
    <n v="1250"/>
    <s v="General Store"/>
    <x v="3"/>
    <s v="to restock her store with items like canned goods, oil, and soy sauce."/>
    <x v="0"/>
    <s v="Ozamiz - Ozamis City Misamis Occidental"/>
    <s v="PHP"/>
    <n v="1260"/>
    <d v="2015-10-05T11:05:55"/>
    <d v="2015-09-11T09:00:00"/>
    <d v="2015-10-06T21:21:21"/>
    <n v="70"/>
    <n v="1"/>
    <s v=""/>
    <s v="female"/>
    <s v="monthly"/>
    <d v="2015-10-05T00:00:00"/>
    <x v="0"/>
    <s v="low"/>
  </r>
  <r>
    <n v="957968"/>
    <n v="5000"/>
    <n v="5000"/>
    <s v="Primary/secondary school costs"/>
    <x v="5"/>
    <s v="to pay for her children's school tuition fees."/>
    <x v="40"/>
    <s v="Marjeyoun"/>
    <s v="USD"/>
    <n v="770"/>
    <d v="2015-10-05T13:03:17"/>
    <d v="2015-09-23T09:00:00"/>
    <d v="2015-10-07T02:28:46"/>
    <n v="150"/>
    <n v="13"/>
    <s v="#Parent, #Schooling, #Female Education, user_favorite"/>
    <s v="female"/>
    <s v="monthly"/>
    <d v="2015-10-05T00:00:00"/>
    <x v="0"/>
    <s v="low"/>
  </r>
  <r>
    <n v="958306"/>
    <n v="3500"/>
    <n v="3500"/>
    <s v="Motorcycle Transport"/>
    <x v="8"/>
    <s v="to purchase spare parts and gasoline for her motorcycle."/>
    <x v="0"/>
    <s v="Bais, Negros Oriental"/>
    <s v="PHP"/>
    <n v="1450"/>
    <d v="2015-10-06T05:33:14"/>
    <d v="2015-09-08T09:00:00"/>
    <d v="2015-10-28T13:27:07"/>
    <n v="130"/>
    <n v="7"/>
    <s v="#Woman Owned Biz, #Parent"/>
    <s v="female"/>
    <s v="irregular"/>
    <d v="2015-10-06T00:00:00"/>
    <x v="0"/>
    <s v="low"/>
  </r>
  <r>
    <n v="958801"/>
    <n v="7000"/>
    <n v="7000"/>
    <s v="Agriculture"/>
    <x v="0"/>
    <s v="to buy fertilizers and do cleaning, in order to give maintenance to her coffee farm."/>
    <x v="24"/>
    <s v="Nueva Frontera, Santa Barbara."/>
    <s v="HNL"/>
    <n v="2010"/>
    <d v="2015-10-06T19:19:15"/>
    <d v="2015-09-10T09:00:00"/>
    <d v="2015-10-17T23:20:40"/>
    <n v="90"/>
    <n v="24"/>
    <s v="volunteer_pick, #Parent, #Single Parent, #Trees, #Vegan, #Woman Owned Biz, user_favorite"/>
    <s v="female"/>
    <s v="bullet"/>
    <d v="2015-10-06T00:00:00"/>
    <x v="0"/>
    <s v="low"/>
  </r>
  <r>
    <n v="958387"/>
    <n v="5000"/>
    <n v="5000"/>
    <s v="Tailoring"/>
    <x v="2"/>
    <s v="to increase her tailoring business."/>
    <x v="3"/>
    <s v="Rawalpindi"/>
    <s v="PKR"/>
    <n v="2470"/>
    <d v="2015-10-06T07:49:00"/>
    <d v="2015-09-18T09:00:00"/>
    <d v="2015-11-05T17:02:21"/>
    <n v="140"/>
    <n v="16"/>
    <s v="#Fabrics, #Parent, #Woman Owned Biz, user_favorite"/>
    <s v="female"/>
    <s v="monthly"/>
    <d v="2015-10-06T00:00:00"/>
    <x v="0"/>
    <s v="low"/>
  </r>
  <r>
    <n v="958440"/>
    <n v="5500"/>
    <n v="5500"/>
    <s v="Natural Medicines"/>
    <x v="13"/>
    <s v="to purchase additional boxes of herbal medicine"/>
    <x v="0"/>
    <s v="Mabinay, Negros Oriental"/>
    <s v="PHP"/>
    <n v="1450"/>
    <d v="2015-10-06T08:39:50"/>
    <d v="2015-09-11T09:00:00"/>
    <d v="2015-10-20T01:58:20"/>
    <n v="110"/>
    <n v="15"/>
    <s v="#Health and Sanitation, #Woman Owned Biz"/>
    <s v="female"/>
    <s v="irregular"/>
    <d v="2015-10-06T00:00:00"/>
    <x v="0"/>
    <s v="low"/>
  </r>
  <r>
    <n v="958264"/>
    <n v="4500"/>
    <n v="4500"/>
    <s v="General Store"/>
    <x v="3"/>
    <s v="to purchase additional items of groceries to sell like canned goods, noodles, spices, milk, drinks, snack foods, juice, etc."/>
    <x v="0"/>
    <s v="Pan-ay, Capiz"/>
    <s v="PHP"/>
    <n v="1450"/>
    <d v="2015-10-06T04:27:37"/>
    <d v="2015-09-16T09:00:00"/>
    <d v="2015-11-14T03:36:19"/>
    <n v="140"/>
    <n v="16"/>
    <s v="#Parent, #Woman Owned Biz"/>
    <s v="female"/>
    <s v="irregular"/>
    <d v="2015-10-06T00:00:00"/>
    <x v="0"/>
    <s v="low"/>
  </r>
  <r>
    <n v="959333"/>
    <n v="1000"/>
    <n v="1000"/>
    <s v="Clothing Sales"/>
    <x v="7"/>
    <s v="to purchase bales of clothes for resale."/>
    <x v="1"/>
    <s v="Msambweni"/>
    <s v="KES"/>
    <n v="1640"/>
    <d v="2015-10-07T14:59:20"/>
    <d v="2015-10-07T09:00:00"/>
    <d v="2015-10-09T18:01:01"/>
    <n v="130"/>
    <n v="4"/>
    <s v=""/>
    <s v="female"/>
    <s v="irregular"/>
    <d v="2015-10-07T00:00:00"/>
    <x v="0"/>
    <s v="low"/>
  </r>
  <r>
    <n v="959444"/>
    <n v="1750"/>
    <n v="3000"/>
    <s v="Retail"/>
    <x v="3"/>
    <s v="to buy pants, blouses, skirts, t-shirts, dresses and other products to improve sales and prepare for the season."/>
    <x v="7"/>
    <s v=""/>
    <s v="USD"/>
    <n v="810"/>
    <d v="2015-10-07T19:51:25"/>
    <d v="2015-09-24T09:00:00"/>
    <m/>
    <n v="140"/>
    <n v="6"/>
    <s v="#Parent, #Woman Owned Biz, user_favorite"/>
    <s v="female"/>
    <s v="monthly"/>
    <d v="2015-10-07T00:00:00"/>
    <x v="1"/>
    <s v="low"/>
  </r>
  <r>
    <n v="959204"/>
    <n v="1750"/>
    <n v="1750"/>
    <s v="Pigs"/>
    <x v="0"/>
    <s v="to buy pig feed"/>
    <x v="0"/>
    <s v="Carmen, Bohol"/>
    <s v="PHP"/>
    <n v="1250"/>
    <d v="2015-10-07T11:11:45"/>
    <d v="2015-09-11T09:00:00"/>
    <d v="2015-10-19T00:43:51"/>
    <n v="80"/>
    <n v="5"/>
    <s v="#Animals, #Parent"/>
    <s v="male"/>
    <s v="irregular"/>
    <d v="2015-10-07T00:00:00"/>
    <x v="0"/>
    <s v="low"/>
  </r>
  <r>
    <n v="958891"/>
    <n v="14750"/>
    <n v="14750"/>
    <s v="Pigs"/>
    <x v="0"/>
    <s v="to purchase a local type of piglets for pig barbeque."/>
    <x v="30"/>
    <s v="Baturiti - Tabanan - Bali"/>
    <s v="IDR"/>
    <n v="820"/>
    <d v="2015-10-07T03:56:47"/>
    <d v="2015-10-05T09:00:00"/>
    <d v="2015-10-20T01:11:21"/>
    <n v="80"/>
    <n v="44"/>
    <s v="#Repeat Borrower, #Animals, #Woman Owned Biz"/>
    <s v="female, female, female, female, female, female"/>
    <s v="irregular"/>
    <d v="2015-10-07T00:00:00"/>
    <x v="0"/>
    <s v="low"/>
  </r>
  <r>
    <n v="1090301"/>
    <n v="0"/>
    <n v="50000"/>
    <s v="Transportation"/>
    <x v="8"/>
    <s v="To buy inventory for parts that I can sell and use to create bespoke motoeized bicycles"/>
    <x v="37"/>
    <s v=""/>
    <s v="USD"/>
    <m/>
    <d v="2015-10-08T01:43:41"/>
    <m/>
    <m/>
    <n v="240"/>
    <n v="0"/>
    <s v=""/>
    <s v="male"/>
    <s v="bullet"/>
    <d v="2015-10-07T00:00:00"/>
    <x v="1"/>
    <s v="low"/>
  </r>
  <r>
    <n v="958971"/>
    <n v="6500"/>
    <n v="6500"/>
    <s v="Restaurant"/>
    <x v="1"/>
    <s v="to purchase additional stock of ingredients like spices, canned goods, meat, vegetables, etc."/>
    <x v="0"/>
    <s v="Bayawan, Negros Oriental"/>
    <s v="PHP"/>
    <n v="1450"/>
    <d v="2015-10-07T06:04:37"/>
    <d v="2015-09-09T09:00:00"/>
    <d v="2015-10-08T22:22:56"/>
    <n v="50"/>
    <n v="7"/>
    <s v=""/>
    <s v="female"/>
    <s v="irregular"/>
    <d v="2015-10-07T00:00:00"/>
    <x v="0"/>
    <s v="low"/>
  </r>
  <r>
    <n v="959209"/>
    <n v="4750"/>
    <n v="9750"/>
    <s v="Services"/>
    <x v="2"/>
    <s v="to buy a bigger photocopying machine and renovate his petrol station."/>
    <x v="1"/>
    <s v="Kilifi"/>
    <s v="KES"/>
    <n v="1380"/>
    <d v="2015-10-07T11:22:17"/>
    <d v="2015-09-23T09:00:00"/>
    <m/>
    <n v="140"/>
    <n v="4"/>
    <s v="#Repeat Borrower, #Parent, #Technology"/>
    <s v="male"/>
    <s v="monthly"/>
    <d v="2015-10-07T00:00:00"/>
    <x v="1"/>
    <s v="low"/>
  </r>
  <r>
    <n v="958974"/>
    <n v="2250"/>
    <n v="2250"/>
    <s v="Farming"/>
    <x v="0"/>
    <s v="to pay for laborers' salaries and buy farm supplies."/>
    <x v="0"/>
    <s v="Bayawan, Negros Oriental"/>
    <s v="PHP"/>
    <n v="1450"/>
    <d v="2015-10-07T06:10:25"/>
    <d v="2015-09-14T09:00:00"/>
    <d v="2015-10-19T15:20:49"/>
    <n v="110"/>
    <n v="8"/>
    <s v="#Job Creator, #Parent, #Woman Owned Biz"/>
    <s v="female"/>
    <s v="irregular"/>
    <d v="2015-10-07T00:00:00"/>
    <x v="0"/>
    <s v="low"/>
  </r>
  <r>
    <n v="959219"/>
    <n v="4500"/>
    <n v="4500"/>
    <s v="Food Market"/>
    <x v="1"/>
    <s v="to pay for fish, meat, vegetables, and other products needed in her business."/>
    <x v="0"/>
    <s v="Payatas-B, Commonwealth, Quezon City"/>
    <s v="PHP"/>
    <n v="1440"/>
    <d v="2015-10-07T11:32:32"/>
    <d v="2015-09-18T09:00:00"/>
    <d v="2015-10-09T19:49:53"/>
    <n v="90"/>
    <n v="9"/>
    <s v=""/>
    <s v="female"/>
    <s v="irregular"/>
    <d v="2015-10-07T00:00:00"/>
    <x v="0"/>
    <s v="low"/>
  </r>
  <r>
    <n v="959902"/>
    <n v="7750"/>
    <n v="7750"/>
    <s v="Farming"/>
    <x v="0"/>
    <s v="to buy seeds and mineral fertilizers for the new planting season."/>
    <x v="2"/>
    <s v="Shahrituz"/>
    <s v="TJS"/>
    <n v="1000"/>
    <d v="2015-10-08T12:37:11"/>
    <d v="2015-09-23T09:00:00"/>
    <d v="2015-11-09T00:11:36"/>
    <n v="140"/>
    <n v="25"/>
    <s v="#Parent, #Woman Owned Biz, user_favorite"/>
    <s v="female"/>
    <s v="monthly"/>
    <d v="2015-10-08T00:00:00"/>
    <x v="0"/>
    <s v="low"/>
  </r>
  <r>
    <n v="959722"/>
    <n v="3250"/>
    <n v="3250"/>
    <s v="Pigs"/>
    <x v="0"/>
    <s v="to buy feeds, vitamins and materials for rebuild her pigpen"/>
    <x v="0"/>
    <s v="Bayawan, Negros Oriental"/>
    <s v="PHP"/>
    <n v="1450"/>
    <d v="2015-10-08T08:57:29"/>
    <d v="2015-09-28T09:00:00"/>
    <d v="2015-10-28T01:07:24"/>
    <n v="80"/>
    <n v="10"/>
    <s v="#Animals, #Biz Durable Asset, #Parent, #Woman Owned Biz"/>
    <s v="female"/>
    <s v="irregular"/>
    <d v="2015-10-08T00:00:00"/>
    <x v="0"/>
    <s v="low"/>
  </r>
  <r>
    <n v="959716"/>
    <n v="2750"/>
    <n v="2750"/>
    <s v="Used Shoes"/>
    <x v="7"/>
    <s v="to add to his stock of shoes to sell"/>
    <x v="13"/>
    <s v="Kyenjojo"/>
    <s v="UGX"/>
    <n v="1630"/>
    <d v="2015-10-08T08:49:42"/>
    <d v="2015-09-23T09:00:00"/>
    <d v="2015-10-22T17:26:56"/>
    <n v="80"/>
    <n v="11"/>
    <s v="#Parent, #Eco-friendly"/>
    <s v="male"/>
    <s v="monthly"/>
    <d v="2015-10-08T00:00:00"/>
    <x v="0"/>
    <s v="low"/>
  </r>
  <r>
    <n v="959580"/>
    <n v="2750"/>
    <n v="2750"/>
    <s v="Charcoal Sales"/>
    <x v="3"/>
    <s v="to buy additional sacks of charcoal to sell."/>
    <x v="0"/>
    <s v="Brookes Point, Palawan"/>
    <s v="PHP"/>
    <n v="1450"/>
    <d v="2015-10-08T05:32:43"/>
    <d v="2015-09-24T09:00:00"/>
    <d v="2015-10-29T02:29:19"/>
    <n v="80"/>
    <n v="7"/>
    <s v="volunteer_pick, #Parent, #Woman Owned Biz, user_favorite"/>
    <s v="female"/>
    <s v="irregular"/>
    <d v="2015-10-08T00:00:00"/>
    <x v="0"/>
    <s v="low"/>
  </r>
  <r>
    <n v="959600"/>
    <n v="8500"/>
    <n v="8500"/>
    <s v="Farming"/>
    <x v="0"/>
    <s v="to buy seeds and pay for labor fees to gain higher yields so she can sell her rice at a good price."/>
    <x v="4"/>
    <s v="Kampong Cham Province, Koh Sotin District"/>
    <s v="KHR"/>
    <n v="2040"/>
    <d v="2015-10-08T06:37:31"/>
    <d v="2015-09-15T09:00:00"/>
    <d v="2015-10-19T09:09:47"/>
    <n v="140"/>
    <n v="26"/>
    <s v="#First Loan, #Parent"/>
    <s v="female, female, female"/>
    <s v="monthly"/>
    <d v="2015-10-08T00:00:00"/>
    <x v="0"/>
    <s v="low"/>
  </r>
  <r>
    <n v="959751"/>
    <n v="4250"/>
    <n v="6750"/>
    <s v="Fruits &amp; Vegetables"/>
    <x v="1"/>
    <s v="to buy fresh vegetables for her son's green grocery business."/>
    <x v="3"/>
    <s v="Lahore"/>
    <s v="PKR"/>
    <n v="2470"/>
    <d v="2015-10-08T09:26:24"/>
    <d v="2015-09-14T09:00:00"/>
    <m/>
    <n v="140"/>
    <n v="6"/>
    <s v="#Elderly, #Vegan, #Parent"/>
    <s v="female"/>
    <s v="monthly"/>
    <d v="2015-10-08T00:00:00"/>
    <x v="1"/>
    <s v="low"/>
  </r>
  <r>
    <n v="959883"/>
    <n v="20250"/>
    <n v="20250"/>
    <s v="Cattle"/>
    <x v="0"/>
    <s v="to buy calves, raise and sell them."/>
    <x v="49"/>
    <s v="Lezhe"/>
    <s v="ALL"/>
    <n v="2390"/>
    <d v="2015-10-08T12:19:58"/>
    <d v="2015-10-06T09:00:00"/>
    <d v="2015-10-17T21:55:21"/>
    <n v="190"/>
    <n v="62"/>
    <s v="user_favorite, #Animals, #Repeat Borrower, #Parent, #Woman Owned Biz, user_favorite"/>
    <s v="female"/>
    <s v="monthly"/>
    <d v="2015-10-08T00:00:00"/>
    <x v="0"/>
    <s v="high"/>
  </r>
  <r>
    <n v="959640"/>
    <n v="1000"/>
    <n v="1000"/>
    <s v="Weaving"/>
    <x v="11"/>
    <s v="to buy buri leaves (a large palm) and dye."/>
    <x v="0"/>
    <s v="Baybay, Leyte"/>
    <s v="PHP"/>
    <n v="1250"/>
    <d v="2015-10-08T07:35:28"/>
    <d v="2015-09-08T09:00:00"/>
    <d v="2015-10-09T22:45:04"/>
    <n v="80"/>
    <n v="3"/>
    <s v=""/>
    <s v="female"/>
    <s v="irregular"/>
    <d v="2015-10-08T00:00:00"/>
    <x v="0"/>
    <s v="low"/>
  </r>
  <r>
    <n v="959698"/>
    <n v="2250"/>
    <n v="2250"/>
    <s v="Livestock"/>
    <x v="0"/>
    <s v="to purchase feeds and other supplies to raise her goats"/>
    <x v="0"/>
    <s v="Calatrava, Negros Occidental"/>
    <s v="PHP"/>
    <n v="1450"/>
    <d v="2015-10-08T08:35:59"/>
    <d v="2015-09-10T09:00:00"/>
    <d v="2015-10-14T20:31:29"/>
    <n v="110"/>
    <n v="6"/>
    <s v="#Animals, #Parent, #Repeat Borrower, #Woman Owned Biz"/>
    <s v="female"/>
    <s v="irregular"/>
    <d v="2015-10-08T00:00:00"/>
    <x v="0"/>
    <s v="low"/>
  </r>
  <r>
    <n v="960303"/>
    <n v="3500"/>
    <n v="3500"/>
    <s v="Food Production/Sales"/>
    <x v="1"/>
    <s v="to buy ingredients such as meat, noodles, vegetables, spices, etc. for her food production business."/>
    <x v="0"/>
    <s v="Calatrava, Negros Occidental"/>
    <s v="PHP"/>
    <n v="1450"/>
    <d v="2015-10-09T05:50:52"/>
    <d v="2015-09-11T09:00:00"/>
    <d v="2015-10-28T19:00:11"/>
    <n v="80"/>
    <n v="12"/>
    <s v="#Repeat Borrower, #Woman Owned Biz"/>
    <s v="female"/>
    <s v="irregular"/>
    <d v="2015-10-09T00:00:00"/>
    <x v="0"/>
    <s v="low"/>
  </r>
  <r>
    <n v="960920"/>
    <n v="4000"/>
    <n v="4000"/>
    <s v="Retail"/>
    <x v="3"/>
    <s v="To purchase fabric, thread, hangers, pins and other materials needed for making clothing"/>
    <x v="7"/>
    <s v=""/>
    <s v="USD"/>
    <n v="810"/>
    <d v="2015-10-10T00:35:54"/>
    <d v="2015-09-25T09:00:00"/>
    <d v="2015-11-17T17:45:40"/>
    <n v="140"/>
    <n v="15"/>
    <s v="#Fabrics, #Single Parent, #Parent, #Woman Owned Biz"/>
    <s v="female"/>
    <s v="monthly"/>
    <d v="2015-10-09T00:00:00"/>
    <x v="0"/>
    <s v="low"/>
  </r>
  <r>
    <n v="960300"/>
    <n v="3250"/>
    <n v="3250"/>
    <s v="General Store"/>
    <x v="3"/>
    <s v="to restock her sari-sari store with consumable goods such as noodles, canned goods, coffee, milk, confections, condiments, and other goods."/>
    <x v="0"/>
    <s v="Sindangan-Poblacion, Sindangan, Zamboanga del Nort"/>
    <s v="PHP"/>
    <n v="1260"/>
    <d v="2015-10-09T05:48:29"/>
    <d v="2015-09-30T09:00:00"/>
    <d v="2015-10-30T15:04:17"/>
    <n v="80"/>
    <n v="9"/>
    <s v="#Woman Owned Biz, user_favorite"/>
    <s v="female"/>
    <s v="monthly"/>
    <d v="2015-10-09T00:00:00"/>
    <x v="0"/>
    <s v="low"/>
  </r>
  <r>
    <n v="960824"/>
    <n v="4250"/>
    <n v="4250"/>
    <s v="Sewing"/>
    <x v="2"/>
    <s v="to invest exclusively in cloth."/>
    <x v="18"/>
    <s v="Barranquilla"/>
    <s v="COP"/>
    <n v="1540"/>
    <d v="2015-10-09T20:42:25"/>
    <d v="2015-10-09T09:00:00"/>
    <d v="2015-10-18T22:03:43"/>
    <n v="140"/>
    <n v="13"/>
    <s v=""/>
    <s v="female"/>
    <s v="monthly"/>
    <d v="2015-10-09T00:00:00"/>
    <x v="0"/>
    <s v="low"/>
  </r>
  <r>
    <n v="960538"/>
    <n v="22750"/>
    <n v="22750"/>
    <s v="Food"/>
    <x v="1"/>
    <s v="to expand his storage area/shop where he keeps the materials he uses for his sales"/>
    <x v="38"/>
    <s v=""/>
    <s v="EUR"/>
    <n v="2400"/>
    <d v="2015-10-09T09:30:55"/>
    <d v="2015-09-28T09:00:00"/>
    <d v="2015-11-10T19:33:29"/>
    <n v="200"/>
    <n v="70"/>
    <s v="user_favorite, user_favorite, #Repeat Borrower, user_favorite, user_favorite, user_favorite"/>
    <s v="male"/>
    <s v="monthly"/>
    <d v="2015-10-09T00:00:00"/>
    <x v="0"/>
    <s v="high"/>
  </r>
  <r>
    <n v="960282"/>
    <n v="17500"/>
    <n v="21750"/>
    <s v="Livestock"/>
    <x v="0"/>
    <s v="to buy three cows in order to increase her livestock headcount."/>
    <x v="53"/>
    <s v="Kadamzhai district"/>
    <s v="KGS"/>
    <n v="1710"/>
    <d v="2015-10-09T05:38:18"/>
    <d v="2015-09-07T09:00:00"/>
    <m/>
    <n v="130"/>
    <n v="48"/>
    <s v="user_favorite, #Animals, #Fabrics, #Parent, #Woman Owned Biz"/>
    <s v="female"/>
    <s v="monthly"/>
    <d v="2015-10-09T00:00:00"/>
    <x v="1"/>
    <s v="low"/>
  </r>
  <r>
    <n v="960844"/>
    <n v="1750"/>
    <n v="1750"/>
    <s v="Poultry"/>
    <x v="0"/>
    <s v="to purchase 30 chicks and fattening feed in bulk."/>
    <x v="18"/>
    <s v="Sonson"/>
    <s v="COP"/>
    <n v="1770"/>
    <d v="2015-10-09T21:53:38"/>
    <d v="2015-09-10T09:00:00"/>
    <d v="2015-10-18T02:40:14"/>
    <n v="140"/>
    <n v="1"/>
    <s v="volunteer_pick"/>
    <s v="female"/>
    <s v="bullet"/>
    <d v="2015-10-09T00:00:00"/>
    <x v="0"/>
    <s v="low"/>
  </r>
  <r>
    <n v="960780"/>
    <n v="3000"/>
    <n v="3000"/>
    <s v="Beauty Salon"/>
    <x v="2"/>
    <s v="to buy 60 individual hair extensions and 70 weaves."/>
    <x v="41"/>
    <s v="Adidogomé"/>
    <s v="XOF"/>
    <n v="2960"/>
    <d v="2015-10-09T17:26:37"/>
    <d v="2015-09-28T09:00:00"/>
    <d v="2015-10-22T12:37:30"/>
    <n v="110"/>
    <n v="9"/>
    <s v="#Woman Owned Biz, #Low-profit FP, #Schooling"/>
    <s v="female"/>
    <s v="irregular"/>
    <d v="2015-10-09T00:00:00"/>
    <x v="0"/>
    <s v="low"/>
  </r>
  <r>
    <n v="960628"/>
    <n v="4750"/>
    <n v="4750"/>
    <s v="Home Appliances"/>
    <x v="9"/>
    <s v="to purchase TerraClear water filters so they can have access to safe drinking water."/>
    <x v="62"/>
    <s v="Laos"/>
    <s v="LAK"/>
    <n v="3930"/>
    <d v="2015-10-09T11:02:34"/>
    <d v="2015-11-01T08:00:00"/>
    <d v="2015-10-17T18:24:16"/>
    <n v="80"/>
    <n v="16"/>
    <s v="#Eco-friendly, #Health and Sanitation, user_favorite, #Biz Durable Asset, #Low-profit FP, #Technology"/>
    <s v="male, female, male, male, male, male, male, male, male, male"/>
    <s v="bullet"/>
    <d v="2015-10-09T00:00:00"/>
    <x v="0"/>
    <s v="low"/>
  </r>
  <r>
    <n v="960713"/>
    <n v="3000"/>
    <n v="3000"/>
    <s v="Education provider"/>
    <x v="5"/>
    <s v="to expand her school to help her increase to other classes."/>
    <x v="1"/>
    <s v="Narok"/>
    <s v="KES"/>
    <n v="1330"/>
    <d v="2015-10-09T14:35:56"/>
    <d v="2015-09-08T09:00:00"/>
    <d v="2015-10-13T02:27:36"/>
    <n v="80"/>
    <n v="8"/>
    <s v="#Parent, #Schooling, #Woman Owned Biz, #Biz Durable Asset, user_favorite"/>
    <s v="male"/>
    <s v="monthly"/>
    <d v="2015-10-09T00:00:00"/>
    <x v="0"/>
    <s v="low"/>
  </r>
  <r>
    <n v="960337"/>
    <n v="4500"/>
    <n v="4500"/>
    <s v="General Store"/>
    <x v="3"/>
    <s v="to pay for additional grocery items, beverages and toiletries to sell at her store."/>
    <x v="0"/>
    <s v="Dasmarinas, Cavite"/>
    <s v="PHP"/>
    <n v="1440"/>
    <d v="2015-10-09T06:47:12"/>
    <d v="2015-09-18T09:00:00"/>
    <d v="2015-10-13T05:20:28"/>
    <n v="60"/>
    <n v="11"/>
    <s v=""/>
    <s v="female"/>
    <s v="irregular"/>
    <d v="2015-10-09T00:00:00"/>
    <x v="0"/>
    <s v="low"/>
  </r>
  <r>
    <n v="960659"/>
    <n v="2500"/>
    <n v="2500"/>
    <s v="General Store"/>
    <x v="3"/>
    <s v="to buy additional supplies of assorted groceries, beverages and mineral water"/>
    <x v="0"/>
    <s v="Bayugan, Surigao Del Sur"/>
    <s v="PHP"/>
    <n v="1440"/>
    <d v="2015-10-09T12:18:03"/>
    <d v="2015-09-15T09:00:00"/>
    <d v="2015-10-31T15:02:13"/>
    <n v="80"/>
    <n v="9"/>
    <s v="#Woman Owned Biz"/>
    <s v="female"/>
    <s v="irregular"/>
    <d v="2015-10-09T00:00:00"/>
    <x v="0"/>
    <s v="low"/>
  </r>
  <r>
    <n v="961006"/>
    <n v="5000"/>
    <n v="5000"/>
    <s v="Clothing Sales"/>
    <x v="7"/>
    <s v="to buy more merchandise to stock her clothing business."/>
    <x v="7"/>
    <s v="Usulután"/>
    <s v="USD"/>
    <n v="1990"/>
    <d v="2015-10-10T17:47:53"/>
    <d v="2015-09-30T09:00:00"/>
    <d v="2015-11-17T23:29:15"/>
    <n v="150"/>
    <n v="18"/>
    <s v="volunteer_like, #Single, #Woman Owned Biz"/>
    <s v="female"/>
    <s v="monthly"/>
    <d v="2015-10-10T00:00:00"/>
    <x v="0"/>
    <s v="low"/>
  </r>
  <r>
    <n v="961525"/>
    <n v="5000"/>
    <n v="5000"/>
    <s v="Fruits &amp; Vegetables"/>
    <x v="1"/>
    <s v="to buy more stock of tomatoes, bananas and other vegetables"/>
    <x v="1"/>
    <s v="Mwingi"/>
    <s v="KES"/>
    <n v="1380"/>
    <d v="2015-10-12T11:26:40"/>
    <d v="2015-09-17T09:00:00"/>
    <d v="2015-11-12T14:55:24"/>
    <n v="140"/>
    <n v="17"/>
    <s v="#Parent, #Repeat Borrower, #Woman Owned Biz, #Vegan"/>
    <s v="female"/>
    <s v="monthly"/>
    <d v="2015-10-12T00:00:00"/>
    <x v="0"/>
    <s v="low"/>
  </r>
  <r>
    <n v="961447"/>
    <n v="10750"/>
    <n v="11250"/>
    <s v="Food Market"/>
    <x v="1"/>
    <s v="to restock the out-of-stock items in the genge and to buy Irish potatoes, cooking oil, and charcoal for cooking chips."/>
    <x v="11"/>
    <s v="Dar es Salaam"/>
    <s v="TZS"/>
    <n v="870"/>
    <d v="2015-10-12T09:57:26"/>
    <d v="2015-09-22T09:00:00"/>
    <m/>
    <n v="130"/>
    <n v="31"/>
    <s v="#Parent, #Single Parent, #Vegan, #Schooling"/>
    <s v="male, male"/>
    <s v="irregular"/>
    <d v="2015-10-12T00:00:00"/>
    <x v="1"/>
    <s v="low"/>
  </r>
  <r>
    <n v="961843"/>
    <n v="3500"/>
    <n v="3500"/>
    <s v="Personal Expenses"/>
    <x v="9"/>
    <s v="to buy food and clothing, eliminating pressure to sell maize for low prices at harvest."/>
    <x v="58"/>
    <s v="Kaduna"/>
    <s v="NGN"/>
    <n v="2880"/>
    <d v="2015-10-12T22:52:19"/>
    <d v="2015-12-07T09:00:00"/>
    <d v="2015-11-13T15:12:57"/>
    <n v="140"/>
    <n v="5"/>
    <s v="#Vegan"/>
    <s v="male"/>
    <s v="bullet"/>
    <d v="2015-10-12T00:00:00"/>
    <x v="0"/>
    <s v="low"/>
  </r>
  <r>
    <n v="961358"/>
    <n v="5500"/>
    <n v="5500"/>
    <s v="Fishing"/>
    <x v="1"/>
    <s v="to buy fishing materials like fishing net, bamboo, nails, etc."/>
    <x v="0"/>
    <s v="Quezon, Palawan"/>
    <s v="PHP"/>
    <n v="1450"/>
    <d v="2015-10-12T07:17:39"/>
    <d v="2015-09-29T09:00:00"/>
    <d v="2015-10-31T20:00:11"/>
    <n v="80"/>
    <n v="12"/>
    <s v="#Parent, #Woman Owned Biz, user_favorite"/>
    <s v="female"/>
    <s v="irregular"/>
    <d v="2015-10-12T00:00:00"/>
    <x v="0"/>
    <s v="low"/>
  </r>
  <r>
    <n v="961303"/>
    <n v="1500"/>
    <n v="1500"/>
    <s v="Food Production/Sales"/>
    <x v="1"/>
    <s v="to buy ingredients for her food-vending business, such as sugar, fruits, etc."/>
    <x v="0"/>
    <s v="Maasin City, Leyte"/>
    <s v="PHP"/>
    <n v="1450"/>
    <d v="2015-10-12T05:01:44"/>
    <d v="2015-09-15T09:00:00"/>
    <d v="2015-10-17T14:26:29"/>
    <n v="80"/>
    <n v="4"/>
    <s v="#Parent, #Woman Owned Biz"/>
    <s v="female"/>
    <s v="irregular"/>
    <d v="2015-10-12T00:00:00"/>
    <x v="0"/>
    <s v="low"/>
  </r>
  <r>
    <n v="961821"/>
    <n v="1000"/>
    <n v="1000"/>
    <s v="Agriculture"/>
    <x v="0"/>
    <s v="to buy organic and inorganic fertilizers, and seeds."/>
    <x v="7"/>
    <s v="Osicala"/>
    <s v="USD"/>
    <n v="1990"/>
    <d v="2015-10-12T21:53:14"/>
    <d v="2015-09-29T09:00:00"/>
    <d v="2015-10-19T23:02:56"/>
    <n v="120"/>
    <n v="3"/>
    <s v=""/>
    <s v="female"/>
    <s v="monthly"/>
    <d v="2015-10-12T00:00:00"/>
    <x v="0"/>
    <s v="low"/>
  </r>
  <r>
    <n v="961230"/>
    <n v="2250"/>
    <n v="2250"/>
    <s v="Personal Expenses"/>
    <x v="9"/>
    <s v="to buy food and clothing, eliminating pressure to sell maize for low prices at harvest"/>
    <x v="58"/>
    <s v="Kaduna"/>
    <s v="NGN"/>
    <n v="2880"/>
    <d v="2015-10-12T03:36:11"/>
    <d v="2015-12-07T09:00:00"/>
    <d v="2015-10-26T14:37:45"/>
    <n v="140"/>
    <n v="8"/>
    <s v="#Vegan"/>
    <s v="male"/>
    <s v="bullet"/>
    <d v="2015-10-12T00:00:00"/>
    <x v="0"/>
    <s v="low"/>
  </r>
  <r>
    <n v="961813"/>
    <n v="12000"/>
    <n v="12000"/>
    <s v="Agriculture"/>
    <x v="0"/>
    <s v="to buy fertilizers such as sulfate and formula for cultivating coffee and to pay for hand labor."/>
    <x v="7"/>
    <s v="Osicala"/>
    <s v="USD"/>
    <n v="1990"/>
    <d v="2015-10-12T21:34:02"/>
    <d v="2015-09-29T09:00:00"/>
    <d v="2015-11-18T21:16:29"/>
    <n v="150"/>
    <n v="29"/>
    <s v="#Parent, #Trees, #Vegan, user_favorite, #Elderly, #Job Creator, user_favorite, user_favorite, user_favorite, #Schooling, #Inspiring Story"/>
    <s v="male"/>
    <s v="irregular"/>
    <d v="2015-10-12T00:00:00"/>
    <x v="0"/>
    <s v="low"/>
  </r>
  <r>
    <n v="961458"/>
    <n v="4000"/>
    <n v="4000"/>
    <s v="General Store"/>
    <x v="3"/>
    <s v="to purchase more groceries to sell."/>
    <x v="0"/>
    <s v="Hinigaran, Negros Occidental"/>
    <s v="PHP"/>
    <n v="1450"/>
    <d v="2015-10-12T10:07:27"/>
    <d v="2015-09-18T09:00:00"/>
    <d v="2015-10-29T14:00:29"/>
    <n v="80"/>
    <n v="10"/>
    <s v="#Repeat Borrower, #Single, #Woman Owned Biz"/>
    <s v="female"/>
    <s v="irregular"/>
    <d v="2015-10-12T00:00:00"/>
    <x v="0"/>
    <s v="low"/>
  </r>
  <r>
    <n v="961802"/>
    <n v="53750"/>
    <n v="53750"/>
    <s v="Pharmacy"/>
    <x v="13"/>
    <s v="to buy more medicine to fill her pharmacy"/>
    <x v="34"/>
    <s v="Chianta, Huehuetenango"/>
    <s v="GTQ"/>
    <n v="550"/>
    <d v="2015-10-12T20:57:14"/>
    <d v="2015-09-17T09:00:00"/>
    <d v="2015-10-18T17:47:54"/>
    <n v="140"/>
    <n v="191"/>
    <s v="user_favorite, user_favorite, #Health and Sanitation, #Parent, #Schooling, #Woman Owned Biz, user_favorite, user_favorite, user_favorite, user_favorite"/>
    <s v="female, female, female, female, female, female, female, female, female, female, female, female"/>
    <s v="monthly"/>
    <d v="2015-10-12T00:00:00"/>
    <x v="0"/>
    <s v="high"/>
  </r>
  <r>
    <n v="961479"/>
    <n v="4750"/>
    <n v="4750"/>
    <s v="Food Production/Sales"/>
    <x v="1"/>
    <s v="to buy porridge flour."/>
    <x v="11"/>
    <s v="Dar es Salaam"/>
    <s v="TZS"/>
    <n v="870"/>
    <d v="2015-10-12T10:39:46"/>
    <d v="2015-09-28T09:00:00"/>
    <d v="2015-10-19T00:35:38"/>
    <n v="80"/>
    <n v="14"/>
    <s v="#Parent, #Woman Owned Biz, #Repeat Borrower, #Schooling"/>
    <s v="female"/>
    <s v="irregular"/>
    <d v="2015-10-12T00:00:00"/>
    <x v="0"/>
    <s v="low"/>
  </r>
  <r>
    <n v="961652"/>
    <n v="3000"/>
    <n v="3000"/>
    <s v="Cattle"/>
    <x v="0"/>
    <s v="to stock more cows for fattening."/>
    <x v="13"/>
    <s v="Kamwenge"/>
    <s v="UGX"/>
    <n v="1630"/>
    <d v="2015-10-12T15:34:32"/>
    <d v="2015-09-28T09:00:00"/>
    <d v="2015-11-12T00:28:01"/>
    <n v="100"/>
    <n v="12"/>
    <s v="#Animals, #Parent"/>
    <s v="male"/>
    <s v="irregular"/>
    <d v="2015-10-12T00:00:00"/>
    <x v="0"/>
    <s v="low"/>
  </r>
  <r>
    <n v="961743"/>
    <n v="9500"/>
    <n v="9500"/>
    <s v="Food"/>
    <x v="1"/>
    <s v="to purchase eggs."/>
    <x v="26"/>
    <s v="Huaycan"/>
    <s v="PEN"/>
    <n v="930"/>
    <d v="2015-10-12T18:30:07"/>
    <d v="2015-10-07T09:00:00"/>
    <d v="2015-10-19T16:03:28"/>
    <n v="60"/>
    <n v="18"/>
    <s v=""/>
    <s v="female, female, female, female, female"/>
    <s v="irregular"/>
    <d v="2015-10-12T00:00:00"/>
    <x v="0"/>
    <s v="low"/>
  </r>
  <r>
    <n v="961773"/>
    <n v="20750"/>
    <n v="20750"/>
    <s v="Home Appliances"/>
    <x v="9"/>
    <s v="buy a sound system for her home."/>
    <x v="26"/>
    <s v="Cusco"/>
    <s v="PEN"/>
    <n v="1190"/>
    <d v="2015-10-12T19:18:43"/>
    <d v="2015-09-15T09:00:00"/>
    <d v="2015-10-19T20:10:02"/>
    <n v="60"/>
    <n v="17"/>
    <s v=""/>
    <s v="male, male, male, female, female, female, female, female, female, male"/>
    <s v="irregular"/>
    <d v="2015-10-12T00:00:00"/>
    <x v="0"/>
    <s v="low"/>
  </r>
  <r>
    <n v="962425"/>
    <n v="7000"/>
    <n v="7000"/>
    <s v="Agriculture"/>
    <x v="0"/>
    <s v="to buy food for the hives and material to make repairs to his apiary."/>
    <x v="24"/>
    <s v="Capucas, San Pedro Copán, Honduras"/>
    <s v="HNL"/>
    <n v="4480"/>
    <d v="2015-10-14T00:45:33"/>
    <d v="2015-11-30T09:00:00"/>
    <d v="2015-10-21T12:58:32"/>
    <n v="350"/>
    <n v="23"/>
    <s v=""/>
    <s v="male"/>
    <s v="irregular"/>
    <d v="2015-10-13T00:00:00"/>
    <x v="0"/>
    <s v="low"/>
  </r>
  <r>
    <n v="962312"/>
    <n v="10000"/>
    <n v="10000"/>
    <s v="Restaurant"/>
    <x v="1"/>
    <s v="to implement her business."/>
    <x v="14"/>
    <s v="San Gabriel"/>
    <s v="USD"/>
    <n v="1880"/>
    <d v="2015-10-13T15:19:57"/>
    <d v="2015-09-22T09:00:00"/>
    <d v="2015-10-22T21:56:00"/>
    <n v="140"/>
    <n v="32"/>
    <s v="#Elderly, #Parent, #Single Parent, #Woman Owned Biz"/>
    <s v="female"/>
    <s v="monthly"/>
    <d v="2015-10-13T00:00:00"/>
    <x v="0"/>
    <s v="low"/>
  </r>
  <r>
    <n v="961977"/>
    <n v="3750"/>
    <n v="3750"/>
    <s v="General Store"/>
    <x v="3"/>
    <s v="to buy additional inventory to sell in her store."/>
    <x v="0"/>
    <s v="Hinobaan, Negros Occidental"/>
    <s v="PHP"/>
    <n v="1450"/>
    <d v="2015-10-13T05:55:03"/>
    <d v="2015-09-22T09:00:00"/>
    <d v="2015-11-13T04:04:09"/>
    <n v="140"/>
    <n v="12"/>
    <s v="#Repeat Borrower, #Woman Owned Biz"/>
    <s v="female"/>
    <s v="irregular"/>
    <d v="2015-10-13T00:00:00"/>
    <x v="0"/>
    <s v="low"/>
  </r>
  <r>
    <n v="962013"/>
    <n v="6250"/>
    <n v="6250"/>
    <s v="Agriculture"/>
    <x v="0"/>
    <s v="to buy a spade, rakes, bush knives, a bag of fertilizer, and vegetable seeds"/>
    <x v="27"/>
    <s v="Foaluga Savaii"/>
    <s v="WST"/>
    <n v="150"/>
    <d v="2015-10-13T07:29:06"/>
    <d v="2015-09-24T09:00:00"/>
    <d v="2015-11-13T16:37:33"/>
    <n v="140"/>
    <n v="23"/>
    <s v="#Biz Durable Asset, #Parent, #Vegan, #Woman Owned Biz"/>
    <s v="female"/>
    <s v="irregular"/>
    <d v="2015-10-13T00:00:00"/>
    <x v="0"/>
    <s v="low"/>
  </r>
  <r>
    <n v="962275"/>
    <n v="12000"/>
    <n v="12000"/>
    <s v="Clothing Sales"/>
    <x v="7"/>
    <s v="to buy more clothes to sell and improve the standards of living for their life.‎."/>
    <x v="16"/>
    <s v="Wadi Mousa"/>
    <s v="JOD"/>
    <n v="1850"/>
    <d v="2015-10-13T14:13:34"/>
    <d v="2015-09-16T09:00:00"/>
    <d v="2015-11-06T11:39:13"/>
    <n v="210"/>
    <n v="39"/>
    <s v="#Elderly, #Parent"/>
    <s v="male, female"/>
    <s v="monthly"/>
    <d v="2015-10-13T00:00:00"/>
    <x v="0"/>
    <s v="low"/>
  </r>
  <r>
    <n v="962391"/>
    <n v="1500"/>
    <n v="1500"/>
    <s v="Food Market"/>
    <x v="1"/>
    <s v="to purchase cases of spaghetti."/>
    <x v="39"/>
    <s v="Petit-Goâve"/>
    <s v="HTG"/>
    <n v="4420"/>
    <d v="2015-10-13T22:06:06"/>
    <d v="2015-09-23T09:00:00"/>
    <d v="2015-10-26T00:29:06"/>
    <n v="70"/>
    <n v="6"/>
    <s v=""/>
    <s v="female"/>
    <s v="monthly"/>
    <d v="2015-10-13T00:00:00"/>
    <x v="0"/>
    <s v="low"/>
  </r>
  <r>
    <n v="962354"/>
    <n v="6500"/>
    <n v="6500"/>
    <s v="Used Clothing"/>
    <x v="7"/>
    <s v="to buy best-quality, secondhand clothes to meet her customers' requirements."/>
    <x v="11"/>
    <s v="Dar es Salaam"/>
    <s v="TZS"/>
    <n v="870"/>
    <d v="2015-10-13T17:48:22"/>
    <d v="2015-10-02T09:00:00"/>
    <d v="2015-10-17T16:03:13"/>
    <n v="70"/>
    <n v="16"/>
    <s v=""/>
    <s v="female, female, female"/>
    <s v="irregular"/>
    <d v="2015-10-13T00:00:00"/>
    <x v="0"/>
    <s v="low"/>
  </r>
  <r>
    <n v="961920"/>
    <n v="66750"/>
    <n v="66750"/>
    <s v="Crafts"/>
    <x v="11"/>
    <s v="to buy handicrafts."/>
    <x v="14"/>
    <s v="Portoviejo"/>
    <s v="USD"/>
    <n v="1370"/>
    <d v="2015-10-13T03:19:34"/>
    <d v="2015-09-17T09:00:00"/>
    <d v="2015-10-23T00:56:53"/>
    <n v="80"/>
    <n v="163"/>
    <s v="user_favorite, #Woman Owned Biz, #Widowed, #Parent, #Elderly, user_favorite"/>
    <s v="female, female, male, female, female, female, female, female, female, female, female, male"/>
    <s v="irregular"/>
    <d v="2015-10-13T00:00:00"/>
    <x v="0"/>
    <s v="high"/>
  </r>
  <r>
    <n v="962066"/>
    <n v="8750"/>
    <n v="8750"/>
    <s v="Clothing Sales"/>
    <x v="7"/>
    <s v="to increase the turnover of clothes in her shop"/>
    <x v="53"/>
    <s v="Kyzyl-Zhyldyz village, Talas region"/>
    <s v="KGS"/>
    <n v="1710"/>
    <d v="2015-10-13T08:43:35"/>
    <d v="2015-09-11T09:00:00"/>
    <d v="2015-10-18T19:50:20"/>
    <n v="80"/>
    <n v="24"/>
    <s v="#Repeat Borrower, #Parent, #Woman Owned Biz"/>
    <s v="female"/>
    <s v="monthly"/>
    <d v="2015-10-13T00:00:00"/>
    <x v="0"/>
    <s v="low"/>
  </r>
  <r>
    <n v="961921"/>
    <n v="3500"/>
    <n v="3500"/>
    <s v="Fish Selling"/>
    <x v="1"/>
    <s v="to purchase additional fish for drying and selling."/>
    <x v="0"/>
    <s v="Hinobaan, Negros Occidental"/>
    <s v="PHP"/>
    <n v="1450"/>
    <d v="2015-10-13T03:27:00"/>
    <d v="2015-09-30T09:00:00"/>
    <d v="2015-11-12T19:46:36"/>
    <n v="110"/>
    <n v="9"/>
    <s v="#Woman Owned Biz"/>
    <s v="female"/>
    <s v="irregular"/>
    <d v="2015-10-13T00:00:00"/>
    <x v="0"/>
    <s v="low"/>
  </r>
  <r>
    <n v="962955"/>
    <n v="4500"/>
    <n v="4500"/>
    <s v="Livestock"/>
    <x v="0"/>
    <s v="to buy a heifer to feed it, fatten it and sell it later."/>
    <x v="7"/>
    <s v="Osicala"/>
    <s v="USD"/>
    <n v="1990"/>
    <d v="2015-10-14T19:02:40"/>
    <d v="2015-10-08T09:00:00"/>
    <d v="2015-11-18T15:00:07"/>
    <n v="140"/>
    <n v="15"/>
    <s v="#Supporting Family, #Animals"/>
    <s v="female"/>
    <s v="bullet"/>
    <d v="2015-10-14T00:00:00"/>
    <x v="0"/>
    <s v="low"/>
  </r>
  <r>
    <n v="962466"/>
    <n v="2750"/>
    <n v="2750"/>
    <s v="Pigs"/>
    <x v="0"/>
    <s v="to buy feed and other supplies to raise her pigs."/>
    <x v="0"/>
    <s v="Bindoy, Negros Oriental"/>
    <s v="PHP"/>
    <n v="1450"/>
    <d v="2015-10-14T03:44:21"/>
    <d v="2015-09-15T09:00:00"/>
    <d v="2015-10-16T20:32:08"/>
    <n v="110"/>
    <n v="6"/>
    <s v=""/>
    <s v="female"/>
    <s v="irregular"/>
    <d v="2015-10-14T00:00:00"/>
    <x v="0"/>
    <s v="low"/>
  </r>
  <r>
    <n v="962934"/>
    <n v="4250"/>
    <n v="4250"/>
    <s v="Food Production/Sales"/>
    <x v="1"/>
    <s v="to purchase some condiments and oil for her food service."/>
    <x v="55"/>
    <s v="Ouagadougou"/>
    <s v="XOF"/>
    <n v="3980"/>
    <d v="2015-10-14T18:02:42"/>
    <d v="2015-10-02T09:00:00"/>
    <d v="2015-11-16T22:27:09"/>
    <n v="60"/>
    <n v="13"/>
    <s v="#Parent, #Schooling, #Repeat Borrower, #Woman Owned Biz, user_favorite"/>
    <s v="female, female"/>
    <s v="irregular"/>
    <d v="2015-10-14T00:00:00"/>
    <x v="0"/>
    <s v="low"/>
  </r>
  <r>
    <n v="962862"/>
    <n v="6000"/>
    <n v="6000"/>
    <s v="Manufacturing"/>
    <x v="12"/>
    <s v="to buy the materials, paint colors, and clippers."/>
    <x v="16"/>
    <s v="Wihdat"/>
    <s v="JOD"/>
    <n v="1850"/>
    <d v="2015-10-14T14:51:10"/>
    <d v="2015-09-17T09:00:00"/>
    <d v="2015-10-17T02:35:03"/>
    <n v="150"/>
    <n v="14"/>
    <s v="user_favorite, user_favorite, #Unique, #Woman Owned Biz, #Parent, user_favorite"/>
    <s v="female"/>
    <s v="monthly"/>
    <d v="2015-10-14T00:00:00"/>
    <x v="0"/>
    <s v="low"/>
  </r>
  <r>
    <n v="962442"/>
    <n v="2750"/>
    <n v="2750"/>
    <s v="Livestock"/>
    <x v="0"/>
    <s v="to purchase feeds and other supplies to raise her livestock"/>
    <x v="0"/>
    <s v="Dumaguete, Negros Oriental"/>
    <s v="PHP"/>
    <n v="1450"/>
    <d v="2015-10-14T03:02:53"/>
    <d v="2015-09-14T09:00:00"/>
    <d v="2015-11-12T14:15:30"/>
    <n v="110"/>
    <n v="11"/>
    <s v="#Animals, #Parent, #Woman Owned Biz"/>
    <s v="female"/>
    <s v="irregular"/>
    <d v="2015-10-14T00:00:00"/>
    <x v="0"/>
    <s v="low"/>
  </r>
  <r>
    <n v="962601"/>
    <n v="6500"/>
    <n v="6500"/>
    <s v="Home Energy"/>
    <x v="9"/>
    <s v="to pay for a solar home system."/>
    <x v="4"/>
    <s v="Damnak Sasar Village, Thma Andoeurk Commune, Chetr"/>
    <s v="USD"/>
    <n v="4070"/>
    <d v="2015-10-14T06:14:39"/>
    <d v="2015-09-27T09:00:00"/>
    <d v="2015-10-16T18:55:07"/>
    <n v="270"/>
    <n v="10"/>
    <s v="user_favorite"/>
    <s v="female"/>
    <s v="monthly"/>
    <d v="2015-10-14T00:00:00"/>
    <x v="0"/>
    <s v="low"/>
  </r>
  <r>
    <n v="962538"/>
    <n v="2750"/>
    <n v="2750"/>
    <s v="General Store"/>
    <x v="3"/>
    <s v="to restock her store with bags of animal feeds for retail."/>
    <x v="0"/>
    <s v="Liloy, Zamboanga del Norte"/>
    <s v="PHP"/>
    <n v="1260"/>
    <d v="2015-10-14T04:50:23"/>
    <d v="2015-10-09T09:00:00"/>
    <d v="2015-10-15T15:36:57"/>
    <n v="60"/>
    <n v="1"/>
    <s v=""/>
    <s v="female"/>
    <s v="monthly"/>
    <d v="2015-10-14T00:00:00"/>
    <x v="0"/>
    <s v="low"/>
  </r>
  <r>
    <n v="962906"/>
    <n v="2000"/>
    <n v="2000"/>
    <s v="Food Production/Sales"/>
    <x v="1"/>
    <s v="to buy supplies wholesale."/>
    <x v="18"/>
    <s v="Cartagena de Indias"/>
    <s v="COP"/>
    <n v="1540"/>
    <d v="2015-10-14T16:52:11"/>
    <d v="2015-10-14T09:00:00"/>
    <d v="2015-10-23T13:22:31"/>
    <n v="140"/>
    <n v="8"/>
    <s v=""/>
    <s v="female"/>
    <s v="monthly"/>
    <d v="2015-10-14T00:00:00"/>
    <x v="0"/>
    <s v="low"/>
  </r>
  <r>
    <n v="962927"/>
    <n v="54250"/>
    <n v="54250"/>
    <s v="Construction"/>
    <x v="6"/>
    <s v=""/>
    <x v="37"/>
    <s v=""/>
    <s v="USD"/>
    <n v="1310"/>
    <d v="2015-10-14T17:41:32"/>
    <d v="2015-09-14T09:00:00"/>
    <d v="2015-10-22T15:34:36"/>
    <n v="240"/>
    <n v="198"/>
    <s v="#Parent, #Biz Durable Asset, #Job Creator"/>
    <s v=""/>
    <s v="monthly"/>
    <d v="2015-10-14T00:00:00"/>
    <x v="0"/>
    <s v="high"/>
  </r>
  <r>
    <n v="962574"/>
    <n v="750"/>
    <n v="750"/>
    <s v="Personal Expenses"/>
    <x v="9"/>
    <s v="to pay the life insurance renewal costs for her family."/>
    <x v="0"/>
    <s v="Pagadian - Balintawak, Aurora, Zamboanga Del Sur"/>
    <s v="PHP"/>
    <n v="1260"/>
    <d v="2015-10-14T05:20:38"/>
    <d v="2015-09-17T09:00:00"/>
    <d v="2015-10-16T15:28:41"/>
    <n v="110"/>
    <n v="1"/>
    <s v=""/>
    <s v="female"/>
    <s v="monthly"/>
    <d v="2015-10-14T00:00:00"/>
    <x v="0"/>
    <s v="low"/>
  </r>
  <r>
    <n v="963013"/>
    <n v="3000"/>
    <n v="3000"/>
    <s v="Grocery Store"/>
    <x v="1"/>
    <s v="to buy rice, sugar, oil, beans and sodas."/>
    <x v="10"/>
    <s v="Managua"/>
    <s v="NIO"/>
    <n v="1200"/>
    <d v="2015-10-14T22:24:40"/>
    <d v="2015-10-12T09:00:00"/>
    <d v="2015-10-22T14:18:46"/>
    <n v="90"/>
    <n v="1"/>
    <s v=""/>
    <s v="female"/>
    <s v="irregular"/>
    <d v="2015-10-14T00:00:00"/>
    <x v="0"/>
    <s v="low"/>
  </r>
  <r>
    <n v="962658"/>
    <n v="1500"/>
    <n v="1500"/>
    <s v="Milk Sales"/>
    <x v="1"/>
    <s v="to buy more stock of milk"/>
    <x v="1"/>
    <s v="Kakamega"/>
    <s v="KES"/>
    <n v="1380"/>
    <d v="2015-10-14T08:17:55"/>
    <d v="2015-09-28T09:00:00"/>
    <d v="2015-10-16T00:01:04"/>
    <n v="80"/>
    <n v="5"/>
    <s v=""/>
    <s v="female"/>
    <s v="monthly"/>
    <d v="2015-10-14T00:00:00"/>
    <x v="0"/>
    <s v="low"/>
  </r>
  <r>
    <n v="963016"/>
    <n v="15000"/>
    <n v="15000"/>
    <s v="Tailoring"/>
    <x v="2"/>
    <s v="to buy a manual sewing machine and rolls of material."/>
    <x v="5"/>
    <s v="Santa Cruz"/>
    <s v="USD"/>
    <n v="1100"/>
    <d v="2015-10-14T22:34:55"/>
    <d v="2015-09-29T09:00:00"/>
    <d v="2015-11-19T04:31:39"/>
    <n v="210"/>
    <n v="55"/>
    <s v="#Repeat Borrower, #Single Parent, #Interesting Photo, #Biz Durable Asset, #Woman Owned Biz, user_favorite, #Fabrics, user_favorite, user_favorite, user_favorite"/>
    <s v="female"/>
    <s v="monthly"/>
    <d v="2015-10-14T00:00:00"/>
    <x v="0"/>
    <s v="high"/>
  </r>
  <r>
    <n v="963769"/>
    <n v="4500"/>
    <n v="4500"/>
    <s v="Farming"/>
    <x v="0"/>
    <s v="to buy fertilizers and other products that he needs to cultivate corn"/>
    <x v="7"/>
    <s v="Ciudad Barrios"/>
    <s v="USD"/>
    <n v="1990"/>
    <d v="2015-10-15T19:31:32"/>
    <d v="2015-09-29T09:00:00"/>
    <d v="2015-11-22T17:48:18"/>
    <n v="150"/>
    <n v="14"/>
    <s v="#Repeat Borrower, #Parent, #Vegan"/>
    <s v="male"/>
    <s v="monthly"/>
    <d v="2015-10-15T00:00:00"/>
    <x v="0"/>
    <s v="low"/>
  </r>
  <r>
    <n v="963281"/>
    <n v="5500"/>
    <n v="5500"/>
    <s v="Pigs"/>
    <x v="0"/>
    <s v="to buy feed and vitamins for her pigs."/>
    <x v="0"/>
    <s v="Dumaguete, Negros Oriental"/>
    <s v="PHP"/>
    <n v="1450"/>
    <d v="2015-10-15T07:09:33"/>
    <d v="2015-09-16T09:00:00"/>
    <d v="2015-11-16T03:11:48"/>
    <n v="130"/>
    <n v="20"/>
    <s v="#Animals, #Woman Owned Biz, #Repeat Borrower, #Parent"/>
    <s v="female"/>
    <s v="irregular"/>
    <d v="2015-10-15T00:00:00"/>
    <x v="0"/>
    <s v="low"/>
  </r>
  <r>
    <n v="963685"/>
    <n v="10500"/>
    <n v="10500"/>
    <s v="Cosmetics Sales"/>
    <x v="3"/>
    <s v="to increase her cosmetics inventory and to renovate her room"/>
    <x v="40"/>
    <s v=""/>
    <s v="LBP"/>
    <n v="1150"/>
    <d v="2015-10-15T15:35:44"/>
    <d v="2015-09-19T09:00:00"/>
    <d v="2015-11-17T14:29:01"/>
    <n v="140"/>
    <n v="34"/>
    <s v="#Single, #Woman Owned Biz, user_favorite"/>
    <s v="female"/>
    <s v="monthly"/>
    <d v="2015-10-15T00:00:00"/>
    <x v="0"/>
    <s v="low"/>
  </r>
  <r>
    <n v="963395"/>
    <n v="2250"/>
    <n v="2250"/>
    <s v="Food Production/Sales"/>
    <x v="1"/>
    <s v="to buy ingredients for her food vending business such as, sugar, fruits, etc."/>
    <x v="0"/>
    <s v="Palo, Leyte"/>
    <s v="PHP"/>
    <n v="1450"/>
    <d v="2015-10-15T08:46:36"/>
    <d v="2015-09-28T09:00:00"/>
    <d v="2015-10-28T21:33:50"/>
    <n v="110"/>
    <n v="8"/>
    <s v="#Parent, #Repeat Borrower, #Woman Owned Biz"/>
    <s v="female"/>
    <s v="irregular"/>
    <d v="2015-10-15T00:00:00"/>
    <x v="0"/>
    <s v="low"/>
  </r>
  <r>
    <n v="963093"/>
    <n v="3750"/>
    <n v="3750"/>
    <s v="General Store"/>
    <x v="3"/>
    <s v="to purchase more groceries to sell."/>
    <x v="0"/>
    <s v="Pontevedra, Negros Occidental"/>
    <s v="PHP"/>
    <n v="1450"/>
    <d v="2015-10-15T03:23:01"/>
    <d v="2015-09-17T09:00:00"/>
    <d v="2015-10-30T19:49:41"/>
    <n v="80"/>
    <n v="8"/>
    <s v="#Parent, #Woman Owned Biz, #Repeat Borrower"/>
    <s v="female"/>
    <s v="irregular"/>
    <d v="2015-10-15T00:00:00"/>
    <x v="0"/>
    <s v="low"/>
  </r>
  <r>
    <n v="963776"/>
    <n v="2500"/>
    <n v="2500"/>
    <s v="Poultry"/>
    <x v="0"/>
    <s v="to purchase poultry"/>
    <x v="66"/>
    <s v="Antananarivo"/>
    <s v="MGA"/>
    <n v="4430"/>
    <d v="2015-10-15T19:51:14"/>
    <d v="2015-09-15T09:00:00"/>
    <d v="2015-10-26T12:41:08"/>
    <n v="80"/>
    <n v="10"/>
    <s v=""/>
    <s v="female"/>
    <s v="irregular"/>
    <d v="2015-10-15T00:00:00"/>
    <x v="0"/>
    <s v="low"/>
  </r>
  <r>
    <n v="964141"/>
    <n v="1000"/>
    <n v="1000"/>
    <s v="Poultry"/>
    <x v="0"/>
    <s v="to purchase wire mesh to enable her to rear poultry in her home compound."/>
    <x v="1"/>
    <s v="Nakuru West"/>
    <s v="KES"/>
    <n v="3880"/>
    <d v="2015-10-16T13:46:38"/>
    <d v="2015-09-21T09:00:00"/>
    <d v="2015-10-19T21:56:23"/>
    <n v="80"/>
    <n v="4"/>
    <s v=""/>
    <s v="female"/>
    <s v="monthly"/>
    <d v="2015-10-16T00:00:00"/>
    <x v="0"/>
    <s v="low"/>
  </r>
  <r>
    <n v="964329"/>
    <n v="7000"/>
    <n v="7000"/>
    <s v="Beverages"/>
    <x v="1"/>
    <s v="to purchase a motorcycle to transport himself and his product."/>
    <x v="18"/>
    <s v="La Dorada"/>
    <s v="COP"/>
    <n v="1770"/>
    <d v="2015-10-16T22:56:54"/>
    <d v="2015-09-19T09:00:00"/>
    <d v="2015-11-23T23:49:02"/>
    <n v="260"/>
    <n v="27"/>
    <s v="#Biz Durable Asset, #Single"/>
    <s v="male"/>
    <s v="bullet"/>
    <d v="2015-10-16T00:00:00"/>
    <x v="0"/>
    <s v="low"/>
  </r>
  <r>
    <n v="963932"/>
    <n v="4500"/>
    <n v="4500"/>
    <s v="General Store"/>
    <x v="3"/>
    <s v="to purchase additional canned goods, soft drinks, eggs, milk, coffee, etc"/>
    <x v="0"/>
    <s v="Mabinay, Negros Oriental"/>
    <s v="PHP"/>
    <n v="1450"/>
    <d v="2015-10-16T04:41:54"/>
    <d v="2015-09-22T09:00:00"/>
    <d v="2015-11-18T06:23:45"/>
    <n v="110"/>
    <n v="14"/>
    <s v="#Elderly, #Parent, #Repeat Borrower, #Woman Owned Biz"/>
    <s v="female"/>
    <s v="irregular"/>
    <d v="2015-10-16T00:00:00"/>
    <x v="0"/>
    <s v="low"/>
  </r>
  <r>
    <n v="964124"/>
    <n v="4750"/>
    <n v="4750"/>
    <s v="Tailoring"/>
    <x v="2"/>
    <s v="to purchase one more fully automated sewing machine and materials like colorful threads, cloth and grease."/>
    <x v="29"/>
    <s v="Redhakhol, Odisha"/>
    <s v="INR"/>
    <n v="2410"/>
    <d v="2015-10-16T12:30:02"/>
    <d v="2015-10-10T09:00:00"/>
    <d v="2015-10-19T22:10:12"/>
    <n v="430"/>
    <n v="13"/>
    <s v=""/>
    <s v="female"/>
    <s v="bullet"/>
    <d v="2015-10-16T00:00:00"/>
    <x v="0"/>
    <s v="low"/>
  </r>
  <r>
    <n v="963966"/>
    <n v="3250"/>
    <n v="3250"/>
    <s v="General Store"/>
    <x v="3"/>
    <s v="to purchase more stocks to sell."/>
    <x v="0"/>
    <s v="Bindoy, Negros Oriental"/>
    <s v="PHP"/>
    <n v="1450"/>
    <d v="2015-10-16T05:43:19"/>
    <d v="2015-09-17T09:00:00"/>
    <d v="2015-11-18T10:04:18"/>
    <n v="110"/>
    <n v="12"/>
    <s v="#Widowed, #Woman Owned Biz, user_favorite"/>
    <s v="female"/>
    <s v="irregular"/>
    <d v="2015-10-16T00:00:00"/>
    <x v="0"/>
    <s v="low"/>
  </r>
  <r>
    <n v="964024"/>
    <n v="58000"/>
    <n v="58000"/>
    <s v="Fruits &amp; Vegetables"/>
    <x v="1"/>
    <s v="To buy onions from farmers for resale."/>
    <x v="9"/>
    <s v="Pwalugu"/>
    <s v="GHS"/>
    <n v="3460"/>
    <d v="2015-10-16T07:31:44"/>
    <d v="2015-10-08T09:00:00"/>
    <d v="2015-10-22T15:17:50"/>
    <n v="50"/>
    <n v="181"/>
    <s v="user_favorite, user_favorite, #Woman Owned Biz, #Widowed, #Parent, #Vegan, user_favorite, user_favorite, user_favorite, user_favorite"/>
    <s v="female, female, female, female, female, female, female, female, female, female, female, female, female, female, female, female, female, female, female, female, female, female, female, female, female, female, female, female, female, female, female, female, female, female, female, female, female, female, female, female"/>
    <s v="irregular"/>
    <d v="2015-10-16T00:00:00"/>
    <x v="0"/>
    <s v="high"/>
  </r>
  <r>
    <n v="963842"/>
    <n v="2500"/>
    <n v="2500"/>
    <s v="Pigs"/>
    <x v="0"/>
    <s v="to purchase additional sacks of feeds"/>
    <x v="0"/>
    <s v="Kabankalan, Negros Occidental"/>
    <s v="PHP"/>
    <n v="1450"/>
    <d v="2015-10-16T03:27:05"/>
    <d v="2015-09-17T09:00:00"/>
    <d v="2015-11-16T23:01:44"/>
    <n v="110"/>
    <n v="10"/>
    <s v="#Animals, #Parent, #Woman Owned Biz, user_favorite"/>
    <s v="female"/>
    <s v="irregular"/>
    <d v="2015-10-16T00:00:00"/>
    <x v="0"/>
    <s v="low"/>
  </r>
  <r>
    <n v="963959"/>
    <n v="29500"/>
    <n v="29500"/>
    <s v="Services"/>
    <x v="2"/>
    <s v="to buy nail polish, nail clippers, files, nail polish remover, and other manicure supplies."/>
    <x v="19"/>
    <s v="Concepción"/>
    <s v="PYG"/>
    <n v="580"/>
    <d v="2015-10-16T05:18:56"/>
    <d v="2015-09-15T09:00:00"/>
    <d v="2015-10-27T01:57:46"/>
    <n v="70"/>
    <n v="71"/>
    <s v="user_favorite"/>
    <s v="female, female, female, female, female, female, female, female, female, female, female, female, female, female, female"/>
    <s v="monthly"/>
    <d v="2015-10-16T00:00:00"/>
    <x v="0"/>
    <s v="high"/>
  </r>
  <r>
    <n v="964163"/>
    <n v="45500"/>
    <n v="45500"/>
    <s v="Food Stall"/>
    <x v="1"/>
    <s v="to buy 2 sacks of groundnuts."/>
    <x v="45"/>
    <s v="Goma, North Kivu province"/>
    <s v="USD"/>
    <n v="1600"/>
    <d v="2015-10-16T14:51:45"/>
    <d v="2015-09-25T09:00:00"/>
    <d v="2015-10-28T18:53:45"/>
    <n v="60"/>
    <n v="97"/>
    <s v="user_favorite, user_favorite, user_favorite, #Parent, #Vegan, user_favorite, user_favorite"/>
    <s v="female, female, female, female, female, female, female, female, female, female, female, female, female, female, female, female, female, female, female, female, female"/>
    <s v="irregular"/>
    <d v="2015-10-16T00:00:00"/>
    <x v="0"/>
    <s v="high"/>
  </r>
  <r>
    <n v="964405"/>
    <n v="28250"/>
    <n v="28250"/>
    <s v="Food Production/Sales"/>
    <x v="1"/>
    <s v="to purchase vegetables, meat, condiments, greens, baked goods and other products she needs to make the food she sells."/>
    <x v="19"/>
    <s v="Ita"/>
    <s v="PYG"/>
    <n v="580"/>
    <d v="2015-10-17T04:56:36"/>
    <d v="2015-09-16T09:00:00"/>
    <d v="2015-10-26T06:41:12"/>
    <n v="60"/>
    <n v="41"/>
    <s v=""/>
    <s v="female, female, female, female, female, female, female, female, female, female, female, female, female, female, female, female, female"/>
    <s v="irregular"/>
    <d v="2015-10-17T00:00:00"/>
    <x v="0"/>
    <s v="low"/>
  </r>
  <r>
    <n v="964551"/>
    <n v="1500"/>
    <n v="1500"/>
    <s v="Sewing"/>
    <x v="2"/>
    <s v="to buy an industrial sewing machine."/>
    <x v="66"/>
    <s v="Antananarivo"/>
    <s v="MGA"/>
    <n v="4430"/>
    <d v="2015-10-18T06:37:46"/>
    <d v="2015-09-17T09:00:00"/>
    <d v="2015-10-28T23:52:02"/>
    <n v="80"/>
    <n v="4"/>
    <s v="volunteer_like"/>
    <s v="female"/>
    <s v="irregular"/>
    <d v="2015-10-18T00:00:00"/>
    <x v="0"/>
    <s v="low"/>
  </r>
  <r>
    <n v="964604"/>
    <n v="2250"/>
    <n v="2250"/>
    <s v="Farming"/>
    <x v="0"/>
    <s v="to buy fertilizer."/>
    <x v="0"/>
    <s v="Trinidad, Bohol"/>
    <s v="PHP"/>
    <n v="1250"/>
    <d v="2015-10-18T16:59:17"/>
    <d v="2015-09-17T09:00:00"/>
    <d v="2015-11-17T16:43:56"/>
    <n v="120"/>
    <n v="9"/>
    <s v="#Parent, #Vegan"/>
    <s v="female"/>
    <s v="irregular"/>
    <d v="2015-10-18T00:00:00"/>
    <x v="0"/>
    <s v="low"/>
  </r>
  <r>
    <n v="965225"/>
    <n v="5000"/>
    <n v="5000"/>
    <s v="Farming"/>
    <x v="0"/>
    <s v="to buy farm inputs."/>
    <x v="1"/>
    <s v="Kibwezi"/>
    <s v="KES"/>
    <n v="1380"/>
    <d v="2015-10-19T14:07:40"/>
    <d v="2015-09-29T09:00:00"/>
    <d v="2015-10-28T21:52:12"/>
    <n v="80"/>
    <n v="13"/>
    <s v="#Repeat Borrower, #Vegan, #Parent"/>
    <s v="male"/>
    <s v="monthly"/>
    <d v="2015-10-19T00:00:00"/>
    <x v="0"/>
    <s v="low"/>
  </r>
  <r>
    <n v="965390"/>
    <n v="3250"/>
    <n v="3250"/>
    <s v="Pigs"/>
    <x v="0"/>
    <s v="to buy fertilizer and piglets"/>
    <x v="0"/>
    <s v="Trinidad, Bohol"/>
    <s v="PHP"/>
    <n v="1250"/>
    <d v="2015-10-19T17:29:42"/>
    <d v="2015-09-18T09:00:00"/>
    <d v="2015-11-18T18:12:09"/>
    <n v="120"/>
    <n v="11"/>
    <s v="#Animals, #Elderly, #Parent, #Woman Owned Biz"/>
    <s v="female"/>
    <s v="irregular"/>
    <d v="2015-10-19T00:00:00"/>
    <x v="0"/>
    <s v="low"/>
  </r>
  <r>
    <n v="964822"/>
    <n v="8750"/>
    <n v="8750"/>
    <s v="Sewing"/>
    <x v="2"/>
    <s v="to buy cloth, sewing machine and over-lock for her son's tailoring business."/>
    <x v="3"/>
    <s v="Lahore"/>
    <s v="PKR"/>
    <n v="2470"/>
    <d v="2015-10-19T06:35:44"/>
    <d v="2015-10-07T09:00:00"/>
    <d v="2015-11-19T23:29:01"/>
    <n v="110"/>
    <n v="33"/>
    <s v="#Fabrics, #Supporting Family, user_favorite"/>
    <s v="female, female"/>
    <s v="irregular"/>
    <d v="2015-10-19T00:00:00"/>
    <x v="0"/>
    <s v="low"/>
  </r>
  <r>
    <n v="964791"/>
    <n v="13500"/>
    <n v="13500"/>
    <s v="General Store"/>
    <x v="3"/>
    <s v="to purchase more stocks and supplies such as; sugar, noodles, wheat, rice, kerosene, cooking oil, etc"/>
    <x v="30"/>
    <s v=""/>
    <s v="IDR"/>
    <n v="1290"/>
    <d v="2015-10-19T05:34:34"/>
    <d v="2015-10-07T09:00:00"/>
    <d v="2015-10-29T01:25:05"/>
    <n v="130"/>
    <n v="47"/>
    <s v="#Low-profit FP, #Woman Owned Biz, #Parent, user_favorite"/>
    <s v="female, female, female, female, female, female"/>
    <s v="irregular"/>
    <d v="2015-10-19T00:00:00"/>
    <x v="0"/>
    <s v="low"/>
  </r>
  <r>
    <n v="965142"/>
    <n v="11000"/>
    <n v="11000"/>
    <s v="Fruits &amp; Vegetables"/>
    <x v="1"/>
    <s v="to purchase a car in order to start trading in fruits and vegetables."/>
    <x v="33"/>
    <s v="Telavi"/>
    <s v="GEL"/>
    <n v="1810"/>
    <d v="2015-10-19T12:44:50"/>
    <d v="2015-09-22T09:00:00"/>
    <d v="2015-11-20T00:48:27"/>
    <n v="150"/>
    <n v="42"/>
    <s v="#Biz Durable Asset, #Vegan, user_favorite"/>
    <s v="female"/>
    <s v="monthly"/>
    <d v="2015-10-19T00:00:00"/>
    <x v="0"/>
    <s v="low"/>
  </r>
  <r>
    <n v="964808"/>
    <n v="4750"/>
    <n v="4750"/>
    <s v="Personal Housing Expenses"/>
    <x v="4"/>
    <s v="to build a latrine to improve the health of her family."/>
    <x v="17"/>
    <s v="Bo Trach, Quang Binh"/>
    <s v="VND"/>
    <n v="3940"/>
    <d v="2015-10-19T06:03:38"/>
    <d v="2015-09-19T09:00:00"/>
    <d v="2015-10-21T02:41:40"/>
    <n v="260"/>
    <n v="16"/>
    <s v="#Elderly, #Health and Sanitation, #Parent"/>
    <s v="female"/>
    <s v="monthly"/>
    <d v="2015-10-19T00:00:00"/>
    <x v="0"/>
    <s v="low"/>
  </r>
  <r>
    <n v="965257"/>
    <n v="4000"/>
    <n v="4000"/>
    <s v="Clothing Sales"/>
    <x v="7"/>
    <s v="to buy more stock of clothes and bags."/>
    <x v="1"/>
    <s v="Nakuru"/>
    <s v="KES"/>
    <n v="1380"/>
    <d v="2015-10-19T14:19:49"/>
    <d v="2015-09-30T09:00:00"/>
    <d v="2015-11-18T16:20:42"/>
    <n v="80"/>
    <n v="16"/>
    <s v="#Parent, #Schooling, #Repeat Borrower"/>
    <s v="male"/>
    <s v="monthly"/>
    <d v="2015-10-19T00:00:00"/>
    <x v="0"/>
    <s v="low"/>
  </r>
  <r>
    <n v="965081"/>
    <n v="8750"/>
    <n v="8750"/>
    <s v="Cereals"/>
    <x v="1"/>
    <s v="to buy maize produce for selling."/>
    <x v="13"/>
    <s v="Kagadi"/>
    <s v="UGX"/>
    <n v="1630"/>
    <d v="2015-10-19T11:07:45"/>
    <d v="2015-10-12T09:00:00"/>
    <d v="2015-10-21T06:45:22"/>
    <n v="60"/>
    <n v="23"/>
    <s v="user_favorite"/>
    <s v="female, female, female, male, female, female, male, female, male, male, female, male, male, female, female"/>
    <s v="irregular"/>
    <d v="2015-10-19T00:00:00"/>
    <x v="0"/>
    <s v="low"/>
  </r>
  <r>
    <n v="966095"/>
    <n v="1250"/>
    <n v="1250"/>
    <s v="Grocery Store"/>
    <x v="1"/>
    <s v="to buy 24 bags of whole-wheat pasta."/>
    <x v="41"/>
    <s v="Agoe"/>
    <s v="XOF"/>
    <n v="2960"/>
    <d v="2015-10-20T18:18:51"/>
    <d v="2015-09-25T09:00:00"/>
    <d v="2015-10-31T23:27:06"/>
    <n v="80"/>
    <n v="5"/>
    <s v="#Low-profit FP, #Parent, #Woman Owned Biz, user_favorite"/>
    <s v="female"/>
    <s v="irregular"/>
    <d v="2015-10-20T00:00:00"/>
    <x v="0"/>
    <s v="low"/>
  </r>
  <r>
    <n v="966056"/>
    <n v="1750"/>
    <n v="1750"/>
    <s v="Animal Sales"/>
    <x v="0"/>
    <s v="to service her motor-cart and to do home repairs"/>
    <x v="26"/>
    <s v="Oyotún - Chiclayo"/>
    <s v="PEN"/>
    <n v="1430"/>
    <d v="2015-10-20T17:09:27"/>
    <d v="2015-09-28T09:00:00"/>
    <d v="2015-10-28T19:03:50"/>
    <n v="150"/>
    <n v="7"/>
    <s v=""/>
    <s v="female"/>
    <s v="monthly"/>
    <d v="2015-10-20T00:00:00"/>
    <x v="0"/>
    <s v="low"/>
  </r>
  <r>
    <n v="965594"/>
    <n v="2250"/>
    <n v="2250"/>
    <s v="Fishing"/>
    <x v="1"/>
    <s v="to purchase fishing net and floaters for her fishing activities."/>
    <x v="0"/>
    <s v="Plaridel - Biasong, Lopez Jaena, Misamis Occidenta"/>
    <s v="PHP"/>
    <n v="1260"/>
    <d v="2015-10-20T03:28:10"/>
    <d v="2015-10-09T09:00:00"/>
    <d v="2015-10-22T18:14:51"/>
    <n v="70"/>
    <n v="9"/>
    <s v=""/>
    <s v="female"/>
    <s v="monthly"/>
    <d v="2015-10-20T00:00:00"/>
    <x v="0"/>
    <s v="low"/>
  </r>
  <r>
    <n v="965905"/>
    <n v="250"/>
    <n v="250"/>
    <s v="Personal Expenses"/>
    <x v="9"/>
    <s v="to buy food and clothing, eliminating pressure to sell maize for low prices at harvest. "/>
    <x v="58"/>
    <s v="Kaduna"/>
    <s v="NGN"/>
    <n v="2880"/>
    <d v="2015-10-20T12:53:16"/>
    <d v="2015-12-07T09:00:00"/>
    <d v="2015-10-23T04:02:34"/>
    <n v="140"/>
    <n v="1"/>
    <s v=""/>
    <s v="male"/>
    <s v="bullet"/>
    <d v="2015-10-20T00:00:00"/>
    <x v="0"/>
    <s v="low"/>
  </r>
  <r>
    <n v="965632"/>
    <n v="1750"/>
    <n v="1750"/>
    <s v="Home Appliances"/>
    <x v="9"/>
    <s v="to buy a water filter to provide safe drinking water for their family."/>
    <x v="4"/>
    <s v="Kandal"/>
    <s v="KHR"/>
    <n v="3110"/>
    <d v="2015-10-20T04:06:32"/>
    <d v="2015-10-06T09:00:00"/>
    <d v="2015-10-23T04:48:00"/>
    <n v="80"/>
    <n v="7"/>
    <s v=""/>
    <s v="female, female, female, female"/>
    <s v="monthly"/>
    <d v="2015-10-20T00:00:00"/>
    <x v="0"/>
    <s v="low"/>
  </r>
  <r>
    <n v="965697"/>
    <n v="13500"/>
    <n v="13500"/>
    <s v="Food"/>
    <x v="1"/>
    <s v="to purchase more food to cook for sale"/>
    <x v="17"/>
    <s v="Thanh Hoa City"/>
    <s v="VND"/>
    <n v="1210"/>
    <d v="2015-10-20T06:29:56"/>
    <d v="2015-09-23T09:00:00"/>
    <d v="2015-11-18T20:00:12"/>
    <n v="140"/>
    <n v="48"/>
    <s v="#First Loan, #Parent, #Woman Owned Biz"/>
    <s v="female, female, female"/>
    <s v="monthly"/>
    <d v="2015-10-20T00:00:00"/>
    <x v="0"/>
    <s v="low"/>
  </r>
  <r>
    <n v="966444"/>
    <n v="8000"/>
    <n v="8000"/>
    <s v="Poultry"/>
    <x v="0"/>
    <s v="to purchase packages to sell the chicks"/>
    <x v="38"/>
    <s v=""/>
    <s v="EUR"/>
    <n v="2400"/>
    <d v="2015-10-21T13:27:01"/>
    <d v="2015-10-13T09:00:00"/>
    <d v="2015-11-03T18:40:55"/>
    <n v="200"/>
    <n v="32"/>
    <s v="#Animals, #Parent, #Woman Owned Biz"/>
    <s v="female"/>
    <s v="monthly"/>
    <d v="2015-10-21T00:00:00"/>
    <x v="0"/>
    <s v="low"/>
  </r>
  <r>
    <n v="966532"/>
    <n v="3250"/>
    <n v="3250"/>
    <s v="Pigs"/>
    <x v="0"/>
    <s v="to buy feed, piglets and vegetables"/>
    <x v="0"/>
    <s v="Garcia Hernandez, Bohol"/>
    <s v="PHP"/>
    <n v="1250"/>
    <d v="2015-10-21T16:30:44"/>
    <d v="2015-09-21T09:00:00"/>
    <d v="2015-11-22T23:22:52"/>
    <n v="120"/>
    <n v="11"/>
    <s v="#Animals, #Single"/>
    <s v="male"/>
    <s v="irregular"/>
    <d v="2015-10-21T00:00:00"/>
    <x v="0"/>
    <s v="low"/>
  </r>
  <r>
    <n v="966464"/>
    <n v="25000"/>
    <n v="25000"/>
    <s v="Personal Expenses"/>
    <x v="9"/>
    <s v="to buy a water purification machine for the family house"/>
    <x v="23"/>
    <s v="Rafah city, Gaza Strip"/>
    <s v="USD"/>
    <n v="800"/>
    <d v="2015-10-21T13:58:40"/>
    <d v="2015-09-20T09:00:00"/>
    <d v="2015-11-18T16:30:06"/>
    <n v="330"/>
    <n v="75"/>
    <s v="#Elderly, #Health and Sanitation, #Parent"/>
    <s v="male"/>
    <s v="monthly"/>
    <d v="2015-10-21T00:00:00"/>
    <x v="0"/>
    <s v="high"/>
  </r>
  <r>
    <n v="966342"/>
    <n v="3000"/>
    <n v="3000"/>
    <s v="Livestock"/>
    <x v="0"/>
    <s v="to buy four pigs and some feed."/>
    <x v="66"/>
    <s v="Antananarivo"/>
    <s v="MGA"/>
    <n v="4430"/>
    <d v="2015-10-21T10:59:33"/>
    <d v="2015-09-21T09:00:00"/>
    <d v="2015-11-01T02:24:14"/>
    <n v="130"/>
    <n v="12"/>
    <s v=""/>
    <s v="female"/>
    <s v="monthly"/>
    <d v="2015-10-21T00:00:00"/>
    <x v="0"/>
    <s v="low"/>
  </r>
  <r>
    <n v="966409"/>
    <n v="5750"/>
    <n v="5750"/>
    <s v="Farming"/>
    <x v="0"/>
    <s v="to buy pesticides."/>
    <x v="13"/>
    <s v="Kasese"/>
    <s v="UGX"/>
    <n v="1630"/>
    <d v="2015-10-21T12:29:53"/>
    <d v="2015-10-19T09:00:00"/>
    <d v="2015-11-22T23:00:38"/>
    <n v="140"/>
    <n v="14"/>
    <s v="#Vegan, #Parent"/>
    <s v="male"/>
    <s v="monthly"/>
    <d v="2015-10-21T00:00:00"/>
    <x v="0"/>
    <s v="low"/>
  </r>
  <r>
    <n v="967549"/>
    <n v="1500"/>
    <n v="1500"/>
    <s v="Personal Expenses"/>
    <x v="9"/>
    <s v="to buy food and clothing, eliminating pressure to sell maize for low prices at harvest"/>
    <x v="58"/>
    <s v="Kaduna"/>
    <s v="NGN"/>
    <n v="2880"/>
    <d v="2015-10-22T21:59:44"/>
    <d v="2015-12-07T09:00:00"/>
    <d v="2015-10-27T00:21:07"/>
    <n v="140"/>
    <n v="6"/>
    <s v="#Vegan"/>
    <s v="male"/>
    <s v="bullet"/>
    <d v="2015-10-22T00:00:00"/>
    <x v="0"/>
    <s v="low"/>
  </r>
  <r>
    <n v="967194"/>
    <n v="5500"/>
    <n v="5500"/>
    <s v="Farming"/>
    <x v="0"/>
    <s v="to purchase  farms paraphernalia like fertilizers , sprayer and stocks of mineral water"/>
    <x v="0"/>
    <s v="Talibon,Bohol"/>
    <s v="PHP"/>
    <n v="1250"/>
    <d v="2015-10-22T11:02:54"/>
    <d v="2015-09-23T09:00:00"/>
    <d v="2015-11-22T18:08:21"/>
    <n v="120"/>
    <n v="20"/>
    <s v="#Parent, #Single Parent, #Widowed, #Woman Owned Biz, #Vegan"/>
    <s v="female"/>
    <s v="irregular"/>
    <d v="2015-10-22T00:00:00"/>
    <x v="0"/>
    <s v="low"/>
  </r>
  <r>
    <n v="966838"/>
    <n v="3500"/>
    <n v="3500"/>
    <s v="General Store"/>
    <x v="3"/>
    <s v="to purchase more groceries to sell."/>
    <x v="0"/>
    <s v="Cadiz, Negros Occidental"/>
    <s v="PHP"/>
    <n v="1450"/>
    <d v="2015-10-22T04:38:35"/>
    <d v="2015-09-29T09:00:00"/>
    <d v="2015-10-31T14:14:48"/>
    <n v="80"/>
    <n v="11"/>
    <s v="volunteer_pick"/>
    <s v="female"/>
    <s v="irregular"/>
    <d v="2015-10-22T00:00:00"/>
    <x v="0"/>
    <s v="low"/>
  </r>
  <r>
    <n v="966770"/>
    <n v="1250"/>
    <n v="1250"/>
    <s v="Home Appliances"/>
    <x v="9"/>
    <s v="to buy a water filter to provide safe drinking water for their family"/>
    <x v="4"/>
    <s v="Kandal"/>
    <s v="KHR"/>
    <n v="3110"/>
    <d v="2015-10-22T03:58:23"/>
    <d v="2015-10-17T09:00:00"/>
    <d v="2015-10-25T12:31:07"/>
    <n v="80"/>
    <n v="4"/>
    <s v="#Eco-friendly, #Health and Sanitation"/>
    <s v="female, female"/>
    <s v="monthly"/>
    <d v="2015-10-22T00:00:00"/>
    <x v="0"/>
    <s v="low"/>
  </r>
  <r>
    <n v="967109"/>
    <n v="4250"/>
    <n v="4250"/>
    <s v="General Store"/>
    <x v="3"/>
    <s v="to buy more items like canned goods, sugar, shampoo, fabric conditioners, cooking oil, salt, noodles, etc. to sell"/>
    <x v="0"/>
    <s v="Tanjay, Negros Oriental"/>
    <s v="PHP"/>
    <n v="1450"/>
    <d v="2015-10-22T09:17:15"/>
    <d v="2015-09-23T09:00:00"/>
    <d v="2015-11-24T17:01:06"/>
    <n v="140"/>
    <n v="11"/>
    <s v="#Parent, #Woman Owned Biz"/>
    <s v="female"/>
    <s v="irregular"/>
    <d v="2015-10-22T00:00:00"/>
    <x v="0"/>
    <s v="low"/>
  </r>
  <r>
    <n v="967001"/>
    <n v="22000"/>
    <n v="22000"/>
    <s v="Agriculture"/>
    <x v="0"/>
    <s v="to buy 3 cows and sheep for fattening up and resale"/>
    <x v="53"/>
    <s v="Batken district"/>
    <s v="KGS"/>
    <n v="1710"/>
    <d v="2015-10-22T07:48:05"/>
    <d v="2015-09-21T09:00:00"/>
    <d v="2015-11-24T17:17:24"/>
    <n v="140"/>
    <n v="69"/>
    <s v="user_favorite, #Animals, #Elderly, #Biz Durable Asset, #Parent"/>
    <s v="female"/>
    <s v="monthly"/>
    <d v="2015-10-22T00:00:00"/>
    <x v="0"/>
    <s v="high"/>
  </r>
  <r>
    <n v="967044"/>
    <n v="6000"/>
    <n v="6000"/>
    <s v="Clothing Sales"/>
    <x v="7"/>
    <s v="to buy more clothes to sell."/>
    <x v="1"/>
    <s v="Kisumu"/>
    <s v="KES"/>
    <n v="1380"/>
    <d v="2015-10-22T08:30:34"/>
    <d v="2015-10-12T09:00:00"/>
    <d v="2015-11-23T05:43:00"/>
    <n v="140"/>
    <n v="9"/>
    <s v="#Repeat Borrower, #Single Parent, #Woman Owned Biz"/>
    <s v="female"/>
    <s v="monthly"/>
    <d v="2015-10-22T00:00:00"/>
    <x v="0"/>
    <s v="low"/>
  </r>
  <r>
    <n v="966875"/>
    <n v="5500"/>
    <n v="5500"/>
    <s v="Services"/>
    <x v="2"/>
    <s v="to purchase additional materials and equipment like a welding machine, rod, etc., and to pay for laborers' salaries."/>
    <x v="0"/>
    <s v="Brookes Point, Palawan"/>
    <s v="PHP"/>
    <n v="1450"/>
    <d v="2015-10-22T05:06:51"/>
    <d v="2015-10-14T09:00:00"/>
    <d v="2015-11-10T18:43:05"/>
    <n v="80"/>
    <n v="20"/>
    <s v="#Parent, #Woman Owned Biz, #Biz Durable Asset, #Job Creator"/>
    <s v="female"/>
    <s v="irregular"/>
    <d v="2015-10-22T00:00:00"/>
    <x v="0"/>
    <s v="low"/>
  </r>
  <r>
    <n v="967569"/>
    <n v="7000"/>
    <n v="7000"/>
    <s v="Farming"/>
    <x v="0"/>
    <s v="to grow beans which he has has his project."/>
    <x v="24"/>
    <s v="Trojes"/>
    <s v="HNL"/>
    <n v="1180"/>
    <d v="2015-10-22T22:22:45"/>
    <d v="2015-09-30T09:00:00"/>
    <d v="2015-11-24T14:27:10"/>
    <n v="90"/>
    <n v="25"/>
    <s v="volunteer_pick, #Parent, #Vegan"/>
    <s v="male, male, male"/>
    <s v="irregular"/>
    <d v="2015-10-22T00:00:00"/>
    <x v="0"/>
    <s v="low"/>
  </r>
  <r>
    <n v="968303"/>
    <n v="5250"/>
    <n v="5250"/>
    <s v="Sewing"/>
    <x v="2"/>
    <s v="to buy supplies to make clothing such as fabric, thread, and needles, and to buy a cover stitch machine."/>
    <x v="18"/>
    <s v="Medellín"/>
    <s v="COP"/>
    <n v="1770"/>
    <d v="2015-10-23T19:19:17"/>
    <d v="2015-09-23T09:00:00"/>
    <d v="2015-11-23T22:05:51"/>
    <n v="200"/>
    <n v="21"/>
    <s v="#Woman Owned Biz, #Parent, #Biz Durable Asset"/>
    <s v="female"/>
    <s v="bullet"/>
    <d v="2015-10-23T00:00:00"/>
    <x v="0"/>
    <s v="low"/>
  </r>
  <r>
    <n v="968362"/>
    <n v="8750"/>
    <n v="9500"/>
    <s v="Agriculture"/>
    <x v="0"/>
    <s v="to do home repair and maintenance on equipment and tools."/>
    <x v="26"/>
    <s v="Oyotún - Chiclayo"/>
    <s v="PEN"/>
    <n v="1430"/>
    <d v="2015-10-23T22:12:21"/>
    <d v="2015-09-29T09:00:00"/>
    <m/>
    <n v="150"/>
    <n v="23"/>
    <s v="#Parent, #Repeat Borrower"/>
    <s v="male"/>
    <s v="monthly"/>
    <d v="2015-10-23T00:00:00"/>
    <x v="1"/>
    <s v="low"/>
  </r>
  <r>
    <n v="968091"/>
    <n v="9250"/>
    <n v="9250"/>
    <s v="General Store"/>
    <x v="3"/>
    <s v="to purchase more stock of pens, books, etc to expand her stationery shop."/>
    <x v="29"/>
    <s v="Lal Ganesh"/>
    <s v="INR"/>
    <n v="4280"/>
    <d v="2015-10-23T12:22:27"/>
    <d v="2015-10-19T09:00:00"/>
    <d v="2015-11-09T20:35:23"/>
    <n v="130"/>
    <n v="21"/>
    <s v="#Woman Owned Biz, user_favorite, #Schooling, #Low-profit FP, #Parent"/>
    <s v="female, female, female, female, female, female"/>
    <s v="monthly"/>
    <d v="2015-10-23T00:00:00"/>
    <x v="0"/>
    <s v="low"/>
  </r>
  <r>
    <n v="968050"/>
    <n v="16000"/>
    <n v="16000"/>
    <s v="Goods Distribution"/>
    <x v="10"/>
    <s v="To expand into the wholesale business. She wants to buy goods in bulk and wholesale to the vendors around her neighbourhood."/>
    <x v="50"/>
    <s v="Harare"/>
    <s v="USD"/>
    <n v="3670"/>
    <d v="2015-10-23T11:28:40"/>
    <d v="2015-10-16T09:00:00"/>
    <d v="2015-10-26T21:43:33"/>
    <n v="80"/>
    <n v="45"/>
    <s v="#Repeat Borrower"/>
    <s v="female, female"/>
    <s v="monthly"/>
    <d v="2015-10-23T00:00:00"/>
    <x v="0"/>
    <s v="low"/>
  </r>
  <r>
    <n v="967921"/>
    <n v="3250"/>
    <n v="3250"/>
    <s v="General Store"/>
    <x v="3"/>
    <s v="to purchase additional stocks of groceries to sell."/>
    <x v="0"/>
    <s v="Isabela, Negros Occidental"/>
    <s v="PHP"/>
    <n v="1450"/>
    <d v="2015-10-23T08:00:59"/>
    <d v="2015-10-15T09:00:00"/>
    <d v="2015-11-12T18:56:07"/>
    <n v="80"/>
    <n v="13"/>
    <s v="#Parent, #Repeat Borrower, #Woman Owned Biz"/>
    <s v="female"/>
    <s v="irregular"/>
    <d v="2015-10-23T00:00:00"/>
    <x v="0"/>
    <s v="low"/>
  </r>
  <r>
    <n v="967859"/>
    <n v="1500"/>
    <n v="1500"/>
    <s v="Used Clothing"/>
    <x v="7"/>
    <s v="to buy 2 bales of second-hand clothing."/>
    <x v="66"/>
    <s v="Antananarivo"/>
    <s v="MGA"/>
    <n v="4430"/>
    <d v="2015-10-23T06:02:33"/>
    <d v="2015-09-22T09:00:00"/>
    <d v="2015-11-02T22:46:41"/>
    <n v="80"/>
    <n v="6"/>
    <s v="#Parent, #Fabrics, #Eco-friendly, #Woman Owned Biz"/>
    <s v="female"/>
    <s v="irregular"/>
    <d v="2015-10-23T00:00:00"/>
    <x v="0"/>
    <s v="low"/>
  </r>
  <r>
    <n v="967873"/>
    <n v="4750"/>
    <n v="4750"/>
    <s v="Taxi"/>
    <x v="8"/>
    <s v="to buy spare car parts."/>
    <x v="2"/>
    <s v="Bohtar"/>
    <s v="TJS"/>
    <n v="630"/>
    <d v="2015-10-23T06:37:29"/>
    <d v="2015-10-16T09:00:00"/>
    <d v="2015-12-18T10:24:24"/>
    <n v="140"/>
    <n v="18"/>
    <s v="#Single, #Supporting Family"/>
    <s v="male"/>
    <s v="monthly"/>
    <d v="2015-10-23T00:00:00"/>
    <x v="0"/>
    <s v="low"/>
  </r>
  <r>
    <n v="968203"/>
    <n v="7750"/>
    <n v="7750"/>
    <s v="Food Production/Sales"/>
    <x v="1"/>
    <s v="to buy fruits, milk and preservatives."/>
    <x v="26"/>
    <s v="Cusco"/>
    <s v="PEN"/>
    <n v="1190"/>
    <d v="2015-10-23T15:55:01"/>
    <d v="2015-09-25T09:00:00"/>
    <d v="2015-11-14T03:36:10"/>
    <n v="80"/>
    <n v="9"/>
    <s v="#Woman Owned Biz, #Repeat Borrower"/>
    <s v="female"/>
    <s v="monthly"/>
    <d v="2015-10-23T00:00:00"/>
    <x v="0"/>
    <s v="low"/>
  </r>
  <r>
    <n v="968428"/>
    <n v="3750"/>
    <n v="3750"/>
    <s v="Personal Medical Expenses"/>
    <x v="13"/>
    <s v="to pay for ophthalmic treatment"/>
    <x v="44"/>
    <s v=""/>
    <s v="MXN"/>
    <n v="3570"/>
    <d v="2015-10-24T00:24:38"/>
    <d v="2015-09-24T09:00:00"/>
    <d v="2015-11-07T00:02:24"/>
    <n v="90"/>
    <n v="13"/>
    <s v="#Health and Sanitation, user_favorite"/>
    <s v="female"/>
    <s v="irregular"/>
    <d v="2015-10-23T00:00:00"/>
    <x v="0"/>
    <s v="low"/>
  </r>
  <r>
    <n v="968596"/>
    <n v="8000"/>
    <n v="8000"/>
    <s v="Weaving"/>
    <x v="11"/>
    <s v="to buy silk thread, German embroidery thread and embroidery floss."/>
    <x v="34"/>
    <s v="Solola"/>
    <s v="GTQ"/>
    <n v="2460"/>
    <d v="2015-10-24T19:07:55"/>
    <d v="2015-10-12T09:00:00"/>
    <d v="2015-11-05T17:25:27"/>
    <n v="140"/>
    <n v="32"/>
    <s v="volunteer_pick, user_favorite, #Fabrics, #Single, #Repeat Borrower, user_favorite"/>
    <s v="female"/>
    <s v="monthly"/>
    <d v="2015-10-24T00:00:00"/>
    <x v="0"/>
    <s v="low"/>
  </r>
  <r>
    <n v="968505"/>
    <n v="1250"/>
    <n v="1250"/>
    <s v="General Store"/>
    <x v="3"/>
    <s v="to  buy soft drinks, liquor, eggs"/>
    <x v="0"/>
    <s v="Merida, Leyte"/>
    <s v="PHP"/>
    <n v="1250"/>
    <d v="2015-10-24T10:41:26"/>
    <d v="2015-09-23T09:00:00"/>
    <d v="2015-10-27T16:27:32"/>
    <n v="80"/>
    <n v="4"/>
    <s v=""/>
    <s v="female"/>
    <s v="irregular"/>
    <d v="2015-10-24T00:00:00"/>
    <x v="0"/>
    <s v="low"/>
  </r>
  <r>
    <n v="968566"/>
    <n v="6000"/>
    <n v="6000"/>
    <s v="Farm Supplies"/>
    <x v="0"/>
    <s v="to buy fertilizer and insecticides for his vegetable crops."/>
    <x v="7"/>
    <s v=""/>
    <s v="USD"/>
    <n v="1670"/>
    <d v="2015-10-24T17:25:01"/>
    <d v="2015-10-07T09:00:00"/>
    <d v="2015-11-19T19:02:30"/>
    <n v="80"/>
    <n v="23"/>
    <s v="#Repeat Borrower, #Parent, #Vegan, user_favorite"/>
    <s v="male"/>
    <s v="monthly"/>
    <d v="2015-10-24T00:00:00"/>
    <x v="0"/>
    <s v="low"/>
  </r>
  <r>
    <n v="968473"/>
    <n v="20500"/>
    <n v="20500"/>
    <s v="Poultry"/>
    <x v="0"/>
    <s v="to purchase baby chickens to raise and sell in the future."/>
    <x v="17"/>
    <s v="N05KP5PSơnBSơn"/>
    <s v="VND"/>
    <n v="1210"/>
    <d v="2015-10-24T03:15:25"/>
    <d v="2015-09-22T09:00:00"/>
    <d v="2015-11-24T14:47:31"/>
    <n v="170"/>
    <n v="46"/>
    <s v="#Animals, #Parent, #Woman Owned Biz, user_favorite"/>
    <s v="female, female, female"/>
    <s v="monthly"/>
    <d v="2015-10-24T00:00:00"/>
    <x v="0"/>
    <s v="low"/>
  </r>
  <r>
    <n v="968471"/>
    <n v="2000"/>
    <n v="2000"/>
    <s v="Higher education costs"/>
    <x v="5"/>
    <s v="to pay university fees."/>
    <x v="19"/>
    <s v="Curuguaty"/>
    <s v="PYG"/>
    <n v="580"/>
    <d v="2015-10-24T02:50:19"/>
    <d v="2015-09-23T09:00:00"/>
    <d v="2015-11-02T04:08:34"/>
    <n v="150"/>
    <n v="8"/>
    <s v="#Schooling, user_favorite, user_favorite"/>
    <s v="female"/>
    <s v="monthly"/>
    <d v="2015-10-24T00:00:00"/>
    <x v="0"/>
    <s v="low"/>
  </r>
  <r>
    <n v="968717"/>
    <n v="3000"/>
    <n v="3000"/>
    <s v="Pigs"/>
    <x v="0"/>
    <s v="to buy feeds and other supplies to raise her pigs"/>
    <x v="0"/>
    <s v="Guihulngan, Negros Oriental"/>
    <s v="PHP"/>
    <n v="1450"/>
    <d v="2015-10-25T23:29:26"/>
    <d v="2015-09-24T09:00:00"/>
    <d v="2015-11-05T13:42:18"/>
    <n v="80"/>
    <n v="11"/>
    <s v="#Elderly, #Animals, #Repeat Borrower, #Woman Owned Biz"/>
    <s v="female"/>
    <s v="irregular"/>
    <d v="2015-10-25T00:00:00"/>
    <x v="0"/>
    <s v="low"/>
  </r>
  <r>
    <n v="969211"/>
    <n v="1750"/>
    <n v="1750"/>
    <s v="Food Production/Sales"/>
    <x v="1"/>
    <s v="to buy 45 egg trays."/>
    <x v="41"/>
    <s v="Adidogomé"/>
    <s v="XOF"/>
    <n v="2960"/>
    <d v="2015-10-26T17:36:34"/>
    <d v="2015-10-05T09:00:00"/>
    <d v="2015-11-06T01:58:50"/>
    <n v="90"/>
    <n v="6"/>
    <s v="#Parent, #Woman Owned Biz, #Low-profit FP, user_favorite"/>
    <s v="female"/>
    <s v="irregular"/>
    <d v="2015-10-26T00:00:00"/>
    <x v="0"/>
    <s v="low"/>
  </r>
  <r>
    <n v="968762"/>
    <n v="5500"/>
    <n v="5500"/>
    <s v="Pigs"/>
    <x v="0"/>
    <s v="to buy feeds, vaccine, vitamins and other supplies to raise her pigs"/>
    <x v="0"/>
    <s v="Numancia, Aklan"/>
    <s v="PHP"/>
    <n v="1450"/>
    <d v="2015-10-26T01:54:26"/>
    <d v="2015-10-13T09:00:00"/>
    <d v="2015-11-10T15:59:54"/>
    <n v="80"/>
    <n v="17"/>
    <s v="#Parent, #Repeat Borrower, #Animals, #Woman Owned Biz"/>
    <s v="female"/>
    <s v="irregular"/>
    <d v="2015-10-26T00:00:00"/>
    <x v="0"/>
    <s v="low"/>
  </r>
  <r>
    <n v="969240"/>
    <n v="7750"/>
    <n v="7750"/>
    <s v="Agriculture"/>
    <x v="0"/>
    <s v="to maintain the coffee hectare he has in production, assuring the 2016 agricultural campaign with more production."/>
    <x v="26"/>
    <s v="Santo Tomás - Cutervo - Cajamarca"/>
    <s v="PEN"/>
    <n v="1430"/>
    <d v="2015-10-26T19:04:13"/>
    <d v="2015-10-02T09:00:00"/>
    <d v="2015-12-02T21:30:10"/>
    <n v="130"/>
    <n v="22"/>
    <s v="volunteer_pick, #Trees, #Parent, #Repeat Borrower, user_favorite"/>
    <s v="male"/>
    <s v="bullet"/>
    <d v="2015-10-26T00:00:00"/>
    <x v="0"/>
    <s v="low"/>
  </r>
  <r>
    <n v="969121"/>
    <n v="4000"/>
    <n v="4000"/>
    <s v="Butcher Shop"/>
    <x v="1"/>
    <s v="to buy chicken for her son's shop"/>
    <x v="3"/>
    <s v="Multan"/>
    <s v="PKR"/>
    <n v="2470"/>
    <d v="2015-10-26T13:08:50"/>
    <d v="2015-10-14T09:00:00"/>
    <d v="2015-11-23T07:01:30"/>
    <n v="140"/>
    <n v="11"/>
    <s v="#Elderly, #Interesting Photo, #Parent, #Supporting Family, user_favorite"/>
    <s v="female"/>
    <s v="monthly"/>
    <d v="2015-10-26T00:00:00"/>
    <x v="0"/>
    <s v="low"/>
  </r>
  <r>
    <n v="968972"/>
    <n v="1750"/>
    <n v="1750"/>
    <s v="General Store"/>
    <x v="3"/>
    <s v="to buy items to sell like canned goods, junk foods, home care products, and other groceries."/>
    <x v="0"/>
    <s v="Sogod Leyte"/>
    <s v="PHP"/>
    <n v="1450"/>
    <d v="2015-10-26T08:42:36"/>
    <d v="2015-09-30T09:00:00"/>
    <d v="2015-11-20T11:29:20"/>
    <n v="110"/>
    <n v="5"/>
    <s v="#Parent, #Repeat Borrower, #Woman Owned Biz"/>
    <s v="female"/>
    <s v="irregular"/>
    <d v="2015-10-26T00:00:00"/>
    <x v="0"/>
    <s v="low"/>
  </r>
  <r>
    <n v="969020"/>
    <n v="2250"/>
    <n v="2250"/>
    <s v="General Store"/>
    <x v="3"/>
    <s v="to restock the store with consumable goods such as canned goods, noodles, drinking soda, confectioneries, condiments and other things."/>
    <x v="0"/>
    <s v="Plaridel-Mansabay Bajo Lopez Jaena Misamis Occiden"/>
    <s v="PHP"/>
    <n v="1260"/>
    <d v="2015-10-26T09:43:29"/>
    <d v="2015-10-14T09:00:00"/>
    <d v="2015-11-24T02:28:16"/>
    <n v="110"/>
    <n v="7"/>
    <s v="#Woman Owned Biz"/>
    <s v="female"/>
    <s v="monthly"/>
    <d v="2015-10-26T00:00:00"/>
    <x v="0"/>
    <s v="low"/>
  </r>
  <r>
    <n v="968858"/>
    <n v="8000"/>
    <n v="8000"/>
    <s v="Clothing"/>
    <x v="7"/>
    <s v="buy in Managua new clothes, among other products."/>
    <x v="10"/>
    <s v="Bilwi"/>
    <s v="NIO"/>
    <n v="3280"/>
    <d v="2015-10-26T06:34:58"/>
    <d v="2015-09-25T09:00:00"/>
    <d v="2015-11-03T08:17:42"/>
    <n v="60"/>
    <n v="18"/>
    <s v="user_favorite"/>
    <s v="female, female, female"/>
    <s v="irregular"/>
    <d v="2015-10-26T00:00:00"/>
    <x v="0"/>
    <s v="low"/>
  </r>
  <r>
    <n v="968996"/>
    <n v="750"/>
    <n v="750"/>
    <s v="Grocery Store"/>
    <x v="1"/>
    <s v="to buy groceries, food and drinks."/>
    <x v="0"/>
    <s v="Dauis, Bohol"/>
    <s v="PHP"/>
    <n v="1250"/>
    <d v="2015-10-26T09:14:53"/>
    <d v="2015-09-30T09:00:00"/>
    <d v="2015-10-28T13:26:06"/>
    <n v="80"/>
    <n v="3"/>
    <s v=""/>
    <s v="male"/>
    <s v="irregular"/>
    <d v="2015-10-26T00:00:00"/>
    <x v="0"/>
    <s v="low"/>
  </r>
  <r>
    <n v="969932"/>
    <n v="10000"/>
    <n v="10000"/>
    <s v="Farming"/>
    <x v="0"/>
    <s v="for buying tools and manure for increasing his organic mango production"/>
    <x v="26"/>
    <s v="Tambogrande"/>
    <s v="USD"/>
    <n v="3610"/>
    <d v="2015-10-27T21:28:54"/>
    <d v="2015-11-17T09:00:00"/>
    <d v="2015-11-02T16:28:24"/>
    <n v="80"/>
    <n v="36"/>
    <s v="#Parent, #Schooling, #Trees, #Sustainable Ag, #Elderly, user_favorite, #Vegan, #Low-profit FP, user_favorite, user_favorite, user_favorite"/>
    <s v="male"/>
    <s v="irregular"/>
    <d v="2015-10-27T00:00:00"/>
    <x v="0"/>
    <s v="low"/>
  </r>
  <r>
    <n v="969687"/>
    <n v="12000"/>
    <n v="12000"/>
    <s v="Home Energy"/>
    <x v="9"/>
    <s v="to pay for the ACE cookstove, which will improve her life in terms of health, cost of fuel, and the time she spends collecting firewood."/>
    <x v="72"/>
    <s v="Setleketseng, Roma"/>
    <s v="LSL"/>
    <n v="4520"/>
    <d v="2015-10-27T10:16:30"/>
    <d v="2015-10-26T08:00:00"/>
    <d v="2015-10-29T18:58:02"/>
    <n v="110"/>
    <n v="48"/>
    <s v="volunteer_like, user_favorite, user_favorite, user_favorite"/>
    <s v="female, female, female, female, female, female, female, female, male, female, female, female, female, female"/>
    <s v="monthly"/>
    <d v="2015-10-27T00:00:00"/>
    <x v="0"/>
    <s v="low"/>
  </r>
  <r>
    <n v="969487"/>
    <n v="9250"/>
    <n v="9250"/>
    <s v="Higher education costs"/>
    <x v="5"/>
    <s v="to pay for university fees."/>
    <x v="19"/>
    <s v="Ciudad del Este"/>
    <s v="PYG"/>
    <n v="580"/>
    <d v="2015-10-27T05:31:05"/>
    <d v="2015-09-25T09:00:00"/>
    <d v="2015-11-13T13:38:57"/>
    <n v="150"/>
    <n v="29"/>
    <s v="#Female Education, #Schooling, #Single, user_favorite"/>
    <s v="female"/>
    <s v="monthly"/>
    <d v="2015-10-27T00:00:00"/>
    <x v="0"/>
    <s v="low"/>
  </r>
  <r>
    <n v="969582"/>
    <n v="1250"/>
    <n v="1250"/>
    <s v="Livestock"/>
    <x v="0"/>
    <s v="to buy 2 pigs."/>
    <x v="66"/>
    <s v="Antananarivo"/>
    <s v="MGA"/>
    <n v="4430"/>
    <d v="2015-10-27T08:01:09"/>
    <d v="2015-10-12T09:00:00"/>
    <d v="2015-11-06T21:30:53"/>
    <n v="130"/>
    <n v="5"/>
    <s v=""/>
    <s v="female"/>
    <s v="monthly"/>
    <d v="2015-10-27T00:00:00"/>
    <x v="0"/>
    <s v="low"/>
  </r>
  <r>
    <n v="969773"/>
    <n v="20000"/>
    <n v="20000"/>
    <s v="Bakery"/>
    <x v="1"/>
    <s v="to buy a car needed for transporting her purchased baking ingredients."/>
    <x v="40"/>
    <s v="Nabatieh"/>
    <s v="USD"/>
    <n v="770"/>
    <d v="2015-10-27T12:30:44"/>
    <d v="2015-10-15T09:00:00"/>
    <d v="2015-10-31T02:54:31"/>
    <n v="140"/>
    <n v="29"/>
    <s v="user_favorite, #Elderly, #Widowed, #Woman Owned Biz, #Vegan, #Biz Durable Asset, user_favorite"/>
    <s v="female"/>
    <s v="monthly"/>
    <d v="2015-10-27T00:00:00"/>
    <x v="0"/>
    <s v="low"/>
  </r>
  <r>
    <n v="969352"/>
    <n v="1250"/>
    <n v="1250"/>
    <s v="Personal Medical Expenses"/>
    <x v="13"/>
    <s v="to purchase maintenance medicines"/>
    <x v="0"/>
    <s v="Plaridel-Matco Panalsalan Mis.Occ"/>
    <s v="PHP"/>
    <n v="1260"/>
    <d v="2015-10-27T02:57:23"/>
    <d v="2015-10-13T09:00:00"/>
    <d v="2015-10-29T03:57:09"/>
    <n v="120"/>
    <n v="5"/>
    <s v=""/>
    <s v="female"/>
    <s v="monthly"/>
    <d v="2015-10-27T00:00:00"/>
    <x v="0"/>
    <s v="low"/>
  </r>
  <r>
    <n v="969734"/>
    <n v="5750"/>
    <n v="5750"/>
    <s v="Tailoring"/>
    <x v="2"/>
    <s v="to purchase a new stitching machine, along with threads of different colors to stitch up more dresses on time."/>
    <x v="3"/>
    <s v="Khan Pur"/>
    <s v="PKR"/>
    <n v="2450"/>
    <d v="2015-10-27T11:32:46"/>
    <d v="2015-10-21T09:00:00"/>
    <d v="2015-11-24T19:18:07"/>
    <n v="140"/>
    <n v="20"/>
    <s v="#Fabrics, #Biz Durable Asset, #Woman Owned Biz"/>
    <s v="female"/>
    <s v="monthly"/>
    <d v="2015-10-27T00:00:00"/>
    <x v="0"/>
    <s v="low"/>
  </r>
  <r>
    <n v="969890"/>
    <n v="13500"/>
    <n v="13500"/>
    <s v="Carpentry"/>
    <x v="6"/>
    <s v="to buy batches of wood for his workshop."/>
    <x v="19"/>
    <s v="Concepción"/>
    <s v="PYG"/>
    <n v="580"/>
    <d v="2015-10-27T17:52:22"/>
    <d v="2015-09-29T09:00:00"/>
    <d v="2015-11-18T22:34:26"/>
    <n v="140"/>
    <n v="51"/>
    <s v="user_favorite, user_favorite, #Supporting Family, #First Loan, user_favorite, user_favorite"/>
    <s v="male"/>
    <s v="monthly"/>
    <d v="2015-10-27T00:00:00"/>
    <x v="0"/>
    <s v="high"/>
  </r>
  <r>
    <n v="969845"/>
    <n v="14000"/>
    <n v="14000"/>
    <s v="Used Clothing"/>
    <x v="7"/>
    <s v="to attain to buy more used clothing to resell."/>
    <x v="9"/>
    <s v="Chorkor"/>
    <s v="GHS"/>
    <n v="2310"/>
    <d v="2015-10-27T16:12:18"/>
    <d v="2015-10-16T09:00:00"/>
    <d v="2015-11-25T11:25:14"/>
    <n v="110"/>
    <n v="49"/>
    <s v="#Single, #Eco-friendly, #Woman Owned Biz, user_favorite"/>
    <s v="female, female, female"/>
    <s v="irregular"/>
    <d v="2015-10-27T00:00:00"/>
    <x v="0"/>
    <s v="low"/>
  </r>
  <r>
    <n v="969602"/>
    <n v="5500"/>
    <n v="5500"/>
    <s v="Personal Expenses"/>
    <x v="9"/>
    <s v="to build sanitation at her home to improve access to sanitation and clean water for her family."/>
    <x v="30"/>
    <s v="Tangerang"/>
    <s v="IDR"/>
    <n v="4060"/>
    <d v="2015-10-27T08:26:04"/>
    <d v="2015-09-28T09:00:00"/>
    <d v="2015-10-31T10:58:07"/>
    <n v="600"/>
    <n v="17"/>
    <s v="user_favorite, #Elderly, #Health and Sanitation, #Parent, user_favorite"/>
    <s v="female"/>
    <s v="irregular"/>
    <d v="2015-10-27T00:00:00"/>
    <x v="0"/>
    <s v="low"/>
  </r>
  <r>
    <n v="969676"/>
    <n v="23750"/>
    <n v="23750"/>
    <s v="Transportation"/>
    <x v="8"/>
    <s v="to purchase a car and start trading with cheese."/>
    <x v="33"/>
    <s v="Kumisi"/>
    <s v="GEL"/>
    <n v="1810"/>
    <d v="2015-10-27T09:47:46"/>
    <d v="2015-09-28T09:00:00"/>
    <d v="2015-11-27T18:45:02"/>
    <n v="270"/>
    <n v="72"/>
    <s v="#Elderly, #Biz Durable Asset, user_favorite"/>
    <s v="male"/>
    <s v="monthly"/>
    <d v="2015-10-27T00:00:00"/>
    <x v="0"/>
    <s v="high"/>
  </r>
  <r>
    <n v="970248"/>
    <n v="14500"/>
    <n v="14500"/>
    <s v="Livestock"/>
    <x v="0"/>
    <s v="to buy three calves."/>
    <x v="21"/>
    <s v="Bilasuvar"/>
    <s v="AZN"/>
    <n v="560"/>
    <d v="2015-10-28T09:39:51"/>
    <d v="2015-10-23T09:00:00"/>
    <d v="2015-11-25T02:42:35"/>
    <n v="200"/>
    <n v="49"/>
    <s v="#Elderly, #Animals, #Refugee, #Woman Owned Biz"/>
    <s v="female"/>
    <s v="monthly"/>
    <d v="2015-10-28T00:00:00"/>
    <x v="0"/>
    <s v="low"/>
  </r>
  <r>
    <n v="970013"/>
    <n v="10000"/>
    <n v="10000"/>
    <s v="Personal Housing Expenses"/>
    <x v="4"/>
    <s v="to renovate his house in order to burn less coal for heating"/>
    <x v="28"/>
    <s v="Erdenet"/>
    <s v="USD"/>
    <n v="420"/>
    <d v="2015-10-28T02:03:19"/>
    <d v="2015-11-23T09:00:00"/>
    <d v="2015-11-11T11:58:34"/>
    <n v="210"/>
    <n v="31"/>
    <s v="#Health and Sanitation, #Eco-friendly"/>
    <s v="male"/>
    <s v="monthly"/>
    <d v="2015-10-28T00:00:00"/>
    <x v="0"/>
    <s v="low"/>
  </r>
  <r>
    <n v="970351"/>
    <n v="18250"/>
    <n v="18250"/>
    <s v="Farming"/>
    <x v="0"/>
    <s v="to buy seeds, mineral fertilizers and fuel for new sowing season."/>
    <x v="2"/>
    <s v="Kurgantyube"/>
    <s v="TJS"/>
    <n v="1000"/>
    <d v="2015-10-28T12:29:21"/>
    <d v="2015-10-14T09:00:00"/>
    <d v="2015-11-30T18:12:27"/>
    <n v="160"/>
    <n v="37"/>
    <s v="#Single, #Woman Owned Biz, #Vegan, user_favorite"/>
    <s v="female"/>
    <s v="monthly"/>
    <d v="2015-10-28T00:00:00"/>
    <x v="0"/>
    <s v="low"/>
  </r>
  <r>
    <n v="970653"/>
    <n v="4750"/>
    <n v="4750"/>
    <s v="Livestock"/>
    <x v="0"/>
    <s v="to buy five organic alpacas to raise."/>
    <x v="26"/>
    <s v="Arequipa"/>
    <s v="PEN"/>
    <n v="4350"/>
    <d v="2015-10-29T00:54:36"/>
    <d v="2015-10-21T09:00:00"/>
    <d v="2015-11-06T04:28:19"/>
    <n v="150"/>
    <n v="1"/>
    <s v="volunteer_like"/>
    <s v="female"/>
    <s v="monthly"/>
    <d v="2015-10-28T00:00:00"/>
    <x v="0"/>
    <s v="low"/>
  </r>
  <r>
    <n v="970355"/>
    <n v="4000"/>
    <n v="4000"/>
    <s v="Arts"/>
    <x v="11"/>
    <s v="to buy mud vase raw material for her husband_x0009_."/>
    <x v="3"/>
    <s v="Multan"/>
    <s v="PKR"/>
    <n v="2470"/>
    <d v="2015-10-28T12:31:50"/>
    <d v="2015-10-16T09:00:00"/>
    <d v="2015-11-11T04:01:32"/>
    <n v="140"/>
    <n v="13"/>
    <s v=""/>
    <s v="female"/>
    <s v="monthly"/>
    <d v="2015-10-28T00:00:00"/>
    <x v="0"/>
    <s v="low"/>
  </r>
  <r>
    <n v="970526"/>
    <n v="5250"/>
    <n v="13750"/>
    <s v="General Store"/>
    <x v="3"/>
    <s v="to purchase more merchandise for his general store. "/>
    <x v="26"/>
    <s v="San Felipe - Jaen"/>
    <s v="PEN"/>
    <n v="1430"/>
    <d v="2015-10-28T18:07:28"/>
    <d v="2015-10-09T09:00:00"/>
    <m/>
    <n v="170"/>
    <n v="12"/>
    <s v="#Parent"/>
    <s v="male"/>
    <s v="monthly"/>
    <d v="2015-10-28T00:00:00"/>
    <x v="1"/>
    <s v="low"/>
  </r>
  <r>
    <n v="970593"/>
    <n v="15000"/>
    <n v="17000"/>
    <s v="Dairy"/>
    <x v="0"/>
    <s v="buy a new cow and increase milk production"/>
    <x v="18"/>
    <s v="San Pedro"/>
    <s v="COP"/>
    <n v="1770"/>
    <d v="2015-10-28T21:29:00"/>
    <d v="2015-09-28T09:00:00"/>
    <m/>
    <n v="330"/>
    <n v="29"/>
    <s v="#Elderly, #Animals, #Biz Durable Asset, #Woman Owned Biz"/>
    <s v="female"/>
    <s v="bullet"/>
    <d v="2015-10-28T00:00:00"/>
    <x v="1"/>
    <s v="low"/>
  </r>
  <r>
    <n v="970452"/>
    <n v="13000"/>
    <n v="13000"/>
    <s v="Pigs"/>
    <x v="0"/>
    <s v="buy more pigs"/>
    <x v="14"/>
    <s v="San Gabriel"/>
    <s v="USD"/>
    <n v="1880"/>
    <d v="2015-10-28T15:56:12"/>
    <d v="2015-10-23T09:00:00"/>
    <d v="2015-11-19T02:14:29"/>
    <n v="140"/>
    <n v="46"/>
    <s v="#Animals, #Elderly, #Widowed, #Woman Owned Biz, #Supporting Family"/>
    <s v="female"/>
    <s v="monthly"/>
    <d v="2015-10-28T00:00:00"/>
    <x v="0"/>
    <s v="low"/>
  </r>
  <r>
    <n v="970309"/>
    <n v="3000"/>
    <n v="3000"/>
    <s v="Embroidery"/>
    <x v="11"/>
    <s v="to buy embroidery raw material for herself."/>
    <x v="3"/>
    <s v="Multan"/>
    <s v="PKR"/>
    <n v="2470"/>
    <d v="2015-10-28T11:02:30"/>
    <d v="2015-10-16T09:00:00"/>
    <d v="2015-11-09T17:08:19"/>
    <n v="140"/>
    <n v="11"/>
    <s v="#Fabrics, #Parent, #Woman Owned Biz"/>
    <s v="female"/>
    <s v="monthly"/>
    <d v="2015-10-28T00:00:00"/>
    <x v="0"/>
    <s v="low"/>
  </r>
  <r>
    <n v="970535"/>
    <n v="4750"/>
    <n v="4750"/>
    <s v="Pub"/>
    <x v="1"/>
    <s v="to generate capital for her business to buy products and make repairs."/>
    <x v="26"/>
    <s v="Pucará - Jaén - Cajamarca"/>
    <s v="PEN"/>
    <n v="1430"/>
    <d v="2015-10-28T18:21:40"/>
    <d v="2015-10-09T09:00:00"/>
    <d v="2015-11-21T13:19:20"/>
    <n v="170"/>
    <n v="14"/>
    <s v="#Elderly, #Parent, #Single Parent, #Woman Owned Biz, #Widowed, user_favorite"/>
    <s v="female"/>
    <s v="monthly"/>
    <d v="2015-10-28T00:00:00"/>
    <x v="0"/>
    <s v="low"/>
  </r>
  <r>
    <n v="970315"/>
    <n v="5000"/>
    <n v="5000"/>
    <s v="Rickshaw"/>
    <x v="8"/>
    <s v="To help her husband repair his auto rickshaw"/>
    <x v="3"/>
    <s v="Lahore"/>
    <s v="PKR"/>
    <n v="2470"/>
    <d v="2015-10-28T11:16:34"/>
    <d v="2015-10-14T09:00:00"/>
    <d v="2015-11-22T09:24:42"/>
    <n v="140"/>
    <n v="14"/>
    <s v="#Parent, #Schooling, #Interesting Photo"/>
    <s v="female"/>
    <s v="monthly"/>
    <d v="2015-10-28T00:00:00"/>
    <x v="0"/>
    <s v="low"/>
  </r>
  <r>
    <n v="970590"/>
    <n v="4500"/>
    <n v="10250"/>
    <s v="Retail"/>
    <x v="3"/>
    <s v="to buy more cellphones to resell"/>
    <x v="5"/>
    <s v="El Alto"/>
    <s v="BOB"/>
    <n v="480"/>
    <d v="2015-10-28T21:23:53"/>
    <d v="2015-10-15T09:00:00"/>
    <m/>
    <n v="200"/>
    <n v="15"/>
    <s v="#Single Parent, #Repeat Borrower"/>
    <s v="male"/>
    <s v="monthly"/>
    <d v="2015-10-28T00:00:00"/>
    <x v="1"/>
    <s v="low"/>
  </r>
  <r>
    <n v="970054"/>
    <n v="5500"/>
    <n v="5500"/>
    <s v="General Store"/>
    <x v="3"/>
    <s v="to purchase assorted dry goods and drinks and to invest in a coffee vendo machine."/>
    <x v="0"/>
    <s v="Davao City"/>
    <s v="PHP"/>
    <n v="1440"/>
    <d v="2015-10-28T03:34:51"/>
    <d v="2015-10-16T09:00:00"/>
    <d v="2015-11-17T17:19:58"/>
    <n v="80"/>
    <n v="2"/>
    <s v="#Elderly, #Biz Durable Asset, #Woman Owned Biz"/>
    <s v="female"/>
    <s v="irregular"/>
    <d v="2015-10-28T00:00:00"/>
    <x v="0"/>
    <s v="low"/>
  </r>
  <r>
    <n v="970103"/>
    <n v="9250"/>
    <n v="9250"/>
    <s v="Higher education costs"/>
    <x v="5"/>
    <s v="to pay for education."/>
    <x v="2"/>
    <s v="Istaravshan"/>
    <s v="TJS"/>
    <n v="2150"/>
    <d v="2015-10-28T04:53:58"/>
    <d v="2015-09-29T09:00:00"/>
    <d v="2015-11-04T16:22:11"/>
    <n v="140"/>
    <n v="30"/>
    <s v="user_favorite, #Female Education, #Schooling, #Single, user_favorite, user_favorite"/>
    <s v="female"/>
    <s v="monthly"/>
    <d v="2015-10-28T00:00:00"/>
    <x v="0"/>
    <s v="low"/>
  </r>
  <r>
    <n v="970025"/>
    <n v="4250"/>
    <n v="4250"/>
    <s v="Personal Expenses"/>
    <x v="9"/>
    <s v="to buy food and clothing to eliminate the pressure to sell maize at harvest for low prices."/>
    <x v="58"/>
    <s v="Kaduna"/>
    <s v="NGN"/>
    <n v="2880"/>
    <d v="2015-10-28T02:28:34"/>
    <d v="2015-12-07T09:00:00"/>
    <d v="2015-11-26T16:18:43"/>
    <n v="140"/>
    <n v="12"/>
    <s v="#Repeat Borrower, #Parent, #Vegan"/>
    <s v="male"/>
    <s v="bullet"/>
    <d v="2015-10-28T00:00:00"/>
    <x v="0"/>
    <s v="low"/>
  </r>
  <r>
    <n v="970792"/>
    <n v="17250"/>
    <n v="20000"/>
    <s v="Home Products Sales"/>
    <x v="3"/>
    <s v="to buy a car necessary for her business development, which she will use to sell her product freely in nearby villages, thereby increasing her income from the sales."/>
    <x v="40"/>
    <s v="Saida"/>
    <s v="USD"/>
    <n v="770"/>
    <d v="2015-10-29T07:44:30"/>
    <d v="2015-10-23T09:00:00"/>
    <m/>
    <n v="210"/>
    <n v="55"/>
    <s v="#Woman Owned Biz, #Parent, #Biz Durable Asset, user_favorite"/>
    <s v="female"/>
    <s v="monthly"/>
    <d v="2015-10-29T00:00:00"/>
    <x v="1"/>
    <s v="high"/>
  </r>
  <r>
    <n v="970781"/>
    <n v="2750"/>
    <n v="2750"/>
    <s v="Home Products Sales"/>
    <x v="3"/>
    <s v="to buy more mats, blankets, towels, undies, and other items."/>
    <x v="0"/>
    <s v="Davao City"/>
    <s v="PHP"/>
    <n v="1440"/>
    <d v="2015-10-29T07:30:29"/>
    <d v="2015-10-16T09:00:00"/>
    <d v="2015-11-17T17:19:51"/>
    <n v="80"/>
    <n v="2"/>
    <s v="#Elderly, #Woman Owned Biz"/>
    <s v="female"/>
    <s v="irregular"/>
    <d v="2015-10-29T00:00:00"/>
    <x v="0"/>
    <s v="low"/>
  </r>
  <r>
    <n v="971072"/>
    <n v="3250"/>
    <n v="4000"/>
    <s v="General Store"/>
    <x v="3"/>
    <s v="to buy products like rice, beans, cooking oil, bread, and coffee, among others, for her store."/>
    <x v="7"/>
    <s v="San Miguel"/>
    <s v="USD"/>
    <n v="1990"/>
    <d v="2015-10-29T17:30:14"/>
    <d v="2015-10-06T09:00:00"/>
    <m/>
    <n v="140"/>
    <n v="12"/>
    <s v="#Parent, #Single Parent, #Woman Owned Biz, user_favorite"/>
    <s v="female"/>
    <s v="monthly"/>
    <d v="2015-10-29T00:00:00"/>
    <x v="1"/>
    <s v="low"/>
  </r>
  <r>
    <n v="970876"/>
    <n v="2500"/>
    <n v="2500"/>
    <s v="Pigs"/>
    <x v="0"/>
    <s v="to buy feeds, vitamins and other supplies to raise her pigs"/>
    <x v="0"/>
    <s v="Sibulan, Negros Oriental"/>
    <s v="PHP"/>
    <n v="1450"/>
    <d v="2015-10-29T09:42:00"/>
    <d v="2015-09-29T09:00:00"/>
    <d v="2015-11-18T17:04:40"/>
    <n v="140"/>
    <n v="1"/>
    <s v="#Animals, #Woman Owned Biz"/>
    <s v="female"/>
    <s v="irregular"/>
    <d v="2015-10-29T00:00:00"/>
    <x v="0"/>
    <s v="low"/>
  </r>
  <r>
    <n v="971178"/>
    <n v="3500"/>
    <n v="3500"/>
    <s v="Poultry"/>
    <x v="0"/>
    <s v="to purchase some chicks to raise and materials to build the chicken coop."/>
    <x v="18"/>
    <s v="Tierralta"/>
    <s v="COP"/>
    <n v="1770"/>
    <d v="2015-10-29T22:28:16"/>
    <d v="2015-09-29T09:00:00"/>
    <d v="2015-11-24T23:32:28"/>
    <n v="150"/>
    <n v="14"/>
    <s v="#Animals, #Biz Durable Asset, #Parent, user_favorite"/>
    <s v="male"/>
    <s v="bullet"/>
    <d v="2015-10-29T00:00:00"/>
    <x v="0"/>
    <s v="low"/>
  </r>
  <r>
    <n v="970844"/>
    <n v="6250"/>
    <n v="6250"/>
    <s v="General Store"/>
    <x v="3"/>
    <s v="to purchase additional stock to sell in her general store."/>
    <x v="0"/>
    <s v="Dumaguete, Negros Oriental"/>
    <s v="PHP"/>
    <n v="1450"/>
    <d v="2015-10-29T08:51:24"/>
    <d v="2015-09-29T09:00:00"/>
    <d v="2015-11-30T03:28:10"/>
    <n v="140"/>
    <n v="17"/>
    <s v="#Parent, #Woman Owned Biz, user_favorite"/>
    <s v="female"/>
    <s v="irregular"/>
    <d v="2015-10-29T00:00:00"/>
    <x v="0"/>
    <s v="low"/>
  </r>
  <r>
    <n v="971542"/>
    <n v="5500"/>
    <n v="5500"/>
    <s v="Pigs"/>
    <x v="0"/>
    <s v="to buy piglets, feeds, vitamins, etc. for her business"/>
    <x v="0"/>
    <s v="Tanjay, Negros Oriental"/>
    <s v="PHP"/>
    <n v="1450"/>
    <d v="2015-10-30T13:21:12"/>
    <d v="2015-09-29T09:00:00"/>
    <d v="2015-11-25T14:12:45"/>
    <n v="140"/>
    <n v="20"/>
    <s v="#Animals, #Schooling, #Parent"/>
    <s v="female"/>
    <s v="irregular"/>
    <d v="2015-10-30T00:00:00"/>
    <x v="0"/>
    <s v="low"/>
  </r>
  <r>
    <n v="971419"/>
    <n v="3750"/>
    <n v="6500"/>
    <s v="General Store"/>
    <x v="3"/>
    <s v="to purchase 10 containers of gasoline and assorted soft drinks"/>
    <x v="0"/>
    <s v="Getafe, Bohol"/>
    <s v="PHP"/>
    <n v="1250"/>
    <d v="2015-10-30T10:01:26"/>
    <d v="2015-09-30T09:00:00"/>
    <m/>
    <n v="90"/>
    <n v="12"/>
    <s v="#Elderly, #Woman Owned Biz, user_favorite"/>
    <s v="female"/>
    <s v="irregular"/>
    <d v="2015-10-30T00:00:00"/>
    <x v="1"/>
    <s v="low"/>
  </r>
  <r>
    <n v="971765"/>
    <n v="2000"/>
    <n v="2000"/>
    <s v="Plastics Sales"/>
    <x v="3"/>
    <s v="to purchase large and varied quantities of disposable products."/>
    <x v="10"/>
    <s v="Granada"/>
    <s v="USD"/>
    <n v="1760"/>
    <d v="2015-10-30T21:05:42"/>
    <d v="2015-10-17T09:00:00"/>
    <d v="2015-11-18T09:52:02"/>
    <n v="110"/>
    <n v="8"/>
    <s v="#Elderly, #Woman Owned Biz"/>
    <s v="female"/>
    <s v="monthly"/>
    <d v="2015-10-30T00:00:00"/>
    <x v="0"/>
    <s v="low"/>
  </r>
  <r>
    <n v="971260"/>
    <n v="3250"/>
    <n v="3250"/>
    <s v="Transportation"/>
    <x v="8"/>
    <s v="to pay for tune-ups, tires, fuel, and a battery for his jeepney."/>
    <x v="0"/>
    <s v="Silang, Cavite"/>
    <s v="PHP"/>
    <n v="1440"/>
    <d v="2015-10-30T03:38:04"/>
    <d v="2015-10-08T09:00:00"/>
    <d v="2015-11-17T17:19:52"/>
    <n v="80"/>
    <n v="5"/>
    <s v="#Parent"/>
    <s v="male"/>
    <s v="irregular"/>
    <d v="2015-10-30T00:00:00"/>
    <x v="0"/>
    <s v="low"/>
  </r>
  <r>
    <n v="971257"/>
    <n v="27000"/>
    <n v="27000"/>
    <s v="Higher education costs"/>
    <x v="5"/>
    <s v="to cover her university fees from the first through fourth years."/>
    <x v="4"/>
    <s v="Tbong Khmum Province"/>
    <s v="USD"/>
    <n v="90"/>
    <d v="2015-10-30T03:06:41"/>
    <d v="2015-10-20T09:00:00"/>
    <d v="2015-11-04T17:04:46"/>
    <n v="860"/>
    <n v="89"/>
    <s v="user_favorite, #Female Education, #Schooling, user_favorite"/>
    <s v="female"/>
    <s v="monthly"/>
    <d v="2015-10-30T00:00:00"/>
    <x v="0"/>
    <s v="high"/>
  </r>
  <r>
    <n v="971263"/>
    <n v="16500"/>
    <n v="17500"/>
    <s v="Livestock"/>
    <x v="0"/>
    <s v="to purchase additional calves and sheep in order to increase her herd"/>
    <x v="53"/>
    <s v="Toktogul district"/>
    <s v="KGS"/>
    <n v="1710"/>
    <d v="2015-10-30T03:56:16"/>
    <d v="2015-09-28T09:00:00"/>
    <m/>
    <n v="260"/>
    <n v="51"/>
    <s v="#Animals, #Elderly, #Woman Owned Biz, user_favorite"/>
    <s v="female"/>
    <s v="monthly"/>
    <d v="2015-10-30T00:00:00"/>
    <x v="1"/>
    <s v="high"/>
  </r>
  <r>
    <n v="971680"/>
    <n v="3250"/>
    <n v="7000"/>
    <s v="Tailoring"/>
    <x v="2"/>
    <s v="to purchase fabric and sewing supplies."/>
    <x v="18"/>
    <s v="El Carmen de Viboral"/>
    <s v="COP"/>
    <n v="1770"/>
    <d v="2015-10-30T17:12:54"/>
    <d v="2015-09-30T09:00:00"/>
    <m/>
    <n v="270"/>
    <n v="10"/>
    <s v="#Fabrics, #Woman Owned Biz, #Parent"/>
    <s v="female"/>
    <s v="bullet"/>
    <d v="2015-10-30T00:00:00"/>
    <x v="1"/>
    <s v="low"/>
  </r>
  <r>
    <n v="971921"/>
    <n v="21750"/>
    <n v="21750"/>
    <s v="Hotel"/>
    <x v="2"/>
    <s v="to repair her rental cottages and make some improvements to her rooms so as to become more competitive"/>
    <x v="53"/>
    <s v="Bostery village"/>
    <s v="KGS"/>
    <n v="1710"/>
    <d v="2015-10-31T06:35:22"/>
    <d v="2015-09-29T09:00:00"/>
    <d v="2015-11-28T15:08:04"/>
    <n v="140"/>
    <n v="81"/>
    <s v="volunteer_like, user_favorite, user_favorite, #Schooling, #Parent, #Repeat Borrower, #Woman Owned Biz, user_favorite"/>
    <s v="female"/>
    <s v="monthly"/>
    <d v="2015-10-31T00:00:00"/>
    <x v="0"/>
    <s v="high"/>
  </r>
  <r>
    <n v="971997"/>
    <n v="2250"/>
    <n v="2250"/>
    <s v="Fishing"/>
    <x v="1"/>
    <s v="as seed money for another fishing boat and for additional volume of fish in different varieties."/>
    <x v="0"/>
    <s v="Tigbauan, Iloilo"/>
    <s v="PHP"/>
    <n v="1440"/>
    <d v="2015-10-31T16:03:58"/>
    <d v="2015-10-02T09:00:00"/>
    <d v="2015-11-30T17:28:25"/>
    <n v="50"/>
    <n v="3"/>
    <s v=""/>
    <s v="female"/>
    <s v="irregular"/>
    <d v="2015-10-31T00:00:00"/>
    <x v="0"/>
    <s v="low"/>
  </r>
  <r>
    <n v="971926"/>
    <n v="4750"/>
    <n v="4750"/>
    <s v="Fruits &amp; Vegetables"/>
    <x v="1"/>
    <s v="to purchase vegetables in bulk in order to resell"/>
    <x v="29"/>
    <s v="Jeypore, Odisha"/>
    <s v="INR"/>
    <n v="2410"/>
    <d v="2015-10-31T06:59:29"/>
    <d v="2015-10-28T08:00:00"/>
    <d v="2015-11-24T14:32:03"/>
    <n v="430"/>
    <n v="12"/>
    <s v="#Vegan, #Woman Owned Biz, #Parent"/>
    <s v="female, female"/>
    <s v="bullet"/>
    <d v="2015-10-31T00:00:00"/>
    <x v="0"/>
    <s v="low"/>
  </r>
  <r>
    <n v="972105"/>
    <n v="2250"/>
    <n v="2250"/>
    <s v="Motorcycle Transport"/>
    <x v="8"/>
    <s v="to buy spare parts for his tricycle and pay for its repair."/>
    <x v="0"/>
    <s v="Tigbauan, Iloilo"/>
    <s v="PHP"/>
    <n v="1440"/>
    <d v="2015-10-31T22:39:37"/>
    <d v="2015-10-02T09:00:00"/>
    <d v="2015-11-02T18:47:31"/>
    <n v="50"/>
    <n v="9"/>
    <s v=""/>
    <s v="male"/>
    <s v="irregular"/>
    <d v="2015-10-31T00:00:00"/>
    <x v="0"/>
    <s v="low"/>
  </r>
  <r>
    <n v="971846"/>
    <n v="5500"/>
    <n v="5500"/>
    <s v="Higher education costs"/>
    <x v="5"/>
    <s v="to pay college enrollment fees."/>
    <x v="19"/>
    <s v="San Pedro"/>
    <s v="PYG"/>
    <n v="580"/>
    <d v="2015-10-31T02:13:04"/>
    <d v="2015-09-29T09:00:00"/>
    <d v="2015-11-23T16:44:55"/>
    <n v="150"/>
    <n v="22"/>
    <s v="#Schooling"/>
    <s v="male"/>
    <s v="monthly"/>
    <d v="2015-10-31T00:00:00"/>
    <x v="0"/>
    <s v="low"/>
  </r>
  <r>
    <n v="972121"/>
    <n v="45500"/>
    <n v="45500"/>
    <s v="Beauty Salon"/>
    <x v="2"/>
    <s v="to buy beauty salon supplies, such as dyes, lotions, shampoo, conditioners and other things."/>
    <x v="19"/>
    <s v="Ciudad del Este"/>
    <s v="PYG"/>
    <n v="580"/>
    <d v="2015-11-01T03:48:33"/>
    <d v="2015-09-30T09:00:00"/>
    <d v="2015-11-10T21:06:48"/>
    <n v="60"/>
    <n v="41"/>
    <s v="user_favorite, #Parent, #Woman Owned Biz"/>
    <s v="female, female, female, female, female, female, female, female, female, female, female, female, female, female, female, female, female"/>
    <s v="irregular"/>
    <d v="2015-11-01T00:00:00"/>
    <x v="0"/>
    <s v="low"/>
  </r>
  <r>
    <n v="972128"/>
    <n v="9250"/>
    <n v="9250"/>
    <s v="Higher education costs"/>
    <x v="5"/>
    <s v="to pay for tuition fees and to buy study materials."/>
    <x v="19"/>
    <s v="Ybycuí"/>
    <s v="PYG"/>
    <n v="580"/>
    <d v="2015-11-01T04:55:37"/>
    <d v="2015-09-30T09:00:00"/>
    <d v="2015-12-02T07:18:42"/>
    <n v="150"/>
    <n v="20"/>
    <s v="#Schooling"/>
    <s v="male"/>
    <s v="monthly"/>
    <d v="2015-11-01T00:00:00"/>
    <x v="0"/>
    <s v="low"/>
  </r>
  <r>
    <n v="972430"/>
    <n v="5750"/>
    <n v="5750"/>
    <s v="Primary/secondary school costs"/>
    <x v="5"/>
    <s v="to pay her children’s educational fees for the coming year"/>
    <x v="40"/>
    <s v=""/>
    <s v="USD"/>
    <n v="1150"/>
    <d v="2015-11-02T11:38:27"/>
    <d v="2015-10-05T09:00:00"/>
    <d v="2015-11-15T09:09:48"/>
    <n v="100"/>
    <n v="23"/>
    <s v="#Parent, #Schooling"/>
    <s v="female"/>
    <s v="monthly"/>
    <d v="2015-11-02T00:00:00"/>
    <x v="0"/>
    <s v="low"/>
  </r>
  <r>
    <n v="972344"/>
    <n v="9250"/>
    <n v="20000"/>
    <s v="Rickshaw"/>
    <x v="8"/>
    <s v="to perform some maintenance on his rickshaw."/>
    <x v="23"/>
    <s v="Dier Al-Balah, Gaza Strip"/>
    <s v="USD"/>
    <n v="800"/>
    <d v="2015-11-02T09:03:32"/>
    <d v="2015-10-03T09:00:00"/>
    <m/>
    <n v="380"/>
    <n v="26"/>
    <s v="user_favorite"/>
    <s v="male"/>
    <s v="monthly"/>
    <d v="2015-11-02T00:00:00"/>
    <x v="1"/>
    <s v="low"/>
  </r>
  <r>
    <n v="972475"/>
    <n v="500"/>
    <n v="500"/>
    <s v="Animal Sales"/>
    <x v="0"/>
    <s v="to buy goats for resale."/>
    <x v="1"/>
    <s v="Kilifi"/>
    <s v="KES"/>
    <n v="1330"/>
    <d v="2015-11-02T13:53:46"/>
    <d v="2015-10-14T09:00:00"/>
    <d v="2015-11-03T15:21:31"/>
    <n v="80"/>
    <n v="2"/>
    <s v=""/>
    <s v="male"/>
    <s v="monthly"/>
    <d v="2015-11-02T00:00:00"/>
    <x v="0"/>
    <s v="low"/>
  </r>
  <r>
    <n v="972342"/>
    <n v="4750"/>
    <n v="4750"/>
    <s v="Rickshaw"/>
    <x v="8"/>
    <s v="to assemble a new rickshaw for her son to earn a living."/>
    <x v="3"/>
    <s v="Lahore"/>
    <s v="PKR"/>
    <n v="2470"/>
    <d v="2015-11-02T08:59:04"/>
    <d v="2015-10-20T09:00:00"/>
    <d v="2015-11-22T23:16:37"/>
    <n v="110"/>
    <n v="13"/>
    <s v="#Parent, #Biz Durable Asset"/>
    <s v="female"/>
    <s v="irregular"/>
    <d v="2015-11-02T00:00:00"/>
    <x v="0"/>
    <s v="low"/>
  </r>
  <r>
    <n v="972222"/>
    <n v="2000"/>
    <n v="2000"/>
    <s v="Food"/>
    <x v="1"/>
    <s v="to purchase seven sacks of cashew nuts."/>
    <x v="1"/>
    <s v="Likoni"/>
    <s v="KES"/>
    <n v="1640"/>
    <d v="2015-11-02T07:00:36"/>
    <d v="2015-11-02T09:00:00"/>
    <d v="2015-11-21T09:54:12"/>
    <n v="130"/>
    <n v="7"/>
    <s v="#Parent, #Woman Owned Biz"/>
    <s v="female"/>
    <s v="irregular"/>
    <d v="2015-11-02T00:00:00"/>
    <x v="0"/>
    <s v="low"/>
  </r>
  <r>
    <n v="972338"/>
    <n v="5500"/>
    <n v="5500"/>
    <s v="Services"/>
    <x v="2"/>
    <s v="to buy nursing tools."/>
    <x v="40"/>
    <s v=""/>
    <s v="LBP"/>
    <n v="1150"/>
    <d v="2015-11-02T08:54:07"/>
    <d v="2015-10-05T09:00:00"/>
    <d v="2015-11-05T04:36:42"/>
    <n v="110"/>
    <n v="20"/>
    <s v="#Supporting Family, #Single, #Health and Sanitation"/>
    <s v="female"/>
    <s v="monthly"/>
    <d v="2015-11-02T00:00:00"/>
    <x v="0"/>
    <s v="low"/>
  </r>
  <r>
    <n v="972484"/>
    <n v="87750"/>
    <n v="87750"/>
    <s v="Home Energy"/>
    <x v="9"/>
    <s v="obtain a new roof to replace her old leaking roof, which will help improve the safety of her home and her quality of life."/>
    <x v="37"/>
    <s v="Jensen Beach"/>
    <s v="USD"/>
    <n v="3950"/>
    <d v="2015-11-02T14:23:08"/>
    <d v="2015-10-03T09:00:00"/>
    <d v="2015-11-20T23:16:20"/>
    <n v="620"/>
    <n v="286"/>
    <s v="user_favorite, #Inspiring Story, #Interesting Photo, user_favorite, #Technology, user_favorite, user_favorite, user_favorite, user_favorite, user_favorite, user_favorite, user_favorite, user_favorite, user_favorite, user_favorite, user_favorite, user_favorite"/>
    <s v="female"/>
    <s v="monthly"/>
    <d v="2015-11-02T00:00:00"/>
    <x v="0"/>
    <s v="high"/>
  </r>
  <r>
    <n v="972356"/>
    <n v="7250"/>
    <n v="9500"/>
    <s v="Cosmetics Sales"/>
    <x v="3"/>
    <s v="to buy the latest cosmetic goods for her husband's cosmetics store."/>
    <x v="3"/>
    <s v="Lahore"/>
    <s v="PKR"/>
    <n v="2470"/>
    <d v="2015-11-02T09:27:37"/>
    <d v="2015-10-20T09:00:00"/>
    <m/>
    <n v="120"/>
    <n v="17"/>
    <s v="#Fabrics"/>
    <s v="female, female"/>
    <s v="irregular"/>
    <d v="2015-11-02T00:00:00"/>
    <x v="1"/>
    <s v="low"/>
  </r>
  <r>
    <n v="972845"/>
    <n v="15750"/>
    <n v="15750"/>
    <s v="Fish Selling"/>
    <x v="1"/>
    <s v="to purchase baby fish to raise and sell in the future."/>
    <x v="17"/>
    <s v="N12TPhongNNgạn"/>
    <s v="VND"/>
    <n v="1210"/>
    <d v="2015-11-03T09:06:10"/>
    <d v="2015-10-08T09:00:00"/>
    <d v="2015-12-02T00:23:31"/>
    <n v="140"/>
    <n v="58"/>
    <s v="#Animals, #Parent, user_favorite"/>
    <s v="female, female, female"/>
    <s v="monthly"/>
    <d v="2015-11-03T00:00:00"/>
    <x v="0"/>
    <s v="high"/>
  </r>
  <r>
    <n v="972884"/>
    <n v="5000"/>
    <n v="5000"/>
    <s v="Farming"/>
    <x v="0"/>
    <s v="to buy fertilizers and seeds for her farmland."/>
    <x v="4"/>
    <s v="Kampong Cham province, Cheung Prey district"/>
    <s v="KHR"/>
    <n v="2040"/>
    <d v="2015-11-03T09:43:25"/>
    <d v="2015-10-07T09:00:00"/>
    <d v="2015-11-23T08:31:36"/>
    <n v="140"/>
    <n v="17"/>
    <s v="#Parent, #First Loan, #Vegan"/>
    <s v="female, female"/>
    <s v="monthly"/>
    <d v="2015-11-03T00:00:00"/>
    <x v="0"/>
    <s v="low"/>
  </r>
  <r>
    <n v="972844"/>
    <n v="2250"/>
    <n v="2250"/>
    <s v="General Store"/>
    <x v="3"/>
    <s v="to purchase additional items like sugar, biscuits, sanitary pads, toothpaste, canned goods, beer, etc. to sell."/>
    <x v="0"/>
    <s v="Bais, Negros Oriental"/>
    <s v="PHP"/>
    <n v="1450"/>
    <d v="2015-11-03T09:05:26"/>
    <d v="2015-10-08T09:00:00"/>
    <d v="2015-11-27T22:47:18"/>
    <n v="130"/>
    <n v="3"/>
    <s v="#Parent, #Woman Owned Biz"/>
    <s v="female"/>
    <s v="irregular"/>
    <d v="2015-11-03T00:00:00"/>
    <x v="0"/>
    <s v="low"/>
  </r>
  <r>
    <n v="1090410"/>
    <n v="0"/>
    <n v="50000"/>
    <s v="Restaurant"/>
    <x v="1"/>
    <s v=" open a brick and mortar restaurant!"/>
    <x v="37"/>
    <s v=""/>
    <s v="USD"/>
    <m/>
    <d v="2015-11-03T03:17:53"/>
    <m/>
    <m/>
    <n v="240"/>
    <n v="0"/>
    <s v=""/>
    <s v="male"/>
    <s v="bullet"/>
    <d v="2015-11-03T00:00:00"/>
    <x v="1"/>
    <s v="low"/>
  </r>
  <r>
    <n v="972931"/>
    <n v="3000"/>
    <n v="3000"/>
    <s v="Sewing"/>
    <x v="2"/>
    <s v="to buy a new sewing machine for her clothes making business"/>
    <x v="3"/>
    <s v="Rawalpindi"/>
    <s v="PKR"/>
    <n v="2470"/>
    <d v="2015-11-03T10:37:37"/>
    <d v="2015-10-14T09:00:00"/>
    <d v="2015-11-21T03:16:09"/>
    <n v="130"/>
    <n v="9"/>
    <s v="#Biz Durable Asset, #Fabrics, #Parent, user_favorite"/>
    <s v="female"/>
    <s v="monthly"/>
    <d v="2015-11-03T00:00:00"/>
    <x v="0"/>
    <s v="low"/>
  </r>
  <r>
    <n v="973184"/>
    <n v="26000"/>
    <n v="26000"/>
    <s v="Higher education costs"/>
    <x v="5"/>
    <s v="pay her university fees from first to fourth year, for a BA in Khmer Literature. Her mother is a widow and has no funds."/>
    <x v="4"/>
    <s v="Siem Reap Province"/>
    <s v="USD"/>
    <n v="90"/>
    <d v="2015-11-04T04:50:57"/>
    <d v="2015-10-22T09:00:00"/>
    <d v="2015-11-11T03:16:19"/>
    <n v="860"/>
    <n v="94"/>
    <s v="#Female Education, #Single, #Schooling, user_favorite"/>
    <s v="female"/>
    <s v="monthly"/>
    <d v="2015-11-04T00:00:00"/>
    <x v="0"/>
    <s v="high"/>
  </r>
  <r>
    <n v="973425"/>
    <n v="1000"/>
    <n v="1000"/>
    <s v="Farming"/>
    <x v="0"/>
    <s v="to buy fertilzers and other farm supplies"/>
    <x v="0"/>
    <s v="Tacloban City, Leyte"/>
    <s v="PHP"/>
    <n v="1450"/>
    <d v="2015-11-04T09:20:48"/>
    <d v="2015-10-21T09:00:00"/>
    <d v="2015-11-05T16:55:23"/>
    <n v="50"/>
    <n v="3"/>
    <s v="user_favorite"/>
    <s v="female"/>
    <s v="irregular"/>
    <d v="2015-11-04T00:00:00"/>
    <x v="0"/>
    <s v="low"/>
  </r>
  <r>
    <n v="973692"/>
    <n v="8750"/>
    <n v="8750"/>
    <s v="Clothing"/>
    <x v="7"/>
    <s v="to buy bulk quantities of Dacron, Hindu fabric, thread, silk, elastics and other things."/>
    <x v="10"/>
    <s v="Masaya"/>
    <s v="NIO"/>
    <n v="1200"/>
    <d v="2015-11-04T21:57:22"/>
    <d v="2015-10-17T09:00:00"/>
    <d v="2015-11-21T13:24:45"/>
    <n v="80"/>
    <n v="24"/>
    <s v="#Fabrics, #Parent, #Woman Owned Biz"/>
    <s v="female, female, female"/>
    <s v="monthly"/>
    <d v="2015-11-04T00:00:00"/>
    <x v="0"/>
    <s v="low"/>
  </r>
  <r>
    <n v="973177"/>
    <n v="4500"/>
    <n v="5000"/>
    <s v="General Store"/>
    <x v="3"/>
    <s v="to purchase additional items like candies, cereals, milk, juice, canned goods, soft-drinks, etc. to sell"/>
    <x v="0"/>
    <s v="Dumaguete, Negros Oriental"/>
    <s v="PHP"/>
    <n v="1450"/>
    <d v="2015-11-04T04:40:30"/>
    <d v="2015-10-08T09:00:00"/>
    <m/>
    <n v="130"/>
    <n v="17"/>
    <s v="#Parent, #Woman Owned Biz, user_favorite"/>
    <s v="female"/>
    <s v="irregular"/>
    <d v="2015-11-04T00:00:00"/>
    <x v="1"/>
    <s v="low"/>
  </r>
  <r>
    <n v="973478"/>
    <n v="2250"/>
    <n v="2250"/>
    <s v="Farming"/>
    <x v="0"/>
    <s v="with working capital for his farm."/>
    <x v="58"/>
    <s v="Kaduna"/>
    <s v="NGN"/>
    <n v="2880"/>
    <d v="2015-11-04T10:06:06"/>
    <d v="2015-12-07T09:00:00"/>
    <d v="2015-11-17T21:15:42"/>
    <n v="140"/>
    <n v="9"/>
    <s v="#Vegan"/>
    <s v="male"/>
    <s v="bullet"/>
    <d v="2015-11-04T00:00:00"/>
    <x v="0"/>
    <s v="low"/>
  </r>
  <r>
    <n v="973733"/>
    <n v="2500"/>
    <n v="2500"/>
    <s v="Phone Accessories"/>
    <x v="3"/>
    <s v="to buy chargers, telephones..."/>
    <x v="66"/>
    <s v="Antananarivo"/>
    <s v="MGA"/>
    <n v="4430"/>
    <d v="2015-11-05T01:40:07"/>
    <d v="2015-10-05T09:00:00"/>
    <d v="2015-11-17T03:18:27"/>
    <n v="80"/>
    <n v="9"/>
    <s v="#Parent, #Technology"/>
    <s v="female"/>
    <s v="irregular"/>
    <d v="2015-11-05T00:00:00"/>
    <x v="0"/>
    <s v="low"/>
  </r>
  <r>
    <n v="974343"/>
    <n v="4500"/>
    <n v="4500"/>
    <s v="General Store"/>
    <x v="3"/>
    <s v="to restock her store with consumable goods such as canned goods, noodles, coffee, milk, sugar, detergent bars and powder, bath soap, drinking soda and others."/>
    <x v="0"/>
    <s v="Plaridel-Western Poblacion, Lopez Jaena"/>
    <s v="PHP"/>
    <n v="1260"/>
    <d v="2015-11-06T00:25:22"/>
    <d v="2015-10-16T09:00:00"/>
    <d v="2015-12-03T16:53:59"/>
    <n v="110"/>
    <n v="12"/>
    <s v="#Elderly, #Woman Owned Biz"/>
    <s v="female"/>
    <s v="monthly"/>
    <d v="2015-11-05T00:00:00"/>
    <x v="0"/>
    <s v="low"/>
  </r>
  <r>
    <n v="1090423"/>
    <n v="0"/>
    <n v="30000"/>
    <s v="General Store"/>
    <x v="3"/>
    <s v=" produce quality supplements, get out of 24% interest on $7000, and work towards my goal of helping others."/>
    <x v="37"/>
    <s v=""/>
    <s v="USD"/>
    <m/>
    <d v="2015-11-05T02:34:30"/>
    <m/>
    <m/>
    <n v="180"/>
    <n v="0"/>
    <s v=""/>
    <s v="male"/>
    <s v="bullet"/>
    <d v="2015-11-05T00:00:00"/>
    <x v="1"/>
    <s v="low"/>
  </r>
  <r>
    <n v="973812"/>
    <n v="3250"/>
    <n v="3250"/>
    <s v="Farming"/>
    <x v="0"/>
    <s v="to buy fertilizers and other farm supplies"/>
    <x v="0"/>
    <s v="Numancia, Aklan"/>
    <s v="PHP"/>
    <n v="1450"/>
    <d v="2015-11-05T04:22:20"/>
    <d v="2015-10-26T08:00:00"/>
    <d v="2015-11-08T23:32:51"/>
    <n v="80"/>
    <n v="12"/>
    <s v="#Parent, #Repeat Borrower, #Woman Owned Biz"/>
    <s v="female"/>
    <s v="irregular"/>
    <d v="2015-11-05T00:00:00"/>
    <x v="0"/>
    <s v="low"/>
  </r>
  <r>
    <n v="973834"/>
    <n v="2250"/>
    <n v="2250"/>
    <s v="Fishing"/>
    <x v="1"/>
    <s v="to buy a fishing net, bamboo, gasoline for her boat, and other materials for her business."/>
    <x v="0"/>
    <s v="Kalibo, Aklan"/>
    <s v="PHP"/>
    <n v="1450"/>
    <d v="2015-11-05T05:28:01"/>
    <d v="2015-10-26T08:00:00"/>
    <d v="2015-11-20T03:57:31"/>
    <n v="80"/>
    <n v="4"/>
    <s v="#Elderly, #Biz Durable Asset, #Parent, #Woman Owned Biz"/>
    <s v="female"/>
    <s v="irregular"/>
    <d v="2015-11-05T00:00:00"/>
    <x v="0"/>
    <s v="low"/>
  </r>
  <r>
    <n v="974212"/>
    <n v="2000"/>
    <n v="2000"/>
    <s v="Food"/>
    <x v="1"/>
    <s v="to buy 3 live pigs which she will look after and later sell their meat"/>
    <x v="18"/>
    <s v="Corozal"/>
    <s v="COP"/>
    <n v="1770"/>
    <d v="2015-11-05T16:37:02"/>
    <d v="2015-10-09T09:00:00"/>
    <d v="2015-11-20T01:49:28"/>
    <n v="120"/>
    <n v="5"/>
    <s v="user_favorite, #Animals, #Parent, #Single Parent, #Woman Owned Biz"/>
    <s v="female"/>
    <s v="bullet"/>
    <d v="2015-11-05T00:00:00"/>
    <x v="0"/>
    <s v="low"/>
  </r>
  <r>
    <n v="973925"/>
    <n v="15250"/>
    <n v="20000"/>
    <s v="Primary/secondary school costs"/>
    <x v="5"/>
    <s v="to pay his children's school tuition fees"/>
    <x v="40"/>
    <s v="Aley"/>
    <s v="USD"/>
    <n v="770"/>
    <d v="2015-11-05T08:40:36"/>
    <d v="2015-10-22T09:00:00"/>
    <m/>
    <n v="210"/>
    <n v="29"/>
    <s v="#Parent, #Schooling, user_favorite"/>
    <s v="male"/>
    <s v="monthly"/>
    <d v="2015-11-05T00:00:00"/>
    <x v="1"/>
    <s v="low"/>
  </r>
  <r>
    <n v="973743"/>
    <n v="2250"/>
    <n v="2250"/>
    <s v="General Store"/>
    <x v="3"/>
    <s v="to buy grocery items, beverages and toiletries to sell at her store."/>
    <x v="0"/>
    <s v="General Trias, Cavite"/>
    <s v="PHP"/>
    <n v="1440"/>
    <d v="2015-11-05T03:04:08"/>
    <d v="2015-10-09T09:00:00"/>
    <d v="2015-11-06T06:02:46"/>
    <n v="60"/>
    <n v="4"/>
    <s v=""/>
    <s v="female"/>
    <s v="irregular"/>
    <d v="2015-11-05T00:00:00"/>
    <x v="0"/>
    <s v="low"/>
  </r>
  <r>
    <n v="974285"/>
    <n v="23250"/>
    <n v="23250"/>
    <s v="Food Market"/>
    <x v="1"/>
    <s v="to buy food stuffs (maize, peanuts, millet, beans, etc.) for resale at her home market."/>
    <x v="9"/>
    <s v="Karaga"/>
    <s v="GHS"/>
    <n v="3460"/>
    <d v="2015-11-05T20:40:16"/>
    <d v="2015-11-05T09:00:00"/>
    <d v="2015-11-09T21:26:44"/>
    <n v="50"/>
    <n v="79"/>
    <s v="user_favorite, #Parent, #Schooling, #Vegan, #Woman Owned Biz, user_favorite, user_favorite, user_favorite"/>
    <s v="female, female, female, female, female, female, female, female, female, female, female, female, female, female, female, female, female, female, female, female, female"/>
    <s v="irregular"/>
    <d v="2015-11-05T00:00:00"/>
    <x v="0"/>
    <s v="high"/>
  </r>
  <r>
    <n v="974193"/>
    <n v="18500"/>
    <n v="18500"/>
    <s v="Agriculture"/>
    <x v="0"/>
    <s v="to purchase the inputs for his rice production."/>
    <x v="73"/>
    <s v="Nickerie"/>
    <s v="SRD"/>
    <n v="3000"/>
    <d v="2015-11-05T16:10:48"/>
    <d v="2015-11-28T09:00:00"/>
    <d v="2015-11-24T01:12:02"/>
    <n v="80"/>
    <n v="68"/>
    <s v="#Elderly, #Parent, #Vegan"/>
    <s v="male"/>
    <s v="bullet"/>
    <d v="2015-11-05T00:00:00"/>
    <x v="0"/>
    <s v="high"/>
  </r>
  <r>
    <n v="974088"/>
    <n v="1000"/>
    <n v="1000"/>
    <s v="Personal Expenses"/>
    <x v="9"/>
    <s v="to buy food and clothing, eliminating pressure to sell maize for low prices at harvest"/>
    <x v="58"/>
    <s v="Kaduna"/>
    <s v="NGN"/>
    <n v="2880"/>
    <d v="2015-11-05T13:32:40"/>
    <d v="2015-12-07T09:00:00"/>
    <d v="2015-11-18T01:05:41"/>
    <n v="140"/>
    <n v="3"/>
    <s v="#Repeat Borrower, #Vegan"/>
    <s v="male"/>
    <s v="bullet"/>
    <d v="2015-11-05T00:00:00"/>
    <x v="0"/>
    <s v="low"/>
  </r>
  <r>
    <n v="974806"/>
    <n v="5000"/>
    <n v="5000"/>
    <s v="Retail"/>
    <x v="3"/>
    <s v="To invest in: cooking grill and corn to establish a business selling tortillas."/>
    <x v="7"/>
    <s v=""/>
    <s v="USD"/>
    <n v="810"/>
    <d v="2015-11-06T20:39:07"/>
    <d v="2015-10-08T09:00:00"/>
    <d v="2015-12-05T06:13:23"/>
    <n v="140"/>
    <n v="15"/>
    <s v="#Parent, #Single Parent, #Woman Owned Biz"/>
    <s v="female"/>
    <s v="monthly"/>
    <d v="2015-11-06T00:00:00"/>
    <x v="0"/>
    <s v="low"/>
  </r>
  <r>
    <n v="974899"/>
    <n v="10500"/>
    <n v="10500"/>
    <s v="General Store"/>
    <x v="3"/>
    <s v="buy grocery products."/>
    <x v="34"/>
    <s v="Solola"/>
    <s v="GTQ"/>
    <n v="2460"/>
    <d v="2015-11-07T00:50:04"/>
    <d v="2015-10-27T08:00:00"/>
    <d v="2015-12-13T23:01:46"/>
    <n v="200"/>
    <n v="19"/>
    <s v="#Parent, #Single Parent, user_favorite"/>
    <s v="male"/>
    <s v="monthly"/>
    <d v="2015-11-06T00:00:00"/>
    <x v="0"/>
    <s v="low"/>
  </r>
  <r>
    <n v="974699"/>
    <n v="2500"/>
    <n v="2500"/>
    <s v="Embroidery"/>
    <x v="11"/>
    <s v="to buy needed raw materials for her embroidery business."/>
    <x v="3"/>
    <s v="Multan"/>
    <s v="PKR"/>
    <n v="2470"/>
    <d v="2015-11-06T13:08:54"/>
    <d v="2015-10-19T09:00:00"/>
    <d v="2015-11-12T13:12:08"/>
    <n v="140"/>
    <n v="10"/>
    <s v="#Fabrics, #Parent, #Woman Owned Biz"/>
    <s v="female"/>
    <s v="monthly"/>
    <d v="2015-11-06T00:00:00"/>
    <x v="0"/>
    <s v="low"/>
  </r>
  <r>
    <n v="974817"/>
    <n v="2750"/>
    <n v="2750"/>
    <s v="Personal Housing Expenses"/>
    <x v="4"/>
    <s v="to buy materials such as cement, lime and sand."/>
    <x v="34"/>
    <s v="Solola"/>
    <s v="GTQ"/>
    <n v="2460"/>
    <d v="2015-11-06T21:43:21"/>
    <d v="2015-10-24T09:00:00"/>
    <d v="2015-11-19T03:46:41"/>
    <n v="140"/>
    <n v="10"/>
    <s v="#Health and Sanitation, #Parent"/>
    <s v="female"/>
    <s v="monthly"/>
    <d v="2015-11-06T00:00:00"/>
    <x v="0"/>
    <s v="low"/>
  </r>
  <r>
    <n v="974404"/>
    <n v="2750"/>
    <n v="2750"/>
    <s v="Charcoal Sales"/>
    <x v="3"/>
    <s v="to buy more sacks of charcoal to sell"/>
    <x v="0"/>
    <s v="Narra, Palawan"/>
    <s v="PHP"/>
    <n v="1450"/>
    <d v="2015-11-06T02:55:37"/>
    <d v="2015-10-14T09:00:00"/>
    <d v="2015-11-19T18:47:42"/>
    <n v="80"/>
    <n v="11"/>
    <s v="#Parent, #Woman Owned Biz"/>
    <s v="female"/>
    <s v="irregular"/>
    <d v="2015-11-06T00:00:00"/>
    <x v="0"/>
    <s v="low"/>
  </r>
  <r>
    <n v="974671"/>
    <n v="750"/>
    <n v="750"/>
    <s v="Personal Expenses"/>
    <x v="9"/>
    <s v="to buy food and clothing, eliminating the pressure to sell maize for low prices at harvest"/>
    <x v="58"/>
    <s v="Kaduna"/>
    <s v="NGN"/>
    <n v="2880"/>
    <d v="2015-11-06T12:01:13"/>
    <d v="2015-12-07T09:00:00"/>
    <d v="2015-11-09T03:08:45"/>
    <n v="140"/>
    <n v="1"/>
    <s v=""/>
    <s v="male"/>
    <s v="bullet"/>
    <d v="2015-11-06T00:00:00"/>
    <x v="0"/>
    <s v="low"/>
  </r>
  <r>
    <n v="974929"/>
    <n v="7250"/>
    <n v="7250"/>
    <s v="Livestock"/>
    <x v="0"/>
    <s v="to purchase two purebred calves in order to increase her herd"/>
    <x v="53"/>
    <s v="Tyup district, Issyk-Kul region"/>
    <s v="KGS"/>
    <n v="1710"/>
    <d v="2015-11-07T07:50:32"/>
    <d v="2015-10-06T09:00:00"/>
    <d v="2015-12-04T15:47:52"/>
    <n v="140"/>
    <n v="26"/>
    <s v="volunteer_pick, #Animals, #Parent, user_favorite"/>
    <s v="female"/>
    <s v="monthly"/>
    <d v="2015-11-07T00:00:00"/>
    <x v="0"/>
    <s v="low"/>
  </r>
  <r>
    <n v="975078"/>
    <n v="1000"/>
    <n v="1000"/>
    <s v="Personal Expenses"/>
    <x v="9"/>
    <s v="To buy food and clothing, eliminating the pressure to sell maize for low prices at harvest "/>
    <x v="58"/>
    <s v="Kaduna"/>
    <s v="NGN"/>
    <n v="2880"/>
    <d v="2015-11-08T14:07:00"/>
    <d v="2015-12-07T09:00:00"/>
    <d v="2015-11-10T16:10:58"/>
    <n v="140"/>
    <n v="2"/>
    <s v=""/>
    <s v="female"/>
    <s v="bullet"/>
    <d v="2015-11-08T00:00:00"/>
    <x v="0"/>
    <s v="low"/>
  </r>
  <r>
    <n v="975080"/>
    <n v="1500"/>
    <n v="2750"/>
    <s v="Personal Expenses"/>
    <x v="9"/>
    <s v="to buy food and clothing, eliminating the pressure to sell maize for low prices at harvest."/>
    <x v="58"/>
    <s v="Kaduna"/>
    <s v="NGN"/>
    <n v="2880"/>
    <d v="2015-11-08T14:14:17"/>
    <d v="2015-12-07T09:00:00"/>
    <m/>
    <n v="140"/>
    <n v="6"/>
    <s v="#Parent, #Schooling, #Vegan"/>
    <s v="male"/>
    <s v="bullet"/>
    <d v="2015-11-08T00:00:00"/>
    <x v="1"/>
    <s v="low"/>
  </r>
  <r>
    <n v="975038"/>
    <n v="15000"/>
    <n v="15000"/>
    <s v="Home Energy"/>
    <x v="9"/>
    <s v="to buy a solar system and water tank for heating water for the family house."/>
    <x v="23"/>
    <s v="Jenin City-West Bank"/>
    <s v="USD"/>
    <n v="800"/>
    <d v="2015-11-08T09:37:39"/>
    <d v="2015-10-09T09:00:00"/>
    <d v="2015-11-22T02:02:45"/>
    <n v="180"/>
    <n v="49"/>
    <s v="#Eco-friendly, #Single, #Supporting Family, user_favorite"/>
    <s v="male"/>
    <s v="monthly"/>
    <d v="2015-11-08T00:00:00"/>
    <x v="0"/>
    <s v="low"/>
  </r>
  <r>
    <n v="975045"/>
    <n v="1500"/>
    <n v="1500"/>
    <s v="Personal Expenses"/>
    <x v="9"/>
    <s v="to buy food and clothing, eliminating pressure to sell maize for low prices at harvest "/>
    <x v="58"/>
    <s v="Kaduna"/>
    <s v="NGN"/>
    <n v="2880"/>
    <d v="2015-11-08T09:54:24"/>
    <d v="2015-12-07T09:00:00"/>
    <d v="2015-11-19T22:47:13"/>
    <n v="140"/>
    <n v="6"/>
    <s v=""/>
    <s v="male"/>
    <s v="bullet"/>
    <d v="2015-11-08T00:00:00"/>
    <x v="0"/>
    <s v="low"/>
  </r>
  <r>
    <n v="975086"/>
    <n v="1000"/>
    <n v="1000"/>
    <s v="Personal Expenses"/>
    <x v="9"/>
    <s v="to store his maize, eliminating pressure on him to sell it at a low price at harvest time."/>
    <x v="58"/>
    <s v="Kaduna"/>
    <s v="NGN"/>
    <n v="2880"/>
    <d v="2015-11-08T14:31:40"/>
    <d v="2015-12-07T09:00:00"/>
    <d v="2015-11-18T02:10:54"/>
    <n v="140"/>
    <n v="3"/>
    <s v="#Vegan"/>
    <s v="male"/>
    <s v="bullet"/>
    <d v="2015-11-08T00:00:00"/>
    <x v="0"/>
    <s v="low"/>
  </r>
  <r>
    <n v="975114"/>
    <n v="1000"/>
    <n v="1000"/>
    <s v="Personal Expenses"/>
    <x v="9"/>
    <s v="to buy food and clothing, eliminating pressure to sell maize for low prices at harvest."/>
    <x v="58"/>
    <s v="Kaduna"/>
    <s v="NGN"/>
    <n v="2880"/>
    <d v="2015-11-08T15:32:46"/>
    <d v="2015-12-07T09:00:00"/>
    <d v="2015-11-18T16:49:37"/>
    <n v="140"/>
    <n v="3"/>
    <s v=""/>
    <s v="male"/>
    <s v="bullet"/>
    <d v="2015-11-08T00:00:00"/>
    <x v="0"/>
    <s v="low"/>
  </r>
  <r>
    <n v="975806"/>
    <n v="2250"/>
    <n v="3000"/>
    <s v="Personal Housing Expenses"/>
    <x v="4"/>
    <s v="to invest in cement, sand, gravel, brick and iron to expand the area of the outdoor walkway and improve it."/>
    <x v="7"/>
    <s v=""/>
    <s v="USD"/>
    <n v="810"/>
    <d v="2015-11-09T20:46:00"/>
    <d v="2015-10-14T09:00:00"/>
    <m/>
    <n v="200"/>
    <n v="6"/>
    <s v="#Elderly"/>
    <s v="male"/>
    <s v="monthly"/>
    <d v="2015-11-09T00:00:00"/>
    <x v="1"/>
    <s v="low"/>
  </r>
  <r>
    <n v="975198"/>
    <n v="4250"/>
    <n v="4250"/>
    <s v="Retail"/>
    <x v="3"/>
    <s v="to buy rice, soft drinks and assorted goods"/>
    <x v="0"/>
    <s v="Talibon,Bohol"/>
    <s v="PHP"/>
    <n v="1250"/>
    <d v="2015-11-09T02:58:01"/>
    <d v="2015-10-09T09:00:00"/>
    <d v="2015-11-20T14:00:28"/>
    <n v="80"/>
    <n v="1"/>
    <s v="#Elderly, #Parent, #Woman Owned Biz, user_favorite"/>
    <s v="female"/>
    <s v="irregular"/>
    <d v="2015-11-09T00:00:00"/>
    <x v="0"/>
    <s v="low"/>
  </r>
  <r>
    <n v="975256"/>
    <n v="9250"/>
    <n v="9250"/>
    <s v="Farming"/>
    <x v="0"/>
    <s v="to buy mineral fertilizer"/>
    <x v="2"/>
    <s v="Nosiri Khusrav"/>
    <s v="TJS"/>
    <n v="630"/>
    <d v="2015-11-09T05:20:15"/>
    <d v="2015-10-10T09:00:00"/>
    <d v="2015-12-10T07:50:04"/>
    <n v="140"/>
    <n v="22"/>
    <s v="#Vegan"/>
    <s v="female"/>
    <s v="monthly"/>
    <d v="2015-11-09T00:00:00"/>
    <x v="0"/>
    <s v="low"/>
  </r>
  <r>
    <n v="975211"/>
    <n v="750"/>
    <n v="750"/>
    <s v="Food Production/Sales"/>
    <x v="1"/>
    <s v="to buy ingredients like meat, fish, pork, vegetables, spices and other materials for her food production business"/>
    <x v="0"/>
    <s v="Culasi, Antique"/>
    <s v="PHP"/>
    <n v="1450"/>
    <d v="2015-11-09T03:14:53"/>
    <d v="2015-10-15T09:00:00"/>
    <d v="2015-11-10T16:15:16"/>
    <n v="80"/>
    <n v="3"/>
    <s v=""/>
    <s v="female"/>
    <s v="irregular"/>
    <d v="2015-11-09T00:00:00"/>
    <x v="0"/>
    <s v="low"/>
  </r>
  <r>
    <n v="975372"/>
    <n v="3750"/>
    <n v="3750"/>
    <s v="Fruits &amp; Vegetables"/>
    <x v="1"/>
    <s v="to buy more bananas to sell in her stall."/>
    <x v="0"/>
    <s v="Banga, Aklan"/>
    <s v="PHP"/>
    <n v="1450"/>
    <d v="2015-11-09T08:08:22"/>
    <d v="2015-10-21T09:00:00"/>
    <d v="2015-11-21T17:38:56"/>
    <n v="80"/>
    <n v="6"/>
    <s v="#Parent, #Vegan, #Woman Owned Biz, user_favorite"/>
    <s v="female"/>
    <s v="irregular"/>
    <d v="2015-11-09T00:00:00"/>
    <x v="0"/>
    <s v="low"/>
  </r>
  <r>
    <n v="975875"/>
    <n v="1000"/>
    <n v="1000"/>
    <s v="Personal Expenses"/>
    <x v="9"/>
    <s v="to buy food and clothing, eliminating pressure to sell maize for low prices at harvest"/>
    <x v="58"/>
    <s v="Kaduna"/>
    <s v="NGN"/>
    <n v="2880"/>
    <d v="2015-11-10T00:19:45"/>
    <d v="2015-12-07T09:00:00"/>
    <d v="2015-11-10T21:02:25"/>
    <n v="140"/>
    <n v="3"/>
    <s v=""/>
    <s v="female"/>
    <s v="bullet"/>
    <d v="2015-11-09T00:00:00"/>
    <x v="0"/>
    <s v="low"/>
  </r>
  <r>
    <n v="975786"/>
    <n v="12000"/>
    <n v="12000"/>
    <s v="Food Stall"/>
    <x v="1"/>
    <s v="to buy more raw materials like rice, chicken, meat, beans, fruit, vegetables and more."/>
    <x v="7"/>
    <s v=""/>
    <s v="USD"/>
    <n v="810"/>
    <d v="2015-11-09T18:33:32"/>
    <d v="2015-11-03T09:00:00"/>
    <d v="2015-12-14T20:11:56"/>
    <n v="200"/>
    <n v="36"/>
    <s v="#Elderly, #Parent"/>
    <s v="female"/>
    <s v="monthly"/>
    <d v="2015-11-09T00:00:00"/>
    <x v="0"/>
    <s v="low"/>
  </r>
  <r>
    <n v="975740"/>
    <n v="3250"/>
    <n v="3250"/>
    <s v="Bicycle Repair"/>
    <x v="2"/>
    <s v="to buy tools and parts to work in his bicycle shop."/>
    <x v="7"/>
    <s v=""/>
    <s v="USD"/>
    <n v="1670"/>
    <d v="2015-11-09T17:09:36"/>
    <d v="2015-10-12T09:00:00"/>
    <d v="2015-11-17T02:27:29"/>
    <n v="110"/>
    <n v="13"/>
    <s v="user_favorite"/>
    <s v="male"/>
    <s v="monthly"/>
    <d v="2015-11-09T00:00:00"/>
    <x v="0"/>
    <s v="low"/>
  </r>
  <r>
    <n v="975315"/>
    <n v="3250"/>
    <n v="3250"/>
    <s v="Personal Products Sales"/>
    <x v="3"/>
    <s v="to buy personal products to sell."/>
    <x v="0"/>
    <s v="Tubigon, Bohol"/>
    <s v="PHP"/>
    <n v="1250"/>
    <d v="2015-11-09T07:12:45"/>
    <d v="2015-10-09T09:00:00"/>
    <d v="2015-12-09T16:00:10"/>
    <n v="120"/>
    <n v="12"/>
    <s v="#Parent, #Woman Owned Biz"/>
    <s v="female"/>
    <s v="irregular"/>
    <d v="2015-11-09T00:00:00"/>
    <x v="0"/>
    <s v="low"/>
  </r>
  <r>
    <n v="975484"/>
    <n v="7750"/>
    <n v="7750"/>
    <s v="Sewing"/>
    <x v="2"/>
    <s v="to invest in a new machine for her sewing business."/>
    <x v="3"/>
    <s v="Rawalpindi"/>
    <s v="PKR"/>
    <n v="2470"/>
    <d v="2015-11-09T10:06:23"/>
    <d v="2015-10-21T09:00:00"/>
    <d v="2015-12-07T04:35:39"/>
    <n v="140"/>
    <n v="20"/>
    <s v="#Fabrics, #Parent, #Woman Owned Biz, #Biz Durable Asset"/>
    <s v="female"/>
    <s v="monthly"/>
    <d v="2015-11-09T00:00:00"/>
    <x v="0"/>
    <s v="low"/>
  </r>
  <r>
    <n v="975565"/>
    <n v="3750"/>
    <n v="3750"/>
    <s v="General Store"/>
    <x v="3"/>
    <s v="to purchase more groceries to sell in her general store"/>
    <x v="0"/>
    <s v="Minglanilla, Cebu"/>
    <s v="PHP"/>
    <n v="1450"/>
    <d v="2015-11-09T12:21:00"/>
    <d v="2015-10-15T09:00:00"/>
    <d v="2015-11-21T13:13:50"/>
    <n v="80"/>
    <n v="12"/>
    <s v="#Parent, #Repeat Borrower, #Woman Owned Biz"/>
    <s v="female"/>
    <s v="irregular"/>
    <d v="2015-11-09T00:00:00"/>
    <x v="0"/>
    <s v="low"/>
  </r>
  <r>
    <n v="975651"/>
    <n v="3000"/>
    <n v="3000"/>
    <s v="Farming"/>
    <x v="0"/>
    <s v="to buy more farm inputs"/>
    <x v="1"/>
    <s v="Mwea"/>
    <s v="KES"/>
    <n v="1380"/>
    <d v="2015-11-09T14:12:51"/>
    <d v="2015-10-29T08:00:00"/>
    <d v="2015-11-23T02:28:15"/>
    <n v="140"/>
    <n v="12"/>
    <s v="#Parent, #Repeat Borrower, #Vegan, #Woman Owned Biz"/>
    <s v="female"/>
    <s v="monthly"/>
    <d v="2015-11-09T00:00:00"/>
    <x v="0"/>
    <s v="low"/>
  </r>
  <r>
    <n v="976175"/>
    <n v="5250"/>
    <n v="5250"/>
    <s v="Used Clothing"/>
    <x v="7"/>
    <s v="to buy an additional bundle of used clothing to sell to her customers."/>
    <x v="0"/>
    <s v="Toledo, Cebu"/>
    <s v="PHP"/>
    <n v="1450"/>
    <d v="2015-11-10T09:15:27"/>
    <d v="2015-10-14T09:00:00"/>
    <d v="2015-11-11T18:00:28"/>
    <n v="50"/>
    <n v="12"/>
    <s v=""/>
    <s v="female"/>
    <s v="irregular"/>
    <d v="2015-11-10T00:00:00"/>
    <x v="0"/>
    <s v="low"/>
  </r>
  <r>
    <n v="976364"/>
    <n v="750"/>
    <n v="750"/>
    <s v="Personal Expenses"/>
    <x v="9"/>
    <s v="to buy food and clothing, eliminating pressure to sell maize for low prices at harvest"/>
    <x v="58"/>
    <s v="Kaduna"/>
    <s v="NGN"/>
    <n v="2880"/>
    <d v="2015-11-10T13:11:34"/>
    <d v="2015-12-07T09:00:00"/>
    <d v="2015-11-13T10:29:21"/>
    <n v="140"/>
    <n v="3"/>
    <s v=""/>
    <s v="male"/>
    <s v="bullet"/>
    <d v="2015-11-10T00:00:00"/>
    <x v="0"/>
    <s v="low"/>
  </r>
  <r>
    <n v="976089"/>
    <n v="2000"/>
    <n v="2000"/>
    <s v="Clothing Sales"/>
    <x v="7"/>
    <s v="to buy more stock of clothes."/>
    <x v="1"/>
    <s v="Ngara"/>
    <s v="KES"/>
    <n v="1380"/>
    <d v="2015-11-10T07:40:28"/>
    <d v="2015-10-29T08:00:00"/>
    <d v="2015-11-23T16:02:20"/>
    <n v="80"/>
    <n v="8"/>
    <s v="#First Loan, #Parent, #Woman Owned Biz"/>
    <s v="female"/>
    <s v="monthly"/>
    <d v="2015-11-10T00:00:00"/>
    <x v="0"/>
    <s v="low"/>
  </r>
  <r>
    <n v="975959"/>
    <n v="6500"/>
    <n v="6500"/>
    <s v="Farming"/>
    <x v="0"/>
    <s v="to buy fertilizer and pesticide to grow the crop fruitfully so that she can gain good profits to support her children’s studying."/>
    <x v="4"/>
    <s v="Battambang province, Bovel district"/>
    <s v="KHR"/>
    <n v="2040"/>
    <d v="2015-11-10T04:42:23"/>
    <d v="2015-10-20T09:00:00"/>
    <d v="2015-11-24T23:22:45"/>
    <n v="140"/>
    <n v="23"/>
    <s v="user_favorite, #Parent, #Schooling, #Woman Owned Biz, #Vegan, #First Loan"/>
    <s v="female, female"/>
    <s v="monthly"/>
    <d v="2015-11-10T00:00:00"/>
    <x v="0"/>
    <s v="low"/>
  </r>
  <r>
    <n v="976495"/>
    <n v="4750"/>
    <n v="4750"/>
    <s v="Food Production/Sales"/>
    <x v="1"/>
    <s v="to buy corn, pork, firewood, fresh cheese, condiments, etc., for her business."/>
    <x v="24"/>
    <s v="San Lorenzo"/>
    <s v="HNL"/>
    <n v="1180"/>
    <d v="2015-11-10T17:25:45"/>
    <d v="2015-10-30T08:00:00"/>
    <d v="2015-11-18T18:59:07"/>
    <n v="150"/>
    <n v="17"/>
    <s v=""/>
    <s v="female"/>
    <s v="monthly"/>
    <d v="2015-11-10T00:00:00"/>
    <x v="0"/>
    <s v="low"/>
  </r>
  <r>
    <n v="976615"/>
    <n v="13250"/>
    <n v="13250"/>
    <s v="Personal Expenses"/>
    <x v="9"/>
    <s v="to buy a sewing machine."/>
    <x v="34"/>
    <s v="Suchitepéquez"/>
    <s v="GTQ"/>
    <n v="2460"/>
    <d v="2015-11-10T23:53:23"/>
    <d v="2015-10-23T09:00:00"/>
    <d v="2015-12-10T06:23:20"/>
    <n v="140"/>
    <n v="34"/>
    <s v="#Fabrics, #Woman Owned Biz"/>
    <s v="female, female, female, female"/>
    <s v="monthly"/>
    <d v="2015-11-10T00:00:00"/>
    <x v="0"/>
    <s v="low"/>
  </r>
  <r>
    <n v="976337"/>
    <n v="14750"/>
    <n v="14750"/>
    <s v="Farming"/>
    <x v="0"/>
    <s v="To start horticulture farming and provide a better income for her  children."/>
    <x v="1"/>
    <s v="Nkubu"/>
    <s v="KES"/>
    <n v="1560"/>
    <d v="2015-11-10T12:54:44"/>
    <d v="2015-11-11T09:00:00"/>
    <d v="2015-11-23T02:25:37"/>
    <n v="170"/>
    <n v="40"/>
    <s v="user_favorite, #Parent, #Vegan, #Woman Owned Biz"/>
    <s v="female"/>
    <s v="monthly"/>
    <d v="2015-11-10T00:00:00"/>
    <x v="0"/>
    <s v="low"/>
  </r>
  <r>
    <n v="976110"/>
    <n v="3000"/>
    <n v="3000"/>
    <s v="Poultry"/>
    <x v="0"/>
    <s v="to buy feeds and other supplies to raise her chickens."/>
    <x v="0"/>
    <s v="Calatrava, Negros Occidental"/>
    <s v="PHP"/>
    <n v="1450"/>
    <d v="2015-11-10T08:01:19"/>
    <d v="2015-10-14T09:00:00"/>
    <d v="2015-11-25T04:58:20"/>
    <n v="130"/>
    <n v="12"/>
    <s v="#Animals, #Elderly, #Repeat Borrower, #Woman Owned Biz, user_favorite"/>
    <s v="female"/>
    <s v="irregular"/>
    <d v="2015-11-10T00:00:00"/>
    <x v="0"/>
    <s v="low"/>
  </r>
  <r>
    <n v="976900"/>
    <n v="2000"/>
    <n v="2000"/>
    <s v="Cereals"/>
    <x v="1"/>
    <s v="to purchase maize flour, rice, beans and maize for resale"/>
    <x v="1"/>
    <s v="Mikinduri"/>
    <s v="KES"/>
    <n v="1640"/>
    <d v="2015-11-11T09:59:42"/>
    <d v="2015-11-11T09:00:00"/>
    <d v="2015-11-18T14:54:33"/>
    <n v="130"/>
    <n v="8"/>
    <s v="user_favorite, #Parent, #Schooling, #Woman Owned Biz"/>
    <s v="female"/>
    <s v="irregular"/>
    <d v="2015-11-11T00:00:00"/>
    <x v="0"/>
    <s v="low"/>
  </r>
  <r>
    <n v="976768"/>
    <n v="1000"/>
    <n v="1000"/>
    <s v="Retail"/>
    <x v="3"/>
    <s v="to buy more stock of vegetables and fruits."/>
    <x v="1"/>
    <s v="Thika"/>
    <s v="KES"/>
    <n v="1380"/>
    <d v="2015-11-11T07:03:49"/>
    <d v="2015-10-27T08:00:00"/>
    <d v="2015-11-12T17:32:58"/>
    <n v="50"/>
    <n v="4"/>
    <s v=""/>
    <s v="female"/>
    <s v="irregular"/>
    <d v="2015-11-11T00:00:00"/>
    <x v="0"/>
    <s v="low"/>
  </r>
  <r>
    <n v="977078"/>
    <n v="8750"/>
    <n v="8750"/>
    <s v="Bicycle Sales"/>
    <x v="3"/>
    <s v="to buy more bicycles to sell."/>
    <x v="13"/>
    <s v="Masindi"/>
    <s v="UGX"/>
    <n v="1630"/>
    <d v="2015-11-11T15:21:25"/>
    <d v="2015-10-16T09:00:00"/>
    <d v="2015-11-16T16:01:09"/>
    <n v="100"/>
    <n v="33"/>
    <s v="#Biz Durable Asset, #Repeat Borrower"/>
    <s v="male"/>
    <s v="monthly"/>
    <d v="2015-11-11T00:00:00"/>
    <x v="0"/>
    <s v="low"/>
  </r>
  <r>
    <n v="976668"/>
    <n v="10000"/>
    <n v="10000"/>
    <s v="Animal Sales"/>
    <x v="0"/>
    <s v="to buy cows to feed and breed to get calves to resell."/>
    <x v="4"/>
    <s v="Takeo province"/>
    <s v="USD"/>
    <n v="90"/>
    <d v="2015-11-11T03:23:40"/>
    <d v="2015-10-22T09:00:00"/>
    <d v="2015-11-24T14:42:24"/>
    <n v="200"/>
    <n v="35"/>
    <s v="#Animals, #Single, #Supporting Family, user_favorite"/>
    <s v="male"/>
    <s v="monthly"/>
    <d v="2015-11-11T00:00:00"/>
    <x v="0"/>
    <s v="low"/>
  </r>
  <r>
    <n v="976687"/>
    <n v="2250"/>
    <n v="2250"/>
    <s v="Pigs"/>
    <x v="0"/>
    <s v="to purchase additional sacks of feeds."/>
    <x v="0"/>
    <s v="Ilog, Negros Occidental"/>
    <s v="PHP"/>
    <n v="1450"/>
    <d v="2015-11-11T04:11:32"/>
    <d v="2015-11-06T09:00:00"/>
    <d v="2015-11-12T18:55:53"/>
    <n v="70"/>
    <n v="1"/>
    <s v=""/>
    <s v="female"/>
    <s v="irregular"/>
    <d v="2015-11-11T00:00:00"/>
    <x v="0"/>
    <s v="low"/>
  </r>
  <r>
    <n v="977254"/>
    <n v="17250"/>
    <n v="17250"/>
    <s v="Fruits &amp; Vegetables"/>
    <x v="1"/>
    <s v="to buy freezers to solve her problem of storing her product."/>
    <x v="18"/>
    <s v="Medellín"/>
    <s v="COP"/>
    <n v="1770"/>
    <d v="2015-11-11T22:20:50"/>
    <d v="2015-10-16T09:00:00"/>
    <d v="2015-12-17T05:34:10"/>
    <n v="200"/>
    <n v="47"/>
    <s v="#Repeat Borrower, #Woman Owned Biz, #Vegan, #Biz Durable Asset"/>
    <s v="female"/>
    <s v="bullet"/>
    <d v="2015-11-11T00:00:00"/>
    <x v="0"/>
    <s v="low"/>
  </r>
  <r>
    <n v="976885"/>
    <n v="1250"/>
    <n v="1250"/>
    <s v="Livestock"/>
    <x v="0"/>
    <s v="to buy animal feed for her livestock for the winter."/>
    <x v="2"/>
    <s v="J. Rasulov"/>
    <s v="TJS"/>
    <n v="2150"/>
    <d v="2015-11-11T09:31:34"/>
    <d v="2015-10-20T09:00:00"/>
    <d v="2015-11-20T08:40:05"/>
    <n v="140"/>
    <n v="5"/>
    <s v=""/>
    <s v="female"/>
    <s v="monthly"/>
    <d v="2015-11-11T00:00:00"/>
    <x v="0"/>
    <s v="low"/>
  </r>
  <r>
    <n v="977177"/>
    <n v="6000"/>
    <n v="6000"/>
    <s v="Food Production/Sales"/>
    <x v="1"/>
    <s v="to buy corn wholesale and lime powder."/>
    <x v="7"/>
    <s v=""/>
    <s v="USD"/>
    <n v="810"/>
    <d v="2015-11-11T18:18:05"/>
    <d v="2015-11-04T09:00:00"/>
    <d v="2015-11-25T05:45:06"/>
    <n v="140"/>
    <n v="23"/>
    <s v="user_favorite, user_favorite, #Woman Owned Biz"/>
    <s v="female"/>
    <s v="monthly"/>
    <d v="2015-11-11T00:00:00"/>
    <x v="0"/>
    <s v="low"/>
  </r>
  <r>
    <n v="977265"/>
    <n v="3500"/>
    <n v="3500"/>
    <s v="Fruits &amp; Vegetables"/>
    <x v="1"/>
    <s v="to buy fruits and vegetables."/>
    <x v="18"/>
    <s v="Medellín"/>
    <s v="COP"/>
    <n v="1770"/>
    <d v="2015-11-11T22:44:03"/>
    <d v="2015-10-16T09:00:00"/>
    <d v="2015-11-21T15:38:53"/>
    <n v="140"/>
    <n v="13"/>
    <s v="user_favorite"/>
    <s v="male"/>
    <s v="bullet"/>
    <d v="2015-11-11T00:00:00"/>
    <x v="0"/>
    <s v="low"/>
  </r>
  <r>
    <n v="976689"/>
    <n v="10750"/>
    <n v="10750"/>
    <s v="Fish Selling"/>
    <x v="1"/>
    <s v="to purchase additional boxes of fish to sell."/>
    <x v="0"/>
    <s v="Ilog, Negros Occidental"/>
    <s v="PHP"/>
    <n v="1450"/>
    <d v="2015-11-11T04:14:28"/>
    <d v="2015-10-23T09:00:00"/>
    <d v="2015-12-10T00:11:14"/>
    <n v="140"/>
    <n v="22"/>
    <s v="#Parent, #Woman Owned Biz"/>
    <s v="female"/>
    <s v="irregular"/>
    <d v="2015-11-11T00:00:00"/>
    <x v="0"/>
    <s v="low"/>
  </r>
  <r>
    <n v="977774"/>
    <n v="3000"/>
    <n v="3000"/>
    <s v="Cereals"/>
    <x v="1"/>
    <s v="To buy cereals for resale"/>
    <x v="1"/>
    <s v="Nandi Hills"/>
    <s v="KES"/>
    <n v="1560"/>
    <d v="2015-11-12T13:54:36"/>
    <d v="2015-11-02T09:00:00"/>
    <d v="2015-12-09T16:06:08"/>
    <n v="140"/>
    <n v="10"/>
    <s v="#Animals, #Parent, #Sustainable Ag, #Woman Owned Biz"/>
    <s v="female"/>
    <s v="monthly"/>
    <d v="2015-11-12T00:00:00"/>
    <x v="0"/>
    <s v="low"/>
  </r>
  <r>
    <n v="977591"/>
    <n v="2750"/>
    <n v="2750"/>
    <s v="General Store"/>
    <x v="3"/>
    <s v="to buy items to sell like shampoo, soap, milk, coffee, eggs."/>
    <x v="0"/>
    <s v="Brookes Point, Palawan"/>
    <s v="PHP"/>
    <n v="1450"/>
    <d v="2015-11-12T08:51:33"/>
    <d v="2015-10-16T09:00:00"/>
    <d v="2015-11-21T23:23:01"/>
    <n v="80"/>
    <n v="10"/>
    <s v="#Woman Owned Biz, #Parent, #Schooling, user_favorite"/>
    <s v="female"/>
    <s v="irregular"/>
    <d v="2015-11-12T00:00:00"/>
    <x v="0"/>
    <s v="low"/>
  </r>
  <r>
    <n v="977592"/>
    <n v="21500"/>
    <n v="21500"/>
    <s v="Dairy"/>
    <x v="0"/>
    <s v="to buy two cows and feed for her livestock in order to increase her income."/>
    <x v="53"/>
    <s v="Zhaiylgan village, Talas region"/>
    <s v="KGS"/>
    <n v="1710"/>
    <d v="2015-11-12T08:52:15"/>
    <d v="2015-10-12T09:00:00"/>
    <d v="2015-12-16T23:40:16"/>
    <n v="200"/>
    <n v="62"/>
    <s v="#Elderly, #Animals, #Parent, #Widowed, #Woman Owned Biz, user_favorite, user_favorite, user_favorite"/>
    <s v="female"/>
    <s v="monthly"/>
    <d v="2015-11-12T00:00:00"/>
    <x v="0"/>
    <s v="high"/>
  </r>
  <r>
    <n v="977549"/>
    <n v="3250"/>
    <n v="3250"/>
    <s v="General Store"/>
    <x v="3"/>
    <s v="to buy items to sell like shampoo, canned goods, soft drinks, eggs, milk, chips, etc."/>
    <x v="0"/>
    <s v="Ilog, Negros Occidental"/>
    <s v="PHP"/>
    <n v="1450"/>
    <d v="2015-11-12T08:29:42"/>
    <d v="2015-10-28T08:00:00"/>
    <d v="2015-11-24T02:00:43"/>
    <n v="80"/>
    <n v="11"/>
    <s v="#Elderly, #Repeat Borrower, #Woman Owned Biz, user_favorite"/>
    <s v="female"/>
    <s v="irregular"/>
    <d v="2015-11-12T00:00:00"/>
    <x v="0"/>
    <s v="low"/>
  </r>
  <r>
    <n v="977409"/>
    <n v="3000"/>
    <n v="3000"/>
    <s v="Pigs"/>
    <x v="0"/>
    <s v="to buy feeds and other supplies to raise her pigs"/>
    <x v="0"/>
    <s v="Mabinay, Negros Oriental"/>
    <s v="PHP"/>
    <n v="1450"/>
    <d v="2015-11-12T05:09:39"/>
    <d v="2015-10-15T09:00:00"/>
    <d v="2015-11-26T00:22:48"/>
    <n v="110"/>
    <n v="12"/>
    <s v="#Animals, #Parent, #Woman Owned Biz"/>
    <s v="female"/>
    <s v="irregular"/>
    <d v="2015-11-12T00:00:00"/>
    <x v="0"/>
    <s v="low"/>
  </r>
  <r>
    <n v="977370"/>
    <n v="8500"/>
    <n v="8500"/>
    <s v="General Store"/>
    <x v="3"/>
    <s v="to buy products to stock such as bottled drinks and grocery items for her variety store business."/>
    <x v="0"/>
    <s v="Pasay City"/>
    <s v="PHP"/>
    <n v="1440"/>
    <d v="2015-11-12T03:07:33"/>
    <d v="2015-10-26T08:00:00"/>
    <d v="2015-12-06T13:25:20"/>
    <n v="90"/>
    <n v="18"/>
    <s v="#Repeat Borrower, #Woman Owned Biz, user_favorite"/>
    <s v="female"/>
    <s v="irregular"/>
    <d v="2015-11-12T00:00:00"/>
    <x v="0"/>
    <s v="low"/>
  </r>
  <r>
    <n v="977784"/>
    <n v="23000"/>
    <n v="23000"/>
    <s v="Taxi"/>
    <x v="8"/>
    <s v="to purchase a car and start a taxi service."/>
    <x v="33"/>
    <s v="Zumi"/>
    <s v="GEL"/>
    <n v="1810"/>
    <d v="2015-11-12T14:08:33"/>
    <d v="2015-10-20T09:00:00"/>
    <d v="2015-12-15T14:10:23"/>
    <n v="270"/>
    <n v="19"/>
    <s v="#Interesting Photo, #Elderly, #Single, #Biz Durable Asset"/>
    <s v="male"/>
    <s v="monthly"/>
    <d v="2015-11-12T00:00:00"/>
    <x v="0"/>
    <s v="low"/>
  </r>
  <r>
    <n v="977707"/>
    <n v="1250"/>
    <n v="1250"/>
    <s v="Personal Expenses"/>
    <x v="9"/>
    <s v="to buy food and clothing, eliminating pressure to sell maize for low prices at harvest"/>
    <x v="58"/>
    <s v="Kaduna"/>
    <s v="NGN"/>
    <n v="2880"/>
    <d v="2015-11-12T11:57:27"/>
    <d v="2015-12-07T09:00:00"/>
    <d v="2015-11-23T18:16:49"/>
    <n v="140"/>
    <n v="5"/>
    <s v="volunteer_like, #Parent, #Vegan"/>
    <s v="male"/>
    <s v="bullet"/>
    <d v="2015-11-12T00:00:00"/>
    <x v="0"/>
    <s v="low"/>
  </r>
  <r>
    <n v="977719"/>
    <n v="4750"/>
    <n v="4750"/>
    <s v="Embroidery"/>
    <x v="11"/>
    <s v="to buy spools of thread in different colors and packs of beads, sequins, and stones."/>
    <x v="3"/>
    <s v="Bahawalpur"/>
    <s v="PKR"/>
    <n v="2450"/>
    <d v="2015-11-12T12:22:04"/>
    <d v="2015-10-19T09:00:00"/>
    <d v="2015-11-16T22:24:14"/>
    <n v="140"/>
    <n v="15"/>
    <s v="user_favorite"/>
    <s v="female"/>
    <s v="monthly"/>
    <d v="2015-11-12T00:00:00"/>
    <x v="0"/>
    <s v="low"/>
  </r>
  <r>
    <n v="977917"/>
    <n v="7000"/>
    <n v="7000"/>
    <s v="Beauty Salon"/>
    <x v="2"/>
    <s v="to buy a specialized chair for cutting hair and also acquire shampoo, dye, creams and cosmetics amongst other beauty products."/>
    <x v="7"/>
    <s v=""/>
    <s v="USD"/>
    <n v="1670"/>
    <d v="2015-11-12T20:32:40"/>
    <d v="2015-10-20T09:00:00"/>
    <d v="2015-12-18T15:09:29"/>
    <n v="170"/>
    <n v="21"/>
    <s v="user_favorite, #Interesting Photo, #Parent, #Biz Durable Asset, #Woman Owned Biz"/>
    <s v="female"/>
    <s v="monthly"/>
    <d v="2015-11-12T00:00:00"/>
    <x v="0"/>
    <s v="low"/>
  </r>
  <r>
    <n v="977924"/>
    <n v="8000"/>
    <n v="8000"/>
    <s v="Farming"/>
    <x v="0"/>
    <s v="to buy farming supplies in order to plant corn and beans. Some of the loan will also be used to cover the collection costs from the previous harvest."/>
    <x v="7"/>
    <s v=""/>
    <s v="USD"/>
    <n v="1670"/>
    <d v="2015-11-12T21:10:58"/>
    <d v="2015-10-21T09:00:00"/>
    <d v="2015-12-16T17:08:44"/>
    <n v="140"/>
    <n v="18"/>
    <s v="#Parent, #Repeat Borrower, #Vegan, #Woman Owned Biz"/>
    <s v="female"/>
    <s v="irregular"/>
    <d v="2015-11-12T00:00:00"/>
    <x v="0"/>
    <s v="low"/>
  </r>
  <r>
    <n v="978099"/>
    <n v="4750"/>
    <n v="4750"/>
    <s v="Sewing"/>
    <x v="2"/>
    <s v="to buy an additional sewing machine, rexine, zippers and buckles so she can sew more bags for sale."/>
    <x v="3"/>
    <s v="Lahore"/>
    <s v="PKR"/>
    <n v="2470"/>
    <d v="2015-11-13T07:33:00"/>
    <d v="2015-11-11T09:00:00"/>
    <d v="2015-11-22T20:51:09"/>
    <n v="120"/>
    <n v="14"/>
    <s v="#Biz Durable Asset, #Parent"/>
    <s v="female"/>
    <s v="irregular"/>
    <d v="2015-11-13T00:00:00"/>
    <x v="0"/>
    <s v="low"/>
  </r>
  <r>
    <n v="978162"/>
    <n v="3000"/>
    <n v="3000"/>
    <s v="Farming"/>
    <x v="0"/>
    <s v="To buy seeds and expand his horticulture farming"/>
    <x v="1"/>
    <s v="Kitale"/>
    <s v="KES"/>
    <n v="1560"/>
    <d v="2015-11-13T09:18:53"/>
    <d v="2015-11-18T09:00:00"/>
    <d v="2015-11-25T11:16:12"/>
    <n v="140"/>
    <n v="11"/>
    <s v="#Parent, #Interesting Photo"/>
    <s v="male"/>
    <s v="monthly"/>
    <d v="2015-11-13T00:00:00"/>
    <x v="0"/>
    <s v="low"/>
  </r>
  <r>
    <n v="978330"/>
    <n v="500"/>
    <n v="500"/>
    <s v="Grocery Store"/>
    <x v="1"/>
    <s v="to buy fruits and vegetables to sell in her store "/>
    <x v="1"/>
    <s v="Machakos"/>
    <s v="KES"/>
    <n v="3880"/>
    <d v="2015-11-13T13:56:08"/>
    <d v="2015-10-14T09:00:00"/>
    <d v="2015-11-16T17:39:19"/>
    <n v="120"/>
    <n v="2"/>
    <s v=""/>
    <s v="female"/>
    <s v="monthly"/>
    <d v="2015-11-13T00:00:00"/>
    <x v="0"/>
    <s v="low"/>
  </r>
  <r>
    <n v="978140"/>
    <n v="6750"/>
    <n v="6750"/>
    <s v="Butcher Shop"/>
    <x v="1"/>
    <s v="to buy goats for his butchery business."/>
    <x v="13"/>
    <s v="Kasese"/>
    <s v="UGX"/>
    <n v="1630"/>
    <d v="2015-11-13T08:28:19"/>
    <d v="2015-11-11T09:00:00"/>
    <d v="2015-12-24T17:33:56"/>
    <n v="140"/>
    <n v="23"/>
    <s v="#Parent"/>
    <s v="male"/>
    <s v="monthly"/>
    <d v="2015-11-13T00:00:00"/>
    <x v="0"/>
    <s v="low"/>
  </r>
  <r>
    <n v="978341"/>
    <n v="2250"/>
    <n v="2250"/>
    <s v="Personal Expenses"/>
    <x v="9"/>
    <s v="to buy food and clothing, eliminating the pressure to sell his maize for low prices at harvest."/>
    <x v="58"/>
    <s v="Kaduna"/>
    <s v="NGN"/>
    <n v="2880"/>
    <d v="2015-11-13T14:16:43"/>
    <d v="2015-12-07T09:00:00"/>
    <d v="2015-12-16T09:02:58"/>
    <n v="140"/>
    <n v="9"/>
    <s v="#Vegan"/>
    <s v="male"/>
    <s v="bullet"/>
    <d v="2015-11-13T00:00:00"/>
    <x v="0"/>
    <s v="low"/>
  </r>
  <r>
    <n v="978743"/>
    <n v="3500"/>
    <n v="3500"/>
    <s v="Food Production/Sales"/>
    <x v="1"/>
    <s v="to buy ingredients such as, sugar, rice, oil, flour, etc."/>
    <x v="0"/>
    <s v="Compostela, Cebu"/>
    <s v="PHP"/>
    <n v="1450"/>
    <d v="2015-11-15T01:26:00"/>
    <d v="2015-10-16T09:00:00"/>
    <d v="2015-12-12T00:31:43"/>
    <n v="130"/>
    <n v="9"/>
    <s v="#Parent, #Woman Owned Biz"/>
    <s v="female"/>
    <s v="irregular"/>
    <d v="2015-11-15T00:00:00"/>
    <x v="0"/>
    <s v="low"/>
  </r>
  <r>
    <n v="978821"/>
    <n v="2250"/>
    <n v="2250"/>
    <s v="General Store"/>
    <x v="3"/>
    <s v="to purchase more stocks to sell in her general store"/>
    <x v="0"/>
    <s v="Tanjay, Negros Oriental"/>
    <s v="PHP"/>
    <n v="1450"/>
    <d v="2015-11-15T12:04:41"/>
    <d v="2015-10-15T09:00:00"/>
    <d v="2015-11-24T23:53:49"/>
    <n v="130"/>
    <n v="7"/>
    <s v="#Woman Owned Biz"/>
    <s v="female"/>
    <s v="irregular"/>
    <d v="2015-11-15T00:00:00"/>
    <x v="0"/>
    <s v="low"/>
  </r>
  <r>
    <n v="979063"/>
    <n v="7250"/>
    <n v="7250"/>
    <s v="Education provider"/>
    <x v="5"/>
    <s v="to buy furniture for their school."/>
    <x v="3"/>
    <s v="Lahore"/>
    <s v="PKR"/>
    <n v="2450"/>
    <d v="2015-11-16T06:19:10"/>
    <d v="2015-10-30T08:00:00"/>
    <d v="2015-11-19T04:31:22"/>
    <n v="210"/>
    <n v="28"/>
    <s v="user_favorite, user_favorite"/>
    <s v="female"/>
    <s v="monthly"/>
    <d v="2015-11-16T00:00:00"/>
    <x v="0"/>
    <s v="low"/>
  </r>
  <r>
    <n v="979484"/>
    <n v="23250"/>
    <n v="23250"/>
    <s v="Food"/>
    <x v="1"/>
    <s v="to purchase  tomatoes."/>
    <x v="47"/>
    <s v=""/>
    <s v="RWF"/>
    <n v="1170"/>
    <d v="2015-11-16T15:26:18"/>
    <d v="2015-10-21T09:00:00"/>
    <d v="2015-11-24T16:01:27"/>
    <n v="80"/>
    <n v="55"/>
    <s v="#Parent, #Schooling, #Vegan, #Woman Owned Biz, user_favorite, user_favorite, user_favorite, user_favorite, user_favorite"/>
    <s v="female, male, female, female, female, female, female, female, female, female"/>
    <s v="monthly"/>
    <d v="2015-11-16T00:00:00"/>
    <x v="0"/>
    <s v="high"/>
  </r>
  <r>
    <n v="979380"/>
    <n v="9000"/>
    <n v="9000"/>
    <s v="Restaurant"/>
    <x v="1"/>
    <s v="to purchase cases of beer, two boxes of Eperon spirit, and two boxes of spaghetti."/>
    <x v="55"/>
    <s v="Ouagadougou"/>
    <s v="XOF"/>
    <n v="3980"/>
    <d v="2015-11-16T12:12:48"/>
    <d v="2015-11-05T09:00:00"/>
    <d v="2015-11-25T00:17:54"/>
    <n v="60"/>
    <n v="21"/>
    <s v="volunteer_pick, user_favorite, user_favorite, #Parent, #Repeat Borrower, #Woman Owned Biz"/>
    <s v="female, female, female, female"/>
    <s v="irregular"/>
    <d v="2015-11-16T00:00:00"/>
    <x v="0"/>
    <s v="low"/>
  </r>
  <r>
    <n v="979348"/>
    <n v="5750"/>
    <n v="5750"/>
    <s v="Primary/secondary school costs"/>
    <x v="5"/>
    <s v="to pay her children’s educational fees."/>
    <x v="40"/>
    <s v=""/>
    <s v="USD"/>
    <n v="1150"/>
    <d v="2015-11-16T11:32:56"/>
    <d v="2015-10-17T09:00:00"/>
    <d v="2015-11-23T12:58:23"/>
    <n v="100"/>
    <n v="21"/>
    <s v="#Elderly, #Parent, #Schooling"/>
    <s v="female"/>
    <s v="monthly"/>
    <d v="2015-11-16T00:00:00"/>
    <x v="0"/>
    <s v="low"/>
  </r>
  <r>
    <n v="979465"/>
    <n v="10750"/>
    <n v="10750"/>
    <s v="General Store"/>
    <x v="3"/>
    <s v="to buy more groceries to sell in her general store"/>
    <x v="0"/>
    <s v="Bindoy, Negros Oriental"/>
    <s v="PHP"/>
    <n v="1450"/>
    <d v="2015-11-16T14:40:56"/>
    <d v="2015-10-16T09:00:00"/>
    <d v="2015-12-18T15:59:40"/>
    <n v="130"/>
    <n v="43"/>
    <s v="#Parent, #Repeat Borrower, #Woman Owned Biz"/>
    <s v="female"/>
    <s v="irregular"/>
    <d v="2015-11-16T00:00:00"/>
    <x v="0"/>
    <s v="low"/>
  </r>
  <r>
    <n v="979102"/>
    <n v="18250"/>
    <n v="18250"/>
    <s v="Home Energy"/>
    <x v="9"/>
    <s v="to buy construction supplies to renovate her house."/>
    <x v="2"/>
    <s v="Khujand"/>
    <s v="TJS"/>
    <n v="630"/>
    <d v="2015-11-16T07:24:24"/>
    <d v="2015-11-09T09:00:00"/>
    <d v="2015-12-22T19:54:15"/>
    <n v="140"/>
    <n v="37"/>
    <s v="#Fabrics, user_favorite"/>
    <s v="female"/>
    <s v="monthly"/>
    <d v="2015-11-16T00:00:00"/>
    <x v="0"/>
    <s v="low"/>
  </r>
  <r>
    <n v="979166"/>
    <n v="4000"/>
    <n v="4000"/>
    <s v="Food Production/Sales"/>
    <x v="1"/>
    <s v="to buy ingredients like flour, milk, oil, margarine, and sugar for her food vending business."/>
    <x v="0"/>
    <s v="Payatas-B, Commonwealth, Quezon City"/>
    <s v="PHP"/>
    <n v="1440"/>
    <d v="2015-11-16T09:00:22"/>
    <d v="2015-11-10T09:00:00"/>
    <d v="2015-11-19T15:15:53"/>
    <n v="70"/>
    <n v="4"/>
    <s v="volunteer_like"/>
    <s v="female"/>
    <s v="irregular"/>
    <d v="2015-11-16T00:00:00"/>
    <x v="0"/>
    <s v="low"/>
  </r>
  <r>
    <n v="979431"/>
    <n v="3750"/>
    <n v="3750"/>
    <s v="Personal Expenses"/>
    <x v="9"/>
    <s v="to buy food and clothing, eliminating the pressure to sell maize for low prices at harvest."/>
    <x v="58"/>
    <s v="Kaduna"/>
    <s v="NGN"/>
    <n v="2880"/>
    <d v="2015-11-16T13:42:28"/>
    <d v="2015-12-07T09:00:00"/>
    <d v="2015-12-18T20:54:29"/>
    <n v="140"/>
    <n v="13"/>
    <s v="#Vegan"/>
    <s v="male"/>
    <s v="bullet"/>
    <d v="2015-11-16T00:00:00"/>
    <x v="0"/>
    <s v="low"/>
  </r>
  <r>
    <n v="978952"/>
    <n v="3000"/>
    <n v="3000"/>
    <s v="Livestock"/>
    <x v="0"/>
    <s v="to buy feeds and other supplies to raise her livestock"/>
    <x v="0"/>
    <s v="Bais, Negros Oriental"/>
    <s v="PHP"/>
    <n v="1450"/>
    <d v="2015-11-16T03:50:07"/>
    <d v="2015-10-20T09:00:00"/>
    <d v="2015-11-23T16:44:50"/>
    <n v="110"/>
    <n v="12"/>
    <s v="#Animals, #Parent, #Repeat Borrower"/>
    <s v="female"/>
    <s v="irregular"/>
    <d v="2015-11-16T00:00:00"/>
    <x v="0"/>
    <s v="low"/>
  </r>
  <r>
    <n v="979145"/>
    <n v="2500"/>
    <n v="2500"/>
    <s v="Personal Housing Expenses"/>
    <x v="4"/>
    <s v="to install a toilet in her home"/>
    <x v="29"/>
    <s v="Korba,Chattisgarh"/>
    <s v="INR"/>
    <n v="2410"/>
    <d v="2015-11-16T08:32:26"/>
    <d v="2015-11-06T09:00:00"/>
    <d v="2015-11-19T23:31:22"/>
    <n v="430"/>
    <n v="9"/>
    <s v="user_favorite"/>
    <s v="female"/>
    <s v="bullet"/>
    <d v="2015-11-16T00:00:00"/>
    <x v="0"/>
    <s v="low"/>
  </r>
  <r>
    <n v="979763"/>
    <n v="1500"/>
    <n v="1500"/>
    <s v="Farming"/>
    <x v="0"/>
    <s v="to purchase bags of fertilizers."/>
    <x v="0"/>
    <s v="Pagadian - Pagadian City, Zamboanga del Sur"/>
    <s v="PHP"/>
    <n v="1260"/>
    <d v="2015-11-17T05:25:29"/>
    <d v="2015-10-21T09:00:00"/>
    <d v="2015-11-21T15:04:44"/>
    <n v="80"/>
    <n v="4"/>
    <s v=""/>
    <s v="female"/>
    <s v="monthly"/>
    <d v="2015-11-17T00:00:00"/>
    <x v="0"/>
    <s v="low"/>
  </r>
  <r>
    <n v="980188"/>
    <n v="3000"/>
    <n v="3000"/>
    <s v="Fishing"/>
    <x v="1"/>
    <s v="to purchase new nets."/>
    <x v="0"/>
    <s v="Sindangan-Lawis, Sindangan, Zamboanga del Norte"/>
    <s v="PHP"/>
    <n v="1260"/>
    <d v="2015-11-17T09:41:57"/>
    <d v="2015-11-05T09:00:00"/>
    <d v="2015-12-09T22:04:29"/>
    <n v="90"/>
    <n v="9"/>
    <s v="#Elderly, #Woman Owned Biz"/>
    <s v="female"/>
    <s v="monthly"/>
    <d v="2015-11-17T00:00:00"/>
    <x v="0"/>
    <s v="low"/>
  </r>
  <r>
    <n v="980017"/>
    <n v="30000"/>
    <n v="30000"/>
    <s v="Health"/>
    <x v="13"/>
    <s v="to pay for his mother's treatment"/>
    <x v="2"/>
    <s v="Dushanbe"/>
    <s v="USD"/>
    <n v="630"/>
    <d v="2015-11-17T07:45:08"/>
    <d v="2015-10-19T09:00:00"/>
    <d v="2015-12-21T16:01:59"/>
    <n v="380"/>
    <n v="100"/>
    <s v="user_favorite, #Interesting Photo, #Parent, #Health and Sanitation, #Supporting Family, #Unique"/>
    <s v="male"/>
    <s v="monthly"/>
    <d v="2015-11-17T00:00:00"/>
    <x v="0"/>
    <s v="high"/>
  </r>
  <r>
    <n v="980051"/>
    <n v="2750"/>
    <n v="2750"/>
    <s v="Pigs"/>
    <x v="0"/>
    <s v="to purchase bags of feed and animal vitamins."/>
    <x v="0"/>
    <s v="Larena - Pari-an, Enrique Villanueva, Siquijor"/>
    <s v="PHP"/>
    <n v="1260"/>
    <d v="2015-11-17T08:10:29"/>
    <d v="2015-11-17T09:00:00"/>
    <d v="2015-12-14T05:30:49"/>
    <n v="120"/>
    <n v="9"/>
    <s v="user_favorite, #Animals, #Elderly, #Repeat Borrower"/>
    <s v="male"/>
    <s v="monthly"/>
    <d v="2015-11-17T00:00:00"/>
    <x v="0"/>
    <s v="low"/>
  </r>
  <r>
    <n v="980436"/>
    <n v="11500"/>
    <n v="11500"/>
    <s v="Grocery Store"/>
    <x v="1"/>
    <s v="to purchase products to stock her grocery store."/>
    <x v="24"/>
    <s v="Nueva Frontera, Santa Barbara."/>
    <s v="HNL"/>
    <n v="2010"/>
    <d v="2015-11-17T16:37:24"/>
    <d v="2015-11-07T09:00:00"/>
    <d v="2015-12-22T14:37:12"/>
    <n v="180"/>
    <n v="39"/>
    <s v="#Repeat Borrower, #Parent, #Woman Owned Biz, user_favorite, user_favorite"/>
    <s v="female"/>
    <s v="monthly"/>
    <d v="2015-11-17T00:00:00"/>
    <x v="0"/>
    <s v="low"/>
  </r>
  <r>
    <n v="980080"/>
    <n v="3000"/>
    <n v="3000"/>
    <s v="Grocery Store"/>
    <x v="1"/>
    <s v="to add stock to her grocery shop so as to meet her customers' demands."/>
    <x v="1"/>
    <s v="Machakos"/>
    <s v="KES"/>
    <n v="3880"/>
    <d v="2015-11-17T08:33:35"/>
    <d v="2015-10-19T09:00:00"/>
    <d v="2015-11-23T21:34:14"/>
    <n v="80"/>
    <n v="7"/>
    <s v=""/>
    <s v="male, male, female"/>
    <s v="monthly"/>
    <d v="2015-11-17T00:00:00"/>
    <x v="0"/>
    <s v="low"/>
  </r>
  <r>
    <n v="980114"/>
    <n v="2250"/>
    <n v="2250"/>
    <s v="Fish Selling"/>
    <x v="1"/>
    <s v="to purchase additional kilos of dried fish for resale."/>
    <x v="0"/>
    <s v="Jimenez-Adorable, Jimenez, Misamis Occidental"/>
    <s v="PHP"/>
    <n v="1260"/>
    <d v="2015-11-17T08:49:34"/>
    <d v="2015-10-22T09:00:00"/>
    <d v="2015-12-17T22:19:31"/>
    <n v="150"/>
    <n v="8"/>
    <s v="#Parent, #Widowed, #Woman Owned Biz, user_favorite"/>
    <s v="female"/>
    <s v="monthly"/>
    <d v="2015-11-17T00:00:00"/>
    <x v="0"/>
    <s v="low"/>
  </r>
  <r>
    <n v="979807"/>
    <n v="5000"/>
    <n v="5000"/>
    <s v="General Store"/>
    <x v="3"/>
    <s v="to buy more stock of rice, flour, soda, washing soap, and other items."/>
    <x v="1"/>
    <s v="Machakos"/>
    <s v="KES"/>
    <n v="1380"/>
    <d v="2015-11-17T06:20:07"/>
    <d v="2015-11-05T09:00:00"/>
    <d v="2015-12-19T01:54:16"/>
    <n v="130"/>
    <n v="16"/>
    <s v="#Parent, #Repeat Borrower, #Woman Owned Biz"/>
    <s v="female"/>
    <s v="monthly"/>
    <d v="2015-11-17T00:00:00"/>
    <x v="0"/>
    <s v="low"/>
  </r>
  <r>
    <n v="979961"/>
    <n v="1500"/>
    <n v="1500"/>
    <s v="Pigs"/>
    <x v="0"/>
    <s v="to buy feeds and other supplies to raise her pigs"/>
    <x v="0"/>
    <s v="Banga, Aklan"/>
    <s v="PHP"/>
    <n v="1450"/>
    <d v="2015-11-17T07:07:57"/>
    <d v="2015-10-23T09:00:00"/>
    <d v="2015-11-22T17:25:34"/>
    <n v="80"/>
    <n v="6"/>
    <s v="user_favorite"/>
    <s v="female"/>
    <s v="irregular"/>
    <d v="2015-11-17T00:00:00"/>
    <x v="0"/>
    <s v="low"/>
  </r>
  <r>
    <n v="980250"/>
    <n v="4500"/>
    <n v="4500"/>
    <s v="Cloth &amp; Dressmaking Supplies"/>
    <x v="3"/>
    <s v="to purchase new collections of bed-sheets, spreads and bed covers to earn substantial profits through this investment."/>
    <x v="3"/>
    <s v="Ellahabad"/>
    <s v="PKR"/>
    <n v="2450"/>
    <d v="2015-11-17T10:49:12"/>
    <d v="2015-10-21T09:00:00"/>
    <d v="2015-11-23T16:29:18"/>
    <n v="140"/>
    <n v="18"/>
    <s v=""/>
    <s v="female"/>
    <s v="monthly"/>
    <d v="2015-11-17T00:00:00"/>
    <x v="0"/>
    <s v="low"/>
  </r>
  <r>
    <n v="980475"/>
    <n v="12000"/>
    <n v="12000"/>
    <s v="Personal Housing Expenses"/>
    <x v="4"/>
    <s v="to purchase [supplies to enlarge her home]."/>
    <x v="44"/>
    <s v="Tenabo, Campeche"/>
    <s v="MXN"/>
    <n v="4590"/>
    <d v="2015-11-17T19:32:29"/>
    <d v="2015-11-05T09:00:00"/>
    <d v="2015-12-21T14:17:47"/>
    <n v="260"/>
    <n v="39"/>
    <s v="#Parent, user_favorite"/>
    <s v="female"/>
    <s v="monthly"/>
    <d v="2015-11-17T00:00:00"/>
    <x v="0"/>
    <s v="low"/>
  </r>
  <r>
    <n v="980404"/>
    <n v="10750"/>
    <n v="18250"/>
    <s v="Services"/>
    <x v="2"/>
    <s v="to purchase a Zoona mobile money trading booth and add to the funds that he uses to serve customers."/>
    <x v="57"/>
    <s v="Lusaka"/>
    <s v="ZMW"/>
    <n v="2100"/>
    <d v="2015-11-17T15:40:27"/>
    <d v="2015-12-17T09:00:00"/>
    <m/>
    <n v="250"/>
    <n v="18"/>
    <s v="#Biz Durable Asset, #Technology, #Supporting Family, #First Loan, user_favorite, user_favorite"/>
    <s v="male"/>
    <s v="bullet"/>
    <d v="2015-11-17T00:00:00"/>
    <x v="1"/>
    <s v="low"/>
  </r>
  <r>
    <n v="980687"/>
    <n v="11000"/>
    <n v="11000"/>
    <s v="Higher education costs"/>
    <x v="5"/>
    <s v="to pay for her higher education"/>
    <x v="53"/>
    <s v="Osh"/>
    <s v="USD"/>
    <n v="3260"/>
    <d v="2015-11-18T08:42:01"/>
    <d v="2015-12-18T09:00:00"/>
    <d v="2015-11-23T07:21:35"/>
    <n v="680"/>
    <n v="32"/>
    <s v="#Female Education, #Schooling, #Single, #Low-profit FP, user_favorite"/>
    <s v="female"/>
    <s v="irregular"/>
    <d v="2015-11-18T00:00:00"/>
    <x v="0"/>
    <s v="low"/>
  </r>
  <r>
    <n v="980725"/>
    <n v="4500"/>
    <n v="4500"/>
    <s v="Retail"/>
    <x v="3"/>
    <s v="to buy more toys such as games, toy cars, balls, etc."/>
    <x v="3"/>
    <s v="Jhang"/>
    <s v="PKR"/>
    <n v="2450"/>
    <d v="2015-11-18T09:32:59"/>
    <d v="2015-10-20T09:00:00"/>
    <d v="2015-12-21T03:35:44"/>
    <n v="140"/>
    <n v="13"/>
    <s v="#Parent, #Schooling"/>
    <s v="female"/>
    <s v="monthly"/>
    <d v="2015-11-18T00:00:00"/>
    <x v="0"/>
    <s v="low"/>
  </r>
  <r>
    <n v="980628"/>
    <n v="3500"/>
    <n v="3500"/>
    <s v="Home Products Sales"/>
    <x v="3"/>
    <s v="to buy bed sheets to sell"/>
    <x v="3"/>
    <s v="Multan"/>
    <s v="PKR"/>
    <n v="2470"/>
    <d v="2015-11-18T07:39:04"/>
    <d v="2015-10-22T09:00:00"/>
    <d v="2015-11-22T23:14:58"/>
    <n v="150"/>
    <n v="10"/>
    <s v=""/>
    <s v="female"/>
    <s v="monthly"/>
    <d v="2015-11-18T00:00:00"/>
    <x v="0"/>
    <s v="low"/>
  </r>
  <r>
    <n v="980743"/>
    <n v="4500"/>
    <n v="4500"/>
    <s v="Fruits &amp; Vegetables"/>
    <x v="1"/>
    <s v="to buy more kale, ripe bananas, tomatoes and cabbages. This will increase sales leading to a rise in her income."/>
    <x v="1"/>
    <s v="Thika"/>
    <s v="KES"/>
    <n v="3880"/>
    <d v="2015-11-18T10:03:46"/>
    <d v="2015-10-19T09:00:00"/>
    <d v="2015-12-04T01:01:07"/>
    <n v="140"/>
    <n v="16"/>
    <s v="#Elderly, #Vegan, #Woman Owned Biz"/>
    <s v="female, female"/>
    <s v="monthly"/>
    <d v="2015-11-18T00:00:00"/>
    <x v="0"/>
    <s v="low"/>
  </r>
  <r>
    <n v="980895"/>
    <n v="13000"/>
    <n v="13000"/>
    <s v="Cattle"/>
    <x v="0"/>
    <s v="to buy a cow."/>
    <x v="64"/>
    <s v="Baniswef"/>
    <s v="EGP"/>
    <n v="4400"/>
    <d v="2015-11-18T15:16:41"/>
    <d v="2015-11-10T09:00:00"/>
    <d v="2015-11-23T16:20:54"/>
    <n v="140"/>
    <n v="30"/>
    <s v="#Animals, #Biz Durable Asset, #Single, #Supporting Family"/>
    <s v="male"/>
    <s v="monthly"/>
    <d v="2015-11-18T00:00:00"/>
    <x v="0"/>
    <s v="low"/>
  </r>
  <r>
    <n v="980673"/>
    <n v="35000"/>
    <n v="35000"/>
    <s v="Primary/secondary school costs"/>
    <x v="5"/>
    <s v="to pay school fees for his nephew."/>
    <x v="4"/>
    <s v="Kampong Thom Province, Kampong Svay District"/>
    <s v="USD"/>
    <n v="2040"/>
    <d v="2015-11-18T08:26:57"/>
    <d v="2015-10-28T08:00:00"/>
    <d v="2015-12-20T19:13:53"/>
    <n v="680"/>
    <n v="98"/>
    <s v="#First Loan, #Supporting Family, #Schooling, #Vegan"/>
    <s v="male"/>
    <s v="monthly"/>
    <d v="2015-11-18T00:00:00"/>
    <x v="0"/>
    <s v="high"/>
  </r>
  <r>
    <n v="981053"/>
    <n v="750"/>
    <n v="750"/>
    <s v="Higher education costs"/>
    <x v="5"/>
    <s v="to pay for an express cooking course."/>
    <x v="18"/>
    <s v="Envigado"/>
    <s v="COP"/>
    <n v="1770"/>
    <d v="2015-11-18T22:45:15"/>
    <d v="2015-10-23T09:00:00"/>
    <d v="2015-11-24T04:18:36"/>
    <n v="80"/>
    <n v="1"/>
    <s v=""/>
    <s v="female"/>
    <s v="bullet"/>
    <d v="2015-11-18T00:00:00"/>
    <x v="0"/>
    <s v="low"/>
  </r>
  <r>
    <n v="980837"/>
    <n v="1500"/>
    <n v="1500"/>
    <s v="Personal Expenses"/>
    <x v="9"/>
    <s v="to buy food and clothing, eliminating pressure to sell maize for low prices at harvest."/>
    <x v="58"/>
    <s v="Kaduna"/>
    <s v="NGN"/>
    <n v="2880"/>
    <d v="2015-11-18T12:33:37"/>
    <d v="2015-12-07T09:00:00"/>
    <d v="2015-11-24T20:12:20"/>
    <n v="140"/>
    <n v="5"/>
    <s v="volunteer_pick"/>
    <s v="male"/>
    <s v="bullet"/>
    <d v="2015-11-18T00:00:00"/>
    <x v="0"/>
    <s v="low"/>
  </r>
  <r>
    <n v="980911"/>
    <n v="6500"/>
    <n v="6500"/>
    <s v="Food Production/Sales"/>
    <x v="1"/>
    <s v="to buy a cooler to keep beverages, beers and cold meats."/>
    <x v="18"/>
    <s v="Galapa-Atlántico"/>
    <s v="COP"/>
    <n v="1540"/>
    <d v="2015-11-18T16:06:18"/>
    <d v="2015-11-12T09:00:00"/>
    <d v="2015-12-13T16:14:54"/>
    <n v="140"/>
    <n v="23"/>
    <s v="#Woman Owned Biz"/>
    <s v="female"/>
    <s v="monthly"/>
    <d v="2015-11-18T00:00:00"/>
    <x v="0"/>
    <s v="low"/>
  </r>
  <r>
    <n v="981065"/>
    <n v="2000"/>
    <n v="2000"/>
    <s v="Poultry"/>
    <x v="0"/>
    <s v="invest in: chickens, vitamins and feed for her chicken farm."/>
    <x v="7"/>
    <s v=""/>
    <s v="USD"/>
    <n v="810"/>
    <d v="2015-11-18T23:27:58"/>
    <d v="2015-10-20T09:00:00"/>
    <d v="2015-11-24T15:40:09"/>
    <n v="140"/>
    <n v="8"/>
    <s v=""/>
    <s v="female"/>
    <s v="monthly"/>
    <d v="2015-11-18T00:00:00"/>
    <x v="0"/>
    <s v="low"/>
  </r>
  <r>
    <n v="980876"/>
    <n v="49250"/>
    <n v="49250"/>
    <s v="Bakery"/>
    <x v="1"/>
    <s v="to purchase a kneading machine to make bread of a larger size and in this way generate more income for her family."/>
    <x v="5"/>
    <s v="Tarija"/>
    <s v="BOB"/>
    <n v="1400"/>
    <d v="2015-11-18T14:06:07"/>
    <d v="2015-10-18T09:00:00"/>
    <d v="2015-12-18T23:47:34"/>
    <n v="630"/>
    <n v="179"/>
    <s v="#Parent, #Single Parent, #Biz Durable Asset, #Woman Owned Biz, user_favorite, user_favorite, user_favorite, user_favorite, user_favorite"/>
    <s v="female"/>
    <s v="monthly"/>
    <d v="2015-11-18T00:00:00"/>
    <x v="0"/>
    <s v="high"/>
  </r>
  <r>
    <n v="981767"/>
    <n v="6000"/>
    <n v="6000"/>
    <s v="Fruits &amp; Vegetables"/>
    <x v="1"/>
    <s v="to buy carrots, tomatoes and lettuce."/>
    <x v="26"/>
    <s v="Ollantaytambo - Urubamba - Cusco"/>
    <s v="PEN"/>
    <n v="1190"/>
    <d v="2015-11-20T00:56:41"/>
    <d v="2015-10-20T09:00:00"/>
    <d v="2015-11-25T01:02:29"/>
    <n v="80"/>
    <n v="11"/>
    <s v=""/>
    <s v="female"/>
    <s v="monthly"/>
    <d v="2015-11-19T00:00:00"/>
    <x v="0"/>
    <s v="low"/>
  </r>
  <r>
    <n v="981477"/>
    <n v="2000"/>
    <n v="2000"/>
    <s v="Food"/>
    <x v="1"/>
    <s v="to buy more stock of ingredients"/>
    <x v="1"/>
    <s v="malindi"/>
    <s v="KES"/>
    <n v="1380"/>
    <d v="2015-11-19T12:38:50"/>
    <d v="2015-11-16T09:00:00"/>
    <d v="2015-11-24T08:32:21"/>
    <n v="80"/>
    <n v="8"/>
    <s v=""/>
    <s v="female"/>
    <s v="monthly"/>
    <d v="2015-11-19T00:00:00"/>
    <x v="0"/>
    <s v="low"/>
  </r>
  <r>
    <n v="981346"/>
    <n v="3250"/>
    <n v="3250"/>
    <s v="Farming"/>
    <x v="0"/>
    <s v="to buy fertilizer, vegetable seedlings, and chemicals."/>
    <x v="0"/>
    <s v="Carmen, Bohol"/>
    <s v="PHP"/>
    <n v="1250"/>
    <d v="2015-11-19T09:49:06"/>
    <d v="2015-10-20T09:00:00"/>
    <d v="2015-11-29T16:56:44"/>
    <n v="80"/>
    <n v="5"/>
    <s v="user_favorite, #Single, #Vegan"/>
    <s v="male"/>
    <s v="irregular"/>
    <d v="2015-11-19T00:00:00"/>
    <x v="0"/>
    <s v="low"/>
  </r>
  <r>
    <n v="981310"/>
    <n v="1000"/>
    <n v="1000"/>
    <s v="Home Appliances"/>
    <x v="9"/>
    <s v="to buy a water filter to provide safe drinking water for her family."/>
    <x v="4"/>
    <s v="Kampong Speu"/>
    <s v="KHR"/>
    <n v="3110"/>
    <d v="2015-11-19T08:41:20"/>
    <d v="2015-11-16T09:00:00"/>
    <d v="2015-11-24T01:13:57"/>
    <n v="140"/>
    <n v="4"/>
    <s v="#Eco-friendly, #Health and Sanitation"/>
    <s v="female, female"/>
    <s v="monthly"/>
    <d v="2015-11-19T00:00:00"/>
    <x v="0"/>
    <s v="low"/>
  </r>
  <r>
    <n v="981661"/>
    <n v="3250"/>
    <n v="3250"/>
    <s v="Personal Products Sales"/>
    <x v="3"/>
    <s v="to purchase dressing table products: powders, perfumes, splash, cosmetics and other orders."/>
    <x v="18"/>
    <s v="Barranquilla"/>
    <s v="COP"/>
    <n v="1540"/>
    <d v="2015-11-19T18:05:40"/>
    <d v="2015-11-19T09:00:00"/>
    <d v="2015-12-02T19:46:20"/>
    <n v="110"/>
    <n v="12"/>
    <s v="#Parent, #Woman Owned Biz, user_favorite"/>
    <s v="female"/>
    <s v="monthly"/>
    <d v="2015-11-19T00:00:00"/>
    <x v="0"/>
    <s v="low"/>
  </r>
  <r>
    <n v="981254"/>
    <n v="10750"/>
    <n v="10750"/>
    <s v="Personal Medical Expenses"/>
    <x v="13"/>
    <s v="To buy medicines for treatment"/>
    <x v="2"/>
    <s v="Zafarabad"/>
    <s v="TJS"/>
    <n v="1000"/>
    <d v="2015-11-19T07:48:57"/>
    <d v="2015-11-12T09:00:00"/>
    <d v="2015-12-19T20:13:28"/>
    <n v="200"/>
    <n v="39"/>
    <s v="#Parent, #Health and Sanitation, user_favorite, user_favorite"/>
    <s v="female"/>
    <s v="monthly"/>
    <d v="2015-11-19T00:00:00"/>
    <x v="0"/>
    <s v="low"/>
  </r>
  <r>
    <n v="981628"/>
    <n v="3000"/>
    <n v="3000"/>
    <s v="Cosmetics Sales"/>
    <x v="3"/>
    <s v="to buy: makeup, powder, eye shadow, lipstick, creams, lotions, and other products."/>
    <x v="7"/>
    <s v=""/>
    <s v="USD"/>
    <n v="810"/>
    <d v="2015-11-19T16:30:37"/>
    <d v="2015-10-20T09:00:00"/>
    <d v="2015-12-22T03:38:30"/>
    <n v="140"/>
    <n v="10"/>
    <s v="#Parent, #Woman Owned Biz"/>
    <s v="female"/>
    <s v="monthly"/>
    <d v="2015-11-19T00:00:00"/>
    <x v="0"/>
    <s v="low"/>
  </r>
  <r>
    <n v="981120"/>
    <n v="1500"/>
    <n v="1500"/>
    <s v="Weaving"/>
    <x v="11"/>
    <s v="to buy rattan stems for baskets and coconut shells for charcoal"/>
    <x v="0"/>
    <s v="Catigbian, Bohol"/>
    <s v="PHP"/>
    <n v="1250"/>
    <d v="2015-11-19T03:52:20"/>
    <d v="2015-10-19T09:00:00"/>
    <d v="2015-11-23T18:00:39"/>
    <n v="90"/>
    <n v="6"/>
    <s v=""/>
    <s v="female"/>
    <s v="irregular"/>
    <d v="2015-11-19T00:00:00"/>
    <x v="0"/>
    <s v="low"/>
  </r>
  <r>
    <n v="981241"/>
    <n v="9000"/>
    <n v="9000"/>
    <s v="Personal Housing Expenses"/>
    <x v="4"/>
    <s v="to buy building materials like cement to finish up his house and toilet."/>
    <x v="13"/>
    <s v="Kamwenge"/>
    <s v="UGX"/>
    <n v="1630"/>
    <d v="2015-11-19T07:41:17"/>
    <d v="2015-11-13T09:00:00"/>
    <d v="2015-12-15T15:45:33"/>
    <n v="140"/>
    <n v="32"/>
    <s v="user_favorite, #Health and Sanitation"/>
    <s v="male"/>
    <s v="monthly"/>
    <d v="2015-11-19T00:00:00"/>
    <x v="0"/>
    <s v="low"/>
  </r>
  <r>
    <n v="981315"/>
    <n v="1500"/>
    <n v="1500"/>
    <s v="Farming"/>
    <x v="0"/>
    <s v="to purchase fertilizers and rice seedlings"/>
    <x v="0"/>
    <s v="Bilar, Bohol"/>
    <s v="PHP"/>
    <n v="1250"/>
    <d v="2015-11-19T08:52:07"/>
    <d v="2015-10-21T09:00:00"/>
    <d v="2015-11-23T21:49:58"/>
    <n v="80"/>
    <n v="3"/>
    <s v=""/>
    <s v="male"/>
    <s v="irregular"/>
    <d v="2015-11-19T00:00:00"/>
    <x v="0"/>
    <s v="low"/>
  </r>
  <r>
    <n v="981096"/>
    <n v="1500"/>
    <n v="1500"/>
    <s v="Personal Products Sales"/>
    <x v="3"/>
    <s v="to  purchase a variety of food supplements to offer for sale to her customers"/>
    <x v="0"/>
    <s v="Palo, Leyte"/>
    <s v="PHP"/>
    <n v="1450"/>
    <d v="2015-11-19T02:32:44"/>
    <d v="2015-10-27T08:00:00"/>
    <d v="2015-11-24T08:32:41"/>
    <n v="80"/>
    <n v="5"/>
    <s v=""/>
    <s v="female"/>
    <s v="irregular"/>
    <d v="2015-11-19T00:00:00"/>
    <x v="0"/>
    <s v="low"/>
  </r>
  <r>
    <n v="981507"/>
    <n v="2000"/>
    <n v="2000"/>
    <s v="Fruits &amp; Vegetables"/>
    <x v="1"/>
    <s v="to buy stock of vegetables and fruits"/>
    <x v="1"/>
    <s v="Kapsabet"/>
    <s v="KES"/>
    <n v="1330"/>
    <d v="2015-11-19T13:13:20"/>
    <d v="2015-11-11T09:00:00"/>
    <d v="2015-11-24T17:59:50"/>
    <n v="140"/>
    <n v="8"/>
    <s v=""/>
    <s v="female"/>
    <s v="monthly"/>
    <d v="2015-11-19T00:00:00"/>
    <x v="0"/>
    <s v="low"/>
  </r>
  <r>
    <n v="981133"/>
    <n v="1750"/>
    <n v="1750"/>
    <s v="Food Production/Sales"/>
    <x v="1"/>
    <s v="to purchase meat and vegetables."/>
    <x v="0"/>
    <s v="Maribojoc, Bohol"/>
    <s v="PHP"/>
    <n v="1250"/>
    <d v="2015-11-19T04:13:40"/>
    <d v="2015-10-20T09:00:00"/>
    <d v="2015-11-24T04:18:29"/>
    <n v="80"/>
    <n v="4"/>
    <s v=""/>
    <s v="female"/>
    <s v="irregular"/>
    <d v="2015-11-19T00:00:00"/>
    <x v="0"/>
    <s v="low"/>
  </r>
  <r>
    <n v="982245"/>
    <n v="3750"/>
    <n v="6500"/>
    <s v="Spare Parts"/>
    <x v="3"/>
    <s v="to stock up on motorcycle repair parts to sell."/>
    <x v="18"/>
    <s v="Puerto Berrío"/>
    <s v="COP"/>
    <n v="1770"/>
    <d v="2015-11-20T15:17:24"/>
    <d v="2015-10-26T08:00:00"/>
    <m/>
    <n v="210"/>
    <n v="8"/>
    <s v="#Single"/>
    <s v="male"/>
    <s v="bullet"/>
    <d v="2015-11-20T00:00:00"/>
    <x v="1"/>
    <s v="low"/>
  </r>
  <r>
    <n v="982448"/>
    <n v="10750"/>
    <n v="10750"/>
    <s v="Farming"/>
    <x v="0"/>
    <s v="to purchase seed and fertilizer."/>
    <x v="34"/>
    <s v="Suchitepéquez"/>
    <s v="GTQ"/>
    <n v="2460"/>
    <d v="2015-11-20T19:39:10"/>
    <d v="2015-11-06T09:00:00"/>
    <d v="2015-12-03T01:29:31"/>
    <n v="80"/>
    <n v="37"/>
    <s v="#Elderly, #Parent, #Single Parent, #Vegan"/>
    <s v="male, male, male, male"/>
    <s v="monthly"/>
    <d v="2015-11-20T00:00:00"/>
    <x v="0"/>
    <s v="low"/>
  </r>
  <r>
    <n v="982116"/>
    <n v="1000"/>
    <n v="1000"/>
    <s v="Personal Expenses"/>
    <x v="9"/>
    <s v="to buy food and clothing, eliminating the pressure to sell maize for low prices at harvest."/>
    <x v="58"/>
    <s v="Kaduna"/>
    <s v="NGN"/>
    <n v="2880"/>
    <d v="2015-11-20T12:32:06"/>
    <d v="2015-12-07T09:00:00"/>
    <d v="2015-11-26T09:15:43"/>
    <n v="140"/>
    <n v="4"/>
    <s v="#Parent, #Vegan"/>
    <s v="male"/>
    <s v="bullet"/>
    <d v="2015-11-20T00:00:00"/>
    <x v="0"/>
    <s v="low"/>
  </r>
  <r>
    <n v="982509"/>
    <n v="12000"/>
    <n v="12000"/>
    <s v="Clothing Sales"/>
    <x v="7"/>
    <s v="to buy traditional clothing such as blouses, sashes and skirts."/>
    <x v="34"/>
    <s v="Solola"/>
    <s v="GTQ"/>
    <n v="2460"/>
    <d v="2015-11-20T22:18:07"/>
    <d v="2015-11-07T09:00:00"/>
    <d v="2015-12-24T21:12:29"/>
    <n v="140"/>
    <n v="36"/>
    <s v="#Fabrics, #Elderly, #Woman Owned Biz, user_favorite, user_favorite, user_favorite, user_favorite"/>
    <s v="female, female, male, female"/>
    <s v="monthly"/>
    <d v="2015-11-20T00:00:00"/>
    <x v="0"/>
    <s v="low"/>
  </r>
  <r>
    <n v="982010"/>
    <n v="2500"/>
    <n v="2500"/>
    <s v="Tailoring"/>
    <x v="2"/>
    <s v="to purchase clothing materials."/>
    <x v="1"/>
    <s v="Kisumu"/>
    <s v="KES"/>
    <n v="1330"/>
    <d v="2015-11-20T09:41:56"/>
    <d v="2015-11-13T09:00:00"/>
    <d v="2015-11-24T21:06:50"/>
    <n v="80"/>
    <n v="8"/>
    <s v=""/>
    <s v="female"/>
    <s v="monthly"/>
    <d v="2015-11-20T00:00:00"/>
    <x v="0"/>
    <s v="low"/>
  </r>
  <r>
    <n v="982181"/>
    <n v="2000"/>
    <n v="2000"/>
    <s v="Cereals"/>
    <x v="1"/>
    <s v="to buy more cereals hence add stock to her cereal store for increased income to provide better food to her family and pay school fees for her children."/>
    <x v="1"/>
    <s v="Limuru"/>
    <s v="KES"/>
    <n v="3880"/>
    <d v="2015-11-20T14:03:18"/>
    <d v="2015-10-21T09:00:00"/>
    <d v="2015-11-25T12:15:07"/>
    <n v="140"/>
    <n v="8"/>
    <s v="user_favorite, user_favorite"/>
    <s v="female"/>
    <s v="monthly"/>
    <d v="2015-11-20T00:00:00"/>
    <x v="0"/>
    <s v="low"/>
  </r>
  <r>
    <n v="981875"/>
    <n v="32000"/>
    <n v="32000"/>
    <s v="General Store"/>
    <x v="3"/>
    <s v="to buy cement, steel, sand, nails and other hardware tools and carpentry equipment for his customers."/>
    <x v="0"/>
    <s v="Tondo, Manila"/>
    <s v="PHP"/>
    <n v="3890"/>
    <d v="2015-11-20T06:23:10"/>
    <d v="2015-11-16T09:00:00"/>
    <d v="2015-11-26T01:38:08"/>
    <n v="60"/>
    <n v="104"/>
    <s v="#Repeat Borrower, user_favorite, #Job Creator, #Parent, #Health and Sanitation, user_favorite, user_favorite"/>
    <s v="male"/>
    <s v="irregular"/>
    <d v="2015-11-20T00:00:00"/>
    <x v="0"/>
    <s v="high"/>
  </r>
  <r>
    <n v="982358"/>
    <n v="3000"/>
    <n v="3000"/>
    <s v="Vehicle Repairs"/>
    <x v="2"/>
    <s v="to invest in tools to repair vehicles, such as pliers, wrenches, etc."/>
    <x v="7"/>
    <s v=""/>
    <s v="USD"/>
    <n v="810"/>
    <d v="2015-11-20T17:19:00"/>
    <d v="2015-10-21T09:00:00"/>
    <d v="2015-12-09T16:00:04"/>
    <n v="140"/>
    <n v="12"/>
    <s v="user_favorite, #Biz Durable Asset, #Supporting Family, user_favorite"/>
    <s v="male"/>
    <s v="monthly"/>
    <d v="2015-11-20T00:00:00"/>
    <x v="0"/>
    <s v="low"/>
  </r>
  <r>
    <n v="982042"/>
    <n v="13500"/>
    <n v="13500"/>
    <s v="Education provider"/>
    <x v="5"/>
    <s v="to buy furniture to create a comfortable environment for her students."/>
    <x v="3"/>
    <s v="Mustafabad"/>
    <s v="PKR"/>
    <n v="2450"/>
    <d v="2015-11-20T10:51:00"/>
    <d v="2015-10-29T08:00:00"/>
    <d v="2015-11-24T20:41:05"/>
    <n v="140"/>
    <n v="43"/>
    <s v="#Female Education, #Schooling, #Single, #Woman Owned Biz"/>
    <s v="female"/>
    <s v="monthly"/>
    <d v="2015-11-20T00:00:00"/>
    <x v="0"/>
    <s v="low"/>
  </r>
  <r>
    <n v="981808"/>
    <n v="15000"/>
    <n v="15000"/>
    <s v="Fuel/Firewood"/>
    <x v="3"/>
    <s v="to buy kerosene."/>
    <x v="51"/>
    <s v="Maliana"/>
    <s v="USD"/>
    <n v="2430"/>
    <d v="2015-11-20T03:22:20"/>
    <d v="2015-10-21T09:00:00"/>
    <d v="2015-12-22T20:19:34"/>
    <n v="150"/>
    <n v="36"/>
    <s v="#Woman Owned Biz"/>
    <s v="female"/>
    <s v="monthly"/>
    <d v="2015-11-20T00:00:00"/>
    <x v="0"/>
    <s v="low"/>
  </r>
  <r>
    <n v="982388"/>
    <n v="1000"/>
    <n v="1000"/>
    <s v="Personal Expenses"/>
    <x v="9"/>
    <s v="to buy food and clothing, eliminating pressure to sell maize for low prices at harvest"/>
    <x v="58"/>
    <s v="Kaduna"/>
    <s v="NGN"/>
    <n v="2880"/>
    <d v="2015-11-20T17:51:04"/>
    <d v="2015-12-07T09:00:00"/>
    <d v="2015-11-25T06:08:53"/>
    <n v="140"/>
    <n v="4"/>
    <s v="user_favorite, #Parent, #Vegan, #Woman Owned Biz"/>
    <s v="female"/>
    <s v="bullet"/>
    <d v="2015-11-20T00:00:00"/>
    <x v="0"/>
    <s v="low"/>
  </r>
  <r>
    <n v="982107"/>
    <n v="1750"/>
    <n v="5000"/>
    <s v="Cafe"/>
    <x v="1"/>
    <s v="to buy more stock of ingredients for preparing food."/>
    <x v="1"/>
    <s v="Maua"/>
    <s v="KES"/>
    <n v="1380"/>
    <d v="2015-11-20T12:20:59"/>
    <d v="2015-11-12T09:00:00"/>
    <m/>
    <n v="140"/>
    <n v="7"/>
    <s v="#Parent, #Repeat Borrower"/>
    <s v="male"/>
    <s v="monthly"/>
    <d v="2015-11-20T00:00:00"/>
    <x v="1"/>
    <s v="low"/>
  </r>
  <r>
    <n v="981991"/>
    <n v="8500"/>
    <n v="10250"/>
    <s v="Services"/>
    <x v="2"/>
    <s v="to purchase a motorbike."/>
    <x v="1"/>
    <s v="ELDAMA RAVINE"/>
    <s v="KES"/>
    <n v="1330"/>
    <d v="2015-11-20T09:07:10"/>
    <d v="2015-11-17T09:00:00"/>
    <m/>
    <n v="200"/>
    <n v="11"/>
    <s v="#Parent, #Biz Durable Asset"/>
    <s v="male"/>
    <s v="monthly"/>
    <d v="2015-11-20T00:00:00"/>
    <x v="1"/>
    <s v="low"/>
  </r>
  <r>
    <n v="982347"/>
    <n v="3000"/>
    <n v="3000"/>
    <s v="Personal Housing Expenses"/>
    <x v="4"/>
    <s v="to buy piping, adhesive, teflon, etc. to install a potable water system in his home."/>
    <x v="7"/>
    <s v=""/>
    <s v="USD"/>
    <n v="810"/>
    <d v="2015-11-20T17:07:27"/>
    <d v="2015-10-21T09:00:00"/>
    <d v="2015-11-25T17:02:30"/>
    <n v="140"/>
    <n v="4"/>
    <s v="volunteer_like, user_favorite"/>
    <s v="male"/>
    <s v="monthly"/>
    <d v="2015-11-20T00:00:00"/>
    <x v="0"/>
    <s v="low"/>
  </r>
  <r>
    <n v="982265"/>
    <n v="27500"/>
    <n v="27500"/>
    <s v="Food Production/Sales"/>
    <x v="1"/>
    <s v="to buy an industrial stove to make tortillas"/>
    <x v="34"/>
    <s v="Suchitepéquez"/>
    <s v="GTQ"/>
    <n v="2460"/>
    <d v="2015-11-20T15:36:15"/>
    <d v="2015-10-23T09:00:00"/>
    <d v="2015-12-22T22:56:01"/>
    <n v="140"/>
    <n v="83"/>
    <s v="#Parent, #Biz Durable Asset, #Woman Owned Biz, user_favorite, user_favorite, user_favorite, user_favorite, user_favorite, user_favorite, user_favorite"/>
    <s v="female, female, female, female, female, female"/>
    <s v="monthly"/>
    <d v="2015-11-20T00:00:00"/>
    <x v="0"/>
    <s v="high"/>
  </r>
  <r>
    <n v="982374"/>
    <n v="500"/>
    <n v="500"/>
    <s v="Farm Supplies"/>
    <x v="0"/>
    <s v="to pay for a harvesting/pruning knife."/>
    <x v="9"/>
    <s v="Akim-Abaam"/>
    <s v="GHS"/>
    <n v="4490"/>
    <d v="2015-11-20T17:39:22"/>
    <d v="2015-11-17T09:00:00"/>
    <d v="2015-12-08T20:42:31"/>
    <n v="100"/>
    <n v="2"/>
    <s v=""/>
    <s v="male"/>
    <s v="irregular"/>
    <d v="2015-11-20T00:00:00"/>
    <x v="0"/>
    <s v="low"/>
  </r>
  <r>
    <n v="981844"/>
    <n v="1000"/>
    <n v="1000"/>
    <s v="Fishing"/>
    <x v="1"/>
    <s v="to buy a new fish net."/>
    <x v="0"/>
    <s v="easter pob. lopez jaena"/>
    <s v="PHP"/>
    <n v="1360"/>
    <d v="2015-11-20T04:27:27"/>
    <d v="2015-11-03T09:00:00"/>
    <d v="2015-11-24T15:10:30"/>
    <n v="80"/>
    <n v="4"/>
    <s v=""/>
    <s v="female"/>
    <s v="irregular"/>
    <d v="2015-11-20T00:00:00"/>
    <x v="0"/>
    <s v="low"/>
  </r>
  <r>
    <n v="982635"/>
    <n v="30250"/>
    <n v="30250"/>
    <s v="General Store"/>
    <x v="3"/>
    <s v="to buy various products to sell, such as flour, oil, sugar, milk and bread products."/>
    <x v="19"/>
    <s v="Ita"/>
    <s v="PYG"/>
    <n v="580"/>
    <d v="2015-11-21T04:15:43"/>
    <d v="2015-10-20T09:00:00"/>
    <d v="2015-11-26T13:57:47"/>
    <n v="60"/>
    <n v="22"/>
    <s v=""/>
    <s v="female, female, female, female, female, female, female, female, female, female, female, female, female, female, female"/>
    <s v="irregular"/>
    <d v="2015-11-21T00:00:00"/>
    <x v="0"/>
    <s v="low"/>
  </r>
  <r>
    <n v="982691"/>
    <n v="10500"/>
    <n v="10500"/>
    <s v="Taxi"/>
    <x v="8"/>
    <s v="to buy accessories and carry out maintenance on his motor-taxi."/>
    <x v="26"/>
    <s v="Cayaltí - Chiclayo"/>
    <s v="PEN"/>
    <n v="1430"/>
    <d v="2015-11-21T06:37:28"/>
    <d v="2015-10-24T09:00:00"/>
    <d v="2015-12-21T15:46:36"/>
    <n v="170"/>
    <n v="21"/>
    <s v="#Repeat Borrower, #Single, #Supporting Family, user_favorite, user_favorite"/>
    <s v="male"/>
    <s v="monthly"/>
    <d v="2015-11-21T00:00:00"/>
    <x v="0"/>
    <s v="low"/>
  </r>
  <r>
    <n v="982804"/>
    <n v="4000"/>
    <n v="4000"/>
    <s v="Textiles"/>
    <x v="11"/>
    <s v="to buy threads of different colors and styles."/>
    <x v="34"/>
    <s v="Solola"/>
    <s v="GTQ"/>
    <n v="2460"/>
    <d v="2015-11-21T17:48:47"/>
    <d v="2015-11-09T09:00:00"/>
    <d v="2015-11-26T20:50:55"/>
    <n v="140"/>
    <n v="16"/>
    <s v=""/>
    <s v="female"/>
    <s v="monthly"/>
    <d v="2015-11-21T00:00:00"/>
    <x v="0"/>
    <s v="low"/>
  </r>
  <r>
    <n v="983596"/>
    <n v="2250"/>
    <n v="2250"/>
    <s v="Fishing"/>
    <x v="1"/>
    <s v="to purchase additional bundles of fishing nets."/>
    <x v="0"/>
    <s v="Brookes Point, Palawan"/>
    <s v="PHP"/>
    <n v="1450"/>
    <d v="2015-11-23T12:04:02"/>
    <d v="2015-11-06T09:00:00"/>
    <d v="2015-11-26T20:46:14"/>
    <n v="70"/>
    <n v="8"/>
    <s v=""/>
    <s v="female"/>
    <s v="irregular"/>
    <d v="2015-11-23T00:00:00"/>
    <x v="0"/>
    <s v="low"/>
  </r>
  <r>
    <n v="983555"/>
    <n v="2000"/>
    <n v="2000"/>
    <s v="Taxi"/>
    <x v="8"/>
    <s v="to cover the cost of the repairs to her husband's taxi."/>
    <x v="3"/>
    <s v="Rawalpindi"/>
    <s v="PKR"/>
    <n v="2470"/>
    <d v="2015-11-23T11:16:04"/>
    <d v="2015-11-19T09:00:00"/>
    <d v="2015-11-29T00:08:36"/>
    <n v="140"/>
    <n v="3"/>
    <s v=""/>
    <s v="female"/>
    <s v="monthly"/>
    <d v="2015-11-23T00:00:00"/>
    <x v="0"/>
    <s v="low"/>
  </r>
  <r>
    <n v="983375"/>
    <n v="8500"/>
    <n v="8500"/>
    <s v="Construction"/>
    <x v="6"/>
    <s v="to purchase new working tools for his business to produce much higher quality products and attract even more clients"/>
    <x v="38"/>
    <s v=""/>
    <s v="EUR"/>
    <n v="2400"/>
    <d v="2015-11-23T09:42:22"/>
    <d v="2015-11-20T09:00:00"/>
    <d v="2015-12-13T14:51:41"/>
    <n v="220"/>
    <n v="18"/>
    <s v="#Widowed, #Single Parent, user_favorite, user_favorite"/>
    <s v="male"/>
    <s v="monthly"/>
    <d v="2015-11-23T00:00:00"/>
    <x v="0"/>
    <s v="low"/>
  </r>
  <r>
    <n v="983831"/>
    <n v="7000"/>
    <n v="7000"/>
    <s v="Food Production/Sales"/>
    <x v="1"/>
    <s v="to buy ingredients for her business."/>
    <x v="24"/>
    <s v="San Lorenzo"/>
    <s v="HNL"/>
    <n v="1180"/>
    <d v="2015-11-23T21:31:46"/>
    <d v="2015-11-12T09:00:00"/>
    <d v="2015-12-26T16:34:35"/>
    <n v="140"/>
    <n v="25"/>
    <s v="#Parent, #Woman Owned Biz, user_favorite, user_favorite"/>
    <s v="female"/>
    <s v="monthly"/>
    <d v="2015-11-23T00:00:00"/>
    <x v="0"/>
    <s v="low"/>
  </r>
  <r>
    <n v="983801"/>
    <n v="12750"/>
    <n v="12750"/>
    <s v="Food Market"/>
    <x v="1"/>
    <s v="to buy additional bags of rice, maggie (a type of seasoning), gallons of palm oil, and four cartons of fish."/>
    <x v="8"/>
    <s v="Freetown Central"/>
    <s v="SLL"/>
    <n v="1480"/>
    <d v="2015-11-23T18:04:27"/>
    <d v="2015-11-20T09:00:00"/>
    <d v="2015-12-03T07:25:29"/>
    <n v="80"/>
    <n v="9"/>
    <s v="#Schooling, #Parent, #Woman Owned Biz"/>
    <s v="female, female, female, female"/>
    <s v="monthly"/>
    <d v="2015-11-23T00:00:00"/>
    <x v="0"/>
    <s v="low"/>
  </r>
  <r>
    <n v="983755"/>
    <n v="4750"/>
    <n v="4750"/>
    <s v="Higher education costs"/>
    <x v="5"/>
    <s v="To pay matriculation of her degree and fees."/>
    <x v="19"/>
    <s v="Caacupe"/>
    <s v="PYG"/>
    <n v="580"/>
    <d v="2015-11-23T16:00:43"/>
    <d v="2015-10-23T09:00:00"/>
    <d v="2015-11-27T12:15:33"/>
    <n v="150"/>
    <n v="11"/>
    <s v=""/>
    <s v="female"/>
    <s v="monthly"/>
    <d v="2015-11-23T00:00:00"/>
    <x v="0"/>
    <s v="low"/>
  </r>
  <r>
    <n v="983296"/>
    <n v="34250"/>
    <n v="34250"/>
    <s v="Poultry"/>
    <x v="0"/>
    <s v="to purchase high quality feeds and store them."/>
    <x v="59"/>
    <s v="Dedaye"/>
    <s v="MMK"/>
    <n v="4160"/>
    <d v="2015-11-23T08:47:34"/>
    <d v="2016-02-02T09:00:00"/>
    <d v="2015-12-17T23:41:22"/>
    <n v="140"/>
    <n v="119"/>
    <s v="#Animals, #Schooling, #Parent, user_favorite, user_favorite, user_favorite"/>
    <s v="male"/>
    <s v="bullet"/>
    <d v="2015-11-23T00:00:00"/>
    <x v="0"/>
    <s v="high"/>
  </r>
  <r>
    <n v="983636"/>
    <n v="2000"/>
    <n v="2000"/>
    <s v="Plastics Sales"/>
    <x v="3"/>
    <s v="to buy more stock of plastics to sell."/>
    <x v="1"/>
    <s v="Nakuru"/>
    <s v="KES"/>
    <n v="1380"/>
    <d v="2015-11-23T12:37:47"/>
    <d v="2015-11-16T09:00:00"/>
    <d v="2015-12-10T15:36:07"/>
    <n v="80"/>
    <n v="7"/>
    <s v="#Eco-friendly, #First Loan, #Single"/>
    <s v="male"/>
    <s v="monthly"/>
    <d v="2015-11-23T00:00:00"/>
    <x v="0"/>
    <s v="low"/>
  </r>
  <r>
    <n v="983145"/>
    <n v="3500"/>
    <n v="3500"/>
    <s v="Auto Repair"/>
    <x v="2"/>
    <s v="to buy materials like spare parts, gasoline, engine oil and maintenance for her business."/>
    <x v="0"/>
    <s v="Kalibo, Aklan"/>
    <s v="PHP"/>
    <n v="1450"/>
    <d v="2015-11-23T06:59:40"/>
    <d v="2015-11-11T09:00:00"/>
    <d v="2015-11-27T16:11:49"/>
    <n v="80"/>
    <n v="9"/>
    <s v=""/>
    <s v="female"/>
    <s v="irregular"/>
    <d v="2015-11-23T00:00:00"/>
    <x v="0"/>
    <s v="low"/>
  </r>
  <r>
    <n v="983762"/>
    <n v="500"/>
    <n v="500"/>
    <s v="Farm Supplies"/>
    <x v="0"/>
    <s v="To pay for Harvesting/Pruning knife"/>
    <x v="9"/>
    <s v="Akim-Asuom"/>
    <s v="GHS"/>
    <n v="4490"/>
    <d v="2015-11-23T16:15:30"/>
    <d v="2015-11-15T09:00:00"/>
    <d v="2015-12-09T18:55:41"/>
    <n v="100"/>
    <n v="2"/>
    <s v=""/>
    <s v="male"/>
    <s v="irregular"/>
    <d v="2015-11-23T00:00:00"/>
    <x v="0"/>
    <s v="low"/>
  </r>
  <r>
    <n v="983746"/>
    <n v="32500"/>
    <n v="32500"/>
    <s v="Jewelry"/>
    <x v="3"/>
    <s v="to purchase clothing such as men's and women's pants, men's and women's shirts; gold jewelry like chains, bracelets, rings, and anklets; women's shoes; etc."/>
    <x v="10"/>
    <s v="Managua"/>
    <s v="NIO"/>
    <n v="1200"/>
    <d v="2015-11-23T15:39:15"/>
    <d v="2015-11-19T09:00:00"/>
    <d v="2015-12-19T16:59:03"/>
    <n v="80"/>
    <n v="76"/>
    <s v="user_favorite, #Parent, #Repeat Borrower, #Woman Owned Biz, user_favorite"/>
    <s v="female, female, female, female"/>
    <s v="irregular"/>
    <d v="2015-11-23T00:00:00"/>
    <x v="0"/>
    <s v="high"/>
  </r>
  <r>
    <n v="983033"/>
    <n v="33500"/>
    <n v="33500"/>
    <s v="Pigs"/>
    <x v="0"/>
    <s v="to buy mash for pigs and chickens"/>
    <x v="17"/>
    <s v="Mai Sơn - Sơn La"/>
    <s v="VND"/>
    <n v="3630"/>
    <d v="2015-11-23T02:56:49"/>
    <d v="2015-11-05T09:00:00"/>
    <d v="2015-12-25T17:29:15"/>
    <n v="170"/>
    <n v="116"/>
    <s v="#Animals, #Parent, user_favorite, user_favorite"/>
    <s v="female, female, female, male"/>
    <s v="irregular"/>
    <d v="2015-11-23T00:00:00"/>
    <x v="0"/>
    <s v="high"/>
  </r>
  <r>
    <n v="984140"/>
    <n v="3500"/>
    <n v="5250"/>
    <s v="General Store"/>
    <x v="3"/>
    <s v="to buy drinks, chips, candies, biscuits, spices, toiletries, noodles, canned goods, salt, sugar, powdered chocolate drink, and juice."/>
    <x v="0"/>
    <s v="Mahaplag, Leyte"/>
    <s v="PHP"/>
    <n v="1250"/>
    <d v="2015-11-24T08:10:03"/>
    <d v="2015-10-23T09:00:00"/>
    <m/>
    <n v="120"/>
    <n v="8"/>
    <s v="#Woman Owned Biz, #Parent"/>
    <s v="female"/>
    <s v="irregular"/>
    <d v="2015-11-24T00:00:00"/>
    <x v="1"/>
    <s v="low"/>
  </r>
  <r>
    <n v="984649"/>
    <n v="6000"/>
    <n v="6000"/>
    <s v="Tourism"/>
    <x v="2"/>
    <s v="to buy tickets for his passengers."/>
    <x v="26"/>
    <s v="Yanahuara-Urubamba-Cusco"/>
    <s v="PEN"/>
    <n v="1190"/>
    <d v="2015-11-24T18:31:54"/>
    <d v="2015-10-26T08:00:00"/>
    <d v="2015-12-04T04:00:10"/>
    <n v="80"/>
    <n v="19"/>
    <s v="#Single, #Repeat Borrower, #Unique"/>
    <s v="male"/>
    <s v="monthly"/>
    <d v="2015-11-24T00:00:00"/>
    <x v="0"/>
    <s v="low"/>
  </r>
  <r>
    <n v="984248"/>
    <n v="2000"/>
    <n v="2000"/>
    <s v="Clothing"/>
    <x v="7"/>
    <s v="to purchase bales of clothing to resell."/>
    <x v="1"/>
    <s v="Likoni"/>
    <s v="KES"/>
    <n v="1640"/>
    <d v="2015-11-24T09:37:59"/>
    <d v="2015-12-01T09:00:00"/>
    <d v="2015-12-07T16:45:19"/>
    <n v="130"/>
    <n v="7"/>
    <s v="#Parent, #Widowed, #Woman Owned Biz, #Single Parent, #Schooling"/>
    <s v="female"/>
    <s v="irregular"/>
    <d v="2015-11-24T00:00:00"/>
    <x v="0"/>
    <s v="low"/>
  </r>
  <r>
    <n v="983993"/>
    <n v="3250"/>
    <n v="3250"/>
    <s v="Food"/>
    <x v="1"/>
    <s v="to purchase stock items."/>
    <x v="0"/>
    <s v="Clarin Misamis  Occidental"/>
    <s v="PHP"/>
    <n v="1360"/>
    <d v="2015-11-24T05:01:46"/>
    <d v="2015-11-18T09:00:00"/>
    <d v="2015-12-04T08:18:24"/>
    <n v="80"/>
    <n v="10"/>
    <s v="#Parent, #Repeat Borrower, #Woman Owned Biz"/>
    <s v="female"/>
    <s v="irregular"/>
    <d v="2015-11-24T00:00:00"/>
    <x v="0"/>
    <s v="low"/>
  </r>
  <r>
    <n v="984299"/>
    <n v="3750"/>
    <n v="5000"/>
    <s v="Retail"/>
    <x v="3"/>
    <s v="to purchase additional retail goods for resale."/>
    <x v="1"/>
    <s v="Kakamega"/>
    <s v="KES"/>
    <n v="1330"/>
    <d v="2015-11-24T10:44:49"/>
    <d v="2015-11-10T09:00:00"/>
    <m/>
    <n v="140"/>
    <n v="14"/>
    <s v="#Repeat Borrower"/>
    <s v="male"/>
    <s v="monthly"/>
    <d v="2015-11-24T00:00:00"/>
    <x v="1"/>
    <s v="low"/>
  </r>
  <r>
    <n v="984704"/>
    <n v="6000"/>
    <n v="6000"/>
    <s v="Carpentry"/>
    <x v="6"/>
    <s v="to purchase wood to invest in this business."/>
    <x v="26"/>
    <s v="Lagunas - Chiclayo"/>
    <s v="PEN"/>
    <n v="1430"/>
    <d v="2015-11-24T21:38:24"/>
    <d v="2015-10-30T08:00:00"/>
    <d v="2015-12-01T19:02:14"/>
    <n v="140"/>
    <n v="20"/>
    <s v="user_favorite"/>
    <s v="male"/>
    <s v="monthly"/>
    <d v="2015-11-24T00:00:00"/>
    <x v="0"/>
    <s v="low"/>
  </r>
  <r>
    <n v="984507"/>
    <n v="1250"/>
    <n v="1250"/>
    <s v="Personal Expenses"/>
    <x v="9"/>
    <s v="to store his maize at harvest time, then sell it later at a higher price."/>
    <x v="58"/>
    <s v="Kaduna"/>
    <s v="NGN"/>
    <n v="2880"/>
    <d v="2015-11-24T15:31:31"/>
    <d v="2015-12-07T09:00:00"/>
    <d v="2015-12-04T19:43:12"/>
    <n v="140"/>
    <n v="5"/>
    <s v="#Vegan"/>
    <s v="male"/>
    <s v="bullet"/>
    <d v="2015-11-24T00:00:00"/>
    <x v="0"/>
    <s v="low"/>
  </r>
  <r>
    <n v="984219"/>
    <n v="3000"/>
    <n v="3000"/>
    <s v="Food"/>
    <x v="1"/>
    <s v="to purchase tea leaves."/>
    <x v="1"/>
    <s v="Busia"/>
    <s v="KES"/>
    <n v="1330"/>
    <d v="2015-11-24T09:17:42"/>
    <d v="2015-11-13T09:00:00"/>
    <d v="2015-12-27T14:28:34"/>
    <n v="110"/>
    <n v="9"/>
    <s v="#Elderly, #First Loan"/>
    <s v="male"/>
    <s v="monthly"/>
    <d v="2015-11-24T00:00:00"/>
    <x v="0"/>
    <s v="low"/>
  </r>
  <r>
    <n v="984229"/>
    <n v="5500"/>
    <n v="5500"/>
    <s v="Food Production/Sales"/>
    <x v="1"/>
    <s v="to buy a bread-cutting machine and purchase more food provisions."/>
    <x v="40"/>
    <s v=""/>
    <s v="LBP"/>
    <n v="1150"/>
    <d v="2015-11-24T09:26:36"/>
    <d v="2015-10-26T08:00:00"/>
    <d v="2015-12-02T14:37:14"/>
    <n v="120"/>
    <n v="16"/>
    <s v=""/>
    <s v="female"/>
    <s v="monthly"/>
    <d v="2015-11-24T00:00:00"/>
    <x v="0"/>
    <s v="low"/>
  </r>
  <r>
    <n v="984058"/>
    <n v="6500"/>
    <n v="6500"/>
    <s v="Fish Selling"/>
    <x v="1"/>
    <s v="to buy more seafood to sell."/>
    <x v="0"/>
    <s v="Himamaylan, Negros Occidental"/>
    <s v="PHP"/>
    <n v="1450"/>
    <d v="2015-11-24T06:34:42"/>
    <d v="2015-11-13T09:00:00"/>
    <d v="2015-11-30T18:09:48"/>
    <n v="80"/>
    <n v="14"/>
    <s v=""/>
    <s v="female"/>
    <s v="irregular"/>
    <d v="2015-11-24T00:00:00"/>
    <x v="0"/>
    <s v="low"/>
  </r>
  <r>
    <n v="984113"/>
    <n v="14500"/>
    <n v="14500"/>
    <s v="Motorcycle Transport"/>
    <x v="8"/>
    <s v="to service her motorcycle and to increase her cashew nuts stock."/>
    <x v="11"/>
    <s v="Dar es Salaam"/>
    <s v="TZS"/>
    <n v="870"/>
    <d v="2015-11-24T07:38:13"/>
    <d v="2015-11-17T09:00:00"/>
    <d v="2015-12-15T22:09:20"/>
    <n v="90"/>
    <n v="39"/>
    <s v="#Single Parent, #Parent, #Repeat Borrower, #Schooling, user_favorite, user_favorite"/>
    <s v="female, female, female, male"/>
    <s v="irregular"/>
    <d v="2015-11-24T00:00:00"/>
    <x v="0"/>
    <s v="low"/>
  </r>
  <r>
    <n v="984679"/>
    <n v="5000"/>
    <n v="5000"/>
    <s v="Food Production/Sales"/>
    <x v="1"/>
    <s v="to buy corn by the hundredweight and lime. "/>
    <x v="7"/>
    <s v=""/>
    <s v="USD"/>
    <n v="810"/>
    <d v="2015-11-24T19:23:21"/>
    <d v="2015-11-19T09:00:00"/>
    <d v="2015-12-30T05:28:20"/>
    <n v="140"/>
    <n v="18"/>
    <s v="#Vegan, #Woman Owned Biz"/>
    <s v="female"/>
    <s v="monthly"/>
    <d v="2015-11-24T00:00:00"/>
    <x v="0"/>
    <s v="low"/>
  </r>
  <r>
    <n v="985271"/>
    <n v="4500"/>
    <n v="4500"/>
    <s v="Pub"/>
    <x v="1"/>
    <s v="to buy beers, waragi and sodas for her bar business to sell."/>
    <x v="13"/>
    <s v="Fort Portal"/>
    <s v="UGX"/>
    <n v="1630"/>
    <d v="2015-11-25T14:40:21"/>
    <d v="2015-11-25T09:00:00"/>
    <d v="2015-12-22T18:03:26"/>
    <n v="120"/>
    <n v="14"/>
    <s v="#Parent, #Woman Owned Biz"/>
    <s v="female"/>
    <s v="monthly"/>
    <d v="2015-11-25T00:00:00"/>
    <x v="0"/>
    <s v="low"/>
  </r>
  <r>
    <n v="985477"/>
    <n v="3000"/>
    <n v="3000"/>
    <s v="Food Production/Sales"/>
    <x v="1"/>
    <s v="to buy corn and firewood to make her tortillas."/>
    <x v="7"/>
    <s v="San Vicente"/>
    <s v="USD"/>
    <n v="1990"/>
    <d v="2015-11-25T22:23:21"/>
    <d v="2015-11-20T09:00:00"/>
    <d v="2015-12-06T03:59:05"/>
    <n v="140"/>
    <n v="7"/>
    <s v="user_favorite, #Widowed, #Woman Owned Biz, #Single Parent, #Inspiring Story, #Parent"/>
    <s v="female"/>
    <s v="monthly"/>
    <d v="2015-11-25T00:00:00"/>
    <x v="0"/>
    <s v="low"/>
  </r>
  <r>
    <n v="984852"/>
    <n v="3250"/>
    <n v="3250"/>
    <s v="Pigs"/>
    <x v="0"/>
    <s v="to purchase feeds and vitamins."/>
    <x v="0"/>
    <s v="Gango, Ozamis City, Misamis Occidental"/>
    <s v="PHP"/>
    <n v="1360"/>
    <d v="2015-11-25T05:33:27"/>
    <d v="2015-11-19T09:00:00"/>
    <d v="2015-12-05T01:00:51"/>
    <n v="80"/>
    <n v="9"/>
    <s v="#Animals"/>
    <s v="female"/>
    <s v="irregular"/>
    <d v="2015-11-25T00:00:00"/>
    <x v="0"/>
    <s v="low"/>
  </r>
  <r>
    <n v="985296"/>
    <n v="8500"/>
    <n v="8500"/>
    <s v="Livestock"/>
    <x v="0"/>
    <s v="to pay for a calf and forage for feeding the livestock"/>
    <x v="25"/>
    <s v="Noramarg village, Ararat region"/>
    <s v="USD"/>
    <n v="1690"/>
    <d v="2015-11-25T15:09:57"/>
    <d v="2015-10-30T08:00:00"/>
    <d v="2015-12-25T05:42:00"/>
    <n v="260"/>
    <n v="25"/>
    <s v="user_favorite, #Animals, #Parent, #Supporting Family, #Biz Durable Asset, user_favorite, user_favorite"/>
    <s v="male"/>
    <s v="monthly"/>
    <d v="2015-11-25T00:00:00"/>
    <x v="0"/>
    <s v="low"/>
  </r>
  <r>
    <n v="985512"/>
    <n v="14250"/>
    <n v="14250"/>
    <s v="Grocery Store"/>
    <x v="1"/>
    <s v="to buy rice, sugar, and other groceries for her store."/>
    <x v="14"/>
    <s v="Jipijapa"/>
    <s v="USD"/>
    <n v="1370"/>
    <d v="2015-11-26T00:06:46"/>
    <d v="2015-10-29T08:00:00"/>
    <d v="2015-11-29T16:33:56"/>
    <n v="80"/>
    <n v="1"/>
    <s v=""/>
    <s v="female"/>
    <s v="monthly"/>
    <d v="2015-11-25T00:00:00"/>
    <x v="0"/>
    <s v="low"/>
  </r>
  <r>
    <n v="985391"/>
    <n v="6000"/>
    <n v="6000"/>
    <s v="Poultry"/>
    <x v="0"/>
    <s v="to buy chicken feed and to build a farm waste disposal system."/>
    <x v="7"/>
    <s v=""/>
    <s v="USD"/>
    <n v="1670"/>
    <d v="2015-11-25T17:57:16"/>
    <d v="2015-11-09T09:00:00"/>
    <d v="2015-12-28T13:44:03"/>
    <n v="170"/>
    <n v="13"/>
    <s v="volunteer_pick, user_favorite, #Animals, #Eco-friendly, #Parent, #Biz Durable Asset, user_favorite"/>
    <s v="male"/>
    <s v="monthly"/>
    <d v="2015-11-25T00:00:00"/>
    <x v="0"/>
    <s v="low"/>
  </r>
  <r>
    <n v="985263"/>
    <n v="3250"/>
    <n v="3250"/>
    <s v="Food Production/Sales"/>
    <x v="1"/>
    <s v="to buy lard, margarine, sugar, flour, cellophanes, vegetables, meat, fish, pots and chicken"/>
    <x v="0"/>
    <s v="Jagna, Bohol"/>
    <s v="PHP"/>
    <n v="1250"/>
    <d v="2015-11-25T14:32:04"/>
    <d v="2015-10-26T08:00:00"/>
    <d v="2015-12-26T11:55:50"/>
    <n v="120"/>
    <n v="13"/>
    <s v="#Elderly, #Parent, #Woman Owned Biz"/>
    <s v="female"/>
    <s v="irregular"/>
    <d v="2015-11-25T00:00:00"/>
    <x v="0"/>
    <s v="low"/>
  </r>
  <r>
    <n v="985084"/>
    <n v="5750"/>
    <n v="5750"/>
    <s v="Primary/secondary school costs"/>
    <x v="5"/>
    <s v="to pay the school fees for her children."/>
    <x v="40"/>
    <s v=""/>
    <s v="USD"/>
    <n v="1150"/>
    <d v="2015-11-25T09:46:25"/>
    <d v="2015-10-26T08:00:00"/>
    <d v="2015-12-02T17:13:19"/>
    <n v="110"/>
    <n v="21"/>
    <s v="#Schooling, #Parent, user_favorite, user_favorite"/>
    <s v="female"/>
    <s v="monthly"/>
    <d v="2015-11-25T00:00:00"/>
    <x v="0"/>
    <s v="low"/>
  </r>
  <r>
    <n v="985489"/>
    <n v="500"/>
    <n v="500"/>
    <s v="Farming"/>
    <x v="0"/>
    <s v="To pay for harvesting/pruning knife"/>
    <x v="9"/>
    <s v="Akim-Abodom"/>
    <s v="GHS"/>
    <n v="4490"/>
    <d v="2015-11-25T22:53:26"/>
    <d v="2015-11-17T09:00:00"/>
    <d v="2015-12-08T21:06:44"/>
    <n v="100"/>
    <n v="2"/>
    <s v=""/>
    <s v="male"/>
    <s v="irregular"/>
    <d v="2015-11-25T00:00:00"/>
    <x v="0"/>
    <s v="low"/>
  </r>
  <r>
    <n v="985071"/>
    <n v="1250"/>
    <n v="1250"/>
    <s v="Construction"/>
    <x v="6"/>
    <s v="to buy materials for her nipa hut business, and to buy feed for the piglets."/>
    <x v="0"/>
    <s v="Poblacion Panaon Mis. Occ."/>
    <s v="PHP"/>
    <n v="1360"/>
    <d v="2015-11-25T09:40:17"/>
    <d v="2015-11-25T09:00:00"/>
    <d v="2015-11-28T17:42:50"/>
    <n v="80"/>
    <n v="4"/>
    <s v=""/>
    <s v="female"/>
    <s v="monthly"/>
    <d v="2015-11-25T00:00:00"/>
    <x v="0"/>
    <s v="low"/>
  </r>
  <r>
    <n v="984911"/>
    <n v="3000"/>
    <n v="3000"/>
    <s v="Personal Medical Expenses"/>
    <x v="13"/>
    <s v="to buy medicines for treatment."/>
    <x v="2"/>
    <s v="Khujand"/>
    <s v="TJS"/>
    <n v="1000"/>
    <d v="2015-11-25T07:12:59"/>
    <d v="2015-11-17T09:00:00"/>
    <d v="2015-11-28T10:34:58"/>
    <n v="80"/>
    <n v="11"/>
    <s v=""/>
    <s v="female"/>
    <s v="monthly"/>
    <d v="2015-11-25T00:00:00"/>
    <x v="0"/>
    <s v="low"/>
  </r>
  <r>
    <n v="985939"/>
    <n v="4000"/>
    <n v="4000"/>
    <s v="Restaurant"/>
    <x v="1"/>
    <s v="to buy furniture for her husband's restaurant"/>
    <x v="3"/>
    <s v="Multan"/>
    <s v="PKR"/>
    <n v="2470"/>
    <d v="2015-11-26T11:35:35"/>
    <d v="2015-10-29T08:00:00"/>
    <d v="2015-12-29T02:16:53"/>
    <n v="140"/>
    <n v="8"/>
    <s v="#Biz Durable Asset"/>
    <s v="female"/>
    <s v="monthly"/>
    <d v="2015-11-26T00:00:00"/>
    <x v="0"/>
    <s v="low"/>
  </r>
  <r>
    <n v="985614"/>
    <n v="2250"/>
    <n v="2250"/>
    <s v="Charcoal Sales"/>
    <x v="3"/>
    <s v="to buy additional stock of charcoal to sell."/>
    <x v="0"/>
    <s v="Isabela, Negros Occidental"/>
    <s v="PHP"/>
    <n v="1450"/>
    <d v="2015-11-26T03:50:46"/>
    <d v="2015-11-18T09:00:00"/>
    <d v="2015-12-02T20:40:37"/>
    <n v="80"/>
    <n v="6"/>
    <s v=""/>
    <s v="female"/>
    <s v="irregular"/>
    <d v="2015-11-26T00:00:00"/>
    <x v="0"/>
    <s v="low"/>
  </r>
  <r>
    <n v="985946"/>
    <n v="3250"/>
    <n v="3250"/>
    <s v="Grocery Store"/>
    <x v="1"/>
    <s v="to purchase wholesale stock of rice, pulses, and snacks, and remodel his shop in order to accommodate a huge stock of eatables."/>
    <x v="29"/>
    <s v="Udala, Odisha"/>
    <s v="INR"/>
    <n v="2410"/>
    <d v="2015-11-26T11:48:08"/>
    <d v="2015-11-23T09:00:00"/>
    <d v="2015-12-04T18:09:00"/>
    <n v="430"/>
    <n v="12"/>
    <s v=""/>
    <s v="male"/>
    <s v="bullet"/>
    <d v="2015-11-26T00:00:00"/>
    <x v="0"/>
    <s v="low"/>
  </r>
  <r>
    <n v="986273"/>
    <n v="4750"/>
    <n v="4750"/>
    <s v="Cereals"/>
    <x v="1"/>
    <s v="to buy some sacks of dried beans for resale."/>
    <x v="39"/>
    <s v="Petit-Goâve"/>
    <s v="HTG"/>
    <n v="4420"/>
    <d v="2015-11-26T22:13:21"/>
    <d v="2015-11-20T09:00:00"/>
    <d v="2015-12-01T15:21:37"/>
    <n v="80"/>
    <n v="18"/>
    <s v="user_favorite"/>
    <s v="female"/>
    <s v="monthly"/>
    <d v="2015-11-26T00:00:00"/>
    <x v="0"/>
    <s v="low"/>
  </r>
  <r>
    <n v="985779"/>
    <n v="1250"/>
    <n v="1250"/>
    <s v="General Store"/>
    <x v="3"/>
    <s v="to buy items to sell like beverages, canned goods, home product care and other groceries."/>
    <x v="0"/>
    <s v="Ubay, Bohol"/>
    <s v="PHP"/>
    <n v="1450"/>
    <d v="2015-11-26T08:31:54"/>
    <d v="2015-11-23T09:00:00"/>
    <d v="2015-11-29T23:17:10"/>
    <n v="80"/>
    <n v="5"/>
    <s v=""/>
    <s v="female"/>
    <s v="irregular"/>
    <d v="2015-11-26T00:00:00"/>
    <x v="0"/>
    <s v="low"/>
  </r>
  <r>
    <n v="986186"/>
    <n v="3000"/>
    <n v="3000"/>
    <s v="Higher education costs"/>
    <x v="5"/>
    <s v="pay her university costs"/>
    <x v="19"/>
    <s v="San Lorenzo"/>
    <s v="PYG"/>
    <n v="580"/>
    <d v="2015-11-26T19:04:03"/>
    <d v="2015-10-26T08:00:00"/>
    <d v="2015-11-30T01:22:57"/>
    <n v="150"/>
    <n v="12"/>
    <s v="user_favorite"/>
    <s v="female"/>
    <s v="monthly"/>
    <d v="2015-11-26T00:00:00"/>
    <x v="0"/>
    <s v="low"/>
  </r>
  <r>
    <n v="985580"/>
    <n v="47500"/>
    <n v="47500"/>
    <s v="Clothing Sales"/>
    <x v="7"/>
    <s v="to purchase wholesale blankets."/>
    <x v="5"/>
    <s v="La Paz  / El Alto"/>
    <s v="BOB"/>
    <n v="590"/>
    <d v="2015-11-26T03:05:34"/>
    <d v="2015-10-26T08:00:00"/>
    <d v="2015-12-29T01:56:32"/>
    <n v="100"/>
    <n v="99"/>
    <s v="#Parent, #Repeat Borrower, #Single Parent, #Woman Owned Biz, user_favorite, user_favorite, #Parent"/>
    <s v="female, female, female, female, female, male, female, female"/>
    <s v="monthly"/>
    <d v="2015-11-26T00:00:00"/>
    <x v="0"/>
    <s v="high"/>
  </r>
  <r>
    <n v="985767"/>
    <n v="3000"/>
    <n v="3000"/>
    <s v="Rickshaw"/>
    <x v="8"/>
    <s v="to buy new tools and equipment for her tricycle passenger."/>
    <x v="0"/>
    <s v="Binalbagan, Negros Occidental"/>
    <s v="PHP"/>
    <n v="1450"/>
    <d v="2015-11-26T08:21:11"/>
    <d v="2015-11-16T09:00:00"/>
    <d v="2015-12-02T14:34:22"/>
    <n v="140"/>
    <n v="11"/>
    <s v=""/>
    <s v="female"/>
    <s v="irregular"/>
    <d v="2015-11-26T00:00:00"/>
    <x v="0"/>
    <s v="low"/>
  </r>
  <r>
    <n v="986007"/>
    <n v="4500"/>
    <n v="4500"/>
    <s v="Retail"/>
    <x v="3"/>
    <s v="to buy second-hand bed sheets, rugs, and covers. "/>
    <x v="66"/>
    <s v="Antananarivo"/>
    <s v="MGA"/>
    <n v="4430"/>
    <d v="2015-11-26T13:46:00"/>
    <d v="2015-10-29T08:00:00"/>
    <d v="2015-12-17T18:12:18"/>
    <n v="110"/>
    <n v="18"/>
    <s v=""/>
    <s v="female"/>
    <s v="monthly"/>
    <d v="2015-11-26T00:00:00"/>
    <x v="0"/>
    <s v="low"/>
  </r>
  <r>
    <n v="986194"/>
    <n v="5750"/>
    <n v="5750"/>
    <s v="Higher education costs"/>
    <x v="5"/>
    <s v="pay college tuition."/>
    <x v="19"/>
    <s v="Coronel Oviedo"/>
    <s v="PYG"/>
    <n v="580"/>
    <d v="2015-11-26T19:19:23"/>
    <d v="2015-10-26T08:00:00"/>
    <d v="2015-12-01T16:03:00"/>
    <n v="150"/>
    <n v="21"/>
    <s v="#Female Education, #Schooling, user_favorite"/>
    <s v="female"/>
    <s v="monthly"/>
    <d v="2015-11-26T00:00:00"/>
    <x v="0"/>
    <s v="low"/>
  </r>
  <r>
    <n v="986072"/>
    <n v="15000"/>
    <n v="15000"/>
    <s v="Furniture Making"/>
    <x v="12"/>
    <s v="to purchase of a wood planing machine, which is being sold for a very good price."/>
    <x v="7"/>
    <s v="Ciudad El Triunfo"/>
    <s v="USD"/>
    <n v="1990"/>
    <d v="2015-11-26T16:36:13"/>
    <d v="2015-11-11T09:00:00"/>
    <d v="2015-12-08T05:49:30"/>
    <n v="200"/>
    <n v="53"/>
    <s v="#Biz Durable Asset, user_favorite"/>
    <s v="male"/>
    <s v="irregular"/>
    <d v="2015-11-26T00:00:00"/>
    <x v="0"/>
    <s v="high"/>
  </r>
  <r>
    <n v="985927"/>
    <n v="5750"/>
    <n v="5750"/>
    <s v="Primary/secondary school costs"/>
    <x v="5"/>
    <s v="to pay the educational fees for her children."/>
    <x v="40"/>
    <s v=""/>
    <s v="USD"/>
    <n v="1150"/>
    <d v="2015-11-26T11:14:00"/>
    <d v="2015-10-28T08:00:00"/>
    <d v="2015-12-02T18:52:22"/>
    <n v="110"/>
    <n v="22"/>
    <s v="#Schooling, #Parent"/>
    <s v="female"/>
    <s v="monthly"/>
    <d v="2015-11-26T00:00:00"/>
    <x v="0"/>
    <s v="low"/>
  </r>
  <r>
    <n v="986035"/>
    <n v="1500"/>
    <n v="1500"/>
    <s v="Food"/>
    <x v="1"/>
    <s v="to buy flour and sugar and also grocery items for her daily household use"/>
    <x v="0"/>
    <s v="Garcia Hernandez, Bohol"/>
    <s v="PHP"/>
    <n v="1250"/>
    <d v="2015-11-26T15:25:10"/>
    <d v="2015-10-29T08:00:00"/>
    <d v="2015-12-02T21:28:00"/>
    <n v="90"/>
    <n v="3"/>
    <s v="#Elderly, #Woman Owned Biz, #Vegan"/>
    <s v="female"/>
    <s v="irregular"/>
    <d v="2015-11-26T00:00:00"/>
    <x v="0"/>
    <s v="low"/>
  </r>
  <r>
    <n v="986733"/>
    <n v="2500"/>
    <n v="2500"/>
    <s v="Fruits &amp; Vegetables"/>
    <x v="1"/>
    <s v="to buy more stocks of vegetables."/>
    <x v="1"/>
    <s v="Maua"/>
    <s v="KES"/>
    <n v="1380"/>
    <d v="2015-11-27T12:01:17"/>
    <d v="2015-11-23T09:00:00"/>
    <d v="2015-12-21T22:32:54"/>
    <n v="140"/>
    <n v="8"/>
    <s v="#Parent, #Repeat Borrower, #Vegan"/>
    <s v="female"/>
    <s v="monthly"/>
    <d v="2015-11-27T00:00:00"/>
    <x v="0"/>
    <s v="low"/>
  </r>
  <r>
    <n v="986511"/>
    <n v="11000"/>
    <n v="11000"/>
    <s v="Higher education costs"/>
    <x v="5"/>
    <s v="to pay for his bachelor's degree in the software engineering program at the American University of Central Asia."/>
    <x v="53"/>
    <s v="Bishkek"/>
    <s v="USD"/>
    <n v="3260"/>
    <d v="2015-11-27T06:34:58"/>
    <d v="2015-12-28T09:00:00"/>
    <d v="2015-12-02T00:13:23"/>
    <n v="680"/>
    <n v="26"/>
    <s v="#Schooling"/>
    <s v="male"/>
    <s v="irregular"/>
    <d v="2015-11-27T00:00:00"/>
    <x v="0"/>
    <s v="low"/>
  </r>
  <r>
    <n v="986705"/>
    <n v="16750"/>
    <n v="16750"/>
    <s v="Retail"/>
    <x v="3"/>
    <s v="to buy sacks of charcoal and to increase on cold drinks stock."/>
    <x v="11"/>
    <s v="Dar es Salaam"/>
    <s v="TZS"/>
    <n v="870"/>
    <d v="2015-11-27T11:05:42"/>
    <d v="2015-11-18T09:00:00"/>
    <d v="2015-12-22T14:16:36"/>
    <n v="80"/>
    <n v="57"/>
    <s v="#Elderly, #Single, #Repeat Borrower"/>
    <s v="female, female"/>
    <s v="irregular"/>
    <d v="2015-11-27T00:00:00"/>
    <x v="0"/>
    <s v="high"/>
  </r>
  <r>
    <n v="986411"/>
    <n v="49500"/>
    <n v="49500"/>
    <s v="Clothing"/>
    <x v="7"/>
    <s v="purchase a variety of clothing to sell such as: shirts, jeans, t-shirts, pants, dresses, etc."/>
    <x v="19"/>
    <s v="Mariano R. Alonso"/>
    <s v="PYG"/>
    <n v="580"/>
    <d v="2015-11-27T03:20:43"/>
    <d v="2015-10-26T08:00:00"/>
    <d v="2015-11-30T22:20:15"/>
    <n v="60"/>
    <n v="1"/>
    <s v=""/>
    <s v="female, female, female, female, female, female, female, female, female, female, female, female, female, female, female, female, female"/>
    <s v="irregular"/>
    <d v="2015-11-27T00:00:00"/>
    <x v="0"/>
    <s v="low"/>
  </r>
  <r>
    <n v="986548"/>
    <n v="10500"/>
    <n v="10500"/>
    <s v="General Store"/>
    <x v="3"/>
    <s v="to buy merchandise for her husband's general store."/>
    <x v="3"/>
    <s v="Lahore"/>
    <s v="PKR"/>
    <n v="2470"/>
    <d v="2015-11-27T07:40:43"/>
    <d v="2015-11-13T09:00:00"/>
    <d v="2015-12-30T00:21:58"/>
    <n v="130"/>
    <n v="39"/>
    <s v="#Parent"/>
    <s v="female, female, female"/>
    <s v="monthly"/>
    <d v="2015-11-27T00:00:00"/>
    <x v="0"/>
    <s v="low"/>
  </r>
  <r>
    <n v="986532"/>
    <n v="4000"/>
    <n v="4000"/>
    <s v="Hardware"/>
    <x v="3"/>
    <s v="to add on more spare parts to his store and remodel his store"/>
    <x v="29"/>
    <s v="Udala, Odisha"/>
    <s v="INR"/>
    <n v="2410"/>
    <d v="2015-11-27T07:13:37"/>
    <d v="2015-11-23T09:00:00"/>
    <d v="2015-12-09T08:58:43"/>
    <n v="430"/>
    <n v="16"/>
    <s v="#Parent"/>
    <s v="male"/>
    <s v="bullet"/>
    <d v="2015-11-27T00:00:00"/>
    <x v="0"/>
    <s v="low"/>
  </r>
  <r>
    <n v="987008"/>
    <n v="20000"/>
    <n v="20000"/>
    <s v="Food Production/Sales"/>
    <x v="1"/>
    <s v="to purchase meat, basic food staples, perishables and fruits."/>
    <x v="10"/>
    <s v="Masaya"/>
    <s v="NIO"/>
    <n v="1200"/>
    <d v="2015-11-27T22:14:46"/>
    <d v="2015-11-11T09:00:00"/>
    <d v="2015-12-31T15:55:17"/>
    <n v="100"/>
    <n v="42"/>
    <s v="#Parent, #Repeat Borrower, #Woman Owned Biz, user_favorite, user_favorite"/>
    <s v="female, female, female, female, male"/>
    <s v="irregular"/>
    <d v="2015-11-27T00:00:00"/>
    <x v="0"/>
    <s v="low"/>
  </r>
  <r>
    <n v="986701"/>
    <n v="6750"/>
    <n v="6750"/>
    <s v="Personal Housing Expenses"/>
    <x v="4"/>
    <s v="to purchase sand, cement, brick and equipment to build a toilet."/>
    <x v="17"/>
    <s v="Thanh Hoá"/>
    <s v="VND"/>
    <n v="1210"/>
    <d v="2015-11-27T10:55:54"/>
    <d v="2015-11-20T09:00:00"/>
    <d v="2015-12-02T01:52:40"/>
    <n v="200"/>
    <n v="26"/>
    <s v="user_favorite, #Health and Sanitation"/>
    <s v="female"/>
    <s v="monthly"/>
    <d v="2015-11-27T00:00:00"/>
    <x v="0"/>
    <s v="low"/>
  </r>
  <r>
    <n v="987289"/>
    <n v="10750"/>
    <n v="10750"/>
    <s v="General Store"/>
    <x v="3"/>
    <s v="to add grocery items to her variety store business."/>
    <x v="0"/>
    <s v="Tondo, Manila"/>
    <s v="PHP"/>
    <n v="1440"/>
    <d v="2015-11-28T21:40:45"/>
    <d v="2015-11-20T09:00:00"/>
    <d v="2015-12-28T16:23:10"/>
    <n v="90"/>
    <n v="34"/>
    <s v="#Parent, #Schooling, #Woman Owned Biz, user_favorite"/>
    <s v="female"/>
    <s v="irregular"/>
    <d v="2015-11-28T00:00:00"/>
    <x v="0"/>
    <s v="low"/>
  </r>
  <r>
    <n v="987260"/>
    <n v="13500"/>
    <n v="19500"/>
    <s v="Pub"/>
    <x v="1"/>
    <s v="To buy more beers for selling during the festive season."/>
    <x v="13"/>
    <s v="Kasese"/>
    <s v="UGX"/>
    <n v="1630"/>
    <d v="2015-11-28T19:52:26"/>
    <d v="2015-11-26T09:00:00"/>
    <m/>
    <n v="90"/>
    <n v="35"/>
    <s v="user_favorite, #Parent, #Single Parent"/>
    <s v="male, male, male, female, male, male, male, male, male, male, male, female, male, female, male"/>
    <s v="irregular"/>
    <d v="2015-11-28T00:00:00"/>
    <x v="1"/>
    <s v="low"/>
  </r>
  <r>
    <n v="987159"/>
    <n v="2250"/>
    <n v="2250"/>
    <s v="General Store"/>
    <x v="3"/>
    <s v="to buy soft drinks, tooth paste, shampoo, insect repellent, canned sardines, seasoning, detergent powder"/>
    <x v="0"/>
    <s v="Ormoc City, Leyte"/>
    <s v="PHP"/>
    <n v="1250"/>
    <d v="2015-11-28T10:35:10"/>
    <d v="2015-10-30T08:00:00"/>
    <d v="2015-12-26T18:02:54"/>
    <n v="110"/>
    <n v="1"/>
    <s v="#Parent, #Woman Owned Biz"/>
    <s v="female"/>
    <s v="irregular"/>
    <d v="2015-11-28T00:00:00"/>
    <x v="0"/>
    <s v="low"/>
  </r>
  <r>
    <n v="987099"/>
    <n v="13000"/>
    <n v="13000"/>
    <s v="Farm Supplies"/>
    <x v="0"/>
    <s v="to buy balanced feed and corn."/>
    <x v="14"/>
    <s v="Pajan"/>
    <s v="USD"/>
    <n v="1370"/>
    <d v="2015-11-28T01:08:48"/>
    <d v="2015-10-29T08:00:00"/>
    <d v="2015-12-03T22:23:52"/>
    <n v="80"/>
    <n v="43"/>
    <s v="user_favorite, #Elderly, #Widowed, #Animals, #Woman Owned Biz, #Repeat Borrower"/>
    <s v="female"/>
    <s v="monthly"/>
    <d v="2015-11-28T00:00:00"/>
    <x v="0"/>
    <s v="low"/>
  </r>
  <r>
    <n v="987398"/>
    <n v="5000"/>
    <n v="5000"/>
    <s v="Bakery"/>
    <x v="1"/>
    <s v="to buy ingredients for her bakery business."/>
    <x v="0"/>
    <s v="La Carlota, Negros Occidental"/>
    <s v="PHP"/>
    <n v="1450"/>
    <d v="2015-11-29T13:13:01"/>
    <d v="2015-11-06T09:00:00"/>
    <d v="2015-12-01T07:13:30"/>
    <n v="70"/>
    <n v="5"/>
    <s v=""/>
    <s v="female"/>
    <s v="irregular"/>
    <d v="2015-11-29T00:00:00"/>
    <x v="0"/>
    <s v="low"/>
  </r>
  <r>
    <n v="987314"/>
    <n v="2250"/>
    <n v="2250"/>
    <s v="General Store"/>
    <x v="3"/>
    <s v="to buy additional stock of goods to sell."/>
    <x v="0"/>
    <s v="Hinigaran, Negros Occidental"/>
    <s v="PHP"/>
    <n v="1450"/>
    <d v="2015-11-29T02:23:06"/>
    <d v="2015-11-18T09:00:00"/>
    <d v="2015-12-03T23:21:21"/>
    <n v="80"/>
    <n v="8"/>
    <s v="#Elderly, #Woman Owned Biz"/>
    <s v="female"/>
    <s v="irregular"/>
    <d v="2015-11-29T00:00:00"/>
    <x v="0"/>
    <s v="low"/>
  </r>
  <r>
    <n v="987366"/>
    <n v="2250"/>
    <n v="2250"/>
    <s v="Pigs"/>
    <x v="0"/>
    <s v="to buy feed and vitamins for her pigs."/>
    <x v="0"/>
    <s v="Isabela, Negros Occidental"/>
    <s v="PHP"/>
    <n v="1450"/>
    <d v="2015-11-29T09:09:33"/>
    <d v="2015-11-12T09:00:00"/>
    <d v="2015-12-03T01:11:13"/>
    <n v="80"/>
    <n v="7"/>
    <s v="#Repeat Borrower, #Parent, #Woman Owned Biz, #Animals"/>
    <s v="female"/>
    <s v="irregular"/>
    <d v="2015-11-29T00:00:00"/>
    <x v="0"/>
    <s v="low"/>
  </r>
  <r>
    <n v="987866"/>
    <n v="5000"/>
    <n v="5000"/>
    <s v="Agriculture"/>
    <x v="0"/>
    <s v="to buy fertilizer to improve production."/>
    <x v="14"/>
    <s v="Tulcán"/>
    <s v="USD"/>
    <n v="1880"/>
    <d v="2015-11-30T17:59:11"/>
    <d v="2015-11-20T09:00:00"/>
    <d v="2015-12-21T13:22:14"/>
    <n v="140"/>
    <n v="17"/>
    <s v="#Parent, #Refugee, #Vegan"/>
    <s v="male"/>
    <s v="monthly"/>
    <d v="2015-11-30T00:00:00"/>
    <x v="0"/>
    <s v="low"/>
  </r>
  <r>
    <n v="987961"/>
    <n v="7750"/>
    <n v="10000"/>
    <s v="General Store"/>
    <x v="3"/>
    <s v="to buy products for the store "/>
    <x v="7"/>
    <s v="San Miguel"/>
    <s v="USD"/>
    <n v="1990"/>
    <d v="2015-12-01T00:02:26"/>
    <d v="2015-10-31T08:00:00"/>
    <m/>
    <n v="270"/>
    <n v="25"/>
    <s v="#Repeat Borrower, #Parent, #Woman Owned Biz"/>
    <s v="female"/>
    <s v="monthly"/>
    <d v="2015-11-30T00:00:00"/>
    <x v="1"/>
    <s v="low"/>
  </r>
  <r>
    <n v="987782"/>
    <n v="15500"/>
    <n v="15500"/>
    <s v="Food Stall"/>
    <x v="1"/>
    <s v="to buy matooke to sell."/>
    <x v="13"/>
    <s v="Fort Portal"/>
    <s v="UGX"/>
    <n v="1630"/>
    <d v="2015-11-30T15:07:27"/>
    <d v="2015-11-27T09:00:00"/>
    <d v="2015-12-28T20:47:50"/>
    <n v="90"/>
    <n v="36"/>
    <s v="user_favorite, #Elderly, #Parent"/>
    <s v="female, male, female, male, female, female, male, female, female, female, female, male, male, male, male, female, female, male"/>
    <s v="irregular"/>
    <d v="2015-11-30T00:00:00"/>
    <x v="0"/>
    <s v="low"/>
  </r>
  <r>
    <n v="987468"/>
    <n v="19750"/>
    <n v="19750"/>
    <s v="Clothing Sales"/>
    <x v="7"/>
    <s v="to buy seasonal items of clothing."/>
    <x v="19"/>
    <s v="Encarnación"/>
    <s v="PYG"/>
    <n v="580"/>
    <d v="2015-11-30T02:09:15"/>
    <d v="2015-10-29T08:00:00"/>
    <d v="2015-12-06T01:33:01"/>
    <n v="60"/>
    <n v="3"/>
    <s v=""/>
    <s v="female, female, female, female, female, female, female, female, female, female, female, female, female, female, female"/>
    <s v="irregular"/>
    <d v="2015-11-30T00:00:00"/>
    <x v="0"/>
    <s v="low"/>
  </r>
  <r>
    <n v="987653"/>
    <n v="3000"/>
    <n v="3000"/>
    <s v="Spare Parts"/>
    <x v="3"/>
    <s v="to buy more spare parts for selling."/>
    <x v="13"/>
    <s v="Kasese"/>
    <s v="UGX"/>
    <n v="1630"/>
    <d v="2015-11-30T11:16:42"/>
    <d v="2015-11-27T09:00:00"/>
    <d v="2015-12-22T07:17:12"/>
    <n v="110"/>
    <n v="11"/>
    <s v="#Parent"/>
    <s v="male"/>
    <s v="monthly"/>
    <d v="2015-11-30T00:00:00"/>
    <x v="0"/>
    <s v="low"/>
  </r>
  <r>
    <n v="987579"/>
    <n v="2500"/>
    <n v="2500"/>
    <s v="General Store"/>
    <x v="3"/>
    <s v="to purchase more general merchandise like sugar, sodas, salt and others for selling this Christmas season and the surplus to add in his farm."/>
    <x v="13"/>
    <s v="Kamwenge"/>
    <s v="UGX"/>
    <n v="1630"/>
    <d v="2015-11-30T08:47:53"/>
    <d v="2015-11-25T09:00:00"/>
    <d v="2015-12-20T20:52:24"/>
    <n v="100"/>
    <n v="9"/>
    <s v="user_favorite"/>
    <s v="male"/>
    <s v="monthly"/>
    <d v="2015-11-30T00:00:00"/>
    <x v="0"/>
    <s v="low"/>
  </r>
  <r>
    <n v="987905"/>
    <n v="35500"/>
    <n v="35500"/>
    <s v="Food Market"/>
    <x v="1"/>
    <s v="to purchase soy beans wholesale."/>
    <x v="5"/>
    <s v="La Paz / El Alto"/>
    <s v="BOB"/>
    <n v="590"/>
    <d v="2015-11-30T20:47:21"/>
    <d v="2015-11-23T09:00:00"/>
    <d v="2016-01-01T17:58:53"/>
    <n v="100"/>
    <n v="107"/>
    <s v="volunteer_pick, #Parent, #Woman Owned Biz, #Vegan, user_favorite, user_favorite, user_favorite, #First Loan, user_favorite, user_favorite"/>
    <s v="female, female, female, female, female, female, female, male"/>
    <s v="monthly"/>
    <d v="2015-11-30T00:00:00"/>
    <x v="0"/>
    <s v="high"/>
  </r>
  <r>
    <n v="988746"/>
    <n v="14750"/>
    <n v="14750"/>
    <s v="Metal Shop"/>
    <x v="12"/>
    <s v="to buy work supplies for soldering studio"/>
    <x v="31"/>
    <s v="Alajuela"/>
    <s v="CRC"/>
    <n v="1270"/>
    <d v="2015-12-01T18:32:34"/>
    <d v="2015-11-17T09:00:00"/>
    <d v="2015-12-18T01:00:03"/>
    <n v="380"/>
    <n v="44"/>
    <s v="volunteer_pick, #Biz Durable Asset, user_favorite, user_favorite"/>
    <s v="male"/>
    <s v="monthly"/>
    <d v="2015-12-01T00:00:00"/>
    <x v="0"/>
    <s v="low"/>
  </r>
  <r>
    <n v="988776"/>
    <n v="10250"/>
    <n v="10250"/>
    <s v="Higher education costs"/>
    <x v="5"/>
    <s v="to pay for an update class in medicine."/>
    <x v="5"/>
    <s v="La Paz"/>
    <s v="BOB"/>
    <n v="480"/>
    <d v="2015-12-01T21:22:14"/>
    <d v="2015-11-20T09:00:00"/>
    <d v="2015-12-04T19:42:13"/>
    <n v="200"/>
    <n v="37"/>
    <s v="#Health and Sanitation, #Female Education, #Single, #Schooling"/>
    <s v="female"/>
    <s v="monthly"/>
    <d v="2015-12-01T00:00:00"/>
    <x v="0"/>
    <s v="low"/>
  </r>
  <r>
    <n v="988277"/>
    <n v="6500"/>
    <n v="6500"/>
    <s v="Home Energy"/>
    <x v="9"/>
    <s v="to pay for a solar home system."/>
    <x v="4"/>
    <s v="Roleat Village, Pro Snoeb Commune, Rolea Pe Ear Di"/>
    <s v="USD"/>
    <n v="4070"/>
    <d v="2015-12-01T07:19:40"/>
    <d v="2015-11-05T09:00:00"/>
    <d v="2015-12-18T16:33:34"/>
    <n v="270"/>
    <n v="21"/>
    <s v="user_favorite, #Eco-friendly, #Technology, #Parent, #Biz Durable Asset"/>
    <s v="male"/>
    <s v="monthly"/>
    <d v="2015-12-01T00:00:00"/>
    <x v="0"/>
    <s v="low"/>
  </r>
  <r>
    <n v="988162"/>
    <n v="10000"/>
    <n v="10000"/>
    <s v="Agriculture"/>
    <x v="0"/>
    <s v="to buy farm inputs and a cow"/>
    <x v="1"/>
    <s v="Molo"/>
    <s v="KES"/>
    <n v="1380"/>
    <d v="2015-12-01T05:36:36"/>
    <d v="2015-11-19T09:00:00"/>
    <d v="2015-12-29T02:25:39"/>
    <n v="140"/>
    <n v="25"/>
    <s v="#Animals"/>
    <s v="male"/>
    <s v="monthly"/>
    <d v="2015-12-01T00:00:00"/>
    <x v="0"/>
    <s v="low"/>
  </r>
  <r>
    <n v="988356"/>
    <n v="10000"/>
    <n v="10000"/>
    <s v="Retail"/>
    <x v="3"/>
    <s v="to buy a frying pan, glass, rice cooker, scoop, bucket, spoon, plate, kettle and other things to sell."/>
    <x v="51"/>
    <s v="Aileu"/>
    <s v="USD"/>
    <n v="2430"/>
    <d v="2015-12-01T08:55:50"/>
    <d v="2015-11-11T09:00:00"/>
    <d v="2015-12-24T14:27:13"/>
    <n v="150"/>
    <n v="26"/>
    <s v="#Woman Owned Biz"/>
    <s v="female"/>
    <s v="monthly"/>
    <d v="2015-12-01T00:00:00"/>
    <x v="0"/>
    <s v="low"/>
  </r>
  <r>
    <n v="988425"/>
    <n v="5000"/>
    <n v="5000"/>
    <s v="Primary/secondary school costs"/>
    <x v="5"/>
    <s v="to pay for her children's school tuition fees."/>
    <x v="40"/>
    <s v="Nabatieh"/>
    <s v="USD"/>
    <n v="770"/>
    <d v="2015-12-01T10:44:18"/>
    <d v="2015-11-16T09:00:00"/>
    <d v="2015-12-03T13:49:00"/>
    <n v="140"/>
    <n v="20"/>
    <s v="volunteer_pick, user_favorite"/>
    <s v="female"/>
    <s v="monthly"/>
    <d v="2015-12-01T00:00:00"/>
    <x v="0"/>
    <s v="low"/>
  </r>
  <r>
    <n v="988271"/>
    <n v="3250"/>
    <n v="3250"/>
    <s v="Food Production/Sales"/>
    <x v="1"/>
    <s v="to buy food ingredients such as banana fruit, sugar, fried roll wrapper and cooking oil"/>
    <x v="0"/>
    <s v="Baybay, Leyte"/>
    <s v="PHP"/>
    <n v="1250"/>
    <d v="2015-12-01T07:16:25"/>
    <d v="2015-10-30T08:00:00"/>
    <d v="2015-12-22T16:23:16"/>
    <n v="120"/>
    <n v="11"/>
    <s v="#Parent, #Woman Owned Biz"/>
    <s v="female"/>
    <s v="irregular"/>
    <d v="2015-12-01T00:00:00"/>
    <x v="0"/>
    <s v="low"/>
  </r>
  <r>
    <n v="988474"/>
    <n v="2250"/>
    <n v="2250"/>
    <s v="Personal Expenses"/>
    <x v="9"/>
    <s v="to buy food and clothing, eliminating the pressure to sell his maize for low prices at harvest."/>
    <x v="58"/>
    <s v="Kaduna"/>
    <s v="NGN"/>
    <n v="2880"/>
    <d v="2015-12-01T12:00:31"/>
    <d v="2015-12-07T09:00:00"/>
    <d v="2015-12-30T21:22:36"/>
    <n v="140"/>
    <n v="7"/>
    <s v="#Vegan, user_favorite"/>
    <s v="male"/>
    <s v="bullet"/>
    <d v="2015-12-01T00:00:00"/>
    <x v="0"/>
    <s v="low"/>
  </r>
  <r>
    <n v="988148"/>
    <n v="3500"/>
    <n v="3500"/>
    <s v="Fish Selling"/>
    <x v="1"/>
    <s v="to purchase additional fresh fish to sell to her local market."/>
    <x v="0"/>
    <s v="Numancia, Aklan"/>
    <s v="PHP"/>
    <n v="1450"/>
    <d v="2015-12-01T05:20:00"/>
    <d v="2015-11-19T09:00:00"/>
    <d v="2015-12-04T17:37:49"/>
    <n v="80"/>
    <n v="3"/>
    <s v=""/>
    <s v="female"/>
    <s v="irregular"/>
    <d v="2015-12-01T00:00:00"/>
    <x v="0"/>
    <s v="low"/>
  </r>
  <r>
    <n v="989074"/>
    <n v="500"/>
    <n v="500"/>
    <s v="Personal Expenses"/>
    <x v="9"/>
    <s v="to buy food and clothing, eliminating pressure to sell maize for low prices at harvest"/>
    <x v="58"/>
    <s v="Kaduna"/>
    <s v="NGN"/>
    <n v="2880"/>
    <d v="2015-12-02T11:21:44"/>
    <d v="2015-12-07T09:00:00"/>
    <d v="2015-12-04T22:18:12"/>
    <n v="140"/>
    <n v="1"/>
    <s v=""/>
    <s v="male"/>
    <s v="bullet"/>
    <d v="2015-12-02T00:00:00"/>
    <x v="0"/>
    <s v="low"/>
  </r>
  <r>
    <n v="989272"/>
    <n v="15000"/>
    <n v="15000"/>
    <s v="Pharmacy"/>
    <x v="13"/>
    <s v="to buy pills, among other things.  "/>
    <x v="26"/>
    <s v="Urubamba - Urubamba - Cusco"/>
    <s v="PEN"/>
    <n v="1190"/>
    <d v="2015-12-02T15:55:17"/>
    <d v="2015-11-06T09:00:00"/>
    <d v="2015-12-10T17:32:26"/>
    <n v="80"/>
    <n v="21"/>
    <s v="#Health and Sanitation, #Single, #Repeat Borrower"/>
    <s v="male"/>
    <s v="monthly"/>
    <d v="2015-12-02T00:00:00"/>
    <x v="0"/>
    <s v="low"/>
  </r>
  <r>
    <n v="989242"/>
    <n v="1500"/>
    <n v="1500"/>
    <s v="Personal Expenses"/>
    <x v="9"/>
    <s v="to buy food and clothing, eliminating pressure to sell maize for low prices at harvest."/>
    <x v="58"/>
    <s v="Kaduna"/>
    <s v="NGN"/>
    <n v="2880"/>
    <d v="2015-12-02T14:57:35"/>
    <d v="2015-12-07T09:00:00"/>
    <d v="2015-12-18T19:22:33"/>
    <n v="140"/>
    <n v="6"/>
    <s v="#Parent, #Vegan, #Schooling"/>
    <s v="male"/>
    <s v="bullet"/>
    <d v="2015-12-02T00:00:00"/>
    <x v="0"/>
    <s v="low"/>
  </r>
  <r>
    <n v="989182"/>
    <n v="3000"/>
    <n v="3000"/>
    <s v="Fruits &amp; Vegetables"/>
    <x v="1"/>
    <s v="to purchase additional stock of fruit and vegetables."/>
    <x v="1"/>
    <s v="Busia"/>
    <s v="KES"/>
    <n v="1330"/>
    <d v="2015-12-02T13:11:55"/>
    <d v="2015-11-19T09:00:00"/>
    <d v="2015-12-23T15:58:58"/>
    <n v="110"/>
    <n v="12"/>
    <s v="#First Loan, #Supporting Family, #Vegan, #Woman Owned Biz"/>
    <s v="female"/>
    <s v="monthly"/>
    <d v="2015-12-02T00:00:00"/>
    <x v="0"/>
    <s v="low"/>
  </r>
  <r>
    <n v="988872"/>
    <n v="4500"/>
    <n v="4500"/>
    <s v="Farming"/>
    <x v="0"/>
    <s v="To purchase organic fertilizer and organic pesticide to grow her crop fruitfully."/>
    <x v="4"/>
    <s v="Kampong Cham province, Ponhea Krek district"/>
    <s v="KHR"/>
    <n v="2040"/>
    <d v="2015-12-02T05:50:47"/>
    <d v="2015-11-04T09:00:00"/>
    <d v="2015-12-07T06:34:12"/>
    <n v="130"/>
    <n v="16"/>
    <s v=""/>
    <s v="female, female"/>
    <s v="monthly"/>
    <d v="2015-12-02T00:00:00"/>
    <x v="0"/>
    <s v="low"/>
  </r>
  <r>
    <n v="989092"/>
    <n v="250"/>
    <n v="250"/>
    <s v="Personal Expenses"/>
    <x v="9"/>
    <s v="to buy food and clothing, eliminating pressure to sell maize for low prices at harvest."/>
    <x v="58"/>
    <s v="Kaduna"/>
    <s v="NGN"/>
    <n v="2880"/>
    <d v="2015-12-02T11:40:11"/>
    <d v="2015-12-07T09:00:00"/>
    <d v="2015-12-04T23:19:48"/>
    <n v="140"/>
    <n v="1"/>
    <s v=""/>
    <s v="male"/>
    <s v="bullet"/>
    <d v="2015-12-02T00:00:00"/>
    <x v="0"/>
    <s v="low"/>
  </r>
  <r>
    <n v="989064"/>
    <n v="9250"/>
    <n v="9250"/>
    <s v="Livestock"/>
    <x v="0"/>
    <s v="to raise sheep and goats."/>
    <x v="12"/>
    <s v="CIWARA"/>
    <s v="XOF"/>
    <n v="4380"/>
    <d v="2015-12-02T11:09:12"/>
    <d v="2015-11-17T09:00:00"/>
    <d v="2015-12-29T06:37:23"/>
    <n v="100"/>
    <n v="33"/>
    <s v="#Elderly, #Animals, #Biz Durable Asset, #Parent, user_favorite, #Health and Sanitation, #Schooling, #Repeat Borrower, user_favorite, user_favorite, #Interesting Photo"/>
    <s v="male, male, male, male, male, male"/>
    <s v="irregular"/>
    <d v="2015-12-02T00:00:00"/>
    <x v="0"/>
    <s v="low"/>
  </r>
  <r>
    <n v="988986"/>
    <n v="3000"/>
    <n v="3000"/>
    <s v="Fruits &amp; Vegetables"/>
    <x v="1"/>
    <s v="to buy sacks of tomatoes, onions, potatoes, kale and fruit to sell."/>
    <x v="1"/>
    <s v="Likoni"/>
    <s v="KES"/>
    <n v="1640"/>
    <d v="2015-12-02T08:57:42"/>
    <d v="2015-12-01T09:00:00"/>
    <d v="2015-12-22T06:23:08"/>
    <n v="130"/>
    <n v="11"/>
    <s v="#Parent, #Vegan, #Woman Owned Biz"/>
    <s v="female"/>
    <s v="irregular"/>
    <d v="2015-12-02T00:00:00"/>
    <x v="0"/>
    <s v="low"/>
  </r>
  <r>
    <n v="989302"/>
    <n v="10250"/>
    <n v="12000"/>
    <s v="Bakery"/>
    <x v="1"/>
    <s v="to buy flour, sugar, flavored jellies, molds, tins, etc."/>
    <x v="7"/>
    <s v=""/>
    <s v="USD"/>
    <n v="810"/>
    <d v="2015-12-02T17:57:18"/>
    <d v="2015-11-27T09:00:00"/>
    <m/>
    <n v="210"/>
    <n v="38"/>
    <s v="user_favorite, user_favorite, #Parent, user_favorite"/>
    <s v="female"/>
    <s v="monthly"/>
    <d v="2015-12-02T00:00:00"/>
    <x v="1"/>
    <s v="low"/>
  </r>
  <r>
    <n v="989466"/>
    <n v="5000"/>
    <n v="5000"/>
    <s v="Higher education costs"/>
    <x v="5"/>
    <s v="to pay for tuition fees."/>
    <x v="0"/>
    <s v="Himamaylan, Negros Occidental"/>
    <s v="PHP"/>
    <n v="1450"/>
    <d v="2015-12-03T07:29:14"/>
    <d v="2015-11-13T09:00:00"/>
    <d v="2015-12-05T19:14:07"/>
    <n v="80"/>
    <n v="2"/>
    <s v=""/>
    <s v="female"/>
    <s v="irregular"/>
    <d v="2015-12-03T00:00:00"/>
    <x v="0"/>
    <s v="low"/>
  </r>
  <r>
    <n v="989712"/>
    <n v="2750"/>
    <n v="15000"/>
    <s v="Retail"/>
    <x v="3"/>
    <s v="to buy antennas and decoders so he can set up satellite television connections in the country."/>
    <x v="5"/>
    <s v="La Paz"/>
    <s v="USD"/>
    <n v="1100"/>
    <d v="2015-12-03T17:03:40"/>
    <d v="2015-11-24T09:00:00"/>
    <m/>
    <n v="210"/>
    <n v="11"/>
    <s v="#Parent, #Technology"/>
    <s v="male"/>
    <s v="monthly"/>
    <d v="2015-12-03T00:00:00"/>
    <x v="1"/>
    <s v="low"/>
  </r>
  <r>
    <n v="989477"/>
    <n v="3000"/>
    <n v="3000"/>
    <s v="Butcher Shop"/>
    <x v="1"/>
    <s v="to restock the out-of-stock items at his butcher shop."/>
    <x v="11"/>
    <s v="Dar es Salaam"/>
    <s v="TZS"/>
    <n v="870"/>
    <d v="2015-12-03T07:56:10"/>
    <d v="2015-11-23T09:00:00"/>
    <d v="2015-12-07T21:02:42"/>
    <n v="60"/>
    <n v="12"/>
    <s v=""/>
    <s v="male, male"/>
    <s v="irregular"/>
    <d v="2015-12-03T00:00:00"/>
    <x v="0"/>
    <s v="low"/>
  </r>
  <r>
    <n v="989612"/>
    <n v="1500"/>
    <n v="1500"/>
    <s v="General Store"/>
    <x v="3"/>
    <s v="to buy soft drinks, canned food, cooking oil, soy sauce, shampoo, candies, chips, detergent, sugar, and seasoning."/>
    <x v="0"/>
    <s v="San Miguel, Bohol"/>
    <s v="PHP"/>
    <n v="1250"/>
    <d v="2015-12-03T13:28:50"/>
    <d v="2015-11-03T09:00:00"/>
    <d v="2015-12-17T03:38:40"/>
    <n v="120"/>
    <n v="5"/>
    <s v="#Elderly, #Supporting Family, #Woman Owned Biz"/>
    <s v="female"/>
    <s v="irregular"/>
    <d v="2015-12-03T00:00:00"/>
    <x v="0"/>
    <s v="low"/>
  </r>
  <r>
    <n v="989490"/>
    <n v="2250"/>
    <n v="2250"/>
    <s v="General Store"/>
    <x v="3"/>
    <s v="to buy more groceries to sell in her store."/>
    <x v="0"/>
    <s v="Isabela, Negros Occidental"/>
    <s v="PHP"/>
    <n v="1450"/>
    <d v="2015-12-03T08:31:47"/>
    <d v="2015-11-20T09:00:00"/>
    <d v="2015-12-05T19:14:07"/>
    <n v="80"/>
    <n v="1"/>
    <s v=""/>
    <s v="female"/>
    <s v="irregular"/>
    <d v="2015-12-03T00:00:00"/>
    <x v="0"/>
    <s v="low"/>
  </r>
  <r>
    <n v="989637"/>
    <n v="10000"/>
    <n v="10000"/>
    <s v="Agriculture"/>
    <x v="0"/>
    <s v="to buy cost efficient maize seeds and fertilizer for the coming harvesting season"/>
    <x v="1"/>
    <s v="Teso"/>
    <s v="KES"/>
    <n v="2020"/>
    <d v="2015-12-03T14:16:33"/>
    <d v="2016-02-01T09:00:00"/>
    <d v="2015-12-17T00:01:46"/>
    <n v="110"/>
    <n v="35"/>
    <s v="#Parent, #Vegan, #Technology, #Eco-friendly, user_favorite"/>
    <s v="male, male, female, male, female, female, male, female, male, female, female"/>
    <s v="bullet"/>
    <d v="2015-12-03T00:00:00"/>
    <x v="0"/>
    <s v="low"/>
  </r>
  <r>
    <n v="989742"/>
    <n v="4500"/>
    <n v="4500"/>
    <s v="Animal Sales"/>
    <x v="0"/>
    <s v="to buy animals and food to raise them."/>
    <x v="26"/>
    <s v="Cayaltí - Chiclayo"/>
    <s v="PEN"/>
    <n v="1430"/>
    <d v="2015-12-03T18:37:10"/>
    <d v="2015-11-05T09:00:00"/>
    <d v="2015-12-09T20:25:36"/>
    <n v="140"/>
    <n v="9"/>
    <s v=""/>
    <s v="female"/>
    <s v="monthly"/>
    <d v="2015-12-03T00:00:00"/>
    <x v="0"/>
    <s v="low"/>
  </r>
  <r>
    <n v="989628"/>
    <n v="3250"/>
    <n v="3250"/>
    <s v="Personal Housing Expenses"/>
    <x v="4"/>
    <s v="to buy cement, sand, and columns to continue enlarging his house."/>
    <x v="54"/>
    <s v="Boane, Maputo"/>
    <s v="MZN"/>
    <n v="230"/>
    <d v="2015-12-03T13:50:14"/>
    <d v="2015-11-17T09:00:00"/>
    <d v="2015-12-21T22:52:59"/>
    <n v="170"/>
    <n v="10"/>
    <s v=""/>
    <s v="male"/>
    <s v="monthly"/>
    <d v="2015-12-03T00:00:00"/>
    <x v="0"/>
    <s v="low"/>
  </r>
  <r>
    <n v="990054"/>
    <n v="5000"/>
    <n v="5000"/>
    <s v="Pigs"/>
    <x v="0"/>
    <s v="to buy feed and vitamins for her pigs."/>
    <x v="0"/>
    <s v="Guihulngan, Negros Oriental"/>
    <s v="PHP"/>
    <n v="1450"/>
    <d v="2015-12-04T09:28:45"/>
    <d v="2015-11-06T09:00:00"/>
    <d v="2015-12-07T22:15:00"/>
    <n v="70"/>
    <n v="7"/>
    <s v=""/>
    <s v="female"/>
    <s v="irregular"/>
    <d v="2015-12-04T00:00:00"/>
    <x v="0"/>
    <s v="low"/>
  </r>
  <r>
    <n v="990357"/>
    <n v="7500"/>
    <n v="7500"/>
    <s v="Fruits &amp; Vegetables"/>
    <x v="1"/>
    <s v="to buy carrots in bulk"/>
    <x v="26"/>
    <s v="Urubamba - Urubamba - Cusco"/>
    <s v="PEN"/>
    <n v="1190"/>
    <d v="2015-12-04T22:46:34"/>
    <d v="2015-11-06T09:00:00"/>
    <d v="2015-12-10T00:25:14"/>
    <n v="80"/>
    <n v="15"/>
    <s v=""/>
    <s v="female"/>
    <s v="monthly"/>
    <d v="2015-12-04T00:00:00"/>
    <x v="0"/>
    <s v="low"/>
  </r>
  <r>
    <n v="990251"/>
    <n v="10250"/>
    <n v="10250"/>
    <s v="Grocery Store"/>
    <x v="1"/>
    <s v="to buy a large quantity of supplies for her grocery store."/>
    <x v="40"/>
    <s v="Chouf"/>
    <s v="LBP"/>
    <n v="4040"/>
    <d v="2015-12-04T16:25:58"/>
    <d v="2015-12-24T09:00:00"/>
    <d v="2015-12-23T14:25:25"/>
    <n v="140"/>
    <n v="19"/>
    <s v="#Elderly, #Woman Owned Biz"/>
    <s v="female"/>
    <s v="monthly"/>
    <d v="2015-12-04T00:00:00"/>
    <x v="0"/>
    <s v="low"/>
  </r>
  <r>
    <n v="990260"/>
    <n v="25750"/>
    <n v="25750"/>
    <s v="Clothing Sales"/>
    <x v="7"/>
    <s v="to purchase inventory for her clothing store, which supports her training to become a dental hygienist."/>
    <x v="34"/>
    <s v="Chimaltenango"/>
    <s v="GTQ"/>
    <n v="550"/>
    <d v="2015-12-04T16:39:05"/>
    <d v="2015-11-26T09:00:00"/>
    <d v="2015-12-18T06:03:27"/>
    <n v="80"/>
    <n v="65"/>
    <s v="#Female Education, #Single, #Schooling, #Woman Owned Biz, user_favorite, user_favorite"/>
    <s v="female, female, female, female, female, female, female"/>
    <s v="monthly"/>
    <d v="2015-12-04T00:00:00"/>
    <x v="0"/>
    <s v="high"/>
  </r>
  <r>
    <n v="990165"/>
    <n v="3000"/>
    <n v="3000"/>
    <s v="Cloth &amp; Dressmaking Supplies"/>
    <x v="3"/>
    <s v="to buy a wide variety of cloth in different colors and designs to attract more customers and expand her business"/>
    <x v="3"/>
    <s v="Haripur"/>
    <s v="PKR"/>
    <n v="2450"/>
    <d v="2015-12-04T12:57:19"/>
    <d v="2015-11-30T09:00:00"/>
    <d v="2015-12-09T07:04:46"/>
    <n v="140"/>
    <n v="8"/>
    <s v=""/>
    <s v="female"/>
    <s v="monthly"/>
    <d v="2015-12-04T00:00:00"/>
    <x v="0"/>
    <s v="low"/>
  </r>
  <r>
    <n v="990033"/>
    <n v="35000"/>
    <n v="35000"/>
    <s v="Higher education costs"/>
    <x v="5"/>
    <s v="to cover the cost of his son’s tuition and school supplies."/>
    <x v="4"/>
    <s v="Kampong Thom Province, Prasat Balang district"/>
    <s v="USD"/>
    <n v="2040"/>
    <d v="2015-12-04T09:00:30"/>
    <d v="2015-11-06T09:00:00"/>
    <d v="2016-01-03T23:44:35"/>
    <n v="500"/>
    <n v="112"/>
    <s v="#Elderly, #Parent, #Schooling, #Supporting Family"/>
    <s v="male"/>
    <s v="monthly"/>
    <d v="2015-12-04T00:00:00"/>
    <x v="0"/>
    <s v="high"/>
  </r>
  <r>
    <n v="990019"/>
    <n v="1250"/>
    <n v="1250"/>
    <s v="Agriculture"/>
    <x v="0"/>
    <s v="To purchase organic fertilizer."/>
    <x v="0"/>
    <s v="Liposong Ozamiz City"/>
    <s v="PHP"/>
    <n v="1360"/>
    <d v="2015-12-04T08:34:14"/>
    <d v="2015-12-01T09:00:00"/>
    <d v="2015-12-07T14:43:30"/>
    <n v="70"/>
    <n v="5"/>
    <s v=""/>
    <s v="female"/>
    <s v="irregular"/>
    <d v="2015-12-04T00:00:00"/>
    <x v="0"/>
    <s v="low"/>
  </r>
  <r>
    <n v="990014"/>
    <n v="2750"/>
    <n v="2750"/>
    <s v="Pigs"/>
    <x v="0"/>
    <s v="to buy feed and other supplies to raise her pigs."/>
    <x v="0"/>
    <s v="Bindoy, Negros Oriental"/>
    <s v="PHP"/>
    <n v="1450"/>
    <d v="2015-12-04T08:31:07"/>
    <d v="2015-11-06T09:00:00"/>
    <d v="2015-12-07T04:00:59"/>
    <n v="70"/>
    <n v="6"/>
    <s v=""/>
    <s v="female"/>
    <s v="irregular"/>
    <d v="2015-12-04T00:00:00"/>
    <x v="0"/>
    <s v="low"/>
  </r>
  <r>
    <n v="990321"/>
    <n v="2750"/>
    <n v="2750"/>
    <s v="Retail"/>
    <x v="3"/>
    <s v="to increase his inventory of crockery."/>
    <x v="39"/>
    <s v="Croix-des-Bouquets"/>
    <s v="HTG"/>
    <n v="4420"/>
    <d v="2015-12-04T19:21:24"/>
    <d v="2015-11-25T09:00:00"/>
    <d v="2015-12-17T22:03:59"/>
    <n v="80"/>
    <n v="9"/>
    <s v="#Parent"/>
    <s v="male"/>
    <s v="monthly"/>
    <d v="2015-12-04T00:00:00"/>
    <x v="0"/>
    <s v="low"/>
  </r>
  <r>
    <n v="990427"/>
    <n v="5000"/>
    <n v="5000"/>
    <s v="Clothing Sales"/>
    <x v="7"/>
    <s v="to construct a large boutique."/>
    <x v="50"/>
    <s v="Chiredzi"/>
    <s v="USD"/>
    <n v="3050"/>
    <d v="2015-12-05T15:38:39"/>
    <d v="2015-11-30T09:00:00"/>
    <d v="2015-12-09T21:37:56"/>
    <n v="140"/>
    <n v="15"/>
    <s v="#Single, #Schooling, #Woman Owned Biz"/>
    <s v="female"/>
    <s v="monthly"/>
    <d v="2015-12-05T00:00:00"/>
    <x v="0"/>
    <s v="low"/>
  </r>
  <r>
    <n v="990432"/>
    <n v="4250"/>
    <n v="4250"/>
    <s v="Fish Selling"/>
    <x v="1"/>
    <s v="to buy more dried fish."/>
    <x v="0"/>
    <s v="Garcia Hernandez, Bohol"/>
    <s v="PHP"/>
    <n v="1250"/>
    <d v="2015-12-05T16:25:12"/>
    <d v="2015-11-05T09:00:00"/>
    <d v="2016-01-04T20:03:34"/>
    <n v="120"/>
    <n v="10"/>
    <s v="#Parent, #Schooling, #Woman Owned Biz"/>
    <s v="female"/>
    <s v="irregular"/>
    <d v="2015-12-05T00:00:00"/>
    <x v="0"/>
    <s v="low"/>
  </r>
  <r>
    <n v="990518"/>
    <n v="20500"/>
    <n v="25000"/>
    <s v="Electronics Sales"/>
    <x v="3"/>
    <s v="to buy a new collection of laptops to sell at his store."/>
    <x v="23"/>
    <s v="Khanyounis, Gaza Strip"/>
    <s v="USD"/>
    <n v="800"/>
    <d v="2015-12-06T09:02:51"/>
    <d v="2015-11-06T09:00:00"/>
    <m/>
    <n v="260"/>
    <n v="27"/>
    <s v="user_favorite, #Supporting Family, #Technology, user_favorite"/>
    <s v="male"/>
    <s v="monthly"/>
    <d v="2015-12-06T00:00:00"/>
    <x v="1"/>
    <s v="low"/>
  </r>
  <r>
    <n v="990525"/>
    <n v="7000"/>
    <n v="7000"/>
    <s v="Personal Expenses"/>
    <x v="9"/>
    <s v="to buy a solar system for heating water for the family house."/>
    <x v="23"/>
    <s v="Jabalia-Gaza Strip"/>
    <s v="USD"/>
    <n v="800"/>
    <d v="2015-12-06T13:14:48"/>
    <d v="2015-11-06T09:00:00"/>
    <d v="2015-12-18T20:08:11"/>
    <n v="260"/>
    <n v="23"/>
    <s v="#Eco-friendly, #Biz Durable Asset, #Technology"/>
    <s v="male"/>
    <s v="monthly"/>
    <d v="2015-12-06T00:00:00"/>
    <x v="0"/>
    <s v="low"/>
  </r>
  <r>
    <n v="990850"/>
    <n v="3000"/>
    <n v="3000"/>
    <s v="Used Clothing"/>
    <x v="7"/>
    <s v="to purchase second hand clothes for resale."/>
    <x v="1"/>
    <s v="Mtopanga; Mombasa"/>
    <s v="KES"/>
    <n v="1330"/>
    <d v="2015-12-07T10:35:37"/>
    <d v="2015-11-11T09:00:00"/>
    <d v="2016-01-05T20:48:22"/>
    <n v="130"/>
    <n v="7"/>
    <s v="#Parent, #Repeat Borrower, #Woman Owned Biz"/>
    <s v="female"/>
    <s v="monthly"/>
    <d v="2015-12-07T00:00:00"/>
    <x v="0"/>
    <s v="low"/>
  </r>
  <r>
    <n v="990619"/>
    <n v="12250"/>
    <n v="12250"/>
    <s v="Food"/>
    <x v="1"/>
    <s v="to purchase meat to sell."/>
    <x v="17"/>
    <s v="03 Yên Thọ, Yên Định"/>
    <s v="VND"/>
    <n v="1210"/>
    <d v="2015-12-07T03:42:29"/>
    <d v="2015-12-04T09:00:00"/>
    <d v="2015-12-26T20:49:25"/>
    <n v="140"/>
    <n v="47"/>
    <s v="#Widowed, #Woman Owned Biz, #Supporting Family, #Single Parent, #Parent, user_favorite, user_favorite, user_favorite"/>
    <s v="female, female, female, female"/>
    <s v="monthly"/>
    <d v="2015-12-07T00:00:00"/>
    <x v="0"/>
    <s v="low"/>
  </r>
  <r>
    <n v="991148"/>
    <n v="1250"/>
    <n v="1250"/>
    <s v="Beauty Salon"/>
    <x v="2"/>
    <s v="to buy 21 units of hair extensions and 21 units of braids."/>
    <x v="41"/>
    <s v="Tokoin"/>
    <s v="XOF"/>
    <n v="2960"/>
    <d v="2015-12-07T18:50:18"/>
    <d v="2015-11-13T09:00:00"/>
    <d v="2015-12-09T11:16:08"/>
    <n v="60"/>
    <n v="4"/>
    <s v=""/>
    <s v="female"/>
    <s v="irregular"/>
    <d v="2015-12-07T00:00:00"/>
    <x v="0"/>
    <s v="low"/>
  </r>
  <r>
    <n v="991048"/>
    <n v="7250"/>
    <n v="7250"/>
    <s v="Cobbler"/>
    <x v="2"/>
    <s v="buy supplies such as leather, soles, heels, glue etc. for making shoes"/>
    <x v="5"/>
    <s v="La Paz"/>
    <s v="BOB"/>
    <n v="1100"/>
    <d v="2015-12-07T16:06:05"/>
    <d v="2015-11-26T09:00:00"/>
    <d v="2015-12-22T00:52:03"/>
    <n v="130"/>
    <n v="24"/>
    <s v="user_favorite, #Parent"/>
    <s v="male"/>
    <s v="irregular"/>
    <d v="2015-12-07T00:00:00"/>
    <x v="0"/>
    <s v="low"/>
  </r>
  <r>
    <n v="990753"/>
    <n v="6000"/>
    <n v="6000"/>
    <s v="Retail"/>
    <x v="3"/>
    <s v="to buy more sugar, bread, flour and other items."/>
    <x v="1"/>
    <s v="Mwea"/>
    <s v="KES"/>
    <n v="1380"/>
    <d v="2015-12-07T08:26:42"/>
    <d v="2015-11-30T09:00:00"/>
    <d v="2016-01-07T18:19:53"/>
    <n v="140"/>
    <n v="14"/>
    <s v="#Repeat Borrower, #Woman Owned Biz"/>
    <s v="female"/>
    <s v="monthly"/>
    <d v="2015-12-07T00:00:00"/>
    <x v="0"/>
    <s v="low"/>
  </r>
  <r>
    <n v="991155"/>
    <n v="3750"/>
    <n v="3750"/>
    <s v="Livestock"/>
    <x v="0"/>
    <s v="to buy sheep, raise them, then sell them."/>
    <x v="12"/>
    <s v="Yangasso"/>
    <s v="XOF"/>
    <n v="4380"/>
    <d v="2015-12-07T19:00:16"/>
    <d v="2015-11-26T09:00:00"/>
    <d v="2015-12-09T17:59:06"/>
    <n v="80"/>
    <n v="9"/>
    <s v=""/>
    <s v="female, female, male"/>
    <s v="bullet"/>
    <d v="2015-12-07T00:00:00"/>
    <x v="0"/>
    <s v="low"/>
  </r>
  <r>
    <n v="991179"/>
    <n v="3250"/>
    <n v="3250"/>
    <s v="Cosmetics Sales"/>
    <x v="3"/>
    <s v="to buy stocks of beauty creams and lotions."/>
    <x v="39"/>
    <s v="Leogane"/>
    <s v="HTG"/>
    <n v="4420"/>
    <d v="2015-12-07T21:08:29"/>
    <d v="2015-11-13T09:00:00"/>
    <d v="2015-12-13T22:58:31"/>
    <n v="80"/>
    <n v="5"/>
    <s v=""/>
    <s v="female"/>
    <s v="monthly"/>
    <d v="2015-12-07T00:00:00"/>
    <x v="0"/>
    <s v="low"/>
  </r>
  <r>
    <n v="990565"/>
    <n v="6500"/>
    <n v="6500"/>
    <s v="Food Production/Sales"/>
    <x v="1"/>
    <s v="to pay for different kinds of fresh meat like chicken, pork, and beef to sell."/>
    <x v="0"/>
    <s v="Pasay City"/>
    <s v="PHP"/>
    <n v="1440"/>
    <d v="2015-12-07T01:27:58"/>
    <d v="2015-11-12T09:00:00"/>
    <d v="2015-12-21T14:33:17"/>
    <n v="80"/>
    <n v="18"/>
    <s v="#Elderly, #Repeat Borrower, #Woman Owned Biz"/>
    <s v="female"/>
    <s v="irregular"/>
    <d v="2015-12-07T00:00:00"/>
    <x v="0"/>
    <s v="low"/>
  </r>
  <r>
    <n v="990815"/>
    <n v="3000"/>
    <n v="3000"/>
    <s v="Cereals"/>
    <x v="1"/>
    <s v="to purchase cereals"/>
    <x v="1"/>
    <s v="Kitale"/>
    <s v="KES"/>
    <n v="1560"/>
    <d v="2015-12-07T09:40:15"/>
    <d v="2015-12-09T09:00:00"/>
    <d v="2015-12-29T21:47:59"/>
    <n v="140"/>
    <n v="7"/>
    <s v="#Woman Owned Biz"/>
    <s v="female"/>
    <s v="monthly"/>
    <d v="2015-12-07T00:00:00"/>
    <x v="0"/>
    <s v="low"/>
  </r>
  <r>
    <n v="991077"/>
    <n v="1750"/>
    <n v="1750"/>
    <s v="Personal Expenses"/>
    <x v="9"/>
    <s v="to buy food and clothing, eliminating pressure to sell maize for low prices at harvest."/>
    <x v="58"/>
    <s v="Kaduna"/>
    <s v="NGN"/>
    <n v="2880"/>
    <d v="2015-12-07T17:01:19"/>
    <d v="2015-12-07T09:00:00"/>
    <d v="2015-12-27T22:12:22"/>
    <n v="140"/>
    <n v="6"/>
    <s v="#Vegan"/>
    <s v="male"/>
    <s v="bullet"/>
    <d v="2015-12-07T00:00:00"/>
    <x v="0"/>
    <s v="low"/>
  </r>
  <r>
    <n v="991779"/>
    <n v="52750"/>
    <n v="52750"/>
    <s v="Food Production/Sales"/>
    <x v="1"/>
    <s v="to buy a large supply of corn to resell."/>
    <x v="46"/>
    <s v="Bubanza"/>
    <s v="BIF"/>
    <n v="1620"/>
    <d v="2015-12-08T15:30:10"/>
    <d v="2015-11-25T09:00:00"/>
    <d v="2016-01-04T21:33:59"/>
    <n v="100"/>
    <n v="128"/>
    <s v="user_favorite, #Parent, #Repeat Borrower, #Supporting Family, user_favorite"/>
    <s v="female, female, male, male, female, female, male, female, female, male, male, male, female, female, female, female, female, female, male, female, male, female, female, male, female"/>
    <s v="irregular"/>
    <d v="2015-12-08T00:00:00"/>
    <x v="0"/>
    <s v="high"/>
  </r>
  <r>
    <n v="991858"/>
    <n v="8750"/>
    <n v="10500"/>
    <s v="Animal Sales"/>
    <x v="0"/>
    <s v="to buy fishhooks and plastic bags for his fishing business."/>
    <x v="14"/>
    <s v="ESMERALDAS"/>
    <s v="USD"/>
    <n v="4570"/>
    <d v="2015-12-08T20:38:06"/>
    <d v="2015-11-26T09:00:00"/>
    <m/>
    <n v="150"/>
    <n v="33"/>
    <s v="volunteer_pick, #Parent, user_favorite, user_favorite"/>
    <s v="male"/>
    <s v="monthly"/>
    <d v="2015-12-08T00:00:00"/>
    <x v="1"/>
    <s v="low"/>
  </r>
  <r>
    <n v="991264"/>
    <n v="3250"/>
    <n v="3250"/>
    <s v="Fishing"/>
    <x v="1"/>
    <s v="to buy new fishing nets and maintenance for her business"/>
    <x v="0"/>
    <s v="Pan-ay, Capiz"/>
    <s v="PHP"/>
    <n v="1450"/>
    <d v="2015-12-08T02:59:47"/>
    <d v="2015-11-11T09:00:00"/>
    <d v="2015-12-11T17:48:12"/>
    <n v="80"/>
    <n v="8"/>
    <s v=""/>
    <s v="female"/>
    <s v="irregular"/>
    <d v="2015-12-08T00:00:00"/>
    <x v="0"/>
    <s v="low"/>
  </r>
  <r>
    <n v="991829"/>
    <n v="38000"/>
    <n v="38000"/>
    <s v="General Store"/>
    <x v="3"/>
    <s v="to buy a Solar Freezer System."/>
    <x v="24"/>
    <s v="Santa Barbara"/>
    <s v="HNL"/>
    <n v="3900"/>
    <d v="2015-12-08T17:03:23"/>
    <d v="2015-11-26T09:00:00"/>
    <d v="2015-12-18T17:40:42"/>
    <n v="180"/>
    <n v="125"/>
    <s v="#Widowed, #Woman Owned Biz, #Eco-friendly, #Technology, #Vegan, user_favorite, user_favorite, user_favorite, user_favorite, user_favorite, #Single Parent, user_favorite, user_favorite, #Biz Durable Asset, user_favorite"/>
    <s v="female"/>
    <s v="monthly"/>
    <d v="2015-12-08T00:00:00"/>
    <x v="0"/>
    <s v="high"/>
  </r>
  <r>
    <n v="991351"/>
    <n v="1250"/>
    <n v="1250"/>
    <s v="General Store"/>
    <x v="3"/>
    <s v="to buy additional items to sell like canned goods, eggs, personal  product care, and other groceries"/>
    <x v="0"/>
    <s v="Tacloban City, Leyte"/>
    <s v="PHP"/>
    <n v="1450"/>
    <d v="2015-12-08T04:16:39"/>
    <d v="2015-11-25T09:00:00"/>
    <d v="2015-12-10T14:26:10"/>
    <n v="80"/>
    <n v="4"/>
    <s v=""/>
    <s v="female"/>
    <s v="irregular"/>
    <d v="2015-12-08T00:00:00"/>
    <x v="0"/>
    <s v="low"/>
  </r>
  <r>
    <n v="991412"/>
    <n v="6500"/>
    <n v="6500"/>
    <s v="General Store"/>
    <x v="3"/>
    <s v="to buy items to sell like canned goods, personal care products, shampoo, drinks, noodles, spices, bread and other snack foods"/>
    <x v="0"/>
    <s v="Brookes Point, Palawan"/>
    <s v="PHP"/>
    <n v="1450"/>
    <d v="2015-12-08T06:01:41"/>
    <d v="2015-11-26T09:00:00"/>
    <d v="2015-12-17T04:05:24"/>
    <n v="80"/>
    <n v="19"/>
    <s v="#Parent, #Repeat Borrower, #Woman Owned Biz"/>
    <s v="female"/>
    <s v="irregular"/>
    <d v="2015-12-08T00:00:00"/>
    <x v="0"/>
    <s v="low"/>
  </r>
  <r>
    <n v="991763"/>
    <n v="7500"/>
    <n v="7500"/>
    <s v="Pigs"/>
    <x v="0"/>
    <s v="to buy pigs to fatten."/>
    <x v="26"/>
    <s v="Cayaltí - Chiclayo"/>
    <s v="PEN"/>
    <n v="1430"/>
    <d v="2015-12-08T14:57:58"/>
    <d v="2015-11-13T09:00:00"/>
    <d v="2016-01-10T20:43:54"/>
    <n v="140"/>
    <n v="25"/>
    <s v="#Animals, #Repeat Borrower, #Single, user_favorite"/>
    <s v="male"/>
    <s v="monthly"/>
    <d v="2015-12-08T00:00:00"/>
    <x v="0"/>
    <s v="low"/>
  </r>
  <r>
    <n v="991450"/>
    <n v="4750"/>
    <n v="4750"/>
    <s v="Manufacturing"/>
    <x v="12"/>
    <s v="to purchase a furnace and materials like coal and brass in bulk from a wholesaler."/>
    <x v="29"/>
    <s v="Sonepur, Odisha"/>
    <s v="INR"/>
    <n v="2410"/>
    <d v="2015-12-08T06:49:41"/>
    <d v="2015-12-04T09:00:00"/>
    <d v="2015-12-16T06:03:19"/>
    <n v="430"/>
    <n v="19"/>
    <s v=""/>
    <s v="female, female"/>
    <s v="bullet"/>
    <d v="2015-12-08T00:00:00"/>
    <x v="0"/>
    <s v="low"/>
  </r>
  <r>
    <n v="991558"/>
    <n v="2250"/>
    <n v="2250"/>
    <s v="Pigs"/>
    <x v="0"/>
    <s v="to purchase feeds and other supplies to raise her pigs"/>
    <x v="0"/>
    <s v="Sibulan, Negros Oriental"/>
    <s v="PHP"/>
    <n v="1450"/>
    <d v="2015-12-08T08:46:09"/>
    <d v="2015-11-09T09:00:00"/>
    <d v="2015-12-17T19:42:35"/>
    <n v="110"/>
    <n v="9"/>
    <s v=""/>
    <s v="female"/>
    <s v="irregular"/>
    <d v="2015-12-08T00:00:00"/>
    <x v="0"/>
    <s v="low"/>
  </r>
  <r>
    <n v="991607"/>
    <n v="3250"/>
    <n v="3250"/>
    <s v="General Store"/>
    <x v="3"/>
    <s v="to purchase more stock to sell in her general store."/>
    <x v="0"/>
    <s v="Tanjay, Negros Oriental"/>
    <s v="PHP"/>
    <n v="1450"/>
    <d v="2015-12-08T10:05:34"/>
    <d v="2015-11-10T09:00:00"/>
    <d v="2016-01-05T00:39:54"/>
    <n v="130"/>
    <n v="10"/>
    <s v="#Parent, #Woman Owned Biz"/>
    <s v="female"/>
    <s v="irregular"/>
    <d v="2015-12-08T00:00:00"/>
    <x v="0"/>
    <s v="low"/>
  </r>
  <r>
    <n v="991734"/>
    <n v="3750"/>
    <n v="3750"/>
    <s v="Catering"/>
    <x v="1"/>
    <s v="to buy fixed assets such as chairs, tables, etc."/>
    <x v="26"/>
    <s v="Zaña - Chiclayo"/>
    <s v="PEN"/>
    <n v="1430"/>
    <d v="2015-12-08T14:02:09"/>
    <d v="2015-11-12T09:00:00"/>
    <d v="2015-12-18T14:04:00"/>
    <n v="140"/>
    <n v="12"/>
    <s v="#Single Parent, #Parent, #Single, #Woman Owned Biz"/>
    <s v="female"/>
    <s v="monthly"/>
    <d v="2015-12-08T00:00:00"/>
    <x v="0"/>
    <s v="low"/>
  </r>
  <r>
    <n v="991605"/>
    <n v="10750"/>
    <n v="10750"/>
    <s v="Water Distribution"/>
    <x v="2"/>
    <s v="to buy gallon containers, caps, and seals for her water refilling business."/>
    <x v="0"/>
    <s v="Antonino,Alicia,Isabela"/>
    <s v="PHP"/>
    <n v="1230"/>
    <d v="2015-12-08T10:04:28"/>
    <d v="2015-11-20T09:00:00"/>
    <d v="2016-01-08T15:37:36"/>
    <n v="80"/>
    <n v="29"/>
    <s v="user_favorite, user_favorite, user_favorite"/>
    <s v="female"/>
    <s v="irregular"/>
    <d v="2015-12-08T00:00:00"/>
    <x v="0"/>
    <s v="low"/>
  </r>
  <r>
    <n v="991259"/>
    <n v="1250"/>
    <n v="1250"/>
    <s v="Food Production/Sales"/>
    <x v="1"/>
    <s v="to buy ingredients for her food vending business such as, meat, vegetable, etc."/>
    <x v="0"/>
    <s v="Tacloban City, Leyte"/>
    <s v="PHP"/>
    <n v="1450"/>
    <d v="2015-12-08T02:54:07"/>
    <d v="2015-11-10T09:00:00"/>
    <d v="2015-12-10T02:04:11"/>
    <n v="80"/>
    <n v="4"/>
    <s v=""/>
    <s v="female"/>
    <s v="irregular"/>
    <d v="2015-12-08T00:00:00"/>
    <x v="0"/>
    <s v="low"/>
  </r>
  <r>
    <n v="992195"/>
    <n v="1750"/>
    <n v="1750"/>
    <s v="Food"/>
    <x v="1"/>
    <s v="to buy cocoa for selling."/>
    <x v="13"/>
    <s v="Bundibugyo"/>
    <s v="UGX"/>
    <n v="1630"/>
    <d v="2015-12-09T08:42:34"/>
    <d v="2015-12-03T09:00:00"/>
    <d v="2015-12-12T23:46:03"/>
    <n v="140"/>
    <n v="4"/>
    <s v=""/>
    <s v="female"/>
    <s v="monthly"/>
    <d v="2015-12-09T00:00:00"/>
    <x v="0"/>
    <s v="low"/>
  </r>
  <r>
    <n v="992487"/>
    <n v="5000"/>
    <n v="7000"/>
    <s v="Agriculture"/>
    <x v="0"/>
    <s v="to buy fertilizer, manure, pest control, etc."/>
    <x v="7"/>
    <s v=""/>
    <s v="USD"/>
    <n v="810"/>
    <d v="2015-12-09T18:10:02"/>
    <d v="2015-12-05T09:00:00"/>
    <m/>
    <n v="130"/>
    <n v="17"/>
    <s v="#Trees, #Vegan"/>
    <s v="male"/>
    <s v="bullet"/>
    <d v="2015-12-09T00:00:00"/>
    <x v="1"/>
    <s v="low"/>
  </r>
  <r>
    <n v="991977"/>
    <n v="2500"/>
    <n v="2500"/>
    <s v="Home Appliances"/>
    <x v="9"/>
    <s v="to buy a water filter to provide safe drinking water for their family._x0009_."/>
    <x v="4"/>
    <s v="Kompong Thom"/>
    <s v="KHR"/>
    <n v="3110"/>
    <d v="2015-12-09T02:28:53"/>
    <d v="2015-11-16T09:00:00"/>
    <d v="2015-12-16T19:38:06"/>
    <n v="80"/>
    <n v="10"/>
    <s v=""/>
    <s v="female, female, male, female, female"/>
    <s v="monthly"/>
    <d v="2015-12-09T00:00:00"/>
    <x v="0"/>
    <s v="low"/>
  </r>
  <r>
    <n v="992156"/>
    <n v="11500"/>
    <n v="11500"/>
    <s v="Butcher Shop"/>
    <x v="1"/>
    <s v="to buy meat and chicken."/>
    <x v="26"/>
    <s v="San Juan de Lurigancho"/>
    <s v="PEN"/>
    <n v="930"/>
    <d v="2015-12-09T07:51:51"/>
    <d v="2015-11-09T09:00:00"/>
    <d v="2015-12-12T18:00:50"/>
    <n v="70"/>
    <n v="1"/>
    <s v=""/>
    <s v="female, male, female, female, female"/>
    <s v="monthly"/>
    <d v="2015-12-09T00:00:00"/>
    <x v="0"/>
    <s v="low"/>
  </r>
  <r>
    <n v="992500"/>
    <n v="1000"/>
    <n v="1000"/>
    <s v="Used Clothing"/>
    <x v="7"/>
    <s v="to purchase 50 meter of women's fabrics"/>
    <x v="41"/>
    <s v="Adidogomé"/>
    <s v="XOF"/>
    <n v="2960"/>
    <d v="2015-12-09T19:04:28"/>
    <d v="2015-11-18T09:00:00"/>
    <d v="2015-12-12T18:07:24"/>
    <n v="70"/>
    <n v="3"/>
    <s v=""/>
    <s v="female"/>
    <s v="irregular"/>
    <d v="2015-12-09T00:00:00"/>
    <x v="0"/>
    <s v="low"/>
  </r>
  <r>
    <n v="991943"/>
    <n v="10750"/>
    <n v="10750"/>
    <s v="Pigs"/>
    <x v="0"/>
    <s v="to buy piglets &amp; feed."/>
    <x v="0"/>
    <s v="Calamba, Misamis Occidental"/>
    <s v="PHP"/>
    <n v="1260"/>
    <d v="2015-12-09T01:06:49"/>
    <d v="2015-11-17T09:00:00"/>
    <d v="2016-01-05T00:23:52"/>
    <n v="140"/>
    <n v="29"/>
    <s v="#Animals, user_favorite"/>
    <s v="male"/>
    <s v="monthly"/>
    <d v="2015-12-09T00:00:00"/>
    <x v="0"/>
    <s v="low"/>
  </r>
  <r>
    <n v="992409"/>
    <n v="3750"/>
    <n v="3750"/>
    <s v="Plastics Sales"/>
    <x v="3"/>
    <s v="to purchase more plastic bowls, buckets and ice chests for distribution to her buyers."/>
    <x v="9"/>
    <s v="Teshie, Accra"/>
    <s v="GHS"/>
    <n v="2310"/>
    <d v="2015-12-09T13:53:59"/>
    <d v="2015-11-26T09:00:00"/>
    <d v="2015-12-16T16:32:11"/>
    <n v="100"/>
    <n v="1"/>
    <s v="user_favorite, user_favorite"/>
    <s v="female, female"/>
    <s v="irregular"/>
    <d v="2015-12-09T00:00:00"/>
    <x v="0"/>
    <s v="low"/>
  </r>
  <r>
    <n v="992357"/>
    <n v="2000"/>
    <n v="2000"/>
    <s v="Cereals"/>
    <x v="1"/>
    <s v="to purchase maize flour, rice, beans, wheat flour  and maize"/>
    <x v="1"/>
    <s v="Mikinduri"/>
    <s v="KES"/>
    <n v="1640"/>
    <d v="2015-12-09T12:34:53"/>
    <d v="2015-12-09T09:00:00"/>
    <d v="2015-12-17T20:07:12"/>
    <n v="130"/>
    <n v="8"/>
    <s v=""/>
    <s v="female"/>
    <s v="irregular"/>
    <d v="2015-12-09T00:00:00"/>
    <x v="0"/>
    <s v="low"/>
  </r>
  <r>
    <n v="992179"/>
    <n v="7500"/>
    <n v="7500"/>
    <s v="Animal Sales"/>
    <x v="0"/>
    <s v="to buy cows and sheep for increasing the working capital of her new business."/>
    <x v="2"/>
    <s v="Istaravshan"/>
    <s v="TJS"/>
    <n v="1000"/>
    <d v="2015-12-09T08:15:47"/>
    <d v="2015-12-03T09:00:00"/>
    <d v="2015-12-13T17:55:49"/>
    <n v="140"/>
    <n v="17"/>
    <s v=""/>
    <s v="female"/>
    <s v="monthly"/>
    <d v="2015-12-09T00:00:00"/>
    <x v="0"/>
    <s v="low"/>
  </r>
  <r>
    <n v="992520"/>
    <n v="3250"/>
    <n v="3250"/>
    <s v="Personal Medical Expenses"/>
    <x v="13"/>
    <s v="to pay for ophthalmic treatment."/>
    <x v="44"/>
    <s v=""/>
    <s v="MXN"/>
    <n v="3570"/>
    <d v="2015-12-09T21:12:06"/>
    <d v="2015-11-12T09:00:00"/>
    <d v="2015-12-20T19:32:41"/>
    <n v="140"/>
    <n v="10"/>
    <s v="#Elderly, #Health and Sanitation"/>
    <s v="male"/>
    <s v="monthly"/>
    <d v="2015-12-09T00:00:00"/>
    <x v="0"/>
    <s v="low"/>
  </r>
  <r>
    <n v="992296"/>
    <n v="5000"/>
    <n v="5000"/>
    <s v="Fruits &amp; Vegetables"/>
    <x v="1"/>
    <s v="to buy fruits to sell in her food stall."/>
    <x v="0"/>
    <s v="Hinigaran, Negros Occidental"/>
    <s v="PHP"/>
    <n v="1450"/>
    <d v="2015-12-09T10:36:32"/>
    <d v="2015-11-25T09:00:00"/>
    <d v="2015-12-18T15:36:55"/>
    <n v="80"/>
    <n v="8"/>
    <s v=""/>
    <s v="female"/>
    <s v="irregular"/>
    <d v="2015-12-09T00:00:00"/>
    <x v="0"/>
    <s v="low"/>
  </r>
  <r>
    <n v="993225"/>
    <n v="10000"/>
    <n v="10000"/>
    <s v="Food Production/Sales"/>
    <x v="1"/>
    <s v="to buy a new hotplate to make pupusas (salvadoran stuffed corn tortilla)."/>
    <x v="7"/>
    <s v="Gotera"/>
    <s v="USD"/>
    <n v="1990"/>
    <d v="2015-12-10T21:29:58"/>
    <d v="2015-11-25T09:00:00"/>
    <d v="2016-01-12T16:29:12"/>
    <n v="260"/>
    <n v="31"/>
    <s v="#Parent, #Biz Durable Asset, #Woman Owned Biz"/>
    <s v="female"/>
    <s v="monthly"/>
    <d v="2015-12-10T00:00:00"/>
    <x v="0"/>
    <s v="low"/>
  </r>
  <r>
    <n v="992839"/>
    <n v="1000"/>
    <n v="1000"/>
    <s v="Food Stall"/>
    <x v="1"/>
    <s v="to buy milk, sugar, maize and beans for use in his hotel so as to serve more customers and get more income to support his family."/>
    <x v="1"/>
    <s v="Kilifi"/>
    <s v="KES"/>
    <n v="1330"/>
    <d v="2015-12-10T08:23:28"/>
    <d v="2015-11-19T09:00:00"/>
    <d v="2015-12-14T16:22:44"/>
    <n v="140"/>
    <n v="4"/>
    <s v=""/>
    <s v="male"/>
    <s v="monthly"/>
    <d v="2015-12-10T00:00:00"/>
    <x v="0"/>
    <s v="low"/>
  </r>
  <r>
    <n v="992951"/>
    <n v="500"/>
    <n v="500"/>
    <s v="Agriculture"/>
    <x v="0"/>
    <s v="to pay for a harvesting/pruning knife."/>
    <x v="9"/>
    <s v="Akim-Asuom"/>
    <s v="GHS"/>
    <n v="4490"/>
    <d v="2015-12-10T10:46:52"/>
    <d v="2015-11-17T09:00:00"/>
    <d v="2016-01-09T00:46:04"/>
    <n v="100"/>
    <n v="2"/>
    <s v=""/>
    <s v="male"/>
    <s v="irregular"/>
    <d v="2015-12-10T00:00:00"/>
    <x v="0"/>
    <s v="low"/>
  </r>
  <r>
    <n v="992678"/>
    <n v="5000"/>
    <n v="5000"/>
    <s v="Fishing"/>
    <x v="1"/>
    <s v="to buy materials like fishing nets and cover maintenance for her business."/>
    <x v="0"/>
    <s v="Taytay, Palawan"/>
    <s v="PHP"/>
    <n v="1450"/>
    <d v="2015-12-10T03:20:53"/>
    <d v="2015-11-25T09:00:00"/>
    <d v="2015-12-18T15:36:54"/>
    <n v="80"/>
    <n v="8"/>
    <s v=""/>
    <s v="female"/>
    <s v="irregular"/>
    <d v="2015-12-10T00:00:00"/>
    <x v="0"/>
    <s v="low"/>
  </r>
  <r>
    <n v="992884"/>
    <n v="2000"/>
    <n v="2000"/>
    <s v="Clothing Sales"/>
    <x v="7"/>
    <s v="to buy more stock of clothes to sell"/>
    <x v="1"/>
    <s v="Machakos"/>
    <s v="KES"/>
    <n v="1330"/>
    <d v="2015-12-10T09:28:44"/>
    <d v="2015-11-18T09:00:00"/>
    <d v="2015-12-16T03:22:30"/>
    <n v="140"/>
    <n v="5"/>
    <s v=""/>
    <s v="male"/>
    <s v="monthly"/>
    <d v="2015-12-10T00:00:00"/>
    <x v="0"/>
    <s v="low"/>
  </r>
  <r>
    <n v="993196"/>
    <n v="8000"/>
    <n v="8000"/>
    <s v="Personal Medical Expenses"/>
    <x v="13"/>
    <s v="to buy medication for her son as he is continually in treatment."/>
    <x v="7"/>
    <s v="Gotera"/>
    <s v="USD"/>
    <n v="1990"/>
    <d v="2015-12-10T18:23:47"/>
    <d v="2015-12-05T09:00:00"/>
    <d v="2015-12-16T08:12:17"/>
    <n v="200"/>
    <n v="30"/>
    <s v=""/>
    <s v="female"/>
    <s v="monthly"/>
    <d v="2015-12-10T00:00:00"/>
    <x v="0"/>
    <s v="low"/>
  </r>
  <r>
    <n v="992785"/>
    <n v="3000"/>
    <n v="3000"/>
    <s v="General Store"/>
    <x v="3"/>
    <s v="to buy additional stock of groceries to sell."/>
    <x v="0"/>
    <s v="Isabela, Negros Occidental"/>
    <s v="PHP"/>
    <n v="1450"/>
    <d v="2015-12-10T06:19:21"/>
    <d v="2015-12-08T09:00:00"/>
    <d v="2015-12-13T19:19:59"/>
    <n v="50"/>
    <n v="10"/>
    <s v="user_favorite"/>
    <s v="female"/>
    <s v="irregular"/>
    <d v="2015-12-10T00:00:00"/>
    <x v="0"/>
    <s v="low"/>
  </r>
  <r>
    <n v="993118"/>
    <n v="11750"/>
    <n v="11750"/>
    <s v="Higher education costs"/>
    <x v="5"/>
    <s v="to pay her son's university fees."/>
    <x v="16"/>
    <s v="Hashmiya"/>
    <s v="JOD"/>
    <n v="1850"/>
    <d v="2015-12-10T14:58:08"/>
    <d v="2015-11-25T09:00:00"/>
    <d v="2015-12-21T13:45:32"/>
    <n v="210"/>
    <n v="46"/>
    <s v="#Parent, #Repeat Borrower, #Schooling"/>
    <s v="female"/>
    <s v="monthly"/>
    <d v="2015-12-10T00:00:00"/>
    <x v="0"/>
    <s v="low"/>
  </r>
  <r>
    <n v="992926"/>
    <n v="1750"/>
    <n v="1750"/>
    <s v="General Store"/>
    <x v="3"/>
    <s v="to buy more stocks of grocery items and Avon products to sell."/>
    <x v="0"/>
    <s v="Sta. Rosa, Aurora, Isabela"/>
    <s v="PHP"/>
    <n v="1230"/>
    <d v="2015-12-10T10:11:57"/>
    <d v="2015-11-19T09:00:00"/>
    <d v="2015-12-15T02:39:43"/>
    <n v="80"/>
    <n v="6"/>
    <s v=""/>
    <s v="female"/>
    <s v="irregular"/>
    <d v="2015-12-10T00:00:00"/>
    <x v="0"/>
    <s v="low"/>
  </r>
  <r>
    <n v="992656"/>
    <n v="4250"/>
    <n v="4250"/>
    <s v="Food Production/Sales"/>
    <x v="1"/>
    <s v="to buy ingredients for her food vending business."/>
    <x v="0"/>
    <s v="Hinigaran, Negros Occidental"/>
    <s v="PHP"/>
    <n v="1450"/>
    <d v="2015-12-10T02:52:28"/>
    <d v="2015-11-24T09:00:00"/>
    <d v="2016-01-01T20:03:30"/>
    <n v="110"/>
    <n v="14"/>
    <s v="#Woman Owned Biz, #Parent, user_favorite"/>
    <s v="female"/>
    <s v="irregular"/>
    <d v="2015-12-10T00:00:00"/>
    <x v="0"/>
    <s v="low"/>
  </r>
  <r>
    <n v="992607"/>
    <n v="4250"/>
    <n v="4250"/>
    <s v="Farming"/>
    <x v="0"/>
    <s v="to pay for land preparation, like plowing and harrowing, and for purchase of a good variety of seedlings for healthier, heavier, and more produce."/>
    <x v="0"/>
    <s v="Molave - Mahayag Zamboanga del Sur"/>
    <s v="PHP"/>
    <n v="1260"/>
    <d v="2015-12-10T01:02:41"/>
    <d v="2015-11-17T09:00:00"/>
    <d v="2015-12-29T03:33:46"/>
    <n v="140"/>
    <n v="12"/>
    <s v="#Job Creator, #Repeat Borrower"/>
    <s v="female"/>
    <s v="monthly"/>
    <d v="2015-12-10T00:00:00"/>
    <x v="0"/>
    <s v="low"/>
  </r>
  <r>
    <n v="993323"/>
    <n v="3000"/>
    <n v="3000"/>
    <s v="Furniture Making"/>
    <x v="12"/>
    <s v="to buy materials like woods, nails, and varnish and to pay for maintenance on her equipment."/>
    <x v="0"/>
    <s v="Numancia, Aklan"/>
    <s v="PHP"/>
    <n v="1450"/>
    <d v="2015-12-11T04:08:36"/>
    <d v="2015-12-07T09:00:00"/>
    <d v="2015-12-15T05:00:46"/>
    <n v="80"/>
    <n v="9"/>
    <s v=""/>
    <s v="female"/>
    <s v="irregular"/>
    <d v="2015-12-11T00:00:00"/>
    <x v="0"/>
    <s v="low"/>
  </r>
  <r>
    <n v="993676"/>
    <n v="21750"/>
    <n v="21750"/>
    <s v="Cereals"/>
    <x v="1"/>
    <s v="to buy peanuts."/>
    <x v="15"/>
    <s v=""/>
    <s v="XOF"/>
    <n v="1050"/>
    <d v="2015-12-11T11:42:52"/>
    <d v="2015-11-23T09:00:00"/>
    <d v="2015-12-29T11:36:52"/>
    <n v="80"/>
    <n v="44"/>
    <s v="#Parent, #Woman Owned Biz, #Vegan, #Repeat Borrower, user_favorite"/>
    <s v="female, female, female, female"/>
    <s v="monthly"/>
    <d v="2015-12-11T00:00:00"/>
    <x v="0"/>
    <s v="low"/>
  </r>
  <r>
    <n v="993593"/>
    <n v="30000"/>
    <n v="30000"/>
    <s v="Livestock"/>
    <x v="0"/>
    <s v="to pay for forage for feeding the livestock during the winter season"/>
    <x v="25"/>
    <s v="Bnunis village, Syunik region"/>
    <s v="USD"/>
    <n v="1690"/>
    <d v="2015-12-11T10:09:01"/>
    <d v="2015-11-12T09:00:00"/>
    <d v="2016-01-12T17:00:37"/>
    <n v="380"/>
    <n v="89"/>
    <s v="#Animals, #Parent, #Schooling, user_favorite, #Supporting Family, #Sustainable Ag"/>
    <s v="female"/>
    <s v="monthly"/>
    <d v="2015-12-11T00:00:00"/>
    <x v="0"/>
    <s v="high"/>
  </r>
  <r>
    <n v="993890"/>
    <n v="5750"/>
    <n v="5750"/>
    <s v="Farming"/>
    <x v="0"/>
    <s v="to buy seeds, fertilizer, and 2 solar lights."/>
    <x v="1"/>
    <s v="Webuye"/>
    <s v="KES"/>
    <n v="2020"/>
    <d v="2015-12-11T15:11:08"/>
    <d v="2016-02-01T09:00:00"/>
    <d v="2015-12-15T22:44:49"/>
    <n v="110"/>
    <n v="22"/>
    <s v=""/>
    <s v="female, female, female, male, female, female, male, male, female, male, female, male, female"/>
    <s v="bullet"/>
    <d v="2015-12-11T00:00:00"/>
    <x v="0"/>
    <s v="low"/>
  </r>
  <r>
    <n v="993509"/>
    <n v="90500"/>
    <n v="90500"/>
    <s v="Food Market"/>
    <x v="1"/>
    <s v="to buy more beans, maize and sorghum for sell"/>
    <x v="47"/>
    <s v=""/>
    <s v="RWF"/>
    <n v="1610"/>
    <d v="2015-12-11T08:54:58"/>
    <d v="2015-11-27T09:00:00"/>
    <d v="2015-12-21T13:30:40"/>
    <n v="80"/>
    <n v="148"/>
    <s v="user_favorite, #Parent, #Vegan"/>
    <s v="female, female, female, female, female, female, female, female, female, female, female, female, female, male, female, female, female, female"/>
    <s v="irregular"/>
    <d v="2015-12-11T00:00:00"/>
    <x v="0"/>
    <s v="high"/>
  </r>
  <r>
    <n v="993918"/>
    <n v="7500"/>
    <n v="7500"/>
    <s v="Agriculture"/>
    <x v="0"/>
    <s v="in agricultural jobs, application and incorporations of plant protection products, fertilizers and labor for his crops."/>
    <x v="26"/>
    <s v="Cañaris - Ferreñafe - Lambayeque"/>
    <s v="PEN"/>
    <n v="1430"/>
    <d v="2015-12-11T15:45:39"/>
    <d v="2015-11-17T09:00:00"/>
    <d v="2016-01-12T17:12:53"/>
    <n v="120"/>
    <n v="22"/>
    <s v="#Job Creator, #Repeat Borrower, #Trees, #Parent, user_favorite"/>
    <s v="male"/>
    <s v="bullet"/>
    <d v="2015-12-11T00:00:00"/>
    <x v="0"/>
    <s v="low"/>
  </r>
  <r>
    <n v="993763"/>
    <n v="2000"/>
    <n v="2000"/>
    <s v="Farming"/>
    <x v="0"/>
    <s v="to buy farm inputs."/>
    <x v="1"/>
    <s v="malindi"/>
    <s v="KES"/>
    <n v="1380"/>
    <d v="2015-12-11T12:50:20"/>
    <d v="2015-12-03T09:00:00"/>
    <d v="2015-12-17T14:44:33"/>
    <n v="70"/>
    <n v="8"/>
    <s v=""/>
    <s v="male"/>
    <s v="monthly"/>
    <d v="2015-12-11T00:00:00"/>
    <x v="0"/>
    <s v="low"/>
  </r>
  <r>
    <n v="993924"/>
    <n v="6000"/>
    <n v="6000"/>
    <s v="Metal Shop"/>
    <x v="12"/>
    <s v="to buy material to manufacture more doors and windows, etc."/>
    <x v="26"/>
    <s v="Cayaltí - Chiclayo"/>
    <s v="PEN"/>
    <n v="1430"/>
    <d v="2015-12-11T15:55:40"/>
    <d v="2015-11-17T09:00:00"/>
    <d v="2015-12-18T17:18:28"/>
    <n v="140"/>
    <n v="24"/>
    <s v=""/>
    <s v="male"/>
    <s v="monthly"/>
    <d v="2015-12-11T00:00:00"/>
    <x v="0"/>
    <s v="low"/>
  </r>
  <r>
    <n v="993648"/>
    <n v="3250"/>
    <n v="3250"/>
    <s v="General Store"/>
    <x v="3"/>
    <s v="to buy additional stock of groceries to sell."/>
    <x v="0"/>
    <s v="Hinigaran, Negros Occidental"/>
    <s v="PHP"/>
    <n v="1450"/>
    <d v="2015-12-11T11:09:03"/>
    <d v="2015-12-03T09:00:00"/>
    <d v="2015-12-17T14:49:16"/>
    <n v="70"/>
    <n v="4"/>
    <s v=""/>
    <s v="female"/>
    <s v="irregular"/>
    <d v="2015-12-11T00:00:00"/>
    <x v="0"/>
    <s v="low"/>
  </r>
  <r>
    <n v="993931"/>
    <n v="4500"/>
    <n v="4500"/>
    <s v="Farming"/>
    <x v="0"/>
    <s v="to pay for agricultural work, applying and incorporating phytosanitary products, fertilizers and paying labor costs for his harvest."/>
    <x v="26"/>
    <s v="Cañaris - Ferreñafe - Lambayeque"/>
    <s v="PEN"/>
    <n v="1430"/>
    <d v="2015-12-11T16:03:24"/>
    <d v="2015-11-17T09:00:00"/>
    <d v="2016-01-09T18:35:35"/>
    <n v="120"/>
    <n v="15"/>
    <s v="#First Loan, #Parent, #Single Parent, #Trees, #Vegan, user_favorite"/>
    <s v="male"/>
    <s v="bullet"/>
    <d v="2015-12-11T00:00:00"/>
    <x v="0"/>
    <s v="low"/>
  </r>
  <r>
    <n v="994017"/>
    <n v="3750"/>
    <n v="3750"/>
    <s v="Furniture Making"/>
    <x v="12"/>
    <s v="to buy raw materials such as lumber, glue, and nails amongst other things."/>
    <x v="18"/>
    <s v="Sahagun"/>
    <s v="COP"/>
    <n v="1770"/>
    <d v="2015-12-11T20:21:35"/>
    <d v="2015-11-26T09:00:00"/>
    <d v="2015-12-18T09:16:55"/>
    <n v="150"/>
    <n v="15"/>
    <s v="user_favorite"/>
    <s v="male"/>
    <s v="bullet"/>
    <d v="2015-12-11T00:00:00"/>
    <x v="0"/>
    <s v="low"/>
  </r>
  <r>
    <n v="993647"/>
    <n v="3750"/>
    <n v="3750"/>
    <s v="Fish Selling"/>
    <x v="1"/>
    <s v="to buy more fish stocks to see to her customers."/>
    <x v="9"/>
    <s v="Teshie, Accra"/>
    <s v="GHS"/>
    <n v="2310"/>
    <d v="2015-12-11T11:07:46"/>
    <d v="2015-11-26T09:00:00"/>
    <d v="2015-12-18T14:29:37"/>
    <n v="80"/>
    <n v="14"/>
    <s v="user_favorite"/>
    <s v="male, female"/>
    <s v="irregular"/>
    <d v="2015-12-11T00:00:00"/>
    <x v="0"/>
    <s v="low"/>
  </r>
  <r>
    <n v="993865"/>
    <n v="3000"/>
    <n v="3000"/>
    <s v="Retail"/>
    <x v="3"/>
    <s v="to buy more coffee to sell."/>
    <x v="13"/>
    <s v="Kamwenge"/>
    <s v="UGX"/>
    <n v="1630"/>
    <d v="2015-12-11T14:26:09"/>
    <d v="2015-12-09T09:00:00"/>
    <d v="2015-12-19T23:39:38"/>
    <n v="80"/>
    <n v="3"/>
    <s v=""/>
    <s v="male"/>
    <s v="monthly"/>
    <d v="2015-12-11T00:00:00"/>
    <x v="0"/>
    <s v="low"/>
  </r>
  <r>
    <n v="994185"/>
    <n v="7000"/>
    <n v="7000"/>
    <s v="Grocery Store"/>
    <x v="1"/>
    <s v="to stock her store."/>
    <x v="24"/>
    <s v="Choloma, Cortes."/>
    <s v="HNL"/>
    <n v="2010"/>
    <d v="2015-12-12T16:58:44"/>
    <d v="2015-12-03T09:00:00"/>
    <d v="2016-01-05T15:15:21"/>
    <n v="140"/>
    <n v="27"/>
    <s v="#Parent, #Repeat Borrower, #Single Parent, #Woman Owned Biz, user_favorite, user_favorite, user_favorite"/>
    <s v="female"/>
    <s v="monthly"/>
    <d v="2015-12-12T00:00:00"/>
    <x v="0"/>
    <s v="low"/>
  </r>
  <r>
    <n v="994255"/>
    <n v="1000"/>
    <n v="1000"/>
    <s v="Farming"/>
    <x v="0"/>
    <s v="to buy fertilizer for her rice field."/>
    <x v="0"/>
    <s v="Bien Unido, Bohol"/>
    <s v="PHP"/>
    <n v="1250"/>
    <d v="2015-12-13T14:38:47"/>
    <d v="2015-11-12T09:00:00"/>
    <d v="2015-12-20T15:23:06"/>
    <n v="120"/>
    <n v="4"/>
    <s v=""/>
    <s v="female"/>
    <s v="irregular"/>
    <d v="2015-12-13T00:00:00"/>
    <x v="0"/>
    <s v="low"/>
  </r>
  <r>
    <n v="994242"/>
    <n v="3000"/>
    <n v="3000"/>
    <s v="General Store"/>
    <x v="3"/>
    <s v="to use as working capital, buying  panettones, champagne and other products that will be used for Christmas festivals."/>
    <x v="26"/>
    <s v="Nueva Arica - Chiclayo"/>
    <s v="PEN"/>
    <n v="1430"/>
    <d v="2015-12-13T14:14:17"/>
    <d v="2015-11-19T09:00:00"/>
    <d v="2015-12-18T03:13:30"/>
    <n v="140"/>
    <n v="11"/>
    <s v=""/>
    <s v="female"/>
    <s v="monthly"/>
    <d v="2015-12-13T00:00:00"/>
    <x v="0"/>
    <s v="low"/>
  </r>
  <r>
    <n v="994746"/>
    <n v="6000"/>
    <n v="6000"/>
    <s v="General Store"/>
    <x v="3"/>
    <s v="to purchase flour, rice, beans, sugar and soap in order to stock her business."/>
    <x v="54"/>
    <s v="Magude"/>
    <s v="MZN"/>
    <n v="230"/>
    <d v="2015-12-14T14:21:12"/>
    <d v="2015-12-04T09:00:00"/>
    <d v="2015-12-20T13:39:34"/>
    <n v="180"/>
    <n v="18"/>
    <s v=""/>
    <s v="female"/>
    <s v="monthly"/>
    <d v="2015-12-14T00:00:00"/>
    <x v="0"/>
    <s v="low"/>
  </r>
  <r>
    <n v="994507"/>
    <n v="5500"/>
    <n v="5500"/>
    <s v="General Store"/>
    <x v="3"/>
    <s v="to purchase additional items like shampoo, detergent soap, cereals, cooking oil, candies, biscuits, etc. to sell."/>
    <x v="0"/>
    <s v="Dumaguete, Negros Oriental"/>
    <s v="PHP"/>
    <n v="1450"/>
    <d v="2015-12-14T08:47:12"/>
    <d v="2015-11-13T09:00:00"/>
    <d v="2016-01-13T01:37:04"/>
    <n v="130"/>
    <n v="22"/>
    <s v="#Parent, #Woman Owned Biz, user_favorite, user_favorite"/>
    <s v="female"/>
    <s v="irregular"/>
    <d v="2015-12-14T00:00:00"/>
    <x v="0"/>
    <s v="low"/>
  </r>
  <r>
    <n v="995052"/>
    <n v="4000"/>
    <n v="4000"/>
    <s v="Agriculture"/>
    <x v="0"/>
    <s v="to buy farming supplies for his coffee cultivation."/>
    <x v="34"/>
    <s v="Suchitepéquez"/>
    <s v="GTQ"/>
    <n v="2460"/>
    <d v="2015-12-15T00:48:37"/>
    <d v="2015-12-05T09:00:00"/>
    <d v="2015-12-18T17:48:09"/>
    <n v="140"/>
    <n v="15"/>
    <s v=""/>
    <s v="male"/>
    <s v="monthly"/>
    <d v="2015-12-14T00:00:00"/>
    <x v="0"/>
    <s v="low"/>
  </r>
  <r>
    <n v="994386"/>
    <n v="4250"/>
    <n v="4250"/>
    <s v="Pigs"/>
    <x v="0"/>
    <s v="to buy feeds and other supplies to raise her pig"/>
    <x v="0"/>
    <s v="Ivisan, Capiz"/>
    <s v="PHP"/>
    <n v="1450"/>
    <d v="2015-12-14T06:00:49"/>
    <d v="2015-12-02T09:00:00"/>
    <d v="2015-12-18T01:15:44"/>
    <n v="70"/>
    <n v="6"/>
    <s v=""/>
    <s v="female"/>
    <s v="irregular"/>
    <d v="2015-12-14T00:00:00"/>
    <x v="0"/>
    <s v="low"/>
  </r>
  <r>
    <n v="994921"/>
    <n v="7750"/>
    <n v="10000"/>
    <s v="Livestock"/>
    <x v="0"/>
    <s v="to buy a cow and increase milk production."/>
    <x v="7"/>
    <s v="Usulután"/>
    <s v="USD"/>
    <n v="1990"/>
    <d v="2015-12-14T17:37:54"/>
    <d v="2015-12-08T09:00:00"/>
    <m/>
    <n v="140"/>
    <n v="26"/>
    <s v="#Animals, #Elderly, #Biz Durable Asset"/>
    <s v="male"/>
    <s v="bullet"/>
    <d v="2015-12-14T00:00:00"/>
    <x v="1"/>
    <s v="low"/>
  </r>
  <r>
    <n v="994835"/>
    <n v="5000"/>
    <n v="5000"/>
    <s v="Pigs"/>
    <x v="0"/>
    <s v="to purchase and sell pigs."/>
    <x v="14"/>
    <s v="San Gabriel"/>
    <s v="USD"/>
    <n v="1880"/>
    <d v="2015-12-14T15:47:21"/>
    <d v="2015-12-11T09:00:00"/>
    <d v="2015-12-17T17:16:22"/>
    <n v="140"/>
    <n v="17"/>
    <s v="#Single Parent, #Single, #Interesting Photo"/>
    <s v="female"/>
    <s v="monthly"/>
    <d v="2015-12-14T00:00:00"/>
    <x v="0"/>
    <s v="low"/>
  </r>
  <r>
    <n v="994660"/>
    <n v="17250"/>
    <n v="17250"/>
    <s v="Dairy"/>
    <x v="0"/>
    <s v=""/>
    <x v="21"/>
    <s v=""/>
    <s v="AZN"/>
    <n v="300"/>
    <d v="2015-12-14T12:11:18"/>
    <d v="2015-12-03T09:00:00"/>
    <d v="2015-12-21T17:57:56"/>
    <n v="100"/>
    <n v="62"/>
    <s v="user_favorite, #Animals, #Parent, #Repeat Borrower, user_favorite, user_favorite, user_favorite, user_favorite, #Refugee, user_favorite, user_favorite"/>
    <s v=""/>
    <s v="monthly"/>
    <d v="2015-12-14T00:00:00"/>
    <x v="0"/>
    <s v="high"/>
  </r>
  <r>
    <n v="994720"/>
    <n v="1000"/>
    <n v="1000"/>
    <s v="Beverages"/>
    <x v="1"/>
    <s v="to buy two sacks of millet."/>
    <x v="41"/>
    <s v="Tokoin"/>
    <s v="XOF"/>
    <n v="2960"/>
    <d v="2015-12-14T13:50:11"/>
    <d v="2015-11-30T09:00:00"/>
    <d v="2015-12-17T03:47:37"/>
    <n v="80"/>
    <n v="4"/>
    <s v=""/>
    <s v="female"/>
    <s v="irregular"/>
    <d v="2015-12-14T00:00:00"/>
    <x v="0"/>
    <s v="low"/>
  </r>
  <r>
    <n v="994429"/>
    <n v="2250"/>
    <n v="2250"/>
    <s v="Livestock"/>
    <x v="0"/>
    <s v="to buy feeds and other supplies to raise her livestock."/>
    <x v="0"/>
    <s v="Calatrava, Negros Occidental"/>
    <s v="PHP"/>
    <n v="1450"/>
    <d v="2015-12-14T07:21:44"/>
    <d v="2015-11-13T09:00:00"/>
    <d v="2015-12-18T13:48:11"/>
    <n v="130"/>
    <n v="9"/>
    <s v=""/>
    <s v="female"/>
    <s v="irregular"/>
    <d v="2015-12-14T00:00:00"/>
    <x v="0"/>
    <s v="low"/>
  </r>
  <r>
    <n v="994982"/>
    <n v="10000"/>
    <n v="10000"/>
    <s v="Poultry"/>
    <x v="0"/>
    <s v="to buy concentrated chicken feed and vitamins for his laying hens. "/>
    <x v="7"/>
    <s v="Osicala"/>
    <s v="USD"/>
    <n v="1990"/>
    <d v="2015-12-14T20:24:02"/>
    <d v="2015-12-08T09:00:00"/>
    <d v="2016-01-17T16:55:17"/>
    <n v="200"/>
    <n v="37"/>
    <s v="#Animals, #Female Education, #Parent"/>
    <s v="male"/>
    <s v="irregular"/>
    <d v="2015-12-14T00:00:00"/>
    <x v="0"/>
    <s v="low"/>
  </r>
  <r>
    <n v="994695"/>
    <n v="6250"/>
    <n v="6250"/>
    <s v="Agriculture"/>
    <x v="0"/>
    <s v="to purchase 2 solar lights as well as hybrid seeds and fertilizer to improve maize harvests."/>
    <x v="1"/>
    <s v="Webuye"/>
    <s v="KES"/>
    <n v="2020"/>
    <d v="2015-12-14T13:11:10"/>
    <d v="2016-02-01T09:00:00"/>
    <d v="2015-12-19T02:13:08"/>
    <n v="110"/>
    <n v="24"/>
    <s v="user_favorite, #Elderly, #Eco-friendly, #Technology"/>
    <s v="female, female, male, male, male, female, female, male, male"/>
    <s v="bullet"/>
    <d v="2015-12-14T00:00:00"/>
    <x v="0"/>
    <s v="low"/>
  </r>
  <r>
    <n v="994467"/>
    <n v="7000"/>
    <n v="7000"/>
    <s v="Farming"/>
    <x v="0"/>
    <s v="to buy rabbit feed that will improve productivity, thus keeping up with the demand for rabbit meat."/>
    <x v="1"/>
    <s v="Nakuru East"/>
    <s v="KES"/>
    <n v="3880"/>
    <d v="2015-12-14T08:12:07"/>
    <d v="2015-11-16T09:00:00"/>
    <d v="2015-12-30T22:53:41"/>
    <n v="150"/>
    <n v="26"/>
    <s v="user_favorite, #Animals, #Elderly, #Woman Owned Biz"/>
    <s v="male, female, female, female"/>
    <s v="monthly"/>
    <d v="2015-12-14T00:00:00"/>
    <x v="0"/>
    <s v="low"/>
  </r>
  <r>
    <n v="994689"/>
    <n v="16000"/>
    <n v="16000"/>
    <s v="Furniture Making"/>
    <x v="12"/>
    <s v="to pay for tools/equipment for the carpentry shop her husband operates."/>
    <x v="49"/>
    <s v="Korce"/>
    <s v="ALL"/>
    <n v="2390"/>
    <d v="2015-12-14T12:52:26"/>
    <d v="2015-12-11T09:00:00"/>
    <d v="2015-12-20T02:22:15"/>
    <n v="260"/>
    <n v="53"/>
    <s v="#Parent, #Biz Durable Asset"/>
    <s v="female"/>
    <s v="monthly"/>
    <d v="2015-12-14T00:00:00"/>
    <x v="0"/>
    <s v="high"/>
  </r>
  <r>
    <n v="994735"/>
    <n v="4250"/>
    <n v="4250"/>
    <s v="Poultry"/>
    <x v="0"/>
    <s v="to buy additional poultry."/>
    <x v="1"/>
    <s v="Kitale"/>
    <s v="KES"/>
    <n v="1560"/>
    <d v="2015-12-14T14:10:01"/>
    <d v="2015-12-14T09:00:00"/>
    <d v="2015-12-31T20:57:53"/>
    <n v="140"/>
    <n v="12"/>
    <s v="#Biz Durable Asset, #Animals, #Woman Owned Biz, #Sustainable Ag"/>
    <s v="female"/>
    <s v="monthly"/>
    <d v="2015-12-14T00:00:00"/>
    <x v="0"/>
    <s v="low"/>
  </r>
  <r>
    <n v="994987"/>
    <n v="4000"/>
    <n v="4000"/>
    <s v="Retail"/>
    <x v="3"/>
    <s v="to invest in buying merchandise like cosmetics, stationery and other products."/>
    <x v="18"/>
    <s v="Barranquilla"/>
    <s v="COP"/>
    <n v="1540"/>
    <d v="2015-12-14T20:32:30"/>
    <d v="2015-11-27T09:00:00"/>
    <d v="2015-12-21T22:06:25"/>
    <n v="120"/>
    <n v="13"/>
    <s v=""/>
    <s v="female"/>
    <s v="monthly"/>
    <d v="2015-12-14T00:00:00"/>
    <x v="0"/>
    <s v="low"/>
  </r>
  <r>
    <n v="994519"/>
    <n v="17500"/>
    <n v="17500"/>
    <s v="Higher education costs"/>
    <x v="5"/>
    <s v="To pay for tuition. for 4 months, at Moringa School, Nairobi's top coding school"/>
    <x v="1"/>
    <s v="Nairobi"/>
    <s v="USD"/>
    <n v="4690"/>
    <d v="2015-12-14T09:02:16"/>
    <d v="2016-01-11T09:00:00"/>
    <d v="2015-12-17T16:53:21"/>
    <n v="250"/>
    <n v="67"/>
    <s v="#Schooling, #Single, #First Loan, user_favorite, user_favorite"/>
    <s v="male"/>
    <s v="monthly"/>
    <d v="2015-12-14T00:00:00"/>
    <x v="0"/>
    <s v="high"/>
  </r>
  <r>
    <n v="994506"/>
    <n v="13750"/>
    <n v="13750"/>
    <s v="Poultry"/>
    <x v="0"/>
    <s v="to purchase baby poultry to raise and sell in the future."/>
    <x v="17"/>
    <s v="03 Định Hưng"/>
    <s v="VND"/>
    <n v="1210"/>
    <d v="2015-12-14T08:44:30"/>
    <d v="2015-11-22T09:00:00"/>
    <d v="2015-12-22T20:03:59"/>
    <n v="140"/>
    <n v="36"/>
    <s v="#Animals, #Elderly, #First Loan, #Woman Owned Biz"/>
    <s v="female, female, female"/>
    <s v="monthly"/>
    <d v="2015-12-14T00:00:00"/>
    <x v="0"/>
    <s v="low"/>
  </r>
  <r>
    <n v="994803"/>
    <n v="3250"/>
    <n v="3250"/>
    <s v="Tailoring"/>
    <x v="2"/>
    <s v="to purchase fabric, elastic bands, and buttons, in order to make men's and women's clothing."/>
    <x v="18"/>
    <s v="Sincelejo"/>
    <s v="COP"/>
    <n v="1770"/>
    <d v="2015-12-14T15:21:32"/>
    <d v="2015-11-24T09:00:00"/>
    <d v="2015-12-17T02:33:13"/>
    <n v="140"/>
    <n v="13"/>
    <s v=""/>
    <s v="female"/>
    <s v="bullet"/>
    <d v="2015-12-14T00:00:00"/>
    <x v="0"/>
    <s v="low"/>
  </r>
  <r>
    <n v="994970"/>
    <n v="19500"/>
    <n v="19500"/>
    <s v="Grocery Store"/>
    <x v="1"/>
    <s v="to  buy pasta, sugar and cereals."/>
    <x v="26"/>
    <s v="Patria - Kosñipata - Paucartambo - Cusco"/>
    <s v="PEN"/>
    <n v="1190"/>
    <d v="2015-12-14T19:07:14"/>
    <d v="2015-11-26T09:00:00"/>
    <d v="2015-12-23T20:43:35"/>
    <n v="80"/>
    <n v="65"/>
    <s v="user_favorite, #Woman Owned Biz, #Single Parent"/>
    <s v="male, male, female, female, female, male, female, female"/>
    <s v="monthly"/>
    <d v="2015-12-14T00:00:00"/>
    <x v="0"/>
    <s v="high"/>
  </r>
  <r>
    <n v="1090589"/>
    <n v="0"/>
    <n v="100000"/>
    <s v="Agriculture"/>
    <x v="0"/>
    <s v=" purchase vital equipment so we can make our company more efficient in order to increase our future profit margins."/>
    <x v="37"/>
    <s v=""/>
    <s v="USD"/>
    <m/>
    <d v="2015-12-15T02:42:32"/>
    <m/>
    <m/>
    <n v="420"/>
    <n v="0"/>
    <s v=""/>
    <s v="male"/>
    <s v="bullet"/>
    <d v="2015-12-15T00:00:00"/>
    <x v="1"/>
    <s v="low"/>
  </r>
  <r>
    <n v="995576"/>
    <n v="7500"/>
    <n v="7500"/>
    <s v="Farming"/>
    <x v="0"/>
    <s v="to purchase a solar light and gain access to cost efficient hybrid seeds and fertilizer for maize cultivation._x0009__x0009__x0009__x0009__x0009__x0009_."/>
    <x v="1"/>
    <s v="Webuye"/>
    <s v="KES"/>
    <n v="2020"/>
    <d v="2015-12-15T15:37:36"/>
    <d v="2016-02-01T09:00:00"/>
    <d v="2015-12-24T22:43:27"/>
    <n v="110"/>
    <n v="20"/>
    <s v=""/>
    <s v="female, female, female, male, female, female, male, female, male, female, female"/>
    <s v="bullet"/>
    <d v="2015-12-15T00:00:00"/>
    <x v="0"/>
    <s v="low"/>
  </r>
  <r>
    <n v="995239"/>
    <n v="5750"/>
    <n v="5750"/>
    <s v="Food Production/Sales"/>
    <x v="1"/>
    <s v="to buy a frypan, cooking oil, yeast, a box of chicken, a gas oven, etc."/>
    <x v="27"/>
    <s v="Lano Savaii"/>
    <s v="WST"/>
    <n v="150"/>
    <d v="2015-12-15T07:03:03"/>
    <d v="2015-11-27T09:00:00"/>
    <d v="2015-12-19T22:34:56"/>
    <n v="140"/>
    <n v="5"/>
    <s v="#Biz Durable Asset, #Parent, #Single Parent, #Woman Owned Biz"/>
    <s v="female"/>
    <s v="irregular"/>
    <d v="2015-12-15T00:00:00"/>
    <x v="0"/>
    <s v="low"/>
  </r>
  <r>
    <n v="995327"/>
    <n v="4500"/>
    <n v="4500"/>
    <s v="Farming"/>
    <x v="0"/>
    <s v="to buy farm inputs."/>
    <x v="1"/>
    <s v="Kitale"/>
    <s v="KES"/>
    <n v="1560"/>
    <d v="2015-12-15T08:30:57"/>
    <d v="2015-12-14T09:00:00"/>
    <d v="2016-01-01T18:35:43"/>
    <n v="140"/>
    <n v="18"/>
    <s v="#Parent, #Woman Owned Biz"/>
    <s v="female"/>
    <s v="monthly"/>
    <d v="2015-12-15T00:00:00"/>
    <x v="0"/>
    <s v="low"/>
  </r>
  <r>
    <n v="995802"/>
    <n v="51000"/>
    <n v="51000"/>
    <s v="Secretarial Services"/>
    <x v="2"/>
    <s v="to buy more tools, like a printer and camera, which will be used for her secretarial services."/>
    <x v="47"/>
    <s v=""/>
    <s v="RWF"/>
    <n v="1170"/>
    <d v="2015-12-16T09:25:26"/>
    <d v="2015-11-30T09:00:00"/>
    <d v="2015-12-25T17:04:20"/>
    <n v="90"/>
    <n v="137"/>
    <s v="#Parent, #Biz Durable Asset, #Woman Owned Biz, #Technology, user_favorite, user_favorite"/>
    <s v="female, female, female, female, male, female, male, male, male, male, female, female, female"/>
    <s v="irregular"/>
    <d v="2015-12-16T00:00:00"/>
    <x v="0"/>
    <s v="high"/>
  </r>
  <r>
    <n v="995783"/>
    <n v="35250"/>
    <n v="35250"/>
    <s v="Food Stall"/>
    <x v="1"/>
    <s v="to purchase supplies - 100kg of potatoes."/>
    <x v="45"/>
    <s v="Goma, North Kivu province"/>
    <s v="USD"/>
    <n v="1600"/>
    <d v="2015-12-16T09:04:19"/>
    <d v="2015-11-24T09:00:00"/>
    <d v="2015-12-22T06:37:08"/>
    <n v="60"/>
    <n v="9"/>
    <s v=""/>
    <s v="female, female, female, female, female, female, female, female, female, female, female, female, female, female, female, female, female, female, female, female, female, female, female, female, female, female, female, female, female, female"/>
    <s v="irregular"/>
    <d v="2015-12-16T00:00:00"/>
    <x v="0"/>
    <s v="low"/>
  </r>
  <r>
    <n v="996108"/>
    <n v="6000"/>
    <n v="6000"/>
    <s v="Retail"/>
    <x v="3"/>
    <s v="to buy soft drinks, snacks, and sweet bread, among other things."/>
    <x v="7"/>
    <s v=""/>
    <s v="USD"/>
    <n v="810"/>
    <d v="2015-12-17T00:29:14"/>
    <d v="2015-12-11T09:00:00"/>
    <d v="2016-01-18T16:41:43"/>
    <n v="140"/>
    <n v="16"/>
    <s v="#Elderly"/>
    <s v="male"/>
    <s v="monthly"/>
    <d v="2015-12-16T00:00:00"/>
    <x v="0"/>
    <s v="low"/>
  </r>
  <r>
    <n v="995868"/>
    <n v="100000"/>
    <n v="100000"/>
    <s v="Clothing Sales"/>
    <x v="7"/>
    <s v="to purchase a stock of skirts, dresses, blouses, tee shirts, 'pagnes', diapers, tank tops, underwear, pants, baby wraps, etc."/>
    <x v="45"/>
    <s v="Goma, North Kivu province"/>
    <s v="USD"/>
    <n v="1600"/>
    <d v="2015-12-16T10:43:42"/>
    <d v="2015-11-25T09:00:00"/>
    <d v="2016-01-21T22:04:10"/>
    <n v="80"/>
    <n v="238"/>
    <s v="#Single, #Woman Owned Biz, user_favorite, user_favorite, user_favorite, user_favorite, user_favorite, user_favorite"/>
    <s v="female, female, female, female, male, female, male, female"/>
    <s v="monthly"/>
    <d v="2015-12-16T00:00:00"/>
    <x v="0"/>
    <s v="high"/>
  </r>
  <r>
    <n v="995646"/>
    <n v="9750"/>
    <n v="9750"/>
    <s v="Cattle"/>
    <x v="0"/>
    <s v="to buy cattle."/>
    <x v="19"/>
    <s v="Carapegua"/>
    <s v="PYG"/>
    <n v="580"/>
    <d v="2015-12-16T04:08:25"/>
    <d v="2015-11-16T09:00:00"/>
    <d v="2016-01-16T01:01:38"/>
    <n v="140"/>
    <n v="38"/>
    <s v="#Animals, #Elderly, user_favorite"/>
    <s v="male"/>
    <s v="monthly"/>
    <d v="2015-12-16T00:00:00"/>
    <x v="0"/>
    <s v="low"/>
  </r>
  <r>
    <n v="995795"/>
    <n v="10000"/>
    <n v="10000"/>
    <s v="Rickshaw"/>
    <x v="8"/>
    <s v="to make some maintenance for his rickshaw,"/>
    <x v="23"/>
    <s v="Rafah city, Gaza Strip"/>
    <s v="USD"/>
    <n v="800"/>
    <d v="2015-12-16T09:19:09"/>
    <d v="2015-11-16T09:00:00"/>
    <d v="2016-01-04T09:01:46"/>
    <n v="260"/>
    <n v="23"/>
    <s v=""/>
    <s v="male"/>
    <s v="monthly"/>
    <d v="2015-12-16T00:00:00"/>
    <x v="0"/>
    <s v="low"/>
  </r>
  <r>
    <n v="995741"/>
    <n v="6250"/>
    <n v="6250"/>
    <s v="Farming"/>
    <x v="0"/>
    <s v="to purchase a solar light and gain access to cost efficient hybrid seeds and fertilizer for maize cultivation."/>
    <x v="1"/>
    <s v="Webuye"/>
    <s v="KES"/>
    <n v="2020"/>
    <d v="2015-12-16T08:05:39"/>
    <d v="2016-02-01T09:00:00"/>
    <d v="2015-12-19T19:51:09"/>
    <n v="110"/>
    <n v="18"/>
    <s v=""/>
    <s v="male, male, female, male, female, female, male, male, female"/>
    <s v="bullet"/>
    <d v="2015-12-16T00:00:00"/>
    <x v="0"/>
    <s v="low"/>
  </r>
  <r>
    <n v="996041"/>
    <n v="56500"/>
    <n v="56500"/>
    <s v="Bakery"/>
    <x v="1"/>
    <s v="to buy flour at wholesale"/>
    <x v="5"/>
    <s v="Santa Cruz"/>
    <s v="BOB"/>
    <n v="1100"/>
    <d v="2015-12-16T17:22:24"/>
    <d v="2015-12-11T09:00:00"/>
    <d v="2016-01-18T14:36:37"/>
    <n v="90"/>
    <n v="198"/>
    <s v="user_favorite, #Woman Owned Biz, #Vegan, #Parent, #Repeat Borrower, user_favorite, user_favorite, user_favorite, user_favorite, user_favorite"/>
    <s v="female, female, female, female, female, female, male, female, female, female"/>
    <s v="monthly"/>
    <d v="2015-12-16T00:00:00"/>
    <x v="0"/>
    <s v="high"/>
  </r>
  <r>
    <n v="996769"/>
    <n v="14500"/>
    <n v="14500"/>
    <s v="Sewing"/>
    <x v="2"/>
    <s v="to buy a sewing machine."/>
    <x v="5"/>
    <s v="El Alto"/>
    <s v="BOB"/>
    <n v="480"/>
    <d v="2015-12-17T22:14:41"/>
    <d v="2015-12-09T09:00:00"/>
    <d v="2016-01-03T19:51:13"/>
    <n v="260"/>
    <n v="34"/>
    <s v="#Biz Durable Asset, #Single, #Woman Owned Biz, user_favorite, user_favorite, #Inspiring Story, user_favorite, user_favorite, user_favorite"/>
    <s v="female"/>
    <s v="monthly"/>
    <d v="2015-12-17T00:00:00"/>
    <x v="0"/>
    <s v="low"/>
  </r>
  <r>
    <n v="996676"/>
    <n v="7750"/>
    <n v="7750"/>
    <s v="Agriculture"/>
    <x v="0"/>
    <s v="to purchase a solar light, as well as hybrid seeds and fertilizer to improve harvests of maize."/>
    <x v="1"/>
    <s v="Bungoma South"/>
    <s v="KES"/>
    <n v="2020"/>
    <d v="2015-12-17T20:02:58"/>
    <d v="2016-02-01T09:00:00"/>
    <d v="2015-12-31T02:47:29"/>
    <n v="110"/>
    <n v="30"/>
    <s v="#Eco-friendly, #Repeat Borrower, #Sustainable Ag, #Technology, #Vegan, #Sustainable Ag, #Eco-friendly, #Technology"/>
    <s v="female, female, female, male, female, male, female, male, male, female, female, female, male"/>
    <s v="bullet"/>
    <d v="2015-12-17T00:00:00"/>
    <x v="0"/>
    <s v="low"/>
  </r>
  <r>
    <n v="996353"/>
    <n v="8750"/>
    <n v="8750"/>
    <s v="Services"/>
    <x v="2"/>
    <s v="to purchase additional prepaid airtime credit for helping community members connect with their loved ones."/>
    <x v="30"/>
    <s v="Bogor Utara"/>
    <s v="IDR"/>
    <n v="2190"/>
    <d v="2015-12-17T10:04:32"/>
    <d v="2015-11-17T09:00:00"/>
    <d v="2016-01-19T15:21:12"/>
    <n v="140"/>
    <n v="14"/>
    <s v="#Parent, #Technology, user_favorite, user_favorite"/>
    <s v="male"/>
    <s v="bullet"/>
    <d v="2015-12-17T00:00:00"/>
    <x v="0"/>
    <s v="low"/>
  </r>
  <r>
    <n v="996631"/>
    <n v="500"/>
    <n v="500"/>
    <s v="Food"/>
    <x v="1"/>
    <s v="to buy 25 trays of eggs."/>
    <x v="41"/>
    <s v="baguida"/>
    <s v="XOF"/>
    <n v="2960"/>
    <d v="2015-12-17T18:34:46"/>
    <d v="2015-12-03T09:00:00"/>
    <d v="2015-12-24T14:20:13"/>
    <n v="50"/>
    <n v="2"/>
    <s v=""/>
    <s v="female"/>
    <s v="irregular"/>
    <d v="2015-12-17T00:00:00"/>
    <x v="0"/>
    <s v="low"/>
  </r>
  <r>
    <n v="996322"/>
    <n v="1250"/>
    <n v="1250"/>
    <s v="Pigs"/>
    <x v="0"/>
    <s v="to buy piglets."/>
    <x v="30"/>
    <s v=""/>
    <s v="IDR"/>
    <n v="1290"/>
    <d v="2015-12-17T08:55:55"/>
    <d v="2015-12-14T09:00:00"/>
    <d v="2015-12-20T21:53:21"/>
    <n v="140"/>
    <n v="3"/>
    <s v=""/>
    <s v="female"/>
    <s v="irregular"/>
    <d v="2015-12-17T00:00:00"/>
    <x v="0"/>
    <s v="low"/>
  </r>
  <r>
    <n v="996536"/>
    <n v="10250"/>
    <n v="10250"/>
    <s v="Farming"/>
    <x v="0"/>
    <s v="to expand her cassava production, offer better alternatives to her customers, and generate better income."/>
    <x v="5"/>
    <s v="Entre Rios"/>
    <s v="BOB"/>
    <n v="1400"/>
    <d v="2015-12-17T15:08:12"/>
    <d v="2015-11-19T09:00:00"/>
    <d v="2016-01-14T05:04:14"/>
    <n v="200"/>
    <n v="33"/>
    <s v="#Vegan, #Woman Owned Biz"/>
    <s v="female"/>
    <s v="irregular"/>
    <d v="2015-12-17T00:00:00"/>
    <x v="0"/>
    <s v="low"/>
  </r>
  <r>
    <n v="996121"/>
    <n v="4250"/>
    <n v="4250"/>
    <s v="Cereals"/>
    <x v="1"/>
    <s v="to buy more stock of rice to sell."/>
    <x v="0"/>
    <s v="Isabela, Negros Occidental"/>
    <s v="PHP"/>
    <n v="1450"/>
    <d v="2015-12-17T02:42:07"/>
    <d v="2015-12-11T09:00:00"/>
    <d v="2016-01-06T13:18:05"/>
    <n v="130"/>
    <n v="7"/>
    <s v="#Parent"/>
    <s v="male"/>
    <s v="irregular"/>
    <d v="2015-12-17T00:00:00"/>
    <x v="0"/>
    <s v="low"/>
  </r>
  <r>
    <n v="996565"/>
    <n v="22500"/>
    <n v="22500"/>
    <s v="Restaurant"/>
    <x v="1"/>
    <s v="to grow her restaurant"/>
    <x v="47"/>
    <s v=""/>
    <s v="RWF"/>
    <n v="1170"/>
    <d v="2015-12-17T15:34:51"/>
    <d v="2015-11-30T09:00:00"/>
    <d v="2016-01-03T18:41:34"/>
    <n v="90"/>
    <n v="43"/>
    <s v="user_favorite, #Woman Owned Biz, #Parent"/>
    <s v="male, male, female, female, female, female, female, female, female, female, female, female, male, male, male, female, female"/>
    <s v="irregular"/>
    <d v="2015-12-17T00:00:00"/>
    <x v="0"/>
    <s v="low"/>
  </r>
  <r>
    <n v="996228"/>
    <n v="3000"/>
    <n v="3000"/>
    <s v="Rickshaw"/>
    <x v="8"/>
    <s v="to repair her son's rickshaw."/>
    <x v="3"/>
    <s v="Rawalpindi"/>
    <s v="PKR"/>
    <n v="2470"/>
    <d v="2015-12-17T06:08:57"/>
    <d v="2015-12-16T09:00:00"/>
    <d v="2015-12-31T06:35:45"/>
    <n v="140"/>
    <n v="11"/>
    <s v="#Parent"/>
    <s v="female"/>
    <s v="monthly"/>
    <d v="2015-12-17T00:00:00"/>
    <x v="0"/>
    <s v="low"/>
  </r>
  <r>
    <n v="997432"/>
    <n v="9000"/>
    <n v="9000"/>
    <s v="Hotel"/>
    <x v="2"/>
    <s v="to buy bedsheets and pillows."/>
    <x v="26"/>
    <s v="Cusco"/>
    <s v="PEN"/>
    <n v="1190"/>
    <d v="2015-12-18T19:10:19"/>
    <d v="2015-12-11T09:00:00"/>
    <d v="2015-12-21T04:52:34"/>
    <n v="60"/>
    <n v="1"/>
    <s v=""/>
    <s v="female"/>
    <s v="irregular"/>
    <d v="2015-12-18T00:00:00"/>
    <x v="0"/>
    <s v="low"/>
  </r>
  <r>
    <n v="997036"/>
    <n v="6500"/>
    <n v="6500"/>
    <s v="Farming"/>
    <x v="0"/>
    <s v="to purchase more fertilizer and corn seed to improve her corn farmland and to pay the plowing fee to produce a good yield."/>
    <x v="4"/>
    <s v="Kampong Cham province, Tbaung Khmum district"/>
    <s v="KHR"/>
    <n v="2040"/>
    <d v="2015-12-18T04:57:21"/>
    <d v="2015-11-20T09:00:00"/>
    <d v="2015-12-26T16:16:44"/>
    <n v="140"/>
    <n v="21"/>
    <s v=""/>
    <s v="female, female"/>
    <s v="monthly"/>
    <d v="2015-12-18T00:00:00"/>
    <x v="0"/>
    <s v="low"/>
  </r>
  <r>
    <n v="997288"/>
    <n v="1250"/>
    <n v="1250"/>
    <s v="Liquor Store / Off-License"/>
    <x v="1"/>
    <s v="to buy two sacks of millet."/>
    <x v="41"/>
    <s v="Tokoin"/>
    <s v="XOF"/>
    <n v="2960"/>
    <d v="2015-12-18T12:08:35"/>
    <d v="2015-12-03T09:00:00"/>
    <d v="2015-12-24T22:53:24"/>
    <n v="90"/>
    <n v="5"/>
    <s v="volunteer_pick"/>
    <s v="female"/>
    <s v="irregular"/>
    <d v="2015-12-18T00:00:00"/>
    <x v="0"/>
    <s v="low"/>
  </r>
  <r>
    <n v="997344"/>
    <n v="8000"/>
    <n v="8000"/>
    <s v="Farming"/>
    <x v="0"/>
    <s v="to pay laborers so that they can collect the harvest this year and also to pay for the corn sheller to get out the corn."/>
    <x v="7"/>
    <s v="Sensuntepeque"/>
    <s v="USD"/>
    <n v="1990"/>
    <d v="2015-12-18T15:51:25"/>
    <d v="2015-11-24T09:00:00"/>
    <d v="2015-12-21T03:19:51"/>
    <n v="70"/>
    <n v="18"/>
    <s v=""/>
    <s v="male"/>
    <s v="bullet"/>
    <d v="2015-12-18T00:00:00"/>
    <x v="0"/>
    <s v="low"/>
  </r>
  <r>
    <n v="997380"/>
    <n v="1500"/>
    <n v="1500"/>
    <s v="Cloth &amp; Dressmaking Supplies"/>
    <x v="3"/>
    <s v="to purchase 8 lengths of 'pagne' fabrics"/>
    <x v="41"/>
    <s v="Tokoin"/>
    <s v="XOF"/>
    <n v="2960"/>
    <d v="2015-12-18T17:07:27"/>
    <d v="2015-12-04T09:00:00"/>
    <d v="2015-12-25T03:51:17"/>
    <n v="70"/>
    <n v="5"/>
    <s v=""/>
    <s v="female"/>
    <s v="irregular"/>
    <d v="2015-12-18T00:00:00"/>
    <x v="0"/>
    <s v="low"/>
  </r>
  <r>
    <n v="996971"/>
    <n v="1750"/>
    <n v="1750"/>
    <s v="Home Appliances"/>
    <x v="9"/>
    <s v="to buy a water filter to provide safe drinking water for their family."/>
    <x v="4"/>
    <s v="Kandal"/>
    <s v="KHR"/>
    <n v="3110"/>
    <d v="2015-12-18T03:37:06"/>
    <d v="2015-12-10T09:00:00"/>
    <d v="2015-12-23T01:02:57"/>
    <n v="80"/>
    <n v="6"/>
    <s v=""/>
    <s v="female, female, female, female"/>
    <s v="monthly"/>
    <d v="2015-12-18T00:00:00"/>
    <x v="0"/>
    <s v="low"/>
  </r>
  <r>
    <n v="997307"/>
    <n v="30000"/>
    <n v="30000"/>
    <s v="Farming"/>
    <x v="0"/>
    <s v="to pay for sowing and seedling work, fertilizer, three sows, and forage for feeding the livestock."/>
    <x v="25"/>
    <s v="Byuravan village of Ararat region"/>
    <s v="USD"/>
    <n v="1690"/>
    <d v="2015-12-18T12:40:28"/>
    <d v="2015-11-26T09:00:00"/>
    <d v="2016-01-21T03:20:00"/>
    <n v="380"/>
    <n v="53"/>
    <s v="#Animals, #Parent, user_favorite, user_favorite"/>
    <s v="female"/>
    <s v="monthly"/>
    <d v="2015-12-18T00:00:00"/>
    <x v="0"/>
    <s v="high"/>
  </r>
  <r>
    <n v="997451"/>
    <n v="9750"/>
    <n v="9750"/>
    <s v="Clothing Sales"/>
    <x v="7"/>
    <s v="to stock up on clothing for boys and girls."/>
    <x v="18"/>
    <s v="Apartadó"/>
    <s v="COP"/>
    <n v="1770"/>
    <d v="2015-12-18T20:42:21"/>
    <d v="2015-11-20T09:00:00"/>
    <d v="2016-01-19T22:01:25"/>
    <n v="260"/>
    <n v="32"/>
    <s v="#Parent, #Woman Owned Biz, user_favorite"/>
    <s v="female"/>
    <s v="bullet"/>
    <d v="2015-12-18T00:00:00"/>
    <x v="0"/>
    <s v="low"/>
  </r>
  <r>
    <n v="997029"/>
    <n v="2250"/>
    <n v="2250"/>
    <s v="Farming"/>
    <x v="0"/>
    <s v="to buy fertilizers and other farm supplies."/>
    <x v="0"/>
    <s v="Kabankalan, Negros Occidental"/>
    <s v="PHP"/>
    <n v="1450"/>
    <d v="2015-12-18T04:50:03"/>
    <d v="2015-11-25T09:00:00"/>
    <d v="2015-12-22T22:58:52"/>
    <n v="90"/>
    <n v="9"/>
    <s v=""/>
    <s v="female"/>
    <s v="irregular"/>
    <d v="2015-12-18T00:00:00"/>
    <x v="0"/>
    <s v="low"/>
  </r>
  <r>
    <n v="997069"/>
    <n v="1750"/>
    <n v="1750"/>
    <s v="Home Appliances"/>
    <x v="9"/>
    <s v="to buy a water filter to provide safe drinking water for their family._x0009_."/>
    <x v="4"/>
    <s v="Siam Reap"/>
    <s v="KHR"/>
    <n v="3110"/>
    <d v="2015-12-18T05:36:59"/>
    <d v="2015-12-10T09:00:00"/>
    <d v="2015-12-23T05:32:55"/>
    <n v="80"/>
    <n v="4"/>
    <s v=""/>
    <s v="female, female, female, female"/>
    <s v="monthly"/>
    <d v="2015-12-18T00:00:00"/>
    <x v="0"/>
    <s v="low"/>
  </r>
  <r>
    <n v="997273"/>
    <n v="12000"/>
    <n v="12000"/>
    <s v="Home Energy"/>
    <x v="9"/>
    <s v="to buy a solar home system, which can brighten her house at nighttime and allow her to add time for her handicraft business."/>
    <x v="4"/>
    <s v="Preah Vihear Province, Chaom Ksan District"/>
    <s v="KHR"/>
    <n v="2040"/>
    <d v="2015-12-18T11:22:45"/>
    <d v="2015-11-20T09:00:00"/>
    <d v="2015-12-22T12:28:05"/>
    <n v="200"/>
    <n v="24"/>
    <s v=""/>
    <s v="female, female"/>
    <s v="monthly"/>
    <d v="2015-12-18T00:00:00"/>
    <x v="0"/>
    <s v="low"/>
  </r>
  <r>
    <n v="997678"/>
    <n v="1250"/>
    <n v="1250"/>
    <s v="Pigs"/>
    <x v="0"/>
    <s v="to buy piglets, feed and frozen foods."/>
    <x v="0"/>
    <s v="Baybay, Leyte"/>
    <s v="PHP"/>
    <n v="1250"/>
    <d v="2015-12-19T09:18:42"/>
    <d v="2015-11-20T09:00:00"/>
    <d v="2015-12-24T03:01:18"/>
    <n v="80"/>
    <n v="5"/>
    <s v="user_favorite"/>
    <s v="male"/>
    <s v="irregular"/>
    <d v="2015-12-19T00:00:00"/>
    <x v="0"/>
    <s v="low"/>
  </r>
  <r>
    <n v="997882"/>
    <n v="4000"/>
    <n v="4000"/>
    <s v="Clothing Sales"/>
    <x v="7"/>
    <s v="to buy clothes to sell."/>
    <x v="11"/>
    <s v="Kilombero"/>
    <s v="TZS"/>
    <n v="3790"/>
    <d v="2015-12-20T15:52:56"/>
    <d v="2015-11-20T09:00:00"/>
    <d v="2015-12-23T19:00:42"/>
    <n v="80"/>
    <n v="7"/>
    <s v="user_favorite"/>
    <s v="female"/>
    <s v="irregular"/>
    <d v="2015-12-20T00:00:00"/>
    <x v="0"/>
    <s v="low"/>
  </r>
  <r>
    <n v="998303"/>
    <n v="6000"/>
    <n v="6000"/>
    <s v="Manufacturing"/>
    <x v="12"/>
    <s v="to repair her textile workshop"/>
    <x v="2"/>
    <s v="Khujand"/>
    <s v="TJS"/>
    <n v="630"/>
    <d v="2015-12-21T12:21:02"/>
    <d v="2015-12-15T09:00:00"/>
    <d v="2015-12-26T03:15:28"/>
    <n v="140"/>
    <n v="21"/>
    <s v="#Repeat Borrower, #Elderly, #Fabrics, #Woman Owned Biz, #Unique, user_favorite"/>
    <s v="female"/>
    <s v="monthly"/>
    <d v="2015-12-21T00:00:00"/>
    <x v="0"/>
    <s v="low"/>
  </r>
  <r>
    <n v="998205"/>
    <n v="2000"/>
    <n v="2000"/>
    <s v="Beauty Salon"/>
    <x v="2"/>
    <s v="to buy beauty salon equipment"/>
    <x v="1"/>
    <s v="Embu"/>
    <s v="KES"/>
    <n v="1380"/>
    <d v="2015-12-21T09:43:54"/>
    <d v="2015-12-08T09:00:00"/>
    <d v="2015-12-25T16:20:57"/>
    <n v="80"/>
    <n v="7"/>
    <s v="user_favorite"/>
    <s v="female"/>
    <s v="monthly"/>
    <d v="2015-12-21T00:00:00"/>
    <x v="0"/>
    <s v="low"/>
  </r>
  <r>
    <n v="998597"/>
    <n v="10000"/>
    <n v="10000"/>
    <s v="Butcher Shop"/>
    <x v="1"/>
    <s v="to purchase pigs to slaughter and sell them in the butcher shop."/>
    <x v="34"/>
    <s v="Suchitepéquez"/>
    <s v="GTQ"/>
    <n v="2460"/>
    <d v="2015-12-21T23:29:34"/>
    <d v="2015-12-08T09:00:00"/>
    <d v="2016-01-18T01:28:22"/>
    <n v="140"/>
    <n v="35"/>
    <s v="#Woman Owned Biz, #Elderly, user_favorite"/>
    <s v="female, female, female, female, female"/>
    <s v="monthly"/>
    <d v="2015-12-21T00:00:00"/>
    <x v="0"/>
    <s v="low"/>
  </r>
  <r>
    <n v="998065"/>
    <n v="20000"/>
    <n v="20000"/>
    <s v="Livestock"/>
    <x v="0"/>
    <s v="to purchase cows in order to increase her livestock headcount"/>
    <x v="53"/>
    <s v="Kyzylkiya town, Batken region"/>
    <s v="KGS"/>
    <n v="1710"/>
    <d v="2015-12-21T07:41:05"/>
    <d v="2015-11-19T09:00:00"/>
    <d v="2016-01-22T04:37:19"/>
    <n v="140"/>
    <n v="73"/>
    <s v="#Animals, #Single, #Supporting Family, #Woman Owned Biz, user_favorite"/>
    <s v="female"/>
    <s v="monthly"/>
    <d v="2015-12-21T00:00:00"/>
    <x v="0"/>
    <s v="high"/>
  </r>
  <r>
    <n v="998474"/>
    <n v="52000"/>
    <n v="94250"/>
    <s v="General Store"/>
    <x v="3"/>
    <s v="to buy more cooking oil,spoons and plates to sell."/>
    <x v="47"/>
    <s v=""/>
    <s v="RWF"/>
    <n v="1610"/>
    <d v="2015-12-21T16:19:31"/>
    <d v="2015-12-10T09:00:00"/>
    <m/>
    <n v="80"/>
    <n v="36"/>
    <s v="#Woman Owned Biz, #Parent"/>
    <s v="female, female, female, female, female"/>
    <s v="irregular"/>
    <d v="2015-12-21T00:00:00"/>
    <x v="1"/>
    <s v="low"/>
  </r>
  <r>
    <n v="998223"/>
    <n v="9250"/>
    <n v="9250"/>
    <s v="General Store"/>
    <x v="3"/>
    <s v="to expand her small shop to sell toffees, biscuits, rice, etc."/>
    <x v="29"/>
    <s v="Dhar"/>
    <s v="INR"/>
    <n v="4280"/>
    <d v="2015-12-21T09:59:15"/>
    <d v="2015-12-11T09:00:00"/>
    <d v="2015-12-25T11:30:11"/>
    <n v="140"/>
    <n v="26"/>
    <s v="user_favorite, #Parent, #Woman Owned Biz, user_favorite"/>
    <s v="female, female, female, female, female"/>
    <s v="monthly"/>
    <d v="2015-12-21T00:00:00"/>
    <x v="0"/>
    <s v="low"/>
  </r>
  <r>
    <n v="998301"/>
    <n v="5750"/>
    <n v="33250"/>
    <s v="Food Market"/>
    <x v="1"/>
    <s v="to expand her business."/>
    <x v="47"/>
    <s v=""/>
    <s v="RWF"/>
    <n v="1170"/>
    <d v="2015-12-21T12:17:33"/>
    <d v="2015-12-09T09:00:00"/>
    <m/>
    <n v="100"/>
    <n v="23"/>
    <s v="#Parent, #Vegan"/>
    <s v="male, male, female, male, male, male, female, female, female, male, male"/>
    <s v="monthly"/>
    <d v="2015-12-21T00:00:00"/>
    <x v="1"/>
    <s v="low"/>
  </r>
  <r>
    <n v="998024"/>
    <n v="1500"/>
    <n v="1500"/>
    <s v="Food Stall"/>
    <x v="1"/>
    <s v="to buy food ingredients such as meat, vegetables, food seasoning, cooking oil, dried noodles and dried fish"/>
    <x v="0"/>
    <s v="Baybay, Leyte"/>
    <s v="PHP"/>
    <n v="1250"/>
    <d v="2015-12-21T07:04:59"/>
    <d v="2015-11-20T09:00:00"/>
    <d v="2015-12-24T12:08:59"/>
    <n v="120"/>
    <n v="6"/>
    <s v=""/>
    <s v="female"/>
    <s v="irregular"/>
    <d v="2015-12-21T00:00:00"/>
    <x v="0"/>
    <s v="low"/>
  </r>
  <r>
    <n v="998293"/>
    <n v="2000"/>
    <n v="2000"/>
    <s v="Beauty Salon"/>
    <x v="2"/>
    <s v="to buy more stock of beauty products."/>
    <x v="1"/>
    <s v="Thika"/>
    <s v="KES"/>
    <n v="1380"/>
    <d v="2015-12-21T12:03:49"/>
    <d v="2015-12-10T09:00:00"/>
    <d v="2015-12-28T19:18:36"/>
    <n v="110"/>
    <n v="8"/>
    <s v="user_favorite"/>
    <s v="female"/>
    <s v="monthly"/>
    <d v="2015-12-21T00:00:00"/>
    <x v="0"/>
    <s v="low"/>
  </r>
  <r>
    <n v="998514"/>
    <n v="4000"/>
    <n v="4000"/>
    <s v="Carpentry"/>
    <x v="6"/>
    <s v="to buy wood, plywood, paint, screws and other supplies."/>
    <x v="18"/>
    <s v="Barranquilla"/>
    <s v="COP"/>
    <n v="1540"/>
    <d v="2015-12-21T18:00:25"/>
    <d v="2015-12-03T09:00:00"/>
    <d v="2015-12-25T20:30:55"/>
    <n v="140"/>
    <n v="12"/>
    <s v="user_favorite"/>
    <s v="male"/>
    <s v="monthly"/>
    <d v="2015-12-21T00:00:00"/>
    <x v="0"/>
    <s v="low"/>
  </r>
  <r>
    <n v="998591"/>
    <n v="32750"/>
    <n v="32750"/>
    <s v="Home Energy"/>
    <x v="9"/>
    <s v="to buy solar panels for his home."/>
    <x v="24"/>
    <s v="Danli"/>
    <s v="HNL"/>
    <n v="1180"/>
    <d v="2015-12-21T23:07:57"/>
    <d v="2015-11-30T09:00:00"/>
    <d v="2015-12-25T23:51:29"/>
    <n v="170"/>
    <n v="70"/>
    <s v="user_favorite, volunteer_pick, user_favorite"/>
    <s v="male, male, male, male, male, male"/>
    <s v="monthly"/>
    <d v="2015-12-21T00:00:00"/>
    <x v="0"/>
    <s v="high"/>
  </r>
  <r>
    <n v="998667"/>
    <n v="1750"/>
    <n v="1750"/>
    <s v="Home Appliances"/>
    <x v="9"/>
    <s v="to buy a water filter to provide safe drinking water for their family."/>
    <x v="4"/>
    <s v="Phnom Penh"/>
    <s v="KHR"/>
    <n v="3110"/>
    <d v="2015-12-22T03:44:24"/>
    <d v="2015-12-16T09:00:00"/>
    <d v="2015-12-25T02:28:40"/>
    <n v="80"/>
    <n v="7"/>
    <s v=""/>
    <s v="male, male, female, female"/>
    <s v="monthly"/>
    <d v="2015-12-22T00:00:00"/>
    <x v="0"/>
    <s v="low"/>
  </r>
  <r>
    <n v="998886"/>
    <n v="7500"/>
    <n v="7500"/>
    <s v="Sewing"/>
    <x v="2"/>
    <s v="to buy a plastic door and window for her workshop."/>
    <x v="2"/>
    <s v="Kurgantyube"/>
    <s v="TJS"/>
    <n v="1000"/>
    <d v="2015-12-22T11:21:27"/>
    <d v="2015-12-02T09:00:00"/>
    <d v="2016-01-03T16:17:50"/>
    <n v="140"/>
    <n v="25"/>
    <s v="user_favorite, #Fabrics, #Repeat Borrower"/>
    <s v="female"/>
    <s v="monthly"/>
    <d v="2015-12-22T00:00:00"/>
    <x v="0"/>
    <s v="low"/>
  </r>
  <r>
    <n v="998951"/>
    <n v="3750"/>
    <n v="3750"/>
    <s v="Livestock"/>
    <x v="0"/>
    <s v="to buy feed for his livestock."/>
    <x v="2"/>
    <s v="Utkansoi"/>
    <s v="TJS"/>
    <n v="2150"/>
    <d v="2015-12-22T14:54:30"/>
    <d v="2015-11-23T09:00:00"/>
    <d v="2015-12-30T21:22:38"/>
    <n v="140"/>
    <n v="14"/>
    <s v="#Elderly, #Animals, #Repeat Borrower, #Supporting Family"/>
    <s v="male"/>
    <s v="monthly"/>
    <d v="2015-12-22T00:00:00"/>
    <x v="0"/>
    <s v="low"/>
  </r>
  <r>
    <n v="999081"/>
    <n v="4500"/>
    <n v="4500"/>
    <s v="Animal Sales"/>
    <x v="0"/>
    <s v="to buy small animals and feed for them."/>
    <x v="26"/>
    <s v="Zaña - Chiclayo"/>
    <s v="PEN"/>
    <n v="1430"/>
    <d v="2015-12-22T17:59:46"/>
    <d v="2015-11-27T09:00:00"/>
    <d v="2016-01-15T17:12:30"/>
    <n v="140"/>
    <n v="14"/>
    <s v="#Animals, #Parent, #Repeat Borrower"/>
    <s v="male"/>
    <s v="monthly"/>
    <d v="2015-12-22T00:00:00"/>
    <x v="0"/>
    <s v="low"/>
  </r>
  <r>
    <n v="999418"/>
    <n v="12000"/>
    <n v="12000"/>
    <s v="Higher education costs"/>
    <x v="5"/>
    <s v="pay for tuition fee for her sister, studying for a bachelor degree in Accounting at a local university"/>
    <x v="4"/>
    <s v="Kampong Thom Province, Prasat Balang district"/>
    <s v="USD"/>
    <n v="2040"/>
    <d v="2015-12-23T08:47:26"/>
    <d v="2015-11-23T09:00:00"/>
    <d v="2015-12-24T21:24:23"/>
    <n v="500"/>
    <n v="28"/>
    <s v="user_favorite"/>
    <s v="female"/>
    <s v="monthly"/>
    <d v="2015-12-23T00:00:00"/>
    <x v="0"/>
    <s v="low"/>
  </r>
  <r>
    <n v="999835"/>
    <n v="15000"/>
    <n v="15000"/>
    <s v="Food Production/Sales"/>
    <x v="1"/>
    <s v="to invest in corn, a tortilla grill, lime, etc. for her tortilla-making business."/>
    <x v="7"/>
    <s v=""/>
    <s v="USD"/>
    <n v="810"/>
    <d v="2015-12-23T21:54:33"/>
    <d v="2015-11-24T09:00:00"/>
    <d v="2015-12-29T21:00:28"/>
    <n v="380"/>
    <n v="46"/>
    <s v="volunteer_pick"/>
    <s v="female"/>
    <s v="monthly"/>
    <d v="2015-12-23T00:00:00"/>
    <x v="0"/>
    <s v="low"/>
  </r>
  <r>
    <n v="999867"/>
    <n v="14000"/>
    <n v="14000"/>
    <s v="Clothing Sales"/>
    <x v="7"/>
    <s v="to buy undergarments to sell."/>
    <x v="14"/>
    <s v="San Gabriel"/>
    <s v="USD"/>
    <n v="1880"/>
    <d v="2015-12-23T23:19:08"/>
    <d v="2015-12-22T09:00:00"/>
    <d v="2016-01-20T16:36:53"/>
    <n v="140"/>
    <n v="44"/>
    <s v="#Parent, #Single, #Woman Owned Biz, user_favorite, user_favorite"/>
    <s v="female"/>
    <s v="monthly"/>
    <d v="2015-12-23T00:00:00"/>
    <x v="0"/>
    <s v="low"/>
  </r>
  <r>
    <n v="999723"/>
    <n v="12000"/>
    <n v="12000"/>
    <s v="General Store"/>
    <x v="3"/>
    <s v="to stock a wide range of groceries so that she can meet her customers’ needs and they do not have to travel to the town center."/>
    <x v="50"/>
    <s v="Harare"/>
    <s v="USD"/>
    <n v="3670"/>
    <d v="2015-12-23T16:16:37"/>
    <d v="2015-11-26T09:00:00"/>
    <d v="2015-12-30T23:06:49"/>
    <n v="80"/>
    <n v="26"/>
    <s v=""/>
    <s v="female, female, female, female"/>
    <s v="monthly"/>
    <d v="2015-12-23T00:00:00"/>
    <x v="0"/>
    <s v="low"/>
  </r>
  <r>
    <n v="999668"/>
    <n v="4250"/>
    <n v="4250"/>
    <s v="Pigs"/>
    <x v="0"/>
    <s v="to buy feeds and vitamins for her pigs."/>
    <x v="0"/>
    <s v="Isabela, Negros Occidental"/>
    <s v="PHP"/>
    <n v="1450"/>
    <d v="2015-12-23T14:53:32"/>
    <d v="2015-12-09T09:00:00"/>
    <d v="2015-12-24T22:02:42"/>
    <n v="70"/>
    <n v="6"/>
    <s v=""/>
    <s v="female"/>
    <s v="irregular"/>
    <d v="2015-12-23T00:00:00"/>
    <x v="0"/>
    <s v="low"/>
  </r>
  <r>
    <n v="999753"/>
    <n v="6250"/>
    <n v="6250"/>
    <s v="Internet Cafe"/>
    <x v="2"/>
    <s v="to begin a cybercafé business."/>
    <x v="18"/>
    <s v="San Pelayo"/>
    <s v="COP"/>
    <n v="1770"/>
    <d v="2015-12-23T16:40:02"/>
    <d v="2015-11-27T09:00:00"/>
    <d v="2015-12-24T22:56:52"/>
    <n v="180"/>
    <n v="10"/>
    <s v="volunteer_like"/>
    <s v="female"/>
    <s v="bullet"/>
    <d v="2015-12-23T00:00:00"/>
    <x v="0"/>
    <s v="low"/>
  </r>
  <r>
    <n v="999382"/>
    <n v="5750"/>
    <n v="5750"/>
    <s v="Tailoring"/>
    <x v="2"/>
    <s v="to buy a sewing machine for her husband's tailoring services."/>
    <x v="3"/>
    <s v="Lahore"/>
    <s v="PKR"/>
    <n v="2470"/>
    <d v="2015-12-23T07:45:59"/>
    <d v="2015-12-08T09:00:00"/>
    <d v="2016-01-13T23:15:19"/>
    <n v="110"/>
    <n v="19"/>
    <s v="user_favorite, #Parent, #Biz Durable Asset"/>
    <s v="female"/>
    <s v="irregular"/>
    <d v="2015-12-23T00:00:00"/>
    <x v="0"/>
    <s v="low"/>
  </r>
  <r>
    <n v="999756"/>
    <n v="26250"/>
    <n v="41000"/>
    <s v="Beauty Salon"/>
    <x v="2"/>
    <s v="buy hairdresser tools such as furniture and supplies in order to offer better services to her customers and generate better income for her family."/>
    <x v="5"/>
    <s v="Tarija"/>
    <s v="BOB"/>
    <n v="1400"/>
    <d v="2015-12-23T16:43:19"/>
    <d v="2015-12-02T09:00:00"/>
    <m/>
    <n v="500"/>
    <n v="31"/>
    <s v="#Biz Durable Asset, #Single Parent, #Woman Owned Biz"/>
    <s v="female"/>
    <s v="monthly"/>
    <d v="2015-12-23T00:00:00"/>
    <x v="1"/>
    <s v="low"/>
  </r>
  <r>
    <n v="999369"/>
    <n v="1000"/>
    <n v="1000"/>
    <s v="Motorcycle Transport"/>
    <x v="8"/>
    <s v="to buy tires and motor oil"/>
    <x v="0"/>
    <s v="Sierra Bullones, Bohol"/>
    <s v="PHP"/>
    <n v="1250"/>
    <d v="2015-12-23T07:34:55"/>
    <d v="2015-11-24T09:00:00"/>
    <d v="2015-12-24T17:41:59"/>
    <n v="80"/>
    <n v="3"/>
    <s v=""/>
    <s v="female"/>
    <s v="irregular"/>
    <d v="2015-12-23T00:00:00"/>
    <x v="0"/>
    <s v="low"/>
  </r>
  <r>
    <n v="1000139"/>
    <n v="5750"/>
    <n v="5750"/>
    <s v="Personal Medical Expenses"/>
    <x v="13"/>
    <s v="to pay for a course of treatment at the hospital for his beloved pregnant wife."/>
    <x v="25"/>
    <s v="Ijevan"/>
    <s v="AMD"/>
    <n v="1460"/>
    <d v="2015-12-24T11:39:10"/>
    <d v="2015-11-27T09:00:00"/>
    <d v="2015-12-28T09:57:02"/>
    <n v="140"/>
    <n v="18"/>
    <s v="#Health and Sanitation, #Parent"/>
    <s v="male"/>
    <s v="monthly"/>
    <d v="2015-12-24T00:00:00"/>
    <x v="0"/>
    <s v="low"/>
  </r>
  <r>
    <n v="1000302"/>
    <n v="12500"/>
    <n v="12500"/>
    <s v="Textiles"/>
    <x v="11"/>
    <s v="to purchase thread to make traditional blouses."/>
    <x v="34"/>
    <s v="Solola"/>
    <s v="GTQ"/>
    <n v="2460"/>
    <d v="2015-12-24T23:43:19"/>
    <d v="2015-12-15T09:00:00"/>
    <d v="2015-12-26T20:46:19"/>
    <n v="140"/>
    <n v="35"/>
    <s v="#Fabrics, #Repeat Borrower, #Woman Owned Biz, #Parent, #Single Parent"/>
    <s v="female, female, female, female, female"/>
    <s v="monthly"/>
    <d v="2015-12-24T00:00:00"/>
    <x v="0"/>
    <s v="low"/>
  </r>
  <r>
    <n v="1000014"/>
    <n v="2500"/>
    <n v="2500"/>
    <s v="Home Appliances"/>
    <x v="9"/>
    <s v="to buy a water filter to provide safe drinking water for their family._x0009_."/>
    <x v="4"/>
    <s v="Kompong Thom"/>
    <s v="KHR"/>
    <n v="3110"/>
    <d v="2015-12-24T05:11:52"/>
    <d v="2015-12-22T09:00:00"/>
    <d v="2015-12-25T13:19:45"/>
    <n v="80"/>
    <n v="6"/>
    <s v="user_favorite"/>
    <s v="female, female, female, female, female"/>
    <s v="monthly"/>
    <d v="2015-12-24T00:00:00"/>
    <x v="0"/>
    <s v="low"/>
  </r>
  <r>
    <n v="1000042"/>
    <n v="10000"/>
    <n v="10000"/>
    <s v="Personal Housing Expenses"/>
    <x v="4"/>
    <s v="to build a sanitary latrine for his home"/>
    <x v="4"/>
    <s v="Pursat"/>
    <s v="USD"/>
    <n v="1060"/>
    <d v="2015-12-24T07:30:35"/>
    <d v="2015-12-17T09:00:00"/>
    <d v="2015-12-29T23:27:12"/>
    <n v="260"/>
    <n v="37"/>
    <s v="user_favorite"/>
    <s v="male"/>
    <s v="monthly"/>
    <d v="2015-12-24T00:00:00"/>
    <x v="0"/>
    <s v="low"/>
  </r>
  <r>
    <n v="1000200"/>
    <n v="22000"/>
    <n v="22000"/>
    <s v="Higher education costs"/>
    <x v="5"/>
    <s v=""/>
    <x v="1"/>
    <s v=""/>
    <s v="USD"/>
    <n v="4690"/>
    <d v="2015-12-24T13:01:36"/>
    <d v="2016-01-11T09:00:00"/>
    <d v="2016-01-18T16:03:32"/>
    <n v="250"/>
    <n v="78"/>
    <s v="#Schooling, user_favorite"/>
    <s v=""/>
    <s v="monthly"/>
    <d v="2015-12-24T00:00:00"/>
    <x v="0"/>
    <s v="high"/>
  </r>
  <r>
    <n v="1000112"/>
    <n v="4000"/>
    <n v="4000"/>
    <s v="Property"/>
    <x v="4"/>
    <s v="to pay the seller of her little house some money she owed from the house."/>
    <x v="49"/>
    <s v="Korce"/>
    <s v="ALL"/>
    <n v="2390"/>
    <d v="2015-12-24T10:44:56"/>
    <d v="2015-12-22T09:00:00"/>
    <d v="2016-01-04T14:40:06"/>
    <n v="140"/>
    <n v="14"/>
    <s v="user_favorite, #Parent"/>
    <s v="male"/>
    <s v="monthly"/>
    <d v="2015-12-24T00:00:00"/>
    <x v="0"/>
    <s v="low"/>
  </r>
  <r>
    <n v="1000446"/>
    <n v="15750"/>
    <n v="15750"/>
    <s v="Education provider"/>
    <x v="5"/>
    <s v="to make her classes more effective for students with disabilities by purchasing several computers and projectors."/>
    <x v="25"/>
    <s v="Armavir"/>
    <s v="AMD"/>
    <n v="1690"/>
    <d v="2015-12-25T13:58:22"/>
    <d v="2015-12-10T09:00:00"/>
    <d v="2015-12-26T01:04:33"/>
    <n v="260"/>
    <n v="32"/>
    <s v="#Schooling, #Technology, user_favorite"/>
    <s v="female"/>
    <s v="monthly"/>
    <d v="2015-12-25T00:00:00"/>
    <x v="0"/>
    <s v="low"/>
  </r>
  <r>
    <n v="1000470"/>
    <n v="5250"/>
    <n v="5250"/>
    <s v="Agriculture"/>
    <x v="0"/>
    <s v="to purchase hybrid seeds and fertilizer to improve harvests of maize."/>
    <x v="1"/>
    <s v="Teso"/>
    <s v="KES"/>
    <n v="2020"/>
    <d v="2015-12-25T16:16:54"/>
    <d v="2016-02-01T09:00:00"/>
    <d v="2015-12-26T14:06:10"/>
    <n v="110"/>
    <n v="13"/>
    <s v=""/>
    <s v="male, female, female, female, female, female, female, female, male"/>
    <s v="bullet"/>
    <d v="2015-12-25T00:00:00"/>
    <x v="0"/>
    <s v="low"/>
  </r>
  <r>
    <n v="1000516"/>
    <n v="5500"/>
    <n v="5500"/>
    <s v="Higher education costs"/>
    <x v="5"/>
    <s v="to pay her university tuition."/>
    <x v="19"/>
    <s v="PILAR"/>
    <s v="PYG"/>
    <n v="580"/>
    <d v="2015-12-25T17:37:46"/>
    <d v="2015-11-24T09:00:00"/>
    <d v="2015-12-25T20:38:16"/>
    <n v="150"/>
    <n v="13"/>
    <s v=""/>
    <s v="female"/>
    <s v="monthly"/>
    <d v="2015-12-25T00:00:00"/>
    <x v="0"/>
    <s v="low"/>
  </r>
  <r>
    <n v="1000599"/>
    <n v="4750"/>
    <n v="4750"/>
    <s v="Personal Housing Expenses"/>
    <x v="4"/>
    <s v="to build a latrine to improve the health of her family."/>
    <x v="17"/>
    <s v="Bo Trach, Quang Binh"/>
    <s v="VND"/>
    <n v="3940"/>
    <d v="2015-12-26T13:48:09"/>
    <d v="2015-11-26T09:00:00"/>
    <d v="2015-12-28T19:07:58"/>
    <n v="260"/>
    <n v="17"/>
    <s v="volunteer_pick, user_favorite"/>
    <s v="female"/>
    <s v="monthly"/>
    <d v="2015-12-26T00:00:00"/>
    <x v="0"/>
    <s v="low"/>
  </r>
  <r>
    <n v="1000528"/>
    <n v="2250"/>
    <n v="2250"/>
    <s v="Motorcycle Transport"/>
    <x v="8"/>
    <s v="to pay for the checkup and troubleshooting of his motorcycle, buy additional supplies for his variety store and feed for his hogs."/>
    <x v="0"/>
    <s v="Oton, Iloilo"/>
    <s v="PHP"/>
    <n v="1440"/>
    <d v="2015-12-26T02:13:33"/>
    <d v="2015-12-04T09:00:00"/>
    <d v="2015-12-26T08:37:48"/>
    <n v="80"/>
    <n v="5"/>
    <s v=""/>
    <s v="male"/>
    <s v="irregular"/>
    <d v="2015-12-26T00:00:00"/>
    <x v="0"/>
    <s v="low"/>
  </r>
  <r>
    <n v="1000606"/>
    <n v="2500"/>
    <n v="2500"/>
    <s v="Clothing Sales"/>
    <x v="7"/>
    <s v="to purchase stock of winter clothing for her husband's existing garment business."/>
    <x v="29"/>
    <s v="Khagrabari"/>
    <s v="INR"/>
    <n v="3340"/>
    <d v="2015-12-26T14:16:45"/>
    <d v="2015-12-22T09:00:00"/>
    <d v="2015-12-27T03:34:32"/>
    <n v="430"/>
    <n v="9"/>
    <s v=""/>
    <s v="female"/>
    <s v="bullet"/>
    <d v="2015-12-26T00:00:00"/>
    <x v="0"/>
    <s v="low"/>
  </r>
  <r>
    <n v="1000762"/>
    <n v="42000"/>
    <n v="42000"/>
    <s v="Cattle"/>
    <x v="0"/>
    <s v="raise cattle to resell."/>
    <x v="12"/>
    <s v="Kimparana"/>
    <s v="XOF"/>
    <n v="4380"/>
    <d v="2015-12-27T23:06:04"/>
    <d v="2015-12-15T09:00:00"/>
    <d v="2016-01-15T02:17:44"/>
    <n v="70"/>
    <n v="129"/>
    <s v="#Animals, #Parent, #Schooling, #Repeat Borrower, user_favorite, user_favorite"/>
    <s v="male, male, male, male, male, male, male, male, male"/>
    <s v="bullet"/>
    <d v="2015-12-27T00:00:00"/>
    <x v="0"/>
    <s v="high"/>
  </r>
  <r>
    <n v="1000680"/>
    <n v="3750"/>
    <n v="3750"/>
    <s v="Higher education costs"/>
    <x v="5"/>
    <s v="to pay university fees"/>
    <x v="19"/>
    <s v="Encarnación"/>
    <s v="PYG"/>
    <n v="580"/>
    <d v="2015-12-27T05:04:29"/>
    <d v="2015-11-25T09:00:00"/>
    <d v="2016-01-04T22:24:37"/>
    <n v="150"/>
    <n v="14"/>
    <s v=""/>
    <s v="female"/>
    <s v="monthly"/>
    <d v="2015-12-27T00:00:00"/>
    <x v="0"/>
    <s v="low"/>
  </r>
  <r>
    <n v="1000688"/>
    <n v="2250"/>
    <n v="2250"/>
    <s v="Fish Selling"/>
    <x v="1"/>
    <s v="to buy more shellfish to sell."/>
    <x v="0"/>
    <s v="Bais, Negros Oriental"/>
    <s v="PHP"/>
    <n v="1450"/>
    <d v="2015-12-27T05:27:41"/>
    <d v="2015-11-26T09:00:00"/>
    <d v="2015-12-31T21:03:44"/>
    <n v="140"/>
    <n v="9"/>
    <s v=""/>
    <s v="female"/>
    <s v="irregular"/>
    <d v="2015-12-27T00:00:00"/>
    <x v="0"/>
    <s v="low"/>
  </r>
  <r>
    <n v="1000832"/>
    <n v="3000"/>
    <n v="3000"/>
    <s v="Pigs"/>
    <x v="0"/>
    <s v="to buy feeds and other supplies to raise her pigs"/>
    <x v="0"/>
    <s v="Tanjay, Negros Oriental"/>
    <s v="PHP"/>
    <n v="1450"/>
    <d v="2015-12-28T04:20:53"/>
    <d v="2015-11-27T09:00:00"/>
    <d v="2015-12-28T21:14:30"/>
    <n v="140"/>
    <n v="11"/>
    <s v=""/>
    <s v="female"/>
    <s v="irregular"/>
    <d v="2015-12-28T00:00:00"/>
    <x v="0"/>
    <s v="low"/>
  </r>
  <r>
    <n v="1001076"/>
    <n v="5750"/>
    <n v="5750"/>
    <s v="Farming"/>
    <x v="0"/>
    <s v="to buy cost efficient maize seeds and fertilizer for the coming harvesting season"/>
    <x v="1"/>
    <s v="Teso"/>
    <s v="KES"/>
    <n v="2020"/>
    <d v="2015-12-28T12:41:14"/>
    <d v="2016-02-01T09:00:00"/>
    <d v="2016-01-23T08:38:55"/>
    <n v="110"/>
    <n v="22"/>
    <s v="#Sustainable Ag, #Elderly, #Eco-friendly, #Technology, #Vegan"/>
    <s v="male, male, male, male, female, male, male, male, male"/>
    <s v="bullet"/>
    <d v="2015-12-28T00:00:00"/>
    <x v="0"/>
    <s v="low"/>
  </r>
  <r>
    <n v="1001089"/>
    <n v="3000"/>
    <n v="3000"/>
    <s v="Taxi"/>
    <x v="8"/>
    <s v="pay for her husband's taxi repairs."/>
    <x v="3"/>
    <s v="Rawalpindi"/>
    <s v="PKR"/>
    <n v="2470"/>
    <d v="2015-12-28T13:00:36"/>
    <d v="2015-12-11T09:00:00"/>
    <d v="2016-01-22T19:07:36"/>
    <n v="140"/>
    <n v="7"/>
    <s v="#Parent"/>
    <s v="female"/>
    <s v="monthly"/>
    <d v="2015-12-28T00:00:00"/>
    <x v="0"/>
    <s v="low"/>
  </r>
  <r>
    <n v="1000935"/>
    <n v="6750"/>
    <n v="6750"/>
    <s v="Jewelry"/>
    <x v="3"/>
    <s v="to buy silver wire coils for her husband's bangles manufacturing and selling business. "/>
    <x v="3"/>
    <s v="Lahore"/>
    <s v="PKR"/>
    <n v="2470"/>
    <d v="2015-12-28T08:26:58"/>
    <d v="2015-12-18T09:00:00"/>
    <d v="2015-12-31T06:58:37"/>
    <n v="110"/>
    <n v="15"/>
    <s v="#Repeat Borrower, #Parent, #Woman Owned Biz, #Unique"/>
    <s v="female"/>
    <s v="irregular"/>
    <d v="2015-12-28T00:00:00"/>
    <x v="0"/>
    <s v="low"/>
  </r>
  <r>
    <n v="1001088"/>
    <n v="3250"/>
    <n v="3250"/>
    <s v="Agriculture"/>
    <x v="0"/>
    <s v="to purchase different varieties of seeds, fertilizer, and other necessary things for their nursery business."/>
    <x v="29"/>
    <s v="Dhupguri"/>
    <s v="INR"/>
    <n v="3340"/>
    <d v="2015-12-28T12:54:37"/>
    <d v="2015-12-21T09:00:00"/>
    <d v="2015-12-28T19:13:11"/>
    <n v="430"/>
    <n v="10"/>
    <s v=""/>
    <s v="female"/>
    <s v="bullet"/>
    <d v="2015-12-28T00:00:00"/>
    <x v="0"/>
    <s v="low"/>
  </r>
  <r>
    <n v="1000813"/>
    <n v="43500"/>
    <n v="43500"/>
    <s v="Bakery"/>
    <x v="1"/>
    <s v="to buy flour, eggs, yeast, etc."/>
    <x v="44"/>
    <s v="San Pedro del Rosal, Atlacomulco"/>
    <s v="MXN"/>
    <n v="1300"/>
    <d v="2015-12-28T03:41:11"/>
    <d v="2015-11-27T09:00:00"/>
    <d v="2015-12-29T00:52:33"/>
    <n v="70"/>
    <n v="99"/>
    <s v=""/>
    <s v="female, female, female, female"/>
    <s v="monthly"/>
    <d v="2015-12-28T00:00:00"/>
    <x v="0"/>
    <s v="high"/>
  </r>
  <r>
    <n v="1000921"/>
    <n v="1500"/>
    <n v="1500"/>
    <s v="Clothing Sales"/>
    <x v="7"/>
    <s v="to purchase stocks like t-shirts and pants"/>
    <x v="0"/>
    <s v="Carmen, Bohol"/>
    <s v="PHP"/>
    <n v="1250"/>
    <d v="2015-12-28T07:56:11"/>
    <d v="2015-12-01T09:00:00"/>
    <d v="2016-01-17T20:19:41"/>
    <n v="70"/>
    <n v="6"/>
    <s v=""/>
    <s v="female"/>
    <s v="irregular"/>
    <d v="2015-12-28T00:00:00"/>
    <x v="0"/>
    <s v="low"/>
  </r>
  <r>
    <n v="1001137"/>
    <n v="3000"/>
    <n v="3000"/>
    <s v="Fishing"/>
    <x v="1"/>
    <s v="to purchase additional materials and tools for her fishing business."/>
    <x v="0"/>
    <s v="Calatrava, Negros Occidental"/>
    <s v="PHP"/>
    <n v="1450"/>
    <d v="2015-12-28T14:30:54"/>
    <d v="2015-11-27T09:00:00"/>
    <d v="2015-12-30T04:25:07"/>
    <n v="140"/>
    <n v="11"/>
    <s v=""/>
    <s v="female"/>
    <s v="irregular"/>
    <d v="2015-12-28T00:00:00"/>
    <x v="0"/>
    <s v="low"/>
  </r>
  <r>
    <n v="1000896"/>
    <n v="11000"/>
    <n v="11000"/>
    <s v="Dairy"/>
    <x v="0"/>
    <s v="to buy cattle"/>
    <x v="2"/>
    <s v="Zafarabad"/>
    <s v="TJS"/>
    <n v="1000"/>
    <d v="2015-12-28T06:53:17"/>
    <d v="2015-12-16T09:00:00"/>
    <d v="2016-01-06T17:59:13"/>
    <n v="200"/>
    <n v="33"/>
    <s v="#Repeat Borrower, #Parent, #Woman Owned Biz, #Biz Durable Asset, #Animals"/>
    <s v="female"/>
    <s v="monthly"/>
    <d v="2015-12-28T00:00:00"/>
    <x v="0"/>
    <s v="low"/>
  </r>
  <r>
    <n v="1001056"/>
    <n v="9250"/>
    <n v="9250"/>
    <s v="Farming"/>
    <x v="0"/>
    <s v="to purchase a solar light and gain access to cost efficient hybrid seeds and fertilizer for maize cultivation._x0009__x0009__x0009__x0009__x0009__x0009__x0009_"/>
    <x v="1"/>
    <s v="Teso"/>
    <s v="KES"/>
    <n v="2020"/>
    <d v="2015-12-28T12:24:05"/>
    <d v="2016-02-01T09:00:00"/>
    <d v="2015-12-28T22:10:20"/>
    <n v="110"/>
    <n v="30"/>
    <s v=""/>
    <s v="female, male, male, male, female, female, male, male, female, female, female, female"/>
    <s v="bullet"/>
    <d v="2015-12-28T00:00:00"/>
    <x v="0"/>
    <s v="low"/>
  </r>
  <r>
    <n v="1001148"/>
    <n v="22500"/>
    <n v="22500"/>
    <s v="Arts"/>
    <x v="11"/>
    <s v="to buy raw materials for her business."/>
    <x v="45"/>
    <s v="Goma, North Kivu province"/>
    <s v="USD"/>
    <n v="1600"/>
    <d v="2015-12-28T14:50:42"/>
    <d v="2015-12-09T09:00:00"/>
    <d v="2015-12-30T18:11:47"/>
    <n v="60"/>
    <n v="50"/>
    <s v=""/>
    <s v="female, female, female, female, female, female, female, female, female, female, female, female, female, female, female, female, female, female, female, female, female, female, female, female, female, female"/>
    <s v="irregular"/>
    <d v="2015-12-28T00:00:00"/>
    <x v="0"/>
    <s v="high"/>
  </r>
  <r>
    <n v="1000794"/>
    <n v="3250"/>
    <n v="3250"/>
    <s v="Pigs"/>
    <x v="0"/>
    <s v="to buy feed, vaccines and other supplies to raise her pigs."/>
    <x v="0"/>
    <s v="Calatrava, Negros Occidental"/>
    <s v="PHP"/>
    <n v="1450"/>
    <d v="2015-12-28T02:58:57"/>
    <d v="2015-11-27T09:00:00"/>
    <d v="2015-12-28T08:22:05"/>
    <n v="80"/>
    <n v="9"/>
    <s v=""/>
    <s v="female"/>
    <s v="irregular"/>
    <d v="2015-12-28T00:00:00"/>
    <x v="0"/>
    <s v="low"/>
  </r>
  <r>
    <n v="1001166"/>
    <n v="12000"/>
    <n v="12000"/>
    <s v="Grocery Store"/>
    <x v="1"/>
    <s v="to purchase noodles, sugar and oil."/>
    <x v="26"/>
    <s v="Cusco"/>
    <s v="PEN"/>
    <n v="1190"/>
    <d v="2015-12-28T15:36:49"/>
    <d v="2015-12-09T09:00:00"/>
    <d v="2015-12-28T22:10:32"/>
    <n v="60"/>
    <n v="33"/>
    <s v="user_favorite"/>
    <s v="female"/>
    <s v="irregular"/>
    <d v="2015-12-28T00:00:00"/>
    <x v="0"/>
    <s v="low"/>
  </r>
  <r>
    <n v="1001487"/>
    <n v="750"/>
    <n v="750"/>
    <s v="Fish Selling"/>
    <x v="1"/>
    <s v="to invest in dried fish and a variety of dry goods."/>
    <x v="0"/>
    <s v="Dauis, Bohol"/>
    <s v="PHP"/>
    <n v="1250"/>
    <d v="2015-12-29T07:56:03"/>
    <d v="2015-11-27T09:00:00"/>
    <d v="2016-01-01T21:34:56"/>
    <n v="80"/>
    <n v="3"/>
    <s v=""/>
    <s v="female"/>
    <s v="irregular"/>
    <d v="2015-12-29T00:00:00"/>
    <x v="0"/>
    <s v="low"/>
  </r>
  <r>
    <n v="1001600"/>
    <n v="8250"/>
    <n v="8250"/>
    <s v="Grocery Store"/>
    <x v="1"/>
    <s v="to buy more goods and products for her grocery store"/>
    <x v="40"/>
    <s v="Metn"/>
    <s v="LBP"/>
    <n v="4040"/>
    <d v="2015-12-29T11:47:11"/>
    <d v="2015-12-26T09:00:00"/>
    <d v="2016-01-15T14:15:52"/>
    <n v="150"/>
    <n v="30"/>
    <s v="#Parent, #Woman Owned Biz"/>
    <s v="female"/>
    <s v="monthly"/>
    <d v="2015-12-29T00:00:00"/>
    <x v="0"/>
    <s v="low"/>
  </r>
  <r>
    <n v="1001866"/>
    <n v="2000"/>
    <n v="2000"/>
    <s v="Fruits &amp; Vegetables"/>
    <x v="1"/>
    <s v="to buy more stock of vegetables to sell."/>
    <x v="1"/>
    <s v="Ngara"/>
    <s v="KES"/>
    <n v="1380"/>
    <d v="2015-12-29T21:41:20"/>
    <d v="2015-12-15T09:00:00"/>
    <d v="2015-12-30T03:45:48"/>
    <n v="80"/>
    <n v="4"/>
    <s v="volunteer_pick"/>
    <s v="female"/>
    <s v="monthly"/>
    <d v="2015-12-29T00:00:00"/>
    <x v="0"/>
    <s v="low"/>
  </r>
  <r>
    <n v="1001841"/>
    <n v="2000"/>
    <n v="2000"/>
    <s v="Clothing Sales"/>
    <x v="7"/>
    <s v="to buy more stock of clothes"/>
    <x v="1"/>
    <s v="Mombasa"/>
    <s v="KES"/>
    <n v="1380"/>
    <d v="2015-12-29T21:28:38"/>
    <d v="2015-12-15T09:00:00"/>
    <d v="2015-12-30T14:23:45"/>
    <n v="80"/>
    <n v="6"/>
    <s v="volunteer_pick"/>
    <s v="female"/>
    <s v="monthly"/>
    <d v="2015-12-29T00:00:00"/>
    <x v="0"/>
    <s v="low"/>
  </r>
  <r>
    <n v="1001618"/>
    <n v="3000"/>
    <n v="3000"/>
    <s v="Taxi"/>
    <x v="8"/>
    <s v="to cover the cost of her husband's taxi repairs"/>
    <x v="3"/>
    <s v="Rawalpindi"/>
    <s v="PKR"/>
    <n v="2470"/>
    <d v="2015-12-29T12:23:56"/>
    <d v="2015-12-18T09:00:00"/>
    <d v="2016-01-27T15:43:02"/>
    <n v="140"/>
    <n v="12"/>
    <s v="#Parent"/>
    <s v="female"/>
    <s v="monthly"/>
    <d v="2015-12-29T00:00:00"/>
    <x v="0"/>
    <s v="low"/>
  </r>
  <r>
    <n v="1001432"/>
    <n v="2250"/>
    <n v="2250"/>
    <s v="Cloth &amp; Dressmaking Supplies"/>
    <x v="3"/>
    <s v="to buy a new assortment of textiles for the upcoming season."/>
    <x v="2"/>
    <s v="Kulob"/>
    <s v="TJS"/>
    <n v="1000"/>
    <d v="2015-12-29T06:01:05"/>
    <d v="2015-12-09T09:00:00"/>
    <d v="2015-12-30T13:03:42"/>
    <n v="140"/>
    <n v="9"/>
    <s v="#Woman Owned Biz, #Widowed, #Single Parent, #First Loan, #Fabrics"/>
    <s v="female"/>
    <s v="monthly"/>
    <d v="2015-12-29T00:00:00"/>
    <x v="0"/>
    <s v="low"/>
  </r>
  <r>
    <n v="1002405"/>
    <n v="10000"/>
    <n v="10000"/>
    <s v="General Store"/>
    <x v="3"/>
    <s v="to buy sugar, rice, corn, beans, condiments, beverages, bread, soup, candy, etc., to get her business started"/>
    <x v="7"/>
    <s v="San Miguel"/>
    <s v="USD"/>
    <n v="1990"/>
    <d v="2015-12-30T18:28:56"/>
    <d v="2015-12-07T09:00:00"/>
    <d v="2016-01-28T03:53:14"/>
    <n v="260"/>
    <n v="36"/>
    <s v="user_favorite, #Parent, #Woman Owned Biz"/>
    <s v="female"/>
    <s v="monthly"/>
    <d v="2015-12-30T00:00:00"/>
    <x v="0"/>
    <s v="low"/>
  </r>
  <r>
    <n v="1002195"/>
    <n v="9500"/>
    <n v="9500"/>
    <s v="Pigs"/>
    <x v="0"/>
    <s v="have working capital to fatten the pigs he is raising."/>
    <x v="18"/>
    <s v="Lorica"/>
    <s v="COP"/>
    <n v="1770"/>
    <d v="2015-12-30T14:49:32"/>
    <d v="2015-11-30T09:00:00"/>
    <d v="2016-01-27T21:28:12"/>
    <n v="230"/>
    <n v="33"/>
    <s v="#Animals"/>
    <s v="male"/>
    <s v="bullet"/>
    <d v="2015-12-30T00:00:00"/>
    <x v="0"/>
    <s v="low"/>
  </r>
  <r>
    <n v="1002363"/>
    <n v="4500"/>
    <n v="4500"/>
    <s v="Personal Housing Expenses"/>
    <x v="4"/>
    <s v="to build a latrine."/>
    <x v="17"/>
    <s v="Quang Trach, Quang Binh"/>
    <s v="VND"/>
    <n v="3940"/>
    <d v="2015-12-30T17:45:55"/>
    <d v="2015-11-30T09:00:00"/>
    <d v="2016-01-02T03:37:11"/>
    <n v="260"/>
    <n v="12"/>
    <s v="#Health and Sanitation, #Parent, #Eco-friendly, user_favorite"/>
    <s v="female"/>
    <s v="monthly"/>
    <d v="2015-12-30T00:00:00"/>
    <x v="0"/>
    <s v="low"/>
  </r>
  <r>
    <n v="1002067"/>
    <n v="3500"/>
    <n v="3500"/>
    <s v="General Store"/>
    <x v="3"/>
    <s v="to buy additional grocery items including oil, milk, sugar, juices etc."/>
    <x v="3"/>
    <s v="Abbottabad"/>
    <s v="PKR"/>
    <n v="2450"/>
    <d v="2015-12-30T10:28:18"/>
    <d v="2015-12-22T09:00:00"/>
    <d v="2016-01-10T09:27:29"/>
    <n v="140"/>
    <n v="8"/>
    <s v="#Parent"/>
    <s v="female"/>
    <s v="monthly"/>
    <d v="2015-12-30T00:00:00"/>
    <x v="0"/>
    <s v="low"/>
  </r>
  <r>
    <n v="1001995"/>
    <n v="11750"/>
    <n v="11750"/>
    <s v="Poultry"/>
    <x v="0"/>
    <s v="to buy medicines, to add more chicks and expand her business"/>
    <x v="11"/>
    <s v="Dar es Salaam"/>
    <s v="TZS"/>
    <n v="870"/>
    <d v="2015-12-30T07:05:06"/>
    <d v="2015-12-28T09:00:00"/>
    <d v="2016-01-01T22:32:22"/>
    <n v="130"/>
    <n v="34"/>
    <s v=""/>
    <s v="male"/>
    <s v="irregular"/>
    <d v="2015-12-30T00:00:00"/>
    <x v="0"/>
    <s v="low"/>
  </r>
  <r>
    <n v="1002140"/>
    <n v="5250"/>
    <n v="5250"/>
    <s v="Medical Clinic"/>
    <x v="13"/>
    <s v="to pay for medicine and medical materials needed for providing  nursing service"/>
    <x v="25"/>
    <s v="Vanadzor town"/>
    <s v="AMD"/>
    <n v="1690"/>
    <d v="2015-12-30T12:54:14"/>
    <d v="2015-12-04T09:00:00"/>
    <d v="2015-12-30T18:30:48"/>
    <n v="260"/>
    <n v="17"/>
    <s v=""/>
    <s v="female"/>
    <s v="monthly"/>
    <d v="2015-12-30T00:00:00"/>
    <x v="0"/>
    <s v="low"/>
  </r>
  <r>
    <n v="1002254"/>
    <n v="3250"/>
    <n v="3250"/>
    <s v="Pigs"/>
    <x v="0"/>
    <s v="to buy pigs to increase her sales."/>
    <x v="18"/>
    <s v="Lorica"/>
    <s v="COP"/>
    <n v="1770"/>
    <d v="2015-12-30T16:09:37"/>
    <d v="2015-11-30T09:00:00"/>
    <d v="2016-01-04T03:03:21"/>
    <n v="150"/>
    <n v="12"/>
    <s v="#Animals, #Parent, #Repeat Borrower, #Woman Owned Biz"/>
    <s v="female"/>
    <s v="bullet"/>
    <d v="2015-12-30T00:00:00"/>
    <x v="0"/>
    <s v="low"/>
  </r>
  <r>
    <n v="1002354"/>
    <n v="1500"/>
    <n v="1500"/>
    <s v="Food Production/Sales"/>
    <x v="1"/>
    <s v="to buy 4 sacks of corn."/>
    <x v="41"/>
    <s v="Vakpossito"/>
    <s v="XOF"/>
    <n v="2960"/>
    <d v="2015-12-30T17:39:37"/>
    <d v="2015-11-30T09:00:00"/>
    <d v="2016-01-01T06:47:56"/>
    <n v="90"/>
    <n v="5"/>
    <s v="volunteer_like, #Parent, #Repeat Borrower, #Schooling, #Vegan, #Woman Owned Biz"/>
    <s v="female"/>
    <s v="irregular"/>
    <d v="2015-12-30T00:00:00"/>
    <x v="0"/>
    <s v="low"/>
  </r>
  <r>
    <n v="1002213"/>
    <n v="7500"/>
    <n v="7500"/>
    <s v="Food Production/Sales"/>
    <x v="1"/>
    <s v="to buy maize, lime, oil, firewood, propane gas, among other materials in order to prepare her sales of stuffed tortillas. "/>
    <x v="7"/>
    <s v=""/>
    <s v="USD"/>
    <n v="1670"/>
    <d v="2015-12-30T15:13:42"/>
    <d v="2015-12-18T09:00:00"/>
    <d v="2016-01-19T15:41:15"/>
    <n v="170"/>
    <n v="29"/>
    <s v="volunteer_pick, #Woman Owned Biz, #Parent, #Single Parent, #Schooling"/>
    <s v="female"/>
    <s v="monthly"/>
    <d v="2015-12-30T00:00:00"/>
    <x v="0"/>
    <s v="low"/>
  </r>
  <r>
    <n v="1002265"/>
    <n v="4500"/>
    <n v="4500"/>
    <s v="Personal Housing Expenses"/>
    <x v="4"/>
    <s v="to build a latrine to improve the health of her family."/>
    <x v="17"/>
    <s v="Quang Trach, Quang Binh"/>
    <s v="VND"/>
    <n v="3940"/>
    <d v="2015-12-30T16:16:17"/>
    <d v="2015-11-30T09:00:00"/>
    <d v="2016-01-02T00:28:40"/>
    <n v="260"/>
    <n v="12"/>
    <s v="user_favorite, #Eco-friendly, #Health and Sanitation, #Parent, #Elderly, user_favorite"/>
    <s v="female"/>
    <s v="monthly"/>
    <d v="2015-12-30T00:00:00"/>
    <x v="0"/>
    <s v="low"/>
  </r>
  <r>
    <n v="1002426"/>
    <n v="3250"/>
    <n v="3250"/>
    <s v="Games"/>
    <x v="14"/>
    <s v="to buy a TV, an Xbox, chairs and tables."/>
    <x v="18"/>
    <s v="Montería"/>
    <s v="COP"/>
    <n v="1770"/>
    <d v="2015-12-30T18:54:27"/>
    <d v="2015-11-30T09:00:00"/>
    <d v="2016-01-02T02:47:26"/>
    <n v="150"/>
    <n v="12"/>
    <s v=""/>
    <s v="female"/>
    <s v="bullet"/>
    <d v="2015-12-30T00:00:00"/>
    <x v="0"/>
    <s v="low"/>
  </r>
  <r>
    <n v="1002000"/>
    <n v="2000"/>
    <n v="2000"/>
    <s v="Home Appliances"/>
    <x v="9"/>
    <s v="to buy a water filter to provide safe drinking water for their family."/>
    <x v="4"/>
    <s v="Battambang"/>
    <s v="KHR"/>
    <n v="3110"/>
    <d v="2015-12-30T07:11:26"/>
    <d v="2015-12-02T09:00:00"/>
    <d v="2015-12-31T04:48:18"/>
    <n v="80"/>
    <n v="6"/>
    <s v=""/>
    <s v="female, female, female, female, female"/>
    <s v="monthly"/>
    <d v="2015-12-30T00:00:00"/>
    <x v="0"/>
    <s v="low"/>
  </r>
  <r>
    <n v="1002443"/>
    <n v="10000"/>
    <n v="10000"/>
    <s v="Food Production/Sales"/>
    <x v="1"/>
    <s v="to buy an industrial stove."/>
    <x v="14"/>
    <s v="Tulcán"/>
    <s v="USD"/>
    <n v="1880"/>
    <d v="2015-12-30T19:43:19"/>
    <d v="2015-12-29T09:00:00"/>
    <d v="2016-01-02T15:32:55"/>
    <n v="150"/>
    <n v="35"/>
    <s v=""/>
    <s v="female"/>
    <s v="monthly"/>
    <d v="2015-12-30T00:00:00"/>
    <x v="0"/>
    <s v="low"/>
  </r>
  <r>
    <n v="1002616"/>
    <n v="1250"/>
    <n v="1250"/>
    <s v="Home Appliances"/>
    <x v="9"/>
    <s v="to buy a filter to provide safe drinking water for their families."/>
    <x v="4"/>
    <s v="Battambang"/>
    <s v="KHR"/>
    <n v="3110"/>
    <d v="2015-12-31T04:16:00"/>
    <d v="2015-12-01T09:00:00"/>
    <d v="2015-12-31T05:42:35"/>
    <n v="80"/>
    <n v="5"/>
    <s v=""/>
    <s v="female, female, female"/>
    <s v="monthly"/>
    <d v="2015-12-31T00:00:00"/>
    <x v="0"/>
    <s v="low"/>
  </r>
  <r>
    <n v="1002701"/>
    <n v="2000"/>
    <n v="2000"/>
    <s v="Farming"/>
    <x v="0"/>
    <s v="to purchase fertilizers and seedlings for her farming business"/>
    <x v="1"/>
    <s v="Voi"/>
    <s v="KES"/>
    <n v="1640"/>
    <d v="2015-12-31T09:53:41"/>
    <d v="2016-01-04T09:00:00"/>
    <d v="2016-01-01T20:17:45"/>
    <n v="130"/>
    <n v="8"/>
    <s v=""/>
    <s v="female"/>
    <s v="irregular"/>
    <d v="2015-12-31T00:00:00"/>
    <x v="0"/>
    <s v="low"/>
  </r>
  <r>
    <n v="1002844"/>
    <n v="51500"/>
    <n v="51500"/>
    <s v="Bakery"/>
    <x v="1"/>
    <s v="to buy seasonal merchandise, and to repair the roof of her sewing workshop."/>
    <x v="5"/>
    <s v="Santa Cruz"/>
    <s v="BOB"/>
    <n v="1100"/>
    <d v="2015-12-31T17:08:45"/>
    <d v="2015-12-23T09:00:00"/>
    <d v="2016-01-21T23:04:09"/>
    <n v="80"/>
    <n v="166"/>
    <s v="#Single Parent, #Repeat Borrower, #Biz Durable Asset, #Woman Owned Biz, #Fabrics, user_favorite, user_favorite, user_favorite, user_favorite"/>
    <s v="female, male, female, male, male, female, female, female, female, female"/>
    <s v="irregular"/>
    <d v="2015-12-31T00:00:00"/>
    <x v="0"/>
    <s v="high"/>
  </r>
  <r>
    <n v="1002745"/>
    <n v="30500"/>
    <n v="30500"/>
    <s v="General Store"/>
    <x v="3"/>
    <s v="to increase his capital and to buy a large amount of rice and Omo soap for resale, to increase his earnings."/>
    <x v="46"/>
    <s v="Bujumbura"/>
    <s v="BIF"/>
    <n v="1620"/>
    <d v="2015-12-31T10:30:00"/>
    <d v="2015-12-10T09:00:00"/>
    <d v="2016-01-14T09:17:11"/>
    <n v="90"/>
    <n v="72"/>
    <s v="#Elderly, #Supporting Family, #Parent, user_favorite"/>
    <s v="female, female, female, female, female, female, female, female, female, female, female, female, male, male, female, male, female, female, female, male, female, female, female, male, female, female"/>
    <s v="irregular"/>
    <d v="2015-12-31T00:00:00"/>
    <x v="0"/>
    <s v="high"/>
  </r>
  <r>
    <n v="1002879"/>
    <n v="35250"/>
    <n v="35250"/>
    <s v="Cosmetics Sales"/>
    <x v="3"/>
    <s v="to purchase cosmetics to sell."/>
    <x v="19"/>
    <s v="CHACO"/>
    <s v="PYG"/>
    <n v="580"/>
    <d v="2015-12-31T23:25:22"/>
    <d v="2015-11-30T09:00:00"/>
    <d v="2016-01-01T15:52:07"/>
    <n v="50"/>
    <n v="5"/>
    <s v=""/>
    <s v="female, female, female, female, female, female, female, female, female, female, female, female, female, female, female"/>
    <s v="irregular"/>
    <d v="2015-12-31T00:00:00"/>
    <x v="0"/>
    <s v="low"/>
  </r>
  <r>
    <n v="1002789"/>
    <n v="5000"/>
    <n v="5000"/>
    <s v="Rickshaw"/>
    <x v="8"/>
    <s v="to buy new seat covers and a body for her husband's auto rickshaw so that he can start driving it."/>
    <x v="3"/>
    <s v="Lahore"/>
    <s v="PKR"/>
    <n v="2470"/>
    <d v="2015-12-31T12:09:52"/>
    <d v="2015-12-22T09:00:00"/>
    <d v="2016-01-22T19:07:36"/>
    <n v="110"/>
    <n v="16"/>
    <s v="#First Loan, #Biz Durable Asset, #Parent, user_favorite"/>
    <s v="female"/>
    <s v="irregular"/>
    <d v="2015-12-31T00:00:00"/>
    <x v="0"/>
    <s v="low"/>
  </r>
  <r>
    <n v="1002874"/>
    <n v="32750"/>
    <n v="32750"/>
    <s v="General Store"/>
    <x v="3"/>
    <s v="to purchase a solar refrigeration system."/>
    <x v="10"/>
    <s v=""/>
    <s v="USD"/>
    <n v="2790"/>
    <d v="2015-12-31T20:14:36"/>
    <d v="2015-12-30T09:00:00"/>
    <d v="2016-01-04T03:58:01"/>
    <n v="90"/>
    <n v="97"/>
    <s v="user_favorite, user_favorite, #Eco-friendly, #Health and Sanitation, #Inspiring Story, #Biz Durable Asset, #Technology, user_favorite, user_favorite"/>
    <s v="male"/>
    <s v="irregular"/>
    <d v="2015-12-31T00:00:00"/>
    <x v="0"/>
    <s v="high"/>
  </r>
  <r>
    <n v="1002859"/>
    <n v="9000"/>
    <n v="9000"/>
    <s v="Fruits &amp; Vegetables"/>
    <x v="1"/>
    <s v="To purchase bananas, mandarins, and mangos."/>
    <x v="26"/>
    <s v="Cusco"/>
    <s v="PEN"/>
    <n v="1190"/>
    <d v="2015-12-31T18:20:27"/>
    <d v="2015-12-22T09:00:00"/>
    <d v="2016-01-03T04:37:14"/>
    <n v="80"/>
    <n v="19"/>
    <s v="#Repeat Borrower, #Vegan, user_favorite, #Woman Owned Biz, user_favorite"/>
    <s v="female"/>
    <s v="monthly"/>
    <d v="2015-12-31T00:00:00"/>
    <x v="0"/>
    <s v="low"/>
  </r>
  <r>
    <n v="1003020"/>
    <n v="1750"/>
    <n v="1750"/>
    <s v="Home Products Sales"/>
    <x v="3"/>
    <s v="to buy 10 water filters to sell to her fellow villagers providing them with safe drinking water."/>
    <x v="30"/>
    <s v="Malang"/>
    <s v="IDR"/>
    <n v="2630"/>
    <d v="2016-01-02T19:24:15"/>
    <d v="2016-02-01T09:00:00"/>
    <d v="2016-01-03T00:25:07"/>
    <n v="110"/>
    <n v="7"/>
    <s v=""/>
    <s v="female"/>
    <s v="bullet"/>
    <d v="2016-01-02T00:00:00"/>
    <x v="0"/>
    <s v="low"/>
  </r>
  <r>
    <n v="1002965"/>
    <n v="8250"/>
    <n v="8250"/>
    <s v="Food Stall"/>
    <x v="1"/>
    <s v="to buy stock of food for selling to her customers."/>
    <x v="13"/>
    <s v="Lira"/>
    <s v="UGX"/>
    <n v="2220"/>
    <d v="2016-01-02T13:17:26"/>
    <d v="2015-12-21T09:00:00"/>
    <d v="2016-01-07T10:41:13"/>
    <n v="80"/>
    <n v="22"/>
    <s v="user_favorite, #Widowed, #Parent, #Schooling, #Single Parent"/>
    <s v="female, female, female, female, female, male, female, female"/>
    <s v="monthly"/>
    <d v="2016-01-02T00:00:00"/>
    <x v="0"/>
    <s v="low"/>
  </r>
  <r>
    <n v="1003014"/>
    <n v="3750"/>
    <n v="3750"/>
    <s v="Farming"/>
    <x v="0"/>
    <s v="to farm vegetable crops."/>
    <x v="11"/>
    <s v="Kilosa"/>
    <s v="TZS"/>
    <n v="3790"/>
    <d v="2016-01-02T18:58:05"/>
    <d v="2015-12-03T09:00:00"/>
    <d v="2016-01-02T20:48:51"/>
    <n v="80"/>
    <n v="9"/>
    <s v=""/>
    <s v="female"/>
    <s v="irregular"/>
    <d v="2016-01-02T00:00:00"/>
    <x v="0"/>
    <s v="low"/>
  </r>
  <r>
    <n v="1003056"/>
    <n v="12250"/>
    <n v="12250"/>
    <s v="Agriculture"/>
    <x v="0"/>
    <s v="to invest in a 20 m3 Sistema Biobolsa biodigester."/>
    <x v="44"/>
    <s v="Metepec"/>
    <s v="MXN"/>
    <n v="2260"/>
    <d v="2016-01-03T14:46:54"/>
    <d v="2015-12-04T09:00:00"/>
    <d v="2016-01-05T21:03:01"/>
    <n v="120"/>
    <n v="44"/>
    <s v="user_favorite, #First Loan, #Biz Durable Asset, #Animals, #Inspiring Story, user_favorite"/>
    <s v="male"/>
    <s v="bullet"/>
    <d v="2016-01-03T00:00:00"/>
    <x v="0"/>
    <s v="low"/>
  </r>
  <r>
    <n v="1003036"/>
    <n v="43250"/>
    <n v="43250"/>
    <s v="Grocery Store"/>
    <x v="1"/>
    <s v="to buy sacks of flour and bulk corn, rice, beans, sugar, milk, sodas and toilet paper."/>
    <x v="44"/>
    <s v="Tierra Blanca, Ver"/>
    <s v="MXN"/>
    <n v="1300"/>
    <d v="2016-01-03T04:17:59"/>
    <d v="2015-12-02T09:00:00"/>
    <d v="2016-01-09T13:29:10"/>
    <n v="60"/>
    <n v="15"/>
    <s v="user_favorite, user_favorite"/>
    <s v="female, female, female, female, female, female, female, female, male, female"/>
    <s v="irregular"/>
    <d v="2016-01-03T00:00:00"/>
    <x v="0"/>
    <s v="low"/>
  </r>
  <r>
    <n v="1003046"/>
    <n v="3750"/>
    <n v="3750"/>
    <s v="Services"/>
    <x v="2"/>
    <s v="to start a business of mobile money transfers."/>
    <x v="11"/>
    <s v="Rufiji"/>
    <s v="TZS"/>
    <n v="3790"/>
    <d v="2016-01-03T09:11:15"/>
    <d v="2015-12-03T09:00:00"/>
    <d v="2016-01-03T12:13:36"/>
    <n v="80"/>
    <n v="7"/>
    <s v=""/>
    <s v="female"/>
    <s v="irregular"/>
    <d v="2016-01-03T00:00:00"/>
    <x v="0"/>
    <s v="low"/>
  </r>
  <r>
    <n v="1003636"/>
    <n v="58000"/>
    <n v="58000"/>
    <s v="Taxi"/>
    <x v="8"/>
    <s v="to repair her taxi."/>
    <x v="44"/>
    <s v="Trampa Grande, San Jose del Rincon"/>
    <s v="MXN"/>
    <n v="1300"/>
    <d v="2016-01-04T23:59:52"/>
    <d v="2015-12-23T09:00:00"/>
    <d v="2016-01-19T03:15:23"/>
    <n v="70"/>
    <n v="162"/>
    <s v="#Repeat Borrower, #Parent, #Elderly, #Animals, user_favorite"/>
    <s v="male, female, male, male, female, female, male"/>
    <s v="irregular"/>
    <d v="2016-01-04T00:00:00"/>
    <x v="0"/>
    <s v="high"/>
  </r>
  <r>
    <n v="1003518"/>
    <n v="58500"/>
    <n v="58500"/>
    <s v="Retail"/>
    <x v="3"/>
    <s v="to buy clothing."/>
    <x v="44"/>
    <s v="San Nicolas Tultenango, El Oro"/>
    <s v="MXN"/>
    <n v="1300"/>
    <d v="2016-01-04T15:40:47"/>
    <d v="2015-12-22T09:00:00"/>
    <d v="2016-01-18T21:54:08"/>
    <n v="70"/>
    <n v="121"/>
    <s v="#Repeat Borrower"/>
    <s v="female, female, female, male, female, female, male, female"/>
    <s v="irregular"/>
    <d v="2016-01-04T00:00:00"/>
    <x v="0"/>
    <s v="high"/>
  </r>
  <r>
    <n v="1003359"/>
    <n v="4750"/>
    <n v="4750"/>
    <s v="Farming"/>
    <x v="0"/>
    <s v="to purchase standard-quality seeds, weedicides, and fertilizers for her paddy cultivation."/>
    <x v="29"/>
    <s v="Odagaon, Odisha"/>
    <s v="INR"/>
    <n v="2410"/>
    <d v="2016-01-04T11:15:09"/>
    <d v="2015-12-09T09:00:00"/>
    <d v="2016-01-12T16:49:19"/>
    <n v="430"/>
    <n v="17"/>
    <s v="#Elderly, #Vegan"/>
    <s v="female, female"/>
    <s v="bullet"/>
    <d v="2016-01-04T00:00:00"/>
    <x v="0"/>
    <s v="low"/>
  </r>
  <r>
    <n v="1003499"/>
    <n v="10000"/>
    <n v="10000"/>
    <s v="Personal Housing Expenses"/>
    <x v="4"/>
    <s v="to buy boards and poles."/>
    <x v="7"/>
    <s v=""/>
    <s v="USD"/>
    <n v="810"/>
    <d v="2016-01-04T15:10:36"/>
    <d v="2015-12-26T09:00:00"/>
    <d v="2016-02-02T16:47:01"/>
    <n v="390"/>
    <n v="34"/>
    <s v="#Elderly, #Health and Sanitation"/>
    <s v="male"/>
    <s v="monthly"/>
    <d v="2016-01-04T00:00:00"/>
    <x v="0"/>
    <s v="low"/>
  </r>
  <r>
    <n v="1003329"/>
    <n v="8500"/>
    <n v="8500"/>
    <s v="Farming"/>
    <x v="0"/>
    <s v="To buy seeds and start horticulture farming"/>
    <x v="1"/>
    <s v="Kerugoya"/>
    <s v="KES"/>
    <n v="1560"/>
    <d v="2016-01-04T10:36:36"/>
    <d v="2015-12-18T09:00:00"/>
    <d v="2016-01-22T10:37:13"/>
    <n v="200"/>
    <n v="30"/>
    <s v="user_favorite, user_favorite, #Parent, #Woman Owned Biz"/>
    <s v="female"/>
    <s v="monthly"/>
    <d v="2016-01-04T00:00:00"/>
    <x v="0"/>
    <s v="low"/>
  </r>
  <r>
    <n v="1004043"/>
    <n v="10250"/>
    <n v="10250"/>
    <s v="Farming"/>
    <x v="0"/>
    <s v="to purchase hybrid seeds and fertilizer to improve harvests of maize."/>
    <x v="1"/>
    <s v="Webuye"/>
    <s v="KES"/>
    <n v="2020"/>
    <d v="2016-01-05T13:35:17"/>
    <d v="2016-02-01T09:00:00"/>
    <d v="2016-02-04T14:51:39"/>
    <n v="110"/>
    <n v="32"/>
    <s v="#Parent, #Schooling, #Eco-friendly, #Technology, #Sustainable Ag, #Vegan, #Eco-friendly, #Technology, user_favorite"/>
    <s v="female, female, female, male, female, male, male, male, female, male, female, male, female, female, male"/>
    <s v="bullet"/>
    <d v="2016-01-05T00:00:00"/>
    <x v="0"/>
    <s v="low"/>
  </r>
  <r>
    <n v="1003916"/>
    <n v="31750"/>
    <n v="31750"/>
    <s v="Food"/>
    <x v="1"/>
    <s v="to purchase tools and supplies to make salt for sale."/>
    <x v="17"/>
    <s v="05 Hải Lộc"/>
    <s v="VND"/>
    <n v="1210"/>
    <d v="2016-01-05T09:41:35"/>
    <d v="2015-12-12T09:00:00"/>
    <d v="2016-01-23T18:32:54"/>
    <n v="140"/>
    <n v="102"/>
    <s v="user_favorite, #Single Parent, #Schooling, #Woman Owned Biz, #Vegan, #Widowed, user_favorite, user_favorite, #Biz Durable Asset"/>
    <s v="male, female, female, female, male, female, female, female"/>
    <s v="monthly"/>
    <d v="2016-01-05T00:00:00"/>
    <x v="0"/>
    <s v="high"/>
  </r>
  <r>
    <n v="1003905"/>
    <n v="2000"/>
    <n v="2000"/>
    <s v="Home Appliances"/>
    <x v="9"/>
    <s v="to buy a water filter to provide safe drinking water for their family."/>
    <x v="4"/>
    <s v="Kampot"/>
    <s v="KHR"/>
    <n v="3110"/>
    <d v="2016-01-05T09:26:19"/>
    <d v="2015-12-25T09:00:00"/>
    <d v="2016-01-07T02:19:38"/>
    <n v="90"/>
    <n v="7"/>
    <s v=""/>
    <s v="female, female, male, female, female"/>
    <s v="irregular"/>
    <d v="2016-01-05T00:00:00"/>
    <x v="0"/>
    <s v="low"/>
  </r>
  <r>
    <n v="1003729"/>
    <n v="10750"/>
    <n v="10750"/>
    <s v="Health"/>
    <x v="13"/>
    <s v="to buy medicine."/>
    <x v="2"/>
    <s v="Khujand"/>
    <s v="TJS"/>
    <n v="1000"/>
    <d v="2016-01-05T05:23:17"/>
    <d v="2015-12-23T09:00:00"/>
    <d v="2016-01-18T01:59:12"/>
    <n v="200"/>
    <n v="40"/>
    <s v="user_favorite, #Health and Sanitation, user_favorite"/>
    <s v="female"/>
    <s v="monthly"/>
    <d v="2016-01-05T00:00:00"/>
    <x v="0"/>
    <s v="low"/>
  </r>
  <r>
    <n v="1004092"/>
    <n v="11000"/>
    <n v="11000"/>
    <s v="Agriculture"/>
    <x v="0"/>
    <s v="to purchase food for the bees to produce more honey, which he will sell all over the region, creating a reputation for his honey."/>
    <x v="38"/>
    <s v=""/>
    <s v="EUR"/>
    <n v="2400"/>
    <d v="2016-01-05T15:55:34"/>
    <d v="2015-12-23T09:00:00"/>
    <d v="2016-01-08T02:36:50"/>
    <n v="120"/>
    <n v="32"/>
    <s v="#Animals, #Eco-friendly, #Parent, user_favorite, user_favorite, user_favorite"/>
    <s v="male"/>
    <s v="monthly"/>
    <d v="2016-01-05T00:00:00"/>
    <x v="0"/>
    <s v="low"/>
  </r>
  <r>
    <n v="1004014"/>
    <n v="3000"/>
    <n v="3000"/>
    <s v="Home Products Sales"/>
    <x v="3"/>
    <s v="to buy gift items such as murals, household electrical goods, and raincoats."/>
    <x v="66"/>
    <s v="Antsirabe"/>
    <s v="MGA"/>
    <n v="3590"/>
    <d v="2016-01-05T12:57:30"/>
    <d v="2015-12-11T09:00:00"/>
    <d v="2016-01-05T21:49:46"/>
    <n v="70"/>
    <n v="9"/>
    <s v=""/>
    <s v="female"/>
    <s v="irregular"/>
    <d v="2016-01-05T00:00:00"/>
    <x v="0"/>
    <s v="low"/>
  </r>
  <r>
    <n v="1003686"/>
    <n v="2250"/>
    <n v="2250"/>
    <s v="General Store"/>
    <x v="3"/>
    <s v="to buy more groceries to sell such as canned goods, eggs and home care products."/>
    <x v="0"/>
    <s v="Maasin City, Leyte"/>
    <s v="PHP"/>
    <n v="1450"/>
    <d v="2016-01-05T03:46:04"/>
    <d v="2015-12-08T09:00:00"/>
    <d v="2016-01-05T21:54:46"/>
    <n v="110"/>
    <n v="1"/>
    <s v=""/>
    <s v="female"/>
    <s v="irregular"/>
    <d v="2016-01-05T00:00:00"/>
    <x v="0"/>
    <s v="low"/>
  </r>
  <r>
    <n v="1004208"/>
    <n v="15000"/>
    <n v="15000"/>
    <s v="Higher education costs"/>
    <x v="5"/>
    <s v="to buy study materials in order to continue in school"/>
    <x v="5"/>
    <s v="La Paz"/>
    <s v="USD"/>
    <n v="1100"/>
    <d v="2016-01-05T22:32:37"/>
    <d v="2015-12-26T09:00:00"/>
    <d v="2016-01-09T11:27:37"/>
    <n v="200"/>
    <n v="51"/>
    <s v="#Female Education, #Repeat Borrower, #Schooling, user_favorite"/>
    <s v="female"/>
    <s v="monthly"/>
    <d v="2016-01-05T00:00:00"/>
    <x v="0"/>
    <s v="high"/>
  </r>
  <r>
    <n v="1004009"/>
    <n v="6500"/>
    <n v="6500"/>
    <s v="Farming"/>
    <x v="0"/>
    <s v="to purchase a solar light and gain access to cost efficient hybrid seeds and fertilizer for maize cultivation."/>
    <x v="1"/>
    <s v="Webuye"/>
    <s v="KES"/>
    <n v="2020"/>
    <d v="2016-01-05T12:54:38"/>
    <d v="2016-02-01T09:00:00"/>
    <d v="2016-01-20T20:04:23"/>
    <n v="110"/>
    <n v="23"/>
    <s v="volunteer_pick, #Elderly, #Parent, #Schooling, #Eco-friendly, #Technology, #Sustainable Ag, #Vegan, #Eco-friendly, #Technology, user_favorite"/>
    <s v="female, female, male, male, female, female, male, female, female, female, female"/>
    <s v="bullet"/>
    <d v="2016-01-05T00:00:00"/>
    <x v="0"/>
    <s v="low"/>
  </r>
  <r>
    <n v="1003972"/>
    <n v="9500"/>
    <n v="9500"/>
    <s v="Farming"/>
    <x v="0"/>
    <s v="to purchase hybrid seeds and fertilizer for the cultivation of maize, as well as a solar light_x0009__x0009__x0009__x0009__x0009_."/>
    <x v="1"/>
    <s v="Webuye"/>
    <s v="KES"/>
    <n v="2020"/>
    <d v="2016-01-05T10:58:10"/>
    <d v="2016-02-01T09:00:00"/>
    <d v="2016-01-21T00:21:48"/>
    <n v="110"/>
    <n v="37"/>
    <s v="#Parent, #Schooling, #Eco-friendly, #Technology, #Sustainable Ag, #Vegan, #Eco-friendly, #Technology"/>
    <s v="male, female, female, male, male, female, female, female, male, male, female, female, female, male"/>
    <s v="bullet"/>
    <d v="2016-01-05T00:00:00"/>
    <x v="0"/>
    <s v="low"/>
  </r>
  <r>
    <n v="1004531"/>
    <n v="15750"/>
    <n v="15750"/>
    <s v="Pigs"/>
    <x v="0"/>
    <s v="to buy ten piglets and feed to nourish them so as to fulfill her dream of building a house and support her daughter’s studying."/>
    <x v="4"/>
    <s v="Battambang province, Thmor Koul district"/>
    <s v="KHR"/>
    <n v="2040"/>
    <d v="2016-01-06T10:09:39"/>
    <d v="2015-12-09T09:00:00"/>
    <d v="2016-01-18T02:11:22"/>
    <n v="200"/>
    <n v="49"/>
    <s v="#Animals, #Woman Owned Biz, #Schooling, #Female Education"/>
    <s v="female, female, female"/>
    <s v="monthly"/>
    <d v="2016-01-06T00:00:00"/>
    <x v="0"/>
    <s v="low"/>
  </r>
  <r>
    <n v="1004418"/>
    <n v="4000"/>
    <n v="4000"/>
    <s v="Cattle"/>
    <x v="0"/>
    <s v="to purchase more cattle for reselling in the market"/>
    <x v="3"/>
    <s v="Fateh Jang"/>
    <s v="PKR"/>
    <n v="2450"/>
    <d v="2016-01-06T08:15:06"/>
    <d v="2015-12-14T09:00:00"/>
    <d v="2016-01-19T09:38:30"/>
    <n v="140"/>
    <n v="4"/>
    <s v="#Parent, #Animals, #Woman Owned Biz"/>
    <s v="female"/>
    <s v="monthly"/>
    <d v="2016-01-06T00:00:00"/>
    <x v="0"/>
    <s v="low"/>
  </r>
  <r>
    <n v="1004802"/>
    <n v="8000"/>
    <n v="8000"/>
    <s v="Fruits &amp; Vegetables"/>
    <x v="1"/>
    <s v="to invest in: mangos, papayas, watermelons, mandarins, oranges, lemons, tomatoes, onions, peppers, potatoes, etc."/>
    <x v="7"/>
    <s v=""/>
    <s v="USD"/>
    <n v="810"/>
    <d v="2016-01-06T23:34:16"/>
    <d v="2015-12-09T09:00:00"/>
    <d v="2016-02-05T23:09:53"/>
    <n v="140"/>
    <n v="28"/>
    <s v="#Vegan, #Parent, user_favorite"/>
    <s v="male"/>
    <s v="monthly"/>
    <d v="2016-01-06T00:00:00"/>
    <x v="0"/>
    <s v="low"/>
  </r>
  <r>
    <n v="1004616"/>
    <n v="33250"/>
    <n v="33250"/>
    <s v="Livestock"/>
    <x v="0"/>
    <s v="to raise sheep for sale"/>
    <x v="12"/>
    <s v="SOUROUTOUNA"/>
    <s v="XOF"/>
    <n v="4380"/>
    <d v="2016-01-06T12:44:37"/>
    <d v="2015-12-21T09:00:00"/>
    <d v="2016-02-22T02:27:40"/>
    <n v="100"/>
    <n v="99"/>
    <s v="#Elderly, #Animals, #Parent, user_favorite, user_favorite"/>
    <s v="female, female, female, female, female, female, female, male, female, male, female, female, female, female"/>
    <s v="bullet"/>
    <d v="2016-01-06T00:00:00"/>
    <x v="0"/>
    <s v="high"/>
  </r>
  <r>
    <n v="1004750"/>
    <n v="13500"/>
    <n v="13500"/>
    <s v="Clothing Sales"/>
    <x v="7"/>
    <s v="to buy blouses, shirts, pants, skirts, perfumes, jewelry etc. for her business"/>
    <x v="24"/>
    <s v="San Lorenzo"/>
    <s v="HNL"/>
    <n v="1180"/>
    <d v="2016-01-06T18:00:24"/>
    <d v="2015-12-07T09:00:00"/>
    <d v="2016-01-31T20:15:16"/>
    <n v="140"/>
    <n v="50"/>
    <s v="#Parent, #Single Parent, #Eco-friendly, #Woman Owned Biz, #Schooling, user_favorite"/>
    <s v="female"/>
    <s v="monthly"/>
    <d v="2016-01-06T00:00:00"/>
    <x v="0"/>
    <s v="high"/>
  </r>
  <r>
    <n v="1004547"/>
    <n v="3000"/>
    <n v="3000"/>
    <s v="Pub"/>
    <x v="1"/>
    <s v="to buy beer and soda to sell."/>
    <x v="13"/>
    <s v="Masindi"/>
    <s v="UGX"/>
    <n v="1630"/>
    <d v="2016-01-06T10:27:45"/>
    <d v="2015-12-18T09:00:00"/>
    <d v="2016-01-12T15:17:25"/>
    <n v="80"/>
    <n v="11"/>
    <s v="#Parent, #Repeat Borrower, #Schooling, #Woman Owned Biz"/>
    <s v="female"/>
    <s v="monthly"/>
    <d v="2016-01-06T00:00:00"/>
    <x v="0"/>
    <s v="low"/>
  </r>
  <r>
    <n v="1004741"/>
    <n v="6750"/>
    <n v="6750"/>
    <s v="Pigs"/>
    <x v="0"/>
    <s v="to buy pigs for his business."/>
    <x v="24"/>
    <s v="Palestina,Trojes"/>
    <s v="HNL"/>
    <n v="1180"/>
    <d v="2016-01-06T17:28:48"/>
    <d v="2015-12-19T09:00:00"/>
    <d v="2016-01-17T22:26:31"/>
    <n v="140"/>
    <n v="10"/>
    <s v="#Elderly"/>
    <s v="male"/>
    <s v="monthly"/>
    <d v="2016-01-06T00:00:00"/>
    <x v="0"/>
    <s v="low"/>
  </r>
  <r>
    <n v="1005220"/>
    <n v="7250"/>
    <n v="7250"/>
    <s v="Higher education costs"/>
    <x v="5"/>
    <s v="to cover her university fees."/>
    <x v="16"/>
    <s v="Irbid"/>
    <s v="JOD"/>
    <n v="1850"/>
    <d v="2016-01-07T13:57:34"/>
    <d v="2015-12-20T09:00:00"/>
    <d v="2016-01-11T06:06:54"/>
    <n v="150"/>
    <n v="26"/>
    <s v="#Female Education, #Schooling"/>
    <s v="female"/>
    <s v="monthly"/>
    <d v="2016-01-07T00:00:00"/>
    <x v="0"/>
    <s v="low"/>
  </r>
  <r>
    <n v="1004984"/>
    <n v="2500"/>
    <n v="2500"/>
    <s v="General Store"/>
    <x v="3"/>
    <s v="to purchase additional items to sell in her general store"/>
    <x v="0"/>
    <s v="Sibulan, Negros Oriental"/>
    <s v="PHP"/>
    <n v="1450"/>
    <d v="2016-01-07T07:24:22"/>
    <d v="2015-12-11T09:00:00"/>
    <d v="2016-01-08T01:11:56"/>
    <n v="50"/>
    <n v="1"/>
    <s v=""/>
    <s v="female"/>
    <s v="irregular"/>
    <d v="2016-01-07T00:00:00"/>
    <x v="0"/>
    <s v="low"/>
  </r>
  <r>
    <n v="1005270"/>
    <n v="5500"/>
    <n v="5500"/>
    <s v="Food Production/Sales"/>
    <x v="1"/>
    <s v="to purchase more food provisions"/>
    <x v="40"/>
    <s v=""/>
    <s v="LBP"/>
    <n v="1150"/>
    <d v="2016-01-07T15:22:43"/>
    <d v="2015-12-12T09:00:00"/>
    <d v="2016-01-14T20:37:37"/>
    <n v="110"/>
    <n v="20"/>
    <s v="#Parent, #Woman Owned Biz, user_favorite"/>
    <s v="female"/>
    <s v="monthly"/>
    <d v="2016-01-07T00:00:00"/>
    <x v="0"/>
    <s v="low"/>
  </r>
  <r>
    <n v="1005006"/>
    <n v="4500"/>
    <n v="4500"/>
    <s v="General Store"/>
    <x v="3"/>
    <s v="to buy more items like canned good, spices and other groceries to sell."/>
    <x v="0"/>
    <s v="Pontevedra, Negros Occidental"/>
    <s v="PHP"/>
    <n v="1450"/>
    <d v="2016-01-07T07:47:37"/>
    <d v="2015-12-09T09:00:00"/>
    <d v="2016-01-08T06:21:46"/>
    <n v="50"/>
    <n v="1"/>
    <s v=""/>
    <s v="female"/>
    <s v="irregular"/>
    <d v="2016-01-07T00:00:00"/>
    <x v="0"/>
    <s v="low"/>
  </r>
  <r>
    <n v="1005364"/>
    <n v="3000"/>
    <n v="3000"/>
    <s v="Personal Housing Expenses"/>
    <x v="4"/>
    <s v="to buy cement, sand, bricks, gravel and steel, to construct a room for the kitchen."/>
    <x v="7"/>
    <s v=""/>
    <s v="USD"/>
    <n v="810"/>
    <d v="2016-01-07T22:37:17"/>
    <d v="2015-12-09T09:00:00"/>
    <d v="2016-01-20T03:08:05"/>
    <n v="140"/>
    <n v="7"/>
    <s v="user_favorite, #Health and Sanitation"/>
    <s v="male"/>
    <s v="monthly"/>
    <d v="2016-01-07T00:00:00"/>
    <x v="0"/>
    <s v="low"/>
  </r>
  <r>
    <n v="1005144"/>
    <n v="5500"/>
    <n v="5500"/>
    <s v="Food Production/Sales"/>
    <x v="1"/>
    <s v="to improve her business merchandise."/>
    <x v="40"/>
    <s v=""/>
    <s v="LBP"/>
    <n v="1150"/>
    <d v="2016-01-07T11:00:16"/>
    <d v="2015-12-09T09:00:00"/>
    <d v="2016-01-16T00:34:43"/>
    <n v="110"/>
    <n v="13"/>
    <s v="#Parent, #Woman Owned Biz, user_favorite"/>
    <s v="female"/>
    <s v="monthly"/>
    <d v="2016-01-07T00:00:00"/>
    <x v="0"/>
    <s v="low"/>
  </r>
  <r>
    <n v="1005103"/>
    <n v="8750"/>
    <n v="8750"/>
    <s v="Farming"/>
    <x v="0"/>
    <s v="to buy cost efficient maize seeds and fertilizer for the coming harvesting season."/>
    <x v="1"/>
    <s v="Chwele"/>
    <s v="KES"/>
    <n v="2020"/>
    <d v="2016-01-07T10:03:44"/>
    <d v="2016-02-01T09:00:00"/>
    <d v="2016-02-07T14:45:03"/>
    <n v="110"/>
    <n v="34"/>
    <s v="#Sustainable Ag, #Vegan, #Parent, #Eco-friendly, #Technology, #Eco-friendly, #Technology"/>
    <s v="female, female, female, female, male, female, female, female, female, male"/>
    <s v="bullet"/>
    <d v="2016-01-07T00:00:00"/>
    <x v="0"/>
    <s v="low"/>
  </r>
  <r>
    <n v="1005192"/>
    <n v="10750"/>
    <n v="10750"/>
    <s v="Education provider"/>
    <x v="5"/>
    <s v="To purchase a water filtration system to provide clean drinking water for its students."/>
    <x v="13"/>
    <s v="Bundibugyo"/>
    <s v="UGX"/>
    <n v="3290"/>
    <d v="2016-01-07T13:10:37"/>
    <d v="2015-12-10T09:00:00"/>
    <d v="2016-01-14T08:30:07"/>
    <n v="320"/>
    <n v="37"/>
    <s v="user_favorite, #Schooling, #Health and Sanitation"/>
    <s v="male"/>
    <s v="irregular"/>
    <d v="2016-01-07T00:00:00"/>
    <x v="0"/>
    <s v="low"/>
  </r>
  <r>
    <n v="1005074"/>
    <n v="2250"/>
    <n v="2250"/>
    <s v="Pigs"/>
    <x v="0"/>
    <s v="to purchase feed, vaccines, and vitamins for her pigs."/>
    <x v="0"/>
    <s v="Bindoy, Negros Oriental"/>
    <s v="PHP"/>
    <n v="1450"/>
    <d v="2016-01-07T09:17:54"/>
    <d v="2015-12-14T09:00:00"/>
    <d v="2016-01-10T21:59:18"/>
    <n v="110"/>
    <n v="9"/>
    <s v=""/>
    <s v="female"/>
    <s v="irregular"/>
    <d v="2016-01-07T00:00:00"/>
    <x v="0"/>
    <s v="low"/>
  </r>
  <r>
    <n v="1005266"/>
    <n v="5500"/>
    <n v="5500"/>
    <s v="Education provider"/>
    <x v="5"/>
    <s v="to buy a new laptop"/>
    <x v="40"/>
    <s v=""/>
    <s v="LBP"/>
    <n v="1150"/>
    <d v="2016-01-07T15:18:24"/>
    <d v="2015-12-12T09:00:00"/>
    <d v="2016-01-12T21:13:24"/>
    <n v="110"/>
    <n v="18"/>
    <s v="user_favorite, user_favorite, #Parent, #Schooling, #Technology, user_favorite"/>
    <s v="female"/>
    <s v="monthly"/>
    <d v="2016-01-07T00:00:00"/>
    <x v="0"/>
    <s v="low"/>
  </r>
  <r>
    <n v="1005307"/>
    <n v="12000"/>
    <n v="12000"/>
    <s v="Clothing Sales"/>
    <x v="7"/>
    <s v="to buy waterproof jackets and pants."/>
    <x v="26"/>
    <s v="Cusco"/>
    <s v="USD"/>
    <n v="1190"/>
    <d v="2016-01-07T17:57:21"/>
    <d v="2015-12-18T09:00:00"/>
    <d v="2016-01-17T16:23:59"/>
    <n v="60"/>
    <n v="2"/>
    <s v=""/>
    <s v="female"/>
    <s v="irregular"/>
    <d v="2016-01-07T00:00:00"/>
    <x v="0"/>
    <s v="low"/>
  </r>
  <r>
    <n v="1005581"/>
    <n v="25500"/>
    <n v="52500"/>
    <s v="Food"/>
    <x v="1"/>
    <s v="to increase her funds and to buy a large quantity of rice to resell, in order to earn more. "/>
    <x v="46"/>
    <s v="Bujumbura"/>
    <s v="BIF"/>
    <n v="1620"/>
    <d v="2016-01-08T09:09:22"/>
    <d v="2015-12-09T09:00:00"/>
    <m/>
    <n v="90"/>
    <n v="49"/>
    <s v="user_favorite, #Parent, #Repeat Borrower, user_favorite"/>
    <s v="female, male, male, female, female, male, female, male, female, female, female, male, male, male, female, male, female, female, male, male, male, female, female, male, female, female, female, female, female, male, male"/>
    <s v="irregular"/>
    <d v="2016-01-08T00:00:00"/>
    <x v="1"/>
    <s v="low"/>
  </r>
  <r>
    <n v="1005710"/>
    <n v="20750"/>
    <n v="20750"/>
    <s v="Higher education costs"/>
    <x v="5"/>
    <s v="to pay university tuition fees and complete a BA in management and technology."/>
    <x v="25"/>
    <s v="Armavir"/>
    <s v="AMD"/>
    <n v="1690"/>
    <d v="2016-01-08T11:20:55"/>
    <d v="2015-12-25T09:00:00"/>
    <d v="2016-01-27T20:03:32"/>
    <n v="700"/>
    <n v="57"/>
    <s v="#Schooling"/>
    <s v="male"/>
    <s v="irregular"/>
    <d v="2016-01-08T00:00:00"/>
    <x v="0"/>
    <s v="high"/>
  </r>
  <r>
    <n v="1005793"/>
    <n v="54750"/>
    <n v="54750"/>
    <s v="Food Production/Sales"/>
    <x v="1"/>
    <s v="to increase his capital and buy a large quantity of salt and soap to resell and make more money."/>
    <x v="46"/>
    <s v="Bujumbura"/>
    <s v="BIF"/>
    <n v="1620"/>
    <d v="2016-01-08T14:04:50"/>
    <d v="2015-12-10T09:00:00"/>
    <d v="2016-01-23T03:35:45"/>
    <n v="70"/>
    <n v="196"/>
    <s v="user_favorite, #Parent, #Repeat Borrower"/>
    <s v="female, female, male, female, male, male, female, female, male, male, male, female, female, female, female, male, female, female, female, female, male, female, female"/>
    <s v="irregular"/>
    <d v="2016-01-08T00:00:00"/>
    <x v="0"/>
    <s v="high"/>
  </r>
  <r>
    <n v="1005637"/>
    <n v="2500"/>
    <n v="2500"/>
    <s v="Home Appliances"/>
    <x v="9"/>
    <s v="to buy a water filter to provide safe drinking water for their family."/>
    <x v="4"/>
    <s v="Battambang"/>
    <s v="KHR"/>
    <n v="3110"/>
    <d v="2016-01-08T09:56:35"/>
    <d v="2015-12-17T09:00:00"/>
    <d v="2016-01-13T12:07:19"/>
    <n v="80"/>
    <n v="10"/>
    <s v="#Eco-friendly, #Biz Durable Asset, #Technology"/>
    <s v="female, male, male, male, male"/>
    <s v="monthly"/>
    <d v="2016-01-08T00:00:00"/>
    <x v="0"/>
    <s v="low"/>
  </r>
  <r>
    <n v="1005445"/>
    <n v="4000"/>
    <n v="4000"/>
    <s v="General Store"/>
    <x v="3"/>
    <s v="to purchase grocery items and additional stocks of tuba (coconut wine)"/>
    <x v="0"/>
    <s v="Loon, Bohol"/>
    <s v="PHP"/>
    <n v="1250"/>
    <d v="2016-01-08T02:44:01"/>
    <d v="2015-12-10T09:00:00"/>
    <d v="2016-01-18T08:29:51"/>
    <n v="70"/>
    <n v="11"/>
    <s v=""/>
    <s v="female"/>
    <s v="irregular"/>
    <d v="2016-01-08T00:00:00"/>
    <x v="0"/>
    <s v="low"/>
  </r>
  <r>
    <n v="1005707"/>
    <n v="13250"/>
    <n v="13250"/>
    <s v="Home Energy"/>
    <x v="9"/>
    <s v="to buy solar home system to brighten her house at night time."/>
    <x v="4"/>
    <s v="Odor Meanchey Province, Samroung District"/>
    <s v="KHR"/>
    <n v="2040"/>
    <d v="2016-01-08T11:19:05"/>
    <d v="2015-12-11T09:00:00"/>
    <d v="2016-01-18T15:32:14"/>
    <n v="260"/>
    <n v="46"/>
    <s v="user_favorite, #Eco-friendly, #Technology, #Elderly, #Widowed, user_favorite"/>
    <s v="female, female, male"/>
    <s v="monthly"/>
    <d v="2016-01-08T00:00:00"/>
    <x v="0"/>
    <s v="low"/>
  </r>
  <r>
    <n v="1005574"/>
    <n v="7000"/>
    <n v="7000"/>
    <s v="Agriculture"/>
    <x v="0"/>
    <s v="to purchase a solar light, as well as hybrid seeds and fertilizer to improve harvests of maize."/>
    <x v="1"/>
    <s v="Webuye"/>
    <s v="KES"/>
    <n v="2020"/>
    <d v="2016-01-08T08:56:01"/>
    <d v="2016-02-01T09:00:00"/>
    <d v="2016-01-11T12:21:03"/>
    <n v="110"/>
    <n v="26"/>
    <s v="user_favorite, #Sustainable Ag, #Vegan"/>
    <s v="female, male, male, male, male, female, female, female, female, female, male, female, male"/>
    <s v="bullet"/>
    <d v="2016-01-08T00:00:00"/>
    <x v="0"/>
    <s v="low"/>
  </r>
  <r>
    <n v="1005537"/>
    <n v="24500"/>
    <n v="24500"/>
    <s v="Personal Housing Expenses"/>
    <x v="4"/>
    <s v="to buy bricks and wood to build a new kitchen."/>
    <x v="4"/>
    <s v="Takeo province"/>
    <s v="KHR"/>
    <n v="90"/>
    <d v="2016-01-08T07:45:47"/>
    <d v="2015-12-23T09:00:00"/>
    <d v="2016-01-30T03:09:54"/>
    <n v="130"/>
    <n v="78"/>
    <s v="user_favorite, #Parent, user_favorite"/>
    <s v="female, female, female, female, female, female"/>
    <s v="monthly"/>
    <d v="2016-01-08T00:00:00"/>
    <x v="0"/>
    <s v="high"/>
  </r>
  <r>
    <n v="1006080"/>
    <n v="27000"/>
    <n v="34250"/>
    <s v="Livestock"/>
    <x v="0"/>
    <s v="to buy rams to raise."/>
    <x v="12"/>
    <s v="CIWARA"/>
    <s v="XOF"/>
    <n v="4380"/>
    <d v="2016-01-09T22:49:25"/>
    <d v="2015-12-21T09:00:00"/>
    <m/>
    <n v="100"/>
    <n v="41"/>
    <s v="user_favorite, #Animals, #Parent, user_favorite"/>
    <s v="male, male, male, male, male, male, male, male, male"/>
    <s v="irregular"/>
    <d v="2016-01-09T00:00:00"/>
    <x v="1"/>
    <s v="low"/>
  </r>
  <r>
    <n v="1006111"/>
    <n v="3000"/>
    <n v="3000"/>
    <s v="Grocery Store"/>
    <x v="1"/>
    <s v="to get working capital, to purchase more merchandise such as detergent, bleach, etc."/>
    <x v="26"/>
    <s v="Nueva Arica - Chiclayo"/>
    <s v="PEN"/>
    <n v="1430"/>
    <d v="2016-01-10T15:59:33"/>
    <d v="2015-12-15T09:00:00"/>
    <d v="2016-01-12T15:17:49"/>
    <n v="140"/>
    <n v="9"/>
    <s v=""/>
    <s v="female"/>
    <s v="monthly"/>
    <d v="2016-01-10T00:00:00"/>
    <x v="0"/>
    <s v="low"/>
  </r>
  <r>
    <n v="1006089"/>
    <n v="3000"/>
    <n v="3000"/>
    <s v="Personal Expenses"/>
    <x v="9"/>
    <s v="to buy food and clothing, eliminating pressure to sell maize for low prices at harvest"/>
    <x v="58"/>
    <s v="Kaduna"/>
    <s v="NGN"/>
    <n v="2880"/>
    <d v="2016-01-10T11:39:22"/>
    <d v="2015-12-10T09:00:00"/>
    <d v="2016-01-22T14:54:43"/>
    <n v="140"/>
    <n v="12"/>
    <s v="#Vegan"/>
    <s v="male"/>
    <s v="bullet"/>
    <d v="2016-01-10T00:00:00"/>
    <x v="0"/>
    <s v="low"/>
  </r>
  <r>
    <n v="1006586"/>
    <n v="18500"/>
    <n v="18500"/>
    <s v="Farming"/>
    <x v="0"/>
    <s v="to buy fertilizers."/>
    <x v="26"/>
    <s v="Huarochiri"/>
    <s v="PEN"/>
    <n v="930"/>
    <d v="2016-01-11T22:59:39"/>
    <d v="2015-12-12T09:00:00"/>
    <d v="2016-01-12T04:21:59"/>
    <n v="60"/>
    <n v="1"/>
    <s v=""/>
    <s v="female, female, female, female, female, female, female, female, female"/>
    <s v="irregular"/>
    <d v="2016-01-11T00:00:00"/>
    <x v="0"/>
    <s v="low"/>
  </r>
  <r>
    <n v="1006161"/>
    <n v="2250"/>
    <n v="2250"/>
    <s v="Fishing"/>
    <x v="1"/>
    <s v="to buy new fishing nets, gasoline for her boat and maintenance for her business"/>
    <x v="0"/>
    <s v="Taytay, Palawan"/>
    <s v="PHP"/>
    <n v="1450"/>
    <d v="2016-01-11T02:53:32"/>
    <d v="2015-12-14T09:00:00"/>
    <d v="2016-01-11T04:43:05"/>
    <n v="80"/>
    <n v="1"/>
    <s v=""/>
    <s v="female"/>
    <s v="irregular"/>
    <d v="2016-01-11T00:00:00"/>
    <x v="0"/>
    <s v="low"/>
  </r>
  <r>
    <n v="1006362"/>
    <n v="24000"/>
    <n v="24000"/>
    <s v="Fruits &amp; Vegetables"/>
    <x v="1"/>
    <s v="to purchase more bananas to sell."/>
    <x v="47"/>
    <s v=""/>
    <s v="RWF"/>
    <n v="1170"/>
    <d v="2016-01-11T11:54:07"/>
    <d v="2015-12-21T09:00:00"/>
    <d v="2016-01-24T08:12:42"/>
    <n v="80"/>
    <n v="31"/>
    <s v="user_favorite, user_favorite, #Parent, #Repeat Borrower, #Vegan, #Woman Owned Biz, user_favorite"/>
    <s v="female, female, female, female, female, female, female, female, female, female, male, female, female, female, female, female, female"/>
    <s v="monthly"/>
    <d v="2016-01-11T00:00:00"/>
    <x v="0"/>
    <s v="low"/>
  </r>
  <r>
    <n v="1006438"/>
    <n v="7000"/>
    <n v="7000"/>
    <s v="Carpentry"/>
    <x v="6"/>
    <s v="to buy more stock of carpentry materials"/>
    <x v="1"/>
    <s v="Embu"/>
    <s v="KES"/>
    <n v="1380"/>
    <d v="2016-01-11T14:05:49"/>
    <d v="2015-12-15T09:00:00"/>
    <d v="2016-01-18T12:35:43"/>
    <n v="140"/>
    <n v="25"/>
    <s v="user_favorite, #Repeat Borrower, #Parent"/>
    <s v="male"/>
    <s v="monthly"/>
    <d v="2016-01-11T00:00:00"/>
    <x v="0"/>
    <s v="low"/>
  </r>
  <r>
    <n v="1006492"/>
    <n v="43000"/>
    <n v="43000"/>
    <s v="Farming"/>
    <x v="0"/>
    <s v="To buy more garlic seed along with fertilizer for her crops"/>
    <x v="34"/>
    <s v="Sacapulas, Quiche"/>
    <s v="GTQ"/>
    <n v="550"/>
    <d v="2016-01-11T16:29:43"/>
    <d v="2015-12-12T09:00:00"/>
    <d v="2016-02-12T19:41:28"/>
    <n v="140"/>
    <n v="86"/>
    <s v="volunteer_like, #Elderly, #Parent, #Woman Owned Biz, #Vegan, user_favorite, user_favorite"/>
    <s v="female, female, female, female, female, female, female"/>
    <s v="monthly"/>
    <d v="2016-01-11T00:00:00"/>
    <x v="0"/>
    <s v="high"/>
  </r>
  <r>
    <n v="1006544"/>
    <n v="10000"/>
    <n v="10000"/>
    <s v="Food Production/Sales"/>
    <x v="1"/>
    <s v="to invest in a hot food table, cooking utensils and raw materials for her traditional dishes."/>
    <x v="7"/>
    <s v=""/>
    <s v="USD"/>
    <n v="810"/>
    <d v="2016-01-11T19:30:58"/>
    <d v="2015-12-12T09:00:00"/>
    <d v="2016-02-08T03:57:52"/>
    <n v="200"/>
    <n v="39"/>
    <s v="#Single Parent, #Parent, #Woman Owned Biz"/>
    <s v="female"/>
    <s v="monthly"/>
    <d v="2016-01-11T00:00:00"/>
    <x v="0"/>
    <s v="low"/>
  </r>
  <r>
    <n v="1006554"/>
    <n v="6750"/>
    <n v="6750"/>
    <s v="Grocery Store"/>
    <x v="1"/>
    <s v="to buy a few boxes of milk and bags of sweets."/>
    <x v="39"/>
    <s v="Bon Repos"/>
    <s v="HTG"/>
    <n v="4420"/>
    <d v="2016-01-11T20:26:59"/>
    <d v="2015-12-16T09:00:00"/>
    <d v="2016-01-14T07:39:48"/>
    <n v="80"/>
    <n v="25"/>
    <s v="user_favorite, #Woman Owned Biz, #Repeat Borrower"/>
    <s v="female"/>
    <s v="monthly"/>
    <d v="2016-01-11T00:00:00"/>
    <x v="0"/>
    <s v="low"/>
  </r>
  <r>
    <n v="1006458"/>
    <n v="10250"/>
    <n v="10250"/>
    <s v="Agriculture"/>
    <x v="0"/>
    <s v="to invest in his business by purchasing fertilisers to maintain his crop."/>
    <x v="26"/>
    <s v="San Felipe - Jaen"/>
    <s v="PEN"/>
    <n v="1430"/>
    <d v="2016-01-11T14:53:39"/>
    <d v="2015-12-15T09:00:00"/>
    <d v="2016-01-19T17:11:09"/>
    <n v="80"/>
    <n v="33"/>
    <s v="#Parent, #Repeat Borrower, #Vegan"/>
    <s v="male"/>
    <s v="bullet"/>
    <d v="2016-01-11T00:00:00"/>
    <x v="0"/>
    <s v="low"/>
  </r>
  <r>
    <n v="1006853"/>
    <n v="4000"/>
    <n v="4000"/>
    <s v="Pigs"/>
    <x v="0"/>
    <s v="to buy feed and other supplies to raise her pigs."/>
    <x v="0"/>
    <s v="Tanjay, Negros Oriental"/>
    <s v="PHP"/>
    <n v="1450"/>
    <d v="2016-01-12T08:21:58"/>
    <d v="2015-12-15T09:00:00"/>
    <d v="2016-01-19T02:04:12"/>
    <n v="140"/>
    <n v="12"/>
    <s v="#Animals, #Parent, #Repeat Borrower, #Woman Owned Biz"/>
    <s v="female"/>
    <s v="irregular"/>
    <d v="2016-01-12T00:00:00"/>
    <x v="0"/>
    <s v="low"/>
  </r>
  <r>
    <n v="1006691"/>
    <n v="5000"/>
    <n v="5000"/>
    <s v="Home Appliances"/>
    <x v="9"/>
    <s v="to build a decent latrine, which is expected to improve her family standard of living and healthy."/>
    <x v="4"/>
    <s v="Kampong Thom Province, Stoeng Sen District"/>
    <s v="KHR"/>
    <n v="2040"/>
    <d v="2016-01-12T04:35:27"/>
    <d v="2015-12-15T09:00:00"/>
    <d v="2016-01-17T18:57:46"/>
    <n v="200"/>
    <n v="15"/>
    <s v="user_favorite, #Health and Sanitation, #Parent, #Repeat Borrower"/>
    <s v="female, female"/>
    <s v="monthly"/>
    <d v="2016-01-12T00:00:00"/>
    <x v="0"/>
    <s v="low"/>
  </r>
  <r>
    <n v="1006992"/>
    <n v="13000"/>
    <n v="13000"/>
    <s v="Dental"/>
    <x v="13"/>
    <s v="to pay for an urgent dental surgery expenses."/>
    <x v="40"/>
    <s v="Nabatieh"/>
    <s v="USD"/>
    <n v="770"/>
    <d v="2016-01-12T11:07:29"/>
    <d v="2015-12-23T09:00:00"/>
    <d v="2016-01-18T21:22:18"/>
    <n v="180"/>
    <n v="50"/>
    <s v="user_favorite, #Single, #Health and Sanitation, #Supporting Family"/>
    <s v="female"/>
    <s v="monthly"/>
    <d v="2016-01-12T00:00:00"/>
    <x v="0"/>
    <s v="high"/>
  </r>
  <r>
    <n v="1006610"/>
    <n v="61000"/>
    <n v="61000"/>
    <s v="Agriculture"/>
    <x v="0"/>
    <s v="to buy seeds and fertilizer."/>
    <x v="26"/>
    <s v="Quillabamba - La Convención - Cusco"/>
    <s v="PEN"/>
    <n v="1190"/>
    <d v="2016-01-12T01:09:33"/>
    <d v="2015-12-16T09:00:00"/>
    <d v="2016-01-22T04:05:02"/>
    <n v="80"/>
    <n v="192"/>
    <s v="#Parent, #Repeat Borrower, #Vegan, #Sustainable Ag, user_favorite"/>
    <s v="male, male, female, female, female, female, female, female"/>
    <s v="monthly"/>
    <d v="2016-01-12T00:00:00"/>
    <x v="0"/>
    <s v="high"/>
  </r>
  <r>
    <n v="1006717"/>
    <n v="2000"/>
    <n v="2000"/>
    <s v="Clothing Sales"/>
    <x v="7"/>
    <s v="to buy more stock of clothes"/>
    <x v="1"/>
    <s v="Mwea"/>
    <s v="KES"/>
    <n v="1380"/>
    <d v="2016-01-12T05:49:59"/>
    <d v="2015-12-18T09:00:00"/>
    <d v="2016-01-13T14:21:35"/>
    <n v="80"/>
    <n v="8"/>
    <s v="user_favorite, #Single Parent"/>
    <s v="female"/>
    <s v="monthly"/>
    <d v="2016-01-12T00:00:00"/>
    <x v="0"/>
    <s v="low"/>
  </r>
  <r>
    <n v="1007010"/>
    <n v="7000"/>
    <n v="7000"/>
    <s v="Agriculture"/>
    <x v="0"/>
    <s v="to purchase hybrid seeds and fertilizer to improve their maize harvest."/>
    <x v="1"/>
    <s v="Webuye"/>
    <s v="KES"/>
    <n v="2020"/>
    <d v="2016-01-12T11:42:59"/>
    <d v="2016-02-01T09:00:00"/>
    <d v="2016-01-24T11:41:26"/>
    <n v="110"/>
    <n v="28"/>
    <s v="#Sustainable Ag, #Vegan, #Elderly, #Eco-friendly, #Technology, #Eco-friendly, #Technology"/>
    <s v="female, female, female, female, female, female, female, female, female, male"/>
    <s v="bullet"/>
    <d v="2016-01-12T00:00:00"/>
    <x v="0"/>
    <s v="low"/>
  </r>
  <r>
    <n v="1007210"/>
    <n v="10250"/>
    <n v="10250"/>
    <s v="Shoe Sales"/>
    <x v="3"/>
    <s v="to buy shoes for school students."/>
    <x v="10"/>
    <s v="Masaya"/>
    <s v="NIO"/>
    <n v="1200"/>
    <d v="2016-01-12T18:30:07"/>
    <d v="2016-01-09T09:00:00"/>
    <d v="2016-01-22T03:54:41"/>
    <n v="80"/>
    <n v="41"/>
    <s v="#First Loan, #Parent, user_favorite, user_favorite"/>
    <s v="female, female, female, male, female"/>
    <s v="monthly"/>
    <d v="2016-01-12T00:00:00"/>
    <x v="0"/>
    <s v="low"/>
  </r>
  <r>
    <n v="1007909"/>
    <n v="6250"/>
    <n v="6250"/>
    <s v="Paper Sales"/>
    <x v="3"/>
    <s v="buy supplies to sell, especially stationary products to stock up."/>
    <x v="18"/>
    <s v="Sincelejo"/>
    <s v="COP"/>
    <n v="1770"/>
    <d v="2016-01-13T22:23:20"/>
    <d v="2015-12-14T09:00:00"/>
    <d v="2016-02-05T21:21:28"/>
    <n v="200"/>
    <n v="15"/>
    <s v="#Woman Owned Biz, #Single, #Supporting Family"/>
    <s v="female"/>
    <s v="bullet"/>
    <d v="2016-01-13T00:00:00"/>
    <x v="0"/>
    <s v="low"/>
  </r>
  <r>
    <n v="1007851"/>
    <n v="7750"/>
    <n v="7750"/>
    <s v="Food Production/Sales"/>
    <x v="1"/>
    <s v="to buy corn, eggs, cheese, yeast, and firewood."/>
    <x v="10"/>
    <s v="Managua"/>
    <s v="NIO"/>
    <n v="1200"/>
    <d v="2016-01-13T17:31:56"/>
    <d v="2016-01-11T09:00:00"/>
    <d v="2016-01-21T05:13:16"/>
    <n v="90"/>
    <n v="23"/>
    <s v="#Widowed, #Single Parent, #Woman Owned Biz, #Supporting Family, #Repeat Borrower, user_favorite, user_favorite"/>
    <s v="female, female, female"/>
    <s v="irregular"/>
    <d v="2016-01-13T00:00:00"/>
    <x v="0"/>
    <s v="low"/>
  </r>
  <r>
    <n v="1007360"/>
    <n v="3000"/>
    <n v="3000"/>
    <s v="Embroidery"/>
    <x v="11"/>
    <s v="to buy embroidery raw materials for herself."/>
    <x v="3"/>
    <s v="Multan"/>
    <s v="PKR"/>
    <n v="2470"/>
    <d v="2016-01-13T05:55:59"/>
    <d v="2015-12-18T09:00:00"/>
    <d v="2016-01-18T02:12:45"/>
    <n v="140"/>
    <n v="12"/>
    <s v="#Parent, #Fabrics, #Woman Owned Biz, user_favorite"/>
    <s v="female"/>
    <s v="monthly"/>
    <d v="2016-01-13T00:00:00"/>
    <x v="0"/>
    <s v="low"/>
  </r>
  <r>
    <n v="1007281"/>
    <n v="7500"/>
    <n v="7500"/>
    <s v="Farming"/>
    <x v="0"/>
    <s v="to pay for land preparation, like plowing, harrowing, leveling, seed bed preparation, and purchase of bags of fertilizer and pesticide."/>
    <x v="0"/>
    <s v="Molave - Mahayag Zamboanga del Sur"/>
    <s v="PHP"/>
    <n v="1260"/>
    <d v="2016-01-13T02:38:59"/>
    <d v="2015-12-12T09:00:00"/>
    <d v="2016-01-14T14:13:58"/>
    <n v="60"/>
    <n v="17"/>
    <s v=""/>
    <s v="female"/>
    <s v="bullet"/>
    <d v="2016-01-13T00:00:00"/>
    <x v="0"/>
    <s v="low"/>
  </r>
  <r>
    <n v="1007267"/>
    <n v="35250"/>
    <n v="35250"/>
    <s v="Hotel"/>
    <x v="2"/>
    <s v="to purchase pillows and sheets. "/>
    <x v="26"/>
    <s v="Lares - Calca - Cusco"/>
    <s v="PEN"/>
    <n v="1190"/>
    <d v="2016-01-13T01:06:28"/>
    <d v="2015-12-13T09:00:00"/>
    <d v="2016-01-18T20:14:30"/>
    <n v="80"/>
    <n v="126"/>
    <s v="user_favorite, user_favorite, #Interesting Photo, #Elderly, #Repeat Borrower, user_favorite"/>
    <s v="male, female, female, male, female, female, male, male"/>
    <s v="monthly"/>
    <d v="2016-01-13T00:00:00"/>
    <x v="0"/>
    <s v="high"/>
  </r>
  <r>
    <n v="1007444"/>
    <n v="2250"/>
    <n v="2250"/>
    <s v="Motorcycle Transport"/>
    <x v="8"/>
    <s v="to purchase motor accessories and tires."/>
    <x v="0"/>
    <s v="Carmen Annex, Ozamis City, Misamis Occidental"/>
    <s v="PHP"/>
    <n v="1360"/>
    <d v="2016-01-13T07:31:26"/>
    <d v="2016-01-08T09:00:00"/>
    <d v="2016-01-15T08:23:25"/>
    <n v="80"/>
    <n v="5"/>
    <s v=""/>
    <s v="female"/>
    <s v="monthly"/>
    <d v="2016-01-13T00:00:00"/>
    <x v="0"/>
    <s v="low"/>
  </r>
  <r>
    <n v="1007555"/>
    <n v="3250"/>
    <n v="3250"/>
    <s v="Restaurant"/>
    <x v="1"/>
    <s v="buy raw ingredients such as meats, fish, vegetables, and condiments, plus grocery items and beverages."/>
    <x v="0"/>
    <s v="Santa Barbara, Iloilo"/>
    <s v="PHP"/>
    <n v="1440"/>
    <d v="2016-01-13T09:16:49"/>
    <d v="2015-12-17T09:00:00"/>
    <d v="2016-01-18T15:48:34"/>
    <n v="90"/>
    <n v="6"/>
    <s v="#Woman Owned Biz"/>
    <s v="female"/>
    <s v="irregular"/>
    <d v="2016-01-13T00:00:00"/>
    <x v="0"/>
    <s v="low"/>
  </r>
  <r>
    <n v="1007680"/>
    <n v="5500"/>
    <n v="5500"/>
    <s v="Home Energy"/>
    <x v="9"/>
    <s v=" to buy a solar home system"/>
    <x v="4"/>
    <s v="Kampong Chhnang"/>
    <s v="KHR"/>
    <n v="1060"/>
    <d v="2016-01-13T10:24:06"/>
    <d v="2016-01-08T09:00:00"/>
    <d v="2016-01-17T19:09:31"/>
    <n v="260"/>
    <n v="19"/>
    <s v="user_favorite"/>
    <s v="male"/>
    <s v="monthly"/>
    <d v="2016-01-13T00:00:00"/>
    <x v="0"/>
    <s v="low"/>
  </r>
  <r>
    <n v="1007421"/>
    <n v="4500"/>
    <n v="4500"/>
    <s v="Motorcycle Transport"/>
    <x v="8"/>
    <s v="to buy a motorcycle for his transport business."/>
    <x v="13"/>
    <s v="Hoima"/>
    <s v="UGX"/>
    <n v="1630"/>
    <d v="2016-01-13T07:17:17"/>
    <d v="2015-12-22T09:00:00"/>
    <d v="2016-01-22T15:22:21"/>
    <n v="100"/>
    <n v="17"/>
    <s v="#Biz Durable Asset"/>
    <s v="male"/>
    <s v="monthly"/>
    <d v="2016-01-13T00:00:00"/>
    <x v="0"/>
    <s v="low"/>
  </r>
  <r>
    <n v="1007676"/>
    <n v="5000"/>
    <n v="5000"/>
    <s v="Personal Housing Expenses"/>
    <x v="4"/>
    <s v="to buy materials to build a fence to uplift her living condition."/>
    <x v="4"/>
    <s v="Kampong Cham province, Kampong Siem district"/>
    <s v="USD"/>
    <n v="2040"/>
    <d v="2016-01-13T10:18:49"/>
    <d v="2015-12-17T09:00:00"/>
    <d v="2016-01-19T06:35:00"/>
    <n v="140"/>
    <n v="20"/>
    <s v="#Eco-friendly, #Elderly, #Parent, #Schooling, user_favorite"/>
    <s v="female"/>
    <s v="monthly"/>
    <d v="2016-01-13T00:00:00"/>
    <x v="0"/>
    <s v="low"/>
  </r>
  <r>
    <n v="1008261"/>
    <n v="25750"/>
    <n v="25750"/>
    <s v="Pigs"/>
    <x v="0"/>
    <s v=" to purchase 20 pigs along with food to fatten them so that she can resell them after 4-6 months"/>
    <x v="15"/>
    <s v=""/>
    <s v="XOF"/>
    <n v="1050"/>
    <d v="2016-01-14T13:25:14"/>
    <d v="2015-12-23T09:00:00"/>
    <d v="2016-02-07T00:53:12"/>
    <n v="80"/>
    <n v="32"/>
    <s v="#Fabrics, #Parent, #Animals, #Woman Owned Biz"/>
    <s v="female, female, female, female"/>
    <s v="monthly"/>
    <d v="2016-01-14T00:00:00"/>
    <x v="0"/>
    <s v="low"/>
  </r>
  <r>
    <n v="1008011"/>
    <n v="5500"/>
    <n v="5500"/>
    <s v="General Store"/>
    <x v="3"/>
    <s v="to buy ingredients such as, flour, sugar, and other supplies needed in her business"/>
    <x v="0"/>
    <s v="Cordova, Cebu"/>
    <s v="PHP"/>
    <n v="1450"/>
    <d v="2016-01-14T03:57:15"/>
    <d v="2015-12-16T09:00:00"/>
    <d v="2016-01-21T20:17:25"/>
    <n v="110"/>
    <n v="21"/>
    <s v="#Parent, #Repeat Borrower, #Woman Owned Biz"/>
    <s v="female"/>
    <s v="irregular"/>
    <d v="2016-01-14T00:00:00"/>
    <x v="0"/>
    <s v="low"/>
  </r>
  <r>
    <n v="1008484"/>
    <n v="4750"/>
    <n v="4750"/>
    <s v="Clothing Sales"/>
    <x v="7"/>
    <s v="to increase her stock of clothing."/>
    <x v="39"/>
    <s v="Leogane"/>
    <s v="HTG"/>
    <n v="4420"/>
    <d v="2016-01-14T23:19:27"/>
    <d v="2015-12-21T09:00:00"/>
    <d v="2016-01-21T10:58:56"/>
    <n v="100"/>
    <n v="18"/>
    <s v="#Parent, #Woman Owned Biz"/>
    <s v="female"/>
    <s v="monthly"/>
    <d v="2016-01-14T00:00:00"/>
    <x v="0"/>
    <s v="low"/>
  </r>
  <r>
    <n v="1008083"/>
    <n v="2750"/>
    <n v="2750"/>
    <s v="Home Products Sales"/>
    <x v="3"/>
    <s v="to buy additional goods for her sari-sari store."/>
    <x v="0"/>
    <s v="Poblacion 3, Clarin Misamis Occidental"/>
    <s v="PHP"/>
    <n v="1360"/>
    <d v="2016-01-14T06:27:19"/>
    <d v="2016-01-12T09:00:00"/>
    <d v="2016-01-18T16:33:00"/>
    <n v="80"/>
    <n v="11"/>
    <s v="#Parent, #Repeat Borrower, #Woman Owned Biz"/>
    <s v="female"/>
    <s v="monthly"/>
    <d v="2016-01-14T00:00:00"/>
    <x v="0"/>
    <s v="low"/>
  </r>
  <r>
    <n v="1008159"/>
    <n v="2250"/>
    <n v="2250"/>
    <s v="General Store"/>
    <x v="3"/>
    <s v="to purchase additional stocks, such as rice, noodles, sardines, etc., to sell."/>
    <x v="0"/>
    <s v="Kabankalan, Negros Occidental"/>
    <s v="PHP"/>
    <n v="1450"/>
    <d v="2016-01-14T08:29:37"/>
    <d v="2015-12-16T09:00:00"/>
    <d v="2016-01-17T16:15:29"/>
    <n v="80"/>
    <n v="7"/>
    <s v="#Elderly, #Parent, #Repeat Borrower, #Woman Owned Biz"/>
    <s v="female"/>
    <s v="irregular"/>
    <d v="2016-01-14T00:00:00"/>
    <x v="0"/>
    <s v="low"/>
  </r>
  <r>
    <n v="1008322"/>
    <n v="2500"/>
    <n v="2500"/>
    <s v="Poultry"/>
    <x v="0"/>
    <s v="to buy laying hens."/>
    <x v="70"/>
    <s v="Chiriquí"/>
    <s v="USD"/>
    <n v="1270"/>
    <d v="2016-01-14T15:35:06"/>
    <d v="2016-01-01T09:00:00"/>
    <d v="2016-01-14T23:38:46"/>
    <n v="140"/>
    <n v="10"/>
    <s v=""/>
    <s v="male"/>
    <s v="monthly"/>
    <d v="2016-01-14T00:00:00"/>
    <x v="0"/>
    <s v="low"/>
  </r>
  <r>
    <n v="1008186"/>
    <n v="2250"/>
    <n v="2250"/>
    <s v="Fishing"/>
    <x v="1"/>
    <s v="to purchase fishing nets, hooks and other materials needs for fishing."/>
    <x v="0"/>
    <s v="Militar, Tukuran, Zamboanga del Sur"/>
    <s v="PHP"/>
    <n v="1360"/>
    <d v="2016-01-14T09:22:57"/>
    <d v="2015-12-18T09:00:00"/>
    <d v="2016-01-18T03:59:25"/>
    <n v="80"/>
    <n v="8"/>
    <s v=""/>
    <s v="male"/>
    <s v="irregular"/>
    <d v="2016-01-14T00:00:00"/>
    <x v="0"/>
    <s v="low"/>
  </r>
  <r>
    <n v="1008598"/>
    <n v="10250"/>
    <n v="10250"/>
    <s v="Farming"/>
    <x v="0"/>
    <s v="to buy more fertilizer and organic pesticide to improve his farmland."/>
    <x v="4"/>
    <s v="Kampong Cham province, Cheung Prey district"/>
    <s v="KHR"/>
    <n v="2040"/>
    <d v="2016-01-15T04:11:39"/>
    <d v="2015-12-16T09:00:00"/>
    <d v="2016-02-15T11:46:12"/>
    <n v="140"/>
    <n v="35"/>
    <s v="#Sustainable Ag, #Eco-friendly, #Parent, #First Loan, #Vegan, user_favorite"/>
    <s v="female, male, female, male"/>
    <s v="monthly"/>
    <d v="2016-01-15T00:00:00"/>
    <x v="0"/>
    <s v="low"/>
  </r>
  <r>
    <n v="1009112"/>
    <n v="3000"/>
    <n v="3000"/>
    <s v="Agriculture"/>
    <x v="0"/>
    <s v="to invest in the maintenance and cultivation of 1 hectare of coffee in production. "/>
    <x v="26"/>
    <s v="Santo Tomás - Cutervo - Cajamarca"/>
    <s v="PEN"/>
    <n v="1430"/>
    <d v="2016-01-15T22:37:54"/>
    <d v="2015-12-18T09:00:00"/>
    <d v="2016-01-18T03:18:05"/>
    <n v="110"/>
    <n v="12"/>
    <s v=""/>
    <s v="male"/>
    <s v="bullet"/>
    <d v="2016-01-15T00:00:00"/>
    <x v="0"/>
    <s v="low"/>
  </r>
  <r>
    <n v="1008524"/>
    <n v="4000"/>
    <n v="4000"/>
    <s v="Clothing Sales"/>
    <x v="7"/>
    <s v="to purchase more clothing stock to sell."/>
    <x v="0"/>
    <s v="Kabankalan, Negros Occidental"/>
    <s v="PHP"/>
    <n v="1450"/>
    <d v="2016-01-15T01:59:45"/>
    <d v="2015-12-16T09:00:00"/>
    <d v="2016-01-18T01:09:53"/>
    <n v="80"/>
    <n v="8"/>
    <s v=""/>
    <s v="female"/>
    <s v="irregular"/>
    <d v="2016-01-15T00:00:00"/>
    <x v="0"/>
    <s v="low"/>
  </r>
  <r>
    <n v="1008577"/>
    <n v="2500"/>
    <n v="2500"/>
    <s v="Food"/>
    <x v="1"/>
    <s v="to buy ingredients such as fish, vegetables, meat, and other supplies for her business."/>
    <x v="0"/>
    <s v="Cordova, Cebu"/>
    <s v="PHP"/>
    <n v="1450"/>
    <d v="2016-01-15T03:24:14"/>
    <d v="2015-12-16T09:00:00"/>
    <d v="2016-01-17T16:58:17"/>
    <n v="80"/>
    <n v="7"/>
    <s v=""/>
    <s v="female"/>
    <s v="irregular"/>
    <d v="2016-01-15T00:00:00"/>
    <x v="0"/>
    <s v="low"/>
  </r>
  <r>
    <n v="1008895"/>
    <n v="6000"/>
    <n v="6000"/>
    <s v="Agriculture"/>
    <x v="0"/>
    <s v="to buy compost, fertilizer, seeds and more."/>
    <x v="26"/>
    <s v="Echarate - La Convencion - Cusco"/>
    <s v="PEN"/>
    <n v="1190"/>
    <d v="2016-01-15T16:06:59"/>
    <d v="2015-12-17T09:00:00"/>
    <d v="2016-01-18T01:58:40"/>
    <n v="80"/>
    <n v="21"/>
    <s v=""/>
    <s v="female"/>
    <s v="monthly"/>
    <d v="2016-01-15T00:00:00"/>
    <x v="0"/>
    <s v="low"/>
  </r>
  <r>
    <n v="1008668"/>
    <n v="3250"/>
    <n v="3250"/>
    <s v="Pigs"/>
    <x v="0"/>
    <s v="to buy feed for his hogs and a cow "/>
    <x v="0"/>
    <s v="Dimiao, Bohol"/>
    <s v="PHP"/>
    <n v="1250"/>
    <d v="2016-01-15T07:57:51"/>
    <d v="2015-12-15T09:00:00"/>
    <d v="2016-02-13T00:53:14"/>
    <n v="120"/>
    <n v="13"/>
    <s v="user_favorite, #Animals, #Parent"/>
    <s v="male"/>
    <s v="irregular"/>
    <d v="2016-01-15T00:00:00"/>
    <x v="0"/>
    <s v="low"/>
  </r>
  <r>
    <n v="1008999"/>
    <n v="11250"/>
    <n v="11250"/>
    <s v="Home Appliances"/>
    <x v="9"/>
    <s v="to purchase TerraClear water filters so they can have access to safe drinking water."/>
    <x v="62"/>
    <s v="Laos"/>
    <s v="LAK"/>
    <n v="3930"/>
    <d v="2016-01-15T20:34:48"/>
    <d v="2016-02-01T09:00:00"/>
    <d v="2016-01-17T19:54:48"/>
    <n v="100"/>
    <n v="42"/>
    <s v="user_favorite, user_favorite, user_favorite, user_favorite"/>
    <s v="female, male, female, female, female, male, female, male, female, male, female, female, female, female, male, female, male, male, female, male"/>
    <s v="bullet"/>
    <d v="2016-01-15T00:00:00"/>
    <x v="0"/>
    <s v="low"/>
  </r>
  <r>
    <n v="1008823"/>
    <n v="11000"/>
    <n v="11000"/>
    <s v="Education provider"/>
    <x v="5"/>
    <s v="to purchase a water filtration system and provide clean drinking water for its students."/>
    <x v="13"/>
    <s v="Mityana"/>
    <s v="UGX"/>
    <n v="3290"/>
    <d v="2016-01-15T13:49:22"/>
    <d v="2015-12-16T09:00:00"/>
    <d v="2016-01-17T18:15:15"/>
    <n v="320"/>
    <n v="28"/>
    <s v="user_favorite"/>
    <s v="male"/>
    <s v="irregular"/>
    <d v="2016-01-15T00:00:00"/>
    <x v="0"/>
    <s v="low"/>
  </r>
  <r>
    <n v="1008592"/>
    <n v="13250"/>
    <n v="13250"/>
    <s v="Livestock"/>
    <x v="0"/>
    <s v="to buy some livestock and increase the size of her herd."/>
    <x v="53"/>
    <s v="Sokuluk village, Chui region"/>
    <s v="KGS"/>
    <n v="1710"/>
    <d v="2016-01-15T03:49:17"/>
    <d v="2015-12-15T09:00:00"/>
    <d v="2016-01-29T21:25:40"/>
    <n v="140"/>
    <n v="44"/>
    <s v="user_favorite, #Animals, #Repeat Borrower, #Woman Owned Biz, user_favorite, user_favorite"/>
    <s v="female"/>
    <s v="monthly"/>
    <d v="2016-01-15T00:00:00"/>
    <x v="0"/>
    <s v="low"/>
  </r>
  <r>
    <n v="1008934"/>
    <n v="5500"/>
    <n v="5500"/>
    <s v="Poultry"/>
    <x v="0"/>
    <s v="to buy chickens to fatten and to repair the chicken coop."/>
    <x v="7"/>
    <s v=""/>
    <s v="USD"/>
    <n v="810"/>
    <d v="2016-01-15T17:09:51"/>
    <d v="2016-01-14T09:00:00"/>
    <d v="2016-01-20T03:08:04"/>
    <n v="140"/>
    <n v="15"/>
    <s v=""/>
    <s v="female"/>
    <s v="monthly"/>
    <d v="2016-01-15T00:00:00"/>
    <x v="0"/>
    <s v="low"/>
  </r>
  <r>
    <n v="1008819"/>
    <n v="2750"/>
    <n v="2750"/>
    <s v="Furniture Making"/>
    <x v="12"/>
    <s v="To purchase wood and other necessary tools for her husband's carpentry business."/>
    <x v="29"/>
    <s v="Khagrabari"/>
    <s v="INR"/>
    <n v="3340"/>
    <d v="2016-01-15T13:32:31"/>
    <d v="2015-12-17T09:00:00"/>
    <d v="2016-01-17T20:51:42"/>
    <n v="430"/>
    <n v="10"/>
    <s v=""/>
    <s v="female"/>
    <s v="bullet"/>
    <d v="2016-01-15T00:00:00"/>
    <x v="0"/>
    <s v="low"/>
  </r>
  <r>
    <n v="1008664"/>
    <n v="2000"/>
    <n v="2000"/>
    <s v="Fruits &amp; Vegetables"/>
    <x v="1"/>
    <s v="to buy more stock of vegetables"/>
    <x v="1"/>
    <s v="Ngara"/>
    <s v="KES"/>
    <n v="1380"/>
    <d v="2016-01-15T07:49:02"/>
    <d v="2015-12-23T09:00:00"/>
    <d v="2016-01-18T17:58:34"/>
    <n v="80"/>
    <n v="8"/>
    <s v=""/>
    <s v="female"/>
    <s v="monthly"/>
    <d v="2016-01-15T00:00:00"/>
    <x v="0"/>
    <s v="low"/>
  </r>
  <r>
    <n v="1009004"/>
    <n v="7000"/>
    <n v="7000"/>
    <s v="Sewing"/>
    <x v="2"/>
    <s v="to buy thread and to repair a sewing machine that broke down."/>
    <x v="18"/>
    <s v="Fredonia"/>
    <s v="COP"/>
    <n v="1770"/>
    <d v="2016-01-15T20:42:01"/>
    <d v="2015-12-16T09:00:00"/>
    <d v="2016-01-19T09:14:41"/>
    <n v="260"/>
    <n v="27"/>
    <s v=""/>
    <s v="female"/>
    <s v="bullet"/>
    <d v="2016-01-15T00:00:00"/>
    <x v="0"/>
    <s v="low"/>
  </r>
  <r>
    <n v="1009244"/>
    <n v="2750"/>
    <n v="2750"/>
    <s v="Food Stall"/>
    <x v="1"/>
    <s v="to purchase necessary ingredients for her fast food selling business."/>
    <x v="29"/>
    <s v="Dhupguri"/>
    <s v="INR"/>
    <n v="3340"/>
    <d v="2016-01-16T13:41:19"/>
    <d v="2015-12-23T09:00:00"/>
    <d v="2016-01-20T22:14:45"/>
    <n v="430"/>
    <n v="11"/>
    <s v=""/>
    <s v="female"/>
    <s v="bullet"/>
    <d v="2016-01-16T00:00:00"/>
    <x v="0"/>
    <s v="low"/>
  </r>
  <r>
    <n v="1009337"/>
    <n v="31250"/>
    <n v="31250"/>
    <s v="Tailoring"/>
    <x v="2"/>
    <s v="to purchase a quantity of fabric, elastics and more to be able to use in sewing."/>
    <x v="19"/>
    <s v="Paraguari"/>
    <s v="PYG"/>
    <n v="580"/>
    <d v="2016-01-17T23:32:36"/>
    <d v="2015-12-17T09:00:00"/>
    <d v="2016-01-18T19:24:39"/>
    <n v="60"/>
    <n v="56"/>
    <s v=""/>
    <s v="female, female, female, female, female, female, female, female, female, female, female, female, female, female, female, female, female"/>
    <s v="irregular"/>
    <d v="2016-01-17T00:00:00"/>
    <x v="0"/>
    <s v="high"/>
  </r>
  <r>
    <n v="1010070"/>
    <n v="9000"/>
    <n v="11500"/>
    <s v="Cattle"/>
    <x v="0"/>
    <s v="to start a business with young bulls and in this way improve his quality of living."/>
    <x v="14"/>
    <s v="Los Bancos"/>
    <s v="USD"/>
    <n v="1900"/>
    <d v="2016-01-18T22:54:02"/>
    <d v="2015-12-21T09:00:00"/>
    <m/>
    <n v="150"/>
    <n v="28"/>
    <s v="#Animals, #Single"/>
    <s v="male"/>
    <s v="monthly"/>
    <d v="2016-01-18T00:00:00"/>
    <x v="1"/>
    <s v="low"/>
  </r>
  <r>
    <n v="1010063"/>
    <n v="10000"/>
    <n v="10000"/>
    <s v="Personal Housing Expenses"/>
    <x v="4"/>
    <s v="to buy the construction materials she needs."/>
    <x v="7"/>
    <s v=""/>
    <s v="USD"/>
    <n v="810"/>
    <d v="2016-01-18T22:20:09"/>
    <d v="2016-01-16T09:00:00"/>
    <d v="2016-02-19T00:57:55"/>
    <n v="260"/>
    <n v="27"/>
    <s v=""/>
    <s v="female"/>
    <s v="monthly"/>
    <d v="2016-01-18T00:00:00"/>
    <x v="0"/>
    <s v="low"/>
  </r>
  <r>
    <n v="1009721"/>
    <n v="3500"/>
    <n v="7250"/>
    <s v="Agriculture"/>
    <x v="0"/>
    <s v="to purchase a solar light, as well as hybrid seeds and fertilizer to improve harvests of maize."/>
    <x v="1"/>
    <s v="Teso"/>
    <s v="KES"/>
    <n v="2020"/>
    <d v="2016-01-18T10:45:43"/>
    <d v="2016-02-01T09:00:00"/>
    <m/>
    <n v="110"/>
    <n v="13"/>
    <s v="#Sustainable Ag, #Technology, #Eco-friendly, #Elderly, #Parent, #Repeat Borrower, #Schooling, #Vegan"/>
    <s v="male, male, male, male, male, male, male, male, male, female, male"/>
    <s v="bullet"/>
    <d v="2016-01-18T00:00:00"/>
    <x v="1"/>
    <s v="low"/>
  </r>
  <r>
    <n v="1009909"/>
    <n v="15000"/>
    <n v="15000"/>
    <s v="Food Production/Sales"/>
    <x v="1"/>
    <s v="to purchase raw materials to start her millet products making business."/>
    <x v="29"/>
    <s v="Karur"/>
    <s v="INR"/>
    <n v="4280"/>
    <d v="2016-01-18T15:19:19"/>
    <d v="2015-12-23T09:00:00"/>
    <d v="2016-01-27T17:14:59"/>
    <n v="210"/>
    <n v="30"/>
    <s v="user_favorite, user_favorite, #Woman Owned Biz, #Vegan, #Supporting Family, #Fabrics, #Vegan"/>
    <s v="female, female, female, female, female"/>
    <s v="monthly"/>
    <d v="2016-01-18T00:00:00"/>
    <x v="0"/>
    <s v="low"/>
  </r>
  <r>
    <n v="1009827"/>
    <n v="4000"/>
    <n v="4000"/>
    <s v="Animal Sales"/>
    <x v="0"/>
    <s v="to purchase more baby goats and calves to cater to more customers."/>
    <x v="3"/>
    <s v="Sillanwali"/>
    <s v="PKR"/>
    <n v="2450"/>
    <d v="2016-01-18T13:25:06"/>
    <d v="2016-01-05T09:00:00"/>
    <d v="2016-01-27T23:10:57"/>
    <n v="140"/>
    <n v="6"/>
    <s v="#Animals, #Single Parent, #Woman Owned Biz"/>
    <s v="female"/>
    <s v="monthly"/>
    <d v="2016-01-18T00:00:00"/>
    <x v="0"/>
    <s v="low"/>
  </r>
  <r>
    <n v="1009427"/>
    <n v="10500"/>
    <n v="10500"/>
    <s v="General Store"/>
    <x v="3"/>
    <s v="to restock sore with consumable goods."/>
    <x v="0"/>
    <s v="Oroquieta- Oroquieta City"/>
    <s v="PHP"/>
    <n v="1260"/>
    <d v="2016-01-18T04:03:40"/>
    <d v="2016-01-22T09:00:00"/>
    <d v="2016-02-17T23:01:11"/>
    <n v="140"/>
    <n v="35"/>
    <s v="volunteer_like, #Parent, #Repeat Borrower, #Woman Owned Biz"/>
    <s v="female"/>
    <s v="monthly"/>
    <d v="2016-01-18T00:00:00"/>
    <x v="0"/>
    <s v="low"/>
  </r>
  <r>
    <n v="1009747"/>
    <n v="5750"/>
    <n v="5750"/>
    <s v="Farming"/>
    <x v="0"/>
    <s v="to buy cost efficient maize seeds and fertilizer for the coming harvesting season"/>
    <x v="1"/>
    <s v="Teso"/>
    <s v="KES"/>
    <n v="2020"/>
    <d v="2016-01-18T11:15:54"/>
    <d v="2016-02-01T09:00:00"/>
    <d v="2016-02-17T20:51:34"/>
    <n v="110"/>
    <n v="17"/>
    <s v="#Sustainable Ag, #Technology, #Eco-friendly, #Repeat Borrower, #Elderly, #Parent"/>
    <s v="female, female, female, female, female, female, male, male, male"/>
    <s v="bullet"/>
    <d v="2016-01-18T00:00:00"/>
    <x v="0"/>
    <s v="low"/>
  </r>
  <r>
    <n v="1009731"/>
    <n v="6250"/>
    <n v="6250"/>
    <s v="General Store"/>
    <x v="3"/>
    <s v="to buy more stocks of groceries to sell."/>
    <x v="0"/>
    <s v="Pontevedra, Negros Occidental"/>
    <s v="PHP"/>
    <n v="1450"/>
    <d v="2016-01-18T10:52:41"/>
    <d v="2016-01-08T09:00:00"/>
    <d v="2016-01-20T00:52:55"/>
    <n v="70"/>
    <n v="23"/>
    <s v=""/>
    <s v="female"/>
    <s v="irregular"/>
    <d v="2016-01-18T00:00:00"/>
    <x v="0"/>
    <s v="low"/>
  </r>
  <r>
    <n v="1009725"/>
    <n v="10000"/>
    <n v="10000"/>
    <s v="Livestock"/>
    <x v="0"/>
    <s v="to pay for forage to feed the livestock."/>
    <x v="25"/>
    <s v="Ardenis village, Shirak region"/>
    <s v="USD"/>
    <n v="1690"/>
    <d v="2016-01-18T10:47:44"/>
    <d v="2015-12-28T09:00:00"/>
    <d v="2016-02-18T21:50:04"/>
    <n v="260"/>
    <n v="19"/>
    <s v="#Animals, user_favorite, user_favorite"/>
    <s v="male"/>
    <s v="monthly"/>
    <d v="2016-01-18T00:00:00"/>
    <x v="0"/>
    <s v="low"/>
  </r>
  <r>
    <n v="1009937"/>
    <n v="7250"/>
    <n v="7250"/>
    <s v="Services"/>
    <x v="2"/>
    <s v="to buy tools for his locksmith business"/>
    <x v="5"/>
    <s v="La Paz"/>
    <s v="BOB"/>
    <n v="480"/>
    <d v="2016-01-18T16:20:05"/>
    <d v="2016-01-13T09:00:00"/>
    <d v="2016-02-19T22:06:12"/>
    <n v="200"/>
    <n v="23"/>
    <s v="#Biz Durable Asset, #Parent"/>
    <s v="male"/>
    <s v="monthly"/>
    <d v="2016-01-18T00:00:00"/>
    <x v="0"/>
    <s v="low"/>
  </r>
  <r>
    <n v="1009919"/>
    <n v="4750"/>
    <n v="4750"/>
    <s v="Restaurant"/>
    <x v="1"/>
    <s v="to buy a variety of supplies including groceries, grains, sauces, fruits and vegetables to make her products."/>
    <x v="18"/>
    <s v="Caucasia"/>
    <s v="COP"/>
    <n v="1770"/>
    <d v="2016-01-18T15:50:36"/>
    <d v="2015-12-19T09:00:00"/>
    <d v="2016-01-23T18:01:51"/>
    <n v="140"/>
    <n v="18"/>
    <s v="#Woman Owned Biz"/>
    <s v="female"/>
    <s v="bullet"/>
    <d v="2016-01-18T00:00:00"/>
    <x v="0"/>
    <s v="low"/>
  </r>
  <r>
    <n v="1009809"/>
    <n v="2750"/>
    <n v="2750"/>
    <s v="Personal Medical Expenses"/>
    <x v="13"/>
    <s v="to pay for her daughter's medical treatment and medication."/>
    <x v="2"/>
    <s v="Sarband"/>
    <s v="TJS"/>
    <n v="630"/>
    <d v="2016-01-18T13:01:12"/>
    <d v="2015-12-30T09:00:00"/>
    <d v="2016-01-18T20:22:46"/>
    <n v="150"/>
    <n v="9"/>
    <s v="volunteer_like"/>
    <s v="female"/>
    <s v="monthly"/>
    <d v="2016-01-18T00:00:00"/>
    <x v="0"/>
    <s v="low"/>
  </r>
  <r>
    <n v="1009617"/>
    <n v="3000"/>
    <n v="3000"/>
    <s v="Pigs"/>
    <x v="0"/>
    <s v="to buy additional pigs and to repair her pigpens."/>
    <x v="0"/>
    <s v="Isabela, Negros Occidental"/>
    <s v="PHP"/>
    <n v="1450"/>
    <d v="2016-01-18T08:41:53"/>
    <d v="2016-01-13T09:00:00"/>
    <d v="2016-01-19T19:40:34"/>
    <n v="80"/>
    <n v="12"/>
    <s v=""/>
    <s v="female"/>
    <s v="irregular"/>
    <d v="2016-01-18T00:00:00"/>
    <x v="0"/>
    <s v="low"/>
  </r>
  <r>
    <n v="1009844"/>
    <n v="6250"/>
    <n v="15250"/>
    <s v="Agriculture"/>
    <x v="0"/>
    <s v="to buy fertilizer, chemicals, insecticides, and machinery"/>
    <x v="18"/>
    <s v="Tamesis"/>
    <s v="COP"/>
    <n v="1770"/>
    <d v="2016-01-18T13:37:14"/>
    <d v="2015-12-19T09:00:00"/>
    <m/>
    <n v="260"/>
    <n v="21"/>
    <s v="#Parent, #Biz Durable Asset, #Vegan"/>
    <s v="male"/>
    <s v="bullet"/>
    <d v="2016-01-18T00:00:00"/>
    <x v="1"/>
    <s v="low"/>
  </r>
  <r>
    <n v="1009987"/>
    <n v="9000"/>
    <n v="9000"/>
    <s v="Food Stall"/>
    <x v="1"/>
    <s v="to buy supplies to make food, and also to buy scrap metal to resell"/>
    <x v="24"/>
    <s v="Central Metropolitana"/>
    <s v="HNL"/>
    <n v="2010"/>
    <d v="2016-01-18T18:49:35"/>
    <d v="2015-12-28T09:00:00"/>
    <d v="2016-02-03T18:29:04"/>
    <n v="210"/>
    <n v="36"/>
    <s v="#Eco-friendly, #Elderly, #Repeat Borrower, user_favorite, user_favorite"/>
    <s v="female"/>
    <s v="monthly"/>
    <d v="2016-01-18T00:00:00"/>
    <x v="0"/>
    <s v="low"/>
  </r>
  <r>
    <n v="1009815"/>
    <n v="9750"/>
    <n v="9750"/>
    <s v="Farming"/>
    <x v="0"/>
    <s v="to purchase hybrid seeds and fertilizer to improve harvests of maize"/>
    <x v="1"/>
    <s v="Teso"/>
    <s v="KES"/>
    <n v="2020"/>
    <d v="2016-01-18T13:11:48"/>
    <d v="2016-02-01T09:00:00"/>
    <d v="2016-01-22T08:29:40"/>
    <n v="110"/>
    <n v="31"/>
    <s v="#Sustainable Ag, #Technology, #Eco-friendly"/>
    <s v="female, female, male, male, male, female, female, male, male, female, male, female, male, male, male"/>
    <s v="bullet"/>
    <d v="2016-01-18T00:00:00"/>
    <x v="0"/>
    <s v="low"/>
  </r>
  <r>
    <n v="1009843"/>
    <n v="4000"/>
    <n v="4000"/>
    <s v="Fruits &amp; Vegetables"/>
    <x v="1"/>
    <s v="to buy more seeds, working materials and his own plot of land"/>
    <x v="11"/>
    <s v="Dar es Salaam"/>
    <s v="TZS"/>
    <n v="870"/>
    <d v="2016-01-18T13:35:31"/>
    <d v="2016-01-13T09:00:00"/>
    <d v="2016-01-20T16:25:34"/>
    <n v="70"/>
    <n v="16"/>
    <s v=""/>
    <s v="female, male"/>
    <s v="irregular"/>
    <d v="2016-01-18T00:00:00"/>
    <x v="0"/>
    <s v="low"/>
  </r>
  <r>
    <n v="1009792"/>
    <n v="9000"/>
    <n v="12500"/>
    <s v="Clothing Sales"/>
    <x v="7"/>
    <s v="to buy more clothes for her shop."/>
    <x v="40"/>
    <s v="Berj Hammoud"/>
    <s v="LBP"/>
    <n v="4040"/>
    <d v="2016-01-18T12:32:34"/>
    <d v="2016-01-14T09:00:00"/>
    <m/>
    <n v="180"/>
    <n v="25"/>
    <s v="#Parent, #Woman Owned Biz"/>
    <s v="female"/>
    <s v="monthly"/>
    <d v="2016-01-18T00:00:00"/>
    <x v="1"/>
    <s v="low"/>
  </r>
  <r>
    <n v="1010502"/>
    <n v="20750"/>
    <n v="20750"/>
    <s v="Cafe"/>
    <x v="1"/>
    <s v="to pay for two air conditioners and cover renovation work for the kitchen in cafe."/>
    <x v="25"/>
    <s v="Meghri"/>
    <s v="AMD"/>
    <n v="1690"/>
    <d v="2016-01-19T14:48:04"/>
    <d v="2015-12-30T09:00:00"/>
    <d v="2016-02-19T20:55:35"/>
    <n v="270"/>
    <n v="54"/>
    <s v="#Biz Durable Asset, user_favorite"/>
    <s v="female"/>
    <s v="monthly"/>
    <d v="2016-01-19T00:00:00"/>
    <x v="0"/>
    <s v="high"/>
  </r>
  <r>
    <n v="1010530"/>
    <n v="10000"/>
    <n v="10000"/>
    <s v="Personal Housing Expenses"/>
    <x v="4"/>
    <s v="to buy doors and windows."/>
    <x v="7"/>
    <s v=""/>
    <s v="USD"/>
    <n v="810"/>
    <d v="2016-01-19T16:19:23"/>
    <d v="2016-01-18T09:00:00"/>
    <d v="2016-02-04T15:22:27"/>
    <n v="260"/>
    <n v="36"/>
    <s v="#First Loan, #Parent, #Inspiring Story, user_favorite, user_favorite, user_favorite, user_favorite"/>
    <s v="female"/>
    <s v="monthly"/>
    <d v="2016-01-19T00:00:00"/>
    <x v="0"/>
    <s v="low"/>
  </r>
  <r>
    <n v="1010235"/>
    <n v="10000"/>
    <n v="10000"/>
    <s v="Farming"/>
    <x v="0"/>
    <s v="to buy a plot of farmland."/>
    <x v="4"/>
    <s v="Kampong Cham"/>
    <s v="KHR"/>
    <n v="1060"/>
    <d v="2016-01-19T07:29:43"/>
    <d v="2016-01-13T09:00:00"/>
    <d v="2016-01-20T21:39:52"/>
    <n v="260"/>
    <n v="36"/>
    <s v=""/>
    <s v="female"/>
    <s v="monthly"/>
    <d v="2016-01-19T00:00:00"/>
    <x v="0"/>
    <s v="low"/>
  </r>
  <r>
    <n v="1010250"/>
    <n v="9250"/>
    <n v="9250"/>
    <s v="Farming"/>
    <x v="0"/>
    <s v="to buy cost efficient maize seeds and fertilizer for the coming harvesting season"/>
    <x v="1"/>
    <s v="Teso"/>
    <s v="KES"/>
    <n v="2020"/>
    <d v="2016-01-19T07:59:06"/>
    <d v="2016-02-01T09:00:00"/>
    <d v="2016-02-19T10:16:17"/>
    <n v="110"/>
    <n v="31"/>
    <s v="#Parent, #Repeat Borrower, #Eco-friendly, #Sustainable Ag, #Technology, #Sustainable Ag, #Technology, #Eco-friendly"/>
    <s v="female, male, female, male, male, female, female, male, female, female, male, female, male, female, female, male"/>
    <s v="bullet"/>
    <d v="2016-01-19T00:00:00"/>
    <x v="0"/>
    <s v="low"/>
  </r>
  <r>
    <n v="1010479"/>
    <n v="8750"/>
    <n v="8750"/>
    <s v="General Store"/>
    <x v="3"/>
    <s v="to buy sugar, soap and other general merchandise to sell."/>
    <x v="13"/>
    <s v="Kagadi"/>
    <s v="UGX"/>
    <n v="1630"/>
    <d v="2016-01-19T13:41:47"/>
    <d v="2016-01-15T09:00:00"/>
    <d v="2016-02-19T15:19:57"/>
    <n v="140"/>
    <n v="29"/>
    <s v="#Parent, #Repeat Borrower, user_favorite, user_favorite"/>
    <s v="male"/>
    <s v="monthly"/>
    <d v="2016-01-19T00:00:00"/>
    <x v="0"/>
    <s v="low"/>
  </r>
  <r>
    <n v="1010126"/>
    <n v="2000"/>
    <n v="2000"/>
    <s v="Pigs"/>
    <x v="0"/>
    <s v="to buy medicines and vaccines for her pigs."/>
    <x v="0"/>
    <s v="Isabela, Negros Occidental"/>
    <s v="PHP"/>
    <n v="1450"/>
    <d v="2016-01-19T03:19:55"/>
    <d v="2016-01-12T09:00:00"/>
    <d v="2016-01-20T16:02:32"/>
    <n v="80"/>
    <n v="8"/>
    <s v=""/>
    <s v="female"/>
    <s v="irregular"/>
    <d v="2016-01-19T00:00:00"/>
    <x v="0"/>
    <s v="low"/>
  </r>
  <r>
    <n v="1010473"/>
    <n v="2750"/>
    <n v="2750"/>
    <s v="Food Stall"/>
    <x v="1"/>
    <s v="to buy raw ingredients to prepare snacks for her fast food stall."/>
    <x v="29"/>
    <s v="Khagrabari"/>
    <s v="INR"/>
    <n v="3340"/>
    <d v="2016-01-19T13:34:24"/>
    <d v="2015-12-24T09:00:00"/>
    <d v="2016-01-24T11:19:15"/>
    <n v="430"/>
    <n v="11"/>
    <s v=""/>
    <s v="female"/>
    <s v="bullet"/>
    <d v="2016-01-19T00:00:00"/>
    <x v="0"/>
    <s v="low"/>
  </r>
  <r>
    <n v="1010571"/>
    <n v="7250"/>
    <n v="15000"/>
    <s v="Clothing Sales"/>
    <x v="7"/>
    <s v="to buy shirts, pants, skirts, dresses, underwear, etc. to stock her clothing business."/>
    <x v="7"/>
    <s v="Usulután"/>
    <s v="USD"/>
    <n v="1990"/>
    <d v="2016-01-19T17:56:55"/>
    <d v="2016-01-14T09:00:00"/>
    <m/>
    <n v="260"/>
    <n v="28"/>
    <s v="#Elderly, #Parent, #Woman Owned Biz"/>
    <s v="female"/>
    <s v="monthly"/>
    <d v="2016-01-19T00:00:00"/>
    <x v="1"/>
    <s v="low"/>
  </r>
  <r>
    <n v="1011366"/>
    <n v="14750"/>
    <n v="14750"/>
    <s v="Weaving"/>
    <x v="11"/>
    <s v="to buy vicuna wool to show off her fabrics at the Carnival feasts."/>
    <x v="5"/>
    <s v="El Alto"/>
    <s v="BOB"/>
    <n v="1100"/>
    <d v="2016-01-20T23:19:49"/>
    <d v="2016-01-16T09:00:00"/>
    <d v="2016-01-24T18:16:43"/>
    <n v="140"/>
    <n v="57"/>
    <s v="user_favorite, user_favorite, #Fabrics, #Parent, #Repeat Borrower, #Woman Owned Biz, user_favorite"/>
    <s v="female"/>
    <s v="monthly"/>
    <d v="2016-01-20T00:00:00"/>
    <x v="0"/>
    <s v="high"/>
  </r>
  <r>
    <n v="1090678"/>
    <n v="26000"/>
    <n v="50000"/>
    <s v="General Store"/>
    <x v="3"/>
    <s v=" get my fashion truck on the road and to my community! "/>
    <x v="37"/>
    <s v=""/>
    <s v="USD"/>
    <m/>
    <d v="2016-01-20T04:24:08"/>
    <m/>
    <m/>
    <n v="240"/>
    <n v="37"/>
    <s v=""/>
    <s v="female"/>
    <s v="bullet"/>
    <d v="2016-01-20T00:00:00"/>
    <x v="1"/>
    <s v="low"/>
  </r>
  <r>
    <n v="1010742"/>
    <n v="4250"/>
    <n v="4250"/>
    <s v="Food"/>
    <x v="1"/>
    <s v="to buy bags, shoes, shirts, pants, and jewelry."/>
    <x v="0"/>
    <s v="Baybay, Leyte"/>
    <s v="PHP"/>
    <n v="1250"/>
    <d v="2016-01-20T05:08:30"/>
    <d v="2015-12-22T09:00:00"/>
    <d v="2016-02-21T20:02:58"/>
    <n v="120"/>
    <n v="14"/>
    <s v="user_favorite"/>
    <s v="female"/>
    <s v="irregular"/>
    <d v="2016-01-20T00:00:00"/>
    <x v="0"/>
    <s v="low"/>
  </r>
  <r>
    <n v="1010878"/>
    <n v="5000"/>
    <n v="5000"/>
    <s v="Clothing Sales"/>
    <x v="7"/>
    <s v="to buy more stock of clothes, hand bags"/>
    <x v="1"/>
    <s v="Mombasa"/>
    <s v="KES"/>
    <n v="1380"/>
    <d v="2016-01-20T08:46:52"/>
    <d v="2016-01-08T09:00:00"/>
    <d v="2016-01-24T17:28:13"/>
    <n v="80"/>
    <n v="20"/>
    <s v=""/>
    <s v="female"/>
    <s v="monthly"/>
    <d v="2016-01-20T00:00:00"/>
    <x v="0"/>
    <s v="low"/>
  </r>
  <r>
    <n v="1010948"/>
    <n v="4500"/>
    <n v="4500"/>
    <s v="Personal Housing Expenses"/>
    <x v="4"/>
    <s v="to build a latrine to improve the health of her family."/>
    <x v="17"/>
    <s v="Quang Trach, Quang Binh"/>
    <s v="VND"/>
    <n v="3940"/>
    <d v="2016-01-20T09:37:35"/>
    <d v="2015-12-21T09:00:00"/>
    <d v="2016-01-24T06:53:50"/>
    <n v="260"/>
    <n v="18"/>
    <s v="user_favorite"/>
    <s v="female"/>
    <s v="monthly"/>
    <d v="2016-01-20T00:00:00"/>
    <x v="0"/>
    <s v="low"/>
  </r>
  <r>
    <n v="1011397"/>
    <n v="8000"/>
    <n v="8000"/>
    <s v="Motorcycle Repair"/>
    <x v="2"/>
    <s v="to buy plugs, carbide welding, gas, rope, tools and other motor spare parts."/>
    <x v="51"/>
    <s v="Maliana"/>
    <s v="USD"/>
    <n v="2430"/>
    <d v="2016-01-21T00:42:23"/>
    <d v="2015-12-22T09:00:00"/>
    <d v="2016-01-22T19:41:03"/>
    <n v="150"/>
    <n v="23"/>
    <s v="user_favorite"/>
    <s v="female"/>
    <s v="monthly"/>
    <d v="2016-01-20T00:00:00"/>
    <x v="0"/>
    <s v="low"/>
  </r>
  <r>
    <n v="1011309"/>
    <n v="3250"/>
    <n v="3250"/>
    <s v="Shoe Sales"/>
    <x v="3"/>
    <s v="to buy school footwear for males and females, white tennis shoes and black shoes."/>
    <x v="18"/>
    <s v="Sampues"/>
    <s v="COP"/>
    <n v="1770"/>
    <d v="2016-01-20T21:58:26"/>
    <d v="2015-12-23T09:00:00"/>
    <d v="2016-02-21T18:05:34"/>
    <n v="140"/>
    <n v="10"/>
    <s v="#Parent"/>
    <s v="male"/>
    <s v="bullet"/>
    <d v="2016-01-20T00:00:00"/>
    <x v="0"/>
    <s v="low"/>
  </r>
  <r>
    <n v="1011269"/>
    <n v="6250"/>
    <n v="6250"/>
    <s v="Food"/>
    <x v="1"/>
    <s v="to buy a cooler to store her products, since she had lost some because of decomposing food."/>
    <x v="18"/>
    <s v="Medellín"/>
    <s v="COP"/>
    <n v="1770"/>
    <d v="2016-01-20T21:13:43"/>
    <d v="2015-12-23T09:00:00"/>
    <d v="2016-02-19T22:16:03"/>
    <n v="200"/>
    <n v="18"/>
    <s v="#Single Parent, #Parent, #Biz Durable Asset, #Woman Owned Biz"/>
    <s v="female"/>
    <s v="bullet"/>
    <d v="2016-01-20T00:00:00"/>
    <x v="0"/>
    <s v="low"/>
  </r>
  <r>
    <n v="1011179"/>
    <n v="8000"/>
    <n v="8000"/>
    <s v="Food Production/Sales"/>
    <x v="1"/>
    <s v="to buy corn to make tortillas to sell."/>
    <x v="34"/>
    <s v="Villa Nueva"/>
    <s v="GTQ"/>
    <n v="970"/>
    <d v="2016-01-20T16:36:48"/>
    <d v="2015-12-21T09:00:00"/>
    <d v="2016-01-24T22:20:10"/>
    <n v="80"/>
    <n v="19"/>
    <s v="user_favorite"/>
    <s v="female, female"/>
    <s v="monthly"/>
    <d v="2016-01-20T00:00:00"/>
    <x v="0"/>
    <s v="low"/>
  </r>
  <r>
    <n v="1011010"/>
    <n v="5000"/>
    <n v="5000"/>
    <s v="Farming"/>
    <x v="0"/>
    <s v="to purchase farm inputs such as seeds and fertilizers  to increase  output which will lead to a subsequent increase in her level of income."/>
    <x v="1"/>
    <s v="Nakuru East"/>
    <s v="KES"/>
    <n v="3880"/>
    <d v="2016-01-20T10:23:55"/>
    <d v="2016-01-05T09:00:00"/>
    <d v="2016-02-20T10:33:57"/>
    <n v="140"/>
    <n v="18"/>
    <s v="#Parent, #Vegan, #Woman Owned Biz"/>
    <s v="female, female, male"/>
    <s v="monthly"/>
    <d v="2016-01-20T00:00:00"/>
    <x v="0"/>
    <s v="low"/>
  </r>
  <r>
    <n v="1011514"/>
    <n v="750"/>
    <n v="750"/>
    <s v="Home Appliances"/>
    <x v="9"/>
    <s v="to buy a water filter to provide all family members with better living conditions"/>
    <x v="4"/>
    <s v="Kampong Thom Province, Sandan District"/>
    <s v="KHR"/>
    <n v="2040"/>
    <d v="2016-01-21T05:05:40"/>
    <d v="2015-12-22T09:00:00"/>
    <d v="2016-01-22T19:39:16"/>
    <n v="190"/>
    <n v="3"/>
    <s v=""/>
    <s v="female, female"/>
    <s v="monthly"/>
    <d v="2016-01-21T00:00:00"/>
    <x v="0"/>
    <s v="low"/>
  </r>
  <r>
    <n v="1011767"/>
    <n v="1500"/>
    <n v="1500"/>
    <s v="Farming"/>
    <x v="0"/>
    <s v="to buy farm inputs."/>
    <x v="1"/>
    <s v="Kenyenya"/>
    <s v="KES"/>
    <n v="1560"/>
    <d v="2016-01-21T10:28:29"/>
    <d v="2016-01-25T09:00:00"/>
    <d v="2016-01-23T15:13:54"/>
    <n v="140"/>
    <n v="6"/>
    <s v=""/>
    <s v="female"/>
    <s v="monthly"/>
    <d v="2016-01-21T00:00:00"/>
    <x v="0"/>
    <s v="low"/>
  </r>
  <r>
    <n v="1011845"/>
    <n v="4500"/>
    <n v="4500"/>
    <s v="Dairy"/>
    <x v="0"/>
    <s v="to buy one more buffalo to cater to more customers and provide a better standard of living to her family members."/>
    <x v="3"/>
    <s v="Khangah Sharif"/>
    <s v="PKR"/>
    <n v="2450"/>
    <d v="2016-01-21T12:31:57"/>
    <d v="2016-01-06T09:00:00"/>
    <d v="2016-02-12T09:55:30"/>
    <n v="140"/>
    <n v="16"/>
    <s v="#Animals, #Biz Durable Asset, #Woman Owned Biz"/>
    <s v="female"/>
    <s v="monthly"/>
    <d v="2016-01-21T00:00:00"/>
    <x v="0"/>
    <s v="low"/>
  </r>
  <r>
    <n v="1011726"/>
    <n v="15250"/>
    <n v="15250"/>
    <s v="Cosmetics Sales"/>
    <x v="3"/>
    <s v="to pay the house rent"/>
    <x v="65"/>
    <s v="NanChong"/>
    <s v="CNY"/>
    <n v="4320"/>
    <d v="2016-01-21T09:19:26"/>
    <d v="2016-01-05T09:00:00"/>
    <d v="2016-01-24T17:28:04"/>
    <n v="140"/>
    <n v="58"/>
    <s v="user_favorite"/>
    <s v="female"/>
    <s v="monthly"/>
    <d v="2016-01-21T00:00:00"/>
    <x v="0"/>
    <s v="high"/>
  </r>
  <r>
    <n v="1011882"/>
    <n v="5000"/>
    <n v="5000"/>
    <s v="General Store"/>
    <x v="3"/>
    <s v="to purchase more goods such as beauty products, cleaning products along with cosmetic items"/>
    <x v="3"/>
    <s v="Harappa"/>
    <s v="PKR"/>
    <n v="2450"/>
    <d v="2016-01-21T13:32:06"/>
    <d v="2016-01-12T09:00:00"/>
    <d v="2016-02-22T16:11:18"/>
    <n v="140"/>
    <n v="20"/>
    <s v="#Elderly, #Parent, user_favorite"/>
    <s v="female"/>
    <s v="monthly"/>
    <d v="2016-01-21T00:00:00"/>
    <x v="0"/>
    <s v="low"/>
  </r>
  <r>
    <n v="1012050"/>
    <n v="21000"/>
    <n v="21000"/>
    <s v="Agriculture"/>
    <x v="0"/>
    <s v="to buy supplies and fertilizers and to prepare this land to grow rice."/>
    <x v="24"/>
    <s v="Cuyamel, Cortes"/>
    <s v="HNL"/>
    <n v="2010"/>
    <d v="2016-01-21T23:49:43"/>
    <d v="2016-01-20T09:00:00"/>
    <d v="2016-02-22T21:00:36"/>
    <n v="140"/>
    <n v="69"/>
    <s v="#Elderly, #Repeat Borrower, #Parent, #Vegan, #Sustainable Ag, user_favorite, user_favorite, user_favorite"/>
    <s v="male, male, male"/>
    <s v="bullet"/>
    <d v="2016-01-21T00:00:00"/>
    <x v="0"/>
    <s v="high"/>
  </r>
  <r>
    <n v="1011499"/>
    <n v="1750"/>
    <n v="1750"/>
    <s v="Veterinary Sales"/>
    <x v="0"/>
    <s v="to buy stock of farm medicines to sell."/>
    <x v="0"/>
    <s v="Muñoz East, Roxas, Isabela"/>
    <s v="PHP"/>
    <n v="1230"/>
    <d v="2016-01-21T04:45:09"/>
    <d v="2015-12-23T09:00:00"/>
    <d v="2016-01-22T23:42:11"/>
    <n v="80"/>
    <n v="2"/>
    <s v=""/>
    <s v="female"/>
    <s v="irregular"/>
    <d v="2016-01-21T00:00:00"/>
    <x v="0"/>
    <s v="low"/>
  </r>
  <r>
    <n v="1011505"/>
    <n v="10000"/>
    <n v="12250"/>
    <s v="Retail"/>
    <x v="3"/>
    <s v="to buy another motorcycle to resell"/>
    <x v="0"/>
    <s v="Clarin, Misamis Occidental"/>
    <s v="PHP"/>
    <n v="1360"/>
    <d v="2016-01-21T04:53:05"/>
    <d v="2016-01-14T09:00:00"/>
    <m/>
    <n v="140"/>
    <n v="26"/>
    <s v="#Repeat Borrower, #Biz Durable Asset, #Parent"/>
    <s v="female"/>
    <s v="monthly"/>
    <d v="2016-01-21T00:00:00"/>
    <x v="1"/>
    <s v="low"/>
  </r>
  <r>
    <n v="1012331"/>
    <n v="5250"/>
    <n v="5250"/>
    <s v="Agriculture"/>
    <x v="0"/>
    <s v="to buy high quality potato and bean seedlings."/>
    <x v="25"/>
    <s v="Kapan"/>
    <s v="AMD"/>
    <n v="1460"/>
    <d v="2016-01-22T10:23:56"/>
    <d v="2015-12-29T09:00:00"/>
    <d v="2016-02-20T11:46:56"/>
    <n v="180"/>
    <n v="19"/>
    <s v="#Parent, #Sustainable Ag"/>
    <s v="male"/>
    <s v="monthly"/>
    <d v="2016-01-22T00:00:00"/>
    <x v="0"/>
    <s v="low"/>
  </r>
  <r>
    <n v="1012074"/>
    <n v="1250"/>
    <n v="1250"/>
    <s v="Farming"/>
    <x v="0"/>
    <s v="to purchase gardening tools and fertilizers"/>
    <x v="0"/>
    <s v="Pagadian - Pagadian City, Zamboanga del Sur"/>
    <s v="PHP"/>
    <n v="1260"/>
    <d v="2016-01-22T01:18:58"/>
    <d v="2016-01-20T09:00:00"/>
    <d v="2016-01-23T23:33:05"/>
    <n v="80"/>
    <n v="5"/>
    <s v=""/>
    <s v="female"/>
    <s v="monthly"/>
    <d v="2016-01-22T00:00:00"/>
    <x v="0"/>
    <s v="low"/>
  </r>
  <r>
    <n v="1012408"/>
    <n v="3500"/>
    <n v="3500"/>
    <s v="Cloth &amp; Dressmaking Supplies"/>
    <x v="3"/>
    <s v="to purchase good-quality cloth of different colors to earn substantial profits through this investment"/>
    <x v="3"/>
    <s v="Abbottabad"/>
    <s v="PKR"/>
    <n v="2450"/>
    <d v="2016-01-22T13:14:59"/>
    <d v="2016-01-22T09:00:00"/>
    <d v="2016-01-29T19:18:59"/>
    <n v="140"/>
    <n v="12"/>
    <s v="#Parent, #Woman Owned Biz, #Fabrics"/>
    <s v="female"/>
    <s v="monthly"/>
    <d v="2016-01-22T00:00:00"/>
    <x v="0"/>
    <s v="low"/>
  </r>
  <r>
    <n v="1012363"/>
    <n v="4000"/>
    <n v="4000"/>
    <s v="Sewing"/>
    <x v="2"/>
    <s v="to buy a new sewing machine."/>
    <x v="2"/>
    <s v="Kulob"/>
    <s v="TJS"/>
    <n v="630"/>
    <d v="2016-01-22T11:29:05"/>
    <d v="2016-01-15T09:00:00"/>
    <d v="2016-01-26T16:29:43"/>
    <n v="140"/>
    <n v="13"/>
    <s v="user_favorite, user_favorite"/>
    <s v="female"/>
    <s v="monthly"/>
    <d v="2016-01-22T00:00:00"/>
    <x v="0"/>
    <s v="low"/>
  </r>
  <r>
    <n v="1012400"/>
    <n v="2250"/>
    <n v="9250"/>
    <s v="Farming"/>
    <x v="0"/>
    <s v="to buy cost-efficient seeds and fertilizer for the coming harvesting season."/>
    <x v="1"/>
    <s v="Chwele"/>
    <s v="KES"/>
    <n v="2020"/>
    <d v="2016-01-22T12:59:25"/>
    <d v="2016-02-01T09:00:00"/>
    <m/>
    <n v="110"/>
    <n v="8"/>
    <s v="#Elderly, #Eco-friendly, #Sustainable Ag, #Technology, #Sustainable Ag, #Eco-friendly"/>
    <s v="female, female, male, male, male, male, female, male, female, female, male, male, female, female"/>
    <s v="bullet"/>
    <d v="2016-01-22T00:00:00"/>
    <x v="1"/>
    <s v="low"/>
  </r>
  <r>
    <n v="1012399"/>
    <n v="4000"/>
    <n v="4000"/>
    <s v="Livestock"/>
    <x v="0"/>
    <s v="to purchase more baby goats and calves to cater to more customers."/>
    <x v="3"/>
    <s v="Abbottabad"/>
    <s v="PKR"/>
    <n v="2450"/>
    <d v="2016-01-22T12:58:59"/>
    <d v="2016-01-19T09:00:00"/>
    <d v="2016-01-25T15:28:37"/>
    <n v="140"/>
    <n v="16"/>
    <s v=""/>
    <s v="female"/>
    <s v="monthly"/>
    <d v="2016-01-22T00:00:00"/>
    <x v="0"/>
    <s v="low"/>
  </r>
  <r>
    <n v="1012456"/>
    <n v="5250"/>
    <n v="5250"/>
    <s v="Poultry"/>
    <x v="0"/>
    <s v="to buy birds such as chickens and ducks."/>
    <x v="64"/>
    <s v="Minia"/>
    <s v="EGP"/>
    <n v="4400"/>
    <d v="2016-01-22T14:58:15"/>
    <d v="2016-01-18T09:00:00"/>
    <d v="2016-01-25T13:43:09"/>
    <n v="140"/>
    <n v="19"/>
    <s v=""/>
    <s v="female"/>
    <s v="monthly"/>
    <d v="2016-01-22T00:00:00"/>
    <x v="0"/>
    <s v="low"/>
  </r>
  <r>
    <n v="1012280"/>
    <n v="10250"/>
    <n v="10250"/>
    <s v="Bicycle Repair"/>
    <x v="2"/>
    <s v="To buy new products and accessories for her business"/>
    <x v="40"/>
    <s v="Metn"/>
    <s v="LBP"/>
    <n v="4040"/>
    <d v="2016-01-22T08:57:21"/>
    <d v="2016-01-11T09:00:00"/>
    <d v="2016-01-27T21:24:50"/>
    <n v="150"/>
    <n v="30"/>
    <s v="user_favorite"/>
    <s v="female"/>
    <s v="monthly"/>
    <d v="2016-01-22T00:00:00"/>
    <x v="0"/>
    <s v="low"/>
  </r>
  <r>
    <n v="1012538"/>
    <n v="6250"/>
    <n v="6250"/>
    <s v="Catering"/>
    <x v="1"/>
    <s v="to buy a deep freezer, grill, plastic chairs and three folding tables."/>
    <x v="68"/>
    <s v="Migson Manor,  Finetown"/>
    <s v="ZAR"/>
    <n v="4450"/>
    <d v="2016-01-22T17:12:06"/>
    <d v="2016-04-21T09:00:00"/>
    <d v="2016-01-25T10:58:19"/>
    <n v="230"/>
    <n v="22"/>
    <s v=""/>
    <s v="female"/>
    <s v="monthly"/>
    <d v="2016-01-22T00:00:00"/>
    <x v="0"/>
    <s v="low"/>
  </r>
  <r>
    <n v="1012772"/>
    <n v="31250"/>
    <n v="31250"/>
    <s v="Food"/>
    <x v="1"/>
    <s v="purchase vegetables, meat, flour, cheese, eggs, salt, condiments and others"/>
    <x v="19"/>
    <s v="Caacupe"/>
    <s v="PYG"/>
    <n v="580"/>
    <d v="2016-01-23T19:44:23"/>
    <d v="2015-12-23T09:00:00"/>
    <d v="2016-01-26T16:41:56"/>
    <n v="60"/>
    <n v="28"/>
    <s v=""/>
    <s v="female, female, female, female, female, female, female, female, female, female, female, female, female, female, female, female"/>
    <s v="irregular"/>
    <d v="2016-01-23T00:00:00"/>
    <x v="0"/>
    <s v="low"/>
  </r>
  <r>
    <n v="1012638"/>
    <n v="14250"/>
    <n v="14250"/>
    <s v="Clothing Sales"/>
    <x v="7"/>
    <s v="to buy pants, shirts, and blouses, among other clothing items"/>
    <x v="14"/>
    <s v="Portoviejo"/>
    <s v="USD"/>
    <n v="1370"/>
    <d v="2016-01-23T01:24:57"/>
    <d v="2015-12-23T09:00:00"/>
    <d v="2016-01-26T16:41:46"/>
    <n v="70"/>
    <n v="21"/>
    <s v="user_favorite"/>
    <s v="male"/>
    <s v="irregular"/>
    <d v="2016-01-23T00:00:00"/>
    <x v="0"/>
    <s v="low"/>
  </r>
  <r>
    <n v="1012728"/>
    <n v="21000"/>
    <n v="21000"/>
    <s v="Cattle"/>
    <x v="0"/>
    <s v="to rear sheep for sale."/>
    <x v="12"/>
    <s v="SOUROUTOUNA"/>
    <s v="XOF"/>
    <n v="4380"/>
    <d v="2016-01-23T12:46:36"/>
    <d v="2016-01-12T09:00:00"/>
    <d v="2016-02-08T04:29:11"/>
    <n v="100"/>
    <n v="50"/>
    <s v="volunteer_like, #Animals, #Parent, #Schooling, user_favorite, #Woman Owned Biz, #Repeat Borrower"/>
    <s v="female, female, female, female, male, female, female, female, female, male, female, female, female"/>
    <s v="bullet"/>
    <d v="2016-01-23T00:00:00"/>
    <x v="0"/>
    <s v="high"/>
  </r>
  <r>
    <n v="1012633"/>
    <n v="6000"/>
    <n v="6000"/>
    <s v="Farming"/>
    <x v="0"/>
    <s v="to invest in the maintenance and cultivation of 1 hectare of coffee production."/>
    <x v="26"/>
    <s v="Pimpingos - Cutervo - Cajamarca"/>
    <s v="PEN"/>
    <n v="1430"/>
    <d v="2016-01-23T01:04:19"/>
    <d v="2015-12-29T09:00:00"/>
    <d v="2016-02-25T00:09:58"/>
    <n v="110"/>
    <n v="16"/>
    <s v="#Trees, #Parent"/>
    <s v="male"/>
    <s v="bullet"/>
    <d v="2016-01-23T00:00:00"/>
    <x v="0"/>
    <s v="low"/>
  </r>
  <r>
    <n v="1012667"/>
    <n v="1000"/>
    <n v="1000"/>
    <s v="Tailoring"/>
    <x v="2"/>
    <s v="to buy fishing materials like fishing net, floater and weights."/>
    <x v="0"/>
    <s v="Loon, Bohol"/>
    <s v="PHP"/>
    <n v="1250"/>
    <d v="2016-01-23T04:47:53"/>
    <d v="2015-12-23T09:00:00"/>
    <d v="2016-02-17T22:13:55"/>
    <n v="80"/>
    <n v="4"/>
    <s v=""/>
    <s v="female"/>
    <s v="irregular"/>
    <d v="2016-01-23T00:00:00"/>
    <x v="0"/>
    <s v="low"/>
  </r>
  <r>
    <n v="1012738"/>
    <n v="35500"/>
    <n v="35500"/>
    <s v="Beauty Salon"/>
    <x v="2"/>
    <s v="to buy crèmes, dyes, shampoo, rinses, and other supplies."/>
    <x v="19"/>
    <s v="Luque"/>
    <s v="PYG"/>
    <n v="580"/>
    <d v="2016-01-23T15:50:56"/>
    <d v="2015-12-23T09:00:00"/>
    <d v="2016-01-27T22:43:12"/>
    <n v="60"/>
    <n v="40"/>
    <s v="user_favorite"/>
    <s v="female, female, female, female, female, female, female, female, female, female, female, female, female, female, female, female, female"/>
    <s v="irregular"/>
    <d v="2016-01-23T00:00:00"/>
    <x v="0"/>
    <s v="low"/>
  </r>
  <r>
    <n v="1012920"/>
    <n v="26500"/>
    <n v="26500"/>
    <s v="Beauty Salon"/>
    <x v="2"/>
    <s v="to buy hair dyes, creams, shampoos, hair washes and other things."/>
    <x v="19"/>
    <s v="Ciudad del Este"/>
    <s v="PYG"/>
    <n v="580"/>
    <d v="2016-01-25T00:14:48"/>
    <d v="2015-12-24T09:00:00"/>
    <d v="2016-01-27T15:41:30"/>
    <n v="60"/>
    <n v="36"/>
    <s v="#First Loan, #Supporting Family, #Woman Owned Biz, user_favorite"/>
    <s v="female, female, female, female, female, female, female, female, female, female, female, female, female, female, female, female, female, female"/>
    <s v="irregular"/>
    <d v="2016-01-24T00:00:00"/>
    <x v="0"/>
    <s v="low"/>
  </r>
  <r>
    <n v="1013274"/>
    <n v="4000"/>
    <n v="8750"/>
    <s v="Personal Housing Expenses"/>
    <x v="4"/>
    <s v="to complete construction of his wall fence, boys' quarters, and the veranda of his house."/>
    <x v="13"/>
    <s v="Fort Portal"/>
    <s v="UGX"/>
    <n v="1630"/>
    <d v="2016-01-25T08:51:48"/>
    <d v="2016-01-20T09:00:00"/>
    <m/>
    <n v="120"/>
    <n v="15"/>
    <s v="#Parent, user_favorite"/>
    <s v="male"/>
    <s v="monthly"/>
    <d v="2016-01-25T00:00:00"/>
    <x v="1"/>
    <s v="low"/>
  </r>
  <r>
    <n v="1013614"/>
    <n v="4750"/>
    <n v="4750"/>
    <s v="Phone Accessories"/>
    <x v="3"/>
    <s v="to buy cell phone accessories, youth clothes, and accessories such as hairbands, and nail polish."/>
    <x v="18"/>
    <s v="Bello"/>
    <s v="COP"/>
    <n v="1770"/>
    <d v="2016-01-25T20:35:20"/>
    <d v="2015-12-29T09:00:00"/>
    <d v="2016-02-03T00:41:03"/>
    <n v="210"/>
    <n v="17"/>
    <s v="#Woman Owned Biz, #Single Parent, #Parent, user_favorite"/>
    <s v="female"/>
    <s v="bullet"/>
    <d v="2016-01-25T00:00:00"/>
    <x v="0"/>
    <s v="low"/>
  </r>
  <r>
    <n v="1013019"/>
    <n v="5250"/>
    <n v="5250"/>
    <s v="Farming"/>
    <x v="0"/>
    <s v="to purchase bags of fertilizers and pesticides."/>
    <x v="0"/>
    <s v="Tangub - Bintana, Tangub City, Misamis Occidental"/>
    <s v="PHP"/>
    <n v="1260"/>
    <d v="2016-01-25T04:34:21"/>
    <d v="2015-12-30T09:00:00"/>
    <d v="2016-02-20T15:20:38"/>
    <n v="140"/>
    <n v="10"/>
    <s v="user_favorite, #Elderly"/>
    <s v="female"/>
    <s v="monthly"/>
    <d v="2016-01-25T00:00:00"/>
    <x v="0"/>
    <s v="low"/>
  </r>
  <r>
    <n v="1013665"/>
    <n v="1250"/>
    <n v="1250"/>
    <s v="Food"/>
    <x v="1"/>
    <s v="to buy oil, eggs, and sugar for her business."/>
    <x v="7"/>
    <s v="San Vicente"/>
    <s v="USD"/>
    <n v="1990"/>
    <d v="2016-01-25T21:51:46"/>
    <d v="2016-01-15T09:00:00"/>
    <d v="2016-01-28T04:30:35"/>
    <n v="70"/>
    <n v="5"/>
    <s v=""/>
    <s v="female"/>
    <s v="monthly"/>
    <d v="2016-01-25T00:00:00"/>
    <x v="0"/>
    <s v="low"/>
  </r>
  <r>
    <n v="1013184"/>
    <n v="2000"/>
    <n v="2000"/>
    <s v="Home Appliances"/>
    <x v="9"/>
    <s v="to buy a water filter, which will provide safe drinking water for their family."/>
    <x v="4"/>
    <s v="Siem Reap"/>
    <s v="KHR"/>
    <n v="3110"/>
    <d v="2016-01-25T08:01:22"/>
    <d v="2016-01-08T09:00:00"/>
    <d v="2016-01-27T11:58:40"/>
    <n v="80"/>
    <n v="6"/>
    <s v=""/>
    <s v="female, female, female, female, female"/>
    <s v="monthly"/>
    <d v="2016-01-25T00:00:00"/>
    <x v="0"/>
    <s v="low"/>
  </r>
  <r>
    <n v="1013147"/>
    <n v="1750"/>
    <n v="1750"/>
    <s v="Home Appliances"/>
    <x v="9"/>
    <s v="To buy a water filter to provide safe drinking water for their family."/>
    <x v="4"/>
    <s v="Kampot"/>
    <s v="KHR"/>
    <n v="3110"/>
    <d v="2016-01-25T07:44:44"/>
    <d v="2016-01-07T09:00:00"/>
    <d v="2016-01-26T03:11:14"/>
    <n v="80"/>
    <n v="5"/>
    <s v=""/>
    <s v="female, male, female"/>
    <s v="monthly"/>
    <d v="2016-01-25T00:00:00"/>
    <x v="0"/>
    <s v="low"/>
  </r>
  <r>
    <n v="1013412"/>
    <n v="6250"/>
    <n v="6250"/>
    <s v="Fruits &amp; Vegetables"/>
    <x v="1"/>
    <s v="to buy fresh and seasonal vegetables for her husband's newly set up shop. "/>
    <x v="3"/>
    <s v="Lahore"/>
    <s v="PKR"/>
    <n v="2470"/>
    <d v="2016-01-25T10:50:36"/>
    <d v="2016-01-19T09:00:00"/>
    <d v="2016-02-24T09:11:52"/>
    <n v="110"/>
    <n v="13"/>
    <s v="#Vegan, #Parent"/>
    <s v="female"/>
    <s v="irregular"/>
    <d v="2016-01-25T00:00:00"/>
    <x v="0"/>
    <s v="low"/>
  </r>
  <r>
    <n v="1013862"/>
    <n v="4250"/>
    <n v="4250"/>
    <s v="General Store"/>
    <x v="3"/>
    <s v="to purchase beverages, canned goods, junk food and other groceries to sell"/>
    <x v="0"/>
    <s v="Maasin City, Leyte"/>
    <s v="PHP"/>
    <n v="1450"/>
    <d v="2016-01-26T07:45:42"/>
    <d v="2016-01-19T09:00:00"/>
    <d v="2016-01-30T03:09:53"/>
    <n v="110"/>
    <n v="14"/>
    <s v="#Parent, #Repeat Borrower, #Woman Owned Biz"/>
    <s v="female"/>
    <s v="irregular"/>
    <d v="2016-01-26T00:00:00"/>
    <x v="0"/>
    <s v="low"/>
  </r>
  <r>
    <n v="1014026"/>
    <n v="9000"/>
    <n v="9000"/>
    <s v="Higher education costs"/>
    <x v="5"/>
    <s v="to buy a new laptop for her studies."/>
    <x v="23"/>
    <s v="Ramallah City, West Bank"/>
    <s v="USD"/>
    <n v="800"/>
    <d v="2016-01-26T11:31:39"/>
    <d v="2016-01-01T09:00:00"/>
    <d v="2016-01-27T17:48:37"/>
    <n v="250"/>
    <n v="33"/>
    <s v="user_favorite"/>
    <s v="female"/>
    <s v="monthly"/>
    <d v="2016-01-26T00:00:00"/>
    <x v="0"/>
    <s v="low"/>
  </r>
  <r>
    <n v="1014048"/>
    <n v="50000"/>
    <n v="50000"/>
    <s v="Bakery"/>
    <x v="1"/>
    <s v="to purchase inventory and open a bakery."/>
    <x v="33"/>
    <s v="Kutaisi"/>
    <s v="USD"/>
    <n v="1810"/>
    <d v="2016-01-26T12:36:24"/>
    <d v="2015-12-31T09:00:00"/>
    <d v="2016-02-21T19:50:16"/>
    <n v="330"/>
    <n v="160"/>
    <s v="#Biz Durable Asset, #Woman Owned Biz, user_favorite, user_favorite, user_favorite"/>
    <s v="female"/>
    <s v="monthly"/>
    <d v="2016-01-26T00:00:00"/>
    <x v="0"/>
    <s v="high"/>
  </r>
  <r>
    <n v="1013846"/>
    <n v="6500"/>
    <n v="6500"/>
    <s v="Personal Medical Expenses"/>
    <x v="13"/>
    <s v="to pay for his wife's medical treatment."/>
    <x v="2"/>
    <s v="Khujand"/>
    <s v="TJS"/>
    <n v="1000"/>
    <d v="2016-01-26T07:22:10"/>
    <d v="2016-01-21T09:00:00"/>
    <d v="2016-02-16T08:54:21"/>
    <n v="140"/>
    <n v="23"/>
    <s v="#Health and Sanitation"/>
    <s v="male"/>
    <s v="monthly"/>
    <d v="2016-01-26T00:00:00"/>
    <x v="0"/>
    <s v="low"/>
  </r>
  <r>
    <n v="1014209"/>
    <n v="5000"/>
    <n v="5000"/>
    <s v="Home Products Sales"/>
    <x v="3"/>
    <s v="to buy merchandise: balls, essences, and padlocks of all sizes"/>
    <x v="14"/>
    <s v="Tulcán"/>
    <s v="USD"/>
    <n v="1880"/>
    <d v="2016-01-26T21:22:01"/>
    <d v="2016-01-21T09:00:00"/>
    <d v="2016-01-29T18:09:00"/>
    <n v="120"/>
    <n v="8"/>
    <s v="user_favorite"/>
    <s v="female"/>
    <s v="monthly"/>
    <d v="2016-01-26T00:00:00"/>
    <x v="0"/>
    <s v="low"/>
  </r>
  <r>
    <n v="1014229"/>
    <n v="5000"/>
    <n v="5000"/>
    <s v="Bakery"/>
    <x v="1"/>
    <s v="to buy bicycles and baskets to give them to the people who will help him distribute the bread."/>
    <x v="7"/>
    <s v="Usulután"/>
    <s v="USD"/>
    <n v="1990"/>
    <d v="2016-01-26T22:11:44"/>
    <d v="2016-01-09T09:00:00"/>
    <d v="2016-02-26T19:41:16"/>
    <n v="140"/>
    <n v="19"/>
    <s v="#Biz Durable Asset, #Unique, user_favorite, user_favorite"/>
    <s v="male"/>
    <s v="monthly"/>
    <d v="2016-01-26T00:00:00"/>
    <x v="0"/>
    <s v="low"/>
  </r>
  <r>
    <n v="1013791"/>
    <n v="32250"/>
    <n v="32250"/>
    <s v="Home Energy"/>
    <x v="9"/>
    <s v="to buy a solar home system in order to light her house at night."/>
    <x v="4"/>
    <s v="Kampong Chhnang Province, Kampong Tralach District"/>
    <s v="USD"/>
    <n v="2040"/>
    <d v="2016-01-26T04:58:14"/>
    <d v="2015-12-28T09:00:00"/>
    <d v="2016-02-21T22:22:17"/>
    <n v="260"/>
    <n v="118"/>
    <s v="user_favorite, #Eco-friendly, #Biz Durable Asset, #Technology, #Parent, #First Loan, user_favorite, user_favorite"/>
    <s v="female, female, female, female, male"/>
    <s v="monthly"/>
    <d v="2016-01-26T00:00:00"/>
    <x v="0"/>
    <s v="high"/>
  </r>
  <r>
    <n v="1013934"/>
    <n v="10000"/>
    <n v="10000"/>
    <s v="Cattle"/>
    <x v="0"/>
    <s v="to buy cows and feed to sell for profit."/>
    <x v="4"/>
    <s v="Takeo province"/>
    <s v="USD"/>
    <n v="90"/>
    <d v="2016-01-26T09:32:00"/>
    <d v="2016-01-14T09:00:00"/>
    <d v="2016-01-27T20:04:05"/>
    <n v="200"/>
    <n v="22"/>
    <s v=""/>
    <s v="female"/>
    <s v="monthly"/>
    <d v="2016-01-26T00:00:00"/>
    <x v="0"/>
    <s v="low"/>
  </r>
  <r>
    <n v="1013936"/>
    <n v="5250"/>
    <n v="5250"/>
    <s v="Personal Housing Expenses"/>
    <x v="4"/>
    <s v="to build a toilet at her home to improve access to clean water and sanitation for the family."/>
    <x v="30"/>
    <s v="Tangerang"/>
    <s v="IDR"/>
    <n v="4060"/>
    <d v="2016-01-26T09:34:47"/>
    <d v="2016-01-18T09:00:00"/>
    <d v="2016-01-28T07:42:39"/>
    <n v="370"/>
    <n v="20"/>
    <s v="user_favorite"/>
    <s v="female"/>
    <s v="irregular"/>
    <d v="2016-01-26T00:00:00"/>
    <x v="0"/>
    <s v="low"/>
  </r>
  <r>
    <n v="1014615"/>
    <n v="10000"/>
    <n v="10000"/>
    <s v="Bakery"/>
    <x v="1"/>
    <s v="to develop her newly established Saj bakery through purchasing requested raw materials and business tools."/>
    <x v="40"/>
    <s v="Saida"/>
    <s v="USD"/>
    <n v="770"/>
    <d v="2016-01-27T13:10:14"/>
    <d v="2016-01-26T09:00:00"/>
    <d v="2016-02-05T01:06:57"/>
    <n v="150"/>
    <n v="23"/>
    <s v="#Woman Owned Biz"/>
    <s v="female"/>
    <s v="monthly"/>
    <d v="2016-01-27T00:00:00"/>
    <x v="0"/>
    <s v="low"/>
  </r>
  <r>
    <n v="1014327"/>
    <n v="20750"/>
    <n v="20750"/>
    <s v="Home Energy"/>
    <x v="9"/>
    <s v="To buy a solar home system for lighting her house."/>
    <x v="4"/>
    <s v="Banteay Meanchey province, Thmor Pouk district"/>
    <s v="KHR"/>
    <n v="2040"/>
    <d v="2016-01-27T05:05:14"/>
    <d v="2015-12-29T09:00:00"/>
    <d v="2016-02-05T18:10:19"/>
    <n v="260"/>
    <n v="62"/>
    <s v="#First Loan, #Woman Owned Biz, #Parent, user_favorite"/>
    <s v="female, female, female"/>
    <s v="monthly"/>
    <d v="2016-01-27T00:00:00"/>
    <x v="0"/>
    <s v="high"/>
  </r>
  <r>
    <n v="1014726"/>
    <n v="5000"/>
    <n v="5000"/>
    <s v="General Store"/>
    <x v="3"/>
    <s v="to purchase stock of sugar, rice, maize flour and wheat flour"/>
    <x v="1"/>
    <s v="Msambweni"/>
    <s v="KES"/>
    <n v="1640"/>
    <d v="2016-01-27T15:56:51"/>
    <d v="2016-02-01T09:00:00"/>
    <d v="2016-02-24T23:13:01"/>
    <n v="130"/>
    <n v="9"/>
    <s v="#Parent, #Vegan, #Woman Owned Biz, #Schooling"/>
    <s v="female"/>
    <s v="irregular"/>
    <d v="2016-01-27T00:00:00"/>
    <x v="0"/>
    <s v="low"/>
  </r>
  <r>
    <n v="1014899"/>
    <n v="9250"/>
    <n v="9250"/>
    <s v="Personal Expenses"/>
    <x v="9"/>
    <s v="Buy medication, pay doctor's fees."/>
    <x v="34"/>
    <s v="Solola"/>
    <s v="GTQ"/>
    <n v="2460"/>
    <d v="2016-01-28T00:15:46"/>
    <d v="2016-01-19T09:00:00"/>
    <d v="2016-03-01T02:16:57"/>
    <n v="200"/>
    <n v="28"/>
    <s v="volunteer_like, #Health and Sanitation, user_favorite, #Parent, #Health and Sanitation"/>
    <s v="male"/>
    <s v="monthly"/>
    <d v="2016-01-27T00:00:00"/>
    <x v="0"/>
    <s v="low"/>
  </r>
  <r>
    <n v="1014565"/>
    <n v="7750"/>
    <n v="9750"/>
    <s v="Agriculture"/>
    <x v="0"/>
    <s v="to buy melon and watermelon seeds"/>
    <x v="2"/>
    <s v="Jilikul"/>
    <s v="TJS"/>
    <n v="630"/>
    <d v="2016-01-27T10:36:43"/>
    <d v="2016-01-22T09:00:00"/>
    <m/>
    <n v="140"/>
    <n v="30"/>
    <s v="#Elderly, #Vegan, user_favorite"/>
    <s v="male"/>
    <s v="monthly"/>
    <d v="2016-01-27T00:00:00"/>
    <x v="1"/>
    <s v="low"/>
  </r>
  <r>
    <n v="1015578"/>
    <n v="61250"/>
    <n v="61250"/>
    <s v="Clothing Sales"/>
    <x v="7"/>
    <s v="to buy more clothing that she will sell ."/>
    <x v="34"/>
    <s v="Chichicastenango, Departamento El Quiche"/>
    <s v="GTQ"/>
    <n v="550"/>
    <d v="2016-01-29T00:00:25"/>
    <d v="2016-01-20T09:00:00"/>
    <d v="2016-02-29T06:11:41"/>
    <n v="140"/>
    <n v="208"/>
    <s v="#Parent, #Repeat Borrower, #Schooling, #Woman Owned Biz, user_favorite, #Fabrics, #Female Education, user_favorite, user_favorite, user_favorite, user_favorite, user_favorite, user_favorite, user_favorite, user_favorite, user_favorite, user_favorite, user_favorite"/>
    <s v="female, female, female, female, female, female, female, female, female, female, female, female, female"/>
    <s v="monthly"/>
    <d v="2016-01-28T00:00:00"/>
    <x v="0"/>
    <s v="high"/>
  </r>
  <r>
    <n v="1014935"/>
    <n v="1500"/>
    <n v="1500"/>
    <s v="Pigs"/>
    <x v="0"/>
    <s v="to buy feeds, vitamins, and other supplies to raise her livestock."/>
    <x v="0"/>
    <s v="Palo, Leyte"/>
    <s v="PHP"/>
    <n v="1450"/>
    <d v="2016-01-28T02:36:18"/>
    <d v="2016-01-26T09:00:00"/>
    <d v="2016-01-29T13:07:57"/>
    <n v="80"/>
    <n v="6"/>
    <s v=""/>
    <s v="female"/>
    <s v="irregular"/>
    <d v="2016-01-28T00:00:00"/>
    <x v="0"/>
    <s v="low"/>
  </r>
  <r>
    <n v="1015069"/>
    <n v="3000"/>
    <n v="3000"/>
    <s v="Food Market"/>
    <x v="1"/>
    <s v="to buy more stock of cereals, potatoes and other items."/>
    <x v="1"/>
    <s v="Maua"/>
    <s v="KES"/>
    <n v="1380"/>
    <d v="2016-01-28T07:54:22"/>
    <d v="2016-01-20T09:00:00"/>
    <d v="2016-01-31T18:13:37"/>
    <n v="140"/>
    <n v="1"/>
    <s v=""/>
    <s v="female"/>
    <s v="monthly"/>
    <d v="2016-01-28T00:00:00"/>
    <x v="0"/>
    <s v="low"/>
  </r>
  <r>
    <n v="1015229"/>
    <n v="2250"/>
    <n v="2250"/>
    <s v="General Store"/>
    <x v="3"/>
    <s v="to buy canned goods, bread and eggs to sell."/>
    <x v="0"/>
    <s v="Logung, Amulung, Cagayan"/>
    <s v="PHP"/>
    <n v="1230"/>
    <d v="2016-01-28T09:17:35"/>
    <d v="2016-01-25T09:00:00"/>
    <d v="2016-01-31T00:14:07"/>
    <n v="80"/>
    <n v="7"/>
    <s v=""/>
    <s v="female"/>
    <s v="irregular"/>
    <d v="2016-01-28T00:00:00"/>
    <x v="0"/>
    <s v="low"/>
  </r>
  <r>
    <n v="1014997"/>
    <n v="5000"/>
    <n v="5000"/>
    <s v="General Store"/>
    <x v="3"/>
    <s v="to buy more stock of sugar, rice, flour and other items"/>
    <x v="1"/>
    <s v="Maua"/>
    <s v="KES"/>
    <n v="1380"/>
    <d v="2016-01-28T06:10:15"/>
    <d v="2016-01-22T09:00:00"/>
    <d v="2016-02-25T18:59:38"/>
    <n v="140"/>
    <n v="17"/>
    <s v="user_favorite, #Woman Owned Biz"/>
    <s v="female"/>
    <s v="monthly"/>
    <d v="2016-01-28T00:00:00"/>
    <x v="0"/>
    <s v="low"/>
  </r>
  <r>
    <n v="1015295"/>
    <n v="19000"/>
    <n v="19000"/>
    <s v="Farming"/>
    <x v="0"/>
    <s v="to buy fertilizer for rice farming"/>
    <x v="4"/>
    <s v="Kratie Province"/>
    <s v="KHR"/>
    <n v="90"/>
    <d v="2016-01-28T10:36:46"/>
    <d v="2016-01-12T09:00:00"/>
    <d v="2016-02-24T19:55:09"/>
    <n v="140"/>
    <n v="50"/>
    <s v="#Parent, #Vegan, user_favorite"/>
    <s v="female, female, female, female, female"/>
    <s v="monthly"/>
    <d v="2016-01-28T00:00:00"/>
    <x v="0"/>
    <s v="high"/>
  </r>
  <r>
    <n v="1014929"/>
    <n v="14750"/>
    <n v="14750"/>
    <s v="Clothing Sales"/>
    <x v="7"/>
    <s v="to buy pants, shirts, and children's underwear. "/>
    <x v="14"/>
    <s v="Jaramijo"/>
    <s v="USD"/>
    <n v="1370"/>
    <d v="2016-01-28T02:13:43"/>
    <d v="2015-12-28T09:00:00"/>
    <d v="2016-01-31T19:10:02"/>
    <n v="70"/>
    <n v="27"/>
    <s v=""/>
    <s v="female"/>
    <s v="irregular"/>
    <d v="2016-01-28T00:00:00"/>
    <x v="0"/>
    <s v="low"/>
  </r>
  <r>
    <n v="1015489"/>
    <n v="1750"/>
    <n v="1750"/>
    <s v="Used Clothing"/>
    <x v="7"/>
    <s v="to buy 100 pairs of underpants,  70 bras and 76 items of clothing for resale."/>
    <x v="41"/>
    <s v="Tokoin"/>
    <s v="XOF"/>
    <n v="2960"/>
    <d v="2016-01-28T17:59:28"/>
    <d v="2016-01-22T09:00:00"/>
    <d v="2016-01-29T22:26:47"/>
    <n v="100"/>
    <n v="5"/>
    <s v=""/>
    <s v="female"/>
    <s v="irregular"/>
    <d v="2016-01-28T00:00:00"/>
    <x v="0"/>
    <s v="low"/>
  </r>
  <r>
    <n v="1015335"/>
    <n v="36250"/>
    <n v="36250"/>
    <s v="Clothing"/>
    <x v="7"/>
    <s v="to expand her business by purchasing more clothes for sell."/>
    <x v="47"/>
    <s v=""/>
    <s v="RWF"/>
    <n v="1170"/>
    <d v="2016-01-28T11:50:42"/>
    <d v="2015-12-31T09:00:00"/>
    <d v="2016-02-26T02:07:30"/>
    <n v="90"/>
    <n v="85"/>
    <s v="#Eco-friendly, #Parent, #Woman Owned Biz, user_favorite"/>
    <s v="female, female, female, female, female, female, female, female, female, female, female, female"/>
    <s v="irregular"/>
    <d v="2016-01-28T00:00:00"/>
    <x v="0"/>
    <s v="high"/>
  </r>
  <r>
    <n v="1015529"/>
    <n v="11750"/>
    <n v="11750"/>
    <s v="Cheese Making"/>
    <x v="1"/>
    <s v="to build a barn"/>
    <x v="5"/>
    <s v="San Juan de Circa"/>
    <s v="BOB"/>
    <n v="480"/>
    <d v="2016-01-28T21:09:03"/>
    <d v="2016-01-15T09:00:00"/>
    <d v="2016-02-27T00:55:54"/>
    <n v="260"/>
    <n v="44"/>
    <s v="#Schooling, #Woman Owned Biz, user_favorite"/>
    <s v="female"/>
    <s v="monthly"/>
    <d v="2016-01-28T00:00:00"/>
    <x v="0"/>
    <s v="low"/>
  </r>
  <r>
    <n v="1016208"/>
    <n v="6000"/>
    <n v="6000"/>
    <s v="Cattle"/>
    <x v="0"/>
    <s v="to buy cattle."/>
    <x v="7"/>
    <s v="Ciudad Barrios"/>
    <s v="USD"/>
    <n v="1990"/>
    <d v="2016-01-29T21:57:49"/>
    <d v="2016-01-11T09:00:00"/>
    <d v="2016-03-03T02:49:11"/>
    <n v="140"/>
    <n v="7"/>
    <s v="#Elderly, #Animals"/>
    <s v="male"/>
    <s v="monthly"/>
    <d v="2016-01-29T00:00:00"/>
    <x v="0"/>
    <s v="low"/>
  </r>
  <r>
    <n v="1015963"/>
    <n v="4000"/>
    <n v="4000"/>
    <s v="Barber Shop"/>
    <x v="2"/>
    <s v=" to purchase hair and skin care products, along with combs, brushes and scissors, for her son's barbershop"/>
    <x v="3"/>
    <s v="Haripur"/>
    <s v="PKR"/>
    <n v="2450"/>
    <d v="2016-01-29T13:22:07"/>
    <d v="2016-01-26T09:00:00"/>
    <d v="2016-02-01T07:49:01"/>
    <n v="140"/>
    <n v="1"/>
    <s v=""/>
    <s v="female"/>
    <s v="monthly"/>
    <d v="2016-01-29T00:00:00"/>
    <x v="0"/>
    <s v="low"/>
  </r>
  <r>
    <n v="1016150"/>
    <n v="5000"/>
    <n v="5000"/>
    <s v="Poultry"/>
    <x v="0"/>
    <s v="to purchase feed and vaccines for her chicks to increase business."/>
    <x v="50"/>
    <s v="Muzarabani"/>
    <s v="USD"/>
    <n v="3050"/>
    <d v="2016-01-29T19:09:12"/>
    <d v="2016-01-29T09:00:00"/>
    <d v="2016-02-02T03:13:22"/>
    <n v="140"/>
    <n v="10"/>
    <s v="#Animals, #Supporting Family, #Woman Owned Biz"/>
    <s v="female"/>
    <s v="monthly"/>
    <d v="2016-01-29T00:00:00"/>
    <x v="0"/>
    <s v="low"/>
  </r>
  <r>
    <n v="1015872"/>
    <n v="4750"/>
    <n v="4750"/>
    <s v="Personal Housing Expenses"/>
    <x v="4"/>
    <s v="to build a latrine to improve the health of her family."/>
    <x v="17"/>
    <s v="Bo Trach, Quang Binh"/>
    <s v="VND"/>
    <n v="3940"/>
    <d v="2016-01-29T10:54:16"/>
    <d v="2015-12-30T09:00:00"/>
    <d v="2016-02-17T18:23:29"/>
    <n v="260"/>
    <n v="15"/>
    <s v="user_favorite, #Elderly, #Health and Sanitation"/>
    <s v="female"/>
    <s v="monthly"/>
    <d v="2016-01-29T00:00:00"/>
    <x v="0"/>
    <s v="low"/>
  </r>
  <r>
    <n v="1015811"/>
    <n v="4750"/>
    <n v="4750"/>
    <s v="Farming"/>
    <x v="0"/>
    <s v="to buy cost efficient maize seeds and fertilizer for the coming harvesting season"/>
    <x v="1"/>
    <s v="Chwele"/>
    <s v="KES"/>
    <n v="2020"/>
    <d v="2016-01-29T09:49:34"/>
    <d v="2016-02-25T09:00:00"/>
    <d v="2016-02-29T22:10:37"/>
    <n v="110"/>
    <n v="19"/>
    <s v="#Sustainable Ag, #Eco-friendly, #Elderly, #Repeat Borrower, #Vegan, user_favorite, user_favorite"/>
    <s v="female, female, male, male, male, female, female, female"/>
    <s v="bullet"/>
    <d v="2016-01-29T00:00:00"/>
    <x v="0"/>
    <s v="low"/>
  </r>
  <r>
    <n v="1015770"/>
    <n v="8750"/>
    <n v="8750"/>
    <s v="Farming"/>
    <x v="0"/>
    <s v="to receive hybrid maize seeds and fertilizer to improve her harvest."/>
    <x v="1"/>
    <s v="Chwele"/>
    <s v="KES"/>
    <n v="2020"/>
    <d v="2016-01-29T09:04:32"/>
    <d v="2016-02-25T09:00:00"/>
    <d v="2016-02-27T03:21:57"/>
    <n v="110"/>
    <n v="31"/>
    <s v="#Sustainable Ag, #Eco-friendly, #Parent, #Schooling, #Vegan, #Technology"/>
    <s v="female, female, female, female, male, male, male, male, male, female, male, female, female"/>
    <s v="bullet"/>
    <d v="2016-01-29T00:00:00"/>
    <x v="0"/>
    <s v="low"/>
  </r>
  <r>
    <n v="1090715"/>
    <n v="50000"/>
    <n v="50000"/>
    <s v="Education provider"/>
    <x v="5"/>
    <s v="to optimize our website and marketing efforts in order to elevate our web presence and ultimately increase our company’s reach."/>
    <x v="37"/>
    <s v=""/>
    <s v="USD"/>
    <m/>
    <d v="2016-01-29T19:33:05"/>
    <d v="2016-04-01T13:34:42"/>
    <d v="2016-03-24T22:36:30"/>
    <n v="240"/>
    <n v="63"/>
    <s v=""/>
    <s v="female"/>
    <s v="monthly"/>
    <d v="2016-01-29T00:00:00"/>
    <x v="0"/>
    <s v="high"/>
  </r>
  <r>
    <n v="1015772"/>
    <n v="1000"/>
    <n v="1000"/>
    <s v="General Store"/>
    <x v="3"/>
    <s v="to purchase additional inventory for her sari-sari (variety) store."/>
    <x v="0"/>
    <s v="Oroquieta - Oroquieta City, Misamis Occidental"/>
    <s v="PHP"/>
    <n v="1260"/>
    <d v="2016-01-29T09:06:13"/>
    <d v="2016-01-27T09:00:00"/>
    <d v="2016-01-31T14:37:05"/>
    <n v="100"/>
    <n v="3"/>
    <s v=""/>
    <s v="female"/>
    <s v="monthly"/>
    <d v="2016-01-29T00:00:00"/>
    <x v="0"/>
    <s v="low"/>
  </r>
  <r>
    <n v="1016060"/>
    <n v="3250"/>
    <n v="3250"/>
    <s v="Farming"/>
    <x v="0"/>
    <s v="to buy agricultural inputs, mainly pesticides, insecticides, and fungicides."/>
    <x v="18"/>
    <s v="Sahagun"/>
    <s v="COP"/>
    <n v="1770"/>
    <d v="2016-01-29T17:14:31"/>
    <d v="2016-01-06T09:00:00"/>
    <d v="2016-02-27T10:48:15"/>
    <n v="140"/>
    <n v="12"/>
    <s v="#Elderly, #Parent, #Vegan"/>
    <s v="male"/>
    <s v="bullet"/>
    <d v="2016-01-29T00:00:00"/>
    <x v="0"/>
    <s v="low"/>
  </r>
  <r>
    <n v="1015648"/>
    <n v="9250"/>
    <n v="9250"/>
    <s v="Carpentry"/>
    <x v="6"/>
    <s v="to buy raw materials for the production of furniture."/>
    <x v="17"/>
    <s v="Quang Trach, Quang Binh"/>
    <s v="VND"/>
    <n v="3940"/>
    <d v="2016-01-29T04:02:24"/>
    <d v="2015-12-30T09:00:00"/>
    <d v="2016-02-01T15:35:56"/>
    <n v="260"/>
    <n v="21"/>
    <s v=""/>
    <s v="female"/>
    <s v="monthly"/>
    <d v="2016-01-29T00:00:00"/>
    <x v="0"/>
    <s v="low"/>
  </r>
  <r>
    <n v="1015935"/>
    <n v="1500"/>
    <n v="1500"/>
    <s v="Primary/secondary school costs"/>
    <x v="5"/>
    <s v="to pay school fees for her children."/>
    <x v="13"/>
    <s v="Bundibugyo"/>
    <s v="UGX"/>
    <n v="1630"/>
    <d v="2016-01-29T12:31:13"/>
    <d v="2016-01-13T09:00:00"/>
    <d v="2016-01-31T17:36:57"/>
    <n v="60"/>
    <n v="6"/>
    <s v=""/>
    <s v="female"/>
    <s v="irregular"/>
    <d v="2016-01-29T00:00:00"/>
    <x v="0"/>
    <s v="low"/>
  </r>
  <r>
    <n v="1015791"/>
    <n v="3000"/>
    <n v="3000"/>
    <s v="General Store"/>
    <x v="3"/>
    <s v="to buy more items for her husband's grocery store"/>
    <x v="3"/>
    <s v="Lahore"/>
    <s v="PKR"/>
    <n v="2470"/>
    <d v="2016-01-29T09:27:31"/>
    <d v="2016-01-20T09:00:00"/>
    <d v="2016-02-29T19:13:36"/>
    <n v="130"/>
    <n v="9"/>
    <s v="#Parent"/>
    <s v="female"/>
    <s v="monthly"/>
    <d v="2016-01-29T00:00:00"/>
    <x v="0"/>
    <s v="low"/>
  </r>
  <r>
    <n v="1015690"/>
    <n v="3750"/>
    <n v="3750"/>
    <s v="Used Clothing"/>
    <x v="7"/>
    <s v="to buy additional sacks of used clothes to sell in her stall."/>
    <x v="0"/>
    <s v="Brookes Point, Palawan"/>
    <s v="PHP"/>
    <n v="1450"/>
    <d v="2016-01-29T05:39:00"/>
    <d v="2016-01-25T09:00:00"/>
    <d v="2016-01-31T19:33:15"/>
    <n v="80"/>
    <n v="8"/>
    <s v=""/>
    <s v="female"/>
    <s v="irregular"/>
    <d v="2016-01-29T00:00:00"/>
    <x v="0"/>
    <s v="low"/>
  </r>
  <r>
    <n v="1016547"/>
    <n v="5000"/>
    <n v="5000"/>
    <s v="Home Energy"/>
    <x v="9"/>
    <s v="to build a biogas digester."/>
    <x v="4"/>
    <s v="Siem Reap"/>
    <s v="USD"/>
    <n v="1060"/>
    <d v="2016-02-01T05:38:13"/>
    <d v="2016-01-18T09:00:00"/>
    <d v="2016-02-01T17:45:00"/>
    <n v="140"/>
    <n v="15"/>
    <s v="user_favorite, user_favorite"/>
    <s v="female"/>
    <s v="monthly"/>
    <d v="2016-02-01T00:00:00"/>
    <x v="0"/>
    <s v="low"/>
  </r>
  <r>
    <n v="1016617"/>
    <n v="4500"/>
    <n v="4500"/>
    <s v="General Store"/>
    <x v="3"/>
    <s v="to buy more items like canned good, sugar, shampoo and other groceries to sell."/>
    <x v="0"/>
    <s v="Pontevedra, Negros Occidental"/>
    <s v="PHP"/>
    <n v="1450"/>
    <d v="2016-02-01T07:25:33"/>
    <d v="2016-01-26T09:00:00"/>
    <d v="2016-02-05T15:05:20"/>
    <n v="80"/>
    <n v="12"/>
    <s v=""/>
    <s v="female"/>
    <s v="irregular"/>
    <d v="2016-02-01T00:00:00"/>
    <x v="0"/>
    <s v="low"/>
  </r>
  <r>
    <n v="1016571"/>
    <n v="3500"/>
    <n v="3500"/>
    <s v="General Store"/>
    <x v="3"/>
    <s v="to buy more groceries to sell in her general store"/>
    <x v="0"/>
    <s v="Santander, Cebu"/>
    <s v="PHP"/>
    <n v="1450"/>
    <d v="2016-02-01T06:29:35"/>
    <d v="2016-01-19T09:00:00"/>
    <d v="2016-02-12T14:12:35"/>
    <n v="110"/>
    <n v="12"/>
    <s v="#Elderly, #Woman Owned Biz"/>
    <s v="female"/>
    <s v="irregular"/>
    <d v="2016-02-01T00:00:00"/>
    <x v="0"/>
    <s v="low"/>
  </r>
  <r>
    <n v="1016441"/>
    <n v="2750"/>
    <n v="2750"/>
    <s v="Pigs"/>
    <x v="0"/>
    <s v="to buy feeds and other supplies to raise her pig"/>
    <x v="0"/>
    <s v="Roxas City, Capiz"/>
    <s v="PHP"/>
    <n v="1450"/>
    <d v="2016-02-01T02:54:22"/>
    <d v="2016-01-14T09:00:00"/>
    <d v="2016-02-02T19:48:46"/>
    <n v="80"/>
    <n v="11"/>
    <s v="user_favorite"/>
    <s v="female"/>
    <s v="irregular"/>
    <d v="2016-02-01T00:00:00"/>
    <x v="0"/>
    <s v="low"/>
  </r>
  <r>
    <n v="1016570"/>
    <n v="3000"/>
    <n v="3000"/>
    <s v="Livestock"/>
    <x v="0"/>
    <s v="To buy sheep and start sheep farming"/>
    <x v="1"/>
    <s v="Kapsowar"/>
    <s v="KES"/>
    <n v="1560"/>
    <d v="2016-02-01T06:29:12"/>
    <d v="2016-01-22T09:00:00"/>
    <d v="2016-02-19T15:20:35"/>
    <n v="140"/>
    <n v="11"/>
    <s v="user_favorite, #Animals, #Parent"/>
    <s v="female"/>
    <s v="monthly"/>
    <d v="2016-02-01T00:00:00"/>
    <x v="0"/>
    <s v="low"/>
  </r>
  <r>
    <n v="1016716"/>
    <n v="14250"/>
    <n v="14250"/>
    <s v="Farming"/>
    <x v="0"/>
    <s v="to purchase a tractor  to work on the land of others for a fee"/>
    <x v="38"/>
    <s v=""/>
    <s v="EUR"/>
    <n v="2400"/>
    <d v="2016-02-01T09:24:08"/>
    <d v="2016-01-14T09:00:00"/>
    <d v="2016-03-02T22:19:40"/>
    <n v="220"/>
    <n v="47"/>
    <s v="#Parent, #Biz Durable Asset, user_favorite"/>
    <s v="male"/>
    <s v="monthly"/>
    <d v="2016-02-01T00:00:00"/>
    <x v="0"/>
    <s v="low"/>
  </r>
  <r>
    <n v="1016697"/>
    <n v="7250"/>
    <n v="7250"/>
    <s v="Farming"/>
    <x v="0"/>
    <s v="to purchase a solar light and gain access to cost efficient hybrid seeds and fertilizer for maize cultivation."/>
    <x v="1"/>
    <s v="Webuye"/>
    <s v="KES"/>
    <n v="2020"/>
    <d v="2016-02-01T09:09:02"/>
    <d v="2016-02-25T09:00:00"/>
    <d v="2016-03-02T12:17:36"/>
    <n v="110"/>
    <n v="22"/>
    <s v="#Sustainable Ag, #Eco-friendly, #Technology, #Elderly, #Parent, #Vegan, user_favorite"/>
    <s v="male, male, female, male, male, female, female, female, male, male, male, male, female, male"/>
    <s v="bullet"/>
    <d v="2016-02-01T00:00:00"/>
    <x v="0"/>
    <s v="low"/>
  </r>
  <r>
    <n v="1016415"/>
    <n v="6750"/>
    <n v="6750"/>
    <s v="Personal Housing Expenses"/>
    <x v="4"/>
    <s v="to purchase sand, cement, brick and equipment to build a toilet."/>
    <x v="17"/>
    <s v="Thanh Hoá"/>
    <s v="VND"/>
    <n v="1210"/>
    <d v="2016-02-01T02:35:28"/>
    <d v="2016-01-15T09:00:00"/>
    <d v="2016-02-17T17:27:09"/>
    <n v="200"/>
    <n v="25"/>
    <s v="user_favorite, #Health and Sanitation, #Parent"/>
    <s v="female"/>
    <s v="monthly"/>
    <d v="2016-02-01T00:00:00"/>
    <x v="0"/>
    <s v="low"/>
  </r>
  <r>
    <n v="1016668"/>
    <n v="6000"/>
    <n v="6000"/>
    <s v="General Store"/>
    <x v="3"/>
    <s v="to buy inventory for her store."/>
    <x v="30"/>
    <s v=""/>
    <s v="IDR"/>
    <n v="1290"/>
    <d v="2016-02-01T08:21:42"/>
    <d v="2016-01-20T09:00:00"/>
    <d v="2016-02-16T06:48:00"/>
    <n v="140"/>
    <n v="8"/>
    <s v="#Parent, #Repeat Borrower, #Widowed, #Woman Owned Biz"/>
    <s v="female, female, female, female"/>
    <s v="irregular"/>
    <d v="2016-02-01T00:00:00"/>
    <x v="0"/>
    <s v="low"/>
  </r>
  <r>
    <n v="1090722"/>
    <n v="50000"/>
    <n v="50000"/>
    <s v="Services"/>
    <x v="2"/>
    <s v=" have working capital to fulfill orders"/>
    <x v="37"/>
    <s v=""/>
    <s v="USD"/>
    <m/>
    <d v="2016-02-01T21:12:25"/>
    <d v="2016-03-30T19:07:57"/>
    <d v="2016-03-25T20:30:07"/>
    <n v="240"/>
    <n v="62"/>
    <s v=""/>
    <s v="male"/>
    <s v="monthly"/>
    <d v="2016-02-01T00:00:00"/>
    <x v="0"/>
    <s v="high"/>
  </r>
  <r>
    <n v="1016574"/>
    <n v="8000"/>
    <n v="8000"/>
    <s v="Motorcycle Transport"/>
    <x v="8"/>
    <s v="to pay for the repair and maintenance of her motorcycle."/>
    <x v="0"/>
    <s v="Union,Cauayan City,Isabela"/>
    <s v="PHP"/>
    <n v="1230"/>
    <d v="2016-02-01T06:34:39"/>
    <d v="2016-01-19T09:00:00"/>
    <d v="2016-02-02T00:20:39"/>
    <n v="70"/>
    <n v="10"/>
    <s v=""/>
    <s v="female"/>
    <s v="irregular"/>
    <d v="2016-02-01T00:00:00"/>
    <x v="0"/>
    <s v="low"/>
  </r>
  <r>
    <n v="1017432"/>
    <n v="2500"/>
    <n v="5500"/>
    <s v="Agriculture"/>
    <x v="0"/>
    <s v="to buy fertilizers, manure, pesticides, and herbicides, among other things."/>
    <x v="7"/>
    <s v=""/>
    <s v="USD"/>
    <n v="810"/>
    <d v="2016-02-02T21:29:30"/>
    <d v="2016-01-22T09:00:00"/>
    <m/>
    <n v="140"/>
    <n v="8"/>
    <s v="#Parent, #Vegan"/>
    <s v="male"/>
    <s v="irregular"/>
    <d v="2016-02-02T00:00:00"/>
    <x v="1"/>
    <s v="low"/>
  </r>
  <r>
    <n v="1016979"/>
    <n v="500"/>
    <n v="500"/>
    <s v="Home Appliances"/>
    <x v="9"/>
    <s v="to buy a water filter."/>
    <x v="0"/>
    <s v="Himamaylan, Negros Occidental"/>
    <s v="PHP"/>
    <n v="1450"/>
    <d v="2016-02-02T04:16:56"/>
    <d v="2016-01-15T09:00:00"/>
    <d v="2016-02-02T20:29:25"/>
    <n v="130"/>
    <n v="2"/>
    <s v="user_favorite"/>
    <s v="female"/>
    <s v="irregular"/>
    <d v="2016-02-02T00:00:00"/>
    <x v="0"/>
    <s v="low"/>
  </r>
  <r>
    <n v="1016973"/>
    <n v="2750"/>
    <n v="2750"/>
    <s v="Food Production/Sales"/>
    <x v="1"/>
    <s v="to buy ingredients, like flour, milk, sugar, and other materials for her food production business."/>
    <x v="0"/>
    <s v="Brookes Point, Palawan"/>
    <s v="PHP"/>
    <n v="1450"/>
    <d v="2016-02-02T03:49:40"/>
    <d v="2016-01-28T09:00:00"/>
    <d v="2016-02-02T19:01:57"/>
    <n v="50"/>
    <n v="8"/>
    <s v=""/>
    <s v="female"/>
    <s v="irregular"/>
    <d v="2016-02-02T00:00:00"/>
    <x v="0"/>
    <s v="low"/>
  </r>
  <r>
    <n v="1017297"/>
    <n v="3250"/>
    <n v="3250"/>
    <s v="Primary/secondary school costs"/>
    <x v="5"/>
    <s v="to pay school fees."/>
    <x v="1"/>
    <s v="Kisumu"/>
    <s v="KES"/>
    <n v="1330"/>
    <d v="2016-02-02T13:28:42"/>
    <d v="2016-01-12T09:00:00"/>
    <d v="2016-02-04T00:48:31"/>
    <n v="140"/>
    <n v="12"/>
    <s v=""/>
    <s v="female"/>
    <s v="monthly"/>
    <d v="2016-02-02T00:00:00"/>
    <x v="0"/>
    <s v="low"/>
  </r>
  <r>
    <n v="1016921"/>
    <n v="12500"/>
    <n v="27000"/>
    <s v="Personal Housing Expenses"/>
    <x v="4"/>
    <s v="to repair her house"/>
    <x v="17"/>
    <s v="Mai Sơn - Sơn La"/>
    <s v="VND"/>
    <n v="3630"/>
    <d v="2016-02-02T02:30:27"/>
    <d v="2016-01-18T09:00:00"/>
    <m/>
    <n v="140"/>
    <n v="41"/>
    <s v="#Parent, user_favorite, user_favorite"/>
    <s v="female, female"/>
    <s v="irregular"/>
    <d v="2016-02-02T00:00:00"/>
    <x v="1"/>
    <s v="low"/>
  </r>
  <r>
    <n v="1016970"/>
    <n v="2750"/>
    <n v="2750"/>
    <s v="General Store"/>
    <x v="3"/>
    <s v="to purchase additional stocks of household goods to sell"/>
    <x v="0"/>
    <s v="Mabinay, Negros Oriental"/>
    <s v="PHP"/>
    <n v="1450"/>
    <d v="2016-02-02T03:47:34"/>
    <d v="2016-01-15T09:00:00"/>
    <d v="2016-02-03T11:58:16"/>
    <n v="80"/>
    <n v="9"/>
    <s v=""/>
    <s v="female"/>
    <s v="irregular"/>
    <d v="2016-02-02T00:00:00"/>
    <x v="0"/>
    <s v="low"/>
  </r>
  <r>
    <n v="1017337"/>
    <n v="2000"/>
    <n v="5500"/>
    <s v="Pigs"/>
    <x v="0"/>
    <s v="to buy pigs, feed, vaccines and vitamins, in order to increase his quantity of animals."/>
    <x v="18"/>
    <s v="Lorica"/>
    <s v="COP"/>
    <n v="1770"/>
    <d v="2016-02-02T14:45:51"/>
    <d v="2016-01-13T09:00:00"/>
    <m/>
    <n v="200"/>
    <n v="8"/>
    <s v="#Parent, #Animals"/>
    <s v="male"/>
    <s v="bullet"/>
    <d v="2016-02-02T00:00:00"/>
    <x v="1"/>
    <s v="low"/>
  </r>
  <r>
    <n v="1017934"/>
    <n v="8750"/>
    <n v="8750"/>
    <s v="Farming"/>
    <x v="0"/>
    <s v="to invest in the maintenance and cultivation of one hectare of coffee in production."/>
    <x v="26"/>
    <s v="Santo Tomás - Cutervo - Cajamarca"/>
    <s v="PEN"/>
    <n v="1430"/>
    <d v="2016-02-03T23:04:02"/>
    <d v="2016-01-12T09:00:00"/>
    <d v="2016-03-02T13:27:05"/>
    <n v="120"/>
    <n v="31"/>
    <s v="#Parent, #Trees, user_favorite"/>
    <s v="male"/>
    <s v="bullet"/>
    <d v="2016-02-03T00:00:00"/>
    <x v="0"/>
    <s v="low"/>
  </r>
  <r>
    <n v="1017760"/>
    <n v="4000"/>
    <n v="4000"/>
    <s v="Services"/>
    <x v="2"/>
    <s v="to purchase a new grinding machine."/>
    <x v="3"/>
    <s v="Haripur"/>
    <s v="PKR"/>
    <n v="2450"/>
    <d v="2016-02-03T11:41:23"/>
    <d v="2016-01-28T09:00:00"/>
    <d v="2016-02-07T15:00:25"/>
    <n v="140"/>
    <n v="11"/>
    <s v=""/>
    <s v="female"/>
    <s v="monthly"/>
    <d v="2016-02-03T00:00:00"/>
    <x v="0"/>
    <s v="low"/>
  </r>
  <r>
    <n v="1017704"/>
    <n v="3000"/>
    <n v="3000"/>
    <s v="Clothing Sales"/>
    <x v="7"/>
    <s v="to invest in her clothes selling business."/>
    <x v="3"/>
    <s v="Rawalpindi"/>
    <s v="PKR"/>
    <n v="2470"/>
    <d v="2016-02-03T10:11:35"/>
    <d v="2016-01-14T09:00:00"/>
    <d v="2016-02-26T18:26:47"/>
    <n v="140"/>
    <n v="8"/>
    <s v="#Parent, #Woman Owned Biz"/>
    <s v="female"/>
    <s v="monthly"/>
    <d v="2016-02-03T00:00:00"/>
    <x v="0"/>
    <s v="low"/>
  </r>
  <r>
    <n v="1017828"/>
    <n v="4000"/>
    <n v="4000"/>
    <s v="Fruits &amp; Vegetables"/>
    <x v="1"/>
    <s v="to purchase green vegetables, two crates of tomatoes, and onions for resale."/>
    <x v="1"/>
    <s v="Msambweni"/>
    <s v="KES"/>
    <n v="1640"/>
    <d v="2016-02-03T14:44:52"/>
    <d v="2016-02-03T09:00:00"/>
    <d v="2016-02-09T20:52:05"/>
    <n v="130"/>
    <n v="2"/>
    <s v=""/>
    <s v="female"/>
    <s v="irregular"/>
    <d v="2016-02-03T00:00:00"/>
    <x v="0"/>
    <s v="low"/>
  </r>
  <r>
    <n v="1017541"/>
    <n v="10000"/>
    <n v="10000"/>
    <s v="Clothing Sales"/>
    <x v="7"/>
    <s v="to buy clothes to sell to the factory workers."/>
    <x v="4"/>
    <s v="Kampong Speu Province"/>
    <s v="USD"/>
    <n v="90"/>
    <d v="2016-02-03T05:30:49"/>
    <d v="2016-01-15T09:00:00"/>
    <d v="2016-02-21T05:50:51"/>
    <n v="200"/>
    <n v="31"/>
    <s v="user_favorite, #Widowed, #Parent, #Single Parent, #Woman Owned Biz"/>
    <s v="female"/>
    <s v="monthly"/>
    <d v="2016-02-03T00:00:00"/>
    <x v="0"/>
    <s v="low"/>
  </r>
  <r>
    <n v="1017771"/>
    <n v="5750"/>
    <n v="5750"/>
    <s v="Primary/secondary school costs"/>
    <x v="5"/>
    <s v="to pay school fees for her children."/>
    <x v="40"/>
    <s v=""/>
    <s v="USD"/>
    <n v="1150"/>
    <d v="2016-02-03T12:33:56"/>
    <d v="2016-01-07T09:00:00"/>
    <d v="2016-02-06T16:27:30"/>
    <n v="100"/>
    <n v="19"/>
    <s v="#Schooling, user_favorite"/>
    <s v="female"/>
    <s v="monthly"/>
    <d v="2016-02-03T00:00:00"/>
    <x v="0"/>
    <s v="low"/>
  </r>
  <r>
    <n v="1017526"/>
    <n v="6500"/>
    <n v="6500"/>
    <s v="Beauty Salon"/>
    <x v="2"/>
    <s v="to buy beauty products, salon equipment and maintenance for her business"/>
    <x v="0"/>
    <s v="Narra, Palawan"/>
    <s v="PHP"/>
    <n v="1450"/>
    <d v="2016-02-03T04:22:23"/>
    <d v="2016-01-29T09:00:00"/>
    <d v="2016-02-06T14:41:00"/>
    <n v="80"/>
    <n v="6"/>
    <s v="user_favorite"/>
    <s v="female"/>
    <s v="irregular"/>
    <d v="2016-02-03T00:00:00"/>
    <x v="0"/>
    <s v="low"/>
  </r>
  <r>
    <n v="1017571"/>
    <n v="3250"/>
    <n v="3250"/>
    <s v="Food Production/Sales"/>
    <x v="1"/>
    <s v="to purchase flour, rice grains, butter, sugar, and milk to use in her food-vending business."/>
    <x v="0"/>
    <s v="Canan, Cabatuan, Isabela"/>
    <s v="PHP"/>
    <n v="1230"/>
    <d v="2016-02-03T07:14:27"/>
    <d v="2016-01-22T09:00:00"/>
    <d v="2016-02-03T22:48:57"/>
    <n v="80"/>
    <n v="1"/>
    <s v=""/>
    <s v="female"/>
    <s v="irregular"/>
    <d v="2016-02-03T00:00:00"/>
    <x v="0"/>
    <s v="low"/>
  </r>
  <r>
    <n v="1018334"/>
    <n v="6500"/>
    <n v="6500"/>
    <s v="General Store"/>
    <x v="3"/>
    <s v="to buy additional stocks of groceries to sell."/>
    <x v="0"/>
    <s v="La Castellana, Negros Occidental"/>
    <s v="PHP"/>
    <n v="1450"/>
    <d v="2016-02-04T11:18:44"/>
    <d v="2016-01-27T09:00:00"/>
    <d v="2016-03-06T16:15:44"/>
    <n v="140"/>
    <n v="25"/>
    <s v="#Repeat Borrower, #Woman Owned Biz, #Parent"/>
    <s v="female"/>
    <s v="irregular"/>
    <d v="2016-02-04T00:00:00"/>
    <x v="0"/>
    <s v="low"/>
  </r>
  <r>
    <n v="1018395"/>
    <n v="6500"/>
    <n v="6500"/>
    <s v="Grocery Store"/>
    <x v="1"/>
    <s v="to buy grocery products such as oil, pasta and rice."/>
    <x v="64"/>
    <s v="Baniswef"/>
    <s v="EGP"/>
    <n v="4400"/>
    <d v="2016-02-04T14:02:33"/>
    <d v="2016-02-08T09:00:00"/>
    <d v="2016-02-21T18:02:28"/>
    <n v="140"/>
    <n v="25"/>
    <s v="#Single, #Supporting Family"/>
    <s v="male"/>
    <s v="monthly"/>
    <d v="2016-02-04T00:00:00"/>
    <x v="0"/>
    <s v="low"/>
  </r>
  <r>
    <n v="1018444"/>
    <n v="2250"/>
    <n v="2250"/>
    <s v="General Store"/>
    <x v="3"/>
    <s v="to buy additional inventory (such as assorted biscuits, soft drinks and assorted juice drinks) to sell."/>
    <x v="0"/>
    <s v="Gucab Echague, Isabela"/>
    <s v="PHP"/>
    <n v="1230"/>
    <d v="2016-02-04T17:55:10"/>
    <d v="2016-01-22T09:00:00"/>
    <d v="2016-02-06T15:04:35"/>
    <n v="80"/>
    <n v="3"/>
    <s v=""/>
    <s v="female"/>
    <s v="irregular"/>
    <d v="2016-02-04T00:00:00"/>
    <x v="0"/>
    <s v="low"/>
  </r>
  <r>
    <n v="1018330"/>
    <n v="15000"/>
    <n v="15000"/>
    <s v="Souvenir Sales"/>
    <x v="3"/>
    <s v="to purchase display stands, ribbons, and themed items needed to develop her home based souvenir design business."/>
    <x v="40"/>
    <s v="Beirut"/>
    <s v="USD"/>
    <n v="770"/>
    <d v="2016-02-04T11:15:08"/>
    <d v="2016-02-01T09:00:00"/>
    <d v="2016-02-22T17:31:39"/>
    <n v="140"/>
    <n v="59"/>
    <s v="#Parent, #Woman Owned Biz"/>
    <s v="female"/>
    <s v="monthly"/>
    <d v="2016-02-04T00:00:00"/>
    <x v="0"/>
    <s v="high"/>
  </r>
  <r>
    <n v="1018270"/>
    <n v="2750"/>
    <n v="5000"/>
    <s v="Milk Sales"/>
    <x v="1"/>
    <s v="to buy fresh milk in bulk for her husband's milk shop."/>
    <x v="3"/>
    <s v="Lahore"/>
    <s v="PKR"/>
    <n v="2470"/>
    <d v="2016-02-04T09:46:07"/>
    <d v="2016-01-28T09:00:00"/>
    <m/>
    <n v="120"/>
    <n v="9"/>
    <s v="#Parent"/>
    <s v="female"/>
    <s v="irregular"/>
    <d v="2016-02-04T00:00:00"/>
    <x v="1"/>
    <s v="low"/>
  </r>
  <r>
    <n v="1019082"/>
    <n v="6000"/>
    <n v="6000"/>
    <s v="Retail"/>
    <x v="3"/>
    <s v="to buy clothes for children and adults, plastic goods, basic grains, etc. which will help her always have the merchandise her customers need"/>
    <x v="7"/>
    <s v=""/>
    <s v="USD"/>
    <n v="1670"/>
    <d v="2016-02-05T20:38:05"/>
    <d v="2016-01-19T09:00:00"/>
    <d v="2016-03-07T14:10:21"/>
    <n v="140"/>
    <n v="23"/>
    <s v="#Repeat Borrower, #Supporting Family, #Woman Owned Biz, user_favorite"/>
    <s v="female"/>
    <s v="monthly"/>
    <d v="2016-02-05T00:00:00"/>
    <x v="0"/>
    <s v="low"/>
  </r>
  <r>
    <n v="1018813"/>
    <n v="6500"/>
    <n v="6500"/>
    <s v="General Store"/>
    <x v="3"/>
    <s v="to restock her sari-sari store with consumable goods like noodles, canned goods, coffee, milk, confectioneries, condiments and others."/>
    <x v="0"/>
    <s v="Orquieta-Ospital, Aloran"/>
    <s v="PHP"/>
    <n v="1260"/>
    <d v="2016-02-05T09:30:02"/>
    <d v="2016-01-12T09:00:00"/>
    <d v="2016-03-08T10:36:15"/>
    <n v="270"/>
    <n v="15"/>
    <s v="#Woman Owned Biz"/>
    <s v="female"/>
    <s v="monthly"/>
    <d v="2016-02-05T00:00:00"/>
    <x v="0"/>
    <s v="low"/>
  </r>
  <r>
    <n v="1018704"/>
    <n v="1500"/>
    <n v="1500"/>
    <s v="Personal Expenses"/>
    <x v="9"/>
    <s v="to purchase materials for the construction of her sanitary toilet"/>
    <x v="0"/>
    <s v="Mabinay, Negros Oriental"/>
    <s v="PHP"/>
    <n v="1450"/>
    <d v="2016-02-05T08:11:15"/>
    <d v="2016-01-13T09:00:00"/>
    <d v="2016-02-07T19:56:56"/>
    <n v="130"/>
    <n v="6"/>
    <s v="#Health and Sanitation"/>
    <s v="female"/>
    <s v="irregular"/>
    <d v="2016-02-05T00:00:00"/>
    <x v="0"/>
    <s v="low"/>
  </r>
  <r>
    <n v="1018657"/>
    <n v="5000"/>
    <n v="5000"/>
    <s v="Food"/>
    <x v="1"/>
    <s v="to purchase bundles of wheat flour, maize flour, tea leaves and cooking fat."/>
    <x v="1"/>
    <s v="Msambweni"/>
    <s v="KES"/>
    <n v="1640"/>
    <d v="2016-02-05T06:35:39"/>
    <d v="2016-02-04T09:00:00"/>
    <d v="2016-03-04T21:48:25"/>
    <n v="130"/>
    <n v="16"/>
    <s v="#Fabrics, #Woman Owned Biz, #Vegan, #Schooling, #Parent"/>
    <s v="female"/>
    <s v="irregular"/>
    <d v="2016-02-05T00:00:00"/>
    <x v="0"/>
    <s v="low"/>
  </r>
  <r>
    <n v="1019067"/>
    <n v="7500"/>
    <n v="7500"/>
    <s v="Food Production/Sales"/>
    <x v="1"/>
    <s v="to buy meats, rice, beans, cooking oil, etc. to prepare her treats for sale and continue to provide good customer service."/>
    <x v="7"/>
    <s v=""/>
    <s v="USD"/>
    <n v="1670"/>
    <d v="2016-02-05T18:37:47"/>
    <d v="2016-01-08T09:00:00"/>
    <d v="2016-03-05T23:39:03"/>
    <n v="140"/>
    <n v="27"/>
    <s v="#Elderly, #Widowed, #Woman Owned Biz, user_favorite, user_favorite"/>
    <s v="female"/>
    <s v="monthly"/>
    <d v="2016-02-05T00:00:00"/>
    <x v="0"/>
    <s v="low"/>
  </r>
  <r>
    <n v="1018781"/>
    <n v="5000"/>
    <n v="5000"/>
    <s v="Higher education costs"/>
    <x v="5"/>
    <s v="to pay for her son’s school fees."/>
    <x v="4"/>
    <s v="Siem Reap district, Siem Reap province"/>
    <s v="USD"/>
    <n v="2040"/>
    <d v="2016-02-05T09:12:49"/>
    <d v="2016-01-06T09:00:00"/>
    <d v="2016-02-07T15:33:56"/>
    <n v="130"/>
    <n v="17"/>
    <s v="#Elderly, #Schooling"/>
    <s v="female"/>
    <s v="monthly"/>
    <d v="2016-02-05T00:00:00"/>
    <x v="0"/>
    <s v="low"/>
  </r>
  <r>
    <n v="1018516"/>
    <n v="34500"/>
    <n v="34500"/>
    <s v="Animal Sales"/>
    <x v="0"/>
    <s v="to buy alfalfa and corn."/>
    <x v="26"/>
    <s v="Anta - Anta - Cusco"/>
    <s v="PEN"/>
    <n v="1190"/>
    <d v="2016-02-05T01:47:22"/>
    <d v="2016-01-21T09:00:00"/>
    <d v="2016-02-06T10:39:13"/>
    <n v="80"/>
    <n v="6"/>
    <s v="volunteer_pick, #Elderly, user_favorite, #Animals, #Elderly, #Parent, #Repeat Borrower"/>
    <s v="female, female, female, female, male, female, female, female"/>
    <s v="monthly"/>
    <d v="2016-02-05T00:00:00"/>
    <x v="0"/>
    <s v="low"/>
  </r>
  <r>
    <n v="1018754"/>
    <n v="4000"/>
    <n v="4000"/>
    <s v="Cereals"/>
    <x v="1"/>
    <s v="to purchase stock of wheat flour, maize  flour, and beans"/>
    <x v="1"/>
    <s v="Msambweni"/>
    <s v="KES"/>
    <n v="1640"/>
    <d v="2016-02-05T08:57:51"/>
    <d v="2016-02-05T09:00:00"/>
    <d v="2016-02-26T21:06:37"/>
    <n v="130"/>
    <n v="8"/>
    <s v="#Vegan, #Woman Owned Biz"/>
    <s v="female"/>
    <s v="irregular"/>
    <d v="2016-02-05T00:00:00"/>
    <x v="0"/>
    <s v="low"/>
  </r>
  <r>
    <n v="1018718"/>
    <n v="6500"/>
    <n v="6500"/>
    <s v="Farming"/>
    <x v="0"/>
    <s v="to buy cost-efficient maize seeds and fertilizer for the coming harvesting season"/>
    <x v="1"/>
    <s v="Webuye"/>
    <s v="KES"/>
    <n v="2020"/>
    <d v="2016-02-05T08:24:34"/>
    <d v="2016-02-25T09:00:00"/>
    <d v="2016-03-07T16:11:54"/>
    <n v="110"/>
    <n v="18"/>
    <s v="#Sustainable Ag, #Eco-friendly, #Elderly, #Repeat Borrower, user_favorite"/>
    <s v="female, female, female, female, male, male, female, male, male, male, male, male"/>
    <s v="bullet"/>
    <d v="2016-02-05T00:00:00"/>
    <x v="0"/>
    <s v="low"/>
  </r>
  <r>
    <n v="1019150"/>
    <n v="3750"/>
    <n v="3750"/>
    <s v="Higher education costs"/>
    <x v="5"/>
    <s v="pay her university fees."/>
    <x v="19"/>
    <s v="Villarrica"/>
    <s v="PYG"/>
    <n v="580"/>
    <d v="2016-02-06T22:50:28"/>
    <d v="2016-01-06T09:00:00"/>
    <d v="2016-02-07T06:06:27"/>
    <n v="140"/>
    <n v="8"/>
    <s v="user_favorite"/>
    <s v="female"/>
    <s v="monthly"/>
    <d v="2016-02-06T00:00:00"/>
    <x v="0"/>
    <s v="low"/>
  </r>
  <r>
    <n v="1019194"/>
    <n v="62250"/>
    <n v="62250"/>
    <s v="Food Production/Sales"/>
    <x v="1"/>
    <s v="to purchase supplies to make dishes such as meat, seasonings, baked goods, vegetables and more, and drinks to sell."/>
    <x v="19"/>
    <s v="Lambaré"/>
    <s v="PYG"/>
    <n v="580"/>
    <d v="2016-02-07T16:25:34"/>
    <d v="2016-01-12T09:00:00"/>
    <d v="2016-02-08T16:03:20"/>
    <n v="60"/>
    <n v="56"/>
    <s v="user_favorite, #Parent, #Woman Owned Biz, user_favorite"/>
    <s v="female, female, female, female, female, female, female, female, female, female, female, female, female, female, female, female, female, female"/>
    <s v="irregular"/>
    <d v="2016-02-07T00:00:00"/>
    <x v="0"/>
    <s v="high"/>
  </r>
  <r>
    <n v="1019553"/>
    <n v="50750"/>
    <n v="50750"/>
    <s v="Crafts"/>
    <x v="11"/>
    <s v="to buy oil paints and paintbrushes, among other items."/>
    <x v="26"/>
    <s v="Cusco"/>
    <s v="PEN"/>
    <n v="1190"/>
    <d v="2016-02-08T18:44:26"/>
    <d v="2016-01-15T09:00:00"/>
    <d v="2016-02-17T18:20:48"/>
    <n v="60"/>
    <n v="26"/>
    <s v="#Repeat Borrower"/>
    <s v="female, male, female, female, female, female, female, male, female, female, female, female, female"/>
    <s v="irregular"/>
    <d v="2016-02-08T00:00:00"/>
    <x v="0"/>
    <s v="low"/>
  </r>
  <r>
    <n v="1019374"/>
    <n v="6000"/>
    <n v="6000"/>
    <s v="Farming"/>
    <x v="0"/>
    <s v="to buy manure for his tea fields."/>
    <x v="13"/>
    <s v="Kyenjojo"/>
    <s v="UGX"/>
    <n v="1630"/>
    <d v="2016-02-08T10:54:54"/>
    <d v="2016-01-27T09:00:00"/>
    <d v="2016-03-07T04:24:25"/>
    <n v="130"/>
    <n v="22"/>
    <s v="#Parent, #Vegan, #Sustainable Ag, #Eco-friendly"/>
    <s v="male"/>
    <s v="monthly"/>
    <d v="2016-02-08T00:00:00"/>
    <x v="0"/>
    <s v="low"/>
  </r>
  <r>
    <n v="1019386"/>
    <n v="2250"/>
    <n v="2250"/>
    <s v="Food Production/Sales"/>
    <x v="1"/>
    <s v="to purchase ingredients to make &quot;papad&quot; to expand her existing business."/>
    <x v="29"/>
    <s v="Kandi"/>
    <s v="INR"/>
    <n v="3340"/>
    <d v="2016-02-08T11:40:10"/>
    <d v="2016-01-29T09:00:00"/>
    <d v="2016-02-18T01:11:43"/>
    <n v="430"/>
    <n v="8"/>
    <s v="#Woman Owned Biz, #Parent"/>
    <s v="female"/>
    <s v="bullet"/>
    <d v="2016-02-08T00:00:00"/>
    <x v="0"/>
    <s v="low"/>
  </r>
  <r>
    <n v="1019506"/>
    <n v="52000"/>
    <n v="52000"/>
    <s v="Food"/>
    <x v="1"/>
    <s v="to buy supplies for her food sales business."/>
    <x v="44"/>
    <s v="Tierra Blanca, Ver"/>
    <s v="MXN"/>
    <n v="1300"/>
    <d v="2016-02-08T16:42:11"/>
    <d v="2016-01-28T09:00:00"/>
    <d v="2016-02-10T13:38:07"/>
    <n v="60"/>
    <n v="22"/>
    <s v="user_favorite, #Parent, #Repeat Borrower, #Woman Owned Biz"/>
    <s v="female, female, female, female, female, female, female, female, female, female, female"/>
    <s v="irregular"/>
    <d v="2016-02-08T00:00:00"/>
    <x v="0"/>
    <s v="low"/>
  </r>
  <r>
    <n v="1019455"/>
    <n v="25000"/>
    <n v="25000"/>
    <s v="Farming"/>
    <x v="0"/>
    <s v="to pay for three cows, a fridge ventilation system, an air conditioning system, five bags of manure,  and to pay for motor vehicle repairing."/>
    <x v="25"/>
    <s v="Lanjazat village, Ararat region"/>
    <s v="USD"/>
    <n v="1690"/>
    <d v="2016-02-08T14:48:39"/>
    <d v="2016-01-29T09:00:00"/>
    <d v="2016-03-08T18:02:29"/>
    <n v="380"/>
    <n v="67"/>
    <s v="#Animals, #Parent, #Supporting Family, #Biz Durable Asset, user_favorite"/>
    <s v="female"/>
    <s v="monthly"/>
    <d v="2016-02-08T00:00:00"/>
    <x v="0"/>
    <s v="high"/>
  </r>
  <r>
    <n v="1019423"/>
    <n v="4500"/>
    <n v="4500"/>
    <s v="Poultry"/>
    <x v="0"/>
    <s v="to purchase dozens more chickens and their fodder, as well as repair his carriage van."/>
    <x v="29"/>
    <s v="Chandikhole, Odisha"/>
    <s v="INR"/>
    <n v="2410"/>
    <d v="2016-02-08T13:54:59"/>
    <d v="2016-01-11T09:00:00"/>
    <d v="2016-02-26T05:46:28"/>
    <n v="430"/>
    <n v="17"/>
    <s v="#Animals, #Parent"/>
    <s v="male"/>
    <s v="bullet"/>
    <d v="2016-02-08T00:00:00"/>
    <x v="0"/>
    <s v="low"/>
  </r>
  <r>
    <n v="1019949"/>
    <n v="1000"/>
    <n v="1000"/>
    <s v="Home Appliances"/>
    <x v="9"/>
    <s v="to buy a water filter to provide safe drinking water for her family."/>
    <x v="4"/>
    <s v="Kampong Speu"/>
    <s v="KHR"/>
    <n v="3110"/>
    <d v="2016-02-09T08:32:07"/>
    <d v="2016-01-25T09:00:00"/>
    <d v="2016-02-18T17:48:12"/>
    <n v="80"/>
    <n v="4"/>
    <s v=""/>
    <s v="female, female"/>
    <s v="monthly"/>
    <d v="2016-02-09T00:00:00"/>
    <x v="0"/>
    <s v="low"/>
  </r>
  <r>
    <n v="1019848"/>
    <n v="5250"/>
    <n v="5250"/>
    <s v="Property"/>
    <x v="4"/>
    <s v="to pay for the maintenance of both her rental apartment and her tricycle unit."/>
    <x v="0"/>
    <s v="Pasay City"/>
    <s v="PHP"/>
    <n v="1440"/>
    <d v="2016-02-09T07:12:54"/>
    <d v="2016-01-26T09:00:00"/>
    <d v="2016-02-18T17:02:34"/>
    <n v="80"/>
    <n v="20"/>
    <s v="#Elderly, #Repeat Borrower, #Woman Owned Biz"/>
    <s v="female"/>
    <s v="irregular"/>
    <d v="2016-02-09T00:00:00"/>
    <x v="0"/>
    <s v="low"/>
  </r>
  <r>
    <n v="1020239"/>
    <n v="7500"/>
    <n v="7500"/>
    <s v="Construction Supplies"/>
    <x v="6"/>
    <s v="to buy construction materials."/>
    <x v="13"/>
    <s v="Kampala"/>
    <s v="UGX"/>
    <n v="2220"/>
    <d v="2016-02-09T15:14:45"/>
    <d v="2016-01-11T09:00:00"/>
    <d v="2016-03-11T15:53:31"/>
    <n v="130"/>
    <n v="25"/>
    <s v="#Parent, #Repeat Borrower"/>
    <s v="male"/>
    <s v="monthly"/>
    <d v="2016-02-09T00:00:00"/>
    <x v="0"/>
    <s v="low"/>
  </r>
  <r>
    <n v="1020254"/>
    <n v="4250"/>
    <n v="4250"/>
    <s v="General Store"/>
    <x v="3"/>
    <s v="to buy a refrigerator for some of the products she sells."/>
    <x v="7"/>
    <s v=""/>
    <s v="USD"/>
    <n v="1670"/>
    <d v="2016-02-09T16:25:46"/>
    <d v="2016-01-20T09:00:00"/>
    <d v="2016-03-03T15:33:52"/>
    <n v="140"/>
    <n v="17"/>
    <s v="#Parent, #Repeat Borrower, #Biz Durable Asset, #Woman Owned Biz"/>
    <s v="female"/>
    <s v="monthly"/>
    <d v="2016-02-09T00:00:00"/>
    <x v="0"/>
    <s v="low"/>
  </r>
  <r>
    <n v="1019871"/>
    <n v="1750"/>
    <n v="1750"/>
    <s v="Pigs"/>
    <x v="0"/>
    <s v="to buy feed and other supplies to raise her pig."/>
    <x v="0"/>
    <s v="Dumarao, Capiz"/>
    <s v="PHP"/>
    <n v="1450"/>
    <d v="2016-02-09T07:31:50"/>
    <d v="2016-01-22T09:00:00"/>
    <d v="2016-02-09T22:27:03"/>
    <n v="80"/>
    <n v="3"/>
    <s v=""/>
    <s v="female"/>
    <s v="irregular"/>
    <d v="2016-02-09T00:00:00"/>
    <x v="0"/>
    <s v="low"/>
  </r>
  <r>
    <n v="1020082"/>
    <n v="3500"/>
    <n v="3500"/>
    <s v="Tailoring"/>
    <x v="2"/>
    <s v="to buy tailoring materials, which she hopes will help her expand her business and provide for her family's needs."/>
    <x v="1"/>
    <s v="Katito"/>
    <s v="KES"/>
    <n v="1330"/>
    <d v="2016-02-09T10:39:39"/>
    <d v="2016-01-15T09:00:00"/>
    <d v="2016-02-18T12:42:34"/>
    <n v="140"/>
    <n v="12"/>
    <s v="#Elderly"/>
    <s v="female"/>
    <s v="monthly"/>
    <d v="2016-02-09T00:00:00"/>
    <x v="0"/>
    <s v="low"/>
  </r>
  <r>
    <n v="1019670"/>
    <n v="1250"/>
    <n v="1250"/>
    <s v="Home Appliances"/>
    <x v="9"/>
    <s v="to buy a water filter to provide safe drinking water for her family."/>
    <x v="4"/>
    <s v="Battambang"/>
    <s v="KHR"/>
    <n v="3110"/>
    <d v="2016-02-09T03:22:15"/>
    <d v="2016-01-19T09:00:00"/>
    <d v="2016-02-09T18:38:50"/>
    <n v="80"/>
    <n v="5"/>
    <s v=""/>
    <s v="female, female"/>
    <s v="monthly"/>
    <d v="2016-02-09T00:00:00"/>
    <x v="0"/>
    <s v="low"/>
  </r>
  <r>
    <n v="1020690"/>
    <n v="5000"/>
    <n v="5000"/>
    <s v="Grocery Store"/>
    <x v="1"/>
    <s v="to purchase green vegetables, two crates of tomatoes, and onions for resale"/>
    <x v="1"/>
    <s v="Kaloleni"/>
    <s v="KES"/>
    <n v="1640"/>
    <d v="2016-02-10T09:57:47"/>
    <d v="2016-02-09T09:00:00"/>
    <d v="2016-02-25T06:41:50"/>
    <n v="130"/>
    <n v="1"/>
    <s v="#Parent, #Vegan, #Woman Owned Biz"/>
    <s v="female"/>
    <s v="irregular"/>
    <d v="2016-02-10T00:00:00"/>
    <x v="0"/>
    <s v="low"/>
  </r>
  <r>
    <n v="1020589"/>
    <n v="5000"/>
    <n v="5000"/>
    <s v="Agriculture"/>
    <x v="0"/>
    <s v="to purchase a solar light and to gain access to cost-efficient hybrid seeds and fertilizer for the upcoming harvest season."/>
    <x v="1"/>
    <s v="Webuye"/>
    <s v="KES"/>
    <n v="2020"/>
    <d v="2016-02-10T08:28:01"/>
    <d v="2016-02-25T09:00:00"/>
    <d v="2016-03-13T09:30:25"/>
    <n v="110"/>
    <n v="10"/>
    <s v="#Sustainable Ag, #Eco-friendly, #Technology, #Parent, #Repeat Borrower, user_favorite"/>
    <s v="male, female, female, male, male, female"/>
    <s v="bullet"/>
    <d v="2016-02-10T00:00:00"/>
    <x v="0"/>
    <s v="low"/>
  </r>
  <r>
    <n v="1020427"/>
    <n v="2250"/>
    <n v="2250"/>
    <s v="Tailoring"/>
    <x v="2"/>
    <s v="to purchase used garments, and other materials needed in her business."/>
    <x v="0"/>
    <s v="Catbalogan, Samar"/>
    <s v="PHP"/>
    <n v="1450"/>
    <d v="2016-02-10T03:58:05"/>
    <d v="2016-01-27T09:00:00"/>
    <d v="2016-02-13T17:31:07"/>
    <n v="80"/>
    <n v="8"/>
    <s v="#Elderly"/>
    <s v="female"/>
    <s v="irregular"/>
    <d v="2016-02-10T00:00:00"/>
    <x v="0"/>
    <s v="low"/>
  </r>
  <r>
    <n v="1020585"/>
    <n v="8500"/>
    <n v="8500"/>
    <s v="Agriculture"/>
    <x v="0"/>
    <s v="to buy cost efficient seeds and fertilizer for the coming harvesting season."/>
    <x v="1"/>
    <s v="Webuye"/>
    <s v="KES"/>
    <n v="2020"/>
    <d v="2016-02-10T08:22:19"/>
    <d v="2016-02-25T09:00:00"/>
    <d v="2016-03-08T19:58:25"/>
    <n v="110"/>
    <n v="21"/>
    <s v="#Sustainable Ag, #Eco-friendly, #Technology, #Parent, #Vegan, #Biz Durable Asset"/>
    <s v="male, male, female, male, male, male, female, male, male, female, female, female"/>
    <s v="bullet"/>
    <d v="2016-02-10T00:00:00"/>
    <x v="0"/>
    <s v="low"/>
  </r>
  <r>
    <n v="1020543"/>
    <n v="2750"/>
    <n v="2750"/>
    <s v="General Store"/>
    <x v="3"/>
    <s v="to purchase additional stocks of groceries such as, milk, coffee, drinks, noodles, canned goods, bread, juice and other snack foods to sell"/>
    <x v="0"/>
    <s v="Roxas City, Capiz"/>
    <s v="PHP"/>
    <n v="1450"/>
    <d v="2016-02-10T07:43:15"/>
    <d v="2016-02-05T09:00:00"/>
    <d v="2016-02-13T00:02:38"/>
    <n v="70"/>
    <n v="8"/>
    <s v=""/>
    <s v="female"/>
    <s v="irregular"/>
    <d v="2016-02-10T00:00:00"/>
    <x v="0"/>
    <s v="low"/>
  </r>
  <r>
    <n v="1020949"/>
    <n v="15750"/>
    <n v="15750"/>
    <s v="Food"/>
    <x v="1"/>
    <s v="to purchase inputs (meat, potatoes, paper plates)"/>
    <x v="26"/>
    <s v="Huarochiri"/>
    <s v="PEN"/>
    <n v="930"/>
    <d v="2016-02-10T18:07:13"/>
    <d v="2016-02-03T09:00:00"/>
    <d v="2016-02-10T20:21:26"/>
    <n v="60"/>
    <n v="1"/>
    <s v=""/>
    <s v="male, female, female, female, female, male, female"/>
    <s v="irregular"/>
    <d v="2016-02-10T00:00:00"/>
    <x v="0"/>
    <s v="low"/>
  </r>
  <r>
    <n v="1020794"/>
    <n v="2250"/>
    <n v="2250"/>
    <s v="Farming"/>
    <x v="0"/>
    <s v="to purchase better farm resources for potato cultivation."/>
    <x v="29"/>
    <s v="Dhupguri"/>
    <s v="INR"/>
    <n v="3340"/>
    <d v="2016-02-10T11:20:00"/>
    <d v="2016-01-25T09:00:00"/>
    <d v="2016-02-16T18:13:47"/>
    <n v="430"/>
    <n v="9"/>
    <s v=""/>
    <s v="female"/>
    <s v="bullet"/>
    <d v="2016-02-10T00:00:00"/>
    <x v="0"/>
    <s v="low"/>
  </r>
  <r>
    <n v="1020374"/>
    <n v="2250"/>
    <n v="2250"/>
    <s v="Fruits &amp; Vegetables"/>
    <x v="1"/>
    <s v="to buy additional fruits to sell at her food stall"/>
    <x v="0"/>
    <s v="Sara, Iloilo"/>
    <s v="PHP"/>
    <n v="1450"/>
    <d v="2016-02-10T01:50:11"/>
    <d v="2016-01-26T09:00:00"/>
    <d v="2016-02-12T09:13:13"/>
    <n v="80"/>
    <n v="8"/>
    <s v=""/>
    <s v="female"/>
    <s v="irregular"/>
    <d v="2016-02-10T00:00:00"/>
    <x v="0"/>
    <s v="low"/>
  </r>
  <r>
    <n v="1020421"/>
    <n v="4250"/>
    <n v="4250"/>
    <s v="General Store"/>
    <x v="3"/>
    <s v="to purchase additional items to sell like bread, canned goods, beverages, junk foods, home product care and other groceries."/>
    <x v="0"/>
    <s v="Palo, Leyte"/>
    <s v="PHP"/>
    <n v="1450"/>
    <d v="2016-02-10T03:32:11"/>
    <d v="2016-02-02T09:00:00"/>
    <d v="2016-02-12T03:53:23"/>
    <n v="70"/>
    <n v="3"/>
    <s v="#Parent, #First Loan, #Woman Owned Biz"/>
    <s v="female"/>
    <s v="irregular"/>
    <d v="2016-02-10T00:00:00"/>
    <x v="0"/>
    <s v="low"/>
  </r>
  <r>
    <n v="1020562"/>
    <n v="3000"/>
    <n v="3000"/>
    <s v="Fruits &amp; Vegetables"/>
    <x v="1"/>
    <s v="to purchase additional corn to sell to her local market"/>
    <x v="0"/>
    <s v="Roxas City, Capiz"/>
    <s v="PHP"/>
    <n v="1450"/>
    <d v="2016-02-10T08:01:17"/>
    <d v="2016-02-05T09:00:00"/>
    <d v="2016-02-13T04:05:58"/>
    <n v="70"/>
    <n v="11"/>
    <s v=""/>
    <s v="female"/>
    <s v="irregular"/>
    <d v="2016-02-10T00:00:00"/>
    <x v="0"/>
    <s v="low"/>
  </r>
  <r>
    <n v="1020993"/>
    <n v="10000"/>
    <n v="10000"/>
    <s v="Food Stall"/>
    <x v="1"/>
    <s v="to buy shrimp, shellfish, and squid."/>
    <x v="14"/>
    <s v="Tulcán"/>
    <s v="USD"/>
    <n v="1880"/>
    <d v="2016-02-10T23:34:41"/>
    <d v="2016-01-26T09:00:00"/>
    <d v="2016-02-16T11:39:00"/>
    <n v="80"/>
    <n v="18"/>
    <s v="user_favorite"/>
    <s v="female"/>
    <s v="monthly"/>
    <d v="2016-02-10T00:00:00"/>
    <x v="0"/>
    <s v="low"/>
  </r>
  <r>
    <n v="1020805"/>
    <n v="9000"/>
    <n v="9000"/>
    <s v="Services"/>
    <x v="2"/>
    <s v="to provide more mobile airtime credits for her community."/>
    <x v="30"/>
    <s v="Bandung Timur"/>
    <s v="IDR"/>
    <n v="2190"/>
    <d v="2016-02-10T11:41:57"/>
    <d v="2016-01-19T09:00:00"/>
    <d v="2016-02-28T03:38:30"/>
    <n v="140"/>
    <n v="34"/>
    <s v="#Technology, #Woman Owned Biz, #Parent"/>
    <s v="female"/>
    <s v="bullet"/>
    <d v="2016-02-10T00:00:00"/>
    <x v="0"/>
    <s v="low"/>
  </r>
  <r>
    <n v="1020411"/>
    <n v="2250"/>
    <n v="2250"/>
    <s v="Food Production/Sales"/>
    <x v="1"/>
    <s v="to buy ingredients for her food production business"/>
    <x v="0"/>
    <s v="Sara, Iloilo"/>
    <s v="PHP"/>
    <n v="1450"/>
    <d v="2016-02-10T02:45:24"/>
    <d v="2016-01-27T09:00:00"/>
    <d v="2016-02-12T18:13:41"/>
    <n v="80"/>
    <n v="2"/>
    <s v=""/>
    <s v="female"/>
    <s v="irregular"/>
    <d v="2016-02-10T00:00:00"/>
    <x v="0"/>
    <s v="low"/>
  </r>
  <r>
    <n v="1020780"/>
    <n v="7000"/>
    <n v="7000"/>
    <s v="Personal Housing Expenses"/>
    <x v="4"/>
    <s v="to pay the cost of rent."/>
    <x v="23"/>
    <s v="Jabalia-Gaza Strip"/>
    <s v="USD"/>
    <n v="800"/>
    <d v="2016-02-10T10:51:53"/>
    <d v="2016-01-11T09:00:00"/>
    <d v="2016-02-23T17:12:17"/>
    <n v="260"/>
    <n v="28"/>
    <s v="#Health and Sanitation, #Single, #Inspiring Story, user_favorite"/>
    <s v="male"/>
    <s v="monthly"/>
    <d v="2016-02-10T00:00:00"/>
    <x v="0"/>
    <s v="low"/>
  </r>
  <r>
    <n v="1020540"/>
    <n v="4000"/>
    <n v="4000"/>
    <s v="Personal Products Sales"/>
    <x v="3"/>
    <s v="to buy additional products such as, underwear, body lotion, perfume and other personal care products."/>
    <x v="0"/>
    <s v="Roxas City, Capiz"/>
    <s v="PHP"/>
    <n v="1450"/>
    <d v="2016-02-10T07:39:04"/>
    <d v="2016-02-05T09:00:00"/>
    <d v="2016-02-12T23:37:16"/>
    <n v="70"/>
    <n v="10"/>
    <s v=""/>
    <s v="female"/>
    <s v="irregular"/>
    <d v="2016-02-10T00:00:00"/>
    <x v="0"/>
    <s v="low"/>
  </r>
  <r>
    <n v="1020748"/>
    <n v="1750"/>
    <n v="1750"/>
    <s v="Home Appliances"/>
    <x v="9"/>
    <s v="To buy a water filter to provide safe drinking water for their family."/>
    <x v="4"/>
    <s v="Kompong Thom"/>
    <s v="KHR"/>
    <n v="3110"/>
    <d v="2016-02-10T10:26:48"/>
    <d v="2016-01-19T09:00:00"/>
    <d v="2016-02-19T15:44:00"/>
    <n v="80"/>
    <n v="7"/>
    <s v=""/>
    <s v="female, female, female, female"/>
    <s v="monthly"/>
    <d v="2016-02-10T00:00:00"/>
    <x v="0"/>
    <s v="low"/>
  </r>
  <r>
    <n v="1020763"/>
    <n v="1750"/>
    <n v="1750"/>
    <s v="Home Appliances"/>
    <x v="9"/>
    <s v="to buy a water filter to provide safe drinking water for her family."/>
    <x v="4"/>
    <s v="Kompong Thom"/>
    <s v="KHR"/>
    <n v="3110"/>
    <d v="2016-02-10T10:32:56"/>
    <d v="2016-01-20T09:00:00"/>
    <d v="2016-02-18T21:41:20"/>
    <n v="80"/>
    <n v="7"/>
    <s v=""/>
    <s v="female, female, female, female"/>
    <s v="monthly"/>
    <d v="2016-02-10T00:00:00"/>
    <x v="0"/>
    <s v="low"/>
  </r>
  <r>
    <n v="1021506"/>
    <n v="5750"/>
    <n v="5750"/>
    <s v="Pigs"/>
    <x v="0"/>
    <s v="to buy pigs."/>
    <x v="31"/>
    <s v="Santa Elena"/>
    <s v="CRC"/>
    <n v="1500"/>
    <d v="2016-02-11T18:07:31"/>
    <d v="2016-01-26T09:00:00"/>
    <d v="2016-02-18T16:26:46"/>
    <n v="260"/>
    <n v="18"/>
    <s v="#Elderly, #Animals, #Repeat Borrower, #Parent"/>
    <s v="male"/>
    <s v="irregular"/>
    <d v="2016-02-11T00:00:00"/>
    <x v="0"/>
    <s v="low"/>
  </r>
  <r>
    <n v="1021031"/>
    <n v="2250"/>
    <n v="2250"/>
    <s v="General Store"/>
    <x v="3"/>
    <s v="to purchase items to sell like canned goods, junk foods, eggs, home care products, and other groceries."/>
    <x v="0"/>
    <s v="Bogo, Cebu"/>
    <s v="PHP"/>
    <n v="1450"/>
    <d v="2016-02-11T03:01:38"/>
    <d v="2016-02-04T09:00:00"/>
    <d v="2016-02-14T00:24:10"/>
    <n v="70"/>
    <n v="7"/>
    <s v=""/>
    <s v="female"/>
    <s v="irregular"/>
    <d v="2016-02-11T00:00:00"/>
    <x v="0"/>
    <s v="low"/>
  </r>
  <r>
    <n v="1021398"/>
    <n v="5750"/>
    <n v="5750"/>
    <s v="Education provider"/>
    <x v="5"/>
    <s v="to purchase furniture and a computer for her students."/>
    <x v="3"/>
    <s v="Mandi Bhauddin"/>
    <s v="PKR"/>
    <n v="2450"/>
    <d v="2016-02-11T13:21:58"/>
    <d v="2016-01-30T09:00:00"/>
    <d v="2016-02-15T02:44:56"/>
    <n v="140"/>
    <n v="16"/>
    <s v="#Schooling"/>
    <s v="female"/>
    <s v="monthly"/>
    <d v="2016-02-11T00:00:00"/>
    <x v="0"/>
    <s v="low"/>
  </r>
  <r>
    <n v="1021947"/>
    <n v="72500"/>
    <n v="72500"/>
    <s v="Pub"/>
    <x v="1"/>
    <s v="to buy more beer to sell."/>
    <x v="47"/>
    <s v=""/>
    <s v="RWF"/>
    <n v="1610"/>
    <d v="2016-02-12T10:56:38"/>
    <d v="2016-01-18T09:00:00"/>
    <d v="2016-03-08T18:56:57"/>
    <n v="80"/>
    <n v="128"/>
    <s v="#Parent, #Woman Owned Biz"/>
    <s v="female, female, female, female, female, male, female, female, male, male, female"/>
    <s v="irregular"/>
    <d v="2016-02-12T00:00:00"/>
    <x v="0"/>
    <s v="high"/>
  </r>
  <r>
    <n v="1021736"/>
    <n v="10750"/>
    <n v="10750"/>
    <s v="General Store"/>
    <x v="3"/>
    <s v="to buy canned goods, eggs, beverages, and much more."/>
    <x v="0"/>
    <s v="Aniog, Angadanan, Isabela"/>
    <s v="PHP"/>
    <n v="1230"/>
    <d v="2016-02-12T07:47:46"/>
    <d v="2016-01-13T09:00:00"/>
    <d v="2016-03-08T15:19:45"/>
    <n v="130"/>
    <n v="18"/>
    <s v="#Woman Owned Biz, #Elderly, user_favorite"/>
    <s v="female"/>
    <s v="irregular"/>
    <d v="2016-02-12T00:00:00"/>
    <x v="0"/>
    <s v="low"/>
  </r>
  <r>
    <n v="1021599"/>
    <n v="4500"/>
    <n v="4500"/>
    <s v="Fish Selling"/>
    <x v="1"/>
    <s v="to buy more fresh fish to sell."/>
    <x v="0"/>
    <s v="Isabela, Negros Occidental"/>
    <s v="PHP"/>
    <n v="1450"/>
    <d v="2016-02-12T03:15:39"/>
    <d v="2016-01-29T09:00:00"/>
    <d v="2016-02-26T18:34:35"/>
    <n v="110"/>
    <n v="17"/>
    <s v="#Parent, #Repeat Borrower, #Woman Owned Biz"/>
    <s v="female"/>
    <s v="irregular"/>
    <d v="2016-02-12T00:00:00"/>
    <x v="0"/>
    <s v="low"/>
  </r>
  <r>
    <n v="1021797"/>
    <n v="15000"/>
    <n v="15000"/>
    <s v="Personal Housing Expenses"/>
    <x v="4"/>
    <s v="To build his  kitchen."/>
    <x v="4"/>
    <s v="Som Rong Torng district"/>
    <s v="USD"/>
    <n v="610"/>
    <d v="2016-02-12T08:57:20"/>
    <d v="2016-01-13T09:00:00"/>
    <d v="2016-03-15T10:53:58"/>
    <n v="200"/>
    <n v="43"/>
    <s v="user_favorite, user_favorite, user_favorite, user_favorite, user_favorite, user_favorite, user_favorite, user_favorite"/>
    <s v="male"/>
    <s v="monthly"/>
    <d v="2016-02-12T00:00:00"/>
    <x v="0"/>
    <s v="low"/>
  </r>
  <r>
    <n v="1021938"/>
    <n v="1250"/>
    <n v="1250"/>
    <s v="Grocery Store"/>
    <x v="1"/>
    <s v="to purchase additional items to sell."/>
    <x v="0"/>
    <s v="Gata Diot, Clarin, Misamis Occidental"/>
    <s v="PHP"/>
    <n v="1360"/>
    <d v="2016-02-12T10:48:10"/>
    <d v="2016-02-12T09:00:00"/>
    <d v="2016-02-17T15:11:15"/>
    <n v="80"/>
    <n v="5"/>
    <s v=""/>
    <s v="female"/>
    <s v="irregular"/>
    <d v="2016-02-12T00:00:00"/>
    <x v="0"/>
    <s v="low"/>
  </r>
  <r>
    <n v="1021983"/>
    <n v="2250"/>
    <n v="2250"/>
    <s v="Rickshaw"/>
    <x v="8"/>
    <s v="to purchase a rickshaw for her husband."/>
    <x v="29"/>
    <s v="Kandi"/>
    <s v="INR"/>
    <n v="3340"/>
    <d v="2016-02-12T12:39:08"/>
    <d v="2016-02-02T09:00:00"/>
    <d v="2016-02-15T21:53:57"/>
    <n v="430"/>
    <n v="6"/>
    <s v=""/>
    <s v="female"/>
    <s v="bullet"/>
    <d v="2016-02-12T00:00:00"/>
    <x v="0"/>
    <s v="low"/>
  </r>
  <r>
    <n v="1022286"/>
    <n v="16250"/>
    <n v="16250"/>
    <s v="Farming"/>
    <x v="0"/>
    <s v="to buy seeds, plastic sheeting for her greenhouse, and fertilizer to grow organic watermelons"/>
    <x v="53"/>
    <s v="Aksy district"/>
    <s v="KGS"/>
    <n v="1710"/>
    <d v="2016-02-13T06:22:13"/>
    <d v="2016-01-13T09:00:00"/>
    <d v="2016-02-22T17:01:18"/>
    <n v="140"/>
    <n v="52"/>
    <s v="volunteer_pick, #Elderly, #Parent, #Sustainable Ag"/>
    <s v="female"/>
    <s v="monthly"/>
    <d v="2016-02-13T00:00:00"/>
    <x v="0"/>
    <s v="high"/>
  </r>
  <r>
    <n v="1022348"/>
    <n v="2250"/>
    <n v="2250"/>
    <s v="Catering"/>
    <x v="1"/>
    <s v="to buy wood, vegetables, meats, soft drinks, Maseca (instant corn masa mix) and other items."/>
    <x v="24"/>
    <s v="San Lorenzo"/>
    <s v="HNL"/>
    <n v="1180"/>
    <d v="2016-02-13T17:46:50"/>
    <d v="2016-01-18T09:00:00"/>
    <d v="2016-02-17T22:03:43"/>
    <n v="100"/>
    <n v="9"/>
    <s v=""/>
    <s v="female"/>
    <s v="monthly"/>
    <d v="2016-02-13T00:00:00"/>
    <x v="0"/>
    <s v="low"/>
  </r>
  <r>
    <n v="1022399"/>
    <n v="1250"/>
    <n v="1250"/>
    <s v="Food Production/Sales"/>
    <x v="1"/>
    <s v="to purchase ingredients for snack vending like flour, milk, sugar, butter, cheese, and others."/>
    <x v="0"/>
    <s v="Ozamiz - Ozamis City Misamis Occidental"/>
    <s v="PHP"/>
    <n v="1260"/>
    <d v="2016-02-15T00:05:12"/>
    <d v="2016-01-20T09:00:00"/>
    <d v="2016-02-16T17:01:18"/>
    <n v="70"/>
    <n v="1"/>
    <s v="#Elderly"/>
    <s v="female"/>
    <s v="monthly"/>
    <d v="2016-02-14T00:00:00"/>
    <x v="0"/>
    <s v="low"/>
  </r>
  <r>
    <n v="1022481"/>
    <n v="1250"/>
    <n v="1250"/>
    <s v="General Store"/>
    <x v="3"/>
    <s v="to purchase vegetables such as tomatoes, onions, and green peppers, as well as stocks of grocery items to sell."/>
    <x v="0"/>
    <s v="Balintocatoc Santiago City"/>
    <s v="PHP"/>
    <n v="1230"/>
    <d v="2016-02-15T04:12:35"/>
    <d v="2016-01-27T09:00:00"/>
    <d v="2016-02-17T14:31:20"/>
    <n v="80"/>
    <n v="3"/>
    <s v=""/>
    <s v="female"/>
    <s v="irregular"/>
    <d v="2016-02-15T00:00:00"/>
    <x v="0"/>
    <s v="low"/>
  </r>
  <r>
    <n v="1022577"/>
    <n v="6250"/>
    <n v="6250"/>
    <s v="Cereals"/>
    <x v="1"/>
    <s v="to buy additional sacks of rice to sell."/>
    <x v="0"/>
    <s v="Cauayan, Negros Occidental"/>
    <s v="PHP"/>
    <n v="1450"/>
    <d v="2016-02-15T06:55:36"/>
    <d v="2016-02-05T09:00:00"/>
    <d v="2016-02-18T08:07:22"/>
    <n v="100"/>
    <n v="6"/>
    <s v=""/>
    <s v="female"/>
    <s v="irregular"/>
    <d v="2016-02-15T00:00:00"/>
    <x v="0"/>
    <s v="low"/>
  </r>
  <r>
    <n v="1022916"/>
    <n v="16500"/>
    <n v="16500"/>
    <s v="Animal Sales"/>
    <x v="0"/>
    <s v="to purchase sheep and feed."/>
    <x v="44"/>
    <s v="San Miguel La Labor, San Felipe del Progreso"/>
    <s v="MXN"/>
    <n v="1300"/>
    <d v="2016-02-15T16:52:26"/>
    <d v="2016-01-29T09:00:00"/>
    <d v="2016-02-23T16:03:09"/>
    <n v="90"/>
    <n v="59"/>
    <s v="#Animals, #Parent, #Repeat Borrower"/>
    <s v="female, female, female, female, female"/>
    <s v="irregular"/>
    <d v="2016-02-15T00:00:00"/>
    <x v="0"/>
    <s v="high"/>
  </r>
  <r>
    <n v="1022576"/>
    <n v="13500"/>
    <n v="13500"/>
    <s v="Farming"/>
    <x v="0"/>
    <s v="to buy seeds, and oil-cloth for the greenhouse in order to grow organic products"/>
    <x v="53"/>
    <s v="Aksy district"/>
    <s v="KGS"/>
    <n v="1710"/>
    <d v="2016-02-15T06:55:17"/>
    <d v="2016-01-15T09:00:00"/>
    <d v="2016-02-18T09:16:46"/>
    <n v="110"/>
    <n v="47"/>
    <s v="volunteer_pick, volunteer_like, #Repeat Borrower, #Parent, #Biz Durable Asset, #Eco-friendly, #Sustainable Ag, user_favorite"/>
    <s v="female"/>
    <s v="monthly"/>
    <d v="2016-02-15T00:00:00"/>
    <x v="0"/>
    <s v="low"/>
  </r>
  <r>
    <n v="1022522"/>
    <n v="2250"/>
    <n v="2250"/>
    <s v="Livestock"/>
    <x v="0"/>
    <s v="to buy feeds and other supplies to raise her livestock"/>
    <x v="0"/>
    <s v="Dumaguete, Negros Oriental"/>
    <s v="PHP"/>
    <n v="1450"/>
    <d v="2016-02-15T05:20:36"/>
    <d v="2016-01-29T09:00:00"/>
    <d v="2016-02-18T17:52:38"/>
    <n v="140"/>
    <n v="9"/>
    <s v=""/>
    <s v="female"/>
    <s v="irregular"/>
    <d v="2016-02-15T00:00:00"/>
    <x v="0"/>
    <s v="low"/>
  </r>
  <r>
    <n v="1023052"/>
    <n v="4750"/>
    <n v="4750"/>
    <s v="Furniture Making"/>
    <x v="12"/>
    <s v="to buy materials needed such as woods, paint, etc."/>
    <x v="0"/>
    <s v="Tacloban City, Leyte"/>
    <s v="PHP"/>
    <n v="1450"/>
    <d v="2016-02-16T01:34:14"/>
    <d v="2016-01-27T09:00:00"/>
    <d v="2016-02-19T17:44:54"/>
    <n v="80"/>
    <n v="17"/>
    <s v="#Repeat Borrower"/>
    <s v="female"/>
    <s v="irregular"/>
    <d v="2016-02-16T00:00:00"/>
    <x v="0"/>
    <s v="low"/>
  </r>
  <r>
    <n v="1023236"/>
    <n v="5500"/>
    <n v="5500"/>
    <s v="Farming"/>
    <x v="0"/>
    <s v="to buy fertilizers and other farm supplies."/>
    <x v="0"/>
    <s v="Hinobaan, Negros Occidental"/>
    <s v="PHP"/>
    <n v="1450"/>
    <d v="2016-02-16T06:53:59"/>
    <d v="2016-01-22T09:00:00"/>
    <d v="2016-02-21T04:05:07"/>
    <n v="80"/>
    <n v="17"/>
    <s v=""/>
    <s v="female"/>
    <s v="irregular"/>
    <d v="2016-02-16T00:00:00"/>
    <x v="0"/>
    <s v="low"/>
  </r>
  <r>
    <n v="1023173"/>
    <n v="2500"/>
    <n v="2500"/>
    <s v="Personal Housing Expenses"/>
    <x v="4"/>
    <s v="to purchase a solar system to replace the use of candles and ocote, therefore improving the living conditions of his family."/>
    <x v="44"/>
    <s v="EL Llano, Acatepec, Guerrero"/>
    <s v="MXN"/>
    <n v="2750"/>
    <d v="2016-02-16T05:32:57"/>
    <d v="2016-02-04T09:00:00"/>
    <d v="2016-02-19T19:00:02"/>
    <n v="70"/>
    <n v="8"/>
    <s v="#Technology, #Eco-friendly, user_favorite"/>
    <s v="male"/>
    <s v="monthly"/>
    <d v="2016-02-16T00:00:00"/>
    <x v="0"/>
    <s v="low"/>
  </r>
  <r>
    <n v="1023579"/>
    <n v="4500"/>
    <n v="4500"/>
    <s v="Grocery Store"/>
    <x v="1"/>
    <s v="to buy rice, sugar, beans, butter, eggs, bread, churros, beverages, juices, and soap, among other things."/>
    <x v="24"/>
    <s v="San Lorenzo"/>
    <s v="HNL"/>
    <n v="1180"/>
    <d v="2016-02-16T18:12:39"/>
    <d v="2016-01-25T09:00:00"/>
    <d v="2016-03-08T19:49:46"/>
    <n v="150"/>
    <n v="10"/>
    <s v="#Parent"/>
    <s v="female"/>
    <s v="monthly"/>
    <d v="2016-02-16T00:00:00"/>
    <x v="0"/>
    <s v="low"/>
  </r>
  <r>
    <n v="1023063"/>
    <n v="1500"/>
    <n v="1500"/>
    <s v="General Store"/>
    <x v="3"/>
    <s v="to purchase items to sell like canned goods, snack foods, home care products, and other groceries."/>
    <x v="0"/>
    <s v="Tacloban City, Leyte"/>
    <s v="PHP"/>
    <n v="1450"/>
    <d v="2016-02-16T01:48:07"/>
    <d v="2016-01-29T09:00:00"/>
    <d v="2016-02-19T15:58:15"/>
    <n v="80"/>
    <n v="1"/>
    <s v=""/>
    <s v="female"/>
    <s v="irregular"/>
    <d v="2016-02-16T00:00:00"/>
    <x v="0"/>
    <s v="low"/>
  </r>
  <r>
    <n v="1023454"/>
    <n v="5500"/>
    <n v="5500"/>
    <s v="Cereals"/>
    <x v="1"/>
    <s v="to purchase cereals."/>
    <x v="1"/>
    <s v="Eldoret"/>
    <s v="KES"/>
    <n v="1560"/>
    <d v="2016-02-16T11:06:16"/>
    <d v="2016-01-21T09:00:00"/>
    <d v="2016-02-29T01:43:33"/>
    <n v="140"/>
    <n v="2"/>
    <s v="volunteer_like, #Parent, #Schooling, #Vegan"/>
    <s v="female"/>
    <s v="monthly"/>
    <d v="2016-02-16T00:00:00"/>
    <x v="0"/>
    <s v="low"/>
  </r>
  <r>
    <n v="1023625"/>
    <n v="2000"/>
    <n v="2000"/>
    <s v="Animal Sales"/>
    <x v="0"/>
    <s v="to buy pigs and feed for them"/>
    <x v="26"/>
    <s v="Cayaltí - Chiclayo"/>
    <s v="PEN"/>
    <n v="1430"/>
    <d v="2016-02-16T23:07:55"/>
    <d v="2016-02-04T09:00:00"/>
    <d v="2016-02-18T03:11:10"/>
    <n v="100"/>
    <n v="6"/>
    <s v="#Repeat Borrower"/>
    <s v="female"/>
    <s v="monthly"/>
    <d v="2016-02-16T00:00:00"/>
    <x v="0"/>
    <s v="low"/>
  </r>
  <r>
    <n v="1023633"/>
    <n v="2250"/>
    <n v="2250"/>
    <s v="Food Production/Sales"/>
    <x v="1"/>
    <s v="to buy fabric to make bed sheets; and corn, firewood to make tortillas for sale."/>
    <x v="24"/>
    <s v="Villanueva, Cortes"/>
    <s v="HNL"/>
    <n v="2010"/>
    <d v="2016-02-16T23:52:13"/>
    <d v="2016-01-30T09:00:00"/>
    <d v="2016-02-18T08:07:14"/>
    <n v="150"/>
    <n v="9"/>
    <s v="#Single Parent, #Woman Owned Biz, user_favorite, #Fabrics"/>
    <s v="female"/>
    <s v="monthly"/>
    <d v="2016-02-16T00:00:00"/>
    <x v="0"/>
    <s v="low"/>
  </r>
  <r>
    <n v="1023387"/>
    <n v="11250"/>
    <n v="11250"/>
    <s v="General Store"/>
    <x v="3"/>
    <s v="to buy more stock such as detergent, coffee, sugar, and snacks."/>
    <x v="30"/>
    <s v=""/>
    <s v="IDR"/>
    <n v="1290"/>
    <d v="2016-02-16T09:42:54"/>
    <d v="2016-01-27T09:00:00"/>
    <d v="2016-02-25T16:41:48"/>
    <n v="140"/>
    <n v="25"/>
    <s v="#Parent"/>
    <s v="female, female, female, male, female, female"/>
    <s v="irregular"/>
    <d v="2016-02-16T00:00:00"/>
    <x v="0"/>
    <s v="low"/>
  </r>
  <r>
    <n v="1023163"/>
    <n v="5000"/>
    <n v="5000"/>
    <s v="Embroidery"/>
    <x v="11"/>
    <s v="to help her husband to increase his embroidery business."/>
    <x v="3"/>
    <s v="Rawalpindi"/>
    <s v="PKR"/>
    <n v="2470"/>
    <d v="2016-02-16T05:17:15"/>
    <d v="2016-02-10T09:00:00"/>
    <d v="2016-02-20T21:44:44"/>
    <n v="140"/>
    <n v="20"/>
    <s v="#Fabrics"/>
    <s v="female"/>
    <s v="monthly"/>
    <d v="2016-02-16T00:00:00"/>
    <x v="0"/>
    <s v="low"/>
  </r>
  <r>
    <n v="1024011"/>
    <n v="2750"/>
    <n v="2750"/>
    <s v="Food Production/Sales"/>
    <x v="1"/>
    <s v="to buy ingredients such as, meat, rice, fish, etc."/>
    <x v="0"/>
    <s v="Bogo, Cebu"/>
    <s v="PHP"/>
    <n v="1450"/>
    <d v="2016-02-17T09:48:46"/>
    <d v="2016-02-12T09:00:00"/>
    <d v="2016-02-25T04:05:31"/>
    <n v="110"/>
    <n v="9"/>
    <s v="#Elderly, #Parent, #Woman Owned Biz"/>
    <s v="female"/>
    <s v="irregular"/>
    <d v="2016-02-17T00:00:00"/>
    <x v="0"/>
    <s v="low"/>
  </r>
  <r>
    <n v="1024192"/>
    <n v="5250"/>
    <n v="5250"/>
    <s v="Fruits &amp; Vegetables"/>
    <x v="1"/>
    <s v="to buy more stock of fruits and vegetables"/>
    <x v="1"/>
    <s v="Machakos"/>
    <s v="KES"/>
    <n v="1380"/>
    <d v="2016-02-17T14:31:25"/>
    <d v="2016-02-11T09:00:00"/>
    <d v="2016-03-01T20:34:53"/>
    <n v="140"/>
    <n v="16"/>
    <s v="#Woman Owned Biz, #Vegan, #Parent, #Repeat Borrower"/>
    <s v="female"/>
    <s v="monthly"/>
    <d v="2016-02-17T00:00:00"/>
    <x v="0"/>
    <s v="low"/>
  </r>
  <r>
    <n v="1023835"/>
    <n v="2250"/>
    <n v="2250"/>
    <s v="Pigs"/>
    <x v="0"/>
    <s v="to buy feed, vitamins, and other supplies to raise her livestock."/>
    <x v="0"/>
    <s v="Compostela, Cebu"/>
    <s v="PHP"/>
    <n v="1450"/>
    <d v="2016-02-17T07:10:13"/>
    <d v="2016-01-26T09:00:00"/>
    <d v="2016-02-22T01:27:14"/>
    <n v="80"/>
    <n v="8"/>
    <s v=""/>
    <s v="female"/>
    <s v="irregular"/>
    <d v="2016-02-17T00:00:00"/>
    <x v="0"/>
    <s v="low"/>
  </r>
  <r>
    <n v="1023641"/>
    <n v="15250"/>
    <n v="15250"/>
    <s v="Food Production/Sales"/>
    <x v="1"/>
    <s v="to buy fruit, rice, and pork."/>
    <x v="14"/>
    <s v="Rocafuerte"/>
    <s v="USD"/>
    <n v="1370"/>
    <d v="2016-02-17T01:30:22"/>
    <d v="2016-01-17T09:00:00"/>
    <d v="2016-03-09T02:38:33"/>
    <n v="140"/>
    <n v="39"/>
    <s v="#Elderly, #Parent, #Woman Owned Biz"/>
    <s v="female"/>
    <s v="monthly"/>
    <d v="2016-02-17T00:00:00"/>
    <x v="0"/>
    <s v="low"/>
  </r>
  <r>
    <n v="1024299"/>
    <n v="10000"/>
    <n v="10000"/>
    <s v="Clothing Sales"/>
    <x v="7"/>
    <s v="to pay for additional African costumes."/>
    <x v="8"/>
    <s v="Makeni"/>
    <s v="SLL"/>
    <n v="1480"/>
    <d v="2016-02-17T18:39:19"/>
    <d v="2016-02-05T09:00:00"/>
    <d v="2016-03-09T05:14:47"/>
    <n v="80"/>
    <n v="27"/>
    <s v="#Woman Owned Biz, #Parent, user_favorite, user_favorite"/>
    <s v="female, female, female, female"/>
    <s v="monthly"/>
    <d v="2016-02-17T00:00:00"/>
    <x v="0"/>
    <s v="low"/>
  </r>
  <r>
    <n v="1023982"/>
    <n v="2250"/>
    <n v="2250"/>
    <s v="General Store"/>
    <x v="3"/>
    <s v="to buy items to sell like canned goods, junk foods, home care products, and other groceries."/>
    <x v="0"/>
    <s v="Bogo, Cebu"/>
    <s v="PHP"/>
    <n v="1450"/>
    <d v="2016-02-17T09:21:16"/>
    <d v="2016-01-29T09:00:00"/>
    <d v="2016-02-29T03:18:29"/>
    <n v="110"/>
    <n v="9"/>
    <s v="#Elderly, #Parent, #Schooling"/>
    <s v="female"/>
    <s v="irregular"/>
    <d v="2016-02-17T00:00:00"/>
    <x v="0"/>
    <s v="low"/>
  </r>
  <r>
    <n v="1024211"/>
    <n v="24750"/>
    <n v="24750"/>
    <s v="Food Production/Sales"/>
    <x v="1"/>
    <s v="to buy a large quantity of rice and beans for resale."/>
    <x v="46"/>
    <s v="Gitega"/>
    <s v="BIF"/>
    <n v="1620"/>
    <d v="2016-02-17T15:27:11"/>
    <d v="2016-01-18T09:00:00"/>
    <d v="2016-02-28T06:32:53"/>
    <n v="80"/>
    <n v="35"/>
    <s v="#Widowed, user_favorite, #Parent, #Single Parent, #Vegan, user_favorite"/>
    <s v="female, female, male, female, female, female, female, female, female, female, female, female, female, female, female, female, female, male, female, female, female"/>
    <s v="irregular"/>
    <d v="2016-02-17T00:00:00"/>
    <x v="0"/>
    <s v="low"/>
  </r>
  <r>
    <n v="1024253"/>
    <n v="1000"/>
    <n v="1000"/>
    <s v="Food Production/Sales"/>
    <x v="1"/>
    <s v="to buy a box of exercise books, eight boxes of writing implements, and seven boxes of cookies."/>
    <x v="41"/>
    <s v="Tokoin"/>
    <s v="XOF"/>
    <n v="2960"/>
    <d v="2016-02-17T17:00:25"/>
    <d v="2016-01-22T09:00:00"/>
    <d v="2016-02-23T08:35:08"/>
    <n v="70"/>
    <n v="4"/>
    <s v="#Elderly"/>
    <s v="female"/>
    <s v="irregular"/>
    <d v="2016-02-17T00:00:00"/>
    <x v="0"/>
    <s v="low"/>
  </r>
  <r>
    <n v="1023974"/>
    <n v="10000"/>
    <n v="10000"/>
    <s v="Dairy"/>
    <x v="0"/>
    <s v="to buy animal feed and pay for maintenance costs of the farm."/>
    <x v="1"/>
    <s v="Eldoret"/>
    <s v="KES"/>
    <n v="1380"/>
    <d v="2016-02-17T09:13:50"/>
    <d v="2016-02-11T09:00:00"/>
    <d v="2016-03-09T03:12:46"/>
    <n v="140"/>
    <n v="17"/>
    <s v="#Animals, #Repeat Borrower, #Woman Owned Biz, #Parent"/>
    <s v="female"/>
    <s v="monthly"/>
    <d v="2016-02-17T00:00:00"/>
    <x v="0"/>
    <s v="low"/>
  </r>
  <r>
    <n v="1023961"/>
    <n v="32750"/>
    <n v="32750"/>
    <s v="Fish Selling"/>
    <x v="1"/>
    <s v="S’approvisionner en poissons"/>
    <x v="45"/>
    <s v="Goma, North Kivu province"/>
    <s v="USD"/>
    <n v="1600"/>
    <d v="2016-02-17T09:04:08"/>
    <d v="2016-01-28T09:00:00"/>
    <d v="2016-02-29T20:41:45"/>
    <n v="60"/>
    <n v="10"/>
    <s v=""/>
    <s v="female, male, male, female, male, male, female, male, female, female, female, female, female, male, female, female, female, male, female, female, female, female, male"/>
    <s v="irregular"/>
    <d v="2016-02-17T00:00:00"/>
    <x v="0"/>
    <s v="low"/>
  </r>
  <r>
    <n v="1024237"/>
    <n v="13750"/>
    <n v="13750"/>
    <s v="Construction"/>
    <x v="6"/>
    <s v="to buy new construction material for his business."/>
    <x v="40"/>
    <s v="Sidon"/>
    <s v="LBP"/>
    <n v="4040"/>
    <d v="2016-02-17T16:29:02"/>
    <d v="2016-02-11T09:00:00"/>
    <d v="2016-03-13T15:24:58"/>
    <n v="150"/>
    <n v="29"/>
    <s v="#Single, #Refugee, user_favorite, user_favorite"/>
    <s v="male"/>
    <s v="monthly"/>
    <d v="2016-02-17T00:00:00"/>
    <x v="0"/>
    <s v="low"/>
  </r>
  <r>
    <n v="1024522"/>
    <n v="10500"/>
    <n v="10500"/>
    <s v="Textiles"/>
    <x v="11"/>
    <s v="to buy coloured paints, materials, Elei boards, etc."/>
    <x v="27"/>
    <s v="Siufaga Savaii"/>
    <s v="WST"/>
    <n v="150"/>
    <d v="2016-02-18T05:30:27"/>
    <d v="2016-02-05T09:00:00"/>
    <d v="2016-02-22T19:36:15"/>
    <n v="140"/>
    <n v="25"/>
    <s v="#Fabrics"/>
    <s v="female"/>
    <s v="irregular"/>
    <d v="2016-02-18T00:00:00"/>
    <x v="0"/>
    <s v="low"/>
  </r>
  <r>
    <n v="1025108"/>
    <n v="2000"/>
    <n v="2000"/>
    <s v="Retail"/>
    <x v="3"/>
    <s v="to increase her stock."/>
    <x v="39"/>
    <s v="Leogane"/>
    <s v="HTG"/>
    <n v="4420"/>
    <d v="2016-02-18T21:18:57"/>
    <d v="2016-02-12T09:00:00"/>
    <d v="2016-02-25T17:35:17"/>
    <n v="80"/>
    <n v="6"/>
    <s v=""/>
    <s v="female"/>
    <s v="monthly"/>
    <d v="2016-02-18T00:00:00"/>
    <x v="0"/>
    <s v="low"/>
  </r>
  <r>
    <n v="1025003"/>
    <n v="15250"/>
    <n v="15250"/>
    <s v="Furniture Making"/>
    <x v="12"/>
    <s v="to pay for tools and materials for furniture making"/>
    <x v="25"/>
    <s v="Kapan, Syunik region"/>
    <s v="AMD"/>
    <n v="1690"/>
    <d v="2016-02-18T15:34:14"/>
    <d v="2016-02-09T09:00:00"/>
    <d v="2016-02-25T17:00:12"/>
    <n v="260"/>
    <n v="35"/>
    <s v="user_favorite, user_favorite, user_favorite, user_favorite, #Biz Durable Asset"/>
    <s v="male"/>
    <s v="monthly"/>
    <d v="2016-02-18T00:00:00"/>
    <x v="0"/>
    <s v="low"/>
  </r>
  <r>
    <n v="1024900"/>
    <n v="14500"/>
    <n v="14500"/>
    <s v="Clothing Sales"/>
    <x v="7"/>
    <s v="to buy kids' clothes and ‎makeup for women to serve more clients."/>
    <x v="16"/>
    <s v="Baqaa"/>
    <s v="JOD"/>
    <n v="1850"/>
    <d v="2016-02-18T12:00:21"/>
    <d v="2016-02-10T09:00:00"/>
    <d v="2016-03-15T14:25:57"/>
    <n v="210"/>
    <n v="47"/>
    <s v="#Elderly, #Woman Owned Biz, user_favorite"/>
    <s v="female"/>
    <s v="monthly"/>
    <d v="2016-02-18T00:00:00"/>
    <x v="0"/>
    <s v="low"/>
  </r>
  <r>
    <n v="1024973"/>
    <n v="10250"/>
    <n v="10250"/>
    <s v="Personal Housing Expenses"/>
    <x v="4"/>
    <s v="To construct a toilet and improve sanitation facilities in her home"/>
    <x v="29"/>
    <s v="Kulithalai"/>
    <s v="INR"/>
    <n v="4280"/>
    <d v="2016-02-18T14:26:29"/>
    <d v="2016-02-03T09:00:00"/>
    <d v="2016-02-27T17:52:50"/>
    <n v="200"/>
    <n v="36"/>
    <s v="#Health and Sanitation, user_favorite, user_favorite, user_favorite, user_favorite, user_favorite, user_favorite, user_favorite"/>
    <s v="female, female, female, female, female"/>
    <s v="monthly"/>
    <d v="2016-02-18T00:00:00"/>
    <x v="0"/>
    <s v="low"/>
  </r>
  <r>
    <n v="1024749"/>
    <n v="13500"/>
    <n v="13500"/>
    <s v="Home Appliances"/>
    <x v="9"/>
    <s v="To purchase necessary furniture and home appliances to improve her family's living"/>
    <x v="40"/>
    <s v="Marjeyoun"/>
    <s v="LBP"/>
    <n v="770"/>
    <d v="2016-02-18T09:10:42"/>
    <d v="2016-02-08T09:00:00"/>
    <d v="2016-03-09T04:49:57"/>
    <n v="170"/>
    <n v="30"/>
    <s v="#Parent"/>
    <s v="female"/>
    <s v="monthly"/>
    <d v="2016-02-18T00:00:00"/>
    <x v="0"/>
    <s v="low"/>
  </r>
  <r>
    <n v="1024827"/>
    <n v="8250"/>
    <n v="8250"/>
    <s v="Health"/>
    <x v="13"/>
    <s v="to pay for the dental work of her husband"/>
    <x v="49"/>
    <s v="Lezhe"/>
    <s v="ALL"/>
    <n v="2390"/>
    <d v="2016-02-18T11:01:25"/>
    <d v="2016-02-12T09:00:00"/>
    <d v="2016-02-27T15:07:44"/>
    <n v="150"/>
    <n v="31"/>
    <s v="#Health and Sanitation, #Elderly, #Repeat Borrower, user_favorite"/>
    <s v="female"/>
    <s v="monthly"/>
    <d v="2016-02-18T00:00:00"/>
    <x v="0"/>
    <s v="low"/>
  </r>
  <r>
    <n v="1024651"/>
    <n v="3500"/>
    <n v="3500"/>
    <s v="General Store"/>
    <x v="3"/>
    <s v="to buy supplies like beverages, dry goods, and soft drinks"/>
    <x v="0"/>
    <s v="Talibon,Bohol"/>
    <s v="PHP"/>
    <n v="1250"/>
    <d v="2016-02-18T07:53:28"/>
    <d v="2016-01-18T09:00:00"/>
    <d v="2016-03-10T06:51:52"/>
    <n v="120"/>
    <n v="11"/>
    <s v="#Woman Owned Biz"/>
    <s v="female"/>
    <s v="irregular"/>
    <d v="2016-02-18T00:00:00"/>
    <x v="0"/>
    <s v="low"/>
  </r>
  <r>
    <n v="1025010"/>
    <n v="15000"/>
    <n v="15000"/>
    <s v="Farming"/>
    <x v="0"/>
    <s v="to buy seeds, manure, fertilizers, and a pump for fumigation."/>
    <x v="14"/>
    <s v="Ventanas"/>
    <s v="USD"/>
    <n v="1590"/>
    <d v="2016-02-18T15:53:04"/>
    <d v="2016-01-27T09:00:00"/>
    <d v="2016-03-18T20:59:01"/>
    <n v="130"/>
    <n v="51"/>
    <s v="#Single, #Parent, #Vegan, user_favorite"/>
    <s v="male"/>
    <s v="bullet"/>
    <d v="2016-02-18T00:00:00"/>
    <x v="0"/>
    <s v="high"/>
  </r>
  <r>
    <n v="1025112"/>
    <n v="40000"/>
    <n v="40000"/>
    <s v="Metal Shop"/>
    <x v="12"/>
    <s v="to buy aluminium in bulk."/>
    <x v="5"/>
    <s v="La Paz  / El Alto"/>
    <s v="BOB"/>
    <n v="590"/>
    <d v="2016-02-18T21:33:43"/>
    <d v="2016-01-29T09:00:00"/>
    <d v="2016-03-08T14:57:36"/>
    <n v="100"/>
    <n v="84"/>
    <s v="#Unique, #First Loan, #Parent, user_favorite, user_favorite"/>
    <s v="female, female, female, female, female, male, female, female"/>
    <s v="monthly"/>
    <d v="2016-02-18T00:00:00"/>
    <x v="0"/>
    <s v="high"/>
  </r>
  <r>
    <n v="1024855"/>
    <n v="14250"/>
    <n v="14250"/>
    <s v="Higher education costs"/>
    <x v="5"/>
    <s v="to pay his semester fees."/>
    <x v="16"/>
    <s v="Irbid"/>
    <s v="JOD"/>
    <n v="1850"/>
    <d v="2016-02-18T11:29:22"/>
    <d v="2016-01-28T09:00:00"/>
    <d v="2016-03-18T08:11:46"/>
    <n v="210"/>
    <n v="47"/>
    <s v="#Schooling, #Repeat Borrower, #Single, user_favorite, user_favorite"/>
    <s v="male"/>
    <s v="monthly"/>
    <d v="2016-02-18T00:00:00"/>
    <x v="0"/>
    <s v="low"/>
  </r>
  <r>
    <n v="1024924"/>
    <n v="4500"/>
    <n v="4500"/>
    <s v="Farming"/>
    <x v="0"/>
    <s v="to purchase farm inputs for potato cultivation."/>
    <x v="29"/>
    <s v="Falakata"/>
    <s v="INR"/>
    <n v="3340"/>
    <d v="2016-02-18T12:46:35"/>
    <d v="2016-02-10T09:00:00"/>
    <d v="2016-02-25T20:13:16"/>
    <n v="430"/>
    <n v="18"/>
    <s v="#Parent, #Vegan"/>
    <s v="female"/>
    <s v="bullet"/>
    <d v="2016-02-18T00:00:00"/>
    <x v="0"/>
    <s v="low"/>
  </r>
  <r>
    <n v="1024420"/>
    <n v="9750"/>
    <n v="9750"/>
    <s v="General Store"/>
    <x v="3"/>
    <s v="to buy milk, sugar, rice, noodles, flour, eggs, fruits, baked goods, vegetables, tinned goods etc."/>
    <x v="19"/>
    <s v="Santaní"/>
    <s v="PYG"/>
    <n v="580"/>
    <d v="2016-02-18T02:39:38"/>
    <d v="2016-01-19T09:00:00"/>
    <d v="2016-03-09T01:58:14"/>
    <n v="150"/>
    <n v="27"/>
    <s v="#Repeat Borrower, #Woman Owned Biz"/>
    <s v="female"/>
    <s v="monthly"/>
    <d v="2016-02-18T00:00:00"/>
    <x v="0"/>
    <s v="low"/>
  </r>
  <r>
    <n v="1024640"/>
    <n v="2250"/>
    <n v="2250"/>
    <s v="General Store"/>
    <x v="3"/>
    <s v="to purchase more stock to sell in her general store."/>
    <x v="0"/>
    <s v="Guihulngan, Negros Oriental"/>
    <s v="PHP"/>
    <n v="1450"/>
    <d v="2016-02-18T07:45:09"/>
    <d v="2016-01-22T09:00:00"/>
    <d v="2016-02-22T20:38:28"/>
    <n v="50"/>
    <n v="1"/>
    <s v=""/>
    <s v="female"/>
    <s v="irregular"/>
    <d v="2016-02-18T00:00:00"/>
    <x v="0"/>
    <s v="low"/>
  </r>
  <r>
    <n v="1025117"/>
    <n v="1500"/>
    <n v="1500"/>
    <s v="Farm Supplies"/>
    <x v="0"/>
    <s v="buy the necessary manure and fertilizers to apply to his coffee, bean and corn crops.."/>
    <x v="7"/>
    <s v="Ciudad Barrios"/>
    <s v="USD"/>
    <n v="1990"/>
    <d v="2016-02-18T21:58:00"/>
    <d v="2016-01-30T09:00:00"/>
    <d v="2016-02-20T22:01:50"/>
    <n v="150"/>
    <n v="6"/>
    <s v="volunteer_pick, #Repeat Borrower"/>
    <s v="male"/>
    <s v="monthly"/>
    <d v="2016-02-18T00:00:00"/>
    <x v="0"/>
    <s v="low"/>
  </r>
  <r>
    <n v="1024520"/>
    <n v="7750"/>
    <n v="7750"/>
    <s v="Sewing"/>
    <x v="2"/>
    <s v="to buy a new sewing machine, material, thread, scissors, and other sewing supplies"/>
    <x v="27"/>
    <s v="Fatuvalu savaii"/>
    <s v="WST"/>
    <n v="150"/>
    <d v="2016-02-18T05:24:29"/>
    <d v="2016-02-11T09:00:00"/>
    <d v="2016-02-28T07:56:21"/>
    <n v="140"/>
    <n v="27"/>
    <s v="#Widowed, #Fabrics, #Biz Durable Asset, #Supporting Family, user_favorite, #Elderly, #Woman Owned Biz"/>
    <s v="female"/>
    <s v="irregular"/>
    <d v="2016-02-18T00:00:00"/>
    <x v="0"/>
    <s v="low"/>
  </r>
  <r>
    <n v="1024526"/>
    <n v="3000"/>
    <n v="3000"/>
    <s v="Food Stall"/>
    <x v="1"/>
    <s v="to purchase a wider variety of raw ingredients for her food stall."/>
    <x v="29"/>
    <s v="Barang,Odisha"/>
    <s v="INR"/>
    <n v="2410"/>
    <d v="2016-02-18T05:32:47"/>
    <d v="2016-01-22T09:00:00"/>
    <d v="2016-02-23T09:14:44"/>
    <n v="430"/>
    <n v="11"/>
    <s v="user_favorite"/>
    <s v="female"/>
    <s v="bullet"/>
    <d v="2016-02-18T00:00:00"/>
    <x v="0"/>
    <s v="low"/>
  </r>
  <r>
    <n v="1026043"/>
    <n v="4500"/>
    <n v="4500"/>
    <s v="Sewing"/>
    <x v="2"/>
    <s v="to buy an industrial sewing machine."/>
    <x v="18"/>
    <s v="Medellín"/>
    <s v="COP"/>
    <n v="1770"/>
    <d v="2016-02-19T23:44:22"/>
    <d v="2016-01-22T09:00:00"/>
    <d v="2016-03-01T23:48:12"/>
    <n v="140"/>
    <n v="18"/>
    <s v="#Fabrics, #Biz Durable Asset, #Woman Owned Biz"/>
    <s v="female"/>
    <s v="bullet"/>
    <d v="2016-02-19T00:00:00"/>
    <x v="0"/>
    <s v="low"/>
  </r>
  <r>
    <n v="1025944"/>
    <n v="18500"/>
    <n v="18500"/>
    <s v="Tailoring"/>
    <x v="2"/>
    <s v="to restock more materials for pajamas production and to buy additional machinery to reduce outsourcing costs."/>
    <x v="50"/>
    <s v="Harare"/>
    <s v="USD"/>
    <n v="3670"/>
    <d v="2016-02-19T17:30:38"/>
    <d v="2016-02-06T09:00:00"/>
    <d v="2016-02-28T04:46:16"/>
    <n v="80"/>
    <n v="39"/>
    <s v="user_favorite, user_favorite"/>
    <s v="female, female, female, female, female"/>
    <s v="monthly"/>
    <d v="2016-02-19T00:00:00"/>
    <x v="0"/>
    <s v="low"/>
  </r>
  <r>
    <n v="1025794"/>
    <n v="2000"/>
    <n v="2000"/>
    <s v="Clothing Sales"/>
    <x v="7"/>
    <s v="to buy more stock of clothes."/>
    <x v="1"/>
    <s v="Kisumu"/>
    <s v="KES"/>
    <n v="1380"/>
    <d v="2016-02-19T12:39:51"/>
    <d v="2016-02-15T09:00:00"/>
    <d v="2016-02-25T20:54:40"/>
    <n v="80"/>
    <n v="7"/>
    <s v=""/>
    <s v="female"/>
    <s v="monthly"/>
    <d v="2016-02-19T00:00:00"/>
    <x v="0"/>
    <s v="low"/>
  </r>
  <r>
    <n v="1025319"/>
    <n v="14500"/>
    <n v="14500"/>
    <s v="Beauty Salon"/>
    <x v="2"/>
    <s v="to buy different types of cosmetics like creams, as well as hair brushes and other accessories for her beauty salon."/>
    <x v="3"/>
    <s v="Karachi"/>
    <s v="PKR"/>
    <n v="2470"/>
    <d v="2016-02-19T07:24:24"/>
    <d v="2016-02-02T09:00:00"/>
    <d v="2016-03-08T21:09:03"/>
    <n v="130"/>
    <n v="30"/>
    <s v="#Woman Owned Biz, #Parent, user_favorite, #Female Education"/>
    <s v="female"/>
    <s v="monthly"/>
    <d v="2016-02-19T00:00:00"/>
    <x v="0"/>
    <s v="low"/>
  </r>
  <r>
    <n v="1025545"/>
    <n v="1750"/>
    <n v="1750"/>
    <s v="Home Appliances"/>
    <x v="9"/>
    <s v="to buy a water filter to provide safe drinking water for their family."/>
    <x v="4"/>
    <s v="Kampong Speu"/>
    <s v="KHR"/>
    <n v="3110"/>
    <d v="2016-02-19T09:21:46"/>
    <d v="2016-02-11T09:00:00"/>
    <d v="2016-03-02T04:43:13"/>
    <n v="80"/>
    <n v="5"/>
    <s v=""/>
    <s v="female, female, female, female"/>
    <s v="monthly"/>
    <d v="2016-02-19T00:00:00"/>
    <x v="0"/>
    <s v="low"/>
  </r>
  <r>
    <n v="1025564"/>
    <n v="10500"/>
    <n v="10500"/>
    <s v="Fruits &amp; Vegetables"/>
    <x v="1"/>
    <s v="to buy more vegetables and meat to sell"/>
    <x v="0"/>
    <s v="Centro Southeast, Solana, Cagayan"/>
    <s v="PHP"/>
    <n v="1230"/>
    <d v="2016-02-19T09:31:56"/>
    <d v="2016-02-19T09:00:00"/>
    <d v="2016-02-25T18:21:01"/>
    <n v="80"/>
    <n v="17"/>
    <s v=""/>
    <s v="female"/>
    <s v="irregular"/>
    <d v="2016-02-19T00:00:00"/>
    <x v="0"/>
    <s v="low"/>
  </r>
  <r>
    <n v="1025512"/>
    <n v="1250"/>
    <n v="1250"/>
    <s v="Home Appliances"/>
    <x v="9"/>
    <s v="to buy a water filter to provide safe drinking water for their family._x0009_."/>
    <x v="4"/>
    <s v="Kampong Speu"/>
    <s v="KHR"/>
    <n v="3110"/>
    <d v="2016-02-19T09:06:35"/>
    <d v="2016-02-05T09:00:00"/>
    <d v="2016-03-03T04:44:11"/>
    <n v="80"/>
    <n v="4"/>
    <s v=""/>
    <s v="female, female, female"/>
    <s v="monthly"/>
    <d v="2016-02-19T00:00:00"/>
    <x v="0"/>
    <s v="low"/>
  </r>
  <r>
    <n v="1025562"/>
    <n v="1750"/>
    <n v="1750"/>
    <s v="Home Appliances"/>
    <x v="9"/>
    <s v="to buy a water filter to provide safe drinking water for their family."/>
    <x v="4"/>
    <s v="Kampong Speu"/>
    <s v="KHR"/>
    <n v="3110"/>
    <d v="2016-02-19T09:29:39"/>
    <d v="2016-02-04T09:00:00"/>
    <d v="2016-03-02T16:20:05"/>
    <n v="80"/>
    <n v="6"/>
    <s v=""/>
    <s v="female, female, female, female"/>
    <s v="monthly"/>
    <d v="2016-02-19T00:00:00"/>
    <x v="0"/>
    <s v="low"/>
  </r>
  <r>
    <n v="1025429"/>
    <n v="2250"/>
    <n v="2250"/>
    <s v="General Store"/>
    <x v="3"/>
    <s v="to buy items to sell in her general store like canned goods, personal care products, coffee, eggs, spices, noodles, drinks, etc"/>
    <x v="0"/>
    <s v="Sara, Iloilo"/>
    <s v="PHP"/>
    <n v="1450"/>
    <d v="2016-02-19T08:38:01"/>
    <d v="2016-02-09T09:00:00"/>
    <d v="2016-02-29T20:11:58"/>
    <n v="80"/>
    <n v="4"/>
    <s v="#Elderly, #Repeat Borrower"/>
    <s v="female"/>
    <s v="irregular"/>
    <d v="2016-02-19T00:00:00"/>
    <x v="0"/>
    <s v="low"/>
  </r>
  <r>
    <n v="1025721"/>
    <n v="10000"/>
    <n v="10000"/>
    <s v="Farming"/>
    <x v="0"/>
    <s v="to purchase 30 packages of fertilizer and seeds of carrot and potato"/>
    <x v="25"/>
    <s v="Arevshat village"/>
    <s v="USD"/>
    <n v="1690"/>
    <d v="2016-02-19T11:03:44"/>
    <d v="2016-02-05T09:00:00"/>
    <d v="2016-02-28T16:37:41"/>
    <n v="270"/>
    <n v="17"/>
    <s v="#Elderly, #Vegan, #Parent"/>
    <s v="female"/>
    <s v="monthly"/>
    <d v="2016-02-19T00:00:00"/>
    <x v="0"/>
    <s v="low"/>
  </r>
  <r>
    <n v="1025991"/>
    <n v="1500"/>
    <n v="1500"/>
    <s v="Food Market"/>
    <x v="1"/>
    <s v="to buy rice, spaghetti, corn and sugar."/>
    <x v="39"/>
    <s v="Bon Repos"/>
    <s v="HTG"/>
    <n v="4420"/>
    <d v="2016-02-19T22:14:37"/>
    <d v="2016-02-17T09:00:00"/>
    <d v="2016-02-26T19:41:51"/>
    <n v="70"/>
    <n v="5"/>
    <s v=""/>
    <s v="female"/>
    <s v="monthly"/>
    <d v="2016-02-19T00:00:00"/>
    <x v="0"/>
    <s v="low"/>
  </r>
  <r>
    <n v="1025344"/>
    <n v="5500"/>
    <n v="5500"/>
    <s v="Fishing"/>
    <x v="1"/>
    <s v="to buy new fishing materials like fishing nets, bamboo and gasoline and maintain her business."/>
    <x v="0"/>
    <s v="Taytay, Palawan"/>
    <s v="PHP"/>
    <n v="1450"/>
    <d v="2016-02-19T07:54:03"/>
    <d v="2016-02-10T09:00:00"/>
    <d v="2016-02-24T23:48:37"/>
    <n v="80"/>
    <n v="7"/>
    <s v=""/>
    <s v="female"/>
    <s v="irregular"/>
    <d v="2016-02-19T00:00:00"/>
    <x v="0"/>
    <s v="low"/>
  </r>
  <r>
    <n v="1026095"/>
    <n v="11000"/>
    <n v="11000"/>
    <s v="Retail"/>
    <x v="3"/>
    <s v="to buy silver jewellery, purses, perfumes and more."/>
    <x v="14"/>
    <s v="Rocafuerte"/>
    <s v="USD"/>
    <n v="1370"/>
    <d v="2016-02-20T01:35:34"/>
    <d v="2016-01-21T09:00:00"/>
    <d v="2016-02-22T14:29:33"/>
    <n v="70"/>
    <n v="32"/>
    <s v="#Elderly, #Repeat Borrower"/>
    <s v="female"/>
    <s v="irregular"/>
    <d v="2016-02-20T00:00:00"/>
    <x v="0"/>
    <s v="low"/>
  </r>
  <r>
    <n v="1090809"/>
    <n v="25000"/>
    <n v="25000"/>
    <s v="Entertainment"/>
    <x v="14"/>
    <s v=" get the radio show back on the air after a hiatus"/>
    <x v="37"/>
    <s v=""/>
    <s v="USD"/>
    <m/>
    <d v="2016-02-21T07:10:29"/>
    <d v="2016-05-04T19:56:32"/>
    <d v="2016-05-01T11:17:08"/>
    <n v="240"/>
    <n v="24"/>
    <s v=""/>
    <s v="male"/>
    <s v="monthly"/>
    <d v="2016-02-21T00:00:00"/>
    <x v="0"/>
    <s v="low"/>
  </r>
  <r>
    <n v="1026790"/>
    <n v="30000"/>
    <n v="30000"/>
    <s v="Primary/secondary school costs"/>
    <x v="5"/>
    <s v="to pay for her children's school tuition fees."/>
    <x v="40"/>
    <s v="Aley"/>
    <s v="USD"/>
    <n v="770"/>
    <d v="2016-02-22T13:32:16"/>
    <d v="2016-02-15T09:00:00"/>
    <d v="2016-03-08T14:56:53"/>
    <n v="260"/>
    <n v="82"/>
    <s v="#Parent, #Schooling, #Woman Owned Biz"/>
    <s v="female"/>
    <s v="monthly"/>
    <d v="2016-02-22T00:00:00"/>
    <x v="0"/>
    <s v="high"/>
  </r>
  <r>
    <n v="1026533"/>
    <n v="4250"/>
    <n v="4250"/>
    <s v="General Store"/>
    <x v="3"/>
    <s v="to purchase additional groceries like canned goods, noodles, spices, milk, drinks, bread, shampoo and other personal care products"/>
    <x v="0"/>
    <s v="Dumarao, Capiz"/>
    <s v="PHP"/>
    <n v="1450"/>
    <d v="2016-02-22T08:41:18"/>
    <d v="2016-01-29T09:00:00"/>
    <d v="2016-02-27T12:55:46"/>
    <n v="80"/>
    <n v="3"/>
    <s v="#Repeat Borrower"/>
    <s v="female"/>
    <s v="irregular"/>
    <d v="2016-02-22T00:00:00"/>
    <x v="0"/>
    <s v="low"/>
  </r>
  <r>
    <n v="1026926"/>
    <n v="4500"/>
    <n v="4500"/>
    <s v="Fish Selling"/>
    <x v="1"/>
    <s v="to buy coolers, a stainless steel table, and a digital scale"/>
    <x v="18"/>
    <s v="TAME"/>
    <s v="COP"/>
    <n v="4650"/>
    <d v="2016-02-22T17:48:09"/>
    <d v="2016-03-04T09:00:00"/>
    <d v="2016-03-01T14:55:05"/>
    <n v="200"/>
    <n v="14"/>
    <s v="user_favorite"/>
    <s v="male"/>
    <s v="monthly"/>
    <d v="2016-02-22T00:00:00"/>
    <x v="0"/>
    <s v="low"/>
  </r>
  <r>
    <n v="1026713"/>
    <n v="5000"/>
    <n v="5000"/>
    <s v="Personal Housing Expenses"/>
    <x v="4"/>
    <s v="This loan will be used to build sanitation  at their home to improve access to sanitation  and water sources for their family."/>
    <x v="30"/>
    <s v="Tangerang"/>
    <s v="IDR"/>
    <n v="4060"/>
    <d v="2016-02-22T11:55:20"/>
    <d v="2016-02-11T09:00:00"/>
    <d v="2016-03-08T19:52:43"/>
    <n v="360"/>
    <n v="18"/>
    <s v="#Health and Sanitation, #Parent, user_favorite"/>
    <s v="female"/>
    <s v="irregular"/>
    <d v="2016-02-22T00:00:00"/>
    <x v="0"/>
    <s v="low"/>
  </r>
  <r>
    <n v="1026504"/>
    <n v="1500"/>
    <n v="1500"/>
    <s v="General Store"/>
    <x v="3"/>
    <s v="to buy additional items to sell like beverages, cigarettes, junk foods, and other groceries."/>
    <x v="0"/>
    <s v="Liloan, Cebu"/>
    <s v="PHP"/>
    <n v="1450"/>
    <d v="2016-02-22T08:18:03"/>
    <d v="2016-01-26T09:00:00"/>
    <d v="2016-02-27T03:02:20"/>
    <n v="80"/>
    <n v="3"/>
    <s v=""/>
    <s v="female"/>
    <s v="irregular"/>
    <d v="2016-02-22T00:00:00"/>
    <x v="0"/>
    <s v="low"/>
  </r>
  <r>
    <n v="1026747"/>
    <n v="6500"/>
    <n v="6500"/>
    <s v="Clothing Sales"/>
    <x v="7"/>
    <s v="she wishes to increase her business by selling clothing in addition to groceries."/>
    <x v="2"/>
    <s v="Gafurov"/>
    <s v="TJS"/>
    <n v="1000"/>
    <d v="2016-02-22T12:35:57"/>
    <d v="2016-02-11T09:00:00"/>
    <d v="2016-03-17T15:54:25"/>
    <n v="140"/>
    <n v="26"/>
    <s v="#Parent, #Woman Owned Biz"/>
    <s v="female"/>
    <s v="monthly"/>
    <d v="2016-02-22T00:00:00"/>
    <x v="0"/>
    <s v="low"/>
  </r>
  <r>
    <n v="1027013"/>
    <n v="5000"/>
    <n v="5000"/>
    <s v="Agriculture"/>
    <x v="0"/>
    <s v="to buy seeds, fertilizer, manure, pesticides, herbicides, etc. and improve the land shown in the photo."/>
    <x v="7"/>
    <s v=""/>
    <s v="USD"/>
    <n v="810"/>
    <d v="2016-02-22T23:00:13"/>
    <d v="2016-02-18T09:00:00"/>
    <d v="2016-02-24T21:31:47"/>
    <n v="140"/>
    <n v="8"/>
    <s v=""/>
    <s v="male"/>
    <s v="bullet"/>
    <d v="2016-02-22T00:00:00"/>
    <x v="0"/>
    <s v="low"/>
  </r>
  <r>
    <n v="1026495"/>
    <n v="1250"/>
    <n v="1250"/>
    <s v="General Store"/>
    <x v="3"/>
    <s v="to buy items to sell like bread, canned goods, junk food, home care products, and other groceries"/>
    <x v="0"/>
    <s v="Liloan, Cebu"/>
    <s v="PHP"/>
    <n v="1450"/>
    <d v="2016-02-22T08:01:41"/>
    <d v="2016-01-25T09:00:00"/>
    <d v="2016-02-27T02:54:59"/>
    <n v="80"/>
    <n v="3"/>
    <s v=""/>
    <s v="female"/>
    <s v="irregular"/>
    <d v="2016-02-22T00:00:00"/>
    <x v="0"/>
    <s v="low"/>
  </r>
  <r>
    <n v="1026954"/>
    <n v="18500"/>
    <n v="18500"/>
    <s v="Food Market"/>
    <x v="1"/>
    <s v="to pay for bags of rice"/>
    <x v="8"/>
    <s v="Freetown Central"/>
    <s v="SLL"/>
    <n v="1480"/>
    <d v="2016-02-22T18:50:33"/>
    <d v="2016-02-19T09:00:00"/>
    <d v="2016-02-27T23:14:57"/>
    <n v="80"/>
    <n v="1"/>
    <s v=""/>
    <s v="female, female, female, female, female"/>
    <s v="monthly"/>
    <d v="2016-02-22T00:00:00"/>
    <x v="0"/>
    <s v="low"/>
  </r>
  <r>
    <n v="1026725"/>
    <n v="2250"/>
    <n v="2250"/>
    <s v="Personal Products Sales"/>
    <x v="3"/>
    <s v="to buy additional stock of personal care products"/>
    <x v="0"/>
    <s v="Kalibo, Aklan"/>
    <s v="PHP"/>
    <n v="1450"/>
    <d v="2016-02-22T12:06:25"/>
    <d v="2016-02-12T09:00:00"/>
    <d v="2016-02-27T13:01:51"/>
    <n v="80"/>
    <n v="1"/>
    <s v=""/>
    <s v="female"/>
    <s v="irregular"/>
    <d v="2016-02-22T00:00:00"/>
    <x v="0"/>
    <s v="low"/>
  </r>
  <r>
    <n v="1026729"/>
    <n v="5250"/>
    <n v="5250"/>
    <s v="Carpentry"/>
    <x v="6"/>
    <s v="to buy wood"/>
    <x v="64"/>
    <s v="Minia"/>
    <s v="EGP"/>
    <n v="4400"/>
    <d v="2016-02-22T12:11:15"/>
    <d v="2016-02-10T09:00:00"/>
    <d v="2016-02-28T11:02:57"/>
    <n v="140"/>
    <n v="16"/>
    <s v=""/>
    <s v="male"/>
    <s v="monthly"/>
    <d v="2016-02-22T00:00:00"/>
    <x v="0"/>
    <s v="low"/>
  </r>
  <r>
    <n v="1026528"/>
    <n v="1750"/>
    <n v="1750"/>
    <s v="Clothing Sales"/>
    <x v="7"/>
    <s v="to buy items to sell like shirts, pants, etc."/>
    <x v="0"/>
    <s v="Liloan, Cebu"/>
    <s v="PHP"/>
    <n v="1450"/>
    <d v="2016-02-22T08:38:54"/>
    <d v="2016-01-28T09:00:00"/>
    <d v="2016-02-27T03:56:03"/>
    <n v="80"/>
    <n v="4"/>
    <s v=""/>
    <s v="female"/>
    <s v="irregular"/>
    <d v="2016-02-22T00:00:00"/>
    <x v="0"/>
    <s v="low"/>
  </r>
  <r>
    <n v="1026913"/>
    <n v="3000"/>
    <n v="3000"/>
    <s v="Fruits &amp; Vegetables"/>
    <x v="1"/>
    <s v="to buy more vegetables and continue selling."/>
    <x v="7"/>
    <s v="Gotera"/>
    <s v="USD"/>
    <n v="1990"/>
    <d v="2016-02-22T17:06:26"/>
    <d v="2016-02-16T09:00:00"/>
    <d v="2016-02-23T06:24:26"/>
    <n v="140"/>
    <n v="11"/>
    <s v=""/>
    <s v="female"/>
    <s v="monthly"/>
    <d v="2016-02-22T00:00:00"/>
    <x v="0"/>
    <s v="low"/>
  </r>
  <r>
    <n v="1026547"/>
    <n v="3000"/>
    <n v="3000"/>
    <s v="Retail"/>
    <x v="3"/>
    <s v="to buy betel leaf, chopped areca nuts, etc for her husband's paan shop."/>
    <x v="3"/>
    <s v="Lahore"/>
    <s v="PKR"/>
    <n v="2470"/>
    <d v="2016-02-22T08:52:39"/>
    <d v="2016-02-17T09:00:00"/>
    <d v="2016-03-20T15:33:24"/>
    <n v="130"/>
    <n v="12"/>
    <s v="#Parent, #Supporting Family, #Vegan"/>
    <s v="female"/>
    <s v="monthly"/>
    <d v="2016-02-22T00:00:00"/>
    <x v="0"/>
    <s v="low"/>
  </r>
  <r>
    <n v="1027427"/>
    <n v="500"/>
    <n v="500"/>
    <s v="Food Production/Sales"/>
    <x v="1"/>
    <s v="to purchase sweet potatoes for preparing roasted chips"/>
    <x v="1"/>
    <s v="Kisumu"/>
    <s v="KES"/>
    <n v="1330"/>
    <d v="2016-02-23T11:55:26"/>
    <d v="2016-02-12T09:00:00"/>
    <d v="2016-02-28T15:06:52"/>
    <n v="110"/>
    <n v="1"/>
    <s v=""/>
    <s v="female"/>
    <s v="monthly"/>
    <d v="2016-02-23T00:00:00"/>
    <x v="0"/>
    <s v="low"/>
  </r>
  <r>
    <n v="1027480"/>
    <n v="4000"/>
    <n v="4000"/>
    <s v="Animal Sales"/>
    <x v="0"/>
    <s v="to purchase more animals to increase her sales."/>
    <x v="3"/>
    <s v="Abbottabad"/>
    <s v="PKR"/>
    <n v="2450"/>
    <d v="2016-02-23T13:11:48"/>
    <d v="2016-02-15T09:00:00"/>
    <d v="2016-03-07T02:09:13"/>
    <n v="140"/>
    <n v="8"/>
    <s v="#Animals, #Woman Owned Biz"/>
    <s v="female"/>
    <s v="monthly"/>
    <d v="2016-02-23T00:00:00"/>
    <x v="0"/>
    <s v="low"/>
  </r>
  <r>
    <n v="1027401"/>
    <n v="2000"/>
    <n v="2000"/>
    <s v="Farming"/>
    <x v="0"/>
    <s v="to buy farm inputs."/>
    <x v="1"/>
    <s v="Nandi Hills"/>
    <s v="KES"/>
    <n v="1560"/>
    <d v="2016-02-23T11:02:54"/>
    <d v="2016-02-22T09:00:00"/>
    <d v="2016-03-03T00:51:21"/>
    <n v="140"/>
    <n v="5"/>
    <s v="#Parent, #Woman Owned Biz"/>
    <s v="female"/>
    <s v="monthly"/>
    <d v="2016-02-23T00:00:00"/>
    <x v="0"/>
    <s v="low"/>
  </r>
  <r>
    <n v="1027057"/>
    <n v="3000"/>
    <n v="3000"/>
    <s v="Fish Selling"/>
    <x v="1"/>
    <s v="to buy supplies like fish, dried fish, uyap and materials like a pail and empty big can (for storage)."/>
    <x v="0"/>
    <s v="Carmen, Bohol"/>
    <s v="PHP"/>
    <n v="1250"/>
    <d v="2016-02-23T02:01:23"/>
    <d v="2016-01-22T09:00:00"/>
    <d v="2016-02-27T18:59:52"/>
    <n v="70"/>
    <n v="6"/>
    <s v=""/>
    <s v="female"/>
    <s v="irregular"/>
    <d v="2016-02-23T00:00:00"/>
    <x v="0"/>
    <s v="low"/>
  </r>
  <r>
    <n v="1027316"/>
    <n v="2750"/>
    <n v="2750"/>
    <s v="Grocery Store"/>
    <x v="1"/>
    <s v="to increase his stock of merchandise"/>
    <x v="22"/>
    <s v="Yaoundé"/>
    <s v="XAF"/>
    <n v="2170"/>
    <d v="2016-02-23T09:23:14"/>
    <d v="2016-02-15T09:00:00"/>
    <d v="2016-02-29T09:04:45"/>
    <n v="150"/>
    <n v="10"/>
    <s v=""/>
    <s v="male"/>
    <s v="monthly"/>
    <d v="2016-02-23T00:00:00"/>
    <x v="0"/>
    <s v="low"/>
  </r>
  <r>
    <n v="1027397"/>
    <n v="2250"/>
    <n v="2250"/>
    <s v="Transportation"/>
    <x v="8"/>
    <s v="to pay for spare parts and motor maintenance."/>
    <x v="0"/>
    <s v="Man-ilan, Tukuran, ZDS"/>
    <s v="PHP"/>
    <n v="1360"/>
    <d v="2016-02-23T11:00:07"/>
    <d v="2016-02-19T09:00:00"/>
    <d v="2016-02-28T14:46:16"/>
    <n v="80"/>
    <n v="2"/>
    <s v=""/>
    <s v="male"/>
    <s v="monthly"/>
    <d v="2016-02-23T00:00:00"/>
    <x v="0"/>
    <s v="low"/>
  </r>
  <r>
    <n v="1028017"/>
    <n v="4000"/>
    <n v="4000"/>
    <s v="Agriculture"/>
    <x v="0"/>
    <s v="to purchase a solar light, as well as hybrid seeds and fertilizer to improve harvests of maize._x0009__x0009__x0009__x0009__x0009__x0009__x0009_"/>
    <x v="1"/>
    <s v="Teso"/>
    <s v="KES"/>
    <n v="2020"/>
    <d v="2016-02-24T08:03:19"/>
    <d v="2016-02-25T09:00:00"/>
    <d v="2016-03-06T16:44:51"/>
    <n v="110"/>
    <n v="9"/>
    <s v="#Eco-friendly, #Sustainable Ag, #First Loan, #Parent"/>
    <s v="female, female, male, male, male, male, male, male"/>
    <s v="bullet"/>
    <d v="2016-02-24T00:00:00"/>
    <x v="0"/>
    <s v="low"/>
  </r>
  <r>
    <n v="1028301"/>
    <n v="10000"/>
    <n v="10000"/>
    <s v="Plastics Sales"/>
    <x v="3"/>
    <s v="to pay for rubber bowls, plates, cups and spoons."/>
    <x v="8"/>
    <s v="Makeni"/>
    <s v="SLL"/>
    <n v="1480"/>
    <d v="2016-02-24T12:07:44"/>
    <d v="2016-02-19T09:00:00"/>
    <d v="2016-03-22T19:41:56"/>
    <n v="80"/>
    <n v="33"/>
    <s v="#Parent, #Woman Owned Biz"/>
    <s v="female, female, female, female"/>
    <s v="monthly"/>
    <d v="2016-02-24T00:00:00"/>
    <x v="0"/>
    <s v="low"/>
  </r>
  <r>
    <n v="1028373"/>
    <n v="12750"/>
    <n v="12750"/>
    <s v="Farm Supplies"/>
    <x v="0"/>
    <s v="to purchase a seed and fertiliser package for growing corn."/>
    <x v="12"/>
    <s v="Kamale Kakele"/>
    <s v="XOF"/>
    <n v="3020"/>
    <d v="2016-02-24T14:04:38"/>
    <d v="2016-03-31T09:00:00"/>
    <d v="2016-03-01T15:17:50"/>
    <n v="50"/>
    <n v="49"/>
    <s v="user_favorite, #Elderly"/>
    <s v="male, male, female, male, female, female, female, male, male, female, male, male"/>
    <s v="bullet"/>
    <d v="2016-02-24T00:00:00"/>
    <x v="0"/>
    <s v="low"/>
  </r>
  <r>
    <n v="1028124"/>
    <n v="4500"/>
    <n v="4500"/>
    <s v="Farming"/>
    <x v="0"/>
    <s v="to purchase hybrid seeds and fertilizer to improve harvests of maize."/>
    <x v="1"/>
    <s v="Teso"/>
    <s v="KES"/>
    <n v="2020"/>
    <d v="2016-02-24T09:33:38"/>
    <d v="2016-02-25T09:00:00"/>
    <d v="2016-03-09T04:43:59"/>
    <n v="110"/>
    <n v="9"/>
    <s v="#Eco-friendly, #Sustainable Ag, #Parent, #Schooling"/>
    <s v="female, male, male, female, female, male, female, male, male"/>
    <s v="bullet"/>
    <d v="2016-02-24T00:00:00"/>
    <x v="0"/>
    <s v="low"/>
  </r>
  <r>
    <n v="1028392"/>
    <n v="38000"/>
    <n v="38000"/>
    <s v="Retail"/>
    <x v="3"/>
    <s v="buy bags of local cereals to run a small business."/>
    <x v="15"/>
    <s v=""/>
    <s v="XOF"/>
    <n v="1050"/>
    <d v="2016-02-24T14:44:10"/>
    <d v="2016-02-04T09:00:00"/>
    <d v="2016-03-18T20:09:34"/>
    <n v="80"/>
    <n v="110"/>
    <s v="#Elderly, #Woman Owned Biz, #Fabrics, user_favorite"/>
    <s v="female, female, female, female, female"/>
    <s v="monthly"/>
    <d v="2016-02-24T00:00:00"/>
    <x v="0"/>
    <s v="high"/>
  </r>
  <r>
    <n v="1028554"/>
    <n v="6250"/>
    <n v="6250"/>
    <s v="Sewing"/>
    <x v="2"/>
    <s v="to buy inputs for her productions, like thread and fabrics."/>
    <x v="18"/>
    <s v="Medellín"/>
    <s v="COP"/>
    <n v="1770"/>
    <d v="2016-02-24T22:59:16"/>
    <d v="2016-01-25T09:00:00"/>
    <d v="2016-03-08T22:53:57"/>
    <n v="150"/>
    <n v="12"/>
    <s v="#Fabrics, #Single, #Woman Owned Biz"/>
    <s v="female"/>
    <s v="bullet"/>
    <d v="2016-02-24T00:00:00"/>
    <x v="0"/>
    <s v="low"/>
  </r>
  <r>
    <n v="1027873"/>
    <n v="2000"/>
    <n v="2000"/>
    <s v="Home Appliances"/>
    <x v="9"/>
    <s v="to buy a water filter to provide safe drinking water for their family_x0009_"/>
    <x v="4"/>
    <s v="Kampot"/>
    <s v="KHR"/>
    <n v="3110"/>
    <d v="2016-02-24T05:11:35"/>
    <d v="2016-02-11T09:00:00"/>
    <d v="2016-03-02T19:57:03"/>
    <n v="80"/>
    <n v="6"/>
    <s v=""/>
    <s v="female, female, female, female, male"/>
    <s v="monthly"/>
    <d v="2016-02-24T00:00:00"/>
    <x v="0"/>
    <s v="low"/>
  </r>
  <r>
    <n v="1028150"/>
    <n v="3250"/>
    <n v="3250"/>
    <s v="Personal Housing Expenses"/>
    <x v="4"/>
    <s v="to purchase sand, cement, brick and equipment to install a clean water system."/>
    <x v="17"/>
    <s v="Thanh Hoá"/>
    <s v="VND"/>
    <n v="1210"/>
    <d v="2016-02-24T09:45:05"/>
    <d v="2016-01-25T09:00:00"/>
    <d v="2016-03-07T18:26:08"/>
    <n v="140"/>
    <n v="13"/>
    <s v="user_favorite, #First Loan, #Health and Sanitation, #Parent"/>
    <s v="male"/>
    <s v="monthly"/>
    <d v="2016-02-24T00:00:00"/>
    <x v="0"/>
    <s v="low"/>
  </r>
  <r>
    <n v="1027860"/>
    <n v="7750"/>
    <n v="7750"/>
    <s v="Farming"/>
    <x v="0"/>
    <s v="to buy fertilizer and pay for the plowing fee in order to produce a good yield."/>
    <x v="4"/>
    <s v="Kandal province, Kandal Stoeng district"/>
    <s v="KHR"/>
    <n v="2040"/>
    <d v="2016-02-24T05:01:58"/>
    <d v="2016-01-25T09:00:00"/>
    <d v="2016-03-08T21:56:03"/>
    <n v="140"/>
    <n v="17"/>
    <s v="#Parent, #Repeat Borrower, #Vegan"/>
    <s v="male, female"/>
    <s v="monthly"/>
    <d v="2016-02-24T00:00:00"/>
    <x v="0"/>
    <s v="low"/>
  </r>
  <r>
    <n v="1028413"/>
    <n v="10000"/>
    <n v="10000"/>
    <s v="Agriculture"/>
    <x v="0"/>
    <s v="to buy seeds, urea, and insecticides."/>
    <x v="14"/>
    <s v="Ventanas"/>
    <s v="USD"/>
    <n v="1590"/>
    <d v="2016-02-24T15:38:24"/>
    <d v="2016-02-18T09:00:00"/>
    <d v="2016-03-18T14:40:38"/>
    <n v="110"/>
    <n v="34"/>
    <s v="#Single Parent, #Parent"/>
    <s v="male"/>
    <s v="bullet"/>
    <d v="2016-02-24T00:00:00"/>
    <x v="0"/>
    <s v="low"/>
  </r>
  <r>
    <n v="1028388"/>
    <n v="1500"/>
    <n v="1500"/>
    <s v="Retail"/>
    <x v="3"/>
    <s v="fancy dress masks, wet wipes, nappies and photo frames."/>
    <x v="66"/>
    <s v="Antananarivo"/>
    <s v="MGA"/>
    <n v="4430"/>
    <d v="2016-02-24T14:27:19"/>
    <d v="2016-02-04T09:00:00"/>
    <d v="2016-02-29T11:53:33"/>
    <n v="70"/>
    <n v="6"/>
    <s v="volunteer_like"/>
    <s v="female"/>
    <s v="irregular"/>
    <d v="2016-02-24T00:00:00"/>
    <x v="0"/>
    <s v="low"/>
  </r>
  <r>
    <n v="1027887"/>
    <n v="1000"/>
    <n v="1000"/>
    <s v="Farming"/>
    <x v="0"/>
    <s v="to buy more bananas for resale to increase her sales, and hence, provide food, clothing and pay school fees for her children."/>
    <x v="1"/>
    <s v="Thika"/>
    <s v="KES"/>
    <n v="3880"/>
    <d v="2016-02-24T05:24:08"/>
    <d v="2016-02-10T09:00:00"/>
    <d v="2016-02-29T04:11:47"/>
    <n v="80"/>
    <n v="3"/>
    <s v=""/>
    <s v="female"/>
    <s v="monthly"/>
    <d v="2016-02-24T00:00:00"/>
    <x v="0"/>
    <s v="low"/>
  </r>
  <r>
    <n v="1028250"/>
    <n v="2000"/>
    <n v="2000"/>
    <s v="Beauty Salon"/>
    <x v="2"/>
    <s v="to buy cosmetic goods"/>
    <x v="32"/>
    <s v="Kumaripati"/>
    <s v="NPR"/>
    <n v="620"/>
    <d v="2016-02-24T10:57:22"/>
    <d v="2016-01-26T09:00:00"/>
    <d v="2016-03-01T01:56:33"/>
    <n v="140"/>
    <n v="8"/>
    <s v="user_favorite"/>
    <s v="female"/>
    <s v="monthly"/>
    <d v="2016-02-24T00:00:00"/>
    <x v="0"/>
    <s v="low"/>
  </r>
  <r>
    <n v="1028086"/>
    <n v="1750"/>
    <n v="1750"/>
    <s v="Home Appliances"/>
    <x v="9"/>
    <s v="to build a sanitary toilet for her family."/>
    <x v="0"/>
    <s v="La Castellana, Negros Occidental"/>
    <s v="PHP"/>
    <n v="1450"/>
    <d v="2016-02-24T09:05:03"/>
    <d v="2016-02-12T09:00:00"/>
    <d v="2016-03-01T05:09:08"/>
    <n v="130"/>
    <n v="7"/>
    <s v="#Health and Sanitation"/>
    <s v="female"/>
    <s v="irregular"/>
    <d v="2016-02-24T00:00:00"/>
    <x v="0"/>
    <s v="low"/>
  </r>
  <r>
    <n v="1028859"/>
    <n v="2500"/>
    <n v="2500"/>
    <s v="Farming"/>
    <x v="0"/>
    <s v="to buy fertilizer and pesticide to support her rice farming."/>
    <x v="4"/>
    <s v="Tbaung Khmum province, Ou Reang Ov district"/>
    <s v="KHR"/>
    <n v="2040"/>
    <d v="2016-02-25T10:50:37"/>
    <d v="2016-01-26T09:00:00"/>
    <d v="2016-03-03T10:52:32"/>
    <n v="140"/>
    <n v="10"/>
    <s v=""/>
    <s v="female, female"/>
    <s v="monthly"/>
    <d v="2016-02-25T00:00:00"/>
    <x v="0"/>
    <s v="low"/>
  </r>
  <r>
    <n v="1028820"/>
    <n v="1250"/>
    <n v="1250"/>
    <s v="Home Appliances"/>
    <x v="9"/>
    <s v="to buy a water filter to provide safe drinking water for their family."/>
    <x v="4"/>
    <s v="Takeo"/>
    <s v="KHR"/>
    <n v="3110"/>
    <d v="2016-02-25T10:19:14"/>
    <d v="2016-02-22T09:00:00"/>
    <d v="2016-03-04T06:33:28"/>
    <n v="80"/>
    <n v="1"/>
    <s v=""/>
    <s v="female, female, female"/>
    <s v="monthly"/>
    <d v="2016-02-25T00:00:00"/>
    <x v="0"/>
    <s v="low"/>
  </r>
  <r>
    <n v="1029283"/>
    <n v="12250"/>
    <n v="12250"/>
    <s v="Farming"/>
    <x v="0"/>
    <s v="to buy agricultural supplies like fertilizers, seeds and soil."/>
    <x v="18"/>
    <s v="Andes"/>
    <s v="COP"/>
    <n v="1770"/>
    <d v="2016-02-26T00:06:01"/>
    <d v="2016-01-26T09:00:00"/>
    <d v="2016-03-31T22:09:46"/>
    <n v="270"/>
    <n v="41"/>
    <s v="#Parent"/>
    <s v="male"/>
    <s v="bullet"/>
    <d v="2016-02-25T00:00:00"/>
    <x v="0"/>
    <s v="low"/>
  </r>
  <r>
    <n v="1028926"/>
    <n v="2500"/>
    <n v="2500"/>
    <s v="Personal Housing Expenses"/>
    <x v="4"/>
    <s v="to buy metal sheets, bars, cement, and nails to build his home's roof."/>
    <x v="54"/>
    <s v="Boane, Maputo"/>
    <s v="MZN"/>
    <n v="230"/>
    <d v="2016-02-25T12:09:58"/>
    <d v="2016-02-17T09:00:00"/>
    <d v="2016-03-10T18:03:05"/>
    <n v="170"/>
    <n v="7"/>
    <s v="#Widowed, #Parent, #Single Parent, user_favorite"/>
    <s v="male"/>
    <s v="monthly"/>
    <d v="2016-02-25T00:00:00"/>
    <x v="0"/>
    <s v="low"/>
  </r>
  <r>
    <n v="1029176"/>
    <n v="7000"/>
    <n v="7000"/>
    <s v="Crafts"/>
    <x v="11"/>
    <s v="to buy mules to haul sugar cane."/>
    <x v="7"/>
    <s v="Anamoros"/>
    <s v="USD"/>
    <n v="1990"/>
    <d v="2016-02-25T21:20:29"/>
    <d v="2016-02-24T09:00:00"/>
    <d v="2016-03-18T03:46:52"/>
    <n v="200"/>
    <n v="27"/>
    <s v="#Animals, #Parent, #Sustainable Ag, user_favorite"/>
    <s v="male"/>
    <s v="monthly"/>
    <d v="2016-02-25T00:00:00"/>
    <x v="0"/>
    <s v="low"/>
  </r>
  <r>
    <n v="1028973"/>
    <n v="1750"/>
    <n v="1750"/>
    <s v="Farming"/>
    <x v="0"/>
    <s v="to purchase a packet of seeds and some fertilizer for growing peanuts"/>
    <x v="12"/>
    <s v="Kolle"/>
    <s v="XOF"/>
    <n v="3020"/>
    <d v="2016-02-25T13:01:35"/>
    <d v="2016-03-31T09:00:00"/>
    <d v="2016-03-01T10:16:21"/>
    <n v="50"/>
    <n v="5"/>
    <s v=""/>
    <s v="female, female, female, female, female, female, female, female, female, female"/>
    <s v="bullet"/>
    <d v="2016-02-25T00:00:00"/>
    <x v="0"/>
    <s v="low"/>
  </r>
  <r>
    <n v="1029285"/>
    <n v="9250"/>
    <n v="9250"/>
    <s v="Farming"/>
    <x v="0"/>
    <s v="to buy fertilizers, insecticides, avocado seeds and others."/>
    <x v="18"/>
    <s v="Urrao"/>
    <s v="COP"/>
    <n v="1770"/>
    <d v="2016-02-26T00:09:38"/>
    <d v="2016-01-26T09:00:00"/>
    <d v="2016-03-08T20:13:28"/>
    <n v="270"/>
    <n v="24"/>
    <s v="#Elderly, #Woman Owned Biz, #Vegan"/>
    <s v="female"/>
    <s v="bullet"/>
    <d v="2016-02-25T00:00:00"/>
    <x v="0"/>
    <s v="low"/>
  </r>
  <r>
    <n v="1029260"/>
    <n v="4000"/>
    <n v="4000"/>
    <s v="Farming"/>
    <x v="0"/>
    <s v="to pay the workers that help her gather her harvest of corn, and to buy fodder in order to grind it and use it for cattle feed."/>
    <x v="7"/>
    <s v=""/>
    <s v="USD"/>
    <n v="1670"/>
    <d v="2016-02-25T23:35:42"/>
    <d v="2016-02-09T09:00:00"/>
    <d v="2016-03-08T20:09:37"/>
    <n v="140"/>
    <n v="12"/>
    <s v="#Elderly, #Animals"/>
    <s v="female"/>
    <s v="monthly"/>
    <d v="2016-02-25T00:00:00"/>
    <x v="0"/>
    <s v="low"/>
  </r>
  <r>
    <n v="1028667"/>
    <n v="1000"/>
    <n v="1000"/>
    <s v="Grocery Store"/>
    <x v="1"/>
    <s v="to purchase diverse varieties of rice, oil, and macaroni."/>
    <x v="66"/>
    <s v="Antananarivo"/>
    <s v="MGA"/>
    <n v="4430"/>
    <d v="2016-02-25T07:54:23"/>
    <d v="2016-02-04T09:00:00"/>
    <d v="2016-02-29T19:44:29"/>
    <n v="70"/>
    <n v="4"/>
    <s v=""/>
    <s v="female"/>
    <s v="irregular"/>
    <d v="2016-02-25T00:00:00"/>
    <x v="0"/>
    <s v="low"/>
  </r>
  <r>
    <n v="1028979"/>
    <n v="4500"/>
    <n v="4500"/>
    <s v="Animal Sales"/>
    <x v="0"/>
    <s v="to purchase more cattle for reselling in the market"/>
    <x v="3"/>
    <s v="Yazman"/>
    <s v="PKR"/>
    <n v="2450"/>
    <d v="2016-02-25T13:06:54"/>
    <d v="2016-02-03T09:00:00"/>
    <d v="2016-03-15T08:46:12"/>
    <n v="140"/>
    <n v="10"/>
    <s v="#Parent, #Animals"/>
    <s v="female"/>
    <s v="monthly"/>
    <d v="2016-02-25T00:00:00"/>
    <x v="0"/>
    <s v="low"/>
  </r>
  <r>
    <n v="1029262"/>
    <n v="11750"/>
    <n v="11750"/>
    <s v="General Store"/>
    <x v="3"/>
    <s v="to buy fruits, vegetables, baked goods, canned goods, and drinks, among other things."/>
    <x v="19"/>
    <s v="Santaní"/>
    <s v="PYG"/>
    <n v="580"/>
    <d v="2016-02-25T23:41:11"/>
    <d v="2016-01-25T09:00:00"/>
    <d v="2016-03-26T21:50:07"/>
    <n v="150"/>
    <n v="44"/>
    <s v="#Vegan"/>
    <s v="male"/>
    <s v="monthly"/>
    <d v="2016-02-25T00:00:00"/>
    <x v="0"/>
    <s v="low"/>
  </r>
  <r>
    <n v="1028668"/>
    <n v="1750"/>
    <n v="1750"/>
    <s v="Restaurant"/>
    <x v="1"/>
    <s v="to purchase ingredients for producing food and drink"/>
    <x v="22"/>
    <s v="Yaoundé"/>
    <s v="XAF"/>
    <n v="2170"/>
    <d v="2016-02-25T07:55:22"/>
    <d v="2016-02-19T09:00:00"/>
    <d v="2016-02-29T20:51:59"/>
    <n v="90"/>
    <n v="7"/>
    <s v="#Widowed"/>
    <s v="female"/>
    <s v="irregular"/>
    <d v="2016-02-25T00:00:00"/>
    <x v="0"/>
    <s v="low"/>
  </r>
  <r>
    <n v="1028862"/>
    <n v="2000"/>
    <n v="2000"/>
    <s v="Farming"/>
    <x v="0"/>
    <s v="to buy farm inputs"/>
    <x v="1"/>
    <s v="Kitale"/>
    <s v="KES"/>
    <n v="1560"/>
    <d v="2016-02-25T10:52:07"/>
    <d v="2016-01-28T09:00:00"/>
    <d v="2016-03-03T17:26:08"/>
    <n v="140"/>
    <n v="8"/>
    <s v=""/>
    <s v="female"/>
    <s v="monthly"/>
    <d v="2016-02-25T00:00:00"/>
    <x v="0"/>
    <s v="low"/>
  </r>
  <r>
    <n v="1028752"/>
    <n v="8500"/>
    <n v="8500"/>
    <s v="Pigs"/>
    <x v="0"/>
    <s v="to buy piglets to fatten and resell"/>
    <x v="4"/>
    <s v="Kratie Province"/>
    <s v="KHR"/>
    <n v="90"/>
    <d v="2016-02-25T09:26:57"/>
    <d v="2016-01-28T09:00:00"/>
    <d v="2016-03-09T03:37:45"/>
    <n v="130"/>
    <n v="21"/>
    <s v="#Parent, #Animals"/>
    <s v="female, female, female, female"/>
    <s v="monthly"/>
    <d v="2016-02-25T00:00:00"/>
    <x v="0"/>
    <s v="low"/>
  </r>
  <r>
    <n v="1028851"/>
    <n v="4000"/>
    <n v="4000"/>
    <s v="Motorcycle Transport"/>
    <x v="8"/>
    <s v="to service and maintain his motorcycle."/>
    <x v="1"/>
    <s v="Kisumu"/>
    <s v="KES"/>
    <n v="1380"/>
    <d v="2016-02-25T10:44:49"/>
    <d v="2016-02-19T09:00:00"/>
    <d v="2016-03-29T22:45:16"/>
    <n v="140"/>
    <n v="11"/>
    <s v="#Repeat Borrower"/>
    <s v="male"/>
    <s v="monthly"/>
    <d v="2016-02-25T00:00:00"/>
    <x v="0"/>
    <s v="low"/>
  </r>
  <r>
    <n v="1029008"/>
    <n v="3000"/>
    <n v="3000"/>
    <s v="Farming"/>
    <x v="0"/>
    <s v="to buy good quality seeds and fertilizer."/>
    <x v="1"/>
    <s v="Kitale"/>
    <s v="KES"/>
    <n v="1560"/>
    <d v="2016-02-25T14:05:44"/>
    <d v="2016-01-26T09:00:00"/>
    <d v="2016-03-09T03:21:52"/>
    <n v="140"/>
    <n v="10"/>
    <s v="#Parent"/>
    <s v="female"/>
    <s v="monthly"/>
    <d v="2016-02-25T00:00:00"/>
    <x v="0"/>
    <s v="low"/>
  </r>
  <r>
    <n v="1029782"/>
    <n v="4250"/>
    <n v="4250"/>
    <s v="Beauty Salon"/>
    <x v="2"/>
    <s v="to buy hair extensions and convert her hair salon into a cosmetology school."/>
    <x v="22"/>
    <s v="Kribi"/>
    <s v="XAF"/>
    <n v="2170"/>
    <d v="2016-02-26T12:46:46"/>
    <d v="2016-02-18T09:00:00"/>
    <d v="2016-03-06T16:42:37"/>
    <n v="150"/>
    <n v="16"/>
    <s v="#Repeat Borrower"/>
    <s v="female"/>
    <s v="monthly"/>
    <d v="2016-02-26T00:00:00"/>
    <x v="0"/>
    <s v="low"/>
  </r>
  <r>
    <n v="1029654"/>
    <n v="1750"/>
    <n v="1750"/>
    <s v="Liquor Store / Off-License"/>
    <x v="1"/>
    <s v="to buy 2 bags of millet and 3 stacks of firewood"/>
    <x v="41"/>
    <s v="Adidogomé"/>
    <s v="XOF"/>
    <n v="2960"/>
    <d v="2016-02-26T09:40:55"/>
    <d v="2016-02-12T09:00:00"/>
    <d v="2016-03-02T12:39:59"/>
    <n v="70"/>
    <n v="6"/>
    <s v=""/>
    <s v="female"/>
    <s v="irregular"/>
    <d v="2016-02-26T00:00:00"/>
    <x v="0"/>
    <s v="low"/>
  </r>
  <r>
    <n v="1029795"/>
    <n v="35500"/>
    <n v="35500"/>
    <s v="Retail"/>
    <x v="3"/>
    <s v="to buy phone recharge credits (Seddo by Orange), fabric, shoes and ingredients for making breakfast for sale."/>
    <x v="15"/>
    <s v=""/>
    <s v="XOF"/>
    <n v="1050"/>
    <d v="2016-02-26T13:11:18"/>
    <d v="2016-02-13T09:00:00"/>
    <d v="2016-03-08T20:19:23"/>
    <n v="80"/>
    <n v="71"/>
    <s v="#Fabrics, #Parent, #Female Education, user_favorite"/>
    <s v="female, female, female, female, female, female"/>
    <s v="monthly"/>
    <d v="2016-02-26T00:00:00"/>
    <x v="0"/>
    <s v="high"/>
  </r>
  <r>
    <n v="1029356"/>
    <n v="1500"/>
    <n v="1500"/>
    <s v="Pigs"/>
    <x v="0"/>
    <s v="finance feed for her pigs and buy piglets"/>
    <x v="0"/>
    <s v="Catigbian, Bohol"/>
    <s v="PHP"/>
    <n v="1250"/>
    <d v="2016-02-26T02:39:44"/>
    <d v="2016-01-28T09:00:00"/>
    <d v="2016-03-17T17:06:24"/>
    <n v="130"/>
    <n v="6"/>
    <s v="#Animals"/>
    <s v="female"/>
    <s v="irregular"/>
    <d v="2016-02-26T00:00:00"/>
    <x v="0"/>
    <s v="low"/>
  </r>
  <r>
    <n v="1029667"/>
    <n v="2250"/>
    <n v="2250"/>
    <s v="Food Production/Sales"/>
    <x v="1"/>
    <s v="To buy rice, meat, pots, plates and a display case. "/>
    <x v="66"/>
    <s v="Antananarivo"/>
    <s v="MGA"/>
    <n v="4430"/>
    <d v="2016-02-26T10:02:19"/>
    <d v="2016-02-04T09:00:00"/>
    <d v="2016-03-03T11:22:56"/>
    <n v="80"/>
    <n v="9"/>
    <s v=""/>
    <s v="female"/>
    <s v="irregular"/>
    <d v="2016-02-26T00:00:00"/>
    <x v="0"/>
    <s v="low"/>
  </r>
  <r>
    <n v="1029824"/>
    <n v="11250"/>
    <n v="11250"/>
    <s v="Food"/>
    <x v="1"/>
    <s v="to pay for additional cooking condiments"/>
    <x v="8"/>
    <s v="Freetown East"/>
    <s v="SLL"/>
    <n v="1480"/>
    <d v="2016-02-26T14:03:58"/>
    <d v="2016-02-19T09:00:00"/>
    <d v="2016-03-21T18:04:58"/>
    <n v="80"/>
    <n v="40"/>
    <s v="#Parent, #Single Parent, #Woman Owned Biz"/>
    <s v="female, female, female"/>
    <s v="monthly"/>
    <d v="2016-02-26T00:00:00"/>
    <x v="0"/>
    <s v="low"/>
  </r>
  <r>
    <n v="1029680"/>
    <n v="2000"/>
    <n v="2000"/>
    <s v="Pigs"/>
    <x v="0"/>
    <s v="to buy a pig and feed."/>
    <x v="0"/>
    <s v="Sierra Bullones, Bohol"/>
    <s v="PHP"/>
    <n v="1250"/>
    <d v="2016-02-26T10:28:32"/>
    <d v="2016-01-27T09:00:00"/>
    <d v="2016-03-17T17:33:56"/>
    <n v="80"/>
    <n v="3"/>
    <s v="#Animals"/>
    <s v="female"/>
    <s v="irregular"/>
    <d v="2016-02-26T00:00:00"/>
    <x v="0"/>
    <s v="low"/>
  </r>
  <r>
    <n v="1030056"/>
    <n v="10750"/>
    <n v="10750"/>
    <s v="Home Appliances"/>
    <x v="9"/>
    <s v="to purchase TerraClear water filters so he can have access to safe drinking water."/>
    <x v="62"/>
    <s v="Laos"/>
    <s v="LAK"/>
    <n v="3930"/>
    <d v="2016-02-26T21:21:45"/>
    <d v="2016-03-01T09:00:00"/>
    <d v="2016-03-04T19:33:44"/>
    <n v="100"/>
    <n v="34"/>
    <s v=""/>
    <s v="female, female, female, female, female, female, female, female, female, female, female, female, male, male, female, female, male, male, female"/>
    <s v="bullet"/>
    <d v="2016-02-26T00:00:00"/>
    <x v="0"/>
    <s v="low"/>
  </r>
  <r>
    <n v="1029872"/>
    <n v="16250"/>
    <n v="16250"/>
    <s v="Clothing Sales"/>
    <x v="7"/>
    <s v="to start a trading business with clothing."/>
    <x v="33"/>
    <s v="Samtredia"/>
    <s v="GEL"/>
    <n v="1810"/>
    <d v="2016-02-26T15:19:50"/>
    <d v="2016-02-08T09:00:00"/>
    <d v="2016-03-29T12:41:41"/>
    <n v="380"/>
    <n v="60"/>
    <s v="#Elderly, #Woman Owned Biz"/>
    <s v="female"/>
    <s v="monthly"/>
    <d v="2016-02-26T00:00:00"/>
    <x v="0"/>
    <s v="high"/>
  </r>
  <r>
    <n v="1029507"/>
    <n v="5000"/>
    <n v="5000"/>
    <s v="Electronics Sales"/>
    <x v="3"/>
    <s v="to pay school fees for his children."/>
    <x v="1"/>
    <s v="Kisii"/>
    <s v="KES"/>
    <n v="1380"/>
    <d v="2016-02-26T07:40:29"/>
    <d v="2016-02-11T09:00:00"/>
    <d v="2016-03-31T01:51:33"/>
    <n v="140"/>
    <n v="19"/>
    <s v="#Parent, #Schooling, #Repeat Borrower, user_favorite"/>
    <s v="male"/>
    <s v="monthly"/>
    <d v="2016-02-26T00:00:00"/>
    <x v="0"/>
    <s v="low"/>
  </r>
  <r>
    <n v="1030179"/>
    <n v="1250"/>
    <n v="1250"/>
    <s v="Fish Selling"/>
    <x v="1"/>
    <s v="to buy a variety of fresh fish to sell."/>
    <x v="0"/>
    <s v="Bilar, Bohol"/>
    <s v="PHP"/>
    <n v="1250"/>
    <d v="2016-02-27T03:27:29"/>
    <d v="2016-01-27T09:00:00"/>
    <d v="2016-03-17T18:05:57"/>
    <n v="80"/>
    <n v="4"/>
    <s v="#Woman Owned Biz"/>
    <s v="female"/>
    <s v="irregular"/>
    <d v="2016-02-27T00:00:00"/>
    <x v="0"/>
    <s v="low"/>
  </r>
  <r>
    <n v="1030994"/>
    <n v="10000"/>
    <n v="10000"/>
    <s v="General Store"/>
    <x v="3"/>
    <s v="to buy rice, beans, sugar, corn, drinks, sweets, bread, coffee, milk, eggs, etc., to start a store."/>
    <x v="7"/>
    <s v="Usulután"/>
    <s v="USD"/>
    <n v="1990"/>
    <d v="2016-02-29T19:27:03"/>
    <d v="2016-02-03T09:00:00"/>
    <d v="2016-04-01T04:30:23"/>
    <n v="200"/>
    <n v="32"/>
    <s v="#Parent, #Supporting Family"/>
    <s v="male"/>
    <s v="monthly"/>
    <d v="2016-02-29T00:00:00"/>
    <x v="0"/>
    <s v="low"/>
  </r>
  <r>
    <n v="1030705"/>
    <n v="1000"/>
    <n v="1000"/>
    <s v="Tailoring"/>
    <x v="2"/>
    <s v="to purchase more materials for making new clothes."/>
    <x v="1"/>
    <s v="Kisumu"/>
    <s v="KES"/>
    <n v="1330"/>
    <d v="2016-02-29T10:08:55"/>
    <d v="2016-02-10T09:00:00"/>
    <d v="2016-03-05T05:36:32"/>
    <n v="140"/>
    <n v="2"/>
    <s v=""/>
    <s v="male"/>
    <s v="monthly"/>
    <d v="2016-02-29T00:00:00"/>
    <x v="0"/>
    <s v="low"/>
  </r>
  <r>
    <n v="1030871"/>
    <n v="4750"/>
    <n v="4750"/>
    <s v="Personal Housing Expenses"/>
    <x v="4"/>
    <s v="to build a latrine to improve the health of her family."/>
    <x v="17"/>
    <s v="Quang Trach, Quang Binh"/>
    <s v="VND"/>
    <n v="3940"/>
    <d v="2016-02-29T15:12:33"/>
    <d v="2016-01-30T09:00:00"/>
    <d v="2016-03-08T15:31:32"/>
    <n v="260"/>
    <n v="15"/>
    <s v="#Health and Sanitation, user_favorite, #Parent"/>
    <s v="female"/>
    <s v="monthly"/>
    <d v="2016-02-29T00:00:00"/>
    <x v="0"/>
    <s v="low"/>
  </r>
  <r>
    <n v="1030445"/>
    <n v="2250"/>
    <n v="2250"/>
    <s v="General Store"/>
    <x v="3"/>
    <s v="to buy items to sell like canned goods, personal care products, bread, milk, drinks and other snack foods"/>
    <x v="0"/>
    <s v="Narra, Palawan"/>
    <s v="PHP"/>
    <n v="1450"/>
    <d v="2016-02-29T04:12:11"/>
    <d v="2016-02-17T09:00:00"/>
    <d v="2016-03-05T03:48:11"/>
    <n v="80"/>
    <n v="6"/>
    <s v=""/>
    <s v="female"/>
    <s v="irregular"/>
    <d v="2016-02-29T00:00:00"/>
    <x v="0"/>
    <s v="low"/>
  </r>
  <r>
    <n v="1030788"/>
    <n v="6750"/>
    <n v="6750"/>
    <s v="Farming"/>
    <x v="0"/>
    <s v="to buy a good quality, high-yielding dairy cow."/>
    <x v="1"/>
    <s v="Eldoret"/>
    <s v="KES"/>
    <n v="1560"/>
    <d v="2016-02-29T13:30:35"/>
    <d v="2016-03-02T09:00:00"/>
    <d v="2016-03-08T22:40:10"/>
    <n v="140"/>
    <n v="16"/>
    <s v="#Parent, #Animals, user_favorite"/>
    <s v="female"/>
    <s v="monthly"/>
    <d v="2016-02-29T00:00:00"/>
    <x v="0"/>
    <s v="low"/>
  </r>
  <r>
    <n v="1030852"/>
    <n v="15000"/>
    <n v="15000"/>
    <s v="Agriculture"/>
    <x v="0"/>
    <s v="to maintain and expand her yucca crop so she improve her production and earn a better income for her family."/>
    <x v="5"/>
    <s v="Entre Rios"/>
    <s v="USD"/>
    <n v="1400"/>
    <d v="2016-02-29T14:54:21"/>
    <d v="2016-02-05T09:00:00"/>
    <d v="2016-03-08T18:03:52"/>
    <n v="200"/>
    <n v="44"/>
    <s v="#Parent, #Trees, #Woman Owned Biz, #Vegan, user_favorite"/>
    <s v="female"/>
    <s v="irregular"/>
    <d v="2016-02-29T00:00:00"/>
    <x v="0"/>
    <s v="low"/>
  </r>
  <r>
    <n v="1030545"/>
    <n v="6500"/>
    <n v="6500"/>
    <s v="Farming"/>
    <x v="0"/>
    <s v="to purchase fertilizers and planting materials to expand her garden"/>
    <x v="0"/>
    <s v="Lusot, Baliangao Mis. Occ."/>
    <s v="PHP"/>
    <n v="1360"/>
    <d v="2016-02-29T06:27:58"/>
    <d v="2016-02-29T09:00:00"/>
    <d v="2016-03-08T22:23:56"/>
    <n v="140"/>
    <n v="13"/>
    <s v="#Repeat Borrower, #Vegan, #Parent"/>
    <s v="female"/>
    <s v="monthly"/>
    <d v="2016-02-29T00:00:00"/>
    <x v="0"/>
    <s v="low"/>
  </r>
  <r>
    <n v="1030729"/>
    <n v="16250"/>
    <n v="20000"/>
    <s v="Clothing Sales"/>
    <x v="7"/>
    <s v="to increase his merchandise with a new collection of spring clothes to better satisfy his customers."/>
    <x v="40"/>
    <s v="Nabatieh"/>
    <s v="USD"/>
    <n v="770"/>
    <d v="2016-02-29T11:30:39"/>
    <d v="2016-02-17T09:00:00"/>
    <m/>
    <n v="140"/>
    <n v="49"/>
    <s v="#Parent, user_favorite, user_favorite, user_favorite"/>
    <s v="male"/>
    <s v="monthly"/>
    <d v="2016-02-29T00:00:00"/>
    <x v="1"/>
    <s v="low"/>
  </r>
  <r>
    <n v="1030908"/>
    <n v="5000"/>
    <n v="5000"/>
    <s v="Cattle"/>
    <x v="0"/>
    <s v="to purchase more cattle and cattle feed."/>
    <x v="50"/>
    <s v="Mudzi"/>
    <s v="USD"/>
    <n v="3050"/>
    <d v="2016-02-29T16:24:54"/>
    <d v="2016-02-29T09:00:00"/>
    <d v="2016-03-05T11:29:06"/>
    <n v="150"/>
    <n v="8"/>
    <s v="user_favorite"/>
    <s v="female"/>
    <s v="irregular"/>
    <d v="2016-02-29T00:00:00"/>
    <x v="0"/>
    <s v="low"/>
  </r>
  <r>
    <n v="1030383"/>
    <n v="41500"/>
    <n v="41500"/>
    <s v="General Store"/>
    <x v="3"/>
    <s v="to buy drinks, meat, baked goods, fruit and various other products."/>
    <x v="19"/>
    <s v="Caaguazú"/>
    <s v="PYG"/>
    <n v="580"/>
    <d v="2016-02-29T03:22:46"/>
    <d v="2016-01-28T09:00:00"/>
    <d v="2016-03-01T18:05:42"/>
    <n v="60"/>
    <n v="7"/>
    <s v=""/>
    <s v="female, female, female, female, female, female, female, female, female, female, female, female, female, female, female, female, female, female, female, female, female, female"/>
    <s v="irregular"/>
    <d v="2016-02-29T00:00:00"/>
    <x v="0"/>
    <s v="low"/>
  </r>
  <r>
    <n v="1030417"/>
    <n v="3250"/>
    <n v="3250"/>
    <s v="Food Production/Sales"/>
    <x v="1"/>
    <s v="to buy ingredients like milk, flour, and sugar, as well as materials needed for her food production business."/>
    <x v="0"/>
    <s v="Narra, Palawan"/>
    <s v="PHP"/>
    <n v="1450"/>
    <d v="2016-02-29T03:50:40"/>
    <d v="2016-02-16T09:00:00"/>
    <d v="2016-03-05T02:29:49"/>
    <n v="80"/>
    <n v="2"/>
    <s v=""/>
    <s v="female"/>
    <s v="irregular"/>
    <d v="2016-02-29T00:00:00"/>
    <x v="0"/>
    <s v="low"/>
  </r>
  <r>
    <n v="1031718"/>
    <n v="15000"/>
    <n v="15000"/>
    <s v="Higher education costs"/>
    <x v="5"/>
    <s v="to pay her college tuition."/>
    <x v="5"/>
    <s v="La Paz"/>
    <s v="USD"/>
    <n v="480"/>
    <d v="2016-03-01T16:47:29"/>
    <d v="2016-01-31T09:00:00"/>
    <d v="2016-03-18T00:12:32"/>
    <n v="260"/>
    <n v="58"/>
    <s v="#Schooling, #Female Education"/>
    <s v="female"/>
    <s v="monthly"/>
    <d v="2016-03-01T00:00:00"/>
    <x v="0"/>
    <s v="high"/>
  </r>
  <r>
    <n v="1031584"/>
    <n v="2500"/>
    <n v="2500"/>
    <s v="Farming"/>
    <x v="0"/>
    <s v="to buy a package of seeds and fertilizers for growing peanuts."/>
    <x v="12"/>
    <s v="Samako"/>
    <s v="XOF"/>
    <n v="3020"/>
    <d v="2016-03-01T12:41:07"/>
    <d v="2016-03-31T09:00:00"/>
    <d v="2016-03-07T23:24:47"/>
    <n v="50"/>
    <n v="10"/>
    <s v="#Elderly"/>
    <s v="female, female, female, female, female, female, female, female, female, female, female, female, female"/>
    <s v="bullet"/>
    <d v="2016-03-01T00:00:00"/>
    <x v="0"/>
    <s v="low"/>
  </r>
  <r>
    <n v="1031318"/>
    <n v="2250"/>
    <n v="2250"/>
    <s v="Fish Selling"/>
    <x v="1"/>
    <s v="to buy a variety of fish for resale."/>
    <x v="0"/>
    <s v="Baybay City, Leyte"/>
    <s v="PHP"/>
    <n v="1450"/>
    <d v="2016-03-01T07:14:06"/>
    <d v="2016-02-11T09:00:00"/>
    <d v="2016-03-05T22:16:47"/>
    <n v="80"/>
    <n v="8"/>
    <s v=""/>
    <s v="female"/>
    <s v="irregular"/>
    <d v="2016-03-01T00:00:00"/>
    <x v="0"/>
    <s v="low"/>
  </r>
  <r>
    <n v="1031735"/>
    <n v="26500"/>
    <n v="26500"/>
    <s v="Clothing Sales"/>
    <x v="7"/>
    <s v="to buy various articles of clothing to sell"/>
    <x v="19"/>
    <s v="Caaguazú"/>
    <s v="PYG"/>
    <n v="580"/>
    <d v="2016-03-01T18:09:16"/>
    <d v="2016-02-02T09:00:00"/>
    <d v="2016-03-04T22:55:18"/>
    <n v="50"/>
    <n v="11"/>
    <s v=""/>
    <s v="female, female, female, female, female, female, female, female, female, female, female, female, female, female, female"/>
    <s v="irregular"/>
    <d v="2016-03-01T00:00:00"/>
    <x v="0"/>
    <s v="low"/>
  </r>
  <r>
    <n v="1031205"/>
    <n v="1500"/>
    <n v="1500"/>
    <s v="Fish Selling"/>
    <x v="1"/>
    <s v="to buy a variety of fish to sell"/>
    <x v="0"/>
    <s v="Liloan, Cebu"/>
    <s v="PHP"/>
    <n v="1450"/>
    <d v="2016-03-01T03:39:13"/>
    <d v="2016-02-03T09:00:00"/>
    <d v="2016-03-05T14:33:12"/>
    <n v="70"/>
    <n v="1"/>
    <s v=""/>
    <s v="female"/>
    <s v="irregular"/>
    <d v="2016-03-01T00:00:00"/>
    <x v="0"/>
    <s v="low"/>
  </r>
  <r>
    <n v="1031759"/>
    <n v="6000"/>
    <n v="6000"/>
    <s v="Agriculture"/>
    <x v="0"/>
    <s v="to buy fertilizer and pesticides, and to improve the land."/>
    <x v="7"/>
    <s v=""/>
    <s v="USD"/>
    <n v="810"/>
    <d v="2016-03-01T21:46:41"/>
    <d v="2016-02-26T09:00:00"/>
    <d v="2016-04-03T19:32:32"/>
    <n v="140"/>
    <n v="21"/>
    <s v="#Vegan, user_favorite, user_favorite"/>
    <s v="male"/>
    <s v="bullet"/>
    <d v="2016-03-01T00:00:00"/>
    <x v="0"/>
    <s v="low"/>
  </r>
  <r>
    <n v="1032076"/>
    <n v="8000"/>
    <n v="8000"/>
    <s v="Livestock"/>
    <x v="0"/>
    <s v="to buy a mule that he will use in his rural activities."/>
    <x v="49"/>
    <s v="Lac"/>
    <s v="ALL"/>
    <n v="2390"/>
    <d v="2016-03-02T09:13:46"/>
    <d v="2016-02-25T09:00:00"/>
    <d v="2016-03-26T15:41:56"/>
    <n v="260"/>
    <n v="30"/>
    <s v="#Supporting Family, #Animals, #Biz Durable Asset, user_favorite, #Interesting Photo, user_favorite, user_favorite"/>
    <s v="male"/>
    <s v="monthly"/>
    <d v="2016-03-02T00:00:00"/>
    <x v="0"/>
    <s v="low"/>
  </r>
  <r>
    <n v="1032196"/>
    <n v="4500"/>
    <n v="4500"/>
    <s v="Farming"/>
    <x v="0"/>
    <s v="to buy fertilizer to grow peanuts and okra."/>
    <x v="12"/>
    <s v="N'toutouroula"/>
    <s v="XOF"/>
    <n v="3020"/>
    <d v="2016-03-02T11:02:28"/>
    <d v="2016-03-31T09:00:00"/>
    <d v="2016-03-08T12:16:28"/>
    <n v="50"/>
    <n v="8"/>
    <s v="#Elderly, user_favorite, user_favorite"/>
    <s v="female, female, female, female, female, female, female, female, female, female, female, female, female, female, female, female, female, female, female, female, female, female, female, female, female"/>
    <s v="bullet"/>
    <d v="2016-03-02T00:00:00"/>
    <x v="0"/>
    <s v="low"/>
  </r>
  <r>
    <n v="1032274"/>
    <n v="2000"/>
    <n v="2000"/>
    <s v="Charcoal Sales"/>
    <x v="3"/>
    <s v="to buy more stock of charcoal."/>
    <x v="1"/>
    <s v="Kiambu"/>
    <s v="KES"/>
    <n v="1380"/>
    <d v="2016-03-02T13:28:55"/>
    <d v="2016-02-25T09:00:00"/>
    <d v="2016-03-08T18:59:54"/>
    <n v="80"/>
    <n v="6"/>
    <s v="#First Loan, #Parent, #Woman Owned Biz"/>
    <s v="female"/>
    <s v="monthly"/>
    <d v="2016-03-02T00:00:00"/>
    <x v="0"/>
    <s v="low"/>
  </r>
  <r>
    <n v="1032393"/>
    <n v="12000"/>
    <n v="12000"/>
    <s v="Bakery"/>
    <x v="1"/>
    <s v="to buy flour, sugar, eggs, yeast, milk, etc. for making bread."/>
    <x v="7"/>
    <s v="Gotera"/>
    <s v="USD"/>
    <n v="1990"/>
    <d v="2016-03-02T19:48:05"/>
    <d v="2016-02-29T09:00:00"/>
    <d v="2016-03-26T18:19:15"/>
    <n v="270"/>
    <n v="43"/>
    <s v="#Parent, #Woman Owned Biz, user_favorite"/>
    <s v="female"/>
    <s v="monthly"/>
    <d v="2016-03-02T00:00:00"/>
    <x v="0"/>
    <s v="low"/>
  </r>
  <r>
    <n v="1032293"/>
    <n v="25000"/>
    <n v="25000"/>
    <s v="Food Market"/>
    <x v="1"/>
    <s v="to buy 40 bags of onions."/>
    <x v="55"/>
    <s v="Bobo Dioulasso"/>
    <s v="XOF"/>
    <n v="3980"/>
    <d v="2016-03-02T13:53:21"/>
    <d v="2016-02-17T09:00:00"/>
    <d v="2016-03-18T00:37:15"/>
    <n v="80"/>
    <n v="88"/>
    <s v="#Parent, #Repeat Borrower, #Woman Owned Biz, #Vegan, user_favorite, user_favorite"/>
    <s v="female, female, female, female, female, female, female"/>
    <s v="monthly"/>
    <d v="2016-03-02T00:00:00"/>
    <x v="0"/>
    <s v="high"/>
  </r>
  <r>
    <n v="1032254"/>
    <n v="4500"/>
    <n v="4500"/>
    <s v="Clothing"/>
    <x v="7"/>
    <s v="to buy fabric in different colors."/>
    <x v="66"/>
    <s v=""/>
    <s v="MGA"/>
    <n v="4430"/>
    <d v="2016-03-02T13:04:24"/>
    <d v="2016-02-04T09:00:00"/>
    <d v="2016-03-08T13:24:24"/>
    <n v="130"/>
    <n v="12"/>
    <s v="volunteer_like, #Repeat Borrower, #Fabrics, #Woman Owned Biz"/>
    <s v="female"/>
    <s v="monthly"/>
    <d v="2016-03-02T00:00:00"/>
    <x v="0"/>
    <s v="low"/>
  </r>
  <r>
    <n v="1031959"/>
    <n v="7750"/>
    <n v="7750"/>
    <s v="Agriculture"/>
    <x v="0"/>
    <s v="to buy vegetable seeds, chemicals, wheelbarrow, water tank, rake, shovel, hand gloves and safety boots."/>
    <x v="27"/>
    <s v="FAUSAGA"/>
    <s v="WST"/>
    <n v="150"/>
    <d v="2016-03-02T07:30:26"/>
    <d v="2016-02-19T09:00:00"/>
    <d v="2016-03-09T03:12:57"/>
    <n v="140"/>
    <n v="15"/>
    <s v="#Elderly, #Vegan, #Parent"/>
    <s v="female"/>
    <s v="irregular"/>
    <d v="2016-03-02T00:00:00"/>
    <x v="0"/>
    <s v="low"/>
  </r>
  <r>
    <n v="1032100"/>
    <n v="7750"/>
    <n v="7750"/>
    <s v="Bakery"/>
    <x v="1"/>
    <s v="to buy a sack of flour, a sack of sugar, yeast, a fry pan, a wooden spoon, a bottle of vegetable oil and plastic bags,."/>
    <x v="27"/>
    <s v="Eva"/>
    <s v="WST"/>
    <n v="150"/>
    <d v="2016-03-02T09:31:56"/>
    <d v="2016-02-18T09:00:00"/>
    <d v="2016-03-09T23:23:37"/>
    <n v="140"/>
    <n v="19"/>
    <s v="#Elderly, #Parent, #Woman Owned Biz"/>
    <s v="female"/>
    <s v="irregular"/>
    <d v="2016-03-02T00:00:00"/>
    <x v="0"/>
    <s v="low"/>
  </r>
  <r>
    <n v="1032015"/>
    <n v="8000"/>
    <n v="8000"/>
    <s v="Construction"/>
    <x v="6"/>
    <s v="to install a door at his business premise for security purposes."/>
    <x v="1"/>
    <s v="Nakuru"/>
    <s v="KES"/>
    <n v="1380"/>
    <d v="2016-03-02T08:20:39"/>
    <d v="2016-02-26T09:00:00"/>
    <d v="2016-03-22T21:13:51"/>
    <n v="140"/>
    <n v="26"/>
    <s v="#Parent"/>
    <s v="male"/>
    <s v="monthly"/>
    <d v="2016-03-02T00:00:00"/>
    <x v="0"/>
    <s v="low"/>
  </r>
  <r>
    <n v="1032848"/>
    <n v="2750"/>
    <n v="2750"/>
    <s v="General Store"/>
    <x v="3"/>
    <s v="to buy items to sell like bread, eggs, and other groceries"/>
    <x v="0"/>
    <s v="Camotes, Cebu"/>
    <s v="PHP"/>
    <n v="1450"/>
    <d v="2016-03-03T09:48:53"/>
    <d v="2016-02-24T09:00:00"/>
    <d v="2016-03-11T17:41:20"/>
    <n v="140"/>
    <n v="11"/>
    <s v="#Parent, #Woman Owned Biz"/>
    <s v="female"/>
    <s v="irregular"/>
    <d v="2016-03-03T00:00:00"/>
    <x v="0"/>
    <s v="low"/>
  </r>
  <r>
    <n v="1032887"/>
    <n v="11750"/>
    <n v="11750"/>
    <s v="Farming"/>
    <x v="0"/>
    <s v="to buy fertilizer in order to increase her crop's productivity."/>
    <x v="4"/>
    <s v="Kampong Cham province, Cheung Prey district"/>
    <s v="KHR"/>
    <n v="2040"/>
    <d v="2016-03-03T10:26:18"/>
    <d v="2016-02-03T09:00:00"/>
    <d v="2016-03-22T01:44:09"/>
    <n v="130"/>
    <n v="36"/>
    <s v="#Parent, #Repeat Borrower, #Vegan, #Woman Owned Biz, user_favorite"/>
    <s v="female, female, female, female, female"/>
    <s v="monthly"/>
    <d v="2016-03-03T00:00:00"/>
    <x v="0"/>
    <s v="low"/>
  </r>
  <r>
    <n v="1033005"/>
    <n v="4000"/>
    <n v="4000"/>
    <s v="Furniture Making"/>
    <x v="12"/>
    <s v="to buy 200 pieces of 12x2 board feet, 200 pieces of 12x3 board feet, varnish and sand paper."/>
    <x v="0"/>
    <s v="Bien Unido, Bohol"/>
    <s v="PHP"/>
    <n v="1250"/>
    <d v="2016-03-03T13:27:29"/>
    <d v="2016-02-04T09:00:00"/>
    <d v="2016-03-18T12:01:58"/>
    <n v="120"/>
    <n v="12"/>
    <s v="user_favorite"/>
    <s v="male"/>
    <s v="irregular"/>
    <d v="2016-03-03T00:00:00"/>
    <x v="0"/>
    <s v="low"/>
  </r>
  <r>
    <n v="1032939"/>
    <n v="7000"/>
    <n v="7000"/>
    <s v="Farm Supplies"/>
    <x v="0"/>
    <s v="to purchase hybrid seeds and fertilizer for the cultivation of maize._x0009__x0009__x0009__x0009__x0009_"/>
    <x v="1"/>
    <s v="Webuye"/>
    <s v="KES"/>
    <n v="2020"/>
    <d v="2016-03-03T11:27:20"/>
    <d v="2016-02-25T09:00:00"/>
    <d v="2016-03-19T00:24:41"/>
    <n v="110"/>
    <n v="26"/>
    <s v="#Eco-friendly, #Sustainable Ag, #Technology, #Parent"/>
    <s v="female, female, male, female, male, female, female, female, male, male, female"/>
    <s v="bullet"/>
    <d v="2016-03-03T00:00:00"/>
    <x v="0"/>
    <s v="low"/>
  </r>
  <r>
    <n v="1032978"/>
    <n v="2250"/>
    <n v="2250"/>
    <s v="Farming"/>
    <x v="0"/>
    <s v="to buy fertilizer for groundnut and okra farming."/>
    <x v="12"/>
    <s v="Tabacoro"/>
    <s v="XOF"/>
    <n v="3020"/>
    <d v="2016-03-03T12:48:16"/>
    <d v="2016-03-31T09:00:00"/>
    <d v="2016-03-09T01:33:40"/>
    <n v="50"/>
    <n v="9"/>
    <s v=""/>
    <s v="female, female, female, male, male"/>
    <s v="bullet"/>
    <d v="2016-03-03T00:00:00"/>
    <x v="0"/>
    <s v="low"/>
  </r>
  <r>
    <n v="1032501"/>
    <n v="5500"/>
    <n v="5500"/>
    <s v="Pigs"/>
    <x v="0"/>
    <s v="to buy piglets, feeds and other supplies for her business."/>
    <x v="0"/>
    <s v="Canlaon, Negros Oriental"/>
    <s v="PHP"/>
    <n v="1450"/>
    <d v="2016-03-03T04:00:16"/>
    <d v="2016-02-04T09:00:00"/>
    <d v="2016-03-06T19:13:42"/>
    <n v="70"/>
    <n v="2"/>
    <s v=""/>
    <s v="female"/>
    <s v="irregular"/>
    <d v="2016-03-03T00:00:00"/>
    <x v="0"/>
    <s v="low"/>
  </r>
  <r>
    <n v="1032714"/>
    <n v="4000"/>
    <n v="4000"/>
    <s v="Farming"/>
    <x v="0"/>
    <s v="to buy farm inputs"/>
    <x v="1"/>
    <s v="Nandi Hills"/>
    <s v="KES"/>
    <n v="1560"/>
    <d v="2016-03-03T07:23:36"/>
    <d v="2016-02-16T09:00:00"/>
    <d v="2016-03-08T15:58:13"/>
    <n v="170"/>
    <n v="10"/>
    <s v=""/>
    <s v="female"/>
    <s v="monthly"/>
    <d v="2016-03-03T00:00:00"/>
    <x v="0"/>
    <s v="low"/>
  </r>
  <r>
    <n v="1032588"/>
    <n v="3250"/>
    <n v="3250"/>
    <s v="Home Appliances"/>
    <x v="9"/>
    <s v="To buy a water filter to provide safe drinking water for their family."/>
    <x v="4"/>
    <s v="Battambang"/>
    <s v="KHR"/>
    <n v="3110"/>
    <d v="2016-03-03T05:22:34"/>
    <d v="2016-02-22T09:00:00"/>
    <d v="2016-03-13T01:10:59"/>
    <n v="80"/>
    <n v="12"/>
    <s v="#Health and Sanitation, user_favorite"/>
    <s v="female, female, male, male"/>
    <s v="monthly"/>
    <d v="2016-03-03T00:00:00"/>
    <x v="0"/>
    <s v="low"/>
  </r>
  <r>
    <n v="1032609"/>
    <n v="3750"/>
    <n v="3750"/>
    <s v="Home Appliances"/>
    <x v="9"/>
    <s v="to buy a water filter to provide safe drinking water for their family."/>
    <x v="4"/>
    <s v="Battambang"/>
    <s v="KHR"/>
    <n v="3110"/>
    <d v="2016-03-03T05:32:49"/>
    <d v="2016-02-23T09:00:00"/>
    <d v="2016-03-14T01:34:28"/>
    <n v="80"/>
    <n v="14"/>
    <s v="#Health and Sanitation, user_favorite"/>
    <s v="male, male, female, female"/>
    <s v="monthly"/>
    <d v="2016-03-03T00:00:00"/>
    <x v="0"/>
    <s v="low"/>
  </r>
  <r>
    <n v="1032682"/>
    <n v="3250"/>
    <n v="3250"/>
    <s v="Food Market"/>
    <x v="1"/>
    <s v="to buy ingredients like meat, fish, spices, vegetables and as well as materials needed for her food production business"/>
    <x v="0"/>
    <s v="Roxas City, Capiz"/>
    <s v="PHP"/>
    <n v="1450"/>
    <d v="2016-03-03T06:24:28"/>
    <d v="2016-02-19T09:00:00"/>
    <d v="2016-03-06T20:11:42"/>
    <n v="50"/>
    <n v="2"/>
    <s v=""/>
    <s v="female"/>
    <s v="irregular"/>
    <d v="2016-03-03T00:00:00"/>
    <x v="0"/>
    <s v="low"/>
  </r>
  <r>
    <n v="1033601"/>
    <n v="28750"/>
    <n v="28750"/>
    <s v="General Store"/>
    <x v="3"/>
    <s v="to buy more Colgate, biscuits and salt to sell."/>
    <x v="47"/>
    <s v=""/>
    <s v="RWF"/>
    <n v="1610"/>
    <d v="2016-03-04T09:08:15"/>
    <d v="2016-02-25T09:00:00"/>
    <d v="2016-03-21T20:57:29"/>
    <n v="60"/>
    <n v="106"/>
    <s v="#Parent"/>
    <s v="male, male, male, female, female, male, male, male, female, male, female, male, female, female, male"/>
    <s v="irregular"/>
    <d v="2016-03-04T00:00:00"/>
    <x v="0"/>
    <s v="high"/>
  </r>
  <r>
    <n v="1033823"/>
    <n v="4250"/>
    <n v="4250"/>
    <s v="Beauty Salon"/>
    <x v="2"/>
    <s v="to buy a hair dryer and move her business."/>
    <x v="13"/>
    <s v="Kasese"/>
    <s v="UGX"/>
    <n v="1630"/>
    <d v="2016-03-04T13:51:32"/>
    <d v="2016-02-11T09:00:00"/>
    <d v="2016-03-08T12:54:40"/>
    <n v="110"/>
    <n v="3"/>
    <s v="#Repeat Borrower"/>
    <s v="female"/>
    <s v="irregular"/>
    <d v="2016-03-04T00:00:00"/>
    <x v="0"/>
    <s v="low"/>
  </r>
  <r>
    <n v="1033478"/>
    <n v="3750"/>
    <n v="3750"/>
    <s v="General Store"/>
    <x v="3"/>
    <s v="to buy items for resale, like beverages, canned goods, junk food, home goods and groceries."/>
    <x v="0"/>
    <s v="Baybay City, Leyte"/>
    <s v="PHP"/>
    <n v="1450"/>
    <d v="2016-03-04T07:57:01"/>
    <d v="2016-02-18T09:00:00"/>
    <d v="2016-03-07T20:33:28"/>
    <n v="80"/>
    <n v="1"/>
    <s v=""/>
    <s v="female"/>
    <s v="irregular"/>
    <d v="2016-03-04T00:00:00"/>
    <x v="0"/>
    <s v="low"/>
  </r>
  <r>
    <n v="1033359"/>
    <n v="2500"/>
    <n v="2500"/>
    <s v="Home Appliances"/>
    <x v="9"/>
    <s v="to buy a water filter to provide safe drinking water for her family."/>
    <x v="4"/>
    <s v="Kampot"/>
    <s v="KHR"/>
    <n v="3110"/>
    <d v="2016-03-04T05:43:39"/>
    <d v="2016-02-20T09:00:00"/>
    <d v="2016-03-26T16:25:46"/>
    <n v="80"/>
    <n v="8"/>
    <s v="#Eco-friendly, #Health and Sanitation, #Parent, #Technology"/>
    <s v="female, female, female, female, female"/>
    <s v="monthly"/>
    <d v="2016-03-04T00:00:00"/>
    <x v="0"/>
    <s v="low"/>
  </r>
  <r>
    <n v="1033832"/>
    <n v="4500"/>
    <n v="4500"/>
    <s v="Farming"/>
    <x v="0"/>
    <s v="To buy organic fertilizers"/>
    <x v="13"/>
    <s v="Ishaka"/>
    <s v="UGX"/>
    <n v="2220"/>
    <d v="2016-03-04T14:33:02"/>
    <d v="2016-02-22T09:00:00"/>
    <d v="2016-03-28T22:18:30"/>
    <n v="120"/>
    <n v="14"/>
    <s v="#Parent, #Trees, #Vegan, #Schooling"/>
    <s v="male"/>
    <s v="monthly"/>
    <d v="2016-03-04T00:00:00"/>
    <x v="0"/>
    <s v="low"/>
  </r>
  <r>
    <n v="1033907"/>
    <n v="10250"/>
    <n v="10250"/>
    <s v="Clothing Sales"/>
    <x v="7"/>
    <s v="to invest in shirts, pants, underwear, skirts, etc. to keep her business in the market."/>
    <x v="7"/>
    <s v=""/>
    <s v="USD"/>
    <n v="1670"/>
    <d v="2016-03-04T20:38:38"/>
    <d v="2016-02-08T09:00:00"/>
    <d v="2016-04-01T02:14:23"/>
    <n v="260"/>
    <n v="39"/>
    <s v="#Repeat Borrower, #Parent"/>
    <s v="female"/>
    <s v="monthly"/>
    <d v="2016-03-04T00:00:00"/>
    <x v="0"/>
    <s v="low"/>
  </r>
  <r>
    <n v="1033868"/>
    <n v="2000"/>
    <n v="2000"/>
    <s v="Farming"/>
    <x v="0"/>
    <s v="to buy fertilizers to grow groundnut and okra."/>
    <x v="12"/>
    <s v="Kokala"/>
    <s v="XOF"/>
    <n v="3020"/>
    <d v="2016-03-04T16:50:51"/>
    <d v="2016-03-31T09:00:00"/>
    <d v="2016-03-13T09:02:15"/>
    <n v="50"/>
    <n v="6"/>
    <s v="#Parent, #First Loan, #Vegan"/>
    <s v="female, female, female, female, female, female, female, female, female, female, female, female"/>
    <s v="bullet"/>
    <d v="2016-03-04T00:00:00"/>
    <x v="0"/>
    <s v="low"/>
  </r>
  <r>
    <n v="1033923"/>
    <n v="13250"/>
    <n v="13250"/>
    <s v="Agriculture"/>
    <x v="0"/>
    <s v="to buy supplies and nursery seeds."/>
    <x v="31"/>
    <s v="Alpha, San Vito, Coto Brus"/>
    <s v="CRC"/>
    <n v="1500"/>
    <d v="2016-03-04T22:36:36"/>
    <d v="2016-02-10T09:00:00"/>
    <d v="2016-03-26T23:25:36"/>
    <n v="620"/>
    <n v="44"/>
    <s v="#Repeat Borrower, #Parent"/>
    <s v="male"/>
    <s v="irregular"/>
    <d v="2016-03-04T00:00:00"/>
    <x v="0"/>
    <s v="low"/>
  </r>
  <r>
    <n v="1033456"/>
    <n v="1000"/>
    <n v="1000"/>
    <s v="Tailoring"/>
    <x v="2"/>
    <s v="to purchase cloth materials and sewing thread for her business."/>
    <x v="1"/>
    <s v="Mwambalazi"/>
    <s v="KES"/>
    <n v="1640"/>
    <d v="2016-03-04T07:42:30"/>
    <d v="2016-03-04T09:00:00"/>
    <d v="2016-03-07T22:13:13"/>
    <n v="130"/>
    <n v="3"/>
    <s v=""/>
    <s v="female"/>
    <s v="irregular"/>
    <d v="2016-03-04T00:00:00"/>
    <x v="0"/>
    <s v="low"/>
  </r>
  <r>
    <n v="1034026"/>
    <n v="30750"/>
    <n v="30750"/>
    <s v="Clothing Sales"/>
    <x v="7"/>
    <s v="to buy wind jackets, coats, pants, sweaters, and suits to offer for sale"/>
    <x v="35"/>
    <s v="Vinogradovo"/>
    <s v="UAH"/>
    <n v="260"/>
    <d v="2016-03-05T12:56:22"/>
    <d v="2016-02-24T09:00:00"/>
    <d v="2016-03-21T14:09:39"/>
    <n v="260"/>
    <n v="111"/>
    <s v="#Repeat Borrower, #Schooling, #Female Education, #Parent, user_favorite, user_favorite, user_favorite, user_favorite, #Woman Owned Biz"/>
    <s v="female"/>
    <s v="monthly"/>
    <d v="2016-03-05T00:00:00"/>
    <x v="0"/>
    <s v="high"/>
  </r>
  <r>
    <n v="1034065"/>
    <n v="2500"/>
    <n v="2500"/>
    <s v="Farming"/>
    <x v="0"/>
    <s v="to buy fertilizers and other farm supplies"/>
    <x v="0"/>
    <s v="Bogo, Cebu"/>
    <s v="PHP"/>
    <n v="1450"/>
    <d v="2016-03-05T23:28:37"/>
    <d v="2016-02-26T09:00:00"/>
    <d v="2016-03-08T20:41:28"/>
    <n v="110"/>
    <n v="8"/>
    <s v="#Parent, #Repeat Borrower, #Vegan, #Woman Owned Biz"/>
    <s v="female"/>
    <s v="irregular"/>
    <d v="2016-03-05T00:00:00"/>
    <x v="0"/>
    <s v="low"/>
  </r>
  <r>
    <n v="1034425"/>
    <n v="8000"/>
    <n v="8000"/>
    <s v="General Store"/>
    <x v="3"/>
    <s v="to buy beans, rice, oil, sodas and other products to cover his customers' needs."/>
    <x v="54"/>
    <s v="Namaacha"/>
    <s v="MZN"/>
    <n v="230"/>
    <d v="2016-03-07T08:55:29"/>
    <d v="2016-02-17T09:00:00"/>
    <d v="2016-04-18T21:37:09"/>
    <n v="200"/>
    <n v="26"/>
    <s v="#Parent, #Repeat Borrower, #Supporting Family, user_favorite"/>
    <s v="male"/>
    <s v="monthly"/>
    <d v="2016-03-07T00:00:00"/>
    <x v="0"/>
    <s v="low"/>
  </r>
  <r>
    <n v="1034164"/>
    <n v="2500"/>
    <n v="2500"/>
    <s v="General Store"/>
    <x v="3"/>
    <s v="to buy items to sell like canned goods, junk foods, beverages, and other groceries"/>
    <x v="0"/>
    <s v="Bogo, Cebu"/>
    <s v="PHP"/>
    <n v="1450"/>
    <d v="2016-03-07T03:37:52"/>
    <d v="2016-02-24T09:00:00"/>
    <d v="2016-03-08T20:54:25"/>
    <n v="110"/>
    <n v="6"/>
    <s v=""/>
    <s v="female"/>
    <s v="irregular"/>
    <d v="2016-03-07T00:00:00"/>
    <x v="0"/>
    <s v="low"/>
  </r>
  <r>
    <n v="1034200"/>
    <n v="4750"/>
    <n v="4750"/>
    <s v="Fishing"/>
    <x v="1"/>
    <s v="to buy additional nets for seaweeds culture and maintenance for her business"/>
    <x v="0"/>
    <s v="Taytay, Palawan"/>
    <s v="PHP"/>
    <n v="1450"/>
    <d v="2016-03-07T04:19:05"/>
    <d v="2016-02-23T09:00:00"/>
    <d v="2016-03-07T15:09:00"/>
    <n v="80"/>
    <n v="1"/>
    <s v=""/>
    <s v="female"/>
    <s v="irregular"/>
    <d v="2016-03-07T00:00:00"/>
    <x v="0"/>
    <s v="low"/>
  </r>
  <r>
    <n v="1034240"/>
    <n v="2000"/>
    <n v="2000"/>
    <s v="Home Appliances"/>
    <x v="9"/>
    <s v="to buy a water filter to provide safe drinking water for her family."/>
    <x v="4"/>
    <s v="Kompong Thom"/>
    <s v="KHR"/>
    <n v="3110"/>
    <d v="2016-03-07T04:48:01"/>
    <d v="2016-02-28T09:00:00"/>
    <d v="2016-03-27T06:51:20"/>
    <n v="80"/>
    <n v="5"/>
    <s v="#Eco-friendly, #Health and Sanitation, #Technology"/>
    <s v="female, female, female, female, female"/>
    <s v="monthly"/>
    <d v="2016-03-07T00:00:00"/>
    <x v="0"/>
    <s v="low"/>
  </r>
  <r>
    <n v="1034313"/>
    <n v="6500"/>
    <n v="6500"/>
    <s v="Transportation"/>
    <x v="8"/>
    <s v="to buy spare parts, gasoline and as well as to pay for maintenance for aspects of her business"/>
    <x v="0"/>
    <s v="Taytay, Palawan"/>
    <s v="PHP"/>
    <n v="1450"/>
    <d v="2016-03-07T06:23:39"/>
    <d v="2016-02-26T09:00:00"/>
    <d v="2016-03-07T15:09:00"/>
    <n v="80"/>
    <n v="1"/>
    <s v=""/>
    <s v="female"/>
    <s v="irregular"/>
    <d v="2016-03-07T00:00:00"/>
    <x v="0"/>
    <s v="low"/>
  </r>
  <r>
    <n v="1034562"/>
    <n v="1500"/>
    <n v="1500"/>
    <s v="Grocery Store"/>
    <x v="1"/>
    <s v="to purchase green vegetables, 2 crates of tomatoes, and onions for resale"/>
    <x v="1"/>
    <s v="Msambweni"/>
    <s v="KES"/>
    <n v="1640"/>
    <d v="2016-03-07T14:15:19"/>
    <d v="2016-03-07T09:00:00"/>
    <d v="2016-03-08T12:05:11"/>
    <n v="130"/>
    <n v="6"/>
    <s v=""/>
    <s v="female"/>
    <s v="irregular"/>
    <d v="2016-03-07T00:00:00"/>
    <x v="0"/>
    <s v="low"/>
  </r>
  <r>
    <n v="1034154"/>
    <n v="4500"/>
    <n v="4500"/>
    <s v="Fish Selling"/>
    <x v="1"/>
    <s v="to buy fish nets and other fishing supplies"/>
    <x v="0"/>
    <s v="Bogo, Cebu"/>
    <s v="PHP"/>
    <n v="1450"/>
    <d v="2016-03-07T03:24:22"/>
    <d v="2016-02-24T09:00:00"/>
    <d v="2016-03-08T17:40:30"/>
    <n v="110"/>
    <n v="11"/>
    <s v=""/>
    <s v="female"/>
    <s v="irregular"/>
    <d v="2016-03-07T00:00:00"/>
    <x v="0"/>
    <s v="low"/>
  </r>
  <r>
    <n v="1034117"/>
    <n v="9750"/>
    <n v="9750"/>
    <s v="Personal Products Sales"/>
    <x v="3"/>
    <s v="to buy merchandise such as clothes, footwear and cosmetics in order to have more stock to sell."/>
    <x v="18"/>
    <s v="Medellín"/>
    <s v="COP"/>
    <n v="1770"/>
    <d v="2016-03-07T01:50:37"/>
    <d v="2016-02-05T09:00:00"/>
    <d v="2016-04-05T20:26:10"/>
    <n v="260"/>
    <n v="23"/>
    <s v="#Parent, #Woman Owned Biz"/>
    <s v="female"/>
    <s v="bullet"/>
    <d v="2016-03-07T00:00:00"/>
    <x v="0"/>
    <s v="low"/>
  </r>
  <r>
    <n v="1034749"/>
    <n v="8750"/>
    <n v="8750"/>
    <s v="Cloth &amp; Dressmaking Supplies"/>
    <x v="3"/>
    <s v="to buy cloth, lace, zippers, ribbons, and buttons."/>
    <x v="10"/>
    <s v="Managua"/>
    <s v="NIO"/>
    <n v="1200"/>
    <d v="2016-03-07T21:48:49"/>
    <d v="2016-03-07T09:00:00"/>
    <d v="2016-03-09T03:32:05"/>
    <n v="60"/>
    <n v="22"/>
    <s v=""/>
    <s v="female, female, female, male"/>
    <s v="irregular"/>
    <d v="2016-03-07T00:00:00"/>
    <x v="0"/>
    <s v="low"/>
  </r>
  <r>
    <n v="1035208"/>
    <n v="2500"/>
    <n v="2500"/>
    <s v="Farming"/>
    <x v="0"/>
    <s v="to plough, plant and weed his fields."/>
    <x v="13"/>
    <s v="Masindi"/>
    <s v="UGX"/>
    <n v="1630"/>
    <d v="2016-03-08T17:46:04"/>
    <d v="2016-02-26T09:00:00"/>
    <d v="2016-03-17T19:15:18"/>
    <n v="90"/>
    <n v="9"/>
    <s v="#Repeat Borrower, #Parent"/>
    <s v="male"/>
    <s v="bullet"/>
    <d v="2016-03-08T00:00:00"/>
    <x v="0"/>
    <s v="low"/>
  </r>
  <r>
    <n v="1034929"/>
    <n v="1000"/>
    <n v="1000"/>
    <s v="Pigs"/>
    <x v="0"/>
    <s v="to buy pig feed and food for the family"/>
    <x v="0"/>
    <s v="Dagohoy, Bohol"/>
    <s v="PHP"/>
    <n v="1250"/>
    <d v="2016-03-08T07:10:35"/>
    <d v="2016-02-15T09:00:00"/>
    <d v="2016-03-18T08:55:29"/>
    <n v="70"/>
    <n v="4"/>
    <s v=""/>
    <s v="female"/>
    <s v="irregular"/>
    <d v="2016-03-08T00:00:00"/>
    <x v="0"/>
    <s v="low"/>
  </r>
  <r>
    <n v="1035048"/>
    <n v="1500"/>
    <n v="1500"/>
    <s v="Fruits &amp; Vegetables"/>
    <x v="1"/>
    <s v="to purchase green bananas, green vegetables, tomatoes, onions and kale to sell."/>
    <x v="1"/>
    <s v="Kilifi"/>
    <s v="KES"/>
    <n v="1330"/>
    <d v="2016-03-08T10:21:54"/>
    <d v="2016-02-24T09:00:00"/>
    <d v="2016-03-10T09:43:15"/>
    <n v="80"/>
    <n v="5"/>
    <s v=""/>
    <s v="female"/>
    <s v="monthly"/>
    <d v="2016-03-08T00:00:00"/>
    <x v="0"/>
    <s v="low"/>
  </r>
  <r>
    <n v="1035084"/>
    <n v="9750"/>
    <n v="9750"/>
    <s v="Education provider"/>
    <x v="5"/>
    <s v=" to construct school building and buy stationery for her students"/>
    <x v="3"/>
    <s v="Lahore"/>
    <s v="PKR"/>
    <n v="2450"/>
    <d v="2016-03-08T12:19:13"/>
    <d v="2016-02-26T09:00:00"/>
    <d v="2016-03-08T15:13:37"/>
    <n v="140"/>
    <n v="22"/>
    <s v="#Schooling, #Widowed"/>
    <s v="female"/>
    <s v="monthly"/>
    <d v="2016-03-08T00:00:00"/>
    <x v="0"/>
    <s v="low"/>
  </r>
  <r>
    <n v="1034843"/>
    <n v="34250"/>
    <n v="34250"/>
    <s v="Fruits &amp; Vegetables"/>
    <x v="1"/>
    <s v="to purchase fruit to resell."/>
    <x v="17"/>
    <s v="03 Thiệu Dương"/>
    <s v="VND"/>
    <n v="1210"/>
    <d v="2016-03-08T03:21:35"/>
    <d v="2016-02-16T09:00:00"/>
    <d v="2016-03-22T09:22:07"/>
    <n v="140"/>
    <n v="73"/>
    <s v="#Woman Owned Biz, #Widowed, #Repeat Borrower, user_favorite, user_favorite, user_favorite, user_favorite, #Single Parent, #Vegan"/>
    <s v="female, female, female, female, female, female"/>
    <s v="monthly"/>
    <d v="2016-03-08T00:00:00"/>
    <x v="0"/>
    <s v="high"/>
  </r>
  <r>
    <n v="1035118"/>
    <n v="3250"/>
    <n v="5750"/>
    <s v="Farming"/>
    <x v="0"/>
    <s v="to purchase two solar lights and gain access to cost-efficient hybrid seeds and fertilizer for maize cultivation."/>
    <x v="1"/>
    <s v="Webuye"/>
    <s v="KES"/>
    <n v="2020"/>
    <d v="2016-03-08T13:59:38"/>
    <d v="2016-02-25T09:00:00"/>
    <m/>
    <n v="110"/>
    <n v="12"/>
    <s v="#Eco-friendly, #Sustainable Ag, #Technology, #Parent, #Vegan"/>
    <s v="male, female, female, male, female, male, male, male, male, male"/>
    <s v="bullet"/>
    <d v="2016-03-08T00:00:00"/>
    <x v="1"/>
    <s v="low"/>
  </r>
  <r>
    <n v="1035259"/>
    <n v="11500"/>
    <n v="11500"/>
    <s v="Education provider"/>
    <x v="5"/>
    <s v="to purchase a water filtration system to provide clean drinking water for its students."/>
    <x v="13"/>
    <s v="Hoima"/>
    <s v="UGX"/>
    <n v="3290"/>
    <d v="2016-03-08T22:14:59"/>
    <d v="2016-03-24T08:00:00"/>
    <d v="2016-03-19T19:44:01"/>
    <n v="210"/>
    <n v="45"/>
    <s v="#Schooling, #Eco-friendly, #Biz Durable Asset, #Health and Sanitation"/>
    <s v="male"/>
    <s v="irregular"/>
    <d v="2016-03-08T00:00:00"/>
    <x v="0"/>
    <s v="low"/>
  </r>
  <r>
    <n v="1035135"/>
    <n v="16500"/>
    <n v="16500"/>
    <s v="Personal Medical Expenses"/>
    <x v="13"/>
    <s v="to overcome and solve her great dental problem which needs long, rather expensive and this proper course of treatment"/>
    <x v="25"/>
    <s v="Yerevan"/>
    <s v="AMD"/>
    <n v="1460"/>
    <d v="2016-03-08T14:55:19"/>
    <d v="2016-02-08T09:00:00"/>
    <d v="2016-03-21T17:28:21"/>
    <n v="260"/>
    <n v="51"/>
    <s v="#Parent, #Health and Sanitation, user_favorite, user_favorite"/>
    <s v="female"/>
    <s v="monthly"/>
    <d v="2016-03-08T00:00:00"/>
    <x v="0"/>
    <s v="high"/>
  </r>
  <r>
    <n v="1035151"/>
    <n v="8250"/>
    <n v="8250"/>
    <s v="Farming"/>
    <x v="0"/>
    <s v="to buy a lot of potato seedlings and also fertilizer for his land which he will use in his spring sowing works"/>
    <x v="25"/>
    <s v="Gegharkunik region"/>
    <s v="AMD"/>
    <n v="1460"/>
    <d v="2016-03-08T15:20:12"/>
    <d v="2016-02-10T09:00:00"/>
    <d v="2016-04-05T22:04:06"/>
    <n v="200"/>
    <n v="18"/>
    <s v="#Parent"/>
    <s v="male"/>
    <s v="monthly"/>
    <d v="2016-03-08T00:00:00"/>
    <x v="0"/>
    <s v="low"/>
  </r>
  <r>
    <n v="1035366"/>
    <n v="2250"/>
    <n v="2250"/>
    <s v="Fishing"/>
    <x v="1"/>
    <s v="to buy fishing net"/>
    <x v="0"/>
    <s v="Calape, Bohol"/>
    <s v="PHP"/>
    <n v="1250"/>
    <d v="2016-03-09T05:04:12"/>
    <d v="2016-02-12T09:00:00"/>
    <d v="2016-03-18T12:57:11"/>
    <n v="100"/>
    <n v="8"/>
    <s v=""/>
    <s v="female"/>
    <s v="irregular"/>
    <d v="2016-03-09T00:00:00"/>
    <x v="0"/>
    <s v="low"/>
  </r>
  <r>
    <n v="1035469"/>
    <n v="10250"/>
    <n v="10250"/>
    <s v="Construction Supplies"/>
    <x v="6"/>
    <s v="to buy some supplies such as metal, bricks and sand."/>
    <x v="4"/>
    <s v="Kampong Cham"/>
    <s v="KHR"/>
    <n v="1060"/>
    <d v="2016-03-09T07:45:58"/>
    <d v="2016-03-04T09:00:00"/>
    <d v="2016-03-17T21:25:00"/>
    <n v="200"/>
    <n v="29"/>
    <s v="#Parent, user_favorite"/>
    <s v="female"/>
    <s v="monthly"/>
    <d v="2016-03-09T00:00:00"/>
    <x v="0"/>
    <s v="low"/>
  </r>
  <r>
    <n v="1035559"/>
    <n v="6250"/>
    <n v="6250"/>
    <s v="Farming"/>
    <x v="0"/>
    <s v="to purchase a solar light and gain access to cost-efficient hybrid seeds and fertilizer for maize cultivation."/>
    <x v="1"/>
    <s v="Webuye"/>
    <s v="KES"/>
    <n v="2020"/>
    <d v="2016-03-09T09:10:26"/>
    <d v="2016-02-25T09:00:00"/>
    <d v="2016-04-09T23:55:08"/>
    <n v="110"/>
    <n v="22"/>
    <s v="#Eco-friendly, #Sustainable Ag, #Parent, #Vegan, #Woman Owned Biz"/>
    <s v="female, female, female, female, male, female, male, female, male, female, female, male, male"/>
    <s v="bullet"/>
    <d v="2016-03-09T00:00:00"/>
    <x v="0"/>
    <s v="low"/>
  </r>
  <r>
    <n v="1035596"/>
    <n v="1750"/>
    <n v="1750"/>
    <s v="Higher education costs"/>
    <x v="5"/>
    <s v="to pay school fees in installments."/>
    <x v="47"/>
    <s v=""/>
    <s v="RWF"/>
    <n v="1610"/>
    <d v="2016-03-09T09:49:31"/>
    <d v="2016-02-26T09:00:00"/>
    <d v="2016-03-12T06:25:52"/>
    <n v="60"/>
    <n v="7"/>
    <s v="#Schooling"/>
    <s v="male"/>
    <s v="irregular"/>
    <d v="2016-03-09T00:00:00"/>
    <x v="0"/>
    <s v="low"/>
  </r>
  <r>
    <n v="1035869"/>
    <n v="4750"/>
    <n v="4750"/>
    <s v="Personal Housing Expenses"/>
    <x v="4"/>
    <s v="to build a latrine, which will improve the health of her family"/>
    <x v="17"/>
    <s v="Quang Trach, Quang Binh"/>
    <s v="VND"/>
    <n v="3940"/>
    <d v="2016-03-09T16:26:03"/>
    <d v="2016-02-19T09:00:00"/>
    <d v="2016-03-12T16:01:55"/>
    <n v="260"/>
    <n v="19"/>
    <s v="#Health and Sanitation, user_favorite"/>
    <s v="female"/>
    <s v="monthly"/>
    <d v="2016-03-09T00:00:00"/>
    <x v="0"/>
    <s v="low"/>
  </r>
  <r>
    <n v="1035749"/>
    <n v="8750"/>
    <n v="8750"/>
    <s v="Farming"/>
    <x v="0"/>
    <s v="to purchase a solar light and gain access to cost efficient hybrid seeds and fertilizer for maize cultivation."/>
    <x v="1"/>
    <s v="Webuye"/>
    <s v="KES"/>
    <n v="2020"/>
    <d v="2016-03-09T13:40:31"/>
    <d v="2016-02-25T09:00:00"/>
    <d v="2016-04-07T17:06:28"/>
    <n v="110"/>
    <n v="30"/>
    <s v="#Eco-friendly, #Elderly, #Sustainable Ag, #Technology, user_favorite"/>
    <s v="female, male, male, female, male, female, male, male, female, male, female, male, female, male"/>
    <s v="bullet"/>
    <d v="2016-03-09T00:00:00"/>
    <x v="0"/>
    <s v="low"/>
  </r>
  <r>
    <n v="1035729"/>
    <n v="24500"/>
    <n v="24500"/>
    <s v="Crafts"/>
    <x v="11"/>
    <s v="to buy some raw materials for crafts and paints to decorate pottery ."/>
    <x v="16"/>
    <s v="Salt"/>
    <s v="JOD"/>
    <n v="1850"/>
    <d v="2016-03-09T13:27:35"/>
    <d v="2016-02-25T09:00:00"/>
    <d v="2016-03-17T20:54:29"/>
    <n v="270"/>
    <n v="88"/>
    <s v="#Elderly, #Repeat Borrower, #Job Creator, #Woman Owned Biz, #Technology, user_favorite"/>
    <s v="female"/>
    <s v="monthly"/>
    <d v="2016-03-09T00:00:00"/>
    <x v="0"/>
    <s v="high"/>
  </r>
  <r>
    <n v="1035614"/>
    <n v="3500"/>
    <n v="8250"/>
    <s v="Farming"/>
    <x v="0"/>
    <s v="to buy cost efficient maize seeds and fertilizer for the coming harvesting season, as well as a solar light."/>
    <x v="1"/>
    <s v="Webuye"/>
    <s v="KES"/>
    <n v="2020"/>
    <d v="2016-03-09T10:04:49"/>
    <d v="2016-02-25T09:00:00"/>
    <m/>
    <n v="110"/>
    <n v="11"/>
    <s v="#Eco-friendly, #Sustainable Ag, #Technology, #Parent, #Vegan"/>
    <s v="female, male, female, female, female, female, male, male, male, female, female, female, female"/>
    <s v="bullet"/>
    <d v="2016-03-09T00:00:00"/>
    <x v="1"/>
    <s v="low"/>
  </r>
  <r>
    <n v="1090928"/>
    <n v="100000"/>
    <n v="100000"/>
    <s v="Restaurant"/>
    <x v="1"/>
    <s v=" build brand awareness, show up in farmer's markets, and expand production"/>
    <x v="37"/>
    <s v=""/>
    <s v="USD"/>
    <m/>
    <d v="2016-03-09T06:29:19"/>
    <d v="2016-05-09T19:26:33"/>
    <d v="2016-05-04T23:35:17"/>
    <n v="360"/>
    <n v="71"/>
    <s v=""/>
    <s v="female"/>
    <s v="monthly"/>
    <d v="2016-03-09T00:00:00"/>
    <x v="0"/>
    <s v="high"/>
  </r>
  <r>
    <n v="1036329"/>
    <n v="2500"/>
    <n v="2500"/>
    <s v="Natural Medicines"/>
    <x v="13"/>
    <s v="to buy more boxes of wellness products to sell"/>
    <x v="0"/>
    <s v="Pan-ay, Capiz"/>
    <s v="PHP"/>
    <n v="1450"/>
    <d v="2016-03-10T09:05:48"/>
    <d v="2016-02-16T09:00:00"/>
    <d v="2016-03-10T09:43:42"/>
    <n v="80"/>
    <n v="1"/>
    <s v="#Health and Sanitation"/>
    <s v="female"/>
    <s v="irregular"/>
    <d v="2016-03-10T00:00:00"/>
    <x v="0"/>
    <s v="low"/>
  </r>
  <r>
    <n v="1036620"/>
    <n v="14500"/>
    <n v="14500"/>
    <s v="Agriculture"/>
    <x v="0"/>
    <s v="to buy some vegetable seedlings, fertilizer and diesel fuel, and also fodder for all her farm cattle."/>
    <x v="25"/>
    <s v="Gegharkunik region"/>
    <s v="AMD"/>
    <n v="1460"/>
    <d v="2016-03-10T18:03:28"/>
    <d v="2016-02-12T09:00:00"/>
    <d v="2016-04-07T14:07:06"/>
    <n v="260"/>
    <n v="53"/>
    <s v="#Animals"/>
    <s v="female"/>
    <s v="monthly"/>
    <d v="2016-03-10T00:00:00"/>
    <x v="0"/>
    <s v="high"/>
  </r>
  <r>
    <n v="1036418"/>
    <n v="5500"/>
    <n v="5500"/>
    <s v="General Store"/>
    <x v="3"/>
    <s v="to buy items to sell like canned goods, beverages, home product care, and other groceries"/>
    <x v="0"/>
    <s v="Liloan, Cebu"/>
    <s v="PHP"/>
    <n v="1450"/>
    <d v="2016-03-10T10:13:17"/>
    <d v="2016-02-12T09:00:00"/>
    <d v="2016-03-12T09:50:36"/>
    <n v="80"/>
    <n v="17"/>
    <s v="#Elderly, #Widowed, #Woman Owned Biz, user_favorite"/>
    <s v="female"/>
    <s v="irregular"/>
    <d v="2016-03-10T00:00:00"/>
    <x v="0"/>
    <s v="low"/>
  </r>
  <r>
    <n v="1036398"/>
    <n v="2000"/>
    <n v="2000"/>
    <s v="General Store"/>
    <x v="3"/>
    <s v="to buy more stocks to sell in her general store"/>
    <x v="0"/>
    <s v="San Carlos, Negros Occidental"/>
    <s v="PHP"/>
    <n v="1450"/>
    <d v="2016-03-10T09:58:53"/>
    <d v="2016-02-12T09:00:00"/>
    <d v="2016-03-15T05:38:53"/>
    <n v="130"/>
    <n v="7"/>
    <s v="#Elderly, #Parent, #Repeat Borrower, #Woman Owned Biz"/>
    <s v="female"/>
    <s v="irregular"/>
    <d v="2016-03-10T00:00:00"/>
    <x v="0"/>
    <s v="low"/>
  </r>
  <r>
    <n v="1036097"/>
    <n v="1750"/>
    <n v="1750"/>
    <s v="Home Appliances"/>
    <x v="9"/>
    <s v="to buy a water filter to provide safe drinking water for her family."/>
    <x v="4"/>
    <s v="Kompong Thom"/>
    <s v="KHR"/>
    <n v="3110"/>
    <d v="2016-03-10T05:45:46"/>
    <d v="2016-02-22T09:00:00"/>
    <d v="2016-03-27T22:57:20"/>
    <n v="80"/>
    <n v="5"/>
    <s v="#Eco-friendly, #Health and Sanitation, #Technology"/>
    <s v="female, female, male, female"/>
    <s v="monthly"/>
    <d v="2016-03-10T00:00:00"/>
    <x v="0"/>
    <s v="low"/>
  </r>
  <r>
    <n v="1036003"/>
    <n v="11250"/>
    <n v="11250"/>
    <s v="Personal Housing Expenses"/>
    <x v="4"/>
    <s v="to renovate her bathroom and buy an energy efficient refrigerator."/>
    <x v="44"/>
    <s v="Tenabo, Campeche"/>
    <s v="MXN"/>
    <n v="4590"/>
    <d v="2016-03-10T02:14:12"/>
    <d v="2016-02-23T09:00:00"/>
    <d v="2016-03-21T20:14:15"/>
    <n v="200"/>
    <n v="41"/>
    <s v="#Parent, #Health and Sanitation, #Single Parent, #Eco-friendly, user_favorite"/>
    <s v="female"/>
    <s v="monthly"/>
    <d v="2016-03-10T00:00:00"/>
    <x v="0"/>
    <s v="low"/>
  </r>
  <r>
    <n v="1036412"/>
    <n v="11500"/>
    <n v="11500"/>
    <s v="Agriculture"/>
    <x v="0"/>
    <s v="to purchase hybrid seeds and fertilizer to improve harvests of maize._x0009__x0009__x0009__x0009__x0009_"/>
    <x v="1"/>
    <s v="Teso"/>
    <s v="KES"/>
    <n v="2020"/>
    <d v="2016-03-10T10:08:36"/>
    <d v="2016-02-25T09:00:00"/>
    <d v="2016-04-11T01:38:02"/>
    <n v="110"/>
    <n v="34"/>
    <s v="#Eco-friendly, #Elderly, #Sustainable Ag, #Technology, #Parent, #Vegan, user_favorite"/>
    <s v="female, female, male, male, male, female, male, male, female, female, female, female, male, female, male, male"/>
    <s v="bullet"/>
    <d v="2016-03-10T00:00:00"/>
    <x v="0"/>
    <s v="low"/>
  </r>
  <r>
    <n v="1037422"/>
    <n v="16000"/>
    <n v="30000"/>
    <s v="Farming"/>
    <x v="0"/>
    <s v="to construct a coffee processing plant to manage his coffee better."/>
    <x v="10"/>
    <s v="Matagalpa"/>
    <s v="USD"/>
    <n v="2950"/>
    <d v="2016-03-11T20:39:28"/>
    <d v="2016-04-22T09:00:00"/>
    <m/>
    <n v="480"/>
    <n v="52"/>
    <s v="#Biz Durable Asset, #Trees, user_favorite, user_favorite"/>
    <s v="male"/>
    <s v="irregular"/>
    <d v="2016-03-11T00:00:00"/>
    <x v="1"/>
    <s v="high"/>
  </r>
  <r>
    <n v="1036765"/>
    <n v="3750"/>
    <n v="3750"/>
    <s v="Pigs"/>
    <x v="0"/>
    <s v="to buy feeds, vitamins, and other supplies to raise her livestock"/>
    <x v="0"/>
    <s v="Liloan, Cebu"/>
    <s v="PHP"/>
    <n v="1450"/>
    <d v="2016-03-11T03:16:16"/>
    <d v="2016-02-19T09:00:00"/>
    <d v="2016-03-18T20:46:07"/>
    <n v="110"/>
    <n v="11"/>
    <s v="#Elderly, #Animals, #Parent, #Repeat Borrower"/>
    <s v="female"/>
    <s v="irregular"/>
    <d v="2016-03-11T00:00:00"/>
    <x v="0"/>
    <s v="low"/>
  </r>
  <r>
    <n v="1037081"/>
    <n v="3000"/>
    <n v="3000"/>
    <s v="Animal Sales"/>
    <x v="0"/>
    <s v="to purchase livestock to sell to his customers"/>
    <x v="1"/>
    <s v="Kapsabet"/>
    <s v="KES"/>
    <n v="1330"/>
    <d v="2016-03-11T09:57:16"/>
    <d v="2016-02-11T09:00:00"/>
    <d v="2016-03-18T18:11:30"/>
    <n v="80"/>
    <n v="12"/>
    <s v="#Animals, #Parent"/>
    <s v="male"/>
    <s v="monthly"/>
    <d v="2016-03-11T00:00:00"/>
    <x v="0"/>
    <s v="low"/>
  </r>
  <r>
    <n v="1037459"/>
    <n v="3250"/>
    <n v="3250"/>
    <s v="Electronics Repair"/>
    <x v="2"/>
    <s v="to purchase resistors, filters and work-related tools."/>
    <x v="18"/>
    <s v="San Andrés de Sotavento"/>
    <s v="COP"/>
    <n v="1770"/>
    <d v="2016-03-11T21:55:43"/>
    <d v="2016-02-10T09:00:00"/>
    <d v="2016-03-26T18:46:04"/>
    <n v="140"/>
    <n v="12"/>
    <s v="volunteer_like, #Biz Durable Asset, #Parent"/>
    <s v="male"/>
    <s v="bullet"/>
    <d v="2016-03-11T00:00:00"/>
    <x v="0"/>
    <s v="low"/>
  </r>
  <r>
    <n v="1037123"/>
    <n v="3250"/>
    <n v="3250"/>
    <s v="Farming"/>
    <x v="0"/>
    <s v="to buy fertiliser with which to grow maize."/>
    <x v="12"/>
    <s v="Kondo"/>
    <s v="XOF"/>
    <n v="3020"/>
    <d v="2016-03-11T10:25:14"/>
    <d v="2016-03-31T09:00:00"/>
    <d v="2016-03-18T12:50:55"/>
    <n v="50"/>
    <n v="8"/>
    <s v=""/>
    <s v="male, male, male, male, male"/>
    <s v="bullet"/>
    <d v="2016-03-11T00:00:00"/>
    <x v="0"/>
    <s v="low"/>
  </r>
  <r>
    <n v="1036805"/>
    <n v="2000"/>
    <n v="2000"/>
    <s v="Weaving"/>
    <x v="11"/>
    <s v="to buy nipa leaves, bamboo stick, and other supplies needed in her business"/>
    <x v="0"/>
    <s v="Calbayog City, Samar"/>
    <s v="PHP"/>
    <n v="1450"/>
    <d v="2016-03-11T04:13:03"/>
    <d v="2016-02-19T09:00:00"/>
    <d v="2016-03-13T06:22:00"/>
    <n v="80"/>
    <n v="1"/>
    <s v=""/>
    <s v="female"/>
    <s v="irregular"/>
    <d v="2016-03-11T00:00:00"/>
    <x v="0"/>
    <s v="low"/>
  </r>
  <r>
    <n v="1037296"/>
    <n v="13250"/>
    <n v="15000"/>
    <s v="Agriculture"/>
    <x v="0"/>
    <s v="to purchase seeds, soil and fertilizers for the crop."/>
    <x v="14"/>
    <s v="Ventanas"/>
    <s v="USD"/>
    <n v="1590"/>
    <d v="2016-03-11T14:24:36"/>
    <d v="2016-03-07T09:00:00"/>
    <m/>
    <n v="130"/>
    <n v="29"/>
    <s v="#Vegan, #Single, user_favorite"/>
    <s v="male"/>
    <s v="bullet"/>
    <d v="2016-03-11T00:00:00"/>
    <x v="1"/>
    <s v="low"/>
  </r>
  <r>
    <n v="1036739"/>
    <n v="2000"/>
    <n v="2000"/>
    <s v="Fuel/Firewood"/>
    <x v="3"/>
    <s v="to buy bundles of firewood to sell."/>
    <x v="0"/>
    <s v="Liloan, Cebu"/>
    <s v="PHP"/>
    <n v="1450"/>
    <d v="2016-03-11T02:32:13"/>
    <d v="2016-02-12T09:00:00"/>
    <d v="2016-03-17T14:34:52"/>
    <n v="110"/>
    <n v="8"/>
    <s v="#Parent, #Woman Owned Biz"/>
    <s v="female"/>
    <s v="irregular"/>
    <d v="2016-03-11T00:00:00"/>
    <x v="0"/>
    <s v="low"/>
  </r>
  <r>
    <n v="1037122"/>
    <n v="3000"/>
    <n v="3000"/>
    <s v="Cereals"/>
    <x v="1"/>
    <s v="to purchase maize flour, rice, beans, cooking fat oil"/>
    <x v="1"/>
    <s v="Msambweni"/>
    <s v="KES"/>
    <n v="1640"/>
    <d v="2016-03-11T10:24:25"/>
    <d v="2016-03-11T09:00:00"/>
    <d v="2016-03-23T08:09:53"/>
    <n v="130"/>
    <n v="12"/>
    <s v="#Parent, #Woman Owned Biz"/>
    <s v="female"/>
    <s v="irregular"/>
    <d v="2016-03-11T00:00:00"/>
    <x v="0"/>
    <s v="low"/>
  </r>
  <r>
    <n v="1037332"/>
    <n v="15750"/>
    <n v="15750"/>
    <s v="Paper Sales"/>
    <x v="3"/>
    <s v="purchase shelving, cabinets and an assortment of supplies to start her project."/>
    <x v="18"/>
    <s v="Medellín"/>
    <s v="COP"/>
    <n v="1770"/>
    <d v="2016-03-11T16:26:57"/>
    <d v="2016-02-12T09:00:00"/>
    <d v="2016-04-12T01:23:55"/>
    <n v="260"/>
    <n v="61"/>
    <s v="#Biz Durable Asset, #Woman Owned Biz, user_favorite, user_favorite"/>
    <s v="female"/>
    <s v="bullet"/>
    <d v="2016-03-11T00:00:00"/>
    <x v="0"/>
    <s v="high"/>
  </r>
  <r>
    <n v="1037575"/>
    <n v="3500"/>
    <n v="3500"/>
    <s v="Beauty Salon"/>
    <x v="2"/>
    <s v="to buy hair extensions and products that protect and nourish the hair."/>
    <x v="22"/>
    <s v="Ngaoundere"/>
    <s v="XAF"/>
    <n v="2170"/>
    <d v="2016-03-12T12:04:39"/>
    <d v="2016-03-12T09:00:00"/>
    <d v="2016-03-22T04:11:37"/>
    <n v="150"/>
    <n v="14"/>
    <s v="#Parent, #Woman Owned Biz"/>
    <s v="female"/>
    <s v="monthly"/>
    <d v="2016-03-12T00:00:00"/>
    <x v="0"/>
    <s v="low"/>
  </r>
  <r>
    <n v="1037566"/>
    <n v="6500"/>
    <n v="9000"/>
    <s v="Taxi"/>
    <x v="8"/>
    <s v="to top up and purchase a taxi."/>
    <x v="13"/>
    <s v="Rukungiri"/>
    <s v="UGX"/>
    <n v="2220"/>
    <d v="2016-03-12T10:29:09"/>
    <d v="2016-02-11T09:00:00"/>
    <m/>
    <n v="180"/>
    <n v="17"/>
    <s v="#Repeat Borrower, #Biz Durable Asset"/>
    <s v="male"/>
    <s v="monthly"/>
    <d v="2016-03-12T00:00:00"/>
    <x v="1"/>
    <s v="low"/>
  </r>
  <r>
    <n v="1037697"/>
    <n v="44250"/>
    <n v="44250"/>
    <s v="General Store"/>
    <x v="3"/>
    <s v="to buy rice, noodles, corn, meat, oranges, apples, various vegetables and other products."/>
    <x v="19"/>
    <s v="Santaní"/>
    <s v="PYG"/>
    <n v="580"/>
    <d v="2016-03-13T19:40:13"/>
    <d v="2016-02-12T09:00:00"/>
    <d v="2016-03-19T04:08:02"/>
    <n v="80"/>
    <n v="126"/>
    <s v="#Repeat Borrower, #Woman Owned Biz"/>
    <s v="female, female, female, female, female, female, female, female, female, female, female, female, female, female, female, female, female, female"/>
    <s v="monthly"/>
    <d v="2016-03-13T00:00:00"/>
    <x v="0"/>
    <s v="high"/>
  </r>
  <r>
    <n v="1037683"/>
    <n v="2750"/>
    <n v="2750"/>
    <s v="Pigs"/>
    <x v="0"/>
    <s v="to buy feed and vitamins for her pigs."/>
    <x v="0"/>
    <s v="Dumaguete, Negros Oriental"/>
    <s v="PHP"/>
    <n v="1450"/>
    <d v="2016-03-13T14:11:06"/>
    <d v="2016-02-17T09:00:00"/>
    <d v="2016-03-14T23:45:23"/>
    <n v="80"/>
    <n v="2"/>
    <s v="#Animals"/>
    <s v="female"/>
    <s v="irregular"/>
    <d v="2016-03-13T00:00:00"/>
    <x v="0"/>
    <s v="low"/>
  </r>
  <r>
    <n v="1038141"/>
    <n v="10000"/>
    <n v="10000"/>
    <s v="Tailoring"/>
    <x v="2"/>
    <s v="to buy a new sewing machine and yarns and fabrics to increase her income."/>
    <x v="23"/>
    <s v="Khanyounis, Gaza Strip"/>
    <s v="USD"/>
    <n v="800"/>
    <d v="2016-03-14T12:39:34"/>
    <d v="2016-02-13T09:00:00"/>
    <d v="2016-03-18T00:31:06"/>
    <n v="270"/>
    <n v="37"/>
    <s v="#Fabrics, #Biz Durable Asset, #Parent, #Woman Owned Biz"/>
    <s v="female"/>
    <s v="monthly"/>
    <d v="2016-03-14T00:00:00"/>
    <x v="0"/>
    <s v="low"/>
  </r>
  <r>
    <n v="1037802"/>
    <n v="1750"/>
    <n v="1750"/>
    <s v="Personal Housing Expenses"/>
    <x v="4"/>
    <s v="to build a sanitary toilet for her family."/>
    <x v="0"/>
    <s v="Bindoy, Negros Oriental"/>
    <s v="PHP"/>
    <n v="1450"/>
    <d v="2016-03-14T05:03:38"/>
    <d v="2016-02-24T09:00:00"/>
    <d v="2016-03-15T21:29:00"/>
    <n v="140"/>
    <n v="7"/>
    <s v="user_favorite, #Health and Sanitation"/>
    <s v="female"/>
    <s v="irregular"/>
    <d v="2016-03-14T00:00:00"/>
    <x v="0"/>
    <s v="low"/>
  </r>
  <r>
    <n v="1037774"/>
    <n v="3250"/>
    <n v="3250"/>
    <s v="General Store"/>
    <x v="3"/>
    <s v="to buy items to sell like canned goods, milk, sugar, eggs, soap, etc."/>
    <x v="0"/>
    <s v="Cauayan, Negros Occidental"/>
    <s v="PHP"/>
    <n v="1450"/>
    <d v="2016-03-14T04:15:21"/>
    <d v="2016-02-19T09:00:00"/>
    <d v="2016-03-24T23:26:57"/>
    <n v="130"/>
    <n v="13"/>
    <s v="#Repeat Borrower, #Single Parent, #Widowed, #Woman Owned Biz"/>
    <s v="female"/>
    <s v="irregular"/>
    <d v="2016-03-14T00:00:00"/>
    <x v="0"/>
    <s v="low"/>
  </r>
  <r>
    <n v="1038101"/>
    <n v="18500"/>
    <n v="18500"/>
    <s v="Poultry"/>
    <x v="0"/>
    <s v="to install a solar system for continuous energy production in both her tailoring business and poultry farm."/>
    <x v="50"/>
    <s v="Harare"/>
    <s v="USD"/>
    <n v="3670"/>
    <d v="2016-03-14T11:33:07"/>
    <d v="2016-02-17T09:00:00"/>
    <d v="2016-03-17T15:25:59"/>
    <n v="80"/>
    <n v="54"/>
    <s v="#Animals, #Eco-friendly, #Fabrics, #Technology, user_favorite, #Woman Owned Biz, user_favorite"/>
    <s v="female, female, female, female"/>
    <s v="monthly"/>
    <d v="2016-03-14T00:00:00"/>
    <x v="0"/>
    <s v="high"/>
  </r>
  <r>
    <n v="1038026"/>
    <n v="3250"/>
    <n v="3250"/>
    <s v="General Store"/>
    <x v="3"/>
    <s v="to buy items to sell like canned goods, bread, shampoo, drinks, spices, noodles and personal care products."/>
    <x v="0"/>
    <s v="Dumangas, Iloilo City"/>
    <s v="PHP"/>
    <n v="1450"/>
    <d v="2016-03-14T09:37:16"/>
    <d v="2016-02-26T09:00:00"/>
    <d v="2016-03-17T20:09:10"/>
    <n v="80"/>
    <n v="13"/>
    <s v="#Parent, #Woman Owned Biz"/>
    <s v="female"/>
    <s v="irregular"/>
    <d v="2016-03-14T00:00:00"/>
    <x v="0"/>
    <s v="low"/>
  </r>
  <r>
    <n v="1038042"/>
    <n v="5500"/>
    <n v="5500"/>
    <s v="Phone Use Sales"/>
    <x v="3"/>
    <s v="to provide more mobile airtime credits for his community."/>
    <x v="30"/>
    <s v="Tasikmalaya"/>
    <s v="IDR"/>
    <n v="2190"/>
    <d v="2016-03-14T09:53:52"/>
    <d v="2016-02-28T09:00:00"/>
    <d v="2016-04-15T15:19:59"/>
    <n v="140"/>
    <n v="16"/>
    <s v="#Technology"/>
    <s v="male"/>
    <s v="bullet"/>
    <d v="2016-03-14T00:00:00"/>
    <x v="0"/>
    <s v="low"/>
  </r>
  <r>
    <n v="1037772"/>
    <n v="3250"/>
    <n v="3250"/>
    <s v="Livestock"/>
    <x v="0"/>
    <s v="to buy feed and other supplies to raise her livestock."/>
    <x v="0"/>
    <s v="Bais, Negros Oriental"/>
    <s v="PHP"/>
    <n v="1450"/>
    <d v="2016-03-14T04:13:32"/>
    <d v="2016-02-19T09:00:00"/>
    <d v="2016-03-18T23:24:02"/>
    <n v="110"/>
    <n v="5"/>
    <s v="#Animals, #Elderly, #Parent, #Repeat Borrower"/>
    <s v="female"/>
    <s v="irregular"/>
    <d v="2016-03-14T00:00:00"/>
    <x v="0"/>
    <s v="low"/>
  </r>
  <r>
    <n v="1038137"/>
    <n v="4000"/>
    <n v="4000"/>
    <s v="Beauty Salon"/>
    <x v="2"/>
    <s v="to buy more beauty products for her beauty parlor, including lotions, make-up kits, and lightening creams."/>
    <x v="3"/>
    <s v="Pattoki"/>
    <s v="PKR"/>
    <n v="2450"/>
    <d v="2016-03-14T12:36:46"/>
    <d v="2016-02-17T09:00:00"/>
    <d v="2016-03-27T09:14:52"/>
    <n v="140"/>
    <n v="15"/>
    <s v="#Parent, #Woman Owned Biz, user_favorite"/>
    <s v="female"/>
    <s v="monthly"/>
    <d v="2016-03-14T00:00:00"/>
    <x v="0"/>
    <s v="low"/>
  </r>
  <r>
    <n v="1037983"/>
    <n v="17250"/>
    <n v="22500"/>
    <s v="Farming"/>
    <x v="0"/>
    <s v="to purchase additional farming tools and machinery for his work on the land."/>
    <x v="38"/>
    <s v=""/>
    <s v="EUR"/>
    <n v="2400"/>
    <d v="2016-03-14T08:50:39"/>
    <d v="2016-02-19T09:00:00"/>
    <m/>
    <n v="260"/>
    <n v="24"/>
    <s v="#Vegan, #Parent, #Biz Durable Asset"/>
    <s v="male"/>
    <s v="monthly"/>
    <d v="2016-03-14T00:00:00"/>
    <x v="1"/>
    <s v="low"/>
  </r>
  <r>
    <n v="1037881"/>
    <n v="3000"/>
    <n v="3000"/>
    <s v="Cereals"/>
    <x v="1"/>
    <s v="to buy maize and beans to sell."/>
    <x v="13"/>
    <s v="Hoima"/>
    <s v="UGX"/>
    <n v="1630"/>
    <d v="2016-03-14T06:48:36"/>
    <d v="2016-03-04T09:00:00"/>
    <d v="2016-03-20T17:14:17"/>
    <n v="80"/>
    <n v="12"/>
    <s v="#Parent, #Vegan, user_favorite"/>
    <s v="male"/>
    <s v="monthly"/>
    <d v="2016-03-14T00:00:00"/>
    <x v="0"/>
    <s v="low"/>
  </r>
  <r>
    <n v="1037997"/>
    <n v="4000"/>
    <n v="4000"/>
    <s v="Personal Medical Expenses"/>
    <x v="13"/>
    <s v="to pay operation expenses and for his mother’s medicine."/>
    <x v="2"/>
    <s v="Dj.Rasulov"/>
    <s v="TJS"/>
    <n v="1000"/>
    <d v="2016-03-14T09:04:27"/>
    <d v="2016-02-26T09:00:00"/>
    <d v="2016-03-19T15:21:31"/>
    <n v="210"/>
    <n v="8"/>
    <s v="#Health and Sanitation, #Parent, #Supporting Family"/>
    <s v="female"/>
    <s v="monthly"/>
    <d v="2016-03-14T00:00:00"/>
    <x v="0"/>
    <s v="low"/>
  </r>
  <r>
    <n v="1037816"/>
    <n v="2750"/>
    <n v="2750"/>
    <s v="Pigs"/>
    <x v="0"/>
    <s v="to purchase feeds and vitamins for her pigs"/>
    <x v="0"/>
    <s v="Bindoy, Negros Oriental"/>
    <s v="PHP"/>
    <n v="1450"/>
    <d v="2016-03-14T05:20:43"/>
    <d v="2016-02-26T09:00:00"/>
    <d v="2016-03-15T19:21:33"/>
    <n v="80"/>
    <n v="7"/>
    <s v="#Animals, #Parent, #Repeat Borrower, #Woman Owned Biz"/>
    <s v="female"/>
    <s v="irregular"/>
    <d v="2016-03-14T00:00:00"/>
    <x v="0"/>
    <s v="low"/>
  </r>
  <r>
    <n v="1038435"/>
    <n v="4000"/>
    <n v="4000"/>
    <s v="Cloth &amp; Dressmaking Supplies"/>
    <x v="3"/>
    <s v="to purchase good-quality cloth of different colors to earn substantial profits through this investment"/>
    <x v="3"/>
    <s v="Okara"/>
    <s v="PKR"/>
    <n v="2450"/>
    <d v="2016-03-15T06:27:48"/>
    <d v="2016-02-18T09:00:00"/>
    <d v="2016-03-26T06:46:23"/>
    <n v="140"/>
    <n v="13"/>
    <s v="#Elderly, #Fabrics, #Woman Owned Biz"/>
    <s v="female"/>
    <s v="monthly"/>
    <d v="2016-03-15T00:00:00"/>
    <x v="0"/>
    <s v="low"/>
  </r>
  <r>
    <n v="1038984"/>
    <n v="5000"/>
    <n v="5000"/>
    <s v="Food"/>
    <x v="1"/>
    <s v="to buy a big freezer and blocks of ice."/>
    <x v="18"/>
    <s v="Sopetran"/>
    <s v="COP"/>
    <n v="1770"/>
    <d v="2016-03-15T22:20:12"/>
    <d v="2016-02-17T09:00:00"/>
    <d v="2016-04-17T14:49:52"/>
    <n v="220"/>
    <n v="11"/>
    <s v="#Biz Durable Asset, user_favorite, user_favorite"/>
    <s v="male"/>
    <s v="bullet"/>
    <d v="2016-03-15T00:00:00"/>
    <x v="0"/>
    <s v="low"/>
  </r>
  <r>
    <n v="1038853"/>
    <n v="1750"/>
    <n v="1750"/>
    <s v="Food Production/Sales"/>
    <x v="1"/>
    <s v="to purchase the supplies she needs to make the food (cold meats, oil, arepas, bananas, soft drinks)."/>
    <x v="18"/>
    <s v="Urrao"/>
    <s v="COP"/>
    <n v="1770"/>
    <d v="2016-03-15T16:46:02"/>
    <d v="2016-02-15T09:00:00"/>
    <d v="2016-03-18T14:38:44"/>
    <n v="140"/>
    <n v="7"/>
    <s v=""/>
    <s v="female"/>
    <s v="bullet"/>
    <d v="2016-03-15T00:00:00"/>
    <x v="0"/>
    <s v="low"/>
  </r>
  <r>
    <n v="1090970"/>
    <n v="7000"/>
    <n v="100000"/>
    <s v="Food Production/Sales"/>
    <x v="1"/>
    <s v="A Kiva Zip loan will help me to start the build out of our software logistical platform that will become the base of our traceability model."/>
    <x v="37"/>
    <s v=""/>
    <s v="USD"/>
    <m/>
    <d v="2016-03-16T00:27:37"/>
    <m/>
    <m/>
    <n v="360"/>
    <n v="9"/>
    <s v=""/>
    <s v="male"/>
    <s v="bullet"/>
    <d v="2016-03-15T00:00:00"/>
    <x v="1"/>
    <s v="low"/>
  </r>
  <r>
    <n v="1038593"/>
    <n v="6000"/>
    <n v="6000"/>
    <s v="Fishing"/>
    <x v="1"/>
    <s v="to buy fishing gear and other equipment."/>
    <x v="0"/>
    <s v="Cadiz, Negros Occidental"/>
    <s v="PHP"/>
    <n v="1450"/>
    <d v="2016-03-15T10:14:33"/>
    <d v="2016-03-03T09:00:00"/>
    <d v="2016-03-19T16:31:31"/>
    <n v="70"/>
    <n v="21"/>
    <s v="#Elderly"/>
    <s v="female"/>
    <s v="irregular"/>
    <d v="2016-03-15T00:00:00"/>
    <x v="0"/>
    <s v="low"/>
  </r>
  <r>
    <n v="1038312"/>
    <n v="3750"/>
    <n v="3750"/>
    <s v="General Store"/>
    <x v="3"/>
    <s v="to purchase more stocks of groceries to sell."/>
    <x v="0"/>
    <s v="Cadiz, Negros Occidental"/>
    <s v="PHP"/>
    <n v="1450"/>
    <d v="2016-03-15T01:47:09"/>
    <d v="2016-03-09T09:00:00"/>
    <d v="2016-03-17T16:44:03"/>
    <n v="70"/>
    <n v="15"/>
    <s v="#Parent, #Woman Owned Biz"/>
    <s v="female"/>
    <s v="irregular"/>
    <d v="2016-03-15T00:00:00"/>
    <x v="0"/>
    <s v="low"/>
  </r>
  <r>
    <n v="1038528"/>
    <n v="4500"/>
    <n v="4500"/>
    <s v="Motorcycle Transport"/>
    <x v="8"/>
    <s v="to purchase spare parts and a new set of tires for motorcycle maintenance."/>
    <x v="0"/>
    <s v="Dela Paz, Clarin, Misamis Occidental"/>
    <s v="PHP"/>
    <n v="1360"/>
    <d v="2016-03-15T08:54:53"/>
    <d v="2016-03-08T09:00:00"/>
    <d v="2016-03-21T22:48:44"/>
    <n v="80"/>
    <n v="17"/>
    <s v="#Parent, #Repeat Borrower"/>
    <s v="male"/>
    <s v="monthly"/>
    <d v="2016-03-15T00:00:00"/>
    <x v="0"/>
    <s v="low"/>
  </r>
  <r>
    <n v="1038772"/>
    <n v="4500"/>
    <n v="4500"/>
    <s v="Dairy"/>
    <x v="0"/>
    <s v="to lease land in order to plant napier grass for cow feed."/>
    <x v="1"/>
    <s v="Embu"/>
    <s v="KES"/>
    <n v="3860"/>
    <d v="2016-03-15T14:17:08"/>
    <d v="2016-02-15T09:00:00"/>
    <d v="2016-04-18T14:24:36"/>
    <n v="130"/>
    <n v="18"/>
    <s v="#Animals, #Parent"/>
    <s v="male"/>
    <s v="monthly"/>
    <d v="2016-03-15T00:00:00"/>
    <x v="0"/>
    <s v="low"/>
  </r>
  <r>
    <n v="1039354"/>
    <n v="2000"/>
    <n v="2000"/>
    <s v="Fish Selling"/>
    <x v="1"/>
    <s v="to buy more stock of fish"/>
    <x v="1"/>
    <s v="Ongata-Rongai"/>
    <s v="KES"/>
    <n v="1380"/>
    <d v="2016-03-16T09:00:09"/>
    <d v="2016-03-11T09:00:00"/>
    <d v="2016-03-21T03:11:22"/>
    <n v="80"/>
    <n v="6"/>
    <s v="#Elderly, #Widowed, #Schooling, #Woman Owned Biz, #First Loan"/>
    <s v="female"/>
    <s v="monthly"/>
    <d v="2016-03-16T00:00:00"/>
    <x v="0"/>
    <s v="low"/>
  </r>
  <r>
    <n v="1039375"/>
    <n v="5500"/>
    <n v="5500"/>
    <s v="Fruits &amp; Vegetables"/>
    <x v="1"/>
    <s v="to restock her fruit stand, and to buy sacks of charcoal and cooking oil for frying fresh fish."/>
    <x v="11"/>
    <s v="Dar es Salaam"/>
    <s v="TZS"/>
    <n v="870"/>
    <d v="2016-03-16T09:16:43"/>
    <d v="2016-03-15T08:00:00"/>
    <d v="2016-03-21T02:16:26"/>
    <n v="70"/>
    <n v="22"/>
    <s v="#First Loan, #Parent, #Woman Owned Biz"/>
    <s v="female, female, female"/>
    <s v="irregular"/>
    <d v="2016-03-16T00:00:00"/>
    <x v="0"/>
    <s v="low"/>
  </r>
  <r>
    <n v="1039638"/>
    <n v="3000"/>
    <n v="3000"/>
    <s v="Poultry"/>
    <x v="0"/>
    <s v="to purchase feeds for his poultry"/>
    <x v="1"/>
    <s v="Kakamega"/>
    <s v="KES"/>
    <n v="1330"/>
    <d v="2016-03-16T14:38:35"/>
    <d v="2016-03-03T09:00:00"/>
    <d v="2016-03-28T08:49:51"/>
    <n v="110"/>
    <n v="11"/>
    <s v="#Animals, #Parent, #Repeat Borrower, user_favorite"/>
    <s v="male"/>
    <s v="monthly"/>
    <d v="2016-03-16T00:00:00"/>
    <x v="0"/>
    <s v="low"/>
  </r>
  <r>
    <n v="1039579"/>
    <n v="5000"/>
    <n v="5000"/>
    <s v="Farming"/>
    <x v="0"/>
    <s v="to buy fertilizer, pesticides and other farm inputs."/>
    <x v="1"/>
    <s v="karatina"/>
    <s v="KES"/>
    <n v="1380"/>
    <d v="2016-03-16T13:02:05"/>
    <d v="2016-03-11T09:00:00"/>
    <d v="2016-03-22T01:10:25"/>
    <n v="140"/>
    <n v="17"/>
    <s v="#Parent, #First Loan"/>
    <s v="female"/>
    <s v="monthly"/>
    <d v="2016-03-16T00:00:00"/>
    <x v="0"/>
    <s v="low"/>
  </r>
  <r>
    <n v="1039663"/>
    <n v="10000"/>
    <n v="10000"/>
    <s v="Poultry"/>
    <x v="0"/>
    <s v="to buy a batch of 100 chickens and more groceries."/>
    <x v="50"/>
    <s v="Chitungwiza"/>
    <s v="USD"/>
    <n v="3670"/>
    <d v="2016-03-16T15:19:37"/>
    <d v="2016-02-22T09:00:00"/>
    <d v="2016-03-22T02:24:13"/>
    <n v="80"/>
    <n v="39"/>
    <s v="volunteer_pick, volunteer_like, #Animals, #Woman Owned Biz, #Biz Durable Asset, #Parent, user_favorite"/>
    <s v="female, female"/>
    <s v="monthly"/>
    <d v="2016-03-16T00:00:00"/>
    <x v="0"/>
    <s v="low"/>
  </r>
  <r>
    <n v="1039725"/>
    <n v="7500"/>
    <n v="7500"/>
    <s v="Higher education costs"/>
    <x v="5"/>
    <s v="to pay school fees."/>
    <x v="26"/>
    <s v="Cusco"/>
    <s v="PEN"/>
    <n v="1190"/>
    <d v="2016-03-16T17:26:01"/>
    <d v="2016-02-16T09:00:00"/>
    <d v="2016-03-20T18:50:20"/>
    <n v="60"/>
    <n v="1"/>
    <s v=""/>
    <s v="female"/>
    <s v="irregular"/>
    <d v="2016-03-16T00:00:00"/>
    <x v="0"/>
    <s v="low"/>
  </r>
  <r>
    <n v="1039218"/>
    <n v="4500"/>
    <n v="4500"/>
    <s v="Personal Housing Expenses"/>
    <x v="4"/>
    <s v="to build an appropriate hygienic toilet so that she no longer has to follow unsafe and unhygienic unsanitary practices."/>
    <x v="29"/>
    <s v="Ghatagaon,Odisha"/>
    <s v="INR"/>
    <n v="2410"/>
    <d v="2016-03-16T06:26:28"/>
    <d v="2016-03-12T09:00:00"/>
    <d v="2016-03-23T07:15:09"/>
    <n v="430"/>
    <n v="16"/>
    <s v="user_favorite, #Health and Sanitation"/>
    <s v="female, female"/>
    <s v="bullet"/>
    <d v="2016-03-16T00:00:00"/>
    <x v="0"/>
    <s v="low"/>
  </r>
  <r>
    <n v="1039136"/>
    <n v="1750"/>
    <n v="1750"/>
    <s v="Home Appliances"/>
    <x v="9"/>
    <s v="to buy a water filter to provide safe drinking water for her family."/>
    <x v="4"/>
    <s v="Takeo"/>
    <s v="KHR"/>
    <n v="3110"/>
    <d v="2016-03-16T05:01:09"/>
    <d v="2016-03-03T09:00:00"/>
    <d v="2016-03-26T23:54:25"/>
    <n v="80"/>
    <n v="5"/>
    <s v="#Eco-friendly, #Health and Sanitation, #Technology"/>
    <s v="female, male, female, female"/>
    <s v="monthly"/>
    <d v="2016-03-16T00:00:00"/>
    <x v="0"/>
    <s v="low"/>
  </r>
  <r>
    <n v="1039235"/>
    <n v="3000"/>
    <n v="3000"/>
    <s v="Taxi"/>
    <x v="8"/>
    <s v="To invest in her husband's taxi repair."/>
    <x v="3"/>
    <s v="Rawalpindi"/>
    <s v="PKR"/>
    <n v="2470"/>
    <d v="2016-03-16T06:33:08"/>
    <d v="2016-02-15T09:00:00"/>
    <d v="2016-03-29T17:46:03"/>
    <n v="140"/>
    <n v="3"/>
    <s v="#Parent"/>
    <s v="female"/>
    <s v="monthly"/>
    <d v="2016-03-16T00:00:00"/>
    <x v="0"/>
    <s v="low"/>
  </r>
  <r>
    <n v="1040274"/>
    <n v="8500"/>
    <n v="8500"/>
    <s v="Farming"/>
    <x v="0"/>
    <s v="to purchase a solar light and gain access to cost efficient hybrid seeds and fertilizer for maize cultivation."/>
    <x v="1"/>
    <s v="Teso"/>
    <s v="KES"/>
    <n v="2020"/>
    <d v="2016-03-17T12:16:01"/>
    <d v="2016-04-02T09:00:00"/>
    <d v="2016-04-20T22:37:08"/>
    <n v="90"/>
    <n v="31"/>
    <s v="#Eco-friendly, #Elderly, #Sustainable Ag, #Parent, #Repeat Borrower, #Technology, #Trees, #Vegan"/>
    <s v="male, male, male, female, female, female, male, male, male, female, male, male, male, male"/>
    <s v="bullet"/>
    <d v="2016-03-17T00:00:00"/>
    <x v="0"/>
    <s v="low"/>
  </r>
  <r>
    <n v="1040061"/>
    <n v="3000"/>
    <n v="3000"/>
    <s v="Livestock"/>
    <x v="0"/>
    <s v="to purchase feed and other supplies to raise her livestock."/>
    <x v="0"/>
    <s v="Canlaon, Negros Oriental"/>
    <s v="PHP"/>
    <n v="1450"/>
    <d v="2016-03-17T07:38:10"/>
    <d v="2016-02-18T09:00:00"/>
    <d v="2016-03-21T23:10:15"/>
    <n v="80"/>
    <n v="1"/>
    <s v=""/>
    <s v="female"/>
    <s v="irregular"/>
    <d v="2016-03-17T00:00:00"/>
    <x v="0"/>
    <s v="low"/>
  </r>
  <r>
    <n v="1040293"/>
    <n v="2000"/>
    <n v="2000"/>
    <s v="Poultry"/>
    <x v="0"/>
    <s v="to build a shed roof for the hens and to purchase feed for them."/>
    <x v="3"/>
    <s v="Abbottabad"/>
    <s v="PKR"/>
    <n v="2450"/>
    <d v="2016-03-17T12:49:14"/>
    <d v="2016-02-26T09:00:00"/>
    <d v="2016-03-22T21:48:01"/>
    <n v="140"/>
    <n v="7"/>
    <s v="#Animals"/>
    <s v="female"/>
    <s v="monthly"/>
    <d v="2016-03-17T00:00:00"/>
    <x v="0"/>
    <s v="low"/>
  </r>
  <r>
    <n v="1040142"/>
    <n v="3000"/>
    <n v="3000"/>
    <s v="Fruits &amp; Vegetables"/>
    <x v="1"/>
    <s v="to purchase more vegetables to sell."/>
    <x v="0"/>
    <s v="Calatrava, Negros Occidental"/>
    <s v="PHP"/>
    <n v="1450"/>
    <d v="2016-03-17T09:14:08"/>
    <d v="2016-02-19T09:00:00"/>
    <d v="2016-03-22T05:43:14"/>
    <n v="110"/>
    <n v="10"/>
    <s v="#Repeat Borrower"/>
    <s v="female"/>
    <s v="irregular"/>
    <d v="2016-03-17T00:00:00"/>
    <x v="0"/>
    <s v="low"/>
  </r>
  <r>
    <n v="1040324"/>
    <n v="4500"/>
    <n v="4500"/>
    <s v="Charcoal Sales"/>
    <x v="3"/>
    <s v="to additional sacks of charcoal to sell"/>
    <x v="0"/>
    <s v="Kabankalan, Negros Occidental"/>
    <s v="PHP"/>
    <n v="1450"/>
    <d v="2016-03-17T13:58:31"/>
    <d v="2016-02-23T09:00:00"/>
    <d v="2016-03-22T22:51:17"/>
    <n v="80"/>
    <n v="17"/>
    <s v="#Elderly"/>
    <s v="female"/>
    <s v="irregular"/>
    <d v="2016-03-17T00:00:00"/>
    <x v="0"/>
    <s v="low"/>
  </r>
  <r>
    <n v="1040597"/>
    <n v="53500"/>
    <n v="53500"/>
    <s v="Food Stall"/>
    <x v="1"/>
    <s v="to buy tomatoes, lettuce, condiments and spices, meat, chicken, ham, cheese, and other items."/>
    <x v="19"/>
    <s v="PILAR"/>
    <s v="PYG"/>
    <n v="580"/>
    <d v="2016-03-18T00:07:52"/>
    <d v="2016-02-15T09:00:00"/>
    <d v="2016-03-27T00:37:19"/>
    <n v="90"/>
    <n v="112"/>
    <s v="#Parent, #Repeat Borrower, #Woman Owned Biz, user_favorite"/>
    <s v="female, female, female, female, female, female, female, female, female, female, female, female, female, female, female, female, female, female"/>
    <s v="irregular"/>
    <d v="2016-03-17T00:00:00"/>
    <x v="0"/>
    <s v="high"/>
  </r>
  <r>
    <n v="1039914"/>
    <n v="1000"/>
    <n v="1000"/>
    <s v="General Store"/>
    <x v="3"/>
    <s v="to buy items to sell like canned goods, junk foods, home product care, and other groceries"/>
    <x v="0"/>
    <s v="Sogod Leyte"/>
    <s v="PHP"/>
    <n v="1450"/>
    <d v="2016-03-17T05:06:13"/>
    <d v="2016-02-19T09:00:00"/>
    <d v="2016-03-21T17:20:14"/>
    <n v="80"/>
    <n v="1"/>
    <s v=""/>
    <s v="female"/>
    <s v="irregular"/>
    <d v="2016-03-17T00:00:00"/>
    <x v="0"/>
    <s v="low"/>
  </r>
  <r>
    <n v="1040314"/>
    <n v="5000"/>
    <n v="5000"/>
    <s v="Farming"/>
    <x v="0"/>
    <s v="to purchase hybrid seeds and fertilizer to improve harvests of maize."/>
    <x v="1"/>
    <s v="Teso"/>
    <s v="KES"/>
    <n v="2020"/>
    <d v="2016-03-17T13:38:44"/>
    <d v="2016-04-02T09:00:00"/>
    <d v="2016-04-13T08:24:59"/>
    <n v="90"/>
    <n v="16"/>
    <s v="#Eco-friendly, #Schooling, #Sustainable Ag, #Parent, #Woman Owned Biz, user_favorite"/>
    <s v="female, female, female, male, female, female, male, male"/>
    <s v="bullet"/>
    <d v="2016-03-17T00:00:00"/>
    <x v="0"/>
    <s v="low"/>
  </r>
  <r>
    <n v="1040578"/>
    <n v="6000"/>
    <n v="6000"/>
    <s v="Agriculture"/>
    <x v="0"/>
    <s v="to buy seeds, fertilizers, and manure."/>
    <x v="14"/>
    <s v="Ventanas"/>
    <s v="USD"/>
    <n v="1590"/>
    <d v="2016-03-17T22:48:22"/>
    <d v="2016-03-09T09:00:00"/>
    <d v="2016-03-22T14:39:36"/>
    <n v="140"/>
    <n v="20"/>
    <s v="#Elderly"/>
    <s v="female"/>
    <s v="bullet"/>
    <d v="2016-03-17T00:00:00"/>
    <x v="0"/>
    <s v="low"/>
  </r>
  <r>
    <n v="1039843"/>
    <n v="2000"/>
    <n v="2000"/>
    <s v="Home Appliances"/>
    <x v="9"/>
    <s v="to buy a water filter to provide safe drinking water for their family."/>
    <x v="4"/>
    <s v="Kampot"/>
    <s v="KHR"/>
    <n v="3110"/>
    <d v="2016-03-17T02:41:59"/>
    <d v="2016-03-07T09:00:00"/>
    <d v="2016-03-29T16:48:41"/>
    <n v="80"/>
    <n v="5"/>
    <s v="#Eco-friendly, #Health and Sanitation, #Technology"/>
    <s v="female, male, male, male, male"/>
    <s v="monthly"/>
    <d v="2016-03-17T00:00:00"/>
    <x v="0"/>
    <s v="low"/>
  </r>
  <r>
    <n v="1040379"/>
    <n v="6250"/>
    <n v="6250"/>
    <s v="Pigs"/>
    <x v="0"/>
    <s v="to buy feeds, vitamins, and other supplies to raise her livestock"/>
    <x v="0"/>
    <s v="Daan Bantayan, Cebu"/>
    <s v="PHP"/>
    <n v="1450"/>
    <d v="2016-03-17T15:22:54"/>
    <d v="2016-02-24T09:00:00"/>
    <d v="2016-03-23T02:33:49"/>
    <n v="80"/>
    <n v="23"/>
    <s v="#Animals, #Parent, #Repeat Borrower"/>
    <s v="female"/>
    <s v="irregular"/>
    <d v="2016-03-17T00:00:00"/>
    <x v="0"/>
    <s v="low"/>
  </r>
  <r>
    <n v="1041010"/>
    <n v="9750"/>
    <n v="9750"/>
    <s v="Clothing Sales"/>
    <x v="7"/>
    <s v="to start her selling business by buying items to sell, like women's and men's clothes."/>
    <x v="18"/>
    <s v="La Dorada"/>
    <s v="COP"/>
    <n v="1770"/>
    <d v="2016-03-18T16:53:00"/>
    <d v="2016-02-19T09:00:00"/>
    <d v="2016-04-20T23:46:25"/>
    <n v="260"/>
    <n v="31"/>
    <s v="#Woman Owned Biz"/>
    <s v="female"/>
    <s v="bullet"/>
    <d v="2016-03-18T00:00:00"/>
    <x v="0"/>
    <s v="low"/>
  </r>
  <r>
    <n v="1041173"/>
    <n v="3000"/>
    <n v="3000"/>
    <s v="Livestock"/>
    <x v="0"/>
    <s v="to buy a calf and also vegetables to sell during Holy Week."/>
    <x v="7"/>
    <s v="El Transito"/>
    <s v="USD"/>
    <n v="1990"/>
    <d v="2016-03-18T23:54:11"/>
    <d v="2016-03-05T09:00:00"/>
    <d v="2016-04-10T17:44:00"/>
    <n v="140"/>
    <n v="10"/>
    <s v="#Animals, #Elderly"/>
    <s v="male"/>
    <s v="bullet"/>
    <d v="2016-03-18T00:00:00"/>
    <x v="0"/>
    <s v="low"/>
  </r>
  <r>
    <n v="1040654"/>
    <n v="8500"/>
    <n v="8500"/>
    <s v="Animal Sales"/>
    <x v="0"/>
    <s v="to buy feed and cattle for resale."/>
    <x v="2"/>
    <s v="Spitamen"/>
    <s v="TJS"/>
    <n v="2150"/>
    <d v="2016-03-18T04:37:53"/>
    <d v="2016-03-17T08:00:00"/>
    <d v="2016-04-18T06:38:37"/>
    <n v="140"/>
    <n v="32"/>
    <s v="#Animals, #Parent, user_favorite"/>
    <s v="female"/>
    <s v="monthly"/>
    <d v="2016-03-18T00:00:00"/>
    <x v="0"/>
    <s v="low"/>
  </r>
  <r>
    <n v="1040985"/>
    <n v="10000"/>
    <n v="10000"/>
    <s v="Farming"/>
    <x v="0"/>
    <s v="buy some fertilizers and insecticides for her growing."/>
    <x v="18"/>
    <s v="Sonson"/>
    <s v="COP"/>
    <n v="1770"/>
    <d v="2016-03-18T16:25:01"/>
    <d v="2016-02-19T09:00:00"/>
    <d v="2016-04-22T10:47:33"/>
    <n v="260"/>
    <n v="35"/>
    <s v="#Repeat Borrower, #Woman Owned Biz, #Vegan, #Parent"/>
    <s v="female"/>
    <s v="bullet"/>
    <d v="2016-03-18T00:00:00"/>
    <x v="0"/>
    <s v="low"/>
  </r>
  <r>
    <n v="1040771"/>
    <n v="5000"/>
    <n v="5000"/>
    <s v="Fruits &amp; Vegetables"/>
    <x v="1"/>
    <s v="to buy more stock of vegetables and other items"/>
    <x v="1"/>
    <s v="Maua"/>
    <s v="KES"/>
    <n v="1380"/>
    <d v="2016-03-18T09:10:59"/>
    <d v="2016-03-14T08:00:00"/>
    <d v="2016-03-23T11:50:44"/>
    <n v="140"/>
    <n v="15"/>
    <s v=""/>
    <s v="female"/>
    <s v="monthly"/>
    <d v="2016-03-18T00:00:00"/>
    <x v="0"/>
    <s v="low"/>
  </r>
  <r>
    <n v="1040709"/>
    <n v="4750"/>
    <n v="4750"/>
    <s v="Clothing Sales"/>
    <x v="7"/>
    <s v="to reinvest more in her women's clothes shop by adding clothes."/>
    <x v="11"/>
    <s v="Bagamoyo"/>
    <s v="TZS"/>
    <n v="3790"/>
    <d v="2016-03-18T08:01:44"/>
    <d v="2016-02-19T09:00:00"/>
    <d v="2016-03-31T02:38:41"/>
    <n v="140"/>
    <n v="15"/>
    <s v="#Repeat Borrower, user_favorite, user_favorite"/>
    <s v="female"/>
    <s v="monthly"/>
    <d v="2016-03-18T00:00:00"/>
    <x v="0"/>
    <s v="low"/>
  </r>
  <r>
    <n v="1040807"/>
    <n v="3000"/>
    <n v="3000"/>
    <s v="Farming"/>
    <x v="0"/>
    <s v="to buy farm inputs."/>
    <x v="1"/>
    <s v="Nakuru"/>
    <s v="KES"/>
    <n v="1380"/>
    <d v="2016-03-18T10:09:28"/>
    <d v="2016-03-15T08:00:00"/>
    <d v="2016-03-27T00:38:07"/>
    <n v="140"/>
    <n v="9"/>
    <s v="#Parent, #Repeat Borrower"/>
    <s v="female"/>
    <s v="monthly"/>
    <d v="2016-03-18T00:00:00"/>
    <x v="0"/>
    <s v="low"/>
  </r>
  <r>
    <n v="1040988"/>
    <n v="5000"/>
    <n v="5000"/>
    <s v="Food"/>
    <x v="1"/>
    <s v="to buy products like snacks and sodas to stock up."/>
    <x v="18"/>
    <s v="Sincelejo"/>
    <s v="COP"/>
    <n v="1770"/>
    <d v="2016-03-18T16:30:30"/>
    <d v="2016-02-19T09:00:00"/>
    <d v="2016-04-19T00:06:25"/>
    <n v="140"/>
    <n v="7"/>
    <s v="#Repeat Borrower, #Parent, #Woman Owned Biz"/>
    <s v="female"/>
    <s v="bullet"/>
    <d v="2016-03-18T00:00:00"/>
    <x v="0"/>
    <s v="low"/>
  </r>
  <r>
    <n v="1041025"/>
    <n v="1000"/>
    <n v="1000"/>
    <s v="Higher education costs"/>
    <x v="5"/>
    <s v="pay for her studies in bread production and management"/>
    <x v="18"/>
    <s v="Bello"/>
    <s v="COP"/>
    <n v="1770"/>
    <d v="2016-03-18T17:11:02"/>
    <d v="2016-02-19T09:00:00"/>
    <d v="2016-03-24T04:54:24"/>
    <n v="80"/>
    <n v="4"/>
    <s v="#Schooling"/>
    <s v="female"/>
    <s v="bullet"/>
    <d v="2016-03-18T00:00:00"/>
    <x v="0"/>
    <s v="low"/>
  </r>
  <r>
    <n v="1041282"/>
    <n v="6000"/>
    <n v="6000"/>
    <s v="Fruits &amp; Vegetables"/>
    <x v="1"/>
    <s v="to buy melons, apples, watermelons, jocotes, bananas etc. to restock his business."/>
    <x v="7"/>
    <s v="San Vicente"/>
    <s v="USD"/>
    <n v="1990"/>
    <d v="2016-03-19T16:09:03"/>
    <d v="2016-03-05T09:00:00"/>
    <d v="2016-04-20T23:28:56"/>
    <n v="200"/>
    <n v="24"/>
    <s v="#Single, #Supporting Family, #Vegan"/>
    <s v="male"/>
    <s v="monthly"/>
    <d v="2016-03-19T00:00:00"/>
    <x v="0"/>
    <s v="low"/>
  </r>
  <r>
    <n v="1041358"/>
    <n v="4500"/>
    <n v="4500"/>
    <s v="Farming"/>
    <x v="0"/>
    <s v="to be able buy plant seed and artificial and natural fertilizer."/>
    <x v="16"/>
    <s v="Baqaa"/>
    <s v="JOD"/>
    <n v="1850"/>
    <d v="2016-03-20T10:58:51"/>
    <d v="2016-02-24T09:00:00"/>
    <d v="2016-03-26T04:48:44"/>
    <n v="150"/>
    <n v="14"/>
    <s v="#Parent, #Vegan"/>
    <s v="female"/>
    <s v="monthly"/>
    <d v="2016-03-20T00:00:00"/>
    <x v="0"/>
    <s v="low"/>
  </r>
  <r>
    <n v="1041419"/>
    <n v="5250"/>
    <n v="5250"/>
    <s v="Fishing"/>
    <x v="1"/>
    <s v="to buy new fishing nets, gasoline for her boat and other materials for her business"/>
    <x v="0"/>
    <s v="Puerto Princesa South, Palawan"/>
    <s v="PHP"/>
    <n v="1450"/>
    <d v="2016-03-21T02:29:14"/>
    <d v="2016-02-23T09:00:00"/>
    <d v="2016-03-25T20:03:07"/>
    <n v="80"/>
    <n v="15"/>
    <s v="#Elderly"/>
    <s v="female"/>
    <s v="irregular"/>
    <d v="2016-03-21T00:00:00"/>
    <x v="0"/>
    <s v="low"/>
  </r>
  <r>
    <n v="1041689"/>
    <n v="5250"/>
    <n v="5250"/>
    <s v="Services"/>
    <x v="2"/>
    <s v="to buy raw materials."/>
    <x v="22"/>
    <s v="Ngaoundere"/>
    <s v="XAF"/>
    <n v="2170"/>
    <d v="2016-03-21T09:57:03"/>
    <d v="2016-03-21T08:00:00"/>
    <d v="2016-03-28T22:53:19"/>
    <n v="150"/>
    <n v="14"/>
    <s v="#Single"/>
    <s v="male"/>
    <s v="monthly"/>
    <d v="2016-03-21T00:00:00"/>
    <x v="0"/>
    <s v="low"/>
  </r>
  <r>
    <n v="1041455"/>
    <n v="3250"/>
    <n v="3250"/>
    <s v="General Store"/>
    <x v="3"/>
    <s v="to purchase more stocks of groceries to sell."/>
    <x v="0"/>
    <s v="Bago, Negros Occidental"/>
    <s v="PHP"/>
    <n v="1450"/>
    <d v="2016-03-21T03:36:05"/>
    <d v="2016-03-10T09:00:00"/>
    <d v="2016-03-25T15:25:01"/>
    <n v="70"/>
    <n v="2"/>
    <s v=""/>
    <s v="female"/>
    <s v="irregular"/>
    <d v="2016-03-21T00:00:00"/>
    <x v="0"/>
    <s v="low"/>
  </r>
  <r>
    <n v="1041701"/>
    <n v="1000"/>
    <n v="1000"/>
    <s v="Charcoal Sales"/>
    <x v="3"/>
    <s v="to buy three bags of charcoal, one canister of oil, and one bag of wheat flour."/>
    <x v="41"/>
    <s v="Tokoin"/>
    <s v="XOF"/>
    <n v="2960"/>
    <d v="2016-03-21T10:29:12"/>
    <d v="2016-03-04T09:00:00"/>
    <d v="2016-03-28T13:36:49"/>
    <n v="60"/>
    <n v="4"/>
    <s v="#Repeat Borrower, #Woman Owned Biz, #Parent"/>
    <s v="female"/>
    <s v="irregular"/>
    <d v="2016-03-21T00:00:00"/>
    <x v="0"/>
    <s v="low"/>
  </r>
  <r>
    <n v="1041772"/>
    <n v="2000"/>
    <n v="2000"/>
    <s v="Water Distribution"/>
    <x v="2"/>
    <s v="to purchase another water tank"/>
    <x v="1"/>
    <s v="Vikwatani, Mombasa"/>
    <s v="KES"/>
    <n v="1330"/>
    <d v="2016-03-21T12:40:15"/>
    <d v="2016-03-15T08:00:00"/>
    <d v="2016-03-26T04:10:02"/>
    <n v="80"/>
    <n v="3"/>
    <s v=""/>
    <s v="female"/>
    <s v="monthly"/>
    <d v="2016-03-21T00:00:00"/>
    <x v="0"/>
    <s v="low"/>
  </r>
  <r>
    <n v="1041591"/>
    <n v="2750"/>
    <n v="2750"/>
    <s v="Beauty Salon"/>
    <x v="2"/>
    <s v="to purchase additional medicine for hair rebonding."/>
    <x v="0"/>
    <s v="Romarate, Aurora, ZAmboanga del sur"/>
    <s v="PHP"/>
    <n v="1360"/>
    <d v="2016-03-21T08:13:56"/>
    <d v="2016-02-22T09:00:00"/>
    <d v="2016-03-28T22:30:42"/>
    <n v="140"/>
    <n v="10"/>
    <s v="#Single Parent, #Woman Owned Biz, #Unique"/>
    <s v="female"/>
    <s v="monthly"/>
    <d v="2016-03-21T00:00:00"/>
    <x v="0"/>
    <s v="low"/>
  </r>
  <r>
    <n v="1041579"/>
    <n v="4750"/>
    <n v="4750"/>
    <s v="Fruits &amp; Vegetables"/>
    <x v="1"/>
    <s v="to buy a variety of fruits to sell."/>
    <x v="0"/>
    <s v="Sogod Leyte"/>
    <s v="PHP"/>
    <n v="1450"/>
    <d v="2016-03-21T07:55:50"/>
    <d v="2016-03-03T09:00:00"/>
    <d v="2016-03-26T00:03:27"/>
    <n v="70"/>
    <n v="19"/>
    <s v="#Elderly, #Parent, #Woman Owned Biz, #Vegan"/>
    <s v="female"/>
    <s v="irregular"/>
    <d v="2016-03-21T00:00:00"/>
    <x v="0"/>
    <s v="low"/>
  </r>
  <r>
    <n v="1041581"/>
    <n v="3250"/>
    <n v="3250"/>
    <s v="Clothing Sales"/>
    <x v="7"/>
    <s v="to buy stock of clothing to expand her business."/>
    <x v="29"/>
    <s v="Khagrabari"/>
    <s v="INR"/>
    <n v="3340"/>
    <d v="2016-03-21T07:58:03"/>
    <d v="2016-03-03T09:00:00"/>
    <d v="2016-04-11T16:52:34"/>
    <n v="430"/>
    <n v="13"/>
    <s v="#Fabrics, #Woman Owned Biz, user_favorite"/>
    <s v="female"/>
    <s v="bullet"/>
    <d v="2016-03-21T00:00:00"/>
    <x v="0"/>
    <s v="low"/>
  </r>
  <r>
    <n v="1042428"/>
    <n v="13250"/>
    <n v="13250"/>
    <s v="Beauty Salon"/>
    <x v="2"/>
    <s v="to buy a car which will facilitate her work and allow her to move to her clients easily"/>
    <x v="40"/>
    <s v="Marjeyoun"/>
    <s v="LBP"/>
    <n v="770"/>
    <d v="2016-03-22T10:03:25"/>
    <d v="2016-03-10T09:00:00"/>
    <d v="2016-04-20T12:35:57"/>
    <n v="170"/>
    <n v="49"/>
    <s v="#Biz Durable Asset, #Parent, #Woman Owned Biz"/>
    <s v="female"/>
    <s v="monthly"/>
    <d v="2016-03-22T00:00:00"/>
    <x v="0"/>
    <s v="low"/>
  </r>
  <r>
    <n v="1042145"/>
    <n v="6500"/>
    <n v="6500"/>
    <s v="Bakery"/>
    <x v="1"/>
    <s v="tobuy ingredients like flour, milk, sugar, salt and as well as materials needed for her food production business"/>
    <x v="0"/>
    <s v="Brookes Point, Palawan"/>
    <s v="PHP"/>
    <n v="1450"/>
    <d v="2016-03-22T04:22:14"/>
    <d v="2016-02-29T09:00:00"/>
    <d v="2016-03-26T19:09:29"/>
    <n v="60"/>
    <n v="1"/>
    <s v=""/>
    <s v="female"/>
    <s v="irregular"/>
    <d v="2016-03-22T00:00:00"/>
    <x v="0"/>
    <s v="low"/>
  </r>
  <r>
    <n v="1042751"/>
    <n v="5000"/>
    <n v="5000"/>
    <s v="Auto Repair"/>
    <x v="2"/>
    <s v="buy some original motorcycle parts he needs for his business."/>
    <x v="18"/>
    <s v="El Peñol"/>
    <s v="COP"/>
    <n v="1770"/>
    <d v="2016-03-22T22:03:58"/>
    <d v="2016-02-23T09:00:00"/>
    <d v="2016-04-25T18:40:10"/>
    <n v="140"/>
    <n v="19"/>
    <s v="#Supporting Family"/>
    <s v="male"/>
    <s v="bullet"/>
    <d v="2016-03-22T00:00:00"/>
    <x v="0"/>
    <s v="low"/>
  </r>
  <r>
    <n v="1042755"/>
    <n v="6750"/>
    <n v="6750"/>
    <s v="Clothing Sales"/>
    <x v="7"/>
    <s v="buy more clothes and shoes to stock up and has more variety of products."/>
    <x v="18"/>
    <s v="Lorica"/>
    <s v="COP"/>
    <n v="1770"/>
    <d v="2016-03-22T22:09:13"/>
    <d v="2016-02-23T09:00:00"/>
    <d v="2016-04-25T15:46:03"/>
    <n v="200"/>
    <n v="14"/>
    <s v="#Parent, #Woman Owned Biz"/>
    <s v="female"/>
    <s v="bullet"/>
    <d v="2016-03-22T00:00:00"/>
    <x v="0"/>
    <s v="low"/>
  </r>
  <r>
    <n v="1042563"/>
    <n v="2750"/>
    <n v="2750"/>
    <s v="Electronics Sales"/>
    <x v="3"/>
    <s v="to buy solar panels and phone accessories."/>
    <x v="66"/>
    <s v="Antsirabe"/>
    <s v="MGA"/>
    <n v="3590"/>
    <d v="2016-03-22T14:19:33"/>
    <d v="2016-03-09T09:00:00"/>
    <d v="2016-03-30T01:47:09"/>
    <n v="110"/>
    <n v="11"/>
    <s v="#Eco-friendly, #Elderly, #Technology"/>
    <s v="female"/>
    <s v="monthly"/>
    <d v="2016-03-22T00:00:00"/>
    <x v="0"/>
    <s v="low"/>
  </r>
  <r>
    <n v="1042612"/>
    <n v="2750"/>
    <n v="2750"/>
    <s v="Cattle"/>
    <x v="0"/>
    <s v="to buy a bull for raising."/>
    <x v="34"/>
    <s v="Solola"/>
    <s v="GTQ"/>
    <n v="2460"/>
    <d v="2016-03-22T16:28:18"/>
    <d v="2016-03-03T09:00:00"/>
    <d v="2016-03-26T20:40:33"/>
    <n v="60"/>
    <n v="8"/>
    <s v="#Animals, #Repeat Borrower"/>
    <s v="female"/>
    <s v="irregular"/>
    <d v="2016-03-22T00:00:00"/>
    <x v="0"/>
    <s v="low"/>
  </r>
  <r>
    <n v="1042485"/>
    <n v="1250"/>
    <n v="1250"/>
    <s v="Food"/>
    <x v="1"/>
    <s v="to expand and improve her business operations by purchasing assorted foods, piglets, feed, and fish."/>
    <x v="0"/>
    <s v="Baybay, Leyte"/>
    <s v="PHP"/>
    <n v="1250"/>
    <d v="2016-03-22T11:55:17"/>
    <d v="2016-02-22T09:00:00"/>
    <d v="2016-03-27T18:27:19"/>
    <n v="120"/>
    <n v="5"/>
    <s v="#Animals"/>
    <s v="female"/>
    <s v="irregular"/>
    <d v="2016-03-22T00:00:00"/>
    <x v="0"/>
    <s v="low"/>
  </r>
  <r>
    <n v="1042523"/>
    <n v="20750"/>
    <n v="20750"/>
    <s v="Personal Medical Expenses"/>
    <x v="13"/>
    <s v="to pay for his mother’s health treatments."/>
    <x v="25"/>
    <s v="Sevan"/>
    <s v="AMD"/>
    <n v="1460"/>
    <d v="2016-03-22T13:05:49"/>
    <d v="2016-02-24T09:00:00"/>
    <d v="2016-04-22T01:31:04"/>
    <n v="260"/>
    <n v="67"/>
    <s v="#Health and Sanitation"/>
    <s v="male"/>
    <s v="monthly"/>
    <d v="2016-03-22T00:00:00"/>
    <x v="0"/>
    <s v="high"/>
  </r>
  <r>
    <n v="1042221"/>
    <n v="3250"/>
    <n v="3250"/>
    <s v="Farming"/>
    <x v="0"/>
    <s v="to buy fertilizers, vegetables seeds and other farm supplies"/>
    <x v="0"/>
    <s v="Brookes Point, Palawan"/>
    <s v="PHP"/>
    <n v="1450"/>
    <d v="2016-03-22T05:35:49"/>
    <d v="2016-02-29T09:00:00"/>
    <d v="2016-03-26T18:50:16"/>
    <n v="80"/>
    <n v="7"/>
    <s v="#Repeat Borrower"/>
    <s v="female"/>
    <s v="irregular"/>
    <d v="2016-03-22T00:00:00"/>
    <x v="0"/>
    <s v="low"/>
  </r>
  <r>
    <n v="1042680"/>
    <n v="6500"/>
    <n v="6500"/>
    <s v="General Store"/>
    <x v="3"/>
    <s v="to restock store with basic commodities and other consumable items"/>
    <x v="0"/>
    <s v="Ozamiz - Ozamis City Misamis Occidental"/>
    <s v="PHP"/>
    <n v="1260"/>
    <d v="2016-03-22T18:56:43"/>
    <d v="2016-02-22T09:00:00"/>
    <d v="2016-04-22T21:25:17"/>
    <n v="140"/>
    <n v="25"/>
    <s v="#Elderly, #Widowed, #Woman Owned Biz, #Repeat Borrower, user_favorite, user_favorite, user_favorite, user_favorite, user_favorite, user_favorite"/>
    <s v="female"/>
    <s v="monthly"/>
    <d v="2016-03-22T00:00:00"/>
    <x v="0"/>
    <s v="low"/>
  </r>
  <r>
    <n v="1042470"/>
    <n v="2250"/>
    <n v="2250"/>
    <s v="Fishing"/>
    <x v="1"/>
    <s v="to buy fishing net"/>
    <x v="0"/>
    <s v="Talibon, Bohol"/>
    <s v="PHP"/>
    <n v="1250"/>
    <d v="2016-03-22T11:43:00"/>
    <d v="2016-02-24T09:00:00"/>
    <d v="2016-03-28T01:26:50"/>
    <n v="80"/>
    <n v="6"/>
    <s v="#Woman Owned Biz"/>
    <s v="female"/>
    <s v="irregular"/>
    <d v="2016-03-22T00:00:00"/>
    <x v="0"/>
    <s v="low"/>
  </r>
  <r>
    <n v="1042461"/>
    <n v="2500"/>
    <n v="2500"/>
    <s v="Sewing"/>
    <x v="2"/>
    <s v="to invest in purchasing a new sewing machine for her small sewing microenterprise."/>
    <x v="29"/>
    <s v="Kandi"/>
    <s v="INR"/>
    <n v="3340"/>
    <d v="2016-03-22T11:06:32"/>
    <d v="2016-02-29T09:00:00"/>
    <d v="2016-04-02T16:55:17"/>
    <n v="430"/>
    <n v="9"/>
    <s v="#Fabrics, #Biz Durable Asset, #Woman Owned Biz, #Parent"/>
    <s v="female"/>
    <s v="bullet"/>
    <d v="2016-03-22T00:00:00"/>
    <x v="0"/>
    <s v="low"/>
  </r>
  <r>
    <n v="1042965"/>
    <n v="4500"/>
    <n v="4500"/>
    <s v="Home Appliances"/>
    <x v="9"/>
    <s v="to buy a water filter to provide safe drinking water for their family."/>
    <x v="4"/>
    <s v="Prey Veng"/>
    <s v="KHR"/>
    <n v="3110"/>
    <d v="2016-03-23T07:39:22"/>
    <d v="2016-03-18T08:00:00"/>
    <d v="2016-03-28T16:13:05"/>
    <n v="80"/>
    <n v="9"/>
    <s v="#Eco-friendly, #Health and Sanitation, #Technology, user_favorite"/>
    <s v="female, female, female, female, female"/>
    <s v="monthly"/>
    <d v="2016-03-23T00:00:00"/>
    <x v="0"/>
    <s v="low"/>
  </r>
  <r>
    <n v="1043077"/>
    <n v="4750"/>
    <n v="4750"/>
    <s v="Farming"/>
    <x v="0"/>
    <s v="to buy seeds and fertilizer."/>
    <x v="32"/>
    <s v="SainbuBhaishepati"/>
    <s v="NPR"/>
    <n v="620"/>
    <d v="2016-03-23T09:08:01"/>
    <d v="2016-03-11T09:00:00"/>
    <d v="2016-03-28T03:53:26"/>
    <n v="140"/>
    <n v="18"/>
    <s v="#Elderly"/>
    <s v="female"/>
    <s v="monthly"/>
    <d v="2016-03-23T00:00:00"/>
    <x v="0"/>
    <s v="low"/>
  </r>
  <r>
    <n v="1043485"/>
    <n v="3500"/>
    <n v="3500"/>
    <s v="Food Production/Sales"/>
    <x v="1"/>
    <s v="to increase her production of fried products."/>
    <x v="18"/>
    <s v="Medellín"/>
    <s v="COP"/>
    <n v="1770"/>
    <d v="2016-03-23T16:49:37"/>
    <d v="2016-02-24T09:00:00"/>
    <d v="2016-04-25T23:00:47"/>
    <n v="180"/>
    <n v="12"/>
    <s v="#Elderly, #Biz Durable Asset, #Woman Owned Biz"/>
    <s v="female"/>
    <s v="bullet"/>
    <d v="2016-03-23T00:00:00"/>
    <x v="0"/>
    <s v="low"/>
  </r>
  <r>
    <n v="1043036"/>
    <n v="10500"/>
    <n v="10500"/>
    <s v="Cattle"/>
    <x v="0"/>
    <s v="to buy cows for fattening."/>
    <x v="13"/>
    <s v="Masindi"/>
    <s v="UGX"/>
    <n v="1630"/>
    <d v="2016-03-23T08:34:59"/>
    <d v="2016-03-06T09:00:00"/>
    <d v="2016-04-18T04:08:17"/>
    <n v="140"/>
    <n v="31"/>
    <s v="#Animals, #Repeat Borrower, user_favorite"/>
    <s v="male"/>
    <s v="irregular"/>
    <d v="2016-03-23T00:00:00"/>
    <x v="0"/>
    <s v="low"/>
  </r>
  <r>
    <n v="1043313"/>
    <n v="11750"/>
    <n v="11750"/>
    <s v="Poultry"/>
    <x v="0"/>
    <s v="to buy farm supplies including fodder and heating machines for the chickens."/>
    <x v="23"/>
    <s v="Khanyounis, Gaza Strip"/>
    <s v="USD"/>
    <n v="800"/>
    <d v="2016-03-23T13:49:33"/>
    <d v="2016-02-22T09:00:00"/>
    <d v="2016-04-18T16:34:32"/>
    <n v="270"/>
    <n v="38"/>
    <s v="#Animals"/>
    <s v="male"/>
    <s v="monthly"/>
    <d v="2016-03-23T00:00:00"/>
    <x v="0"/>
    <s v="low"/>
  </r>
  <r>
    <n v="1043062"/>
    <n v="6000"/>
    <n v="6000"/>
    <s v="Personal Housing Expenses"/>
    <x v="4"/>
    <s v="to purchase cement, rods, stirrups and doors so she can continue building her house."/>
    <x v="54"/>
    <s v="Boane, Maputo"/>
    <s v="MZN"/>
    <n v="230"/>
    <d v="2016-03-23T08:52:22"/>
    <d v="2016-03-09T09:00:00"/>
    <d v="2016-04-12T09:38:49"/>
    <n v="170"/>
    <n v="17"/>
    <s v="user_favorite, #Parent"/>
    <s v="female"/>
    <s v="monthly"/>
    <d v="2016-03-23T00:00:00"/>
    <x v="0"/>
    <s v="low"/>
  </r>
  <r>
    <n v="1042945"/>
    <n v="1750"/>
    <n v="1750"/>
    <s v="Weaving"/>
    <x v="11"/>
    <s v="to invest in  materials like bamboo."/>
    <x v="0"/>
    <s v="Batuan, Bohol"/>
    <s v="PHP"/>
    <n v="1250"/>
    <d v="2016-03-23T07:16:30"/>
    <d v="2016-02-22T09:00:00"/>
    <d v="2016-03-28T00:08:23"/>
    <n v="80"/>
    <n v="5"/>
    <s v=""/>
    <s v="female"/>
    <s v="irregular"/>
    <d v="2016-03-23T00:00:00"/>
    <x v="0"/>
    <s v="low"/>
  </r>
  <r>
    <n v="1043119"/>
    <n v="2000"/>
    <n v="2000"/>
    <s v="Fruits &amp; Vegetables"/>
    <x v="1"/>
    <s v="to buy vegetables (peas, beans, green peppers, zucchini, and chaussettes)."/>
    <x v="66"/>
    <s v="Antananarivo"/>
    <s v="MGA"/>
    <n v="4430"/>
    <d v="2016-03-23T09:50:22"/>
    <d v="2016-02-29T09:00:00"/>
    <d v="2016-03-30T01:23:56"/>
    <n v="90"/>
    <n v="8"/>
    <s v=""/>
    <s v="male"/>
    <s v="irregular"/>
    <d v="2016-03-23T00:00:00"/>
    <x v="0"/>
    <s v="low"/>
  </r>
  <r>
    <n v="1043169"/>
    <n v="7750"/>
    <n v="7750"/>
    <s v="Pigs"/>
    <x v="0"/>
    <s v="to buy piglets and develop her pig farm."/>
    <x v="17"/>
    <s v="Dien Bien"/>
    <s v="VND"/>
    <n v="3420"/>
    <d v="2016-03-23T10:35:19"/>
    <d v="2016-02-25T09:00:00"/>
    <d v="2016-04-16T09:26:01"/>
    <n v="120"/>
    <n v="30"/>
    <s v="#Animals, #Parent, #Repeat Borrower"/>
    <s v="male, female, female"/>
    <s v="monthly"/>
    <d v="2016-03-23T00:00:00"/>
    <x v="0"/>
    <s v="low"/>
  </r>
  <r>
    <n v="1043066"/>
    <n v="3250"/>
    <n v="3250"/>
    <s v="Pigs"/>
    <x v="0"/>
    <s v="to buy piglets."/>
    <x v="0"/>
    <s v="Pagadian-Locuban, Dumalinao, Zamboanga del Sur"/>
    <s v="PHP"/>
    <n v="1260"/>
    <d v="2016-03-23T08:55:57"/>
    <d v="2016-03-16T08:00:00"/>
    <d v="2016-03-28T02:16:55"/>
    <n v="80"/>
    <n v="3"/>
    <s v="#Animals"/>
    <s v="female"/>
    <s v="irregular"/>
    <d v="2016-03-23T00:00:00"/>
    <x v="0"/>
    <s v="low"/>
  </r>
  <r>
    <n v="1042888"/>
    <n v="4500"/>
    <n v="4500"/>
    <s v="Sewing"/>
    <x v="2"/>
    <s v="to pay for a wooden frame, fabric, thread, scissors to make doormats."/>
    <x v="0"/>
    <s v="Dasmarinas, Cavite"/>
    <s v="PHP"/>
    <n v="1440"/>
    <d v="2016-03-23T04:49:56"/>
    <d v="2016-03-18T08:00:00"/>
    <d v="2016-03-28T03:50:13"/>
    <n v="80"/>
    <n v="10"/>
    <s v="#Fabrics"/>
    <s v="female"/>
    <s v="irregular"/>
    <d v="2016-03-23T00:00:00"/>
    <x v="0"/>
    <s v="low"/>
  </r>
  <r>
    <n v="1043653"/>
    <n v="2750"/>
    <n v="2750"/>
    <s v="Personal Medical Expenses"/>
    <x v="13"/>
    <s v="to solve her beloved husband’s health problem."/>
    <x v="2"/>
    <s v="Panjakent"/>
    <s v="TJS"/>
    <n v="1000"/>
    <d v="2016-03-24T05:03:12"/>
    <d v="2016-03-04T09:00:00"/>
    <d v="2016-03-29T07:34:21"/>
    <n v="140"/>
    <n v="6"/>
    <s v="#Health and Sanitation"/>
    <s v="female"/>
    <s v="monthly"/>
    <d v="2016-03-24T00:00:00"/>
    <x v="0"/>
    <s v="low"/>
  </r>
  <r>
    <n v="1043809"/>
    <n v="5250"/>
    <n v="5250"/>
    <s v="Sewing"/>
    <x v="2"/>
    <s v="to purchase additional tools for her sewing machine needed for her work."/>
    <x v="38"/>
    <s v=""/>
    <s v="EUR"/>
    <n v="2400"/>
    <d v="2016-03-24T08:50:46"/>
    <d v="2016-03-15T08:00:00"/>
    <d v="2016-03-31T22:42:14"/>
    <n v="310"/>
    <n v="17"/>
    <s v="#Fabrics, #Repeat Borrower, #Woman Owned Biz, #Parent, #Biz Durable Asset"/>
    <s v="female"/>
    <s v="irregular"/>
    <d v="2016-03-24T00:00:00"/>
    <x v="0"/>
    <s v="low"/>
  </r>
  <r>
    <n v="1044089"/>
    <n v="63250"/>
    <n v="63250"/>
    <s v="Food Market"/>
    <x v="1"/>
    <s v="to by sugar, rice, oils, corn flour, and powdered soap (omo)."/>
    <x v="45"/>
    <s v="Goma, North Kivu province"/>
    <s v="USD"/>
    <n v="1600"/>
    <d v="2016-03-24T15:48:29"/>
    <d v="2016-03-15T08:00:00"/>
    <d v="2016-04-01T02:03:54"/>
    <n v="60"/>
    <n v="8"/>
    <s v="user_favorite, #Parent"/>
    <s v="female, female, female, female, female, female, female, female, female, male, female, female, female, female, female, female, female, female, female, female, female, female, female, female, female, female, female, female, female, female, female, female, female"/>
    <s v="irregular"/>
    <d v="2016-03-24T00:00:00"/>
    <x v="0"/>
    <s v="low"/>
  </r>
  <r>
    <n v="1043690"/>
    <n v="1250"/>
    <n v="1250"/>
    <s v="Home Appliances"/>
    <x v="9"/>
    <s v="to buy a water filter to provide safe drinking water for their family."/>
    <x v="4"/>
    <s v="Kampot"/>
    <s v="KHR"/>
    <n v="3110"/>
    <d v="2016-03-24T06:24:03"/>
    <d v="2016-03-22T08:00:00"/>
    <d v="2016-03-29T04:22:00"/>
    <n v="80"/>
    <n v="4"/>
    <s v="#Eco-friendly, #Health and Sanitation, #Technology"/>
    <s v="female, female, female"/>
    <s v="monthly"/>
    <d v="2016-03-24T00:00:00"/>
    <x v="0"/>
    <s v="low"/>
  </r>
  <r>
    <n v="1043954"/>
    <n v="8500"/>
    <n v="8500"/>
    <s v="Home Appliances"/>
    <x v="9"/>
    <s v="to buy a TerraClear water filter so they can have safe drinking water."/>
    <x v="62"/>
    <s v="Laos"/>
    <s v="LAK"/>
    <n v="3930"/>
    <d v="2016-03-24T11:17:23"/>
    <d v="2016-03-01T09:00:00"/>
    <d v="2016-04-05T22:11:07"/>
    <n v="100"/>
    <n v="33"/>
    <s v="#Health and Sanitation, #Eco-friendly, #Technology, user_favorite"/>
    <s v="male, female, female, female, female, male, male, female, male, male, male, male, male, male, female"/>
    <s v="bullet"/>
    <d v="2016-03-24T00:00:00"/>
    <x v="0"/>
    <s v="low"/>
  </r>
  <r>
    <n v="1043941"/>
    <n v="5000"/>
    <n v="5000"/>
    <s v="Home Appliances"/>
    <x v="9"/>
    <s v="to purchase TerraClear water filters so they can have access to safe drinking water."/>
    <x v="62"/>
    <s v="Laos"/>
    <s v="LAK"/>
    <n v="3930"/>
    <d v="2016-03-24T11:08:32"/>
    <d v="2016-04-01T09:00:00"/>
    <d v="2016-03-31T15:17:50"/>
    <n v="100"/>
    <n v="19"/>
    <s v="#Technology, user_favorite, #Health and Sanitation, #Eco-friendly"/>
    <s v="male, male, female, male, male, male, male, female, male"/>
    <s v="bullet"/>
    <d v="2016-03-24T00:00:00"/>
    <x v="0"/>
    <s v="low"/>
  </r>
  <r>
    <n v="1044432"/>
    <n v="1750"/>
    <n v="1750"/>
    <s v="Pigs"/>
    <x v="0"/>
    <s v="to buy feeds, vitamins, and other supplies needed in her business"/>
    <x v="0"/>
    <s v="Liloan, Cebu"/>
    <s v="PHP"/>
    <n v="1450"/>
    <d v="2016-03-26T00:18:59"/>
    <d v="2016-02-26T09:00:00"/>
    <d v="2016-03-30T11:13:28"/>
    <n v="110"/>
    <n v="7"/>
    <s v=""/>
    <s v="female"/>
    <s v="irregular"/>
    <d v="2016-03-25T00:00:00"/>
    <x v="0"/>
    <s v="low"/>
  </r>
  <r>
    <n v="1044521"/>
    <n v="40000"/>
    <n v="40000"/>
    <s v="Jewelry"/>
    <x v="3"/>
    <s v="To purchase bracelets, ankle bracelets, watches, rings, jewelry boxes, and more."/>
    <x v="19"/>
    <s v="Luque"/>
    <s v="PYG"/>
    <n v="580"/>
    <d v="2016-03-27T04:16:12"/>
    <d v="2016-02-24T09:00:00"/>
    <d v="2016-03-31T13:11:07"/>
    <n v="60"/>
    <n v="6"/>
    <s v=""/>
    <s v="female, female, female, female, female, female, female, female, female, female, female, female, female, female, female, female, female, female"/>
    <s v="irregular"/>
    <d v="2016-03-27T00:00:00"/>
    <x v="0"/>
    <s v="low"/>
  </r>
  <r>
    <n v="1044557"/>
    <n v="1750"/>
    <n v="1750"/>
    <s v="Retail"/>
    <x v="3"/>
    <s v="to purchase more &quot;tuba&quot; (native wine) to sell for added income"/>
    <x v="0"/>
    <s v="Larena-Ibabao, Siquijor"/>
    <s v="PHP"/>
    <n v="1260"/>
    <d v="2016-03-27T15:14:14"/>
    <d v="2016-03-19T08:00:00"/>
    <d v="2016-03-30T02:21:57"/>
    <n v="80"/>
    <n v="2"/>
    <s v="user_favorite"/>
    <s v="female"/>
    <s v="monthly"/>
    <d v="2016-03-27T00:00:00"/>
    <x v="0"/>
    <s v="low"/>
  </r>
  <r>
    <n v="1045127"/>
    <n v="6000"/>
    <n v="6000"/>
    <s v="General Store"/>
    <x v="3"/>
    <s v="to purchase basic grains, drinks, detergent, personal use products, etc. for the store and also a griddle to sell pupusas."/>
    <x v="7"/>
    <s v="El Transito"/>
    <s v="USD"/>
    <n v="1990"/>
    <d v="2016-03-28T21:38:02"/>
    <d v="2016-03-18T08:00:00"/>
    <d v="2016-04-26T06:54:00"/>
    <n v="140"/>
    <n v="19"/>
    <s v="#Biz Durable Asset, #Parent, #Woman Owned Biz"/>
    <s v="female"/>
    <s v="bullet"/>
    <d v="2016-03-28T00:00:00"/>
    <x v="0"/>
    <s v="low"/>
  </r>
  <r>
    <n v="1044691"/>
    <n v="6500"/>
    <n v="6500"/>
    <s v="General Store"/>
    <x v="3"/>
    <s v="to purchase additional inventory and use as working capital."/>
    <x v="0"/>
    <s v="Sindangan - Sindangan, Zamboanga del Norte"/>
    <s v="PHP"/>
    <n v="1260"/>
    <d v="2016-03-28T05:38:01"/>
    <d v="2016-03-24T08:00:00"/>
    <d v="2016-04-25T19:31:25"/>
    <n v="140"/>
    <n v="22"/>
    <s v="#Woman Owned Biz, user_favorite"/>
    <s v="female"/>
    <s v="monthly"/>
    <d v="2016-03-28T00:00:00"/>
    <x v="0"/>
    <s v="low"/>
  </r>
  <r>
    <n v="1044753"/>
    <n v="1750"/>
    <n v="1750"/>
    <s v="Weaving"/>
    <x v="11"/>
    <s v="to buy nipa leaves and other supplies needed in her business"/>
    <x v="0"/>
    <s v="Liloan, Cebu"/>
    <s v="PHP"/>
    <n v="1450"/>
    <d v="2016-03-28T07:30:05"/>
    <d v="2016-03-03T09:00:00"/>
    <d v="2016-03-30T17:12:36"/>
    <n v="70"/>
    <n v="7"/>
    <s v=""/>
    <s v="female"/>
    <s v="irregular"/>
    <d v="2016-03-28T00:00:00"/>
    <x v="0"/>
    <s v="low"/>
  </r>
  <r>
    <n v="1044947"/>
    <n v="3000"/>
    <n v="3000"/>
    <s v="Tailoring"/>
    <x v="2"/>
    <s v="to invest in her tailoring business with a new sewing machine"/>
    <x v="3"/>
    <s v="Rawalpindi"/>
    <s v="PKR"/>
    <n v="2470"/>
    <d v="2016-03-28T11:45:19"/>
    <d v="2016-02-29T09:00:00"/>
    <d v="2016-03-31T18:36:29"/>
    <n v="140"/>
    <n v="10"/>
    <s v="#Fabrics"/>
    <s v="female"/>
    <s v="monthly"/>
    <d v="2016-03-28T00:00:00"/>
    <x v="0"/>
    <s v="low"/>
  </r>
  <r>
    <n v="1044676"/>
    <n v="1250"/>
    <n v="1250"/>
    <s v="Farming"/>
    <x v="0"/>
    <s v="to purchase organic fertilizer for her corn farm."/>
    <x v="0"/>
    <s v="Liposong Ozamiz City"/>
    <s v="PHP"/>
    <n v="1360"/>
    <d v="2016-03-28T05:09:49"/>
    <d v="2016-03-22T08:00:00"/>
    <d v="2016-03-30T17:07:13"/>
    <n v="80"/>
    <n v="4"/>
    <s v=""/>
    <s v="female"/>
    <s v="irregular"/>
    <d v="2016-03-28T00:00:00"/>
    <x v="0"/>
    <s v="low"/>
  </r>
  <r>
    <n v="1044755"/>
    <n v="1750"/>
    <n v="1750"/>
    <s v="Pigs"/>
    <x v="0"/>
    <s v="to buy feeds, vitamins, and other supplies to raise her pigs."/>
    <x v="0"/>
    <s v="Liloan, Cebu"/>
    <s v="PHP"/>
    <n v="1450"/>
    <d v="2016-03-28T07:33:17"/>
    <d v="2016-03-03T09:00:00"/>
    <d v="2016-03-30T17:24:40"/>
    <n v="70"/>
    <n v="7"/>
    <s v="#Animals"/>
    <s v="female"/>
    <s v="irregular"/>
    <d v="2016-03-28T00:00:00"/>
    <x v="0"/>
    <s v="low"/>
  </r>
  <r>
    <n v="1045181"/>
    <n v="10500"/>
    <n v="10500"/>
    <s v="Auto Repair"/>
    <x v="2"/>
    <s v="to acquire soldering equipment for luxury rims and to make space adjustments to his workshop."/>
    <x v="18"/>
    <s v="Subachoque/Cundinamarca"/>
    <s v="COP"/>
    <n v="1540"/>
    <d v="2016-03-28T23:54:13"/>
    <d v="2016-03-04T09:00:00"/>
    <d v="2016-04-30T14:02:47"/>
    <n v="260"/>
    <n v="33"/>
    <s v="#First Loan, #Biz Durable Asset, #Parent"/>
    <s v="male"/>
    <s v="monthly"/>
    <d v="2016-03-28T00:00:00"/>
    <x v="0"/>
    <s v="low"/>
  </r>
  <r>
    <n v="1045180"/>
    <n v="3500"/>
    <n v="3500"/>
    <s v="Retail"/>
    <x v="3"/>
    <s v="to buy decorated cups, candy, toys, and other products to supply her clients' demands."/>
    <x v="7"/>
    <s v=""/>
    <s v="USD"/>
    <n v="1670"/>
    <d v="2016-03-28T23:53:41"/>
    <d v="2016-03-02T09:00:00"/>
    <d v="2016-04-03T15:16:03"/>
    <n v="80"/>
    <n v="5"/>
    <s v="user_favorite, #Parent, #Repeat Borrower, #Single Parent, #Woman Owned Biz"/>
    <s v="female"/>
    <s v="monthly"/>
    <d v="2016-03-28T00:00:00"/>
    <x v="0"/>
    <s v="low"/>
  </r>
  <r>
    <n v="1044751"/>
    <n v="6500"/>
    <n v="6500"/>
    <s v="Manufacturing"/>
    <x v="12"/>
    <s v="To purchase materials such as canvas, fabric, zippers, buttons, and garters."/>
    <x v="0"/>
    <s v="Silang, Cavite"/>
    <s v="PHP"/>
    <n v="1440"/>
    <d v="2016-03-28T07:29:05"/>
    <d v="2016-03-09T09:00:00"/>
    <d v="2016-03-30T18:36:38"/>
    <n v="70"/>
    <n v="1"/>
    <s v="#Fabrics, #Repeat Borrower"/>
    <s v="female"/>
    <s v="irregular"/>
    <d v="2016-03-28T00:00:00"/>
    <x v="0"/>
    <s v="low"/>
  </r>
  <r>
    <n v="1045250"/>
    <n v="9000"/>
    <n v="9000"/>
    <s v="Clothing Sales"/>
    <x v="7"/>
    <s v="to buy shirts, pants, and children's clothing"/>
    <x v="14"/>
    <s v="Jaramijo"/>
    <s v="USD"/>
    <n v="1370"/>
    <d v="2016-03-29T03:00:50"/>
    <d v="2016-02-27T09:00:00"/>
    <d v="2016-04-13T01:38:25"/>
    <n v="90"/>
    <n v="29"/>
    <s v="#Parent, #Woman Owned Biz, #Eco-friendly"/>
    <s v="female"/>
    <s v="irregular"/>
    <d v="2016-03-29T00:00:00"/>
    <x v="0"/>
    <s v="low"/>
  </r>
  <r>
    <n v="1045399"/>
    <n v="4500"/>
    <n v="4500"/>
    <s v="Personal Housing Expenses"/>
    <x v="4"/>
    <s v="to build a toilet and incorporate water pipes to it"/>
    <x v="29"/>
    <s v="Phulbani, Odisha"/>
    <s v="INR"/>
    <n v="2410"/>
    <d v="2016-03-29T07:19:41"/>
    <d v="2016-03-17T08:00:00"/>
    <d v="2016-04-12T05:13:07"/>
    <n v="430"/>
    <n v="18"/>
    <s v="user_favorite, #Health and Sanitation, #Parent"/>
    <s v="female, female"/>
    <s v="bullet"/>
    <d v="2016-03-29T00:00:00"/>
    <x v="0"/>
    <s v="low"/>
  </r>
  <r>
    <n v="1045373"/>
    <n v="4000"/>
    <n v="4000"/>
    <s v="General Store"/>
    <x v="3"/>
    <s v="to buy items such as canned goods, home care products and other groceries to sell."/>
    <x v="0"/>
    <s v="Cordova, Cebu"/>
    <s v="PHP"/>
    <n v="1450"/>
    <d v="2016-03-29T06:26:40"/>
    <d v="2016-03-07T09:00:00"/>
    <d v="2016-04-04T15:41:36"/>
    <n v="80"/>
    <n v="15"/>
    <s v="#Parent, #Woman Owned Biz"/>
    <s v="female"/>
    <s v="irregular"/>
    <d v="2016-03-29T00:00:00"/>
    <x v="0"/>
    <s v="low"/>
  </r>
  <r>
    <n v="1045810"/>
    <n v="10750"/>
    <n v="10750"/>
    <s v="Education provider"/>
    <x v="5"/>
    <s v="To purchase a water filtration system to provide clean drinking water for its students."/>
    <x v="13"/>
    <s v="Wakiso"/>
    <s v="UGX"/>
    <n v="3290"/>
    <d v="2016-03-29T15:56:05"/>
    <d v="2016-03-01T09:00:00"/>
    <d v="2016-04-02T00:38:51"/>
    <n v="210"/>
    <n v="42"/>
    <s v="#Schooling, #Health and Sanitation, #Technology, #Eco-friendly, #Biz Durable Asset"/>
    <s v="female"/>
    <s v="irregular"/>
    <d v="2016-03-29T00:00:00"/>
    <x v="0"/>
    <s v="low"/>
  </r>
  <r>
    <n v="1045436"/>
    <n v="5000"/>
    <n v="5000"/>
    <s v="Food Stall"/>
    <x v="1"/>
    <s v="to purchase packets of wheat flour, maize flour, tea leaves and cooking fat."/>
    <x v="1"/>
    <s v="Likoni"/>
    <s v="KES"/>
    <n v="1640"/>
    <d v="2016-03-29T07:54:19"/>
    <d v="2016-03-28T09:00:00"/>
    <d v="2016-04-25T19:47:01"/>
    <n v="140"/>
    <n v="19"/>
    <s v="#Parent, #Schooling, #Woman Owned Biz"/>
    <s v="female"/>
    <s v="irregular"/>
    <d v="2016-03-29T00:00:00"/>
    <x v="0"/>
    <s v="low"/>
  </r>
  <r>
    <n v="1045663"/>
    <n v="5750"/>
    <n v="5750"/>
    <s v="Farming"/>
    <x v="0"/>
    <s v="to buy cost efficient maize seeds and fertilizer for the coming harvesting season."/>
    <x v="1"/>
    <s v="Chwele"/>
    <s v="KES"/>
    <n v="2020"/>
    <d v="2016-03-29T11:22:06"/>
    <d v="2016-04-02T09:00:00"/>
    <d v="2016-04-25T17:48:58"/>
    <n v="90"/>
    <n v="19"/>
    <s v="#Eco-friendly, #Sustainable Ag, #Parent, #Vegan, #Repeat Borrower, #Technology, #Trees"/>
    <s v="male, female, female, female, female, female, female"/>
    <s v="bullet"/>
    <d v="2016-03-29T00:00:00"/>
    <x v="0"/>
    <s v="low"/>
  </r>
  <r>
    <n v="1045277"/>
    <n v="24250"/>
    <n v="24250"/>
    <s v="Beauty Salon"/>
    <x v="2"/>
    <s v="to buy hair dyes, creams, shampoo, conditioner, and other products."/>
    <x v="19"/>
    <s v="Ita"/>
    <s v="PYG"/>
    <n v="580"/>
    <d v="2016-03-29T04:00:31"/>
    <d v="2016-02-26T09:00:00"/>
    <d v="2016-04-09T01:08:43"/>
    <n v="60"/>
    <n v="11"/>
    <s v=""/>
    <s v="female, female, female, female, female, female, female, female, female, female, female, female, female, female, female, female"/>
    <s v="irregular"/>
    <d v="2016-03-29T00:00:00"/>
    <x v="0"/>
    <s v="low"/>
  </r>
  <r>
    <n v="1045960"/>
    <n v="3750"/>
    <n v="3750"/>
    <s v="Retail"/>
    <x v="3"/>
    <s v="to buy a new supply of snacks, breads, sodas, non-alcoholic malt drinks, nail polishes, scalp massage products, and shampoo, among other things."/>
    <x v="18"/>
    <s v="Cartagena de Indias"/>
    <s v="COP"/>
    <n v="1540"/>
    <d v="2016-03-29T19:21:16"/>
    <d v="2016-03-14T08:00:00"/>
    <d v="2016-04-18T15:38:24"/>
    <n v="170"/>
    <n v="12"/>
    <s v="#First Loan, #Woman Owned Biz"/>
    <s v="female"/>
    <s v="monthly"/>
    <d v="2016-03-29T00:00:00"/>
    <x v="0"/>
    <s v="low"/>
  </r>
  <r>
    <n v="1045656"/>
    <n v="3000"/>
    <n v="3000"/>
    <s v="Bicycle Repair"/>
    <x v="2"/>
    <s v="to buy spare parts and tools for her son's bike repair shop."/>
    <x v="3"/>
    <s v="Rawalpindi"/>
    <s v="PKR"/>
    <n v="2470"/>
    <d v="2016-03-29T11:12:51"/>
    <d v="2016-03-18T08:00:00"/>
    <d v="2016-04-02T19:01:53"/>
    <n v="140"/>
    <n v="11"/>
    <s v="#Parent"/>
    <s v="female"/>
    <s v="monthly"/>
    <d v="2016-03-29T00:00:00"/>
    <x v="0"/>
    <s v="low"/>
  </r>
  <r>
    <n v="1045583"/>
    <n v="6000"/>
    <n v="6000"/>
    <s v="Livestock"/>
    <x v="0"/>
    <s v="to purchase five oxen, four cows, ten chickens and other animals for his agribusiness."/>
    <x v="25"/>
    <s v="Aygabats village, Shirak region"/>
    <s v="USD"/>
    <n v="1690"/>
    <d v="2016-03-29T10:24:31"/>
    <d v="2016-03-18T08:00:00"/>
    <d v="2016-04-25T07:51:23"/>
    <n v="220"/>
    <n v="18"/>
    <s v="#Animals, #Interesting Photo, #Parent, #Biz Durable Asset, user_favorite, user_favorite"/>
    <s v="male"/>
    <s v="monthly"/>
    <d v="2016-03-29T00:00:00"/>
    <x v="0"/>
    <s v="low"/>
  </r>
  <r>
    <n v="1046835"/>
    <n v="3250"/>
    <n v="3250"/>
    <s v="Food Production/Sales"/>
    <x v="1"/>
    <s v="to buy sodas, water, juices, etc. in bulk to start another kind of business with which she will sell another type of product during the day"/>
    <x v="7"/>
    <s v=""/>
    <s v="USD"/>
    <n v="1670"/>
    <d v="2016-03-30T17:18:11"/>
    <d v="2016-03-05T09:00:00"/>
    <d v="2016-04-21T02:22:52"/>
    <n v="110"/>
    <n v="10"/>
    <s v="#Parent, #Woman Owned Biz"/>
    <s v="female"/>
    <s v="monthly"/>
    <d v="2016-03-30T00:00:00"/>
    <x v="0"/>
    <s v="low"/>
  </r>
  <r>
    <n v="1046489"/>
    <n v="12750"/>
    <n v="12750"/>
    <s v="Agriculture"/>
    <x v="0"/>
    <s v="to buy mineral fertilizers."/>
    <x v="2"/>
    <s v="Zafarabad"/>
    <s v="TJS"/>
    <n v="1000"/>
    <d v="2016-03-30T10:36:52"/>
    <d v="2016-03-04T09:00:00"/>
    <d v="2016-05-08T15:18:35"/>
    <n v="120"/>
    <n v="33"/>
    <s v="#Vegan, #Woman Owned Biz, #Parent"/>
    <s v="female"/>
    <s v="monthly"/>
    <d v="2016-03-30T00:00:00"/>
    <x v="0"/>
    <s v="low"/>
  </r>
  <r>
    <n v="1046887"/>
    <n v="14250"/>
    <n v="16750"/>
    <s v="Personal Housing Expenses"/>
    <x v="4"/>
    <s v="to build her own house for her family"/>
    <x v="44"/>
    <s v="Guanajuato"/>
    <s v="MXN"/>
    <n v="3390"/>
    <d v="2016-03-30T18:35:48"/>
    <d v="2016-03-31T09:00:00"/>
    <m/>
    <n v="490"/>
    <n v="46"/>
    <s v="#Parent, user_favorite, #Inspiring Story, user_favorite"/>
    <s v="female"/>
    <s v="monthly"/>
    <d v="2016-03-30T00:00:00"/>
    <x v="1"/>
    <s v="low"/>
  </r>
  <r>
    <n v="1046966"/>
    <n v="8000"/>
    <n v="8000"/>
    <s v="Farming"/>
    <x v="0"/>
    <s v="to buy fertilizer and agricultural inputs."/>
    <x v="34"/>
    <s v="Solola"/>
    <s v="GTQ"/>
    <n v="2460"/>
    <d v="2016-03-30T23:34:21"/>
    <d v="2016-03-17T08:00:00"/>
    <d v="2016-04-15T18:23:59"/>
    <n v="80"/>
    <n v="21"/>
    <s v="#Repeat Borrower, #Parent, #Vegan"/>
    <s v="male"/>
    <s v="monthly"/>
    <d v="2016-03-30T00:00:00"/>
    <x v="0"/>
    <s v="low"/>
  </r>
  <r>
    <n v="1046126"/>
    <n v="2750"/>
    <n v="2750"/>
    <s v="General Store"/>
    <x v="3"/>
    <s v="to buy items to sell like canned goods, personal care products, drinks, spices, noodles, bread and snack foods."/>
    <x v="0"/>
    <s v="Roxas City, Capiz"/>
    <s v="PHP"/>
    <n v="1450"/>
    <d v="2016-03-30T04:12:53"/>
    <d v="2016-03-09T09:00:00"/>
    <d v="2016-04-01T19:51:12"/>
    <n v="70"/>
    <n v="8"/>
    <s v=""/>
    <s v="female"/>
    <s v="irregular"/>
    <d v="2016-03-30T00:00:00"/>
    <x v="0"/>
    <s v="low"/>
  </r>
  <r>
    <n v="1046535"/>
    <n v="1750"/>
    <n v="1750"/>
    <s v="Food"/>
    <x v="1"/>
    <s v="to buy 40 bags of herb tea."/>
    <x v="41"/>
    <s v="Avedji"/>
    <s v="XOF"/>
    <n v="2960"/>
    <d v="2016-03-30T11:20:25"/>
    <d v="2016-03-04T09:00:00"/>
    <d v="2016-04-06T16:11:53"/>
    <n v="110"/>
    <n v="7"/>
    <s v="user_favorite, #Woman Owned Biz, #Vegan, #Parent, #Schooling, user_favorite"/>
    <s v="female"/>
    <s v="irregular"/>
    <d v="2016-03-30T00:00:00"/>
    <x v="0"/>
    <s v="low"/>
  </r>
  <r>
    <n v="1046443"/>
    <n v="1750"/>
    <n v="1750"/>
    <s v="Pigs"/>
    <x v="0"/>
    <s v="to buy feeds, vitamins, and other supplies to raise her livestock"/>
    <x v="0"/>
    <s v="Sogod Leyte"/>
    <s v="PHP"/>
    <n v="1450"/>
    <d v="2016-03-30T09:54:45"/>
    <d v="2016-03-11T09:00:00"/>
    <d v="2016-04-02T21:37:00"/>
    <n v="70"/>
    <n v="2"/>
    <s v="#Animals"/>
    <s v="female"/>
    <s v="irregular"/>
    <d v="2016-03-30T00:00:00"/>
    <x v="0"/>
    <s v="low"/>
  </r>
  <r>
    <n v="1047010"/>
    <n v="12000"/>
    <n v="12000"/>
    <s v="Cereals"/>
    <x v="1"/>
    <s v="to buy fava beans in bulk."/>
    <x v="26"/>
    <s v="Cusco"/>
    <s v="PEN"/>
    <n v="1190"/>
    <d v="2016-03-31T01:49:58"/>
    <d v="2016-03-04T09:00:00"/>
    <d v="2016-04-09T19:02:36"/>
    <n v="70"/>
    <n v="26"/>
    <s v="user_favorite, user_favorite, #Elderly, #Vegan, #Widowed, user_favorite, #Single Parent, #Parent, #Woman Owned Biz, user_favorite"/>
    <s v="female"/>
    <s v="monthly"/>
    <d v="2016-03-30T00:00:00"/>
    <x v="0"/>
    <s v="low"/>
  </r>
  <r>
    <n v="1046258"/>
    <n v="1750"/>
    <n v="1750"/>
    <s v="General Store"/>
    <x v="3"/>
    <s v="to buy items to sell, like beverages, canned goods, home care products, and other groceries."/>
    <x v="0"/>
    <s v="Catarman, Northern Samar"/>
    <s v="PHP"/>
    <n v="1450"/>
    <d v="2016-03-30T07:38:38"/>
    <d v="2016-03-09T09:00:00"/>
    <d v="2016-04-03T02:58:15"/>
    <n v="80"/>
    <n v="6"/>
    <s v="#Parent, #Repeat Borrower, #Single Parent, #Woman Owned Biz"/>
    <s v="female"/>
    <s v="irregular"/>
    <d v="2016-03-30T00:00:00"/>
    <x v="0"/>
    <s v="low"/>
  </r>
  <r>
    <n v="1046910"/>
    <n v="6000"/>
    <n v="6000"/>
    <s v="Food Production/Sales"/>
    <x v="1"/>
    <s v="to buy materials for her food business."/>
    <x v="44"/>
    <s v="Iztapalapa, D.F."/>
    <s v="MXN"/>
    <n v="2940"/>
    <d v="2016-03-30T19:21:42"/>
    <d v="2016-03-15T08:00:00"/>
    <d v="2016-04-08T13:26:07"/>
    <n v="70"/>
    <n v="21"/>
    <s v="#Parent, #Woman Owned Biz"/>
    <s v="female"/>
    <s v="irregular"/>
    <d v="2016-03-30T00:00:00"/>
    <x v="0"/>
    <s v="low"/>
  </r>
  <r>
    <n v="1046543"/>
    <n v="5500"/>
    <n v="5500"/>
    <s v="General Store"/>
    <x v="3"/>
    <s v="to purchase more stocks of groceries to sell."/>
    <x v="0"/>
    <s v="Sagay, Negros Occidental"/>
    <s v="PHP"/>
    <n v="1450"/>
    <d v="2016-03-30T11:23:04"/>
    <d v="2016-03-18T08:00:00"/>
    <d v="2016-04-05T11:10:50"/>
    <n v="80"/>
    <n v="9"/>
    <s v="#Parent, #Woman Owned Biz"/>
    <s v="female"/>
    <s v="irregular"/>
    <d v="2016-03-30T00:00:00"/>
    <x v="0"/>
    <s v="low"/>
  </r>
  <r>
    <n v="1046335"/>
    <n v="5500"/>
    <n v="5500"/>
    <s v="Food Market"/>
    <x v="1"/>
    <s v="to buy more vegetables, meat and fish to sell at a market"/>
    <x v="4"/>
    <s v="Prey Veng Province"/>
    <s v="KHR"/>
    <n v="90"/>
    <d v="2016-03-30T08:43:10"/>
    <d v="2016-03-11T09:00:00"/>
    <d v="2016-04-11T18:47:52"/>
    <n v="130"/>
    <n v="7"/>
    <s v="#Elderly, #Woman Owned Biz"/>
    <s v="female, female, female"/>
    <s v="monthly"/>
    <d v="2016-03-30T00:00:00"/>
    <x v="0"/>
    <s v="low"/>
  </r>
  <r>
    <n v="1046656"/>
    <n v="4000"/>
    <n v="4000"/>
    <s v="Cereals"/>
    <x v="1"/>
    <s v="to buy cereals."/>
    <x v="1"/>
    <s v="Nandi Hills"/>
    <s v="KES"/>
    <n v="1560"/>
    <d v="2016-03-30T13:31:00"/>
    <d v="2016-03-23T08:00:00"/>
    <d v="2016-04-27T18:36:52"/>
    <n v="140"/>
    <n v="16"/>
    <s v="#Elderly, #Parent, #Woman Owned Biz"/>
    <s v="female"/>
    <s v="monthly"/>
    <d v="2016-03-30T00:00:00"/>
    <x v="0"/>
    <s v="low"/>
  </r>
  <r>
    <n v="1046367"/>
    <n v="2000"/>
    <n v="2000"/>
    <s v="Beauty Salon"/>
    <x v="2"/>
    <s v="to buy beauty products as well as cosmetics to enhance her services for her clients."/>
    <x v="1"/>
    <s v="Eldoret"/>
    <s v="KES"/>
    <n v="1330"/>
    <d v="2016-03-30T09:00:20"/>
    <d v="2016-03-04T09:00:00"/>
    <d v="2016-04-11T00:51:21"/>
    <n v="80"/>
    <n v="8"/>
    <s v="#Parent, #Schooling, #Woman Owned Biz"/>
    <s v="female"/>
    <s v="monthly"/>
    <d v="2016-03-30T00:00:00"/>
    <x v="0"/>
    <s v="low"/>
  </r>
  <r>
    <n v="1047027"/>
    <n v="5250"/>
    <n v="5250"/>
    <s v="Personal Housing Expenses"/>
    <x v="4"/>
    <s v="to build a new latrine for his family"/>
    <x v="4"/>
    <s v="Pursat"/>
    <s v="KHR"/>
    <n v="1060"/>
    <d v="2016-03-31T03:44:40"/>
    <d v="2016-03-30T09:00:00"/>
    <d v="2016-04-15T19:42:51"/>
    <n v="140"/>
    <n v="21"/>
    <s v="#Eco-friendly, #Health and Sanitation, #Parent"/>
    <s v="male"/>
    <s v="monthly"/>
    <d v="2016-03-31T00:00:00"/>
    <x v="0"/>
    <s v="low"/>
  </r>
  <r>
    <n v="1047875"/>
    <n v="8750"/>
    <n v="8750"/>
    <s v="Personal Medical Expenses"/>
    <x v="13"/>
    <s v="to pay for medication."/>
    <x v="0"/>
    <s v="Ozamis"/>
    <s v="PHP"/>
    <n v="1260"/>
    <d v="2016-04-01T01:44:11"/>
    <d v="2016-03-31T09:00:00"/>
    <d v="2016-04-13T00:54:39"/>
    <n v="270"/>
    <n v="33"/>
    <s v="#Elderly, #Health and Sanitation"/>
    <s v="female"/>
    <s v="monthly"/>
    <d v="2016-03-31T00:00:00"/>
    <x v="0"/>
    <s v="low"/>
  </r>
  <r>
    <n v="1047279"/>
    <n v="500"/>
    <n v="500"/>
    <s v="Higher education costs"/>
    <x v="5"/>
    <s v="to pay for tuition fees."/>
    <x v="0"/>
    <s v="Dumaguete, Negros Oriental"/>
    <s v="PHP"/>
    <n v="1450"/>
    <d v="2016-03-31T09:22:52"/>
    <d v="2016-03-03T09:00:00"/>
    <d v="2016-04-15T00:53:28"/>
    <n v="40"/>
    <n v="1"/>
    <s v=""/>
    <s v="female"/>
    <s v="irregular"/>
    <d v="2016-03-31T00:00:00"/>
    <x v="0"/>
    <s v="low"/>
  </r>
  <r>
    <n v="1047480"/>
    <n v="3000"/>
    <n v="3000"/>
    <s v="Agriculture"/>
    <x v="0"/>
    <s v="to start a Moringa farm; purchase fertilizer, pesticides, adequate water, farm management training and hire tractor time to clear the land for planting."/>
    <x v="1"/>
    <s v="Kishushe"/>
    <s v="KES"/>
    <n v="4730"/>
    <d v="2016-03-31T12:57:36"/>
    <d v="2016-04-15T09:00:00"/>
    <d v="2016-04-22T13:51:52"/>
    <n v="140"/>
    <n v="9"/>
    <s v="#Parent, #Trees, #Vegan, #Woman Owned Biz, #Biz Durable Asset"/>
    <s v="female"/>
    <s v="bullet"/>
    <d v="2016-03-31T00:00:00"/>
    <x v="0"/>
    <s v="low"/>
  </r>
  <r>
    <n v="1047070"/>
    <n v="10000"/>
    <n v="10000"/>
    <s v="General Store"/>
    <x v="3"/>
    <s v="to purchase 40 sacks of rice"/>
    <x v="0"/>
    <s v="Pagadian - Tuburan, Pagadian City Zamboanga Del Su"/>
    <s v="PHP"/>
    <n v="1260"/>
    <d v="2016-03-31T05:08:12"/>
    <d v="2016-03-23T08:00:00"/>
    <d v="2016-05-01T17:37:44"/>
    <n v="140"/>
    <n v="33"/>
    <s v="#Repeat Borrower, #Woman Owned Biz, user_favorite"/>
    <s v="female"/>
    <s v="irregular"/>
    <d v="2016-03-31T00:00:00"/>
    <x v="0"/>
    <s v="low"/>
  </r>
  <r>
    <n v="1047286"/>
    <n v="4000"/>
    <n v="4000"/>
    <s v="Farming"/>
    <x v="0"/>
    <s v="to purchase material for harvesting the corn on his land"/>
    <x v="38"/>
    <s v=""/>
    <s v="EUR"/>
    <n v="2400"/>
    <d v="2016-03-31T09:31:11"/>
    <d v="2016-03-16T08:00:00"/>
    <d v="2016-04-12T09:41:29"/>
    <n v="220"/>
    <n v="16"/>
    <s v="#Parent, #Vegan"/>
    <s v="male"/>
    <s v="monthly"/>
    <d v="2016-03-31T00:00:00"/>
    <x v="0"/>
    <s v="low"/>
  </r>
  <r>
    <n v="1047077"/>
    <n v="1750"/>
    <n v="1750"/>
    <s v="Home Appliances"/>
    <x v="9"/>
    <s v="To buy a water filter to provide safe drinking water for their family."/>
    <x v="4"/>
    <s v="Kompong Thom"/>
    <s v="KHR"/>
    <n v="3110"/>
    <d v="2016-03-31T05:13:12"/>
    <d v="2016-03-18T08:00:00"/>
    <d v="2016-04-21T05:56:11"/>
    <n v="80"/>
    <n v="7"/>
    <s v="#Eco-friendly, #Health and Sanitation, #Technology"/>
    <s v="female, female, female, female"/>
    <s v="monthly"/>
    <d v="2016-03-31T00:00:00"/>
    <x v="0"/>
    <s v="low"/>
  </r>
  <r>
    <n v="1047091"/>
    <n v="1750"/>
    <n v="1750"/>
    <s v="General Store"/>
    <x v="3"/>
    <s v="to buy items to sell like canned goods, eggs, noodles, personal product care, and other groceries"/>
    <x v="0"/>
    <s v="Baybay City, Leyte"/>
    <s v="PHP"/>
    <n v="1450"/>
    <d v="2016-03-31T05:22:55"/>
    <d v="2016-03-18T08:00:00"/>
    <d v="2016-04-04T03:58:39"/>
    <n v="80"/>
    <n v="6"/>
    <s v=""/>
    <s v="female"/>
    <s v="irregular"/>
    <d v="2016-03-31T00:00:00"/>
    <x v="0"/>
    <s v="low"/>
  </r>
  <r>
    <n v="1047256"/>
    <n v="6750"/>
    <n v="6750"/>
    <s v="Farming"/>
    <x v="0"/>
    <s v="to pay for fertilizer, seeds, and other supplies for his farm and to buy processed foods to sell."/>
    <x v="0"/>
    <s v="Silang, Cavite"/>
    <s v="PHP"/>
    <n v="1440"/>
    <d v="2016-03-31T08:53:06"/>
    <d v="2016-03-04T09:00:00"/>
    <d v="2016-04-10T15:28:39"/>
    <n v="70"/>
    <n v="27"/>
    <s v="#Repeat Borrower, #Schooling, #Parent"/>
    <s v="male"/>
    <s v="irregular"/>
    <d v="2016-03-31T00:00:00"/>
    <x v="0"/>
    <s v="low"/>
  </r>
  <r>
    <n v="1047428"/>
    <n v="12500"/>
    <n v="12500"/>
    <s v="Farming"/>
    <x v="0"/>
    <s v="to buy cost efficient maize seeds and fertilizer for the coming harvesting season."/>
    <x v="1"/>
    <s v="Webuye"/>
    <s v="KES"/>
    <n v="2020"/>
    <d v="2016-03-31T11:50:06"/>
    <d v="2016-04-02T09:00:00"/>
    <d v="2016-04-22T13:00:59"/>
    <n v="90"/>
    <n v="48"/>
    <s v="#Eco-friendly, #Repeat Borrower, #Sustainable Ag, #Parent, #Repeat Borrower, #Technology, #Woman Owned Biz, user_favorite, #Trees"/>
    <s v="female, female, female, female, female, male, female, female, female, male, male, female, female, female, female, female"/>
    <s v="bullet"/>
    <d v="2016-03-31T00:00:00"/>
    <x v="0"/>
    <s v="low"/>
  </r>
  <r>
    <n v="1047229"/>
    <n v="2500"/>
    <n v="2500"/>
    <s v="Farming"/>
    <x v="0"/>
    <s v="to buy fertilizers and other farm supplies."/>
    <x v="0"/>
    <s v="La Castellana, Negros Occidental"/>
    <s v="PHP"/>
    <n v="1450"/>
    <d v="2016-03-31T08:10:09"/>
    <d v="2016-03-10T09:00:00"/>
    <d v="2016-04-04T12:19:34"/>
    <n v="70"/>
    <n v="8"/>
    <s v=""/>
    <s v="female"/>
    <s v="irregular"/>
    <d v="2016-03-31T00:00:00"/>
    <x v="0"/>
    <s v="low"/>
  </r>
  <r>
    <n v="1047113"/>
    <n v="2500"/>
    <n v="2500"/>
    <s v="Home Appliances"/>
    <x v="9"/>
    <s v="to buy a water filter to provide safe drinking water for her family."/>
    <x v="4"/>
    <s v="Kompong Thom"/>
    <s v="KHR"/>
    <n v="3110"/>
    <d v="2016-03-31T05:44:26"/>
    <d v="2016-03-19T08:00:00"/>
    <d v="2016-04-21T17:23:31"/>
    <n v="80"/>
    <n v="3"/>
    <s v="#Eco-friendly, #Health and Sanitation, #Technology, #Biz Durable Asset, user_favorite"/>
    <s v="female, female, female, male, female"/>
    <s v="monthly"/>
    <d v="2016-03-31T00:00:00"/>
    <x v="0"/>
    <s v="low"/>
  </r>
  <r>
    <n v="1048421"/>
    <n v="12250"/>
    <n v="12250"/>
    <s v="Used Clothing"/>
    <x v="7"/>
    <s v="to purchase more bales of clothes"/>
    <x v="60"/>
    <s v="Blantyre"/>
    <s v="MWK"/>
    <n v="3810"/>
    <d v="2016-04-01T17:27:00"/>
    <d v="2016-03-04T09:00:00"/>
    <d v="2016-04-07T17:23:22"/>
    <n v="50"/>
    <n v="36"/>
    <s v="#Eco-friendly, #Repeat Borrower, #Parent, #Woman Owned Biz, user_favorite, #Supporting Family"/>
    <s v="female, female, female, female, female, female, female, female, female, female, female"/>
    <s v="irregular"/>
    <d v="2016-04-01T00:00:00"/>
    <x v="0"/>
    <s v="low"/>
  </r>
  <r>
    <n v="1047933"/>
    <n v="1750"/>
    <n v="1750"/>
    <s v="General Store"/>
    <x v="3"/>
    <s v="to buy items to sell like beverages, canned goods, snack foods, home care products, and other groceries."/>
    <x v="0"/>
    <s v="Tacloban City, Leyte"/>
    <s v="PHP"/>
    <n v="1450"/>
    <d v="2016-04-01T04:09:00"/>
    <d v="2016-03-15T08:00:00"/>
    <d v="2016-04-08T13:14:33"/>
    <n v="80"/>
    <n v="1"/>
    <s v="#Elderly, #Parent, #Woman Owned Biz"/>
    <s v="female"/>
    <s v="irregular"/>
    <d v="2016-04-01T00:00:00"/>
    <x v="0"/>
    <s v="low"/>
  </r>
  <r>
    <n v="1048155"/>
    <n v="15000"/>
    <n v="15000"/>
    <s v="Dental"/>
    <x v="13"/>
    <s v="to pay for necessary dental surgery expenses."/>
    <x v="40"/>
    <s v="Tyre"/>
    <s v="USD"/>
    <n v="770"/>
    <d v="2016-04-01T09:17:54"/>
    <d v="2016-03-24T08:00:00"/>
    <d v="2016-04-22T00:57:02"/>
    <n v="180"/>
    <n v="54"/>
    <s v="#Health and Sanitation, #Single, user_favorite"/>
    <s v="female"/>
    <s v="monthly"/>
    <d v="2016-04-01T00:00:00"/>
    <x v="0"/>
    <s v="high"/>
  </r>
  <r>
    <n v="1048472"/>
    <n v="5250"/>
    <n v="5250"/>
    <s v="Poultry"/>
    <x v="0"/>
    <s v="to buy more chickens to raise and food to fatten them up."/>
    <x v="18"/>
    <s v="Fresno"/>
    <s v="COP"/>
    <n v="1770"/>
    <d v="2016-04-02T00:32:25"/>
    <d v="2016-03-03T09:00:00"/>
    <d v="2016-04-21T17:39:37"/>
    <n v="200"/>
    <n v="20"/>
    <s v="#Animals, #Woman Owned Biz"/>
    <s v="female"/>
    <s v="bullet"/>
    <d v="2016-04-01T00:00:00"/>
    <x v="0"/>
    <s v="low"/>
  </r>
  <r>
    <n v="1048190"/>
    <n v="2000"/>
    <n v="2000"/>
    <s v="Home Appliances"/>
    <x v="9"/>
    <s v="to buy a water filter to provide safe drinking water for her family."/>
    <x v="4"/>
    <s v="Takeo"/>
    <s v="KHR"/>
    <n v="3110"/>
    <d v="2016-04-01T09:37:39"/>
    <d v="2016-03-29T09:00:00"/>
    <d v="2016-04-22T11:29:18"/>
    <n v="80"/>
    <n v="8"/>
    <s v="#Eco-friendly, #Health and Sanitation, #Technology"/>
    <s v="female, female, female"/>
    <s v="monthly"/>
    <d v="2016-04-01T00:00:00"/>
    <x v="0"/>
    <s v="low"/>
  </r>
  <r>
    <n v="1048149"/>
    <n v="3750"/>
    <n v="3750"/>
    <s v="General Store"/>
    <x v="3"/>
    <s v="to purchase more groceries to sell"/>
    <x v="0"/>
    <s v="Calatrava, Negros Occidental"/>
    <s v="PHP"/>
    <n v="1450"/>
    <d v="2016-04-01T09:14:55"/>
    <d v="2016-03-04T09:00:00"/>
    <d v="2016-05-04T05:57:19"/>
    <n v="130"/>
    <n v="8"/>
    <s v="#Woman Owned Biz, user_favorite"/>
    <s v="female"/>
    <s v="irregular"/>
    <d v="2016-04-01T00:00:00"/>
    <x v="0"/>
    <s v="low"/>
  </r>
  <r>
    <n v="1047979"/>
    <n v="7250"/>
    <n v="7250"/>
    <s v="Livestock"/>
    <x v="0"/>
    <s v="to buy additional sheep for fattening and resale"/>
    <x v="53"/>
    <s v="Chatkal district, Jalalabat region"/>
    <s v="KGS"/>
    <n v="1710"/>
    <d v="2016-04-01T05:44:47"/>
    <d v="2016-02-29T09:00:00"/>
    <d v="2016-04-21T22:53:18"/>
    <n v="140"/>
    <n v="27"/>
    <s v="#Animals, #Repeat Borrower, #Parent, user_favorite, user_favorite"/>
    <s v="female"/>
    <s v="monthly"/>
    <d v="2016-04-01T00:00:00"/>
    <x v="0"/>
    <s v="low"/>
  </r>
  <r>
    <n v="1048467"/>
    <n v="5000"/>
    <n v="5000"/>
    <s v="Shoe Sales"/>
    <x v="3"/>
    <s v="to buy shoes, sandals and purses to sell in her store."/>
    <x v="18"/>
    <s v="Sahagun"/>
    <s v="COP"/>
    <n v="1770"/>
    <d v="2016-04-02T00:24:42"/>
    <d v="2016-03-03T09:00:00"/>
    <d v="2016-05-05T19:50:38"/>
    <n v="170"/>
    <n v="14"/>
    <s v="#Elderly, #Parent, #Woman Owned Biz"/>
    <s v="female"/>
    <s v="bullet"/>
    <d v="2016-04-01T00:00:00"/>
    <x v="0"/>
    <s v="low"/>
  </r>
  <r>
    <n v="1091042"/>
    <n v="50000"/>
    <n v="50000"/>
    <s v="Restaurant"/>
    <x v="1"/>
    <s v=" grow our business through marketing and branding"/>
    <x v="37"/>
    <s v=""/>
    <s v="USD"/>
    <m/>
    <d v="2016-04-02T07:21:36"/>
    <d v="2016-05-26T12:48:13"/>
    <d v="2016-05-25T02:54:48"/>
    <n v="240"/>
    <n v="79"/>
    <s v=""/>
    <s v="male"/>
    <s v="monthly"/>
    <d v="2016-04-02T00:00:00"/>
    <x v="0"/>
    <s v="high"/>
  </r>
  <r>
    <n v="1048671"/>
    <n v="2250"/>
    <n v="2250"/>
    <s v="Pigs"/>
    <x v="0"/>
    <s v="to buy feeds and other supplies to raise her pigs"/>
    <x v="0"/>
    <s v="Tanjay, Negros Oriental"/>
    <s v="PHP"/>
    <n v="1450"/>
    <d v="2016-04-03T17:37:13"/>
    <d v="2016-03-04T09:00:00"/>
    <d v="2016-04-07T02:34:53"/>
    <n v="70"/>
    <n v="8"/>
    <s v="user_favorite"/>
    <s v="female"/>
    <s v="irregular"/>
    <d v="2016-04-03T00:00:00"/>
    <x v="0"/>
    <s v="low"/>
  </r>
  <r>
    <n v="1048666"/>
    <n v="2250"/>
    <n v="2250"/>
    <s v="Fish Selling"/>
    <x v="1"/>
    <s v="to purchase more fish to sell"/>
    <x v="0"/>
    <s v="Tanjay, Negros Oriental"/>
    <s v="PHP"/>
    <n v="1450"/>
    <d v="2016-04-03T17:02:37"/>
    <d v="2016-03-04T09:00:00"/>
    <d v="2016-04-08T21:21:28"/>
    <n v="100"/>
    <n v="9"/>
    <s v="#Woman Owned Biz"/>
    <s v="female"/>
    <s v="irregular"/>
    <d v="2016-04-03T00:00:00"/>
    <x v="0"/>
    <s v="low"/>
  </r>
  <r>
    <n v="1048588"/>
    <n v="5000"/>
    <n v="5000"/>
    <s v="Barber Shop"/>
    <x v="2"/>
    <s v="to buy a barber chair"/>
    <x v="23"/>
    <s v="Khanyounis, Gaza Strip"/>
    <s v="USD"/>
    <n v="800"/>
    <d v="2016-04-03T09:23:16"/>
    <d v="2016-04-01T09:00:00"/>
    <d v="2016-04-12T16:47:13"/>
    <n v="190"/>
    <n v="20"/>
    <s v="#Biz Durable Asset, #Parent"/>
    <s v="male"/>
    <s v="monthly"/>
    <d v="2016-04-03T00:00:00"/>
    <x v="0"/>
    <s v="low"/>
  </r>
  <r>
    <n v="1048701"/>
    <n v="2250"/>
    <n v="2250"/>
    <s v="Fishing"/>
    <x v="1"/>
    <s v="to buy fishing gear and other equipment."/>
    <x v="0"/>
    <s v="Cadiz, Negros Occidental"/>
    <s v="PHP"/>
    <n v="1450"/>
    <d v="2016-04-04T04:05:57"/>
    <d v="2016-03-15T08:00:00"/>
    <d v="2016-04-10T14:18:57"/>
    <n v="80"/>
    <n v="9"/>
    <s v="#Parent, #Repeat Borrower, #Woman Owned Biz"/>
    <s v="female"/>
    <s v="irregular"/>
    <d v="2016-04-04T00:00:00"/>
    <x v="0"/>
    <s v="low"/>
  </r>
  <r>
    <n v="1048748"/>
    <n v="1250"/>
    <n v="1250"/>
    <s v="Home Appliances"/>
    <x v="9"/>
    <s v="to buy a water filter to provide safe drinking water for her family."/>
    <x v="4"/>
    <s v="Kampong Speu"/>
    <s v="KHR"/>
    <n v="3110"/>
    <d v="2016-04-04T06:31:19"/>
    <d v="2016-03-23T08:00:00"/>
    <d v="2016-04-20T03:52:13"/>
    <n v="80"/>
    <n v="3"/>
    <s v="#Eco-friendly, #Health and Sanitation, #Technology"/>
    <s v="female, female, male"/>
    <s v="monthly"/>
    <d v="2016-04-04T00:00:00"/>
    <x v="0"/>
    <s v="low"/>
  </r>
  <r>
    <n v="1048997"/>
    <n v="12000"/>
    <n v="12000"/>
    <s v="Food Production/Sales"/>
    <x v="1"/>
    <s v="to make necessary maintenance to his business carriage to attract more customers."/>
    <x v="40"/>
    <s v="Ain Al Helwi"/>
    <s v="USD"/>
    <n v="770"/>
    <d v="2016-04-04T10:54:53"/>
    <d v="2016-03-24T08:00:00"/>
    <d v="2016-05-05T03:54:55"/>
    <n v="150"/>
    <n v="34"/>
    <s v="#Elderly, #Refugee, #Parent, #Vegan"/>
    <s v="male"/>
    <s v="monthly"/>
    <d v="2016-04-04T00:00:00"/>
    <x v="0"/>
    <s v="low"/>
  </r>
  <r>
    <n v="1049236"/>
    <n v="1750"/>
    <n v="1750"/>
    <s v="Farming"/>
    <x v="0"/>
    <s v="to buy fertilizers &amp; insecticides."/>
    <x v="18"/>
    <s v="Canalete"/>
    <s v="COP"/>
    <n v="1770"/>
    <d v="2016-04-04T23:44:47"/>
    <d v="2016-03-05T09:00:00"/>
    <d v="2016-04-09T20:02:52"/>
    <n v="120"/>
    <n v="7"/>
    <s v="#Single, #Vegan, #Supporting Family"/>
    <s v="male"/>
    <s v="bullet"/>
    <d v="2016-04-04T00:00:00"/>
    <x v="0"/>
    <s v="low"/>
  </r>
  <r>
    <n v="1049087"/>
    <n v="3000"/>
    <n v="3000"/>
    <s v="Farming"/>
    <x v="0"/>
    <s v="to start a moringa farm."/>
    <x v="1"/>
    <s v="Lungalunga"/>
    <s v="KES"/>
    <n v="4730"/>
    <d v="2016-04-04T13:32:44"/>
    <d v="2016-04-15T09:00:00"/>
    <d v="2016-04-22T19:41:14"/>
    <n v="140"/>
    <n v="12"/>
    <s v="#Parent, #Vegan, #Woman Owned Biz, #Trees, user_favorite"/>
    <s v="female"/>
    <s v="bullet"/>
    <d v="2016-04-04T00:00:00"/>
    <x v="0"/>
    <s v="low"/>
  </r>
  <r>
    <n v="1048949"/>
    <n v="10500"/>
    <n v="10500"/>
    <s v="Livestock"/>
    <x v="0"/>
    <s v="To purchase feed for his rabbits."/>
    <x v="71"/>
    <s v="Ungheni"/>
    <s v="MDL"/>
    <n v="4540"/>
    <d v="2016-04-04T10:12:07"/>
    <d v="2016-04-01T09:00:00"/>
    <d v="2016-04-12T03:46:48"/>
    <n v="260"/>
    <n v="42"/>
    <s v="volunteer_like, #Animals, #Elderly, user_favorite"/>
    <s v="male"/>
    <s v="monthly"/>
    <d v="2016-04-04T00:00:00"/>
    <x v="0"/>
    <s v="low"/>
  </r>
  <r>
    <n v="1048876"/>
    <n v="3500"/>
    <n v="3500"/>
    <s v="General Store"/>
    <x v="3"/>
    <s v="to buy items to sell like snack foods, toys, home care products, and other groceries."/>
    <x v="0"/>
    <s v="Tacloban City, Leyte"/>
    <s v="PHP"/>
    <n v="1450"/>
    <d v="2016-04-04T08:53:35"/>
    <d v="2016-03-15T08:00:00"/>
    <d v="2016-04-14T21:10:19"/>
    <n v="80"/>
    <n v="11"/>
    <s v="#Parent, #Woman Owned Biz"/>
    <s v="female"/>
    <s v="irregular"/>
    <d v="2016-04-04T00:00:00"/>
    <x v="0"/>
    <s v="low"/>
  </r>
  <r>
    <n v="1049178"/>
    <n v="23000"/>
    <n v="23000"/>
    <s v="Clothing Sales"/>
    <x v="7"/>
    <s v="to buy more African wear and clothes, so she can re-sell them at a profit."/>
    <x v="9"/>
    <s v="Chorkor"/>
    <s v="GHS"/>
    <n v="2310"/>
    <d v="2016-04-04T17:35:10"/>
    <d v="2016-03-24T08:00:00"/>
    <d v="2016-05-02T13:15:14"/>
    <n v="80"/>
    <n v="61"/>
    <s v="#Fabrics, #Woman Owned Biz, user_favorite, user_favorite, user_favorite, user_favorite"/>
    <s v="female, female, female, female"/>
    <s v="irregular"/>
    <d v="2016-04-04T00:00:00"/>
    <x v="0"/>
    <s v="high"/>
  </r>
  <r>
    <n v="1048690"/>
    <n v="7000"/>
    <n v="7000"/>
    <s v="Higher education costs"/>
    <x v="5"/>
    <s v="to pay for her school fees and to purchase a computer for supporting her studies."/>
    <x v="4"/>
    <s v="Posen Chey"/>
    <s v="USD"/>
    <n v="610"/>
    <d v="2016-04-04T03:33:49"/>
    <d v="2016-03-18T08:00:00"/>
    <d v="2016-04-07T06:03:44"/>
    <n v="140"/>
    <n v="25"/>
    <s v="user_favorite, #Schooling"/>
    <s v="female"/>
    <s v="monthly"/>
    <d v="2016-04-04T00:00:00"/>
    <x v="0"/>
    <s v="low"/>
  </r>
  <r>
    <n v="1049032"/>
    <n v="16500"/>
    <n v="29250"/>
    <s v="Beverages"/>
    <x v="1"/>
    <s v="to buy and sell soft drinks on a wholesale basis."/>
    <x v="9"/>
    <s v="Chorkor"/>
    <s v="GHS"/>
    <n v="2310"/>
    <d v="2016-04-04T11:33:32"/>
    <d v="2016-03-24T08:00:00"/>
    <m/>
    <n v="90"/>
    <n v="43"/>
    <s v="#Repeat Borrower, #Woman Owned Biz, user_favorite, user_favorite, user_favorite"/>
    <s v="female, female, female, female, female, female"/>
    <s v="irregular"/>
    <d v="2016-04-04T00:00:00"/>
    <x v="1"/>
    <s v="low"/>
  </r>
  <r>
    <n v="1048725"/>
    <n v="13000"/>
    <n v="13000"/>
    <s v="Personal Medical Expenses"/>
    <x v="13"/>
    <s v="to pay for a dental prosthesis."/>
    <x v="44"/>
    <s v=""/>
    <s v="MXN"/>
    <n v="3570"/>
    <d v="2016-04-04T05:04:16"/>
    <d v="2016-03-04T09:00:00"/>
    <d v="2016-05-09T21:46:43"/>
    <n v="260"/>
    <n v="47"/>
    <s v="#Health and Sanitation, user_favorite"/>
    <s v="female"/>
    <s v="monthly"/>
    <d v="2016-04-04T00:00:00"/>
    <x v="0"/>
    <s v="low"/>
  </r>
  <r>
    <n v="1049231"/>
    <n v="5000"/>
    <n v="5000"/>
    <s v="Home Products Sales"/>
    <x v="3"/>
    <s v="to buy small household appliance: coffeemakers, sandwich makers and blenders. He also needs clothing items: shirts and pants."/>
    <x v="18"/>
    <s v="Soledad (Atlántico)"/>
    <s v="COP"/>
    <n v="1540"/>
    <d v="2016-04-04T23:07:31"/>
    <d v="2016-03-10T09:00:00"/>
    <d v="2016-05-09T15:17:42"/>
    <n v="140"/>
    <n v="10"/>
    <s v="#First Loan, #Parent"/>
    <s v="male"/>
    <s v="monthly"/>
    <d v="2016-04-04T00:00:00"/>
    <x v="0"/>
    <s v="low"/>
  </r>
  <r>
    <n v="1049066"/>
    <n v="10500"/>
    <n v="10500"/>
    <s v="Clothing Sales"/>
    <x v="7"/>
    <s v="to buy cloth materials"/>
    <x v="13"/>
    <s v="Kasese"/>
    <s v="UGX"/>
    <n v="650"/>
    <d v="2016-04-04T12:51:51"/>
    <d v="2016-03-21T08:00:00"/>
    <d v="2016-05-01T07:13:34"/>
    <n v="140"/>
    <n v="39"/>
    <s v="#Parent, #Schooling, #Fabrics, user_favorite"/>
    <s v="male"/>
    <s v="monthly"/>
    <d v="2016-04-04T00:00:00"/>
    <x v="0"/>
    <s v="low"/>
  </r>
  <r>
    <n v="1048731"/>
    <n v="9750"/>
    <n v="9750"/>
    <s v="Personal Medical Expenses"/>
    <x v="13"/>
    <s v="to pay for a dental plate."/>
    <x v="44"/>
    <s v=""/>
    <s v="MXN"/>
    <n v="3570"/>
    <d v="2016-04-04T05:18:36"/>
    <d v="2016-03-04T09:00:00"/>
    <d v="2016-05-09T20:59:35"/>
    <n v="140"/>
    <n v="32"/>
    <s v="#Health and Sanitation, #Elderly"/>
    <s v="male"/>
    <s v="monthly"/>
    <d v="2016-04-04T00:00:00"/>
    <x v="0"/>
    <s v="low"/>
  </r>
  <r>
    <n v="1049715"/>
    <n v="3000"/>
    <n v="3000"/>
    <s v="Personal Housing Expenses"/>
    <x v="4"/>
    <s v="to buy metal sheets, bars, cement, and iron to enlarge his house."/>
    <x v="54"/>
    <s v="Boane, Maputo"/>
    <s v="MZN"/>
    <n v="230"/>
    <d v="2016-04-05T14:09:17"/>
    <d v="2016-03-30T09:00:00"/>
    <d v="2016-04-23T17:32:09"/>
    <n v="170"/>
    <n v="12"/>
    <s v="#Parent"/>
    <s v="male"/>
    <s v="monthly"/>
    <d v="2016-04-05T00:00:00"/>
    <x v="0"/>
    <s v="low"/>
  </r>
  <r>
    <n v="1049566"/>
    <n v="3250"/>
    <n v="3250"/>
    <s v="Pigs"/>
    <x v="0"/>
    <s v="to buy feeds, vitamins, and other supplies to raise her livestock"/>
    <x v="0"/>
    <s v="Maasin City, Leyte"/>
    <s v="PHP"/>
    <n v="1450"/>
    <d v="2016-04-05T09:12:15"/>
    <d v="2016-03-11T09:00:00"/>
    <d v="2016-04-25T13:57:28"/>
    <n v="110"/>
    <n v="10"/>
    <s v="#Animals, #Parent, #Repeat Borrower"/>
    <s v="female"/>
    <s v="irregular"/>
    <d v="2016-04-05T00:00:00"/>
    <x v="0"/>
    <s v="low"/>
  </r>
  <r>
    <n v="1049701"/>
    <n v="10000"/>
    <n v="10000"/>
    <s v="Mobile Phones"/>
    <x v="3"/>
    <s v="to increase her merchandise with more prepaid cards and buy a tent for her husband's fishing boat."/>
    <x v="40"/>
    <s v="Tyre"/>
    <s v="USD"/>
    <n v="770"/>
    <d v="2016-04-05T13:17:00"/>
    <d v="2016-03-31T09:00:00"/>
    <d v="2016-05-05T08:02:21"/>
    <n v="150"/>
    <n v="35"/>
    <s v="#Parent, #Technology, #Woman Owned Biz, user_favorite"/>
    <s v="female"/>
    <s v="monthly"/>
    <d v="2016-04-05T00:00:00"/>
    <x v="0"/>
    <s v="low"/>
  </r>
  <r>
    <n v="1049402"/>
    <n v="27000"/>
    <n v="27000"/>
    <s v="Fruits &amp; Vegetables"/>
    <x v="1"/>
    <s v="to purchase vegetables and fruit to resell."/>
    <x v="17"/>
    <s v="05 Hưng Lộc"/>
    <s v="VND"/>
    <n v="1210"/>
    <d v="2016-04-05T06:49:41"/>
    <d v="2016-03-21T08:00:00"/>
    <d v="2016-04-28T11:18:57"/>
    <n v="170"/>
    <n v="85"/>
    <s v="#Parent, #Woman Owned Biz, #Repeat Borrower, user_favorite"/>
    <s v="female, female, female, female"/>
    <s v="monthly"/>
    <d v="2016-04-05T00:00:00"/>
    <x v="0"/>
    <s v="high"/>
  </r>
  <r>
    <n v="1049364"/>
    <n v="5000"/>
    <n v="5000"/>
    <s v="General Store"/>
    <x v="3"/>
    <s v="to buy items to sell bread, canned goods, home product care and other groceries"/>
    <x v="0"/>
    <s v="Daan Bantayan, Cebu"/>
    <s v="PHP"/>
    <n v="1450"/>
    <d v="2016-04-05T06:15:43"/>
    <d v="2016-03-11T09:00:00"/>
    <d v="2016-05-08T01:19:11"/>
    <n v="130"/>
    <n v="20"/>
    <s v="#Repeat Borrower, #Parent, #Woman Owned Biz"/>
    <s v="female"/>
    <s v="irregular"/>
    <d v="2016-04-05T00:00:00"/>
    <x v="0"/>
    <s v="low"/>
  </r>
  <r>
    <n v="1049740"/>
    <n v="3500"/>
    <n v="3500"/>
    <s v="Poultry"/>
    <x v="0"/>
    <s v="to buy chicken feed."/>
    <x v="22"/>
    <s v="Yaoundé"/>
    <s v="XAF"/>
    <n v="2170"/>
    <d v="2016-04-05T15:17:49"/>
    <d v="2016-03-11T09:00:00"/>
    <d v="2016-04-12T16:42:06"/>
    <n v="150"/>
    <n v="14"/>
    <s v="#Animals"/>
    <s v="male"/>
    <s v="monthly"/>
    <d v="2016-04-05T00:00:00"/>
    <x v="0"/>
    <s v="low"/>
  </r>
  <r>
    <n v="1049576"/>
    <n v="3500"/>
    <n v="3500"/>
    <s v="Livestock"/>
    <x v="0"/>
    <s v="to buy feeds and other supplies to raise her livestock"/>
    <x v="0"/>
    <s v="Bindoy, Negros Oriental"/>
    <s v="PHP"/>
    <n v="1450"/>
    <d v="2016-04-05T09:24:13"/>
    <d v="2016-03-10T09:00:00"/>
    <d v="2016-04-20T22:32:20"/>
    <n v="100"/>
    <n v="14"/>
    <s v="#Animals, #Elderly, #Repeat Borrower, #Parent, user_favorite"/>
    <s v="female"/>
    <s v="irregular"/>
    <d v="2016-04-05T00:00:00"/>
    <x v="0"/>
    <s v="low"/>
  </r>
  <r>
    <n v="1049785"/>
    <n v="5000"/>
    <n v="5000"/>
    <s v="Barber Shop"/>
    <x v="2"/>
    <s v="to purchase foam, creams, talcum powder, razors, caps, and more."/>
    <x v="10"/>
    <s v="Boaco"/>
    <s v="USD"/>
    <n v="1760"/>
    <d v="2016-04-05T17:10:07"/>
    <d v="2016-03-19T08:00:00"/>
    <d v="2016-04-19T13:46:39"/>
    <n v="110"/>
    <n v="16"/>
    <s v="#Repeat Borrower"/>
    <s v="male"/>
    <s v="monthly"/>
    <d v="2016-04-05T00:00:00"/>
    <x v="0"/>
    <s v="low"/>
  </r>
  <r>
    <n v="1049695"/>
    <n v="10000"/>
    <n v="10000"/>
    <s v="Personal Housing Expenses"/>
    <x v="4"/>
    <s v="to renovate her house to make it a healthy and decent place for her family."/>
    <x v="40"/>
    <s v="Ain"/>
    <s v="USD"/>
    <n v="770"/>
    <d v="2016-04-05T12:39:07"/>
    <d v="2016-03-31T09:00:00"/>
    <d v="2016-04-21T02:53:28"/>
    <n v="150"/>
    <n v="36"/>
    <s v="#Fabrics, #Health and Sanitation, #Parent"/>
    <s v="female"/>
    <s v="monthly"/>
    <d v="2016-04-05T00:00:00"/>
    <x v="0"/>
    <s v="low"/>
  </r>
  <r>
    <n v="1049497"/>
    <n v="12000"/>
    <n v="12000"/>
    <s v="Metal Shop"/>
    <x v="12"/>
    <s v="to buy new released equipment, needed glass and aluminum shields and a power generator necessary for business development."/>
    <x v="40"/>
    <s v="Hermel"/>
    <s v="USD"/>
    <n v="770"/>
    <d v="2016-04-05T08:08:37"/>
    <d v="2016-03-31T09:00:00"/>
    <d v="2016-04-15T19:43:57"/>
    <n v="180"/>
    <n v="44"/>
    <s v="#Biz Durable Asset, #Single"/>
    <s v="male"/>
    <s v="monthly"/>
    <d v="2016-04-05T00:00:00"/>
    <x v="0"/>
    <s v="low"/>
  </r>
  <r>
    <n v="1049678"/>
    <n v="20000"/>
    <n v="20000"/>
    <s v="Grocery Store"/>
    <x v="1"/>
    <s v="to buy a refrigerator to store milk and increase her merchandise with new foodstuff"/>
    <x v="40"/>
    <s v="Hermel"/>
    <s v="USD"/>
    <n v="770"/>
    <d v="2016-04-05T11:52:14"/>
    <d v="2016-03-31T09:00:00"/>
    <d v="2016-04-26T02:28:53"/>
    <n v="210"/>
    <n v="56"/>
    <s v="#Biz Durable Asset, #Parent, #Woman Owned Biz"/>
    <s v="female"/>
    <s v="monthly"/>
    <d v="2016-04-05T00:00:00"/>
    <x v="0"/>
    <s v="high"/>
  </r>
  <r>
    <n v="1049588"/>
    <n v="1750"/>
    <n v="1750"/>
    <s v="Fishing"/>
    <x v="1"/>
    <s v="to buy fish nets, gasoline, and other fishing supplies"/>
    <x v="0"/>
    <s v="Sogod Leyte"/>
    <s v="PHP"/>
    <n v="1450"/>
    <d v="2016-04-05T09:41:01"/>
    <d v="2016-03-11T09:00:00"/>
    <d v="2016-04-10T19:25:00"/>
    <n v="80"/>
    <n v="7"/>
    <s v="#Parent, #Woman Owned Biz"/>
    <s v="female"/>
    <s v="irregular"/>
    <d v="2016-04-05T00:00:00"/>
    <x v="0"/>
    <s v="low"/>
  </r>
  <r>
    <n v="1049613"/>
    <n v="3500"/>
    <n v="3500"/>
    <s v="Livestock"/>
    <x v="0"/>
    <s v="to buy feeds and other supplies to raise her livestock"/>
    <x v="0"/>
    <s v="Dumaguete, Negros Oriental"/>
    <s v="PHP"/>
    <n v="1450"/>
    <d v="2016-04-05T10:27:21"/>
    <d v="2016-03-10T09:00:00"/>
    <d v="2016-04-09T04:44:18"/>
    <n v="70"/>
    <n v="3"/>
    <s v="#Animals, #Repeat Borrower"/>
    <s v="female"/>
    <s v="irregular"/>
    <d v="2016-04-05T00:00:00"/>
    <x v="0"/>
    <s v="low"/>
  </r>
  <r>
    <n v="1049323"/>
    <n v="2000"/>
    <n v="2000"/>
    <s v="Farming"/>
    <x v="0"/>
    <s v="to buy seeds, fertilizers and other farm supplies."/>
    <x v="0"/>
    <s v="Calatrava, Negros Occidental"/>
    <s v="PHP"/>
    <n v="1450"/>
    <d v="2016-04-05T05:07:26"/>
    <d v="2016-03-09T09:00:00"/>
    <d v="2016-04-08T15:47:37"/>
    <n v="70"/>
    <n v="7"/>
    <s v="#Elderly"/>
    <s v="female"/>
    <s v="irregular"/>
    <d v="2016-04-05T00:00:00"/>
    <x v="0"/>
    <s v="low"/>
  </r>
  <r>
    <n v="1050287"/>
    <n v="750"/>
    <n v="750"/>
    <s v="Farming"/>
    <x v="0"/>
    <s v="to pay for labor and seedbed preparation"/>
    <x v="0"/>
    <s v="Calamba, Misamis Occidental"/>
    <s v="PHP"/>
    <n v="1260"/>
    <d v="2016-04-06T15:11:35"/>
    <d v="2016-03-07T09:00:00"/>
    <d v="2016-04-11T01:28:13"/>
    <n v="80"/>
    <n v="3"/>
    <s v="#Elderly"/>
    <s v="female"/>
    <s v="monthly"/>
    <d v="2016-04-06T00:00:00"/>
    <x v="0"/>
    <s v="low"/>
  </r>
  <r>
    <n v="1050231"/>
    <n v="3000"/>
    <n v="3000"/>
    <s v="Farming"/>
    <x v="0"/>
    <s v="to start a Moringa farm; to purchase fertilizer, pesticides, get adequate water, farm management training and to hire tractor time to clear the land for planting."/>
    <x v="1"/>
    <s v="Lunga Lunga"/>
    <s v="KES"/>
    <n v="4730"/>
    <d v="2016-04-06T14:21:41"/>
    <d v="2016-04-15T09:00:00"/>
    <d v="2016-04-25T04:13:44"/>
    <n v="140"/>
    <n v="11"/>
    <s v="#Elderly, #Parent, #Biz Durable Asset, #Trees, #Vegan"/>
    <s v="male"/>
    <s v="bullet"/>
    <d v="2016-04-06T00:00:00"/>
    <x v="0"/>
    <s v="low"/>
  </r>
  <r>
    <n v="1050006"/>
    <n v="1500"/>
    <n v="1500"/>
    <s v="Pub"/>
    <x v="1"/>
    <s v="to buy beers, soda, and other drinks to sell."/>
    <x v="13"/>
    <s v="Fort Portal"/>
    <s v="UGX"/>
    <n v="1630"/>
    <d v="2016-04-06T08:17:43"/>
    <d v="2016-03-31T09:00:00"/>
    <d v="2016-04-11T06:03:52"/>
    <n v="70"/>
    <n v="5"/>
    <s v=""/>
    <s v="female"/>
    <s v="irregular"/>
    <d v="2016-04-06T00:00:00"/>
    <x v="0"/>
    <s v="low"/>
  </r>
  <r>
    <n v="1050158"/>
    <n v="10750"/>
    <n v="10750"/>
    <s v="Education provider"/>
    <x v="5"/>
    <s v="to purchase a water filtration system to provide clean drinking water for its students."/>
    <x v="13"/>
    <s v="Wakiso"/>
    <s v="UGX"/>
    <n v="3290"/>
    <d v="2016-04-06T12:05:05"/>
    <d v="2016-03-10T09:00:00"/>
    <d v="2016-04-14T23:29:45"/>
    <n v="210"/>
    <n v="33"/>
    <s v="#Schooling"/>
    <s v="male"/>
    <s v="irregular"/>
    <d v="2016-04-06T00:00:00"/>
    <x v="0"/>
    <s v="low"/>
  </r>
  <r>
    <n v="1050300"/>
    <n v="5500"/>
    <n v="5500"/>
    <s v="Internet Cafe"/>
    <x v="2"/>
    <s v="to purchase another computer set unit."/>
    <x v="0"/>
    <s v="Calamba, Misamis Occidental"/>
    <s v="PHP"/>
    <n v="1260"/>
    <d v="2016-04-06T15:16:47"/>
    <d v="2016-03-10T09:00:00"/>
    <d v="2016-04-22T03:20:46"/>
    <n v="170"/>
    <n v="18"/>
    <s v="#Elderly, user_favorite, #Biz Durable Asset, #Technology, user_favorite"/>
    <s v="male"/>
    <s v="monthly"/>
    <d v="2016-04-06T00:00:00"/>
    <x v="0"/>
    <s v="low"/>
  </r>
  <r>
    <n v="1050446"/>
    <n v="4000"/>
    <n v="4000"/>
    <s v="Agriculture"/>
    <x v="0"/>
    <s v="to buy pea seeds and fertilizers."/>
    <x v="34"/>
    <s v="Solola"/>
    <s v="GTQ"/>
    <n v="2460"/>
    <d v="2016-04-06T23:10:08"/>
    <d v="2016-03-31T09:00:00"/>
    <d v="2016-04-17T21:29:34"/>
    <n v="140"/>
    <n v="13"/>
    <s v="#Elderly"/>
    <s v="male"/>
    <s v="monthly"/>
    <d v="2016-04-06T00:00:00"/>
    <x v="0"/>
    <s v="low"/>
  </r>
  <r>
    <n v="1050723"/>
    <n v="5000"/>
    <n v="5000"/>
    <s v="Fish Selling"/>
    <x v="1"/>
    <s v="to buy more seafood to sell."/>
    <x v="0"/>
    <s v="Himamaylan, Negros Occidental"/>
    <s v="PHP"/>
    <n v="1450"/>
    <d v="2016-04-07T09:41:09"/>
    <d v="2016-03-11T09:00:00"/>
    <d v="2016-04-11T22:02:28"/>
    <n v="70"/>
    <n v="8"/>
    <s v="#Repeat Borrower"/>
    <s v="female"/>
    <s v="irregular"/>
    <d v="2016-04-07T00:00:00"/>
    <x v="0"/>
    <s v="low"/>
  </r>
  <r>
    <n v="1051083"/>
    <n v="2750"/>
    <n v="2750"/>
    <s v="Agriculture"/>
    <x v="0"/>
    <s v="to pay the insurance for the car which he uses to transport his products to town for sale."/>
    <x v="18"/>
    <s v="Morroa"/>
    <s v="COP"/>
    <n v="1770"/>
    <d v="2016-04-07T23:20:49"/>
    <d v="2016-03-08T09:00:00"/>
    <d v="2016-04-12T15:20:29"/>
    <n v="120"/>
    <n v="10"/>
    <s v="#Elderly"/>
    <s v="male"/>
    <s v="bullet"/>
    <d v="2016-04-07T00:00:00"/>
    <x v="0"/>
    <s v="low"/>
  </r>
  <r>
    <n v="1050487"/>
    <n v="21500"/>
    <n v="21500"/>
    <s v="Personal Housing Expenses"/>
    <x v="4"/>
    <s v="to purchase lumber to renovate her house"/>
    <x v="4"/>
    <s v="Svay Reang Province"/>
    <s v="KHR"/>
    <n v="90"/>
    <d v="2016-04-07T03:37:24"/>
    <d v="2016-03-17T08:00:00"/>
    <d v="2016-04-21T20:29:01"/>
    <n v="140"/>
    <n v="72"/>
    <s v="#Elderly, #Widowed, #Parent, #Single Parent"/>
    <s v="female, female, female, female, female"/>
    <s v="monthly"/>
    <d v="2016-04-07T00:00:00"/>
    <x v="0"/>
    <s v="high"/>
  </r>
  <r>
    <n v="1050960"/>
    <n v="17750"/>
    <n v="17750"/>
    <s v="Retail"/>
    <x v="3"/>
    <s v="purchase natural products."/>
    <x v="26"/>
    <s v="Lima Norte"/>
    <s v="PEN"/>
    <n v="930"/>
    <d v="2016-04-07T17:51:44"/>
    <d v="2016-04-06T09:00:00"/>
    <d v="2016-04-11T23:30:33"/>
    <n v="80"/>
    <n v="19"/>
    <s v=""/>
    <s v="female, male, female, female, female"/>
    <s v="monthly"/>
    <d v="2016-04-07T00:00:00"/>
    <x v="0"/>
    <s v="low"/>
  </r>
  <r>
    <n v="1050983"/>
    <n v="50500"/>
    <n v="50500"/>
    <s v="Blacksmith"/>
    <x v="12"/>
    <s v="to buy iron, hinges, glass, etc."/>
    <x v="44"/>
    <s v="San Felipe del Progreso, Estado de México"/>
    <s v="MXN"/>
    <n v="1300"/>
    <d v="2016-04-07T18:53:04"/>
    <d v="2016-03-23T08:00:00"/>
    <d v="2016-04-13T17:33:50"/>
    <n v="70"/>
    <n v="187"/>
    <s v="#Repeat Borrower"/>
    <s v="male, male, female, female, male"/>
    <s v="irregular"/>
    <d v="2016-04-07T00:00:00"/>
    <x v="0"/>
    <s v="high"/>
  </r>
  <r>
    <n v="1050916"/>
    <n v="8250"/>
    <n v="8250"/>
    <s v="Home Products Sales"/>
    <x v="3"/>
    <s v="to buy kitchen products to sell."/>
    <x v="56"/>
    <s v=""/>
    <s v="TRY"/>
    <n v="1980"/>
    <d v="2016-04-07T15:25:46"/>
    <d v="2016-03-11T09:00:00"/>
    <d v="2016-04-13T05:45:32"/>
    <n v="70"/>
    <n v="32"/>
    <s v="#Repeat Borrower, user_favorite, user_favorite, user_favorite"/>
    <s v="female"/>
    <s v="irregular"/>
    <d v="2016-04-07T00:00:00"/>
    <x v="0"/>
    <s v="low"/>
  </r>
  <r>
    <n v="1050688"/>
    <n v="3000"/>
    <n v="3000"/>
    <s v="Farming"/>
    <x v="0"/>
    <s v="to start a Moringa farm, to purchase fertilizer and pesticides, get adequate water, for farm management training, and to hire tractor time to clear the land for planting."/>
    <x v="1"/>
    <s v="Lunga Lunga"/>
    <s v="KES"/>
    <n v="4730"/>
    <d v="2016-04-07T09:00:19"/>
    <d v="2016-04-15T09:00:00"/>
    <d v="2016-05-09T22:21:05"/>
    <n v="140"/>
    <n v="9"/>
    <s v="#Elderly, #Vegan, #Trees, #Parent"/>
    <s v="male"/>
    <s v="bullet"/>
    <d v="2016-04-07T00:00:00"/>
    <x v="0"/>
    <s v="low"/>
  </r>
  <r>
    <n v="1050500"/>
    <n v="2750"/>
    <n v="2750"/>
    <s v="Fruits &amp; Vegetables"/>
    <x v="1"/>
    <s v="to purchase more kinds of vegetables to sell"/>
    <x v="0"/>
    <s v="Bindoy, Negros Oriental"/>
    <s v="PHP"/>
    <n v="1450"/>
    <d v="2016-04-07T04:36:35"/>
    <d v="2016-03-11T09:00:00"/>
    <d v="2016-04-11T03:19:58"/>
    <n v="70"/>
    <n v="8"/>
    <s v="#Repeat Borrower"/>
    <s v="female"/>
    <s v="irregular"/>
    <d v="2016-04-07T00:00:00"/>
    <x v="0"/>
    <s v="low"/>
  </r>
  <r>
    <n v="1051425"/>
    <n v="23000"/>
    <n v="23000"/>
    <s v="Grocery Store"/>
    <x v="1"/>
    <s v="to increase the stock in her shop by buying in bulk from town, where the price is low."/>
    <x v="11"/>
    <s v="Morogoro"/>
    <s v="TZS"/>
    <n v="3790"/>
    <d v="2016-04-08T12:12:57"/>
    <d v="2016-03-09T09:00:00"/>
    <d v="2016-04-18T15:33:32"/>
    <n v="140"/>
    <n v="91"/>
    <s v="#Repeat Borrower, #Fabrics, #Single, #Schooling, #Woman Owned Biz, user_favorite, user_favorite"/>
    <s v="female"/>
    <s v="monthly"/>
    <d v="2016-04-08T00:00:00"/>
    <x v="0"/>
    <s v="high"/>
  </r>
  <r>
    <n v="1051165"/>
    <n v="2250"/>
    <n v="2250"/>
    <s v="Fruits &amp; Vegetables"/>
    <x v="1"/>
    <s v="to buy more stocks of banana and firewood to sell."/>
    <x v="0"/>
    <s v="La Castellana, Negros Occidental"/>
    <s v="PHP"/>
    <n v="1450"/>
    <d v="2016-04-08T04:23:26"/>
    <d v="2016-03-09T09:00:00"/>
    <d v="2016-04-12T07:23:02"/>
    <n v="70"/>
    <n v="6"/>
    <s v=""/>
    <s v="female"/>
    <s v="irregular"/>
    <d v="2016-04-08T00:00:00"/>
    <x v="0"/>
    <s v="low"/>
  </r>
  <r>
    <n v="1051347"/>
    <n v="9250"/>
    <n v="10500"/>
    <s v="Transportation"/>
    <x v="8"/>
    <s v="pay for motor vehicle servicing."/>
    <x v="13"/>
    <s v="Kampala"/>
    <s v="UGX"/>
    <n v="2220"/>
    <d v="2016-04-08T09:48:04"/>
    <d v="2016-03-21T08:00:00"/>
    <m/>
    <n v="180"/>
    <n v="24"/>
    <s v="#Eco-friendly, #First Loan"/>
    <s v="male"/>
    <s v="monthly"/>
    <d v="2016-04-08T00:00:00"/>
    <x v="1"/>
    <s v="low"/>
  </r>
  <r>
    <n v="1051353"/>
    <n v="3750"/>
    <n v="3750"/>
    <s v="General Store"/>
    <x v="3"/>
    <s v="to buy groceries to sell"/>
    <x v="0"/>
    <s v="Sagay, Negros Occidental"/>
    <s v="PHP"/>
    <n v="1450"/>
    <d v="2016-04-08T10:03:52"/>
    <d v="2016-03-18T08:00:00"/>
    <d v="2016-04-18T15:21:12"/>
    <n v="80"/>
    <n v="12"/>
    <s v="#Parent, #Woman Owned Biz"/>
    <s v="female"/>
    <s v="irregular"/>
    <d v="2016-04-08T00:00:00"/>
    <x v="0"/>
    <s v="low"/>
  </r>
  <r>
    <n v="1051207"/>
    <n v="2250"/>
    <n v="2250"/>
    <s v="Tailoring"/>
    <x v="2"/>
    <s v="to purchase additional thread, needles, fabrics and other materials needed"/>
    <x v="0"/>
    <s v="Kabankalan, Negros Occidental"/>
    <s v="PHP"/>
    <n v="1450"/>
    <d v="2016-04-08T05:09:01"/>
    <d v="2016-03-16T08:00:00"/>
    <d v="2016-04-12T15:43:57"/>
    <n v="80"/>
    <n v="9"/>
    <s v="#Fabrics, user_favorite"/>
    <s v="female"/>
    <s v="irregular"/>
    <d v="2016-04-08T00:00:00"/>
    <x v="0"/>
    <s v="low"/>
  </r>
  <r>
    <n v="1051716"/>
    <n v="750"/>
    <n v="750"/>
    <s v="Bakery"/>
    <x v="1"/>
    <s v="to increase her stock."/>
    <x v="39"/>
    <s v="Petit-Goâve"/>
    <s v="HTG"/>
    <n v="4420"/>
    <d v="2016-04-08T22:40:30"/>
    <d v="2016-03-23T08:00:00"/>
    <d v="2016-04-14T05:11:35"/>
    <n v="70"/>
    <n v="3"/>
    <s v=""/>
    <s v="female"/>
    <s v="monthly"/>
    <d v="2016-04-08T00:00:00"/>
    <x v="0"/>
    <s v="low"/>
  </r>
  <r>
    <n v="1051939"/>
    <n v="3000"/>
    <n v="3000"/>
    <s v="Farming"/>
    <x v="0"/>
    <s v="to invest in the maintenance and cultivation of 1 hectare of coffee production"/>
    <x v="26"/>
    <s v="Santo Tomás - Cutervo - Cajamarca"/>
    <s v="PEN"/>
    <n v="1430"/>
    <d v="2016-04-09T18:50:26"/>
    <d v="2016-03-12T09:00:00"/>
    <d v="2016-04-17T16:54:32"/>
    <n v="80"/>
    <n v="11"/>
    <s v="#Trees, #Woman Owned Biz"/>
    <s v="female"/>
    <s v="bullet"/>
    <d v="2016-04-09T00:00:00"/>
    <x v="0"/>
    <s v="low"/>
  </r>
  <r>
    <n v="1051770"/>
    <n v="10000"/>
    <n v="10000"/>
    <s v="Grocery Store"/>
    <x v="1"/>
    <s v="to buy food and variety store products."/>
    <x v="14"/>
    <s v="Manta"/>
    <s v="USD"/>
    <n v="1370"/>
    <d v="2016-04-09T02:28:34"/>
    <d v="2016-03-09T09:00:00"/>
    <d v="2016-04-19T15:51:28"/>
    <n v="80"/>
    <n v="27"/>
    <s v="volunteer_pick, #Elderly, #Repeat Borrower"/>
    <s v="male"/>
    <s v="irregular"/>
    <d v="2016-04-09T00:00:00"/>
    <x v="0"/>
    <s v="low"/>
  </r>
  <r>
    <n v="1051804"/>
    <n v="4250"/>
    <n v="4250"/>
    <s v="Farming"/>
    <x v="0"/>
    <s v="to purchase seed and fertilizer for her farmland"/>
    <x v="4"/>
    <s v="Banteay Meanchey Province, Mongkul Borey District"/>
    <s v="KHR"/>
    <n v="2040"/>
    <d v="2016-04-09T06:15:44"/>
    <d v="2016-03-14T08:00:00"/>
    <d v="2016-04-18T20:52:57"/>
    <n v="140"/>
    <n v="17"/>
    <s v="#Woman Owned Biz, #Vegan, #Parent, #Repeat Borrower"/>
    <s v="female, female"/>
    <s v="monthly"/>
    <d v="2016-04-09T00:00:00"/>
    <x v="0"/>
    <s v="low"/>
  </r>
  <r>
    <n v="1051937"/>
    <n v="5000"/>
    <n v="5000"/>
    <s v="Farming"/>
    <x v="0"/>
    <s v="to buy improved bulk grain seed, fertilizers and manure to take care of his crops and to avoid the problems of plagues."/>
    <x v="7"/>
    <s v=""/>
    <s v="USD"/>
    <n v="1670"/>
    <d v="2016-04-09T18:44:51"/>
    <d v="2016-03-15T08:00:00"/>
    <d v="2016-05-16T08:23:13"/>
    <n v="140"/>
    <n v="13"/>
    <s v="#Repeat Borrower, #Parent, #Vegan, user_favorite, user_favorite, user_favorite, user_favorite"/>
    <s v="male"/>
    <s v="irregular"/>
    <d v="2016-04-09T00:00:00"/>
    <x v="0"/>
    <s v="low"/>
  </r>
  <r>
    <n v="1052044"/>
    <n v="4500"/>
    <n v="4500"/>
    <s v="Fruits &amp; Vegetables"/>
    <x v="1"/>
    <s v="to buy more coconuts to sell ."/>
    <x v="0"/>
    <s v="Minglanilla, Cebu"/>
    <s v="PHP"/>
    <n v="1450"/>
    <d v="2016-04-10T16:46:05"/>
    <d v="2016-03-11T09:00:00"/>
    <d v="2016-04-14T00:04:57"/>
    <n v="70"/>
    <n v="15"/>
    <s v="#Elderly, #Repeat Borrower"/>
    <s v="female"/>
    <s v="irregular"/>
    <d v="2016-04-10T00:00:00"/>
    <x v="0"/>
    <s v="low"/>
  </r>
  <r>
    <n v="1052663"/>
    <n v="5250"/>
    <n v="5250"/>
    <s v="Pigs"/>
    <x v="0"/>
    <s v="to build pens for raising pigs."/>
    <x v="14"/>
    <s v="Tumbabiro"/>
    <s v="USD"/>
    <n v="4570"/>
    <d v="2016-04-12T01:39:20"/>
    <d v="2016-03-18T08:00:00"/>
    <d v="2016-04-18T16:35:46"/>
    <n v="80"/>
    <n v="20"/>
    <s v="#Animals, #Parent, #Woman Owned Biz, user_favorite"/>
    <s v="female"/>
    <s v="monthly"/>
    <d v="2016-04-11T00:00:00"/>
    <x v="0"/>
    <s v="low"/>
  </r>
  <r>
    <n v="1052526"/>
    <n v="10500"/>
    <n v="10500"/>
    <s v="Auto Repair"/>
    <x v="2"/>
    <s v="to pay for devices and also for tool collection."/>
    <x v="25"/>
    <s v="Stepanavan"/>
    <s v="AMD"/>
    <n v="1690"/>
    <d v="2016-04-11T15:35:31"/>
    <d v="2016-03-31T09:00:00"/>
    <d v="2016-05-02T08:01:06"/>
    <n v="270"/>
    <n v="41"/>
    <s v="#Biz Durable Asset, user_favorite"/>
    <s v="male"/>
    <s v="monthly"/>
    <d v="2016-04-11T00:00:00"/>
    <x v="0"/>
    <s v="low"/>
  </r>
  <r>
    <n v="1052198"/>
    <n v="3250"/>
    <n v="3250"/>
    <s v="Construction"/>
    <x v="6"/>
    <s v="to purchase necessary resources such as wood, bamboo, ropes, and tools for her husband’s masonry business."/>
    <x v="29"/>
    <s v="Kandi"/>
    <s v="INR"/>
    <n v="3340"/>
    <d v="2016-04-11T08:09:32"/>
    <d v="2016-04-07T09:00:00"/>
    <d v="2016-04-14T07:24:36"/>
    <n v="430"/>
    <n v="13"/>
    <s v=""/>
    <s v="female"/>
    <s v="bullet"/>
    <d v="2016-04-11T00:00:00"/>
    <x v="0"/>
    <s v="low"/>
  </r>
  <r>
    <n v="1052304"/>
    <n v="5000"/>
    <n v="5000"/>
    <s v="Farming"/>
    <x v="0"/>
    <s v="to grow more crops on her horticulture farm."/>
    <x v="1"/>
    <s v="Kitale"/>
    <s v="KES"/>
    <n v="1560"/>
    <d v="2016-04-11T10:23:14"/>
    <d v="2016-03-22T08:00:00"/>
    <d v="2016-04-28T18:35:30"/>
    <n v="140"/>
    <n v="19"/>
    <s v="#Job Creator, #Parent, #Woman Owned Biz"/>
    <s v="female"/>
    <s v="monthly"/>
    <d v="2016-04-11T00:00:00"/>
    <x v="0"/>
    <s v="low"/>
  </r>
  <r>
    <n v="1052289"/>
    <n v="1250"/>
    <n v="1250"/>
    <s v="Pigs"/>
    <x v="0"/>
    <s v="to buy feed and vaccines for hogs sustenance"/>
    <x v="0"/>
    <s v="Natappian East Solana, Cagayan"/>
    <s v="PHP"/>
    <n v="1230"/>
    <d v="2016-04-11T10:00:21"/>
    <d v="2016-03-29T09:00:00"/>
    <d v="2016-04-14T21:56:51"/>
    <n v="80"/>
    <n v="4"/>
    <s v="#Animals"/>
    <s v="female"/>
    <s v="irregular"/>
    <d v="2016-04-11T00:00:00"/>
    <x v="0"/>
    <s v="low"/>
  </r>
  <r>
    <n v="1052455"/>
    <n v="5000"/>
    <n v="5000"/>
    <s v="Clothing Sales"/>
    <x v="7"/>
    <s v="to buy more clothes to sell."/>
    <x v="1"/>
    <s v="Kilifi"/>
    <s v="KES"/>
    <n v="1380"/>
    <d v="2016-04-11T14:03:35"/>
    <d v="2016-04-05T09:00:00"/>
    <d v="2016-04-22T09:34:46"/>
    <n v="80"/>
    <n v="20"/>
    <s v="#Parent, #Repeat Borrower, #Schooling, #Woman Owned Biz"/>
    <s v="female"/>
    <s v="monthly"/>
    <d v="2016-04-11T00:00:00"/>
    <x v="0"/>
    <s v="low"/>
  </r>
  <r>
    <n v="1052554"/>
    <n v="15000"/>
    <n v="15000"/>
    <s v="Agriculture"/>
    <x v="0"/>
    <s v="to invest in caring for and growing potatoes."/>
    <x v="14"/>
    <s v="San Gabriel"/>
    <s v="USD"/>
    <n v="1880"/>
    <d v="2016-04-11T17:24:11"/>
    <d v="2016-04-08T09:00:00"/>
    <d v="2016-04-23T22:04:13"/>
    <n v="140"/>
    <n v="43"/>
    <s v="#Elderly, #Vegan"/>
    <s v="male"/>
    <s v="monthly"/>
    <d v="2016-04-11T00:00:00"/>
    <x v="0"/>
    <s v="low"/>
  </r>
  <r>
    <n v="1052512"/>
    <n v="3000"/>
    <n v="3000"/>
    <s v="Farming"/>
    <x v="0"/>
    <s v="to buy farm inputs."/>
    <x v="1"/>
    <s v="Mwea"/>
    <s v="KES"/>
    <n v="1380"/>
    <d v="2016-04-11T15:03:01"/>
    <d v="2016-04-06T09:00:00"/>
    <d v="2016-04-21T17:20:47"/>
    <n v="140"/>
    <n v="12"/>
    <s v="#Repeat Borrower, #Vegan"/>
    <s v="male"/>
    <s v="monthly"/>
    <d v="2016-04-11T00:00:00"/>
    <x v="0"/>
    <s v="low"/>
  </r>
  <r>
    <n v="1052187"/>
    <n v="2000"/>
    <n v="2000"/>
    <s v="Clothing Sales"/>
    <x v="7"/>
    <s v="to buy more stock of clothes"/>
    <x v="1"/>
    <s v="Changamwe"/>
    <s v="KES"/>
    <n v="1380"/>
    <d v="2016-04-11T07:56:08"/>
    <d v="2016-04-05T09:00:00"/>
    <d v="2016-04-19T04:45:00"/>
    <n v="80"/>
    <n v="8"/>
    <s v="#Parent"/>
    <s v="male"/>
    <s v="monthly"/>
    <d v="2016-04-11T00:00:00"/>
    <x v="0"/>
    <s v="low"/>
  </r>
  <r>
    <n v="1052282"/>
    <n v="2250"/>
    <n v="2250"/>
    <s v="Grocery Store"/>
    <x v="1"/>
    <s v="to buy assorted grocery items such as snack foods, powdered drink, noodles, canned goods, toiletries and food seasonings."/>
    <x v="0"/>
    <s v="Balasan, Iloilo"/>
    <s v="PHP"/>
    <n v="1250"/>
    <d v="2016-04-11T09:52:15"/>
    <d v="2016-03-16T08:00:00"/>
    <d v="2016-04-20T20:16:08"/>
    <n v="120"/>
    <n v="9"/>
    <s v="#Parent"/>
    <s v="male"/>
    <s v="irregular"/>
    <d v="2016-04-11T00:00:00"/>
    <x v="0"/>
    <s v="low"/>
  </r>
  <r>
    <n v="1052439"/>
    <n v="9750"/>
    <n v="9750"/>
    <s v="Farming"/>
    <x v="0"/>
    <s v="to purchase a solar light and gain access to cost efficient hybrid seeds and fertilizer for maize cultivation."/>
    <x v="1"/>
    <s v="Teso"/>
    <s v="KES"/>
    <n v="2020"/>
    <d v="2016-04-11T13:42:10"/>
    <d v="2016-04-02T09:00:00"/>
    <d v="2016-04-17T21:36:32"/>
    <n v="90"/>
    <n v="36"/>
    <s v="#Eco-friendly, #Elderly, #Schooling, #Sustainable Ag, #Technology, #Trees, #Parent, #Repeat Borrower"/>
    <s v="female, female, male, male, female, female, female, male, female, female, female, female, female"/>
    <s v="bullet"/>
    <d v="2016-04-11T00:00:00"/>
    <x v="0"/>
    <s v="low"/>
  </r>
  <r>
    <n v="1052943"/>
    <n v="6000"/>
    <n v="6000"/>
    <s v="Transportation"/>
    <x v="8"/>
    <s v="to buy spare parts and other materials for her the maintenance of her business."/>
    <x v="0"/>
    <s v="Quezon, Palawan"/>
    <s v="PHP"/>
    <n v="1450"/>
    <d v="2016-04-12T11:18:21"/>
    <d v="2016-03-22T08:00:00"/>
    <d v="2016-04-22T11:43:31"/>
    <n v="80"/>
    <n v="23"/>
    <s v="#Repeat Borrower, #Interesting Photo, #Parent, #Schooling, #Woman Owned Biz, user_favorite"/>
    <s v="female"/>
    <s v="irregular"/>
    <d v="2016-04-12T00:00:00"/>
    <x v="0"/>
    <s v="low"/>
  </r>
  <r>
    <n v="1052718"/>
    <n v="9000"/>
    <n v="9000"/>
    <s v="Poultry"/>
    <x v="0"/>
    <s v="to buy chicks and ducklings"/>
    <x v="17"/>
    <s v="Dien Bien"/>
    <s v="VND"/>
    <n v="3420"/>
    <d v="2016-04-12T05:55:36"/>
    <d v="2016-03-25T08:00:00"/>
    <d v="2016-04-18T16:06:30"/>
    <n v="120"/>
    <n v="35"/>
    <s v="#Animals, #Parent, #Woman Owned Biz, user_favorite"/>
    <s v="female, female, female, female, female"/>
    <s v="monthly"/>
    <d v="2016-04-12T00:00:00"/>
    <x v="0"/>
    <s v="low"/>
  </r>
  <r>
    <n v="1053105"/>
    <n v="4000"/>
    <n v="4000"/>
    <s v="Personal Housing Expenses"/>
    <x v="4"/>
    <s v="to buy metal sheets, bars, and metal tubing to build a gate."/>
    <x v="54"/>
    <s v="Machava15"/>
    <s v="MZN"/>
    <n v="230"/>
    <d v="2016-04-12T15:20:16"/>
    <d v="2016-04-06T09:00:00"/>
    <d v="2016-04-26T08:50:56"/>
    <n v="180"/>
    <n v="13"/>
    <s v="#Parent"/>
    <s v="male"/>
    <s v="monthly"/>
    <d v="2016-04-12T00:00:00"/>
    <x v="0"/>
    <s v="low"/>
  </r>
  <r>
    <n v="1052820"/>
    <n v="1000"/>
    <n v="1000"/>
    <s v="Services"/>
    <x v="2"/>
    <s v="to add M-pesa float (used to provide money transfer services)."/>
    <x v="1"/>
    <s v="Bamba Kilifi"/>
    <s v="KES"/>
    <n v="1330"/>
    <d v="2016-04-12T09:03:49"/>
    <d v="2016-03-22T08:00:00"/>
    <d v="2016-04-16T23:29:23"/>
    <n v="140"/>
    <n v="4"/>
    <s v="#Technology, #Parent, #Repeat Borrower, #Woman Owned Biz"/>
    <s v="female"/>
    <s v="monthly"/>
    <d v="2016-04-12T00:00:00"/>
    <x v="0"/>
    <s v="low"/>
  </r>
  <r>
    <n v="1053099"/>
    <n v="2500"/>
    <n v="2500"/>
    <s v="Grocery Store"/>
    <x v="1"/>
    <s v="to buy more fruits, soda, and other items to sell."/>
    <x v="1"/>
    <s v="Naivasha"/>
    <s v="KES"/>
    <n v="1380"/>
    <d v="2016-04-12T15:14:53"/>
    <d v="2016-03-30T09:00:00"/>
    <d v="2016-04-21T06:52:51"/>
    <n v="80"/>
    <n v="10"/>
    <s v="#Parent, #Single Parent, #Woman Owned Biz"/>
    <s v="female"/>
    <s v="monthly"/>
    <d v="2016-04-12T00:00:00"/>
    <x v="0"/>
    <s v="low"/>
  </r>
  <r>
    <n v="1052975"/>
    <n v="3000"/>
    <n v="3000"/>
    <s v="Farming"/>
    <x v="0"/>
    <s v="To buy poultry"/>
    <x v="1"/>
    <s v="Kapsowar"/>
    <s v="KES"/>
    <n v="1560"/>
    <d v="2016-04-12T11:53:24"/>
    <d v="2016-04-12T09:00:00"/>
    <d v="2016-04-28T06:13:09"/>
    <n v="140"/>
    <n v="11"/>
    <s v="#Animals, #Biz Durable Asset, #Parent, #Woman Owned Biz"/>
    <s v="female"/>
    <s v="monthly"/>
    <d v="2016-04-12T00:00:00"/>
    <x v="0"/>
    <s v="low"/>
  </r>
  <r>
    <n v="1052835"/>
    <n v="10000"/>
    <n v="10000"/>
    <s v="Agriculture"/>
    <x v="0"/>
    <s v="to purchase a solar light and gain access to cost-efficient hybrid seeds and fertilizer for maize cultivation."/>
    <x v="1"/>
    <s v="Teso"/>
    <s v="KES"/>
    <n v="2020"/>
    <d v="2016-04-12T09:25:42"/>
    <d v="2016-04-02T09:00:00"/>
    <d v="2016-05-15T21:25:16"/>
    <n v="90"/>
    <n v="28"/>
    <s v="#Eco-friendly, #Elderly, #Sustainable Ag, #Technology, #Trees, #Vegan, #Parent, #Repeat Borrower"/>
    <s v="female, female, male, male, male, male, male, female, male, male, male, male, male, male, male, male"/>
    <s v="bullet"/>
    <d v="2016-04-12T00:00:00"/>
    <x v="0"/>
    <s v="low"/>
  </r>
  <r>
    <n v="1052908"/>
    <n v="2000"/>
    <n v="2000"/>
    <s v="Fish Selling"/>
    <x v="1"/>
    <s v="to purchase more fresh fish for sale."/>
    <x v="1"/>
    <s v="Mikindani, Mombasa"/>
    <s v="KES"/>
    <n v="1330"/>
    <d v="2016-04-12T10:35:12"/>
    <d v="2016-03-22T08:00:00"/>
    <d v="2016-04-18T10:10:31"/>
    <n v="80"/>
    <n v="5"/>
    <s v="#Elderly, #Woman Owned Biz"/>
    <s v="female"/>
    <s v="monthly"/>
    <d v="2016-04-12T00:00:00"/>
    <x v="0"/>
    <s v="low"/>
  </r>
  <r>
    <n v="1053323"/>
    <n v="3500"/>
    <n v="3500"/>
    <s v="Fruits &amp; Vegetables"/>
    <x v="1"/>
    <s v="to buy a variety of fruits and other supplies needed in her business."/>
    <x v="0"/>
    <s v="Daan Bantayan, Cebu"/>
    <s v="PHP"/>
    <n v="1450"/>
    <d v="2016-04-13T03:43:59"/>
    <d v="2016-03-18T08:00:00"/>
    <d v="2016-04-29T05:49:25"/>
    <n v="130"/>
    <n v="14"/>
    <s v="#Elderly, #Parent, #Woman Owned Biz"/>
    <s v="female"/>
    <s v="irregular"/>
    <d v="2016-04-13T00:00:00"/>
    <x v="0"/>
    <s v="low"/>
  </r>
  <r>
    <n v="1053360"/>
    <n v="3000"/>
    <n v="3000"/>
    <s v="Tailoring"/>
    <x v="2"/>
    <s v="to increase her tailoring business."/>
    <x v="3"/>
    <s v="Rawalpindi"/>
    <s v="PKR"/>
    <n v="2470"/>
    <d v="2016-04-13T06:55:18"/>
    <d v="2016-04-05T09:00:00"/>
    <d v="2016-04-19T04:39:39"/>
    <n v="140"/>
    <n v="9"/>
    <s v="#Fabrics, #Woman Owned Biz, #Parent"/>
    <s v="female"/>
    <s v="monthly"/>
    <d v="2016-04-13T00:00:00"/>
    <x v="0"/>
    <s v="low"/>
  </r>
  <r>
    <n v="1053439"/>
    <n v="5000"/>
    <n v="5000"/>
    <s v="Farming"/>
    <x v="0"/>
    <s v="to purchase seeds, fertilizers, pesticides, hire a tractor, and get adequate water and farm management training to ensure a maximum yield of ginger."/>
    <x v="1"/>
    <s v="Boyani"/>
    <s v="KES"/>
    <n v="4730"/>
    <d v="2016-04-13T08:48:50"/>
    <d v="2016-04-15T09:00:00"/>
    <d v="2016-05-04T11:56:54"/>
    <n v="90"/>
    <n v="1"/>
    <s v="#Vegan"/>
    <s v="male"/>
    <s v="bullet"/>
    <d v="2016-04-13T00:00:00"/>
    <x v="0"/>
    <s v="low"/>
  </r>
  <r>
    <n v="1053677"/>
    <n v="4500"/>
    <n v="4500"/>
    <s v="Cloth &amp; Dressmaking Supplies"/>
    <x v="3"/>
    <s v="to buy greater varieties of cloth in different colors for her business to get a boost in her earnings"/>
    <x v="3"/>
    <s v="Chunian"/>
    <s v="PKR"/>
    <n v="2450"/>
    <d v="2016-04-13T13:30:24"/>
    <d v="2016-03-22T08:00:00"/>
    <d v="2016-04-24T03:27:02"/>
    <n v="140"/>
    <n v="18"/>
    <s v="#Fabrics, user_favorite"/>
    <s v="female"/>
    <s v="monthly"/>
    <d v="2016-04-13T00:00:00"/>
    <x v="0"/>
    <s v="low"/>
  </r>
  <r>
    <n v="1053593"/>
    <n v="1500"/>
    <n v="1500"/>
    <s v="Food Market"/>
    <x v="1"/>
    <s v="to purchase bundles of wheat flour, maize flour, tea leaves, and cooking fat"/>
    <x v="1"/>
    <s v="Likoni"/>
    <s v="KES"/>
    <n v="1640"/>
    <d v="2016-04-13T11:20:26"/>
    <d v="2016-03-21T08:00:00"/>
    <d v="2016-04-17T22:05:35"/>
    <n v="140"/>
    <n v="6"/>
    <s v=""/>
    <s v="female"/>
    <s v="irregular"/>
    <d v="2016-04-13T00:00:00"/>
    <x v="0"/>
    <s v="low"/>
  </r>
  <r>
    <n v="1053533"/>
    <n v="1750"/>
    <n v="1750"/>
    <s v="Motorcycle Transport"/>
    <x v="8"/>
    <s v="to buy gasoline and oil use in his motorcycle transport business."/>
    <x v="0"/>
    <s v="Ugac Sur, Tuguegarao City"/>
    <s v="PHP"/>
    <n v="1230"/>
    <d v="2016-04-13T10:03:47"/>
    <d v="2016-03-23T08:00:00"/>
    <d v="2016-04-18T13:10:40"/>
    <n v="80"/>
    <n v="7"/>
    <s v="#Parent"/>
    <s v="male"/>
    <s v="irregular"/>
    <d v="2016-04-13T00:00:00"/>
    <x v="0"/>
    <s v="low"/>
  </r>
  <r>
    <n v="1053707"/>
    <n v="4500"/>
    <n v="4500"/>
    <s v="Farming"/>
    <x v="0"/>
    <s v="to rehabilitate his banana plantation by mulching and weeding."/>
    <x v="13"/>
    <s v="Kyenjojo"/>
    <s v="UGX"/>
    <n v="1630"/>
    <d v="2016-04-13T14:01:51"/>
    <d v="2016-03-24T08:00:00"/>
    <d v="2016-04-20T16:35:34"/>
    <n v="80"/>
    <n v="15"/>
    <s v="#Trees, #Parent"/>
    <s v="male"/>
    <s v="monthly"/>
    <d v="2016-04-13T00:00:00"/>
    <x v="0"/>
    <s v="low"/>
  </r>
  <r>
    <n v="1053505"/>
    <n v="5500"/>
    <n v="7750"/>
    <s v="Farming"/>
    <x v="0"/>
    <s v="to purchase two solar lights, as well as hybrid seeds and fertilizer to improve harvests of maize."/>
    <x v="1"/>
    <s v="Chwele"/>
    <s v="KES"/>
    <n v="2020"/>
    <d v="2016-04-13T09:43:45"/>
    <d v="2016-04-02T09:00:00"/>
    <m/>
    <n v="90"/>
    <n v="16"/>
    <s v="#Eco-friendly, #Elderly, #Sustainable Ag, #Technology, #Trees, #Parent, #Vegan, #Repeat Borrower"/>
    <s v="female, female, male, female, female, female, female, male, male, male, female, male"/>
    <s v="bullet"/>
    <d v="2016-04-13T00:00:00"/>
    <x v="1"/>
    <s v="low"/>
  </r>
  <r>
    <n v="1053485"/>
    <n v="2000"/>
    <n v="2000"/>
    <s v="Personal Housing Expenses"/>
    <x v="4"/>
    <s v="to buy sugar, rice, wheat, and sardines for resale at her store."/>
    <x v="54"/>
    <s v="Machava15"/>
    <s v="MZN"/>
    <n v="230"/>
    <d v="2016-04-13T09:32:29"/>
    <d v="2016-03-23T08:00:00"/>
    <d v="2016-04-21T19:31:37"/>
    <n v="170"/>
    <n v="8"/>
    <s v="#Parent, #Schooling, #Single Parent, #Woman Owned Biz"/>
    <s v="female"/>
    <s v="monthly"/>
    <d v="2016-04-13T00:00:00"/>
    <x v="0"/>
    <s v="low"/>
  </r>
  <r>
    <n v="1053555"/>
    <n v="2750"/>
    <n v="2750"/>
    <s v="Personal Medical Expenses"/>
    <x v="13"/>
    <s v="To buy medicine to treat herself"/>
    <x v="2"/>
    <s v="Kanibadam"/>
    <s v="TJS"/>
    <n v="1000"/>
    <d v="2016-04-13T10:22:48"/>
    <d v="2016-03-17T08:00:00"/>
    <d v="2016-04-17T22:26:54"/>
    <n v="140"/>
    <n v="8"/>
    <s v="#Health and Sanitation, #Widowed"/>
    <s v="female"/>
    <s v="monthly"/>
    <d v="2016-04-13T00:00:00"/>
    <x v="0"/>
    <s v="low"/>
  </r>
  <r>
    <n v="1053911"/>
    <n v="1000"/>
    <n v="1000"/>
    <s v="Higher education costs"/>
    <x v="5"/>
    <s v="to pay for her studies in roasting, which will give her a lot of good knowledge to fulfill her goal of opening a restaurant."/>
    <x v="18"/>
    <s v="Medellín"/>
    <s v="COP"/>
    <n v="1770"/>
    <d v="2016-04-14T01:04:31"/>
    <d v="2016-03-14T08:00:00"/>
    <d v="2016-04-18T15:17:16"/>
    <n v="80"/>
    <n v="3"/>
    <s v=""/>
    <s v="female"/>
    <s v="bullet"/>
    <d v="2016-04-13T00:00:00"/>
    <x v="0"/>
    <s v="low"/>
  </r>
  <r>
    <n v="1054392"/>
    <n v="9250"/>
    <n v="9250"/>
    <s v="Services"/>
    <x v="2"/>
    <s v="to give his community better access to communication services by selling mobile airtime credits."/>
    <x v="30"/>
    <s v="Cianjur"/>
    <s v="IDR"/>
    <n v="2190"/>
    <d v="2016-04-14T14:20:59"/>
    <d v="2016-03-15T08:00:00"/>
    <d v="2016-05-19T03:13:30"/>
    <n v="140"/>
    <n v="25"/>
    <s v="#Technology, #Parent, #Schooling"/>
    <s v="male"/>
    <s v="bullet"/>
    <d v="2016-04-14T00:00:00"/>
    <x v="0"/>
    <s v="low"/>
  </r>
  <r>
    <n v="1054492"/>
    <n v="21000"/>
    <n v="21000"/>
    <s v="Agriculture"/>
    <x v="0"/>
    <s v="to buy fertilizer, urea, and organic compost and to pay day workers."/>
    <x v="24"/>
    <s v="Trojes"/>
    <s v="HNL"/>
    <n v="1180"/>
    <d v="2016-04-14T19:04:57"/>
    <d v="2016-03-31T09:00:00"/>
    <d v="2016-06-17T22:30:54"/>
    <n v="140"/>
    <n v="36"/>
    <s v="#Vegan, #Trees, #Parent, #Job Creator, #Repeat Borrower, user_favorite, user_favorite"/>
    <s v="male, male, female, male, male"/>
    <s v="monthly"/>
    <d v="2016-04-14T00:00:00"/>
    <x v="0"/>
    <s v="low"/>
  </r>
  <r>
    <n v="1053971"/>
    <n v="2750"/>
    <n v="2750"/>
    <s v="General Store"/>
    <x v="3"/>
    <s v="to purchase additional stocks of groceries to sell."/>
    <x v="0"/>
    <s v="Sagay, Negros Occidental"/>
    <s v="PHP"/>
    <n v="1450"/>
    <d v="2016-04-14T05:09:25"/>
    <d v="2016-04-05T09:00:00"/>
    <d v="2016-05-01T22:03:04"/>
    <n v="130"/>
    <n v="11"/>
    <s v="#Parent, #Woman Owned Biz"/>
    <s v="female"/>
    <s v="irregular"/>
    <d v="2016-04-14T00:00:00"/>
    <x v="0"/>
    <s v="low"/>
  </r>
  <r>
    <n v="1053935"/>
    <n v="10000"/>
    <n v="10000"/>
    <s v="Farming"/>
    <x v="0"/>
    <s v="to buy local products"/>
    <x v="51"/>
    <s v="Zumalai"/>
    <s v="USD"/>
    <n v="2430"/>
    <d v="2016-04-14T03:31:04"/>
    <d v="2016-03-18T08:00:00"/>
    <d v="2016-04-28T10:27:59"/>
    <n v="150"/>
    <n v="32"/>
    <s v=""/>
    <s v="male"/>
    <s v="monthly"/>
    <d v="2016-04-14T00:00:00"/>
    <x v="0"/>
    <s v="low"/>
  </r>
  <r>
    <n v="1054127"/>
    <n v="7000"/>
    <n v="7000"/>
    <s v="Higher education costs"/>
    <x v="5"/>
    <s v="to pay the fees for her son's diploma course and help him complete the course with flying colors."/>
    <x v="29"/>
    <s v="Semliguda, Odisha"/>
    <s v="INR"/>
    <n v="2410"/>
    <d v="2016-04-14T09:15:15"/>
    <d v="2016-04-12T09:00:00"/>
    <d v="2016-04-18T22:13:18"/>
    <n v="430"/>
    <n v="25"/>
    <s v="#Schooling"/>
    <s v="female, female, female"/>
    <s v="bullet"/>
    <d v="2016-04-14T00:00:00"/>
    <x v="0"/>
    <s v="low"/>
  </r>
  <r>
    <n v="1054268"/>
    <n v="3250"/>
    <n v="3250"/>
    <s v="General Store"/>
    <x v="3"/>
    <s v="to purchase more stock to sell in her general store."/>
    <x v="0"/>
    <s v="Bais, Negros Oriental"/>
    <s v="PHP"/>
    <n v="1450"/>
    <d v="2016-04-14T11:10:54"/>
    <d v="2016-03-15T08:00:00"/>
    <d v="2016-05-13T03:19:51"/>
    <n v="140"/>
    <n v="5"/>
    <s v="#Supporting Family, #Woman Owned Biz"/>
    <s v="female"/>
    <s v="irregular"/>
    <d v="2016-04-14T00:00:00"/>
    <x v="0"/>
    <s v="low"/>
  </r>
  <r>
    <n v="1054119"/>
    <n v="6250"/>
    <n v="6250"/>
    <s v="Agriculture"/>
    <x v="0"/>
    <s v="to purchase hybrid seed and fertilizer for the cultivation of maize."/>
    <x v="1"/>
    <s v="Chwele"/>
    <s v="KES"/>
    <n v="2020"/>
    <d v="2016-04-14T09:06:02"/>
    <d v="2016-04-02T09:00:00"/>
    <d v="2016-05-17T05:27:07"/>
    <n v="90"/>
    <n v="23"/>
    <s v="#Eco-friendly, #Elderly, #Parent, #Repeat Borrower, #Schooling, #Technology, #Vegan, #Sustainable Ag"/>
    <s v="male, male, male, male, male, male, male, male, male, female, male"/>
    <s v="bullet"/>
    <d v="2016-04-14T00:00:00"/>
    <x v="0"/>
    <s v="low"/>
  </r>
  <r>
    <n v="1054212"/>
    <n v="1500"/>
    <n v="1500"/>
    <s v="Fruits &amp; Vegetables"/>
    <x v="1"/>
    <s v="to buy vegetables for resale and start a new business."/>
    <x v="2"/>
    <s v="Isfara"/>
    <s v="TJS"/>
    <n v="630"/>
    <d v="2016-04-14T10:30:51"/>
    <d v="2016-04-07T09:00:00"/>
    <d v="2016-04-18T07:52:23"/>
    <n v="140"/>
    <n v="6"/>
    <s v=""/>
    <s v="female"/>
    <s v="monthly"/>
    <d v="2016-04-14T00:00:00"/>
    <x v="0"/>
    <s v="low"/>
  </r>
  <r>
    <n v="1054173"/>
    <n v="11750"/>
    <n v="11750"/>
    <s v="Farming"/>
    <x v="0"/>
    <s v="to purchase a solar light and gain access to cost efficient hybrid seeds and fertilizer for maize cultivation."/>
    <x v="1"/>
    <s v="Chwele"/>
    <s v="KES"/>
    <n v="2020"/>
    <d v="2016-04-14T09:56:53"/>
    <d v="2016-04-02T09:00:00"/>
    <d v="2016-05-18T20:38:47"/>
    <n v="90"/>
    <n v="44"/>
    <s v="#Eco-friendly, #Parent, #Repeat Borrower, #Schooling, #Sustainable Ag, user_favorite, #Technology, #Vegan, #Elderly"/>
    <s v="male, male, female, female, female, female, male, female, male, female, female, female, female, female, female, male"/>
    <s v="bullet"/>
    <d v="2016-04-14T00:00:00"/>
    <x v="0"/>
    <s v="low"/>
  </r>
  <r>
    <n v="1054297"/>
    <n v="5500"/>
    <n v="5500"/>
    <s v="Grocery Store"/>
    <x v="1"/>
    <s v="to buy grocery items such as sugar, salt, powdered juice, coffee, candies, chips, biscuits, bread, spices, noodles, canned goods, and drinks."/>
    <x v="0"/>
    <s v="Concepcion, Iloilo"/>
    <s v="PHP"/>
    <n v="1250"/>
    <d v="2016-04-14T11:34:50"/>
    <d v="2016-03-16T08:00:00"/>
    <d v="2016-05-04T03:30:26"/>
    <n v="120"/>
    <n v="22"/>
    <s v="#Woman Owned Biz"/>
    <s v="female"/>
    <s v="irregular"/>
    <d v="2016-04-14T00:00:00"/>
    <x v="0"/>
    <s v="low"/>
  </r>
  <r>
    <n v="1054346"/>
    <n v="27500"/>
    <n v="27500"/>
    <s v="Food Stall"/>
    <x v="1"/>
    <s v="to buy a 500 liter water tank and to restock the out-of-stock sacks of rice, wheat flour, sugar, baking powder and ingredients for making spicy food"/>
    <x v="11"/>
    <s v="Dar es Salaam"/>
    <s v="TZS"/>
    <n v="870"/>
    <d v="2016-04-14T12:49:43"/>
    <d v="2016-04-08T09:00:00"/>
    <d v="2016-04-19T10:02:11"/>
    <n v="50"/>
    <n v="75"/>
    <s v="user_favorite, user_favorite"/>
    <s v="female, female, female, female, female, female, female, female"/>
    <s v="irregular"/>
    <d v="2016-04-14T00:00:00"/>
    <x v="0"/>
    <s v="high"/>
  </r>
  <r>
    <n v="1055148"/>
    <n v="35750"/>
    <n v="35750"/>
    <s v="Taxi"/>
    <x v="8"/>
    <s v="to buy new tires, shock absorbers, and make other adjustments."/>
    <x v="44"/>
    <s v="San Miguel La Labor, San Felipe del Progreso"/>
    <s v="MXN"/>
    <n v="1300"/>
    <d v="2016-04-15T22:41:26"/>
    <d v="2016-04-01T09:00:00"/>
    <d v="2016-04-23T04:18:04"/>
    <n v="60"/>
    <n v="79"/>
    <s v="#Repeat Borrower, #Parent"/>
    <s v="female, female, female, male"/>
    <s v="irregular"/>
    <d v="2016-04-15T00:00:00"/>
    <x v="0"/>
    <s v="high"/>
  </r>
  <r>
    <n v="1054727"/>
    <n v="1750"/>
    <n v="1750"/>
    <s v="Livestock"/>
    <x v="0"/>
    <s v="to buy feeds and other supplies to raise her livestock"/>
    <x v="0"/>
    <s v="Calatrava, Negros Occidental"/>
    <s v="PHP"/>
    <n v="1450"/>
    <d v="2016-04-15T07:06:15"/>
    <d v="2016-03-16T08:00:00"/>
    <d v="2016-04-20T09:29:09"/>
    <n v="110"/>
    <n v="7"/>
    <s v="#Animals"/>
    <s v="female"/>
    <s v="irregular"/>
    <d v="2016-04-15T00:00:00"/>
    <x v="0"/>
    <s v="low"/>
  </r>
  <r>
    <n v="1055120"/>
    <n v="5750"/>
    <n v="5750"/>
    <s v="Grocery Store"/>
    <x v="1"/>
    <s v="to buy tubs of butter, cases of eggs, and oil."/>
    <x v="39"/>
    <s v="Delmas"/>
    <s v="HTG"/>
    <n v="4420"/>
    <d v="2016-04-15T21:32:06"/>
    <d v="2016-04-14T09:00:00"/>
    <d v="2016-04-23T03:27:10"/>
    <n v="90"/>
    <n v="17"/>
    <s v="user_favorite, #Woman Owned Biz, #Parent, #Repeat Borrower, #Schooling"/>
    <s v="female"/>
    <s v="monthly"/>
    <d v="2016-04-15T00:00:00"/>
    <x v="0"/>
    <s v="low"/>
  </r>
  <r>
    <n v="1054837"/>
    <n v="4750"/>
    <n v="4750"/>
    <s v="Farming"/>
    <x v="0"/>
    <s v="to purchase hybrid seeds and fertilizer to improve harvests of maize."/>
    <x v="1"/>
    <s v="Chwele"/>
    <s v="KES"/>
    <n v="2020"/>
    <d v="2016-04-15T09:06:51"/>
    <d v="2016-04-02T09:00:00"/>
    <d v="2016-04-22T05:48:14"/>
    <n v="90"/>
    <n v="19"/>
    <s v="#Parent, #Repeat Borrower, #Sustainable Ag, #Eco-friendly, #Technology"/>
    <s v="male, male, female, male, female, male, female, male, male"/>
    <s v="bullet"/>
    <d v="2016-04-15T00:00:00"/>
    <x v="0"/>
    <s v="low"/>
  </r>
  <r>
    <n v="1054661"/>
    <n v="3250"/>
    <n v="3250"/>
    <s v="Fish Selling"/>
    <x v="1"/>
    <s v="to buy more fish to sell in her fish stall"/>
    <x v="0"/>
    <s v="Tanjay, Negros Oriental"/>
    <s v="PHP"/>
    <n v="1450"/>
    <d v="2016-04-15T04:25:26"/>
    <d v="2016-03-16T08:00:00"/>
    <d v="2016-05-02T17:55:53"/>
    <n v="110"/>
    <n v="11"/>
    <s v="#Woman Owned Biz, user_favorite"/>
    <s v="female"/>
    <s v="irregular"/>
    <d v="2016-04-15T00:00:00"/>
    <x v="0"/>
    <s v="low"/>
  </r>
  <r>
    <n v="1054891"/>
    <n v="6000"/>
    <n v="6000"/>
    <s v="Farming"/>
    <x v="0"/>
    <s v="to buy farm inputs."/>
    <x v="1"/>
    <s v="Kenyenya"/>
    <s v="KES"/>
    <n v="1560"/>
    <d v="2016-04-15T10:07:30"/>
    <d v="2016-04-19T09:00:00"/>
    <d v="2016-04-22T13:21:46"/>
    <n v="140"/>
    <n v="24"/>
    <s v="#Elderly, #Parent, #Biz Durable Asset, #Schooling, #Woman Owned Biz"/>
    <s v="female"/>
    <s v="monthly"/>
    <d v="2016-04-15T00:00:00"/>
    <x v="0"/>
    <s v="low"/>
  </r>
  <r>
    <n v="1054773"/>
    <n v="5000"/>
    <n v="5000"/>
    <s v="Agriculture"/>
    <x v="0"/>
    <s v="purchase a solar light, as well as hybrid seeds and fertilizer to improve harvests of maize."/>
    <x v="1"/>
    <s v="Chwele"/>
    <s v="KES"/>
    <n v="2020"/>
    <d v="2016-04-15T08:19:03"/>
    <d v="2016-04-02T09:00:00"/>
    <d v="2016-04-28T10:26:07"/>
    <n v="90"/>
    <n v="17"/>
    <s v="#Eco-friendly, #Parent, #Schooling, #Technology, #Vegan, #Repeat Borrower, #Sustainable Ag, #Woman Owned Biz"/>
    <s v="female, female, female, female, female, female, female, female"/>
    <s v="bullet"/>
    <d v="2016-04-15T00:00:00"/>
    <x v="0"/>
    <s v="low"/>
  </r>
  <r>
    <n v="1054968"/>
    <n v="11250"/>
    <n v="11250"/>
    <s v="Home Products Sales"/>
    <x v="3"/>
    <s v="to begin to trade bed linens."/>
    <x v="33"/>
    <s v="Rustavi"/>
    <s v="GEL"/>
    <n v="1810"/>
    <d v="2016-04-15T13:16:09"/>
    <d v="2016-03-17T08:00:00"/>
    <d v="2016-05-19T16:50:18"/>
    <n v="270"/>
    <n v="45"/>
    <s v="#First Loan, #Parent, #Woman Owned Biz, user_favorite"/>
    <s v="female"/>
    <s v="monthly"/>
    <d v="2016-04-15T00:00:00"/>
    <x v="0"/>
    <s v="low"/>
  </r>
  <r>
    <n v="1054967"/>
    <n v="5000"/>
    <n v="5000"/>
    <s v="Farming"/>
    <x v="0"/>
    <s v="to start a ginger farm and purchase seeds, fertilizers, and pesticides, to hire a tractor, and get adequate water and farm management training to ensure the maximum yield of ginger."/>
    <x v="1"/>
    <s v="Boyani"/>
    <s v="KES"/>
    <n v="4730"/>
    <d v="2016-04-15T13:10:02"/>
    <d v="2016-04-15T09:00:00"/>
    <d v="2016-05-17T20:45:01"/>
    <n v="90"/>
    <n v="19"/>
    <s v="#Elderly, #First Loan, #Parent, #Vegan"/>
    <s v="male"/>
    <s v="bullet"/>
    <d v="2016-04-15T00:00:00"/>
    <x v="0"/>
    <s v="low"/>
  </r>
  <r>
    <n v="1054960"/>
    <n v="8500"/>
    <n v="8500"/>
    <s v="Livestock"/>
    <x v="0"/>
    <s v="to buy several piglets and also fodder for her farm cattle"/>
    <x v="25"/>
    <s v="Lori region"/>
    <s v="AMD"/>
    <n v="1460"/>
    <d v="2016-04-15T12:35:09"/>
    <d v="2016-03-17T08:00:00"/>
    <d v="2016-04-29T21:00:18"/>
    <n v="260"/>
    <n v="33"/>
    <s v="#Animals, #Elderly"/>
    <s v="female"/>
    <s v="monthly"/>
    <d v="2016-04-15T00:00:00"/>
    <x v="0"/>
    <s v="low"/>
  </r>
  <r>
    <n v="1055215"/>
    <n v="8000"/>
    <n v="8000"/>
    <s v="Farm Supplies"/>
    <x v="0"/>
    <s v="to purchase seeds, fertilizers, manure, pesticides, etc., and to improve the land."/>
    <x v="7"/>
    <s v=""/>
    <s v="USD"/>
    <n v="810"/>
    <d v="2016-04-15T23:54:41"/>
    <d v="2016-03-30T09:00:00"/>
    <d v="2016-05-21T01:46:12"/>
    <n v="140"/>
    <n v="28"/>
    <s v="#Elderly, #Parent, #Vegan"/>
    <s v="male"/>
    <s v="bullet"/>
    <d v="2016-04-15T00:00:00"/>
    <x v="0"/>
    <s v="low"/>
  </r>
  <r>
    <n v="1055318"/>
    <n v="1250"/>
    <n v="1250"/>
    <s v="Poultry"/>
    <x v="0"/>
    <s v="to buy poultry feed."/>
    <x v="13"/>
    <s v="Fort Portal"/>
    <s v="UGX"/>
    <n v="1630"/>
    <d v="2016-04-16T16:50:09"/>
    <d v="2016-04-11T09:00:00"/>
    <d v="2016-04-21T22:05:10"/>
    <n v="70"/>
    <n v="3"/>
    <s v="#Animals, #Repeat Borrower"/>
    <s v="male"/>
    <s v="irregular"/>
    <d v="2016-04-16T00:00:00"/>
    <x v="0"/>
    <s v="low"/>
  </r>
  <r>
    <n v="1055357"/>
    <n v="4500"/>
    <n v="4500"/>
    <s v="Retail"/>
    <x v="3"/>
    <s v="to buy pampers and ‎children's clothes to resell"/>
    <x v="16"/>
    <s v="Irbid"/>
    <s v="JOD"/>
    <n v="1850"/>
    <d v="2016-04-17T13:27:50"/>
    <d v="2016-03-20T08:00:00"/>
    <d v="2016-04-24T15:26:43"/>
    <n v="160"/>
    <n v="8"/>
    <s v="#Parent, #Schooling, #Woman Owned Biz, user_favorite"/>
    <s v="female"/>
    <s v="monthly"/>
    <d v="2016-04-17T00:00:00"/>
    <x v="0"/>
    <s v="low"/>
  </r>
  <r>
    <n v="1055922"/>
    <n v="3000"/>
    <n v="3000"/>
    <s v="Home Appliances"/>
    <x v="9"/>
    <s v="to buy a new refrigerator."/>
    <x v="44"/>
    <s v="Iztapalapa, D.F."/>
    <s v="MXN"/>
    <n v="2940"/>
    <d v="2016-04-18T20:17:48"/>
    <d v="2016-03-31T09:00:00"/>
    <d v="2016-04-23T14:15:45"/>
    <n v="60"/>
    <n v="10"/>
    <s v="user_favorite"/>
    <s v="male"/>
    <s v="irregular"/>
    <d v="2016-04-18T00:00:00"/>
    <x v="0"/>
    <s v="low"/>
  </r>
  <r>
    <n v="1055466"/>
    <n v="11000"/>
    <n v="11000"/>
    <s v="Fishing"/>
    <x v="1"/>
    <s v="to buy fishing nets and to repair their fishing boat by buying plywood, fishing boat glue, paint and nails."/>
    <x v="0"/>
    <s v="Concepcion, Iloilo"/>
    <s v="PHP"/>
    <n v="1250"/>
    <d v="2016-04-18T05:11:37"/>
    <d v="2016-03-17T08:00:00"/>
    <d v="2016-04-22T10:59:13"/>
    <n v="120"/>
    <n v="41"/>
    <s v="#Parent"/>
    <s v="female"/>
    <s v="irregular"/>
    <d v="2016-04-18T00:00:00"/>
    <x v="0"/>
    <s v="low"/>
  </r>
  <r>
    <n v="1055992"/>
    <n v="15000"/>
    <n v="15000"/>
    <s v="Fish Selling"/>
    <x v="1"/>
    <s v="to buy more fresh fish in order to continue selling, which will assist him in continuing with his business and will help his family."/>
    <x v="7"/>
    <s v="Osicala"/>
    <s v="USD"/>
    <n v="1990"/>
    <d v="2016-04-18T23:51:49"/>
    <d v="2016-04-13T09:00:00"/>
    <d v="2016-05-22T06:57:14"/>
    <n v="260"/>
    <n v="58"/>
    <s v="user_favorite, #Single, #Supporting Family, user_favorite"/>
    <s v="male"/>
    <s v="monthly"/>
    <d v="2016-04-18T00:00:00"/>
    <x v="0"/>
    <s v="high"/>
  </r>
  <r>
    <n v="1055770"/>
    <n v="8250"/>
    <n v="8250"/>
    <s v="Clothing"/>
    <x v="7"/>
    <s v="to stock up on inventory items of new undergarments and used appliances to resell"/>
    <x v="49"/>
    <s v="Korce"/>
    <s v="ALL"/>
    <n v="2390"/>
    <d v="2016-04-18T13:32:43"/>
    <d v="2016-04-14T09:00:00"/>
    <d v="2016-05-07T04:53:09"/>
    <n v="200"/>
    <n v="31"/>
    <s v="#Eco-friendly"/>
    <s v="female"/>
    <s v="monthly"/>
    <d v="2016-04-18T00:00:00"/>
    <x v="0"/>
    <s v="low"/>
  </r>
  <r>
    <n v="1055537"/>
    <n v="2250"/>
    <n v="2250"/>
    <s v="Pigs"/>
    <x v="0"/>
    <s v="to buy feeds and other supplies to raise her pig"/>
    <x v="0"/>
    <s v="Banga, Aklan"/>
    <s v="PHP"/>
    <n v="1450"/>
    <d v="2016-04-18T07:35:01"/>
    <d v="2016-03-21T08:00:00"/>
    <d v="2016-04-22T09:30:43"/>
    <n v="80"/>
    <n v="8"/>
    <s v="#Animals, #Elderly, #Widowed, #Repeat Borrower, #Woman Owned Biz"/>
    <s v="female"/>
    <s v="irregular"/>
    <d v="2016-04-18T00:00:00"/>
    <x v="0"/>
    <s v="low"/>
  </r>
  <r>
    <n v="1055892"/>
    <n v="40750"/>
    <n v="40750"/>
    <s v="Education provider"/>
    <x v="5"/>
    <s v="to buy teaching materials, etc."/>
    <x v="26"/>
    <s v="Cusco"/>
    <s v="PEN"/>
    <n v="1190"/>
    <d v="2016-04-18T18:56:44"/>
    <d v="2016-03-23T08:00:00"/>
    <d v="2016-04-23T15:35:30"/>
    <n v="60"/>
    <n v="13"/>
    <s v="#Repeat Borrower, #Schooling"/>
    <s v="male, male, male, female, female, female, female, female, female, female, female, male, female"/>
    <s v="irregular"/>
    <d v="2016-04-18T00:00:00"/>
    <x v="0"/>
    <s v="low"/>
  </r>
  <r>
    <n v="1055813"/>
    <n v="5500"/>
    <n v="5500"/>
    <s v="Used Clothing"/>
    <x v="7"/>
    <s v="to begin sell used clothes."/>
    <x v="33"/>
    <s v="Tsalenjikha"/>
    <s v="GEL"/>
    <n v="1810"/>
    <d v="2016-04-18T14:57:41"/>
    <d v="2016-03-25T08:00:00"/>
    <d v="2016-04-23T21:44:34"/>
    <n v="270"/>
    <n v="16"/>
    <s v="#Eco-friendly, #Elderly, user_favorite"/>
    <s v="female"/>
    <s v="monthly"/>
    <d v="2016-04-18T00:00:00"/>
    <x v="0"/>
    <s v="low"/>
  </r>
  <r>
    <n v="1055919"/>
    <n v="15500"/>
    <n v="15500"/>
    <s v="Agriculture"/>
    <x v="0"/>
    <s v="to purchase seeds and fertilizers."/>
    <x v="26"/>
    <s v="Huayopata-La Convencion -Cusco"/>
    <s v="PEN"/>
    <n v="1190"/>
    <d v="2016-04-18T19:45:41"/>
    <d v="2016-03-23T08:00:00"/>
    <d v="2016-04-23T23:56:43"/>
    <n v="80"/>
    <n v="26"/>
    <s v="#Elderly, #Repeat Borrower, #Single, #Vegan, #Woman Owned Biz"/>
    <s v="female, male, female, male, female, female, female, male, female, male"/>
    <s v="monthly"/>
    <d v="2016-04-18T00:00:00"/>
    <x v="0"/>
    <s v="low"/>
  </r>
  <r>
    <n v="1055960"/>
    <n v="10000"/>
    <n v="10000"/>
    <s v="Fruits &amp; Vegetables"/>
    <x v="1"/>
    <s v="to buy nuts for sale."/>
    <x v="5"/>
    <s v="La Paz"/>
    <s v="USD"/>
    <n v="480"/>
    <d v="2016-04-18T22:29:02"/>
    <d v="2016-04-15T09:00:00"/>
    <d v="2016-04-28T19:41:34"/>
    <n v="70"/>
    <n v="16"/>
    <s v="#Elderly, #Repeat Borrower"/>
    <s v="female"/>
    <s v="irregular"/>
    <d v="2016-04-18T00:00:00"/>
    <x v="0"/>
    <s v="low"/>
  </r>
  <r>
    <n v="1055522"/>
    <n v="3250"/>
    <n v="3250"/>
    <s v="General Store"/>
    <x v="3"/>
    <s v="to purchase more groceries to sell in her general store"/>
    <x v="0"/>
    <s v="Bayawan, Negros Oriental"/>
    <s v="PHP"/>
    <n v="1450"/>
    <d v="2016-04-18T07:17:24"/>
    <d v="2016-03-18T08:00:00"/>
    <d v="2016-04-22T09:37:25"/>
    <n v="80"/>
    <n v="11"/>
    <s v="#Parent, #Schooling, #Repeat Borrower, #Woman Owned Biz"/>
    <s v="female"/>
    <s v="irregular"/>
    <d v="2016-04-18T00:00:00"/>
    <x v="0"/>
    <s v="low"/>
  </r>
  <r>
    <n v="1056604"/>
    <n v="4500"/>
    <n v="4500"/>
    <s v="Motorcycle Transport"/>
    <x v="8"/>
    <s v="to buy spare parts, and other supplies needed in her business"/>
    <x v="0"/>
    <s v="Tacloban City, Leyte"/>
    <s v="PHP"/>
    <n v="1450"/>
    <d v="2016-04-19T14:33:21"/>
    <d v="2016-04-15T09:00:00"/>
    <d v="2016-05-10T05:32:43"/>
    <n v="130"/>
    <n v="17"/>
    <s v="#Parent, #Woman Owned Biz, user_favorite, user_favorite"/>
    <s v="female"/>
    <s v="irregular"/>
    <d v="2016-04-19T00:00:00"/>
    <x v="0"/>
    <s v="low"/>
  </r>
  <r>
    <n v="1056649"/>
    <n v="2500"/>
    <n v="2500"/>
    <s v="Dairy"/>
    <x v="0"/>
    <s v="to purchase a dairy cow for her milk-selling business."/>
    <x v="29"/>
    <s v="Falakata"/>
    <s v="INR"/>
    <n v="3340"/>
    <d v="2016-04-19T15:26:48"/>
    <d v="2016-03-31T09:00:00"/>
    <d v="2016-05-27T06:28:44"/>
    <n v="430"/>
    <n v="7"/>
    <s v="#Animals"/>
    <s v="female"/>
    <s v="bullet"/>
    <d v="2016-04-19T00:00:00"/>
    <x v="0"/>
    <s v="low"/>
  </r>
  <r>
    <n v="1056789"/>
    <n v="10250"/>
    <n v="10250"/>
    <s v="Shoe Sales"/>
    <x v="3"/>
    <s v="to buy a variety of women’s shoes, so that her customers will have a greater choice of fashionable footwear."/>
    <x v="7"/>
    <s v=""/>
    <s v="USD"/>
    <n v="1670"/>
    <d v="2016-04-19T19:31:54"/>
    <d v="2016-03-28T09:00:00"/>
    <d v="2016-05-23T15:22:40"/>
    <n v="200"/>
    <n v="40"/>
    <s v="#Repeat Borrower, #Single, #Supporting Family, #Woman Owned Biz, user_favorite"/>
    <s v="female"/>
    <s v="monthly"/>
    <d v="2016-04-19T00:00:00"/>
    <x v="0"/>
    <s v="low"/>
  </r>
  <r>
    <n v="1056751"/>
    <n v="3750"/>
    <n v="3750"/>
    <s v="Agriculture"/>
    <x v="0"/>
    <s v="to buy corn, compost and fertilizer."/>
    <x v="10"/>
    <s v="Granada"/>
    <s v="USD"/>
    <n v="1760"/>
    <d v="2016-04-19T18:43:34"/>
    <d v="2016-04-06T09:00:00"/>
    <d v="2016-04-27T03:13:41"/>
    <n v="80"/>
    <n v="13"/>
    <s v="#Parent, #Schooling, #Sustainable Ag"/>
    <s v="male"/>
    <s v="bullet"/>
    <d v="2016-04-19T00:00:00"/>
    <x v="0"/>
    <s v="low"/>
  </r>
  <r>
    <n v="1056719"/>
    <n v="13250"/>
    <n v="13250"/>
    <s v="Education provider"/>
    <x v="5"/>
    <s v="to purchase a water filtration system to provide clean drinking water for its students."/>
    <x v="13"/>
    <s v="Wakiso"/>
    <s v="UGX"/>
    <n v="3290"/>
    <d v="2016-04-19T17:13:33"/>
    <d v="2016-04-01T09:00:00"/>
    <d v="2016-04-25T00:33:50"/>
    <n v="200"/>
    <n v="50"/>
    <s v="#Schooling, #Technology, #Eco-friendly, #Health and Sanitation, #Biz Durable Asset, user_favorite"/>
    <s v="female"/>
    <s v="irregular"/>
    <d v="2016-04-19T00:00:00"/>
    <x v="0"/>
    <s v="high"/>
  </r>
  <r>
    <n v="1056268"/>
    <n v="3000"/>
    <n v="3000"/>
    <s v="Fruits &amp; Vegetables"/>
    <x v="1"/>
    <s v="to buy more stock of vegetables"/>
    <x v="1"/>
    <s v="Maua"/>
    <s v="KES"/>
    <n v="1380"/>
    <d v="2016-04-19T08:15:37"/>
    <d v="2016-04-15T09:00:00"/>
    <d v="2016-04-28T12:11:03"/>
    <n v="140"/>
    <n v="12"/>
    <s v="#Parent, #Repeat Borrower, #Vegan, #Woman Owned Biz"/>
    <s v="female"/>
    <s v="monthly"/>
    <d v="2016-04-19T00:00:00"/>
    <x v="0"/>
    <s v="low"/>
  </r>
  <r>
    <n v="1056379"/>
    <n v="1000"/>
    <n v="1000"/>
    <s v="Cereals"/>
    <x v="1"/>
    <s v="To buy cereals"/>
    <x v="1"/>
    <s v="Nandi Hills"/>
    <s v="KES"/>
    <n v="1560"/>
    <d v="2016-04-19T09:30:21"/>
    <d v="2016-03-30T09:00:00"/>
    <d v="2016-04-23T18:17:49"/>
    <n v="50"/>
    <n v="4"/>
    <s v=""/>
    <s v="female"/>
    <s v="irregular"/>
    <d v="2016-04-19T00:00:00"/>
    <x v="0"/>
    <s v="low"/>
  </r>
  <r>
    <n v="1056109"/>
    <n v="2500"/>
    <n v="2500"/>
    <s v="General Store"/>
    <x v="3"/>
    <s v="to buy additional stocks like detergent soap, shampoo, cereals, coffee, etc. to sell"/>
    <x v="0"/>
    <s v="Tanjay, Negros Oriental"/>
    <s v="PHP"/>
    <n v="1450"/>
    <d v="2016-04-19T05:33:10"/>
    <d v="2016-03-18T08:00:00"/>
    <d v="2016-04-29T07:52:44"/>
    <n v="140"/>
    <n v="10"/>
    <s v="#Parent, #Woman Owned Biz"/>
    <s v="female"/>
    <s v="irregular"/>
    <d v="2016-04-19T00:00:00"/>
    <x v="0"/>
    <s v="low"/>
  </r>
  <r>
    <n v="1056220"/>
    <n v="2500"/>
    <n v="2500"/>
    <s v="General Store"/>
    <x v="3"/>
    <s v="to purchase items such as, beverages, canend goods, junk foods, home product care, and other groceries for her general store."/>
    <x v="0"/>
    <s v="Liloan, Cebu"/>
    <s v="PHP"/>
    <n v="1450"/>
    <d v="2016-04-19T07:53:01"/>
    <d v="2016-03-29T09:00:00"/>
    <d v="2016-04-23T06:33:46"/>
    <n v="50"/>
    <n v="2"/>
    <s v=""/>
    <s v="female"/>
    <s v="irregular"/>
    <d v="2016-04-19T00:00:00"/>
    <x v="0"/>
    <s v="low"/>
  </r>
  <r>
    <n v="1056589"/>
    <n v="4000"/>
    <n v="4000"/>
    <s v="Farming"/>
    <x v="0"/>
    <s v="to buy seeds."/>
    <x v="1"/>
    <s v="Kapsowar"/>
    <s v="KES"/>
    <n v="1560"/>
    <d v="2016-04-19T14:05:43"/>
    <d v="2016-04-20T09:00:00"/>
    <d v="2016-04-24T09:03:05"/>
    <n v="140"/>
    <n v="13"/>
    <s v="#Parent, #Woman Owned Biz"/>
    <s v="female"/>
    <s v="monthly"/>
    <d v="2016-04-19T00:00:00"/>
    <x v="0"/>
    <s v="low"/>
  </r>
  <r>
    <n v="1056530"/>
    <n v="11500"/>
    <n v="11500"/>
    <s v="Farming"/>
    <x v="0"/>
    <s v="to purchase artificial guano"/>
    <x v="38"/>
    <s v=""/>
    <s v="EUR"/>
    <n v="2400"/>
    <d v="2016-04-19T12:26:56"/>
    <d v="2016-03-30T09:00:00"/>
    <d v="2016-05-21T09:26:40"/>
    <n v="120"/>
    <n v="30"/>
    <s v="#Vegan, #Single"/>
    <s v="male"/>
    <s v="monthly"/>
    <d v="2016-04-19T00:00:00"/>
    <x v="0"/>
    <s v="low"/>
  </r>
  <r>
    <n v="1056826"/>
    <n v="5000"/>
    <n v="5000"/>
    <s v="Farming"/>
    <x v="0"/>
    <s v="to purchase 6 sacks of compost and purchase fertilizers for her cornfield."/>
    <x v="7"/>
    <s v="Ciudad El Triunfo"/>
    <s v="USD"/>
    <n v="1990"/>
    <d v="2016-04-19T22:45:55"/>
    <d v="2016-04-15T09:00:00"/>
    <d v="2016-04-26T01:10:24"/>
    <n v="140"/>
    <n v="20"/>
    <s v=""/>
    <s v="female"/>
    <s v="bullet"/>
    <d v="2016-04-19T00:00:00"/>
    <x v="0"/>
    <s v="low"/>
  </r>
  <r>
    <n v="1056072"/>
    <n v="3250"/>
    <n v="3250"/>
    <s v="Pigs"/>
    <x v="0"/>
    <s v="to buy feeds and other supplies to raise her pig."/>
    <x v="0"/>
    <s v="Banga, Aklan"/>
    <s v="PHP"/>
    <n v="1450"/>
    <d v="2016-04-19T04:39:38"/>
    <d v="2016-03-29T09:00:00"/>
    <d v="2016-04-22T23:42:40"/>
    <n v="80"/>
    <n v="12"/>
    <s v="#Animals"/>
    <s v="female"/>
    <s v="irregular"/>
    <d v="2016-04-19T00:00:00"/>
    <x v="0"/>
    <s v="low"/>
  </r>
  <r>
    <n v="1057206"/>
    <n v="4000"/>
    <n v="4000"/>
    <s v="Grocery Store"/>
    <x v="1"/>
    <s v="to buy more stock of sugar, bread, flour, soap and other items."/>
    <x v="1"/>
    <s v="Taveta"/>
    <s v="KES"/>
    <n v="1380"/>
    <d v="2016-04-20T11:22:03"/>
    <d v="2016-04-12T09:00:00"/>
    <d v="2016-05-08T23:22:14"/>
    <n v="140"/>
    <n v="14"/>
    <s v="#Parent, #Repeat Borrower, #Woman Owned Biz"/>
    <s v="female"/>
    <s v="monthly"/>
    <d v="2016-04-20T00:00:00"/>
    <x v="0"/>
    <s v="low"/>
  </r>
  <r>
    <n v="1057351"/>
    <n v="3500"/>
    <n v="3500"/>
    <s v="Tailoring"/>
    <x v="2"/>
    <s v="to purchase a new stitching machine with some spools of thread and laces for meeting the demands of her customers consistently."/>
    <x v="3"/>
    <s v="Hafizabad"/>
    <s v="PKR"/>
    <n v="2450"/>
    <d v="2016-04-20T13:50:37"/>
    <d v="2016-04-13T09:00:00"/>
    <d v="2016-04-25T20:22:09"/>
    <n v="140"/>
    <n v="8"/>
    <s v="#Fabrics, user_favorite, #Parent, #Biz Durable Asset, #Woman Owned Biz, #Interesting Photo"/>
    <s v="female"/>
    <s v="monthly"/>
    <d v="2016-04-20T00:00:00"/>
    <x v="0"/>
    <s v="low"/>
  </r>
  <r>
    <n v="1057556"/>
    <n v="5000"/>
    <n v="5000"/>
    <s v="Farming"/>
    <x v="0"/>
    <s v="to purchase manure and fertilizers to plant basic grains with her husband."/>
    <x v="7"/>
    <s v="La Unión"/>
    <s v="USD"/>
    <n v="1990"/>
    <d v="2016-04-20T19:34:21"/>
    <d v="2016-04-08T09:00:00"/>
    <d v="2016-05-19T04:22:28"/>
    <n v="140"/>
    <n v="20"/>
    <s v="#Eco-friendly, #Sustainable Ag, #Parent, #Vegan"/>
    <s v="female"/>
    <s v="bullet"/>
    <d v="2016-04-20T00:00:00"/>
    <x v="0"/>
    <s v="low"/>
  </r>
  <r>
    <n v="1057558"/>
    <n v="8000"/>
    <n v="8000"/>
    <s v="Farming"/>
    <x v="0"/>
    <s v="to purchase sulfate, seeds, insecticides, herbicides, formula, etc. and to improve the land."/>
    <x v="7"/>
    <s v=""/>
    <s v="USD"/>
    <n v="810"/>
    <d v="2016-04-20T19:38:09"/>
    <d v="2016-04-15T09:00:00"/>
    <d v="2016-05-23T09:27:04"/>
    <n v="130"/>
    <n v="23"/>
    <s v="#Vegan, #Woman Owned Biz"/>
    <s v="female"/>
    <s v="bullet"/>
    <d v="2016-04-20T00:00:00"/>
    <x v="0"/>
    <s v="low"/>
  </r>
  <r>
    <n v="1056975"/>
    <n v="1750"/>
    <n v="1750"/>
    <s v="Pigs"/>
    <x v="0"/>
    <s v="to buy feeds and vitamins for her pigs."/>
    <x v="0"/>
    <s v="Isabela, Negros Occidental"/>
    <s v="PHP"/>
    <n v="1450"/>
    <d v="2016-04-20T07:21:07"/>
    <d v="2016-03-31T09:00:00"/>
    <d v="2016-04-24T16:45:11"/>
    <n v="80"/>
    <n v="6"/>
    <s v="#Animals"/>
    <s v="female"/>
    <s v="irregular"/>
    <d v="2016-04-20T00:00:00"/>
    <x v="0"/>
    <s v="low"/>
  </r>
  <r>
    <n v="1057304"/>
    <n v="6500"/>
    <n v="6500"/>
    <s v="Farming"/>
    <x v="0"/>
    <s v="to buy fertilizers and prepare the land for growing vegetables."/>
    <x v="2"/>
    <s v="Istaravshan"/>
    <s v="TJS"/>
    <n v="2150"/>
    <d v="2016-04-20T13:06:27"/>
    <d v="2016-04-04T09:00:00"/>
    <d v="2016-05-08T23:14:35"/>
    <n v="140"/>
    <n v="23"/>
    <s v="#Animals, #Parent, #Sustainable Ag, #Woman Owned Biz"/>
    <s v="female"/>
    <s v="monthly"/>
    <d v="2016-04-20T00:00:00"/>
    <x v="0"/>
    <s v="low"/>
  </r>
  <r>
    <n v="1057454"/>
    <n v="6750"/>
    <n v="6750"/>
    <s v="General Store"/>
    <x v="3"/>
    <s v="to purchase more stocks to sell in her general store"/>
    <x v="0"/>
    <s v="Bayawan, Negros Oriental"/>
    <s v="PHP"/>
    <n v="1450"/>
    <d v="2016-04-20T16:28:44"/>
    <d v="2016-03-22T08:00:00"/>
    <d v="2016-04-26T00:06:00"/>
    <n v="80"/>
    <n v="13"/>
    <s v=""/>
    <s v="female"/>
    <s v="irregular"/>
    <d v="2016-04-20T00:00:00"/>
    <x v="0"/>
    <s v="low"/>
  </r>
  <r>
    <n v="1057546"/>
    <n v="10000"/>
    <n v="10000"/>
    <s v="Cosmetics Sales"/>
    <x v="3"/>
    <s v="to get more work capital."/>
    <x v="14"/>
    <s v="Tulcán"/>
    <s v="USD"/>
    <n v="1880"/>
    <d v="2016-04-20T19:20:26"/>
    <d v="2016-04-08T09:00:00"/>
    <d v="2016-05-06T23:07:06"/>
    <n v="120"/>
    <n v="20"/>
    <s v="user_favorite, #Parent, #Woman Owned Biz"/>
    <s v="female"/>
    <s v="monthly"/>
    <d v="2016-04-20T00:00:00"/>
    <x v="0"/>
    <s v="low"/>
  </r>
  <r>
    <n v="1057282"/>
    <n v="2750"/>
    <n v="2750"/>
    <s v="Pigs"/>
    <x v="0"/>
    <s v="to buy feed and vitamins for her pigs."/>
    <x v="0"/>
    <s v="Bais, Negros Oriental"/>
    <s v="PHP"/>
    <n v="1450"/>
    <d v="2016-04-20T12:39:31"/>
    <d v="2016-03-22T08:00:00"/>
    <d v="2016-04-27T14:24:04"/>
    <n v="140"/>
    <n v="7"/>
    <s v="#Animals, #Elderly, #Repeat Borrower, #Parent, #Schooling, #Woman Owned Biz"/>
    <s v="female"/>
    <s v="irregular"/>
    <d v="2016-04-20T00:00:00"/>
    <x v="0"/>
    <s v="low"/>
  </r>
  <r>
    <n v="1057363"/>
    <n v="5000"/>
    <n v="5000"/>
    <s v="Personal Housing Expenses"/>
    <x v="4"/>
    <s v="to buy cinderblocks, joists, cement, sand and stones to continue with the work on her residence."/>
    <x v="54"/>
    <s v="Namaacha"/>
    <s v="MZN"/>
    <n v="230"/>
    <d v="2016-04-20T14:10:38"/>
    <d v="2016-03-31T09:00:00"/>
    <d v="2016-05-16T13:45:30"/>
    <n v="180"/>
    <n v="20"/>
    <s v="#Parent, #Single Parent, #Repeat Borrower, user_favorite"/>
    <s v="female"/>
    <s v="monthly"/>
    <d v="2016-04-20T00:00:00"/>
    <x v="0"/>
    <s v="low"/>
  </r>
  <r>
    <n v="1057281"/>
    <n v="2500"/>
    <n v="2500"/>
    <s v="Farming"/>
    <x v="0"/>
    <s v="to purchase agricultural supplies like seeds, fertilizers, pesticides etc. to cultivate maize (corn)."/>
    <x v="29"/>
    <s v="Falakata"/>
    <s v="INR"/>
    <n v="3340"/>
    <d v="2016-04-20T12:38:53"/>
    <d v="2016-04-15T09:00:00"/>
    <d v="2016-05-30T16:18:50"/>
    <n v="430"/>
    <n v="9"/>
    <s v="#Parent, #Vegan"/>
    <s v="female"/>
    <s v="bullet"/>
    <d v="2016-04-20T00:00:00"/>
    <x v="0"/>
    <s v="low"/>
  </r>
  <r>
    <n v="1057821"/>
    <n v="5000"/>
    <n v="5000"/>
    <s v="General Store"/>
    <x v="3"/>
    <s v="to purchase stock of sugar, rice, maize flour and wheat flour"/>
    <x v="1"/>
    <s v="Kaloleni"/>
    <s v="KES"/>
    <n v="1640"/>
    <d v="2016-04-21T07:53:19"/>
    <d v="2016-04-18T09:00:00"/>
    <d v="2016-05-22T15:01:49"/>
    <n v="140"/>
    <n v="19"/>
    <s v="#Parent, #Woman Owned Biz, #Vegan"/>
    <s v="female"/>
    <s v="irregular"/>
    <d v="2016-04-21T00:00:00"/>
    <x v="0"/>
    <s v="low"/>
  </r>
  <r>
    <n v="1057992"/>
    <n v="15000"/>
    <n v="15000"/>
    <s v="Personal Housing Expenses"/>
    <x v="4"/>
    <s v="to pay for her house rebuilding expenses."/>
    <x v="23"/>
    <s v="Tulkarem"/>
    <s v="USD"/>
    <n v="4620"/>
    <d v="2016-04-21T10:32:26"/>
    <d v="2016-04-18T09:00:00"/>
    <d v="2016-04-28T10:47:01"/>
    <n v="280"/>
    <n v="59"/>
    <s v="user_favorite, #Parent, #Refugee"/>
    <s v="female"/>
    <s v="monthly"/>
    <d v="2016-04-21T00:00:00"/>
    <x v="0"/>
    <s v="high"/>
  </r>
  <r>
    <n v="1057985"/>
    <n v="12000"/>
    <n v="12000"/>
    <s v="Tailoring"/>
    <x v="2"/>
    <s v="to buy the necessary tailoring materials to increase her production and facilitate her work."/>
    <x v="40"/>
    <s v="Qana"/>
    <s v="USD"/>
    <n v="770"/>
    <d v="2016-04-21T10:25:42"/>
    <d v="2016-04-14T09:00:00"/>
    <d v="2016-04-26T04:56:10"/>
    <n v="170"/>
    <n v="25"/>
    <s v="#Elderly, #Fabrics, #Refugee, #Widowed"/>
    <s v="female"/>
    <s v="monthly"/>
    <d v="2016-04-21T00:00:00"/>
    <x v="0"/>
    <s v="low"/>
  </r>
  <r>
    <n v="1057667"/>
    <n v="5500"/>
    <n v="5500"/>
    <s v="Fish Selling"/>
    <x v="1"/>
    <s v="to buy more crabs to sell."/>
    <x v="0"/>
    <s v="Pan-ay, Capiz"/>
    <s v="PHP"/>
    <n v="1450"/>
    <d v="2016-04-21T03:32:42"/>
    <d v="2016-03-31T09:00:00"/>
    <d v="2016-04-25T05:20:17"/>
    <n v="80"/>
    <n v="1"/>
    <s v="#Repeat Borrower"/>
    <s v="female"/>
    <s v="irregular"/>
    <d v="2016-04-21T00:00:00"/>
    <x v="0"/>
    <s v="low"/>
  </r>
  <r>
    <n v="1058417"/>
    <n v="6500"/>
    <n v="6500"/>
    <s v="Cosmetics Sales"/>
    <x v="3"/>
    <s v="to increase her inventory of cosmetic products"/>
    <x v="39"/>
    <s v="Bon Repos"/>
    <s v="HTG"/>
    <n v="4420"/>
    <d v="2016-04-21T21:16:46"/>
    <d v="2016-04-15T09:00:00"/>
    <d v="2016-05-05T18:47:59"/>
    <n v="80"/>
    <n v="24"/>
    <s v="#Repeat Borrower, #Parent, #Woman Owned Biz"/>
    <s v="female"/>
    <s v="monthly"/>
    <d v="2016-04-21T00:00:00"/>
    <x v="0"/>
    <s v="low"/>
  </r>
  <r>
    <n v="1058033"/>
    <n v="10000"/>
    <n v="10000"/>
    <s v="Personal Housing Expenses"/>
    <x v="4"/>
    <s v="to pay the cost of rent, while his house, destroyed in war, is re-built."/>
    <x v="23"/>
    <s v="Jabalia-Gaza Strip"/>
    <s v="USD"/>
    <n v="800"/>
    <d v="2016-04-21T11:08:07"/>
    <d v="2016-03-22T08:00:00"/>
    <d v="2016-04-26T04:21:46"/>
    <n v="270"/>
    <n v="18"/>
    <s v="#Refugee"/>
    <s v="male"/>
    <s v="monthly"/>
    <d v="2016-04-21T00:00:00"/>
    <x v="0"/>
    <s v="low"/>
  </r>
  <r>
    <n v="1058090"/>
    <n v="2250"/>
    <n v="2250"/>
    <s v="Bakery"/>
    <x v="1"/>
    <s v="to buy ingredients such as, flour, sugar, and other supplies needed in her business"/>
    <x v="0"/>
    <s v="Camotes, Cebu"/>
    <s v="PHP"/>
    <n v="1450"/>
    <d v="2016-04-21T11:52:23"/>
    <d v="2016-03-31T09:00:00"/>
    <d v="2016-04-26T07:00:15"/>
    <n v="80"/>
    <n v="1"/>
    <s v=""/>
    <s v="female"/>
    <s v="irregular"/>
    <d v="2016-04-21T00:00:00"/>
    <x v="0"/>
    <s v="low"/>
  </r>
  <r>
    <n v="1059150"/>
    <n v="9500"/>
    <n v="9500"/>
    <s v="Spare Parts"/>
    <x v="3"/>
    <s v="to increase the range of spare parts she stocks for her motor spares business."/>
    <x v="50"/>
    <s v="Harare"/>
    <s v="USD"/>
    <n v="3670"/>
    <d v="2016-04-22T16:13:30"/>
    <d v="2016-04-14T09:00:00"/>
    <d v="2016-04-28T17:46:54"/>
    <n v="80"/>
    <n v="19"/>
    <s v="user_favorite, #Woman Owned Biz, #Single Parent, #Schooling, #Parent, #Female Education"/>
    <s v="female, female, female, female"/>
    <s v="monthly"/>
    <d v="2016-04-22T00:00:00"/>
    <x v="0"/>
    <s v="low"/>
  </r>
  <r>
    <n v="1058957"/>
    <n v="2250"/>
    <n v="2250"/>
    <s v="Food Production/Sales"/>
    <x v="1"/>
    <s v="to buy ingredients such as flour, sugar, and other supplies needed in her business"/>
    <x v="0"/>
    <s v="Maasin City, Leyte"/>
    <s v="PHP"/>
    <n v="1450"/>
    <d v="2016-04-22T11:16:17"/>
    <d v="2016-03-31T09:00:00"/>
    <d v="2016-04-27T06:20:16"/>
    <n v="80"/>
    <n v="1"/>
    <s v=""/>
    <s v="female"/>
    <s v="irregular"/>
    <d v="2016-04-22T00:00:00"/>
    <x v="0"/>
    <s v="low"/>
  </r>
  <r>
    <n v="1059402"/>
    <n v="6250"/>
    <n v="6250"/>
    <s v="Food"/>
    <x v="1"/>
    <s v="to buy milk, oil and rice among other things."/>
    <x v="26"/>
    <s v="Cusco"/>
    <s v="PEN"/>
    <n v="1190"/>
    <d v="2016-04-23T00:58:01"/>
    <d v="2016-04-08T09:00:00"/>
    <d v="2016-04-30T06:00:21"/>
    <n v="60"/>
    <n v="1"/>
    <s v=""/>
    <s v="female"/>
    <s v="irregular"/>
    <d v="2016-04-22T00:00:00"/>
    <x v="0"/>
    <s v="low"/>
  </r>
  <r>
    <n v="1059301"/>
    <n v="3500"/>
    <n v="3500"/>
    <s v="Plastics Sales"/>
    <x v="3"/>
    <s v="to buy plastic products to sell, like buckets in different sizes."/>
    <x v="18"/>
    <s v="Chinu"/>
    <s v="COP"/>
    <n v="1770"/>
    <d v="2016-04-22T21:46:51"/>
    <d v="2016-03-23T08:00:00"/>
    <d v="2016-05-25T17:36:46"/>
    <n v="140"/>
    <n v="14"/>
    <s v="#Parent, user_favorite"/>
    <s v="male"/>
    <s v="bullet"/>
    <d v="2016-04-22T00:00:00"/>
    <x v="0"/>
    <s v="low"/>
  </r>
  <r>
    <n v="1058815"/>
    <n v="6500"/>
    <n v="6500"/>
    <s v="Clothing Sales"/>
    <x v="7"/>
    <s v="to pay for spring/summer collection clothing to resell to customers."/>
    <x v="25"/>
    <s v="Gyumri"/>
    <s v="AMD"/>
    <n v="1690"/>
    <d v="2016-04-22T09:22:28"/>
    <d v="2016-04-15T09:00:00"/>
    <d v="2016-05-24T18:15:49"/>
    <n v="260"/>
    <n v="19"/>
    <s v="volunteer_pick"/>
    <s v="female"/>
    <s v="monthly"/>
    <d v="2016-04-22T00:00:00"/>
    <x v="0"/>
    <s v="low"/>
  </r>
  <r>
    <n v="1058922"/>
    <n v="5000"/>
    <n v="5000"/>
    <s v="General Store"/>
    <x v="3"/>
    <s v="to buy more stock of cereals"/>
    <x v="1"/>
    <s v="Kilifi"/>
    <s v="KES"/>
    <n v="1380"/>
    <d v="2016-04-22T10:47:03"/>
    <d v="2016-04-19T09:00:00"/>
    <d v="2016-05-25T17:29:32"/>
    <n v="140"/>
    <n v="19"/>
    <s v="#Single, #Repeat Borrower, #Vegan"/>
    <s v="male"/>
    <s v="monthly"/>
    <d v="2016-04-22T00:00:00"/>
    <x v="0"/>
    <s v="low"/>
  </r>
  <r>
    <n v="1058583"/>
    <n v="1000"/>
    <n v="1000"/>
    <s v="Home Appliances"/>
    <x v="9"/>
    <s v="to buy a water filter to provide safe drinking water for her family_x0009__x0009_"/>
    <x v="4"/>
    <s v="Kompong Thom"/>
    <s v="KHR"/>
    <n v="3110"/>
    <d v="2016-04-22T05:06:16"/>
    <d v="2016-04-04T09:00:00"/>
    <d v="2016-04-26T19:00:47"/>
    <n v="80"/>
    <n v="3"/>
    <s v="#Eco-friendly, #Health and Sanitation, #Technology"/>
    <s v="female, male"/>
    <s v="monthly"/>
    <d v="2016-04-22T00:00:00"/>
    <x v="0"/>
    <s v="low"/>
  </r>
  <r>
    <n v="1058860"/>
    <n v="9250"/>
    <n v="9250"/>
    <s v="Butcher Shop"/>
    <x v="1"/>
    <s v="to purchase more kilos of meat for sale"/>
    <x v="11"/>
    <s v="Dar es Salaam"/>
    <s v="TZS"/>
    <n v="870"/>
    <d v="2016-04-22T09:55:37"/>
    <d v="2016-04-11T09:00:00"/>
    <d v="2016-04-27T19:39:50"/>
    <n v="70"/>
    <n v="18"/>
    <s v="#Parent"/>
    <s v="male, male"/>
    <s v="irregular"/>
    <d v="2016-04-22T00:00:00"/>
    <x v="0"/>
    <s v="low"/>
  </r>
  <r>
    <n v="1059008"/>
    <n v="2750"/>
    <n v="2750"/>
    <s v="Livestock"/>
    <x v="0"/>
    <s v="to buy cattle for resale."/>
    <x v="2"/>
    <s v="Vahdat"/>
    <s v="TJS"/>
    <n v="630"/>
    <d v="2016-04-22T12:05:34"/>
    <d v="2016-04-08T09:00:00"/>
    <d v="2016-05-18T14:08:44"/>
    <n v="140"/>
    <n v="9"/>
    <s v="#Animals, #Elderly, #Supporting Family"/>
    <s v="male"/>
    <s v="monthly"/>
    <d v="2016-04-22T00:00:00"/>
    <x v="0"/>
    <s v="low"/>
  </r>
  <r>
    <n v="1058720"/>
    <n v="2000"/>
    <n v="2000"/>
    <s v="Farming"/>
    <x v="0"/>
    <s v="to buy banana suckers to increase her banana production"/>
    <x v="1"/>
    <s v="Thika"/>
    <s v="KES"/>
    <n v="3880"/>
    <d v="2016-04-22T08:01:45"/>
    <d v="2016-04-06T09:00:00"/>
    <d v="2016-04-28T08:56:06"/>
    <n v="140"/>
    <n v="8"/>
    <s v="#Schooling, #Parent, #Sustainable Ag, #Trees, #Woman Owned Biz"/>
    <s v="female"/>
    <s v="monthly"/>
    <d v="2016-04-22T00:00:00"/>
    <x v="0"/>
    <s v="low"/>
  </r>
  <r>
    <n v="1059269"/>
    <n v="1750"/>
    <n v="6000"/>
    <s v="Agriculture"/>
    <x v="0"/>
    <s v=""/>
    <x v="34"/>
    <s v=""/>
    <s v="GTQ"/>
    <n v="2460"/>
    <d v="2016-04-22T20:45:13"/>
    <d v="2016-04-11T09:00:00"/>
    <m/>
    <n v="100"/>
    <n v="7"/>
    <s v="#Trees, #Parent, #Repeat Borrower"/>
    <s v=""/>
    <s v="bullet"/>
    <d v="2016-04-22T00:00:00"/>
    <x v="1"/>
    <s v="low"/>
  </r>
  <r>
    <n v="1058622"/>
    <n v="1250"/>
    <n v="1250"/>
    <s v="Home Appliances"/>
    <x v="9"/>
    <s v="To buy a water filter to provide safe drinking water for their family."/>
    <x v="4"/>
    <s v="Kampong Speu"/>
    <s v="KHR"/>
    <n v="3110"/>
    <d v="2016-04-22T06:22:52"/>
    <d v="2016-04-04T09:00:00"/>
    <d v="2016-04-27T00:32:31"/>
    <n v="80"/>
    <n v="3"/>
    <s v=""/>
    <s v="female, male"/>
    <s v="monthly"/>
    <d v="2016-04-22T00:00:00"/>
    <x v="0"/>
    <s v="low"/>
  </r>
  <r>
    <n v="1059108"/>
    <n v="4500"/>
    <n v="4500"/>
    <s v="Animal Sales"/>
    <x v="0"/>
    <s v="to purchase more baby goats and calves to cater to more customers."/>
    <x v="3"/>
    <s v="Pakpatan"/>
    <s v="PKR"/>
    <n v="2450"/>
    <d v="2016-04-22T14:15:36"/>
    <d v="2016-04-12T09:00:00"/>
    <d v="2016-05-09T19:50:56"/>
    <n v="140"/>
    <n v="15"/>
    <s v="#Animals, #Parent"/>
    <s v="female"/>
    <s v="monthly"/>
    <d v="2016-04-22T00:00:00"/>
    <x v="0"/>
    <s v="low"/>
  </r>
  <r>
    <n v="1059174"/>
    <n v="3250"/>
    <n v="3250"/>
    <s v="General Store"/>
    <x v="3"/>
    <s v="to buy staple foods such as: rice, sugar, oil, beans and snacks."/>
    <x v="10"/>
    <s v="Masaya"/>
    <s v="NIO"/>
    <n v="1200"/>
    <d v="2016-04-22T17:19:21"/>
    <d v="2016-04-08T09:00:00"/>
    <d v="2016-04-30T19:05:10"/>
    <n v="90"/>
    <n v="8"/>
    <s v="#Parent, #Repeat Borrower, #Woman Owned Biz"/>
    <s v="female"/>
    <s v="monthly"/>
    <d v="2016-04-22T00:00:00"/>
    <x v="0"/>
    <s v="low"/>
  </r>
  <r>
    <n v="1059590"/>
    <n v="6750"/>
    <n v="6750"/>
    <s v="General Store"/>
    <x v="3"/>
    <s v="to buy new clothes and shoes to stock his store."/>
    <x v="24"/>
    <s v="La Esperanza, Intibuca"/>
    <s v="HNL"/>
    <n v="2010"/>
    <d v="2016-04-23T18:25:08"/>
    <d v="2016-04-19T09:00:00"/>
    <d v="2016-05-29T00:27:45"/>
    <n v="200"/>
    <n v="26"/>
    <s v="#Parent, user_favorite"/>
    <s v="male"/>
    <s v="monthly"/>
    <d v="2016-04-23T00:00:00"/>
    <x v="0"/>
    <s v="low"/>
  </r>
  <r>
    <n v="1059611"/>
    <n v="29250"/>
    <n v="29250"/>
    <s v="Jewelry"/>
    <x v="3"/>
    <s v="to buy various trinkets to sell."/>
    <x v="19"/>
    <s v="Carapegua"/>
    <s v="PYG"/>
    <n v="580"/>
    <d v="2016-04-23T21:01:46"/>
    <d v="2016-03-23T08:00:00"/>
    <d v="2016-05-02T06:22:08"/>
    <n v="60"/>
    <n v="16"/>
    <s v=""/>
    <s v="female, female, female, female, female, female, female, female, female, female"/>
    <s v="irregular"/>
    <d v="2016-04-23T00:00:00"/>
    <x v="0"/>
    <s v="low"/>
  </r>
  <r>
    <n v="1059454"/>
    <n v="4000"/>
    <n v="4000"/>
    <s v="Higher education costs"/>
    <x v="5"/>
    <s v="To pay her school fees."/>
    <x v="19"/>
    <s v="San Lorenzo"/>
    <s v="PYG"/>
    <n v="580"/>
    <d v="2016-04-23T05:50:42"/>
    <d v="2016-03-22T08:00:00"/>
    <d v="2016-04-30T15:24:16"/>
    <n v="150"/>
    <n v="16"/>
    <s v="#Schooling, user_favorite, user_favorite"/>
    <s v="female"/>
    <s v="monthly"/>
    <d v="2016-04-23T00:00:00"/>
    <x v="0"/>
    <s v="low"/>
  </r>
  <r>
    <n v="1059516"/>
    <n v="6500"/>
    <n v="6500"/>
    <s v="Crafts"/>
    <x v="11"/>
    <s v="to buy bamboo sticks, bamboo leaves, and other supplies needed in her business."/>
    <x v="0"/>
    <s v="Palo, Leyte"/>
    <s v="PHP"/>
    <n v="1450"/>
    <d v="2016-04-23T13:24:12"/>
    <d v="2016-04-18T09:00:00"/>
    <d v="2016-04-28T03:48:42"/>
    <n v="80"/>
    <n v="23"/>
    <s v="user_favorite, user_favorite"/>
    <s v="female"/>
    <s v="irregular"/>
    <d v="2016-04-23T00:00:00"/>
    <x v="0"/>
    <s v="low"/>
  </r>
  <r>
    <n v="1059656"/>
    <n v="6750"/>
    <n v="6750"/>
    <s v="Personal Housing Expenses"/>
    <x v="4"/>
    <s v="to purchase sand, cement, brick and, equipment to build a new toilet."/>
    <x v="17"/>
    <s v="Thanh Hoá"/>
    <s v="VND"/>
    <n v="1210"/>
    <d v="2016-04-24T07:51:46"/>
    <d v="2016-04-20T09:00:00"/>
    <d v="2016-04-28T05:01:56"/>
    <n v="200"/>
    <n v="27"/>
    <s v="user_favorite"/>
    <s v="female"/>
    <s v="monthly"/>
    <d v="2016-04-24T00:00:00"/>
    <x v="0"/>
    <s v="low"/>
  </r>
  <r>
    <n v="1059726"/>
    <n v="2000"/>
    <n v="2000"/>
    <s v="Grocery Store"/>
    <x v="1"/>
    <s v="to buy grocery goods"/>
    <x v="32"/>
    <s v="Kumaripati"/>
    <s v="NPR"/>
    <n v="620"/>
    <d v="2016-04-24T20:21:36"/>
    <d v="2016-03-30T09:00:00"/>
    <d v="2016-04-28T12:44:14"/>
    <n v="140"/>
    <n v="8"/>
    <s v="#Parent, #Repeat Borrower, #Woman Owned Biz"/>
    <s v="female"/>
    <s v="monthly"/>
    <d v="2016-04-24T00:00:00"/>
    <x v="0"/>
    <s v="low"/>
  </r>
  <r>
    <n v="1059709"/>
    <n v="6500"/>
    <n v="6500"/>
    <s v="Retail"/>
    <x v="3"/>
    <s v="to purchase inventories of basic commodities for retail"/>
    <x v="0"/>
    <s v="Oroquieta - Aloran"/>
    <s v="PHP"/>
    <n v="1260"/>
    <d v="2016-04-24T14:58:51"/>
    <d v="2016-03-24T08:00:00"/>
    <d v="2016-05-25T16:34:30"/>
    <n v="140"/>
    <n v="23"/>
    <s v="#Parent, #Woman Owned Biz"/>
    <s v="female"/>
    <s v="monthly"/>
    <d v="2016-04-24T00:00:00"/>
    <x v="0"/>
    <s v="low"/>
  </r>
  <r>
    <n v="1059725"/>
    <n v="2000"/>
    <n v="2000"/>
    <s v="Beauty Salon"/>
    <x v="2"/>
    <s v="to buy cosmetic goods"/>
    <x v="32"/>
    <s v="Kumaripati"/>
    <s v="NPR"/>
    <n v="620"/>
    <d v="2016-04-24T20:14:20"/>
    <d v="2016-03-25T08:00:00"/>
    <d v="2016-04-28T11:51:52"/>
    <n v="140"/>
    <n v="8"/>
    <s v="#Repeat Borrower, #Woman Owned Biz"/>
    <s v="female"/>
    <s v="monthly"/>
    <d v="2016-04-24T00:00:00"/>
    <x v="0"/>
    <s v="low"/>
  </r>
  <r>
    <n v="1060019"/>
    <n v="1750"/>
    <n v="1750"/>
    <s v="Personal Medical Expenses"/>
    <x v="13"/>
    <s v="to buy medicine for her treatment."/>
    <x v="2"/>
    <s v="Gafurov"/>
    <s v="TJS"/>
    <n v="1000"/>
    <d v="2016-04-25T10:43:00"/>
    <d v="2016-04-06T09:00:00"/>
    <d v="2016-04-29T06:35:18"/>
    <n v="140"/>
    <n v="7"/>
    <s v="#Health and Sanitation, #Widowed"/>
    <s v="female"/>
    <s v="monthly"/>
    <d v="2016-04-25T00:00:00"/>
    <x v="0"/>
    <s v="low"/>
  </r>
  <r>
    <n v="1060235"/>
    <n v="12750"/>
    <n v="12750"/>
    <s v="Grocery Store"/>
    <x v="1"/>
    <s v="to pay for stock of beverages"/>
    <x v="25"/>
    <s v="Yerevan"/>
    <s v="AMD"/>
    <n v="1690"/>
    <d v="2016-04-25T16:07:28"/>
    <d v="2016-04-15T09:00:00"/>
    <d v="2016-05-27T10:10:52"/>
    <n v="260"/>
    <n v="45"/>
    <s v="#Parent"/>
    <s v="male"/>
    <s v="monthly"/>
    <d v="2016-04-25T00:00:00"/>
    <x v="0"/>
    <s v="low"/>
  </r>
  <r>
    <n v="1060125"/>
    <n v="9000"/>
    <n v="9000"/>
    <s v="Clothing Sales"/>
    <x v="7"/>
    <s v="to buy more clothing and shoes for resale"/>
    <x v="50"/>
    <s v="Harare"/>
    <s v="USD"/>
    <n v="3670"/>
    <d v="2016-04-25T12:34:02"/>
    <d v="2016-04-21T09:00:00"/>
    <d v="2016-05-18T17:51:39"/>
    <n v="80"/>
    <n v="36"/>
    <s v="#Parent, #Woman Owned Biz, user_favorite"/>
    <s v="female, female"/>
    <s v="monthly"/>
    <d v="2016-04-25T00:00:00"/>
    <x v="0"/>
    <s v="low"/>
  </r>
  <r>
    <n v="1060442"/>
    <n v="36750"/>
    <n v="36750"/>
    <s v="Grocery Store"/>
    <x v="1"/>
    <s v="to buy rice and sugar, among other things."/>
    <x v="26"/>
    <s v="Cusco"/>
    <s v="PEN"/>
    <n v="1190"/>
    <d v="2016-04-26T01:15:45"/>
    <d v="2016-04-12T09:00:00"/>
    <d v="2016-05-18T21:10:06"/>
    <n v="60"/>
    <n v="29"/>
    <s v="#Repeat Borrower, user_favorite, user_favorite"/>
    <s v="female, female, female, female, female, female, female, female, female, female, female, female"/>
    <s v="irregular"/>
    <d v="2016-04-25T00:00:00"/>
    <x v="0"/>
    <s v="low"/>
  </r>
  <r>
    <n v="1060172"/>
    <n v="1000"/>
    <n v="1000"/>
    <s v="Motorcycle Repair"/>
    <x v="2"/>
    <s v="to buy more spare parts to use in his daily work."/>
    <x v="13"/>
    <s v="Kasese"/>
    <s v="UGX"/>
    <n v="1630"/>
    <d v="2016-04-25T13:57:23"/>
    <d v="2016-04-19T09:00:00"/>
    <d v="2016-04-29T21:38:20"/>
    <n v="80"/>
    <n v="3"/>
    <s v=""/>
    <s v="male"/>
    <s v="irregular"/>
    <d v="2016-04-25T00:00:00"/>
    <x v="0"/>
    <s v="low"/>
  </r>
  <r>
    <n v="1059792"/>
    <n v="1000"/>
    <n v="1000"/>
    <s v="Home Appliances"/>
    <x v="9"/>
    <s v="to buy a water filter to provide safe drinking water for her family."/>
    <x v="4"/>
    <s v="Kampong Speu"/>
    <s v="KHR"/>
    <n v="3110"/>
    <d v="2016-04-25T05:33:21"/>
    <d v="2016-04-04T09:00:00"/>
    <d v="2016-04-28T15:52:09"/>
    <n v="80"/>
    <n v="4"/>
    <s v="#Eco-friendly, #Health and Sanitation, #Technology"/>
    <s v="female, female"/>
    <s v="monthly"/>
    <d v="2016-04-25T00:00:00"/>
    <x v="0"/>
    <s v="low"/>
  </r>
  <r>
    <n v="1059786"/>
    <n v="3500"/>
    <n v="3500"/>
    <s v="Livestock"/>
    <x v="0"/>
    <s v="to buy feed, vitamins, and other supplies to raise her goat."/>
    <x v="0"/>
    <s v="Bogo, Cebu"/>
    <s v="PHP"/>
    <n v="1450"/>
    <d v="2016-04-25T05:22:31"/>
    <d v="2016-04-11T09:00:00"/>
    <d v="2016-04-28T15:55:26"/>
    <n v="130"/>
    <n v="10"/>
    <s v="#Animals, #Elderly"/>
    <s v="female"/>
    <s v="irregular"/>
    <d v="2016-04-25T00:00:00"/>
    <x v="0"/>
    <s v="low"/>
  </r>
  <r>
    <n v="1060659"/>
    <n v="5000"/>
    <n v="5000"/>
    <s v="Cosmetics Sales"/>
    <x v="3"/>
    <s v="to buy cosmetic products for resale."/>
    <x v="3"/>
    <s v="Rawalpindi"/>
    <s v="PKR"/>
    <n v="2470"/>
    <d v="2016-04-26T07:04:14"/>
    <d v="2016-04-13T09:00:00"/>
    <d v="2016-05-23T06:48:35"/>
    <n v="140"/>
    <n v="16"/>
    <s v="volunteer_pick, #Parent, #Woman Owned Biz"/>
    <s v="female"/>
    <s v="monthly"/>
    <d v="2016-04-26T00:00:00"/>
    <x v="0"/>
    <s v="low"/>
  </r>
  <r>
    <n v="1061027"/>
    <n v="5000"/>
    <n v="5000"/>
    <s v="Agriculture"/>
    <x v="0"/>
    <s v="to pay workers to help with the corn and bean crops and buy agricultural supplies, as single mother"/>
    <x v="7"/>
    <s v="Ciudad Barrios"/>
    <s v="USD"/>
    <n v="1990"/>
    <d v="2016-04-26T16:22:15"/>
    <d v="2016-04-08T09:00:00"/>
    <d v="2016-05-02T10:39:08"/>
    <n v="140"/>
    <n v="20"/>
    <s v="#Repeat Borrower"/>
    <s v="female"/>
    <s v="monthly"/>
    <d v="2016-04-26T00:00:00"/>
    <x v="0"/>
    <s v="low"/>
  </r>
  <r>
    <n v="1060728"/>
    <n v="1750"/>
    <n v="1750"/>
    <s v="General Store"/>
    <x v="3"/>
    <s v="to buy items to sell like canned goods, personal care products, bread, noodles, drinks, spices and other snack foods."/>
    <x v="0"/>
    <s v="Numancia, Aklan"/>
    <s v="PHP"/>
    <n v="1450"/>
    <d v="2016-04-26T08:20:12"/>
    <d v="2016-03-31T09:00:00"/>
    <d v="2016-04-30T08:10:14"/>
    <n v="80"/>
    <n v="1"/>
    <s v=""/>
    <s v="female"/>
    <s v="irregular"/>
    <d v="2016-04-26T00:00:00"/>
    <x v="0"/>
    <s v="low"/>
  </r>
  <r>
    <n v="1060989"/>
    <n v="3500"/>
    <n v="3500"/>
    <s v="Fruits &amp; Vegetables"/>
    <x v="1"/>
    <s v="to purchase staple foods to sell"/>
    <x v="22"/>
    <s v="Yaoundé"/>
    <s v="XAF"/>
    <n v="2170"/>
    <d v="2016-04-26T14:23:10"/>
    <d v="2016-04-21T09:00:00"/>
    <d v="2016-04-30T23:45:30"/>
    <n v="150"/>
    <n v="13"/>
    <s v="#Elderly"/>
    <s v="female"/>
    <s v="monthly"/>
    <d v="2016-04-26T00:00:00"/>
    <x v="0"/>
    <s v="low"/>
  </r>
  <r>
    <n v="1060716"/>
    <n v="2000"/>
    <n v="2000"/>
    <s v="General Store"/>
    <x v="3"/>
    <s v="to buy items to sell like beverages, canned goods, junk foods, home care products, and other groceries."/>
    <x v="0"/>
    <s v="Guindulman, Bohol"/>
    <s v="PHP"/>
    <n v="1450"/>
    <d v="2016-04-26T08:09:39"/>
    <d v="2016-04-19T09:00:00"/>
    <d v="2016-04-30T17:21:55"/>
    <n v="80"/>
    <n v="7"/>
    <s v=""/>
    <s v="female"/>
    <s v="irregular"/>
    <d v="2016-04-26T00:00:00"/>
    <x v="0"/>
    <s v="low"/>
  </r>
  <r>
    <n v="1061029"/>
    <n v="4500"/>
    <n v="4500"/>
    <s v="Livestock"/>
    <x v="0"/>
    <s v="buy two sheep."/>
    <x v="55"/>
    <s v="MOGTEDO"/>
    <s v="XOF"/>
    <n v="1870"/>
    <d v="2016-04-26T16:26:34"/>
    <d v="2016-03-29T09:00:00"/>
    <d v="2016-05-02T18:45:00"/>
    <n v="80"/>
    <n v="15"/>
    <s v="#Animals, #Parent, #Schooling, #Supporting Family, #Woman Owned Biz"/>
    <s v="female, female, male, female, male"/>
    <s v="irregular"/>
    <d v="2016-04-26T00:00:00"/>
    <x v="0"/>
    <s v="low"/>
  </r>
  <r>
    <n v="1061091"/>
    <n v="11000"/>
    <n v="11000"/>
    <s v="Food Production/Sales"/>
    <x v="1"/>
    <s v="to buy sugar, rice, cinnamon and glasses."/>
    <x v="10"/>
    <s v="Masaya"/>
    <s v="NIO"/>
    <n v="1200"/>
    <d v="2016-04-26T19:17:50"/>
    <d v="2016-04-13T09:00:00"/>
    <d v="2016-05-13T03:23:49"/>
    <n v="80"/>
    <n v="23"/>
    <s v="#Parent, #Woman Owned Biz, user_favorite"/>
    <s v="female, female, female, female"/>
    <s v="monthly"/>
    <d v="2016-04-26T00:00:00"/>
    <x v="0"/>
    <s v="low"/>
  </r>
  <r>
    <n v="1061058"/>
    <n v="15000"/>
    <n v="15000"/>
    <s v="Agriculture"/>
    <x v="0"/>
    <s v="to buy calcium fertilizer for his crops."/>
    <x v="14"/>
    <s v="Tulcán"/>
    <s v="USD"/>
    <n v="1880"/>
    <d v="2016-04-26T17:24:34"/>
    <d v="2016-04-12T09:00:00"/>
    <d v="2016-05-23T03:25:44"/>
    <n v="140"/>
    <n v="44"/>
    <s v="#Parent, #Vegan"/>
    <s v="male"/>
    <s v="monthly"/>
    <d v="2016-04-26T00:00:00"/>
    <x v="0"/>
    <s v="low"/>
  </r>
  <r>
    <n v="1060552"/>
    <n v="2750"/>
    <n v="2750"/>
    <s v="Pigs"/>
    <x v="0"/>
    <s v="to purchase piglets and feeds"/>
    <x v="0"/>
    <s v="Pagadian City, Zamboanga del Sur"/>
    <s v="PHP"/>
    <n v="1260"/>
    <d v="2016-04-26T04:23:52"/>
    <d v="2016-04-20T09:00:00"/>
    <d v="2016-04-30T17:01:47"/>
    <n v="80"/>
    <n v="11"/>
    <s v="#Animals"/>
    <s v="female"/>
    <s v="irregular"/>
    <d v="2016-04-26T00:00:00"/>
    <x v="0"/>
    <s v="low"/>
  </r>
  <r>
    <n v="1061280"/>
    <n v="2750"/>
    <n v="2750"/>
    <s v="Fruits &amp; Vegetables"/>
    <x v="1"/>
    <s v="to buy more fruits to sell on her fruit stall."/>
    <x v="0"/>
    <s v="Bindoy, Negros Oriental"/>
    <s v="PHP"/>
    <n v="1450"/>
    <d v="2016-04-27T05:14:39"/>
    <d v="2016-03-30T09:00:00"/>
    <d v="2016-05-01T18:20:13"/>
    <n v="80"/>
    <n v="1"/>
    <s v=""/>
    <s v="female"/>
    <s v="irregular"/>
    <d v="2016-04-27T00:00:00"/>
    <x v="0"/>
    <s v="low"/>
  </r>
  <r>
    <n v="1061194"/>
    <n v="3250"/>
    <n v="3250"/>
    <s v="General Store"/>
    <x v="3"/>
    <s v="to buy additional stock of groceries to sell."/>
    <x v="0"/>
    <s v="Valladolid, Negros Occidental"/>
    <s v="PHP"/>
    <n v="1450"/>
    <d v="2016-04-27T03:53:10"/>
    <d v="2016-04-18T09:00:00"/>
    <d v="2016-05-01T03:40:14"/>
    <n v="50"/>
    <n v="1"/>
    <s v=""/>
    <s v="female"/>
    <s v="irregular"/>
    <d v="2016-04-27T00:00:00"/>
    <x v="0"/>
    <s v="low"/>
  </r>
  <r>
    <n v="1061347"/>
    <n v="7750"/>
    <n v="7750"/>
    <s v="Personal Housing Expenses"/>
    <x v="4"/>
    <s v="to buy construction supplies for his  house."/>
    <x v="2"/>
    <s v="Gissar"/>
    <s v="TJS"/>
    <n v="1000"/>
    <d v="2016-04-27T06:14:42"/>
    <d v="2016-04-01T09:00:00"/>
    <d v="2016-05-31T05:54:26"/>
    <n v="140"/>
    <n v="30"/>
    <s v="#Parent"/>
    <s v="male"/>
    <s v="monthly"/>
    <d v="2016-04-27T00:00:00"/>
    <x v="0"/>
    <s v="low"/>
  </r>
  <r>
    <n v="1061242"/>
    <n v="2000"/>
    <n v="2000"/>
    <s v="Home Appliances"/>
    <x v="9"/>
    <s v="To buy a water filter to provide safe drinking water for their family"/>
    <x v="4"/>
    <s v="Kompong Thom"/>
    <s v="KHR"/>
    <n v="3110"/>
    <d v="2016-04-27T04:42:06"/>
    <d v="2016-04-20T09:00:00"/>
    <d v="2016-05-02T20:37:52"/>
    <n v="80"/>
    <n v="8"/>
    <s v="#Eco-friendly, #Health and Sanitation, #Technology"/>
    <s v="female, male, female, male, female"/>
    <s v="monthly"/>
    <d v="2016-04-27T00:00:00"/>
    <x v="0"/>
    <s v="low"/>
  </r>
  <r>
    <n v="1061373"/>
    <n v="37500"/>
    <n v="37500"/>
    <s v="Farming"/>
    <x v="0"/>
    <s v="to pay for mechanized equipment."/>
    <x v="35"/>
    <s v="Vladimirovka"/>
    <s v="UAH"/>
    <n v="2270"/>
    <d v="2016-04-27T07:06:53"/>
    <d v="2016-04-21T09:00:00"/>
    <d v="2016-05-27T13:36:08"/>
    <n v="270"/>
    <n v="139"/>
    <s v="#Vegan, #Biz Durable Asset, user_favorite, user_favorite, user_favorite"/>
    <s v="male"/>
    <s v="monthly"/>
    <d v="2016-04-27T00:00:00"/>
    <x v="0"/>
    <s v="high"/>
  </r>
  <r>
    <n v="1061266"/>
    <n v="1250"/>
    <n v="1250"/>
    <s v="Home Appliances"/>
    <x v="9"/>
    <s v="to buy water filter to increase more water sanitation in her house."/>
    <x v="4"/>
    <s v="Kampong Thom Province, Prasat Balang district"/>
    <s v="KHR"/>
    <n v="2040"/>
    <d v="2016-04-27T05:04:40"/>
    <d v="2016-03-29T09:00:00"/>
    <d v="2016-05-02T01:32:52"/>
    <n v="140"/>
    <n v="4"/>
    <s v="user_favorite, user_favorite"/>
    <s v="female, female, female"/>
    <s v="monthly"/>
    <d v="2016-04-27T00:00:00"/>
    <x v="0"/>
    <s v="low"/>
  </r>
  <r>
    <n v="1061487"/>
    <n v="13000"/>
    <n v="13000"/>
    <s v="Personal Housing Expenses"/>
    <x v="4"/>
    <s v="to build a decent latrine"/>
    <x v="4"/>
    <s v="Battambang"/>
    <s v="USD"/>
    <n v="1060"/>
    <d v="2016-04-27T09:25:57"/>
    <d v="2016-04-26T09:00:00"/>
    <d v="2016-05-02T21:43:47"/>
    <n v="270"/>
    <n v="49"/>
    <s v="#Elderly, user_favorite, #Eco-friendly, #Health and Sanitation, #Parent"/>
    <s v="female"/>
    <s v="monthly"/>
    <d v="2016-04-27T00:00:00"/>
    <x v="0"/>
    <s v="low"/>
  </r>
  <r>
    <n v="1061390"/>
    <n v="6500"/>
    <n v="6500"/>
    <s v="Office Supplies"/>
    <x v="3"/>
    <s v="to acquire more school supplies to sell"/>
    <x v="0"/>
    <s v="Pasay City"/>
    <s v="PHP"/>
    <n v="1440"/>
    <d v="2016-04-27T07:42:26"/>
    <d v="2016-04-22T09:00:00"/>
    <d v="2016-05-17T21:02:13"/>
    <n v="80"/>
    <n v="22"/>
    <s v="user_favorite, #Parent"/>
    <s v="male"/>
    <s v="irregular"/>
    <d v="2016-04-27T00:00:00"/>
    <x v="0"/>
    <s v="low"/>
  </r>
  <r>
    <n v="1061765"/>
    <n v="5000"/>
    <n v="5000"/>
    <s v="Cattle"/>
    <x v="0"/>
    <s v="to buy formulated feed and vitamins."/>
    <x v="14"/>
    <s v="Tulcán"/>
    <s v="USD"/>
    <n v="1880"/>
    <d v="2016-04-27T18:00:37"/>
    <d v="2016-04-15T09:00:00"/>
    <d v="2016-05-02T17:41:22"/>
    <n v="140"/>
    <n v="13"/>
    <s v="#Animals"/>
    <s v="female"/>
    <s v="monthly"/>
    <d v="2016-04-27T00:00:00"/>
    <x v="0"/>
    <s v="low"/>
  </r>
  <r>
    <n v="1061901"/>
    <n v="4500"/>
    <n v="4500"/>
    <s v="General Store"/>
    <x v="3"/>
    <s v="to buy rice grain, groceries and school supplies to sell."/>
    <x v="0"/>
    <s v="Del Pilar, Cabatuan, Isabela"/>
    <s v="PHP"/>
    <n v="1230"/>
    <d v="2016-04-28T03:31:55"/>
    <d v="2016-04-13T09:00:00"/>
    <d v="2016-05-02T21:52:47"/>
    <n v="70"/>
    <n v="13"/>
    <s v=""/>
    <s v="female"/>
    <s v="irregular"/>
    <d v="2016-04-28T00:00:00"/>
    <x v="0"/>
    <s v="low"/>
  </r>
  <r>
    <n v="1062371"/>
    <n v="54250"/>
    <n v="54250"/>
    <s v="General Store"/>
    <x v="3"/>
    <s v="to buy rice, beans, sugar, milk, corn, purified water, and soft drinks for her community store."/>
    <x v="44"/>
    <s v="LOCALIDAD PALMA SOLA, MUNICIPIO TIERRA BLANCA VERA"/>
    <s v="MXN"/>
    <n v="1300"/>
    <d v="2016-04-28T22:10:59"/>
    <d v="2016-04-15T09:00:00"/>
    <d v="2016-05-06T01:40:55"/>
    <n v="70"/>
    <n v="214"/>
    <s v="user_favorite, #Parent, #Repeat Borrower"/>
    <s v="female, female, female, female, female, female, female, male, female, female, female"/>
    <s v="irregular"/>
    <d v="2016-04-28T00:00:00"/>
    <x v="0"/>
    <s v="high"/>
  </r>
  <r>
    <n v="1062242"/>
    <n v="4500"/>
    <n v="4500"/>
    <s v="Personal Products Sales"/>
    <x v="3"/>
    <s v="to pay for beauty products, clothes, footwear and perfume to sell."/>
    <x v="0"/>
    <s v="General Trias, Cavite"/>
    <s v="PHP"/>
    <n v="1440"/>
    <d v="2016-04-28T15:52:53"/>
    <d v="2016-04-06T09:00:00"/>
    <d v="2016-05-04T04:30:57"/>
    <n v="70"/>
    <n v="16"/>
    <s v=""/>
    <s v="female"/>
    <s v="irregular"/>
    <d v="2016-04-28T00:00:00"/>
    <x v="0"/>
    <s v="low"/>
  </r>
  <r>
    <n v="1062003"/>
    <n v="2000"/>
    <n v="2000"/>
    <s v="Pigs"/>
    <x v="0"/>
    <s v="to buy piglets and feed for them."/>
    <x v="66"/>
    <s v="Antsirabe"/>
    <s v="MGA"/>
    <n v="3590"/>
    <d v="2016-04-28T07:46:26"/>
    <d v="2016-03-30T09:00:00"/>
    <d v="2016-05-02T17:36:20"/>
    <n v="80"/>
    <n v="5"/>
    <s v="#Animals"/>
    <s v="male"/>
    <s v="monthly"/>
    <d v="2016-04-28T00:00:00"/>
    <x v="0"/>
    <s v="low"/>
  </r>
  <r>
    <n v="1062023"/>
    <n v="6000"/>
    <n v="6000"/>
    <s v="Home Energy"/>
    <x v="9"/>
    <s v="To buy a solar home system to improve her standard of living."/>
    <x v="4"/>
    <s v="Kampong Thom Province, Prasat Balang district"/>
    <s v="USD"/>
    <n v="2040"/>
    <d v="2016-04-28T08:43:52"/>
    <d v="2016-03-29T09:00:00"/>
    <d v="2016-05-03T23:37:34"/>
    <n v="260"/>
    <n v="23"/>
    <s v="#Eco-friendly, #Technology, user_favorite, #Parent"/>
    <s v="female"/>
    <s v="monthly"/>
    <d v="2016-04-28T00:00:00"/>
    <x v="0"/>
    <s v="low"/>
  </r>
  <r>
    <n v="1062125"/>
    <n v="49500"/>
    <n v="49500"/>
    <s v="Food Market"/>
    <x v="1"/>
    <s v="to buy some sacks of rice, of flour, and of charcoal for resale."/>
    <x v="45"/>
    <s v="Goma, North Kivu province"/>
    <s v="USD"/>
    <n v="1600"/>
    <d v="2016-04-28T11:55:02"/>
    <d v="2016-04-25T09:00:00"/>
    <d v="2016-05-03T20:54:31"/>
    <n v="60"/>
    <n v="128"/>
    <s v="#Parent, #Vegan, #Woman Owned Biz, user_favorite, user_favorite"/>
    <s v="female, female, male, male, female, female, female, female, female, female, female, female, female, female, male, female, female, female, female, female, male, female, female, female, female, female, female, male, female, female"/>
    <s v="irregular"/>
    <d v="2016-04-28T00:00:00"/>
    <x v="0"/>
    <s v="high"/>
  </r>
  <r>
    <n v="1062008"/>
    <n v="6500"/>
    <n v="6500"/>
    <s v="Animal Sales"/>
    <x v="0"/>
    <s v="to buy feed for the cows  and have start-up capital for a bakeshop."/>
    <x v="0"/>
    <s v="Talibon,Bohol"/>
    <s v="PHP"/>
    <n v="1250"/>
    <d v="2016-04-28T08:05:12"/>
    <d v="2016-03-31T09:00:00"/>
    <d v="2016-05-05T14:28:19"/>
    <n v="130"/>
    <n v="26"/>
    <s v="#Animals, user_favorite, #Parent, #Woman Owned Biz"/>
    <s v="female"/>
    <s v="irregular"/>
    <d v="2016-04-28T00:00:00"/>
    <x v="0"/>
    <s v="low"/>
  </r>
  <r>
    <n v="1061907"/>
    <n v="2250"/>
    <n v="2250"/>
    <s v="General Store"/>
    <x v="3"/>
    <s v="to buy grocery items to add to her variety store business."/>
    <x v="0"/>
    <s v="Taguig City"/>
    <s v="PHP"/>
    <n v="1440"/>
    <d v="2016-04-28T03:46:21"/>
    <d v="2016-04-09T09:00:00"/>
    <d v="2016-05-02T19:44:12"/>
    <n v="50"/>
    <n v="1"/>
    <s v=""/>
    <s v="female"/>
    <s v="irregular"/>
    <d v="2016-04-28T00:00:00"/>
    <x v="0"/>
    <s v="low"/>
  </r>
  <r>
    <n v="1062527"/>
    <n v="2000"/>
    <n v="2000"/>
    <s v="Home Appliances"/>
    <x v="9"/>
    <s v="to buy a water filter to provide safe drinking water for their family."/>
    <x v="4"/>
    <s v="Kompong Thom"/>
    <s v="KHR"/>
    <n v="3110"/>
    <d v="2016-04-29T06:32:52"/>
    <d v="2016-04-27T09:00:00"/>
    <d v="2016-05-04T13:26:40"/>
    <n v="80"/>
    <n v="8"/>
    <s v="#Eco-friendly, #Health and Sanitation, #Technology"/>
    <s v="female, female, female, female, female"/>
    <s v="monthly"/>
    <d v="2016-04-29T00:00:00"/>
    <x v="0"/>
    <s v="low"/>
  </r>
  <r>
    <n v="1062793"/>
    <n v="5500"/>
    <n v="5500"/>
    <s v="General Store"/>
    <x v="3"/>
    <s v="to buy more stock of sugar, maize flour and cooking fat so as to meet her customers' demand hence increasing income to provide food and clothing to her family."/>
    <x v="1"/>
    <s v="Machakos"/>
    <s v="KES"/>
    <n v="3880"/>
    <d v="2016-04-29T14:26:30"/>
    <d v="2016-04-14T09:00:00"/>
    <d v="2016-06-08T12:57:15"/>
    <n v="140"/>
    <n v="14"/>
    <s v="#Parent, #Schooling, #Woman Owned Biz"/>
    <s v="female, female, female"/>
    <s v="monthly"/>
    <d v="2016-04-29T00:00:00"/>
    <x v="0"/>
    <s v="low"/>
  </r>
  <r>
    <n v="1062508"/>
    <n v="3500"/>
    <n v="3500"/>
    <s v="Poultry"/>
    <x v="0"/>
    <s v="To purchase quality poultry feeds to improve production hence more income."/>
    <x v="1"/>
    <s v="Nakuru East"/>
    <s v="KES"/>
    <n v="3880"/>
    <d v="2016-04-29T06:21:24"/>
    <d v="2016-04-14T09:00:00"/>
    <d v="2016-05-19T10:12:10"/>
    <n v="140"/>
    <n v="14"/>
    <s v="#Animals, #Parent, #Schooling, #Woman Owned Biz"/>
    <s v="female, female"/>
    <s v="monthly"/>
    <d v="2016-04-29T00:00:00"/>
    <x v="0"/>
    <s v="low"/>
  </r>
  <r>
    <n v="1063067"/>
    <n v="12000"/>
    <n v="12000"/>
    <s v="Higher education costs"/>
    <x v="5"/>
    <s v="cover the processing costs of issuing her diploma."/>
    <x v="10"/>
    <s v="Chinandega"/>
    <s v="USD"/>
    <n v="1760"/>
    <d v="2016-04-30T00:29:40"/>
    <d v="2016-04-25T09:00:00"/>
    <d v="2016-05-06T22:37:44"/>
    <n v="210"/>
    <n v="48"/>
    <s v="#Schooling, user_favorite"/>
    <s v="female"/>
    <s v="monthly"/>
    <d v="2016-04-29T00:00:00"/>
    <x v="0"/>
    <s v="low"/>
  </r>
  <r>
    <n v="1062559"/>
    <n v="2000"/>
    <n v="2000"/>
    <s v="Farming"/>
    <x v="0"/>
    <s v="to buy seeds, fertilizer and pesticides."/>
    <x v="1"/>
    <s v="Kitale"/>
    <s v="KES"/>
    <n v="1560"/>
    <d v="2016-04-29T07:45:14"/>
    <d v="2016-04-27T09:00:00"/>
    <d v="2016-05-04T04:05:03"/>
    <n v="140"/>
    <n v="8"/>
    <s v=""/>
    <s v="female"/>
    <s v="monthly"/>
    <d v="2016-04-29T00:00:00"/>
    <x v="0"/>
    <s v="low"/>
  </r>
  <r>
    <n v="1062873"/>
    <n v="5750"/>
    <n v="5750"/>
    <s v="Cloth &amp; Dressmaking Supplies"/>
    <x v="3"/>
    <s v="to renovate his cloth selling shop."/>
    <x v="38"/>
    <s v=""/>
    <s v="EUR"/>
    <n v="2400"/>
    <d v="2016-04-29T15:53:28"/>
    <d v="2016-04-25T09:00:00"/>
    <d v="2016-05-19T19:49:03"/>
    <n v="140"/>
    <n v="21"/>
    <s v="#Parent"/>
    <s v="male"/>
    <s v="monthly"/>
    <d v="2016-04-29T00:00:00"/>
    <x v="0"/>
    <s v="low"/>
  </r>
  <r>
    <n v="1062620"/>
    <n v="2000"/>
    <n v="2000"/>
    <s v="Farming"/>
    <x v="0"/>
    <s v="to buy farm inputs."/>
    <x v="1"/>
    <s v="Mwea"/>
    <s v="KES"/>
    <n v="1380"/>
    <d v="2016-04-29T09:34:29"/>
    <d v="2016-04-22T09:00:00"/>
    <d v="2016-05-04T11:35:38"/>
    <n v="80"/>
    <n v="8"/>
    <s v=""/>
    <s v="female"/>
    <s v="monthly"/>
    <d v="2016-04-29T00:00:00"/>
    <x v="0"/>
    <s v="low"/>
  </r>
  <r>
    <n v="1062500"/>
    <n v="1000"/>
    <n v="1000"/>
    <s v="General Store"/>
    <x v="3"/>
    <s v="To buy more stock of sugar, tea leaves and other items to meet her customers' demands"/>
    <x v="1"/>
    <s v="Machakos"/>
    <s v="KES"/>
    <n v="3880"/>
    <d v="2016-04-29T06:18:36"/>
    <d v="2016-04-12T09:00:00"/>
    <d v="2016-05-04T15:54:41"/>
    <n v="110"/>
    <n v="4"/>
    <s v=""/>
    <s v="female"/>
    <s v="monthly"/>
    <d v="2016-04-29T00:00:00"/>
    <x v="0"/>
    <s v="low"/>
  </r>
  <r>
    <n v="1063222"/>
    <n v="6250"/>
    <n v="15000"/>
    <s v="Fuel/Firewood"/>
    <x v="3"/>
    <s v="to buy more pieces of firewood that a coffee farm has offered him at a good price."/>
    <x v="7"/>
    <s v="San Vicente"/>
    <s v="USD"/>
    <n v="1990"/>
    <d v="2016-04-30T16:19:22"/>
    <d v="2016-04-22T09:00:00"/>
    <m/>
    <n v="200"/>
    <n v="20"/>
    <s v="#Parent"/>
    <s v="male"/>
    <s v="monthly"/>
    <d v="2016-04-30T00:00:00"/>
    <x v="1"/>
    <s v="low"/>
  </r>
  <r>
    <n v="1063124"/>
    <n v="3250"/>
    <n v="3250"/>
    <s v="General Store"/>
    <x v="3"/>
    <s v="to buy additional items like canned goods, candies, biscuits, coffee, sugar, beers, soft-drinks, etc. to sell."/>
    <x v="0"/>
    <s v="Bais, Negros Oriental"/>
    <s v="PHP"/>
    <n v="1450"/>
    <d v="2016-04-30T05:36:15"/>
    <d v="2016-03-31T09:00:00"/>
    <d v="2016-05-04T21:44:05"/>
    <n v="50"/>
    <n v="1"/>
    <s v=""/>
    <s v="female"/>
    <s v="irregular"/>
    <d v="2016-04-30T00:00:00"/>
    <x v="0"/>
    <s v="low"/>
  </r>
  <r>
    <n v="1063258"/>
    <n v="6250"/>
    <n v="13000"/>
    <s v="Livestock"/>
    <x v="0"/>
    <s v="to buy livestock which provides him with milk to sell."/>
    <x v="7"/>
    <s v="Ciudad Barrios"/>
    <s v="USD"/>
    <n v="1990"/>
    <d v="2016-04-30T20:32:36"/>
    <d v="2016-04-28T09:00:00"/>
    <m/>
    <n v="210"/>
    <n v="6"/>
    <s v="#Animals, #Biz Durable Asset, #Parent"/>
    <s v="male"/>
    <s v="monthly"/>
    <d v="2016-04-30T00:00:00"/>
    <x v="1"/>
    <s v="low"/>
  </r>
  <r>
    <n v="1063180"/>
    <n v="2750"/>
    <n v="2750"/>
    <s v="Agriculture"/>
    <x v="0"/>
    <s v="to buy fertilizers for growing groundnuts and okra."/>
    <x v="12"/>
    <s v="Sima"/>
    <s v="XOF"/>
    <n v="3020"/>
    <d v="2016-04-30T12:14:19"/>
    <d v="2016-03-31T09:00:00"/>
    <d v="2016-05-05T17:26:50"/>
    <n v="50"/>
    <n v="1"/>
    <s v=""/>
    <s v="female, female, female, female, female, female"/>
    <s v="bullet"/>
    <d v="2016-04-30T00:00:00"/>
    <x v="0"/>
    <s v="low"/>
  </r>
  <r>
    <n v="1063453"/>
    <n v="1750"/>
    <n v="1750"/>
    <s v="Personal Housing Expenses"/>
    <x v="4"/>
    <s v="to build a sanitary toilet for her family."/>
    <x v="0"/>
    <s v="Sagay, Negros Occidental"/>
    <s v="PHP"/>
    <n v="1450"/>
    <d v="2016-05-02T10:15:49"/>
    <d v="2016-04-21T09:00:00"/>
    <d v="2016-05-05T11:50:09"/>
    <n v="140"/>
    <n v="7"/>
    <s v=""/>
    <s v="female"/>
    <s v="irregular"/>
    <d v="2016-05-02T00:00:00"/>
    <x v="0"/>
    <s v="low"/>
  </r>
  <r>
    <n v="1063361"/>
    <n v="65000"/>
    <n v="65000"/>
    <s v="Food Production/Sales"/>
    <x v="1"/>
    <s v="to buy ice cream to sell."/>
    <x v="19"/>
    <s v="Asunción"/>
    <s v="PYG"/>
    <n v="580"/>
    <d v="2016-05-02T04:51:55"/>
    <d v="2016-03-31T09:00:00"/>
    <d v="2016-05-15T13:36:07"/>
    <n v="60"/>
    <n v="32"/>
    <s v="#Woman Owned Biz, #Repeat Borrower"/>
    <s v="female, female, female, female, female, female, female, female, female, female, female, female, female, female, female, female, female, female, female"/>
    <s v="irregular"/>
    <d v="2016-05-02T00:00:00"/>
    <x v="0"/>
    <s v="low"/>
  </r>
  <r>
    <n v="1063502"/>
    <n v="9500"/>
    <n v="9500"/>
    <s v="Home Energy"/>
    <x v="9"/>
    <s v="to pay for the ACE cook stove, which will improve her life in terms of health, cost of fuel, and time spent collecting firewood."/>
    <x v="72"/>
    <s v="Sekokoaneng, Qacha's Nek"/>
    <s v="LSL"/>
    <n v="4520"/>
    <d v="2016-05-02T12:48:57"/>
    <d v="2016-04-09T09:00:00"/>
    <d v="2016-05-05T22:48:38"/>
    <n v="110"/>
    <n v="37"/>
    <s v="user_favorite, #Eco-friendly, #Parent, #Supporting Family, #Single Parent, #Technology, user_favorite, #Health and Sanitation"/>
    <s v="female, female, male, female, female, female, female, female, female, female"/>
    <s v="monthly"/>
    <d v="2016-05-02T00:00:00"/>
    <x v="0"/>
    <s v="low"/>
  </r>
  <r>
    <n v="1063942"/>
    <n v="6250"/>
    <n v="6250"/>
    <s v="Animal Sales"/>
    <x v="0"/>
    <s v="to purchase animals and feed."/>
    <x v="26"/>
    <s v="Cusco"/>
    <s v="PEN"/>
    <n v="1190"/>
    <d v="2016-05-03T18:40:12"/>
    <d v="2016-04-20T09:00:00"/>
    <d v="2016-05-23T19:10:13"/>
    <n v="60"/>
    <n v="1"/>
    <s v=""/>
    <s v="female"/>
    <s v="irregular"/>
    <d v="2016-05-03T00:00:00"/>
    <x v="0"/>
    <s v="low"/>
  </r>
  <r>
    <n v="1063815"/>
    <n v="5250"/>
    <n v="5250"/>
    <s v="Farming"/>
    <x v="0"/>
    <s v="to buy fertilizer and seeds to start his own farm."/>
    <x v="2"/>
    <s v="Spitamen"/>
    <s v="TJS"/>
    <n v="2150"/>
    <d v="2016-05-03T10:27:13"/>
    <d v="2016-04-27T09:00:00"/>
    <d v="2016-06-04T20:17:22"/>
    <n v="140"/>
    <n v="18"/>
    <s v=""/>
    <s v="male"/>
    <s v="monthly"/>
    <d v="2016-05-03T00:00:00"/>
    <x v="0"/>
    <s v="low"/>
  </r>
  <r>
    <n v="1063870"/>
    <n v="11000"/>
    <n v="11000"/>
    <s v="Education provider"/>
    <x v="5"/>
    <s v="to purchase a water filtration system to provide clean drinking water for its students."/>
    <x v="13"/>
    <s v="Mbarara"/>
    <s v="UGX"/>
    <n v="3290"/>
    <d v="2016-05-03T13:41:12"/>
    <d v="2016-04-15T09:00:00"/>
    <d v="2016-05-18T18:47:41"/>
    <n v="320"/>
    <n v="42"/>
    <s v="#Schooling, #Technology, #Eco-friendly, #Health and Sanitation, user_favorite"/>
    <s v="male"/>
    <s v="irregular"/>
    <d v="2016-05-03T00:00:00"/>
    <x v="0"/>
    <s v="low"/>
  </r>
  <r>
    <n v="1063921"/>
    <n v="9750"/>
    <n v="14500"/>
    <s v="Transportation"/>
    <x v="8"/>
    <s v="to pay for the repairs to his car."/>
    <x v="5"/>
    <s v="El Alto"/>
    <s v="BOB"/>
    <n v="480"/>
    <d v="2016-05-03T17:32:16"/>
    <d v="2016-04-26T09:00:00"/>
    <m/>
    <n v="200"/>
    <n v="32"/>
    <s v="#Repair Renew Replace, #Parent"/>
    <s v="male"/>
    <s v="monthly"/>
    <d v="2016-05-03T00:00:00"/>
    <x v="1"/>
    <s v="low"/>
  </r>
  <r>
    <n v="1063893"/>
    <n v="3250"/>
    <n v="10250"/>
    <s v="General Store"/>
    <x v="3"/>
    <s v="to buy flour, sugar, rice, vegetable oil, soap, cookies, disposable diapers, and pasta."/>
    <x v="54"/>
    <s v="Moamba, Maputo"/>
    <s v="MZN"/>
    <n v="230"/>
    <d v="2016-05-03T16:21:45"/>
    <d v="2016-05-25T09:00:00"/>
    <m/>
    <n v="190"/>
    <n v="11"/>
    <s v="#Elderly, #Parent, #Repeat Borrower"/>
    <s v="male"/>
    <s v="monthly"/>
    <d v="2016-05-03T00:00:00"/>
    <x v="1"/>
    <s v="low"/>
  </r>
  <r>
    <n v="1063616"/>
    <n v="3000"/>
    <n v="3000"/>
    <s v="General Store"/>
    <x v="3"/>
    <s v="to buy additional items to sell like cereals, canned goods, snack foods, candies, detergent soap, shampoo, etc."/>
    <x v="0"/>
    <s v="Tanjay, Negros Oriental"/>
    <s v="PHP"/>
    <n v="1450"/>
    <d v="2016-05-03T03:56:27"/>
    <d v="2016-04-05T09:00:00"/>
    <d v="2016-05-26T10:13:22"/>
    <n v="130"/>
    <n v="5"/>
    <s v="#Elderly, #Repeat Borrower, #Parent, #Woman Owned Biz"/>
    <s v="female"/>
    <s v="irregular"/>
    <d v="2016-05-03T00:00:00"/>
    <x v="0"/>
    <s v="low"/>
  </r>
  <r>
    <n v="1063961"/>
    <n v="5500"/>
    <n v="5500"/>
    <s v="Clothing Sales"/>
    <x v="7"/>
    <s v="to purchase women’s and men’s pants, blouses, T-shirts, and shorts."/>
    <x v="10"/>
    <s v="Masaya"/>
    <s v="NIO"/>
    <n v="1200"/>
    <d v="2016-05-03T19:38:17"/>
    <d v="2016-04-15T09:00:00"/>
    <d v="2016-06-06T17:20:05"/>
    <n v="120"/>
    <n v="14"/>
    <s v="#Repeat Borrower, #Single, #Woman Owned Biz, user_favorite"/>
    <s v="female"/>
    <s v="monthly"/>
    <d v="2016-05-03T00:00:00"/>
    <x v="0"/>
    <s v="low"/>
  </r>
  <r>
    <n v="1091178"/>
    <n v="100000"/>
    <n v="100000"/>
    <s v="Landscaping / Gardening"/>
    <x v="2"/>
    <s v=" purchase a vehicle and equipment, and volunteer in the community."/>
    <x v="37"/>
    <s v=""/>
    <s v="USD"/>
    <m/>
    <d v="2016-05-04T06:46:59"/>
    <d v="2016-06-22T20:11:14"/>
    <d v="2016-06-21T21:41:41"/>
    <n v="360"/>
    <n v="217"/>
    <s v="user_favorite, #Biz Durable Asset, #Single Parent, #Supporting Family, user_favorite, user_favorite, #Sustainable Ag, #Woman Owned Biz, user_favorite, user_favorite, user_favorite, user_favorite, user_favorite"/>
    <s v="female"/>
    <s v="monthly"/>
    <d v="2016-05-04T00:00:00"/>
    <x v="0"/>
    <s v="high"/>
  </r>
  <r>
    <n v="1064173"/>
    <n v="5500"/>
    <n v="5500"/>
    <s v="Pigs"/>
    <x v="0"/>
    <s v="to buy feed and supplements"/>
    <x v="0"/>
    <s v="Badian, Cebu"/>
    <s v="PHP"/>
    <n v="1250"/>
    <d v="2016-05-04T10:01:46"/>
    <d v="2016-04-12T09:00:00"/>
    <d v="2016-05-18T01:28:35"/>
    <n v="70"/>
    <n v="21"/>
    <s v="#Animals, #Elderly"/>
    <s v="female"/>
    <s v="irregular"/>
    <d v="2016-05-04T00:00:00"/>
    <x v="0"/>
    <s v="low"/>
  </r>
  <r>
    <n v="1064210"/>
    <n v="4000"/>
    <n v="4000"/>
    <s v="Food Production/Sales"/>
    <x v="1"/>
    <s v="to buy a box of chicken, box of sausage, bottle of mushroom soy sauce, sack of onions, plates, tomato sauce, aluminum foil."/>
    <x v="27"/>
    <s v="Faleula"/>
    <s v="WST"/>
    <n v="150"/>
    <d v="2016-05-04T10:45:39"/>
    <d v="2016-04-22T09:00:00"/>
    <d v="2016-05-12T17:01:00"/>
    <n v="140"/>
    <n v="11"/>
    <s v="#Single, #Woman Owned Biz"/>
    <s v="female"/>
    <s v="irregular"/>
    <d v="2016-05-04T00:00:00"/>
    <x v="0"/>
    <s v="low"/>
  </r>
  <r>
    <n v="1064338"/>
    <n v="9250"/>
    <n v="25250"/>
    <s v="Electrician"/>
    <x v="2"/>
    <s v="to buy a vehicle to use for his business of repairing home appliances."/>
    <x v="49"/>
    <s v=""/>
    <s v="ALL"/>
    <n v="2390"/>
    <d v="2016-05-04T14:50:21"/>
    <d v="2016-04-27T09:00:00"/>
    <m/>
    <n v="390"/>
    <n v="33"/>
    <s v="#Repeat Borrower, #Parent, #Biz Durable Asset, user_favorite, user_favorite"/>
    <s v="male"/>
    <s v="monthly"/>
    <d v="2016-05-04T00:00:00"/>
    <x v="1"/>
    <s v="low"/>
  </r>
  <r>
    <n v="1064364"/>
    <n v="1000"/>
    <n v="1000"/>
    <s v="Farm Supplies"/>
    <x v="0"/>
    <s v="to buy fertilizer to grow groundnuts and okra."/>
    <x v="12"/>
    <s v="Kandia"/>
    <s v="XOF"/>
    <n v="3020"/>
    <d v="2016-05-04T16:38:42"/>
    <d v="2016-04-15T09:00:00"/>
    <d v="2016-05-08T15:06:41"/>
    <n v="40"/>
    <n v="4"/>
    <s v="#Elderly"/>
    <s v="female, female, female, female, female, female"/>
    <s v="bullet"/>
    <d v="2016-05-04T00:00:00"/>
    <x v="0"/>
    <s v="low"/>
  </r>
  <r>
    <n v="1064517"/>
    <n v="1250"/>
    <n v="1250"/>
    <s v="Higher education costs"/>
    <x v="5"/>
    <s v="to pay for tuition and graduation costs."/>
    <x v="0"/>
    <s v="Calamba - Poblacion, Concepcion, Misamis Occidenta"/>
    <s v="PHP"/>
    <n v="1260"/>
    <d v="2016-05-05T01:30:37"/>
    <d v="2016-04-04T09:00:00"/>
    <d v="2016-05-07T04:18:51"/>
    <n v="310"/>
    <n v="5"/>
    <s v="#Schooling"/>
    <s v="female"/>
    <s v="irregular"/>
    <d v="2016-05-04T00:00:00"/>
    <x v="0"/>
    <s v="low"/>
  </r>
  <r>
    <n v="1064442"/>
    <n v="41250"/>
    <n v="41250"/>
    <s v="Food Production/Sales"/>
    <x v="1"/>
    <s v="to buy meat and corn to sell meals and pay pre-school studies of her son with the earnings."/>
    <x v="5"/>
    <s v="Santa Cruz"/>
    <s v="BOB"/>
    <n v="1100"/>
    <d v="2016-05-05T00:13:05"/>
    <d v="2016-04-21T09:00:00"/>
    <d v="2016-05-24T02:11:36"/>
    <n v="90"/>
    <n v="85"/>
    <s v="user_favorite, #Repeat Borrower, #Single Parent, #Parent, #Schooling, #Woman Owned Biz, user_favorite, user_favorite"/>
    <s v="female, male, male, female, female, female, female, female, female"/>
    <s v="irregular"/>
    <d v="2016-05-04T00:00:00"/>
    <x v="0"/>
    <s v="high"/>
  </r>
  <r>
    <n v="1064438"/>
    <n v="4000"/>
    <n v="4000"/>
    <s v="Sewing"/>
    <x v="2"/>
    <s v="to buy a bar tack sewing machine with which he will be able to sew pockets, boots and attach belt loops onto pants."/>
    <x v="18"/>
    <s v="Bogotá"/>
    <s v="COP"/>
    <n v="1540"/>
    <d v="2016-05-04T23:59:04"/>
    <d v="2016-04-18T09:00:00"/>
    <d v="2016-05-20T10:14:18"/>
    <n v="140"/>
    <n v="15"/>
    <s v="#Fabrics, #Parent, #First Loan, #Biz Durable Asset"/>
    <s v="male"/>
    <s v="monthly"/>
    <d v="2016-05-04T00:00:00"/>
    <x v="0"/>
    <s v="low"/>
  </r>
  <r>
    <n v="1064184"/>
    <n v="1750"/>
    <n v="1750"/>
    <s v="Retail"/>
    <x v="3"/>
    <s v="to buy beauty products such as soap, talc powder, lotion and other beauty products."/>
    <x v="0"/>
    <s v="San Dionisio, Iloilo"/>
    <s v="PHP"/>
    <n v="1250"/>
    <d v="2016-05-04T10:12:53"/>
    <d v="2016-04-12T09:00:00"/>
    <d v="2016-05-18T06:20:09"/>
    <n v="120"/>
    <n v="4"/>
    <s v="#Parent, #Schooling, #Woman Owned Biz"/>
    <s v="female"/>
    <s v="irregular"/>
    <d v="2016-05-04T00:00:00"/>
    <x v="0"/>
    <s v="low"/>
  </r>
  <r>
    <n v="1064222"/>
    <n v="1500"/>
    <n v="1500"/>
    <s v="Food Stall"/>
    <x v="1"/>
    <s v="buy equipment for her restaurant including plates, cooking pots, and spoons."/>
    <x v="66"/>
    <s v="Antananarivo"/>
    <s v="MGA"/>
    <n v="4430"/>
    <d v="2016-05-04T10:58:23"/>
    <d v="2016-04-11T09:00:00"/>
    <d v="2016-05-07T14:05:46"/>
    <n v="70"/>
    <n v="6"/>
    <s v=""/>
    <s v="female"/>
    <s v="irregular"/>
    <d v="2016-05-04T00:00:00"/>
    <x v="0"/>
    <s v="low"/>
  </r>
  <r>
    <n v="1064542"/>
    <n v="4750"/>
    <n v="4750"/>
    <s v="Personal Housing Expenses"/>
    <x v="4"/>
    <s v="to build a latrine to improve the health of her family."/>
    <x v="17"/>
    <s v="Quang Ninh, Quang Binh"/>
    <s v="VND"/>
    <n v="3940"/>
    <d v="2016-05-05T03:34:09"/>
    <d v="2016-04-05T09:00:00"/>
    <d v="2016-05-08T21:32:17"/>
    <n v="260"/>
    <n v="19"/>
    <s v="#Elderly, #Parent, #Health and Sanitation, user_favorite"/>
    <s v="female"/>
    <s v="monthly"/>
    <d v="2016-05-05T00:00:00"/>
    <x v="0"/>
    <s v="low"/>
  </r>
  <r>
    <n v="1064729"/>
    <n v="2750"/>
    <n v="2750"/>
    <s v="Personal Medical Expenses"/>
    <x v="13"/>
    <s v="To buy medicine for his wife’s treatment."/>
    <x v="2"/>
    <s v="Yavan"/>
    <s v="TJS"/>
    <n v="1000"/>
    <d v="2016-05-05T09:30:33"/>
    <d v="2016-04-12T09:00:00"/>
    <d v="2016-05-09T23:08:27"/>
    <n v="140"/>
    <n v="11"/>
    <s v="#Health and Sanitation, #Parent, #Supporting Family"/>
    <s v="male"/>
    <s v="monthly"/>
    <d v="2016-05-05T00:00:00"/>
    <x v="0"/>
    <s v="low"/>
  </r>
  <r>
    <n v="1064579"/>
    <n v="2500"/>
    <n v="2500"/>
    <s v="General Store"/>
    <x v="3"/>
    <s v="to purchase additional stock for her store."/>
    <x v="0"/>
    <s v="Pagadian City, Zamboanga del Sur"/>
    <s v="PHP"/>
    <n v="1260"/>
    <d v="2016-05-05T05:29:07"/>
    <d v="2016-04-30T09:00:00"/>
    <d v="2016-05-11T23:33:21"/>
    <n v="80"/>
    <n v="9"/>
    <s v="#Elderly, #Repeat Borrower, #Woman Owned Biz"/>
    <s v="female"/>
    <s v="irregular"/>
    <d v="2016-05-05T00:00:00"/>
    <x v="0"/>
    <s v="low"/>
  </r>
  <r>
    <n v="1064583"/>
    <n v="1500"/>
    <n v="1500"/>
    <s v="Grocery Store"/>
    <x v="1"/>
    <s v="to buy ingredients such as fruits, sugar, vegetables and other supplies needed in her business."/>
    <x v="0"/>
    <s v="Calbayog City, Samar"/>
    <s v="PHP"/>
    <n v="1450"/>
    <d v="2016-05-05T05:34:20"/>
    <d v="2016-04-18T09:00:00"/>
    <d v="2016-05-08T20:26:16"/>
    <n v="80"/>
    <n v="4"/>
    <s v="#Elderly, #Woman Owned Biz, user_favorite"/>
    <s v="female"/>
    <s v="irregular"/>
    <d v="2016-05-05T00:00:00"/>
    <x v="0"/>
    <s v="low"/>
  </r>
  <r>
    <n v="1064592"/>
    <n v="4750"/>
    <n v="4750"/>
    <s v="Personal Housing Expenses"/>
    <x v="4"/>
    <s v="to build a latrine to improve the health of her family."/>
    <x v="17"/>
    <s v="Quang Trach, Quang Binh"/>
    <s v="VND"/>
    <n v="3940"/>
    <d v="2016-05-05T05:43:23"/>
    <d v="2016-04-22T09:00:00"/>
    <d v="2016-05-09T21:27:05"/>
    <n v="260"/>
    <n v="14"/>
    <s v="#Parent, #Eco-friendly, #Health and Sanitation, user_favorite"/>
    <s v="female"/>
    <s v="monthly"/>
    <d v="2016-05-05T00:00:00"/>
    <x v="0"/>
    <s v="low"/>
  </r>
  <r>
    <n v="1064665"/>
    <n v="10750"/>
    <n v="10750"/>
    <s v="Farming"/>
    <x v="0"/>
    <s v="to buy taro roots (seedlings), banana tube (seedlings), a wheelbarrow, rake, shovel, water tank, and hand gloves"/>
    <x v="27"/>
    <s v="Magiagi"/>
    <s v="WST"/>
    <n v="150"/>
    <d v="2016-05-05T08:03:08"/>
    <d v="2016-04-22T09:00:00"/>
    <d v="2016-05-10T04:56:53"/>
    <n v="140"/>
    <n v="25"/>
    <s v="#Biz Durable Asset, #Trees, #Repeat Borrower, #Parent, #Woman Owned Biz, user_favorite"/>
    <s v="female"/>
    <s v="irregular"/>
    <d v="2016-05-05T00:00:00"/>
    <x v="0"/>
    <s v="low"/>
  </r>
  <r>
    <n v="1064841"/>
    <n v="2000"/>
    <n v="2000"/>
    <s v="Pigs"/>
    <x v="0"/>
    <s v="to buy feeds and other supplies to raise her pig."/>
    <x v="0"/>
    <s v="Banga, Aklan"/>
    <s v="PHP"/>
    <n v="1450"/>
    <d v="2016-05-05T11:33:45"/>
    <d v="2016-04-14T09:00:00"/>
    <d v="2016-05-08T15:14:48"/>
    <n v="80"/>
    <n v="7"/>
    <s v="#Animals"/>
    <s v="female"/>
    <s v="irregular"/>
    <d v="2016-05-05T00:00:00"/>
    <x v="0"/>
    <s v="low"/>
  </r>
  <r>
    <n v="1064914"/>
    <n v="18250"/>
    <n v="23000"/>
    <s v="Retail"/>
    <x v="3"/>
    <s v="to buy a new refrigerator"/>
    <x v="11"/>
    <s v="Dar es Salaam"/>
    <s v="TZS"/>
    <n v="870"/>
    <d v="2016-05-05T13:39:36"/>
    <d v="2016-04-25T09:00:00"/>
    <m/>
    <n v="140"/>
    <n v="39"/>
    <s v="#Parent, #Woman Owned Biz, #Repeat Borrower, #Biz Durable Asset, user_favorite, user_favorite"/>
    <s v="female, female"/>
    <s v="monthly"/>
    <d v="2016-05-05T00:00:00"/>
    <x v="1"/>
    <s v="low"/>
  </r>
  <r>
    <n v="1065773"/>
    <n v="1750"/>
    <n v="4250"/>
    <s v="Farming"/>
    <x v="0"/>
    <s v="to purchase fertilizers, irrigation and seeds for planting, in order to strengthen his business."/>
    <x v="18"/>
    <s v="Tolu Viejo"/>
    <s v="COP"/>
    <n v="1770"/>
    <d v="2016-05-06T23:11:24"/>
    <d v="2016-04-11T09:00:00"/>
    <m/>
    <n v="170"/>
    <n v="7"/>
    <s v="#Elderly"/>
    <s v="male"/>
    <s v="bullet"/>
    <d v="2016-05-06T00:00:00"/>
    <x v="1"/>
    <s v="low"/>
  </r>
  <r>
    <n v="1065645"/>
    <n v="1250"/>
    <n v="4250"/>
    <s v="Agriculture"/>
    <x v="0"/>
    <s v="to buy agriculture maintenance supplies such as fertilizers and some pesticides."/>
    <x v="18"/>
    <s v="Mariquita"/>
    <s v="COP"/>
    <n v="1770"/>
    <d v="2016-05-06T16:01:35"/>
    <d v="2016-04-06T09:00:00"/>
    <m/>
    <n v="140"/>
    <n v="5"/>
    <s v="#Elderly, #Vegan"/>
    <s v="male"/>
    <s v="bullet"/>
    <d v="2016-05-06T00:00:00"/>
    <x v="1"/>
    <s v="low"/>
  </r>
  <r>
    <n v="1065514"/>
    <n v="5000"/>
    <n v="15250"/>
    <s v="Personal Housing Expenses"/>
    <x v="4"/>
    <s v="to buy building materials to roof her house"/>
    <x v="13"/>
    <s v="Kampala"/>
    <s v="UGX"/>
    <n v="2220"/>
    <d v="2016-05-06T11:47:11"/>
    <d v="2016-04-18T09:00:00"/>
    <m/>
    <n v="140"/>
    <n v="19"/>
    <s v="#Parent, user_favorite"/>
    <s v="female"/>
    <s v="monthly"/>
    <d v="2016-05-06T00:00:00"/>
    <x v="1"/>
    <s v="low"/>
  </r>
  <r>
    <n v="1065757"/>
    <n v="14750"/>
    <n v="14750"/>
    <s v="Food Stall"/>
    <x v="1"/>
    <s v="to buy an industrial kitchen to cook larger quantities of traditional food."/>
    <x v="5"/>
    <s v="Santa Cruz"/>
    <s v="BOB"/>
    <n v="1100"/>
    <d v="2016-05-06T21:22:11"/>
    <d v="2016-04-22T09:00:00"/>
    <d v="2016-06-08T21:01:47"/>
    <n v="210"/>
    <n v="41"/>
    <s v="#Repeat Borrower, #Biz Durable Asset, #Single Parent, #Woman Owned Biz, #Elderly, user_favorite"/>
    <s v="female"/>
    <s v="monthly"/>
    <d v="2016-05-06T00:00:00"/>
    <x v="0"/>
    <s v="low"/>
  </r>
  <r>
    <n v="1065674"/>
    <n v="750"/>
    <n v="9250"/>
    <s v="General Store"/>
    <x v="3"/>
    <s v="to buy retail items such as soap, bread, cooking oil and many others to sell."/>
    <x v="13"/>
    <s v="Kyenjojo"/>
    <s v="UGX"/>
    <n v="1630"/>
    <d v="2016-05-06T16:37:32"/>
    <d v="2016-04-18T09:00:00"/>
    <m/>
    <n v="100"/>
    <n v="3"/>
    <s v="#Parent"/>
    <s v="male"/>
    <s v="monthly"/>
    <d v="2016-05-06T00:00:00"/>
    <x v="1"/>
    <s v="low"/>
  </r>
  <r>
    <n v="1065395"/>
    <n v="3000"/>
    <n v="3000"/>
    <s v="Fruits &amp; Vegetables"/>
    <x v="1"/>
    <s v="to buy fruits for her husband's business"/>
    <x v="3"/>
    <s v="Multan"/>
    <s v="PKR"/>
    <n v="2470"/>
    <d v="2016-05-06T09:07:31"/>
    <d v="2016-04-15T09:00:00"/>
    <d v="2016-05-09T03:16:18"/>
    <n v="140"/>
    <n v="8"/>
    <s v=""/>
    <s v="female"/>
    <s v="monthly"/>
    <d v="2016-05-06T00:00:00"/>
    <x v="0"/>
    <s v="low"/>
  </r>
  <r>
    <n v="1065258"/>
    <n v="1250"/>
    <n v="1250"/>
    <s v="Food Production/Sales"/>
    <x v="1"/>
    <s v="to buy ingredients for her food vending business such as vegetable, fish, meat, etc."/>
    <x v="0"/>
    <s v="Calbayog City, Samar"/>
    <s v="PHP"/>
    <n v="1450"/>
    <d v="2016-05-06T05:05:07"/>
    <d v="2016-04-29T09:00:00"/>
    <d v="2016-05-08T23:23:55"/>
    <n v="80"/>
    <n v="4"/>
    <s v="#Elderly"/>
    <s v="female"/>
    <s v="irregular"/>
    <d v="2016-05-06T00:00:00"/>
    <x v="0"/>
    <s v="low"/>
  </r>
  <r>
    <n v="1065576"/>
    <n v="19750"/>
    <n v="19750"/>
    <s v="Food Market"/>
    <x v="1"/>
    <s v="to buy and sell foodstuffs such as onions and hot peppers."/>
    <x v="12"/>
    <s v="TIMISSA"/>
    <s v="XOF"/>
    <n v="4380"/>
    <d v="2016-05-06T14:45:20"/>
    <d v="2016-04-23T09:00:00"/>
    <d v="2016-05-23T09:55:25"/>
    <n v="90"/>
    <n v="64"/>
    <s v="#Elderly, #Widowed, #Fabrics, #Woman Owned Biz, user_favorite, user_favorite, user_favorite"/>
    <s v="female, female, female, female, female, female, female, female, female, female"/>
    <s v="bullet"/>
    <d v="2016-05-06T00:00:00"/>
    <x v="0"/>
    <s v="high"/>
  </r>
  <r>
    <n v="1065812"/>
    <n v="10000"/>
    <n v="10000"/>
    <s v="Fish Selling"/>
    <x v="1"/>
    <s v="to purchase fish, shrimp, squid, and other shellfish."/>
    <x v="14"/>
    <s v="Machalilla"/>
    <s v="USD"/>
    <n v="1370"/>
    <d v="2016-05-07T01:37:59"/>
    <d v="2016-04-27T09:00:00"/>
    <d v="2016-05-11T17:44:26"/>
    <n v="70"/>
    <n v="10"/>
    <s v="user_favorite"/>
    <s v="female"/>
    <s v="irregular"/>
    <d v="2016-05-06T00:00:00"/>
    <x v="0"/>
    <s v="low"/>
  </r>
  <r>
    <n v="1065391"/>
    <n v="3250"/>
    <n v="3250"/>
    <s v="Pigs"/>
    <x v="0"/>
    <s v="to buy feeds and other supplies to raise her pigs."/>
    <x v="0"/>
    <s v="Kalibo, Aklan"/>
    <s v="PHP"/>
    <n v="1450"/>
    <d v="2016-05-06T09:02:24"/>
    <d v="2016-04-12T09:00:00"/>
    <d v="2016-05-09T00:30:00"/>
    <n v="80"/>
    <n v="9"/>
    <s v="#Animals, #Elderly"/>
    <s v="female"/>
    <s v="irregular"/>
    <d v="2016-05-06T00:00:00"/>
    <x v="0"/>
    <s v="low"/>
  </r>
  <r>
    <n v="1065901"/>
    <n v="6500"/>
    <n v="12000"/>
    <s v="Personal Medical Expenses"/>
    <x v="13"/>
    <s v="to pay for his wife's eye surgeries."/>
    <x v="44"/>
    <s v="Monterrey"/>
    <s v="MXN"/>
    <n v="3570"/>
    <d v="2016-05-07T17:48:39"/>
    <d v="2016-04-08T09:00:00"/>
    <m/>
    <n v="140"/>
    <n v="22"/>
    <s v="#Elderly, #Health and Sanitation"/>
    <s v="male"/>
    <s v="monthly"/>
    <d v="2016-05-07T00:00:00"/>
    <x v="1"/>
    <s v="low"/>
  </r>
  <r>
    <n v="1065834"/>
    <n v="9750"/>
    <n v="9750"/>
    <s v="General Store"/>
    <x v="3"/>
    <s v="to buy a new display fridge, a chest freezer, snacks, frozen goods, canned food, sack of onions and potatoes"/>
    <x v="27"/>
    <s v="Leusoalii"/>
    <s v="WST"/>
    <n v="150"/>
    <d v="2016-05-07T06:10:46"/>
    <d v="2016-04-21T09:00:00"/>
    <d v="2016-06-06T23:24:04"/>
    <n v="140"/>
    <n v="27"/>
    <s v="#Elderly, #Biz Durable Asset, #Woman Owned Biz, user_favorite"/>
    <s v="female"/>
    <s v="irregular"/>
    <d v="2016-05-07T00:00:00"/>
    <x v="0"/>
    <s v="low"/>
  </r>
  <r>
    <n v="1065869"/>
    <n v="4250"/>
    <n v="4250"/>
    <s v="Food"/>
    <x v="1"/>
    <s v="to buy food ingredients such as flour, vegetables and meat; also buy piglets and feed."/>
    <x v="0"/>
    <s v="Tubigon, Bohol"/>
    <s v="PHP"/>
    <n v="1250"/>
    <d v="2016-05-07T09:07:27"/>
    <d v="2016-04-19T09:00:00"/>
    <d v="2016-05-28T21:39:12"/>
    <n v="120"/>
    <n v="13"/>
    <s v="#Animals, #Parent, #Woman Owned Biz, #Schooling"/>
    <s v="female"/>
    <s v="irregular"/>
    <d v="2016-05-07T00:00:00"/>
    <x v="0"/>
    <s v="low"/>
  </r>
  <r>
    <n v="1065858"/>
    <n v="4500"/>
    <n v="4500"/>
    <s v="Fish Selling"/>
    <x v="1"/>
    <s v="to buy assorted dried fish to sell."/>
    <x v="0"/>
    <s v="Carles, Iloilo"/>
    <s v="PHP"/>
    <n v="1250"/>
    <d v="2016-05-07T08:13:54"/>
    <d v="2016-04-26T09:00:00"/>
    <d v="2016-06-20T07:41:04"/>
    <n v="120"/>
    <n v="11"/>
    <s v="#Elderly, #Parent, #Woman Owned Biz"/>
    <s v="female"/>
    <s v="irregular"/>
    <d v="2016-05-07T00:00:00"/>
    <x v="0"/>
    <s v="low"/>
  </r>
  <r>
    <n v="1066286"/>
    <n v="6250"/>
    <n v="6250"/>
    <s v="Pigs"/>
    <x v="0"/>
    <s v="buy balanced feed for pigs."/>
    <x v="14"/>
    <s v="Cahuasqui"/>
    <s v="USD"/>
    <n v="4570"/>
    <d v="2016-05-09T21:42:38"/>
    <d v="2016-04-22T09:00:00"/>
    <d v="2016-05-12T22:37:57"/>
    <n v="60"/>
    <n v="11"/>
    <s v="#Animals, #Elderly, #Parent"/>
    <s v="male"/>
    <s v="bullet"/>
    <d v="2016-05-09T00:00:00"/>
    <x v="0"/>
    <s v="low"/>
  </r>
  <r>
    <n v="1066070"/>
    <n v="20000"/>
    <n v="20000"/>
    <s v="Higher education costs"/>
    <x v="5"/>
    <s v="to pay the university fees for the first semester"/>
    <x v="23"/>
    <s v="Nablus"/>
    <s v="USD"/>
    <n v="800"/>
    <d v="2016-05-09T10:10:00"/>
    <d v="2016-04-09T09:00:00"/>
    <d v="2016-05-24T11:49:53"/>
    <n v="250"/>
    <n v="72"/>
    <s v="#Schooling, #Single"/>
    <s v="male"/>
    <s v="monthly"/>
    <d v="2016-05-09T00:00:00"/>
    <x v="0"/>
    <s v="high"/>
  </r>
  <r>
    <n v="1066320"/>
    <n v="2750"/>
    <n v="2750"/>
    <s v="Fish Selling"/>
    <x v="1"/>
    <s v="to buy variety of fish, and other supplies needed in her business"/>
    <x v="0"/>
    <s v="Daan Bantayan, Cebu"/>
    <s v="PHP"/>
    <n v="1450"/>
    <d v="2016-05-10T00:18:23"/>
    <d v="2016-04-12T09:00:00"/>
    <d v="2016-05-11T03:47:00"/>
    <n v="80"/>
    <n v="4"/>
    <s v="user_favorite, #Elderly"/>
    <s v="female"/>
    <s v="irregular"/>
    <d v="2016-05-09T00:00:00"/>
    <x v="0"/>
    <s v="low"/>
  </r>
  <r>
    <n v="1066299"/>
    <n v="6500"/>
    <n v="6500"/>
    <s v="General Store"/>
    <x v="3"/>
    <s v="to buy more groceries"/>
    <x v="0"/>
    <s v="Daan Bantayan, Cebu"/>
    <s v="PHP"/>
    <n v="1450"/>
    <d v="2016-05-09T23:30:07"/>
    <d v="2016-04-11T09:00:00"/>
    <d v="2016-05-13T15:42:27"/>
    <n v="80"/>
    <n v="18"/>
    <s v="#Repeat Borrower, #Parent, #Woman Owned Biz"/>
    <s v="female"/>
    <s v="irregular"/>
    <d v="2016-05-09T00:00:00"/>
    <x v="0"/>
    <s v="low"/>
  </r>
  <r>
    <n v="1066720"/>
    <n v="9250"/>
    <n v="9250"/>
    <s v="Hardware"/>
    <x v="3"/>
    <s v="to buy nails, paints, and wires."/>
    <x v="26"/>
    <s v="Cusco"/>
    <s v="PEN"/>
    <n v="1190"/>
    <d v="2016-05-10T18:47:52"/>
    <d v="2016-04-19T09:00:00"/>
    <d v="2016-05-18T01:40:07"/>
    <n v="60"/>
    <n v="1"/>
    <s v=""/>
    <s v="female"/>
    <s v="irregular"/>
    <d v="2016-05-10T00:00:00"/>
    <x v="0"/>
    <s v="low"/>
  </r>
  <r>
    <n v="1066726"/>
    <n v="9250"/>
    <n v="9250"/>
    <s v="Hotel"/>
    <x v="2"/>
    <s v="to buy sheets for the hotel."/>
    <x v="26"/>
    <s v="Cusco"/>
    <s v="PEN"/>
    <n v="1190"/>
    <d v="2016-05-10T19:01:47"/>
    <d v="2016-04-12T09:00:00"/>
    <d v="2016-05-18T02:20:18"/>
    <n v="60"/>
    <n v="1"/>
    <s v=""/>
    <s v="female"/>
    <s v="irregular"/>
    <d v="2016-05-10T00:00:00"/>
    <x v="0"/>
    <s v="low"/>
  </r>
  <r>
    <n v="1066668"/>
    <n v="13250"/>
    <n v="13250"/>
    <s v="Personal Housing Expenses"/>
    <x v="4"/>
    <s v="to buy construction materials such as cement, line, sand, and concrete blocks"/>
    <x v="34"/>
    <s v="Solola"/>
    <s v="GTQ"/>
    <n v="2460"/>
    <d v="2016-05-10T16:58:01"/>
    <d v="2016-04-26T09:00:00"/>
    <d v="2016-06-15T05:12:51"/>
    <n v="380"/>
    <n v="6"/>
    <s v="#Parent"/>
    <s v="male"/>
    <s v="monthly"/>
    <d v="2016-05-10T00:00:00"/>
    <x v="0"/>
    <s v="low"/>
  </r>
  <r>
    <n v="1066584"/>
    <n v="11250"/>
    <n v="11250"/>
    <s v="Education provider"/>
    <x v="5"/>
    <s v="To purchase a water filtration system to provide clean drinking water for its students."/>
    <x v="13"/>
    <s v="Mukono"/>
    <s v="UGX"/>
    <n v="3290"/>
    <d v="2016-05-10T14:44:34"/>
    <d v="2016-04-11T09:00:00"/>
    <d v="2016-05-20T11:47:59"/>
    <n v="200"/>
    <n v="41"/>
    <s v="#Eco-friendly, #Health and Sanitation, #Biz Durable Asset, #Technology, #Schooling"/>
    <s v="male"/>
    <s v="irregular"/>
    <d v="2016-05-10T00:00:00"/>
    <x v="0"/>
    <s v="low"/>
  </r>
  <r>
    <n v="1066793"/>
    <n v="2750"/>
    <n v="2750"/>
    <s v="Pigs"/>
    <x v="0"/>
    <s v="to buy feed and vitamins for her pigs."/>
    <x v="0"/>
    <s v="Himamaylan, Negros Occidental"/>
    <s v="PHP"/>
    <n v="1450"/>
    <d v="2016-05-11T03:31:03"/>
    <d v="2016-04-26T09:00:00"/>
    <d v="2016-05-12T21:49:00"/>
    <n v="80"/>
    <n v="10"/>
    <s v="#Animals, #Parent, #Repeat Borrower, #Woman Owned Biz"/>
    <s v="female"/>
    <s v="irregular"/>
    <d v="2016-05-11T00:00:00"/>
    <x v="0"/>
    <s v="low"/>
  </r>
  <r>
    <n v="1067357"/>
    <n v="9250"/>
    <n v="9250"/>
    <s v="Tourism"/>
    <x v="2"/>
    <s v="to buy tour tickets to sell."/>
    <x v="26"/>
    <s v="Cusco"/>
    <s v="PEN"/>
    <n v="1190"/>
    <d v="2016-05-11T19:49:01"/>
    <d v="2016-04-12T09:00:00"/>
    <d v="2016-05-21T01:13:45"/>
    <n v="60"/>
    <n v="9"/>
    <s v="#Repeat Borrower"/>
    <s v="male"/>
    <s v="irregular"/>
    <d v="2016-05-11T00:00:00"/>
    <x v="0"/>
    <s v="low"/>
  </r>
  <r>
    <n v="1067037"/>
    <n v="4750"/>
    <n v="4750"/>
    <s v="Dairy"/>
    <x v="0"/>
    <s v="to purchase a cow "/>
    <x v="33"/>
    <s v="Tsalenjikha"/>
    <s v="GEL"/>
    <n v="1810"/>
    <d v="2016-05-11T09:48:42"/>
    <d v="2016-04-11T09:00:00"/>
    <d v="2016-05-20T14:39:52"/>
    <n v="140"/>
    <n v="9"/>
    <s v="#Animals, #Elderly, #Biz Durable Asset, #Supporting Family"/>
    <s v="male"/>
    <s v="monthly"/>
    <d v="2016-05-11T00:00:00"/>
    <x v="0"/>
    <s v="low"/>
  </r>
  <r>
    <n v="1066926"/>
    <n v="4000"/>
    <n v="4000"/>
    <s v="General Store"/>
    <x v="3"/>
    <s v="to buy rice, sugar, grains, biscuits, oil and flour from the market at lower rates to make her stock available for her customers"/>
    <x v="3"/>
    <s v="Sahiwal"/>
    <s v="PKR"/>
    <n v="2450"/>
    <d v="2016-05-11T07:39:35"/>
    <d v="2016-04-12T09:00:00"/>
    <d v="2016-05-23T20:29:24"/>
    <n v="140"/>
    <n v="16"/>
    <s v="#Elderly, #Widowed, #Supporting Family, #Woman Owned Biz"/>
    <s v="female"/>
    <s v="monthly"/>
    <d v="2016-05-11T00:00:00"/>
    <x v="0"/>
    <s v="low"/>
  </r>
  <r>
    <n v="1091193"/>
    <n v="100000"/>
    <n v="100000"/>
    <s v="Services"/>
    <x v="2"/>
    <s v="complete construction on our first float tank and take our family business to the next level."/>
    <x v="37"/>
    <s v=""/>
    <s v="USD"/>
    <m/>
    <d v="2016-05-11T07:47:52"/>
    <d v="2016-07-07T20:10:34"/>
    <d v="2016-07-05T16:53:41"/>
    <n v="360"/>
    <n v="88"/>
    <s v="#Health and Sanitation, user_favorite, user_favorite, user_favorite"/>
    <s v="female"/>
    <s v="monthly"/>
    <d v="2016-05-11T00:00:00"/>
    <x v="0"/>
    <s v="high"/>
  </r>
  <r>
    <n v="1067375"/>
    <n v="8000"/>
    <n v="8000"/>
    <s v="Personal Medical Expenses"/>
    <x v="13"/>
    <s v="to pay for eye surgery for her father-in-law."/>
    <x v="44"/>
    <s v="Distrito Federal"/>
    <s v="MXN"/>
    <n v="3570"/>
    <d v="2016-05-11T20:41:58"/>
    <d v="2016-04-12T09:00:00"/>
    <d v="2016-06-13T17:34:48"/>
    <n v="140"/>
    <n v="28"/>
    <s v="#Health and Sanitation, #Supporting Family, user_favorite"/>
    <s v="female"/>
    <s v="monthly"/>
    <d v="2016-05-11T00:00:00"/>
    <x v="0"/>
    <s v="low"/>
  </r>
  <r>
    <n v="1067628"/>
    <n v="4000"/>
    <n v="4000"/>
    <s v="General Store"/>
    <x v="3"/>
    <s v="to purchase more sugar, rice, and cooking oil to sell in her general store."/>
    <x v="1"/>
    <s v="Machakos"/>
    <s v="KES"/>
    <n v="3880"/>
    <d v="2016-05-12T07:57:04"/>
    <d v="2016-04-21T09:00:00"/>
    <d v="2016-05-28T19:00:45"/>
    <n v="140"/>
    <n v="9"/>
    <s v="#Elderly, #Woman Owned Biz, #Parent"/>
    <s v="female, female"/>
    <s v="monthly"/>
    <d v="2016-05-12T00:00:00"/>
    <x v="0"/>
    <s v="low"/>
  </r>
  <r>
    <n v="1067788"/>
    <n v="1250"/>
    <n v="1250"/>
    <s v="Home Appliances"/>
    <x v="9"/>
    <s v="To purchase a water filter to provide her family’s fresh water to drink and improve their health condition."/>
    <x v="4"/>
    <s v="Kampong Thom, Prasat Sambo district"/>
    <s v="KHR"/>
    <n v="2040"/>
    <d v="2016-05-12T10:57:00"/>
    <d v="2016-04-12T09:00:00"/>
    <d v="2016-05-14T21:13:38"/>
    <n v="140"/>
    <n v="3"/>
    <s v=""/>
    <s v="female, female, female"/>
    <s v="monthly"/>
    <d v="2016-05-12T00:00:00"/>
    <x v="0"/>
    <s v="low"/>
  </r>
  <r>
    <n v="1068121"/>
    <n v="4000"/>
    <n v="10000"/>
    <s v="Dairy"/>
    <x v="0"/>
    <s v="to buy a calved cow and her calf to increase milk production for making dairy products to sell."/>
    <x v="7"/>
    <s v="Anamoros"/>
    <s v="USD"/>
    <n v="1990"/>
    <d v="2016-05-12T19:45:34"/>
    <d v="2016-04-27T09:00:00"/>
    <m/>
    <n v="140"/>
    <n v="14"/>
    <s v="#Animals, #Supporting Family"/>
    <s v="male"/>
    <s v="bullet"/>
    <d v="2016-05-12T00:00:00"/>
    <x v="1"/>
    <s v="low"/>
  </r>
  <r>
    <n v="1067992"/>
    <n v="1000"/>
    <n v="1000"/>
    <s v="Farming"/>
    <x v="0"/>
    <s v="to purchase improved farm inputs that will increase farm yield."/>
    <x v="58"/>
    <s v="Kaduna"/>
    <s v="NGN"/>
    <n v="2880"/>
    <d v="2016-05-12T15:25:23"/>
    <d v="2016-07-15T09:00:00"/>
    <d v="2016-05-15T03:31:11"/>
    <n v="190"/>
    <n v="1"/>
    <s v=""/>
    <s v="male"/>
    <s v="bullet"/>
    <d v="2016-05-12T00:00:00"/>
    <x v="0"/>
    <s v="low"/>
  </r>
  <r>
    <n v="1068126"/>
    <n v="4500"/>
    <n v="4500"/>
    <s v="Food Market"/>
    <x v="1"/>
    <s v="to buy rice, beans, sugar, butter, oil, wheat and corn flour, sodas, and juices."/>
    <x v="24"/>
    <s v="San Lorenzo"/>
    <s v="HNL"/>
    <n v="1180"/>
    <d v="2016-05-12T20:06:13"/>
    <d v="2016-04-12T09:00:00"/>
    <d v="2016-06-28T18:57:59"/>
    <n v="140"/>
    <n v="16"/>
    <s v="#Parent, user_favorite"/>
    <s v="male"/>
    <s v="monthly"/>
    <d v="2016-05-12T00:00:00"/>
    <x v="0"/>
    <s v="low"/>
  </r>
  <r>
    <n v="1067717"/>
    <n v="3250"/>
    <n v="9250"/>
    <s v="Used Shoes"/>
    <x v="7"/>
    <s v="to buy more shoes for selling."/>
    <x v="13"/>
    <s v="Kagadi"/>
    <s v="UGX"/>
    <n v="1630"/>
    <d v="2016-05-12T09:50:28"/>
    <d v="2016-05-09T09:00:00"/>
    <m/>
    <n v="120"/>
    <n v="10"/>
    <s v="#Eco-friendly, #Parent"/>
    <s v="male"/>
    <s v="monthly"/>
    <d v="2016-05-12T00:00:00"/>
    <x v="1"/>
    <s v="low"/>
  </r>
  <r>
    <n v="1067854"/>
    <n v="2750"/>
    <n v="2750"/>
    <s v="Agriculture"/>
    <x v="0"/>
    <s v="to buy mineral fertilizer and cotton seeds"/>
    <x v="2"/>
    <s v="Jilikul"/>
    <s v="TJS"/>
    <n v="630"/>
    <d v="2016-05-12T12:35:54"/>
    <d v="2016-05-06T09:00:00"/>
    <d v="2016-05-12T14:51:12"/>
    <n v="140"/>
    <n v="1"/>
    <s v=""/>
    <s v="female"/>
    <s v="monthly"/>
    <d v="2016-05-12T00:00:00"/>
    <x v="0"/>
    <s v="low"/>
  </r>
  <r>
    <n v="1068145"/>
    <n v="3000"/>
    <n v="3000"/>
    <s v="Cheese Making"/>
    <x v="1"/>
    <s v="to buy milk, molds, rennet tablets and other supplies for cheese-making."/>
    <x v="7"/>
    <s v=""/>
    <s v="USD"/>
    <n v="1670"/>
    <d v="2016-05-12T22:29:42"/>
    <d v="2016-04-14T09:00:00"/>
    <d v="2016-05-14T21:57:46"/>
    <n v="80"/>
    <n v="6"/>
    <s v="volunteer_like, #Parent, #Woman Owned Biz"/>
    <s v="female"/>
    <s v="monthly"/>
    <d v="2016-05-12T00:00:00"/>
    <x v="0"/>
    <s v="low"/>
  </r>
  <r>
    <n v="1067688"/>
    <n v="10000"/>
    <n v="10000"/>
    <s v="Farming"/>
    <x v="0"/>
    <s v="to buy a motorbike."/>
    <x v="1"/>
    <s v="Nandi Hills"/>
    <s v="KES"/>
    <n v="1560"/>
    <d v="2016-05-12T09:25:08"/>
    <d v="2016-04-25T09:00:00"/>
    <d v="2016-05-21T16:50:54"/>
    <n v="260"/>
    <n v="33"/>
    <s v="#Biz Durable Asset, #Parent"/>
    <s v="female"/>
    <s v="monthly"/>
    <d v="2016-05-12T00:00:00"/>
    <x v="0"/>
    <s v="low"/>
  </r>
  <r>
    <n v="1068056"/>
    <n v="2000"/>
    <n v="4000"/>
    <s v="Farming"/>
    <x v="0"/>
    <s v="to purchase improved farm inputs that will increase her farm yields."/>
    <x v="58"/>
    <s v="Kaduna"/>
    <s v="NGN"/>
    <n v="2880"/>
    <d v="2016-05-12T17:18:15"/>
    <d v="2016-07-15T09:00:00"/>
    <m/>
    <n v="190"/>
    <n v="8"/>
    <s v="#Parent, #Schooling, #Vegan"/>
    <s v="male"/>
    <s v="bullet"/>
    <d v="2016-05-12T00:00:00"/>
    <x v="1"/>
    <s v="low"/>
  </r>
  <r>
    <n v="1068036"/>
    <n v="2000"/>
    <n v="2000"/>
    <s v="Food Production/Sales"/>
    <x v="1"/>
    <s v="to purchase sacks of fruits, mangoes, and passion fruit for making fruit juice to sell."/>
    <x v="1"/>
    <s v="Likoni"/>
    <s v="KES"/>
    <n v="1640"/>
    <d v="2016-05-12T16:40:49"/>
    <d v="2016-05-17T09:00:00"/>
    <d v="2016-05-17T22:50:09"/>
    <n v="140"/>
    <n v="5"/>
    <s v="#Parent, #Woman Owned Biz"/>
    <s v="female"/>
    <s v="irregular"/>
    <d v="2016-05-12T00:00:00"/>
    <x v="0"/>
    <s v="low"/>
  </r>
  <r>
    <n v="1068120"/>
    <n v="1750"/>
    <n v="1750"/>
    <s v="Farming"/>
    <x v="0"/>
    <s v="To purchase improved farm inputs that will increase farm yields"/>
    <x v="58"/>
    <s v="Kaduna"/>
    <s v="NGN"/>
    <n v="2880"/>
    <d v="2016-05-12T19:41:31"/>
    <d v="2016-07-15T09:00:00"/>
    <d v="2016-05-18T02:32:59"/>
    <n v="190"/>
    <n v="4"/>
    <s v="#Parent, #Vegan"/>
    <s v="male"/>
    <s v="bullet"/>
    <d v="2016-05-12T00:00:00"/>
    <x v="0"/>
    <s v="low"/>
  </r>
  <r>
    <n v="1067466"/>
    <n v="1250"/>
    <n v="1250"/>
    <s v="Cereals"/>
    <x v="1"/>
    <s v="to buy additional sacks of rice to sell"/>
    <x v="0"/>
    <s v="Sogod Leyte"/>
    <s v="PHP"/>
    <n v="1450"/>
    <d v="2016-05-12T03:33:02"/>
    <d v="2016-04-15T09:00:00"/>
    <d v="2016-05-13T20:55:20"/>
    <n v="80"/>
    <n v="5"/>
    <s v="#Elderly"/>
    <s v="female"/>
    <s v="irregular"/>
    <d v="2016-05-12T00:00:00"/>
    <x v="0"/>
    <s v="low"/>
  </r>
  <r>
    <n v="1067751"/>
    <n v="1500"/>
    <n v="1500"/>
    <s v="General Store"/>
    <x v="3"/>
    <s v="to buy more stock of sugar, bread, soap, rice, and other items"/>
    <x v="1"/>
    <s v="Maua"/>
    <s v="KES"/>
    <n v="1380"/>
    <d v="2016-05-12T10:18:37"/>
    <d v="2016-05-05T09:00:00"/>
    <d v="2016-05-17T17:55:35"/>
    <n v="80"/>
    <n v="5"/>
    <s v="#Parent"/>
    <s v="male"/>
    <s v="monthly"/>
    <d v="2016-05-12T00:00:00"/>
    <x v="0"/>
    <s v="low"/>
  </r>
  <r>
    <n v="1068680"/>
    <n v="18500"/>
    <n v="18500"/>
    <s v="Manufacturing"/>
    <x v="12"/>
    <s v="to purchase adhesive, varnish, sand paper, brushes, and nails."/>
    <x v="44"/>
    <s v="Localidad El Codo, Tierra Blanca Veracruz"/>
    <s v="MXN"/>
    <n v="1300"/>
    <d v="2016-05-13T17:17:29"/>
    <d v="2016-04-25T09:00:00"/>
    <d v="2016-05-18T18:31:59"/>
    <n v="70"/>
    <n v="57"/>
    <s v="#Parent, #Schooling, user_favorite"/>
    <s v="male, female, female, male, female, female, female"/>
    <s v="irregular"/>
    <d v="2016-05-13T00:00:00"/>
    <x v="0"/>
    <s v="high"/>
  </r>
  <r>
    <n v="1068353"/>
    <n v="3000"/>
    <n v="3000"/>
    <s v="Fruits &amp; Vegetables"/>
    <x v="1"/>
    <s v="to buy additional coconuts to sell."/>
    <x v="0"/>
    <s v="Minglanilla, Cebu"/>
    <s v="PHP"/>
    <n v="1450"/>
    <d v="2016-05-13T08:05:55"/>
    <d v="2016-04-13T09:00:00"/>
    <d v="2016-05-16T15:41:59"/>
    <n v="80"/>
    <n v="9"/>
    <s v="#Parent, #Repeat Borrower, #Woman Owned Biz"/>
    <s v="female"/>
    <s v="irregular"/>
    <d v="2016-05-13T00:00:00"/>
    <x v="0"/>
    <s v="low"/>
  </r>
  <r>
    <n v="1068485"/>
    <n v="2750"/>
    <n v="2750"/>
    <s v="Animal Sales"/>
    <x v="0"/>
    <s v="to buy cattle and start a new business"/>
    <x v="2"/>
    <s v="Qubadiyon"/>
    <s v="TJS"/>
    <n v="630"/>
    <d v="2016-05-13T11:01:00"/>
    <d v="2016-05-12T09:00:00"/>
    <d v="2016-05-19T21:01:26"/>
    <n v="140"/>
    <n v="11"/>
    <s v="#Animals, #Parent"/>
    <s v="male"/>
    <s v="monthly"/>
    <d v="2016-05-13T00:00:00"/>
    <x v="0"/>
    <s v="low"/>
  </r>
  <r>
    <n v="1068654"/>
    <n v="15000"/>
    <n v="15000"/>
    <s v="Clothing Sales"/>
    <x v="7"/>
    <s v="to buy clothes for resale."/>
    <x v="45"/>
    <s v="UVIRA"/>
    <s v="USD"/>
    <n v="4020"/>
    <d v="2016-05-13T16:36:58"/>
    <d v="2016-04-19T09:00:00"/>
    <d v="2016-05-25T05:28:59"/>
    <n v="120"/>
    <n v="57"/>
    <s v="#Fabrics, #Parent, #Single Parent, #Widowed, #Woman Owned Biz"/>
    <s v="female, female"/>
    <s v="monthly"/>
    <d v="2016-05-13T00:00:00"/>
    <x v="0"/>
    <s v="high"/>
  </r>
  <r>
    <n v="1068398"/>
    <n v="11250"/>
    <n v="11250"/>
    <s v="General Store"/>
    <x v="3"/>
    <s v="to buy rice, sugar, beans, pasta, vegetable oil, alcoholic beverages, etc. to increase her stock levels."/>
    <x v="54"/>
    <s v="Moamba, Maputo"/>
    <s v="MZN"/>
    <n v="230"/>
    <d v="2016-05-13T09:05:50"/>
    <d v="2016-05-11T09:00:00"/>
    <d v="2016-06-14T06:30:38"/>
    <n v="200"/>
    <n v="42"/>
    <s v="#Parent, #Woman Owned Biz, #Repeat Borrower, user_favorite, user_favorite"/>
    <s v="female"/>
    <s v="monthly"/>
    <d v="2016-05-13T00:00:00"/>
    <x v="0"/>
    <s v="low"/>
  </r>
  <r>
    <n v="1068659"/>
    <n v="10250"/>
    <n v="10250"/>
    <s v="Food Stall"/>
    <x v="1"/>
    <s v="to purchase a food cart, a pipette of propane gas, kitchen utensils and various wholesale items, such as bread, cold meats, sauces and soda."/>
    <x v="18"/>
    <s v="Rionegro"/>
    <s v="COP"/>
    <n v="1770"/>
    <d v="2016-05-13T16:58:16"/>
    <d v="2016-04-15T09:00:00"/>
    <d v="2016-06-12T16:20:55"/>
    <n v="260"/>
    <n v="30"/>
    <s v="#First Loan, #Biz Durable Asset, #Single, #Supporting Family"/>
    <s v="male"/>
    <s v="bullet"/>
    <d v="2016-05-13T00:00:00"/>
    <x v="0"/>
    <s v="low"/>
  </r>
  <r>
    <n v="1068599"/>
    <n v="1500"/>
    <n v="1500"/>
    <s v="Farming"/>
    <x v="0"/>
    <s v="to purchase improved farm inputs that will increase farm yields."/>
    <x v="58"/>
    <s v="Kaduna"/>
    <s v="NGN"/>
    <n v="2880"/>
    <d v="2016-05-13T14:16:58"/>
    <d v="2016-07-15T09:00:00"/>
    <d v="2016-05-17T22:24:06"/>
    <n v="190"/>
    <n v="6"/>
    <s v="#Parent, #Vegan, user_favorite"/>
    <s v="male"/>
    <s v="bullet"/>
    <d v="2016-05-13T00:00:00"/>
    <x v="0"/>
    <s v="low"/>
  </r>
  <r>
    <n v="1068442"/>
    <n v="6250"/>
    <n v="6250"/>
    <s v="Personal Housing Expenses"/>
    <x v="4"/>
    <s v="to buy cement for the residential house she is constructing."/>
    <x v="13"/>
    <s v="Fort Portal"/>
    <s v="UGX"/>
    <n v="1630"/>
    <d v="2016-05-13T09:51:27"/>
    <d v="2016-05-11T09:00:00"/>
    <d v="2016-05-25T16:25:38"/>
    <n v="390"/>
    <n v="25"/>
    <s v=""/>
    <s v="female"/>
    <s v="monthly"/>
    <d v="2016-05-13T00:00:00"/>
    <x v="0"/>
    <s v="low"/>
  </r>
  <r>
    <n v="1068717"/>
    <n v="750"/>
    <n v="750"/>
    <s v="Farming"/>
    <x v="0"/>
    <s v="to purchase high-quality farm inputs that will increase his yields."/>
    <x v="58"/>
    <s v="Kaduna"/>
    <s v="NGN"/>
    <n v="2880"/>
    <d v="2016-05-13T18:43:18"/>
    <d v="2016-07-15T09:00:00"/>
    <d v="2016-05-21T02:22:37"/>
    <n v="190"/>
    <n v="2"/>
    <s v=""/>
    <s v="male"/>
    <s v="bullet"/>
    <d v="2016-05-13T00:00:00"/>
    <x v="0"/>
    <s v="low"/>
  </r>
  <r>
    <n v="1068410"/>
    <n v="20250"/>
    <n v="20250"/>
    <s v="Farm Supplies"/>
    <x v="0"/>
    <s v="To purchase more agricultural materials and animal food to resell"/>
    <x v="17"/>
    <s v="01 Công Liêm"/>
    <s v="VND"/>
    <n v="1210"/>
    <d v="2016-05-13T09:18:18"/>
    <d v="2016-04-25T09:00:00"/>
    <d v="2016-05-24T03:20:34"/>
    <n v="140"/>
    <n v="61"/>
    <s v="#Animals, user_favorite, #First Loan, #Woman Owned Biz"/>
    <s v="female, female, female"/>
    <s v="monthly"/>
    <d v="2016-05-13T00:00:00"/>
    <x v="0"/>
    <s v="high"/>
  </r>
  <r>
    <n v="1068471"/>
    <n v="3250"/>
    <n v="3250"/>
    <s v="Food Production/Sales"/>
    <x v="1"/>
    <s v="to buy more ingredients to make her peanut butter and longganisa to sell."/>
    <x v="0"/>
    <s v="Buntun, Tuguegarao City"/>
    <s v="PHP"/>
    <n v="1230"/>
    <d v="2016-05-13T10:17:47"/>
    <d v="2016-05-13T09:00:00"/>
    <d v="2016-05-16T21:38:43"/>
    <n v="70"/>
    <n v="8"/>
    <s v="#Elderly, #Woman Owned Biz"/>
    <s v="female"/>
    <s v="irregular"/>
    <d v="2016-05-13T00:00:00"/>
    <x v="0"/>
    <s v="low"/>
  </r>
  <r>
    <n v="1068472"/>
    <n v="4500"/>
    <n v="4500"/>
    <s v="Food"/>
    <x v="1"/>
    <s v="to buy more stocks of eggs to resell."/>
    <x v="0"/>
    <s v="Silay, Negros Occidental"/>
    <s v="PHP"/>
    <n v="1450"/>
    <d v="2016-05-13T10:22:03"/>
    <d v="2016-04-19T09:00:00"/>
    <d v="2016-05-17T22:01:37"/>
    <n v="80"/>
    <n v="12"/>
    <s v="#Parent, #Repeat Borrower, #Woman Owned Biz"/>
    <s v="female"/>
    <s v="irregular"/>
    <d v="2016-05-13T00:00:00"/>
    <x v="0"/>
    <s v="low"/>
  </r>
  <r>
    <n v="1068947"/>
    <n v="3250"/>
    <n v="3250"/>
    <s v="Farming"/>
    <x v="0"/>
    <s v="to pay for laborers' salaries in rice field preparations."/>
    <x v="0"/>
    <s v="Hinobaan, Negros Occidental"/>
    <s v="PHP"/>
    <n v="1450"/>
    <d v="2016-05-14T10:20:51"/>
    <d v="2016-04-15T09:00:00"/>
    <d v="2016-05-19T19:21:38"/>
    <n v="110"/>
    <n v="12"/>
    <s v="#Job Creator, #Parent, #Schooling, #Woman Owned Biz, user_favorite, user_favorite, user_favorite"/>
    <s v="female"/>
    <s v="irregular"/>
    <d v="2016-05-14T00:00:00"/>
    <x v="0"/>
    <s v="low"/>
  </r>
  <r>
    <n v="1068929"/>
    <n v="4000"/>
    <n v="4000"/>
    <s v="General Store"/>
    <x v="3"/>
    <s v="to purchase additional stocks like sardines, rice, and sugar to sell."/>
    <x v="0"/>
    <s v="Kabankalan, Negros Occidental"/>
    <s v="PHP"/>
    <n v="1450"/>
    <d v="2016-05-14T08:19:34"/>
    <d v="2016-04-19T09:00:00"/>
    <d v="2016-05-18T15:22:37"/>
    <n v="80"/>
    <n v="14"/>
    <s v="#Elderly, #Repeat Borrower, #Parent, #Woman Owned Biz"/>
    <s v="female"/>
    <s v="irregular"/>
    <d v="2016-05-14T00:00:00"/>
    <x v="0"/>
    <s v="low"/>
  </r>
  <r>
    <n v="1069143"/>
    <n v="2000"/>
    <n v="2000"/>
    <s v="Farming"/>
    <x v="0"/>
    <s v="To purchase additional tree seedlings for tree seedling business"/>
    <x v="1"/>
    <s v="Kawangware"/>
    <s v="KES"/>
    <n v="2620"/>
    <d v="2016-05-15T17:18:41"/>
    <d v="2016-06-06T09:00:00"/>
    <d v="2016-06-05T18:30:02"/>
    <n v="130"/>
    <n v="7"/>
    <s v="#Vegan, #Trees, user_favorite"/>
    <s v="male"/>
    <s v="monthly"/>
    <d v="2016-05-15T00:00:00"/>
    <x v="0"/>
    <s v="low"/>
  </r>
  <r>
    <n v="1069175"/>
    <n v="3250"/>
    <n v="3250"/>
    <s v="General Store"/>
    <x v="3"/>
    <s v="to buy items to sell like bread, beverages, canned goods, snack foods, home care products, and other groceries."/>
    <x v="0"/>
    <s v="Calbayog City, Samar"/>
    <s v="PHP"/>
    <n v="1450"/>
    <d v="2016-05-15T23:51:29"/>
    <d v="2016-04-21T09:00:00"/>
    <d v="2016-05-18T17:02:39"/>
    <n v="80"/>
    <n v="5"/>
    <s v=""/>
    <s v="female"/>
    <s v="irregular"/>
    <d v="2016-05-15T00:00:00"/>
    <x v="0"/>
    <s v="low"/>
  </r>
  <r>
    <n v="1069253"/>
    <n v="11500"/>
    <n v="11500"/>
    <s v="Weaving"/>
    <x v="11"/>
    <s v="to buy more stock of items such as cakes, mobile phone credits, and kerosene, etc., as well as more yarn, dye, fade proofing, and plastic straps."/>
    <x v="30"/>
    <s v=""/>
    <s v="IDR"/>
    <n v="1290"/>
    <d v="2016-05-16T04:10:54"/>
    <d v="2016-04-26T09:00:00"/>
    <d v="2016-05-19T01:58:04"/>
    <n v="140"/>
    <n v="46"/>
    <s v="#Technology, #Fabrics, #First Loan, #Parent, #Woman Owned Biz, user_favorite, user_favorite"/>
    <s v="female, female, female, female, female"/>
    <s v="irregular"/>
    <d v="2016-05-16T00:00:00"/>
    <x v="0"/>
    <s v="low"/>
  </r>
  <r>
    <n v="1069363"/>
    <n v="3500"/>
    <n v="3500"/>
    <s v="Taxi"/>
    <x v="8"/>
    <s v="to cover the cost of repairing her husband's taxi."/>
    <x v="3"/>
    <s v="Rawalpindi"/>
    <s v="PKR"/>
    <n v="2470"/>
    <d v="2016-05-16T06:54:23"/>
    <d v="2016-05-10T09:00:00"/>
    <d v="2016-05-19T19:21:06"/>
    <n v="140"/>
    <n v="6"/>
    <s v="#Parent, #Repair Renew Replace"/>
    <s v="female"/>
    <s v="monthly"/>
    <d v="2016-05-16T00:00:00"/>
    <x v="0"/>
    <s v="low"/>
  </r>
  <r>
    <n v="1069243"/>
    <n v="2250"/>
    <n v="2250"/>
    <s v="Fruits &amp; Vegetables"/>
    <x v="1"/>
    <s v="to buy additional fresh vegetables like squash, cabbage and tomatoes to resell."/>
    <x v="0"/>
    <s v="Sara, Iloilo"/>
    <s v="PHP"/>
    <n v="1450"/>
    <d v="2016-05-16T04:00:50"/>
    <d v="2016-04-19T09:00:00"/>
    <d v="2016-05-17T22:07:14"/>
    <n v="80"/>
    <n v="5"/>
    <s v="#Parent, #Vegan, #Woman Owned Biz"/>
    <s v="female"/>
    <s v="irregular"/>
    <d v="2016-05-16T00:00:00"/>
    <x v="0"/>
    <s v="low"/>
  </r>
  <r>
    <n v="1069335"/>
    <n v="2250"/>
    <n v="2250"/>
    <s v="Dairy"/>
    <x v="0"/>
    <s v="to purchase one more cow"/>
    <x v="29"/>
    <s v="Odagaon, Odisha"/>
    <s v="INR"/>
    <n v="2410"/>
    <d v="2016-05-16T06:43:40"/>
    <d v="2016-05-09T09:00:00"/>
    <d v="2016-05-26T20:51:01"/>
    <n v="430"/>
    <n v="9"/>
    <s v="#Animals"/>
    <s v="female"/>
    <s v="bullet"/>
    <d v="2016-05-16T00:00:00"/>
    <x v="0"/>
    <s v="low"/>
  </r>
  <r>
    <n v="1069573"/>
    <n v="6500"/>
    <n v="6500"/>
    <s v="Tailoring"/>
    <x v="2"/>
    <s v="to purchase cloth, threads, pins and other materials for her business."/>
    <x v="0"/>
    <s v="Brookes Point, Palawan"/>
    <s v="PHP"/>
    <n v="1450"/>
    <d v="2016-05-16T12:51:16"/>
    <d v="2016-04-19T09:00:00"/>
    <d v="2016-05-19T17:07:46"/>
    <n v="80"/>
    <n v="9"/>
    <s v="#Repeat Borrower, #Fabrics, #Elderly, #Woman Owned Biz"/>
    <s v="female"/>
    <s v="irregular"/>
    <d v="2016-05-16T00:00:00"/>
    <x v="0"/>
    <s v="low"/>
  </r>
  <r>
    <n v="1069621"/>
    <n v="3000"/>
    <n v="3000"/>
    <s v="Tailoring"/>
    <x v="2"/>
    <s v="to purchase an overlock machine."/>
    <x v="3"/>
    <s v="Gujranwala"/>
    <s v="PKR"/>
    <n v="4550"/>
    <d v="2016-05-16T14:50:43"/>
    <d v="2016-04-28T09:00:00"/>
    <d v="2016-05-19T15:29:06"/>
    <n v="140"/>
    <n v="12"/>
    <s v="user_favorite"/>
    <s v="female"/>
    <s v="monthly"/>
    <d v="2016-05-16T00:00:00"/>
    <x v="0"/>
    <s v="low"/>
  </r>
  <r>
    <n v="1069293"/>
    <n v="1750"/>
    <n v="1750"/>
    <s v="General Store"/>
    <x v="3"/>
    <s v="to buy items to sell like canned goods, personal care products, rice, sugar, soap and other groceries."/>
    <x v="0"/>
    <s v="San Jose, Antique"/>
    <s v="PHP"/>
    <n v="1450"/>
    <d v="2016-05-16T05:06:02"/>
    <d v="2016-04-20T09:00:00"/>
    <d v="2016-05-18T17:23:09"/>
    <n v="110"/>
    <n v="5"/>
    <s v="#Elderly"/>
    <s v="female"/>
    <s v="irregular"/>
    <d v="2016-05-16T00:00:00"/>
    <x v="0"/>
    <s v="low"/>
  </r>
  <r>
    <n v="1069690"/>
    <n v="3000"/>
    <n v="3000"/>
    <s v="Food Production/Sales"/>
    <x v="1"/>
    <s v="to buy tables for her business as well as ingredients to make the beverages and toasted plantains."/>
    <x v="7"/>
    <s v="Gotera"/>
    <s v="USD"/>
    <n v="1990"/>
    <d v="2016-05-16T18:12:12"/>
    <d v="2016-05-12T09:00:00"/>
    <d v="2016-05-22T20:13:01"/>
    <n v="140"/>
    <n v="11"/>
    <s v=""/>
    <s v="female"/>
    <s v="monthly"/>
    <d v="2016-05-16T00:00:00"/>
    <x v="0"/>
    <s v="low"/>
  </r>
  <r>
    <n v="1070169"/>
    <n v="2250"/>
    <n v="2250"/>
    <s v="Services"/>
    <x v="2"/>
    <s v="To purchase materials needed on her pedicure /manicure business."/>
    <x v="0"/>
    <s v="Bantug, Angadanan, Isabela"/>
    <s v="PHP"/>
    <n v="1230"/>
    <d v="2016-05-17T10:37:29"/>
    <d v="2016-04-28T09:00:00"/>
    <d v="2016-05-22T08:00:26"/>
    <n v="80"/>
    <n v="9"/>
    <s v="user_favorite, #Parent, #Woman Owned Biz"/>
    <s v="female"/>
    <s v="irregular"/>
    <d v="2016-05-17T00:00:00"/>
    <x v="0"/>
    <s v="low"/>
  </r>
  <r>
    <n v="1070072"/>
    <n v="9750"/>
    <n v="9750"/>
    <s v="Education provider"/>
    <x v="5"/>
    <s v="to purchase a generator and fans for the school and to get the school building repaired."/>
    <x v="3"/>
    <s v="Layyah"/>
    <s v="PKR"/>
    <n v="2450"/>
    <d v="2016-05-17T09:03:42"/>
    <d v="2016-04-27T09:00:00"/>
    <d v="2016-05-20T14:51:52"/>
    <n v="140"/>
    <n v="33"/>
    <s v="volunteer_pick, #Schooling, #Repair Renew Replace, #Female Education, #Health and Sanitation, user_favorite, user_favorite"/>
    <s v="female"/>
    <s v="monthly"/>
    <d v="2016-05-17T00:00:00"/>
    <x v="0"/>
    <s v="low"/>
  </r>
  <r>
    <n v="1070209"/>
    <n v="5750"/>
    <n v="5750"/>
    <s v="Retail"/>
    <x v="3"/>
    <s v="to buy some cosmetics."/>
    <x v="64"/>
    <s v="Baniswef"/>
    <s v="EGP"/>
    <n v="4400"/>
    <d v="2016-05-17T11:49:11"/>
    <d v="2016-05-08T09:00:00"/>
    <d v="2016-05-25T14:26:02"/>
    <n v="140"/>
    <n v="15"/>
    <s v="#Parent"/>
    <s v="male"/>
    <s v="monthly"/>
    <d v="2016-05-17T00:00:00"/>
    <x v="0"/>
    <s v="low"/>
  </r>
  <r>
    <n v="1070139"/>
    <n v="5500"/>
    <n v="5500"/>
    <s v="Beverages"/>
    <x v="1"/>
    <s v="to buy more drinks and seats for his customers."/>
    <x v="11"/>
    <s v="Dar es Salaam"/>
    <s v="TZS"/>
    <n v="870"/>
    <d v="2016-05-17T10:10:40"/>
    <d v="2016-05-09T09:00:00"/>
    <d v="2016-06-17T18:50:23"/>
    <n v="100"/>
    <n v="13"/>
    <s v="#Parent, #Repeat Borrower, #Biz Durable Asset, user_favorite"/>
    <s v="male"/>
    <s v="monthly"/>
    <d v="2016-05-17T00:00:00"/>
    <x v="0"/>
    <s v="low"/>
  </r>
  <r>
    <n v="1070000"/>
    <n v="4000"/>
    <n v="4000"/>
    <s v="Personal Expenses"/>
    <x v="9"/>
    <s v="to buy furniture."/>
    <x v="2"/>
    <s v="Bobojon Gafurov"/>
    <s v="TJS"/>
    <n v="2150"/>
    <d v="2016-05-17T07:52:03"/>
    <d v="2016-05-13T09:00:00"/>
    <d v="2016-06-17T18:43:49"/>
    <n v="140"/>
    <n v="10"/>
    <s v="#Parent, #Schooling"/>
    <s v="male"/>
    <s v="monthly"/>
    <d v="2016-05-17T00:00:00"/>
    <x v="0"/>
    <s v="low"/>
  </r>
  <r>
    <n v="1070034"/>
    <n v="5250"/>
    <n v="5250"/>
    <s v="Grocery Store"/>
    <x v="1"/>
    <s v="to add more stock of cereals, groceries, and cold drinks to sell."/>
    <x v="11"/>
    <s v="Dar es Salaam"/>
    <s v="TZS"/>
    <n v="870"/>
    <d v="2016-05-17T08:28:30"/>
    <d v="2016-05-17T09:00:00"/>
    <d v="2016-05-23T00:39:32"/>
    <n v="90"/>
    <n v="18"/>
    <s v="#Elderly, #Repeat Borrower, #Woman Owned Biz"/>
    <s v="female"/>
    <s v="irregular"/>
    <d v="2016-05-17T00:00:00"/>
    <x v="0"/>
    <s v="low"/>
  </r>
  <r>
    <n v="1070064"/>
    <n v="1000"/>
    <n v="1000"/>
    <s v="Farming"/>
    <x v="0"/>
    <s v="to buy a dairy cow."/>
    <x v="1"/>
    <s v="Bomet"/>
    <s v="KES"/>
    <n v="1560"/>
    <d v="2016-05-17T08:58:29"/>
    <d v="2016-05-18T09:00:00"/>
    <d v="2016-05-20T05:06:38"/>
    <n v="140"/>
    <n v="3"/>
    <s v="#Animals, #Biz Durable Asset"/>
    <s v="male"/>
    <s v="monthly"/>
    <d v="2016-05-17T00:00:00"/>
    <x v="0"/>
    <s v="low"/>
  </r>
  <r>
    <n v="1070384"/>
    <n v="6750"/>
    <n v="6750"/>
    <s v="Dairy"/>
    <x v="0"/>
    <s v="to pay for a truck purchase in order to reach the market more easily."/>
    <x v="25"/>
    <s v="Aygut village, Gegharquniq region"/>
    <s v="AMD"/>
    <n v="1690"/>
    <d v="2016-05-17T17:07:31"/>
    <d v="2016-05-04T09:00:00"/>
    <d v="2016-05-22T04:18:28"/>
    <n v="300"/>
    <n v="24"/>
    <s v=""/>
    <s v="female"/>
    <s v="monthly"/>
    <d v="2016-05-17T00:00:00"/>
    <x v="0"/>
    <s v="low"/>
  </r>
  <r>
    <n v="1069906"/>
    <n v="4500"/>
    <n v="4500"/>
    <s v="Livestock"/>
    <x v="0"/>
    <s v="to buy feeds and other supplies to raise her livestock"/>
    <x v="0"/>
    <s v="Tanjay, Negros Oriental"/>
    <s v="PHP"/>
    <n v="1450"/>
    <d v="2016-05-17T05:30:00"/>
    <d v="2016-04-20T09:00:00"/>
    <d v="2016-05-24T02:52:59"/>
    <n v="140"/>
    <n v="13"/>
    <s v="#Animals, #Elderly, #Woman Owned Biz, user_favorite"/>
    <s v="female"/>
    <s v="irregular"/>
    <d v="2016-05-17T00:00:00"/>
    <x v="0"/>
    <s v="low"/>
  </r>
  <r>
    <n v="1070421"/>
    <n v="7500"/>
    <n v="7500"/>
    <s v="Personal Housing Expenses"/>
    <x v="4"/>
    <s v="to purchase the necessary construction materials, doors, and windows."/>
    <x v="7"/>
    <s v=""/>
    <s v="USD"/>
    <n v="810"/>
    <d v="2016-05-17T18:17:01"/>
    <d v="2016-05-16T09:00:00"/>
    <d v="2016-06-17T18:24:55"/>
    <n v="200"/>
    <n v="22"/>
    <s v="user_favorite, #Parent, #Repeat Borrower, user_favorite, user_favorite"/>
    <s v="male"/>
    <s v="monthly"/>
    <d v="2016-05-17T00:00:00"/>
    <x v="0"/>
    <s v="low"/>
  </r>
  <r>
    <n v="1069935"/>
    <n v="2500"/>
    <n v="2500"/>
    <s v="General Store"/>
    <x v="3"/>
    <s v="to buy more stock to sell in her general store"/>
    <x v="0"/>
    <s v="Tanjay, Negros Oriental"/>
    <s v="PHP"/>
    <n v="1450"/>
    <d v="2016-05-17T06:13:53"/>
    <d v="2016-04-20T09:00:00"/>
    <d v="2016-05-24T09:52:28"/>
    <n v="110"/>
    <n v="8"/>
    <s v="#Elderly, user_favorite, #Woman Owned Biz"/>
    <s v="female"/>
    <s v="irregular"/>
    <d v="2016-05-17T00:00:00"/>
    <x v="0"/>
    <s v="low"/>
  </r>
  <r>
    <n v="1069855"/>
    <n v="2250"/>
    <n v="2250"/>
    <s v="Fishing"/>
    <x v="1"/>
    <s v="to buy fish nets, gasoline, and other fishing supplies"/>
    <x v="0"/>
    <s v="Guindulman, Bohol"/>
    <s v="PHP"/>
    <n v="1450"/>
    <d v="2016-05-17T04:24:53"/>
    <d v="2016-04-26T09:00:00"/>
    <d v="2016-05-20T05:13:15"/>
    <n v="80"/>
    <n v="4"/>
    <s v="#Elderly, #Repeat Borrower, #Woman Owned Biz"/>
    <s v="female"/>
    <s v="irregular"/>
    <d v="2016-05-17T00:00:00"/>
    <x v="0"/>
    <s v="low"/>
  </r>
  <r>
    <n v="1069910"/>
    <n v="5500"/>
    <n v="5500"/>
    <s v="Higher education costs"/>
    <x v="5"/>
    <s v="to buy school supplies."/>
    <x v="19"/>
    <s v="Lambaré"/>
    <s v="PYG"/>
    <n v="580"/>
    <d v="2016-05-17T05:34:12"/>
    <d v="2016-04-15T09:00:00"/>
    <d v="2016-05-18T21:34:39"/>
    <n v="100"/>
    <n v="20"/>
    <s v="user_favorite"/>
    <s v="female"/>
    <s v="monthly"/>
    <d v="2016-05-17T00:00:00"/>
    <x v="0"/>
    <s v="low"/>
  </r>
  <r>
    <n v="1070094"/>
    <n v="1250"/>
    <n v="1250"/>
    <s v="Pigs"/>
    <x v="0"/>
    <s v="to buy piglets and its feed for sustenance."/>
    <x v="0"/>
    <s v="Natappian East, Solana, Cagayan"/>
    <s v="PHP"/>
    <n v="1230"/>
    <d v="2016-05-17T09:26:55"/>
    <d v="2016-05-06T09:00:00"/>
    <d v="2016-05-20T14:51:24"/>
    <n v="70"/>
    <n v="4"/>
    <s v="#Animals, #Elderly"/>
    <s v="female"/>
    <s v="irregular"/>
    <d v="2016-05-17T00:00:00"/>
    <x v="0"/>
    <s v="low"/>
  </r>
  <r>
    <n v="1070109"/>
    <n v="12500"/>
    <n v="12500"/>
    <s v="Farming"/>
    <x v="0"/>
    <s v="To buy fertilizer, seed and to pay for plowing fee."/>
    <x v="4"/>
    <s v="Kratie Province, Kratie District"/>
    <s v="KHR"/>
    <n v="2040"/>
    <d v="2016-05-17T09:38:26"/>
    <d v="2016-04-25T09:00:00"/>
    <d v="2016-06-15T01:41:04"/>
    <n v="140"/>
    <n v="43"/>
    <s v="#Elderly, #Repeat Borrower, #Woman Owned Biz, #Vegan"/>
    <s v="female, female, female"/>
    <s v="monthly"/>
    <d v="2016-05-17T00:00:00"/>
    <x v="0"/>
    <s v="low"/>
  </r>
  <r>
    <n v="1071078"/>
    <n v="10500"/>
    <n v="10500"/>
    <s v="Higher education costs"/>
    <x v="5"/>
    <s v="To pay her tuition fees in Nursing and Midwifery."/>
    <x v="9"/>
    <s v="Mamprobi, Accra"/>
    <s v="GHS"/>
    <n v="3840"/>
    <d v="2016-05-18T16:19:33"/>
    <d v="2016-05-16T09:00:00"/>
    <d v="2016-05-22T21:48:35"/>
    <n v="490"/>
    <n v="36"/>
    <s v="#Schooling, user_favorite"/>
    <s v="female"/>
    <s v="monthly"/>
    <d v="2016-05-18T00:00:00"/>
    <x v="0"/>
    <s v="low"/>
  </r>
  <r>
    <n v="1070843"/>
    <n v="17250"/>
    <n v="17250"/>
    <s v="Services"/>
    <x v="2"/>
    <s v="To generate enough capital to expand his mobile money transfer business in Malawi"/>
    <x v="60"/>
    <s v="MZUZU"/>
    <s v="MWK"/>
    <n v="2100"/>
    <d v="2016-05-18T10:54:37"/>
    <d v="2016-06-18T09:00:00"/>
    <d v="2016-06-19T06:26:03"/>
    <n v="250"/>
    <n v="63"/>
    <s v="#Biz Durable Asset, #Technology, #Supporting Family, #Schooling"/>
    <s v="male"/>
    <s v="bullet"/>
    <d v="2016-05-18T00:00:00"/>
    <x v="0"/>
    <s v="high"/>
  </r>
  <r>
    <n v="1071003"/>
    <n v="2000"/>
    <n v="2000"/>
    <s v="Tailoring"/>
    <x v="2"/>
    <s v="to purchase a different variety of threads, needles, packs of buttons and clothing"/>
    <x v="3"/>
    <s v="Gujranwala"/>
    <s v="PKR"/>
    <n v="4550"/>
    <d v="2016-05-18T14:11:20"/>
    <d v="2016-04-27T09:00:00"/>
    <d v="2016-05-22T16:14:28"/>
    <n v="140"/>
    <n v="6"/>
    <s v="#Fabrics"/>
    <s v="female"/>
    <s v="monthly"/>
    <d v="2016-05-18T00:00:00"/>
    <x v="0"/>
    <s v="low"/>
  </r>
  <r>
    <n v="1070930"/>
    <n v="3250"/>
    <n v="3250"/>
    <s v="Natural Medicines"/>
    <x v="13"/>
    <s v="to buy more herbal medicnes for his shop."/>
    <x v="13"/>
    <s v="Kamwenge"/>
    <s v="UGX"/>
    <n v="1630"/>
    <d v="2016-05-18T12:59:34"/>
    <d v="2016-05-13T09:00:00"/>
    <d v="2016-05-22T21:56:29"/>
    <n v="100"/>
    <n v="12"/>
    <s v="#Health and Sanitation, #Repeat Borrower, #Parent, #Supporting Family"/>
    <s v="male"/>
    <s v="monthly"/>
    <d v="2016-05-18T00:00:00"/>
    <x v="0"/>
    <s v="low"/>
  </r>
  <r>
    <n v="1071206"/>
    <n v="6000"/>
    <n v="6000"/>
    <s v="Cattle"/>
    <x v="0"/>
    <s v="to buy a cow and other supplies for his cattle business."/>
    <x v="14"/>
    <s v="Tulcán"/>
    <s v="USD"/>
    <n v="1880"/>
    <d v="2016-05-18T18:21:02"/>
    <d v="2016-05-04T09:00:00"/>
    <d v="2016-05-23T04:11:01"/>
    <n v="170"/>
    <n v="18"/>
    <s v="#Animals, #Single, #Supporting Family, #Biz Durable Asset"/>
    <s v="male"/>
    <s v="monthly"/>
    <d v="2016-05-18T00:00:00"/>
    <x v="0"/>
    <s v="low"/>
  </r>
  <r>
    <n v="1070848"/>
    <n v="3000"/>
    <n v="3000"/>
    <s v="Clothing Sales"/>
    <x v="7"/>
    <s v="to purchase bales of Khanga’s for resale"/>
    <x v="1"/>
    <s v="Likoni"/>
    <s v="KES"/>
    <n v="1640"/>
    <d v="2016-05-18T10:58:00"/>
    <d v="2016-05-05T09:00:00"/>
    <d v="2016-06-17T01:44:45"/>
    <n v="130"/>
    <n v="9"/>
    <s v="#Fabrics, #Parent, #Woman Owned Biz"/>
    <s v="female"/>
    <s v="irregular"/>
    <d v="2016-05-18T00:00:00"/>
    <x v="0"/>
    <s v="low"/>
  </r>
  <r>
    <n v="1071112"/>
    <n v="750"/>
    <n v="750"/>
    <s v="Farming"/>
    <x v="0"/>
    <s v="to purchase improved farm inputs that will increase farm yields"/>
    <x v="58"/>
    <s v="Kaduna"/>
    <s v="NGN"/>
    <n v="2880"/>
    <d v="2016-05-18T16:51:24"/>
    <d v="2016-07-15T09:00:00"/>
    <d v="2016-05-23T00:45:24"/>
    <n v="190"/>
    <n v="1"/>
    <s v=""/>
    <s v="male"/>
    <s v="bullet"/>
    <d v="2016-05-18T00:00:00"/>
    <x v="0"/>
    <s v="low"/>
  </r>
  <r>
    <n v="1071096"/>
    <n v="10000"/>
    <n v="10000"/>
    <s v="General Store"/>
    <x v="3"/>
    <s v="to buy staple grains, bread, eggs, oil, drinks, sweets, condiments, canned goods, detergent, and more to start a store."/>
    <x v="7"/>
    <s v="Usulután"/>
    <s v="USD"/>
    <n v="1990"/>
    <d v="2016-05-18T16:37:30"/>
    <d v="2016-05-06T09:00:00"/>
    <d v="2016-06-19T22:58:42"/>
    <n v="200"/>
    <n v="35"/>
    <s v="volunteer_like, #Biz Durable Asset, #Elderly, #Parent, #Woman Owned Biz, #Schooling"/>
    <s v="female"/>
    <s v="monthly"/>
    <d v="2016-05-18T00:00:00"/>
    <x v="0"/>
    <s v="low"/>
  </r>
  <r>
    <n v="1071153"/>
    <n v="13750"/>
    <n v="13750"/>
    <s v="Wholesale"/>
    <x v="10"/>
    <s v="to purchase rice to sell and to repair his house, a fixed asset."/>
    <x v="26"/>
    <s v="Pucará - Jaén - Cajamarca"/>
    <s v="PEN"/>
    <n v="1430"/>
    <d v="2016-05-18T17:42:18"/>
    <d v="2016-05-11T09:00:00"/>
    <d v="2016-06-08T15:46:06"/>
    <n v="210"/>
    <n v="42"/>
    <s v="#Parent, #Repair Renew Replace, #Repeat Borrower, #Vegan"/>
    <s v="male"/>
    <s v="monthly"/>
    <d v="2016-05-18T00:00:00"/>
    <x v="0"/>
    <s v="low"/>
  </r>
  <r>
    <n v="1070756"/>
    <n v="3500"/>
    <n v="3500"/>
    <s v="General Store"/>
    <x v="3"/>
    <s v="to expand and improve her business by purchasing additional items to sell (e.g., canned goods, personal care products, eggs, drinks, spices, noodles, bread and other snack foods)."/>
    <x v="0"/>
    <s v="Banga, Aklan"/>
    <s v="PHP"/>
    <n v="1450"/>
    <d v="2016-05-18T09:31:32"/>
    <d v="2016-04-22T09:00:00"/>
    <d v="2016-05-22T22:54:46"/>
    <n v="80"/>
    <n v="14"/>
    <s v="#Elderly, #Repeat Borrower"/>
    <s v="female"/>
    <s v="irregular"/>
    <d v="2016-05-18T00:00:00"/>
    <x v="0"/>
    <s v="low"/>
  </r>
  <r>
    <n v="1070939"/>
    <n v="9750"/>
    <n v="9750"/>
    <s v="Education provider"/>
    <x v="5"/>
    <s v="to construct more rooms in the school."/>
    <x v="3"/>
    <s v="Samundri"/>
    <s v="PKR"/>
    <n v="2450"/>
    <d v="2016-05-18T13:10:28"/>
    <d v="2016-04-22T09:00:00"/>
    <d v="2016-05-22T14:57:55"/>
    <n v="140"/>
    <n v="30"/>
    <s v="#Schooling"/>
    <s v="female"/>
    <s v="monthly"/>
    <d v="2016-05-18T00:00:00"/>
    <x v="0"/>
    <s v="low"/>
  </r>
  <r>
    <n v="1072136"/>
    <n v="11000"/>
    <n v="11000"/>
    <s v="Personal Medical Expenses"/>
    <x v="13"/>
    <s v="to pay for a dental treatment."/>
    <x v="44"/>
    <s v="Monterrey"/>
    <s v="MXN"/>
    <n v="3570"/>
    <d v="2016-05-20T00:43:49"/>
    <d v="2016-04-20T09:00:00"/>
    <d v="2016-06-22T02:23:53"/>
    <n v="200"/>
    <n v="28"/>
    <s v="#Elderly, #Health and Sanitation"/>
    <s v="male"/>
    <s v="monthly"/>
    <d v="2016-05-19T00:00:00"/>
    <x v="0"/>
    <s v="low"/>
  </r>
  <r>
    <n v="1071348"/>
    <n v="2500"/>
    <n v="2500"/>
    <s v="Farming"/>
    <x v="0"/>
    <s v="to purchase additional seeds and other farm supplies"/>
    <x v="0"/>
    <s v="Narra, Palawan"/>
    <s v="PHP"/>
    <n v="1450"/>
    <d v="2016-05-19T03:53:08"/>
    <d v="2016-04-28T09:00:00"/>
    <d v="2016-05-23T23:41:45"/>
    <n v="80"/>
    <n v="10"/>
    <s v=""/>
    <s v="female"/>
    <s v="irregular"/>
    <d v="2016-05-19T00:00:00"/>
    <x v="0"/>
    <s v="low"/>
  </r>
  <r>
    <n v="1071626"/>
    <n v="2250"/>
    <n v="2250"/>
    <s v="Timber Sales"/>
    <x v="6"/>
    <s v="to buy more coco lumber to sell"/>
    <x v="0"/>
    <s v="Calbayog City, Samar"/>
    <s v="PHP"/>
    <n v="1450"/>
    <d v="2016-05-19T10:06:18"/>
    <d v="2016-05-02T09:00:00"/>
    <d v="2016-05-23T17:08:27"/>
    <n v="70"/>
    <n v="9"/>
    <s v="user_favorite, #Parent, #Woman Owned Biz"/>
    <s v="female"/>
    <s v="irregular"/>
    <d v="2016-05-19T00:00:00"/>
    <x v="0"/>
    <s v="low"/>
  </r>
  <r>
    <n v="1071432"/>
    <n v="3250"/>
    <n v="3250"/>
    <s v="General Store"/>
    <x v="3"/>
    <s v="to buy items to sell like canned goods, personal care products, noodles, drinks, spices, bread and other snack foods."/>
    <x v="0"/>
    <s v="Roxas Palawan"/>
    <s v="PHP"/>
    <n v="1450"/>
    <d v="2016-05-19T05:56:48"/>
    <d v="2016-04-21T09:00:00"/>
    <d v="2016-05-23T13:38:36"/>
    <n v="80"/>
    <n v="10"/>
    <s v=""/>
    <s v="female"/>
    <s v="irregular"/>
    <d v="2016-05-19T00:00:00"/>
    <x v="0"/>
    <s v="low"/>
  </r>
  <r>
    <n v="1071314"/>
    <n v="2750"/>
    <n v="2750"/>
    <s v="Agriculture"/>
    <x v="0"/>
    <s v="to pay for inter-cropping labor "/>
    <x v="0"/>
    <s v="Oroquieta - Aloran"/>
    <s v="PHP"/>
    <n v="1260"/>
    <d v="2016-05-19T02:49:42"/>
    <d v="2016-04-30T09:00:00"/>
    <d v="2016-05-24T01:46:46"/>
    <n v="100"/>
    <n v="9"/>
    <s v="#Parent, #Sustainable Ag, #Woman Owned Biz, #Job Creator"/>
    <s v="female"/>
    <s v="irregular"/>
    <d v="2016-05-19T00:00:00"/>
    <x v="0"/>
    <s v="low"/>
  </r>
  <r>
    <n v="1071628"/>
    <n v="1750"/>
    <n v="1750"/>
    <s v="General Store"/>
    <x v="3"/>
    <s v="to buy items to sell such as beverages, rice, canned goods, snack foods, home care products, and other groceries"/>
    <x v="0"/>
    <s v="Calbayog City, Samar"/>
    <s v="PHP"/>
    <n v="1450"/>
    <d v="2016-05-19T10:09:42"/>
    <d v="2016-05-02T09:00:00"/>
    <d v="2016-05-23T17:05:39"/>
    <n v="70"/>
    <n v="7"/>
    <s v="#Elderly, #Parent, #Woman Owned Biz"/>
    <s v="female"/>
    <s v="irregular"/>
    <d v="2016-05-19T00:00:00"/>
    <x v="0"/>
    <s v="low"/>
  </r>
  <r>
    <n v="1071402"/>
    <n v="2000"/>
    <n v="2000"/>
    <s v="Fish Selling"/>
    <x v="1"/>
    <s v="to buy a variety of dried fish and other supplies needed in her business."/>
    <x v="0"/>
    <s v="Palo, Leyte"/>
    <s v="PHP"/>
    <n v="1450"/>
    <d v="2016-05-19T05:06:29"/>
    <d v="2016-04-25T09:00:00"/>
    <d v="2016-05-23T11:58:54"/>
    <n v="80"/>
    <n v="8"/>
    <s v=""/>
    <s v="female"/>
    <s v="irregular"/>
    <d v="2016-05-19T00:00:00"/>
    <x v="0"/>
    <s v="low"/>
  </r>
  <r>
    <n v="1071463"/>
    <n v="2250"/>
    <n v="2250"/>
    <s v="General Store"/>
    <x v="3"/>
    <s v="to buy items to sell like beverages, junk foods, home product care, and other groceries"/>
    <x v="0"/>
    <s v="Talibon, Bohol"/>
    <s v="PHP"/>
    <n v="1450"/>
    <d v="2016-05-19T07:02:49"/>
    <d v="2016-05-04T09:00:00"/>
    <d v="2016-05-23T17:08:27"/>
    <n v="70"/>
    <n v="8"/>
    <s v="#Widowed, #Woman Owned Biz, #Single Parent"/>
    <s v="female"/>
    <s v="irregular"/>
    <d v="2016-05-19T00:00:00"/>
    <x v="0"/>
    <s v="low"/>
  </r>
  <r>
    <n v="1072087"/>
    <n v="3000"/>
    <n v="5500"/>
    <s v="Pigs"/>
    <x v="0"/>
    <s v="to buy a pig to fatten and sell to earn more profit"/>
    <x v="7"/>
    <s v=""/>
    <s v="USD"/>
    <n v="1670"/>
    <d v="2016-05-19T22:21:33"/>
    <d v="2016-04-23T09:00:00"/>
    <m/>
    <n v="140"/>
    <n v="6"/>
    <s v="#Animals, #Repeat Borrower"/>
    <s v="male"/>
    <s v="monthly"/>
    <d v="2016-05-19T00:00:00"/>
    <x v="1"/>
    <s v="low"/>
  </r>
  <r>
    <n v="1071474"/>
    <n v="2000"/>
    <n v="2000"/>
    <s v="Clothing Sales"/>
    <x v="7"/>
    <s v="to buy goods and expand her business"/>
    <x v="2"/>
    <s v="Rudaki"/>
    <s v="TJS"/>
    <n v="630"/>
    <d v="2016-05-19T07:18:38"/>
    <d v="2016-05-17T09:00:00"/>
    <d v="2016-05-24T02:01:25"/>
    <n v="140"/>
    <n v="7"/>
    <s v="#Parent, #Fabrics, #Woman Owned Biz"/>
    <s v="female"/>
    <s v="monthly"/>
    <d v="2016-05-19T00:00:00"/>
    <x v="0"/>
    <s v="low"/>
  </r>
  <r>
    <n v="1071458"/>
    <n v="6750"/>
    <n v="6750"/>
    <s v="Personal Housing Expenses"/>
    <x v="4"/>
    <s v="This loan will be used to build sanitation  and water sources at their home to improve access to sanitation  and water sources for their family."/>
    <x v="30"/>
    <s v="Tangerang"/>
    <s v="IDR"/>
    <n v="4060"/>
    <d v="2016-05-19T06:49:32"/>
    <d v="2016-04-19T09:00:00"/>
    <d v="2016-05-24T11:42:57"/>
    <n v="250"/>
    <n v="27"/>
    <s v="#Eco-friendly, #Health and Sanitation, user_favorite"/>
    <s v="female"/>
    <s v="irregular"/>
    <d v="2016-05-19T00:00:00"/>
    <x v="0"/>
    <s v="low"/>
  </r>
  <r>
    <n v="1072129"/>
    <n v="3000"/>
    <n v="10000"/>
    <s v="Personal Housing Expenses"/>
    <x v="4"/>
    <s v="to buy construction materials that are needed for improvements."/>
    <x v="7"/>
    <s v=""/>
    <s v="USD"/>
    <n v="810"/>
    <d v="2016-05-19T23:52:48"/>
    <d v="2016-05-18T09:00:00"/>
    <m/>
    <n v="270"/>
    <n v="12"/>
    <s v="#Parent, #Repair Renew Replace, user_favorite"/>
    <s v="female"/>
    <s v="monthly"/>
    <d v="2016-05-19T00:00:00"/>
    <x v="1"/>
    <s v="low"/>
  </r>
  <r>
    <n v="1071850"/>
    <n v="2000"/>
    <n v="2000"/>
    <s v="Farming"/>
    <x v="0"/>
    <s v="to purchase improved farm inputs that will increase farm yields."/>
    <x v="58"/>
    <s v="Kaduna"/>
    <s v="NGN"/>
    <n v="2880"/>
    <d v="2016-05-19T15:33:26"/>
    <d v="2016-07-15T09:00:00"/>
    <d v="2016-05-27T05:47:42"/>
    <n v="190"/>
    <n v="3"/>
    <s v="#Parent, #Schooling, #Vegan"/>
    <s v="male"/>
    <s v="bullet"/>
    <d v="2016-05-19T00:00:00"/>
    <x v="0"/>
    <s v="low"/>
  </r>
  <r>
    <n v="1071521"/>
    <n v="5000"/>
    <n v="5000"/>
    <s v="Milk Sales"/>
    <x v="1"/>
    <s v="to purchase a fridge for milk storage."/>
    <x v="1"/>
    <s v="Kericho"/>
    <s v="KES"/>
    <n v="3860"/>
    <d v="2016-05-19T08:02:42"/>
    <d v="2016-05-11T09:00:00"/>
    <d v="2016-05-25T22:45:05"/>
    <n v="140"/>
    <n v="17"/>
    <s v="#Biz Durable Asset, #Parent"/>
    <s v="male"/>
    <s v="irregular"/>
    <d v="2016-05-19T00:00:00"/>
    <x v="0"/>
    <s v="low"/>
  </r>
  <r>
    <n v="1072759"/>
    <n v="2000"/>
    <n v="5000"/>
    <s v="Cattle"/>
    <x v="0"/>
    <s v="to buy more cattle to raise."/>
    <x v="18"/>
    <s v="Tolu Viejo"/>
    <s v="COP"/>
    <n v="1770"/>
    <d v="2016-05-20T22:57:42"/>
    <d v="2016-04-20T09:00:00"/>
    <m/>
    <n v="170"/>
    <n v="8"/>
    <s v="#Animals, #Elderly, #Single Parent"/>
    <s v="male"/>
    <s v="bullet"/>
    <d v="2016-05-20T00:00:00"/>
    <x v="1"/>
    <s v="low"/>
  </r>
  <r>
    <n v="1072437"/>
    <n v="4000"/>
    <n v="4000"/>
    <s v="Personal Expenses"/>
    <x v="9"/>
    <s v="to improve access to sanitation and water sources for her family."/>
    <x v="30"/>
    <s v="Tangerang"/>
    <s v="IDR"/>
    <n v="4060"/>
    <d v="2016-05-20T11:22:42"/>
    <d v="2016-04-20T09:00:00"/>
    <d v="2016-05-25T16:24:02"/>
    <n v="140"/>
    <n v="14"/>
    <s v="#Eco-friendly, #Elderly, #Health and Sanitation, #Widowed"/>
    <s v="female"/>
    <s v="irregular"/>
    <d v="2016-05-20T00:00:00"/>
    <x v="0"/>
    <s v="low"/>
  </r>
  <r>
    <n v="1072484"/>
    <n v="4500"/>
    <n v="4500"/>
    <s v="General Store"/>
    <x v="3"/>
    <s v="to help her husband to buy additional grocery items including oil, milk, sugar, juices, etc. to consistently meet the increasing demand at his store to make better earnings."/>
    <x v="3"/>
    <s v="Haripur"/>
    <s v="PKR"/>
    <n v="2450"/>
    <d v="2016-05-20T12:11:22"/>
    <d v="2016-05-12T09:00:00"/>
    <d v="2016-06-17T05:23:29"/>
    <n v="140"/>
    <n v="17"/>
    <s v=""/>
    <s v="female"/>
    <s v="monthly"/>
    <d v="2016-05-20T00:00:00"/>
    <x v="0"/>
    <s v="low"/>
  </r>
  <r>
    <n v="1072585"/>
    <n v="2000"/>
    <n v="10000"/>
    <s v="Clothing Sales"/>
    <x v="7"/>
    <s v="to buy more stock of clothes"/>
    <x v="1"/>
    <s v="Kericho"/>
    <s v="KES"/>
    <n v="1380"/>
    <d v="2016-05-20T14:50:35"/>
    <d v="2016-05-17T09:00:00"/>
    <m/>
    <n v="110"/>
    <n v="7"/>
    <s v="#Repeat Borrower, #Single"/>
    <s v="male"/>
    <s v="monthly"/>
    <d v="2016-05-20T00:00:00"/>
    <x v="1"/>
    <s v="low"/>
  </r>
  <r>
    <n v="1072605"/>
    <n v="3250"/>
    <n v="3250"/>
    <s v="Food Stall"/>
    <x v="1"/>
    <s v="to buy bags of rice and construction materials (bricks and sheet metal)."/>
    <x v="66"/>
    <s v=""/>
    <s v="MGA"/>
    <n v="4430"/>
    <d v="2016-05-20T15:50:27"/>
    <d v="2016-05-05T09:00:00"/>
    <d v="2016-05-27T12:59:55"/>
    <n v="90"/>
    <n v="13"/>
    <s v="#Repeat Borrower"/>
    <s v="male"/>
    <s v="irregular"/>
    <d v="2016-05-20T00:00:00"/>
    <x v="0"/>
    <s v="low"/>
  </r>
  <r>
    <n v="1072338"/>
    <n v="4750"/>
    <n v="9500"/>
    <s v="Beauty Salon"/>
    <x v="2"/>
    <s v="to buy more stock of beauty products for salon use"/>
    <x v="1"/>
    <s v="Ngara"/>
    <s v="KES"/>
    <n v="1380"/>
    <d v="2016-05-20T09:08:30"/>
    <d v="2016-05-16T09:00:00"/>
    <m/>
    <n v="140"/>
    <n v="15"/>
    <s v="#Woman Owned Biz, #Repeat Borrower, #Parent"/>
    <s v="female"/>
    <s v="monthly"/>
    <d v="2016-05-20T00:00:00"/>
    <x v="1"/>
    <s v="low"/>
  </r>
  <r>
    <n v="1072730"/>
    <n v="10250"/>
    <n v="10250"/>
    <s v="Bakery"/>
    <x v="1"/>
    <s v="to buy flour, yeast, milk, lard, and other bakery supplies to bake traditional bread"/>
    <x v="5"/>
    <s v="Santa Cruz"/>
    <s v="BOB"/>
    <n v="1100"/>
    <d v="2016-05-20T21:17:37"/>
    <d v="2016-05-10T09:00:00"/>
    <d v="2016-06-23T01:33:42"/>
    <n v="140"/>
    <n v="41"/>
    <s v="#Repeat Borrower, #Repeat Borrower, #Parent, #Woman Owned Biz"/>
    <s v="female"/>
    <s v="monthly"/>
    <d v="2016-05-20T00:00:00"/>
    <x v="0"/>
    <s v="low"/>
  </r>
  <r>
    <n v="1072548"/>
    <n v="4500"/>
    <n v="4500"/>
    <s v="Food Market"/>
    <x v="1"/>
    <s v="to buy chicken as another profitable venture, for reselling to her customers."/>
    <x v="13"/>
    <s v="Bundibugyo"/>
    <s v="UGX"/>
    <n v="1630"/>
    <d v="2016-05-20T13:35:20"/>
    <d v="2016-05-17T09:00:00"/>
    <d v="2016-05-25T15:46:06"/>
    <n v="90"/>
    <n v="14"/>
    <s v="#Repeat Borrower"/>
    <s v="female"/>
    <s v="irregular"/>
    <d v="2016-05-20T00:00:00"/>
    <x v="0"/>
    <s v="low"/>
  </r>
  <r>
    <n v="1072805"/>
    <n v="7500"/>
    <n v="7500"/>
    <s v="Food Production/Sales"/>
    <x v="1"/>
    <s v="to buy cooking fuel and bulk supplies of maize for her food sales business."/>
    <x v="7"/>
    <s v=""/>
    <s v="USD"/>
    <n v="810"/>
    <d v="2016-05-20T23:49:15"/>
    <d v="2016-05-19T09:00:00"/>
    <d v="2016-06-22T22:18:22"/>
    <n v="140"/>
    <n v="30"/>
    <s v="#Woman Owned Biz"/>
    <s v="female"/>
    <s v="monthly"/>
    <d v="2016-05-20T00:00:00"/>
    <x v="0"/>
    <s v="low"/>
  </r>
  <r>
    <n v="1072320"/>
    <n v="2000"/>
    <n v="2000"/>
    <s v="Primary/secondary school costs"/>
    <x v="5"/>
    <s v="to pay school fees."/>
    <x v="1"/>
    <s v="Bungoma"/>
    <s v="KES"/>
    <n v="3860"/>
    <d v="2016-05-20T08:46:03"/>
    <d v="2016-05-16T09:00:00"/>
    <d v="2016-05-25T00:37:54"/>
    <n v="140"/>
    <n v="6"/>
    <s v="#Schooling"/>
    <s v="male"/>
    <s v="irregular"/>
    <d v="2016-05-20T00:00:00"/>
    <x v="0"/>
    <s v="low"/>
  </r>
  <r>
    <n v="1072663"/>
    <n v="30500"/>
    <n v="30500"/>
    <s v="Food Production/Sales"/>
    <x v="1"/>
    <s v="to purchase bags of rice, gallons of palm oil, fish, maggi, and pepper"/>
    <x v="8"/>
    <s v="Freetown Central"/>
    <s v="SLL"/>
    <n v="1480"/>
    <d v="2016-05-20T17:20:44"/>
    <d v="2016-04-22T09:00:00"/>
    <d v="2016-06-23T13:20:11"/>
    <n v="80"/>
    <n v="95"/>
    <s v="#Parent, #Repeat Borrower, #Schooling, #Woman Owned Biz, #Job Creator, user_favorite, user_favorite, user_favorite, user_favorite"/>
    <s v="female, female, female, male"/>
    <s v="monthly"/>
    <d v="2016-05-20T00:00:00"/>
    <x v="0"/>
    <s v="high"/>
  </r>
  <r>
    <n v="1072265"/>
    <n v="9750"/>
    <n v="9750"/>
    <s v="Education provider"/>
    <x v="5"/>
    <s v="to purchase furniture. "/>
    <x v="3"/>
    <s v="Faisalabad"/>
    <s v="PKR"/>
    <n v="2450"/>
    <d v="2016-05-20T07:09:45"/>
    <d v="2016-04-25T09:00:00"/>
    <d v="2016-05-25T18:19:26"/>
    <n v="200"/>
    <n v="32"/>
    <s v="#Schooling, user_favorite"/>
    <s v="female"/>
    <s v="monthly"/>
    <d v="2016-05-20T00:00:00"/>
    <x v="0"/>
    <s v="low"/>
  </r>
  <r>
    <n v="1072216"/>
    <n v="6750"/>
    <n v="6750"/>
    <s v="Veterinary Sales"/>
    <x v="0"/>
    <s v="to purchase more stocks of veterinary products to sell."/>
    <x v="0"/>
    <s v="Cauayan, Negros Occidental"/>
    <s v="PHP"/>
    <n v="1450"/>
    <d v="2016-05-20T05:17:04"/>
    <d v="2016-04-29T09:00:00"/>
    <d v="2016-06-15T23:23:47"/>
    <n v="50"/>
    <n v="1"/>
    <s v=""/>
    <s v="female"/>
    <s v="irregular"/>
    <d v="2016-05-20T00:00:00"/>
    <x v="0"/>
    <s v="low"/>
  </r>
  <r>
    <n v="1072987"/>
    <n v="4750"/>
    <n v="4750"/>
    <s v="Grocery Store"/>
    <x v="1"/>
    <s v="to buy grocery goods"/>
    <x v="32"/>
    <s v="SainbuBhaishepati"/>
    <s v="NPR"/>
    <n v="620"/>
    <d v="2016-05-21T20:15:56"/>
    <d v="2016-04-26T09:00:00"/>
    <d v="2016-06-04T05:16:19"/>
    <n v="140"/>
    <n v="19"/>
    <s v="user_favorite"/>
    <s v="female"/>
    <s v="monthly"/>
    <d v="2016-05-21T00:00:00"/>
    <x v="0"/>
    <s v="low"/>
  </r>
  <r>
    <n v="1072885"/>
    <n v="500"/>
    <n v="500"/>
    <s v="Retail"/>
    <x v="3"/>
    <s v="to increase her stock of food products."/>
    <x v="39"/>
    <s v=""/>
    <s v="HTG"/>
    <n v="4420"/>
    <d v="2016-05-21T02:07:09"/>
    <d v="2016-04-26T09:00:00"/>
    <d v="2016-05-27T10:22:00"/>
    <n v="70"/>
    <n v="2"/>
    <s v=""/>
    <s v="female"/>
    <s v="monthly"/>
    <d v="2016-05-21T00:00:00"/>
    <x v="0"/>
    <s v="low"/>
  </r>
  <r>
    <n v="1072908"/>
    <n v="3500"/>
    <n v="3500"/>
    <s v="Tailoring"/>
    <x v="2"/>
    <s v="to purchase stitching material like colorful thread, buttons, needles and clothing."/>
    <x v="3"/>
    <s v="Hafizabad"/>
    <s v="PKR"/>
    <n v="4550"/>
    <d v="2016-05-21T06:03:47"/>
    <d v="2016-04-26T09:00:00"/>
    <d v="2016-06-18T23:51:14"/>
    <n v="140"/>
    <n v="13"/>
    <s v="#Fabrics, #Parent, #Woman Owned Biz"/>
    <s v="female"/>
    <s v="monthly"/>
    <d v="2016-05-21T00:00:00"/>
    <x v="0"/>
    <s v="low"/>
  </r>
  <r>
    <n v="1073246"/>
    <n v="3500"/>
    <n v="3500"/>
    <s v="Pigs"/>
    <x v="0"/>
    <s v="to buy feed, vitamins, and other supplies to raise her livestock."/>
    <x v="0"/>
    <s v="Sogod Leyte"/>
    <s v="PHP"/>
    <n v="1450"/>
    <d v="2016-05-23T00:48:04"/>
    <d v="2016-05-05T09:00:00"/>
    <d v="2016-05-27T06:22:15"/>
    <n v="80"/>
    <n v="8"/>
    <s v=""/>
    <s v="female"/>
    <s v="irregular"/>
    <d v="2016-05-22T00:00:00"/>
    <x v="0"/>
    <s v="low"/>
  </r>
  <r>
    <n v="1073152"/>
    <n v="3500"/>
    <n v="3500"/>
    <s v="Manufacturing"/>
    <x v="12"/>
    <s v="to buy more materials like fabric, etc. for her rug making business."/>
    <x v="0"/>
    <s v="Minglanilla, Cebu"/>
    <s v="PHP"/>
    <n v="1450"/>
    <d v="2016-05-22T09:50:39"/>
    <d v="2016-04-22T09:00:00"/>
    <d v="2016-05-26T12:00:02"/>
    <n v="110"/>
    <n v="13"/>
    <s v="#Fabrics, #Repeat Borrower"/>
    <s v="female"/>
    <s v="irregular"/>
    <d v="2016-05-22T00:00:00"/>
    <x v="0"/>
    <s v="low"/>
  </r>
  <r>
    <n v="1073615"/>
    <n v="6500"/>
    <n v="6500"/>
    <s v="Pigs"/>
    <x v="0"/>
    <s v="to buy feed and other supplies to raise her pigs."/>
    <x v="0"/>
    <s v="Cadiz, Negros Occidental"/>
    <s v="PHP"/>
    <n v="1450"/>
    <d v="2016-05-23T09:14:31"/>
    <d v="2016-05-12T09:00:00"/>
    <d v="2016-05-26T23:40:50"/>
    <n v="70"/>
    <n v="6"/>
    <s v="#Animals, #Elderly"/>
    <s v="female"/>
    <s v="irregular"/>
    <d v="2016-05-23T00:00:00"/>
    <x v="0"/>
    <s v="low"/>
  </r>
  <r>
    <n v="1073686"/>
    <n v="1750"/>
    <n v="1750"/>
    <s v="Home Appliances"/>
    <x v="9"/>
    <s v="to buy a water filter to provide safe drinking water for the family."/>
    <x v="4"/>
    <s v="Siem Reap"/>
    <s v="KHR"/>
    <n v="3110"/>
    <d v="2016-05-23T10:21:52"/>
    <d v="2016-05-09T09:00:00"/>
    <d v="2016-06-04T13:22:26"/>
    <n v="80"/>
    <n v="6"/>
    <s v="#Technology, #Health and Sanitation, #Eco-friendly"/>
    <s v="male, male, male, male"/>
    <s v="monthly"/>
    <d v="2016-05-23T00:00:00"/>
    <x v="0"/>
    <s v="low"/>
  </r>
  <r>
    <n v="1073687"/>
    <n v="4750"/>
    <n v="4750"/>
    <s v="Personal Housing Expenses"/>
    <x v="4"/>
    <s v="to build a latrine to improve the health of her family."/>
    <x v="17"/>
    <s v="Le Thuy, Quang Binh"/>
    <s v="VND"/>
    <n v="3940"/>
    <d v="2016-05-23T10:22:08"/>
    <d v="2016-05-17T09:00:00"/>
    <d v="2016-05-29T23:26:09"/>
    <n v="260"/>
    <n v="18"/>
    <s v="volunteer_pick, user_favorite, #Eco-friendly, #Health and Sanitation, #Parent"/>
    <s v="female"/>
    <s v="monthly"/>
    <d v="2016-05-23T00:00:00"/>
    <x v="0"/>
    <s v="low"/>
  </r>
  <r>
    <n v="1073470"/>
    <n v="2750"/>
    <n v="2750"/>
    <s v="Tailoring"/>
    <x v="2"/>
    <s v="To buy a sewing machine for her business."/>
    <x v="2"/>
    <s v="Yavan"/>
    <s v="TJS"/>
    <n v="1000"/>
    <d v="2016-05-23T05:37:55"/>
    <d v="2016-05-28T09:00:00"/>
    <d v="2016-05-26T23:57:38"/>
    <n v="140"/>
    <n v="11"/>
    <s v="#Biz Durable Asset, #Fabrics, #Single Parent, #Widowed, #Woman Owned Biz, #Supporting Family"/>
    <s v="female"/>
    <s v="monthly"/>
    <d v="2016-05-23T00:00:00"/>
    <x v="0"/>
    <s v="low"/>
  </r>
  <r>
    <n v="1073283"/>
    <n v="31750"/>
    <n v="31750"/>
    <s v="Fruits &amp; Vegetables"/>
    <x v="1"/>
    <s v="to buy fruit to sell, such as: bananas, apples, pineapples, and other fruit."/>
    <x v="19"/>
    <s v="Encarnación"/>
    <s v="PYG"/>
    <n v="580"/>
    <d v="2016-05-23T03:18:45"/>
    <d v="2016-04-21T09:00:00"/>
    <d v="2016-05-25T05:37:32"/>
    <n v="60"/>
    <n v="20"/>
    <s v="user_favorite, #Parent, #Repeat Borrower, #Vegan, #Woman Owned Biz"/>
    <s v="female, female, female, female, female, female, female, female, female, female, female, female, female, female, female, female"/>
    <s v="irregular"/>
    <d v="2016-05-23T00:00:00"/>
    <x v="0"/>
    <s v="low"/>
  </r>
  <r>
    <n v="1073338"/>
    <n v="2500"/>
    <n v="2500"/>
    <s v="Home Appliances"/>
    <x v="9"/>
    <s v="o buy a water filter to provide safe drinking water for their family."/>
    <x v="4"/>
    <s v="Battambang"/>
    <s v="KHR"/>
    <n v="3110"/>
    <d v="2016-05-23T04:10:33"/>
    <d v="2016-05-03T09:00:00"/>
    <d v="2016-05-26T23:03:05"/>
    <n v="80"/>
    <n v="7"/>
    <s v="#Eco-friendly, #Health and Sanitation, #Technology"/>
    <s v="male, male, female"/>
    <s v="monthly"/>
    <d v="2016-05-23T00:00:00"/>
    <x v="0"/>
    <s v="low"/>
  </r>
  <r>
    <n v="1074042"/>
    <n v="7000"/>
    <n v="15000"/>
    <s v="Cattle"/>
    <x v="0"/>
    <s v="to buy wire and screws to repair the fence where she keeps her animals."/>
    <x v="7"/>
    <s v="Osicala"/>
    <s v="USD"/>
    <n v="1990"/>
    <d v="2016-05-23T21:42:48"/>
    <d v="2016-05-09T09:00:00"/>
    <m/>
    <n v="260"/>
    <n v="21"/>
    <s v="#Animals, #Repeat Borrower, #Parent"/>
    <s v="female"/>
    <s v="monthly"/>
    <d v="2016-05-23T00:00:00"/>
    <x v="1"/>
    <s v="low"/>
  </r>
  <r>
    <n v="1073680"/>
    <n v="6500"/>
    <n v="6500"/>
    <s v="Used Clothing"/>
    <x v="7"/>
    <s v="to purchase additional bundle of used clothes to sell."/>
    <x v="0"/>
    <s v="Ilog, Negros Occidental"/>
    <s v="PHP"/>
    <n v="1450"/>
    <d v="2016-05-23T10:17:49"/>
    <d v="2016-05-18T09:00:00"/>
    <d v="2016-05-29T05:50:13"/>
    <n v="80"/>
    <n v="6"/>
    <s v="#Woman Owned Biz"/>
    <s v="female"/>
    <s v="irregular"/>
    <d v="2016-05-23T00:00:00"/>
    <x v="0"/>
    <s v="low"/>
  </r>
  <r>
    <n v="1073302"/>
    <n v="61000"/>
    <n v="61000"/>
    <s v="Crafts"/>
    <x v="11"/>
    <s v="to buy large quantities of clay."/>
    <x v="19"/>
    <s v="Ita"/>
    <s v="PYG"/>
    <n v="580"/>
    <d v="2016-05-23T03:49:30"/>
    <d v="2016-04-21T09:00:00"/>
    <d v="2016-05-25T15:14:31"/>
    <n v="60"/>
    <n v="57"/>
    <s v="#Repeat Borrower, #Woman Owned Biz, user_favorite"/>
    <s v="female, female, female, female, female, female, female, female, female, female, female, female, female, female, female, female, female, female, female, female, female, female, female, female, female, female, female, female, female"/>
    <s v="irregular"/>
    <d v="2016-05-23T00:00:00"/>
    <x v="0"/>
    <s v="high"/>
  </r>
  <r>
    <n v="1073709"/>
    <n v="10000"/>
    <n v="10000"/>
    <s v="Beauty Salon"/>
    <x v="2"/>
    <s v="To buy hair products and make up for her salon"/>
    <x v="23"/>
    <s v="Hebron"/>
    <s v="USD"/>
    <n v="4620"/>
    <d v="2016-05-23T10:42:58"/>
    <d v="2016-05-18T09:00:00"/>
    <d v="2016-06-19T11:22:21"/>
    <n v="190"/>
    <n v="28"/>
    <s v="#Woman Owned Biz"/>
    <s v="female"/>
    <s v="monthly"/>
    <d v="2016-05-23T00:00:00"/>
    <x v="0"/>
    <s v="low"/>
  </r>
  <r>
    <n v="1074033"/>
    <n v="8250"/>
    <n v="8250"/>
    <s v="Personal Housing Expenses"/>
    <x v="4"/>
    <s v="to build a new bathroom"/>
    <x v="44"/>
    <s v="Tlalpan"/>
    <s v="MXN"/>
    <n v="2940"/>
    <d v="2016-05-23T20:18:28"/>
    <d v="2016-04-29T09:00:00"/>
    <d v="2016-06-26T18:14:40"/>
    <n v="120"/>
    <n v="33"/>
    <s v="#Health and Sanitation, #Repair Renew Replace, #Single, #Supporting Family, user_favorite, user_favorite"/>
    <s v="female"/>
    <s v="monthly"/>
    <d v="2016-05-23T00:00:00"/>
    <x v="0"/>
    <s v="low"/>
  </r>
  <r>
    <n v="1074484"/>
    <n v="2500"/>
    <n v="2500"/>
    <s v="Food Stall"/>
    <x v="1"/>
    <s v="to buy crockery and utensils along with stocks of oil, spices and food items"/>
    <x v="3"/>
    <s v="Abbottabad"/>
    <s v="PKR"/>
    <n v="2450"/>
    <d v="2016-05-24T13:26:59"/>
    <d v="2016-05-18T09:00:00"/>
    <d v="2016-06-01T20:02:24"/>
    <n v="140"/>
    <n v="10"/>
    <s v="#Parent"/>
    <s v="female"/>
    <s v="monthly"/>
    <d v="2016-05-24T00:00:00"/>
    <x v="0"/>
    <s v="low"/>
  </r>
  <r>
    <n v="1074392"/>
    <n v="8000"/>
    <n v="10000"/>
    <s v="Farming"/>
    <x v="0"/>
    <s v="To buy tea leaves for sale"/>
    <x v="1"/>
    <s v="Kericho"/>
    <s v="KES"/>
    <n v="3860"/>
    <d v="2016-05-24T11:03:33"/>
    <d v="2016-05-20T09:00:00"/>
    <m/>
    <n v="140"/>
    <n v="18"/>
    <s v="#Supporting Family, #Vegan"/>
    <s v="male"/>
    <s v="irregular"/>
    <d v="2016-05-24T00:00:00"/>
    <x v="1"/>
    <s v="low"/>
  </r>
  <r>
    <n v="1074383"/>
    <n v="4500"/>
    <n v="4500"/>
    <s v="General Store"/>
    <x v="3"/>
    <s v="to purchase canned goods, beverages, bread, cooking oil, sugar, and milk creamer to sell."/>
    <x v="0"/>
    <s v="San Mariano Sur, San Guillermo, Isabela"/>
    <s v="PHP"/>
    <n v="1230"/>
    <d v="2016-05-24T10:52:51"/>
    <d v="2016-05-19T09:00:00"/>
    <d v="2016-06-01T13:52:37"/>
    <n v="80"/>
    <n v="12"/>
    <s v="#Parent, #Woman Owned Biz"/>
    <s v="female"/>
    <s v="irregular"/>
    <d v="2016-05-24T00:00:00"/>
    <x v="0"/>
    <s v="low"/>
  </r>
  <r>
    <n v="1074147"/>
    <n v="2500"/>
    <n v="2500"/>
    <s v="Farming"/>
    <x v="0"/>
    <s v="to purchase organic fertilizer."/>
    <x v="0"/>
    <s v="Canibungan Daku, Clarin Misamis Occidental"/>
    <s v="PHP"/>
    <n v="1360"/>
    <d v="2016-05-24T04:46:02"/>
    <d v="2016-05-18T09:00:00"/>
    <d v="2016-05-28T08:54:40"/>
    <n v="80"/>
    <n v="5"/>
    <s v="#Elderly, #Widowed"/>
    <s v="female"/>
    <s v="monthly"/>
    <d v="2016-05-24T00:00:00"/>
    <x v="0"/>
    <s v="low"/>
  </r>
  <r>
    <n v="1074808"/>
    <n v="1500"/>
    <n v="1500"/>
    <s v="Personal Products Sales"/>
    <x v="3"/>
    <s v="to buy items to sell like lotion and shampoo."/>
    <x v="0"/>
    <s v="Calbayog City, Samar"/>
    <s v="PHP"/>
    <n v="1450"/>
    <d v="2016-05-25T01:33:51"/>
    <d v="2016-05-13T09:00:00"/>
    <d v="2016-05-29T12:28:57"/>
    <n v="80"/>
    <n v="4"/>
    <s v=""/>
    <s v="female"/>
    <s v="irregular"/>
    <d v="2016-05-24T00:00:00"/>
    <x v="0"/>
    <s v="low"/>
  </r>
  <r>
    <n v="1074446"/>
    <n v="7750"/>
    <n v="7750"/>
    <s v="Clothing Sales"/>
    <x v="7"/>
    <s v="to buy summer clothes for her clothing business"/>
    <x v="3"/>
    <s v="Rawalpindi"/>
    <s v="PKR"/>
    <n v="2470"/>
    <d v="2016-05-24T12:33:58"/>
    <d v="2016-05-16T09:00:00"/>
    <d v="2016-06-27T19:04:01"/>
    <n v="140"/>
    <n v="26"/>
    <s v="#Parent, #Woman Owned Biz, user_favorite"/>
    <s v="female"/>
    <s v="monthly"/>
    <d v="2016-05-24T00:00:00"/>
    <x v="0"/>
    <s v="low"/>
  </r>
  <r>
    <n v="1074447"/>
    <n v="4500"/>
    <n v="4500"/>
    <s v="Retail"/>
    <x v="3"/>
    <s v="to buy additional containers of water, plus clothing, shoes, and bags."/>
    <x v="0"/>
    <s v="Pasay City"/>
    <s v="PHP"/>
    <n v="1440"/>
    <d v="2016-05-24T12:34:21"/>
    <d v="2016-05-18T09:00:00"/>
    <d v="2016-06-04T00:00:30"/>
    <n v="80"/>
    <n v="16"/>
    <s v="#Woman Owned Biz, #Repeat Borrower"/>
    <s v="female"/>
    <s v="irregular"/>
    <d v="2016-05-24T00:00:00"/>
    <x v="0"/>
    <s v="low"/>
  </r>
  <r>
    <n v="1074471"/>
    <n v="3250"/>
    <n v="3250"/>
    <s v="Personal Medical Expenses"/>
    <x v="13"/>
    <s v="To treat himself"/>
    <x v="2"/>
    <s v="Gissar"/>
    <s v="TJS"/>
    <n v="1000"/>
    <d v="2016-05-24T13:14:07"/>
    <d v="2016-05-04T09:00:00"/>
    <d v="2016-06-23T00:39:55"/>
    <n v="140"/>
    <n v="8"/>
    <s v="#Health and Sanitation, #Parent"/>
    <s v="male"/>
    <s v="monthly"/>
    <d v="2016-05-24T00:00:00"/>
    <x v="0"/>
    <s v="low"/>
  </r>
  <r>
    <n v="1074657"/>
    <n v="2000"/>
    <n v="3500"/>
    <s v="Farming"/>
    <x v="0"/>
    <s v="to purchase improved farm inputs that will increase his farm yields. "/>
    <x v="58"/>
    <s v="Kaduna"/>
    <s v="NGN"/>
    <n v="2880"/>
    <d v="2016-05-24T18:05:41"/>
    <d v="2016-07-15T09:00:00"/>
    <m/>
    <n v="190"/>
    <n v="7"/>
    <s v="#Parent, #Vegan"/>
    <s v="male"/>
    <s v="bullet"/>
    <d v="2016-05-24T00:00:00"/>
    <x v="1"/>
    <s v="low"/>
  </r>
  <r>
    <n v="1074554"/>
    <n v="9750"/>
    <n v="21000"/>
    <s v="Agriculture"/>
    <x v="0"/>
    <s v="to pay for potato seed purchase, to buy 10 piglets and forage to develop the livestock"/>
    <x v="25"/>
    <s v="Lernantsq village, Lori region"/>
    <s v="AMD"/>
    <n v="1690"/>
    <d v="2016-05-24T15:38:23"/>
    <d v="2016-05-23T09:00:00"/>
    <m/>
    <n v="260"/>
    <n v="18"/>
    <s v="#Animals, #Sustainable Ag, #Woman Owned Biz"/>
    <s v="female"/>
    <s v="monthly"/>
    <d v="2016-05-24T00:00:00"/>
    <x v="1"/>
    <s v="low"/>
  </r>
  <r>
    <n v="1075167"/>
    <n v="5000"/>
    <n v="5000"/>
    <s v="Animal Sales"/>
    <x v="0"/>
    <s v="to purchase more baby goats and calves to cater to more customers."/>
    <x v="3"/>
    <s v="Kasowal"/>
    <s v="PKR"/>
    <n v="2450"/>
    <d v="2016-05-25T12:29:53"/>
    <d v="2016-05-06T09:00:00"/>
    <d v="2016-06-27T22:31:12"/>
    <n v="140"/>
    <n v="18"/>
    <s v="#Animals, #Elderly, #Parent"/>
    <s v="female"/>
    <s v="monthly"/>
    <d v="2016-05-25T00:00:00"/>
    <x v="0"/>
    <s v="low"/>
  </r>
  <r>
    <n v="1075194"/>
    <n v="8250"/>
    <n v="8250"/>
    <s v="Dairy"/>
    <x v="0"/>
    <s v="to add another dairy cow because the one he had died suddenly."/>
    <x v="49"/>
    <s v=""/>
    <s v="ALL"/>
    <n v="2390"/>
    <d v="2016-05-25T13:09:25"/>
    <d v="2016-05-16T09:00:00"/>
    <d v="2016-06-13T18:57:08"/>
    <n v="140"/>
    <n v="23"/>
    <s v="#Animals, #Repeat Borrower, #Biz Durable Asset"/>
    <s v="male"/>
    <s v="monthly"/>
    <d v="2016-05-25T00:00:00"/>
    <x v="0"/>
    <s v="low"/>
  </r>
  <r>
    <n v="1074963"/>
    <n v="2000"/>
    <n v="2000"/>
    <s v="Food Production/Sales"/>
    <x v="1"/>
    <s v="to purchase bundles of wheat flour, maize flour and cooking fat"/>
    <x v="1"/>
    <s v="Changamwe"/>
    <s v="KES"/>
    <n v="1640"/>
    <d v="2016-05-25T08:28:42"/>
    <d v="2016-05-26T09:00:00"/>
    <d v="2016-06-03T18:44:18"/>
    <n v="140"/>
    <n v="8"/>
    <s v="#Parent, #Woman Owned Biz"/>
    <s v="female"/>
    <s v="irregular"/>
    <d v="2016-05-25T00:00:00"/>
    <x v="0"/>
    <s v="low"/>
  </r>
  <r>
    <n v="1074892"/>
    <n v="2000"/>
    <n v="2000"/>
    <s v="Home Appliances"/>
    <x v="9"/>
    <s v="To buy a water filter to provide safe drinking water for their family."/>
    <x v="4"/>
    <s v="Kampot"/>
    <s v="KHR"/>
    <n v="3110"/>
    <d v="2016-05-25T06:21:25"/>
    <d v="2016-05-06T09:00:00"/>
    <d v="2016-06-02T02:43:51"/>
    <n v="80"/>
    <n v="8"/>
    <s v="#Eco-friendly, #Health and Sanitation, #Technology, user_favorite"/>
    <s v="female, female, female, female, female"/>
    <s v="monthly"/>
    <d v="2016-05-25T00:00:00"/>
    <x v="0"/>
    <s v="low"/>
  </r>
  <r>
    <n v="1074948"/>
    <n v="12000"/>
    <n v="12000"/>
    <s v="Animal Sales"/>
    <x v="0"/>
    <s v="To buy cows."/>
    <x v="51"/>
    <s v="Atsabe"/>
    <s v="USD"/>
    <n v="2430"/>
    <d v="2016-05-25T08:10:23"/>
    <d v="2016-04-25T09:00:00"/>
    <d v="2016-06-01T01:30:56"/>
    <n v="150"/>
    <n v="45"/>
    <s v="#Animals, user_favorite"/>
    <s v="female"/>
    <s v="monthly"/>
    <d v="2016-05-25T00:00:00"/>
    <x v="0"/>
    <s v="low"/>
  </r>
  <r>
    <n v="1075423"/>
    <n v="5250"/>
    <n v="6750"/>
    <s v="Agriculture"/>
    <x v="0"/>
    <s v="to buy coffee beds and fertilizers that he will apply to his coffee farm."/>
    <x v="24"/>
    <s v="La Esperanza"/>
    <s v="HNL"/>
    <n v="2010"/>
    <d v="2016-05-25T19:13:14"/>
    <d v="2016-04-29T09:00:00"/>
    <m/>
    <n v="140"/>
    <n v="20"/>
    <s v="#Trees, #Parent, #Vegan"/>
    <s v="male"/>
    <s v="bullet"/>
    <d v="2016-05-25T00:00:00"/>
    <x v="1"/>
    <s v="low"/>
  </r>
  <r>
    <n v="1075196"/>
    <n v="6500"/>
    <n v="6500"/>
    <s v="Farming"/>
    <x v="0"/>
    <s v="to purchase mineral fertilizers and seeds."/>
    <x v="2"/>
    <s v="Dj.Rasulov"/>
    <s v="TJS"/>
    <n v="1000"/>
    <d v="2016-05-25T13:10:10"/>
    <d v="2016-05-06T09:00:00"/>
    <d v="2016-06-20T00:10:12"/>
    <n v="140"/>
    <n v="23"/>
    <s v="#Parent, #Sustainable Ag, #Schooling, #Woman Owned Biz, #Vegan"/>
    <s v="female"/>
    <s v="monthly"/>
    <d v="2016-05-25T00:00:00"/>
    <x v="0"/>
    <s v="low"/>
  </r>
  <r>
    <n v="1075597"/>
    <n v="2750"/>
    <n v="2750"/>
    <s v="Clothing"/>
    <x v="7"/>
    <s v="to buy 14 lengths of pagne cloth."/>
    <x v="41"/>
    <s v="baguida"/>
    <s v="XOF"/>
    <n v="2960"/>
    <d v="2016-05-26T01:41:30"/>
    <d v="2016-04-25T09:00:00"/>
    <d v="2016-06-02T18:14:04"/>
    <n v="110"/>
    <n v="11"/>
    <s v="#Fabrics, #Parent, #Woman Owned Biz"/>
    <s v="female"/>
    <s v="irregular"/>
    <d v="2016-05-25T00:00:00"/>
    <x v="0"/>
    <s v="low"/>
  </r>
  <r>
    <n v="1075586"/>
    <n v="4250"/>
    <n v="10000"/>
    <s v="Personal Housing Expenses"/>
    <x v="4"/>
    <s v="to purchase all the necessary construction materials."/>
    <x v="7"/>
    <s v=""/>
    <s v="USD"/>
    <n v="810"/>
    <d v="2016-05-26T00:49:45"/>
    <d v="2016-05-20T09:00:00"/>
    <m/>
    <n v="260"/>
    <n v="8"/>
    <s v="#Elderly, #Repair Renew Replace"/>
    <s v="male"/>
    <s v="monthly"/>
    <d v="2016-05-25T00:00:00"/>
    <x v="1"/>
    <s v="low"/>
  </r>
  <r>
    <n v="1074868"/>
    <n v="10000"/>
    <n v="14750"/>
    <s v="Grocery Store"/>
    <x v="1"/>
    <s v="to buy groceries to sell."/>
    <x v="4"/>
    <s v="Prey Veng Province"/>
    <s v="KHR"/>
    <n v="90"/>
    <d v="2016-05-25T05:46:16"/>
    <d v="2016-05-06T09:00:00"/>
    <m/>
    <n v="140"/>
    <n v="34"/>
    <s v="#Fabrics, #Schooling, #Parent, #Woman Owned Biz, user_favorite, user_favorite, user_favorite"/>
    <s v="female, female, female"/>
    <s v="monthly"/>
    <d v="2016-05-25T00:00:00"/>
    <x v="1"/>
    <s v="low"/>
  </r>
  <r>
    <n v="1074914"/>
    <n v="1000"/>
    <n v="1000"/>
    <s v="Retail"/>
    <x v="3"/>
    <s v="to buy 8 cartons of powdered soap and 2 bags."/>
    <x v="41"/>
    <s v="Tokoin"/>
    <s v="XOF"/>
    <n v="2960"/>
    <d v="2016-05-25T07:25:52"/>
    <d v="2016-05-05T09:00:00"/>
    <d v="2016-05-30T18:01:34"/>
    <n v="80"/>
    <n v="3"/>
    <s v=""/>
    <s v="female"/>
    <s v="irregular"/>
    <d v="2016-05-25T00:00:00"/>
    <x v="0"/>
    <s v="low"/>
  </r>
  <r>
    <n v="1075382"/>
    <n v="2250"/>
    <n v="4500"/>
    <s v="Farming"/>
    <x v="0"/>
    <s v="to purchase improved farm inputs that  will increase farm yield."/>
    <x v="58"/>
    <s v="Kaduna"/>
    <s v="NGN"/>
    <n v="2880"/>
    <d v="2016-05-25T17:53:11"/>
    <d v="2016-07-15T09:00:00"/>
    <m/>
    <n v="190"/>
    <n v="7"/>
    <s v="#Parent, #Schooling, #Vegan, user_favorite"/>
    <s v="male"/>
    <s v="bullet"/>
    <d v="2016-05-25T00:00:00"/>
    <x v="1"/>
    <s v="low"/>
  </r>
  <r>
    <n v="1075562"/>
    <n v="1500"/>
    <n v="1500"/>
    <s v="Crafts"/>
    <x v="11"/>
    <s v="to buy raw materials such as caña flecha cane and supplies such as needles and glue"/>
    <x v="18"/>
    <s v="San Andrés de Sotavento"/>
    <s v="COP"/>
    <n v="1770"/>
    <d v="2016-05-26T00:05:18"/>
    <d v="2016-04-26T09:00:00"/>
    <d v="2016-06-04T01:29:56"/>
    <n v="150"/>
    <n v="5"/>
    <s v=""/>
    <s v="male"/>
    <s v="bullet"/>
    <d v="2016-05-25T00:00:00"/>
    <x v="0"/>
    <s v="low"/>
  </r>
  <r>
    <n v="1075038"/>
    <n v="5250"/>
    <n v="5250"/>
    <s v="Personal Housing Expenses"/>
    <x v="4"/>
    <s v="to build sanitation at their home to improve access to sanitation for their family."/>
    <x v="30"/>
    <s v="Tangerang"/>
    <s v="IDR"/>
    <n v="4060"/>
    <d v="2016-05-25T10:11:12"/>
    <d v="2016-04-26T09:00:00"/>
    <d v="2016-06-22T08:16:05"/>
    <n v="370"/>
    <n v="21"/>
    <s v="#Eco-friendly, #Health and Sanitation, #Parent, user_favorite"/>
    <s v="female"/>
    <s v="irregular"/>
    <d v="2016-05-25T00:00:00"/>
    <x v="0"/>
    <s v="low"/>
  </r>
  <r>
    <n v="1075141"/>
    <n v="7500"/>
    <n v="20000"/>
    <s v="Pigs"/>
    <x v="0"/>
    <s v="to purchase pig feed"/>
    <x v="4"/>
    <s v="Prey Veng Province"/>
    <s v="KHR"/>
    <n v="90"/>
    <d v="2016-05-25T11:51:47"/>
    <d v="2016-05-06T09:00:00"/>
    <m/>
    <n v="140"/>
    <n v="16"/>
    <s v="#Animals, #Elderly, #Widowed, #Parent, user_favorite, user_favorite"/>
    <s v="male, female, male, male"/>
    <s v="monthly"/>
    <d v="2016-05-25T00:00:00"/>
    <x v="1"/>
    <s v="low"/>
  </r>
  <r>
    <n v="1075825"/>
    <n v="3000"/>
    <n v="3000"/>
    <s v="General Store"/>
    <x v="3"/>
    <s v="to buy wheat and maize flours, rice, sugar and the like to sell in her grocery shop."/>
    <x v="1"/>
    <s v="Changamwe"/>
    <s v="KES"/>
    <n v="1640"/>
    <d v="2016-05-26T08:46:06"/>
    <d v="2016-06-01T09:00:00"/>
    <d v="2016-06-20T03:00:10"/>
    <n v="130"/>
    <n v="10"/>
    <s v="#Vegan, #Woman Owned Biz, #Parent"/>
    <s v="female"/>
    <s v="irregular"/>
    <d v="2016-05-26T00:00:00"/>
    <x v="0"/>
    <s v="low"/>
  </r>
  <r>
    <n v="1075836"/>
    <n v="3250"/>
    <n v="3250"/>
    <s v="Sewing"/>
    <x v="2"/>
    <s v="to buy fabric and a washing machine"/>
    <x v="2"/>
    <s v="Isfara"/>
    <s v="TJS"/>
    <n v="630"/>
    <d v="2016-05-26T08:54:02"/>
    <d v="2016-05-11T09:00:00"/>
    <d v="2016-06-22T18:01:52"/>
    <n v="140"/>
    <n v="13"/>
    <s v="#Fabrics, #Elderly, #Woman Owned Biz, user_favorite"/>
    <s v="female"/>
    <s v="monthly"/>
    <d v="2016-05-26T00:00:00"/>
    <x v="0"/>
    <s v="low"/>
  </r>
  <r>
    <n v="1076389"/>
    <n v="2000"/>
    <n v="2000"/>
    <s v="Weaving"/>
    <x v="11"/>
    <s v="buy eight rolls of tule reeds to produce mats."/>
    <x v="7"/>
    <s v=""/>
    <s v="USD"/>
    <n v="1670"/>
    <d v="2016-05-26T17:42:01"/>
    <d v="2016-05-05T09:00:00"/>
    <d v="2016-05-30T22:45:30"/>
    <n v="100"/>
    <n v="7"/>
    <s v="#Single Parent, #Vegan, #Woman Owned Biz"/>
    <s v="female"/>
    <s v="monthly"/>
    <d v="2016-05-26T00:00:00"/>
    <x v="0"/>
    <s v="low"/>
  </r>
  <r>
    <n v="1075875"/>
    <n v="4500"/>
    <n v="4500"/>
    <s v="Farming"/>
    <x v="0"/>
    <s v="to purchase sacks of fertilizer for her cornfield"/>
    <x v="0"/>
    <s v="Pagadian City, Zamboanga del Sur"/>
    <s v="PHP"/>
    <n v="1260"/>
    <d v="2016-05-26T09:24:38"/>
    <d v="2016-05-20T09:00:00"/>
    <d v="2016-06-23T15:23:36"/>
    <n v="140"/>
    <n v="11"/>
    <s v="#Vegan, #Schooling, #Woman Owned Biz, user_favorite"/>
    <s v="female"/>
    <s v="monthly"/>
    <d v="2016-05-26T00:00:00"/>
    <x v="0"/>
    <s v="low"/>
  </r>
  <r>
    <n v="1076054"/>
    <n v="750"/>
    <n v="5000"/>
    <s v="Transportation"/>
    <x v="8"/>
    <s v="to help her husband to repair his Suzuki."/>
    <x v="3"/>
    <s v="Rawalpindi"/>
    <s v="PKR"/>
    <n v="2470"/>
    <d v="2016-05-26T12:10:24"/>
    <d v="2016-05-11T09:00:00"/>
    <m/>
    <n v="140"/>
    <n v="3"/>
    <s v="#Repair Renew Replace, #Parent"/>
    <s v="female"/>
    <s v="monthly"/>
    <d v="2016-05-26T00:00:00"/>
    <x v="1"/>
    <s v="low"/>
  </r>
  <r>
    <n v="1076486"/>
    <n v="30000"/>
    <n v="30000"/>
    <s v="Food Production/Sales"/>
    <x v="1"/>
    <s v="to buy beans, garlic, salt and firewood."/>
    <x v="10"/>
    <s v="Managua"/>
    <s v="NIO"/>
    <n v="1200"/>
    <d v="2016-05-26T19:57:52"/>
    <d v="2016-05-25T09:00:00"/>
    <d v="2016-06-28T18:02:44"/>
    <n v="90"/>
    <n v="58"/>
    <s v="#Elderly, #Repeat Borrower, #Vegan, user_favorite, #Woman Owned Biz, user_favorite, user_favorite"/>
    <s v="female, female, female"/>
    <s v="irregular"/>
    <d v="2016-05-26T00:00:00"/>
    <x v="0"/>
    <s v="high"/>
  </r>
  <r>
    <n v="1075662"/>
    <n v="3750"/>
    <n v="3750"/>
    <s v="Personal Expenses"/>
    <x v="9"/>
    <s v="This loan will be used to build water sources for their family."/>
    <x v="30"/>
    <s v="Tangerang"/>
    <s v="IDR"/>
    <n v="4060"/>
    <d v="2016-05-26T05:55:19"/>
    <d v="2016-04-27T09:00:00"/>
    <d v="2016-06-22T03:56:43"/>
    <n v="370"/>
    <n v="8"/>
    <s v="#Eco-friendly, #Health and Sanitation, #Parent"/>
    <s v="female"/>
    <s v="irregular"/>
    <d v="2016-05-26T00:00:00"/>
    <x v="0"/>
    <s v="low"/>
  </r>
  <r>
    <n v="1075699"/>
    <n v="3000"/>
    <n v="3000"/>
    <s v="Auto Repair"/>
    <x v="2"/>
    <s v="to buy tools, spare parts and brake shoe for her son's auto workshop."/>
    <x v="3"/>
    <s v="Rawalpindi"/>
    <s v="PKR"/>
    <n v="2470"/>
    <d v="2016-05-26T06:55:24"/>
    <d v="2016-05-24T09:00:00"/>
    <d v="2016-06-30T02:46:36"/>
    <n v="140"/>
    <n v="6"/>
    <s v="#Elderly, #Repair Renew Replace, #Parent"/>
    <s v="female"/>
    <s v="monthly"/>
    <d v="2016-05-26T00:00:00"/>
    <x v="0"/>
    <s v="low"/>
  </r>
  <r>
    <n v="1076162"/>
    <n v="5750"/>
    <n v="5750"/>
    <s v="Cattle"/>
    <x v="0"/>
    <s v="to buy a head of cattle."/>
    <x v="64"/>
    <s v="Minia"/>
    <s v="EGP"/>
    <n v="4400"/>
    <d v="2016-05-26T13:45:44"/>
    <d v="2016-05-24T09:00:00"/>
    <d v="2016-06-19T17:58:54"/>
    <n v="140"/>
    <n v="22"/>
    <s v="#Animals, #Parent"/>
    <s v="male"/>
    <s v="monthly"/>
    <d v="2016-05-26T00:00:00"/>
    <x v="0"/>
    <s v="low"/>
  </r>
  <r>
    <n v="1076207"/>
    <n v="1250"/>
    <n v="1250"/>
    <s v="Pigs"/>
    <x v="0"/>
    <s v="to purchase feed and other supplies to raise her pigs."/>
    <x v="0"/>
    <s v="Siquijor, Negros Oriental"/>
    <s v="PHP"/>
    <n v="1450"/>
    <d v="2016-05-26T14:26:41"/>
    <d v="2016-04-28T09:00:00"/>
    <d v="2016-06-01T02:25:10"/>
    <n v="80"/>
    <n v="5"/>
    <s v="#Animals"/>
    <s v="female"/>
    <s v="irregular"/>
    <d v="2016-05-26T00:00:00"/>
    <x v="0"/>
    <s v="low"/>
  </r>
  <r>
    <n v="1075747"/>
    <n v="3250"/>
    <n v="3250"/>
    <s v="Health"/>
    <x v="13"/>
    <s v="buy medicine for his young bride’s treatment "/>
    <x v="2"/>
    <s v="Dangara"/>
    <s v="TJS"/>
    <n v="1000"/>
    <d v="2016-05-26T07:37:17"/>
    <d v="2016-05-05T09:00:00"/>
    <d v="2016-06-04T01:46:42"/>
    <n v="140"/>
    <n v="9"/>
    <s v="#Health and Sanitation, #Parent"/>
    <s v="male"/>
    <s v="monthly"/>
    <d v="2016-05-26T00:00:00"/>
    <x v="0"/>
    <s v="low"/>
  </r>
  <r>
    <n v="1075672"/>
    <n v="2750"/>
    <n v="2750"/>
    <s v="Food"/>
    <x v="1"/>
    <s v="to buy more bread to improve her bread selling business"/>
    <x v="2"/>
    <s v="Isfara"/>
    <s v="TJS"/>
    <n v="2150"/>
    <d v="2016-05-26T06:17:40"/>
    <d v="2016-05-16T09:00:00"/>
    <d v="2016-06-29T00:41:19"/>
    <n v="140"/>
    <n v="4"/>
    <s v="#Elderly, #Parent, #Woman Owned Biz"/>
    <s v="female"/>
    <s v="monthly"/>
    <d v="2016-05-26T00:00:00"/>
    <x v="0"/>
    <s v="low"/>
  </r>
  <r>
    <n v="1075957"/>
    <n v="1500"/>
    <n v="1500"/>
    <s v="Fruits &amp; Vegetables"/>
    <x v="1"/>
    <s v="to buy stock of matooke (plantains) for selling."/>
    <x v="13"/>
    <s v="Ibanda"/>
    <s v="UGX"/>
    <n v="2220"/>
    <d v="2016-05-26T10:41:27"/>
    <d v="2016-04-28T09:00:00"/>
    <d v="2016-05-31T09:32:53"/>
    <n v="90"/>
    <n v="4"/>
    <s v=""/>
    <s v="female"/>
    <s v="irregular"/>
    <d v="2016-05-26T00:00:00"/>
    <x v="0"/>
    <s v="low"/>
  </r>
  <r>
    <n v="1075716"/>
    <n v="19250"/>
    <n v="19250"/>
    <s v="Pharmacy"/>
    <x v="13"/>
    <s v="to buy medicines and increase the inventory in her pharmacy "/>
    <x v="2"/>
    <s v="Tursun-zoda"/>
    <s v="TJS"/>
    <n v="630"/>
    <d v="2016-05-26T07:19:39"/>
    <d v="2016-05-18T09:00:00"/>
    <d v="2016-05-29T07:30:21"/>
    <n v="140"/>
    <n v="66"/>
    <s v="#Health and Sanitation, #Parent, #Single Parent, #Woman Owned Biz, user_favorite, #Schooling"/>
    <s v="female"/>
    <s v="monthly"/>
    <d v="2016-05-26T00:00:00"/>
    <x v="0"/>
    <s v="high"/>
  </r>
  <r>
    <n v="1076537"/>
    <n v="16000"/>
    <n v="16000"/>
    <s v="Clothing Sales"/>
    <x v="7"/>
    <s v="to buy blouses, pants, and shorts."/>
    <x v="10"/>
    <s v="Masaya"/>
    <s v="NIO"/>
    <n v="1200"/>
    <d v="2016-05-26T23:36:01"/>
    <d v="2016-05-23T09:00:00"/>
    <d v="2016-06-30T13:01:46"/>
    <n v="90"/>
    <n v="27"/>
    <s v="user_favorite, #Parent, #Woman Owned Biz, user_favorite, user_favorite"/>
    <s v="female, female, female, female, female, female"/>
    <s v="irregular"/>
    <d v="2016-05-26T00:00:00"/>
    <x v="0"/>
    <s v="low"/>
  </r>
  <r>
    <n v="1076215"/>
    <n v="3000"/>
    <n v="3000"/>
    <s v="Property"/>
    <x v="4"/>
    <s v="to purchase cement, ballast and sand for renovating her rentals"/>
    <x v="1"/>
    <s v="Kongowea, Mombasa"/>
    <s v="KES"/>
    <n v="1330"/>
    <d v="2016-05-26T14:35:36"/>
    <d v="2016-05-13T09:00:00"/>
    <d v="2016-06-09T07:02:30"/>
    <n v="80"/>
    <n v="11"/>
    <s v="#Woman Owned Biz, #Schooling, #Repair Renew Replace, #Parent, #Repeat Borrower"/>
    <s v="female"/>
    <s v="monthly"/>
    <d v="2016-05-26T00:00:00"/>
    <x v="0"/>
    <s v="low"/>
  </r>
  <r>
    <n v="1077194"/>
    <n v="31000"/>
    <n v="31000"/>
    <s v="Livestock"/>
    <x v="0"/>
    <s v="to buy one sheep."/>
    <x v="15"/>
    <s v=""/>
    <s v="XOF"/>
    <n v="1050"/>
    <d v="2016-05-27T15:46:09"/>
    <d v="2016-05-18T09:00:00"/>
    <d v="2016-06-20T23:35:40"/>
    <n v="80"/>
    <n v="116"/>
    <s v="#Animals, #Parent, #Woman Owned Biz, user_favorite, user_favorite"/>
    <s v="female, female, female, female, female, female, female, female, female, female, female, female, female, female, female, female, female, female, female, female, female, female, female, female"/>
    <s v="monthly"/>
    <d v="2016-05-27T00:00:00"/>
    <x v="0"/>
    <s v="high"/>
  </r>
  <r>
    <n v="1077284"/>
    <n v="5000"/>
    <n v="5000"/>
    <s v="Food Production/Sales"/>
    <x v="1"/>
    <s v="to buy ears of corn, sugar, chicken, pork, etc., to continue selling tamales and ears of corn."/>
    <x v="7"/>
    <s v=""/>
    <s v="USD"/>
    <n v="1670"/>
    <d v="2016-05-27T18:43:12"/>
    <d v="2016-05-13T09:00:00"/>
    <d v="2016-06-27T05:20:28"/>
    <n v="120"/>
    <n v="15"/>
    <s v="#Repeat Borrower, #Single, #Single Parent, #Parent, #Woman Owned Biz"/>
    <s v="female"/>
    <s v="monthly"/>
    <d v="2016-05-27T00:00:00"/>
    <x v="0"/>
    <s v="low"/>
  </r>
  <r>
    <n v="1077248"/>
    <n v="6000"/>
    <n v="6000"/>
    <s v="Farming"/>
    <x v="0"/>
    <s v="to buy agricultural supplies and prepare the land where she will raise basic grains."/>
    <x v="7"/>
    <s v="El Transito"/>
    <s v="USD"/>
    <n v="1990"/>
    <d v="2016-05-27T17:34:22"/>
    <d v="2016-05-06T09:00:00"/>
    <d v="2016-06-27T21:23:47"/>
    <n v="130"/>
    <n v="23"/>
    <s v="#Repeat Borrower, #Woman Owned Biz, #Single Parent, #Parent, #Vegan"/>
    <s v="female"/>
    <s v="bullet"/>
    <d v="2016-05-27T00:00:00"/>
    <x v="0"/>
    <s v="low"/>
  </r>
  <r>
    <n v="1077152"/>
    <n v="9000"/>
    <n v="9000"/>
    <s v="Pub"/>
    <x v="1"/>
    <s v="to buy other brands of beer"/>
    <x v="13"/>
    <s v="Fort Portal"/>
    <s v="UGX"/>
    <n v="650"/>
    <d v="2016-05-27T15:15:28"/>
    <d v="2016-05-10T09:00:00"/>
    <d v="2016-06-27T16:20:01"/>
    <n v="140"/>
    <n v="29"/>
    <s v="#Parent"/>
    <s v="male"/>
    <s v="monthly"/>
    <d v="2016-05-27T00:00:00"/>
    <x v="0"/>
    <s v="low"/>
  </r>
  <r>
    <n v="1077196"/>
    <n v="10500"/>
    <n v="10500"/>
    <s v="Clothing Sales"/>
    <x v="7"/>
    <s v="to purchase stock of clothing to sell locally."/>
    <x v="33"/>
    <s v="Tbilisi"/>
    <s v="USD"/>
    <n v="1810"/>
    <d v="2016-05-27T15:54:19"/>
    <d v="2016-05-07T09:00:00"/>
    <d v="2016-06-30T21:38:09"/>
    <n v="200"/>
    <n v="27"/>
    <s v="#Woman Owned Biz, user_favorite"/>
    <s v="female"/>
    <s v="monthly"/>
    <d v="2016-05-27T00:00:00"/>
    <x v="0"/>
    <s v="low"/>
  </r>
  <r>
    <n v="1077217"/>
    <n v="1000"/>
    <n v="1000"/>
    <s v="Farming"/>
    <x v="0"/>
    <s v="To purchase improved farm inputs that will increase farm yields"/>
    <x v="58"/>
    <s v="Kaduna"/>
    <s v="NGN"/>
    <n v="2880"/>
    <d v="2016-05-27T16:35:40"/>
    <d v="2016-07-17T09:00:00"/>
    <d v="2016-06-08T23:22:51"/>
    <n v="190"/>
    <n v="4"/>
    <s v="#Parent, #Schooling, #Vegan"/>
    <s v="male"/>
    <s v="bullet"/>
    <d v="2016-05-27T00:00:00"/>
    <x v="0"/>
    <s v="low"/>
  </r>
  <r>
    <n v="1076984"/>
    <n v="4500"/>
    <n v="4500"/>
    <s v="Animal Sales"/>
    <x v="0"/>
    <s v="to purchase more animals in order to increase her sales."/>
    <x v="3"/>
    <s v="Layyah"/>
    <s v="PKR"/>
    <n v="2450"/>
    <d v="2016-05-27T11:48:01"/>
    <d v="2016-05-13T09:00:00"/>
    <d v="2016-07-02T16:17:53"/>
    <n v="140"/>
    <n v="10"/>
    <s v="#Animals, #Woman Owned Biz, #Parent, user_favorite"/>
    <s v="female"/>
    <s v="monthly"/>
    <d v="2016-05-27T00:00:00"/>
    <x v="0"/>
    <s v="low"/>
  </r>
  <r>
    <n v="1077234"/>
    <n v="5250"/>
    <n v="5250"/>
    <s v="Liquor Store / Off-License"/>
    <x v="1"/>
    <s v="to buy some petit mil (a local kind of millet) to use to make her dolo (traditional fermented drink)."/>
    <x v="55"/>
    <s v="Ouagadougou Kilwin"/>
    <s v="XOF"/>
    <n v="3980"/>
    <d v="2016-05-27T16:59:33"/>
    <d v="2016-05-06T09:00:00"/>
    <d v="2016-06-03T17:32:26"/>
    <n v="60"/>
    <n v="2"/>
    <s v=""/>
    <s v="female, female, female"/>
    <s v="irregular"/>
    <d v="2016-05-27T00:00:00"/>
    <x v="0"/>
    <s v="low"/>
  </r>
  <r>
    <n v="1076756"/>
    <n v="5000"/>
    <n v="5000"/>
    <s v="Charcoal Sales"/>
    <x v="3"/>
    <s v="to buy more stock of charcoal and firewood."/>
    <x v="1"/>
    <s v="Mombasa"/>
    <s v="KES"/>
    <n v="1380"/>
    <d v="2016-05-27T08:14:11"/>
    <d v="2016-05-20T09:00:00"/>
    <d v="2016-07-01T15:50:08"/>
    <n v="110"/>
    <n v="5"/>
    <s v="#Repeat Borrower, #Parent"/>
    <s v="male"/>
    <s v="monthly"/>
    <d v="2016-05-27T00:00:00"/>
    <x v="0"/>
    <s v="low"/>
  </r>
  <r>
    <n v="1077199"/>
    <n v="5250"/>
    <n v="5250"/>
    <s v="Cereals"/>
    <x v="1"/>
    <s v="o buy 4 bags of peanut seeds and 50 kg of black-eyed pea seeds"/>
    <x v="15"/>
    <s v=""/>
    <s v="XOF"/>
    <n v="1050"/>
    <d v="2016-05-27T16:06:09"/>
    <d v="2016-05-24T09:00:00"/>
    <d v="2016-06-03T19:55:26"/>
    <n v="80"/>
    <n v="21"/>
    <s v="#Elderly, #Parent, #Woman Owned Biz, #Vegan"/>
    <s v="female"/>
    <s v="monthly"/>
    <d v="2016-05-27T00:00:00"/>
    <x v="0"/>
    <s v="low"/>
  </r>
  <r>
    <n v="1077146"/>
    <n v="6000"/>
    <n v="6000"/>
    <s v="Barber Shop"/>
    <x v="2"/>
    <s v="to buy news shaving machines"/>
    <x v="13"/>
    <s v="Bowama"/>
    <s v="UGX"/>
    <n v="650"/>
    <d v="2016-05-27T15:10:35"/>
    <d v="2016-05-13T09:00:00"/>
    <d v="2016-06-20T16:24:37"/>
    <n v="140"/>
    <n v="20"/>
    <s v="#Parent, #Biz Durable Asset, #Schooling, user_favorite, user_favorite"/>
    <s v="male"/>
    <s v="monthly"/>
    <d v="2016-05-27T00:00:00"/>
    <x v="0"/>
    <s v="low"/>
  </r>
  <r>
    <n v="1076655"/>
    <n v="9250"/>
    <n v="9250"/>
    <s v="Higher education costs"/>
    <x v="5"/>
    <s v="to pay her university fees."/>
    <x v="19"/>
    <s v="San Ignacio"/>
    <s v="PYG"/>
    <n v="580"/>
    <d v="2016-05-27T05:05:47"/>
    <d v="2016-04-25T09:00:00"/>
    <d v="2016-06-01T18:56:33"/>
    <n v="150"/>
    <n v="26"/>
    <s v="#Schooling, user_favorite, #Female Education"/>
    <s v="female"/>
    <s v="monthly"/>
    <d v="2016-05-27T00:00:00"/>
    <x v="0"/>
    <s v="low"/>
  </r>
  <r>
    <n v="1077290"/>
    <n v="6000"/>
    <n v="6000"/>
    <s v="Education provider"/>
    <x v="5"/>
    <s v="to buy learning materials."/>
    <x v="26"/>
    <s v="Calca - Calca - Cusco"/>
    <s v="PEN"/>
    <n v="1190"/>
    <d v="2016-05-27T18:56:03"/>
    <d v="2016-04-29T09:00:00"/>
    <d v="2016-06-01T05:13:30"/>
    <n v="60"/>
    <n v="6"/>
    <s v=""/>
    <s v="female"/>
    <s v="irregular"/>
    <d v="2016-05-27T00:00:00"/>
    <x v="0"/>
    <s v="low"/>
  </r>
  <r>
    <n v="1076690"/>
    <n v="7500"/>
    <n v="7500"/>
    <s v="Farming"/>
    <x v="0"/>
    <s v="to buy seeds and insecticides for farming"/>
    <x v="4"/>
    <s v="Tbong Khmum Province"/>
    <s v="KHR"/>
    <n v="90"/>
    <d v="2016-05-27T06:10:21"/>
    <d v="2016-05-18T09:00:00"/>
    <d v="2016-06-06T12:25:09"/>
    <n v="110"/>
    <n v="27"/>
    <s v="user_favorite, #Parent, #Vegan, user_favorite"/>
    <s v="female, female, female"/>
    <s v="monthly"/>
    <d v="2016-05-27T00:00:00"/>
    <x v="0"/>
    <s v="low"/>
  </r>
  <r>
    <n v="1077457"/>
    <n v="3500"/>
    <n v="6750"/>
    <s v="Decorations Sales"/>
    <x v="3"/>
    <s v="to purchase raw materials to make Christmas gift packaging, and to stock up on stuffed animals, balloons, and chocolates."/>
    <x v="18"/>
    <s v="Medellín"/>
    <s v="COP"/>
    <n v="1770"/>
    <d v="2016-05-28T00:14:03"/>
    <d v="2016-04-30T09:00:00"/>
    <m/>
    <n v="270"/>
    <n v="10"/>
    <s v="#Schooling, #Woman Owned Biz"/>
    <s v="female"/>
    <s v="bullet"/>
    <d v="2016-05-27T00:00:00"/>
    <x v="1"/>
    <s v="low"/>
  </r>
  <r>
    <n v="1077348"/>
    <n v="2000"/>
    <n v="6750"/>
    <s v="General Store"/>
    <x v="3"/>
    <s v="to buy a product assortment, such as cheese, rice, sodas, dairy products, meats, cleaning supplies, among others."/>
    <x v="18"/>
    <s v="Medellín"/>
    <s v="COP"/>
    <n v="1770"/>
    <d v="2016-05-27T22:20:46"/>
    <d v="2016-04-29T09:00:00"/>
    <m/>
    <n v="210"/>
    <n v="8"/>
    <s v="#Parent, #Schooling, #Woman Owned Biz"/>
    <s v="female"/>
    <s v="bullet"/>
    <d v="2016-05-27T00:00:00"/>
    <x v="1"/>
    <s v="low"/>
  </r>
  <r>
    <n v="1076833"/>
    <n v="2000"/>
    <n v="2000"/>
    <s v="Home Appliances"/>
    <x v="9"/>
    <s v="to buy a water filter to provide safe drinking water for her family."/>
    <x v="4"/>
    <s v="Kompong Thom"/>
    <s v="KHR"/>
    <n v="3110"/>
    <d v="2016-05-27T09:35:01"/>
    <d v="2016-05-19T09:00:00"/>
    <d v="2016-06-02T16:22:08"/>
    <n v="80"/>
    <n v="6"/>
    <s v="#Eco-friendly, #Health and Sanitation, #Technology"/>
    <s v="female, female, female, female, female"/>
    <s v="monthly"/>
    <d v="2016-05-27T00:00:00"/>
    <x v="0"/>
    <s v="low"/>
  </r>
  <r>
    <n v="1077098"/>
    <n v="750"/>
    <n v="750"/>
    <s v="Farming"/>
    <x v="0"/>
    <s v="To purchase improved farm inputs that will increase farm yields"/>
    <x v="58"/>
    <s v="Kaduna"/>
    <s v="NGN"/>
    <n v="2880"/>
    <d v="2016-05-27T14:26:30"/>
    <d v="2016-07-15T09:00:00"/>
    <d v="2016-06-03T19:18:31"/>
    <n v="190"/>
    <n v="3"/>
    <s v="#Parent, #Vegan"/>
    <s v="male"/>
    <s v="bullet"/>
    <d v="2016-05-27T00:00:00"/>
    <x v="0"/>
    <s v="low"/>
  </r>
  <r>
    <n v="1077136"/>
    <n v="3000"/>
    <n v="12000"/>
    <s v="General Store"/>
    <x v="3"/>
    <s v="to buy more soda, flour and soap"/>
    <x v="13"/>
    <s v="kyengera"/>
    <s v="UGX"/>
    <n v="650"/>
    <d v="2016-05-27T15:07:18"/>
    <d v="2016-05-16T09:00:00"/>
    <m/>
    <n v="140"/>
    <n v="11"/>
    <s v="#First Loan, #Parent"/>
    <s v="male"/>
    <s v="monthly"/>
    <d v="2016-05-27T00:00:00"/>
    <x v="1"/>
    <s v="low"/>
  </r>
  <r>
    <n v="1077544"/>
    <n v="1750"/>
    <n v="1750"/>
    <s v="Retail"/>
    <x v="3"/>
    <s v=" to increase his stock of rice."/>
    <x v="39"/>
    <s v="Bon Repos"/>
    <s v="HTG"/>
    <n v="4420"/>
    <d v="2016-05-28T01:25:29"/>
    <d v="2016-05-25T09:00:00"/>
    <d v="2016-06-05T01:15:14"/>
    <n v="70"/>
    <n v="7"/>
    <s v=""/>
    <s v="male"/>
    <s v="monthly"/>
    <d v="2016-05-27T00:00:00"/>
    <x v="0"/>
    <s v="low"/>
  </r>
  <r>
    <n v="1077629"/>
    <n v="2000"/>
    <n v="10500"/>
    <s v="Clothing Sales"/>
    <x v="7"/>
    <s v="to develop her women's clothes trading business."/>
    <x v="25"/>
    <s v="Kapan"/>
    <s v="AMD"/>
    <n v="1460"/>
    <d v="2016-05-28T16:02:42"/>
    <d v="2016-04-28T09:00:00"/>
    <m/>
    <n v="260"/>
    <n v="5"/>
    <s v="#Elderly, #Woman Owned Biz"/>
    <s v="female"/>
    <s v="monthly"/>
    <d v="2016-05-28T00:00:00"/>
    <x v="1"/>
    <s v="low"/>
  </r>
  <r>
    <n v="1077641"/>
    <n v="47000"/>
    <n v="47000"/>
    <s v="Used Clothing"/>
    <x v="7"/>
    <s v="to buy used clothing wholesale to improve her sales and save to open a business in her house."/>
    <x v="5"/>
    <s v="Santa Cruz"/>
    <s v="BOB"/>
    <n v="1100"/>
    <d v="2016-05-28T16:42:23"/>
    <d v="2016-05-19T09:00:00"/>
    <d v="2016-06-22T16:35:53"/>
    <n v="80"/>
    <n v="135"/>
    <s v="#Eco-friendly, #Repair Renew Replace, #First Loan, #Parent, #Woman Owned Biz, user_favorite, user_favorite, user_favorite, user_favorite"/>
    <s v="female, female, female, female, male, female, female, female"/>
    <s v="irregular"/>
    <d v="2016-05-28T00:00:00"/>
    <x v="0"/>
    <s v="high"/>
  </r>
  <r>
    <n v="1077674"/>
    <n v="28250"/>
    <n v="28250"/>
    <s v="General Store"/>
    <x v="3"/>
    <s v="to buy sugar, flour, dairy products, bakery goods, fruit, oils, herbs, etc."/>
    <x v="19"/>
    <s v="Caacupe"/>
    <s v="PYG"/>
    <n v="580"/>
    <d v="2016-05-28T17:56:54"/>
    <d v="2016-04-27T09:00:00"/>
    <d v="2016-06-03T13:12:09"/>
    <n v="60"/>
    <n v="13"/>
    <s v=""/>
    <s v="female, female, female, female, female, female, female, female, female, female, female, female, female, female, female"/>
    <s v="irregular"/>
    <d v="2016-05-28T00:00:00"/>
    <x v="0"/>
    <s v="low"/>
  </r>
  <r>
    <n v="1077577"/>
    <n v="750"/>
    <n v="750"/>
    <s v="Personal Housing Expenses"/>
    <x v="4"/>
    <s v="to pay for paint, cement, nails  etc."/>
    <x v="0"/>
    <s v="Oroqueta-Dolipos Alto, Oroquieta City"/>
    <s v="PHP"/>
    <n v="1260"/>
    <d v="2016-05-28T05:59:35"/>
    <d v="2016-05-06T09:00:00"/>
    <d v="2016-06-03T09:34:06"/>
    <n v="70"/>
    <n v="3"/>
    <s v="#Repair Renew Replace"/>
    <s v="male"/>
    <s v="monthly"/>
    <d v="2016-05-28T00:00:00"/>
    <x v="0"/>
    <s v="low"/>
  </r>
  <r>
    <n v="1077664"/>
    <n v="50750"/>
    <n v="50750"/>
    <s v="Clothing Sales"/>
    <x v="7"/>
    <s v="to buy all types of women's, men's, and children's clothing to sell."/>
    <x v="19"/>
    <s v="Lambaré"/>
    <s v="PYG"/>
    <n v="580"/>
    <d v="2016-05-28T17:30:39"/>
    <d v="2016-04-27T09:00:00"/>
    <d v="2016-06-03T13:12:09"/>
    <n v="60"/>
    <n v="12"/>
    <s v=""/>
    <s v="female, female, female, female, female, female, female, female, female, female, female, female, female, female, female, female, female"/>
    <s v="irregular"/>
    <d v="2016-05-28T00:00:00"/>
    <x v="0"/>
    <s v="low"/>
  </r>
  <r>
    <n v="1077852"/>
    <n v="5500"/>
    <n v="5500"/>
    <s v="Food Production/Sales"/>
    <x v="1"/>
    <s v="to buy ingredients such as rice, spices, and other supplies needed in her business."/>
    <x v="0"/>
    <s v="Cordova, Cebu"/>
    <s v="PHP"/>
    <n v="1450"/>
    <d v="2016-05-29T23:17:00"/>
    <d v="2016-04-29T09:00:00"/>
    <d v="2016-06-28T00:46:01"/>
    <n v="110"/>
    <n v="5"/>
    <s v="user_favorite, #Parent, #Woman Owned Biz, #Repeat Borrower, #Vegan, #Vegan"/>
    <s v="female"/>
    <s v="irregular"/>
    <d v="2016-05-29T00:00:00"/>
    <x v="0"/>
    <s v="low"/>
  </r>
  <r>
    <n v="1077816"/>
    <n v="1500"/>
    <n v="3250"/>
    <s v="General Store"/>
    <x v="3"/>
    <s v="to buy grocery items for her store."/>
    <x v="0"/>
    <s v="Concepcion, Iloilo"/>
    <s v="PHP"/>
    <n v="1250"/>
    <d v="2016-05-29T17:06:19"/>
    <d v="2016-04-29T09:00:00"/>
    <m/>
    <n v="120"/>
    <n v="6"/>
    <s v="#Woman Owned Biz, #Parent"/>
    <s v="female"/>
    <s v="irregular"/>
    <d v="2016-05-29T00:00:00"/>
    <x v="1"/>
    <s v="low"/>
  </r>
  <r>
    <n v="1091247"/>
    <n v="4750"/>
    <n v="4750"/>
    <s v="Personal Housing Expenses"/>
    <x v="4"/>
    <s v="To build a latrine to improve the health of her family."/>
    <x v="17"/>
    <s v="Quang Ninh, Quang Binh"/>
    <s v="VND"/>
    <n v="3940"/>
    <d v="2016-05-30T05:55:48"/>
    <d v="2016-05-04T09:00:00"/>
    <d v="2016-06-14T18:59:42"/>
    <n v="260"/>
    <n v="14"/>
    <s v="#Elderly, user_favorite, #Eco-friendly, #Health and Sanitation"/>
    <s v="female"/>
    <s v="monthly"/>
    <d v="2016-05-30T00:00:00"/>
    <x v="0"/>
    <s v="low"/>
  </r>
  <r>
    <n v="1091314"/>
    <n v="3500"/>
    <n v="3500"/>
    <s v="Fish Selling"/>
    <x v="1"/>
    <s v="to purchase bundles of fish for resale"/>
    <x v="1"/>
    <s v="Kisauni"/>
    <s v="KES"/>
    <n v="1640"/>
    <d v="2016-05-30T08:35:35"/>
    <d v="2016-05-19T09:00:00"/>
    <d v="2016-07-03T05:21:20"/>
    <n v="140"/>
    <n v="10"/>
    <s v="#Parent, #Woman Owned Biz"/>
    <s v="female"/>
    <s v="irregular"/>
    <d v="2016-05-30T00:00:00"/>
    <x v="0"/>
    <s v="low"/>
  </r>
  <r>
    <n v="1091592"/>
    <n v="9000"/>
    <n v="9000"/>
    <s v="Construction"/>
    <x v="6"/>
    <s v="to buy a compressor and other tools for his construction business."/>
    <x v="7"/>
    <s v="Gotera"/>
    <s v="USD"/>
    <n v="1990"/>
    <d v="2016-05-30T16:35:21"/>
    <d v="2016-05-19T09:00:00"/>
    <d v="2016-06-20T11:15:51"/>
    <n v="140"/>
    <n v="12"/>
    <s v="#Biz Durable Asset, #Parent, #Repeat Borrower"/>
    <s v="male"/>
    <s v="monthly"/>
    <d v="2016-05-30T00:00:00"/>
    <x v="0"/>
    <s v="low"/>
  </r>
  <r>
    <n v="1091226"/>
    <n v="4750"/>
    <n v="4750"/>
    <s v="Personal Housing Expenses"/>
    <x v="4"/>
    <s v="To build the latrine to improve the health of her family"/>
    <x v="17"/>
    <s v="Quang Ninh, Quang Binh"/>
    <s v="VND"/>
    <n v="3940"/>
    <d v="2016-05-30T05:38:15"/>
    <d v="2016-05-04T09:00:00"/>
    <d v="2016-06-09T00:36:48"/>
    <n v="260"/>
    <n v="17"/>
    <s v="user_favorite, #Health and Sanitation, #Parent, user_favorite"/>
    <s v="female"/>
    <s v="monthly"/>
    <d v="2016-05-30T00:00:00"/>
    <x v="0"/>
    <s v="low"/>
  </r>
  <r>
    <n v="1091684"/>
    <n v="2000"/>
    <n v="5000"/>
    <s v="Farm Supplies"/>
    <x v="0"/>
    <s v="to buy 5 sacks of compost and plant fertilisers for her crops."/>
    <x v="7"/>
    <s v="Ciudad El Triunfo"/>
    <s v="USD"/>
    <n v="1990"/>
    <d v="2016-05-30T20:36:32"/>
    <d v="2016-05-05T09:00:00"/>
    <m/>
    <n v="140"/>
    <n v="8"/>
    <s v="#Vegan, #Parent"/>
    <s v="female"/>
    <s v="bullet"/>
    <d v="2016-05-30T00:00:00"/>
    <x v="1"/>
    <s v="low"/>
  </r>
  <r>
    <n v="1077888"/>
    <n v="33500"/>
    <n v="33500"/>
    <s v="Food Production/Sales"/>
    <x v="1"/>
    <s v="to buy supplies for preparing her dishes such as vegetables, meat, condiments, baked goods, greens, and other items."/>
    <x v="19"/>
    <s v="Ciudad del Este"/>
    <s v="PYG"/>
    <n v="580"/>
    <d v="2016-05-30T02:32:33"/>
    <d v="2016-04-28T09:00:00"/>
    <d v="2016-06-07T03:05:35"/>
    <n v="60"/>
    <n v="3"/>
    <s v=""/>
    <s v="female, female, female, female, female, female, female, female, female, female, female, female, female, female, female, female, female"/>
    <s v="irregular"/>
    <d v="2016-05-30T00:00:00"/>
    <x v="0"/>
    <s v="low"/>
  </r>
  <r>
    <n v="1090564"/>
    <n v="4500"/>
    <n v="4500"/>
    <s v="Manufacturing"/>
    <x v="12"/>
    <s v="to buy raw materials for her pottery business"/>
    <x v="0"/>
    <s v="Pontevedra, Negros Occidental"/>
    <s v="PHP"/>
    <n v="1450"/>
    <d v="2016-05-30T05:28:15"/>
    <d v="2016-05-12T09:00:00"/>
    <d v="2016-06-17T18:30:59"/>
    <n v="110"/>
    <n v="10"/>
    <s v="user_favorite, #Woman Owned Biz, #Parent"/>
    <s v="female"/>
    <s v="irregular"/>
    <d v="2016-05-30T00:00:00"/>
    <x v="0"/>
    <s v="low"/>
  </r>
  <r>
    <n v="1091433"/>
    <n v="2000"/>
    <n v="2000"/>
    <s v="Food Market"/>
    <x v="1"/>
    <s v="to purchase bundles of wheat flour, maize flour, tea leaves, and cooking fat"/>
    <x v="1"/>
    <s v="Kisauni"/>
    <s v="KES"/>
    <n v="1640"/>
    <d v="2016-05-30T10:25:13"/>
    <d v="2016-05-19T09:00:00"/>
    <d v="2016-06-18T23:40:53"/>
    <n v="140"/>
    <n v="8"/>
    <s v="#Woman Owned Biz, #Parent"/>
    <s v="female"/>
    <s v="irregular"/>
    <d v="2016-05-30T00:00:00"/>
    <x v="0"/>
    <s v="low"/>
  </r>
  <r>
    <n v="1091600"/>
    <n v="3000"/>
    <n v="3000"/>
    <s v="Farming"/>
    <x v="0"/>
    <s v="to buy fertilizers, herbicides, seeds, and to pay for the manual labor to grow corn."/>
    <x v="7"/>
    <s v="Gotera"/>
    <s v="USD"/>
    <n v="1990"/>
    <d v="2016-05-30T16:46:17"/>
    <d v="2016-05-20T09:00:00"/>
    <d v="2016-06-19T23:46:15"/>
    <n v="130"/>
    <n v="12"/>
    <s v="#Single Parent, #Woman Owned Biz"/>
    <s v="female"/>
    <s v="bullet"/>
    <d v="2016-05-30T00:00:00"/>
    <x v="0"/>
    <s v="low"/>
  </r>
  <r>
    <n v="1092276"/>
    <n v="2000"/>
    <n v="2000"/>
    <s v="Livestock"/>
    <x v="0"/>
    <s v="to buy more goats."/>
    <x v="1"/>
    <s v="Taveta"/>
    <s v="KES"/>
    <n v="1380"/>
    <d v="2016-05-31T13:40:33"/>
    <d v="2016-05-20T09:00:00"/>
    <d v="2016-06-05T19:02:02"/>
    <n v="80"/>
    <n v="5"/>
    <s v="#Animals"/>
    <s v="female"/>
    <s v="monthly"/>
    <d v="2016-05-31T00:00:00"/>
    <x v="0"/>
    <s v="low"/>
  </r>
  <r>
    <n v="1092255"/>
    <n v="2500"/>
    <n v="2500"/>
    <s v="Waste Management"/>
    <x v="2"/>
    <s v="to pay for one Fresh Life toilet."/>
    <x v="1"/>
    <s v="Kwa Njenga, Mukuru, Nairobi."/>
    <s v="KES"/>
    <n v="2580"/>
    <d v="2016-05-31T12:59:35"/>
    <d v="2016-04-30T09:00:00"/>
    <d v="2016-06-09T03:16:54"/>
    <n v="50"/>
    <n v="10"/>
    <s v="#Biz Durable Asset, user_favorite"/>
    <s v="female"/>
    <s v="irregular"/>
    <d v="2016-05-31T00:00:00"/>
    <x v="0"/>
    <s v="low"/>
  </r>
  <r>
    <n v="1092019"/>
    <n v="2000"/>
    <n v="2000"/>
    <s v="General Store"/>
    <x v="3"/>
    <s v="to buy stock of milk, bread, rice, sugar, baby diapers, cooking oil, etc. for the shop."/>
    <x v="1"/>
    <s v="Tala;Kangundo"/>
    <s v="KES"/>
    <n v="1330"/>
    <d v="2016-05-31T08:56:46"/>
    <d v="2016-05-10T09:00:00"/>
    <d v="2016-06-13T18:43:38"/>
    <n v="80"/>
    <n v="7"/>
    <s v="#First Loan, #Woman Owned Biz"/>
    <s v="female"/>
    <s v="monthly"/>
    <d v="2016-05-31T00:00:00"/>
    <x v="0"/>
    <s v="low"/>
  </r>
  <r>
    <n v="1091985"/>
    <n v="11250"/>
    <n v="28250"/>
    <s v="Higher education costs"/>
    <x v="5"/>
    <s v="to help him cover his semester fees in Islamic Studies."/>
    <x v="16"/>
    <s v="Al Huson - Irbid"/>
    <s v="JOD"/>
    <n v="1850"/>
    <d v="2016-05-31T08:21:32"/>
    <d v="2016-05-18T09:00:00"/>
    <m/>
    <n v="270"/>
    <n v="35"/>
    <s v="#Schooling, #Single, user_favorite, user_favorite, user_favorite, user_favorite"/>
    <s v="male"/>
    <s v="monthly"/>
    <d v="2016-05-31T00:00:00"/>
    <x v="1"/>
    <s v="low"/>
  </r>
  <r>
    <n v="1091942"/>
    <n v="3750"/>
    <n v="3750"/>
    <s v="Pigs"/>
    <x v="0"/>
    <s v="to buy feeds and other supplies to raise her pigs."/>
    <x v="0"/>
    <s v="Bindoy, Negros Oriental"/>
    <s v="PHP"/>
    <n v="1450"/>
    <d v="2016-05-31T07:31:04"/>
    <d v="2016-05-04T09:00:00"/>
    <d v="2016-06-27T04:28:25"/>
    <n v="100"/>
    <n v="13"/>
    <s v="#Animals, #Repeat Borrower, #Woman Owned Biz, #Parent, user_favorite"/>
    <s v="female"/>
    <s v="irregular"/>
    <d v="2016-05-31T00:00:00"/>
    <x v="0"/>
    <s v="low"/>
  </r>
  <r>
    <n v="1091924"/>
    <n v="1500"/>
    <n v="3250"/>
    <s v="Food Market"/>
    <x v="1"/>
    <s v="to purchase additional oysters to sell."/>
    <x v="0"/>
    <s v="Ilog, Negros Occidental"/>
    <s v="PHP"/>
    <n v="1450"/>
    <d v="2016-05-31T06:58:25"/>
    <d v="2016-05-17T09:00:00"/>
    <m/>
    <n v="110"/>
    <n v="6"/>
    <s v="#Woman Owned Biz"/>
    <s v="female"/>
    <s v="irregular"/>
    <d v="2016-05-31T00:00:00"/>
    <x v="1"/>
    <s v="low"/>
  </r>
  <r>
    <n v="1092123"/>
    <n v="16000"/>
    <n v="17750"/>
    <s v="Higher education costs"/>
    <x v="5"/>
    <s v="to pay for his son's education fee at Yerevan State University for a degree in Economics."/>
    <x v="25"/>
    <s v="Ijevan town"/>
    <s v="AMD"/>
    <n v="1690"/>
    <d v="2016-05-31T10:16:17"/>
    <d v="2016-05-25T09:00:00"/>
    <m/>
    <n v="890"/>
    <n v="45"/>
    <s v="#Schooling, #Parent, user_favorite, user_favorite, user_favorite"/>
    <s v="male"/>
    <s v="irregular"/>
    <d v="2016-05-31T00:00:00"/>
    <x v="1"/>
    <s v="low"/>
  </r>
  <r>
    <n v="1092386"/>
    <n v="1000"/>
    <n v="1000"/>
    <s v="Farming"/>
    <x v="0"/>
    <s v="to purchase improved farm inputs that will increase farm yields"/>
    <x v="58"/>
    <s v="Kaduna"/>
    <s v="NGN"/>
    <n v="2880"/>
    <d v="2016-05-31T15:44:44"/>
    <d v="2016-07-15T09:00:00"/>
    <d v="2016-06-07T16:18:10"/>
    <n v="190"/>
    <n v="4"/>
    <s v="#Parent, #Schooling, #Vegan, #Woman Owned Biz"/>
    <s v="female"/>
    <s v="bullet"/>
    <d v="2016-05-31T00:00:00"/>
    <x v="0"/>
    <s v="low"/>
  </r>
  <r>
    <n v="1092111"/>
    <n v="3750"/>
    <n v="3750"/>
    <s v="General Store"/>
    <x v="3"/>
    <s v="to buy additional stocks of groceries to sell."/>
    <x v="0"/>
    <s v="Himamaylan, Negros Occidental"/>
    <s v="PHP"/>
    <n v="1450"/>
    <d v="2016-05-31T10:07:20"/>
    <d v="2016-05-24T09:00:00"/>
    <d v="2016-06-05T05:42:31"/>
    <n v="50"/>
    <n v="1"/>
    <s v=""/>
    <s v="female"/>
    <s v="irregular"/>
    <d v="2016-05-31T00:00:00"/>
    <x v="0"/>
    <s v="low"/>
  </r>
  <r>
    <n v="1092185"/>
    <n v="5250"/>
    <n v="5250"/>
    <s v="Personal Housing Expenses"/>
    <x v="4"/>
    <s v="to build water sources at their home to improve access to sanitation and water sources for their family."/>
    <x v="30"/>
    <s v="Tangerang"/>
    <s v="IDR"/>
    <n v="4060"/>
    <d v="2016-05-31T11:31:18"/>
    <d v="2016-05-26T09:00:00"/>
    <d v="2016-06-19T22:55:21"/>
    <n v="250"/>
    <n v="17"/>
    <s v="#Elderly, #Health and Sanitation, #Widowed, #Eco-friendly, user_favorite"/>
    <s v="female"/>
    <s v="irregular"/>
    <d v="2016-05-31T00:00:00"/>
    <x v="0"/>
    <s v="low"/>
  </r>
  <r>
    <n v="1092446"/>
    <n v="2500"/>
    <n v="2500"/>
    <s v="Agriculture"/>
    <x v="0"/>
    <s v="to buy sulfate, seeds, insecticides, herbicides, formula, etc., to improve land shown in the photo"/>
    <x v="7"/>
    <s v=""/>
    <s v="USD"/>
    <n v="810"/>
    <d v="2016-05-31T17:11:31"/>
    <d v="2016-05-27T09:00:00"/>
    <d v="2016-06-27T22:48:15"/>
    <n v="120"/>
    <n v="8"/>
    <s v="#Elderly, #Parent, #Woman Owned Biz"/>
    <s v="male"/>
    <s v="bullet"/>
    <d v="2016-05-31T00:00:00"/>
    <x v="0"/>
    <s v="low"/>
  </r>
  <r>
    <n v="1092207"/>
    <n v="13000"/>
    <n v="13000"/>
    <s v="Hardware"/>
    <x v="3"/>
    <s v="to purchase hand tools, bags of cement and electrical supplies"/>
    <x v="11"/>
    <s v="Dar es Salaam"/>
    <s v="TZS"/>
    <n v="870"/>
    <d v="2016-05-31T11:55:11"/>
    <d v="2016-05-24T09:00:00"/>
    <d v="2016-06-18T00:14:31"/>
    <n v="80"/>
    <n v="42"/>
    <s v="#Single Parent, #Parent, #Woman Owned Biz, #Repeat Borrower, #Schooling"/>
    <s v="female, male"/>
    <s v="irregular"/>
    <d v="2016-05-31T00:00:00"/>
    <x v="0"/>
    <s v="low"/>
  </r>
  <r>
    <n v="1092473"/>
    <n v="2000"/>
    <n v="6000"/>
    <s v="Personal Housing Expenses"/>
    <x v="4"/>
    <s v="to buy all his construction materials and pay for labour."/>
    <x v="7"/>
    <s v=""/>
    <s v="USD"/>
    <n v="810"/>
    <d v="2016-05-31T17:27:21"/>
    <d v="2016-05-28T09:00:00"/>
    <m/>
    <n v="170"/>
    <n v="8"/>
    <s v="#Repair Renew Replace, #Elderly, #Parent"/>
    <s v="male"/>
    <s v="monthly"/>
    <d v="2016-05-31T00:00:00"/>
    <x v="1"/>
    <s v="low"/>
  </r>
  <r>
    <n v="1091815"/>
    <n v="1500"/>
    <n v="4000"/>
    <s v="Fish Selling"/>
    <x v="1"/>
    <s v="to buy fish to sell."/>
    <x v="0"/>
    <s v="Bais, Negros Oriental"/>
    <s v="PHP"/>
    <n v="1450"/>
    <d v="2016-05-31T04:00:36"/>
    <d v="2016-05-03T09:00:00"/>
    <m/>
    <n v="130"/>
    <n v="6"/>
    <s v="#Woman Owned Biz, #Parent"/>
    <s v="female"/>
    <s v="irregular"/>
    <d v="2016-05-31T00:00:00"/>
    <x v="1"/>
    <s v="low"/>
  </r>
  <r>
    <n v="1092109"/>
    <n v="2500"/>
    <n v="2500"/>
    <s v="Fruits &amp; Vegetables"/>
    <x v="1"/>
    <s v="to purchase more vegetables to sell to her customers."/>
    <x v="0"/>
    <s v="Tanjay, Negros Oriental"/>
    <s v="PHP"/>
    <n v="1450"/>
    <d v="2016-05-31T10:05:32"/>
    <d v="2016-05-04T09:00:00"/>
    <d v="2016-06-05T14:06:18"/>
    <n v="130"/>
    <n v="1"/>
    <s v=""/>
    <s v="female"/>
    <s v="irregular"/>
    <d v="2016-05-31T00:00:00"/>
    <x v="0"/>
    <s v="low"/>
  </r>
  <r>
    <n v="1092638"/>
    <n v="15250"/>
    <n v="15250"/>
    <s v="Retail"/>
    <x v="3"/>
    <s v="to purchase shoes, perfumes, creams, etc."/>
    <x v="14"/>
    <s v="Portoviejo"/>
    <s v="USD"/>
    <n v="1370"/>
    <d v="2016-06-01T00:08:53"/>
    <d v="2016-05-25T09:00:00"/>
    <d v="2016-06-21T22:04:13"/>
    <n v="80"/>
    <n v="56"/>
    <s v="user_favorite, user_favorite, #Parent, #Woman Owned Biz, user_favorite"/>
    <s v="female"/>
    <s v="monthly"/>
    <d v="2016-05-31T00:00:00"/>
    <x v="0"/>
    <s v="high"/>
  </r>
  <r>
    <n v="1093365"/>
    <n v="3000"/>
    <n v="3000"/>
    <s v="General Store"/>
    <x v="3"/>
    <s v="to buy noodles, tuna, detergent, and other products to sell in her store."/>
    <x v="26"/>
    <s v="Cayaltí - Chiclayo"/>
    <s v="PEN"/>
    <n v="1430"/>
    <d v="2016-06-02T00:09:14"/>
    <d v="2016-05-31T09:00:00"/>
    <d v="2016-06-14T00:00:32"/>
    <n v="150"/>
    <n v="9"/>
    <s v=""/>
    <s v="female"/>
    <s v="monthly"/>
    <d v="2016-06-01T00:00:00"/>
    <x v="0"/>
    <s v="low"/>
  </r>
  <r>
    <n v="1093179"/>
    <n v="14250"/>
    <n v="14250"/>
    <s v="Liquor Store / Off-License"/>
    <x v="1"/>
    <s v="to buy many cases of beer to resell in order to make more money"/>
    <x v="46"/>
    <s v="Kayanza"/>
    <s v="BIF"/>
    <n v="1620"/>
    <d v="2016-06-01T14:56:21"/>
    <d v="2016-05-18T09:00:00"/>
    <d v="2016-06-22T16:17:56"/>
    <n v="80"/>
    <n v="57"/>
    <s v="#Elderly, user_favorite, #Repeat Borrower"/>
    <s v="female, female, female, female, female, female, female, male, female, male, female, male, female, female, female"/>
    <s v="irregular"/>
    <d v="2016-06-01T00:00:00"/>
    <x v="0"/>
    <s v="high"/>
  </r>
  <r>
    <n v="1093318"/>
    <n v="5750"/>
    <n v="5750"/>
    <s v="Home Energy"/>
    <x v="9"/>
    <s v="to purchase 2 80-watt solar power systems with 4 lights, accessories and installation."/>
    <x v="10"/>
    <s v=""/>
    <s v="USD"/>
    <n v="2790"/>
    <d v="2016-06-01T20:15:03"/>
    <d v="2016-05-31T09:00:00"/>
    <d v="2016-06-18T00:13:34"/>
    <n v="260"/>
    <n v="22"/>
    <s v="#Technology, #Eco-friendly, #Parent"/>
    <s v="female"/>
    <s v="irregular"/>
    <d v="2016-06-01T00:00:00"/>
    <x v="0"/>
    <s v="low"/>
  </r>
  <r>
    <n v="1093283"/>
    <n v="5000"/>
    <n v="28250"/>
    <s v="Fruits &amp; Vegetables"/>
    <x v="1"/>
    <s v="to buy vegetables and fruits."/>
    <x v="10"/>
    <s v="Masaya"/>
    <s v="NIO"/>
    <n v="1200"/>
    <d v="2016-06-01T18:44:46"/>
    <d v="2016-05-31T09:00:00"/>
    <m/>
    <n v="130"/>
    <n v="5"/>
    <s v="#Elderly, #Repeat Borrower, #Vegan"/>
    <s v="female, male, female"/>
    <s v="monthly"/>
    <d v="2016-06-01T00:00:00"/>
    <x v="1"/>
    <s v="low"/>
  </r>
  <r>
    <n v="1092991"/>
    <n v="2750"/>
    <n v="2750"/>
    <s v="Charcoal Sales"/>
    <x v="3"/>
    <s v="to buy sacks of charcoal to sell"/>
    <x v="0"/>
    <s v="Bogo, Cebu"/>
    <s v="PHP"/>
    <n v="1450"/>
    <d v="2016-06-01T09:18:38"/>
    <d v="2016-05-06T09:00:00"/>
    <d v="2016-06-06T05:51:55"/>
    <n v="70"/>
    <n v="3"/>
    <s v="#Elderly"/>
    <s v="female"/>
    <s v="irregular"/>
    <d v="2016-06-01T00:00:00"/>
    <x v="0"/>
    <s v="low"/>
  </r>
  <r>
    <n v="1093090"/>
    <n v="4000"/>
    <n v="10250"/>
    <s v="Jewelry"/>
    <x v="3"/>
    <s v="to buy bijouterie (jewelry) for increasing her working capital in the new summer season"/>
    <x v="2"/>
    <s v="Khujand"/>
    <s v="TJS"/>
    <n v="1000"/>
    <d v="2016-06-01T11:02:56"/>
    <d v="2016-06-06T09:00:00"/>
    <m/>
    <n v="190"/>
    <n v="5"/>
    <s v="#Repeat Borrower, #Parent, #Woman Owned Biz"/>
    <s v="female"/>
    <s v="monthly"/>
    <d v="2016-06-01T00:00:00"/>
    <x v="1"/>
    <s v="low"/>
  </r>
  <r>
    <n v="1092877"/>
    <n v="6000"/>
    <n v="6000"/>
    <s v="Clothing Sales"/>
    <x v="7"/>
    <s v="to buy more summer clothes to sell and increase his ‎income.‎"/>
    <x v="16"/>
    <s v="Irbid"/>
    <s v="JOD"/>
    <n v="1850"/>
    <d v="2016-06-01T07:59:33"/>
    <d v="2016-05-23T09:00:00"/>
    <d v="2016-06-26T00:48:30"/>
    <n v="150"/>
    <n v="14"/>
    <s v="#Parent"/>
    <s v="male"/>
    <s v="monthly"/>
    <d v="2016-06-01T00:00:00"/>
    <x v="0"/>
    <s v="low"/>
  </r>
  <r>
    <n v="1093354"/>
    <n v="10500"/>
    <n v="52500"/>
    <s v="Tailoring"/>
    <x v="2"/>
    <s v="to buy a large variety of fabric for her shirt making business."/>
    <x v="34"/>
    <s v="San Francisco el Alto, Totonicapán"/>
    <s v="GTQ"/>
    <n v="550"/>
    <d v="2016-06-01T23:19:35"/>
    <d v="2016-05-27T09:00:00"/>
    <m/>
    <n v="150"/>
    <n v="38"/>
    <s v="#Fabrics, #Repeat Borrower, #Woman Owned Biz, user_favorite"/>
    <s v="female, female, female, female, female, female, female, female, female, female, female"/>
    <s v="monthly"/>
    <d v="2016-06-01T00:00:00"/>
    <x v="1"/>
    <s v="low"/>
  </r>
  <r>
    <n v="1093073"/>
    <n v="3750"/>
    <n v="5000"/>
    <s v="Spare Parts"/>
    <x v="3"/>
    <s v="to buy more stocks of spare parts to sell."/>
    <x v="0"/>
    <s v="Hinigaran, Negros Occidental"/>
    <s v="PHP"/>
    <n v="1450"/>
    <d v="2016-06-01T10:44:05"/>
    <d v="2016-05-20T09:00:00"/>
    <m/>
    <n v="140"/>
    <n v="4"/>
    <s v="#Woman Owned Biz"/>
    <s v="female"/>
    <s v="irregular"/>
    <d v="2016-06-01T00:00:00"/>
    <x v="1"/>
    <s v="low"/>
  </r>
  <r>
    <n v="1092918"/>
    <n v="2000"/>
    <n v="2000"/>
    <s v="Animal Sales"/>
    <x v="0"/>
    <s v="to buy and sell cattle."/>
    <x v="2"/>
    <s v="Kulob"/>
    <s v="TJS"/>
    <n v="630"/>
    <d v="2016-06-01T08:31:40"/>
    <d v="2016-05-27T09:00:00"/>
    <d v="2016-06-17T22:26:42"/>
    <n v="140"/>
    <n v="8"/>
    <s v="#Elderly, #Animals, #Parent"/>
    <s v="female"/>
    <s v="monthly"/>
    <d v="2016-06-01T00:00:00"/>
    <x v="0"/>
    <s v="low"/>
  </r>
  <r>
    <n v="1092842"/>
    <n v="10750"/>
    <n v="10750"/>
    <s v="General Store"/>
    <x v="3"/>
    <s v="to buy more quantities of groceries, beverages, sacks of rice and charcoal, dried fish and vegetables"/>
    <x v="0"/>
    <s v="Davao City"/>
    <s v="PHP"/>
    <n v="1440"/>
    <d v="2016-06-01T07:21:51"/>
    <d v="2016-05-26T09:00:00"/>
    <d v="2016-06-21T21:40:35"/>
    <n v="80"/>
    <n v="36"/>
    <s v="#Woman Owned Biz, #Parent"/>
    <s v="female"/>
    <s v="irregular"/>
    <d v="2016-06-01T00:00:00"/>
    <x v="0"/>
    <s v="low"/>
  </r>
  <r>
    <n v="1092895"/>
    <n v="1250"/>
    <n v="5500"/>
    <s v="General Store"/>
    <x v="3"/>
    <s v="to buy items to sell like beverages, canned goods, junk foods, home product care, and other groceries"/>
    <x v="0"/>
    <s v="Daan Bantayan, Cebu"/>
    <s v="PHP"/>
    <n v="1450"/>
    <d v="2016-06-01T08:14:26"/>
    <d v="2016-05-04T09:00:00"/>
    <m/>
    <n v="130"/>
    <n v="5"/>
    <s v="#Elderly, #Repeat Borrower, #Woman Owned Biz, #Parent"/>
    <s v="female"/>
    <s v="irregular"/>
    <d v="2016-06-01T00:00:00"/>
    <x v="1"/>
    <s v="low"/>
  </r>
  <r>
    <n v="1093174"/>
    <n v="1000"/>
    <n v="2500"/>
    <s v="Farming"/>
    <x v="0"/>
    <s v="to purchase improved farm inputs that will increase farm yields."/>
    <x v="58"/>
    <s v="Kaduna"/>
    <s v="NGN"/>
    <n v="2880"/>
    <d v="2016-06-01T14:49:11"/>
    <d v="2016-07-15T09:00:00"/>
    <m/>
    <n v="190"/>
    <n v="4"/>
    <s v="#Schooling, #Parent, #Vegan"/>
    <s v="male"/>
    <s v="bullet"/>
    <d v="2016-06-01T00:00:00"/>
    <x v="1"/>
    <s v="low"/>
  </r>
  <r>
    <n v="1092970"/>
    <n v="10000"/>
    <n v="10000"/>
    <s v="General Store"/>
    <x v="3"/>
    <s v="to expand her general store business to a clothing department."/>
    <x v="50"/>
    <s v="Buhera"/>
    <s v="USD"/>
    <n v="3050"/>
    <d v="2016-06-01T09:05:39"/>
    <d v="2016-05-31T09:00:00"/>
    <d v="2016-06-28T02:10:03"/>
    <n v="140"/>
    <n v="39"/>
    <s v="#Parent, #Schooling, #Woman Owned Biz"/>
    <s v="female"/>
    <s v="monthly"/>
    <d v="2016-06-01T00:00:00"/>
    <x v="0"/>
    <s v="low"/>
  </r>
  <r>
    <n v="1093705"/>
    <n v="7750"/>
    <n v="14000"/>
    <s v="Mobile Phones"/>
    <x v="3"/>
    <s v="to buy mobile phones and accessories to sell in his new store. This will make him independent."/>
    <x v="23"/>
    <s v="Khanyounis, Gaza Strip"/>
    <s v="USD"/>
    <n v="800"/>
    <d v="2016-06-02T09:22:05"/>
    <d v="2016-05-03T09:00:00"/>
    <m/>
    <n v="250"/>
    <n v="27"/>
    <s v="#Technology, #Single"/>
    <s v="male"/>
    <s v="monthly"/>
    <d v="2016-06-02T00:00:00"/>
    <x v="1"/>
    <s v="low"/>
  </r>
  <r>
    <n v="1094062"/>
    <n v="5750"/>
    <n v="5750"/>
    <s v="Motorcycle Transport"/>
    <x v="8"/>
    <s v="to pay for several boxes of Vita Health drink and for fuel and some spare parts of his tricycle."/>
    <x v="0"/>
    <s v="Dasmarinas, Cavite"/>
    <s v="PHP"/>
    <n v="1440"/>
    <d v="2016-06-02T18:51:47"/>
    <d v="2016-05-26T09:00:00"/>
    <d v="2016-06-08T00:17:54"/>
    <n v="60"/>
    <n v="6"/>
    <s v=""/>
    <s v="male"/>
    <s v="irregular"/>
    <d v="2016-06-02T00:00:00"/>
    <x v="0"/>
    <s v="low"/>
  </r>
  <r>
    <n v="1093492"/>
    <n v="3250"/>
    <n v="3250"/>
    <s v="Home Appliances"/>
    <x v="9"/>
    <s v="to buy a water filter to provide safe drinking water for their family."/>
    <x v="4"/>
    <s v="Battambang"/>
    <s v="KHR"/>
    <n v="3110"/>
    <d v="2016-06-02T04:38:15"/>
    <d v="2016-05-17T09:00:00"/>
    <d v="2016-06-18T21:41:24"/>
    <n v="80"/>
    <n v="13"/>
    <s v="#Eco-friendly, #Health and Sanitation, #Technology"/>
    <s v="female, male, male, female, female"/>
    <s v="monthly"/>
    <d v="2016-06-02T00:00:00"/>
    <x v="0"/>
    <s v="low"/>
  </r>
  <r>
    <n v="1093859"/>
    <n v="16000"/>
    <n v="16000"/>
    <s v="Farming"/>
    <x v="0"/>
    <s v="to buy fertilizer and to pay for labor during planting and harvesting seasons"/>
    <x v="59"/>
    <s v="Dala Township"/>
    <s v="MMK"/>
    <n v="4810"/>
    <d v="2016-06-02T12:26:20"/>
    <d v="2016-05-13T09:00:00"/>
    <d v="2016-06-23T14:59:42"/>
    <n v="120"/>
    <n v="61"/>
    <s v="#Job Creator, #Parent, #Repeat Borrower, #Vegan"/>
    <s v="male, male"/>
    <s v="bullet"/>
    <d v="2016-06-02T00:00:00"/>
    <x v="0"/>
    <s v="high"/>
  </r>
  <r>
    <n v="1093422"/>
    <n v="18250"/>
    <n v="18250"/>
    <s v="Home Products Sales"/>
    <x v="3"/>
    <s v="to obtain 110 water filters to sell to his fellow villagers, providing them with safe drinking water."/>
    <x v="30"/>
    <s v="Malang"/>
    <s v="IDR"/>
    <n v="2630"/>
    <d v="2016-06-02T03:48:47"/>
    <d v="2016-06-20T09:00:00"/>
    <d v="2016-06-13T16:15:57"/>
    <n v="110"/>
    <n v="66"/>
    <s v="#Repeat Borrower, #Eco-friendly, #Health and Sanitation, #Parent, #Technology, user_favorite, user_favorite, user_favorite"/>
    <s v="male"/>
    <s v="bullet"/>
    <d v="2016-06-02T00:00:00"/>
    <x v="0"/>
    <s v="high"/>
  </r>
  <r>
    <n v="1094041"/>
    <n v="3500"/>
    <n v="3500"/>
    <s v="Cosmetics Sales"/>
    <x v="3"/>
    <s v="to buy a larger quantity of products such as: cosmetics, perfumes, shampoo, lotions and more."/>
    <x v="10"/>
    <s v="Esteli"/>
    <s v="USD"/>
    <n v="1760"/>
    <d v="2016-06-02T18:02:19"/>
    <d v="2016-05-28T09:00:00"/>
    <d v="2016-06-27T21:54:44"/>
    <n v="120"/>
    <n v="10"/>
    <s v="#Woman Owned Biz, #Parent, #Elderly"/>
    <s v="female"/>
    <s v="monthly"/>
    <d v="2016-06-02T00:00:00"/>
    <x v="0"/>
    <s v="low"/>
  </r>
  <r>
    <n v="1093570"/>
    <n v="500"/>
    <n v="4000"/>
    <s v="Home Appliances"/>
    <x v="9"/>
    <s v="to organize an event"/>
    <x v="2"/>
    <s v="Spitamen"/>
    <s v="TJS"/>
    <n v="2150"/>
    <d v="2016-06-02T06:34:32"/>
    <d v="2016-05-31T09:00:00"/>
    <m/>
    <n v="140"/>
    <n v="2"/>
    <s v="#Elderly"/>
    <s v="female"/>
    <s v="monthly"/>
    <d v="2016-06-02T00:00:00"/>
    <x v="1"/>
    <s v="low"/>
  </r>
  <r>
    <n v="1093471"/>
    <n v="10000"/>
    <n v="10000"/>
    <s v="Primary/secondary school costs"/>
    <x v="5"/>
    <s v="to buy tuition, books, school supplies for his son's education and give him a future."/>
    <x v="51"/>
    <s v="Lospalos"/>
    <s v="USD"/>
    <n v="2430"/>
    <d v="2016-06-02T04:22:32"/>
    <d v="2016-05-06T09:00:00"/>
    <d v="2016-06-08T23:45:32"/>
    <n v="130"/>
    <n v="35"/>
    <s v="#Schooling, #Parent"/>
    <s v="male"/>
    <s v="monthly"/>
    <d v="2016-06-02T00:00:00"/>
    <x v="0"/>
    <s v="low"/>
  </r>
  <r>
    <n v="1093832"/>
    <n v="10000"/>
    <n v="10000"/>
    <s v="Farming"/>
    <x v="0"/>
    <s v="to buy farm supplies and seeds in order to expand her horticulture farm."/>
    <x v="1"/>
    <s v="Nkubu"/>
    <s v="KES"/>
    <n v="1560"/>
    <d v="2016-06-02T11:39:04"/>
    <d v="2016-06-07T09:00:00"/>
    <d v="2016-06-30T22:18:15"/>
    <n v="260"/>
    <n v="1"/>
    <s v="#Parent, #Woman Owned Biz"/>
    <s v="female"/>
    <s v="monthly"/>
    <d v="2016-06-02T00:00:00"/>
    <x v="0"/>
    <s v="low"/>
  </r>
  <r>
    <n v="1093981"/>
    <n v="500"/>
    <n v="6750"/>
    <s v="Farming"/>
    <x v="0"/>
    <s v="to purchase improved farm inputs that will increase farm yields."/>
    <x v="58"/>
    <s v="Kaduna"/>
    <s v="NGN"/>
    <n v="2880"/>
    <d v="2016-06-02T16:13:55"/>
    <d v="2016-07-15T09:00:00"/>
    <m/>
    <n v="190"/>
    <n v="2"/>
    <s v="#Schooling, #Parent, #Vegan, user_favorite"/>
    <s v="male"/>
    <s v="bullet"/>
    <d v="2016-06-02T00:00:00"/>
    <x v="1"/>
    <s v="low"/>
  </r>
  <r>
    <n v="1093799"/>
    <n v="1250"/>
    <n v="1250"/>
    <s v="Food Production/Sales"/>
    <x v="1"/>
    <s v="to buy meat (pork,chicken and beef), a variety of vegetables and other ingredients needed for her eatery business."/>
    <x v="0"/>
    <s v="Virgonez San Agustin, Isabela"/>
    <s v="PHP"/>
    <n v="1230"/>
    <d v="2016-06-02T10:50:58"/>
    <d v="2016-05-19T09:00:00"/>
    <d v="2016-06-07T19:44:27"/>
    <n v="80"/>
    <n v="4"/>
    <s v=""/>
    <s v="female"/>
    <s v="irregular"/>
    <d v="2016-06-02T00:00:00"/>
    <x v="0"/>
    <s v="low"/>
  </r>
  <r>
    <n v="1093962"/>
    <n v="6500"/>
    <n v="6500"/>
    <s v="Cosmetics Sales"/>
    <x v="3"/>
    <s v="to increase her stick of cosmetic products."/>
    <x v="39"/>
    <s v="Petit-Goâve"/>
    <s v="HTG"/>
    <n v="4420"/>
    <d v="2016-06-02T15:46:29"/>
    <d v="2016-05-19T09:00:00"/>
    <d v="2016-06-10T19:07:22"/>
    <n v="70"/>
    <n v="5"/>
    <s v=""/>
    <s v="female"/>
    <s v="monthly"/>
    <d v="2016-06-02T00:00:00"/>
    <x v="0"/>
    <s v="low"/>
  </r>
  <r>
    <n v="1093717"/>
    <n v="4000"/>
    <n v="4000"/>
    <s v="Poultry"/>
    <x v="0"/>
    <s v="to purchase chicks and poultry feeds"/>
    <x v="1"/>
    <s v="Likoni"/>
    <s v="KES"/>
    <n v="1640"/>
    <d v="2016-06-02T09:30:59"/>
    <d v="2016-05-04T09:00:00"/>
    <d v="2016-07-06T15:37:27"/>
    <n v="130"/>
    <n v="13"/>
    <s v="#Animals, #Woman Owned Biz, #Parent"/>
    <s v="female"/>
    <s v="irregular"/>
    <d v="2016-06-02T00:00:00"/>
    <x v="0"/>
    <s v="low"/>
  </r>
  <r>
    <n v="1093673"/>
    <n v="2000"/>
    <n v="2000"/>
    <s v="Embroidery"/>
    <x v="11"/>
    <s v="to buy raw material for her wedding dress embroidery business."/>
    <x v="3"/>
    <s v="Multan"/>
    <s v="PKR"/>
    <n v="2470"/>
    <d v="2016-06-02T08:53:27"/>
    <d v="2016-05-26T09:00:00"/>
    <d v="2016-06-07T15:21:20"/>
    <n v="140"/>
    <n v="6"/>
    <s v=""/>
    <s v="female"/>
    <s v="monthly"/>
    <d v="2016-06-02T00:00:00"/>
    <x v="0"/>
    <s v="low"/>
  </r>
  <r>
    <n v="1093398"/>
    <n v="2750"/>
    <n v="2750"/>
    <s v="General Store"/>
    <x v="3"/>
    <s v="to buy items to sell like canned goods, personal care products, drinks, spices, noodles, bread and other snack foods."/>
    <x v="0"/>
    <s v="Roxas City, Capiz"/>
    <s v="PHP"/>
    <n v="1450"/>
    <d v="2016-06-02T03:22:19"/>
    <d v="2016-05-04T09:00:00"/>
    <d v="2016-06-06T20:52:30"/>
    <n v="70"/>
    <n v="3"/>
    <s v="#Elderly"/>
    <s v="female"/>
    <s v="irregular"/>
    <d v="2016-06-02T00:00:00"/>
    <x v="0"/>
    <s v="low"/>
  </r>
  <r>
    <n v="1093454"/>
    <n v="1250"/>
    <n v="1250"/>
    <s v="Home Appliances"/>
    <x v="9"/>
    <s v="to buy a water filter to provide safe drinking water for her family."/>
    <x v="4"/>
    <s v="Battambang"/>
    <s v="KHR"/>
    <n v="3110"/>
    <d v="2016-06-02T04:11:24"/>
    <d v="2016-05-24T09:00:00"/>
    <d v="2016-06-11T11:27:27"/>
    <n v="80"/>
    <n v="5"/>
    <s v="#Health and Sanitation, #Technology"/>
    <s v="female, female, female"/>
    <s v="monthly"/>
    <d v="2016-06-02T00:00:00"/>
    <x v="0"/>
    <s v="low"/>
  </r>
  <r>
    <n v="1093902"/>
    <n v="1500"/>
    <n v="3250"/>
    <s v="General Store"/>
    <x v="3"/>
    <s v="to buy a refrigerator, given that he needs greater storage capacity for refrigerated products such as soft drinks, beers, milk, among others. "/>
    <x v="18"/>
    <s v="Montelíbano"/>
    <s v="COP"/>
    <n v="1770"/>
    <d v="2016-06-02T14:07:38"/>
    <d v="2016-05-03T09:00:00"/>
    <m/>
    <n v="140"/>
    <n v="6"/>
    <s v="#Biz Durable Asset"/>
    <s v="male"/>
    <s v="bullet"/>
    <d v="2016-06-02T00:00:00"/>
    <x v="1"/>
    <s v="low"/>
  </r>
  <r>
    <n v="1094973"/>
    <n v="100000"/>
    <n v="100000"/>
    <s v="Technology"/>
    <x v="2"/>
    <s v=" me enhance Onēva's technology platform so we are able to scale hiring quickly which is necessary to meet our customer's demand"/>
    <x v="37"/>
    <s v=""/>
    <s v="USD"/>
    <m/>
    <d v="2016-06-02T09:20:32"/>
    <d v="2016-07-13T20:29:06"/>
    <d v="2016-07-09T00:59:20"/>
    <n v="360"/>
    <n v="84"/>
    <s v="user_favorite"/>
    <s v="female"/>
    <s v="monthly"/>
    <d v="2016-06-02T00:00:00"/>
    <x v="0"/>
    <s v="high"/>
  </r>
  <r>
    <n v="1094224"/>
    <n v="21500"/>
    <n v="21500"/>
    <s v="Farming"/>
    <x v="0"/>
    <s v="to buy farmland to cultivate rice"/>
    <x v="4"/>
    <s v="Takeo province"/>
    <s v="KHR"/>
    <n v="90"/>
    <d v="2016-06-03T04:55:03"/>
    <d v="2016-05-10T09:00:00"/>
    <d v="2016-06-13T19:44:22"/>
    <n v="90"/>
    <n v="74"/>
    <s v="#Widowed, #Elderly, user_favorite, user_favorite, #Biz Durable Asset, #Woman Owned Biz, #Parent"/>
    <s v="male, female, female, female, female"/>
    <s v="monthly"/>
    <d v="2016-06-03T00:00:00"/>
    <x v="0"/>
    <s v="high"/>
  </r>
  <r>
    <n v="1094317"/>
    <n v="3000"/>
    <n v="3000"/>
    <s v="Farming"/>
    <x v="0"/>
    <s v="to buy farm supplies and seeds in order to expand her horticulture farm."/>
    <x v="1"/>
    <s v="Nkubu"/>
    <s v="KES"/>
    <n v="1560"/>
    <d v="2016-06-03T08:07:54"/>
    <d v="2016-06-03T09:00:00"/>
    <d v="2016-07-07T14:53:20"/>
    <n v="140"/>
    <n v="12"/>
    <s v="#Woman Owned Biz, #Parent"/>
    <s v="female"/>
    <s v="monthly"/>
    <d v="2016-06-03T00:00:00"/>
    <x v="0"/>
    <s v="low"/>
  </r>
  <r>
    <n v="1094409"/>
    <n v="2750"/>
    <n v="2750"/>
    <s v="Food Stall"/>
    <x v="1"/>
    <s v="to make improvements to her shop."/>
    <x v="22"/>
    <s v="Yaoundé"/>
    <s v="XAF"/>
    <n v="2170"/>
    <d v="2016-06-03T09:17:18"/>
    <d v="2016-05-27T09:00:00"/>
    <d v="2016-06-12T23:03:27"/>
    <n v="150"/>
    <n v="5"/>
    <s v="#Parent, #Woman Owned Biz, #Repair Renew Replace"/>
    <s v="female"/>
    <s v="monthly"/>
    <d v="2016-06-03T00:00:00"/>
    <x v="0"/>
    <s v="low"/>
  </r>
  <r>
    <n v="1094770"/>
    <n v="2250"/>
    <n v="10000"/>
    <s v="Farm Supplies"/>
    <x v="0"/>
    <s v="to add stock of farm supplies."/>
    <x v="1"/>
    <s v="Eldoret"/>
    <s v="KES"/>
    <n v="3860"/>
    <d v="2016-06-03T15:58:10"/>
    <d v="2016-05-30T09:00:00"/>
    <m/>
    <n v="140"/>
    <n v="7"/>
    <s v="#Animals, #Elderly, #First Loan, #Parent, #Elderly"/>
    <s v="male"/>
    <s v="irregular"/>
    <d v="2016-06-03T00:00:00"/>
    <x v="1"/>
    <s v="low"/>
  </r>
  <r>
    <n v="1094475"/>
    <n v="1000"/>
    <n v="5250"/>
    <s v="Agriculture"/>
    <x v="0"/>
    <s v="to buy fertilizer"/>
    <x v="2"/>
    <s v="Yavan"/>
    <s v="TJS"/>
    <n v="630"/>
    <d v="2016-06-03T10:18:26"/>
    <d v="2016-06-03T09:00:00"/>
    <m/>
    <n v="140"/>
    <n v="4"/>
    <s v="#Vegan, #Parent"/>
    <s v="female"/>
    <s v="monthly"/>
    <d v="2016-06-03T00:00:00"/>
    <x v="1"/>
    <s v="low"/>
  </r>
  <r>
    <n v="1094942"/>
    <n v="18750"/>
    <n v="18750"/>
    <s v="Animal Sales"/>
    <x v="0"/>
    <s v="to purchase calves for her cattle raising business."/>
    <x v="31"/>
    <s v="Alajuela"/>
    <s v="CRC"/>
    <n v="1270"/>
    <d v="2016-06-03T18:40:01"/>
    <d v="2016-05-27T09:00:00"/>
    <d v="2016-06-29T18:03:02"/>
    <n v="380"/>
    <n v="66"/>
    <s v="#Animals, #Parent, #Woman Owned Biz, user_favorite"/>
    <s v="female"/>
    <s v="monthly"/>
    <d v="2016-06-03T00:00:00"/>
    <x v="0"/>
    <s v="high"/>
  </r>
  <r>
    <n v="1094360"/>
    <n v="2000"/>
    <n v="2000"/>
    <s v="Fish Selling"/>
    <x v="1"/>
    <s v="to buy more stock of fish."/>
    <x v="1"/>
    <s v="Kilifi"/>
    <s v="KES"/>
    <n v="1380"/>
    <d v="2016-06-03T08:29:36"/>
    <d v="2016-05-25T09:00:00"/>
    <d v="2016-06-08T18:43:11"/>
    <n v="80"/>
    <n v="1"/>
    <s v=""/>
    <s v="female"/>
    <s v="monthly"/>
    <d v="2016-06-03T00:00:00"/>
    <x v="0"/>
    <s v="low"/>
  </r>
  <r>
    <n v="1094915"/>
    <n v="2500"/>
    <n v="2500"/>
    <s v="Farming"/>
    <x v="0"/>
    <s v="to buy oil palm seedlings"/>
    <x v="9"/>
    <s v="Bomso"/>
    <s v="GHS"/>
    <n v="4490"/>
    <d v="2016-06-03T17:59:58"/>
    <d v="2016-06-06T09:00:00"/>
    <d v="2016-06-14T18:38:42"/>
    <n v="260"/>
    <n v="9"/>
    <s v=""/>
    <s v="male"/>
    <s v="irregular"/>
    <d v="2016-06-03T00:00:00"/>
    <x v="0"/>
    <s v="low"/>
  </r>
  <r>
    <n v="1094331"/>
    <n v="1750"/>
    <n v="1750"/>
    <s v="Home Appliances"/>
    <x v="9"/>
    <s v="to buy a water filter to provide safe drinking water for their family."/>
    <x v="4"/>
    <s v="Siem Reap"/>
    <s v="KHR"/>
    <n v="3110"/>
    <d v="2016-06-03T08:16:27"/>
    <d v="2016-05-27T09:00:00"/>
    <d v="2016-06-17T20:45:20"/>
    <n v="80"/>
    <n v="5"/>
    <s v="#Technology, #Eco-friendly, #Health and Sanitation"/>
    <s v="female, female, female, female"/>
    <s v="monthly"/>
    <d v="2016-06-03T00:00:00"/>
    <x v="0"/>
    <s v="low"/>
  </r>
  <r>
    <n v="1094663"/>
    <n v="15000"/>
    <n v="15000"/>
    <s v="Farm Supplies"/>
    <x v="0"/>
    <s v="to get different types of feed that cater to the full-growth process of the broiler chickens plus quail feed since the quail business has taken Harare by storm."/>
    <x v="50"/>
    <s v="Harare"/>
    <s v="USD"/>
    <n v="3670"/>
    <d v="2016-06-03T13:21:10"/>
    <d v="2016-05-13T09:00:00"/>
    <d v="2016-06-15T19:52:39"/>
    <n v="80"/>
    <n v="55"/>
    <s v="#Animals, #Repeat Borrower, #Woman Owned Biz, #Parent, #Single Parent, user_favorite, user_favorite"/>
    <s v="female, female"/>
    <s v="monthly"/>
    <d v="2016-06-03T00:00:00"/>
    <x v="0"/>
    <s v="high"/>
  </r>
  <r>
    <n v="1094682"/>
    <n v="0"/>
    <n v="5000"/>
    <s v="Farming"/>
    <x v="0"/>
    <s v="to buy farm inputs."/>
    <x v="1"/>
    <s v="Nyahururu"/>
    <s v="KES"/>
    <n v="1380"/>
    <d v="2016-06-03T13:58:24"/>
    <d v="2016-05-31T09:00:00"/>
    <m/>
    <n v="140"/>
    <n v="0"/>
    <s v="#Parent, #Repeat Borrower, #Vegan"/>
    <s v="male"/>
    <s v="monthly"/>
    <d v="2016-06-03T00:00:00"/>
    <x v="1"/>
    <s v="low"/>
  </r>
  <r>
    <n v="1094612"/>
    <n v="1000"/>
    <n v="1000"/>
    <s v="Farming"/>
    <x v="0"/>
    <s v="to purchase improved farm inputs that will increase farm yield."/>
    <x v="58"/>
    <s v="Kaduna"/>
    <s v="NGN"/>
    <n v="2880"/>
    <d v="2016-06-03T12:05:50"/>
    <d v="2016-07-15T09:00:00"/>
    <d v="2016-06-13T17:07:07"/>
    <n v="190"/>
    <n v="4"/>
    <s v="#Vegan, #Parent, #Schooling"/>
    <s v="male"/>
    <s v="bullet"/>
    <d v="2016-06-03T00:00:00"/>
    <x v="0"/>
    <s v="low"/>
  </r>
  <r>
    <n v="1094552"/>
    <n v="9000"/>
    <n v="9000"/>
    <s v="Beauty Salon"/>
    <x v="2"/>
    <s v="to buy products for her beauty salon, such as creams, shampoo, scissors, hair pins and other things that she needs."/>
    <x v="17"/>
    <s v="Quang Trach, Quang Binh"/>
    <s v="VND"/>
    <n v="3940"/>
    <d v="2016-06-03T11:02:48"/>
    <d v="2016-05-23T09:00:00"/>
    <d v="2016-06-17T17:34:48"/>
    <n v="260"/>
    <n v="34"/>
    <s v="user_favorite, #Woman Owned Biz"/>
    <s v="female"/>
    <s v="monthly"/>
    <d v="2016-06-03T00:00:00"/>
    <x v="0"/>
    <s v="low"/>
  </r>
  <r>
    <n v="1094693"/>
    <n v="6250"/>
    <n v="13000"/>
    <s v="Mobile Phones"/>
    <x v="3"/>
    <s v="to increase his merchandise with new mobile phone accessories and prepaid cards."/>
    <x v="40"/>
    <s v="Chtoura"/>
    <s v="USD"/>
    <n v="770"/>
    <d v="2016-06-03T14:26:06"/>
    <d v="2016-05-26T09:00:00"/>
    <m/>
    <n v="150"/>
    <n v="20"/>
    <s v="#Technology, #Single"/>
    <s v="male"/>
    <s v="monthly"/>
    <d v="2016-06-03T00:00:00"/>
    <x v="1"/>
    <s v="low"/>
  </r>
  <r>
    <n v="1094743"/>
    <n v="4250"/>
    <n v="4250"/>
    <s v="Food"/>
    <x v="1"/>
    <s v="to buy a fast food cart, utensils, and ingredients."/>
    <x v="18"/>
    <s v="San Jerónimo"/>
    <s v="COP"/>
    <n v="1770"/>
    <d v="2016-06-03T15:39:47"/>
    <d v="2016-05-06T09:00:00"/>
    <d v="2016-06-30T20:01:36"/>
    <n v="200"/>
    <n v="15"/>
    <s v="#Biz Durable Asset, #Woman Owned Biz"/>
    <s v="female"/>
    <s v="bullet"/>
    <d v="2016-06-03T00:00:00"/>
    <x v="0"/>
    <s v="low"/>
  </r>
  <r>
    <n v="1099639"/>
    <n v="100000"/>
    <n v="100000"/>
    <s v="Services"/>
    <x v="2"/>
    <s v=" compete in the booming indie/green beauty space with a national retail rollout and PR campaign."/>
    <x v="37"/>
    <s v=""/>
    <s v="USD"/>
    <m/>
    <d v="2016-06-04T03:10:54"/>
    <d v="2016-07-13T20:29:13"/>
    <d v="2016-07-09T00:28:54"/>
    <n v="360"/>
    <n v="102"/>
    <s v="#Repeat Borrower, #Woman Owned Biz, #Vegan, #Eco-friendly, #Single Parent, user_favorite, user_favorite, user_favorite, user_favorite, user_favorite, user_favorite"/>
    <s v="female"/>
    <s v="monthly"/>
    <d v="2016-06-04T00:00:00"/>
    <x v="0"/>
    <s v="high"/>
  </r>
  <r>
    <n v="1095076"/>
    <n v="3000"/>
    <n v="3000"/>
    <s v="Poultry"/>
    <x v="0"/>
    <s v="to buy stock of young birds to sell."/>
    <x v="13"/>
    <s v="Mpigi"/>
    <s v="UGX"/>
    <n v="2220"/>
    <d v="2016-06-04T12:23:33"/>
    <d v="2016-05-25T09:00:00"/>
    <d v="2016-07-09T03:55:18"/>
    <n v="130"/>
    <n v="11"/>
    <s v="#Elderly, #Animals, #Repeat Borrower, #Elderly"/>
    <s v="male"/>
    <s v="monthly"/>
    <d v="2016-06-04T00:00:00"/>
    <x v="0"/>
    <s v="low"/>
  </r>
  <r>
    <n v="1095135"/>
    <n v="13250"/>
    <n v="13250"/>
    <s v="Internet Cafe"/>
    <x v="2"/>
    <s v="To buy a new computer."/>
    <x v="14"/>
    <s v="Portoviejo"/>
    <s v="USD"/>
    <n v="1370"/>
    <d v="2016-06-05T00:50:31"/>
    <d v="2016-05-16T09:00:00"/>
    <d v="2016-06-22T09:34:14"/>
    <n v="80"/>
    <n v="47"/>
    <s v="volunteer_pick, #Repeat Borrower, #Technology, user_favorite, #Elderly"/>
    <s v="female"/>
    <s v="irregular"/>
    <d v="2016-06-04T00:00:00"/>
    <x v="0"/>
    <s v="low"/>
  </r>
  <r>
    <n v="1095476"/>
    <n v="1000"/>
    <n v="1000"/>
    <s v="Farming"/>
    <x v="0"/>
    <s v="to purchase seedlings."/>
    <x v="1"/>
    <s v="Nakuru"/>
    <s v="KES"/>
    <n v="1330"/>
    <d v="2016-06-06T10:51:28"/>
    <d v="2016-05-13T09:00:00"/>
    <d v="2016-06-13T15:56:07"/>
    <n v="140"/>
    <n v="4"/>
    <s v="#Parent, #First Loan, #Vegan"/>
    <s v="male"/>
    <s v="monthly"/>
    <d v="2016-06-06T00:00:00"/>
    <x v="0"/>
    <s v="low"/>
  </r>
  <r>
    <n v="1095322"/>
    <n v="5000"/>
    <n v="5000"/>
    <s v="Construction"/>
    <x v="6"/>
    <s v="to buy some equipment related to construction"/>
    <x v="4"/>
    <s v="Kampong Cham"/>
    <s v="USD"/>
    <n v="1060"/>
    <d v="2016-06-06T06:46:19"/>
    <d v="2016-05-30T09:00:00"/>
    <d v="2016-06-14T22:03:52"/>
    <n v="150"/>
    <n v="18"/>
    <s v="#Repeat Borrower, #Biz Durable Asset, #Parent"/>
    <s v="female"/>
    <s v="monthly"/>
    <d v="2016-06-06T00:00:00"/>
    <x v="0"/>
    <s v="low"/>
  </r>
  <r>
    <n v="1095743"/>
    <n v="11250"/>
    <n v="11250"/>
    <s v="Farming"/>
    <x v="0"/>
    <s v="to buy boxes for beehives, organic feed and other needed materials to repair his organic apiary."/>
    <x v="24"/>
    <s v="Capucas, San Pedro Copán, Honduras"/>
    <s v="HNL"/>
    <n v="4480"/>
    <d v="2016-06-06T22:49:02"/>
    <d v="2016-08-31T09:00:00"/>
    <d v="2016-06-12T22:51:07"/>
    <n v="360"/>
    <n v="39"/>
    <s v="user_favorite, user_favorite, user_favorite, #Repeat Borrower, #Animals, #Biz Durable Asset, #Eco-friendly, #Supporting Family, #Biz Durable Asset, #Elderly, #Eco-friendly, #Sustainable Ag, #Supporting Family, #Supporting Family, #Animals"/>
    <s v="male"/>
    <s v="irregular"/>
    <d v="2016-06-06T00:00:00"/>
    <x v="0"/>
    <s v="low"/>
  </r>
  <r>
    <n v="1095457"/>
    <n v="2000"/>
    <n v="2000"/>
    <s v="Bakery"/>
    <x v="1"/>
    <s v="to buy the ingredients for making filled pies called sambusa"/>
    <x v="2"/>
    <s v="Vose"/>
    <s v="TJS"/>
    <n v="630"/>
    <d v="2016-06-06T10:21:24"/>
    <d v="2016-06-23T09:00:00"/>
    <d v="2016-06-19T02:01:01"/>
    <n v="130"/>
    <n v="8"/>
    <s v="#Woman Owned Biz"/>
    <s v="female"/>
    <s v="monthly"/>
    <d v="2016-06-06T00:00:00"/>
    <x v="0"/>
    <s v="low"/>
  </r>
  <r>
    <n v="1095443"/>
    <n v="3000"/>
    <n v="3000"/>
    <s v="Fruits &amp; Vegetables"/>
    <x v="1"/>
    <s v="to purchase sacks of fruits and coconuts for resale."/>
    <x v="1"/>
    <s v="Mikinduri"/>
    <s v="KES"/>
    <n v="1640"/>
    <d v="2016-06-06T10:00:34"/>
    <d v="2016-06-08T09:00:00"/>
    <d v="2016-07-08T23:13:46"/>
    <n v="130"/>
    <n v="12"/>
    <s v="#Woman Owned Biz, #Parent, #Vegan"/>
    <s v="female"/>
    <s v="irregular"/>
    <d v="2016-06-06T00:00:00"/>
    <x v="0"/>
    <s v="low"/>
  </r>
  <r>
    <n v="1095235"/>
    <n v="2500"/>
    <n v="2500"/>
    <s v="Home Appliances"/>
    <x v="9"/>
    <s v="to buy a water filter to provide safe drinking water for her family."/>
    <x v="4"/>
    <s v="Takeo"/>
    <s v="KHR"/>
    <n v="3110"/>
    <d v="2016-06-06T04:34:04"/>
    <d v="2016-05-24T09:00:00"/>
    <d v="2016-06-19T03:04:22"/>
    <n v="80"/>
    <n v="7"/>
    <s v="#Eco-friendly, #Health and Sanitation, #Technology, #Technology, #Eco-friendly, #Health and Sanitation"/>
    <s v="female, female, female, female"/>
    <s v="monthly"/>
    <d v="2016-06-06T00:00:00"/>
    <x v="0"/>
    <s v="low"/>
  </r>
  <r>
    <n v="1095584"/>
    <n v="2500"/>
    <n v="2500"/>
    <s v="Personal Housing Expenses"/>
    <x v="4"/>
    <s v="to buy sand, cement, rods, stones and zinc plates."/>
    <x v="54"/>
    <s v="Namaacha"/>
    <s v="MZN"/>
    <n v="230"/>
    <d v="2016-06-06T14:10:50"/>
    <d v="2016-05-25T09:00:00"/>
    <d v="2016-06-28T23:16:49"/>
    <n v="180"/>
    <n v="8"/>
    <s v="#Repair Renew Replace, #Repeat Borrower, #Parent, #Supporting Family"/>
    <s v="male"/>
    <s v="monthly"/>
    <d v="2016-06-06T00:00:00"/>
    <x v="0"/>
    <s v="low"/>
  </r>
  <r>
    <n v="1095724"/>
    <n v="32000"/>
    <n v="32000"/>
    <s v="Animal Sales"/>
    <x v="0"/>
    <s v="to buy animals and other things."/>
    <x v="26"/>
    <s v="La Convencion / Santa Ana"/>
    <s v="PEN"/>
    <n v="1190"/>
    <d v="2016-06-06T19:58:35"/>
    <d v="2016-05-07T09:00:00"/>
    <d v="2016-06-24T20:48:16"/>
    <n v="80"/>
    <n v="27"/>
    <s v="#Repeat Borrower, #Animals, #Animals, #Parent"/>
    <s v="male, male, female, female, female, female, male, male, male, female, female, female, female"/>
    <s v="monthly"/>
    <d v="2016-06-06T00:00:00"/>
    <x v="0"/>
    <s v="low"/>
  </r>
  <r>
    <n v="1095268"/>
    <n v="4500"/>
    <n v="4500"/>
    <s v="General Store"/>
    <x v="3"/>
    <s v="to buy additional stock of groceries to sell."/>
    <x v="0"/>
    <s v="Sagay, Negros Occidental"/>
    <s v="PHP"/>
    <n v="1450"/>
    <d v="2016-06-06T05:12:41"/>
    <d v="2016-05-25T09:00:00"/>
    <d v="2016-06-10T16:10:20"/>
    <n v="50"/>
    <n v="1"/>
    <s v=""/>
    <s v="female"/>
    <s v="irregular"/>
    <d v="2016-06-06T00:00:00"/>
    <x v="0"/>
    <s v="low"/>
  </r>
  <r>
    <n v="1096050"/>
    <n v="12500"/>
    <n v="12500"/>
    <s v="Grocery Store"/>
    <x v="1"/>
    <s v="to buy more groceries to sell"/>
    <x v="4"/>
    <s v="Kampong Chhnang Province"/>
    <s v="KHR"/>
    <n v="90"/>
    <d v="2016-06-07T10:32:20"/>
    <d v="2016-05-26T09:00:00"/>
    <d v="2016-06-18T22:11:39"/>
    <n v="80"/>
    <n v="38"/>
    <s v="user_favorite, #Parent, #Woman Owned Biz"/>
    <s v="female, female, female, male, female"/>
    <s v="irregular"/>
    <d v="2016-06-07T00:00:00"/>
    <x v="0"/>
    <s v="low"/>
  </r>
  <r>
    <n v="1096008"/>
    <n v="1250"/>
    <n v="1250"/>
    <s v="Farming"/>
    <x v="0"/>
    <s v="to purchase fertilizer for her crops"/>
    <x v="0"/>
    <s v="Baga, Pana-on, Misamis Occidental"/>
    <s v="PHP"/>
    <n v="1360"/>
    <d v="2016-06-07T09:19:46"/>
    <d v="2016-05-12T09:00:00"/>
    <d v="2016-06-13T02:12:16"/>
    <n v="80"/>
    <n v="2"/>
    <s v="user_favorite"/>
    <s v="female"/>
    <s v="monthly"/>
    <d v="2016-06-07T00:00:00"/>
    <x v="0"/>
    <s v="low"/>
  </r>
  <r>
    <n v="1095881"/>
    <n v="1000"/>
    <n v="1000"/>
    <s v="Home Appliances"/>
    <x v="9"/>
    <s v="To buy a water filter to provide safe drinking water for their family."/>
    <x v="4"/>
    <s v="Kampong Speu"/>
    <s v="KHR"/>
    <n v="3110"/>
    <d v="2016-06-07T05:52:31"/>
    <d v="2016-05-22T09:00:00"/>
    <d v="2016-06-12T22:35:11"/>
    <n v="80"/>
    <n v="4"/>
    <s v="#Eco-friendly, #Health and Sanitation, #Technology"/>
    <s v="female, female"/>
    <s v="monthly"/>
    <d v="2016-06-07T00:00:00"/>
    <x v="0"/>
    <s v="low"/>
  </r>
  <r>
    <n v="1095830"/>
    <n v="22500"/>
    <n v="22500"/>
    <s v="Barber Shop"/>
    <x v="2"/>
    <s v="to purchase tools for her barber shop."/>
    <x v="17"/>
    <s v="Thanh Hoa City"/>
    <s v="VND"/>
    <n v="1210"/>
    <d v="2016-06-07T04:45:33"/>
    <d v="2016-05-12T09:00:00"/>
    <d v="2016-06-23T15:29:42"/>
    <n v="140"/>
    <n v="64"/>
    <s v="#Elderly, #Biz Durable Asset, #Repeat Borrower, #Parent, #Woman Owned Biz"/>
    <s v="female, female, female"/>
    <s v="monthly"/>
    <d v="2016-06-07T00:00:00"/>
    <x v="0"/>
    <s v="high"/>
  </r>
  <r>
    <n v="1095925"/>
    <n v="5000"/>
    <n v="21000"/>
    <s v="Fruits &amp; Vegetables"/>
    <x v="1"/>
    <s v="to purchase fruit to resell."/>
    <x v="17"/>
    <s v="Thanh Hoa City"/>
    <s v="VND"/>
    <n v="1210"/>
    <d v="2016-06-07T06:34:07"/>
    <d v="2016-05-20T09:00:00"/>
    <m/>
    <n v="140"/>
    <n v="13"/>
    <s v="#Repeat Borrower, #Parent, #Woman Owned Biz, #Vegan"/>
    <s v="female, male, female"/>
    <s v="monthly"/>
    <d v="2016-06-07T00:00:00"/>
    <x v="1"/>
    <s v="low"/>
  </r>
  <r>
    <n v="1095990"/>
    <n v="2000"/>
    <n v="2000"/>
    <s v="Used Clothing"/>
    <x v="7"/>
    <s v="to purchase bales of clothes for resale."/>
    <x v="1"/>
    <s v="Kaloleni"/>
    <s v="KES"/>
    <n v="1640"/>
    <d v="2016-06-07T08:51:57"/>
    <d v="2016-06-02T09:00:00"/>
    <d v="2016-06-18T15:52:36"/>
    <n v="130"/>
    <n v="8"/>
    <s v="#Eco-friendly, #Parent, #Woman Owned Biz"/>
    <s v="female"/>
    <s v="irregular"/>
    <d v="2016-06-07T00:00:00"/>
    <x v="0"/>
    <s v="low"/>
  </r>
  <r>
    <n v="1095942"/>
    <n v="6750"/>
    <n v="6750"/>
    <s v="Personal Housing Expenses"/>
    <x v="4"/>
    <s v="to build an appropriate hygienic toilet so that she no longer has to follow those unsafe, unhygienic and unsanitary practices"/>
    <x v="29"/>
    <s v="Jeypore, Odisha"/>
    <s v="INR"/>
    <n v="2410"/>
    <d v="2016-06-07T07:35:29"/>
    <d v="2016-05-30T09:00:00"/>
    <d v="2016-07-11T22:14:19"/>
    <n v="430"/>
    <n v="21"/>
    <s v="user_favorite, #Eco-friendly, #Health and Sanitation"/>
    <s v="female, female, female"/>
    <s v="bullet"/>
    <d v="2016-06-07T00:00:00"/>
    <x v="0"/>
    <s v="low"/>
  </r>
  <r>
    <n v="1095845"/>
    <n v="3500"/>
    <n v="3500"/>
    <s v="Pigs"/>
    <x v="0"/>
    <s v="to buy feed, vitamins, and other supplies to raise her livestock."/>
    <x v="0"/>
    <s v="Bogo, Cebu"/>
    <s v="PHP"/>
    <n v="1450"/>
    <d v="2016-06-07T05:17:16"/>
    <d v="2016-05-13T09:00:00"/>
    <d v="2016-06-20T22:41:13"/>
    <n v="100"/>
    <n v="8"/>
    <s v="#Animals, #Woman Owned Biz, #Parent"/>
    <s v="female"/>
    <s v="irregular"/>
    <d v="2016-06-07T00:00:00"/>
    <x v="0"/>
    <s v="low"/>
  </r>
  <r>
    <n v="1096224"/>
    <n v="13000"/>
    <n v="13000"/>
    <s v="Farming"/>
    <x v="0"/>
    <s v="to purchase improved farm inputs that will increase his farm yields."/>
    <x v="58"/>
    <s v="Kaduna"/>
    <s v="NGN"/>
    <n v="2880"/>
    <d v="2016-06-07T14:59:51"/>
    <d v="2016-07-15T09:00:00"/>
    <d v="2016-07-11T19:11:40"/>
    <n v="190"/>
    <n v="37"/>
    <s v="#Schooling, #Parent, #Vegan"/>
    <s v="male"/>
    <s v="bullet"/>
    <d v="2016-06-07T00:00:00"/>
    <x v="0"/>
    <s v="low"/>
  </r>
  <r>
    <n v="1096091"/>
    <n v="21000"/>
    <n v="21000"/>
    <s v="Food Production/Sales"/>
    <x v="1"/>
    <s v="to buy ground nuts in bulk so as to produce more peanut butter, and to buy another grinding machine."/>
    <x v="50"/>
    <s v="Harare"/>
    <s v="USD"/>
    <n v="3670"/>
    <d v="2016-06-07T11:20:35"/>
    <d v="2016-05-14T09:00:00"/>
    <d v="2016-06-18T16:15:46"/>
    <n v="80"/>
    <n v="38"/>
    <s v="user_favorite"/>
    <s v="female, female, female, female, female"/>
    <s v="monthly"/>
    <d v="2016-06-07T00:00:00"/>
    <x v="0"/>
    <s v="low"/>
  </r>
  <r>
    <n v="1096841"/>
    <n v="7750"/>
    <n v="7750"/>
    <s v="Retail"/>
    <x v="3"/>
    <s v="to purchase hooks, plastic, different types of nets, etc."/>
    <x v="14"/>
    <s v="Manta"/>
    <s v="USD"/>
    <n v="1370"/>
    <d v="2016-06-09T00:29:22"/>
    <d v="2016-05-30T09:00:00"/>
    <d v="2016-06-23T17:11:04"/>
    <n v="80"/>
    <n v="27"/>
    <s v="#Woman Owned Biz, user_favorite"/>
    <s v="female"/>
    <s v="irregular"/>
    <d v="2016-06-08T00:00:00"/>
    <x v="0"/>
    <s v="low"/>
  </r>
  <r>
    <n v="1096766"/>
    <n v="9000"/>
    <n v="9000"/>
    <s v="Animal Sales"/>
    <x v="0"/>
    <s v="to improve the farmyard conditions and buy wholesale bags of purine."/>
    <x v="18"/>
    <s v="El Rosal/Cundinamarca"/>
    <s v="COP"/>
    <n v="1540"/>
    <d v="2016-06-08T16:49:17"/>
    <d v="2016-05-13T09:00:00"/>
    <d v="2016-07-11T01:38:41"/>
    <n v="200"/>
    <n v="17"/>
    <s v="#Single, #Animals, user_favorite, user_favorite"/>
    <s v="male"/>
    <s v="monthly"/>
    <d v="2016-06-08T00:00:00"/>
    <x v="0"/>
    <s v="low"/>
  </r>
  <r>
    <n v="1096428"/>
    <n v="5500"/>
    <n v="5500"/>
    <s v="Food"/>
    <x v="1"/>
    <s v="to buy frozen foods to sell."/>
    <x v="0"/>
    <s v="Villa Luna, Cauayan City, Isabela"/>
    <s v="PHP"/>
    <n v="1230"/>
    <d v="2016-06-08T07:22:17"/>
    <d v="2016-05-27T09:00:00"/>
    <d v="2016-06-22T20:44:47"/>
    <n v="80"/>
    <n v="22"/>
    <s v="#Parent, #Woman Owned Biz"/>
    <s v="female"/>
    <s v="irregular"/>
    <d v="2016-06-08T00:00:00"/>
    <x v="0"/>
    <s v="low"/>
  </r>
  <r>
    <n v="1096665"/>
    <n v="11500"/>
    <n v="11500"/>
    <s v="Cattle"/>
    <x v="0"/>
    <s v="to buy a head of cattle."/>
    <x v="64"/>
    <s v="Baniswef"/>
    <s v="EGP"/>
    <n v="4400"/>
    <d v="2016-06-08T14:31:39"/>
    <d v="2016-06-05T09:00:00"/>
    <d v="2016-06-29T01:36:01"/>
    <n v="140"/>
    <n v="20"/>
    <s v="#Animals, #Parent, user_favorite, user_favorite"/>
    <s v="male"/>
    <s v="monthly"/>
    <d v="2016-06-08T00:00:00"/>
    <x v="0"/>
    <s v="low"/>
  </r>
  <r>
    <n v="1096609"/>
    <n v="4000"/>
    <n v="4000"/>
    <s v="General Store"/>
    <x v="3"/>
    <s v="to buy items to sell, including canned goods, personal care products, drinks, spices, bread, and other groceries."/>
    <x v="0"/>
    <s v="Banga, Aklan"/>
    <s v="PHP"/>
    <n v="1450"/>
    <d v="2016-06-08T13:20:17"/>
    <d v="2016-05-11T09:00:00"/>
    <d v="2016-06-15T01:35:49"/>
    <n v="80"/>
    <n v="13"/>
    <s v="#Elderly"/>
    <s v="female"/>
    <s v="irregular"/>
    <d v="2016-06-08T00:00:00"/>
    <x v="0"/>
    <s v="low"/>
  </r>
  <r>
    <n v="1096455"/>
    <n v="5250"/>
    <n v="5250"/>
    <s v="Personal Housing Expenses"/>
    <x v="4"/>
    <s v="to build water sources at their home to improve access to water sources for their family."/>
    <x v="30"/>
    <s v="Tangerang"/>
    <s v="IDR"/>
    <n v="4060"/>
    <d v="2016-06-08T08:44:38"/>
    <d v="2016-05-30T09:00:00"/>
    <d v="2016-06-14T20:21:15"/>
    <n v="370"/>
    <n v="18"/>
    <s v="#Elderly, #Eco-friendly, #Widowed, #Health and Sanitation"/>
    <s v="female"/>
    <s v="irregular"/>
    <d v="2016-06-08T00:00:00"/>
    <x v="0"/>
    <s v="low"/>
  </r>
  <r>
    <n v="1096581"/>
    <n v="13500"/>
    <n v="13500"/>
    <s v="Education provider"/>
    <x v="5"/>
    <s v="to purchase iSchool tablets for the children in his school to aid in his aim of improving their education through modern education technology."/>
    <x v="57"/>
    <s v="Lusaka"/>
    <s v="ZMW"/>
    <n v="3560"/>
    <d v="2016-06-08T12:43:50"/>
    <d v="2016-06-30T09:00:00"/>
    <d v="2016-06-18T05:09:54"/>
    <n v="250"/>
    <n v="50"/>
    <s v="#Schooling, user_favorite, #Technology"/>
    <s v="male"/>
    <s v="irregular"/>
    <d v="2016-06-08T00:00:00"/>
    <x v="0"/>
    <s v="high"/>
  </r>
  <r>
    <n v="1096504"/>
    <n v="2000"/>
    <n v="6750"/>
    <s v="Butcher Shop"/>
    <x v="1"/>
    <s v="to buy animals for her husband for his butcher business."/>
    <x v="3"/>
    <s v="Rawalpindi"/>
    <s v="PKR"/>
    <n v="2470"/>
    <d v="2016-06-08T10:21:13"/>
    <d v="2016-06-06T09:00:00"/>
    <m/>
    <n v="140"/>
    <n v="8"/>
    <s v="#Parent"/>
    <s v="female"/>
    <s v="monthly"/>
    <d v="2016-06-08T00:00:00"/>
    <x v="1"/>
    <s v="low"/>
  </r>
  <r>
    <n v="1096534"/>
    <n v="5000"/>
    <n v="5000"/>
    <s v="Farming"/>
    <x v="0"/>
    <s v="to buy farm inputs."/>
    <x v="1"/>
    <s v="Kapsowar"/>
    <s v="KES"/>
    <n v="1560"/>
    <d v="2016-06-08T11:18:04"/>
    <d v="2016-06-01T09:00:00"/>
    <d v="2016-07-11T16:21:45"/>
    <n v="140"/>
    <n v="18"/>
    <s v="#Parent, #Schooling, #Woman Owned Biz"/>
    <s v="female"/>
    <s v="monthly"/>
    <d v="2016-06-08T00:00:00"/>
    <x v="0"/>
    <s v="low"/>
  </r>
  <r>
    <n v="1096545"/>
    <n v="2500"/>
    <n v="2500"/>
    <s v="Farming"/>
    <x v="0"/>
    <s v="to purchase improved farm inputs that will increase his farm yield."/>
    <x v="58"/>
    <s v="Kaduna"/>
    <s v="NGN"/>
    <n v="2880"/>
    <d v="2016-06-08T11:50:23"/>
    <d v="2016-07-15T09:00:00"/>
    <d v="2016-07-11T19:26:01"/>
    <n v="190"/>
    <n v="9"/>
    <s v="#Parent, #Vegan"/>
    <s v="male"/>
    <s v="bullet"/>
    <d v="2016-06-08T00:00:00"/>
    <x v="0"/>
    <s v="low"/>
  </r>
  <r>
    <n v="1097394"/>
    <n v="6500"/>
    <n v="6500"/>
    <s v="Higher education costs"/>
    <x v="5"/>
    <s v="to pay the final costs for his university program."/>
    <x v="10"/>
    <s v="Leon"/>
    <s v="USD"/>
    <n v="1760"/>
    <d v="2016-06-09T18:08:42"/>
    <d v="2016-06-03T09:00:00"/>
    <d v="2016-06-22T15:42:45"/>
    <n v="260"/>
    <n v="24"/>
    <s v="#Schooling, #Parent"/>
    <s v="male"/>
    <s v="monthly"/>
    <d v="2016-06-09T00:00:00"/>
    <x v="0"/>
    <s v="low"/>
  </r>
  <r>
    <n v="1097093"/>
    <n v="1250"/>
    <n v="1250"/>
    <s v="Farming"/>
    <x v="0"/>
    <s v="to purchase fertilizer for corn field agriculture and to pay the laborers."/>
    <x v="0"/>
    <s v="sinai,sergio osmeña"/>
    <s v="PHP"/>
    <n v="1360"/>
    <d v="2016-06-09T08:27:28"/>
    <d v="2016-05-24T09:00:00"/>
    <d v="2016-06-16T00:29:55"/>
    <n v="80"/>
    <n v="5"/>
    <s v="#Elderly, user_favorite"/>
    <s v="female"/>
    <s v="irregular"/>
    <d v="2016-06-09T00:00:00"/>
    <x v="0"/>
    <s v="low"/>
  </r>
  <r>
    <n v="1096990"/>
    <n v="3750"/>
    <n v="3750"/>
    <s v="Home Products Sales"/>
    <x v="3"/>
    <s v="to purchase towels, bed mattress, mosquito nets, bed foams, blankets and pillows to sell."/>
    <x v="0"/>
    <s v="Del Pilar, Alicia, Isabela"/>
    <s v="PHP"/>
    <n v="1230"/>
    <d v="2016-06-09T05:41:22"/>
    <d v="2016-05-26T09:00:00"/>
    <d v="2016-06-22T20:34:13"/>
    <n v="80"/>
    <n v="15"/>
    <s v="user_favorite, #Elderly, #Parent, #Woman Owned Biz"/>
    <s v="female"/>
    <s v="irregular"/>
    <d v="2016-06-09T00:00:00"/>
    <x v="0"/>
    <s v="low"/>
  </r>
  <r>
    <n v="1097268"/>
    <n v="1500"/>
    <n v="1500"/>
    <s v="Farming"/>
    <x v="0"/>
    <s v="to buy seeds, fertilizers and pesticides"/>
    <x v="1"/>
    <s v="Machakos"/>
    <s v="KES"/>
    <n v="1330"/>
    <d v="2016-06-09T11:46:13"/>
    <d v="2016-05-31T09:00:00"/>
    <d v="2016-06-18T01:40:19"/>
    <n v="180"/>
    <n v="3"/>
    <s v=""/>
    <s v="female"/>
    <s v="monthly"/>
    <d v="2016-06-09T00:00:00"/>
    <x v="0"/>
    <s v="low"/>
  </r>
  <r>
    <n v="1097377"/>
    <n v="10250"/>
    <n v="10250"/>
    <s v="Weaving"/>
    <x v="11"/>
    <s v="to buy a weaving machine to increase her production of wool garments to sell in the highlands."/>
    <x v="5"/>
    <s v="El Alto"/>
    <s v="BOB"/>
    <n v="1100"/>
    <d v="2016-06-09T16:41:11"/>
    <d v="2016-05-30T09:00:00"/>
    <d v="2016-06-13T15:41:23"/>
    <n v="210"/>
    <n v="36"/>
    <s v="#Fabrics"/>
    <s v="female"/>
    <s v="monthly"/>
    <d v="2016-06-09T00:00:00"/>
    <x v="0"/>
    <s v="low"/>
  </r>
  <r>
    <n v="1097160"/>
    <n v="4750"/>
    <n v="4750"/>
    <s v="Motorcycle Transport"/>
    <x v="8"/>
    <s v="to service and maintain his commercial motorbike."/>
    <x v="11"/>
    <s v="Dar es Salaam"/>
    <s v="TZS"/>
    <n v="870"/>
    <d v="2016-06-09T09:50:59"/>
    <d v="2016-06-02T09:00:00"/>
    <d v="2016-06-18T17:38:18"/>
    <n v="80"/>
    <n v="15"/>
    <s v="#Repair Renew Replace, #Parent, #First Loan"/>
    <s v="male"/>
    <s v="monthly"/>
    <d v="2016-06-09T00:00:00"/>
    <x v="0"/>
    <s v="low"/>
  </r>
  <r>
    <n v="1097247"/>
    <n v="5000"/>
    <n v="5000"/>
    <s v="Clothing Sales"/>
    <x v="7"/>
    <s v="to buy stock of clothes for resale"/>
    <x v="1"/>
    <s v="Machakos"/>
    <s v="KES"/>
    <n v="1330"/>
    <d v="2016-06-09T11:19:19"/>
    <d v="2016-05-12T09:00:00"/>
    <d v="2016-07-15T17:13:35"/>
    <n v="140"/>
    <n v="8"/>
    <s v="#First Loan, #Single Parent, #Parent, #Woman Owned Biz, #Single"/>
    <s v="female"/>
    <s v="monthly"/>
    <d v="2016-06-09T00:00:00"/>
    <x v="0"/>
    <s v="low"/>
  </r>
  <r>
    <n v="1097181"/>
    <n v="2750"/>
    <n v="2750"/>
    <s v="Pigs"/>
    <x v="0"/>
    <s v="to buy feed, vitamins, and other supplies to raise her livestock."/>
    <x v="0"/>
    <s v="Camotes, Cebu"/>
    <s v="PHP"/>
    <n v="1450"/>
    <d v="2016-06-09T10:22:26"/>
    <d v="2016-05-12T09:00:00"/>
    <d v="2016-06-16T10:58:32"/>
    <n v="80"/>
    <n v="11"/>
    <s v=""/>
    <s v="female"/>
    <s v="irregular"/>
    <d v="2016-06-09T00:00:00"/>
    <x v="0"/>
    <s v="low"/>
  </r>
  <r>
    <n v="1097122"/>
    <n v="3000"/>
    <n v="3000"/>
    <s v="Fruits &amp; Vegetables"/>
    <x v="1"/>
    <s v="to purchase green vegetables, 2 crates of tomatoes, and onions for resale."/>
    <x v="1"/>
    <s v="Msambweni"/>
    <s v="KES"/>
    <n v="1640"/>
    <d v="2016-06-09T09:06:21"/>
    <d v="2016-05-26T09:00:00"/>
    <d v="2016-06-22T18:47:09"/>
    <n v="140"/>
    <n v="11"/>
    <s v="#Parent, #Single Parent, #Woman Owned Biz, #Vegan"/>
    <s v="female"/>
    <s v="irregular"/>
    <d v="2016-06-09T00:00:00"/>
    <x v="0"/>
    <s v="low"/>
  </r>
  <r>
    <n v="1097213"/>
    <n v="3000"/>
    <n v="3000"/>
    <s v="Butcher Shop"/>
    <x v="1"/>
    <s v="to buy goats for her husband's butcher shop."/>
    <x v="3"/>
    <s v="Multan"/>
    <s v="PKR"/>
    <n v="2470"/>
    <d v="2016-06-09T10:52:07"/>
    <d v="2016-05-17T09:00:00"/>
    <d v="2016-07-15T23:49:39"/>
    <n v="140"/>
    <n v="12"/>
    <s v="user_favorite, #Parent, #Repeat Borrower, user_favorite"/>
    <s v="female"/>
    <s v="monthly"/>
    <d v="2016-06-09T00:00:00"/>
    <x v="0"/>
    <s v="low"/>
  </r>
  <r>
    <n v="1097484"/>
    <n v="4500"/>
    <n v="4500"/>
    <s v="Fishing"/>
    <x v="1"/>
    <s v="to purchase materials for the repair of her fishing boat like wood, bamboo, paints etc"/>
    <x v="0"/>
    <s v="Narra, Palawan"/>
    <s v="PHP"/>
    <n v="1450"/>
    <d v="2016-06-10T03:50:11"/>
    <d v="2016-05-14T09:00:00"/>
    <d v="2016-06-18T01:30:15"/>
    <n v="80"/>
    <n v="17"/>
    <s v=""/>
    <s v="female"/>
    <s v="irregular"/>
    <d v="2016-06-10T00:00:00"/>
    <x v="0"/>
    <s v="low"/>
  </r>
  <r>
    <n v="1111866"/>
    <n v="1500"/>
    <n v="5000"/>
    <s v="Crafts"/>
    <x v="11"/>
    <s v=" gain working capital for my business."/>
    <x v="37"/>
    <s v=""/>
    <s v="USD"/>
    <m/>
    <d v="2016-06-10T10:56:23"/>
    <m/>
    <m/>
    <n v="240"/>
    <n v="5"/>
    <s v="user_favorite"/>
    <s v="female"/>
    <s v="bullet"/>
    <d v="2016-06-10T00:00:00"/>
    <x v="1"/>
    <s v="low"/>
  </r>
  <r>
    <n v="1097837"/>
    <n v="6500"/>
    <n v="10750"/>
    <s v="Clothing Sales"/>
    <x v="7"/>
    <s v="to invest in the purchase of clothing such as coats, pants, blouses, etc."/>
    <x v="26"/>
    <s v="Cayaltí - Chiclayo"/>
    <s v="PEN"/>
    <n v="1430"/>
    <d v="2016-06-10T16:08:29"/>
    <d v="2016-06-02T09:00:00"/>
    <m/>
    <n v="200"/>
    <n v="22"/>
    <s v="#Parent, #Repeat Borrower, #Woman Owned Biz"/>
    <s v="female"/>
    <s v="monthly"/>
    <d v="2016-06-10T00:00:00"/>
    <x v="1"/>
    <s v="low"/>
  </r>
  <r>
    <n v="1097513"/>
    <n v="5000"/>
    <n v="5000"/>
    <s v="General Store"/>
    <x v="3"/>
    <s v="to buy more stock of groceries to sell."/>
    <x v="0"/>
    <s v="Moises Padilla, Negros Occidental"/>
    <s v="PHP"/>
    <n v="1450"/>
    <d v="2016-06-10T05:27:28"/>
    <d v="2016-06-10T09:00:00"/>
    <d v="2016-07-16T04:26:51"/>
    <n v="130"/>
    <n v="14"/>
    <s v="#Elderly, #Parent, #Repeat Borrower, #Schooling, #Woman Owned Biz, user_favorite"/>
    <s v="female"/>
    <s v="irregular"/>
    <d v="2016-06-10T00:00:00"/>
    <x v="0"/>
    <s v="low"/>
  </r>
  <r>
    <n v="1097738"/>
    <n v="14500"/>
    <n v="14500"/>
    <s v="Education provider"/>
    <x v="5"/>
    <s v="for the construction of classrooms in her school."/>
    <x v="3"/>
    <s v="Khangah Sharif"/>
    <s v="PKR"/>
    <n v="2450"/>
    <d v="2016-06-10T12:06:07"/>
    <d v="2016-05-30T09:00:00"/>
    <d v="2016-06-17T23:08:55"/>
    <n v="140"/>
    <n v="34"/>
    <s v="#Schooling"/>
    <s v="female"/>
    <s v="monthly"/>
    <d v="2016-06-10T00:00:00"/>
    <x v="0"/>
    <s v="low"/>
  </r>
  <r>
    <n v="1097516"/>
    <n v="5500"/>
    <n v="5500"/>
    <s v="Personal Housing Expenses"/>
    <x v="4"/>
    <s v="to replace the old roof, doors, and windows of her house."/>
    <x v="2"/>
    <s v="Tursunzade"/>
    <s v="TJS"/>
    <n v="1000"/>
    <d v="2016-06-10T05:37:53"/>
    <d v="2016-05-16T09:00:00"/>
    <d v="2016-06-17T21:36:23"/>
    <n v="170"/>
    <n v="22"/>
    <s v="#Repair Renew Replace, #Fabrics, #Single Parent, #Widowed, #Woman Owned Biz, user_favorite, user_favorite"/>
    <s v="female"/>
    <s v="monthly"/>
    <d v="2016-06-10T00:00:00"/>
    <x v="0"/>
    <s v="low"/>
  </r>
  <r>
    <n v="1098128"/>
    <n v="12000"/>
    <n v="12000"/>
    <s v="Furniture Making"/>
    <x v="12"/>
    <s v="to buy tools to make aluminum furniture."/>
    <x v="5"/>
    <s v="La Paz"/>
    <s v="BOB"/>
    <n v="1100"/>
    <d v="2016-06-11T17:45:12"/>
    <d v="2016-06-02T09:00:00"/>
    <d v="2016-06-19T18:30:19"/>
    <n v="200"/>
    <n v="28"/>
    <s v=""/>
    <s v="male"/>
    <s v="monthly"/>
    <d v="2016-06-11T00:00:00"/>
    <x v="0"/>
    <s v="low"/>
  </r>
  <r>
    <n v="1098051"/>
    <n v="5750"/>
    <n v="5750"/>
    <s v="Higher education costs"/>
    <x v="5"/>
    <s v="to pay university fees associated with law school."/>
    <x v="19"/>
    <s v="PILAR"/>
    <s v="PYG"/>
    <n v="580"/>
    <d v="2016-06-11T05:14:38"/>
    <d v="2016-05-10T09:00:00"/>
    <d v="2016-06-16T16:51:16"/>
    <n v="140"/>
    <n v="10"/>
    <s v="#Schooling, #Repeat Borrower"/>
    <s v="male"/>
    <s v="monthly"/>
    <d v="2016-06-11T00:00:00"/>
    <x v="0"/>
    <s v="low"/>
  </r>
  <r>
    <n v="1098053"/>
    <n v="5750"/>
    <n v="5750"/>
    <s v="Higher education costs"/>
    <x v="5"/>
    <s v="to pay her university fees as she studies chemistry and pharmacy."/>
    <x v="19"/>
    <s v="Villarrica"/>
    <s v="PYG"/>
    <n v="580"/>
    <d v="2016-06-11T05:23:49"/>
    <d v="2016-05-10T09:00:00"/>
    <d v="2016-06-14T21:22:56"/>
    <n v="140"/>
    <n v="23"/>
    <s v="#Schooling, user_favorite, #Female Education"/>
    <s v="female"/>
    <s v="monthly"/>
    <d v="2016-06-11T00:00:00"/>
    <x v="0"/>
    <s v="low"/>
  </r>
  <r>
    <n v="1098079"/>
    <n v="4500"/>
    <n v="4500"/>
    <s v="Fruits &amp; Vegetables"/>
    <x v="1"/>
    <s v="to purchase more vegetables to sell"/>
    <x v="0"/>
    <s v="Sibulan, Negros Oriental"/>
    <s v="PHP"/>
    <n v="1450"/>
    <d v="2016-06-11T14:21:54"/>
    <d v="2016-05-16T09:00:00"/>
    <d v="2016-06-28T03:12:22"/>
    <n v="140"/>
    <n v="17"/>
    <s v="#Parent, #Repeat Borrower, #Schooling, #Vegan, #Woman Owned Biz"/>
    <s v="female"/>
    <s v="irregular"/>
    <d v="2016-06-11T00:00:00"/>
    <x v="0"/>
    <s v="low"/>
  </r>
  <r>
    <n v="1098611"/>
    <n v="2250"/>
    <n v="2250"/>
    <s v="General Store"/>
    <x v="3"/>
    <s v="to buy items to sell like canned goods, personal care products, rice, sugar, soap, and other groceries."/>
    <x v="0"/>
    <s v="Roxas City, Capiz"/>
    <s v="PHP"/>
    <n v="1450"/>
    <d v="2016-06-13T10:42:43"/>
    <d v="2016-05-17T09:00:00"/>
    <d v="2016-06-20T04:56:15"/>
    <n v="80"/>
    <n v="8"/>
    <s v=""/>
    <s v="female"/>
    <s v="irregular"/>
    <d v="2016-06-13T00:00:00"/>
    <x v="0"/>
    <s v="low"/>
  </r>
  <r>
    <n v="1098338"/>
    <n v="1500"/>
    <n v="1500"/>
    <s v="Food Production/Sales"/>
    <x v="1"/>
    <s v="to buy ingredients like sugar, flour, and bananas and purchase a pig to start hog raising."/>
    <x v="0"/>
    <s v="Batuan, Bohol"/>
    <s v="PHP"/>
    <n v="1250"/>
    <d v="2016-06-13T05:58:19"/>
    <d v="2016-05-16T09:00:00"/>
    <d v="2016-06-18T13:06:00"/>
    <n v="80"/>
    <n v="6"/>
    <s v=""/>
    <s v="female"/>
    <s v="irregular"/>
    <d v="2016-06-13T00:00:00"/>
    <x v="0"/>
    <s v="low"/>
  </r>
  <r>
    <n v="1098845"/>
    <n v="10000"/>
    <n v="10000"/>
    <s v="Animal Sales"/>
    <x v="0"/>
    <s v="to put up a fence around the property where his animals are kept."/>
    <x v="19"/>
    <s v="Carapegua"/>
    <s v="PYG"/>
    <n v="580"/>
    <d v="2016-06-13T15:06:32"/>
    <d v="2016-05-20T09:00:00"/>
    <d v="2016-07-12T07:00:01"/>
    <n v="170"/>
    <n v="30"/>
    <s v="#Animals, user_favorite"/>
    <s v="male"/>
    <s v="monthly"/>
    <d v="2016-06-13T00:00:00"/>
    <x v="0"/>
    <s v="low"/>
  </r>
  <r>
    <n v="1098623"/>
    <n v="20000"/>
    <n v="20000"/>
    <s v="Metal Shop"/>
    <x v="12"/>
    <s v="to buy aluminum panels and other equipment."/>
    <x v="23"/>
    <s v="Nablus"/>
    <s v="USD"/>
    <n v="4620"/>
    <d v="2016-06-13T11:03:05"/>
    <d v="2016-05-19T09:00:00"/>
    <d v="2016-06-27T22:44:32"/>
    <n v="280"/>
    <n v="61"/>
    <s v="user_favorite"/>
    <s v="male"/>
    <s v="monthly"/>
    <d v="2016-06-13T00:00:00"/>
    <x v="0"/>
    <s v="high"/>
  </r>
  <r>
    <n v="1098504"/>
    <n v="2750"/>
    <n v="2750"/>
    <s v="Pigs"/>
    <x v="0"/>
    <s v="to buy feeds, vitamins, and other supplies needed in her business"/>
    <x v="0"/>
    <s v="Bogo, Cebu"/>
    <s v="PHP"/>
    <n v="1450"/>
    <d v="2016-06-13T09:00:05"/>
    <d v="2016-05-17T09:00:00"/>
    <d v="2016-07-11T17:52:50"/>
    <n v="110"/>
    <n v="8"/>
    <s v="#Repeat Borrower, #Animals, #Woman Owned Biz, #Parent, user_favorite"/>
    <s v="female"/>
    <s v="irregular"/>
    <d v="2016-06-13T00:00:00"/>
    <x v="0"/>
    <s v="low"/>
  </r>
  <r>
    <n v="1098678"/>
    <n v="4500"/>
    <n v="4500"/>
    <s v="Cloth &amp; Dressmaking Supplies"/>
    <x v="3"/>
    <s v=" to buy greater variety of cloth in different colors for her business"/>
    <x v="3"/>
    <s v="Sialkot"/>
    <s v="PKR"/>
    <n v="2450"/>
    <d v="2016-06-13T12:08:32"/>
    <d v="2016-05-20T09:00:00"/>
    <d v="2016-06-19T17:42:54"/>
    <n v="140"/>
    <n v="1"/>
    <s v="#Fabrics, #Elderly"/>
    <s v="female"/>
    <s v="monthly"/>
    <d v="2016-06-13T00:00:00"/>
    <x v="0"/>
    <s v="low"/>
  </r>
  <r>
    <n v="1098264"/>
    <n v="12750"/>
    <n v="12750"/>
    <s v="Vehicle"/>
    <x v="9"/>
    <s v="to buy a motorcycle."/>
    <x v="4"/>
    <s v="Kampong Thom"/>
    <s v="KHR"/>
    <n v="1060"/>
    <d v="2016-06-13T04:10:48"/>
    <d v="2016-06-08T09:00:00"/>
    <d v="2016-07-18T01:06:34"/>
    <n v="260"/>
    <n v="17"/>
    <s v="#First Loan, #Parent"/>
    <s v="male"/>
    <s v="monthly"/>
    <d v="2016-06-13T00:00:00"/>
    <x v="0"/>
    <s v="low"/>
  </r>
  <r>
    <n v="1098653"/>
    <n v="5000"/>
    <n v="5000"/>
    <s v="Agriculture"/>
    <x v="0"/>
    <s v="to pay for planting, weeding, harvesting and other manual labor as well as for fertilizers."/>
    <x v="45"/>
    <s v="UVIRA"/>
    <s v="USD"/>
    <n v="4020"/>
    <d v="2016-06-13T11:33:47"/>
    <d v="2016-05-24T09:00:00"/>
    <d v="2016-06-23T07:30:59"/>
    <n v="80"/>
    <n v="18"/>
    <s v="#Repeat Borrower, user_favorite"/>
    <s v="male, female"/>
    <s v="monthly"/>
    <d v="2016-06-13T00:00:00"/>
    <x v="0"/>
    <s v="low"/>
  </r>
  <r>
    <n v="1098742"/>
    <n v="4000"/>
    <n v="4000"/>
    <s v="Bricks"/>
    <x v="6"/>
    <s v="to buy materials for making bricks."/>
    <x v="1"/>
    <s v="Busia"/>
    <s v="KES"/>
    <n v="1380"/>
    <d v="2016-06-13T13:17:42"/>
    <d v="2016-05-27T09:00:00"/>
    <d v="2016-06-19T13:43:11"/>
    <n v="80"/>
    <n v="11"/>
    <s v="user_favorite"/>
    <s v="male"/>
    <s v="monthly"/>
    <d v="2016-06-13T00:00:00"/>
    <x v="0"/>
    <s v="low"/>
  </r>
  <r>
    <n v="1098945"/>
    <n v="29750"/>
    <n v="29750"/>
    <s v="Poultry"/>
    <x v="0"/>
    <s v="to buy food for her animals, such as corn, alfalfa, and feed to fatten them."/>
    <x v="26"/>
    <s v="Huaycan"/>
    <s v="PEN"/>
    <n v="930"/>
    <d v="2016-06-13T19:23:15"/>
    <d v="2016-06-09T09:00:00"/>
    <d v="2016-06-23T18:54:00"/>
    <n v="80"/>
    <n v="99"/>
    <s v="#Elderly, #Animals, user_favorite"/>
    <s v="male, male, male, female, female, male"/>
    <s v="monthly"/>
    <d v="2016-06-13T00:00:00"/>
    <x v="0"/>
    <s v="high"/>
  </r>
  <r>
    <n v="1098557"/>
    <n v="4500"/>
    <n v="4500"/>
    <s v="Farming"/>
    <x v="0"/>
    <s v="to buy fertilizers and pesticides for her vegetable garden."/>
    <x v="0"/>
    <s v="Valladolid, Negros Occidental"/>
    <s v="PHP"/>
    <n v="1450"/>
    <d v="2016-06-13T09:52:22"/>
    <d v="2016-05-30T09:00:00"/>
    <d v="2016-06-21T15:07:56"/>
    <n v="80"/>
    <n v="16"/>
    <s v=""/>
    <s v="female"/>
    <s v="irregular"/>
    <d v="2016-06-13T00:00:00"/>
    <x v="0"/>
    <s v="low"/>
  </r>
  <r>
    <n v="1099351"/>
    <n v="6500"/>
    <n v="6500"/>
    <s v="Pigs"/>
    <x v="0"/>
    <s v="to buy medicines and vaccines for her pigs."/>
    <x v="0"/>
    <s v="La Carlota, Negros Occidental"/>
    <s v="PHP"/>
    <n v="1450"/>
    <d v="2016-06-14T09:56:42"/>
    <d v="2016-05-31T09:00:00"/>
    <d v="2016-06-22T19:12:34"/>
    <n v="80"/>
    <n v="7"/>
    <s v="#Animals, #Elderly"/>
    <s v="female"/>
    <s v="irregular"/>
    <d v="2016-06-14T00:00:00"/>
    <x v="0"/>
    <s v="low"/>
  </r>
  <r>
    <n v="1099511"/>
    <n v="9250"/>
    <n v="9250"/>
    <s v="Food Production/Sales"/>
    <x v="1"/>
    <s v="to buy groundnuts"/>
    <x v="66"/>
    <s v="Antsirabe"/>
    <s v="MGA"/>
    <n v="3590"/>
    <d v="2016-06-14T13:48:36"/>
    <d v="2016-05-24T09:00:00"/>
    <d v="2016-06-27T20:04:51"/>
    <n v="120"/>
    <n v="37"/>
    <s v="#Repeat Borrower, #Parent, #Vegan"/>
    <s v="male"/>
    <s v="monthly"/>
    <d v="2016-06-14T00:00:00"/>
    <x v="0"/>
    <s v="low"/>
  </r>
  <r>
    <n v="1099222"/>
    <n v="10500"/>
    <n v="10500"/>
    <s v="Butcher Shop"/>
    <x v="1"/>
    <s v="to buy goats and cows for slaughtering and selling."/>
    <x v="13"/>
    <s v="Kamwenge"/>
    <s v="UGX"/>
    <n v="1630"/>
    <d v="2016-06-14T08:13:37"/>
    <d v="2016-06-10T09:00:00"/>
    <d v="2016-07-19T03:29:25"/>
    <n v="100"/>
    <n v="29"/>
    <s v="#Repeat Borrower, #Parent"/>
    <s v="male"/>
    <s v="monthly"/>
    <d v="2016-06-14T00:00:00"/>
    <x v="0"/>
    <s v="low"/>
  </r>
  <r>
    <n v="1099504"/>
    <n v="7750"/>
    <n v="7750"/>
    <s v="Food Market"/>
    <x v="1"/>
    <s v=" to buy food products and launch a new grocery store."/>
    <x v="2"/>
    <s v="Dangara"/>
    <s v="TJS"/>
    <n v="630"/>
    <d v="2016-06-14T13:30:34"/>
    <d v="2016-06-02T09:00:00"/>
    <d v="2016-07-16T08:01:20"/>
    <n v="140"/>
    <n v="12"/>
    <s v="#Parent, #Woman Owned Biz"/>
    <s v="female"/>
    <s v="monthly"/>
    <d v="2016-06-14T00:00:00"/>
    <x v="0"/>
    <s v="low"/>
  </r>
  <r>
    <n v="1099497"/>
    <n v="17000"/>
    <n v="17000"/>
    <s v="Dairy"/>
    <x v="0"/>
    <s v="To purchase a cow."/>
    <x v="38"/>
    <s v=""/>
    <s v="EUR"/>
    <n v="2400"/>
    <d v="2016-06-14T13:17:55"/>
    <d v="2016-05-17T09:00:00"/>
    <d v="2016-06-20T18:36:35"/>
    <n v="320"/>
    <n v="61"/>
    <s v="#Repeat Borrower, #Animals, #Elderly"/>
    <s v="female"/>
    <s v="monthly"/>
    <d v="2016-06-14T00:00:00"/>
    <x v="0"/>
    <s v="high"/>
  </r>
  <r>
    <n v="1099442"/>
    <n v="2000"/>
    <n v="17250"/>
    <s v="Pub"/>
    <x v="1"/>
    <s v="to stock more sodas and beers fo sell"/>
    <x v="13"/>
    <s v="Kampala"/>
    <s v="UGX"/>
    <n v="2220"/>
    <d v="2016-06-14T11:05:25"/>
    <d v="2016-06-10T09:00:00"/>
    <m/>
    <n v="100"/>
    <n v="7"/>
    <s v="#Repeat Borrower, #Woman Owned Biz, user_favorite"/>
    <s v="female, female, female, female, female"/>
    <s v="monthly"/>
    <d v="2016-06-14T00:00:00"/>
    <x v="1"/>
    <s v="low"/>
  </r>
  <r>
    <n v="1099166"/>
    <n v="5000"/>
    <n v="5000"/>
    <s v="Rickshaw"/>
    <x v="8"/>
    <s v="to cover the cost of her husband's rickshaw repairs."/>
    <x v="3"/>
    <s v="Rawalpindi"/>
    <s v="PKR"/>
    <n v="2470"/>
    <d v="2016-06-14T07:03:06"/>
    <d v="2016-06-06T09:00:00"/>
    <d v="2016-07-19T01:58:29"/>
    <n v="140"/>
    <n v="8"/>
    <s v="#Repair Renew Replace"/>
    <s v="female"/>
    <s v="monthly"/>
    <d v="2016-06-14T00:00:00"/>
    <x v="0"/>
    <s v="low"/>
  </r>
  <r>
    <n v="1099562"/>
    <n v="2000"/>
    <n v="2000"/>
    <s v="Beauty Salon"/>
    <x v="2"/>
    <s v="To buy hair braids, hair relaxers and shampoo."/>
    <x v="1"/>
    <s v="Kisumu"/>
    <s v="KES"/>
    <n v="3860"/>
    <d v="2016-06-14T15:16:50"/>
    <d v="2016-06-08T09:00:00"/>
    <d v="2016-07-02T17:03:33"/>
    <n v="110"/>
    <n v="7"/>
    <s v="#Single Parent, #Parent, #First Loan, #Woman Owned Biz"/>
    <s v="female"/>
    <s v="irregular"/>
    <d v="2016-06-14T00:00:00"/>
    <x v="0"/>
    <s v="low"/>
  </r>
  <r>
    <n v="1099619"/>
    <n v="22750"/>
    <n v="22750"/>
    <s v="Pub"/>
    <x v="1"/>
    <s v="to buy beer, soft drinks, rice, and sugar."/>
    <x v="26"/>
    <s v="Kosñipata - Paucartambo - Cusco"/>
    <s v="PEN"/>
    <n v="1190"/>
    <d v="2016-06-14T16:48:59"/>
    <d v="2016-05-24T09:00:00"/>
    <d v="2016-06-26T17:07:55"/>
    <n v="80"/>
    <n v="21"/>
    <s v="#Parent, #Woman Owned Biz, user_favorite"/>
    <s v="female, female, female, female, female, male, female"/>
    <s v="monthly"/>
    <d v="2016-06-14T00:00:00"/>
    <x v="0"/>
    <s v="low"/>
  </r>
  <r>
    <n v="1099659"/>
    <n v="10250"/>
    <n v="10250"/>
    <s v="Dental"/>
    <x v="13"/>
    <s v="to buy a halogen light for his dental practice."/>
    <x v="5"/>
    <s v="El Alto"/>
    <s v="BOB"/>
    <n v="1100"/>
    <d v="2016-06-14T23:36:54"/>
    <d v="2016-06-07T09:00:00"/>
    <d v="2016-06-20T08:44:43"/>
    <n v="140"/>
    <n v="40"/>
    <s v="#Health and Sanitation"/>
    <s v="male"/>
    <s v="monthly"/>
    <d v="2016-06-14T00:00:00"/>
    <x v="0"/>
    <s v="low"/>
  </r>
  <r>
    <n v="1099297"/>
    <n v="3000"/>
    <n v="3000"/>
    <s v="Fruits &amp; Vegetables"/>
    <x v="1"/>
    <s v="to buy more bananas to sell."/>
    <x v="0"/>
    <s v="Minglanilla, Cebu"/>
    <s v="PHP"/>
    <n v="1450"/>
    <d v="2016-06-14T09:16:21"/>
    <d v="2016-05-18T09:00:00"/>
    <d v="2016-06-20T21:44:41"/>
    <n v="80"/>
    <n v="8"/>
    <s v=""/>
    <s v="female"/>
    <s v="irregular"/>
    <d v="2016-06-14T00:00:00"/>
    <x v="0"/>
    <s v="low"/>
  </r>
  <r>
    <n v="1099522"/>
    <n v="3750"/>
    <n v="3750"/>
    <s v="Farming"/>
    <x v="0"/>
    <s v="to purchase farm inputs and to bear the farming operational costs of cucumber cultivation."/>
    <x v="29"/>
    <s v="Dhupguri"/>
    <s v="INR"/>
    <n v="3340"/>
    <d v="2016-06-14T14:07:07"/>
    <d v="2016-06-06T09:00:00"/>
    <d v="2016-07-11T14:33:50"/>
    <n v="430"/>
    <n v="11"/>
    <s v="#Parent, #Job Creator, #Vegan, user_favorite"/>
    <s v="female"/>
    <s v="bullet"/>
    <d v="2016-06-14T00:00:00"/>
    <x v="0"/>
    <s v="low"/>
  </r>
  <r>
    <n v="1100052"/>
    <n v="3000"/>
    <n v="3000"/>
    <s v="Tailoring"/>
    <x v="2"/>
    <s v="To purchase cloth, colorful threads, needles and laces for designing."/>
    <x v="3"/>
    <s v="Sialkot"/>
    <s v="PKR"/>
    <n v="4550"/>
    <d v="2016-06-15T11:25:22"/>
    <d v="2016-05-27T09:00:00"/>
    <d v="2016-07-19T04:49:22"/>
    <n v="140"/>
    <n v="12"/>
    <s v="#Fabrics, #Parent, #Woman Owned Biz, user_favorite"/>
    <s v="female"/>
    <s v="monthly"/>
    <d v="2016-06-15T00:00:00"/>
    <x v="0"/>
    <s v="low"/>
  </r>
  <r>
    <n v="1099761"/>
    <n v="3250"/>
    <n v="3250"/>
    <s v="General Store"/>
    <x v="3"/>
    <s v="to buy more stocks of groceries to sell"/>
    <x v="0"/>
    <s v="Isabela, Negros Occidental"/>
    <s v="PHP"/>
    <n v="1450"/>
    <d v="2016-06-15T05:26:31"/>
    <d v="2016-05-18T09:00:00"/>
    <d v="2016-07-18T15:52:31"/>
    <n v="110"/>
    <n v="11"/>
    <s v="#Repeat Borrower, #Woman Owned Biz, #Parent"/>
    <s v="female"/>
    <s v="irregular"/>
    <d v="2016-06-15T00:00:00"/>
    <x v="0"/>
    <s v="low"/>
  </r>
  <r>
    <n v="1100000"/>
    <n v="3250"/>
    <n v="3250"/>
    <s v="Animal Sales"/>
    <x v="0"/>
    <s v="to buy a cow"/>
    <x v="2"/>
    <s v="Vose"/>
    <s v="TJS"/>
    <n v="630"/>
    <d v="2016-06-15T10:41:38"/>
    <d v="2016-06-03T09:00:00"/>
    <d v="2016-07-12T08:12:39"/>
    <n v="140"/>
    <n v="6"/>
    <s v="#Animals, #Biz Durable Asset, #Parent, #Woman Owned Biz"/>
    <s v="female"/>
    <s v="monthly"/>
    <d v="2016-06-15T00:00:00"/>
    <x v="0"/>
    <s v="low"/>
  </r>
  <r>
    <n v="1100372"/>
    <n v="5000"/>
    <n v="5000"/>
    <s v="Fruits &amp; Vegetables"/>
    <x v="1"/>
    <s v="to buy peas, lettuce, cauliflower, and cilantro."/>
    <x v="14"/>
    <s v="Tulcán"/>
    <s v="USD"/>
    <n v="1880"/>
    <d v="2016-06-16T01:29:50"/>
    <d v="2016-06-07T09:00:00"/>
    <d v="2016-06-23T18:41:52"/>
    <n v="140"/>
    <n v="16"/>
    <s v="#Woman Owned Biz, #Vegan, #Single Parent, #Parent"/>
    <s v="female"/>
    <s v="monthly"/>
    <d v="2016-06-15T00:00:00"/>
    <x v="0"/>
    <s v="low"/>
  </r>
  <r>
    <n v="1100282"/>
    <n v="1500"/>
    <n v="8000"/>
    <s v="General Store"/>
    <x v="3"/>
    <s v="to purchase more products for her store like soups, eggs, basic grains, soft drinks, candies, sweet breads, etc."/>
    <x v="7"/>
    <s v=""/>
    <s v="USD"/>
    <n v="810"/>
    <d v="2016-06-15T17:16:06"/>
    <d v="2016-06-10T09:00:00"/>
    <m/>
    <n v="140"/>
    <n v="5"/>
    <s v="volunteer_like, volunteer_pick, #Elderly, #Woman Owned Biz"/>
    <s v="female"/>
    <s v="monthly"/>
    <d v="2016-06-15T00:00:00"/>
    <x v="1"/>
    <s v="low"/>
  </r>
  <r>
    <n v="1100219"/>
    <n v="9000"/>
    <n v="9000"/>
    <s v="Farming"/>
    <x v="0"/>
    <s v="to buy mulches for her banana plantation."/>
    <x v="13"/>
    <s v="Kyenjojo"/>
    <s v="UGX"/>
    <n v="1630"/>
    <d v="2016-06-15T15:35:33"/>
    <d v="2016-05-20T09:00:00"/>
    <d v="2016-06-26T14:16:59"/>
    <n v="140"/>
    <n v="28"/>
    <s v="#Woman Owned Biz, #Vegan, #Trees, user_favorite"/>
    <s v="female"/>
    <s v="monthly"/>
    <d v="2016-06-15T00:00:00"/>
    <x v="0"/>
    <s v="low"/>
  </r>
  <r>
    <n v="1100473"/>
    <n v="2750"/>
    <n v="2750"/>
    <s v="Agriculture"/>
    <x v="0"/>
    <s v="to buy mineral fertilizers."/>
    <x v="2"/>
    <s v="Pyandj"/>
    <s v="TJS"/>
    <n v="630"/>
    <d v="2016-06-16T07:01:47"/>
    <d v="2016-06-08T09:00:00"/>
    <d v="2016-07-04T21:57:15"/>
    <n v="140"/>
    <n v="10"/>
    <s v="#Parent, #Vegan, #Woman Owned Biz"/>
    <s v="female"/>
    <s v="monthly"/>
    <d v="2016-06-16T00:00:00"/>
    <x v="0"/>
    <s v="low"/>
  </r>
  <r>
    <n v="1100677"/>
    <n v="3250"/>
    <n v="3250"/>
    <s v="Pigs"/>
    <x v="0"/>
    <s v="to buy feeds and vitamins for her business."/>
    <x v="0"/>
    <s v="Bindoy, Negros Oriental"/>
    <s v="PHP"/>
    <n v="1450"/>
    <d v="2016-06-16T10:47:34"/>
    <d v="2016-05-20T09:00:00"/>
    <d v="2016-06-23T00:39:56"/>
    <n v="80"/>
    <n v="9"/>
    <s v="#Animals"/>
    <s v="female"/>
    <s v="irregular"/>
    <d v="2016-06-16T00:00:00"/>
    <x v="0"/>
    <s v="low"/>
  </r>
  <r>
    <n v="1100559"/>
    <n v="1750"/>
    <n v="1750"/>
    <s v="Pigs"/>
    <x v="0"/>
    <s v="to buy feeds, vitamins, and other supplies to raise her livestock"/>
    <x v="0"/>
    <s v="Ubay, Bohol"/>
    <s v="PHP"/>
    <n v="1450"/>
    <d v="2016-06-16T08:37:41"/>
    <d v="2016-05-20T09:00:00"/>
    <d v="2016-06-22T22:27:36"/>
    <n v="80"/>
    <n v="4"/>
    <s v="#Animals, #Elderly"/>
    <s v="female"/>
    <s v="irregular"/>
    <d v="2016-06-16T00:00:00"/>
    <x v="0"/>
    <s v="low"/>
  </r>
  <r>
    <n v="1100750"/>
    <n v="4500"/>
    <n v="4500"/>
    <s v="Farming"/>
    <x v="0"/>
    <s v="to buy a high-yielding variety of paddy and wheat seeds, insecticides and organic manure to get a higher crop yield."/>
    <x v="29"/>
    <s v="Rajgangpur, Odisha"/>
    <s v="INR"/>
    <n v="2410"/>
    <d v="2016-06-16T12:30:15"/>
    <d v="2016-06-02T09:00:00"/>
    <d v="2016-07-14T21:07:18"/>
    <n v="430"/>
    <n v="15"/>
    <s v="#Vegan, #Elderly"/>
    <s v="female, female"/>
    <s v="bullet"/>
    <d v="2016-06-16T00:00:00"/>
    <x v="0"/>
    <s v="low"/>
  </r>
  <r>
    <n v="1101433"/>
    <n v="5000"/>
    <n v="5000"/>
    <s v="Retail"/>
    <x v="3"/>
    <s v="buy blankets, fabric, cushions and pillows."/>
    <x v="14"/>
    <s v="Tulcán"/>
    <s v="USD"/>
    <n v="1880"/>
    <d v="2016-06-17T17:35:05"/>
    <d v="2016-06-16T09:00:00"/>
    <d v="2016-06-26T09:02:04"/>
    <n v="120"/>
    <n v="14"/>
    <s v="#Fabrics, #Woman Owned Biz, #Parent"/>
    <s v="female"/>
    <s v="monthly"/>
    <d v="2016-06-17T00:00:00"/>
    <x v="0"/>
    <s v="low"/>
  </r>
  <r>
    <n v="1101495"/>
    <n v="36250"/>
    <n v="36250"/>
    <s v="Food"/>
    <x v="1"/>
    <s v="to buy sweets wholesale"/>
    <x v="5"/>
    <s v="La Paz  / El Alto"/>
    <s v="BOB"/>
    <n v="590"/>
    <d v="2016-06-17T22:32:10"/>
    <d v="2016-05-30T09:00:00"/>
    <d v="2016-07-01T17:31:17"/>
    <n v="90"/>
    <n v="66"/>
    <s v="#Single Parent, #First Loan, #Parent, #Woman Owned Biz, user_favorite, user_favorite, user_favorite, user_favorite, user_favorite"/>
    <s v="female, male, female, female, female, female, female, female"/>
    <s v="irregular"/>
    <d v="2016-06-17T00:00:00"/>
    <x v="0"/>
    <s v="high"/>
  </r>
  <r>
    <n v="1101507"/>
    <n v="1000"/>
    <n v="5000"/>
    <s v="General Store"/>
    <x v="3"/>
    <s v="stock her business with grain, provisions, dairy products and sodas."/>
    <x v="18"/>
    <s v="Sincelejo"/>
    <s v="COP"/>
    <n v="1770"/>
    <d v="2016-06-17T22:51:03"/>
    <d v="2016-05-19T09:00:00"/>
    <m/>
    <n v="140"/>
    <n v="4"/>
    <s v="#Woman Owned Biz"/>
    <s v="female"/>
    <s v="bullet"/>
    <d v="2016-06-17T00:00:00"/>
    <x v="1"/>
    <s v="low"/>
  </r>
  <r>
    <n v="1101315"/>
    <n v="5000"/>
    <n v="5000"/>
    <s v="Agriculture"/>
    <x v="0"/>
    <s v="pay for plowing, tracing, gardening, transferring, hoeing, and labor for caretaking and harvest."/>
    <x v="45"/>
    <s v="UVIRA"/>
    <s v="USD"/>
    <n v="4020"/>
    <d v="2016-06-17T12:35:16"/>
    <d v="2016-05-28T09:00:00"/>
    <d v="2016-06-27T17:27:32"/>
    <n v="80"/>
    <n v="9"/>
    <s v="user_favorite, #Vegan, #Job Creator"/>
    <s v="female, male"/>
    <s v="monthly"/>
    <d v="2016-06-17T00:00:00"/>
    <x v="0"/>
    <s v="low"/>
  </r>
  <r>
    <n v="1101166"/>
    <n v="4500"/>
    <n v="4500"/>
    <s v="Farming"/>
    <x v="0"/>
    <s v="to buy more land for farming."/>
    <x v="13"/>
    <s v="Kamwenge"/>
    <s v="UGX"/>
    <n v="1630"/>
    <d v="2016-06-17T10:10:33"/>
    <d v="2016-06-13T09:00:00"/>
    <d v="2016-06-28T14:51:49"/>
    <n v="120"/>
    <n v="12"/>
    <s v="user_favorite, #Biz Durable Asset"/>
    <s v="male"/>
    <s v="monthly"/>
    <d v="2016-06-17T00:00:00"/>
    <x v="0"/>
    <s v="low"/>
  </r>
  <r>
    <n v="1101033"/>
    <n v="1750"/>
    <n v="1750"/>
    <s v="Cloth &amp; Dressmaking Supplies"/>
    <x v="3"/>
    <s v="to buy nine lengths of pagne (African print cloth)."/>
    <x v="41"/>
    <s v="Tokoin"/>
    <s v="XOF"/>
    <n v="2960"/>
    <d v="2016-06-17T07:49:02"/>
    <d v="2016-05-27T09:00:00"/>
    <d v="2016-06-27T12:37:06"/>
    <n v="100"/>
    <n v="5"/>
    <s v="#Fabrics, user_favorite"/>
    <s v="female"/>
    <s v="irregular"/>
    <d v="2016-06-17T00:00:00"/>
    <x v="0"/>
    <s v="low"/>
  </r>
  <r>
    <n v="1101143"/>
    <n v="3750"/>
    <n v="3750"/>
    <s v="Pub"/>
    <x v="1"/>
    <s v="to increasing more drinks in her shop. "/>
    <x v="11"/>
    <s v="Kilolo"/>
    <s v="TZS"/>
    <n v="3790"/>
    <d v="2016-06-17T09:47:31"/>
    <d v="2016-05-24T09:00:00"/>
    <d v="2016-06-23T19:16:46"/>
    <n v="80"/>
    <n v="6"/>
    <s v="user_favorite"/>
    <s v="female"/>
    <s v="irregular"/>
    <d v="2016-06-17T00:00:00"/>
    <x v="0"/>
    <s v="low"/>
  </r>
  <r>
    <n v="1101420"/>
    <n v="17000"/>
    <n v="17000"/>
    <s v="Charcoal Sales"/>
    <x v="3"/>
    <s v="to stock more charcoal"/>
    <x v="13"/>
    <s v="Kampala"/>
    <s v="UGX"/>
    <n v="2220"/>
    <d v="2016-06-17T16:11:48"/>
    <d v="2016-06-01T09:00:00"/>
    <d v="2016-07-23T15:11:41"/>
    <n v="100"/>
    <n v="37"/>
    <s v="#Repeat Borrower, #Woman Owned Biz, #Parent, #Single Parent, user_favorite, user_favorite"/>
    <s v="female, female, female, male, female, female"/>
    <s v="monthly"/>
    <d v="2016-06-17T00:00:00"/>
    <x v="0"/>
    <s v="low"/>
  </r>
  <r>
    <n v="1100936"/>
    <n v="1750"/>
    <n v="1750"/>
    <s v="Personal Housing Expenses"/>
    <x v="4"/>
    <s v="to pay for labor costs on kitchen renovation"/>
    <x v="0"/>
    <s v="Oroqueta-Dolipos Alto, Oroquieta City"/>
    <s v="PHP"/>
    <n v="1260"/>
    <d v="2016-06-17T02:10:13"/>
    <d v="2016-05-17T09:00:00"/>
    <d v="2016-06-29T00:51:30"/>
    <n v="140"/>
    <n v="6"/>
    <s v="user_favorite, #Elderly, #Repair Renew Replace"/>
    <s v="male"/>
    <s v="monthly"/>
    <d v="2016-06-17T00:00:00"/>
    <x v="0"/>
    <s v="low"/>
  </r>
  <r>
    <n v="1101500"/>
    <n v="6750"/>
    <n v="6750"/>
    <s v="Retail"/>
    <x v="3"/>
    <s v="to buy clothing, pots, tablecloths, glassware and snacks."/>
    <x v="34"/>
    <s v="Antigua"/>
    <s v="GTQ"/>
    <n v="970"/>
    <d v="2016-06-17T22:40:48"/>
    <d v="2016-06-17T09:00:00"/>
    <d v="2016-07-19T16:29:16"/>
    <n v="110"/>
    <n v="17"/>
    <s v="#Repeat Borrower, #Woman Owned Biz"/>
    <s v="female, female"/>
    <s v="monthly"/>
    <d v="2016-06-17T00:00:00"/>
    <x v="0"/>
    <s v="low"/>
  </r>
  <r>
    <n v="1101570"/>
    <n v="5500"/>
    <n v="5500"/>
    <s v="Personal Medical Expenses"/>
    <x v="13"/>
    <s v="to pay for eye surgery to restore her vision."/>
    <x v="44"/>
    <s v="Altamira Tamaulipas"/>
    <s v="MXN"/>
    <n v="3570"/>
    <d v="2016-06-18T01:14:12"/>
    <d v="2016-05-19T09:00:00"/>
    <d v="2016-06-22T02:07:06"/>
    <n v="150"/>
    <n v="3"/>
    <s v="#Elderly"/>
    <s v="female"/>
    <s v="monthly"/>
    <d v="2016-06-17T00:00:00"/>
    <x v="0"/>
    <s v="low"/>
  </r>
  <r>
    <n v="1101748"/>
    <n v="3250"/>
    <n v="11000"/>
    <s v="General Store"/>
    <x v="3"/>
    <s v="to purchase rice, cooking oil, soap, paper, beverages, sweets etc. to stock up his store and continue giving his son the best."/>
    <x v="7"/>
    <s v="San Vicente"/>
    <s v="USD"/>
    <n v="1990"/>
    <d v="2016-06-18T17:20:16"/>
    <d v="2016-06-07T09:00:00"/>
    <m/>
    <n v="200"/>
    <n v="9"/>
    <s v="#Single Parent, #Parent"/>
    <s v="male"/>
    <s v="monthly"/>
    <d v="2016-06-18T00:00:00"/>
    <x v="1"/>
    <s v="low"/>
  </r>
  <r>
    <n v="1101856"/>
    <n v="4500"/>
    <n v="4500"/>
    <s v="Flowers"/>
    <x v="0"/>
    <s v="to buy fertilizers and other supplies for her business."/>
    <x v="0"/>
    <s v="Dumaguete, Negros Oriental"/>
    <s v="PHP"/>
    <n v="1450"/>
    <d v="2016-06-19T09:24:47"/>
    <d v="2016-05-20T09:00:00"/>
    <d v="2016-07-12T03:35:39"/>
    <n v="140"/>
    <n v="16"/>
    <s v="#Parent, #Woman Owned Biz, user_favorite"/>
    <s v="female"/>
    <s v="irregular"/>
    <d v="2016-06-19T00:00:00"/>
    <x v="0"/>
    <s v="low"/>
  </r>
  <r>
    <n v="1102232"/>
    <n v="1750"/>
    <n v="1750"/>
    <s v="General Store"/>
    <x v="3"/>
    <s v="to buy items to sell like canned goods, personal care products, rice, sugar, soap, and other groceries."/>
    <x v="0"/>
    <s v="Banga, Aklan"/>
    <s v="PHP"/>
    <n v="1450"/>
    <d v="2016-06-20T08:50:06"/>
    <d v="2016-05-23T09:00:00"/>
    <d v="2016-06-26T05:46:34"/>
    <n v="80"/>
    <n v="3"/>
    <s v=""/>
    <s v="female"/>
    <s v="irregular"/>
    <d v="2016-06-20T00:00:00"/>
    <x v="0"/>
    <s v="low"/>
  </r>
  <r>
    <n v="1102689"/>
    <n v="14750"/>
    <n v="14750"/>
    <s v="Farming"/>
    <x v="0"/>
    <s v="to create a water supply for irrigating her crops so that she can grow better produce and generate a better income for her family."/>
    <x v="5"/>
    <s v="Mizque"/>
    <s v="BOB"/>
    <n v="1400"/>
    <d v="2016-06-20T22:57:25"/>
    <d v="2016-05-25T09:00:00"/>
    <d v="2016-06-27T18:23:08"/>
    <n v="270"/>
    <n v="51"/>
    <s v="volunteer_pick, user_favorite, user_favorite"/>
    <s v="female"/>
    <s v="irregular"/>
    <d v="2016-06-20T00:00:00"/>
    <x v="0"/>
    <s v="high"/>
  </r>
  <r>
    <n v="1102725"/>
    <n v="1750"/>
    <n v="1750"/>
    <s v="Farming"/>
    <x v="0"/>
    <s v="to buy fertilizer and farm inputs."/>
    <x v="0"/>
    <s v="Tangub - Bagumbang, Bonifacio"/>
    <s v="PHP"/>
    <n v="1260"/>
    <d v="2016-06-21T01:57:43"/>
    <d v="2016-05-21T09:00:00"/>
    <d v="2016-06-26T08:46:43"/>
    <n v="70"/>
    <n v="1"/>
    <s v=""/>
    <s v="female"/>
    <s v="monthly"/>
    <d v="2016-06-20T00:00:00"/>
    <x v="0"/>
    <s v="low"/>
  </r>
  <r>
    <n v="1102176"/>
    <n v="6750"/>
    <n v="6750"/>
    <s v="Personal Housing Expenses"/>
    <x v="4"/>
    <s v="to build a clean, well-equipped and hygienic toilet and attach a latrine pan to it."/>
    <x v="29"/>
    <s v="Titilagarh, Odisha"/>
    <s v="INR"/>
    <n v="2410"/>
    <d v="2016-06-20T08:04:51"/>
    <d v="2016-06-03T09:00:00"/>
    <d v="2016-07-10T14:27:32"/>
    <n v="430"/>
    <n v="23"/>
    <s v="user_favorite, #Eco-friendly, #Health and Sanitation, user_favorite"/>
    <s v="female, female, female"/>
    <s v="bullet"/>
    <d v="2016-06-20T00:00:00"/>
    <x v="0"/>
    <s v="low"/>
  </r>
  <r>
    <n v="1102279"/>
    <n v="1750"/>
    <n v="1750"/>
    <s v="Fish Selling"/>
    <x v="1"/>
    <s v="to buy additional variety of fish to sell to her customers."/>
    <x v="0"/>
    <s v="Siquijor, Negros Oriental"/>
    <s v="PHP"/>
    <n v="1450"/>
    <d v="2016-06-20T09:23:00"/>
    <d v="2016-05-23T09:00:00"/>
    <d v="2016-06-26T16:17:26"/>
    <n v="80"/>
    <n v="4"/>
    <s v=""/>
    <s v="female"/>
    <s v="irregular"/>
    <d v="2016-06-20T00:00:00"/>
    <x v="0"/>
    <s v="low"/>
  </r>
  <r>
    <n v="1101999"/>
    <n v="1750"/>
    <n v="1750"/>
    <s v="Home Appliances"/>
    <x v="9"/>
    <s v="To buy a water filter to provide safe drinking water for her family."/>
    <x v="4"/>
    <s v="Kampong Speu"/>
    <s v="KHR"/>
    <n v="3110"/>
    <d v="2016-06-20T04:43:53"/>
    <d v="2016-06-04T09:00:00"/>
    <d v="2016-06-25T00:25:35"/>
    <n v="80"/>
    <n v="5"/>
    <s v="#Health and Sanitation, #Eco-friendly, #Technology"/>
    <s v="female, female"/>
    <s v="monthly"/>
    <d v="2016-06-20T00:00:00"/>
    <x v="0"/>
    <s v="low"/>
  </r>
  <r>
    <n v="1102138"/>
    <n v="5500"/>
    <n v="5500"/>
    <s v="Fishing"/>
    <x v="1"/>
    <s v="to buy fish nets, gasoline, and other fishing supplies"/>
    <x v="0"/>
    <s v="Talibon, Bohol"/>
    <s v="PHP"/>
    <n v="1450"/>
    <d v="2016-06-20T07:19:25"/>
    <d v="2016-05-31T09:00:00"/>
    <d v="2016-06-26T04:36:23"/>
    <n v="80"/>
    <n v="9"/>
    <s v=""/>
    <s v="female"/>
    <s v="irregular"/>
    <d v="2016-06-20T00:00:00"/>
    <x v="0"/>
    <s v="low"/>
  </r>
  <r>
    <n v="1102517"/>
    <n v="2000"/>
    <n v="2000"/>
    <s v="Home Appliances"/>
    <x v="9"/>
    <s v="To buy a water filter to provide safe drinking water for their family."/>
    <x v="4"/>
    <s v="Kompong Thom"/>
    <s v="KHR"/>
    <n v="3110"/>
    <d v="2016-06-20T13:07:26"/>
    <d v="2016-06-07T09:00:00"/>
    <d v="2016-06-28T08:58:56"/>
    <n v="80"/>
    <n v="6"/>
    <s v="#Technology, #Health and Sanitation, #Eco-friendly"/>
    <s v="female, female, female, female, female"/>
    <s v="monthly"/>
    <d v="2016-06-20T00:00:00"/>
    <x v="0"/>
    <s v="low"/>
  </r>
  <r>
    <n v="1102281"/>
    <n v="6750"/>
    <n v="6750"/>
    <s v="Personal Housing Expenses"/>
    <x v="4"/>
    <s v="to build a hygienic and clean toilet at home and incorporate water pipes in it."/>
    <x v="29"/>
    <s v="Nayagarh, Odisha"/>
    <s v="INR"/>
    <n v="2410"/>
    <d v="2016-06-20T09:27:57"/>
    <d v="2016-06-01T09:00:00"/>
    <d v="2016-07-01T01:21:59"/>
    <n v="430"/>
    <n v="21"/>
    <s v="user_favorite, #Health and Sanitation, #Eco-friendly, #Fabrics, #Parent"/>
    <s v="female, female, female"/>
    <s v="bullet"/>
    <d v="2016-06-20T00:00:00"/>
    <x v="0"/>
    <s v="low"/>
  </r>
  <r>
    <n v="1102058"/>
    <n v="4000"/>
    <n v="4000"/>
    <s v="Pigs"/>
    <x v="0"/>
    <s v="to purchase feeds and vitamins for her pigs"/>
    <x v="0"/>
    <s v="Calatrava, Negros Occidental"/>
    <s v="PHP"/>
    <n v="1450"/>
    <d v="2016-06-20T05:36:50"/>
    <d v="2016-05-20T09:00:00"/>
    <d v="2016-07-18T15:28:27"/>
    <n v="110"/>
    <n v="13"/>
    <s v="#Repeat Borrower, #Animals, #Woman Owned Biz"/>
    <s v="female"/>
    <s v="irregular"/>
    <d v="2016-06-20T00:00:00"/>
    <x v="0"/>
    <s v="low"/>
  </r>
  <r>
    <n v="1102582"/>
    <n v="6000"/>
    <n v="6000"/>
    <s v="Farming"/>
    <x v="0"/>
    <s v="to buy manure and fertilizers for his coffee and banana plantation."/>
    <x v="13"/>
    <s v="Kamwenge"/>
    <s v="UGX"/>
    <n v="1630"/>
    <d v="2016-06-20T16:51:23"/>
    <d v="2016-06-16T09:00:00"/>
    <d v="2016-07-07T20:05:46"/>
    <n v="140"/>
    <n v="19"/>
    <s v="#Repeat Borrower, #Trees, #Trees, #Parent"/>
    <s v="male"/>
    <s v="monthly"/>
    <d v="2016-06-20T00:00:00"/>
    <x v="0"/>
    <s v="low"/>
  </r>
  <r>
    <n v="1102023"/>
    <n v="4500"/>
    <n v="4500"/>
    <s v="Pigs"/>
    <x v="0"/>
    <s v="to buy feeds and other supplies to raise her pigs"/>
    <x v="0"/>
    <s v="Hinobaan, Negros Occidental"/>
    <s v="PHP"/>
    <n v="1450"/>
    <d v="2016-06-20T05:08:18"/>
    <d v="2016-05-23T09:00:00"/>
    <d v="2016-06-24T20:36:13"/>
    <n v="80"/>
    <n v="1"/>
    <s v=""/>
    <s v="female"/>
    <s v="irregular"/>
    <d v="2016-06-20T00:00:00"/>
    <x v="0"/>
    <s v="low"/>
  </r>
  <r>
    <n v="1102599"/>
    <n v="6500"/>
    <n v="6500"/>
    <s v="Grocery Store"/>
    <x v="1"/>
    <s v="to buy three sacks of rice, soft drinks and canned goods to sell, and a desktop computer for use in her business."/>
    <x v="0"/>
    <s v="Las Pinas, Paranaque"/>
    <s v="PHP"/>
    <n v="3890"/>
    <d v="2016-06-20T17:33:03"/>
    <d v="2016-06-16T09:00:00"/>
    <d v="2016-07-25T15:34:36"/>
    <n v="110"/>
    <n v="25"/>
    <s v="#Parent, #Technology"/>
    <s v="female"/>
    <s v="irregular"/>
    <d v="2016-06-20T00:00:00"/>
    <x v="0"/>
    <s v="low"/>
  </r>
  <r>
    <n v="1102090"/>
    <n v="1500"/>
    <n v="1500"/>
    <s v="General Store"/>
    <x v="3"/>
    <s v="to buy items to sell, such as canned goods, personal care products, drinks, spices, and other snack foods."/>
    <x v="0"/>
    <s v="Dumarao, Capiz"/>
    <s v="PHP"/>
    <n v="1450"/>
    <d v="2016-06-20T05:58:58"/>
    <d v="2016-05-31T09:00:00"/>
    <d v="2016-06-26T05:46:34"/>
    <n v="80"/>
    <n v="3"/>
    <s v=""/>
    <s v="female"/>
    <s v="irregular"/>
    <d v="2016-06-20T00:00:00"/>
    <x v="0"/>
    <s v="low"/>
  </r>
  <r>
    <n v="1102395"/>
    <n v="10000"/>
    <n v="10000"/>
    <s v="Farming"/>
    <x v="0"/>
    <s v="to buy some seeds and agricultural fertilizers."/>
    <x v="4"/>
    <s v="Kampong Cham"/>
    <s v="KHR"/>
    <n v="1060"/>
    <d v="2016-06-20T10:55:01"/>
    <d v="2016-06-08T09:00:00"/>
    <d v="2016-07-21T23:18:20"/>
    <n v="140"/>
    <n v="37"/>
    <s v="#Elderly, #Repeat Borrower, #Vegan, user_favorite"/>
    <s v="male"/>
    <s v="monthly"/>
    <d v="2016-06-20T00:00:00"/>
    <x v="0"/>
    <s v="low"/>
  </r>
  <r>
    <n v="1102560"/>
    <n v="50000"/>
    <n v="50000"/>
    <s v="Farming"/>
    <x v="0"/>
    <s v="to pay for mechanized equipment (a baler)"/>
    <x v="35"/>
    <s v="Sinelnikovo"/>
    <s v="UAH"/>
    <n v="2270"/>
    <d v="2016-06-20T15:40:31"/>
    <d v="2016-06-14T09:00:00"/>
    <d v="2016-07-11T15:22:11"/>
    <n v="140"/>
    <n v="170"/>
    <s v="#Biz Durable Asset, #Woman Owned Biz, user_favorite, user_favorite, user_favorite, user_favorite, user_favorite, user_favorite, user_favorite"/>
    <s v="female"/>
    <s v="monthly"/>
    <d v="2016-06-20T00:00:00"/>
    <x v="0"/>
    <s v="high"/>
  </r>
  <r>
    <n v="1101995"/>
    <n v="2750"/>
    <n v="2750"/>
    <s v="Home Appliances"/>
    <x v="9"/>
    <s v="To buy a water filter to provide safe drinking water for their family._x0009__x0009_"/>
    <x v="4"/>
    <s v="Kampong Speu"/>
    <s v="KHR"/>
    <n v="3110"/>
    <d v="2016-06-20T04:39:04"/>
    <d v="2016-06-04T09:00:00"/>
    <d v="2016-06-27T12:52:07"/>
    <n v="80"/>
    <n v="6"/>
    <s v="#Health and Sanitation, #Eco-friendly, #Technology"/>
    <s v="female, male, female, female, female"/>
    <s v="monthly"/>
    <d v="2016-06-20T00:00:00"/>
    <x v="0"/>
    <s v="low"/>
  </r>
  <r>
    <n v="1102193"/>
    <n v="6500"/>
    <n v="6500"/>
    <s v="Fishing"/>
    <x v="1"/>
    <s v="to buy fish nets, gasoline, and other fishing supplies."/>
    <x v="0"/>
    <s v="Talibon, Bohol"/>
    <s v="PHP"/>
    <n v="1450"/>
    <d v="2016-06-20T08:21:30"/>
    <d v="2016-06-03T09:00:00"/>
    <d v="2016-06-25T15:37:22"/>
    <n v="70"/>
    <n v="13"/>
    <s v=""/>
    <s v="female"/>
    <s v="irregular"/>
    <d v="2016-06-20T00:00:00"/>
    <x v="0"/>
    <s v="low"/>
  </r>
  <r>
    <n v="1102565"/>
    <n v="5500"/>
    <n v="5500"/>
    <s v="Farming"/>
    <x v="0"/>
    <s v="to buy farm inputs to grow more crops on her horticulture farm."/>
    <x v="1"/>
    <s v="Eldoret"/>
    <s v="KES"/>
    <n v="1560"/>
    <d v="2016-06-20T15:42:48"/>
    <d v="2016-06-23T09:00:00"/>
    <d v="2016-07-23T16:24:11"/>
    <n v="140"/>
    <n v="19"/>
    <s v="#Woman Owned Biz, #Job Creator, #Parent"/>
    <s v="female"/>
    <s v="monthly"/>
    <d v="2016-06-20T00:00:00"/>
    <x v="0"/>
    <s v="low"/>
  </r>
  <r>
    <n v="1102446"/>
    <n v="4000"/>
    <n v="4000"/>
    <s v="Milk Sales"/>
    <x v="1"/>
    <s v="to buy one more buffalo and increase milk prodution"/>
    <x v="3"/>
    <s v="Wazirabad"/>
    <s v="PKR"/>
    <n v="2450"/>
    <d v="2016-06-20T11:53:05"/>
    <d v="2016-06-03T09:00:00"/>
    <d v="2016-07-22T22:58:01"/>
    <n v="140"/>
    <n v="13"/>
    <s v="#Animals, #Biz Durable Asset"/>
    <s v="female"/>
    <s v="monthly"/>
    <d v="2016-06-20T00:00:00"/>
    <x v="0"/>
    <s v="low"/>
  </r>
  <r>
    <n v="1101933"/>
    <n v="22500"/>
    <n v="22500"/>
    <s v="Printing"/>
    <x v="2"/>
    <s v="to buy reams of paper and ink, and to maintain her machines."/>
    <x v="19"/>
    <s v="Coronel Oviedo"/>
    <s v="PYG"/>
    <n v="580"/>
    <d v="2016-06-20T02:46:15"/>
    <d v="2016-05-19T09:00:00"/>
    <d v="2016-06-23T21:19:12"/>
    <n v="70"/>
    <n v="53"/>
    <s v=""/>
    <s v="female, female, female, female, female, female, female, female, female, female, female, female, female, female"/>
    <s v="monthly"/>
    <d v="2016-06-20T00:00:00"/>
    <x v="0"/>
    <s v="high"/>
  </r>
  <r>
    <n v="1102288"/>
    <n v="2000"/>
    <n v="2000"/>
    <s v="Fruits &amp; Vegetables"/>
    <x v="1"/>
    <s v="to buy stock of tomatoes, potatoes, cabbage, kale, avocados and onions."/>
    <x v="1"/>
    <s v="Makueni"/>
    <s v="KES"/>
    <n v="1330"/>
    <d v="2016-06-20T09:35:59"/>
    <d v="2016-05-20T09:00:00"/>
    <d v="2016-06-27T17:49:11"/>
    <n v="140"/>
    <n v="7"/>
    <s v=""/>
    <s v="female"/>
    <s v="monthly"/>
    <d v="2016-06-20T00:00:00"/>
    <x v="0"/>
    <s v="low"/>
  </r>
  <r>
    <n v="1102875"/>
    <n v="4250"/>
    <n v="4250"/>
    <s v="General Store"/>
    <x v="3"/>
    <s v="to buy candies, beer, soft drinks, sanitary pads, detergent soap, cooking oil, bread, etc., for resale."/>
    <x v="0"/>
    <s v="Calatrava, Negros Occidental"/>
    <s v="PHP"/>
    <n v="1450"/>
    <d v="2016-06-21T05:28:05"/>
    <d v="2016-05-25T09:00:00"/>
    <d v="2016-07-25T15:19:16"/>
    <n v="140"/>
    <n v="12"/>
    <s v="#Elderly, #Repeat Borrower, #Woman Owned Biz"/>
    <s v="female"/>
    <s v="irregular"/>
    <d v="2016-06-21T00:00:00"/>
    <x v="0"/>
    <s v="low"/>
  </r>
  <r>
    <n v="1103007"/>
    <n v="2000"/>
    <n v="2000"/>
    <s v="Food"/>
    <x v="1"/>
    <s v="to purchase cooking fat, tea leaves, and sacks of wheat flour, maize flour, and rice."/>
    <x v="1"/>
    <s v="Changamwe"/>
    <s v="KES"/>
    <n v="1640"/>
    <d v="2016-06-21T07:49:24"/>
    <d v="2016-06-15T09:00:00"/>
    <d v="2016-06-30T03:44:40"/>
    <n v="130"/>
    <n v="1"/>
    <s v=""/>
    <s v="female"/>
    <s v="irregular"/>
    <d v="2016-06-21T00:00:00"/>
    <x v="0"/>
    <s v="low"/>
  </r>
  <r>
    <n v="1103750"/>
    <n v="1250"/>
    <n v="1250"/>
    <s v="Food Production/Sales"/>
    <x v="1"/>
    <s v="To purchase raw ingredients like glutinous rice and sugar"/>
    <x v="0"/>
    <s v="Larena-Tinago, Siquijor, Siquijor"/>
    <s v="PHP"/>
    <n v="1260"/>
    <d v="2016-06-22T01:19:22"/>
    <d v="2016-06-07T09:00:00"/>
    <d v="2016-06-28T03:02:41"/>
    <n v="70"/>
    <n v="4"/>
    <s v="#Elderly"/>
    <s v="female"/>
    <s v="monthly"/>
    <d v="2016-06-21T00:00:00"/>
    <x v="0"/>
    <s v="low"/>
  </r>
  <r>
    <n v="1102926"/>
    <n v="1250"/>
    <n v="1250"/>
    <s v="Farming"/>
    <x v="0"/>
    <s v="to purchase organic fertilizer."/>
    <x v="0"/>
    <s v="Gango, Ozamis City, Misamis Occidental"/>
    <s v="PHP"/>
    <n v="1360"/>
    <d v="2016-06-21T06:19:34"/>
    <d v="2016-06-16T09:00:00"/>
    <d v="2016-06-26T19:16:43"/>
    <n v="80"/>
    <n v="4"/>
    <s v="#Repeat Borrower, #Elderly"/>
    <s v="female"/>
    <s v="irregular"/>
    <d v="2016-06-21T00:00:00"/>
    <x v="0"/>
    <s v="low"/>
  </r>
  <r>
    <n v="1103093"/>
    <n v="2000"/>
    <n v="2000"/>
    <s v="Clothing"/>
    <x v="7"/>
    <s v="to purchase bales of Khangas for resale."/>
    <x v="1"/>
    <s v="Likoni"/>
    <s v="KES"/>
    <n v="1640"/>
    <d v="2016-06-21T08:45:58"/>
    <d v="2016-06-13T09:00:00"/>
    <d v="2016-07-18T14:24:02"/>
    <n v="130"/>
    <n v="8"/>
    <s v="#Fabrics, #Woman Owned Biz, #Parent, #Schooling"/>
    <s v="female"/>
    <s v="irregular"/>
    <d v="2016-06-21T00:00:00"/>
    <x v="0"/>
    <s v="low"/>
  </r>
  <r>
    <n v="1103491"/>
    <n v="7500"/>
    <n v="7500"/>
    <s v="Agriculture"/>
    <x v="0"/>
    <s v="to buy farm inputs."/>
    <x v="1"/>
    <s v="nyeri"/>
    <s v="KES"/>
    <n v="1380"/>
    <d v="2016-06-21T15:34:36"/>
    <d v="2016-06-17T09:00:00"/>
    <d v="2016-07-21T16:59:27"/>
    <n v="140"/>
    <n v="21"/>
    <s v="#Parent, #Woman Owned Biz, #Repeat Borrower"/>
    <s v="female"/>
    <s v="monthly"/>
    <d v="2016-06-21T00:00:00"/>
    <x v="0"/>
    <s v="low"/>
  </r>
  <r>
    <n v="1103708"/>
    <n v="35750"/>
    <n v="35750"/>
    <s v="General Store"/>
    <x v="3"/>
    <s v="to buy a refrigerated showcase where she can display and sell dairy products and soft drinks."/>
    <x v="34"/>
    <s v="Quiche"/>
    <s v="GTQ"/>
    <n v="550"/>
    <d v="2016-06-21T23:47:21"/>
    <d v="2016-06-13T09:00:00"/>
    <d v="2016-07-19T04:39:22"/>
    <n v="140"/>
    <n v="116"/>
    <s v="user_favorite, user_favorite, #Biz Durable Asset, #Single, #Woman Owned Biz, user_favorite, user_favorite, user_favorite, user_favorite, user_favorite, user_favorite, user_favorite"/>
    <s v="female, female, female, female, female, female, female"/>
    <s v="monthly"/>
    <d v="2016-06-21T00:00:00"/>
    <x v="0"/>
    <s v="high"/>
  </r>
  <r>
    <n v="1103547"/>
    <n v="4500"/>
    <n v="4500"/>
    <s v="Pigs"/>
    <x v="0"/>
    <s v="to buy medicines and vaccines for her pigs."/>
    <x v="0"/>
    <s v="Isabela, Negros Occidental"/>
    <s v="PHP"/>
    <n v="1450"/>
    <d v="2016-06-21T16:23:44"/>
    <d v="2016-06-10T09:00:00"/>
    <d v="2016-06-27T23:40:07"/>
    <n v="80"/>
    <n v="12"/>
    <s v=""/>
    <s v="female"/>
    <s v="irregular"/>
    <d v="2016-06-21T00:00:00"/>
    <x v="0"/>
    <s v="low"/>
  </r>
  <r>
    <n v="1103371"/>
    <n v="3000"/>
    <n v="3000"/>
    <s v="Rickshaw"/>
    <x v="8"/>
    <s v="to fund repairs and the replacement of the tyres of her auto rickshaw."/>
    <x v="3"/>
    <s v="Hafizabad"/>
    <s v="PKR"/>
    <n v="4550"/>
    <d v="2016-06-21T13:02:23"/>
    <d v="2016-05-26T09:00:00"/>
    <d v="2016-07-01T16:31:42"/>
    <n v="140"/>
    <n v="11"/>
    <s v="#Elderly"/>
    <s v="female"/>
    <s v="monthly"/>
    <d v="2016-06-21T00:00:00"/>
    <x v="0"/>
    <s v="low"/>
  </r>
  <r>
    <n v="1103529"/>
    <n v="12250"/>
    <n v="12250"/>
    <s v="Furniture Making"/>
    <x v="12"/>
    <s v="to buy wood, nails, and glues, among other things, for her carpentry business."/>
    <x v="26"/>
    <s v="Cusco"/>
    <s v="PEN"/>
    <n v="1190"/>
    <d v="2016-06-21T15:51:01"/>
    <d v="2016-05-24T09:00:00"/>
    <d v="2016-06-26T12:18:01"/>
    <n v="80"/>
    <n v="24"/>
    <s v="#Parent, #Woman Owned Biz, user_favorite"/>
    <s v="female"/>
    <s v="monthly"/>
    <d v="2016-06-21T00:00:00"/>
    <x v="0"/>
    <s v="low"/>
  </r>
  <r>
    <n v="1103498"/>
    <n v="12000"/>
    <n v="12000"/>
    <s v="Farming"/>
    <x v="0"/>
    <s v="to buy fertilizer for farming."/>
    <x v="1"/>
    <s v="Kitale"/>
    <s v="KES"/>
    <n v="1380"/>
    <d v="2016-06-21T15:37:16"/>
    <d v="2016-06-14T09:00:00"/>
    <d v="2016-07-25T19:38:39"/>
    <n v="260"/>
    <n v="42"/>
    <s v="#Parent, #Woman Owned Biz, #Repeat Borrower"/>
    <s v="female"/>
    <s v="monthly"/>
    <d v="2016-06-21T00:00:00"/>
    <x v="0"/>
    <s v="low"/>
  </r>
  <r>
    <n v="1103586"/>
    <n v="8750"/>
    <n v="8750"/>
    <s v="Fruits &amp; Vegetables"/>
    <x v="1"/>
    <s v="to buy bananas, papaya, melon, sweet peppers, onion and tomatoes."/>
    <x v="10"/>
    <s v="Masaya"/>
    <s v="NIO"/>
    <n v="1200"/>
    <d v="2016-06-21T17:57:03"/>
    <d v="2016-06-18T09:00:00"/>
    <d v="2016-06-24T05:16:57"/>
    <n v="70"/>
    <n v="24"/>
    <s v="user_favorite"/>
    <s v="female, female, male"/>
    <s v="monthly"/>
    <d v="2016-06-21T00:00:00"/>
    <x v="0"/>
    <s v="low"/>
  </r>
  <r>
    <n v="1103290"/>
    <n v="3750"/>
    <n v="3750"/>
    <s v="Fishing"/>
    <x v="1"/>
    <s v="to buy new fish net, gasoline and maintenance for her business."/>
    <x v="0"/>
    <s v="Kalibo, Aklan"/>
    <s v="PHP"/>
    <n v="1450"/>
    <d v="2016-06-21T11:30:43"/>
    <d v="2016-05-30T09:00:00"/>
    <d v="2016-06-27T11:49:46"/>
    <n v="80"/>
    <n v="10"/>
    <s v=""/>
    <s v="female"/>
    <s v="irregular"/>
    <d v="2016-06-21T00:00:00"/>
    <x v="0"/>
    <s v="low"/>
  </r>
  <r>
    <n v="1103563"/>
    <n v="6750"/>
    <n v="6750"/>
    <s v="Food Production/Sales"/>
    <x v="1"/>
    <s v="to buy Milo, sugar, bread and drinks to satisfy her customers' needs."/>
    <x v="9"/>
    <s v="Teshie, Accra"/>
    <s v="GHS"/>
    <n v="2310"/>
    <d v="2016-06-21T17:01:22"/>
    <d v="2016-06-16T09:00:00"/>
    <d v="2016-06-29T17:36:18"/>
    <n v="90"/>
    <n v="12"/>
    <s v="user_favorite, #Woman Owned Biz, user_favorite"/>
    <s v="female, female, female"/>
    <s v="irregular"/>
    <d v="2016-06-21T00:00:00"/>
    <x v="0"/>
    <s v="low"/>
  </r>
  <r>
    <n v="1103471"/>
    <n v="2000"/>
    <n v="2000"/>
    <s v="General Store"/>
    <x v="3"/>
    <s v="to buy more groceries to sell."/>
    <x v="0"/>
    <s v="Binalbagan, Negros Occidental"/>
    <s v="PHP"/>
    <n v="1450"/>
    <d v="2016-06-21T15:13:26"/>
    <d v="2016-05-31T09:00:00"/>
    <d v="2016-06-27T20:50:34"/>
    <n v="80"/>
    <n v="6"/>
    <s v=""/>
    <s v="female"/>
    <s v="irregular"/>
    <d v="2016-06-21T00:00:00"/>
    <x v="0"/>
    <s v="low"/>
  </r>
  <r>
    <n v="1102983"/>
    <n v="4000"/>
    <n v="4000"/>
    <s v="Clothing Sales"/>
    <x v="7"/>
    <s v="to purchase bales of clothing for resale."/>
    <x v="1"/>
    <s v="Likoni"/>
    <s v="KES"/>
    <n v="1640"/>
    <d v="2016-06-21T07:31:46"/>
    <d v="2016-06-06T09:00:00"/>
    <d v="2016-07-22T04:38:16"/>
    <n v="130"/>
    <n v="8"/>
    <s v="#Eco-friendly, #Parent, #Woman Owned Biz, #Schooling"/>
    <s v="female"/>
    <s v="irregular"/>
    <d v="2016-06-21T00:00:00"/>
    <x v="0"/>
    <s v="low"/>
  </r>
  <r>
    <n v="1103749"/>
    <n v="3250"/>
    <n v="3250"/>
    <s v="Pigs"/>
    <x v="0"/>
    <s v="to buy feed and other supplies to raise her pigs."/>
    <x v="0"/>
    <s v="Cadiz, Negros Occidental"/>
    <s v="PHP"/>
    <n v="1450"/>
    <d v="2016-06-22T01:19:06"/>
    <d v="2016-05-27T09:00:00"/>
    <d v="2016-06-28T01:30:20"/>
    <n v="80"/>
    <n v="1"/>
    <s v=""/>
    <s v="female"/>
    <s v="irregular"/>
    <d v="2016-06-21T00:00:00"/>
    <x v="0"/>
    <s v="low"/>
  </r>
  <r>
    <n v="1103177"/>
    <n v="2000"/>
    <n v="2000"/>
    <s v="Plastics Sales"/>
    <x v="3"/>
    <s v="to purchase nylon bags to resell"/>
    <x v="66"/>
    <s v="Antsirabe"/>
    <s v="MGA"/>
    <n v="3590"/>
    <d v="2016-06-21T09:55:47"/>
    <d v="2016-06-02T09:00:00"/>
    <d v="2016-06-28T06:41:29"/>
    <n v="80"/>
    <n v="7"/>
    <s v="#Elderly, #Woman Owned Biz, #Repeat Borrower"/>
    <s v="female"/>
    <s v="irregular"/>
    <d v="2016-06-21T00:00:00"/>
    <x v="0"/>
    <s v="low"/>
  </r>
  <r>
    <n v="1103479"/>
    <n v="11000"/>
    <n v="11000"/>
    <s v="General Store"/>
    <x v="3"/>
    <s v="to purchase rice, oils, staple products, juices, etc."/>
    <x v="14"/>
    <s v="Manta"/>
    <s v="USD"/>
    <n v="1370"/>
    <d v="2016-06-21T15:26:25"/>
    <d v="2016-06-08T09:00:00"/>
    <d v="2016-06-30T23:38:56"/>
    <n v="80"/>
    <n v="29"/>
    <s v="#Elderly"/>
    <s v="male"/>
    <s v="irregular"/>
    <d v="2016-06-21T00:00:00"/>
    <x v="0"/>
    <s v="low"/>
  </r>
  <r>
    <n v="1102779"/>
    <n v="2250"/>
    <n v="2250"/>
    <s v="Personal Housing Expenses"/>
    <x v="4"/>
    <s v="to build a sanitary toilet for her family."/>
    <x v="0"/>
    <s v="Sagay, Negros Occidental"/>
    <s v="PHP"/>
    <n v="1450"/>
    <d v="2016-06-21T04:13:36"/>
    <d v="2016-06-09T09:00:00"/>
    <d v="2016-06-27T14:15:52"/>
    <n v="130"/>
    <n v="9"/>
    <s v="user_favorite"/>
    <s v="female"/>
    <s v="irregular"/>
    <d v="2016-06-21T00:00:00"/>
    <x v="0"/>
    <s v="low"/>
  </r>
  <r>
    <n v="1103116"/>
    <n v="2250"/>
    <n v="2250"/>
    <s v="Fish Selling"/>
    <x v="1"/>
    <s v="to buy assorted fresh fish to sell."/>
    <x v="0"/>
    <s v="Kalibo, Aklan"/>
    <s v="PHP"/>
    <n v="1450"/>
    <d v="2016-06-21T08:59:09"/>
    <d v="2016-05-26T09:00:00"/>
    <d v="2016-06-27T01:20:22"/>
    <n v="80"/>
    <n v="1"/>
    <s v="#Elderly"/>
    <s v="female"/>
    <s v="irregular"/>
    <d v="2016-06-21T00:00:00"/>
    <x v="0"/>
    <s v="low"/>
  </r>
  <r>
    <n v="1103953"/>
    <n v="6500"/>
    <n v="6500"/>
    <s v="Farming"/>
    <x v="0"/>
    <s v="to buy seeds and start farming so that she can provide a better life for her two children."/>
    <x v="1"/>
    <s v="Kitale"/>
    <s v="KES"/>
    <n v="1560"/>
    <d v="2016-06-22T09:23:00"/>
    <d v="2016-06-20T09:00:00"/>
    <d v="2016-07-25T16:03:59"/>
    <n v="140"/>
    <n v="25"/>
    <s v="#Parent, #Woman Owned Biz"/>
    <s v="female"/>
    <s v="monthly"/>
    <d v="2016-06-22T00:00:00"/>
    <x v="0"/>
    <s v="low"/>
  </r>
  <r>
    <n v="1104116"/>
    <n v="1000"/>
    <n v="1000"/>
    <s v="Higher education costs"/>
    <x v="5"/>
    <s v="to pay her son's tuition fees."/>
    <x v="0"/>
    <s v="Calbayog City, Samar"/>
    <s v="PHP"/>
    <n v="1450"/>
    <d v="2016-06-22T11:34:33"/>
    <d v="2016-06-08T09:00:00"/>
    <d v="2016-06-28T17:40:50"/>
    <n v="80"/>
    <n v="3"/>
    <s v="#Schooling"/>
    <s v="female"/>
    <s v="irregular"/>
    <d v="2016-06-22T00:00:00"/>
    <x v="0"/>
    <s v="low"/>
  </r>
  <r>
    <n v="1104418"/>
    <n v="6000"/>
    <n v="6000"/>
    <s v="Grocery Store"/>
    <x v="1"/>
    <s v="to purchase 10 boxes of wine, 5 boxes of spaghetti, 10 boxes of fish, and 7 boxes of milk."/>
    <x v="41"/>
    <s v="Tokoin"/>
    <s v="XOF"/>
    <n v="2960"/>
    <d v="2016-06-22T18:36:48"/>
    <d v="2016-05-30T09:00:00"/>
    <d v="2016-07-08T09:00:33"/>
    <n v="120"/>
    <n v="23"/>
    <s v="#Elderly, #Repeat Borrower, #Single Parent, #Woman Owned Biz"/>
    <s v="female"/>
    <s v="irregular"/>
    <d v="2016-06-22T00:00:00"/>
    <x v="0"/>
    <s v="low"/>
  </r>
  <r>
    <n v="1104584"/>
    <n v="17000"/>
    <n v="17000"/>
    <s v="Auto Repair"/>
    <x v="2"/>
    <s v="to purchase a machine to remove dents and raw materials such as varnish, sand paper, discs, pumice, and more."/>
    <x v="18"/>
    <s v="Bogotá"/>
    <s v="COP"/>
    <n v="1540"/>
    <d v="2016-06-23T00:23:45"/>
    <d v="2016-05-27T09:00:00"/>
    <d v="2016-07-25T23:58:31"/>
    <n v="330"/>
    <n v="32"/>
    <s v="#Repair Renew Replace, #First Loan, #Biz Durable Asset, user_favorite"/>
    <s v="female"/>
    <s v="monthly"/>
    <d v="2016-06-22T00:00:00"/>
    <x v="0"/>
    <s v="low"/>
  </r>
  <r>
    <n v="1103988"/>
    <n v="2250"/>
    <n v="2250"/>
    <s v="Weaving"/>
    <x v="11"/>
    <s v="to buy nipa leaves and other supplies needed in her business."/>
    <x v="0"/>
    <s v="Baybay City, Leyte"/>
    <s v="PHP"/>
    <n v="1450"/>
    <d v="2016-06-22T10:02:51"/>
    <d v="2016-05-31T09:00:00"/>
    <d v="2016-06-28T16:40:50"/>
    <n v="80"/>
    <n v="6"/>
    <s v=""/>
    <s v="female"/>
    <s v="irregular"/>
    <d v="2016-06-22T00:00:00"/>
    <x v="0"/>
    <s v="low"/>
  </r>
  <r>
    <n v="1104134"/>
    <n v="3000"/>
    <n v="3000"/>
    <s v="Animal Sales"/>
    <x v="0"/>
    <s v="to purchase more animals to increase her sales."/>
    <x v="3"/>
    <s v="Mansehra"/>
    <s v="PKR"/>
    <n v="2450"/>
    <d v="2016-06-22T11:49:21"/>
    <d v="2016-06-09T09:00:00"/>
    <d v="2016-07-15T20:22:22"/>
    <n v="140"/>
    <n v="9"/>
    <s v="#Animals, #Woman Owned Biz"/>
    <s v="female"/>
    <s v="monthly"/>
    <d v="2016-06-22T00:00:00"/>
    <x v="0"/>
    <s v="low"/>
  </r>
  <r>
    <n v="1104272"/>
    <n v="7500"/>
    <n v="7500"/>
    <s v="Education provider"/>
    <x v="5"/>
    <s v="to buy some sports equipment for his grappling lessons."/>
    <x v="25"/>
    <s v="Stepanavan"/>
    <s v="AMD"/>
    <n v="1460"/>
    <d v="2016-06-22T14:14:06"/>
    <d v="2016-05-31T09:00:00"/>
    <d v="2016-07-10T23:51:09"/>
    <n v="200"/>
    <n v="17"/>
    <s v="#Schooling, #Repeat Borrower, #Single, user_favorite, user_favorite, #Biz Durable Asset, user_favorite, user_favorite, user_favorite, user_favorite"/>
    <s v="male"/>
    <s v="monthly"/>
    <d v="2016-06-22T00:00:00"/>
    <x v="0"/>
    <s v="low"/>
  </r>
  <r>
    <n v="1104331"/>
    <n v="7500"/>
    <n v="7500"/>
    <s v="Farming"/>
    <x v="0"/>
    <s v="To buy organic fertilizers to boost his output"/>
    <x v="13"/>
    <s v="Ishaka"/>
    <s v="UGX"/>
    <n v="2220"/>
    <d v="2016-06-22T16:28:03"/>
    <d v="2016-06-08T09:00:00"/>
    <d v="2016-07-12T21:47:45"/>
    <n v="140"/>
    <n v="25"/>
    <s v="#Parent, #First Loan, #Trees, #Vegan, #Sustainable Ag"/>
    <s v="male"/>
    <s v="monthly"/>
    <d v="2016-06-22T00:00:00"/>
    <x v="0"/>
    <s v="low"/>
  </r>
  <r>
    <n v="1104203"/>
    <n v="1750"/>
    <n v="1750"/>
    <s v="General Store"/>
    <x v="3"/>
    <s v="to buy items to sell like beverages, canned goods, snack foods, home care products  and other groceries."/>
    <x v="0"/>
    <s v="Tacloban City, Leyte"/>
    <s v="PHP"/>
    <n v="1450"/>
    <d v="2016-06-22T13:12:21"/>
    <d v="2016-06-15T09:00:00"/>
    <d v="2016-06-28T23:37:48"/>
    <n v="80"/>
    <n v="5"/>
    <s v="#Elderly"/>
    <s v="female"/>
    <s v="irregular"/>
    <d v="2016-06-22T00:00:00"/>
    <x v="0"/>
    <s v="low"/>
  </r>
  <r>
    <n v="1104007"/>
    <n v="2750"/>
    <n v="2750"/>
    <s v="Pigs"/>
    <x v="0"/>
    <s v="to buy feeds and vitamins for her pigs."/>
    <x v="0"/>
    <s v="Sagay, Negros Occidental"/>
    <s v="PHP"/>
    <n v="1450"/>
    <d v="2016-06-22T10:16:07"/>
    <d v="2016-06-14T09:00:00"/>
    <d v="2016-07-11T18:14:14"/>
    <n v="130"/>
    <n v="11"/>
    <s v="#Animals"/>
    <s v="female"/>
    <s v="irregular"/>
    <d v="2016-06-22T00:00:00"/>
    <x v="0"/>
    <s v="low"/>
  </r>
  <r>
    <n v="1104426"/>
    <n v="3500"/>
    <n v="3500"/>
    <s v="Services"/>
    <x v="2"/>
    <s v="to buy raw materials and supplies, including paint, enamels, fixatives, abrasives, mastics, etc., to increase the capacity and efficiency of his workshop."/>
    <x v="18"/>
    <s v="Bogotá"/>
    <s v="COP"/>
    <n v="1540"/>
    <d v="2016-06-22T18:51:44"/>
    <d v="2016-05-23T09:00:00"/>
    <d v="2016-07-25T14:33:08"/>
    <n v="150"/>
    <n v="11"/>
    <s v="#Parent, #Schooling"/>
    <s v="male"/>
    <s v="monthly"/>
    <d v="2016-06-22T00:00:00"/>
    <x v="0"/>
    <s v="low"/>
  </r>
  <r>
    <n v="1104241"/>
    <n v="8000"/>
    <n v="8000"/>
    <s v="Grocery Store"/>
    <x v="1"/>
    <s v="to buy additional products for his  grocery store "/>
    <x v="21"/>
    <s v="Bilasuvar"/>
    <s v="AZN"/>
    <n v="560"/>
    <d v="2016-06-22T13:49:21"/>
    <d v="2016-06-06T09:00:00"/>
    <d v="2016-07-26T12:43:02"/>
    <n v="140"/>
    <n v="31"/>
    <s v="#Elderly, user_favorite"/>
    <s v="male"/>
    <s v="monthly"/>
    <d v="2016-06-22T00:00:00"/>
    <x v="0"/>
    <s v="low"/>
  </r>
  <r>
    <n v="1104559"/>
    <n v="6250"/>
    <n v="6250"/>
    <s v="Primary/secondary school costs"/>
    <x v="5"/>
    <s v="to pay his children's school tuition."/>
    <x v="26"/>
    <s v="Cusco"/>
    <s v="PEN"/>
    <n v="1190"/>
    <d v="2016-06-22T23:47:31"/>
    <d v="2016-06-21T09:00:00"/>
    <d v="2016-06-25T10:19:20"/>
    <n v="60"/>
    <n v="16"/>
    <s v="user_favorite"/>
    <s v="male"/>
    <s v="irregular"/>
    <d v="2016-06-22T00:00:00"/>
    <x v="0"/>
    <s v="low"/>
  </r>
  <r>
    <n v="1103917"/>
    <n v="4000"/>
    <n v="4000"/>
    <s v="Grocery Store"/>
    <x v="1"/>
    <s v="to purchase green vegetables, two crates of tomatoes and onions for resale."/>
    <x v="1"/>
    <s v="Msambweni"/>
    <s v="KES"/>
    <n v="1640"/>
    <d v="2016-06-22T08:43:13"/>
    <d v="2016-06-13T09:00:00"/>
    <d v="2016-07-14T05:11:46"/>
    <n v="110"/>
    <n v="13"/>
    <s v="#Woman Owned Biz, #Vegan, #Parent"/>
    <s v="female"/>
    <s v="irregular"/>
    <d v="2016-06-22T00:00:00"/>
    <x v="0"/>
    <s v="low"/>
  </r>
  <r>
    <n v="1104121"/>
    <n v="9250"/>
    <n v="9250"/>
    <s v="Embroidery"/>
    <x v="11"/>
    <s v="to buy clothing material for scarfs, threads, beads, and more."/>
    <x v="9"/>
    <s v="Teshie, Accra"/>
    <s v="GHS"/>
    <n v="2310"/>
    <d v="2016-06-22T11:40:29"/>
    <d v="2016-06-16T09:00:00"/>
    <d v="2016-06-28T22:47:48"/>
    <n v="80"/>
    <n v="17"/>
    <s v="#Fabrics"/>
    <s v="female, female, female"/>
    <s v="irregular"/>
    <d v="2016-06-22T00:00:00"/>
    <x v="0"/>
    <s v="low"/>
  </r>
  <r>
    <n v="1104172"/>
    <n v="4750"/>
    <n v="4750"/>
    <s v="Food Production/Sales"/>
    <x v="1"/>
    <s v="to purchase rice, corn and cassava dough, tomatoes, spices and other ingredients for the production of food."/>
    <x v="9"/>
    <s v="Teshie, Accra"/>
    <s v="GHS"/>
    <n v="2310"/>
    <d v="2016-06-22T12:32:59"/>
    <d v="2016-06-16T09:00:00"/>
    <d v="2016-06-28T22:53:03"/>
    <n v="80"/>
    <n v="10"/>
    <s v=""/>
    <s v="female, female"/>
    <s v="irregular"/>
    <d v="2016-06-22T00:00:00"/>
    <x v="0"/>
    <s v="low"/>
  </r>
  <r>
    <n v="1104566"/>
    <n v="1750"/>
    <n v="1750"/>
    <s v="Weaving"/>
    <x v="11"/>
    <s v="buy more “caña flecha” to make more hats to sell."/>
    <x v="18"/>
    <s v="Los Palmitos"/>
    <s v="COP"/>
    <n v="1770"/>
    <d v="2016-06-22T23:57:05"/>
    <d v="2016-05-23T09:00:00"/>
    <d v="2016-06-29T21:30:41"/>
    <n v="120"/>
    <n v="7"/>
    <s v="#Elderly"/>
    <s v="female"/>
    <s v="bullet"/>
    <d v="2016-06-22T00:00:00"/>
    <x v="0"/>
    <s v="low"/>
  </r>
  <r>
    <n v="1104387"/>
    <n v="1750"/>
    <n v="1750"/>
    <s v="Cosmetics Sales"/>
    <x v="3"/>
    <s v="buy 4 dozen purses and 4 dozen packages of hair extensions."/>
    <x v="41"/>
    <s v="Adidogomé"/>
    <s v="XOF"/>
    <n v="2960"/>
    <d v="2016-06-22T17:52:01"/>
    <d v="2016-05-30T09:00:00"/>
    <d v="2016-07-01T16:16:17"/>
    <n v="100"/>
    <n v="6"/>
    <s v="#Parent, #Repeat Borrower, #Woman Owned Biz"/>
    <s v="female"/>
    <s v="irregular"/>
    <d v="2016-06-22T00:00:00"/>
    <x v="0"/>
    <s v="low"/>
  </r>
  <r>
    <n v="1104510"/>
    <n v="6000"/>
    <n v="6000"/>
    <s v="Food Production/Sales"/>
    <x v="1"/>
    <s v="to buy flour, yeast and lard, and to make some repairs to the oven where she bakes the bread she sells."/>
    <x v="7"/>
    <s v=""/>
    <s v="USD"/>
    <n v="1670"/>
    <d v="2016-06-22T22:08:34"/>
    <d v="2016-06-07T09:00:00"/>
    <d v="2016-06-27T18:23:35"/>
    <n v="170"/>
    <n v="23"/>
    <s v=""/>
    <s v="female"/>
    <s v="monthly"/>
    <d v="2016-06-22T00:00:00"/>
    <x v="0"/>
    <s v="low"/>
  </r>
  <r>
    <n v="1104672"/>
    <n v="3250"/>
    <n v="3250"/>
    <s v="General Store"/>
    <x v="3"/>
    <s v="to buy items to sell such as canned goods, snack foods, home care products, and other groceries."/>
    <x v="0"/>
    <s v="Palo, Leyte"/>
    <s v="PHP"/>
    <n v="1450"/>
    <d v="2016-06-23T04:21:16"/>
    <d v="2016-05-27T09:00:00"/>
    <d v="2016-06-29T16:30:25"/>
    <n v="80"/>
    <n v="1"/>
    <s v=""/>
    <s v="female"/>
    <s v="irregular"/>
    <d v="2016-06-23T00:00:00"/>
    <x v="0"/>
    <s v="low"/>
  </r>
  <r>
    <n v="1105051"/>
    <n v="15000"/>
    <n v="15000"/>
    <s v="Personal Medical Expenses"/>
    <x v="13"/>
    <s v="to pay for necessary medical expenses."/>
    <x v="40"/>
    <s v="Tayouneh"/>
    <s v="USD"/>
    <n v="770"/>
    <d v="2016-06-23T13:36:24"/>
    <d v="2016-06-16T09:00:00"/>
    <d v="2016-07-18T02:23:15"/>
    <n v="120"/>
    <n v="54"/>
    <s v="#Health and Sanitation, #Parent"/>
    <s v="female, female, female"/>
    <s v="monthly"/>
    <d v="2016-06-23T00:00:00"/>
    <x v="0"/>
    <s v="high"/>
  </r>
  <r>
    <n v="1105160"/>
    <n v="15000"/>
    <n v="15000"/>
    <s v="Tailoring"/>
    <x v="2"/>
    <s v="to buy rolls of fabric to make swimming clothes."/>
    <x v="5"/>
    <s v="El Alto"/>
    <s v="USD"/>
    <n v="1100"/>
    <d v="2016-06-23T16:46:11"/>
    <d v="2016-06-13T09:00:00"/>
    <d v="2016-07-25T16:01:26"/>
    <n v="200"/>
    <n v="55"/>
    <s v="#Fabrics, #First Loan, user_favorite, #Parent, user_favorite"/>
    <s v="male"/>
    <s v="monthly"/>
    <d v="2016-06-23T00:00:00"/>
    <x v="0"/>
    <s v="high"/>
  </r>
  <r>
    <n v="1104795"/>
    <n v="4000"/>
    <n v="4000"/>
    <s v="Animal Sales"/>
    <x v="0"/>
    <s v="to purchase a few head of cattle."/>
    <x v="2"/>
    <s v="J.Rumy"/>
    <s v="TJS"/>
    <n v="630"/>
    <d v="2016-06-23T07:55:55"/>
    <d v="2016-06-16T09:00:00"/>
    <d v="2016-07-31T18:55:39"/>
    <n v="140"/>
    <n v="16"/>
    <s v="#Animals, user_favorite, user_favorite"/>
    <s v="male"/>
    <s v="monthly"/>
    <d v="2016-06-23T00:00:00"/>
    <x v="0"/>
    <s v="low"/>
  </r>
  <r>
    <n v="1105156"/>
    <n v="3000"/>
    <n v="3000"/>
    <s v="Secretarial Services"/>
    <x v="2"/>
    <s v="to buy a desktop computer in order to have more machines to use."/>
    <x v="13"/>
    <s v="Fort Portal"/>
    <s v="UGX"/>
    <n v="1630"/>
    <d v="2016-06-23T16:39:31"/>
    <d v="2016-06-17T09:00:00"/>
    <d v="2016-07-01T21:39:24"/>
    <n v="120"/>
    <n v="8"/>
    <s v="#Repeat Borrower, #Biz Durable Asset, #Parent, #Woman Owned Biz"/>
    <s v="female"/>
    <s v="monthly"/>
    <d v="2016-06-23T00:00:00"/>
    <x v="0"/>
    <s v="low"/>
  </r>
  <r>
    <n v="1105234"/>
    <n v="2750"/>
    <n v="9000"/>
    <s v="General Store"/>
    <x v="3"/>
    <s v="to buy more items like rice, maize flour, books and pens for his business.  "/>
    <x v="13"/>
    <s v="Kamwenge"/>
    <s v="UGX"/>
    <n v="1630"/>
    <d v="2016-06-23T18:27:11"/>
    <d v="2016-06-21T09:00:00"/>
    <m/>
    <n v="100"/>
    <n v="10"/>
    <s v="#Repeat Borrower, #Parent"/>
    <s v="male"/>
    <s v="monthly"/>
    <d v="2016-06-23T00:00:00"/>
    <x v="1"/>
    <s v="low"/>
  </r>
  <r>
    <n v="1105312"/>
    <n v="20500"/>
    <n v="20500"/>
    <s v="Weaving"/>
    <x v="11"/>
    <s v="to grow her weaving operations by investing in raw materials and increasing her production."/>
    <x v="61"/>
    <s v="Rongkwang"/>
    <s v="USD"/>
    <n v="2740"/>
    <d v="2016-06-23T22:26:00"/>
    <d v="2016-07-05T09:00:00"/>
    <d v="2016-07-01T21:08:07"/>
    <n v="190"/>
    <n v="58"/>
    <s v="#Woman Owned Biz, user_favorite"/>
    <s v="female"/>
    <s v="bullet"/>
    <d v="2016-06-23T00:00:00"/>
    <x v="0"/>
    <s v="high"/>
  </r>
  <r>
    <n v="1105116"/>
    <n v="3000"/>
    <n v="3000"/>
    <s v="Agriculture"/>
    <x v="0"/>
    <s v="to pay for maintenance, fertilizers, plant care products, and the manual labor for transplanting and weeding."/>
    <x v="45"/>
    <s v="UVIRA"/>
    <s v="USD"/>
    <n v="4020"/>
    <d v="2016-06-23T15:22:13"/>
    <d v="2016-06-17T09:00:00"/>
    <d v="2016-06-30T07:43:00"/>
    <n v="80"/>
    <n v="9"/>
    <s v=""/>
    <s v="female, female"/>
    <s v="monthly"/>
    <d v="2016-06-23T00:00:00"/>
    <x v="0"/>
    <s v="low"/>
  </r>
  <r>
    <n v="1105025"/>
    <n v="20250"/>
    <n v="20250"/>
    <s v="Used Clothing"/>
    <x v="7"/>
    <s v="to buy a new collection of clothes."/>
    <x v="16"/>
    <s v="Al Huson - Irbid"/>
    <s v="JOD"/>
    <n v="1850"/>
    <d v="2016-06-23T13:17:36"/>
    <d v="2016-06-15T09:00:00"/>
    <d v="2016-07-26T02:54:32"/>
    <n v="270"/>
    <n v="67"/>
    <s v="#Eco-friendly, #First Loan, #Woman Owned Biz, #Single"/>
    <s v="female"/>
    <s v="monthly"/>
    <d v="2016-06-23T00:00:00"/>
    <x v="0"/>
    <s v="high"/>
  </r>
  <r>
    <n v="1104781"/>
    <n v="4500"/>
    <n v="4500"/>
    <s v="Motorcycle Transport"/>
    <x v="8"/>
    <s v="To pay the cost of repainting and motor repair."/>
    <x v="0"/>
    <s v="POBLACION AURORA ZAMBO.SUR"/>
    <s v="PHP"/>
    <n v="1360"/>
    <d v="2016-06-23T07:33:57"/>
    <d v="2016-06-07T09:00:00"/>
    <d v="2016-07-01T12:24:28"/>
    <n v="80"/>
    <n v="6"/>
    <s v=""/>
    <s v="male"/>
    <s v="monthly"/>
    <d v="2016-06-23T00:00:00"/>
    <x v="0"/>
    <s v="low"/>
  </r>
  <r>
    <n v="1105195"/>
    <n v="11000"/>
    <n v="11000"/>
    <s v="Farming"/>
    <x v="0"/>
    <s v="to buy plant seeds, compost and a box of processed soil."/>
    <x v="14"/>
    <s v="Tulcán"/>
    <s v="USD"/>
    <n v="1880"/>
    <d v="2016-06-23T17:20:59"/>
    <d v="2016-06-10T09:00:00"/>
    <d v="2016-06-26T16:41:42"/>
    <n v="200"/>
    <n v="26"/>
    <s v="#Elderly, #Eco-friendly, #Single, #Health and Sanitation, #Sustainable Ag, #Trees, user_favorite"/>
    <s v="male"/>
    <s v="monthly"/>
    <d v="2016-06-23T00:00:00"/>
    <x v="0"/>
    <s v="low"/>
  </r>
  <r>
    <n v="1105174"/>
    <n v="6000"/>
    <n v="6000"/>
    <s v="General Store"/>
    <x v="3"/>
    <s v="to buy retail items to sell like soap, maize flour, rice and others."/>
    <x v="13"/>
    <s v="Fort Portal"/>
    <s v="UGX"/>
    <n v="1630"/>
    <d v="2016-06-23T17:02:04"/>
    <d v="2016-06-14T09:00:00"/>
    <d v="2016-07-25T20:57:14"/>
    <n v="120"/>
    <n v="24"/>
    <s v="#Repeat Borrower, #Woman Owned Biz, #Parent, #Single Parent"/>
    <s v="female"/>
    <s v="monthly"/>
    <d v="2016-06-23T00:00:00"/>
    <x v="0"/>
    <s v="low"/>
  </r>
  <r>
    <n v="1104733"/>
    <n v="1000"/>
    <n v="1000"/>
    <s v="General Store"/>
    <x v="3"/>
    <s v="to buy items to sell such as beverages, canned goods, snacks, home care products, and other groceries."/>
    <x v="0"/>
    <s v="Calbayog City, Samar"/>
    <s v="PHP"/>
    <n v="1450"/>
    <d v="2016-06-23T05:53:31"/>
    <d v="2016-05-31T09:00:00"/>
    <d v="2016-06-29T20:23:42"/>
    <n v="80"/>
    <n v="4"/>
    <s v=""/>
    <s v="female"/>
    <s v="irregular"/>
    <d v="2016-06-23T00:00:00"/>
    <x v="0"/>
    <s v="low"/>
  </r>
  <r>
    <n v="1105952"/>
    <n v="2500"/>
    <n v="2500"/>
    <s v="Poultry"/>
    <x v="0"/>
    <s v="buy more chickens and food, and also to make some adjustments to the barn."/>
    <x v="18"/>
    <s v="Betulia"/>
    <s v="COP"/>
    <n v="1770"/>
    <d v="2016-06-24T23:50:37"/>
    <d v="2016-05-25T09:00:00"/>
    <d v="2016-07-15T15:40:35"/>
    <n v="150"/>
    <n v="9"/>
    <s v="#Animals"/>
    <s v="male"/>
    <s v="bullet"/>
    <d v="2016-06-24T00:00:00"/>
    <x v="0"/>
    <s v="low"/>
  </r>
  <r>
    <n v="1105470"/>
    <n v="3500"/>
    <n v="3500"/>
    <s v="Recycling"/>
    <x v="2"/>
    <s v="to buy some recycling materials and hire some people."/>
    <x v="18"/>
    <s v="Sincelejo"/>
    <s v="COP"/>
    <n v="1770"/>
    <d v="2016-06-24T02:43:50"/>
    <d v="2016-05-24T09:00:00"/>
    <d v="2016-07-03T17:03:43"/>
    <n v="140"/>
    <n v="7"/>
    <s v="#Elderly, #Eco-friendly, #Repeat Borrower, user_favorite"/>
    <s v="female"/>
    <s v="bullet"/>
    <d v="2016-06-24T00:00:00"/>
    <x v="0"/>
    <s v="low"/>
  </r>
  <r>
    <n v="1105842"/>
    <n v="2500"/>
    <n v="2500"/>
    <s v="Tailoring"/>
    <x v="2"/>
    <s v="to buy raw material for her business."/>
    <x v="32"/>
    <s v="Thaiba"/>
    <s v="NPR"/>
    <n v="620"/>
    <d v="2016-06-24T20:45:20"/>
    <d v="2016-05-27T09:00:00"/>
    <d v="2016-07-01T13:55:18"/>
    <n v="140"/>
    <n v="10"/>
    <s v=""/>
    <s v="female"/>
    <s v="monthly"/>
    <d v="2016-06-24T00:00:00"/>
    <x v="0"/>
    <s v="low"/>
  </r>
  <r>
    <n v="1105859"/>
    <n v="5000"/>
    <n v="5000"/>
    <s v="Farming"/>
    <x v="0"/>
    <s v="to buy farming supplies and pay field hands."/>
    <x v="7"/>
    <s v="Gotera"/>
    <s v="USD"/>
    <n v="1990"/>
    <d v="2016-06-24T21:31:57"/>
    <d v="2016-06-08T09:00:00"/>
    <d v="2016-06-29T01:47:42"/>
    <n v="120"/>
    <n v="10"/>
    <s v="#Repeat Borrower, #Elderly, user_favorite"/>
    <s v="male"/>
    <s v="bullet"/>
    <d v="2016-06-24T00:00:00"/>
    <x v="0"/>
    <s v="low"/>
  </r>
  <r>
    <n v="1105794"/>
    <n v="4750"/>
    <n v="4750"/>
    <s v="Higher education costs"/>
    <x v="5"/>
    <s v="to pay his university fees."/>
    <x v="19"/>
    <s v="Curuguaty"/>
    <s v="PYG"/>
    <n v="580"/>
    <d v="2016-06-24T18:29:32"/>
    <d v="2016-05-24T09:00:00"/>
    <d v="2016-06-29T02:01:44"/>
    <n v="150"/>
    <n v="17"/>
    <s v="#Schooling, #Repeat Borrower, #Single"/>
    <s v="male"/>
    <s v="monthly"/>
    <d v="2016-06-24T00:00:00"/>
    <x v="0"/>
    <s v="low"/>
  </r>
  <r>
    <n v="1105726"/>
    <n v="4250"/>
    <n v="4250"/>
    <s v="Tailoring"/>
    <x v="2"/>
    <s v="to buy fabric."/>
    <x v="56"/>
    <s v=""/>
    <s v="TRY"/>
    <n v="1980"/>
    <d v="2016-06-24T16:39:02"/>
    <d v="2016-05-31T09:00:00"/>
    <d v="2016-07-01T18:19:00"/>
    <n v="90"/>
    <n v="13"/>
    <s v="#Repeat Borrower, #Fabrics, user_favorite"/>
    <s v="female"/>
    <s v="irregular"/>
    <d v="2016-06-24T00:00:00"/>
    <x v="0"/>
    <s v="low"/>
  </r>
  <r>
    <n v="1106193"/>
    <n v="2250"/>
    <n v="2250"/>
    <s v="Farming"/>
    <x v="0"/>
    <s v="to buy fertilizers and pay workers in order to maintain her coffee farm."/>
    <x v="24"/>
    <s v="Gracias, Lempira"/>
    <s v="HNL"/>
    <n v="2010"/>
    <d v="2016-06-25T17:05:25"/>
    <d v="2016-06-15T09:00:00"/>
    <d v="2016-06-28T22:15:14"/>
    <n v="100"/>
    <n v="7"/>
    <s v="#Trees"/>
    <s v="female"/>
    <s v="bullet"/>
    <d v="2016-06-25T00:00:00"/>
    <x v="0"/>
    <s v="low"/>
  </r>
  <r>
    <n v="1106117"/>
    <n v="2000"/>
    <n v="2000"/>
    <s v="Fruits &amp; Vegetables"/>
    <x v="1"/>
    <s v="to buy a variety of vegetables to sell and other supplies needed in her business."/>
    <x v="0"/>
    <s v="Tacloban City, Leyte"/>
    <s v="PHP"/>
    <n v="1450"/>
    <d v="2016-06-25T10:04:07"/>
    <d v="2016-06-20T09:00:00"/>
    <d v="2016-07-01T16:25:25"/>
    <n v="80"/>
    <n v="6"/>
    <s v=""/>
    <s v="female"/>
    <s v="irregular"/>
    <d v="2016-06-25T00:00:00"/>
    <x v="0"/>
    <s v="low"/>
  </r>
  <r>
    <n v="1106157"/>
    <n v="4500"/>
    <n v="4500"/>
    <s v="General Store"/>
    <x v="3"/>
    <s v="to buy more retail items like cooking oil, soap, sodas and others to sell."/>
    <x v="13"/>
    <s v="Hoima"/>
    <s v="UGX"/>
    <n v="1630"/>
    <d v="2016-06-25T12:24:18"/>
    <d v="2016-06-15T09:00:00"/>
    <d v="2016-07-28T20:20:36"/>
    <n v="120"/>
    <n v="18"/>
    <s v="#Repeat Borrower, user_favorite, user_favorite, user_favorite"/>
    <s v="male"/>
    <s v="monthly"/>
    <d v="2016-06-25T00:00:00"/>
    <x v="0"/>
    <s v="low"/>
  </r>
  <r>
    <n v="1106105"/>
    <n v="1500"/>
    <n v="1500"/>
    <s v="Fruits &amp; Vegetables"/>
    <x v="1"/>
    <s v="to buy a variety of vegetables to sell and other supplies needed in her business."/>
    <x v="0"/>
    <s v="Tacloban City, Leyte"/>
    <s v="PHP"/>
    <n v="1450"/>
    <d v="2016-06-25T09:45:23"/>
    <d v="2016-06-14T09:00:00"/>
    <d v="2016-07-01T17:29:20"/>
    <n v="80"/>
    <n v="5"/>
    <s v="#Elderly, user_favorite"/>
    <s v="female"/>
    <s v="irregular"/>
    <d v="2016-06-25T00:00:00"/>
    <x v="0"/>
    <s v="low"/>
  </r>
  <r>
    <n v="1107141"/>
    <n v="9000"/>
    <n v="9000"/>
    <s v="Services"/>
    <x v="2"/>
    <s v="to purchase a laptop computer to perform audits for his customers."/>
    <x v="5"/>
    <s v="El Alto"/>
    <s v="BOB"/>
    <n v="1100"/>
    <d v="2016-06-27T18:34:27"/>
    <d v="2016-06-16T09:00:00"/>
    <d v="2016-07-21T20:10:56"/>
    <n v="90"/>
    <n v="32"/>
    <s v="#Technology, #Single, user_favorite, user_favorite"/>
    <s v="male"/>
    <s v="monthly"/>
    <d v="2016-06-27T00:00:00"/>
    <x v="0"/>
    <s v="low"/>
  </r>
  <r>
    <n v="1107007"/>
    <n v="2000"/>
    <n v="5000"/>
    <s v="Cosmetics Sales"/>
    <x v="3"/>
    <s v="to buy the latest hair braids, perfumes and lotions."/>
    <x v="1"/>
    <s v="Kakamega"/>
    <s v="KES"/>
    <n v="3860"/>
    <d v="2016-06-27T14:59:28"/>
    <d v="2016-05-31T09:00:00"/>
    <m/>
    <n v="110"/>
    <n v="8"/>
    <s v="#First Loan, #Parent, #Woman Owned Biz"/>
    <s v="female"/>
    <s v="irregular"/>
    <d v="2016-06-27T00:00:00"/>
    <x v="1"/>
    <s v="low"/>
  </r>
  <r>
    <n v="1106888"/>
    <n v="3500"/>
    <n v="3500"/>
    <s v="Food Production/Sales"/>
    <x v="1"/>
    <s v="to buy five sacks of cabbages and five sacks of rice."/>
    <x v="41"/>
    <s v="Tokoin"/>
    <s v="XOF"/>
    <n v="2960"/>
    <d v="2016-06-27T12:31:46"/>
    <d v="2016-06-03T09:00:00"/>
    <d v="2016-07-01T07:11:01"/>
    <n v="110"/>
    <n v="14"/>
    <s v="#Widowed, user_favorite, #Single Parent, #Vegan, #Woman Owned Biz"/>
    <s v="female"/>
    <s v="irregular"/>
    <d v="2016-06-27T00:00:00"/>
    <x v="0"/>
    <s v="low"/>
  </r>
  <r>
    <n v="1106566"/>
    <n v="10000"/>
    <n v="10000"/>
    <s v="Milk Sales"/>
    <x v="1"/>
    <s v="to buy a dairy cow."/>
    <x v="19"/>
    <s v="Santaní"/>
    <s v="PYG"/>
    <n v="580"/>
    <d v="2016-06-27T05:12:26"/>
    <d v="2016-05-26T09:00:00"/>
    <d v="2016-07-27T05:48:14"/>
    <n v="150"/>
    <n v="36"/>
    <s v="#Animals, #Biz Durable Asset, user_favorite"/>
    <s v="male"/>
    <s v="monthly"/>
    <d v="2016-06-27T00:00:00"/>
    <x v="0"/>
    <s v="low"/>
  </r>
  <r>
    <n v="1106806"/>
    <n v="7500"/>
    <n v="15000"/>
    <s v="Poultry"/>
    <x v="0"/>
    <s v="to buy poultry, choppers, refrigerators and new machines for his poultry store"/>
    <x v="23"/>
    <s v="jenin"/>
    <s v="USD"/>
    <n v="4620"/>
    <d v="2016-06-27T10:47:50"/>
    <d v="2016-06-12T09:00:00"/>
    <m/>
    <n v="280"/>
    <n v="27"/>
    <s v="#Animals, user_favorite, #Biz Durable Asset, #Schooling, #Supporting Family, user_favorite, user_favorite, user_favorite, user_favorite, user_favorite, user_favorite, user_favorite"/>
    <s v="male"/>
    <s v="monthly"/>
    <d v="2016-06-27T00:00:00"/>
    <x v="1"/>
    <s v="low"/>
  </r>
  <r>
    <n v="1106682"/>
    <n v="4500"/>
    <n v="4500"/>
    <s v="General Store"/>
    <x v="3"/>
    <s v="to buy items to sell like canned goods, chips, spices, eggs, noodles, soap, shampoo, etc."/>
    <x v="0"/>
    <s v="Narra, Palawan"/>
    <s v="PHP"/>
    <n v="1450"/>
    <d v="2016-06-27T08:24:02"/>
    <d v="2016-05-31T09:00:00"/>
    <d v="2016-07-02T23:35:25"/>
    <n v="80"/>
    <n v="4"/>
    <s v=""/>
    <s v="female"/>
    <s v="irregular"/>
    <d v="2016-06-27T00:00:00"/>
    <x v="0"/>
    <s v="low"/>
  </r>
  <r>
    <n v="1107482"/>
    <n v="4250"/>
    <n v="4250"/>
    <s v="Farming"/>
    <x v="0"/>
    <s v="To buy fertilizers and other farm supplies."/>
    <x v="0"/>
    <s v="Pan-ay, Capiz"/>
    <s v="PHP"/>
    <n v="1450"/>
    <d v="2016-06-28T06:49:24"/>
    <d v="2016-06-01T09:00:00"/>
    <d v="2016-07-04T07:59:15"/>
    <n v="70"/>
    <n v="7"/>
    <s v="#Repeat Borrower, #Widowed"/>
    <s v="female"/>
    <s v="irregular"/>
    <d v="2016-06-28T00:00:00"/>
    <x v="0"/>
    <s v="low"/>
  </r>
  <r>
    <n v="1108205"/>
    <n v="4000"/>
    <n v="4000"/>
    <s v="Agriculture"/>
    <x v="0"/>
    <s v="to buy taro roots (seedlings), banana tube (seedlings), a wheelbarrow, rake, shovel, water tank, and hand gloves."/>
    <x v="27"/>
    <s v="Lalomauga"/>
    <s v="WST"/>
    <n v="150"/>
    <d v="2016-06-28T23:58:07"/>
    <d v="2016-06-23T09:00:00"/>
    <d v="2016-07-20T16:14:08"/>
    <n v="140"/>
    <n v="16"/>
    <s v="#Trees, #Biz Durable Asset, #Parent, #Vegan, #Woman Owned Biz, user_favorite"/>
    <s v="female"/>
    <s v="irregular"/>
    <d v="2016-06-28T00:00:00"/>
    <x v="0"/>
    <s v="low"/>
  </r>
  <r>
    <n v="1108039"/>
    <n v="6250"/>
    <n v="6250"/>
    <s v="Agriculture"/>
    <x v="0"/>
    <s v="to invest in buying manure and fertilizers, and to pay his workers."/>
    <x v="26"/>
    <s v="Santo Domingo de la Capilla - Cutervo - Cajamarca"/>
    <s v="PEN"/>
    <n v="1430"/>
    <d v="2016-06-28T16:13:19"/>
    <d v="2016-06-24T09:00:00"/>
    <d v="2016-07-25T11:22:13"/>
    <n v="140"/>
    <n v="24"/>
    <s v="#First Loan, #Job Creator, #Parent, #Trees, #Vegan, user_favorite"/>
    <s v="male"/>
    <s v="bullet"/>
    <d v="2016-06-28T00:00:00"/>
    <x v="0"/>
    <s v="low"/>
  </r>
  <r>
    <n v="1107663"/>
    <n v="5000"/>
    <n v="5000"/>
    <s v="General Store"/>
    <x v="3"/>
    <s v="to buy plasma TV sets, computers and cellular phones for resale."/>
    <x v="54"/>
    <s v="Boane, Maputo"/>
    <s v="MZN"/>
    <n v="230"/>
    <d v="2016-06-28T09:04:11"/>
    <d v="2016-06-08T09:00:00"/>
    <d v="2016-07-25T17:24:33"/>
    <n v="170"/>
    <n v="17"/>
    <s v="#Technology, #Parent, user_favorite, user_favorite"/>
    <s v="male"/>
    <s v="monthly"/>
    <d v="2016-06-28T00:00:00"/>
    <x v="0"/>
    <s v="low"/>
  </r>
  <r>
    <n v="1107813"/>
    <n v="2250"/>
    <n v="2250"/>
    <s v="Fishing"/>
    <x v="1"/>
    <s v="to buy fish nets, gasoline, and other fishing supplies"/>
    <x v="0"/>
    <s v="Daan Bantayan, Cebu"/>
    <s v="PHP"/>
    <n v="1450"/>
    <d v="2016-06-28T11:41:08"/>
    <d v="2016-05-31T09:00:00"/>
    <d v="2016-07-05T21:03:28"/>
    <n v="80"/>
    <n v="5"/>
    <s v=""/>
    <s v="female"/>
    <s v="irregular"/>
    <d v="2016-06-28T00:00:00"/>
    <x v="0"/>
    <s v="low"/>
  </r>
  <r>
    <n v="1107670"/>
    <n v="3250"/>
    <n v="3250"/>
    <s v="Personal Housing Expenses"/>
    <x v="4"/>
    <s v="to buy cement and joists to continue working on his house."/>
    <x v="54"/>
    <s v="Boane, Maputo"/>
    <s v="MZN"/>
    <n v="230"/>
    <d v="2016-06-28T09:08:36"/>
    <d v="2016-06-14T09:00:00"/>
    <d v="2016-07-17T21:16:13"/>
    <n v="170"/>
    <n v="13"/>
    <s v="volunteer_pick, #Elderly, #Repair Renew Replace, user_favorite"/>
    <s v="male"/>
    <s v="monthly"/>
    <d v="2016-06-28T00:00:00"/>
    <x v="0"/>
    <s v="low"/>
  </r>
  <r>
    <n v="1108179"/>
    <n v="6000"/>
    <n v="6000"/>
    <s v="Food Production/Sales"/>
    <x v="1"/>
    <s v="to buy maize, soft cheese, beans, fried pork rind, &quot;loroco&quot; (vine flower buds) and oil so she can continue making &quot;pupusas&quot;  (Salvadorean corn tortillas)"/>
    <x v="7"/>
    <s v="La Unión"/>
    <s v="USD"/>
    <n v="1990"/>
    <d v="2016-06-28T22:18:42"/>
    <d v="2016-06-24T09:00:00"/>
    <d v="2016-07-28T17:30:44"/>
    <n v="140"/>
    <n v="20"/>
    <s v="#Repeat Borrower, #Parent, user_favorite"/>
    <s v="female"/>
    <s v="monthly"/>
    <d v="2016-06-28T00:00:00"/>
    <x v="0"/>
    <s v="low"/>
  </r>
  <r>
    <n v="1108036"/>
    <n v="3250"/>
    <n v="3250"/>
    <s v="Pigs"/>
    <x v="0"/>
    <s v="to buy feed and other supplies to raise her pigs."/>
    <x v="0"/>
    <s v="Hinigaran, Negros Occidental"/>
    <s v="PHP"/>
    <n v="1450"/>
    <d v="2016-06-28T16:11:42"/>
    <d v="2016-06-23T09:00:00"/>
    <d v="2016-07-06T16:11:10"/>
    <n v="80"/>
    <n v="13"/>
    <s v="#Animals"/>
    <s v="female"/>
    <s v="irregular"/>
    <d v="2016-06-28T00:00:00"/>
    <x v="0"/>
    <s v="low"/>
  </r>
  <r>
    <n v="1107547"/>
    <n v="2500"/>
    <n v="5750"/>
    <s v="General Store"/>
    <x v="3"/>
    <s v="to buy rice, sugar, grains, biscuits, oil and flour from the market at lower rates to make her stock available for her customers"/>
    <x v="3"/>
    <s v="Chiniot"/>
    <s v="PKR"/>
    <n v="2450"/>
    <d v="2016-06-28T07:55:19"/>
    <d v="2016-06-21T09:00:00"/>
    <m/>
    <n v="140"/>
    <n v="7"/>
    <s v="#Woman Owned Biz"/>
    <s v="female"/>
    <s v="monthly"/>
    <d v="2016-06-28T00:00:00"/>
    <x v="1"/>
    <s v="low"/>
  </r>
  <r>
    <n v="1107434"/>
    <n v="9250"/>
    <n v="58000"/>
    <s v="Grocery Store"/>
    <x v="1"/>
    <s v="to buy a sack of flour, a sack of sugar, a sack of rice, a box of tinned fish, a box of vegetable oil, a box of milk, a box of sausages, etc."/>
    <x v="27"/>
    <s v="Saleaumua, Aleipata"/>
    <s v="WST"/>
    <n v="150"/>
    <d v="2016-06-28T05:48:58"/>
    <d v="2016-06-23T09:00:00"/>
    <m/>
    <n v="140"/>
    <n v="24"/>
    <s v="#Parent, #Repeat Borrower, #Woman Owned Biz, user_favorite"/>
    <s v="female"/>
    <s v="irregular"/>
    <d v="2016-06-28T00:00:00"/>
    <x v="1"/>
    <s v="low"/>
  </r>
  <r>
    <n v="1108215"/>
    <n v="500"/>
    <n v="10000"/>
    <s v="Farm Supplies"/>
    <x v="0"/>
    <s v="to buy agricultural inputs and to pay labourers to make his cultivation of basic grains."/>
    <x v="7"/>
    <s v="Anamoros"/>
    <s v="USD"/>
    <n v="1990"/>
    <d v="2016-06-29T00:16:31"/>
    <d v="2016-06-18T09:00:00"/>
    <m/>
    <n v="200"/>
    <n v="2"/>
    <s v="#Parent, #Vegan, #Job Creator"/>
    <s v="male"/>
    <s v="irregular"/>
    <d v="2016-06-28T00:00:00"/>
    <x v="1"/>
    <s v="low"/>
  </r>
  <r>
    <n v="1107947"/>
    <n v="56250"/>
    <n v="56250"/>
    <s v="Clothing Sales"/>
    <x v="7"/>
    <s v="to buy 25 lengths of pagnes [bright, colorful fabric]."/>
    <x v="45"/>
    <s v="Goma, North Kivu province"/>
    <s v="USD"/>
    <n v="1600"/>
    <d v="2016-06-28T14:25:25"/>
    <d v="2016-06-09T09:00:00"/>
    <d v="2016-07-02T13:09:20"/>
    <n v="60"/>
    <n v="1"/>
    <s v="#Elderly, #Fabrics, user_favorite"/>
    <s v="female, female, female, female, female, female, female, female, female, female, female, male, female, female, male, female, female, female, male, female, female, female, female, female, female, female, male, female, female, female, female"/>
    <s v="irregular"/>
    <d v="2016-06-28T00:00:00"/>
    <x v="0"/>
    <s v="low"/>
  </r>
  <r>
    <n v="1107389"/>
    <n v="1750"/>
    <n v="1750"/>
    <s v="General Store"/>
    <x v="3"/>
    <s v="to buy additional items to sell at her store, like beverages, canned goods, eggs, home care products, and other groceries."/>
    <x v="0"/>
    <s v="Sogod Leyte"/>
    <s v="PHP"/>
    <n v="1450"/>
    <d v="2016-06-28T04:52:46"/>
    <d v="2016-05-31T09:00:00"/>
    <d v="2016-07-04T05:50:05"/>
    <n v="80"/>
    <n v="6"/>
    <s v=""/>
    <s v="female"/>
    <s v="irregular"/>
    <d v="2016-06-28T00:00:00"/>
    <x v="0"/>
    <s v="low"/>
  </r>
  <r>
    <n v="1107452"/>
    <n v="2000"/>
    <n v="2000"/>
    <s v="Pigs"/>
    <x v="0"/>
    <s v="to buy feeds and other supplies to raise her pig."/>
    <x v="0"/>
    <s v="Pan-ay, Capiz"/>
    <s v="PHP"/>
    <n v="1450"/>
    <d v="2016-06-28T06:29:57"/>
    <d v="2016-06-01T09:00:00"/>
    <d v="2016-07-04T08:15:19"/>
    <n v="70"/>
    <n v="1"/>
    <s v=""/>
    <s v="female"/>
    <s v="irregular"/>
    <d v="2016-06-28T00:00:00"/>
    <x v="0"/>
    <s v="low"/>
  </r>
  <r>
    <n v="1107714"/>
    <n v="1750"/>
    <n v="1750"/>
    <s v="Fishing"/>
    <x v="1"/>
    <s v="to buy fish nets, gasoline, and other fishing supplies"/>
    <x v="0"/>
    <s v="Talibon, Bohol"/>
    <s v="PHP"/>
    <n v="1450"/>
    <d v="2016-06-28T09:43:21"/>
    <d v="2016-06-14T09:00:00"/>
    <d v="2016-07-04T17:22:26"/>
    <n v="80"/>
    <n v="6"/>
    <s v=""/>
    <s v="female"/>
    <s v="irregular"/>
    <d v="2016-06-28T00:00:00"/>
    <x v="0"/>
    <s v="low"/>
  </r>
  <r>
    <n v="1107935"/>
    <n v="1250"/>
    <n v="2500"/>
    <s v="Farming"/>
    <x v="0"/>
    <s v="to purchase improved inputs that will increase his yield"/>
    <x v="58"/>
    <s v="Kaduna"/>
    <s v="NGN"/>
    <n v="2880"/>
    <d v="2016-06-28T14:03:08"/>
    <d v="2016-07-15T09:00:00"/>
    <m/>
    <n v="190"/>
    <n v="5"/>
    <s v="#Vegan, #Parent"/>
    <s v="male"/>
    <s v="bullet"/>
    <d v="2016-06-28T00:00:00"/>
    <x v="1"/>
    <s v="low"/>
  </r>
  <r>
    <n v="1107469"/>
    <n v="6750"/>
    <n v="10750"/>
    <s v="Farming"/>
    <x v="0"/>
    <s v="to buy chemicals, seeds, a shovel, wheelbarrow, weed sprayer, etc."/>
    <x v="27"/>
    <s v="Samalaeulu Savaii"/>
    <s v="WST"/>
    <n v="150"/>
    <d v="2016-06-28T06:42:43"/>
    <d v="2016-06-23T09:00:00"/>
    <m/>
    <n v="140"/>
    <n v="10"/>
    <s v="#Elderly, #Biz Durable Asset, #Repeat Borrower, #Vegan, #Woman Owned Biz"/>
    <s v="female"/>
    <s v="irregular"/>
    <d v="2016-06-28T00:00:00"/>
    <x v="1"/>
    <s v="low"/>
  </r>
  <r>
    <n v="1108261"/>
    <n v="3750"/>
    <n v="3750"/>
    <s v="Personal Housing Expenses"/>
    <x v="4"/>
    <s v="to purchase house building materials and pay labor"/>
    <x v="0"/>
    <s v="Plaridel-Puntod Lopez Jaena,Misamis Occidental"/>
    <s v="PHP"/>
    <n v="1260"/>
    <d v="2016-06-29T02:19:40"/>
    <d v="2016-05-29T09:00:00"/>
    <d v="2016-07-23T00:43:49"/>
    <n v="100"/>
    <n v="12"/>
    <s v="#Woman Owned Biz"/>
    <s v="female"/>
    <s v="irregular"/>
    <d v="2016-06-29T00:00:00"/>
    <x v="0"/>
    <s v="low"/>
  </r>
  <r>
    <n v="1108616"/>
    <n v="5000"/>
    <n v="5000"/>
    <s v="Retail"/>
    <x v="3"/>
    <s v="to buy more stock of soda, sugar, juices, bread and other items"/>
    <x v="1"/>
    <s v="Voi"/>
    <s v="KES"/>
    <n v="1380"/>
    <d v="2016-06-29T10:32:03"/>
    <d v="2016-06-27T09:00:00"/>
    <d v="2016-07-06T08:37:24"/>
    <n v="50"/>
    <n v="18"/>
    <s v=""/>
    <s v="female"/>
    <s v="irregular"/>
    <d v="2016-06-29T00:00:00"/>
    <x v="0"/>
    <s v="low"/>
  </r>
  <r>
    <n v="1109843"/>
    <n v="50000"/>
    <n v="50000"/>
    <s v="Restaurant"/>
    <x v="1"/>
    <s v=" buy a POS system to better manage my book keeping."/>
    <x v="37"/>
    <s v=""/>
    <s v="USD"/>
    <m/>
    <d v="2016-06-29T03:41:33"/>
    <d v="2016-08-19T01:25:47"/>
    <d v="2016-08-10T01:22:51"/>
    <n v="240"/>
    <n v="53"/>
    <s v="user_favorite, user_favorite"/>
    <s v="female"/>
    <s v="monthly"/>
    <d v="2016-06-29T00:00:00"/>
    <x v="0"/>
    <s v="high"/>
  </r>
  <r>
    <n v="1108293"/>
    <n v="20500"/>
    <n v="20500"/>
    <s v="Weaving"/>
    <x v="11"/>
    <s v="to grow her weaving operations by investing in raw materials and increasing her earning potential."/>
    <x v="61"/>
    <s v="Rongkwang"/>
    <s v="USD"/>
    <n v="2740"/>
    <d v="2016-06-29T04:24:20"/>
    <d v="2016-07-05T09:00:00"/>
    <d v="2016-07-05T17:17:45"/>
    <n v="190"/>
    <n v="77"/>
    <s v="user_favorite, #Fabrics, #Parent, #Woman Owned Biz, user_favorite, user_favorite"/>
    <s v="female"/>
    <s v="bullet"/>
    <d v="2016-06-29T00:00:00"/>
    <x v="0"/>
    <s v="high"/>
  </r>
  <r>
    <n v="1108277"/>
    <n v="3000"/>
    <n v="8000"/>
    <s v="Bakery"/>
    <x v="1"/>
    <s v="to buy a sack of flour, sack of sugar, yeast, plastic bags, a wooden spoon, fry pan and vegetable oil."/>
    <x v="27"/>
    <s v="Eva"/>
    <s v="WST"/>
    <n v="150"/>
    <d v="2016-06-29T03:04:31"/>
    <d v="2016-06-09T09:00:00"/>
    <m/>
    <n v="140"/>
    <n v="11"/>
    <s v="#Elderly, #Biz Durable Asset, #Parent, #Repeat Borrower, #Woman Owned Biz"/>
    <s v="female"/>
    <s v="irregular"/>
    <d v="2016-06-29T00:00:00"/>
    <x v="1"/>
    <s v="low"/>
  </r>
  <r>
    <n v="1108813"/>
    <n v="12000"/>
    <n v="12000"/>
    <s v="Sewing"/>
    <x v="2"/>
    <s v="to sew and sell shoes."/>
    <x v="33"/>
    <s v="Tbilisi"/>
    <s v="USD"/>
    <n v="1810"/>
    <d v="2016-06-29T15:02:07"/>
    <d v="2016-05-31T09:00:00"/>
    <d v="2016-08-05T13:30:49"/>
    <n v="150"/>
    <n v="29"/>
    <s v="user_favorite, #Supporting Family, user_favorite, user_favorite, user_favorite"/>
    <s v="male"/>
    <s v="monthly"/>
    <d v="2016-06-29T00:00:00"/>
    <x v="0"/>
    <s v="low"/>
  </r>
  <r>
    <n v="1108976"/>
    <n v="5000"/>
    <n v="5000"/>
    <s v="General Store"/>
    <x v="3"/>
    <s v="to purchase bread, basic grains, soups, cereals, seasonings, detergents, drinks, candies, etc., to stock her store."/>
    <x v="7"/>
    <s v="San Miguel"/>
    <s v="USD"/>
    <n v="1990"/>
    <d v="2016-06-29T23:30:06"/>
    <d v="2016-06-25T09:00:00"/>
    <d v="2016-08-01T14:03:05"/>
    <n v="140"/>
    <n v="20"/>
    <s v="#Single Parent, #Parent, #Woman Owned Biz, user_favorite"/>
    <s v="female"/>
    <s v="monthly"/>
    <d v="2016-06-29T00:00:00"/>
    <x v="0"/>
    <s v="low"/>
  </r>
  <r>
    <n v="1108761"/>
    <n v="6500"/>
    <n v="6500"/>
    <s v="Pigs"/>
    <x v="0"/>
    <s v="to buy feeds and other supplies to raise her pig."/>
    <x v="0"/>
    <s v="Quezon, Palawan"/>
    <s v="PHP"/>
    <n v="1450"/>
    <d v="2016-06-29T13:44:41"/>
    <d v="2016-05-31T09:00:00"/>
    <d v="2016-07-06T16:35:21"/>
    <n v="80"/>
    <n v="1"/>
    <s v=""/>
    <s v="female"/>
    <s v="irregular"/>
    <d v="2016-06-29T00:00:00"/>
    <x v="0"/>
    <s v="low"/>
  </r>
  <r>
    <n v="1108412"/>
    <n v="2250"/>
    <n v="4000"/>
    <s v="Tailoring"/>
    <x v="2"/>
    <s v="to increase her tailoring business."/>
    <x v="3"/>
    <s v="Rawalpindi"/>
    <s v="PKR"/>
    <n v="2470"/>
    <d v="2016-06-29T07:10:51"/>
    <d v="2016-06-23T09:00:00"/>
    <m/>
    <n v="140"/>
    <n v="9"/>
    <s v="#Fabrics, #Parent, #Repair Renew Replace, #Woman Owned Biz, user_favorite"/>
    <s v="female"/>
    <s v="monthly"/>
    <d v="2016-06-29T00:00:00"/>
    <x v="1"/>
    <s v="low"/>
  </r>
  <r>
    <n v="1108374"/>
    <n v="1750"/>
    <n v="1750"/>
    <s v="Liquor Store / Off-License"/>
    <x v="1"/>
    <s v="to buy additional containers of coconut wine to sell."/>
    <x v="0"/>
    <s v="Palo, Leyte"/>
    <s v="PHP"/>
    <n v="1450"/>
    <d v="2016-06-29T06:21:15"/>
    <d v="2016-06-03T09:00:00"/>
    <d v="2016-07-05T16:55:28"/>
    <n v="70"/>
    <n v="1"/>
    <s v=""/>
    <s v="female"/>
    <s v="irregular"/>
    <d v="2016-06-29T00:00:00"/>
    <x v="0"/>
    <s v="low"/>
  </r>
  <r>
    <n v="1108817"/>
    <n v="13000"/>
    <n v="23750"/>
    <s v="Livestock"/>
    <x v="0"/>
    <s v="to raise rams for resale."/>
    <x v="12"/>
    <s v="Yangasso"/>
    <s v="XOF"/>
    <n v="4380"/>
    <d v="2016-06-29T15:08:11"/>
    <d v="2016-06-09T09:00:00"/>
    <m/>
    <n v="80"/>
    <n v="48"/>
    <s v="#Repeat Borrower, #Animals, #Parent"/>
    <s v="male, male, male"/>
    <s v="bullet"/>
    <d v="2016-06-29T00:00:00"/>
    <x v="1"/>
    <s v="low"/>
  </r>
  <r>
    <n v="1108893"/>
    <n v="9750"/>
    <n v="9750"/>
    <s v="Clothing Sales"/>
    <x v="7"/>
    <s v="To buy clothing to sell"/>
    <x v="74"/>
    <s v="La Romana"/>
    <s v="DOP"/>
    <n v="440"/>
    <d v="2016-06-29T18:04:45"/>
    <d v="2016-06-08T09:00:00"/>
    <d v="2016-07-08T08:02:32"/>
    <n v="70"/>
    <n v="19"/>
    <s v="user_favorite, user_favorite"/>
    <s v="female, female, female, female, female"/>
    <s v="irregular"/>
    <d v="2016-06-29T00:00:00"/>
    <x v="0"/>
    <s v="low"/>
  </r>
  <r>
    <n v="1108372"/>
    <n v="5500"/>
    <n v="5500"/>
    <s v="Farming"/>
    <x v="0"/>
    <s v="to buy fertilizers and other farm supplies."/>
    <x v="0"/>
    <s v="Palo, Leyte"/>
    <s v="PHP"/>
    <n v="1450"/>
    <d v="2016-06-29T06:18:09"/>
    <d v="2016-06-03T09:00:00"/>
    <d v="2016-07-22T17:22:45"/>
    <n v="100"/>
    <n v="22"/>
    <s v="#Repeat Borrower, #Woman Owned Biz, #Parent, #Vegan, user_favorite"/>
    <s v="female"/>
    <s v="irregular"/>
    <d v="2016-06-29T00:00:00"/>
    <x v="0"/>
    <s v="low"/>
  </r>
  <r>
    <n v="1108420"/>
    <n v="5000"/>
    <n v="5000"/>
    <s v="Agriculture"/>
    <x v="0"/>
    <s v="to buy seedbeds and supplies for growing coffee."/>
    <x v="31"/>
    <s v="Fila Naranjo,Coto Bruss"/>
    <s v="CRC"/>
    <n v="1500"/>
    <d v="2016-06-29T07:20:28"/>
    <d v="2016-06-20T09:00:00"/>
    <d v="2016-07-09T22:52:41"/>
    <n v="380"/>
    <n v="19"/>
    <s v="volunteer_pick, #Elderly, #Eco-friendly, #Sustainable Ag, #First Loan, #Parent, #Trees, #Vegan"/>
    <s v="male"/>
    <s v="irregular"/>
    <d v="2016-06-29T00:00:00"/>
    <x v="0"/>
    <s v="low"/>
  </r>
  <r>
    <n v="1109955"/>
    <n v="12250"/>
    <n v="12250"/>
    <s v="Farming"/>
    <x v="0"/>
    <s v="to buy a biodigester to reduce his farm’s costs and improve the environment."/>
    <x v="44"/>
    <s v="Emiliano Zapata"/>
    <s v="MXN"/>
    <n v="2260"/>
    <d v="2016-07-01T01:09:25"/>
    <d v="2016-06-20T09:00:00"/>
    <d v="2016-07-11T15:36:07"/>
    <n v="140"/>
    <n v="34"/>
    <s v="user_favorite, user_favorite, #Animals, #Biz Durable Asset, #Eco-friendly, #Sustainable Ag, #Technology, user_favorite"/>
    <s v="male"/>
    <s v="bullet"/>
    <d v="2016-06-30T00:00:00"/>
    <x v="0"/>
    <s v="low"/>
  </r>
  <r>
    <n v="1109382"/>
    <n v="11500"/>
    <n v="11500"/>
    <s v="Fish Selling"/>
    <x v="1"/>
    <s v="to purchase more stock of fish such as tuna, grouper fish, and sardines."/>
    <x v="30"/>
    <s v=""/>
    <s v="IDR"/>
    <n v="1290"/>
    <d v="2016-06-30T10:32:23"/>
    <d v="2016-06-13T09:00:00"/>
    <d v="2016-07-25T18:20:21"/>
    <n v="140"/>
    <n v="40"/>
    <s v="#Parent, #Woman Owned Biz, user_favorite"/>
    <s v="female, female, female, female, female"/>
    <s v="irregular"/>
    <d v="2016-06-30T00:00:00"/>
    <x v="0"/>
    <s v="low"/>
  </r>
  <r>
    <n v="1109422"/>
    <n v="4000"/>
    <n v="4000"/>
    <s v="Agriculture"/>
    <x v="0"/>
    <s v="to buy farm supplies."/>
    <x v="1"/>
    <s v="Molo"/>
    <s v="KES"/>
    <n v="1380"/>
    <d v="2016-06-30T10:59:41"/>
    <d v="2016-06-22T09:00:00"/>
    <d v="2016-07-28T00:36:58"/>
    <n v="140"/>
    <n v="3"/>
    <s v="#Repeat Borrower, #Single, #Supporting Family"/>
    <s v="male"/>
    <s v="monthly"/>
    <d v="2016-06-30T00:00:00"/>
    <x v="0"/>
    <s v="low"/>
  </r>
  <r>
    <n v="1109624"/>
    <n v="1000"/>
    <n v="4500"/>
    <s v="Vehicle Repairs"/>
    <x v="2"/>
    <s v="To buy more spare parts."/>
    <x v="1"/>
    <s v="Kapsabet"/>
    <s v="KES"/>
    <n v="3860"/>
    <d v="2016-06-30T13:35:48"/>
    <d v="2016-06-07T09:00:00"/>
    <m/>
    <n v="140"/>
    <n v="4"/>
    <s v="#Repeat Borrower, #Repair Renew Replace, #Parent"/>
    <s v="male"/>
    <s v="irregular"/>
    <d v="2016-06-30T00:00:00"/>
    <x v="1"/>
    <s v="low"/>
  </r>
  <r>
    <n v="1109721"/>
    <n v="4000"/>
    <n v="4000"/>
    <s v="General Store"/>
    <x v="3"/>
    <s v="to re-stock her retail shop with soap, sugar, and edible oils to sell."/>
    <x v="13"/>
    <s v="Bundibugyo"/>
    <s v="UGX"/>
    <n v="1630"/>
    <d v="2016-06-30T15:37:41"/>
    <d v="2016-06-21T09:00:00"/>
    <d v="2016-07-18T19:50:14"/>
    <n v="100"/>
    <n v="3"/>
    <s v="#Woman Owned Biz, #Parent, #Schooling"/>
    <s v="female"/>
    <s v="monthly"/>
    <d v="2016-06-30T00:00:00"/>
    <x v="0"/>
    <s v="low"/>
  </r>
  <r>
    <n v="1109666"/>
    <n v="19500"/>
    <n v="19500"/>
    <s v="Food Production/Sales"/>
    <x v="1"/>
    <s v="to buy 100 000 fr of condiments, and begin with 50 000 fr of working capital to start to sell her condiments."/>
    <x v="55"/>
    <s v="Ouagadougou Kilwin"/>
    <s v="XOF"/>
    <n v="3980"/>
    <d v="2016-06-30T14:24:42"/>
    <d v="2016-06-01T09:00:00"/>
    <d v="2016-07-30T04:04:57"/>
    <n v="60"/>
    <n v="6"/>
    <s v=""/>
    <s v="female, female, female, female, female, female, female, female, female"/>
    <s v="irregular"/>
    <d v="2016-06-30T00:00:00"/>
    <x v="0"/>
    <s v="low"/>
  </r>
  <r>
    <n v="1109771"/>
    <n v="1500"/>
    <n v="8000"/>
    <s v="General Store"/>
    <x v="3"/>
    <s v="to purchase soft drinks, fruit juices, candies, oil, eggs, seasonings and detergents to stock her store."/>
    <x v="7"/>
    <s v="Ciudad El Triunfo"/>
    <s v="USD"/>
    <n v="1990"/>
    <d v="2016-06-30T17:23:27"/>
    <d v="2016-06-25T09:00:00"/>
    <m/>
    <n v="200"/>
    <n v="6"/>
    <s v="#Parent, #Woman Owned Biz, user_favorite"/>
    <s v="female"/>
    <s v="monthly"/>
    <d v="2016-06-30T00:00:00"/>
    <x v="1"/>
    <s v="low"/>
  </r>
  <r>
    <n v="1109568"/>
    <n v="1000"/>
    <n v="1000"/>
    <s v="Home Appliances"/>
    <x v="9"/>
    <s v="to buy a water filter to provide safe drinking water for their family."/>
    <x v="4"/>
    <s v="Kompong Thom"/>
    <s v="KHR"/>
    <n v="3110"/>
    <d v="2016-06-30T12:16:00"/>
    <d v="2016-06-17T09:00:00"/>
    <d v="2016-07-09T11:51:52"/>
    <n v="80"/>
    <n v="1"/>
    <s v="#Technology, #Health and Sanitation, #Eco-friendly"/>
    <s v="female, male"/>
    <s v="monthly"/>
    <d v="2016-06-30T00:00:00"/>
    <x v="0"/>
    <s v="low"/>
  </r>
  <r>
    <n v="1109818"/>
    <n v="3250"/>
    <n v="4000"/>
    <s v="Vehicle Repairs"/>
    <x v="2"/>
    <s v="invest in construction materials such as cement, sand and cement blocks, etc."/>
    <x v="18"/>
    <s v="Bogotá"/>
    <s v="COP"/>
    <n v="1540"/>
    <d v="2016-06-30T18:20:40"/>
    <d v="2016-06-14T09:00:00"/>
    <m/>
    <n v="140"/>
    <n v="12"/>
    <s v="#Biz Durable Asset, #First Loan, #Repair Renew Replace"/>
    <s v="male"/>
    <s v="monthly"/>
    <d v="2016-06-30T00:00:00"/>
    <x v="1"/>
    <s v="low"/>
  </r>
  <r>
    <n v="1109502"/>
    <n v="1250"/>
    <n v="1250"/>
    <s v="Home Appliances"/>
    <x v="9"/>
    <s v="To buy a water filter to provide safe drinking water for her family."/>
    <x v="4"/>
    <s v="Kandal"/>
    <s v="KHR"/>
    <n v="3110"/>
    <d v="2016-06-30T11:44:28"/>
    <d v="2016-06-13T09:00:00"/>
    <d v="2016-07-11T19:24:39"/>
    <n v="80"/>
    <n v="1"/>
    <s v="#Technology, #Health and Sanitation, #Eco-friendly"/>
    <s v="female, female, female"/>
    <s v="monthly"/>
    <d v="2016-06-30T00:00:00"/>
    <x v="0"/>
    <s v="low"/>
  </r>
  <r>
    <n v="1109583"/>
    <n v="1500"/>
    <n v="8750"/>
    <s v="General Store"/>
    <x v="3"/>
    <s v="to buy grocery items such as snack foods, drinks, canned goods, noodles and toiletries, and also a boat engine for her husband's fishing business."/>
    <x v="0"/>
    <s v="San Dionisio, Iloilo"/>
    <s v="PHP"/>
    <n v="1250"/>
    <d v="2016-06-30T12:24:55"/>
    <d v="2016-05-31T09:00:00"/>
    <m/>
    <n v="130"/>
    <n v="6"/>
    <s v="#Biz Durable Asset, #Parent, #Woman Owned Biz, user_favorite, user_favorite"/>
    <s v="female"/>
    <s v="irregular"/>
    <d v="2016-06-30T00:00:00"/>
    <x v="1"/>
    <s v="low"/>
  </r>
  <r>
    <n v="1109396"/>
    <n v="2000"/>
    <n v="2000"/>
    <s v="General Store"/>
    <x v="3"/>
    <s v="to buy more stock of sugar, flour, soap, bread and other items."/>
    <x v="1"/>
    <s v="Narok"/>
    <s v="KES"/>
    <n v="1380"/>
    <d v="2016-06-30T10:42:22"/>
    <d v="2016-06-20T09:00:00"/>
    <d v="2016-07-18T21:56:45"/>
    <n v="80"/>
    <n v="8"/>
    <s v="#Parent, #First Loan"/>
    <s v="male"/>
    <s v="monthly"/>
    <d v="2016-06-30T00:00:00"/>
    <x v="0"/>
    <s v="low"/>
  </r>
  <r>
    <n v="1109479"/>
    <n v="15750"/>
    <n v="15750"/>
    <s v="General Store"/>
    <x v="3"/>
    <s v="to buy new types of snacks for the grocery shop, and to increase the stock of usual snacks and drinks sold."/>
    <x v="59"/>
    <s v="Dala Township"/>
    <s v="MMK"/>
    <n v="4810"/>
    <d v="2016-06-30T11:33:14"/>
    <d v="2016-06-10T09:00:00"/>
    <d v="2016-07-15T23:31:57"/>
    <n v="100"/>
    <n v="54"/>
    <s v="user_favorite, #Parent, #Woman Owned Biz, user_favorite, user_favorite, user_favorite, user_favorite, user_favorite"/>
    <s v="female, female, female, female, female, female, female, female, female, female"/>
    <s v="monthly"/>
    <d v="2016-06-30T00:00:00"/>
    <x v="0"/>
    <s v="high"/>
  </r>
  <r>
    <n v="1109252"/>
    <n v="3250"/>
    <n v="3250"/>
    <s v="Charcoal Sales"/>
    <x v="3"/>
    <s v="to purchase additional sacks of charcoal to sell"/>
    <x v="0"/>
    <s v="Hinobaan, Negros Occidental"/>
    <s v="PHP"/>
    <n v="1450"/>
    <d v="2016-06-30T08:34:21"/>
    <d v="2016-05-31T09:00:00"/>
    <d v="2016-07-07T07:38:29"/>
    <n v="80"/>
    <n v="1"/>
    <s v=""/>
    <s v="female"/>
    <s v="irregular"/>
    <d v="2016-06-30T00:00:00"/>
    <x v="0"/>
    <s v="low"/>
  </r>
  <r>
    <n v="1109279"/>
    <n v="3250"/>
    <n v="3250"/>
    <s v="General Store"/>
    <x v="3"/>
    <s v="to buy more stocks of groceries to sell"/>
    <x v="0"/>
    <s v="Pontevedra, Negros Occidental"/>
    <s v="PHP"/>
    <n v="1450"/>
    <d v="2016-06-30T09:09:55"/>
    <d v="2016-06-03T09:00:00"/>
    <d v="2016-08-05T22:45:55"/>
    <n v="130"/>
    <n v="13"/>
    <s v="#Elderly, #Widowed, #Repeat Borrower, #Woman Owned Biz, user_favorite"/>
    <s v="female"/>
    <s v="irregular"/>
    <d v="2016-06-30T00:00:00"/>
    <x v="0"/>
    <s v="low"/>
  </r>
  <r>
    <n v="1110117"/>
    <n v="6000"/>
    <n v="6000"/>
    <s v="Personal Housing Expenses"/>
    <x v="4"/>
    <s v="to buy construction materials to complete the construction of a home for his family."/>
    <x v="13"/>
    <s v="Jinja"/>
    <s v="UGX"/>
    <n v="2220"/>
    <d v="2016-07-01T07:45:37"/>
    <d v="2016-06-29T09:00:00"/>
    <d v="2016-07-22T10:56:48"/>
    <n v="110"/>
    <n v="20"/>
    <s v="#Repair Renew Replace, #Parent"/>
    <s v="male"/>
    <s v="monthly"/>
    <d v="2016-07-01T00:00:00"/>
    <x v="0"/>
    <s v="low"/>
  </r>
  <r>
    <n v="1110484"/>
    <n v="1000"/>
    <n v="6000"/>
    <s v="Food"/>
    <x v="1"/>
    <s v="To buy more yogurt."/>
    <x v="1"/>
    <s v="East Nairobi"/>
    <s v="KES"/>
    <n v="3860"/>
    <d v="2016-07-01T19:37:35"/>
    <d v="2016-06-08T09:00:00"/>
    <m/>
    <n v="140"/>
    <n v="4"/>
    <s v="#Repeat Borrower, #Parent, user_favorite"/>
    <s v="male"/>
    <s v="irregular"/>
    <d v="2016-07-01T00:00:00"/>
    <x v="1"/>
    <s v="low"/>
  </r>
  <r>
    <n v="1110157"/>
    <n v="3250"/>
    <n v="3250"/>
    <s v="Fruits &amp; Vegetables"/>
    <x v="1"/>
    <s v="to buy buy more fruits, vegetables and rice to retail, and fertilizer for plants."/>
    <x v="0"/>
    <s v="San Dionisio, Iloilo"/>
    <s v="PHP"/>
    <n v="1250"/>
    <d v="2016-07-01T08:46:50"/>
    <d v="2016-06-08T09:00:00"/>
    <d v="2016-08-02T01:13:57"/>
    <n v="100"/>
    <n v="9"/>
    <s v="#Parent, #Vegan, #Woman Owned Biz"/>
    <s v="female"/>
    <s v="irregular"/>
    <d v="2016-07-01T00:00:00"/>
    <x v="0"/>
    <s v="low"/>
  </r>
  <r>
    <n v="1110499"/>
    <n v="67500"/>
    <n v="67500"/>
    <s v="Butcher Shop"/>
    <x v="1"/>
    <s v="to buy feed to fatten and grow, to carry on with his activity."/>
    <x v="44"/>
    <s v="San Miguel Soyaltepec, Oaxaca"/>
    <s v="MXN"/>
    <n v="1300"/>
    <d v="2016-07-01T19:46:11"/>
    <d v="2016-06-15T09:00:00"/>
    <d v="2016-07-05T17:33:27"/>
    <n v="60"/>
    <n v="6"/>
    <s v="#Repeat Borrower, #Parent, #Animals"/>
    <s v="male, female, female, female, female, female, female, male, male, female, female, female"/>
    <s v="irregular"/>
    <d v="2016-07-01T00:00:00"/>
    <x v="0"/>
    <s v="low"/>
  </r>
  <r>
    <n v="1110217"/>
    <n v="3250"/>
    <n v="3250"/>
    <s v="Motorcycle Transport"/>
    <x v="8"/>
    <s v="to purchase spare parts for the maintenance of her motorcycle"/>
    <x v="0"/>
    <s v="Ilog, Negros Occidental"/>
    <s v="PHP"/>
    <n v="1450"/>
    <d v="2016-07-01T10:17:38"/>
    <d v="2016-06-17T09:00:00"/>
    <d v="2016-07-25T14:12:07"/>
    <n v="140"/>
    <n v="12"/>
    <s v="volunteer_pick, #Repeat Borrower, #Woman Owned Biz, #Repair Renew Replace, user_favorite"/>
    <s v="female"/>
    <s v="irregular"/>
    <d v="2016-07-01T00:00:00"/>
    <x v="0"/>
    <s v="low"/>
  </r>
  <r>
    <n v="1110539"/>
    <n v="4750"/>
    <n v="4750"/>
    <s v="Poultry"/>
    <x v="0"/>
    <s v="to buy small chicks for her business."/>
    <x v="32"/>
    <s v="SainbuBhaishepati"/>
    <s v="NPR"/>
    <n v="620"/>
    <d v="2016-07-01T23:28:30"/>
    <d v="2016-06-10T09:00:00"/>
    <d v="2016-07-10T08:36:56"/>
    <n v="140"/>
    <n v="15"/>
    <s v="user_favorite, user_favorite"/>
    <s v="female"/>
    <s v="monthly"/>
    <d v="2016-07-01T00:00:00"/>
    <x v="0"/>
    <s v="low"/>
  </r>
  <r>
    <n v="1110067"/>
    <n v="2250"/>
    <n v="2250"/>
    <s v="Fruits &amp; Vegetables"/>
    <x v="1"/>
    <s v="to buy a variety of fruit and other supplies needed in her business."/>
    <x v="0"/>
    <s v="Calbayog City, Samar"/>
    <s v="PHP"/>
    <n v="1450"/>
    <d v="2016-07-01T05:03:12"/>
    <d v="2016-05-31T09:00:00"/>
    <d v="2016-07-09T00:55:34"/>
    <n v="80"/>
    <n v="1"/>
    <s v=""/>
    <s v="female"/>
    <s v="irregular"/>
    <d v="2016-07-01T00:00:00"/>
    <x v="0"/>
    <s v="low"/>
  </r>
  <r>
    <n v="1110202"/>
    <n v="3250"/>
    <n v="3250"/>
    <s v="Food Stall"/>
    <x v="1"/>
    <s v="to purchase ingredients for her food vending business."/>
    <x v="0"/>
    <s v="Pagadian - Balangasan District,  Zamboanga del Sur"/>
    <s v="PHP"/>
    <n v="1260"/>
    <d v="2016-07-01T09:57:16"/>
    <d v="2016-07-27T09:00:00"/>
    <d v="2016-07-16T19:02:25"/>
    <n v="80"/>
    <n v="6"/>
    <s v="#Woman Owned Biz"/>
    <s v="female"/>
    <s v="irregular"/>
    <d v="2016-07-01T00:00:00"/>
    <x v="0"/>
    <s v="low"/>
  </r>
  <r>
    <n v="1110780"/>
    <n v="11750"/>
    <n v="11750"/>
    <s v="Fish Selling"/>
    <x v="1"/>
    <s v="to buy all types of seafood."/>
    <x v="14"/>
    <s v="Bahia de Caraquez"/>
    <s v="USD"/>
    <n v="1370"/>
    <d v="2016-07-03T16:03:24"/>
    <d v="2016-06-23T09:00:00"/>
    <d v="2016-07-22T02:51:36"/>
    <n v="80"/>
    <n v="42"/>
    <s v="#Parent, #Woman Owned Biz, user_favorite, user_favorite"/>
    <s v="female"/>
    <s v="irregular"/>
    <d v="2016-07-03T00:00:00"/>
    <x v="0"/>
    <s v="low"/>
  </r>
  <r>
    <n v="1110745"/>
    <n v="10250"/>
    <n v="10250"/>
    <s v="Sewing"/>
    <x v="2"/>
    <s v="to buy fabrics, yarns and new tools for her sewing shop."/>
    <x v="16"/>
    <s v="Irbid"/>
    <s v="JOD"/>
    <n v="1850"/>
    <d v="2016-07-03T10:47:09"/>
    <d v="2016-06-21T09:00:00"/>
    <d v="2016-07-15T23:56:07"/>
    <n v="180"/>
    <n v="29"/>
    <s v="#Fabrics, #Biz Durable Asset, #Single Parent, #Parent, #Woman Owned Biz, #Refugee, user_favorite"/>
    <s v="female"/>
    <s v="monthly"/>
    <d v="2016-07-03T00:00:00"/>
    <x v="0"/>
    <s v="low"/>
  </r>
  <r>
    <n v="1110726"/>
    <n v="2500"/>
    <n v="2500"/>
    <s v="Pigs"/>
    <x v="0"/>
    <s v="to buy feed, vitamins, and other supplies needed to raise her livestock."/>
    <x v="0"/>
    <s v="Palo, Leyte"/>
    <s v="PHP"/>
    <n v="1450"/>
    <d v="2016-07-03T05:23:39"/>
    <d v="2016-06-06T09:00:00"/>
    <d v="2016-07-10T17:30:16"/>
    <n v="80"/>
    <n v="8"/>
    <s v="#Animals, user_favorite"/>
    <s v="female"/>
    <s v="irregular"/>
    <d v="2016-07-03T00:00:00"/>
    <x v="0"/>
    <s v="low"/>
  </r>
  <r>
    <n v="1110782"/>
    <n v="5750"/>
    <n v="5750"/>
    <s v="Grocery Store"/>
    <x v="1"/>
    <s v=" to buy grocery products such as rice, pasta and oil"/>
    <x v="64"/>
    <s v="Baniswef"/>
    <s v="EGP"/>
    <n v="4400"/>
    <d v="2016-07-03T16:08:20"/>
    <d v="2016-07-01T09:00:00"/>
    <d v="2016-07-12T10:26:56"/>
    <n v="140"/>
    <n v="12"/>
    <s v="user_favorite, user_favorite"/>
    <s v="female"/>
    <s v="monthly"/>
    <d v="2016-07-03T00:00:00"/>
    <x v="0"/>
    <s v="low"/>
  </r>
  <r>
    <n v="1111339"/>
    <n v="4500"/>
    <n v="4500"/>
    <s v="Grocery Store"/>
    <x v="1"/>
    <s v="buy food and beverages to sell."/>
    <x v="14"/>
    <s v="Portoviejo"/>
    <s v="USD"/>
    <n v="1370"/>
    <d v="2016-07-04T18:31:46"/>
    <d v="2016-06-22T09:00:00"/>
    <d v="2016-07-19T23:28:26"/>
    <n v="80"/>
    <n v="15"/>
    <s v="user_favorite, #Single, #Woman Owned Biz"/>
    <s v="female"/>
    <s v="irregular"/>
    <d v="2016-07-04T00:00:00"/>
    <x v="0"/>
    <s v="low"/>
  </r>
  <r>
    <n v="1110978"/>
    <n v="2750"/>
    <n v="2750"/>
    <s v="General Store"/>
    <x v="3"/>
    <s v="to buy items to sell like canned goods, personal care products, noodles, drinks, spices, bread and other snack foods."/>
    <x v="0"/>
    <s v="Banga, Aklan"/>
    <s v="PHP"/>
    <n v="1450"/>
    <d v="2016-07-04T06:57:36"/>
    <d v="2016-06-10T09:00:00"/>
    <d v="2016-07-11T02:06:42"/>
    <n v="70"/>
    <n v="1"/>
    <s v="#Repeat Borrower"/>
    <s v="female"/>
    <s v="irregular"/>
    <d v="2016-07-04T00:00:00"/>
    <x v="0"/>
    <s v="low"/>
  </r>
  <r>
    <n v="1111163"/>
    <n v="11750"/>
    <n v="11750"/>
    <s v="Education provider"/>
    <x v="5"/>
    <s v="to purchase a water filtration system to provide clean drinking water for its students"/>
    <x v="13"/>
    <s v="Wakiso"/>
    <s v="UGX"/>
    <n v="3290"/>
    <d v="2016-07-04T11:30:42"/>
    <d v="2016-06-10T09:00:00"/>
    <d v="2016-07-11T19:33:33"/>
    <n v="230"/>
    <n v="40"/>
    <s v="#Biz Durable Asset, #Technology, #Schooling, #Health and Sanitation, #Eco-friendly"/>
    <s v="female"/>
    <s v="irregular"/>
    <d v="2016-07-04T00:00:00"/>
    <x v="0"/>
    <s v="low"/>
  </r>
  <r>
    <n v="1111326"/>
    <n v="1500"/>
    <n v="1500"/>
    <s v="Farming"/>
    <x v="0"/>
    <s v="to purchase improved farm inputs that will increase farm yields"/>
    <x v="58"/>
    <s v="Kaduna"/>
    <s v="NGN"/>
    <n v="2880"/>
    <d v="2016-07-04T17:56:04"/>
    <d v="2016-07-15T09:00:00"/>
    <d v="2016-07-19T20:25:51"/>
    <n v="190"/>
    <n v="6"/>
    <s v="#Vegan, #Schooling, #Parent"/>
    <s v="male"/>
    <s v="bullet"/>
    <d v="2016-07-04T00:00:00"/>
    <x v="0"/>
    <s v="low"/>
  </r>
  <r>
    <n v="1111108"/>
    <n v="2250"/>
    <n v="2250"/>
    <s v="Weaving"/>
    <x v="11"/>
    <s v="to buy nipa leaves, and other supplies needed for her business"/>
    <x v="0"/>
    <s v="Baybay City, Leyte"/>
    <s v="PHP"/>
    <n v="1450"/>
    <d v="2016-07-04T09:46:17"/>
    <d v="2016-06-06T09:00:00"/>
    <d v="2016-07-11T20:18:42"/>
    <n v="80"/>
    <n v="9"/>
    <s v="#Elderly"/>
    <s v="female"/>
    <s v="irregular"/>
    <d v="2016-07-04T00:00:00"/>
    <x v="0"/>
    <s v="low"/>
  </r>
  <r>
    <n v="1111343"/>
    <n v="10750"/>
    <n v="10750"/>
    <s v="Grocery Store"/>
    <x v="1"/>
    <s v="to purchase rice, sugar, oil, detergent, etc."/>
    <x v="14"/>
    <s v="Portoviejo"/>
    <s v="USD"/>
    <n v="1370"/>
    <d v="2016-07-04T19:08:15"/>
    <d v="2016-06-27T09:00:00"/>
    <d v="2016-07-21T17:51:48"/>
    <n v="80"/>
    <n v="39"/>
    <s v="#Elderly, #Repeat Borrower, #Parent, #Woman Owned Biz, user_favorite"/>
    <s v="female"/>
    <s v="irregular"/>
    <d v="2016-07-04T00:00:00"/>
    <x v="0"/>
    <s v="low"/>
  </r>
  <r>
    <n v="1111883"/>
    <n v="2250"/>
    <n v="2250"/>
    <s v="Clothing Sales"/>
    <x v="7"/>
    <s v="to buy t-shirts, trousers, blouses etc."/>
    <x v="14"/>
    <s v="Portoviejo"/>
    <s v="USD"/>
    <n v="1370"/>
    <d v="2016-07-05T21:17:20"/>
    <d v="2016-06-22T09:00:00"/>
    <d v="2016-07-13T07:24:46"/>
    <n v="80"/>
    <n v="9"/>
    <s v=""/>
    <s v="female"/>
    <s v="irregular"/>
    <d v="2016-07-05T00:00:00"/>
    <x v="0"/>
    <s v="low"/>
  </r>
  <r>
    <n v="1111902"/>
    <n v="23500"/>
    <n v="23500"/>
    <s v="Clothing Sales"/>
    <x v="7"/>
    <s v="to buy clothing."/>
    <x v="14"/>
    <s v="Manta"/>
    <s v="USD"/>
    <n v="1370"/>
    <d v="2016-07-05T22:21:13"/>
    <d v="2016-06-24T09:00:00"/>
    <d v="2016-07-25T15:04:38"/>
    <n v="80"/>
    <n v="59"/>
    <s v="#Woman Owned Biz"/>
    <s v="female"/>
    <s v="irregular"/>
    <d v="2016-07-05T00:00:00"/>
    <x v="0"/>
    <s v="high"/>
  </r>
  <r>
    <n v="1111497"/>
    <n v="5500"/>
    <n v="5500"/>
    <s v="Farming"/>
    <x v="0"/>
    <s v="to buy seaweeds to culture and sell."/>
    <x v="0"/>
    <s v="Roxas Palawan"/>
    <s v="PHP"/>
    <n v="1450"/>
    <d v="2016-07-05T04:28:18"/>
    <d v="2016-06-13T09:00:00"/>
    <d v="2016-07-13T14:29:30"/>
    <n v="80"/>
    <n v="19"/>
    <s v=""/>
    <s v="female"/>
    <s v="irregular"/>
    <d v="2016-07-05T00:00:00"/>
    <x v="0"/>
    <s v="low"/>
  </r>
  <r>
    <n v="1111449"/>
    <n v="3250"/>
    <n v="3250"/>
    <s v="Weaving"/>
    <x v="11"/>
    <s v="to purchase wool and a weaving machine."/>
    <x v="26"/>
    <s v="Huancarani - Paucartambo - Cusco"/>
    <s v="PEN"/>
    <n v="1190"/>
    <d v="2016-07-05T02:03:15"/>
    <d v="2016-06-04T09:00:00"/>
    <d v="2016-07-07T14:49:12"/>
    <n v="60"/>
    <n v="4"/>
    <s v=""/>
    <s v="female"/>
    <s v="irregular"/>
    <d v="2016-07-05T00:00:00"/>
    <x v="0"/>
    <s v="low"/>
  </r>
  <r>
    <n v="1111450"/>
    <n v="3250"/>
    <n v="3250"/>
    <s v="Weaving"/>
    <x v="11"/>
    <s v="to purchase wool."/>
    <x v="26"/>
    <s v="Huancarani - Paucartambo - Cusco"/>
    <s v="PEN"/>
    <n v="1190"/>
    <d v="2016-07-05T02:06:31"/>
    <d v="2016-06-04T09:00:00"/>
    <d v="2016-07-07T14:49:12"/>
    <n v="60"/>
    <n v="2"/>
    <s v=""/>
    <s v="female"/>
    <s v="irregular"/>
    <d v="2016-07-05T00:00:00"/>
    <x v="0"/>
    <s v="low"/>
  </r>
  <r>
    <n v="1112265"/>
    <n v="3250"/>
    <n v="15000"/>
    <s v="Farm Supplies"/>
    <x v="0"/>
    <s v="to buy seeds, manure, and pesticides for the cornfield."/>
    <x v="7"/>
    <s v="El Transito"/>
    <s v="USD"/>
    <n v="1990"/>
    <d v="2016-07-06T18:23:01"/>
    <d v="2016-06-25T09:00:00"/>
    <m/>
    <n v="120"/>
    <n v="12"/>
    <s v="#Repeat Borrower, #Parent, #Schooling, #Vegan"/>
    <s v="male"/>
    <s v="bullet"/>
    <d v="2016-07-06T00:00:00"/>
    <x v="1"/>
    <s v="low"/>
  </r>
  <r>
    <n v="1112051"/>
    <n v="1250"/>
    <n v="1250"/>
    <s v="Home Appliances"/>
    <x v="9"/>
    <s v="to buy a water filter to provide safe drinking water for her family."/>
    <x v="4"/>
    <s v="Kampong Speu"/>
    <s v="KHR"/>
    <n v="3110"/>
    <d v="2016-07-06T06:15:30"/>
    <d v="2016-06-22T09:00:00"/>
    <d v="2016-07-17T20:42:23"/>
    <n v="80"/>
    <n v="5"/>
    <s v="#Technology, #Health and Sanitation, #Eco-friendly"/>
    <s v="male, female"/>
    <s v="monthly"/>
    <d v="2016-07-06T00:00:00"/>
    <x v="0"/>
    <s v="low"/>
  </r>
  <r>
    <n v="1112260"/>
    <n v="10000"/>
    <n v="10000"/>
    <s v="Home Energy"/>
    <x v="9"/>
    <s v="200-watt solar energy system, including 8 lamps, accessories, and installation "/>
    <x v="10"/>
    <s v=""/>
    <s v="USD"/>
    <n v="2790"/>
    <d v="2016-07-06T18:09:14"/>
    <d v="2016-07-04T09:00:00"/>
    <d v="2016-07-21T04:32:28"/>
    <n v="260"/>
    <n v="36"/>
    <s v="#Technology, #Eco-friendly, #Single"/>
    <s v="male"/>
    <s v="irregular"/>
    <d v="2016-07-06T00:00:00"/>
    <x v="0"/>
    <s v="low"/>
  </r>
  <r>
    <n v="1112008"/>
    <n v="1500"/>
    <n v="1500"/>
    <s v="General Store"/>
    <x v="3"/>
    <s v="to buy items to sell like beverages, canned goods, snack foods, home care products  and other groceries"/>
    <x v="0"/>
    <s v="Ubay, Bohol"/>
    <s v="PHP"/>
    <n v="1450"/>
    <d v="2016-07-06T05:08:12"/>
    <d v="2016-06-14T09:00:00"/>
    <d v="2016-07-13T06:01:58"/>
    <n v="80"/>
    <n v="6"/>
    <s v=""/>
    <s v="female"/>
    <s v="irregular"/>
    <d v="2016-07-06T00:00:00"/>
    <x v="0"/>
    <s v="low"/>
  </r>
  <r>
    <n v="1112831"/>
    <n v="12750"/>
    <n v="12750"/>
    <s v="Shoe Sales"/>
    <x v="3"/>
    <s v="to buy shoes and pagnes (traditional print dresses) to sell."/>
    <x v="55"/>
    <s v="Ouagadougou Kilwin"/>
    <s v="XOF"/>
    <n v="3980"/>
    <d v="2016-07-07T17:42:12"/>
    <d v="2016-06-07T09:00:00"/>
    <d v="2016-07-20T01:46:49"/>
    <n v="60"/>
    <n v="29"/>
    <s v="#Fabrics, user_favorite"/>
    <s v="female, female, female, female, female"/>
    <s v="irregular"/>
    <d v="2016-07-07T00:00:00"/>
    <x v="0"/>
    <s v="low"/>
  </r>
  <r>
    <n v="1112772"/>
    <n v="6000"/>
    <n v="6000"/>
    <s v="Livestock"/>
    <x v="0"/>
    <s v="To expand her piggery and poultry farms and buy more firewood."/>
    <x v="22"/>
    <s v="Mile3 Nkwen,NW.Province"/>
    <s v="XAF"/>
    <n v="400"/>
    <d v="2016-07-07T13:18:03"/>
    <d v="2016-07-19T09:00:00"/>
    <d v="2016-07-15T05:41:34"/>
    <n v="250"/>
    <n v="22"/>
    <s v="#Animals, #Parent, #Woman Owned Biz"/>
    <s v="female"/>
    <s v="monthly"/>
    <d v="2016-07-07T00:00:00"/>
    <x v="0"/>
    <s v="low"/>
  </r>
  <r>
    <n v="1112849"/>
    <n v="6250"/>
    <n v="6250"/>
    <s v="Cement"/>
    <x v="6"/>
    <s v="to buy cement for his construction business. "/>
    <x v="26"/>
    <s v="Lamay/Calca"/>
    <s v="PEN"/>
    <n v="1190"/>
    <d v="2016-07-07T18:16:29"/>
    <d v="2016-06-21T09:00:00"/>
    <d v="2016-07-20T02:39:22"/>
    <n v="80"/>
    <n v="25"/>
    <s v=""/>
    <s v="male"/>
    <s v="monthly"/>
    <d v="2016-07-07T00:00:00"/>
    <x v="0"/>
    <s v="low"/>
  </r>
  <r>
    <n v="1112671"/>
    <n v="2250"/>
    <n v="2250"/>
    <s v="Personal Housing Expenses"/>
    <x v="4"/>
    <s v="to build a sanitary toilet for her family."/>
    <x v="0"/>
    <s v="Bais, Negros Oriental"/>
    <s v="PHP"/>
    <n v="1450"/>
    <d v="2016-07-07T09:50:33"/>
    <d v="2016-06-08T09:00:00"/>
    <d v="2016-07-17T22:35:30"/>
    <n v="130"/>
    <n v="9"/>
    <s v="user_favorite, user_favorite"/>
    <s v="female"/>
    <s v="irregular"/>
    <d v="2016-07-07T00:00:00"/>
    <x v="0"/>
    <s v="low"/>
  </r>
  <r>
    <n v="1113066"/>
    <n v="3250"/>
    <n v="3250"/>
    <s v="General Store"/>
    <x v="3"/>
    <s v="to buy items to sell like canned goods, eggs, home care products, and other groceries."/>
    <x v="0"/>
    <s v="Sogod Leyte"/>
    <s v="PHP"/>
    <n v="1450"/>
    <d v="2016-07-08T00:59:33"/>
    <d v="2016-06-09T09:00:00"/>
    <d v="2016-07-15T01:55:28"/>
    <n v="70"/>
    <n v="1"/>
    <s v=""/>
    <s v="female"/>
    <s v="irregular"/>
    <d v="2016-07-07T00:00:00"/>
    <x v="0"/>
    <s v="low"/>
  </r>
  <r>
    <n v="1112511"/>
    <n v="4000"/>
    <n v="4000"/>
    <s v="General Store"/>
    <x v="3"/>
    <s v="to buy items to sell like beverages, canned goods, junk foods, home product care items and other groceries."/>
    <x v="0"/>
    <s v="Bogo, Cebu"/>
    <s v="PHP"/>
    <n v="1450"/>
    <d v="2016-07-07T05:27:51"/>
    <d v="2016-06-10T09:00:00"/>
    <d v="2016-07-13T23:05:27"/>
    <n v="70"/>
    <n v="1"/>
    <s v=""/>
    <s v="female"/>
    <s v="irregular"/>
    <d v="2016-07-07T00:00:00"/>
    <x v="0"/>
    <s v="low"/>
  </r>
  <r>
    <n v="1112998"/>
    <n v="5500"/>
    <n v="18500"/>
    <s v="Services"/>
    <x v="2"/>
    <s v="to buy smoke machine and tableware for the special events."/>
    <x v="31"/>
    <s v="San José"/>
    <s v="CRC"/>
    <n v="1270"/>
    <d v="2016-07-07T23:28:37"/>
    <d v="2016-07-06T09:00:00"/>
    <m/>
    <n v="260"/>
    <n v="18"/>
    <s v="#Biz Durable Asset, user_favorite, user_favorite, user_favorite"/>
    <s v="male"/>
    <s v="monthly"/>
    <d v="2016-07-07T00:00:00"/>
    <x v="1"/>
    <s v="low"/>
  </r>
  <r>
    <n v="1112573"/>
    <n v="6500"/>
    <n v="6500"/>
    <s v="Fish Selling"/>
    <x v="1"/>
    <s v="to buy fish and salt to make and sell dried fish."/>
    <x v="0"/>
    <s v="Quezon, Palawan"/>
    <s v="PHP"/>
    <n v="1450"/>
    <d v="2016-07-07T07:30:27"/>
    <d v="2016-06-14T09:00:00"/>
    <d v="2016-07-16T19:02:25"/>
    <n v="80"/>
    <n v="21"/>
    <s v="#Repeat Borrower, user_favorite"/>
    <s v="female"/>
    <s v="irregular"/>
    <d v="2016-07-07T00:00:00"/>
    <x v="0"/>
    <s v="low"/>
  </r>
  <r>
    <n v="1112696"/>
    <n v="10750"/>
    <n v="10750"/>
    <s v="General Store"/>
    <x v="3"/>
    <s v="to purchase more stocks of goods to sell."/>
    <x v="0"/>
    <s v="Victorias, Negros Occidental"/>
    <s v="PHP"/>
    <n v="1450"/>
    <d v="2016-07-07T10:19:32"/>
    <d v="2016-06-24T09:00:00"/>
    <d v="2016-07-18T04:52:03"/>
    <n v="80"/>
    <n v="18"/>
    <s v=""/>
    <s v="female"/>
    <s v="irregular"/>
    <d v="2016-07-07T00:00:00"/>
    <x v="0"/>
    <s v="low"/>
  </r>
  <r>
    <n v="1113085"/>
    <n v="9000"/>
    <n v="9000"/>
    <s v="Grocery Store"/>
    <x v="1"/>
    <s v="to buy supplies"/>
    <x v="14"/>
    <s v="Pedernales"/>
    <s v="USD"/>
    <n v="1370"/>
    <d v="2016-07-08T01:21:07"/>
    <d v="2016-06-14T09:00:00"/>
    <d v="2016-08-04T14:13:14"/>
    <n v="90"/>
    <n v="27"/>
    <s v="user_favorite, #Refugee, #Woman Owned Biz, #Parent, user_favorite, user_favorite, user_favorite"/>
    <s v="female"/>
    <s v="irregular"/>
    <d v="2016-07-07T00:00:00"/>
    <x v="0"/>
    <s v="low"/>
  </r>
  <r>
    <n v="1112584"/>
    <n v="5500"/>
    <n v="5500"/>
    <s v="Liquor Store / Off-License"/>
    <x v="1"/>
    <s v="to buy more coconut wine to offer for sale."/>
    <x v="0"/>
    <s v="Hinigaran, Negros Occidental"/>
    <s v="PHP"/>
    <n v="1450"/>
    <d v="2016-07-07T07:41:29"/>
    <d v="2016-06-16T09:00:00"/>
    <d v="2016-07-22T00:15:27"/>
    <n v="130"/>
    <n v="22"/>
    <s v="#Repeat Borrower, #Single Parent, #Widowed, #Woman Owned Biz"/>
    <s v="female"/>
    <s v="irregular"/>
    <d v="2016-07-07T00:00:00"/>
    <x v="0"/>
    <s v="low"/>
  </r>
  <r>
    <n v="1112532"/>
    <n v="2750"/>
    <n v="2750"/>
    <s v="Food Production/Sales"/>
    <x v="1"/>
    <s v="to buy ingredients such as fruits, sugar, and other spices needed in her business."/>
    <x v="0"/>
    <s v="Daan Bantayan, Cebu"/>
    <s v="PHP"/>
    <n v="1450"/>
    <d v="2016-07-07T06:05:34"/>
    <d v="2016-06-08T09:00:00"/>
    <d v="2016-07-28T20:58:46"/>
    <n v="130"/>
    <n v="8"/>
    <s v="#Woman Owned Biz, #Parent"/>
    <s v="female"/>
    <s v="irregular"/>
    <d v="2016-07-07T00:00:00"/>
    <x v="0"/>
    <s v="low"/>
  </r>
  <r>
    <n v="1112452"/>
    <n v="2250"/>
    <n v="2250"/>
    <s v="Pigs"/>
    <x v="0"/>
    <s v="to buy feed and other supplies to raise her pigs."/>
    <x v="0"/>
    <s v="Dumaguete, Negros Oriental"/>
    <s v="PHP"/>
    <n v="1450"/>
    <d v="2016-07-07T04:14:24"/>
    <d v="2016-06-07T09:00:00"/>
    <d v="2016-07-17T20:51:07"/>
    <n v="110"/>
    <n v="8"/>
    <s v="#Animals, user_favorite, user_favorite"/>
    <s v="female"/>
    <s v="irregular"/>
    <d v="2016-07-07T00:00:00"/>
    <x v="0"/>
    <s v="low"/>
  </r>
  <r>
    <n v="1113620"/>
    <n v="15750"/>
    <n v="15750"/>
    <s v="Food"/>
    <x v="1"/>
    <s v="to buy meat, chillis, coriander, lemons, cucumbers, tortillas, and radishes."/>
    <x v="44"/>
    <s v="Tierra Blanca, Ver"/>
    <s v="MXN"/>
    <n v="1300"/>
    <d v="2016-07-08T23:00:31"/>
    <d v="2016-06-29T09:00:00"/>
    <d v="2016-07-19T18:12:26"/>
    <n v="70"/>
    <n v="60"/>
    <s v="#Parent, user_favorite, user_favorite, user_favorite"/>
    <s v="female, male, male, female, female, female"/>
    <s v="irregular"/>
    <d v="2016-07-08T00:00:00"/>
    <x v="0"/>
    <s v="high"/>
  </r>
  <r>
    <n v="1113507"/>
    <n v="10000"/>
    <n v="10000"/>
    <s v="Crafts"/>
    <x v="11"/>
    <s v="to purchase materials such as clay, paint, brushes, and adhesives to make the crafts (such as decorated jars) and sell them."/>
    <x v="7"/>
    <s v="Sensuntepeque"/>
    <s v="USD"/>
    <n v="1990"/>
    <d v="2016-07-08T17:15:36"/>
    <d v="2016-06-28T09:00:00"/>
    <d v="2016-07-21T22:28:44"/>
    <n v="150"/>
    <n v="40"/>
    <s v="#Repeat Borrower, #Single, #Supporting Family, user_favorite, user_favorite, user_favorite, user_favorite"/>
    <s v="male"/>
    <s v="monthly"/>
    <d v="2016-07-08T00:00:00"/>
    <x v="0"/>
    <s v="low"/>
  </r>
  <r>
    <n v="1113631"/>
    <n v="12750"/>
    <n v="12750"/>
    <s v="Beverages"/>
    <x v="1"/>
    <s v="to increase her inventory of soft drinks."/>
    <x v="39"/>
    <s v="Petit-Goâve"/>
    <s v="HTG"/>
    <n v="4420"/>
    <d v="2016-07-08T23:14:21"/>
    <d v="2016-06-24T09:00:00"/>
    <d v="2016-07-25T22:02:50"/>
    <n v="90"/>
    <n v="28"/>
    <s v="#Woman Owned Biz"/>
    <s v="female"/>
    <s v="monthly"/>
    <d v="2016-07-08T00:00:00"/>
    <x v="0"/>
    <s v="low"/>
  </r>
  <r>
    <n v="1113404"/>
    <n v="1750"/>
    <n v="1750"/>
    <s v="Farming"/>
    <x v="0"/>
    <s v="to purchase improved farm inputs that will increase farm yields"/>
    <x v="58"/>
    <s v="Kaduna"/>
    <s v="NGN"/>
    <n v="2880"/>
    <d v="2016-07-08T14:10:21"/>
    <d v="2016-07-15T09:00:00"/>
    <d v="2016-08-11T00:16:09"/>
    <n v="190"/>
    <n v="7"/>
    <s v="#Vegan, #Schooling, #Parent"/>
    <s v="male"/>
    <s v="bullet"/>
    <d v="2016-07-08T00:00:00"/>
    <x v="0"/>
    <s v="low"/>
  </r>
  <r>
    <n v="1113667"/>
    <n v="5250"/>
    <n v="5250"/>
    <s v="Agriculture"/>
    <x v="0"/>
    <s v="to buy three calves and thus increase his number of animals so as to improve his powers to negotiate and his stability over time"/>
    <x v="18"/>
    <s v="Sopetran"/>
    <s v="COP"/>
    <n v="1770"/>
    <d v="2016-07-09T00:04:23"/>
    <d v="2016-06-09T09:00:00"/>
    <d v="2016-08-18T16:15:41"/>
    <n v="170"/>
    <n v="16"/>
    <s v="#Animals, user_favorite"/>
    <s v="male"/>
    <s v="bullet"/>
    <d v="2016-07-08T00:00:00"/>
    <x v="0"/>
    <s v="low"/>
  </r>
  <r>
    <n v="1113400"/>
    <n v="1250"/>
    <n v="1250"/>
    <s v="Farming"/>
    <x v="0"/>
    <s v="To weed and  prune his organic oil palm fields"/>
    <x v="9"/>
    <s v="Akim-Abaam"/>
    <s v="GHS"/>
    <n v="4490"/>
    <d v="2016-07-08T14:05:01"/>
    <d v="2016-08-08T09:00:00"/>
    <d v="2016-07-26T00:55:41"/>
    <n v="120"/>
    <n v="5"/>
    <s v="#Trees, #Elderly, #Sustainable Ag, #Eco-friendly, #Vegan"/>
    <s v="male"/>
    <s v="monthly"/>
    <d v="2016-07-08T00:00:00"/>
    <x v="0"/>
    <s v="low"/>
  </r>
  <r>
    <n v="1113258"/>
    <n v="2500"/>
    <n v="2500"/>
    <s v="Primary/secondary school costs"/>
    <x v="5"/>
    <s v="to pay tuition fees for her children."/>
    <x v="1"/>
    <s v="Nyahururu"/>
    <s v="KES"/>
    <n v="1560"/>
    <d v="2016-07-08T10:00:46"/>
    <d v="2016-06-22T09:00:00"/>
    <d v="2016-07-15T23:30:30"/>
    <n v="140"/>
    <n v="9"/>
    <s v="user_favorite"/>
    <s v="female"/>
    <s v="monthly"/>
    <d v="2016-07-08T00:00:00"/>
    <x v="0"/>
    <s v="low"/>
  </r>
  <r>
    <n v="1113633"/>
    <n v="20750"/>
    <n v="20750"/>
    <s v="Fishing"/>
    <x v="1"/>
    <s v="to purchase fishing line, thread, cork and weights."/>
    <x v="44"/>
    <s v="NUEVO PESCADITO DE ABAJO, SAN MIGUEL SOYALTEPEC"/>
    <s v="MXN"/>
    <n v="1300"/>
    <d v="2016-07-08T23:17:19"/>
    <d v="2016-06-27T09:00:00"/>
    <d v="2016-07-18T18:08:47"/>
    <n v="70"/>
    <n v="61"/>
    <s v="#Parent, #First Loan, user_favorite, user_favorite"/>
    <s v="female, female, female, male, female, female, female, female, female, female, female, female, female, female"/>
    <s v="irregular"/>
    <d v="2016-07-08T00:00:00"/>
    <x v="0"/>
    <s v="high"/>
  </r>
  <r>
    <n v="1113331"/>
    <n v="3500"/>
    <n v="3500"/>
    <s v="Farming"/>
    <x v="0"/>
    <s v="to purchase improved farm inputs that will increase farm yields"/>
    <x v="58"/>
    <s v="Kaduna"/>
    <s v="NGN"/>
    <n v="2880"/>
    <d v="2016-07-08T11:44:17"/>
    <d v="2016-07-15T09:00:00"/>
    <d v="2016-08-14T03:16:41"/>
    <n v="190"/>
    <n v="12"/>
    <s v="#Vegan, #Schooling, #Parent"/>
    <s v="male"/>
    <s v="bullet"/>
    <d v="2016-07-08T00:00:00"/>
    <x v="0"/>
    <s v="low"/>
  </r>
  <r>
    <n v="1113568"/>
    <n v="1000"/>
    <n v="2500"/>
    <s v="Farming"/>
    <x v="0"/>
    <s v=""/>
    <x v="7"/>
    <s v=""/>
    <s v="USD"/>
    <n v="1990"/>
    <d v="2016-07-08T19:48:59"/>
    <d v="2016-07-05T09:00:00"/>
    <m/>
    <n v="120"/>
    <n v="4"/>
    <s v="#Repeat Borrower, #Parent"/>
    <s v=""/>
    <s v="monthly"/>
    <d v="2016-07-08T00:00:00"/>
    <x v="1"/>
    <s v="low"/>
  </r>
  <r>
    <n v="1113293"/>
    <n v="2250"/>
    <n v="2250"/>
    <s v="Personal Expenses"/>
    <x v="9"/>
    <s v="to construct a proper latrine for her family to use. "/>
    <x v="4"/>
    <s v="Kampong Thom Province, Sandan District"/>
    <s v="KHR"/>
    <n v="2040"/>
    <d v="2016-07-08T10:38:44"/>
    <d v="2016-06-09T09:00:00"/>
    <d v="2016-07-19T03:29:23"/>
    <n v="200"/>
    <n v="6"/>
    <s v="user_favorite"/>
    <s v="female, female, female"/>
    <s v="monthly"/>
    <d v="2016-07-08T00:00:00"/>
    <x v="0"/>
    <s v="low"/>
  </r>
  <r>
    <n v="1113143"/>
    <n v="6250"/>
    <n v="6250"/>
    <s v="Weaving"/>
    <x v="11"/>
    <s v="To buy silk and pay for fees related to loom preparation."/>
    <x v="4"/>
    <s v="BANTEAY CHMAR"/>
    <s v="USD"/>
    <n v="4390"/>
    <d v="2016-07-08T04:24:56"/>
    <d v="2016-06-13T09:00:00"/>
    <d v="2016-07-15T13:53:09"/>
    <n v="80"/>
    <n v="20"/>
    <s v="user_favorite, user_favorite, user_favorite, user_favorite"/>
    <s v="female"/>
    <s v="bullet"/>
    <d v="2016-07-08T00:00:00"/>
    <x v="0"/>
    <s v="low"/>
  </r>
  <r>
    <n v="1113706"/>
    <n v="5750"/>
    <n v="5750"/>
    <s v="Higher education costs"/>
    <x v="5"/>
    <s v="to pay his university fees toward a degree in Accounting."/>
    <x v="19"/>
    <s v="Paraguari"/>
    <s v="PYG"/>
    <n v="580"/>
    <d v="2016-07-09T03:06:42"/>
    <d v="2016-06-07T09:00:00"/>
    <d v="2016-07-29T15:18:37"/>
    <n v="140"/>
    <n v="18"/>
    <s v="#Schooling"/>
    <s v="male"/>
    <s v="monthly"/>
    <d v="2016-07-09T00:00:00"/>
    <x v="0"/>
    <s v="low"/>
  </r>
  <r>
    <n v="1113697"/>
    <n v="2000"/>
    <n v="2000"/>
    <s v="Higher education costs"/>
    <x v="5"/>
    <s v="pay for his transportation costs and his university fees for a degree in business administration."/>
    <x v="19"/>
    <s v="Caaguazú"/>
    <s v="PYG"/>
    <n v="580"/>
    <d v="2016-07-09T02:30:34"/>
    <d v="2016-06-07T09:00:00"/>
    <d v="2016-07-17T20:50:26"/>
    <n v="140"/>
    <n v="8"/>
    <s v="#Schooling"/>
    <s v="male"/>
    <s v="monthly"/>
    <d v="2016-07-09T00:00:00"/>
    <x v="0"/>
    <s v="low"/>
  </r>
  <r>
    <n v="1113793"/>
    <n v="15750"/>
    <n v="15750"/>
    <s v="Personal Housing Expenses"/>
    <x v="4"/>
    <s v="to pay for labor for constructing a permanent house for his family."/>
    <x v="13"/>
    <s v="Kasese"/>
    <s v="UGX"/>
    <n v="1630"/>
    <d v="2016-07-09T14:30:48"/>
    <d v="2016-06-20T09:00:00"/>
    <d v="2016-07-25T21:44:11"/>
    <n v="80"/>
    <n v="57"/>
    <s v="#Parent, #Job Creator, user_favorite"/>
    <s v="male, male, female, female, female, female, female, male, female, female, male, female, male, female"/>
    <s v="monthly"/>
    <d v="2016-07-09T00:00:00"/>
    <x v="0"/>
    <s v="high"/>
  </r>
  <r>
    <n v="1113843"/>
    <n v="3000"/>
    <n v="3000"/>
    <s v="Farming"/>
    <x v="0"/>
    <s v="to buy fertilizers and seeds."/>
    <x v="1"/>
    <s v="Machakos"/>
    <s v="KES"/>
    <n v="1330"/>
    <d v="2016-07-09T19:17:33"/>
    <d v="2016-06-09T09:00:00"/>
    <d v="2016-08-15T13:19:14"/>
    <n v="140"/>
    <n v="11"/>
    <s v="#Parent, #First Loan, #Schooling"/>
    <s v="male"/>
    <s v="monthly"/>
    <d v="2016-07-09T00:00:00"/>
    <x v="0"/>
    <s v="low"/>
  </r>
  <r>
    <n v="1113941"/>
    <n v="7000"/>
    <n v="7000"/>
    <s v="Farming"/>
    <x v="0"/>
    <s v="to obtain a water pump for dry season irrigation."/>
    <x v="57"/>
    <s v="Chipata"/>
    <s v="ZMW"/>
    <n v="2810"/>
    <d v="2016-07-10T17:45:55"/>
    <d v="2016-06-27T09:00:00"/>
    <d v="2016-07-17T19:37:35"/>
    <n v="150"/>
    <n v="28"/>
    <s v=""/>
    <s v="male"/>
    <s v="monthly"/>
    <d v="2016-07-10T00:00:00"/>
    <x v="0"/>
    <s v="low"/>
  </r>
  <r>
    <n v="1113907"/>
    <n v="10000"/>
    <n v="10000"/>
    <s v="Cobbler"/>
    <x v="2"/>
    <s v="to buy new machinery and materials in bulk, for her shoe repair business."/>
    <x v="50"/>
    <s v="Harare"/>
    <s v="USD"/>
    <n v="3670"/>
    <d v="2016-07-10T13:42:37"/>
    <d v="2016-06-17T09:00:00"/>
    <d v="2016-07-17T22:14:37"/>
    <n v="80"/>
    <n v="37"/>
    <s v="user_favorite"/>
    <s v="female, female, female, female"/>
    <s v="monthly"/>
    <d v="2016-07-10T00:00:00"/>
    <x v="0"/>
    <s v="low"/>
  </r>
  <r>
    <n v="1114286"/>
    <n v="9000"/>
    <n v="20000"/>
    <s v="Cosmetics Sales"/>
    <x v="3"/>
    <s v="to increase her merchandise with new items and offers to better satisfy her customers' demands."/>
    <x v="40"/>
    <s v="Aley"/>
    <s v="USD"/>
    <n v="770"/>
    <d v="2016-07-11T12:28:45"/>
    <d v="2016-06-20T09:00:00"/>
    <m/>
    <n v="140"/>
    <n v="35"/>
    <s v="#Parent, #Woman Owned Biz, user_favorite, user_favorite, user_favorite, user_favorite"/>
    <s v="female"/>
    <s v="monthly"/>
    <d v="2016-07-11T00:00:00"/>
    <x v="1"/>
    <s v="low"/>
  </r>
  <r>
    <n v="1114297"/>
    <n v="1000"/>
    <n v="1000"/>
    <s v="Farming"/>
    <x v="0"/>
    <s v="to weed and prune her oil palm fields."/>
    <x v="9"/>
    <s v="Bomso"/>
    <s v="GHS"/>
    <n v="4490"/>
    <d v="2016-07-11T12:56:01"/>
    <d v="2016-08-08T09:00:00"/>
    <d v="2016-07-25T23:12:13"/>
    <n v="120"/>
    <n v="4"/>
    <s v="#Trees, #Repeat Borrower, #Sustainable Ag, #Eco-friendly, #Vegan"/>
    <s v="female"/>
    <s v="monthly"/>
    <d v="2016-07-11T00:00:00"/>
    <x v="0"/>
    <s v="low"/>
  </r>
  <r>
    <n v="1114116"/>
    <n v="2750"/>
    <n v="2750"/>
    <s v="Farming"/>
    <x v="0"/>
    <s v="to buy seedlings, seeds, fertilizers and other farm supplies"/>
    <x v="0"/>
    <s v="Dumaguete, Negros Oriental"/>
    <s v="PHP"/>
    <n v="1450"/>
    <d v="2016-07-11T07:44:44"/>
    <d v="2016-06-10T09:00:00"/>
    <d v="2016-07-18T02:54:51"/>
    <n v="100"/>
    <n v="2"/>
    <s v=""/>
    <s v="female"/>
    <s v="irregular"/>
    <d v="2016-07-11T00:00:00"/>
    <x v="0"/>
    <s v="low"/>
  </r>
  <r>
    <n v="1114194"/>
    <n v="2250"/>
    <n v="2250"/>
    <s v="Personal Housing Expenses"/>
    <x v="4"/>
    <s v="to build a sanitary toilet for her family."/>
    <x v="0"/>
    <s v="Guihulngan, Negros Oriental"/>
    <s v="PHP"/>
    <n v="1450"/>
    <d v="2016-07-11T10:18:31"/>
    <d v="2016-06-10T09:00:00"/>
    <d v="2016-07-17T23:50:18"/>
    <n v="130"/>
    <n v="9"/>
    <s v="user_favorite, user_favorite"/>
    <s v="female"/>
    <s v="irregular"/>
    <d v="2016-07-11T00:00:00"/>
    <x v="0"/>
    <s v="low"/>
  </r>
  <r>
    <n v="1114113"/>
    <n v="1250"/>
    <n v="1250"/>
    <s v="Personal Medical Expenses"/>
    <x v="13"/>
    <s v="to pay for a medical check-up."/>
    <x v="0"/>
    <s v="Plaridel-Tipolo, Plaridel, Misamis Occidental"/>
    <s v="PHP"/>
    <n v="1260"/>
    <d v="2016-07-11T07:41:17"/>
    <d v="2016-06-12T09:00:00"/>
    <d v="2016-07-17T16:13:25"/>
    <n v="140"/>
    <n v="2"/>
    <s v="#Elderly, #Health and Sanitation, user_favorite"/>
    <s v="female"/>
    <s v="monthly"/>
    <d v="2016-07-11T00:00:00"/>
    <x v="0"/>
    <s v="low"/>
  </r>
  <r>
    <n v="1114492"/>
    <n v="12000"/>
    <n v="12000"/>
    <s v="Bakery"/>
    <x v="1"/>
    <s v="to buy a motorbike in order to go out and sell bread with her life partner."/>
    <x v="7"/>
    <s v="Ciudad Barrios"/>
    <s v="USD"/>
    <n v="1990"/>
    <d v="2016-07-11T21:11:48"/>
    <d v="2016-07-02T09:00:00"/>
    <d v="2016-08-10T22:35:00"/>
    <n v="140"/>
    <n v="37"/>
    <s v="#Biz Durable Asset"/>
    <s v="female"/>
    <s v="monthly"/>
    <d v="2016-07-11T00:00:00"/>
    <x v="0"/>
    <s v="low"/>
  </r>
  <r>
    <n v="1114551"/>
    <n v="1750"/>
    <n v="1750"/>
    <s v="Food"/>
    <x v="1"/>
    <s v="to buy 7 bottles of oil."/>
    <x v="41"/>
    <s v="Tokoin"/>
    <s v="XOF"/>
    <n v="2960"/>
    <d v="2016-07-12T00:01:25"/>
    <d v="2016-06-13T09:00:00"/>
    <d v="2016-07-25T00:01:57"/>
    <n v="80"/>
    <n v="4"/>
    <s v=""/>
    <s v="female"/>
    <s v="irregular"/>
    <d v="2016-07-11T00:00:00"/>
    <x v="0"/>
    <s v="low"/>
  </r>
  <r>
    <n v="1114877"/>
    <n v="9500"/>
    <n v="20000"/>
    <s v="Rickshaw"/>
    <x v="8"/>
    <s v="to make some maintenance on his rickshaw."/>
    <x v="23"/>
    <s v="Gaza City- Gaza Strip"/>
    <s v="USD"/>
    <n v="800"/>
    <d v="2016-07-12T09:17:42"/>
    <d v="2016-06-12T09:00:00"/>
    <m/>
    <n v="240"/>
    <n v="34"/>
    <s v="#Repair Renew Replace, #Refugee"/>
    <s v="male"/>
    <s v="monthly"/>
    <d v="2016-07-12T00:00:00"/>
    <x v="1"/>
    <s v="low"/>
  </r>
  <r>
    <n v="1115271"/>
    <n v="8250"/>
    <n v="8250"/>
    <s v="Beauty Salon"/>
    <x v="2"/>
    <s v="to buy dye, make-up, hair treatments and shampoo."/>
    <x v="10"/>
    <s v="Managua"/>
    <s v="NIO"/>
    <n v="1200"/>
    <d v="2016-07-12T23:25:03"/>
    <d v="2016-07-12T09:00:00"/>
    <d v="2016-07-25T21:30:42"/>
    <n v="80"/>
    <n v="28"/>
    <s v="#Elderly, #Parent, #Woman Owned Biz"/>
    <s v="female, female, female"/>
    <s v="irregular"/>
    <d v="2016-07-12T00:00:00"/>
    <x v="0"/>
    <s v="low"/>
  </r>
  <r>
    <n v="1114945"/>
    <n v="9250"/>
    <n v="9250"/>
    <s v="Grocery Store"/>
    <x v="1"/>
    <s v="to buy items to sell such as canned goods, beverages, condiments, home care products, and other groceries."/>
    <x v="17"/>
    <s v="Quang Trach, Quang Binh"/>
    <s v="VND"/>
    <n v="3940"/>
    <d v="2016-07-12T10:40:18"/>
    <d v="2016-06-12T09:00:00"/>
    <d v="2016-07-25T15:12:41"/>
    <n v="260"/>
    <n v="24"/>
    <s v="#Parent, #Woman Owned Biz, user_favorite, user_favorite"/>
    <s v="female"/>
    <s v="monthly"/>
    <d v="2016-07-12T00:00:00"/>
    <x v="0"/>
    <s v="low"/>
  </r>
  <r>
    <n v="1114770"/>
    <n v="2250"/>
    <n v="2250"/>
    <s v="Cereals"/>
    <x v="1"/>
    <s v="to buy additional sacks of rice to sell."/>
    <x v="0"/>
    <s v="Brookes Point, Palawan"/>
    <s v="PHP"/>
    <n v="1450"/>
    <d v="2016-07-12T07:52:36"/>
    <d v="2016-06-20T09:00:00"/>
    <d v="2016-07-18T22:00:06"/>
    <n v="80"/>
    <n v="5"/>
    <s v=""/>
    <s v="female"/>
    <s v="irregular"/>
    <d v="2016-07-12T00:00:00"/>
    <x v="0"/>
    <s v="low"/>
  </r>
  <r>
    <n v="1114609"/>
    <n v="3000"/>
    <n v="3000"/>
    <s v="Farming"/>
    <x v="0"/>
    <s v="to buy raw materials for her oyster farm."/>
    <x v="0"/>
    <s v="Hinigaran, Negros Occidental"/>
    <s v="PHP"/>
    <n v="1450"/>
    <d v="2016-07-12T03:32:12"/>
    <d v="2016-06-30T09:00:00"/>
    <d v="2016-07-18T17:02:48"/>
    <n v="110"/>
    <n v="12"/>
    <s v="#Repeat Borrower"/>
    <s v="female"/>
    <s v="irregular"/>
    <d v="2016-07-12T00:00:00"/>
    <x v="0"/>
    <s v="low"/>
  </r>
  <r>
    <n v="1115031"/>
    <n v="7750"/>
    <n v="7750"/>
    <s v="Farming"/>
    <x v="0"/>
    <s v="to be able to supply water to his garden weekly."/>
    <x v="21"/>
    <s v="Bilasuvar"/>
    <s v="AZN"/>
    <n v="560"/>
    <d v="2016-07-12T13:07:03"/>
    <d v="2016-07-04T09:00:00"/>
    <d v="2016-08-11T21:41:07"/>
    <n v="140"/>
    <n v="31"/>
    <s v="#Parent, #Refugee, #Vegan"/>
    <s v="male"/>
    <s v="monthly"/>
    <d v="2016-07-12T00:00:00"/>
    <x v="0"/>
    <s v="low"/>
  </r>
  <r>
    <n v="1114778"/>
    <n v="6500"/>
    <n v="6500"/>
    <s v="General Store"/>
    <x v="3"/>
    <s v="to buy additional stock to sell like soft drinks, canned goods, noodles, eggs, bread, chips, etc."/>
    <x v="0"/>
    <s v="Brookes Point, Palawan"/>
    <s v="PHP"/>
    <n v="1450"/>
    <d v="2016-07-12T08:00:15"/>
    <d v="2016-06-20T09:00:00"/>
    <d v="2016-07-19T04:51:39"/>
    <n v="80"/>
    <n v="16"/>
    <s v="#Elderly"/>
    <s v="female"/>
    <s v="irregular"/>
    <d v="2016-07-12T00:00:00"/>
    <x v="0"/>
    <s v="low"/>
  </r>
  <r>
    <n v="1114979"/>
    <n v="13000"/>
    <n v="13000"/>
    <s v="Clothing Sales"/>
    <x v="7"/>
    <s v="to buy blankets and children`s clothes"/>
    <x v="16"/>
    <s v="Jabal Alhussein"/>
    <s v="JOD"/>
    <n v="1850"/>
    <d v="2016-07-12T11:43:26"/>
    <d v="2016-06-29T09:00:00"/>
    <d v="2016-08-18T14:24:12"/>
    <n v="180"/>
    <n v="36"/>
    <s v="#Parent, #Woman Owned Biz"/>
    <s v="female"/>
    <s v="monthly"/>
    <d v="2016-07-12T00:00:00"/>
    <x v="0"/>
    <s v="low"/>
  </r>
  <r>
    <n v="1114769"/>
    <n v="2250"/>
    <n v="2250"/>
    <s v="Pigs"/>
    <x v="0"/>
    <s v="to buy feeds, vitamins and other supplies to raise her livestock."/>
    <x v="0"/>
    <s v="Palo, Leyte"/>
    <s v="PHP"/>
    <n v="1450"/>
    <d v="2016-07-12T07:52:31"/>
    <d v="2016-06-14T09:00:00"/>
    <d v="2016-07-18T21:25:33"/>
    <n v="80"/>
    <n v="1"/>
    <s v=""/>
    <s v="female"/>
    <s v="irregular"/>
    <d v="2016-07-12T00:00:00"/>
    <x v="0"/>
    <s v="low"/>
  </r>
  <r>
    <n v="1115535"/>
    <n v="10000"/>
    <n v="10000"/>
    <s v="Higher education costs"/>
    <x v="5"/>
    <s v="to pay for his educational expenses"/>
    <x v="16"/>
    <s v="Ramtha"/>
    <s v="JOD"/>
    <n v="1850"/>
    <d v="2016-07-13T10:06:13"/>
    <d v="2016-07-04T09:00:00"/>
    <d v="2016-08-13T22:57:13"/>
    <n v="170"/>
    <n v="28"/>
    <s v="#Schooling, user_favorite"/>
    <s v="male"/>
    <s v="monthly"/>
    <d v="2016-07-13T00:00:00"/>
    <x v="0"/>
    <s v="low"/>
  </r>
  <r>
    <n v="1115759"/>
    <n v="4000"/>
    <n v="4000"/>
    <s v="Pigs"/>
    <x v="0"/>
    <s v="to purchase enough feed for fattening livestock"/>
    <x v="66"/>
    <s v="Antsirabe"/>
    <s v="MGA"/>
    <n v="3590"/>
    <d v="2016-07-13T17:08:12"/>
    <d v="2016-06-15T09:00:00"/>
    <d v="2016-07-25T14:48:25"/>
    <n v="120"/>
    <n v="16"/>
    <s v="#Repeat Borrower, #Animals, user_favorite, user_favorite"/>
    <s v="female"/>
    <s v="monthly"/>
    <d v="2016-07-13T00:00:00"/>
    <x v="0"/>
    <s v="low"/>
  </r>
  <r>
    <n v="1115602"/>
    <n v="4000"/>
    <n v="4000"/>
    <s v="Crafts"/>
    <x v="11"/>
    <s v="to buy more shells and other supplies needed in her business."/>
    <x v="0"/>
    <s v="Cordova, Cebu"/>
    <s v="PHP"/>
    <n v="1450"/>
    <d v="2016-07-13T10:52:21"/>
    <d v="2016-06-13T09:00:00"/>
    <d v="2016-07-22T23:03:31"/>
    <n v="140"/>
    <n v="16"/>
    <s v=""/>
    <s v="female"/>
    <s v="irregular"/>
    <d v="2016-07-13T00:00:00"/>
    <x v="0"/>
    <s v="low"/>
  </r>
  <r>
    <n v="1115710"/>
    <n v="7500"/>
    <n v="7500"/>
    <s v="Sewing"/>
    <x v="2"/>
    <s v="to purchase cloth for the expansion of her weaving business"/>
    <x v="29"/>
    <s v="Bishnupur"/>
    <s v="INR"/>
    <n v="4280"/>
    <d v="2016-07-13T14:17:29"/>
    <d v="2016-06-14T09:00:00"/>
    <d v="2016-07-23T16:24:11"/>
    <n v="130"/>
    <n v="27"/>
    <s v="user_favorite, #Fabrics, #Parent, #Schooling, #Woman Owned Biz"/>
    <s v="female, female, female, female, female, female, female"/>
    <s v="monthly"/>
    <d v="2016-07-13T00:00:00"/>
    <x v="0"/>
    <s v="low"/>
  </r>
  <r>
    <n v="1115639"/>
    <n v="6000"/>
    <n v="6000"/>
    <s v="Education provider"/>
    <x v="5"/>
    <s v="to buy a desk and chairs for the kindergarten school."/>
    <x v="1"/>
    <s v="Kitengela"/>
    <s v="KES"/>
    <n v="1380"/>
    <d v="2016-07-13T11:22:54"/>
    <d v="2016-07-04T09:00:00"/>
    <d v="2016-07-22T14:41:00"/>
    <n v="140"/>
    <n v="23"/>
    <s v="#Biz Durable Asset, #Schooling, #Single Parent, #Woman Owned Biz"/>
    <s v="female"/>
    <s v="monthly"/>
    <d v="2016-07-13T00:00:00"/>
    <x v="0"/>
    <s v="low"/>
  </r>
  <r>
    <n v="1116471"/>
    <n v="2500"/>
    <n v="2500"/>
    <s v="Farming"/>
    <x v="0"/>
    <s v="to purchase improved farm inputs that will increase farm yield."/>
    <x v="58"/>
    <s v="Kaduna"/>
    <s v="NGN"/>
    <n v="2880"/>
    <d v="2016-07-14T17:31:51"/>
    <d v="2016-07-15T09:00:00"/>
    <d v="2016-08-22T08:38:29"/>
    <n v="190"/>
    <n v="8"/>
    <s v="#Vegan, user_favorite"/>
    <s v="male"/>
    <s v="bullet"/>
    <d v="2016-07-14T00:00:00"/>
    <x v="0"/>
    <s v="low"/>
  </r>
  <r>
    <n v="1116370"/>
    <n v="4000"/>
    <n v="4000"/>
    <s v="Farming"/>
    <x v="0"/>
    <s v="to buy farm inputs such as seeds, fertilizer, herbicides, and pesticides."/>
    <x v="1"/>
    <s v="Kenyenya"/>
    <s v="KES"/>
    <n v="1560"/>
    <d v="2016-07-14T15:09:29"/>
    <d v="2016-06-29T09:00:00"/>
    <d v="2016-08-22T07:37:47"/>
    <n v="140"/>
    <n v="11"/>
    <s v="#Parent, #Woman Owned Biz"/>
    <s v="female"/>
    <s v="monthly"/>
    <d v="2016-07-14T00:00:00"/>
    <x v="0"/>
    <s v="low"/>
  </r>
  <r>
    <n v="1116649"/>
    <n v="7500"/>
    <n v="7500"/>
    <s v="Home Products Sales"/>
    <x v="3"/>
    <s v="to buy curtains."/>
    <x v="14"/>
    <s v="Portoviejo"/>
    <s v="USD"/>
    <n v="1370"/>
    <d v="2016-07-15T01:30:17"/>
    <d v="2016-07-07T09:00:00"/>
    <d v="2016-07-19T04:27:36"/>
    <n v="70"/>
    <n v="28"/>
    <s v="user_favorite"/>
    <s v="female"/>
    <s v="irregular"/>
    <d v="2016-07-14T00:00:00"/>
    <x v="0"/>
    <s v="low"/>
  </r>
  <r>
    <n v="1116016"/>
    <n v="6000"/>
    <n v="6000"/>
    <s v="Clothing Sales"/>
    <x v="7"/>
    <s v="to buy materials, scissors, sewing machine, threads, etc"/>
    <x v="27"/>
    <s v="Tuasivi"/>
    <s v="WST"/>
    <n v="150"/>
    <d v="2016-07-14T05:31:15"/>
    <d v="2016-07-08T09:00:00"/>
    <d v="2016-07-25T04:59:32"/>
    <n v="140"/>
    <n v="21"/>
    <s v="#Fabrics, user_favorite, user_favorite, #Biz Durable Asset, #Single, #Woman Owned Biz"/>
    <s v="female"/>
    <s v="irregular"/>
    <d v="2016-07-14T00:00:00"/>
    <x v="0"/>
    <s v="low"/>
  </r>
  <r>
    <n v="1116212"/>
    <n v="11500"/>
    <n v="17000"/>
    <s v="Farming"/>
    <x v="0"/>
    <s v="to pay for fertilizer, hire workers for soil-plowing, purchase cucumber seeds and repay previous credit liabilities."/>
    <x v="25"/>
    <s v="Norapat village, Armavir region"/>
    <s v="AMD"/>
    <n v="1690"/>
    <d v="2016-07-14T10:34:16"/>
    <d v="2016-06-15T09:00:00"/>
    <m/>
    <n v="300"/>
    <n v="9"/>
    <s v="#Repeat Borrower, #Job Creator, #Parent"/>
    <s v="male"/>
    <s v="monthly"/>
    <d v="2016-07-14T00:00:00"/>
    <x v="1"/>
    <s v="low"/>
  </r>
  <r>
    <n v="1116456"/>
    <n v="26000"/>
    <n v="26000"/>
    <s v="Pigs"/>
    <x v="0"/>
    <s v="to purchase more pigs to resell"/>
    <x v="12"/>
    <s v="Yangasso"/>
    <s v="XOF"/>
    <n v="4380"/>
    <d v="2016-07-14T17:14:49"/>
    <d v="2016-06-29T09:00:00"/>
    <d v="2016-08-24T21:22:31"/>
    <n v="90"/>
    <n v="97"/>
    <s v="#Repeat Borrower, #Animals, #Schooling, #Parent"/>
    <s v="male, male, male, male, male, male, male, male"/>
    <s v="bullet"/>
    <d v="2016-07-14T00:00:00"/>
    <x v="0"/>
    <s v="high"/>
  </r>
  <r>
    <n v="1116034"/>
    <n v="1000"/>
    <n v="1000"/>
    <s v="Personal Medical Expenses"/>
    <x v="13"/>
    <s v="To buy medicine for his son’s treatment"/>
    <x v="2"/>
    <s v="Yavan"/>
    <s v="TJS"/>
    <n v="1000"/>
    <d v="2016-07-14T06:08:00"/>
    <d v="2016-06-14T09:00:00"/>
    <d v="2016-07-22T19:44:28"/>
    <n v="140"/>
    <n v="4"/>
    <s v="#Health and Sanitation"/>
    <s v="male"/>
    <s v="monthly"/>
    <d v="2016-07-14T00:00:00"/>
    <x v="0"/>
    <s v="low"/>
  </r>
  <r>
    <n v="1116101"/>
    <n v="2250"/>
    <n v="2250"/>
    <s v="Farming"/>
    <x v="0"/>
    <s v="to buy corn fertilizer for more produce"/>
    <x v="0"/>
    <s v="Ozamis"/>
    <s v="PHP"/>
    <n v="1260"/>
    <d v="2016-07-14T08:32:05"/>
    <d v="2016-06-14T09:00:00"/>
    <d v="2016-07-23T15:39:56"/>
    <n v="110"/>
    <n v="9"/>
    <s v="user_favorite"/>
    <s v="female"/>
    <s v="irregular"/>
    <d v="2016-07-14T00:00:00"/>
    <x v="0"/>
    <s v="low"/>
  </r>
  <r>
    <n v="1116006"/>
    <n v="4250"/>
    <n v="4250"/>
    <s v="General Store"/>
    <x v="3"/>
    <s v="to buy stock like beverages, condiments, toiletries and other goods for the store."/>
    <x v="0"/>
    <s v="Talibon,Bohol"/>
    <s v="PHP"/>
    <n v="1250"/>
    <d v="2016-07-14T05:17:57"/>
    <d v="2016-06-16T09:00:00"/>
    <d v="2016-07-25T06:26:57"/>
    <n v="80"/>
    <n v="11"/>
    <s v="#Woman Owned Biz, #Parent"/>
    <s v="female"/>
    <s v="irregular"/>
    <d v="2016-07-14T00:00:00"/>
    <x v="0"/>
    <s v="low"/>
  </r>
  <r>
    <n v="1117246"/>
    <n v="12250"/>
    <n v="12250"/>
    <s v="Transportation"/>
    <x v="8"/>
    <s v="to carry out maintenance work on his car."/>
    <x v="26"/>
    <s v="Cusco"/>
    <s v="PEN"/>
    <n v="1190"/>
    <d v="2016-07-16T00:53:05"/>
    <d v="2016-06-16T09:00:00"/>
    <d v="2016-07-27T14:00:27"/>
    <n v="80"/>
    <n v="21"/>
    <s v="#Elderly, #Parent, #Repair Renew Replace"/>
    <s v="male"/>
    <s v="monthly"/>
    <d v="2016-07-15T00:00:00"/>
    <x v="0"/>
    <s v="low"/>
  </r>
  <r>
    <n v="1117085"/>
    <n v="5500"/>
    <n v="5500"/>
    <s v="Grocery Store"/>
    <x v="1"/>
    <s v="to buy cleaning products"/>
    <x v="5"/>
    <s v="La Paz"/>
    <s v="BOB"/>
    <n v="480"/>
    <d v="2016-07-15T17:01:41"/>
    <d v="2016-07-12T09:00:00"/>
    <d v="2016-08-01T07:11:47"/>
    <n v="140"/>
    <n v="3"/>
    <s v="#Woman Owned Biz, #Parent"/>
    <s v="female"/>
    <s v="monthly"/>
    <d v="2016-07-15T00:00:00"/>
    <x v="0"/>
    <s v="low"/>
  </r>
  <r>
    <n v="1117008"/>
    <n v="3500"/>
    <n v="3500"/>
    <s v="Tailoring"/>
    <x v="2"/>
    <s v="To purchase raw materials including cloth, colorful threads needles, buttons and laces."/>
    <x v="3"/>
    <s v="Gujranwala"/>
    <s v="PKR"/>
    <n v="4550"/>
    <d v="2016-07-15T13:49:21"/>
    <d v="2016-06-21T09:00:00"/>
    <d v="2016-08-23T17:48:49"/>
    <n v="140"/>
    <n v="5"/>
    <s v="#Elderly, #Fabrics, #Woman Owned Biz, user_favorite"/>
    <s v="female"/>
    <s v="monthly"/>
    <d v="2016-07-15T00:00:00"/>
    <x v="0"/>
    <s v="low"/>
  </r>
  <r>
    <n v="1117217"/>
    <n v="500"/>
    <n v="500"/>
    <s v="Higher education costs"/>
    <x v="5"/>
    <s v="to pay for a fusion cooking course."/>
    <x v="18"/>
    <s v="Medellín"/>
    <s v="COP"/>
    <n v="1770"/>
    <d v="2016-07-16T00:04:57"/>
    <d v="2016-06-17T09:00:00"/>
    <d v="2016-07-18T16:10:07"/>
    <n v="60"/>
    <n v="2"/>
    <s v="#Schooling"/>
    <s v="female"/>
    <s v="bullet"/>
    <d v="2016-07-15T00:00:00"/>
    <x v="0"/>
    <s v="low"/>
  </r>
  <r>
    <n v="1117272"/>
    <n v="15500"/>
    <n v="15500"/>
    <s v="Retail"/>
    <x v="3"/>
    <s v="to buy belts."/>
    <x v="26"/>
    <s v="CUSCO"/>
    <s v="PEN"/>
    <n v="1190"/>
    <d v="2016-07-16T01:54:30"/>
    <d v="2016-06-16T09:00:00"/>
    <d v="2016-07-19T23:15:24"/>
    <n v="60"/>
    <n v="3"/>
    <s v=""/>
    <s v="female"/>
    <s v="irregular"/>
    <d v="2016-07-15T00:00:00"/>
    <x v="0"/>
    <s v="low"/>
  </r>
  <r>
    <n v="1116916"/>
    <n v="7750"/>
    <n v="7750"/>
    <s v="Animal Sales"/>
    <x v="0"/>
    <s v="to buy a few more cows."/>
    <x v="21"/>
    <s v="Bilasuvar"/>
    <s v="AZN"/>
    <n v="560"/>
    <d v="2016-07-15T12:01:57"/>
    <d v="2016-07-04T09:00:00"/>
    <d v="2016-08-18T16:40:44"/>
    <n v="140"/>
    <n v="21"/>
    <s v="#Refugee, #Animals, #Supporting Family, user_favorite, user_favorite"/>
    <s v="male"/>
    <s v="monthly"/>
    <d v="2016-07-15T00:00:00"/>
    <x v="0"/>
    <s v="low"/>
  </r>
  <r>
    <n v="1117151"/>
    <n v="4500"/>
    <n v="4500"/>
    <s v="Personal Products Sales"/>
    <x v="3"/>
    <s v="to buy new merchandise that she has been asked for, like deodorants, skin toners, gel, and creams, among other items."/>
    <x v="18"/>
    <s v="Envigado"/>
    <s v="COP"/>
    <n v="1770"/>
    <d v="2016-07-15T20:17:42"/>
    <d v="2016-06-22T09:00:00"/>
    <d v="2016-07-20T05:33:53"/>
    <n v="200"/>
    <n v="14"/>
    <s v=""/>
    <s v="female"/>
    <s v="bullet"/>
    <d v="2016-07-15T00:00:00"/>
    <x v="0"/>
    <s v="low"/>
  </r>
  <r>
    <n v="1117053"/>
    <n v="5500"/>
    <n v="40000"/>
    <s v="Food"/>
    <x v="1"/>
    <s v="to buy more salt, rice and biscuits to sell."/>
    <x v="47"/>
    <s v=""/>
    <s v="RWF"/>
    <n v="1610"/>
    <d v="2016-07-15T15:10:11"/>
    <d v="2016-07-12T09:00:00"/>
    <m/>
    <n v="260"/>
    <n v="13"/>
    <s v="#Parent"/>
    <s v="male"/>
    <s v="monthly"/>
    <d v="2016-07-15T00:00:00"/>
    <x v="1"/>
    <s v="low"/>
  </r>
  <r>
    <n v="1117315"/>
    <n v="2500"/>
    <n v="2500"/>
    <s v="Personal Expenses"/>
    <x v="9"/>
    <s v="to purchase a Pure-it water purifier."/>
    <x v="0"/>
    <s v="Pagadian City, Zamboanga del Sur"/>
    <s v="PHP"/>
    <n v="1260"/>
    <d v="2016-07-16T03:18:33"/>
    <d v="2016-06-28T09:00:00"/>
    <d v="2016-07-25T18:25:19"/>
    <n v="140"/>
    <n v="7"/>
    <s v=""/>
    <s v="female"/>
    <s v="irregular"/>
    <d v="2016-07-16T00:00:00"/>
    <x v="0"/>
    <s v="low"/>
  </r>
  <r>
    <n v="1117398"/>
    <n v="4000"/>
    <n v="4000"/>
    <s v="Personal Medical Expenses"/>
    <x v="13"/>
    <s v="to pay for the treatment of her mother"/>
    <x v="2"/>
    <s v="Gafurov"/>
    <s v="TJS"/>
    <n v="1000"/>
    <d v="2016-07-16T10:21:15"/>
    <d v="2016-06-17T09:00:00"/>
    <d v="2016-07-29T12:00:53"/>
    <n v="140"/>
    <n v="14"/>
    <s v="#Health and Sanitation, #Parent"/>
    <s v="female"/>
    <s v="monthly"/>
    <d v="2016-07-16T00:00:00"/>
    <x v="0"/>
    <s v="low"/>
  </r>
  <r>
    <n v="1117331"/>
    <n v="9000"/>
    <n v="9000"/>
    <s v="Personal Housing Expenses"/>
    <x v="4"/>
    <s v="to purchase sand, cement, bricks and equipment to build a Biogas system"/>
    <x v="17"/>
    <s v="Thanh Hoá"/>
    <s v="VND"/>
    <n v="1210"/>
    <d v="2016-07-16T03:51:04"/>
    <d v="2016-07-10T09:00:00"/>
    <d v="2016-07-25T19:06:54"/>
    <n v="260"/>
    <n v="29"/>
    <s v="#Biz Durable Asset, #Eco-friendly, #First Loan, #Health and Sanitation, #Technology, #Parent, #Animals"/>
    <s v="female"/>
    <s v="monthly"/>
    <d v="2016-07-16T00:00:00"/>
    <x v="0"/>
    <s v="low"/>
  </r>
  <r>
    <n v="1117459"/>
    <n v="3000"/>
    <n v="3000"/>
    <s v="Home Energy"/>
    <x v="9"/>
    <s v="to purchase a 150W solar panel, a solar charge controller, a DC/ AC LED TV, a satellite receiver and cables."/>
    <x v="20"/>
    <s v="Haja"/>
    <s v="YER"/>
    <n v="2050"/>
    <d v="2016-07-17T00:18:42"/>
    <d v="2016-06-16T09:00:00"/>
    <d v="2016-07-25T21:47:19"/>
    <n v="80"/>
    <n v="12"/>
    <s v="volunteer_pick, #Eco-friendly, #Technology"/>
    <s v="male"/>
    <s v="monthly"/>
    <d v="2016-07-16T00:00:00"/>
    <x v="0"/>
    <s v="low"/>
  </r>
  <r>
    <n v="1117396"/>
    <n v="5750"/>
    <n v="5750"/>
    <s v="Personal Housing Expenses"/>
    <x v="4"/>
    <s v="to replace the old roof, doors, and windows of her house"/>
    <x v="2"/>
    <s v="Dushanbe"/>
    <s v="TJS"/>
    <n v="1000"/>
    <d v="2016-07-16T09:47:37"/>
    <d v="2016-06-16T09:00:00"/>
    <d v="2016-08-22T11:44:27"/>
    <n v="140"/>
    <n v="19"/>
    <s v="volunteer_pick, #Health and Sanitation, #Parent, user_favorite, user_favorite"/>
    <s v="female"/>
    <s v="monthly"/>
    <d v="2016-07-16T00:00:00"/>
    <x v="0"/>
    <s v="low"/>
  </r>
  <r>
    <n v="1117507"/>
    <n v="2000"/>
    <n v="2000"/>
    <s v="Farming"/>
    <x v="0"/>
    <s v="to buy seeds and fertilizers."/>
    <x v="1"/>
    <s v="Makueni"/>
    <s v="KES"/>
    <n v="1330"/>
    <d v="2016-07-17T19:36:12"/>
    <d v="2016-06-20T09:00:00"/>
    <d v="2016-07-27T16:35:10"/>
    <n v="140"/>
    <n v="8"/>
    <s v=""/>
    <s v="female"/>
    <s v="monthly"/>
    <d v="2016-07-17T00:00:00"/>
    <x v="0"/>
    <s v="low"/>
  </r>
  <r>
    <n v="1118378"/>
    <n v="10000"/>
    <n v="10000"/>
    <s v="Fruits &amp; Vegetables"/>
    <x v="1"/>
    <s v="to buy fruits and vegetables to sell"/>
    <x v="7"/>
    <s v="Gotera"/>
    <s v="USD"/>
    <n v="1990"/>
    <d v="2016-07-18T18:45:46"/>
    <d v="2016-07-16T09:00:00"/>
    <d v="2016-08-17T17:15:57"/>
    <n v="260"/>
    <n v="38"/>
    <s v="#Repeat Borrower, user_favorite, #Vegan, #Woman Owned Biz, #Parent, user_favorite, user_favorite, user_favorite"/>
    <s v="female"/>
    <s v="monthly"/>
    <d v="2016-07-18T00:00:00"/>
    <x v="0"/>
    <s v="low"/>
  </r>
  <r>
    <n v="1117847"/>
    <n v="3250"/>
    <n v="3250"/>
    <s v="General Store"/>
    <x v="3"/>
    <s v="to buy canned goods, noodles, spices, eggs, cooking oil, biscuits, chips, bread, sugar, salt, coffee, drinks and powdered juice, and ready-to-wear products."/>
    <x v="0"/>
    <s v="Tubigon, Bohol"/>
    <s v="PHP"/>
    <n v="1250"/>
    <d v="2016-07-18T08:52:59"/>
    <d v="2016-06-17T09:00:00"/>
    <d v="2016-08-21T15:03:58"/>
    <n v="120"/>
    <n v="9"/>
    <s v="#Woman Owned Biz, #Parent"/>
    <s v="female"/>
    <s v="irregular"/>
    <d v="2016-07-18T00:00:00"/>
    <x v="0"/>
    <s v="low"/>
  </r>
  <r>
    <n v="1117696"/>
    <n v="5250"/>
    <n v="5250"/>
    <s v="Personal Housing Expenses"/>
    <x v="4"/>
    <s v="to build a clean water source for her family."/>
    <x v="30"/>
    <s v="Serang"/>
    <s v="IDR"/>
    <n v="4060"/>
    <d v="2016-07-18T06:39:41"/>
    <d v="2016-06-21T09:00:00"/>
    <d v="2016-07-26T07:21:15"/>
    <n v="600"/>
    <n v="7"/>
    <s v="#Eco-friendly, #Health and Sanitation, user_favorite"/>
    <s v="female"/>
    <s v="irregular"/>
    <d v="2016-07-18T00:00:00"/>
    <x v="0"/>
    <s v="low"/>
  </r>
  <r>
    <n v="1118148"/>
    <n v="5750"/>
    <n v="5750"/>
    <s v="Dairy"/>
    <x v="0"/>
    <s v="to purchase another buffalo to inflate her sales to generate more income to cover her daily expenses."/>
    <x v="3"/>
    <s v="Sahiwal"/>
    <s v="PKR"/>
    <n v="2450"/>
    <d v="2016-07-18T12:03:33"/>
    <d v="2016-06-23T09:00:00"/>
    <d v="2016-08-24T18:47:33"/>
    <n v="140"/>
    <n v="22"/>
    <s v="#Animals, #Biz Durable Asset, #Woman Owned Biz, #Parent"/>
    <s v="female"/>
    <s v="monthly"/>
    <d v="2016-07-18T00:00:00"/>
    <x v="0"/>
    <s v="low"/>
  </r>
  <r>
    <n v="1118343"/>
    <n v="2500"/>
    <n v="2500"/>
    <s v="Services"/>
    <x v="2"/>
    <s v="to purchase a computer for one of his employees, which will make the work in his accounting office more efficient."/>
    <x v="7"/>
    <s v="Ciudad El Triunfo"/>
    <s v="USD"/>
    <n v="1990"/>
    <d v="2016-07-18T17:38:35"/>
    <d v="2016-06-18T09:00:00"/>
    <d v="2016-07-19T08:33:55"/>
    <n v="80"/>
    <n v="10"/>
    <s v=""/>
    <s v="male"/>
    <s v="monthly"/>
    <d v="2016-07-18T00:00:00"/>
    <x v="0"/>
    <s v="low"/>
  </r>
  <r>
    <n v="1117844"/>
    <n v="4000"/>
    <n v="4000"/>
    <s v="Fishing"/>
    <x v="1"/>
    <s v="to purchase fishing materials like new fish net, gasoline for her boat, rope and other materials needed for her business."/>
    <x v="0"/>
    <s v="Quezon, Palawan"/>
    <s v="PHP"/>
    <n v="1450"/>
    <d v="2016-07-18T08:50:37"/>
    <d v="2016-06-22T09:00:00"/>
    <d v="2016-07-26T15:09:21"/>
    <n v="80"/>
    <n v="13"/>
    <s v="#Repeat Borrower"/>
    <s v="female"/>
    <s v="irregular"/>
    <d v="2016-07-18T00:00:00"/>
    <x v="0"/>
    <s v="low"/>
  </r>
  <r>
    <n v="1118259"/>
    <n v="3750"/>
    <n v="3750"/>
    <s v="Waste Management"/>
    <x v="2"/>
    <s v="to pay for two Fresh Life  toilets."/>
    <x v="1"/>
    <s v="Kamkunji, Majengo."/>
    <s v="KES"/>
    <n v="2580"/>
    <d v="2016-07-18T15:24:29"/>
    <d v="2016-06-18T09:00:00"/>
    <d v="2016-08-01T08:08:43"/>
    <n v="140"/>
    <n v="13"/>
    <s v="user_favorite"/>
    <s v="male"/>
    <s v="monthly"/>
    <d v="2016-07-18T00:00:00"/>
    <x v="0"/>
    <s v="low"/>
  </r>
  <r>
    <n v="1117680"/>
    <n v="3500"/>
    <n v="3500"/>
    <s v="General Store"/>
    <x v="3"/>
    <s v="to buy items to sell such as canned goods and personal care products."/>
    <x v="0"/>
    <s v="Ilog, Negros Occidental"/>
    <s v="PHP"/>
    <n v="1450"/>
    <d v="2016-07-18T05:55:13"/>
    <d v="2016-06-23T09:00:00"/>
    <d v="2016-07-26T02:37:37"/>
    <n v="80"/>
    <n v="7"/>
    <s v=""/>
    <s v="female"/>
    <s v="irregular"/>
    <d v="2016-07-18T00:00:00"/>
    <x v="0"/>
    <s v="low"/>
  </r>
  <r>
    <n v="1118119"/>
    <n v="750"/>
    <n v="750"/>
    <s v="Personal Medical Expenses"/>
    <x v="13"/>
    <s v="to buy medicines for her husband's treatment."/>
    <x v="2"/>
    <s v="Spitamen"/>
    <s v="TJS"/>
    <n v="1000"/>
    <d v="2016-07-18T11:30:15"/>
    <d v="2016-06-23T09:00:00"/>
    <d v="2016-08-08T07:21:18"/>
    <n v="120"/>
    <n v="1"/>
    <s v="#Health and Sanitation"/>
    <s v="female"/>
    <s v="monthly"/>
    <d v="2016-07-18T00:00:00"/>
    <x v="0"/>
    <s v="low"/>
  </r>
  <r>
    <n v="1118149"/>
    <n v="9000"/>
    <n v="9000"/>
    <s v="Food Production/Sales"/>
    <x v="1"/>
    <s v="to buy equipment for cooking pies"/>
    <x v="2"/>
    <s v="Khujand"/>
    <s v="TJS"/>
    <n v="1000"/>
    <d v="2016-07-18T12:07:45"/>
    <d v="2016-06-23T09:00:00"/>
    <d v="2016-08-24T18:10:07"/>
    <n v="210"/>
    <n v="33"/>
    <s v="volunteer_pick, #Biz Durable Asset, #Woman Owned Biz, #Parent"/>
    <s v="female"/>
    <s v="monthly"/>
    <d v="2016-07-18T00:00:00"/>
    <x v="0"/>
    <s v="low"/>
  </r>
  <r>
    <n v="1117715"/>
    <n v="3500"/>
    <n v="3500"/>
    <s v="General Store"/>
    <x v="3"/>
    <s v="to purchase additional household goods to sell"/>
    <x v="0"/>
    <s v="Cauayan, Negros Occidental"/>
    <s v="PHP"/>
    <n v="1450"/>
    <d v="2016-07-18T07:12:29"/>
    <d v="2016-06-23T09:00:00"/>
    <d v="2016-08-22T03:17:29"/>
    <n v="110"/>
    <n v="12"/>
    <s v="#Elderly, #Parent, #Woman Owned Biz"/>
    <s v="female"/>
    <s v="irregular"/>
    <d v="2016-07-18T00:00:00"/>
    <x v="0"/>
    <s v="low"/>
  </r>
  <r>
    <n v="1117734"/>
    <n v="6500"/>
    <n v="6500"/>
    <s v="Personal Housing Expenses"/>
    <x v="4"/>
    <s v="to install plastic doors and windows to make his home better insulated"/>
    <x v="2"/>
    <s v="Istaravshan"/>
    <s v="TJS"/>
    <n v="2150"/>
    <d v="2016-07-18T07:33:01"/>
    <d v="2016-07-01T09:00:00"/>
    <d v="2016-07-25T02:53:04"/>
    <n v="140"/>
    <n v="22"/>
    <s v="#Repair Renew Replace"/>
    <s v="male"/>
    <s v="monthly"/>
    <d v="2016-07-18T00:00:00"/>
    <x v="0"/>
    <s v="low"/>
  </r>
  <r>
    <n v="1117852"/>
    <n v="1250"/>
    <n v="1250"/>
    <s v="Home Appliances"/>
    <x v="9"/>
    <s v="to buy a water filter to provide safe drinking water for their family_x0009_"/>
    <x v="4"/>
    <s v="Kompong Thom"/>
    <s v="KHR"/>
    <n v="3110"/>
    <d v="2016-07-18T08:55:13"/>
    <d v="2016-07-12T09:00:00"/>
    <d v="2016-07-26T13:57:44"/>
    <n v="80"/>
    <n v="5"/>
    <s v="#Eco-friendly, #Technology, #Health and Sanitation"/>
    <s v="female, female, female"/>
    <s v="monthly"/>
    <d v="2016-07-18T00:00:00"/>
    <x v="0"/>
    <s v="low"/>
  </r>
  <r>
    <n v="1118531"/>
    <n v="5500"/>
    <n v="5500"/>
    <s v="Home Energy"/>
    <x v="9"/>
    <s v="to purchase a solar system to improve the quality of life for his family."/>
    <x v="24"/>
    <s v="Intibuca"/>
    <s v="HNL"/>
    <n v="3900"/>
    <d v="2016-07-19T01:00:15"/>
    <d v="2016-07-18T09:00:00"/>
    <d v="2016-07-21T04:28:56"/>
    <n v="140"/>
    <n v="8"/>
    <s v="#Eco-friendly, #Technology, user_favorite, user_favorite"/>
    <s v="male"/>
    <s v="monthly"/>
    <d v="2016-07-18T00:00:00"/>
    <x v="0"/>
    <s v="low"/>
  </r>
  <r>
    <n v="1117993"/>
    <n v="7500"/>
    <n v="7500"/>
    <s v="Pub"/>
    <x v="1"/>
    <s v="To buy stock of soda, beer and spirits"/>
    <x v="13"/>
    <s v="Mpigi"/>
    <s v="UGX"/>
    <n v="2220"/>
    <d v="2016-07-18T09:59:20"/>
    <d v="2016-07-29T09:00:00"/>
    <d v="2016-08-24T18:34:11"/>
    <n v="140"/>
    <n v="25"/>
    <s v=""/>
    <s v="male"/>
    <s v="monthly"/>
    <d v="2016-07-18T00:00:00"/>
    <x v="0"/>
    <s v="low"/>
  </r>
  <r>
    <n v="1118038"/>
    <n v="3000"/>
    <n v="3000"/>
    <s v="Crafts"/>
    <x v="11"/>
    <s v="To buy raw materials to boost her crafts business"/>
    <x v="13"/>
    <s v="Bombo Road"/>
    <s v="UGX"/>
    <n v="2220"/>
    <d v="2016-07-18T10:26:51"/>
    <d v="2016-07-15T09:00:00"/>
    <d v="2016-07-26T23:22:44"/>
    <n v="120"/>
    <n v="3"/>
    <s v=""/>
    <s v="female"/>
    <s v="monthly"/>
    <d v="2016-07-18T00:00:00"/>
    <x v="0"/>
    <s v="low"/>
  </r>
  <r>
    <n v="1118514"/>
    <n v="2750"/>
    <n v="2750"/>
    <s v="Sewing"/>
    <x v="2"/>
    <s v="to buy supplies like reflective fabrics and elastic."/>
    <x v="18"/>
    <s v="Medellín"/>
    <s v="COP"/>
    <n v="1770"/>
    <d v="2016-07-18T23:29:23"/>
    <d v="2016-06-22T09:00:00"/>
    <d v="2016-07-20T21:06:57"/>
    <n v="140"/>
    <n v="11"/>
    <s v="#Fabrics, user_favorite"/>
    <s v="female"/>
    <s v="bullet"/>
    <d v="2016-07-18T00:00:00"/>
    <x v="0"/>
    <s v="low"/>
  </r>
  <r>
    <n v="1119147"/>
    <n v="1250"/>
    <n v="1250"/>
    <s v="Charcoal Sales"/>
    <x v="3"/>
    <s v="to purchase 10 sacks of charcoal"/>
    <x v="41"/>
    <s v="baguida"/>
    <s v="XOF"/>
    <n v="2960"/>
    <d v="2016-07-19T17:53:04"/>
    <d v="2016-06-20T09:00:00"/>
    <d v="2016-07-28T10:30:47"/>
    <n v="110"/>
    <n v="3"/>
    <s v="#Repeat Borrower, #Elderly, #Widowed"/>
    <s v="female"/>
    <s v="irregular"/>
    <d v="2016-07-19T00:00:00"/>
    <x v="0"/>
    <s v="low"/>
  </r>
  <r>
    <n v="1119081"/>
    <n v="6500"/>
    <n v="6500"/>
    <s v="Farming"/>
    <x v="0"/>
    <s v="to buy seeds and start horticultural farming."/>
    <x v="1"/>
    <s v="Eldoret"/>
    <s v="KES"/>
    <n v="1560"/>
    <d v="2016-07-19T15:30:28"/>
    <d v="2016-07-15T09:00:00"/>
    <d v="2016-08-26T06:53:36"/>
    <n v="140"/>
    <n v="21"/>
    <s v="#Parent, #Woman Owned Biz"/>
    <s v="female"/>
    <s v="monthly"/>
    <d v="2016-07-19T00:00:00"/>
    <x v="0"/>
    <s v="low"/>
  </r>
  <r>
    <n v="1119064"/>
    <n v="2000"/>
    <n v="2000"/>
    <s v="Poultry"/>
    <x v="0"/>
    <s v="to buy poultry so as to meet the demand for poultry in her remote village and hence support her family."/>
    <x v="1"/>
    <s v="Nyamira"/>
    <s v="KES"/>
    <n v="1560"/>
    <d v="2016-07-19T15:13:41"/>
    <d v="2016-07-18T09:00:00"/>
    <d v="2016-07-29T13:01:46"/>
    <n v="140"/>
    <n v="8"/>
    <s v="#Animals"/>
    <s v="female"/>
    <s v="monthly"/>
    <d v="2016-07-19T00:00:00"/>
    <x v="0"/>
    <s v="low"/>
  </r>
  <r>
    <n v="1118651"/>
    <n v="3000"/>
    <n v="3000"/>
    <s v="Personal Products Sales"/>
    <x v="3"/>
    <s v="to purchase lotion, lipstick, wallets, and bags to sell."/>
    <x v="0"/>
    <s v="San Andres, Aurora, Isabela"/>
    <s v="PHP"/>
    <n v="1230"/>
    <d v="2016-07-19T05:24:42"/>
    <d v="2016-06-28T09:00:00"/>
    <d v="2016-07-28T00:12:17"/>
    <n v="80"/>
    <n v="5"/>
    <s v="#Elderly"/>
    <s v="female"/>
    <s v="irregular"/>
    <d v="2016-07-19T00:00:00"/>
    <x v="0"/>
    <s v="low"/>
  </r>
  <r>
    <n v="1118972"/>
    <n v="1500"/>
    <n v="1500"/>
    <s v="Personal Medical Expenses"/>
    <x v="13"/>
    <s v="to purchase medicines for treatment of his mother"/>
    <x v="2"/>
    <s v="Gafurov"/>
    <s v="TJS"/>
    <n v="1000"/>
    <d v="2016-07-19T13:42:42"/>
    <d v="2016-06-20T09:00:00"/>
    <d v="2016-07-29T17:17:42"/>
    <n v="140"/>
    <n v="6"/>
    <s v="#Health and Sanitation, #Supporting Family"/>
    <s v="male"/>
    <s v="monthly"/>
    <d v="2016-07-19T00:00:00"/>
    <x v="0"/>
    <s v="low"/>
  </r>
  <r>
    <n v="1118785"/>
    <n v="2750"/>
    <n v="2750"/>
    <s v="Pigs"/>
    <x v="0"/>
    <s v="to buy feed and other supplies to raise her pigs."/>
    <x v="0"/>
    <s v="Minglanilla, Cebu"/>
    <s v="PHP"/>
    <n v="1450"/>
    <d v="2016-07-19T09:59:17"/>
    <d v="2016-06-21T09:00:00"/>
    <d v="2016-07-31T15:40:35"/>
    <n v="110"/>
    <n v="11"/>
    <s v="#Repeat Borrower, #Animals"/>
    <s v="female"/>
    <s v="irregular"/>
    <d v="2016-07-19T00:00:00"/>
    <x v="0"/>
    <s v="low"/>
  </r>
  <r>
    <n v="1119236"/>
    <n v="17000"/>
    <n v="49750"/>
    <s v="Personal Medical Expenses"/>
    <x v="13"/>
    <s v="pay for the medical treatment she needs in order to carry out her activities in a normal manner."/>
    <x v="5"/>
    <s v=""/>
    <s v="BOB"/>
    <n v="1400"/>
    <d v="2016-07-19T22:51:30"/>
    <d v="2016-06-19T09:00:00"/>
    <m/>
    <n v="630"/>
    <n v="53"/>
    <s v="volunteer_pick, volunteer_like, #Health and Sanitation, #Single Parent, #Parent, #Woman Owned Biz, user_favorite"/>
    <s v="female"/>
    <s v="monthly"/>
    <d v="2016-07-19T00:00:00"/>
    <x v="1"/>
    <s v="high"/>
  </r>
  <r>
    <n v="1118847"/>
    <n v="4000"/>
    <n v="4000"/>
    <s v="Personal Housing Expenses"/>
    <x v="4"/>
    <s v="to build a clean water source facility at their home to improve access to water sources for their family."/>
    <x v="30"/>
    <s v="Tangerang"/>
    <s v="IDR"/>
    <n v="4060"/>
    <d v="2016-07-19T10:40:59"/>
    <d v="2016-06-21T09:00:00"/>
    <d v="2016-08-07T22:44:45"/>
    <n v="480"/>
    <n v="14"/>
    <s v="#Eco-friendly, #Health and Sanitation, #Parent, user_favorite, user_favorite"/>
    <s v="female"/>
    <s v="irregular"/>
    <d v="2016-07-19T00:00:00"/>
    <x v="0"/>
    <s v="low"/>
  </r>
  <r>
    <n v="1118664"/>
    <n v="4750"/>
    <n v="4750"/>
    <s v="Grocery Store"/>
    <x v="1"/>
    <s v="to buy grocery goods"/>
    <x v="32"/>
    <s v="Bhaisepati"/>
    <s v="NPR"/>
    <n v="620"/>
    <d v="2016-07-19T06:00:37"/>
    <d v="2016-06-24T09:00:00"/>
    <d v="2016-07-28T03:06:15"/>
    <n v="140"/>
    <n v="16"/>
    <s v=""/>
    <s v="female"/>
    <s v="monthly"/>
    <d v="2016-07-19T00:00:00"/>
    <x v="0"/>
    <s v="low"/>
  </r>
  <r>
    <n v="1119613"/>
    <n v="2750"/>
    <n v="2750"/>
    <s v="Photography"/>
    <x v="2"/>
    <s v="purchase a camera to strengthen his business."/>
    <x v="54"/>
    <s v="Boane, Maputo"/>
    <s v="MZN"/>
    <n v="230"/>
    <d v="2016-07-20T10:03:48"/>
    <d v="2016-06-27T09:00:00"/>
    <d v="2016-07-25T02:52:36"/>
    <n v="170"/>
    <n v="9"/>
    <s v="#Elderly, #Parent, #Biz Durable Asset"/>
    <s v="male"/>
    <s v="monthly"/>
    <d v="2016-07-20T00:00:00"/>
    <x v="0"/>
    <s v="low"/>
  </r>
  <r>
    <n v="1119539"/>
    <n v="3000"/>
    <n v="3000"/>
    <s v="General Store"/>
    <x v="3"/>
    <s v="to purchase additional stock to sell like soap, milk, sugar, noodles, eggs, etc."/>
    <x v="0"/>
    <s v="Cauayan, Negros Occidental"/>
    <s v="PHP"/>
    <n v="1450"/>
    <d v="2016-07-20T09:02:55"/>
    <d v="2016-06-22T09:00:00"/>
    <d v="2016-08-22T05:27:04"/>
    <n v="110"/>
    <n v="11"/>
    <s v="#Woman Owned Biz, #Parent, user_favorite"/>
    <s v="female"/>
    <s v="irregular"/>
    <d v="2016-07-20T00:00:00"/>
    <x v="0"/>
    <s v="low"/>
  </r>
  <r>
    <n v="1119302"/>
    <n v="2250"/>
    <n v="2250"/>
    <s v="Food Production/Sales"/>
    <x v="1"/>
    <s v="to buy ingredients for her food production business."/>
    <x v="0"/>
    <s v="Hinigaran, Negros Occidental"/>
    <s v="PHP"/>
    <n v="1450"/>
    <d v="2016-07-20T02:27:39"/>
    <d v="2016-06-24T09:00:00"/>
    <d v="2016-07-29T01:21:50"/>
    <n v="80"/>
    <n v="1"/>
    <s v=""/>
    <s v="female"/>
    <s v="irregular"/>
    <d v="2016-07-20T00:00:00"/>
    <x v="0"/>
    <s v="low"/>
  </r>
  <r>
    <n v="1119750"/>
    <n v="2250"/>
    <n v="2250"/>
    <s v="Pigs"/>
    <x v="0"/>
    <s v="to buy feed and other supplies to raise her pigs."/>
    <x v="0"/>
    <s v="Banga, Aklan"/>
    <s v="PHP"/>
    <n v="1450"/>
    <d v="2016-07-20T11:29:51"/>
    <d v="2016-06-22T09:00:00"/>
    <d v="2016-07-29T21:05:17"/>
    <n v="80"/>
    <n v="1"/>
    <s v=""/>
    <s v="female"/>
    <s v="irregular"/>
    <d v="2016-07-20T00:00:00"/>
    <x v="0"/>
    <s v="low"/>
  </r>
  <r>
    <n v="1119989"/>
    <n v="1750"/>
    <n v="1750"/>
    <s v="Fishing"/>
    <x v="1"/>
    <s v="to buy plywood and other hardwood to repair his boat."/>
    <x v="0"/>
    <s v="Concepcion, Iloilo"/>
    <s v="PHP"/>
    <n v="1250"/>
    <d v="2016-07-20T15:10:10"/>
    <d v="2016-06-21T09:00:00"/>
    <d v="2016-07-30T13:51:29"/>
    <n v="100"/>
    <n v="5"/>
    <s v=""/>
    <s v="female"/>
    <s v="irregular"/>
    <d v="2016-07-20T00:00:00"/>
    <x v="0"/>
    <s v="low"/>
  </r>
  <r>
    <n v="1119500"/>
    <n v="2000"/>
    <n v="2000"/>
    <s v="Clothing"/>
    <x v="7"/>
    <s v="purchase bales of clothes for resale."/>
    <x v="1"/>
    <s v="Mikinduri"/>
    <s v="KES"/>
    <n v="1640"/>
    <d v="2016-07-20T08:29:26"/>
    <d v="2016-06-29T09:00:00"/>
    <d v="2016-08-18T09:52:15"/>
    <n v="140"/>
    <n v="5"/>
    <s v="#Parent, #Woman Owned Biz, user_favorite"/>
    <s v="female"/>
    <s v="irregular"/>
    <d v="2016-07-20T00:00:00"/>
    <x v="0"/>
    <s v="low"/>
  </r>
  <r>
    <n v="1119680"/>
    <n v="1500"/>
    <n v="1500"/>
    <s v="Personal Housing Expenses"/>
    <x v="4"/>
    <s v="to build a sanitary toilet for her family."/>
    <x v="0"/>
    <s v="Pulupandan, Negros Occidental"/>
    <s v="PHP"/>
    <n v="1450"/>
    <d v="2016-07-20T10:44:25"/>
    <d v="2016-06-30T09:00:00"/>
    <d v="2016-07-30T16:23:39"/>
    <n v="140"/>
    <n v="6"/>
    <s v=""/>
    <s v="female"/>
    <s v="irregular"/>
    <d v="2016-07-20T00:00:00"/>
    <x v="0"/>
    <s v="low"/>
  </r>
  <r>
    <n v="1119775"/>
    <n v="2250"/>
    <n v="2250"/>
    <s v="Retail"/>
    <x v="3"/>
    <s v="to buy additional sacks of coconut shells to sell"/>
    <x v="0"/>
    <s v="Sogod Leyte"/>
    <s v="PHP"/>
    <n v="1450"/>
    <d v="2016-07-20T11:52:39"/>
    <d v="2016-06-22T09:00:00"/>
    <d v="2016-08-20T14:06:28"/>
    <n v="140"/>
    <n v="9"/>
    <s v="#Elderly, #Parent"/>
    <s v="female"/>
    <s v="irregular"/>
    <d v="2016-07-20T00:00:00"/>
    <x v="0"/>
    <s v="low"/>
  </r>
  <r>
    <n v="1119536"/>
    <n v="12750"/>
    <n v="12750"/>
    <s v="Food"/>
    <x v="1"/>
    <s v="To buy more seeds to cultivate more irish potatoes to sell to her community."/>
    <x v="47"/>
    <s v=""/>
    <s v="RWF"/>
    <n v="1170"/>
    <d v="2016-07-20T09:00:27"/>
    <d v="2016-06-22T09:00:00"/>
    <d v="2016-08-18T19:42:39"/>
    <n v="150"/>
    <n v="44"/>
    <s v="#Parent, #Woman Owned Biz, #Vegan, user_favorite"/>
    <s v="female"/>
    <s v="monthly"/>
    <d v="2016-07-20T00:00:00"/>
    <x v="0"/>
    <s v="low"/>
  </r>
  <r>
    <n v="1119623"/>
    <n v="1750"/>
    <n v="1750"/>
    <s v="Personal Housing Expenses"/>
    <x v="4"/>
    <s v="buy cement, joists, and sheet metal for work on her home."/>
    <x v="54"/>
    <s v="Boane, Maputo"/>
    <s v="MZN"/>
    <n v="230"/>
    <d v="2016-07-20T10:06:17"/>
    <d v="2016-06-29T09:00:00"/>
    <d v="2016-07-24T19:19:11"/>
    <n v="170"/>
    <n v="7"/>
    <s v="#Elderly, #Parent, #Single Parent, #Repeat Borrower, #Repair Renew Replace"/>
    <s v="female"/>
    <s v="monthly"/>
    <d v="2016-07-20T00:00:00"/>
    <x v="0"/>
    <s v="low"/>
  </r>
  <r>
    <n v="1119582"/>
    <n v="1500"/>
    <n v="1500"/>
    <s v="Fishing"/>
    <x v="1"/>
    <s v="to buy fishing nets, gasoline, and other supplies."/>
    <x v="0"/>
    <s v="Calbayog City, Samar"/>
    <s v="PHP"/>
    <n v="1450"/>
    <d v="2016-07-20T09:48:40"/>
    <d v="2016-06-24T09:00:00"/>
    <d v="2016-07-29T15:45:21"/>
    <n v="80"/>
    <n v="1"/>
    <s v=""/>
    <s v="female"/>
    <s v="irregular"/>
    <d v="2016-07-20T00:00:00"/>
    <x v="0"/>
    <s v="low"/>
  </r>
  <r>
    <n v="1119386"/>
    <n v="5500"/>
    <n v="5500"/>
    <s v="Personal Housing Expenses"/>
    <x v="4"/>
    <s v="to build a clean water source facility at their home to improve access to water for their family."/>
    <x v="30"/>
    <s v="Tangerang"/>
    <s v="IDR"/>
    <n v="4060"/>
    <d v="2016-07-20T05:35:45"/>
    <d v="2016-06-29T09:00:00"/>
    <d v="2016-07-30T06:19:26"/>
    <n v="140"/>
    <n v="16"/>
    <s v="#Eco-friendly, #Health and Sanitation, user_favorite, #Parent"/>
    <s v="female"/>
    <s v="irregular"/>
    <d v="2016-07-20T00:00:00"/>
    <x v="0"/>
    <s v="low"/>
  </r>
  <r>
    <n v="1119552"/>
    <n v="15750"/>
    <n v="15750"/>
    <s v="Retail"/>
    <x v="3"/>
    <s v="to purchase sunglasses to sell."/>
    <x v="71"/>
    <s v="Ungheni"/>
    <s v="MDL"/>
    <n v="4540"/>
    <d v="2016-07-20T09:17:46"/>
    <d v="2016-07-08T09:00:00"/>
    <d v="2016-08-26T05:14:41"/>
    <n v="260"/>
    <n v="53"/>
    <s v="#Parent, #Supporting Family, #Parent, #First Loan, user_favorite"/>
    <s v="male"/>
    <s v="monthly"/>
    <d v="2016-07-20T00:00:00"/>
    <x v="0"/>
    <s v="high"/>
  </r>
  <r>
    <n v="1120988"/>
    <n v="8250"/>
    <n v="15000"/>
    <s v="Food Production/Sales"/>
    <x v="1"/>
    <s v="to buy potatoes, bread, sausages and sauces to continue selling hot dogs and fries; also to buy fruit and another cart."/>
    <x v="7"/>
    <s v="Usulután"/>
    <s v="USD"/>
    <n v="1990"/>
    <d v="2016-07-21T22:26:07"/>
    <d v="2016-07-12T09:00:00"/>
    <m/>
    <n v="260"/>
    <n v="25"/>
    <s v="#Biz Durable Asset, #Parent"/>
    <s v="male"/>
    <s v="monthly"/>
    <d v="2016-07-21T00:00:00"/>
    <x v="1"/>
    <s v="low"/>
  </r>
  <r>
    <n v="1120376"/>
    <n v="20000"/>
    <n v="20000"/>
    <s v="Personal Housing Expenses"/>
    <x v="4"/>
    <s v="to finish constructing a latrine for her family."/>
    <x v="4"/>
    <s v="Kandal"/>
    <s v="USD"/>
    <n v="1060"/>
    <d v="2016-07-21T05:42:12"/>
    <d v="2016-07-04T09:00:00"/>
    <d v="2016-08-19T21:39:42"/>
    <n v="260"/>
    <n v="67"/>
    <s v="#Elderly, #Eco-friendly, #Health and Sanitation, user_favorite, user_favorite"/>
    <s v="female"/>
    <s v="monthly"/>
    <d v="2016-07-21T00:00:00"/>
    <x v="0"/>
    <s v="high"/>
  </r>
  <r>
    <n v="1120210"/>
    <n v="2250"/>
    <n v="2250"/>
    <s v="Farming"/>
    <x v="0"/>
    <s v="to buy fertilizers and other farm supplies"/>
    <x v="0"/>
    <s v="Talibon, Bohol"/>
    <s v="PHP"/>
    <n v="1450"/>
    <d v="2016-07-21T02:04:59"/>
    <d v="2016-06-23T09:00:00"/>
    <d v="2016-07-30T16:05:18"/>
    <n v="80"/>
    <n v="1"/>
    <s v=""/>
    <s v="female"/>
    <s v="irregular"/>
    <d v="2016-07-21T00:00:00"/>
    <x v="0"/>
    <s v="low"/>
  </r>
  <r>
    <n v="1120951"/>
    <n v="5000"/>
    <n v="5000"/>
    <s v="Bakery"/>
    <x v="1"/>
    <s v="to buy firewood, butter, flour, milk, eggs, sugar and moulds to make bread"/>
    <x v="7"/>
    <s v="Gotera"/>
    <s v="USD"/>
    <n v="1990"/>
    <d v="2016-07-21T20:49:23"/>
    <d v="2016-07-16T09:00:00"/>
    <d v="2016-08-19T17:49:11"/>
    <n v="170"/>
    <n v="20"/>
    <s v="#Widowed, #Single Parent, #Woman Owned Biz, user_favorite, user_favorite, user_favorite"/>
    <s v="female"/>
    <s v="monthly"/>
    <d v="2016-07-21T00:00:00"/>
    <x v="0"/>
    <s v="low"/>
  </r>
  <r>
    <n v="1121081"/>
    <n v="3750"/>
    <n v="3750"/>
    <s v="Higher education costs"/>
    <x v="5"/>
    <s v="to pay for her higher education expenses, which she needs to finish her degree."/>
    <x v="26"/>
    <s v="CUSCO"/>
    <s v="PEN"/>
    <n v="1190"/>
    <d v="2016-07-22T01:53:14"/>
    <d v="2016-07-15T09:00:00"/>
    <d v="2016-07-25T05:41:57"/>
    <n v="60"/>
    <n v="10"/>
    <s v="#Schooling"/>
    <s v="female"/>
    <s v="irregular"/>
    <d v="2016-07-21T00:00:00"/>
    <x v="0"/>
    <s v="low"/>
  </r>
  <r>
    <n v="1120529"/>
    <n v="1750"/>
    <n v="1750"/>
    <s v="Personal Housing Expenses"/>
    <x v="4"/>
    <s v="to buy cement, iron, windows, and zinco sheets"/>
    <x v="54"/>
    <s v="Boane, Maputo"/>
    <s v="MZN"/>
    <n v="230"/>
    <d v="2016-07-21T09:39:56"/>
    <d v="2016-06-30T09:00:00"/>
    <d v="2016-08-07T01:00:46"/>
    <n v="180"/>
    <n v="7"/>
    <s v="#Parent, #Repair Renew Replace, #Supporting Family, user_favorite"/>
    <s v="male"/>
    <s v="monthly"/>
    <d v="2016-07-21T00:00:00"/>
    <x v="0"/>
    <s v="low"/>
  </r>
  <r>
    <n v="1120935"/>
    <n v="4750"/>
    <n v="4750"/>
    <s v="Primary/secondary school costs"/>
    <x v="5"/>
    <s v="to pay primary school expenses, purchasing books and school supplies for her children."/>
    <x v="26"/>
    <s v="CUSCO"/>
    <s v="PEN"/>
    <n v="1190"/>
    <d v="2016-07-21T19:47:21"/>
    <d v="2016-07-12T09:00:00"/>
    <d v="2016-07-24T18:40:22"/>
    <n v="60"/>
    <n v="16"/>
    <s v="#Schooling"/>
    <s v="female"/>
    <s v="irregular"/>
    <d v="2016-07-21T00:00:00"/>
    <x v="0"/>
    <s v="low"/>
  </r>
  <r>
    <n v="1120605"/>
    <n v="3250"/>
    <n v="35000"/>
    <s v="Pigs"/>
    <x v="0"/>
    <s v="to buy more breeding pigs"/>
    <x v="17"/>
    <s v="Mai Sơn - Sơn La"/>
    <s v="VND"/>
    <n v="3630"/>
    <d v="2016-07-21T10:51:55"/>
    <d v="2016-06-21T09:00:00"/>
    <m/>
    <n v="140"/>
    <n v="13"/>
    <s v="#Animals, #Biz Durable Asset, #Parent"/>
    <s v="male, female, female, female, female, female"/>
    <s v="irregular"/>
    <d v="2016-07-21T00:00:00"/>
    <x v="1"/>
    <s v="low"/>
  </r>
  <r>
    <n v="1120624"/>
    <n v="2500"/>
    <n v="2500"/>
    <s v="General Store"/>
    <x v="3"/>
    <s v="buy beans, flour, rice and sugar to resell from his stall."/>
    <x v="54"/>
    <s v="Boane, Maputo"/>
    <s v="MZN"/>
    <n v="230"/>
    <d v="2016-07-21T11:07:24"/>
    <d v="2016-07-06T09:00:00"/>
    <d v="2016-08-24T21:14:42"/>
    <n v="170"/>
    <n v="9"/>
    <s v="#Parent, #Supporting Family, user_favorite"/>
    <s v="male"/>
    <s v="monthly"/>
    <d v="2016-07-21T00:00:00"/>
    <x v="0"/>
    <s v="low"/>
  </r>
  <r>
    <n v="1120697"/>
    <n v="16250"/>
    <n v="16250"/>
    <s v="Pharmacy"/>
    <x v="13"/>
    <s v="to buy drugs to sell to her customers."/>
    <x v="13"/>
    <s v="Kagadi"/>
    <s v="UGX"/>
    <n v="1630"/>
    <d v="2016-07-21T12:53:33"/>
    <d v="2016-06-30T09:00:00"/>
    <d v="2016-08-17T18:23:46"/>
    <n v="90"/>
    <n v="55"/>
    <s v="#Health and Sanitation, user_favorite, #Woman Owned Biz, #Parent, #Single Parent, #Schooling, user_favorite, user_favorite, user_favorite"/>
    <s v="male, male, male, female, male, female, female"/>
    <s v="irregular"/>
    <d v="2016-07-21T00:00:00"/>
    <x v="0"/>
    <s v="high"/>
  </r>
  <r>
    <n v="1121592"/>
    <n v="2000"/>
    <n v="2000"/>
    <s v="Cereals"/>
    <x v="1"/>
    <s v="to buy more stock of cereals."/>
    <x v="1"/>
    <s v="Naivasha"/>
    <s v="KES"/>
    <n v="1380"/>
    <d v="2016-07-22T14:03:49"/>
    <d v="2016-07-13T09:00:00"/>
    <d v="2016-08-05T15:14:12"/>
    <n v="80"/>
    <n v="8"/>
    <s v=""/>
    <s v="female"/>
    <s v="monthly"/>
    <d v="2016-07-22T00:00:00"/>
    <x v="0"/>
    <s v="low"/>
  </r>
  <r>
    <n v="1121784"/>
    <n v="3750"/>
    <n v="3750"/>
    <s v="Food Production/Sales"/>
    <x v="1"/>
    <s v="to buy bags of rice and beans."/>
    <x v="39"/>
    <s v="Leogane"/>
    <s v="HTG"/>
    <n v="4420"/>
    <d v="2016-07-22T19:33:57"/>
    <d v="2016-07-15T09:00:00"/>
    <d v="2016-08-03T02:08:22"/>
    <n v="90"/>
    <n v="9"/>
    <s v=""/>
    <s v="female"/>
    <s v="monthly"/>
    <d v="2016-07-22T00:00:00"/>
    <x v="0"/>
    <s v="low"/>
  </r>
  <r>
    <n v="1121446"/>
    <n v="2000"/>
    <n v="2000"/>
    <s v="Home Appliances"/>
    <x v="9"/>
    <s v="to buy a water filter to provide safe drinking water for their family."/>
    <x v="4"/>
    <s v="Takeo"/>
    <s v="KHR"/>
    <n v="3110"/>
    <d v="2016-07-22T10:39:06"/>
    <d v="2016-07-08T09:00:00"/>
    <d v="2016-08-01T20:09:25"/>
    <n v="80"/>
    <n v="7"/>
    <s v="#Eco-friendly, #Health and Sanitation, #Technology, user_favorite"/>
    <s v="female, female, female, female"/>
    <s v="monthly"/>
    <d v="2016-07-22T00:00:00"/>
    <x v="0"/>
    <s v="low"/>
  </r>
  <r>
    <n v="1121565"/>
    <n v="4000"/>
    <n v="4000"/>
    <s v="Cattle"/>
    <x v="0"/>
    <s v="to buy cattle to increase his herd"/>
    <x v="2"/>
    <s v="Jamoat Ismoil"/>
    <s v="TJS"/>
    <n v="2150"/>
    <d v="2016-07-22T13:26:50"/>
    <d v="2016-07-14T09:00:00"/>
    <d v="2016-07-26T16:52:42"/>
    <n v="80"/>
    <n v="13"/>
    <s v="#Animals"/>
    <s v="male"/>
    <s v="monthly"/>
    <d v="2016-07-22T00:00:00"/>
    <x v="0"/>
    <s v="low"/>
  </r>
  <r>
    <n v="1121658"/>
    <n v="6250"/>
    <n v="6250"/>
    <s v="Animal Sales"/>
    <x v="0"/>
    <s v="to buy more animals such as chicks, hens etc. and feed for them."/>
    <x v="26"/>
    <s v="Zaña - Chiclayo"/>
    <s v="PEN"/>
    <n v="1430"/>
    <d v="2016-07-22T15:59:57"/>
    <d v="2016-07-21T09:00:00"/>
    <d v="2016-07-26T01:39:22"/>
    <n v="140"/>
    <n v="22"/>
    <s v=""/>
    <s v="female"/>
    <s v="monthly"/>
    <d v="2016-07-22T00:00:00"/>
    <x v="0"/>
    <s v="low"/>
  </r>
  <r>
    <n v="1121740"/>
    <n v="1750"/>
    <n v="1750"/>
    <s v="Farm Supplies"/>
    <x v="0"/>
    <s v="to buy fertilizers to apply to his crops of basic grains."/>
    <x v="7"/>
    <s v="San Miguel"/>
    <s v="USD"/>
    <n v="1990"/>
    <d v="2016-07-22T18:42:54"/>
    <d v="2016-06-28T09:00:00"/>
    <d v="2016-07-30T14:30:17"/>
    <n v="150"/>
    <n v="7"/>
    <s v="#Repeat Borrower, #Elderly"/>
    <s v="male"/>
    <s v="monthly"/>
    <d v="2016-07-22T00:00:00"/>
    <x v="0"/>
    <s v="low"/>
  </r>
  <r>
    <n v="1121901"/>
    <n v="5250"/>
    <n v="5250"/>
    <s v="Manufacturing"/>
    <x v="12"/>
    <s v="to buy inputs like wood, fabrics and other materials that are necessary to make mops and brushes."/>
    <x v="18"/>
    <s v="Rionegro"/>
    <s v="COP"/>
    <n v="1770"/>
    <d v="2016-07-22T23:42:53"/>
    <d v="2016-06-27T09:00:00"/>
    <d v="2016-08-12T11:50:24"/>
    <n v="180"/>
    <n v="17"/>
    <s v="#Fabrics"/>
    <s v="male"/>
    <s v="bullet"/>
    <d v="2016-07-22T00:00:00"/>
    <x v="0"/>
    <s v="low"/>
  </r>
  <r>
    <n v="1121820"/>
    <n v="4750"/>
    <n v="4750"/>
    <s v="Food Market"/>
    <x v="1"/>
    <s v="to purchase sacks of flour"/>
    <x v="39"/>
    <s v="Petit-Goâve"/>
    <s v="HTG"/>
    <n v="4420"/>
    <d v="2016-07-22T20:39:43"/>
    <d v="2016-07-15T09:00:00"/>
    <d v="2016-08-04T05:43:56"/>
    <n v="80"/>
    <n v="15"/>
    <s v="#Repeat Borrower, user_favorite"/>
    <s v="female"/>
    <s v="monthly"/>
    <d v="2016-07-22T00:00:00"/>
    <x v="0"/>
    <s v="low"/>
  </r>
  <r>
    <n v="1121366"/>
    <n v="10000"/>
    <n v="10000"/>
    <s v="Higher education costs"/>
    <x v="5"/>
    <s v="to pay his university tuition fees."/>
    <x v="40"/>
    <s v="Chouf"/>
    <s v="USD"/>
    <n v="770"/>
    <d v="2016-07-22T09:14:10"/>
    <d v="2016-06-27T09:00:00"/>
    <d v="2016-08-26T18:10:05"/>
    <n v="150"/>
    <n v="35"/>
    <s v="#Schooling, #Single, user_favorite, user_favorite, #Supporting Family, user_favorite, user_favorite, user_favorite"/>
    <s v="male"/>
    <s v="monthly"/>
    <d v="2016-07-22T00:00:00"/>
    <x v="0"/>
    <s v="low"/>
  </r>
  <r>
    <n v="1121623"/>
    <n v="21750"/>
    <n v="21750"/>
    <s v="Fruits &amp; Vegetables"/>
    <x v="1"/>
    <s v="to buy fruit and vegetables to sell."/>
    <x v="19"/>
    <s v="Ita"/>
    <s v="PYG"/>
    <n v="580"/>
    <d v="2016-07-22T14:26:27"/>
    <d v="2016-06-22T09:00:00"/>
    <d v="2016-07-27T04:11:53"/>
    <n v="60"/>
    <n v="15"/>
    <s v=""/>
    <s v="female, female, female, female, female, female, female, female, female, female, female, female, female, female, female"/>
    <s v="irregular"/>
    <d v="2016-07-22T00:00:00"/>
    <x v="0"/>
    <s v="low"/>
  </r>
  <r>
    <n v="1121981"/>
    <n v="1500"/>
    <n v="1500"/>
    <s v="Food Market"/>
    <x v="1"/>
    <s v="to buy Irish potatoes, sweet potatoes, and cassava for selling."/>
    <x v="13"/>
    <s v="Masindi"/>
    <s v="UGX"/>
    <n v="1630"/>
    <d v="2016-07-23T11:22:25"/>
    <d v="2016-07-20T09:00:00"/>
    <d v="2016-08-01T19:12:31"/>
    <n v="60"/>
    <n v="6"/>
    <s v="user_favorite"/>
    <s v="female"/>
    <s v="irregular"/>
    <d v="2016-07-23T00:00:00"/>
    <x v="0"/>
    <s v="low"/>
  </r>
  <r>
    <n v="1122171"/>
    <n v="4250"/>
    <n v="4250"/>
    <s v="Fishing"/>
    <x v="1"/>
    <s v="to buy a new boat engine"/>
    <x v="0"/>
    <s v="Concepcion, Iloilo"/>
    <s v="PHP"/>
    <n v="1250"/>
    <d v="2016-07-24T14:15:05"/>
    <d v="2016-06-23T09:00:00"/>
    <d v="2016-08-31T05:58:05"/>
    <n v="120"/>
    <n v="17"/>
    <s v="#Repair Renew Replace, #Biz Durable Asset"/>
    <s v="female"/>
    <s v="irregular"/>
    <d v="2016-07-24T00:00:00"/>
    <x v="0"/>
    <s v="low"/>
  </r>
  <r>
    <n v="1122333"/>
    <n v="6750"/>
    <n v="15750"/>
    <s v="Food Production/Sales"/>
    <x v="1"/>
    <s v="to purchase supplies to maintain her food stall"/>
    <x v="17"/>
    <s v="Thanh Hoa City"/>
    <s v="VND"/>
    <n v="1210"/>
    <d v="2016-07-25T04:32:45"/>
    <d v="2016-07-14T09:00:00"/>
    <m/>
    <n v="140"/>
    <n v="25"/>
    <s v="#Parent, #Repeat Borrower, #Woman Owned Biz"/>
    <s v="female, female, female"/>
    <s v="monthly"/>
    <d v="2016-07-25T00:00:00"/>
    <x v="1"/>
    <s v="low"/>
  </r>
  <r>
    <n v="1122566"/>
    <n v="2250"/>
    <n v="2250"/>
    <s v="Agriculture"/>
    <x v="0"/>
    <s v="to purchase farm inputs and fertilizer."/>
    <x v="0"/>
    <s v="Molave Zamboanga del Sur"/>
    <s v="PHP"/>
    <n v="1260"/>
    <d v="2016-07-25T09:50:26"/>
    <d v="2016-06-24T09:00:00"/>
    <d v="2016-08-08T10:05:17"/>
    <n v="80"/>
    <n v="1"/>
    <s v=""/>
    <s v="male"/>
    <s v="monthly"/>
    <d v="2016-07-25T00:00:00"/>
    <x v="0"/>
    <s v="low"/>
  </r>
  <r>
    <n v="1122693"/>
    <n v="15000"/>
    <n v="15000"/>
    <s v="Personal Expenses"/>
    <x v="9"/>
    <s v="to buy a heating solar system."/>
    <x v="23"/>
    <s v="Rafah city, Gaza Strip"/>
    <s v="USD"/>
    <n v="800"/>
    <d v="2016-07-25T11:10:09"/>
    <d v="2016-07-01T09:00:00"/>
    <d v="2016-08-23T15:18:45"/>
    <n v="250"/>
    <n v="52"/>
    <s v="#Eco-friendly, #Technology, user_favorite, user_favorite, #Parent, #Refugee, user_favorite, user_favorite, user_favorite"/>
    <s v="male"/>
    <s v="monthly"/>
    <d v="2016-07-25T00:00:00"/>
    <x v="0"/>
    <s v="high"/>
  </r>
  <r>
    <n v="1122969"/>
    <n v="14250"/>
    <n v="19250"/>
    <s v="Food Market"/>
    <x v="1"/>
    <s v="to pay for additional bags of rice and bags of sugar."/>
    <x v="8"/>
    <s v="Bo"/>
    <s v="SLL"/>
    <n v="1480"/>
    <d v="2016-07-25T18:59:43"/>
    <d v="2016-07-22T09:00:00"/>
    <m/>
    <n v="80"/>
    <n v="28"/>
    <s v="#Parent, #Woman Owned Biz, #Vegan, user_favorite, user_favorite"/>
    <s v="female, female, female, female, female"/>
    <s v="monthly"/>
    <d v="2016-07-25T00:00:00"/>
    <x v="1"/>
    <s v="low"/>
  </r>
  <r>
    <n v="1129755"/>
    <n v="25000"/>
    <n v="25000"/>
    <s v="General Store"/>
    <x v="3"/>
    <s v=" average people launch their dreams!"/>
    <x v="37"/>
    <s v=""/>
    <s v="USD"/>
    <m/>
    <d v="2016-07-25T02:15:45"/>
    <d v="2016-09-13T22:51:23"/>
    <d v="2016-09-08T00:51:33"/>
    <n v="240"/>
    <n v="45"/>
    <s v="#First Loan, #Parent, #Supporting Family, #Woman Owned Biz, user_favorite, #Single Parent"/>
    <s v="female"/>
    <s v="monthly"/>
    <d v="2016-07-25T00:00:00"/>
    <x v="0"/>
    <s v="low"/>
  </r>
  <r>
    <n v="1122326"/>
    <n v="3000"/>
    <n v="3000"/>
    <s v="Higher education costs"/>
    <x v="5"/>
    <s v="to pay for university fees."/>
    <x v="19"/>
    <s v="Concepción"/>
    <s v="PYG"/>
    <n v="580"/>
    <d v="2016-07-25T04:22:45"/>
    <d v="2016-06-23T09:00:00"/>
    <d v="2016-07-27T20:35:46"/>
    <n v="130"/>
    <n v="12"/>
    <s v="#Schooling, #Female Education"/>
    <s v="female"/>
    <s v="monthly"/>
    <d v="2016-07-25T00:00:00"/>
    <x v="0"/>
    <s v="low"/>
  </r>
  <r>
    <n v="1123032"/>
    <n v="2000"/>
    <n v="2000"/>
    <s v="Livestock"/>
    <x v="0"/>
    <s v="To purchase a young bull."/>
    <x v="7"/>
    <s v="Ciudad Barrios"/>
    <s v="USD"/>
    <n v="1990"/>
    <d v="2016-07-25T21:50:40"/>
    <d v="2016-07-13T09:00:00"/>
    <d v="2016-07-28T20:30:53"/>
    <n v="80"/>
    <n v="8"/>
    <s v="#Repeat Borrower, #Animals, user_favorite"/>
    <s v="male"/>
    <s v="bullet"/>
    <d v="2016-07-25T00:00:00"/>
    <x v="0"/>
    <s v="low"/>
  </r>
  <r>
    <n v="1122477"/>
    <n v="4500"/>
    <n v="6250"/>
    <s v="Motorcycle Transport"/>
    <x v="8"/>
    <s v="to buy a motorcycle"/>
    <x v="13"/>
    <s v="Jinja"/>
    <s v="UGX"/>
    <n v="2220"/>
    <d v="2016-07-25T08:27:17"/>
    <d v="2016-07-20T09:00:00"/>
    <m/>
    <n v="140"/>
    <n v="15"/>
    <s v="#Parent, #Biz Durable Asset"/>
    <s v="male"/>
    <s v="monthly"/>
    <d v="2016-07-25T00:00:00"/>
    <x v="1"/>
    <s v="low"/>
  </r>
  <r>
    <n v="1122297"/>
    <n v="9000"/>
    <n v="9000"/>
    <s v="Personal Housing Expenses"/>
    <x v="4"/>
    <s v="to purchase sand, cement, brick, and equipment to build a toilet."/>
    <x v="17"/>
    <s v="Thạch Thành"/>
    <s v="VND"/>
    <n v="1210"/>
    <d v="2016-07-25T03:50:30"/>
    <d v="2016-07-10T09:00:00"/>
    <d v="2016-08-17T22:01:28"/>
    <n v="260"/>
    <n v="29"/>
    <s v="#Eco-friendly, #Elderly, #First Loan, #Health and Sanitation, #Repair Renew Replace, user_favorite, user_favorite"/>
    <s v="female"/>
    <s v="monthly"/>
    <d v="2016-07-25T00:00:00"/>
    <x v="0"/>
    <s v="low"/>
  </r>
  <r>
    <n v="1122914"/>
    <n v="10000"/>
    <n v="10000"/>
    <s v="Fruits &amp; Vegetables"/>
    <x v="1"/>
    <s v="to buy a ton and a half of carrots and 200 kg of potatoes."/>
    <x v="66"/>
    <s v="Antsirabe"/>
    <s v="MGA"/>
    <n v="3590"/>
    <d v="2016-07-25T17:01:40"/>
    <d v="2016-07-12T09:00:00"/>
    <d v="2016-08-10T02:17:20"/>
    <n v="90"/>
    <n v="35"/>
    <s v="#Repeat Borrower, user_favorite, #Parent, #Schooling, #Vegan, user_favorite, #Elderly, #Orphan, user_favorite"/>
    <s v="male"/>
    <s v="irregular"/>
    <d v="2016-07-25T00:00:00"/>
    <x v="0"/>
    <s v="low"/>
  </r>
  <r>
    <n v="1123292"/>
    <n v="1000"/>
    <n v="1000"/>
    <s v="Home Appliances"/>
    <x v="9"/>
    <s v="to buy a water filter to provide her beloved family with clean water for drinking."/>
    <x v="4"/>
    <s v="Kampong Thom Province, Kampong Svay District"/>
    <s v="KHR"/>
    <n v="2040"/>
    <d v="2016-07-26T05:11:58"/>
    <d v="2016-06-27T09:00:00"/>
    <d v="2016-08-03T23:51:41"/>
    <n v="140"/>
    <n v="4"/>
    <s v=""/>
    <s v="female, female, female"/>
    <s v="monthly"/>
    <d v="2016-07-26T00:00:00"/>
    <x v="0"/>
    <s v="low"/>
  </r>
  <r>
    <n v="1123779"/>
    <n v="16750"/>
    <n v="16750"/>
    <s v="Farming"/>
    <x v="0"/>
    <s v="to buy seeds and fertilizer for farming"/>
    <x v="55"/>
    <s v="Léo/Sissili"/>
    <s v="XOF"/>
    <n v="3980"/>
    <d v="2016-07-26T14:38:22"/>
    <d v="2016-06-30T09:00:00"/>
    <d v="2016-08-05T02:54:58"/>
    <n v="80"/>
    <n v="8"/>
    <s v="#Elderly, user_favorite"/>
    <s v="male, male, male, male, male, male, male, male, male"/>
    <s v="monthly"/>
    <d v="2016-07-26T00:00:00"/>
    <x v="0"/>
    <s v="low"/>
  </r>
  <r>
    <n v="1123652"/>
    <n v="6500"/>
    <n v="6500"/>
    <s v="Farming"/>
    <x v="0"/>
    <s v="to buy mineral fertilizers."/>
    <x v="2"/>
    <s v="Dj.Rasulov"/>
    <s v="TJS"/>
    <n v="1000"/>
    <d v="2016-07-26T12:31:58"/>
    <d v="2016-07-01T09:00:00"/>
    <d v="2016-08-06T06:46:02"/>
    <n v="80"/>
    <n v="18"/>
    <s v=""/>
    <s v="female"/>
    <s v="monthly"/>
    <d v="2016-07-26T00:00:00"/>
    <x v="0"/>
    <s v="low"/>
  </r>
  <r>
    <n v="1123308"/>
    <n v="6500"/>
    <n v="6500"/>
    <s v="General Store"/>
    <x v="3"/>
    <s v="to buy items to sell, such as canned goods, personal care products, noodles, drinks, spices, shampoo, and other snack foods."/>
    <x v="0"/>
    <s v="Brookes Point, Palawan"/>
    <s v="PHP"/>
    <n v="1450"/>
    <d v="2016-07-26T05:35:38"/>
    <d v="2016-06-27T09:00:00"/>
    <d v="2016-08-04T16:03:25"/>
    <n v="80"/>
    <n v="21"/>
    <s v="#Elderly, #Repeat Borrower"/>
    <s v="female"/>
    <s v="irregular"/>
    <d v="2016-07-26T00:00:00"/>
    <x v="0"/>
    <s v="low"/>
  </r>
  <r>
    <n v="1123260"/>
    <n v="3000"/>
    <n v="3000"/>
    <s v="Tailoring"/>
    <x v="2"/>
    <s v="to buy materials needed like cloth, zippers, thread, and other materials needed for her business."/>
    <x v="0"/>
    <s v="Puerto Princesa South, Palawan"/>
    <s v="PHP"/>
    <n v="1450"/>
    <d v="2016-07-26T04:20:01"/>
    <d v="2016-06-29T09:00:00"/>
    <d v="2016-08-03T19:15:17"/>
    <n v="80"/>
    <n v="1"/>
    <s v=""/>
    <s v="female"/>
    <s v="irregular"/>
    <d v="2016-07-26T00:00:00"/>
    <x v="0"/>
    <s v="low"/>
  </r>
  <r>
    <n v="1123806"/>
    <n v="6000"/>
    <n v="6000"/>
    <s v="Farming"/>
    <x v="0"/>
    <s v="to purchase another dairy cow."/>
    <x v="1"/>
    <s v="Kapsowar"/>
    <s v="KES"/>
    <n v="1560"/>
    <d v="2016-07-26T15:33:17"/>
    <d v="2016-07-25T09:00:00"/>
    <d v="2016-08-18T16:58:47"/>
    <n v="170"/>
    <n v="23"/>
    <s v="volunteer_pick, user_favorite"/>
    <s v="female"/>
    <s v="monthly"/>
    <d v="2016-07-26T00:00:00"/>
    <x v="0"/>
    <s v="low"/>
  </r>
  <r>
    <n v="1123918"/>
    <n v="6750"/>
    <n v="6750"/>
    <s v="Transportation"/>
    <x v="8"/>
    <s v="to get the necessary money to buy a vehicle to transport the cylinders."/>
    <x v="18"/>
    <s v="Sahagun"/>
    <s v="COP"/>
    <n v="1770"/>
    <d v="2016-07-26T19:08:57"/>
    <d v="2016-06-29T09:00:00"/>
    <d v="2016-08-17T15:26:56"/>
    <n v="270"/>
    <n v="15"/>
    <s v="#Repeat Borrower, #Elderly, #Biz Durable Asset, #Parent, #Woman Owned Biz, user_favorite"/>
    <s v="female"/>
    <s v="bullet"/>
    <d v="2016-07-26T00:00:00"/>
    <x v="0"/>
    <s v="low"/>
  </r>
  <r>
    <n v="1123362"/>
    <n v="1750"/>
    <n v="1750"/>
    <s v="Personal Housing Expenses"/>
    <x v="4"/>
    <s v="to build a clean water source at her home for her family."/>
    <x v="30"/>
    <s v="Tangerang"/>
    <s v="IDR"/>
    <n v="4060"/>
    <d v="2016-07-26T06:40:00"/>
    <d v="2016-06-28T09:00:00"/>
    <d v="2016-08-04T04:18:06"/>
    <n v="250"/>
    <n v="7"/>
    <s v="#Eco-friendly, #Health and Sanitation"/>
    <s v="female"/>
    <s v="irregular"/>
    <d v="2016-07-26T00:00:00"/>
    <x v="0"/>
    <s v="low"/>
  </r>
  <r>
    <n v="1123234"/>
    <n v="14750"/>
    <n v="20250"/>
    <s v="Beverages"/>
    <x v="1"/>
    <s v="to purchase more soft drink to resell"/>
    <x v="17"/>
    <s v="09 Phú Sơn"/>
    <s v="VND"/>
    <n v="1210"/>
    <d v="2016-07-26T03:13:31"/>
    <d v="2016-06-26T09:00:00"/>
    <m/>
    <n v="140"/>
    <n v="22"/>
    <s v="#Repeat Borrower, #Parent, #Woman Owned Biz, user_favorite"/>
    <s v="female, female, female"/>
    <s v="monthly"/>
    <d v="2016-07-26T00:00:00"/>
    <x v="1"/>
    <s v="low"/>
  </r>
  <r>
    <n v="1124025"/>
    <n v="16500"/>
    <n v="23750"/>
    <s v="Clothing Sales"/>
    <x v="7"/>
    <s v="to buy traditional clothing to sell such as blouses, sashes, and skirts."/>
    <x v="34"/>
    <s v="Suchitepéquez"/>
    <s v="GTQ"/>
    <n v="2460"/>
    <d v="2016-07-26T23:30:43"/>
    <d v="2016-07-14T09:00:00"/>
    <m/>
    <n v="140"/>
    <n v="27"/>
    <s v="#Woman Owned Biz, user_favorite"/>
    <s v="female, female, female, female, female, female, female, female"/>
    <s v="monthly"/>
    <d v="2016-07-26T00:00:00"/>
    <x v="1"/>
    <s v="low"/>
  </r>
  <r>
    <n v="1123574"/>
    <n v="12000"/>
    <n v="12000"/>
    <s v="Higher education costs"/>
    <x v="5"/>
    <s v="to pay her university fees for the new semester."/>
    <x v="23"/>
    <s v="Ramallah City, West Bank"/>
    <s v="USD"/>
    <n v="800"/>
    <d v="2016-07-26T10:09:29"/>
    <d v="2016-06-26T09:00:00"/>
    <d v="2016-08-05T16:25:16"/>
    <n v="270"/>
    <n v="36"/>
    <s v="#Schooling, user_favorite, #Female Education, #Parent, user_favorite, user_favorite, user_favorite, user_favorite, user_favorite"/>
    <s v="female"/>
    <s v="monthly"/>
    <d v="2016-07-26T00:00:00"/>
    <x v="0"/>
    <s v="low"/>
  </r>
  <r>
    <n v="1123891"/>
    <n v="6750"/>
    <n v="6750"/>
    <s v="Food Stall"/>
    <x v="1"/>
    <s v="to buy more food items such as cassava dough, corn dough, gari, pepper and other supplies for her trade."/>
    <x v="9"/>
    <s v="Teshie, Accra"/>
    <s v="GHS"/>
    <n v="2310"/>
    <d v="2016-07-26T18:33:01"/>
    <d v="2016-07-14T09:00:00"/>
    <d v="2016-08-22T16:46:27"/>
    <n v="100"/>
    <n v="25"/>
    <s v="user_favorite, #Parent, #Woman Owned Biz, #Vegan"/>
    <s v="female, female, female"/>
    <s v="irregular"/>
    <d v="2016-07-26T00:00:00"/>
    <x v="0"/>
    <s v="low"/>
  </r>
  <r>
    <n v="1123481"/>
    <n v="3750"/>
    <n v="3750"/>
    <s v="Fishing"/>
    <x v="1"/>
    <s v="to buy fishing gear and other equipment."/>
    <x v="0"/>
    <s v="Manapla, Negros Occidental"/>
    <s v="PHP"/>
    <n v="1450"/>
    <d v="2016-07-26T09:01:03"/>
    <d v="2016-07-21T09:00:00"/>
    <d v="2016-08-05T20:34:30"/>
    <n v="140"/>
    <n v="14"/>
    <s v=""/>
    <s v="female"/>
    <s v="irregular"/>
    <d v="2016-07-26T00:00:00"/>
    <x v="0"/>
    <s v="low"/>
  </r>
  <r>
    <n v="1123199"/>
    <n v="4500"/>
    <n v="4500"/>
    <s v="Fish Selling"/>
    <x v="1"/>
    <s v="to purchase fish."/>
    <x v="14"/>
    <s v="Jaramijo"/>
    <s v="USD"/>
    <n v="1370"/>
    <d v="2016-07-26T02:18:42"/>
    <d v="2016-06-30T09:00:00"/>
    <d v="2016-08-01T14:23:33"/>
    <n v="80"/>
    <n v="9"/>
    <s v=""/>
    <s v="female"/>
    <s v="irregular"/>
    <d v="2016-07-26T00:00:00"/>
    <x v="0"/>
    <s v="low"/>
  </r>
  <r>
    <n v="1123427"/>
    <n v="6500"/>
    <n v="6500"/>
    <s v="Fruits &amp; Vegetables"/>
    <x v="1"/>
    <s v="to buy more bananas to sell."/>
    <x v="0"/>
    <s v="Binalbagan 2, Negros Occicental"/>
    <s v="PHP"/>
    <n v="1450"/>
    <d v="2016-07-26T08:03:48"/>
    <d v="2016-07-07T09:00:00"/>
    <d v="2016-09-02T13:38:10"/>
    <n v="130"/>
    <n v="13"/>
    <s v="#Woman Owned Biz, #Parent, #Repeat Borrower"/>
    <s v="female"/>
    <s v="irregular"/>
    <d v="2016-07-26T00:00:00"/>
    <x v="0"/>
    <s v="low"/>
  </r>
  <r>
    <n v="1123748"/>
    <n v="3000"/>
    <n v="3000"/>
    <s v="Tailoring"/>
    <x v="2"/>
    <s v="to purchase a sewing machine, different kinds of cloth, and reels of thread."/>
    <x v="3"/>
    <s v="Gujrat"/>
    <s v="PKR"/>
    <n v="4550"/>
    <d v="2016-07-26T14:22:18"/>
    <d v="2016-06-27T09:00:00"/>
    <d v="2016-08-26T16:57:56"/>
    <n v="140"/>
    <n v="12"/>
    <s v="#Fabrics, user_favorite, #Biz Durable Asset"/>
    <s v="female"/>
    <s v="monthly"/>
    <d v="2016-07-26T00:00:00"/>
    <x v="0"/>
    <s v="low"/>
  </r>
  <r>
    <n v="1124711"/>
    <n v="5000"/>
    <n v="6750"/>
    <s v="Grocery Store"/>
    <x v="1"/>
    <s v="to purchase beans, corn, butter, rice, sugar, soda."/>
    <x v="24"/>
    <s v="San Lorenzo"/>
    <s v="HNL"/>
    <n v="1180"/>
    <d v="2016-07-27T20:38:55"/>
    <d v="2016-06-30T09:00:00"/>
    <m/>
    <n v="210"/>
    <n v="13"/>
    <s v="#Elderly, #Repeat Borrower, #Woman Owned Biz, #Parent"/>
    <s v="female"/>
    <s v="monthly"/>
    <d v="2016-07-27T00:00:00"/>
    <x v="1"/>
    <s v="low"/>
  </r>
  <r>
    <n v="1124570"/>
    <n v="15000"/>
    <n v="15000"/>
    <s v="General Store"/>
    <x v="3"/>
    <s v="To buy more sugar and wheat flour."/>
    <x v="1"/>
    <s v="Nakuru"/>
    <s v="KES"/>
    <n v="3860"/>
    <d v="2016-07-27T12:17:10"/>
    <d v="2016-06-29T09:00:00"/>
    <d v="2016-09-05T21:36:59"/>
    <n v="200"/>
    <n v="41"/>
    <s v="#Elderly, #Parent, #Single Parent, #Supporting Family, #Woman Owned Biz, #Repeat Borrower, #Widowed"/>
    <s v="female"/>
    <s v="irregular"/>
    <d v="2016-07-27T00:00:00"/>
    <x v="0"/>
    <s v="low"/>
  </r>
  <r>
    <n v="1124553"/>
    <n v="2500"/>
    <n v="2500"/>
    <s v="Pigs"/>
    <x v="0"/>
    <s v="to buy feeds and other supplies to raise her pigs"/>
    <x v="0"/>
    <s v="Bindoy, Negros Oriental"/>
    <s v="PHP"/>
    <n v="1450"/>
    <d v="2016-07-27T11:53:40"/>
    <d v="2016-06-28T09:00:00"/>
    <d v="2016-08-26T18:09:00"/>
    <n v="140"/>
    <n v="9"/>
    <s v="#Animals, #Repeat Borrower, #Woman Owned Biz, #Parent"/>
    <s v="female"/>
    <s v="irregular"/>
    <d v="2016-07-27T00:00:00"/>
    <x v="0"/>
    <s v="low"/>
  </r>
  <r>
    <n v="1124594"/>
    <n v="4000"/>
    <n v="4000"/>
    <s v="Weaving"/>
    <x v="11"/>
    <s v="to buy more materials for her business"/>
    <x v="0"/>
    <s v="Bogo, Cebu"/>
    <s v="PHP"/>
    <n v="1450"/>
    <d v="2016-07-27T12:51:29"/>
    <d v="2016-06-28T09:00:00"/>
    <d v="2016-08-07T07:55:24"/>
    <n v="80"/>
    <n v="2"/>
    <s v=""/>
    <s v="female"/>
    <s v="irregular"/>
    <d v="2016-07-27T00:00:00"/>
    <x v="0"/>
    <s v="low"/>
  </r>
  <r>
    <n v="1124476"/>
    <n v="3250"/>
    <n v="3250"/>
    <s v="Personal Expenses"/>
    <x v="9"/>
    <s v="to pay for a municipal water connection."/>
    <x v="0"/>
    <s v="Quezon, Palawan"/>
    <s v="PHP"/>
    <n v="1450"/>
    <d v="2016-07-27T10:42:28"/>
    <d v="2016-06-30T09:00:00"/>
    <d v="2016-09-03T22:29:02"/>
    <n v="140"/>
    <n v="7"/>
    <s v="user_favorite"/>
    <s v="female"/>
    <s v="irregular"/>
    <d v="2016-07-27T00:00:00"/>
    <x v="0"/>
    <s v="low"/>
  </r>
  <r>
    <n v="1124407"/>
    <n v="4000"/>
    <n v="4000"/>
    <s v="Grocery Store"/>
    <x v="1"/>
    <s v="buy rice, sugar, beans, soft drinks, and juice to increase her grocery store inventory."/>
    <x v="54"/>
    <s v="Machava15"/>
    <s v="MZN"/>
    <n v="230"/>
    <d v="2016-07-27T09:51:37"/>
    <d v="2016-07-13T09:00:00"/>
    <d v="2016-08-20T15:25:36"/>
    <n v="180"/>
    <n v="2"/>
    <s v=""/>
    <s v="female"/>
    <s v="monthly"/>
    <d v="2016-07-27T00:00:00"/>
    <x v="0"/>
    <s v="low"/>
  </r>
  <r>
    <n v="1124507"/>
    <n v="20000"/>
    <n v="20000"/>
    <s v="Primary/secondary school costs"/>
    <x v="5"/>
    <s v="to pay her child's school tuition fees."/>
    <x v="40"/>
    <s v="Aley"/>
    <s v="USD"/>
    <n v="770"/>
    <d v="2016-07-27T11:10:44"/>
    <d v="2016-07-13T09:00:00"/>
    <d v="2016-08-18T21:40:02"/>
    <n v="140"/>
    <n v="66"/>
    <s v="#Schooling, #Parent, #Supporting Family"/>
    <s v="female"/>
    <s v="monthly"/>
    <d v="2016-07-27T00:00:00"/>
    <x v="0"/>
    <s v="high"/>
  </r>
  <r>
    <n v="1124525"/>
    <n v="3000"/>
    <n v="3000"/>
    <s v="Farming"/>
    <x v="0"/>
    <s v="to buy organic fertilizers."/>
    <x v="13"/>
    <s v="Mpigi"/>
    <s v="UGX"/>
    <n v="2220"/>
    <d v="2016-07-27T11:29:30"/>
    <d v="2016-06-27T09:00:00"/>
    <d v="2016-08-12T20:58:49"/>
    <n v="100"/>
    <n v="11"/>
    <s v="#Parent, #First Loan, #Vegan, #Schooling"/>
    <s v="male"/>
    <s v="monthly"/>
    <d v="2016-07-27T00:00:00"/>
    <x v="0"/>
    <s v="low"/>
  </r>
  <r>
    <n v="1124791"/>
    <n v="3500"/>
    <n v="3500"/>
    <s v="Recycling"/>
    <x v="2"/>
    <s v="buy more junk which he resells later making his life with this."/>
    <x v="18"/>
    <s v="Barbosa"/>
    <s v="COP"/>
    <n v="1770"/>
    <d v="2016-07-28T00:03:11"/>
    <d v="2016-06-27T09:00:00"/>
    <d v="2016-08-25T02:58:54"/>
    <n v="210"/>
    <n v="14"/>
    <s v="#Eco-friendly, #Elderly, user_favorite"/>
    <s v="male"/>
    <s v="bullet"/>
    <d v="2016-07-27T00:00:00"/>
    <x v="0"/>
    <s v="low"/>
  </r>
  <r>
    <n v="1124589"/>
    <n v="15250"/>
    <n v="22000"/>
    <s v="Pigs"/>
    <x v="0"/>
    <s v="to buy pigs and feed for them."/>
    <x v="17"/>
    <s v="Dien Bien"/>
    <s v="VND"/>
    <n v="3420"/>
    <d v="2016-07-27T12:44:44"/>
    <d v="2016-06-28T09:00:00"/>
    <m/>
    <n v="120"/>
    <n v="30"/>
    <s v="#Animals, #Parent, #Repeat Borrower, #Schooling, user_favorite, #Woman Owned Biz, #Sustainable Ag, #Parent, user_favorite, user_favorite"/>
    <s v="female, female, male, female, female, female, female"/>
    <s v="monthly"/>
    <d v="2016-07-27T00:00:00"/>
    <x v="1"/>
    <s v="low"/>
  </r>
  <r>
    <n v="1124556"/>
    <n v="5000"/>
    <n v="5000"/>
    <s v="Services"/>
    <x v="2"/>
    <s v="to buy raw material and to fix lathe for her son's manufacturing and renewal business through lathe. "/>
    <x v="3"/>
    <s v="Rawalpindi"/>
    <s v="PKR"/>
    <n v="2470"/>
    <d v="2016-07-27T11:59:20"/>
    <d v="2016-07-19T09:00:00"/>
    <d v="2016-09-29T11:33:40"/>
    <n v="140"/>
    <n v="17"/>
    <s v="#Elderly, #Biz Durable Asset"/>
    <s v="female"/>
    <s v="monthly"/>
    <d v="2016-07-27T00:00:00"/>
    <x v="0"/>
    <s v="low"/>
  </r>
  <r>
    <n v="1125152"/>
    <n v="4250"/>
    <n v="4250"/>
    <s v="Farming"/>
    <x v="0"/>
    <s v="to purchase fertilizer"/>
    <x v="0"/>
    <s v="Pagadian-Camanga, Tukuran"/>
    <s v="PHP"/>
    <n v="1260"/>
    <d v="2016-07-28T10:04:37"/>
    <d v="2016-07-25T09:00:00"/>
    <d v="2016-09-04T09:17:33"/>
    <n v="130"/>
    <n v="12"/>
    <s v="#Elderly, #Vegan, #Woman Owned Biz, user_favorite"/>
    <s v="female"/>
    <s v="irregular"/>
    <d v="2016-07-28T00:00:00"/>
    <x v="0"/>
    <s v="low"/>
  </r>
  <r>
    <n v="1125092"/>
    <n v="5500"/>
    <n v="5500"/>
    <s v="Services"/>
    <x v="2"/>
    <s v="to buy gasoline for her chainsaw service, and additional supplies like pork and chicken for her food production business."/>
    <x v="0"/>
    <s v="Antequera, Bohol"/>
    <s v="PHP"/>
    <n v="1250"/>
    <d v="2016-07-28T08:56:15"/>
    <d v="2016-07-15T09:00:00"/>
    <d v="2016-08-29T18:29:16"/>
    <n v="120"/>
    <n v="21"/>
    <s v="#Schooling, #Parent, #Woman Owned Biz"/>
    <s v="female"/>
    <s v="irregular"/>
    <d v="2016-07-28T00:00:00"/>
    <x v="0"/>
    <s v="low"/>
  </r>
  <r>
    <n v="1125602"/>
    <n v="3500"/>
    <n v="10750"/>
    <s v="Food"/>
    <x v="1"/>
    <s v="to buy bread, tomato sauce, a box of canned fish (tuna), plastic bags, containers and butter."/>
    <x v="27"/>
    <s v="Fusi Saoluafata"/>
    <s v="WST"/>
    <n v="150"/>
    <d v="2016-07-29T00:30:13"/>
    <d v="2016-07-21T09:00:00"/>
    <m/>
    <n v="140"/>
    <n v="7"/>
    <s v="#Elderly, #Woman Owned Biz"/>
    <s v="female"/>
    <s v="irregular"/>
    <d v="2016-07-28T00:00:00"/>
    <x v="1"/>
    <s v="low"/>
  </r>
  <r>
    <n v="1125312"/>
    <n v="3000"/>
    <n v="3000"/>
    <s v="Beauty Salon"/>
    <x v="2"/>
    <s v="to buy more beauty products for use in her salon."/>
    <x v="1"/>
    <s v="Maua"/>
    <s v="KES"/>
    <n v="1380"/>
    <d v="2016-07-28T13:43:18"/>
    <d v="2016-07-27T09:00:00"/>
    <d v="2016-09-07T16:55:03"/>
    <n v="140"/>
    <n v="12"/>
    <s v="#Parent, #Woman Owned Biz, #Repeat Borrower, #Schooling"/>
    <s v="female"/>
    <s v="monthly"/>
    <d v="2016-07-28T00:00:00"/>
    <x v="0"/>
    <s v="low"/>
  </r>
  <r>
    <n v="1125632"/>
    <n v="6500"/>
    <n v="6500"/>
    <s v="Animal Sales"/>
    <x v="0"/>
    <s v="buy feed for his cattle and more animals, such as pigs."/>
    <x v="18"/>
    <s v="Sampues"/>
    <s v="COP"/>
    <n v="1770"/>
    <d v="2016-07-29T01:33:30"/>
    <d v="2016-06-28T09:00:00"/>
    <d v="2016-08-24T17:08:19"/>
    <n v="210"/>
    <n v="22"/>
    <s v="#Animals, user_favorite"/>
    <s v="male"/>
    <s v="bullet"/>
    <d v="2016-07-28T00:00:00"/>
    <x v="0"/>
    <s v="low"/>
  </r>
  <r>
    <n v="1125081"/>
    <n v="3250"/>
    <n v="3250"/>
    <s v="Food Stall"/>
    <x v="1"/>
    <s v="to buy ingredients such as vegetables, fish, meat, and other supplies needed in her business."/>
    <x v="0"/>
    <s v="Palo, Leyte"/>
    <s v="PHP"/>
    <n v="1450"/>
    <d v="2016-07-28T08:44:56"/>
    <d v="2016-06-30T09:00:00"/>
    <d v="2016-08-31T08:57:10"/>
    <n v="140"/>
    <n v="13"/>
    <s v="#Widowed, user_favorite, #Parent, #Widowed, #Woman Owned Biz"/>
    <s v="female"/>
    <s v="irregular"/>
    <d v="2016-07-28T00:00:00"/>
    <x v="0"/>
    <s v="low"/>
  </r>
  <r>
    <n v="1125313"/>
    <n v="5750"/>
    <n v="5750"/>
    <s v="Farming"/>
    <x v="0"/>
    <s v="to buy different types of seeds, insecticides and pesticides."/>
    <x v="3"/>
    <s v="Mian Chanoon"/>
    <s v="PKR"/>
    <n v="2450"/>
    <d v="2016-07-28T13:43:21"/>
    <d v="2016-07-22T09:00:00"/>
    <d v="2016-09-06T17:04:55"/>
    <n v="140"/>
    <n v="20"/>
    <s v="#Supporting Family, #Vegan, #Elderly, user_favorite"/>
    <s v="female"/>
    <s v="monthly"/>
    <d v="2016-07-28T00:00:00"/>
    <x v="0"/>
    <s v="low"/>
  </r>
  <r>
    <n v="1124946"/>
    <n v="1250"/>
    <n v="1250"/>
    <s v="Personal Housing Expenses"/>
    <x v="4"/>
    <s v="to build a sanitary toilet for her family."/>
    <x v="0"/>
    <s v="Guihulngan, Negros Oriental"/>
    <s v="PHP"/>
    <n v="1450"/>
    <d v="2016-07-28T05:52:58"/>
    <d v="2016-06-28T09:00:00"/>
    <d v="2016-08-08T03:03:06"/>
    <n v="140"/>
    <n v="4"/>
    <s v=""/>
    <s v="female"/>
    <s v="irregular"/>
    <d v="2016-07-28T00:00:00"/>
    <x v="0"/>
    <s v="low"/>
  </r>
  <r>
    <n v="1124872"/>
    <n v="5500"/>
    <n v="5500"/>
    <s v="Fishing"/>
    <x v="1"/>
    <s v="to buy plywood, nails, paints and fishing boat glue."/>
    <x v="0"/>
    <s v="Concepcion, Iloilo"/>
    <s v="PHP"/>
    <n v="1250"/>
    <d v="2016-07-28T04:22:09"/>
    <d v="2016-06-28T09:00:00"/>
    <d v="2016-09-06T15:24:11"/>
    <n v="130"/>
    <n v="22"/>
    <s v="#Repair Renew Replace, #Parent, user_favorite"/>
    <s v="male"/>
    <s v="irregular"/>
    <d v="2016-07-28T00:00:00"/>
    <x v="0"/>
    <s v="low"/>
  </r>
  <r>
    <n v="1125601"/>
    <n v="6000"/>
    <n v="6000"/>
    <s v="Farming"/>
    <x v="0"/>
    <s v="to buy taro roots (seedlings), banana tubes (seedlings), a wheelbarrow, a rake, a shovel, a water tank, and hand gloves."/>
    <x v="27"/>
    <s v="Faleasiu"/>
    <s v="WST"/>
    <n v="150"/>
    <d v="2016-07-29T00:26:29"/>
    <d v="2016-07-21T09:00:00"/>
    <d v="2016-09-07T18:21:45"/>
    <n v="140"/>
    <n v="22"/>
    <s v="#Elderly, #Trees, #Biz Durable Asset, #Vegan, #Woman Owned Biz"/>
    <s v="female"/>
    <s v="irregular"/>
    <d v="2016-07-28T00:00:00"/>
    <x v="0"/>
    <s v="low"/>
  </r>
  <r>
    <n v="1125612"/>
    <n v="4250"/>
    <n v="4250"/>
    <s v="Tailoring"/>
    <x v="2"/>
    <s v="to buy inputs like thread, fabrics, and other things to increase production."/>
    <x v="18"/>
    <s v="Medellín"/>
    <s v="COP"/>
    <n v="1770"/>
    <d v="2016-07-29T01:06:36"/>
    <d v="2016-06-28T09:00:00"/>
    <d v="2016-08-27T22:37:00"/>
    <n v="150"/>
    <n v="16"/>
    <s v="#Fabrics, #Elderly, #Single Parent, #Parent, #Woman Owned Biz"/>
    <s v="female"/>
    <s v="bullet"/>
    <d v="2016-07-28T00:00:00"/>
    <x v="0"/>
    <s v="low"/>
  </r>
  <r>
    <n v="1125178"/>
    <n v="9500"/>
    <n v="9500"/>
    <s v="Cafe"/>
    <x v="1"/>
    <s v="to pay for new raw materials and snacks to serve more ‎customers to increase his income."/>
    <x v="16"/>
    <s v="Jabal Alhussein"/>
    <s v="JOD"/>
    <n v="1850"/>
    <d v="2016-07-28T10:27:48"/>
    <d v="2016-07-20T09:00:00"/>
    <d v="2016-09-20T15:42:34"/>
    <n v="170"/>
    <n v="30"/>
    <s v="#Parent, #Parent, user_favorite, user_favorite"/>
    <s v="male"/>
    <s v="monthly"/>
    <d v="2016-07-28T00:00:00"/>
    <x v="0"/>
    <s v="low"/>
  </r>
  <r>
    <n v="1124873"/>
    <n v="10750"/>
    <n v="10750"/>
    <s v="General Store"/>
    <x v="3"/>
    <s v="to pay for grocery items, toiletries, and beverages needed in her business."/>
    <x v="0"/>
    <s v="Silang, Cavite"/>
    <s v="PHP"/>
    <n v="1440"/>
    <d v="2016-07-28T04:27:46"/>
    <d v="2016-07-21T09:00:00"/>
    <d v="2016-08-22T00:31:32"/>
    <n v="80"/>
    <n v="38"/>
    <s v="#Repeat Borrower"/>
    <s v="female"/>
    <s v="irregular"/>
    <d v="2016-07-28T00:00:00"/>
    <x v="0"/>
    <s v="low"/>
  </r>
  <r>
    <n v="1125854"/>
    <n v="5250"/>
    <n v="5250"/>
    <s v="Food Production/Sales"/>
    <x v="1"/>
    <s v="to buy additional supplies like pork, chicken, fish and vegetables."/>
    <x v="0"/>
    <s v="Carcar City, Cebu"/>
    <s v="PHP"/>
    <n v="1250"/>
    <d v="2016-07-29T07:51:26"/>
    <d v="2016-07-22T09:00:00"/>
    <d v="2016-08-11T12:52:29"/>
    <n v="70"/>
    <n v="14"/>
    <s v="#Elderly"/>
    <s v="female"/>
    <s v="irregular"/>
    <d v="2016-07-29T00:00:00"/>
    <x v="0"/>
    <s v="low"/>
  </r>
  <r>
    <n v="1126094"/>
    <n v="7250"/>
    <n v="7250"/>
    <s v="Milk Sales"/>
    <x v="1"/>
    <s v="to buy one more buffalo to cater to more customers."/>
    <x v="3"/>
    <s v="Gujrat"/>
    <s v="PKR"/>
    <n v="2450"/>
    <d v="2016-07-29T13:20:30"/>
    <d v="2016-07-18T09:00:00"/>
    <d v="2016-09-08T19:49:36"/>
    <n v="140"/>
    <n v="21"/>
    <s v="#Animals, #Biz Durable Asset"/>
    <s v="female"/>
    <s v="monthly"/>
    <d v="2016-07-29T00:00:00"/>
    <x v="0"/>
    <s v="low"/>
  </r>
  <r>
    <n v="1126022"/>
    <n v="1250"/>
    <n v="1250"/>
    <s v="Fishing"/>
    <x v="1"/>
    <s v="to purchase fishing materials"/>
    <x v="0"/>
    <s v="Pandahan, SND, Lanao del Norte"/>
    <s v="PHP"/>
    <n v="1360"/>
    <d v="2016-07-29T10:57:18"/>
    <d v="2016-07-18T09:00:00"/>
    <d v="2016-08-10T18:48:10"/>
    <n v="80"/>
    <n v="5"/>
    <s v=""/>
    <s v="female"/>
    <s v="monthly"/>
    <d v="2016-07-29T00:00:00"/>
    <x v="0"/>
    <s v="low"/>
  </r>
  <r>
    <n v="1125800"/>
    <n v="2000"/>
    <n v="2000"/>
    <s v="Home Appliances"/>
    <x v="9"/>
    <s v="to buy a water filter to provide safe drinking water for their family_x0009__x0009_"/>
    <x v="4"/>
    <s v="Siem Reap"/>
    <s v="KHR"/>
    <n v="3110"/>
    <d v="2016-07-29T07:01:18"/>
    <d v="2016-07-23T09:00:00"/>
    <d v="2016-08-10T14:35:10"/>
    <n v="80"/>
    <n v="8"/>
    <s v="#Health and Sanitation, #Eco-friendly, #Technology, user_favorite"/>
    <s v="female, female, female, female, female"/>
    <s v="monthly"/>
    <d v="2016-07-29T00:00:00"/>
    <x v="0"/>
    <s v="low"/>
  </r>
  <r>
    <n v="1126319"/>
    <n v="10000"/>
    <n v="10000"/>
    <s v="Food Stall"/>
    <x v="1"/>
    <s v="to buy a blender and fruits."/>
    <x v="14"/>
    <s v="Tulcán"/>
    <s v="USD"/>
    <n v="1880"/>
    <d v="2016-07-29T18:58:06"/>
    <d v="2016-07-20T09:00:00"/>
    <d v="2016-08-22T06:13:36"/>
    <n v="180"/>
    <n v="36"/>
    <s v="user_favorite, user_favorite, #Elderly, #Single, #Woman Owned Biz, #Biz Durable Asset, #Vegan"/>
    <s v="female"/>
    <s v="monthly"/>
    <d v="2016-07-29T00:00:00"/>
    <x v="0"/>
    <s v="low"/>
  </r>
  <r>
    <n v="1126197"/>
    <n v="3750"/>
    <n v="6500"/>
    <s v="Cereals"/>
    <x v="1"/>
    <s v="to buy cereals."/>
    <x v="1"/>
    <s v="Kitale"/>
    <s v="KES"/>
    <n v="1560"/>
    <d v="2016-07-29T15:48:15"/>
    <d v="2016-07-27T09:00:00"/>
    <m/>
    <n v="140"/>
    <n v="6"/>
    <s v="#Parent, #Woman Owned Biz"/>
    <s v="female"/>
    <s v="monthly"/>
    <d v="2016-07-29T00:00:00"/>
    <x v="1"/>
    <s v="low"/>
  </r>
  <r>
    <n v="1126505"/>
    <n v="2500"/>
    <n v="10000"/>
    <s v="Fruits &amp; Vegetables"/>
    <x v="1"/>
    <s v="to purchase fruits, vegetables, and leafy greens."/>
    <x v="14"/>
    <s v="San Gabriel"/>
    <s v="USD"/>
    <n v="1880"/>
    <d v="2016-07-30T01:19:18"/>
    <d v="2016-07-29T09:00:00"/>
    <m/>
    <n v="150"/>
    <n v="8"/>
    <s v="volunteer_pick, #Parent, #Vegan"/>
    <s v="male"/>
    <s v="monthly"/>
    <d v="2016-07-29T00:00:00"/>
    <x v="1"/>
    <s v="low"/>
  </r>
  <r>
    <n v="1125830"/>
    <n v="3000"/>
    <n v="3000"/>
    <s v="Food Production/Sales"/>
    <x v="1"/>
    <s v="to purchase ingredients for her food production business"/>
    <x v="0"/>
    <s v="Cordova, Cebu"/>
    <s v="PHP"/>
    <n v="1450"/>
    <d v="2016-07-29T07:36:11"/>
    <d v="2016-06-29T09:00:00"/>
    <d v="2016-08-09T18:55:18"/>
    <n v="80"/>
    <n v="1"/>
    <s v=""/>
    <s v="female"/>
    <s v="irregular"/>
    <d v="2016-07-29T00:00:00"/>
    <x v="0"/>
    <s v="low"/>
  </r>
  <r>
    <n v="1125971"/>
    <n v="6000"/>
    <n v="6000"/>
    <s v="Primary/secondary school costs"/>
    <x v="5"/>
    <s v="to pay her children's school tuition fees"/>
    <x v="40"/>
    <s v="Aley"/>
    <s v="USD"/>
    <n v="770"/>
    <d v="2016-07-29T09:39:22"/>
    <d v="2016-07-15T09:00:00"/>
    <d v="2016-08-10T17:54:53"/>
    <n v="120"/>
    <n v="13"/>
    <s v="#Schooling, user_favorite"/>
    <s v="female"/>
    <s v="monthly"/>
    <d v="2016-07-29T00:00:00"/>
    <x v="0"/>
    <s v="low"/>
  </r>
  <r>
    <n v="1125970"/>
    <n v="11000"/>
    <n v="11000"/>
    <s v="Clothing Sales"/>
    <x v="7"/>
    <s v="to restock a wide variety of second-hand clothes"/>
    <x v="50"/>
    <s v="Chitungwiza"/>
    <s v="USD"/>
    <n v="3670"/>
    <d v="2016-07-29T09:38:13"/>
    <d v="2016-07-18T09:00:00"/>
    <d v="2016-08-10T15:28:53"/>
    <n v="60"/>
    <n v="20"/>
    <s v="#Eco-friendly, #Parent, #Single Parent, #Woman Owned Biz"/>
    <s v="female, female, female, female"/>
    <s v="irregular"/>
    <d v="2016-07-29T00:00:00"/>
    <x v="0"/>
    <s v="low"/>
  </r>
  <r>
    <n v="1126391"/>
    <n v="5000"/>
    <n v="5000"/>
    <s v="Agriculture"/>
    <x v="0"/>
    <s v="to buy fertilizers for growing corn and beans."/>
    <x v="24"/>
    <s v="Gracias, Lempira"/>
    <s v="HNL"/>
    <n v="2010"/>
    <d v="2016-07-29T22:27:55"/>
    <d v="2016-07-23T09:00:00"/>
    <d v="2016-09-02T20:30:41"/>
    <n v="110"/>
    <n v="17"/>
    <s v="#Parent, #Repeat Borrower, #Vegan, user_favorite"/>
    <s v="male"/>
    <s v="bullet"/>
    <d v="2016-07-29T00:00:00"/>
    <x v="0"/>
    <s v="low"/>
  </r>
  <r>
    <n v="1126456"/>
    <n v="1750"/>
    <n v="1750"/>
    <s v="Butcher Shop"/>
    <x v="1"/>
    <s v="to invest in pigs for processing, different articles and the improvement of the place."/>
    <x v="18"/>
    <s v="San Antonio de Palmito"/>
    <s v="COP"/>
    <n v="1770"/>
    <d v="2016-07-29T23:27:30"/>
    <d v="2016-06-30T09:00:00"/>
    <d v="2016-08-17T16:24:20"/>
    <n v="130"/>
    <n v="7"/>
    <s v="user_favorite"/>
    <s v="male"/>
    <s v="bullet"/>
    <d v="2016-07-29T00:00:00"/>
    <x v="0"/>
    <s v="low"/>
  </r>
  <r>
    <n v="1125977"/>
    <n v="11750"/>
    <n v="11750"/>
    <s v="General Store"/>
    <x v="3"/>
    <s v="to buy canned goods, coffee, eggs, instant noodles, beverages, charcoal, fresh chicken, and pork."/>
    <x v="0"/>
    <s v="General Trias, Cavite"/>
    <s v="PHP"/>
    <n v="1440"/>
    <d v="2016-07-29T09:47:58"/>
    <d v="2016-06-30T09:00:00"/>
    <d v="2016-09-08T23:02:25"/>
    <n v="140"/>
    <n v="37"/>
    <s v="#Repeat Borrower, #Elderly, #Repair Renew Replace, #Schooling, #Supporting Family"/>
    <s v="female"/>
    <s v="irregular"/>
    <d v="2016-07-29T00:00:00"/>
    <x v="0"/>
    <s v="low"/>
  </r>
  <r>
    <n v="1126573"/>
    <n v="31500"/>
    <n v="31500"/>
    <s v="Transportation"/>
    <x v="8"/>
    <s v="to repair some of the damage to her bus and also renew her business license."/>
    <x v="27"/>
    <s v="Vaiusu"/>
    <s v="WST"/>
    <n v="150"/>
    <d v="2016-07-30T08:08:45"/>
    <d v="2016-07-07T09:00:00"/>
    <d v="2016-09-07T01:35:50"/>
    <n v="140"/>
    <n v="116"/>
    <s v="#Elderly, #Repair Renew Replace, #Woman Owned Biz"/>
    <s v="female"/>
    <s v="irregular"/>
    <d v="2016-07-30T00:00:00"/>
    <x v="0"/>
    <s v="high"/>
  </r>
  <r>
    <n v="1126553"/>
    <n v="4000"/>
    <n v="4000"/>
    <s v="Farming"/>
    <x v="0"/>
    <s v="to buy chemicals, fertilizer, a new wheelbarrow, a tiller, a rake, new gum boots and a spade."/>
    <x v="27"/>
    <s v="Nonoa"/>
    <s v="WST"/>
    <n v="150"/>
    <d v="2016-07-30T07:05:02"/>
    <d v="2016-07-07T09:00:00"/>
    <d v="2016-08-12T15:56:24"/>
    <n v="140"/>
    <n v="15"/>
    <s v="#Trees, user_favorite"/>
    <s v="female"/>
    <s v="irregular"/>
    <d v="2016-07-30T00:00:00"/>
    <x v="0"/>
    <s v="low"/>
  </r>
  <r>
    <n v="1126527"/>
    <n v="2250"/>
    <n v="2250"/>
    <s v="Personal Medical Expenses"/>
    <x v="13"/>
    <s v="to pay for glasses for her daughter"/>
    <x v="44"/>
    <s v="Monterrey"/>
    <s v="MXN"/>
    <n v="3570"/>
    <d v="2016-07-30T06:14:18"/>
    <d v="2016-06-30T09:00:00"/>
    <d v="2016-08-09T13:17:02"/>
    <n v="90"/>
    <n v="9"/>
    <s v="#Health and Sanitation"/>
    <s v="female"/>
    <s v="irregular"/>
    <d v="2016-07-30T00:00:00"/>
    <x v="0"/>
    <s v="low"/>
  </r>
  <r>
    <n v="1126672"/>
    <n v="2250"/>
    <n v="2250"/>
    <s v="Food Market"/>
    <x v="1"/>
    <s v="to buy rice, beans, sugar, butter, oil, eggs, and soups to stock her home-based grocery store."/>
    <x v="24"/>
    <s v="San Lorenzo"/>
    <s v="HNL"/>
    <n v="1180"/>
    <d v="2016-07-30T19:30:36"/>
    <d v="2016-07-28T09:00:00"/>
    <d v="2016-08-17T20:35:24"/>
    <n v="110"/>
    <n v="7"/>
    <s v=""/>
    <s v="female"/>
    <s v="monthly"/>
    <d v="2016-07-30T00:00:00"/>
    <x v="0"/>
    <s v="low"/>
  </r>
  <r>
    <n v="1126692"/>
    <n v="2750"/>
    <n v="2750"/>
    <s v="Food"/>
    <x v="1"/>
    <s v="to buy three bags of rice, 20 bowlfuls of beans, two crates of canned tomatoes, and three cans of oil."/>
    <x v="41"/>
    <s v="Bè"/>
    <s v="XOF"/>
    <n v="2960"/>
    <d v="2016-07-30T21:02:12"/>
    <d v="2016-07-13T09:00:00"/>
    <d v="2016-08-13T16:02:39"/>
    <n v="80"/>
    <n v="10"/>
    <s v="#Elderly, user_favorite, #Parent, #Woman Owned Biz"/>
    <s v="female"/>
    <s v="irregular"/>
    <d v="2016-07-30T00:00:00"/>
    <x v="0"/>
    <s v="low"/>
  </r>
  <r>
    <n v="1126658"/>
    <n v="750"/>
    <n v="750"/>
    <s v="Plastics Sales"/>
    <x v="3"/>
    <s v="to buy 20 packs of plastic bags."/>
    <x v="41"/>
    <s v="baguida"/>
    <s v="XOF"/>
    <n v="2960"/>
    <d v="2016-07-30T19:04:27"/>
    <d v="2016-07-06T09:00:00"/>
    <d v="2016-08-08T09:26:07"/>
    <n v="80"/>
    <n v="1"/>
    <s v=""/>
    <s v="female"/>
    <s v="irregular"/>
    <d v="2016-07-30T00:00:00"/>
    <x v="0"/>
    <s v="low"/>
  </r>
  <r>
    <n v="1126596"/>
    <n v="4000"/>
    <n v="4000"/>
    <s v="Sewing"/>
    <x v="2"/>
    <s v="to buy a new sewing machine, thread, needles, a measuring tape, a new pair of scissors and material"/>
    <x v="27"/>
    <s v="Magiagi"/>
    <s v="WST"/>
    <n v="150"/>
    <d v="2016-07-30T10:36:47"/>
    <d v="2016-07-08T09:00:00"/>
    <d v="2016-08-12T08:57:54"/>
    <n v="140"/>
    <n v="14"/>
    <s v="user_favorite"/>
    <s v="female"/>
    <s v="irregular"/>
    <d v="2016-07-30T00:00:00"/>
    <x v="0"/>
    <s v="low"/>
  </r>
  <r>
    <n v="1126759"/>
    <n v="3250"/>
    <n v="9750"/>
    <s v="Farming"/>
    <x v="0"/>
    <s v="to buy a tiller, a rake, new gum boots, chemicals, fertilizer, a new wheelbarrow, and a spade."/>
    <x v="27"/>
    <s v="Fasitoo Tai"/>
    <s v="WST"/>
    <n v="150"/>
    <d v="2016-07-31T07:15:07"/>
    <d v="2016-07-14T09:00:00"/>
    <m/>
    <n v="140"/>
    <n v="13"/>
    <s v="#Trees, #Biz Durable Asset, #Parent, #Vegan, #Woman Owned Biz"/>
    <s v="female"/>
    <s v="irregular"/>
    <d v="2016-07-31T00:00:00"/>
    <x v="1"/>
    <s v="low"/>
  </r>
  <r>
    <n v="1126802"/>
    <n v="2250"/>
    <n v="2250"/>
    <s v="Personal Housing Expenses"/>
    <x v="4"/>
    <s v="to build a sanitary toilet for her family"/>
    <x v="0"/>
    <s v="Canlaon, Negros Oriental"/>
    <s v="PHP"/>
    <n v="1450"/>
    <d v="2016-07-31T08:56:42"/>
    <d v="2016-06-30T09:00:00"/>
    <d v="2016-08-19T00:52:39"/>
    <n v="140"/>
    <n v="8"/>
    <s v="volunteer_pick, user_favorite, #Eco-friendly, #Health and Sanitation, #Job Creator"/>
    <s v="female"/>
    <s v="irregular"/>
    <d v="2016-07-31T00:00:00"/>
    <x v="0"/>
    <s v="low"/>
  </r>
  <r>
    <n v="1127056"/>
    <n v="3000"/>
    <n v="15750"/>
    <s v="Livestock"/>
    <x v="0"/>
    <s v="to pay for the purchase of 2 cows and for forage to feed his livestock."/>
    <x v="25"/>
    <s v="Berdavan village, Tavush region"/>
    <s v="AMD"/>
    <n v="1690"/>
    <d v="2016-08-01T13:50:57"/>
    <d v="2016-07-29T09:00:00"/>
    <m/>
    <n v="310"/>
    <n v="7"/>
    <s v="#Animals, #Parent"/>
    <s v="male"/>
    <s v="monthly"/>
    <d v="2016-08-01T00:00:00"/>
    <x v="1"/>
    <s v="low"/>
  </r>
  <r>
    <n v="1127076"/>
    <n v="10500"/>
    <n v="10500"/>
    <s v="Beauty Salon"/>
    <x v="2"/>
    <s v="to buy new beauty equipment in order to expand her beauty services business."/>
    <x v="40"/>
    <s v="Berj Hammoud"/>
    <s v="LBP"/>
    <n v="4040"/>
    <d v="2016-08-01T14:20:16"/>
    <d v="2016-07-25T09:00:00"/>
    <d v="2016-09-01T11:32:59"/>
    <n v="150"/>
    <n v="42"/>
    <s v="#First Loan, #Supporting Family, #Single, #Woman Owned Biz, #Biz Durable Asset, user_favorite, user_favorite, user_favorite, user_favorite"/>
    <s v="female"/>
    <s v="monthly"/>
    <d v="2016-08-01T00:00:00"/>
    <x v="0"/>
    <s v="low"/>
  </r>
  <r>
    <n v="1126946"/>
    <n v="1250"/>
    <n v="1250"/>
    <s v="Home Appliances"/>
    <x v="9"/>
    <s v="buy a freezer."/>
    <x v="54"/>
    <s v="Marracuene, Maputo"/>
    <s v="MZN"/>
    <n v="230"/>
    <d v="2016-08-01T10:21:56"/>
    <d v="2016-07-14T09:00:00"/>
    <d v="2016-08-31T15:14:29"/>
    <n v="180"/>
    <n v="5"/>
    <s v=""/>
    <s v="male"/>
    <s v="monthly"/>
    <d v="2016-08-01T00:00:00"/>
    <x v="0"/>
    <s v="low"/>
  </r>
  <r>
    <n v="1127027"/>
    <n v="2250"/>
    <n v="2250"/>
    <s v="Personal Housing Expenses"/>
    <x v="4"/>
    <s v="to build a sanitary toilet for her family."/>
    <x v="0"/>
    <s v="Moises Padilla, Negros Occidental"/>
    <s v="PHP"/>
    <n v="1450"/>
    <d v="2016-08-01T11:35:14"/>
    <d v="2016-07-12T09:00:00"/>
    <d v="2016-08-13T00:10:05"/>
    <n v="130"/>
    <n v="9"/>
    <s v="user_favorite"/>
    <s v="female"/>
    <s v="irregular"/>
    <d v="2016-08-01T00:00:00"/>
    <x v="0"/>
    <s v="low"/>
  </r>
  <r>
    <n v="1127193"/>
    <n v="2750"/>
    <n v="2750"/>
    <s v="Food"/>
    <x v="1"/>
    <s v="to buy more cocoa for trade."/>
    <x v="13"/>
    <s v="Bundibugyo"/>
    <s v="UGX"/>
    <n v="1630"/>
    <d v="2016-08-01T21:24:05"/>
    <d v="2016-07-26T09:00:00"/>
    <d v="2016-08-17T18:40:09"/>
    <n v="80"/>
    <n v="10"/>
    <s v="#Repeat Borrower"/>
    <s v="female"/>
    <s v="irregular"/>
    <d v="2016-08-01T00:00:00"/>
    <x v="0"/>
    <s v="low"/>
  </r>
  <r>
    <n v="1126828"/>
    <n v="2500"/>
    <n v="2500"/>
    <s v="Home Appliances"/>
    <x v="9"/>
    <s v="buy a water filter to provide safe drinking water for her family._x0009_"/>
    <x v="4"/>
    <s v="Kandal"/>
    <s v="KHR"/>
    <n v="3110"/>
    <d v="2016-08-01T08:10:23"/>
    <d v="2016-07-18T09:00:00"/>
    <d v="2016-08-18T07:41:52"/>
    <n v="80"/>
    <n v="9"/>
    <s v="#Technology, #Health and Sanitation, #Eco-friendly, #Parent, user_favorite"/>
    <s v="female, female, male, female, female"/>
    <s v="monthly"/>
    <d v="2016-08-01T00:00:00"/>
    <x v="0"/>
    <s v="low"/>
  </r>
  <r>
    <n v="1126835"/>
    <n v="5750"/>
    <n v="5750"/>
    <s v="Fishing"/>
    <x v="1"/>
    <s v="buy fishing gear and other equipment for her fishing business."/>
    <x v="0"/>
    <s v="Himamaylan, Negros Occidental"/>
    <s v="PHP"/>
    <n v="1450"/>
    <d v="2016-08-01T08:22:44"/>
    <d v="2016-07-21T09:00:00"/>
    <d v="2016-09-04T08:06:39"/>
    <n v="110"/>
    <n v="19"/>
    <s v="#Repair Renew Replace, #Repeat Borrower, #Parent, #Woman Owned Biz, user_favorite"/>
    <s v="female"/>
    <s v="irregular"/>
    <d v="2016-08-01T00:00:00"/>
    <x v="0"/>
    <s v="low"/>
  </r>
  <r>
    <n v="1126837"/>
    <n v="1750"/>
    <n v="7250"/>
    <s v="Clothing Sales"/>
    <x v="7"/>
    <s v="buy a greater variety of children's clothes to meet customer demand consistently and thus increase her net income, improving her family's standard of living. "/>
    <x v="3"/>
    <s v="Sialkot"/>
    <s v="PKR"/>
    <n v="2450"/>
    <d v="2016-08-01T08:25:07"/>
    <d v="2016-07-23T09:00:00"/>
    <m/>
    <n v="140"/>
    <n v="7"/>
    <s v="user_favorite, #Woman Owned Biz"/>
    <s v="female"/>
    <s v="monthly"/>
    <d v="2016-08-01T00:00:00"/>
    <x v="1"/>
    <s v="low"/>
  </r>
  <r>
    <n v="1126806"/>
    <n v="2750"/>
    <n v="2750"/>
    <s v="Sewing"/>
    <x v="2"/>
    <s v="to buy an electronic sewing machine."/>
    <x v="2"/>
    <s v="Jilikul"/>
    <s v="TJS"/>
    <n v="630"/>
    <d v="2016-08-01T07:31:53"/>
    <d v="2016-07-25T09:00:00"/>
    <d v="2016-08-10T12:51:50"/>
    <n v="140"/>
    <n v="9"/>
    <s v="#Fabrics, user_favorite"/>
    <s v="female"/>
    <s v="monthly"/>
    <d v="2016-08-01T00:00:00"/>
    <x v="0"/>
    <s v="low"/>
  </r>
  <r>
    <n v="1127776"/>
    <n v="2500"/>
    <n v="2500"/>
    <s v="Fish Selling"/>
    <x v="1"/>
    <s v="to buy more fish and ingredients for her business"/>
    <x v="0"/>
    <s v="Bais, Negros Oriental"/>
    <s v="PHP"/>
    <n v="1450"/>
    <d v="2016-08-02T16:36:58"/>
    <d v="2016-07-05T09:00:00"/>
    <d v="2016-09-07T20:56:48"/>
    <n v="130"/>
    <n v="2"/>
    <s v="#Woman Owned Biz, user_favorite"/>
    <s v="female"/>
    <s v="irregular"/>
    <d v="2016-08-02T00:00:00"/>
    <x v="0"/>
    <s v="low"/>
  </r>
  <r>
    <n v="1127587"/>
    <n v="1250"/>
    <n v="1250"/>
    <s v="General Store"/>
    <x v="3"/>
    <s v="to buy items to sell like eggs, canned goods, junk foods, home care products, and other groceries."/>
    <x v="0"/>
    <s v="Palo, Leyte"/>
    <s v="PHP"/>
    <n v="1450"/>
    <d v="2016-08-02T10:21:47"/>
    <d v="2016-07-05T09:00:00"/>
    <d v="2016-08-13T03:53:03"/>
    <n v="70"/>
    <n v="1"/>
    <s v=""/>
    <s v="female"/>
    <s v="irregular"/>
    <d v="2016-08-02T00:00:00"/>
    <x v="0"/>
    <s v="low"/>
  </r>
  <r>
    <n v="1127341"/>
    <n v="29250"/>
    <n v="29250"/>
    <s v="Food Production/Sales"/>
    <x v="1"/>
    <s v="to purchase materials to make processed food to sell."/>
    <x v="17"/>
    <s v="07 Quảng Thái"/>
    <s v="VND"/>
    <n v="1210"/>
    <d v="2016-08-02T04:39:35"/>
    <d v="2016-07-06T09:00:00"/>
    <d v="2016-08-18T15:42:36"/>
    <n v="170"/>
    <n v="104"/>
    <s v="#Widowed, #Single Parent, #Parent, #Woman Owned Biz, user_favorite, user_favorite"/>
    <s v="female, female, female, female"/>
    <s v="monthly"/>
    <d v="2016-08-02T00:00:00"/>
    <x v="0"/>
    <s v="high"/>
  </r>
  <r>
    <n v="1127263"/>
    <n v="3250"/>
    <n v="3250"/>
    <s v="Personal Housing Expenses"/>
    <x v="4"/>
    <s v="to purchase plywood, nails, and sticks for her house."/>
    <x v="0"/>
    <s v="Plaridel-Mamanga Daku, Plaridel, Misamis Occidenta"/>
    <s v="PHP"/>
    <n v="1260"/>
    <d v="2016-08-02T02:33:15"/>
    <d v="2016-07-14T09:00:00"/>
    <d v="2016-08-20T13:22:04"/>
    <n v="90"/>
    <n v="9"/>
    <s v="#Elderly, #Repair Renew Replace"/>
    <s v="female"/>
    <s v="irregular"/>
    <d v="2016-08-02T00:00:00"/>
    <x v="0"/>
    <s v="low"/>
  </r>
  <r>
    <n v="1127542"/>
    <n v="8000"/>
    <n v="8000"/>
    <s v="Food Production/Sales"/>
    <x v="1"/>
    <s v="to buy a barrel of cooking oil, a large deep pot, a gas burner and seasoning"/>
    <x v="27"/>
    <s v="Laulii"/>
    <s v="WST"/>
    <n v="150"/>
    <d v="2016-08-02T09:41:20"/>
    <d v="2016-07-28T09:00:00"/>
    <d v="2016-08-31T17:33:29"/>
    <n v="140"/>
    <n v="24"/>
    <s v="#Biz Durable Asset, #Single Parent, #Parent, #Woman Owned Biz, user_favorite"/>
    <s v="female"/>
    <s v="irregular"/>
    <d v="2016-08-02T00:00:00"/>
    <x v="0"/>
    <s v="low"/>
  </r>
  <r>
    <n v="1128065"/>
    <n v="1000"/>
    <n v="1000"/>
    <s v="Food Production/Sales"/>
    <x v="1"/>
    <s v="to buy ingredients for her food vending such as, bread, sugar, etc."/>
    <x v="0"/>
    <s v="Calbayog City, Samar"/>
    <s v="PHP"/>
    <n v="1450"/>
    <d v="2016-08-03T08:09:19"/>
    <d v="2016-07-22T09:00:00"/>
    <d v="2016-08-13T19:26:36"/>
    <n v="80"/>
    <n v="3"/>
    <s v=""/>
    <s v="female"/>
    <s v="irregular"/>
    <d v="2016-08-03T00:00:00"/>
    <x v="0"/>
    <s v="low"/>
  </r>
  <r>
    <n v="1128479"/>
    <n v="3250"/>
    <n v="3250"/>
    <s v="Retail"/>
    <x v="3"/>
    <s v="to augment her stock."/>
    <x v="39"/>
    <s v="Mirebalais"/>
    <s v="HTG"/>
    <n v="4420"/>
    <d v="2016-08-03T20:54:31"/>
    <d v="2016-07-25T09:00:00"/>
    <d v="2016-08-12T03:47:46"/>
    <n v="70"/>
    <n v="13"/>
    <s v="#Parent, #Woman Owned Biz"/>
    <s v="female"/>
    <s v="monthly"/>
    <d v="2016-08-03T00:00:00"/>
    <x v="0"/>
    <s v="low"/>
  </r>
  <r>
    <n v="1128004"/>
    <n v="3250"/>
    <n v="3250"/>
    <s v="Tailoring"/>
    <x v="2"/>
    <s v="to buy additional materials like fabric, threads, needles, etc. for her business."/>
    <x v="0"/>
    <s v="Dumaguete, Negros Oriental"/>
    <s v="PHP"/>
    <n v="1450"/>
    <d v="2016-08-03T07:19:19"/>
    <d v="2016-07-05T09:00:00"/>
    <d v="2016-08-18T02:49:22"/>
    <n v="100"/>
    <n v="12"/>
    <s v="#Repeat Borrower, #Fabrics, user_favorite, user_favorite"/>
    <s v="female"/>
    <s v="irregular"/>
    <d v="2016-08-03T00:00:00"/>
    <x v="0"/>
    <s v="low"/>
  </r>
  <r>
    <n v="1128135"/>
    <n v="24250"/>
    <n v="24250"/>
    <s v="Personal Expenses"/>
    <x v="9"/>
    <s v="to buy a solar system for heating water"/>
    <x v="23"/>
    <s v="Dier Al-Balah, Gaza Strip"/>
    <s v="USD"/>
    <n v="800"/>
    <d v="2016-08-03T09:11:34"/>
    <d v="2016-07-04T09:00:00"/>
    <d v="2016-09-03T22:39:34"/>
    <n v="310"/>
    <n v="44"/>
    <s v="#Technology, #Eco-friendly, #Refugee, user_favorite, user_favorite, user_favorite"/>
    <s v="male"/>
    <s v="monthly"/>
    <d v="2016-08-03T00:00:00"/>
    <x v="0"/>
    <s v="low"/>
  </r>
  <r>
    <n v="1128086"/>
    <n v="750"/>
    <n v="750"/>
    <s v="General Store"/>
    <x v="3"/>
    <s v="to buy items to sell, like eggs, canned goods, snack foods, home care products, and other groceries."/>
    <x v="0"/>
    <s v="Calbayog City, Samar"/>
    <s v="PHP"/>
    <n v="1450"/>
    <d v="2016-08-03T08:31:16"/>
    <d v="2016-07-13T09:00:00"/>
    <d v="2016-08-14T02:44:39"/>
    <n v="80"/>
    <n v="3"/>
    <s v=""/>
    <s v="female"/>
    <s v="irregular"/>
    <d v="2016-08-03T00:00:00"/>
    <x v="0"/>
    <s v="low"/>
  </r>
  <r>
    <n v="1127947"/>
    <n v="3250"/>
    <n v="6000"/>
    <s v="Food Production/Sales"/>
    <x v="1"/>
    <s v="to buy a sack of sugar, plastic bags, ice bags, and a Coolio (cooler box)."/>
    <x v="27"/>
    <s v="Tulaele"/>
    <s v="WST"/>
    <n v="150"/>
    <d v="2016-08-03T05:29:48"/>
    <d v="2016-07-29T09:00:00"/>
    <m/>
    <n v="140"/>
    <n v="13"/>
    <s v="#Biz Durable Asset, #Parent, #Woman Owned Biz, user_favorite"/>
    <s v="female"/>
    <s v="irregular"/>
    <d v="2016-08-03T00:00:00"/>
    <x v="1"/>
    <s v="low"/>
  </r>
  <r>
    <n v="1128534"/>
    <n v="5500"/>
    <n v="5500"/>
    <s v="Pigs"/>
    <x v="0"/>
    <s v="to purchase pigs, poultry, and wood."/>
    <x v="14"/>
    <s v="El Carmen"/>
    <s v="USD"/>
    <n v="1370"/>
    <d v="2016-08-04T00:20:19"/>
    <d v="2016-07-05T09:00:00"/>
    <d v="2016-08-09T18:52:30"/>
    <n v="70"/>
    <n v="19"/>
    <s v="#Animals, user_favorite, user_favorite"/>
    <s v="female"/>
    <s v="irregular"/>
    <d v="2016-08-03T00:00:00"/>
    <x v="0"/>
    <s v="low"/>
  </r>
  <r>
    <n v="1128526"/>
    <n v="10000"/>
    <n v="10000"/>
    <s v="Beauty Salon"/>
    <x v="2"/>
    <s v="to purchase keratin, dyes, shampoo and bleach. "/>
    <x v="10"/>
    <s v="Managua"/>
    <s v="NIO"/>
    <n v="1200"/>
    <d v="2016-08-04T00:01:12"/>
    <d v="2016-07-30T09:00:00"/>
    <d v="2016-08-25T04:35:26"/>
    <n v="100"/>
    <n v="32"/>
    <s v=""/>
    <s v="female, female, female"/>
    <s v="irregular"/>
    <d v="2016-08-03T00:00:00"/>
    <x v="0"/>
    <s v="low"/>
  </r>
  <r>
    <n v="1128289"/>
    <n v="1250"/>
    <n v="1250"/>
    <s v="Home Appliances"/>
    <x v="9"/>
    <s v="To buy a water filter to provide safe drinking water for their family."/>
    <x v="4"/>
    <s v="Kampot"/>
    <s v="KHR"/>
    <n v="3110"/>
    <d v="2016-08-03T11:33:28"/>
    <d v="2016-07-15T09:00:00"/>
    <d v="2016-08-14T21:42:13"/>
    <n v="80"/>
    <n v="5"/>
    <s v="#Technology, #Eco-friendly, #Health and Sanitation"/>
    <s v="male, male, male"/>
    <s v="monthly"/>
    <d v="2016-08-03T00:00:00"/>
    <x v="0"/>
    <s v="low"/>
  </r>
  <r>
    <n v="1128298"/>
    <n v="3250"/>
    <n v="20000"/>
    <s v="Retail"/>
    <x v="3"/>
    <s v="to buy a number of pet birds to resell"/>
    <x v="23"/>
    <s v="Rafah city, Gaza Strip"/>
    <s v="USD"/>
    <n v="800"/>
    <d v="2016-08-03T11:37:06"/>
    <d v="2016-07-04T09:00:00"/>
    <m/>
    <n v="370"/>
    <n v="13"/>
    <s v="user_favorite, #Animals, #Parent, #Supporting Family, user_favorite, user_favorite"/>
    <s v="male"/>
    <s v="monthly"/>
    <d v="2016-08-03T00:00:00"/>
    <x v="1"/>
    <s v="low"/>
  </r>
  <r>
    <n v="1128403"/>
    <n v="3000"/>
    <n v="3000"/>
    <s v="Fish Selling"/>
    <x v="1"/>
    <s v="to purchase bundles of fish for resale."/>
    <x v="1"/>
    <s v="Likoni"/>
    <s v="KES"/>
    <n v="1640"/>
    <d v="2016-08-03T15:37:13"/>
    <d v="2016-07-12T09:00:00"/>
    <d v="2016-08-24T23:47:01"/>
    <n v="140"/>
    <n v="7"/>
    <s v="#Single, #Woman Owned Biz"/>
    <s v="female"/>
    <s v="irregular"/>
    <d v="2016-08-03T00:00:00"/>
    <x v="0"/>
    <s v="low"/>
  </r>
  <r>
    <n v="1128184"/>
    <n v="3000"/>
    <n v="3000"/>
    <s v="General Store"/>
    <x v="3"/>
    <s v="to buy more stock of sugar, bread, flour, soap, and other items."/>
    <x v="1"/>
    <s v="Mombasa"/>
    <s v="KES"/>
    <n v="1380"/>
    <d v="2016-08-03T09:55:52"/>
    <d v="2016-07-29T09:00:00"/>
    <d v="2016-08-20T04:17:45"/>
    <n v="80"/>
    <n v="12"/>
    <s v="#Woman Owned Biz"/>
    <s v="female"/>
    <s v="monthly"/>
    <d v="2016-08-03T00:00:00"/>
    <x v="0"/>
    <s v="low"/>
  </r>
  <r>
    <n v="1128510"/>
    <n v="5250"/>
    <n v="5250"/>
    <s v="Clothing Sales"/>
    <x v="7"/>
    <s v="to purchase clothing, shirts, skirts and perfumes."/>
    <x v="10"/>
    <s v="Managua"/>
    <s v="NIO"/>
    <n v="1200"/>
    <d v="2016-08-03T23:10:39"/>
    <d v="2016-07-30T09:00:00"/>
    <d v="2016-09-05T19:25:00"/>
    <n v="130"/>
    <n v="19"/>
    <s v="#Parent, #Woman Owned Biz, #Repeat Borrower"/>
    <s v="female"/>
    <s v="irregular"/>
    <d v="2016-08-03T00:00:00"/>
    <x v="0"/>
    <s v="low"/>
  </r>
  <r>
    <n v="1127903"/>
    <n v="2000"/>
    <n v="6000"/>
    <s v="Farm Supplies"/>
    <x v="0"/>
    <s v="to buy supplies for her business such as taro root seedlings, banana tube seedlings, a wheelbarrow, a rake, a shovel, a water tank, and gloves. "/>
    <x v="27"/>
    <s v="Tafangamanu"/>
    <s v="WST"/>
    <n v="150"/>
    <d v="2016-08-03T04:22:31"/>
    <d v="2016-07-29T09:00:00"/>
    <m/>
    <n v="140"/>
    <n v="8"/>
    <s v="#Trees, #Vegan, #Biz Durable Asset, #Parent, #Woman Owned Biz"/>
    <s v="female"/>
    <s v="irregular"/>
    <d v="2016-08-03T00:00:00"/>
    <x v="1"/>
    <s v="low"/>
  </r>
  <r>
    <n v="1128368"/>
    <n v="4250"/>
    <n v="14750"/>
    <s v="Livestock"/>
    <x v="0"/>
    <s v="to pay for forage to feed his livestock."/>
    <x v="25"/>
    <s v="Jrapi village, Shirak region"/>
    <s v="AMD"/>
    <n v="1690"/>
    <d v="2016-08-03T14:07:56"/>
    <d v="2016-07-29T09:00:00"/>
    <m/>
    <n v="310"/>
    <n v="5"/>
    <s v="#Animals, #Elderly, #Supporting Family"/>
    <s v="male"/>
    <s v="monthly"/>
    <d v="2016-08-03T00:00:00"/>
    <x v="1"/>
    <s v="low"/>
  </r>
  <r>
    <n v="1129174"/>
    <n v="4250"/>
    <n v="4250"/>
    <s v="Call Center"/>
    <x v="2"/>
    <s v="to invest in phone plans, a variety of clothing, and cases of drinks."/>
    <x v="18"/>
    <s v="Barranquilla"/>
    <s v="COP"/>
    <n v="1540"/>
    <d v="2016-08-04T16:06:30"/>
    <d v="2016-07-13T09:00:00"/>
    <d v="2016-08-17T11:42:21"/>
    <n v="140"/>
    <n v="17"/>
    <s v="#Technology"/>
    <s v="female"/>
    <s v="monthly"/>
    <d v="2016-08-04T00:00:00"/>
    <x v="0"/>
    <s v="low"/>
  </r>
  <r>
    <n v="1129319"/>
    <n v="11750"/>
    <n v="11750"/>
    <s v="Personal Medical Expenses"/>
    <x v="13"/>
    <s v="to pay for the birth of her first child."/>
    <x v="44"/>
    <s v="Leon, Guanajuato"/>
    <s v="MXN"/>
    <n v="3570"/>
    <d v="2016-08-04T23:33:46"/>
    <d v="2016-07-05T09:00:00"/>
    <d v="2016-08-12T14:33:30"/>
    <n v="260"/>
    <n v="36"/>
    <s v="#Health and Sanitation, user_favorite, user_favorite, user_favorite, user_favorite, #Parent"/>
    <s v="female"/>
    <s v="monthly"/>
    <d v="2016-08-04T00:00:00"/>
    <x v="0"/>
    <s v="low"/>
  </r>
  <r>
    <n v="1128754"/>
    <n v="2000"/>
    <n v="2000"/>
    <s v="Tailoring"/>
    <x v="2"/>
    <s v="to purchase cloth materials and sewing thread for her business."/>
    <x v="1"/>
    <s v="Likoni"/>
    <s v="KES"/>
    <n v="1640"/>
    <d v="2016-08-04T08:10:05"/>
    <d v="2016-07-07T09:00:00"/>
    <d v="2016-08-20T00:20:53"/>
    <n v="130"/>
    <n v="7"/>
    <s v="#Fabrics"/>
    <s v="female"/>
    <s v="irregular"/>
    <d v="2016-08-04T00:00:00"/>
    <x v="0"/>
    <s v="low"/>
  </r>
  <r>
    <n v="1128924"/>
    <n v="7000"/>
    <n v="7000"/>
    <s v="Fruits &amp; Vegetables"/>
    <x v="1"/>
    <s v="to buy more fruits and vegetables to sell."/>
    <x v="1"/>
    <s v="Voi"/>
    <s v="KES"/>
    <n v="1380"/>
    <d v="2016-08-04T09:58:31"/>
    <d v="2016-08-02T09:00:00"/>
    <d v="2016-09-14T18:28:23"/>
    <n v="140"/>
    <n v="21"/>
    <s v="#Repeat Borrower, #Parent, #Vegan, #Woman Owned Biz"/>
    <s v="female"/>
    <s v="monthly"/>
    <d v="2016-08-04T00:00:00"/>
    <x v="0"/>
    <s v="low"/>
  </r>
  <r>
    <n v="1129336"/>
    <n v="30250"/>
    <n v="30250"/>
    <s v="Restaurant"/>
    <x v="1"/>
    <s v="to buy materials such as plywood, nails and laths."/>
    <x v="26"/>
    <s v="Satipo"/>
    <s v="PEN"/>
    <n v="930"/>
    <d v="2016-08-05T01:00:17"/>
    <d v="2016-07-15T09:00:00"/>
    <d v="2016-08-19T07:54:33"/>
    <n v="80"/>
    <n v="77"/>
    <s v="#Repeat Borrower, #Parent, user_favorite, user_favorite"/>
    <s v="female, female, female, female, female, male"/>
    <s v="monthly"/>
    <d v="2016-08-04T00:00:00"/>
    <x v="0"/>
    <s v="high"/>
  </r>
  <r>
    <n v="1128911"/>
    <n v="2500"/>
    <n v="2500"/>
    <s v="General Store"/>
    <x v="3"/>
    <s v="to buy more groceries to sell."/>
    <x v="0"/>
    <s v="Calatrava, Negros Occidental"/>
    <s v="PHP"/>
    <n v="1450"/>
    <d v="2016-08-04T09:51:32"/>
    <d v="2016-07-29T09:00:00"/>
    <d v="2016-08-28T18:38:45"/>
    <n v="110"/>
    <n v="4"/>
    <s v=""/>
    <s v="female"/>
    <s v="irregular"/>
    <d v="2016-08-04T00:00:00"/>
    <x v="0"/>
    <s v="low"/>
  </r>
  <r>
    <n v="1128800"/>
    <n v="6000"/>
    <n v="6000"/>
    <s v="Food Production/Sales"/>
    <x v="1"/>
    <s v="to buy baking trays, icing sugar, butter, bags of flour, sugar, yeast, cooking oil and a large stove"/>
    <x v="27"/>
    <s v="Tufulele"/>
    <s v="WST"/>
    <n v="150"/>
    <d v="2016-08-04T08:37:38"/>
    <d v="2016-07-28T09:00:00"/>
    <d v="2016-08-27T15:55:25"/>
    <n v="140"/>
    <n v="22"/>
    <s v="user_favorite, user_favorite, #Biz Durable Asset, #Parent, #Woman Owned Biz"/>
    <s v="female"/>
    <s v="irregular"/>
    <d v="2016-08-04T00:00:00"/>
    <x v="0"/>
    <s v="low"/>
  </r>
  <r>
    <n v="1129266"/>
    <n v="7000"/>
    <n v="15000"/>
    <s v="Food Production/Sales"/>
    <x v="1"/>
    <s v="to buy an industrial griddle, fuel, flour, oil, cheese, etc., for pupusa sales; she will also buy drinks."/>
    <x v="7"/>
    <s v="Ciudad El Triunfo"/>
    <s v="USD"/>
    <n v="1990"/>
    <d v="2016-08-04T19:34:47"/>
    <d v="2016-08-02T09:00:00"/>
    <m/>
    <n v="140"/>
    <n v="15"/>
    <s v="#Repeat Borrower, #Biz Durable Asset, #Parent, #Woman Owned Biz"/>
    <s v="female"/>
    <s v="monthly"/>
    <d v="2016-08-04T00:00:00"/>
    <x v="1"/>
    <s v="low"/>
  </r>
  <r>
    <n v="1129131"/>
    <n v="2250"/>
    <n v="2250"/>
    <s v="Personal Housing Expenses"/>
    <x v="4"/>
    <s v="to build a toilet and access basic sanitation at home."/>
    <x v="29"/>
    <s v="Surendranagar"/>
    <s v="INR"/>
    <n v="4280"/>
    <d v="2016-08-04T13:40:55"/>
    <d v="2016-09-07T09:00:00"/>
    <d v="2016-08-15T19:48:14"/>
    <n v="140"/>
    <n v="8"/>
    <s v=""/>
    <s v="female"/>
    <s v="monthly"/>
    <d v="2016-08-04T00:00:00"/>
    <x v="0"/>
    <s v="low"/>
  </r>
  <r>
    <n v="1128817"/>
    <n v="6000"/>
    <n v="6000"/>
    <s v="Personal Housing Expenses"/>
    <x v="4"/>
    <s v="buy cement, cinder blocks, a cartload of sand, a cartload of stones, doors, windows and rods to continue construction on his house."/>
    <x v="54"/>
    <s v="Boane, Maputo"/>
    <s v="MZN"/>
    <n v="230"/>
    <d v="2016-08-04T08:50:42"/>
    <d v="2016-07-28T09:00:00"/>
    <d v="2016-09-14T21:58:55"/>
    <n v="180"/>
    <n v="15"/>
    <s v="#Parent, #Repair Renew Replace, user_favorite, user_favorite"/>
    <s v="male"/>
    <s v="monthly"/>
    <d v="2016-08-04T00:00:00"/>
    <x v="0"/>
    <s v="low"/>
  </r>
  <r>
    <n v="1128610"/>
    <n v="3500"/>
    <n v="3500"/>
    <s v="General Store"/>
    <x v="3"/>
    <s v="to restock her store with basic commodities and other consumable items."/>
    <x v="0"/>
    <s v="Dipolog -Zamboanga del Norte"/>
    <s v="PHP"/>
    <n v="1260"/>
    <d v="2016-08-04T05:21:24"/>
    <d v="2016-07-11T09:00:00"/>
    <d v="2016-09-13T04:47:16"/>
    <n v="140"/>
    <n v="13"/>
    <s v="#Elderly, user_favorite, user_favorite, #Repeat Borrower, #Woman Owned Biz, user_favorite, user_favorite"/>
    <s v="female"/>
    <s v="monthly"/>
    <d v="2016-08-04T00:00:00"/>
    <x v="0"/>
    <s v="low"/>
  </r>
  <r>
    <n v="1129534"/>
    <n v="8000"/>
    <n v="8000"/>
    <s v="Farming"/>
    <x v="0"/>
    <s v="to begin growing vegetables on a larger scale so as to enter the commercial market for them."/>
    <x v="1"/>
    <s v="Kericho"/>
    <s v="KES"/>
    <n v="1560"/>
    <d v="2016-08-05T09:44:01"/>
    <d v="2016-07-26T09:00:00"/>
    <d v="2016-09-14T10:25:11"/>
    <n v="200"/>
    <n v="27"/>
    <s v="#Parent, #Woman Owned Biz"/>
    <s v="female"/>
    <s v="monthly"/>
    <d v="2016-08-05T00:00:00"/>
    <x v="0"/>
    <s v="low"/>
  </r>
  <r>
    <n v="1129570"/>
    <n v="8750"/>
    <n v="8750"/>
    <s v="Printing"/>
    <x v="2"/>
    <s v="to buy new supplies for her photocopier business."/>
    <x v="0"/>
    <s v="Manapla, Negros Occidental"/>
    <s v="PHP"/>
    <n v="1450"/>
    <d v="2016-08-05T10:18:45"/>
    <d v="2016-07-29T09:00:00"/>
    <d v="2016-08-18T13:53:27"/>
    <n v="80"/>
    <n v="24"/>
    <s v="#Repeat Borrower, user_favorite"/>
    <s v="female"/>
    <s v="irregular"/>
    <d v="2016-08-05T00:00:00"/>
    <x v="0"/>
    <s v="low"/>
  </r>
  <r>
    <n v="1129727"/>
    <n v="2500"/>
    <n v="2500"/>
    <s v="Food Market"/>
    <x v="1"/>
    <s v="to purchase 2 sacks of rice, a container of oil, and 2 boxes of canned tomatoes"/>
    <x v="41"/>
    <s v="Nyékonakpoè"/>
    <s v="XOF"/>
    <n v="2960"/>
    <d v="2016-08-05T16:40:17"/>
    <d v="2016-07-21T09:00:00"/>
    <d v="2016-08-18T04:01:30"/>
    <n v="100"/>
    <n v="1"/>
    <s v="#Elderly, user_favorite, #Woman Owned Biz, #Vegan"/>
    <s v="female"/>
    <s v="irregular"/>
    <d v="2016-08-05T00:00:00"/>
    <x v="0"/>
    <s v="low"/>
  </r>
  <r>
    <n v="1129493"/>
    <n v="6500"/>
    <n v="6500"/>
    <s v="Pigs"/>
    <x v="0"/>
    <s v="to purchase feed and vaccines, and to pay for pig pen renovation."/>
    <x v="0"/>
    <s v="Sagbayan,Bohol"/>
    <s v="PHP"/>
    <n v="1250"/>
    <d v="2016-08-05T09:02:43"/>
    <d v="2016-07-20T09:00:00"/>
    <d v="2016-08-21T21:48:31"/>
    <n v="80"/>
    <n v="12"/>
    <s v="#Animals"/>
    <s v="male"/>
    <s v="irregular"/>
    <d v="2016-08-05T00:00:00"/>
    <x v="0"/>
    <s v="low"/>
  </r>
  <r>
    <n v="1129613"/>
    <n v="11750"/>
    <n v="11750"/>
    <s v="Personal Housing Expenses"/>
    <x v="4"/>
    <s v="to buy cement, iron, sand, sheets and to pay for labor to continue building her home"/>
    <x v="54"/>
    <s v="Boane, Maputo"/>
    <s v="MZN"/>
    <n v="230"/>
    <d v="2016-08-05T10:58:44"/>
    <d v="2016-07-20T09:00:00"/>
    <d v="2016-09-14T23:10:23"/>
    <n v="200"/>
    <n v="33"/>
    <s v="#Parent, #Repair Renew Replace, user_favorite"/>
    <s v="female"/>
    <s v="monthly"/>
    <d v="2016-08-05T00:00:00"/>
    <x v="0"/>
    <s v="low"/>
  </r>
  <r>
    <n v="1129363"/>
    <n v="3000"/>
    <n v="3000"/>
    <s v="Pigs"/>
    <x v="0"/>
    <s v="to buy materials such as a nail pusher, and invest in pig and pig feed for hog raising start-up."/>
    <x v="0"/>
    <s v="Barili,Cebu"/>
    <s v="PHP"/>
    <n v="1250"/>
    <d v="2016-08-05T04:39:38"/>
    <d v="2016-07-20T09:00:00"/>
    <d v="2016-08-23T03:04:44"/>
    <n v="100"/>
    <n v="12"/>
    <s v="#Animals"/>
    <s v="female"/>
    <s v="irregular"/>
    <d v="2016-08-05T00:00:00"/>
    <x v="0"/>
    <s v="low"/>
  </r>
  <r>
    <n v="1129763"/>
    <n v="7000"/>
    <n v="7000"/>
    <s v="Clothing"/>
    <x v="7"/>
    <s v="to purchase 75 items of clothing and 67 belts"/>
    <x v="41"/>
    <s v="Adidogomé"/>
    <s v="XOF"/>
    <n v="2960"/>
    <d v="2016-08-05T18:37:15"/>
    <d v="2016-07-20T09:00:00"/>
    <d v="2016-08-25T10:49:20"/>
    <n v="100"/>
    <n v="25"/>
    <s v="#Repeat Borrower, #Elderly, #Parent, #Schooling"/>
    <s v="male"/>
    <s v="irregular"/>
    <d v="2016-08-05T00:00:00"/>
    <x v="0"/>
    <s v="low"/>
  </r>
  <r>
    <n v="1129706"/>
    <n v="2000"/>
    <n v="2000"/>
    <s v="Food Market"/>
    <x v="1"/>
    <s v="to purchase stock of sugar, rice, maize flour, and wheat flour."/>
    <x v="1"/>
    <s v="Mikinduri"/>
    <s v="KES"/>
    <n v="1640"/>
    <d v="2016-08-05T15:38:54"/>
    <d v="2016-07-14T09:00:00"/>
    <d v="2016-08-20T20:30:51"/>
    <n v="140"/>
    <n v="7"/>
    <s v="#Parent, #Woman Owned Biz, #Vegan"/>
    <s v="female"/>
    <s v="irregular"/>
    <d v="2016-08-05T00:00:00"/>
    <x v="0"/>
    <s v="low"/>
  </r>
  <r>
    <n v="1129385"/>
    <n v="1250"/>
    <n v="1250"/>
    <s v="Personal Expenses"/>
    <x v="9"/>
    <s v="to purchase a PureIt Water Dispenser."/>
    <x v="0"/>
    <s v="Liloy, Zamboanga del Norte"/>
    <s v="PHP"/>
    <n v="1260"/>
    <d v="2016-08-05T05:14:16"/>
    <d v="2016-07-21T09:00:00"/>
    <d v="2016-08-18T00:39:01"/>
    <n v="140"/>
    <n v="5"/>
    <s v="#Elderly"/>
    <s v="female"/>
    <s v="monthly"/>
    <d v="2016-08-05T00:00:00"/>
    <x v="0"/>
    <s v="low"/>
  </r>
  <r>
    <n v="1129574"/>
    <n v="1250"/>
    <n v="1250"/>
    <s v="Pigs"/>
    <x v="0"/>
    <s v="to buy fertilizer and feed"/>
    <x v="0"/>
    <s v="Valencia, Bohol"/>
    <s v="PHP"/>
    <n v="1250"/>
    <d v="2016-08-05T10:23:07"/>
    <d v="2016-07-05T09:00:00"/>
    <d v="2016-08-17T20:55:04"/>
    <n v="80"/>
    <n v="5"/>
    <s v="#Elderly"/>
    <s v="female"/>
    <s v="irregular"/>
    <d v="2016-08-05T00:00:00"/>
    <x v="0"/>
    <s v="low"/>
  </r>
  <r>
    <n v="1134535"/>
    <n v="500"/>
    <n v="5000"/>
    <s v="Retail"/>
    <x v="3"/>
    <s v=" make it possible for me expand my inventory and my ability to bring fashion to others."/>
    <x v="37"/>
    <s v=""/>
    <s v="USD"/>
    <m/>
    <d v="2016-08-05T21:58:38"/>
    <m/>
    <m/>
    <n v="240"/>
    <n v="2"/>
    <s v=""/>
    <s v="female"/>
    <s v="bullet"/>
    <d v="2016-08-05T00:00:00"/>
    <x v="1"/>
    <s v="low"/>
  </r>
  <r>
    <n v="1129934"/>
    <n v="11500"/>
    <n v="11500"/>
    <s v="Grocery Store"/>
    <x v="1"/>
    <s v="to buy some grocery products such as rice, pasta, oil, and cheese. "/>
    <x v="64"/>
    <s v="Baniswef"/>
    <s v="EGP"/>
    <n v="4400"/>
    <d v="2016-08-07T14:13:57"/>
    <d v="2016-08-07T09:00:00"/>
    <d v="2016-09-15T20:30:51"/>
    <n v="140"/>
    <n v="35"/>
    <s v="user_favorite, #Parent, user_favorite, user_favorite"/>
    <s v="male"/>
    <s v="monthly"/>
    <d v="2016-08-07T00:00:00"/>
    <x v="0"/>
    <s v="low"/>
  </r>
  <r>
    <n v="1130368"/>
    <n v="10750"/>
    <n v="10750"/>
    <s v="Farming"/>
    <x v="0"/>
    <s v="to purchase carrot seeds and agricultural supplies."/>
    <x v="34"/>
    <s v="Solola"/>
    <s v="GTQ"/>
    <n v="2460"/>
    <d v="2016-08-08T23:20:41"/>
    <d v="2016-07-22T09:00:00"/>
    <d v="2016-08-22T22:00:50"/>
    <n v="110"/>
    <n v="27"/>
    <s v="#Repeat Borrower, user_favorite, #Parent, #Vegan, user_favorite"/>
    <s v="male"/>
    <s v="monthly"/>
    <d v="2016-08-08T00:00:00"/>
    <x v="0"/>
    <s v="low"/>
  </r>
  <r>
    <n v="1129966"/>
    <n v="9500"/>
    <n v="9500"/>
    <s v="Higher education costs"/>
    <x v="5"/>
    <s v="to pay his thesis expenses."/>
    <x v="19"/>
    <s v="Santaní"/>
    <s v="PYG"/>
    <n v="580"/>
    <d v="2016-08-08T03:57:05"/>
    <d v="2016-07-07T09:00:00"/>
    <d v="2016-08-30T18:59:44"/>
    <n v="140"/>
    <n v="34"/>
    <s v="#Schooling"/>
    <s v="male"/>
    <s v="monthly"/>
    <d v="2016-08-08T00:00:00"/>
    <x v="0"/>
    <s v="low"/>
  </r>
  <r>
    <n v="1130216"/>
    <n v="14250"/>
    <n v="14250"/>
    <s v="Home Energy"/>
    <x v="9"/>
    <s v="to pay for an ACE cook stove, which will improve her life in terms of health, cost of fuel, and the time she spends collecting firewood."/>
    <x v="72"/>
    <s v="Ha Mokotjo,Butha Buthe"/>
    <s v="LSL"/>
    <n v="4520"/>
    <d v="2016-08-08T14:45:23"/>
    <d v="2016-07-11T09:00:00"/>
    <d v="2016-08-20T02:37:14"/>
    <n v="110"/>
    <n v="57"/>
    <s v="#Technology, #Eco-friendly, #Health and Sanitation, #Widowed, user_favorite"/>
    <s v="female, male, female, male, female, female, male, male, female, female, female, female, female, female"/>
    <s v="monthly"/>
    <d v="2016-08-08T00:00:00"/>
    <x v="0"/>
    <s v="high"/>
  </r>
  <r>
    <n v="1130014"/>
    <n v="9750"/>
    <n v="9750"/>
    <s v="Agriculture"/>
    <x v="0"/>
    <s v="to buy banana tubes (seedling), taro roots (seedling), a wheelbarrow, a back-bag sprayer, hand gloves, a rake, a shovel, and chemicals."/>
    <x v="27"/>
    <s v="Matatufu"/>
    <s v="WST"/>
    <n v="150"/>
    <d v="2016-08-08T06:04:26"/>
    <d v="2016-08-04T09:00:00"/>
    <d v="2016-09-08T20:54:22"/>
    <n v="130"/>
    <n v="34"/>
    <s v="#Elderly, #Biz Durable Asset, #Trees, #Woman Owned Biz, #Vegan, user_favorite, user_favorite"/>
    <s v="female"/>
    <s v="irregular"/>
    <d v="2016-08-08T00:00:00"/>
    <x v="0"/>
    <s v="low"/>
  </r>
  <r>
    <n v="1130061"/>
    <n v="3000"/>
    <n v="3000"/>
    <s v="Food"/>
    <x v="1"/>
    <s v="to purchase stock of sugar, rice, maize flour and wheat flour"/>
    <x v="1"/>
    <s v="Mikinduri"/>
    <s v="KES"/>
    <n v="1640"/>
    <d v="2016-08-08T08:35:30"/>
    <d v="2016-07-14T09:00:00"/>
    <d v="2016-08-19T21:57:34"/>
    <n v="130"/>
    <n v="6"/>
    <s v="#Parent, #Woman Owned Biz, #Vegan"/>
    <s v="female"/>
    <s v="irregular"/>
    <d v="2016-08-08T00:00:00"/>
    <x v="0"/>
    <s v="low"/>
  </r>
  <r>
    <n v="1130396"/>
    <n v="8000"/>
    <n v="8000"/>
    <s v="Food Production/Sales"/>
    <x v="1"/>
    <s v="to buy a box of chicken, a box of sausage, mushroom soy sauce, onions, plates, aluminum foil, bananas, and a sack of rice."/>
    <x v="27"/>
    <s v="Vailele"/>
    <s v="WST"/>
    <n v="150"/>
    <d v="2016-08-09T00:55:26"/>
    <d v="2016-08-05T09:00:00"/>
    <d v="2016-08-19T18:51:23"/>
    <n v="140"/>
    <n v="26"/>
    <s v="user_favorite, user_favorite, user_favorite"/>
    <s v="female"/>
    <s v="irregular"/>
    <d v="2016-08-08T00:00:00"/>
    <x v="0"/>
    <s v="low"/>
  </r>
  <r>
    <n v="1130012"/>
    <n v="1250"/>
    <n v="1250"/>
    <s v="Pigs"/>
    <x v="0"/>
    <s v="to buy piglets to raise and to buy feed for them as well."/>
    <x v="0"/>
    <s v="Catigbian, Bohol"/>
    <s v="PHP"/>
    <n v="1250"/>
    <d v="2016-08-08T06:02:37"/>
    <d v="2016-07-08T09:00:00"/>
    <d v="2016-08-17T18:36:48"/>
    <n v="120"/>
    <n v="4"/>
    <s v="volunteer_pick, #Animals, user_favorite"/>
    <s v="female"/>
    <s v="irregular"/>
    <d v="2016-08-08T00:00:00"/>
    <x v="0"/>
    <s v="low"/>
  </r>
  <r>
    <n v="1130263"/>
    <n v="11000"/>
    <n v="11000"/>
    <s v="Religious Articles"/>
    <x v="3"/>
    <s v="to buy more cups as she is selling to churches outside of Harare as well."/>
    <x v="50"/>
    <s v="Harare"/>
    <s v="USD"/>
    <n v="3670"/>
    <d v="2016-08-08T16:18:28"/>
    <d v="2016-07-18T09:00:00"/>
    <d v="2016-08-17T23:34:27"/>
    <n v="80"/>
    <n v="43"/>
    <s v="user_favorite, user_favorite"/>
    <s v="female, female, female, female"/>
    <s v="monthly"/>
    <d v="2016-08-08T00:00:00"/>
    <x v="0"/>
    <s v="low"/>
  </r>
  <r>
    <n v="1130250"/>
    <n v="2500"/>
    <n v="2500"/>
    <s v="Farming"/>
    <x v="0"/>
    <s v="to buy poultry."/>
    <x v="1"/>
    <s v="Eldoret"/>
    <s v="KES"/>
    <n v="1560"/>
    <d v="2016-08-08T15:53:27"/>
    <d v="2016-07-30T09:00:00"/>
    <d v="2016-08-18T21:51:51"/>
    <n v="140"/>
    <n v="10"/>
    <s v="#Animals"/>
    <s v="female"/>
    <s v="monthly"/>
    <d v="2016-08-08T00:00:00"/>
    <x v="0"/>
    <s v="low"/>
  </r>
  <r>
    <n v="1130511"/>
    <n v="1250"/>
    <n v="1250"/>
    <s v="Personal Housing Expenses"/>
    <x v="4"/>
    <s v="to build a sanitary toilet for her family."/>
    <x v="0"/>
    <s v="Sagay, Negros Occidental"/>
    <s v="PHP"/>
    <n v="1450"/>
    <d v="2016-08-09T07:29:43"/>
    <d v="2016-08-04T09:00:00"/>
    <d v="2016-08-17T23:43:38"/>
    <n v="130"/>
    <n v="4"/>
    <s v="user_favorite"/>
    <s v="female"/>
    <s v="irregular"/>
    <d v="2016-08-09T00:00:00"/>
    <x v="0"/>
    <s v="low"/>
  </r>
  <r>
    <n v="1130608"/>
    <n v="11750"/>
    <n v="11750"/>
    <s v="Fruits &amp; Vegetables"/>
    <x v="1"/>
    <s v="to buy summer vegetables and fruits and resell."/>
    <x v="16"/>
    <s v="Southern Ghour"/>
    <s v="JOD"/>
    <n v="1850"/>
    <d v="2016-08-09T09:56:47"/>
    <d v="2016-07-21T09:00:00"/>
    <d v="2016-08-18T19:41:00"/>
    <n v="210"/>
    <n v="38"/>
    <s v="#Widowed, #Single Parent, #Vegan, #Woman Owned Biz, user_favorite"/>
    <s v="female"/>
    <s v="monthly"/>
    <d v="2016-08-09T00:00:00"/>
    <x v="0"/>
    <s v="low"/>
  </r>
  <r>
    <n v="1130524"/>
    <n v="1250"/>
    <n v="1250"/>
    <s v="Pigs"/>
    <x v="0"/>
    <s v="to buy feeds and vitamins and other supplies to raise her pigs."/>
    <x v="0"/>
    <s v="Palo, Leyte"/>
    <s v="PHP"/>
    <n v="1450"/>
    <d v="2016-08-09T07:50:55"/>
    <d v="2016-07-12T09:00:00"/>
    <d v="2016-08-17T23:09:07"/>
    <n v="80"/>
    <n v="4"/>
    <s v="user_favorite"/>
    <s v="female"/>
    <s v="irregular"/>
    <d v="2016-08-09T00:00:00"/>
    <x v="0"/>
    <s v="low"/>
  </r>
  <r>
    <n v="1130638"/>
    <n v="4250"/>
    <n v="4250"/>
    <s v="Home Energy"/>
    <x v="9"/>
    <s v="to purchase a solar power system: a  150W solar panel, a 100amp. battery, a 20A solar charge controller, bulbs and cables."/>
    <x v="20"/>
    <s v="Sana'a"/>
    <s v="YER"/>
    <n v="2050"/>
    <d v="2016-08-09T10:38:05"/>
    <d v="2016-07-19T09:00:00"/>
    <d v="2016-08-18T14:06:45"/>
    <n v="150"/>
    <n v="16"/>
    <s v="#Technology, #Eco-friendly, user_favorite"/>
    <s v="male"/>
    <s v="monthly"/>
    <d v="2016-08-09T00:00:00"/>
    <x v="0"/>
    <s v="low"/>
  </r>
  <r>
    <n v="1130605"/>
    <n v="10250"/>
    <n v="10250"/>
    <s v="Grocery Store"/>
    <x v="1"/>
    <s v="to buy new food supplies and products such as soft drinks, candy, and snacks, to expand ‎and develop his business and increase his income."/>
    <x v="16"/>
    <s v="Ajloun"/>
    <s v="JOD"/>
    <n v="1850"/>
    <d v="2016-08-09T09:50:17"/>
    <d v="2016-07-23T09:00:00"/>
    <d v="2016-09-14T17:20:17"/>
    <n v="210"/>
    <n v="23"/>
    <s v="user_favorite, #Supporting Family, user_favorite"/>
    <s v="male"/>
    <s v="monthly"/>
    <d v="2016-08-09T00:00:00"/>
    <x v="0"/>
    <s v="low"/>
  </r>
  <r>
    <n v="1130817"/>
    <n v="3500"/>
    <n v="3500"/>
    <s v="Farming"/>
    <x v="0"/>
    <s v="to buy farming supplies."/>
    <x v="18"/>
    <s v="Canalete"/>
    <s v="COP"/>
    <n v="1770"/>
    <d v="2016-08-09T16:14:04"/>
    <d v="2016-07-14T09:00:00"/>
    <d v="2016-09-05T10:19:11"/>
    <n v="170"/>
    <n v="12"/>
    <s v="#Vegan"/>
    <s v="male"/>
    <s v="bullet"/>
    <d v="2016-08-09T00:00:00"/>
    <x v="0"/>
    <s v="low"/>
  </r>
  <r>
    <n v="1130468"/>
    <n v="12750"/>
    <n v="12750"/>
    <s v="Agriculture"/>
    <x v="0"/>
    <s v="to buy chemicals, a wheelbarrow, a shovel, a weed sprayer, and seed plants"/>
    <x v="27"/>
    <s v="Satufia Savaii"/>
    <s v="WST"/>
    <n v="150"/>
    <d v="2016-08-09T06:02:09"/>
    <d v="2016-08-05T09:00:00"/>
    <d v="2016-08-26T20:29:36"/>
    <n v="140"/>
    <n v="46"/>
    <s v="#Elderly, #Widowed, #Biz Durable Asset, #Woman Owned Biz"/>
    <s v="female"/>
    <s v="irregular"/>
    <d v="2016-08-09T00:00:00"/>
    <x v="0"/>
    <s v="low"/>
  </r>
  <r>
    <n v="1130864"/>
    <n v="6000"/>
    <n v="6000"/>
    <s v="Catering"/>
    <x v="1"/>
    <s v="with her fritada and beverage business."/>
    <x v="14"/>
    <s v="Chillanes"/>
    <s v="USD"/>
    <n v="1590"/>
    <d v="2016-08-09T18:11:28"/>
    <d v="2016-07-11T09:00:00"/>
    <d v="2016-09-08T06:44:09"/>
    <n v="140"/>
    <n v="24"/>
    <s v="#Parent, #Repeat Borrower, #Single Parent, #Woman Owned Biz, user_favorite"/>
    <s v="female"/>
    <s v="bullet"/>
    <d v="2016-08-09T00:00:00"/>
    <x v="0"/>
    <s v="low"/>
  </r>
  <r>
    <n v="1130849"/>
    <n v="1500"/>
    <n v="1500"/>
    <s v="Farming"/>
    <x v="0"/>
    <s v="to purchase improved farm supplies that will increase her yield."/>
    <x v="58"/>
    <s v="Kaduna"/>
    <s v="NGN"/>
    <n v="2880"/>
    <d v="2016-08-09T17:25:23"/>
    <d v="2016-07-12T09:00:00"/>
    <d v="2016-08-18T20:24:20"/>
    <n v="190"/>
    <n v="4"/>
    <s v="volunteer_pick, #Vegan, #Parent"/>
    <s v="female"/>
    <s v="bullet"/>
    <d v="2016-08-09T00:00:00"/>
    <x v="0"/>
    <s v="low"/>
  </r>
  <r>
    <n v="1131124"/>
    <n v="2250"/>
    <n v="2250"/>
    <s v="Fish Selling"/>
    <x v="1"/>
    <s v="to buy more fish and ingredients for her business"/>
    <x v="0"/>
    <s v="Bais, Negros Oriental"/>
    <s v="PHP"/>
    <n v="1450"/>
    <d v="2016-08-10T07:45:50"/>
    <d v="2016-07-12T09:00:00"/>
    <d v="2016-08-24T21:27:11"/>
    <n v="110"/>
    <n v="9"/>
    <s v=""/>
    <s v="female"/>
    <s v="irregular"/>
    <d v="2016-08-10T00:00:00"/>
    <x v="0"/>
    <s v="low"/>
  </r>
  <r>
    <n v="1131005"/>
    <n v="2250"/>
    <n v="2250"/>
    <s v="General Store"/>
    <x v="3"/>
    <s v="to buy items to sell like canned goods, junk foods, home product care, and other groceries"/>
    <x v="0"/>
    <s v="Tacloban City, Leyte"/>
    <s v="PHP"/>
    <n v="1450"/>
    <d v="2016-08-10T03:59:49"/>
    <d v="2016-07-26T09:00:00"/>
    <d v="2016-08-18T23:54:01"/>
    <n v="80"/>
    <n v="6"/>
    <s v=""/>
    <s v="female"/>
    <s v="irregular"/>
    <d v="2016-08-10T00:00:00"/>
    <x v="0"/>
    <s v="low"/>
  </r>
  <r>
    <n v="1131031"/>
    <n v="6000"/>
    <n v="6000"/>
    <s v="General Store"/>
    <x v="3"/>
    <s v="to buy more stocks of groceries to sell."/>
    <x v="0"/>
    <s v="Santander, Cebu"/>
    <s v="PHP"/>
    <n v="1450"/>
    <d v="2016-08-10T04:45:46"/>
    <d v="2016-07-29T09:00:00"/>
    <d v="2016-09-14T18:19:48"/>
    <n v="110"/>
    <n v="20"/>
    <s v="#Parent, #Woman Owned Biz, user_favorite"/>
    <s v="female"/>
    <s v="irregular"/>
    <d v="2016-08-10T00:00:00"/>
    <x v="0"/>
    <s v="low"/>
  </r>
  <r>
    <n v="1131372"/>
    <n v="750"/>
    <n v="750"/>
    <s v="Farming"/>
    <x v="0"/>
    <s v="to purchase improved farm inputs that will increase his farm yield."/>
    <x v="58"/>
    <s v="Kaduna"/>
    <s v="NGN"/>
    <n v="2880"/>
    <d v="2016-08-10T14:41:59"/>
    <d v="2016-07-12T09:00:00"/>
    <d v="2016-08-19T21:13:31"/>
    <n v="190"/>
    <n v="2"/>
    <s v="#Vegan, #Supporting Family"/>
    <s v="male"/>
    <s v="bullet"/>
    <d v="2016-08-10T00:00:00"/>
    <x v="0"/>
    <s v="low"/>
  </r>
  <r>
    <n v="1131093"/>
    <n v="2250"/>
    <n v="2250"/>
    <s v="Higher education costs"/>
    <x v="5"/>
    <s v="to pay for tuition fees"/>
    <x v="0"/>
    <s v="Sibulan, Negros Oriental"/>
    <s v="PHP"/>
    <n v="1450"/>
    <d v="2016-08-10T06:49:07"/>
    <d v="2016-07-11T09:00:00"/>
    <d v="2016-08-19T03:59:34"/>
    <n v="80"/>
    <n v="6"/>
    <s v="#Schooling"/>
    <s v="female"/>
    <s v="irregular"/>
    <d v="2016-08-10T00:00:00"/>
    <x v="0"/>
    <s v="low"/>
  </r>
  <r>
    <n v="1131166"/>
    <n v="3250"/>
    <n v="3250"/>
    <s v="General Store"/>
    <x v="3"/>
    <s v="to buy soap, shampoo, eggs, milk, sugar, and other products."/>
    <x v="0"/>
    <s v="Mabinay, Negros Oriental"/>
    <s v="PHP"/>
    <n v="1450"/>
    <d v="2016-08-10T08:57:59"/>
    <d v="2016-07-15T09:00:00"/>
    <d v="2016-09-15T21:52:12"/>
    <n v="130"/>
    <n v="13"/>
    <s v="#Woman Owned Biz, user_favorite"/>
    <s v="female"/>
    <s v="irregular"/>
    <d v="2016-08-10T00:00:00"/>
    <x v="0"/>
    <s v="low"/>
  </r>
  <r>
    <n v="1131354"/>
    <n v="15000"/>
    <n v="15000"/>
    <s v="Personal Housing Expenses"/>
    <x v="4"/>
    <s v="to pay the rent of the house were she is living while she re-builds her own house."/>
    <x v="23"/>
    <s v="Jabalia-Gaza Strip"/>
    <s v="USD"/>
    <n v="800"/>
    <d v="2016-08-10T13:53:49"/>
    <d v="2016-07-11T09:00:00"/>
    <d v="2016-08-20T00:28:08"/>
    <n v="260"/>
    <n v="58"/>
    <s v="#Repair Renew Replace, #Parent"/>
    <s v="female"/>
    <s v="monthly"/>
    <d v="2016-08-10T00:00:00"/>
    <x v="0"/>
    <s v="high"/>
  </r>
  <r>
    <n v="1131073"/>
    <n v="500"/>
    <n v="500"/>
    <s v="Home Appliances"/>
    <x v="9"/>
    <s v="to purchase a filtered water tank."/>
    <x v="0"/>
    <s v="Mabinay, Negros Oriental"/>
    <s v="PHP"/>
    <n v="1450"/>
    <d v="2016-08-10T05:48:56"/>
    <d v="2016-07-15T09:00:00"/>
    <d v="2016-08-18T23:47:52"/>
    <n v="360"/>
    <n v="2"/>
    <s v="volunteer_like"/>
    <s v="female"/>
    <s v="irregular"/>
    <d v="2016-08-10T00:00:00"/>
    <x v="0"/>
    <s v="low"/>
  </r>
  <r>
    <n v="1131241"/>
    <n v="1500"/>
    <n v="1500"/>
    <s v="Farming"/>
    <x v="0"/>
    <s v="to purchase fertilizer for his rice farm"/>
    <x v="0"/>
    <s v="San Jose, Mahayag, Zamboanga del Sur"/>
    <s v="PHP"/>
    <n v="1360"/>
    <d v="2016-08-10T10:32:31"/>
    <d v="2016-07-21T09:00:00"/>
    <d v="2016-08-19T15:25:28"/>
    <n v="80"/>
    <n v="6"/>
    <s v=""/>
    <s v="male"/>
    <s v="monthly"/>
    <d v="2016-08-10T00:00:00"/>
    <x v="0"/>
    <s v="low"/>
  </r>
  <r>
    <n v="1131196"/>
    <n v="2000"/>
    <n v="2000"/>
    <s v="Farming"/>
    <x v="0"/>
    <s v="to buy certified seeds and fertilizers to boost her crop yield, hence increasing her income to provide better healthcare and shelter for her family."/>
    <x v="1"/>
    <s v="Nakuru East"/>
    <s v="KES"/>
    <n v="3880"/>
    <d v="2016-08-10T09:36:02"/>
    <d v="2016-07-20T09:00:00"/>
    <d v="2016-08-19T13:36:43"/>
    <n v="140"/>
    <n v="8"/>
    <s v="#Elderly"/>
    <s v="female"/>
    <s v="monthly"/>
    <d v="2016-08-10T00:00:00"/>
    <x v="0"/>
    <s v="low"/>
  </r>
  <r>
    <n v="1131456"/>
    <n v="2000"/>
    <n v="2000"/>
    <s v="Farming"/>
    <x v="0"/>
    <s v="purchase improved farm inputs that will increase farm yields."/>
    <x v="58"/>
    <s v="Kaduna"/>
    <s v="NGN"/>
    <n v="2880"/>
    <d v="2016-08-10T17:23:05"/>
    <d v="2016-07-12T09:00:00"/>
    <d v="2016-09-11T09:15:16"/>
    <n v="190"/>
    <n v="7"/>
    <s v="#Vegan, #Parent"/>
    <s v="male"/>
    <s v="bullet"/>
    <d v="2016-08-10T00:00:00"/>
    <x v="0"/>
    <s v="low"/>
  </r>
  <r>
    <n v="1131583"/>
    <n v="5000"/>
    <n v="5000"/>
    <s v="Food Production/Sales"/>
    <x v="1"/>
    <s v="to buy corn, firewood, pork cracklings, quesillo, loroco, and more to make pupusas and typical food"/>
    <x v="7"/>
    <s v=""/>
    <s v="USD"/>
    <n v="1670"/>
    <d v="2016-08-10T22:41:37"/>
    <d v="2016-07-18T09:00:00"/>
    <d v="2016-09-12T15:25:23"/>
    <n v="170"/>
    <n v="18"/>
    <s v="user_favorite, #Woman Owned Biz, #Single Parent, #Elderly"/>
    <s v="female"/>
    <s v="monthly"/>
    <d v="2016-08-10T00:00:00"/>
    <x v="0"/>
    <s v="low"/>
  </r>
  <r>
    <n v="1132017"/>
    <n v="5000"/>
    <n v="5000"/>
    <s v="Animal Sales"/>
    <x v="0"/>
    <s v=" to purchase more animals to inflate her sales"/>
    <x v="3"/>
    <s v="Gagomandi"/>
    <s v="PKR"/>
    <n v="2450"/>
    <d v="2016-08-11T13:27:07"/>
    <d v="2016-07-26T09:00:00"/>
    <d v="2016-09-14T18:18:37"/>
    <n v="140"/>
    <n v="15"/>
    <s v="#Animals, #Woman Owned Biz"/>
    <s v="female"/>
    <s v="monthly"/>
    <d v="2016-08-11T00:00:00"/>
    <x v="0"/>
    <s v="low"/>
  </r>
  <r>
    <n v="1131784"/>
    <n v="3250"/>
    <n v="3250"/>
    <s v="General Store"/>
    <x v="3"/>
    <s v="to buy items to sell like beverages, canned goods, eggs, home product care, and other groceries"/>
    <x v="0"/>
    <s v="Tacloban City, Leyte"/>
    <s v="PHP"/>
    <n v="1450"/>
    <d v="2016-08-11T08:09:06"/>
    <d v="2016-08-04T09:00:00"/>
    <d v="2016-08-20T14:20:21"/>
    <n v="70"/>
    <n v="1"/>
    <s v=""/>
    <s v="female"/>
    <s v="irregular"/>
    <d v="2016-08-11T00:00:00"/>
    <x v="0"/>
    <s v="low"/>
  </r>
  <r>
    <n v="1133439"/>
    <n v="80000"/>
    <n v="80000"/>
    <s v="Services"/>
    <x v="2"/>
    <s v="me purchase recording equipment and build-out materials to further soundproof my recording studio."/>
    <x v="37"/>
    <s v=""/>
    <s v="USD"/>
    <m/>
    <d v="2016-08-11T23:35:44"/>
    <d v="2016-09-12T19:49:42"/>
    <d v="2016-08-25T14:08:44"/>
    <n v="360"/>
    <n v="133"/>
    <s v="user_favorite, user_favorite, user_favorite"/>
    <s v="female"/>
    <s v="monthly"/>
    <d v="2016-08-11T00:00:00"/>
    <x v="0"/>
    <s v="high"/>
  </r>
  <r>
    <n v="1132256"/>
    <n v="3500"/>
    <n v="3500"/>
    <s v="Jewelry"/>
    <x v="3"/>
    <s v="to purchase gift wrap, earrings, bracelets, colognes, and gifts for all occasions. "/>
    <x v="18"/>
    <s v="Barranquilla"/>
    <s v="COP"/>
    <n v="1540"/>
    <d v="2016-08-11T23:43:28"/>
    <d v="2016-07-25T09:00:00"/>
    <d v="2016-09-09T16:22:03"/>
    <n v="150"/>
    <n v="10"/>
    <s v="#Parent, #Woman Owned Biz, user_favorite"/>
    <s v="female"/>
    <s v="monthly"/>
    <d v="2016-08-11T00:00:00"/>
    <x v="0"/>
    <s v="low"/>
  </r>
  <r>
    <n v="1131902"/>
    <n v="4000"/>
    <n v="4000"/>
    <s v="Food Stall"/>
    <x v="1"/>
    <s v="to buy more ingredients for preparing food to sell."/>
    <x v="1"/>
    <s v="Mombasa"/>
    <s v="KES"/>
    <n v="1380"/>
    <d v="2016-08-11T10:42:24"/>
    <d v="2016-08-09T09:00:00"/>
    <d v="2016-09-14T18:06:56"/>
    <n v="140"/>
    <n v="7"/>
    <s v="#Repeat Borrower, #Parent, #Woman Owned Biz"/>
    <s v="female"/>
    <s v="monthly"/>
    <d v="2016-08-11T00:00:00"/>
    <x v="0"/>
    <s v="low"/>
  </r>
  <r>
    <n v="1132262"/>
    <n v="2250"/>
    <n v="15000"/>
    <s v="Food"/>
    <x v="1"/>
    <s v="to buy lunch meat, wrappers, potatoes, snacks"/>
    <x v="14"/>
    <s v="Chimbo"/>
    <s v="USD"/>
    <n v="1590"/>
    <d v="2016-08-12T00:06:44"/>
    <d v="2016-07-29T09:00:00"/>
    <m/>
    <n v="210"/>
    <n v="7"/>
    <s v="#Parent"/>
    <s v="male"/>
    <s v="monthly"/>
    <d v="2016-08-11T00:00:00"/>
    <x v="1"/>
    <s v="low"/>
  </r>
  <r>
    <n v="1131656"/>
    <n v="8750"/>
    <n v="8750"/>
    <s v="General Store"/>
    <x v="3"/>
    <s v="to buy items to sell, like canned goods, eggs, home care products, and other groceries."/>
    <x v="0"/>
    <s v="Hilongos Leyte"/>
    <s v="PHP"/>
    <n v="1450"/>
    <d v="2016-08-11T04:58:22"/>
    <d v="2016-07-22T09:00:00"/>
    <d v="2016-08-19T23:00:46"/>
    <n v="50"/>
    <n v="3"/>
    <s v=""/>
    <s v="female"/>
    <s v="irregular"/>
    <d v="2016-08-11T00:00:00"/>
    <x v="0"/>
    <s v="low"/>
  </r>
  <r>
    <n v="1131977"/>
    <n v="3000"/>
    <n v="3000"/>
    <s v="Tailoring"/>
    <x v="2"/>
    <s v="to purchase raw material, including cloth, colorful thread, needles, buttons and laces, for cloth stitching."/>
    <x v="3"/>
    <s v="Gujranwala"/>
    <s v="PKR"/>
    <n v="4550"/>
    <d v="2016-08-11T12:28:24"/>
    <d v="2016-07-28T09:00:00"/>
    <d v="2016-09-18T03:55:22"/>
    <n v="140"/>
    <n v="11"/>
    <s v="#Fabrics, #Woman Owned Biz"/>
    <s v="female"/>
    <s v="monthly"/>
    <d v="2016-08-11T00:00:00"/>
    <x v="0"/>
    <s v="low"/>
  </r>
  <r>
    <n v="1132021"/>
    <n v="8750"/>
    <n v="8750"/>
    <s v="Clothing Sales"/>
    <x v="7"/>
    <s v="to start a clothing sales business."/>
    <x v="33"/>
    <s v="Nakhshirghele"/>
    <s v="GEL"/>
    <n v="1810"/>
    <d v="2016-08-11T13:33:05"/>
    <d v="2016-07-13T09:00:00"/>
    <d v="2016-09-18T03:37:36"/>
    <n v="260"/>
    <n v="33"/>
    <s v="user_favorite, user_favorite, #Parent, #Woman Owned Biz, user_favorite, user_favorite"/>
    <s v="female"/>
    <s v="monthly"/>
    <d v="2016-08-11T00:00:00"/>
    <x v="0"/>
    <s v="low"/>
  </r>
  <r>
    <n v="1137520"/>
    <n v="25000"/>
    <n v="25000"/>
    <s v="Technology"/>
    <x v="2"/>
    <s v=" gain working capital for my business"/>
    <x v="37"/>
    <s v=""/>
    <s v="USD"/>
    <m/>
    <d v="2016-08-11T22:26:19"/>
    <d v="2016-09-15T01:18:06"/>
    <d v="2016-09-12T05:37:48"/>
    <n v="240"/>
    <n v="24"/>
    <s v="user_favorite, #First Loan, #Woman Owned Biz, #Job Creator, #Technology"/>
    <s v="female"/>
    <s v="monthly"/>
    <d v="2016-08-11T00:00:00"/>
    <x v="0"/>
    <s v="low"/>
  </r>
  <r>
    <n v="1131958"/>
    <n v="3500"/>
    <n v="3500"/>
    <s v="Rickshaw"/>
    <x v="8"/>
    <s v="To purchase  a new auto rickshaw for her son."/>
    <x v="3"/>
    <s v="Gujranwala"/>
    <s v="PKR"/>
    <n v="4550"/>
    <d v="2016-08-11T12:16:58"/>
    <d v="2016-07-28T09:00:00"/>
    <d v="2016-09-10T18:17:03"/>
    <n v="140"/>
    <n v="12"/>
    <s v="#Biz Durable Asset"/>
    <s v="female"/>
    <s v="monthly"/>
    <d v="2016-08-11T00:00:00"/>
    <x v="0"/>
    <s v="low"/>
  </r>
  <r>
    <n v="1131798"/>
    <n v="1500"/>
    <n v="1500"/>
    <s v="Motorcycle Transport"/>
    <x v="8"/>
    <s v=""/>
    <x v="13"/>
    <s v=""/>
    <s v="UGX"/>
    <n v="1630"/>
    <d v="2016-08-11T08:20:14"/>
    <d v="2016-08-05T09:00:00"/>
    <d v="2016-08-20T15:46:25"/>
    <n v="70"/>
    <n v="5"/>
    <s v="volunteer_like"/>
    <s v=""/>
    <s v="irregular"/>
    <d v="2016-08-11T00:00:00"/>
    <x v="0"/>
    <s v="low"/>
  </r>
  <r>
    <n v="1132351"/>
    <n v="4500"/>
    <n v="4500"/>
    <s v="General Store"/>
    <x v="3"/>
    <s v="to buy condiments, canned goods, biscuits, shampoo and other groceries to sell"/>
    <x v="0"/>
    <s v="Bulanao Norte, Tabuk City, Kalinga"/>
    <s v="PHP"/>
    <n v="1230"/>
    <d v="2016-08-12T06:19:10"/>
    <d v="2016-07-14T09:00:00"/>
    <d v="2016-08-23T04:07:23"/>
    <n v="70"/>
    <n v="14"/>
    <s v="user_favorite"/>
    <s v="female"/>
    <s v="irregular"/>
    <d v="2016-08-12T00:00:00"/>
    <x v="0"/>
    <s v="low"/>
  </r>
  <r>
    <n v="1132547"/>
    <n v="5000"/>
    <n v="5000"/>
    <s v="Clothing Sales"/>
    <x v="7"/>
    <s v="to buy clothes for her clothes business"/>
    <x v="3"/>
    <s v="Multan"/>
    <s v="PKR"/>
    <n v="2470"/>
    <d v="2016-08-12T12:35:38"/>
    <d v="2016-08-08T09:00:00"/>
    <d v="2016-09-19T20:17:55"/>
    <n v="140"/>
    <n v="20"/>
    <s v="#Parent, #Woman Owned Biz"/>
    <s v="female"/>
    <s v="monthly"/>
    <d v="2016-08-12T00:00:00"/>
    <x v="0"/>
    <s v="low"/>
  </r>
  <r>
    <n v="1132324"/>
    <n v="8000"/>
    <n v="8000"/>
    <s v="Farming"/>
    <x v="0"/>
    <s v="to pay the labor costs for workers who are cultivating rice on his farm."/>
    <x v="4"/>
    <s v="Takeo province"/>
    <s v="KHR"/>
    <n v="90"/>
    <d v="2016-08-12T04:56:02"/>
    <d v="2016-07-13T09:00:00"/>
    <d v="2016-09-06T09:33:58"/>
    <n v="140"/>
    <n v="32"/>
    <s v="#Job Creator, #Vegan, #Parent"/>
    <s v="male, female, female"/>
    <s v="monthly"/>
    <d v="2016-08-12T00:00:00"/>
    <x v="0"/>
    <s v="low"/>
  </r>
  <r>
    <n v="1132672"/>
    <n v="1000"/>
    <n v="1000"/>
    <s v="Farming"/>
    <x v="0"/>
    <s v="to purchase improved farm inputs that will increase farm yields "/>
    <x v="58"/>
    <s v="Kaduna"/>
    <s v="NGN"/>
    <n v="2880"/>
    <d v="2016-08-12T16:40:07"/>
    <d v="2016-07-13T09:00:00"/>
    <d v="2016-08-24T15:27:55"/>
    <n v="190"/>
    <n v="2"/>
    <s v="#Vegan, #Parent"/>
    <s v="male"/>
    <s v="bullet"/>
    <d v="2016-08-12T00:00:00"/>
    <x v="0"/>
    <s v="low"/>
  </r>
  <r>
    <n v="1132322"/>
    <n v="4000"/>
    <n v="4000"/>
    <s v="Fuel/Firewood"/>
    <x v="3"/>
    <s v="to buy more stock of gasoline to sell."/>
    <x v="0"/>
    <s v="Isabela, Negros Occidental"/>
    <s v="PHP"/>
    <n v="1450"/>
    <d v="2016-08-12T04:54:14"/>
    <d v="2016-08-04T09:00:00"/>
    <d v="2016-08-21T22:00:06"/>
    <n v="70"/>
    <n v="13"/>
    <s v=""/>
    <s v="female"/>
    <s v="irregular"/>
    <d v="2016-08-12T00:00:00"/>
    <x v="0"/>
    <s v="low"/>
  </r>
  <r>
    <n v="1132762"/>
    <n v="4750"/>
    <n v="4750"/>
    <s v="Farming"/>
    <x v="0"/>
    <s v="invest in the maintenance and productivity of her hectare of coffee trees."/>
    <x v="26"/>
    <s v="Santo Tomás - Cutervo - Cajamarca"/>
    <s v="PEN"/>
    <n v="1430"/>
    <d v="2016-08-12T23:19:37"/>
    <d v="2016-08-08T09:00:00"/>
    <d v="2016-08-19T11:28:52"/>
    <n v="140"/>
    <n v="17"/>
    <s v="#Repeat Borrower, #Trees, user_favorite, user_favorite, user_favorite, user_favorite"/>
    <s v="female"/>
    <s v="bullet"/>
    <d v="2016-08-12T00:00:00"/>
    <x v="0"/>
    <s v="low"/>
  </r>
  <r>
    <n v="1132531"/>
    <n v="7000"/>
    <n v="7000"/>
    <s v="Farming"/>
    <x v="0"/>
    <s v="To buy organic fertilizer to improve crop yields so that she can be able to keep sending her children to school."/>
    <x v="4"/>
    <s v="Tbaung Khmum province, Koh Sotin district"/>
    <s v="KHR"/>
    <n v="2040"/>
    <d v="2016-08-12T11:58:10"/>
    <d v="2016-07-15T09:00:00"/>
    <d v="2016-08-25T09:41:49"/>
    <n v="130"/>
    <n v="19"/>
    <s v="#Elderly, #Vegan, #Schooling, #Parent"/>
    <s v="female, female"/>
    <s v="monthly"/>
    <d v="2016-08-12T00:00:00"/>
    <x v="0"/>
    <s v="low"/>
  </r>
  <r>
    <n v="1132562"/>
    <n v="5000"/>
    <n v="5000"/>
    <s v="Embroidery"/>
    <x v="11"/>
    <s v="to buy embroidery raw material for her embroidery business"/>
    <x v="3"/>
    <s v="Multan"/>
    <s v="PKR"/>
    <n v="2470"/>
    <d v="2016-08-12T13:19:17"/>
    <d v="2016-08-09T09:00:00"/>
    <d v="2016-09-13T23:13:40"/>
    <n v="140"/>
    <n v="20"/>
    <s v="#Fabrics, #Parent, #Supporting Family, #Woman Owned Biz"/>
    <s v="female"/>
    <s v="monthly"/>
    <d v="2016-08-12T00:00:00"/>
    <x v="0"/>
    <s v="low"/>
  </r>
  <r>
    <n v="1132810"/>
    <n v="1750"/>
    <n v="15000"/>
    <s v="Personal Medical Expenses"/>
    <x v="13"/>
    <s v="to pay for her daughter's dental treatment."/>
    <x v="44"/>
    <s v="Monterrey"/>
    <s v="MXN"/>
    <n v="3570"/>
    <d v="2016-08-13T01:41:25"/>
    <d v="2016-07-13T09:00:00"/>
    <m/>
    <n v="260"/>
    <n v="7"/>
    <s v="#Health and Sanitation, #Parent, user_favorite"/>
    <s v="female"/>
    <s v="monthly"/>
    <d v="2016-08-12T00:00:00"/>
    <x v="1"/>
    <s v="low"/>
  </r>
  <r>
    <n v="1132545"/>
    <n v="14500"/>
    <n v="14500"/>
    <s v="Retail"/>
    <x v="3"/>
    <s v="to buy various kinds of food products for resale."/>
    <x v="55"/>
    <s v="Ouagadougou"/>
    <s v="XOF"/>
    <n v="3980"/>
    <d v="2016-08-12T12:34:51"/>
    <d v="2016-07-21T09:00:00"/>
    <d v="2016-08-21T12:25:05"/>
    <n v="60"/>
    <n v="21"/>
    <s v="#Repeat Borrower, user_favorite, user_favorite, #Woman Owned Biz, #Vegan"/>
    <s v="female, female, female, female, female, female, female"/>
    <s v="irregular"/>
    <d v="2016-08-12T00:00:00"/>
    <x v="0"/>
    <s v="low"/>
  </r>
  <r>
    <n v="1132882"/>
    <n v="3000"/>
    <n v="3000"/>
    <s v="Tailoring"/>
    <x v="2"/>
    <s v="to purchase raw materials, including cloth, colorful thread, needles, and buttons."/>
    <x v="3"/>
    <s v="Gujranwala"/>
    <s v="PKR"/>
    <n v="4550"/>
    <d v="2016-08-13T13:55:36"/>
    <d v="2016-07-25T09:00:00"/>
    <d v="2016-09-19T04:23:04"/>
    <n v="140"/>
    <n v="11"/>
    <s v="#Elderly, #Fabrics, #Woman Owned Biz, user_favorite, user_favorite"/>
    <s v="female"/>
    <s v="monthly"/>
    <d v="2016-08-13T00:00:00"/>
    <x v="0"/>
    <s v="low"/>
  </r>
  <r>
    <n v="1132928"/>
    <n v="5500"/>
    <n v="9750"/>
    <s v="Personal Housing Expenses"/>
    <x v="4"/>
    <s v="to purchase the construction material she lacks: cement, fine sand to plaster the walls, planed wood, zinc sheeting, nails, etc."/>
    <x v="10"/>
    <s v="Bilwi"/>
    <s v="NIO"/>
    <n v="3280"/>
    <d v="2016-08-13T20:45:55"/>
    <d v="2016-07-14T09:00:00"/>
    <m/>
    <n v="190"/>
    <n v="18"/>
    <s v="#Elderly, #Parent, #Health and Sanitation, #Repair Renew Replace, #Repeat Borrower"/>
    <s v="female"/>
    <s v="monthly"/>
    <d v="2016-08-13T00:00:00"/>
    <x v="1"/>
    <s v="low"/>
  </r>
  <r>
    <n v="1132863"/>
    <n v="8750"/>
    <n v="8750"/>
    <s v="Livestock"/>
    <x v="0"/>
    <s v="to purchase some livestock in order to increase her livestock headcount"/>
    <x v="53"/>
    <s v="Tyup district, Issyk-Kul region"/>
    <s v="KGS"/>
    <n v="1710"/>
    <d v="2016-08-13T08:28:31"/>
    <d v="2016-07-12T09:00:00"/>
    <d v="2016-09-13T14:56:38"/>
    <n v="130"/>
    <n v="29"/>
    <s v="user_favorite, #Repeat Borrower, #Biz Durable Asset, #Animals, #Elderly"/>
    <s v="female"/>
    <s v="monthly"/>
    <d v="2016-08-13T00:00:00"/>
    <x v="0"/>
    <s v="low"/>
  </r>
  <r>
    <n v="1132846"/>
    <n v="9500"/>
    <n v="9500"/>
    <s v="Higher education costs"/>
    <x v="5"/>
    <s v="to pay her university fees for her nursing course and to cover her training expenses."/>
    <x v="19"/>
    <s v="Ybycuí"/>
    <s v="PYG"/>
    <n v="580"/>
    <d v="2016-08-13T04:33:52"/>
    <d v="2016-07-12T09:00:00"/>
    <d v="2016-08-15T22:41:25"/>
    <n v="140"/>
    <n v="32"/>
    <s v="#Repeat Borrower, user_favorite, user_favorite, user_favorite"/>
    <s v="female"/>
    <s v="monthly"/>
    <d v="2016-08-13T00:00:00"/>
    <x v="0"/>
    <s v="low"/>
  </r>
  <r>
    <n v="1132942"/>
    <n v="15000"/>
    <n v="15000"/>
    <s v="Personal Medical Expenses"/>
    <x v="13"/>
    <s v="to pay for an operation."/>
    <x v="44"/>
    <s v="Reynosa,Tamaulipas"/>
    <s v="MXN"/>
    <n v="3570"/>
    <d v="2016-08-13T23:35:57"/>
    <d v="2016-07-14T09:00:00"/>
    <d v="2016-08-18T21:33:34"/>
    <n v="260"/>
    <n v="48"/>
    <s v="#Health and Sanitation, #Schooling"/>
    <s v="female"/>
    <s v="monthly"/>
    <d v="2016-08-13T00:00:00"/>
    <x v="0"/>
    <s v="low"/>
  </r>
  <r>
    <n v="1132981"/>
    <n v="15000"/>
    <n v="15000"/>
    <s v="Personal Housing Expenses"/>
    <x v="4"/>
    <s v="to repair her house."/>
    <x v="23"/>
    <s v="Nablus"/>
    <s v="USD"/>
    <n v="4620"/>
    <d v="2016-08-14T09:26:44"/>
    <d v="2016-07-24T09:00:00"/>
    <d v="2016-09-14T18:02:55"/>
    <n v="280"/>
    <n v="48"/>
    <s v="#Repair Renew Replace"/>
    <s v="female"/>
    <s v="monthly"/>
    <d v="2016-08-14T00:00:00"/>
    <x v="0"/>
    <s v="low"/>
  </r>
  <r>
    <n v="1132960"/>
    <n v="55750"/>
    <n v="55750"/>
    <s v="Food Production/Sales"/>
    <x v="1"/>
    <s v="to purchase supplies to make meals such as: meat, vegetables, seasonings, and other products."/>
    <x v="19"/>
    <s v="San Lorenzo"/>
    <s v="PYG"/>
    <n v="580"/>
    <d v="2016-08-14T02:54:30"/>
    <d v="2016-07-13T09:00:00"/>
    <d v="2016-08-15T15:39:31"/>
    <n v="60"/>
    <n v="5"/>
    <s v="user_favorite"/>
    <s v="female, female, female, female, female, female, female, female, female, female, female, female, female, female, female, female, female, female, female, female, female, female"/>
    <s v="irregular"/>
    <d v="2016-08-14T00:00:00"/>
    <x v="0"/>
    <s v="low"/>
  </r>
  <r>
    <n v="1133227"/>
    <n v="25000"/>
    <n v="25000"/>
    <s v="Higher education costs"/>
    <x v="5"/>
    <s v="to pay her education costs"/>
    <x v="23"/>
    <s v="Jenin-West Bank"/>
    <s v="USD"/>
    <n v="800"/>
    <d v="2016-08-15T12:52:41"/>
    <d v="2016-07-16T09:00:00"/>
    <d v="2016-08-24T05:44:07"/>
    <n v="260"/>
    <n v="72"/>
    <s v="#Schooling, user_favorite, #Female Education, user_favorite, user_favorite"/>
    <s v="female"/>
    <s v="monthly"/>
    <d v="2016-08-15T00:00:00"/>
    <x v="0"/>
    <s v="high"/>
  </r>
  <r>
    <n v="1133320"/>
    <n v="750"/>
    <n v="750"/>
    <s v="Farming"/>
    <x v="0"/>
    <s v="to purchase improved farm inputs that will increase farm yield"/>
    <x v="58"/>
    <s v="Kaduna"/>
    <s v="NGN"/>
    <n v="2880"/>
    <d v="2016-08-15T16:29:55"/>
    <d v="2016-07-19T09:00:00"/>
    <d v="2016-08-27T04:42:31"/>
    <n v="190"/>
    <n v="3"/>
    <s v="#Vegan, #Parent"/>
    <s v="male"/>
    <s v="bullet"/>
    <d v="2016-08-15T00:00:00"/>
    <x v="0"/>
    <s v="low"/>
  </r>
  <r>
    <n v="1133181"/>
    <n v="4000"/>
    <n v="4000"/>
    <s v="Fruits &amp; Vegetables"/>
    <x v="1"/>
    <s v="to buy an assortment of produce for resale."/>
    <x v="45"/>
    <s v="IDJWI"/>
    <s v="USD"/>
    <n v="4020"/>
    <d v="2016-08-15T10:57:35"/>
    <d v="2016-07-26T09:00:00"/>
    <d v="2016-08-22T17:18:20"/>
    <n v="100"/>
    <n v="15"/>
    <s v=""/>
    <s v="female, female, female, female"/>
    <s v="monthly"/>
    <d v="2016-08-15T00:00:00"/>
    <x v="0"/>
    <s v="low"/>
  </r>
  <r>
    <n v="1133193"/>
    <n v="18000"/>
    <n v="18000"/>
    <s v="Personal Housing Expenses"/>
    <x v="4"/>
    <s v="to  pay the rent of the farm and make  some modifications on the place"/>
    <x v="23"/>
    <s v="Bethlehem- West Bank"/>
    <s v="USD"/>
    <n v="800"/>
    <d v="2016-08-15T11:28:21"/>
    <d v="2016-07-15T09:00:00"/>
    <d v="2016-09-09T18:37:03"/>
    <n v="330"/>
    <n v="65"/>
    <s v="#Animals, #Biz Durable Asset, #Repair Renew Replace, #Woman Owned Biz, user_favorite, user_favorite, user_favorite"/>
    <s v="female"/>
    <s v="monthly"/>
    <d v="2016-08-15T00:00:00"/>
    <x v="0"/>
    <s v="high"/>
  </r>
  <r>
    <n v="1133404"/>
    <n v="17500"/>
    <n v="17500"/>
    <s v="Farming"/>
    <x v="0"/>
    <s v="to purchase onions wedges and pay for the preparation of the land to grow camba onions."/>
    <x v="5"/>
    <s v="Santa Cruz"/>
    <s v="BOB"/>
    <n v="1100"/>
    <d v="2016-08-15T20:53:08"/>
    <d v="2016-08-11T09:00:00"/>
    <d v="2016-08-24T14:46:11"/>
    <n v="260"/>
    <n v="69"/>
    <s v="#Repeat Borrower, #Woman Owned Biz, #Vegan, #Trees, #Sustainable Ag, #Eco-friendly, user_favorite"/>
    <s v="female"/>
    <s v="irregular"/>
    <d v="2016-08-15T00:00:00"/>
    <x v="0"/>
    <s v="high"/>
  </r>
  <r>
    <n v="1133494"/>
    <n v="15000"/>
    <n v="15000"/>
    <s v="General Store"/>
    <x v="3"/>
    <s v="to grow her kiosk business and support her family."/>
    <x v="51"/>
    <s v="Baucau"/>
    <s v="USD"/>
    <n v="2430"/>
    <d v="2016-08-16T04:19:47"/>
    <d v="2016-07-21T09:00:00"/>
    <d v="2016-09-18T11:03:30"/>
    <n v="230"/>
    <n v="54"/>
    <s v="user_favorite, #Parent, #Woman Owned Biz, user_favorite, user_favorite"/>
    <s v="female"/>
    <s v="monthly"/>
    <d v="2016-08-16T00:00:00"/>
    <x v="0"/>
    <s v="high"/>
  </r>
  <r>
    <n v="1133832"/>
    <n v="17000"/>
    <n v="17000"/>
    <s v="Cobbler"/>
    <x v="2"/>
    <s v="to pay for materials needed for shoe repair and to buy tools."/>
    <x v="25"/>
    <s v="Artik town"/>
    <s v="AMD"/>
    <n v="1690"/>
    <d v="2016-08-16T13:40:10"/>
    <d v="2016-08-15T09:00:00"/>
    <d v="2016-09-21T15:45:50"/>
    <n v="260"/>
    <n v="65"/>
    <s v="#Biz Durable Asset, #Parent, #Repair Renew Replace, #Supporting Family, user_favorite, user_favorite, user_favorite, user_favorite"/>
    <s v="male"/>
    <s v="monthly"/>
    <d v="2016-08-16T00:00:00"/>
    <x v="0"/>
    <s v="high"/>
  </r>
  <r>
    <n v="1133679"/>
    <n v="5500"/>
    <n v="5500"/>
    <s v="Beauty Salon"/>
    <x v="2"/>
    <s v="to buy hair care products, skin products, and hair rollers to treat more customers and earn profits to build her own house."/>
    <x v="3"/>
    <s v="Haripur"/>
    <s v="PKR"/>
    <n v="2450"/>
    <d v="2016-08-16T10:21:49"/>
    <d v="2016-07-21T09:00:00"/>
    <d v="2016-08-25T18:53:35"/>
    <n v="140"/>
    <n v="22"/>
    <s v=""/>
    <s v="female"/>
    <s v="monthly"/>
    <d v="2016-08-16T00:00:00"/>
    <x v="0"/>
    <s v="low"/>
  </r>
  <r>
    <n v="1133927"/>
    <n v="16500"/>
    <n v="16500"/>
    <s v="Tailoring"/>
    <x v="2"/>
    <s v="To purchase yarn for the expansion of her weaving business"/>
    <x v="29"/>
    <s v="Bishnupur"/>
    <s v="INR"/>
    <n v="4280"/>
    <d v="2016-08-16T17:57:00"/>
    <d v="2016-08-11T09:00:00"/>
    <d v="2016-08-27T14:29:46"/>
    <n v="130"/>
    <n v="53"/>
    <s v="user_favorite, user_favorite, user_favorite, user_favorite, #Fabrics, #Woman Owned Biz"/>
    <s v="female, female, female, female, female"/>
    <s v="monthly"/>
    <d v="2016-08-16T00:00:00"/>
    <x v="0"/>
    <s v="high"/>
  </r>
  <r>
    <n v="1133633"/>
    <n v="10000"/>
    <n v="10000"/>
    <s v="Animal Sales"/>
    <x v="0"/>
    <s v="to buy cows to grow his livestock business and support his family."/>
    <x v="51"/>
    <s v="Uatucarbau"/>
    <s v="USD"/>
    <n v="2430"/>
    <d v="2016-08-16T09:03:23"/>
    <d v="2016-07-27T09:00:00"/>
    <d v="2016-08-25T15:03:09"/>
    <n v="150"/>
    <n v="40"/>
    <s v="#Animals, #Parent"/>
    <s v="male"/>
    <s v="monthly"/>
    <d v="2016-08-16T00:00:00"/>
    <x v="0"/>
    <s v="low"/>
  </r>
  <r>
    <n v="1133818"/>
    <n v="1750"/>
    <n v="1750"/>
    <s v="Farming"/>
    <x v="0"/>
    <s v="to purchase improved farm inputs that will increase his farm yield."/>
    <x v="58"/>
    <s v="Kaduna"/>
    <s v="NGN"/>
    <n v="2880"/>
    <d v="2016-08-16T13:26:09"/>
    <d v="2016-07-19T09:00:00"/>
    <d v="2016-09-18T20:01:51"/>
    <n v="190"/>
    <n v="7"/>
    <s v="#Supporting Family, #Vegan"/>
    <s v="male"/>
    <s v="bullet"/>
    <d v="2016-08-16T00:00:00"/>
    <x v="0"/>
    <s v="low"/>
  </r>
  <r>
    <n v="1134448"/>
    <n v="15000"/>
    <n v="15000"/>
    <s v="Retail"/>
    <x v="3"/>
    <s v="to buy merchandise."/>
    <x v="10"/>
    <s v="Rivas"/>
    <s v="USD"/>
    <n v="1760"/>
    <d v="2016-08-17T16:46:20"/>
    <d v="2016-07-25T09:00:00"/>
    <d v="2016-09-05T14:20:26"/>
    <n v="140"/>
    <n v="46"/>
    <s v="user_favorite, #Job Creator, #Woman Owned Biz, #Health and Sanitation, #Female Education, user_favorite, user_favorite"/>
    <s v="female"/>
    <s v="monthly"/>
    <d v="2016-08-17T00:00:00"/>
    <x v="0"/>
    <s v="low"/>
  </r>
  <r>
    <n v="1134407"/>
    <n v="1000"/>
    <n v="1000"/>
    <s v="Primary/secondary school costs"/>
    <x v="5"/>
    <s v="to pay school fees for her children."/>
    <x v="47"/>
    <s v=""/>
    <s v="RWF"/>
    <n v="1610"/>
    <d v="2016-08-17T15:32:02"/>
    <d v="2016-08-08T09:00:00"/>
    <d v="2016-08-26T19:22:24"/>
    <n v="60"/>
    <n v="3"/>
    <s v="#Parent, #Schooling"/>
    <s v="female"/>
    <s v="irregular"/>
    <d v="2016-08-17T00:00:00"/>
    <x v="0"/>
    <s v="low"/>
  </r>
  <r>
    <n v="1134247"/>
    <n v="3750"/>
    <n v="3750"/>
    <s v="Services"/>
    <x v="2"/>
    <s v="to buy maize seeds for milling"/>
    <x v="13"/>
    <s v="Fort Portal"/>
    <s v="UGX"/>
    <n v="1630"/>
    <d v="2016-08-17T11:23:03"/>
    <d v="2016-08-12T09:00:00"/>
    <d v="2016-09-11T22:34:58"/>
    <n v="120"/>
    <n v="15"/>
    <s v="#Parent, #Vegan, #Schooling"/>
    <s v="male"/>
    <s v="monthly"/>
    <d v="2016-08-17T00:00:00"/>
    <x v="0"/>
    <s v="low"/>
  </r>
  <r>
    <n v="1134592"/>
    <n v="3000"/>
    <n v="3000"/>
    <s v="Decorations Sales"/>
    <x v="3"/>
    <s v="to buy wire, paper, glue and paint in order to make flower arrangements for selling."/>
    <x v="7"/>
    <s v="San Vicente"/>
    <s v="USD"/>
    <n v="1990"/>
    <d v="2016-08-18T00:01:22"/>
    <d v="2016-07-28T09:00:00"/>
    <d v="2016-08-22T12:27:21"/>
    <n v="150"/>
    <n v="12"/>
    <s v="user_favorite, #Single, #Supporting Family, #Woman Owned Biz"/>
    <s v="female"/>
    <s v="monthly"/>
    <d v="2016-08-17T00:00:00"/>
    <x v="0"/>
    <s v="low"/>
  </r>
  <r>
    <n v="1134323"/>
    <n v="2000"/>
    <n v="2000"/>
    <s v="Butcher Shop"/>
    <x v="1"/>
    <s v="to buy chickens for her son's butcher shop."/>
    <x v="3"/>
    <s v="Multan"/>
    <s v="PKR"/>
    <n v="2470"/>
    <d v="2016-08-17T12:58:05"/>
    <d v="2016-08-12T09:00:00"/>
    <d v="2016-09-07T19:40:25"/>
    <n v="140"/>
    <n v="8"/>
    <s v="#Elderly, #Repeat Borrower"/>
    <s v="female"/>
    <s v="monthly"/>
    <d v="2016-08-17T00:00:00"/>
    <x v="0"/>
    <s v="low"/>
  </r>
  <r>
    <n v="1134038"/>
    <n v="5000"/>
    <n v="5000"/>
    <s v="Bookstore"/>
    <x v="3"/>
    <s v="to purchase a stock of books, rulers, pens and pencils for resale."/>
    <x v="1"/>
    <s v="Msambweni"/>
    <s v="KES"/>
    <n v="1640"/>
    <d v="2016-08-17T07:44:02"/>
    <d v="2016-08-17T09:00:00"/>
    <d v="2016-08-25T20:31:59"/>
    <n v="140"/>
    <n v="18"/>
    <s v="#Parent, #Woman Owned Biz, #Woman Owned Biz"/>
    <s v="female"/>
    <s v="irregular"/>
    <d v="2016-08-17T00:00:00"/>
    <x v="0"/>
    <s v="low"/>
  </r>
  <r>
    <n v="1134289"/>
    <n v="5750"/>
    <n v="5750"/>
    <s v="General Store"/>
    <x v="3"/>
    <s v="to purchase more grocery items including grains, peas, flour, sugar and tea to cater to the maximum number of customers to generate a healthier source of income."/>
    <x v="3"/>
    <s v="Abbottabad"/>
    <s v="PKR"/>
    <n v="2450"/>
    <d v="2016-08-17T12:09:47"/>
    <d v="2016-08-10T09:00:00"/>
    <d v="2016-09-20T00:11:23"/>
    <n v="140"/>
    <n v="17"/>
    <s v="#Parent"/>
    <s v="female"/>
    <s v="monthly"/>
    <d v="2016-08-17T00:00:00"/>
    <x v="0"/>
    <s v="low"/>
  </r>
  <r>
    <n v="1134847"/>
    <n v="2250"/>
    <n v="2250"/>
    <s v="General Store"/>
    <x v="3"/>
    <s v="to buy items to sell like canned goods, personal care products, etc."/>
    <x v="0"/>
    <s v="Pan-ay, Capiz"/>
    <s v="PHP"/>
    <n v="1450"/>
    <d v="2016-08-18T08:20:55"/>
    <d v="2016-07-19T09:00:00"/>
    <d v="2016-09-02T21:51:58"/>
    <n v="110"/>
    <n v="9"/>
    <s v="#Woman Owned Biz, #Parent"/>
    <s v="female"/>
    <s v="irregular"/>
    <d v="2016-08-18T00:00:00"/>
    <x v="0"/>
    <s v="low"/>
  </r>
  <r>
    <n v="1134675"/>
    <n v="1750"/>
    <n v="1750"/>
    <s v="Liquor Store / Off-License"/>
    <x v="1"/>
    <s v="to buy additional containers of coconut wine to sell and other supplies needed in her business."/>
    <x v="0"/>
    <s v="Talibon, Bohol"/>
    <s v="PHP"/>
    <n v="1450"/>
    <d v="2016-08-18T04:20:55"/>
    <d v="2016-08-05T09:00:00"/>
    <d v="2016-08-27T02:08:28"/>
    <n v="70"/>
    <n v="3"/>
    <s v="#Woman Owned Biz, #Parent"/>
    <s v="female"/>
    <s v="irregular"/>
    <d v="2016-08-18T00:00:00"/>
    <x v="0"/>
    <s v="low"/>
  </r>
  <r>
    <n v="1134658"/>
    <n v="4750"/>
    <n v="4750"/>
    <s v="Pigs"/>
    <x v="0"/>
    <s v="to buy feed and vitamins for her pigs."/>
    <x v="0"/>
    <s v="Himamaylan, Negros Occidental"/>
    <s v="PHP"/>
    <n v="1450"/>
    <d v="2016-08-18T03:57:53"/>
    <d v="2016-07-29T09:00:00"/>
    <d v="2016-09-09T21:40:53"/>
    <n v="110"/>
    <n v="19"/>
    <s v="#Animals, #Woman Owned Biz, #Repeat Borrower, #Parent, user_favorite"/>
    <s v="female"/>
    <s v="irregular"/>
    <d v="2016-08-18T00:00:00"/>
    <x v="0"/>
    <s v="low"/>
  </r>
  <r>
    <n v="1135037"/>
    <n v="3000"/>
    <n v="3000"/>
    <s v="Retail"/>
    <x v="3"/>
    <s v="buy oranges, tomatoes, sugar, duvets, blankets, chairs and beds."/>
    <x v="54"/>
    <s v="Boane, Maputo"/>
    <s v="MZN"/>
    <n v="230"/>
    <d v="2016-08-18T11:28:02"/>
    <d v="2016-07-28T09:00:00"/>
    <d v="2016-08-23T12:51:50"/>
    <n v="170"/>
    <n v="10"/>
    <s v="user_favorite, user_favorite"/>
    <s v="female"/>
    <s v="monthly"/>
    <d v="2016-08-18T00:00:00"/>
    <x v="0"/>
    <s v="low"/>
  </r>
  <r>
    <n v="1134937"/>
    <n v="17000"/>
    <n v="17000"/>
    <s v="Mobile Phones"/>
    <x v="3"/>
    <s v="to buy new goods for his store"/>
    <x v="23"/>
    <s v="Dier Al-Balah, Gaza Strip"/>
    <s v="USD"/>
    <n v="800"/>
    <d v="2016-08-18T09:31:10"/>
    <d v="2016-07-18T09:00:00"/>
    <d v="2016-09-15T08:44:47"/>
    <n v="280"/>
    <n v="33"/>
    <s v="#Single, #Supporting Family, #Technology"/>
    <s v="male"/>
    <s v="monthly"/>
    <d v="2016-08-18T00:00:00"/>
    <x v="0"/>
    <s v="low"/>
  </r>
  <r>
    <n v="1135087"/>
    <n v="2250"/>
    <n v="2250"/>
    <s v="Grocery Store"/>
    <x v="1"/>
    <s v="to buy additional stocks of groceries to sell."/>
    <x v="0"/>
    <s v="Canlaon, Negros Oriental"/>
    <s v="PHP"/>
    <n v="1450"/>
    <d v="2016-08-18T12:51:30"/>
    <d v="2016-07-21T09:00:00"/>
    <d v="2016-08-28T00:15:17"/>
    <n v="80"/>
    <n v="1"/>
    <s v=""/>
    <s v="female"/>
    <s v="irregular"/>
    <d v="2016-08-18T00:00:00"/>
    <x v="0"/>
    <s v="low"/>
  </r>
  <r>
    <n v="1135300"/>
    <n v="3000"/>
    <n v="3000"/>
    <s v="General Store"/>
    <x v="3"/>
    <s v="to buy products for her store like soda, candy, snacks, sugar, coffee, and cooking oil amongst other things. "/>
    <x v="7"/>
    <s v="Sensuntepeque"/>
    <s v="USD"/>
    <n v="1990"/>
    <d v="2016-08-18T21:39:28"/>
    <d v="2016-07-22T09:00:00"/>
    <d v="2016-09-17T16:43:39"/>
    <n v="140"/>
    <n v="11"/>
    <s v="#Repeat Borrower, #Woman Owned Biz, #Parent"/>
    <s v="female"/>
    <s v="monthly"/>
    <d v="2016-08-18T00:00:00"/>
    <x v="0"/>
    <s v="low"/>
  </r>
  <r>
    <n v="1135324"/>
    <n v="6000"/>
    <n v="6000"/>
    <s v="Utilities"/>
    <x v="2"/>
    <s v="to buy three barrels for water needed in the public restrooms where he works. "/>
    <x v="7"/>
    <s v="Gotera"/>
    <s v="USD"/>
    <n v="1990"/>
    <d v="2016-08-18T22:38:59"/>
    <d v="2016-08-17T09:00:00"/>
    <d v="2016-08-22T19:51:09"/>
    <n v="170"/>
    <n v="24"/>
    <s v=""/>
    <s v="male"/>
    <s v="monthly"/>
    <d v="2016-08-18T00:00:00"/>
    <x v="0"/>
    <s v="low"/>
  </r>
  <r>
    <n v="1134622"/>
    <n v="3250"/>
    <n v="3250"/>
    <s v="Fishing"/>
    <x v="1"/>
    <s v="to purchase materials like new fish nets, gasoline for her boat and to pay for business related maintenance."/>
    <x v="0"/>
    <s v="Brookes Point, Palawan"/>
    <s v="PHP"/>
    <n v="1450"/>
    <d v="2016-08-18T03:14:16"/>
    <d v="2016-07-19T09:00:00"/>
    <d v="2016-08-26T18:52:43"/>
    <n v="80"/>
    <n v="8"/>
    <s v="#Woman Owned Biz, #Elderly"/>
    <s v="female"/>
    <s v="irregular"/>
    <d v="2016-08-18T00:00:00"/>
    <x v="0"/>
    <s v="low"/>
  </r>
  <r>
    <n v="1135070"/>
    <n v="5000"/>
    <n v="5000"/>
    <s v="Agriculture"/>
    <x v="0"/>
    <s v="to buy more chicks and animal feeds; to help her realize more farm output thus be able to educate her orphaned grandchildren."/>
    <x v="1"/>
    <s v="Thika"/>
    <s v="KES"/>
    <n v="3880"/>
    <d v="2016-08-18T12:21:32"/>
    <d v="2016-07-19T09:00:00"/>
    <d v="2016-09-01T19:27:39"/>
    <n v="140"/>
    <n v="12"/>
    <s v="#Animals, #Parent, #Orphan, #Supporting Family, #Schooling"/>
    <s v="female, male, female"/>
    <s v="monthly"/>
    <d v="2016-08-18T00:00:00"/>
    <x v="0"/>
    <s v="low"/>
  </r>
  <r>
    <n v="1134832"/>
    <n v="2000"/>
    <n v="2000"/>
    <s v="Fruits &amp; Vegetables"/>
    <x v="1"/>
    <s v="to purchase green vegetables, two crates of tomatoes, and onions for resale."/>
    <x v="1"/>
    <s v="Likoni"/>
    <s v="KES"/>
    <n v="1640"/>
    <d v="2016-08-18T08:10:40"/>
    <d v="2016-08-15T09:00:00"/>
    <d v="2016-08-27T19:59:34"/>
    <n v="130"/>
    <n v="8"/>
    <s v="#Woman Owned Biz, #Parent"/>
    <s v="female"/>
    <s v="irregular"/>
    <d v="2016-08-18T00:00:00"/>
    <x v="0"/>
    <s v="low"/>
  </r>
  <r>
    <n v="1134782"/>
    <n v="6750"/>
    <n v="6750"/>
    <s v="Taxi"/>
    <x v="8"/>
    <s v="to repair her husband's taxi."/>
    <x v="3"/>
    <s v="Rawalpindi"/>
    <s v="PKR"/>
    <n v="2470"/>
    <d v="2016-08-18T07:11:25"/>
    <d v="2016-08-09T09:00:00"/>
    <d v="2016-09-02T10:08:41"/>
    <n v="140"/>
    <n v="22"/>
    <s v=""/>
    <s v="female"/>
    <s v="monthly"/>
    <d v="2016-08-18T00:00:00"/>
    <x v="0"/>
    <s v="low"/>
  </r>
  <r>
    <n v="1134872"/>
    <n v="3250"/>
    <n v="3250"/>
    <s v="General Store"/>
    <x v="3"/>
    <s v="to buy items to sell like bread, beverages, canned goods, junk foods, home product care and other groceries."/>
    <x v="0"/>
    <s v="Tacloban City, Leyte"/>
    <s v="PHP"/>
    <n v="1450"/>
    <d v="2016-08-18T08:36:38"/>
    <d v="2016-08-15T09:00:00"/>
    <d v="2016-08-27T18:19:11"/>
    <n v="80"/>
    <n v="3"/>
    <s v="#Woman Owned Biz, #Parent"/>
    <s v="female"/>
    <s v="irregular"/>
    <d v="2016-08-18T00:00:00"/>
    <x v="0"/>
    <s v="low"/>
  </r>
  <r>
    <n v="1135980"/>
    <n v="3000"/>
    <n v="3000"/>
    <s v="Beauty Salon"/>
    <x v="2"/>
    <s v="to purchase different cosmetics, equipment and new furniture."/>
    <x v="3"/>
    <s v="Sialkot"/>
    <s v="PKR"/>
    <n v="4550"/>
    <d v="2016-08-19T13:49:47"/>
    <d v="2016-07-27T09:00:00"/>
    <d v="2016-09-18T07:38:58"/>
    <n v="140"/>
    <n v="1"/>
    <s v="user_favorite, #Repair Renew Replace, #Biz Durable Asset"/>
    <s v="female"/>
    <s v="monthly"/>
    <d v="2016-08-19T00:00:00"/>
    <x v="0"/>
    <s v="low"/>
  </r>
  <r>
    <n v="1135785"/>
    <n v="1250"/>
    <n v="1250"/>
    <s v="Home Appliances"/>
    <x v="9"/>
    <s v="To buy a water filter to provide safe drinking water for their family._x0009_"/>
    <x v="4"/>
    <s v="Kampot"/>
    <s v="KHR"/>
    <n v="3110"/>
    <d v="2016-08-19T11:06:35"/>
    <d v="2016-08-07T09:00:00"/>
    <d v="2016-08-31T02:34:53"/>
    <n v="80"/>
    <n v="4"/>
    <s v="#Technology, #Health and Sanitation, #Eco-friendly"/>
    <s v="female, male, female"/>
    <s v="monthly"/>
    <d v="2016-08-19T00:00:00"/>
    <x v="0"/>
    <s v="low"/>
  </r>
  <r>
    <n v="1135640"/>
    <n v="1750"/>
    <n v="1750"/>
    <s v="Home Appliances"/>
    <x v="9"/>
    <s v="to buy a water filter to provide safe drinking water for her family."/>
    <x v="4"/>
    <s v="Takeo"/>
    <s v="KHR"/>
    <n v="3110"/>
    <d v="2016-08-19T08:52:59"/>
    <d v="2016-08-09T09:00:00"/>
    <d v="2016-08-30T14:21:21"/>
    <n v="80"/>
    <n v="5"/>
    <s v="#Technology, #Health and Sanitation, #Eco-friendly, user_favorite"/>
    <s v="female, female, female, female"/>
    <s v="monthly"/>
    <d v="2016-08-19T00:00:00"/>
    <x v="0"/>
    <s v="low"/>
  </r>
  <r>
    <n v="1136165"/>
    <n v="4750"/>
    <n v="4750"/>
    <s v="Clothing Sales"/>
    <x v="7"/>
    <s v="to buy sweaters, pants and lingerie."/>
    <x v="26"/>
    <s v="CUSCO"/>
    <s v="PEN"/>
    <n v="1190"/>
    <d v="2016-08-19T18:44:17"/>
    <d v="2016-07-22T09:00:00"/>
    <d v="2016-08-21T03:40:48"/>
    <n v="60"/>
    <n v="8"/>
    <s v=""/>
    <s v="female"/>
    <s v="irregular"/>
    <d v="2016-08-19T00:00:00"/>
    <x v="0"/>
    <s v="low"/>
  </r>
  <r>
    <n v="1135466"/>
    <n v="5500"/>
    <n v="5500"/>
    <s v="Retail"/>
    <x v="3"/>
    <s v="to restock her store with basic commodities and other consumable items."/>
    <x v="0"/>
    <s v="tudela"/>
    <s v="PHP"/>
    <n v="1260"/>
    <d v="2016-08-19T03:41:40"/>
    <d v="2016-07-26T09:00:00"/>
    <d v="2016-09-26T16:14:40"/>
    <n v="140"/>
    <n v="17"/>
    <s v="#Repeat Borrower, #Woman Owned Biz, #Elderly, user_favorite"/>
    <s v="female"/>
    <s v="monthly"/>
    <d v="2016-08-19T00:00:00"/>
    <x v="0"/>
    <s v="low"/>
  </r>
  <r>
    <n v="1135555"/>
    <n v="1000"/>
    <n v="1000"/>
    <s v="Home Appliances"/>
    <x v="9"/>
    <s v="to buy a water filter, to provide safe drinking water for her family."/>
    <x v="4"/>
    <s v="Battambang"/>
    <s v="KHR"/>
    <n v="3110"/>
    <d v="2016-08-19T06:59:55"/>
    <d v="2016-08-04T09:00:00"/>
    <d v="2016-08-29T01:22:50"/>
    <n v="80"/>
    <n v="4"/>
    <s v="#Technology, #Health and Sanitation, #Eco-friendly, user_favorite"/>
    <s v="female, female"/>
    <s v="monthly"/>
    <d v="2016-08-19T00:00:00"/>
    <x v="0"/>
    <s v="low"/>
  </r>
  <r>
    <n v="1135523"/>
    <n v="2000"/>
    <n v="2000"/>
    <s v="Personal Housing Expenses"/>
    <x v="4"/>
    <s v="to build a clean water source facility at her home to improve access to water sources for her family."/>
    <x v="30"/>
    <s v="Serang"/>
    <s v="IDR"/>
    <n v="4060"/>
    <d v="2016-08-19T06:08:07"/>
    <d v="2016-08-09T09:00:00"/>
    <d v="2016-08-28T20:15:21"/>
    <n v="130"/>
    <n v="6"/>
    <s v="#Health and Sanitation, #Eco-friendly, #Parent"/>
    <s v="female"/>
    <s v="irregular"/>
    <d v="2016-08-19T00:00:00"/>
    <x v="0"/>
    <s v="low"/>
  </r>
  <r>
    <n v="1135781"/>
    <n v="1750"/>
    <n v="1750"/>
    <s v="Home Appliances"/>
    <x v="9"/>
    <s v="to buy a water filter to provide safe drinking water for her family."/>
    <x v="4"/>
    <s v="Kampot"/>
    <s v="KHR"/>
    <n v="3110"/>
    <d v="2016-08-19T11:05:33"/>
    <d v="2016-08-06T09:00:00"/>
    <d v="2016-08-31T17:58:40"/>
    <n v="80"/>
    <n v="6"/>
    <s v="#Technology, #Health and Sanitation, #Eco-friendly"/>
    <s v="female, female, female, male"/>
    <s v="monthly"/>
    <d v="2016-08-19T00:00:00"/>
    <x v="0"/>
    <s v="low"/>
  </r>
  <r>
    <n v="1135685"/>
    <n v="1250"/>
    <n v="1250"/>
    <s v="Home Appliances"/>
    <x v="9"/>
    <s v="to buy a water filter for her family."/>
    <x v="4"/>
    <s v="Takeo"/>
    <s v="KHR"/>
    <n v="3110"/>
    <d v="2016-08-19T09:25:57"/>
    <d v="2016-08-08T09:00:00"/>
    <d v="2016-08-29T01:43:46"/>
    <n v="80"/>
    <n v="4"/>
    <s v="#Technology, #Health and Sanitation, #Eco-friendly"/>
    <s v="female, female, female"/>
    <s v="monthly"/>
    <d v="2016-08-19T00:00:00"/>
    <x v="0"/>
    <s v="low"/>
  </r>
  <r>
    <n v="1135836"/>
    <n v="7000"/>
    <n v="7000"/>
    <s v="Dairy"/>
    <x v="0"/>
    <s v="to add another dairy cow"/>
    <x v="1"/>
    <s v="Kitale"/>
    <s v="KES"/>
    <n v="1380"/>
    <d v="2016-08-19T11:30:28"/>
    <d v="2016-08-17T09:00:00"/>
    <d v="2016-08-29T16:54:30"/>
    <n v="140"/>
    <n v="25"/>
    <s v="#Repeat Borrower, #Animals, #Woman Owned Biz, #Parent, #Biz Durable Asset"/>
    <s v="female"/>
    <s v="monthly"/>
    <d v="2016-08-19T00:00:00"/>
    <x v="0"/>
    <s v="low"/>
  </r>
  <r>
    <n v="1136002"/>
    <n v="5000"/>
    <n v="5000"/>
    <s v="Animal Sales"/>
    <x v="0"/>
    <s v="to purchase cattle to resell in the market."/>
    <x v="3"/>
    <s v="Mian Chanoon"/>
    <s v="PKR"/>
    <n v="2450"/>
    <d v="2016-08-19T13:59:31"/>
    <d v="2016-07-27T09:00:00"/>
    <d v="2016-09-15T02:55:06"/>
    <n v="140"/>
    <n v="13"/>
    <s v="#Animals, #Parent"/>
    <s v="female"/>
    <s v="monthly"/>
    <d v="2016-08-19T00:00:00"/>
    <x v="0"/>
    <s v="low"/>
  </r>
  <r>
    <n v="1136158"/>
    <n v="4750"/>
    <n v="4750"/>
    <s v="Personal Expenses"/>
    <x v="9"/>
    <s v="to buy products for her home such as rice, sugar, oil, noodles and milk"/>
    <x v="26"/>
    <s v="CUSCO"/>
    <s v="PEN"/>
    <n v="1190"/>
    <d v="2016-08-19T18:30:03"/>
    <d v="2016-07-22T09:00:00"/>
    <d v="2016-08-20T23:47:37"/>
    <n v="60"/>
    <n v="1"/>
    <s v="#Elderly"/>
    <s v="female"/>
    <s v="irregular"/>
    <d v="2016-08-19T00:00:00"/>
    <x v="0"/>
    <s v="low"/>
  </r>
  <r>
    <n v="1136412"/>
    <n v="3500"/>
    <n v="3500"/>
    <s v="Home Appliances"/>
    <x v="9"/>
    <s v="to purchase TerraClear water filters so they can have access to safe drinking water."/>
    <x v="62"/>
    <s v="Laos"/>
    <s v="LAK"/>
    <n v="3930"/>
    <d v="2016-08-20T09:10:52"/>
    <d v="2016-09-01T09:00:00"/>
    <d v="2016-08-30T19:28:18"/>
    <n v="100"/>
    <n v="12"/>
    <s v="#Technology, #Health and Sanitation, #Eco-friendly, user_favorite, user_favorite"/>
    <s v="male, male, male"/>
    <s v="bullet"/>
    <d v="2016-08-20T00:00:00"/>
    <x v="0"/>
    <s v="low"/>
  </r>
  <r>
    <n v="1136361"/>
    <n v="10750"/>
    <n v="10750"/>
    <s v="Consumer Goods"/>
    <x v="9"/>
    <s v="to purchase food supplies for his home, such as rice, sugar, and milk, among others."/>
    <x v="26"/>
    <s v="Urquillos - Urubamba - Cusco"/>
    <s v="PEN"/>
    <n v="1190"/>
    <d v="2016-08-20T02:56:27"/>
    <d v="2016-07-21T09:00:00"/>
    <d v="2016-08-25T12:32:19"/>
    <n v="80"/>
    <n v="16"/>
    <s v="user_favorite"/>
    <s v="male"/>
    <s v="monthly"/>
    <d v="2016-08-20T00:00:00"/>
    <x v="0"/>
    <s v="low"/>
  </r>
  <r>
    <n v="1136712"/>
    <n v="2500"/>
    <n v="2500"/>
    <s v="General Store"/>
    <x v="3"/>
    <s v="to buy items to sell like beverages, canned goods, junk foods, home care products, and other groceries."/>
    <x v="0"/>
    <s v="Bogo, Cebu"/>
    <s v="PHP"/>
    <n v="1450"/>
    <d v="2016-08-21T14:17:38"/>
    <d v="2016-08-05T09:00:00"/>
    <d v="2016-08-30T07:02:15"/>
    <n v="70"/>
    <n v="3"/>
    <s v=""/>
    <s v="female"/>
    <s v="irregular"/>
    <d v="2016-08-21T00:00:00"/>
    <x v="0"/>
    <s v="low"/>
  </r>
  <r>
    <n v="1136802"/>
    <n v="7000"/>
    <n v="7000"/>
    <s v="Clothing Sales"/>
    <x v="7"/>
    <s v="to buy merchandise in Managua and footwear in Masaya."/>
    <x v="10"/>
    <s v="Bilwi"/>
    <s v="NIO"/>
    <n v="3280"/>
    <d v="2016-08-21T20:32:42"/>
    <d v="2016-07-22T09:00:00"/>
    <d v="2016-09-22T00:20:54"/>
    <n v="130"/>
    <n v="28"/>
    <s v="user_favorite, #Repeat Borrower, #Woman Owned Biz, #Parent, user_favorite"/>
    <s v="female"/>
    <s v="monthly"/>
    <d v="2016-08-21T00:00:00"/>
    <x v="0"/>
    <s v="low"/>
  </r>
  <r>
    <n v="1136830"/>
    <n v="7250"/>
    <n v="7250"/>
    <s v="Personal Products Sales"/>
    <x v="3"/>
    <s v="to buy more products to stock up like shoes, blouses, flip flops, hair treatments and stationery."/>
    <x v="18"/>
    <s v="Medellín"/>
    <s v="COP"/>
    <n v="1770"/>
    <d v="2016-08-21T22:56:46"/>
    <d v="2016-07-22T09:00:00"/>
    <d v="2016-09-26T22:32:40"/>
    <n v="200"/>
    <n v="25"/>
    <s v="#Woman Owned Biz"/>
    <s v="female"/>
    <s v="bullet"/>
    <d v="2016-08-21T00:00:00"/>
    <x v="0"/>
    <s v="low"/>
  </r>
  <r>
    <n v="1136704"/>
    <n v="4000"/>
    <n v="4000"/>
    <s v="Personal Housing Expenses"/>
    <x v="4"/>
    <s v="to finish his remodeling project in his house."/>
    <x v="35"/>
    <s v="Vinogradovo"/>
    <s v="UAH"/>
    <n v="260"/>
    <d v="2016-08-21T13:32:27"/>
    <d v="2016-08-04T09:00:00"/>
    <d v="2016-09-15T02:22:12"/>
    <n v="260"/>
    <n v="14"/>
    <s v="#Repair Renew Replace"/>
    <s v="male"/>
    <s v="monthly"/>
    <d v="2016-08-21T00:00:00"/>
    <x v="0"/>
    <s v="low"/>
  </r>
  <r>
    <n v="1136742"/>
    <n v="3250"/>
    <n v="3250"/>
    <s v="General Store"/>
    <x v="3"/>
    <s v="to buy canned food, sacks of sugar, canned goods, condiments, detergent and noodles"/>
    <x v="0"/>
    <s v="Duero, Bohol"/>
    <s v="PHP"/>
    <n v="1250"/>
    <d v="2016-08-21T15:36:30"/>
    <d v="2016-07-21T09:00:00"/>
    <d v="2016-08-30T15:54:15"/>
    <n v="80"/>
    <n v="4"/>
    <s v=""/>
    <s v="female"/>
    <s v="irregular"/>
    <d v="2016-08-21T00:00:00"/>
    <x v="0"/>
    <s v="low"/>
  </r>
  <r>
    <n v="1136813"/>
    <n v="1500"/>
    <n v="1500"/>
    <s v="Sewing"/>
    <x v="2"/>
    <s v="to purchase 6 rolls of lining material, 7 zippers, and 5 boxes of buttons."/>
    <x v="41"/>
    <s v="Tokoin"/>
    <s v="XOF"/>
    <n v="2960"/>
    <d v="2016-08-21T21:56:58"/>
    <d v="2016-08-04T09:00:00"/>
    <d v="2016-08-29T05:25:11"/>
    <n v="80"/>
    <n v="6"/>
    <s v="#Repeat Borrower, #Woman Owned Biz, #Fabrics, #Single"/>
    <s v="female"/>
    <s v="irregular"/>
    <d v="2016-08-21T00:00:00"/>
    <x v="0"/>
    <s v="low"/>
  </r>
  <r>
    <n v="1137385"/>
    <n v="2250"/>
    <n v="2250"/>
    <s v="Personal Housing Expenses"/>
    <x v="4"/>
    <s v="to build a sanitary toilet for her family."/>
    <x v="0"/>
    <s v="Culasi, Antique"/>
    <s v="PHP"/>
    <n v="1450"/>
    <d v="2016-08-22T14:26:14"/>
    <d v="2016-07-28T09:00:00"/>
    <d v="2016-09-01T17:19:21"/>
    <n v="140"/>
    <n v="9"/>
    <s v="#Eco-friendly, #Health and Sanitation, #Eco-friendly"/>
    <s v="female"/>
    <s v="irregular"/>
    <d v="2016-08-22T00:00:00"/>
    <x v="0"/>
    <s v="low"/>
  </r>
  <r>
    <n v="1136966"/>
    <n v="1500"/>
    <n v="1500"/>
    <s v="Higher education costs"/>
    <x v="5"/>
    <s v="to pay for her studies in chemistries for the hair, level 2."/>
    <x v="18"/>
    <s v="Bello"/>
    <s v="COP"/>
    <n v="1770"/>
    <d v="2016-08-22T05:10:26"/>
    <d v="2016-07-22T09:00:00"/>
    <d v="2016-08-31T02:50:57"/>
    <n v="80"/>
    <n v="6"/>
    <s v="#Female Education, #Parent, #Schooling"/>
    <s v="female"/>
    <s v="bullet"/>
    <d v="2016-08-22T00:00:00"/>
    <x v="0"/>
    <s v="low"/>
  </r>
  <r>
    <n v="1137636"/>
    <n v="2750"/>
    <n v="2750"/>
    <s v="Shoe Sales"/>
    <x v="3"/>
    <s v="to buy more and a greater variety of shoes to sell."/>
    <x v="18"/>
    <s v="Planeta Rica"/>
    <s v="COP"/>
    <n v="1770"/>
    <d v="2016-08-22T23:42:13"/>
    <d v="2016-07-23T09:00:00"/>
    <d v="2016-09-13T06:41:23"/>
    <n v="120"/>
    <n v="6"/>
    <s v="#Woman Owned Biz"/>
    <s v="female"/>
    <s v="bullet"/>
    <d v="2016-08-22T00:00:00"/>
    <x v="0"/>
    <s v="low"/>
  </r>
  <r>
    <n v="1137579"/>
    <n v="4250"/>
    <n v="4250"/>
    <s v="Food Production/Sales"/>
    <x v="1"/>
    <s v="to buy yucca, pork cracklings, cabbage, tomatoes, firewood, and bags."/>
    <x v="10"/>
    <s v="Managua"/>
    <s v="NIO"/>
    <n v="1200"/>
    <d v="2016-08-22T21:06:04"/>
    <d v="2016-08-16T09:00:00"/>
    <d v="2016-08-25T21:09:21"/>
    <n v="90"/>
    <n v="15"/>
    <s v="#Woman Owned Biz"/>
    <s v="female"/>
    <s v="irregular"/>
    <d v="2016-08-22T00:00:00"/>
    <x v="0"/>
    <s v="low"/>
  </r>
  <r>
    <n v="1136903"/>
    <n v="3250"/>
    <n v="3250"/>
    <s v="General Store"/>
    <x v="3"/>
    <s v="to buy items to sell, like beverages, canned goods, eggs, home care products, and other groceries."/>
    <x v="0"/>
    <s v="Cordova, Cebu"/>
    <s v="PHP"/>
    <n v="1450"/>
    <d v="2016-08-22T03:10:09"/>
    <d v="2016-07-26T09:00:00"/>
    <d v="2016-09-15T03:20:09"/>
    <n v="110"/>
    <n v="8"/>
    <s v="#Parent, #Woman Owned Biz, #Parent, #Woman Owned Biz, user_favorite"/>
    <s v="female"/>
    <s v="irregular"/>
    <d v="2016-08-22T00:00:00"/>
    <x v="0"/>
    <s v="low"/>
  </r>
  <r>
    <n v="1137168"/>
    <n v="3000"/>
    <n v="3000"/>
    <s v="Tailoring"/>
    <x v="2"/>
    <s v="to purchase a new stitching machine with some spools of threads and laces for meet the demands of the customers consistently."/>
    <x v="3"/>
    <s v="Mansehra"/>
    <s v="PKR"/>
    <n v="2450"/>
    <d v="2016-08-22T11:25:17"/>
    <d v="2016-08-19T09:00:00"/>
    <d v="2016-09-19T02:32:07"/>
    <n v="140"/>
    <n v="9"/>
    <s v="#Biz Durable Asset, #Elderly, #Fabrics"/>
    <s v="female"/>
    <s v="monthly"/>
    <d v="2016-08-22T00:00:00"/>
    <x v="0"/>
    <s v="low"/>
  </r>
  <r>
    <n v="1136991"/>
    <n v="5750"/>
    <n v="5750"/>
    <s v="Higher education costs"/>
    <x v="5"/>
    <s v="to pay college tuition."/>
    <x v="19"/>
    <s v="Lambaré"/>
    <s v="PYG"/>
    <n v="580"/>
    <d v="2016-08-22T06:02:22"/>
    <d v="2016-07-21T09:00:00"/>
    <d v="2016-08-25T20:47:48"/>
    <n v="150"/>
    <n v="18"/>
    <s v="#Schooling"/>
    <s v="male"/>
    <s v="monthly"/>
    <d v="2016-08-22T00:00:00"/>
    <x v="0"/>
    <s v="low"/>
  </r>
  <r>
    <n v="1137376"/>
    <n v="2250"/>
    <n v="2250"/>
    <s v="Personal Housing Expenses"/>
    <x v="4"/>
    <s v="to build a sanitary toilet for her family."/>
    <x v="0"/>
    <s v="Sagay, Negros Occidental"/>
    <s v="PHP"/>
    <n v="1450"/>
    <d v="2016-08-22T14:18:26"/>
    <d v="2016-08-11T09:00:00"/>
    <d v="2016-08-31T23:11:26"/>
    <n v="130"/>
    <n v="9"/>
    <s v="user_favorite"/>
    <s v="female"/>
    <s v="irregular"/>
    <d v="2016-08-22T00:00:00"/>
    <x v="0"/>
    <s v="low"/>
  </r>
  <r>
    <n v="1137564"/>
    <n v="3000"/>
    <n v="3000"/>
    <s v="Farming"/>
    <x v="0"/>
    <s v="to buy pesticides, fertilizers and fruit seedlings."/>
    <x v="1"/>
    <s v="Machakos"/>
    <s v="KES"/>
    <n v="1330"/>
    <d v="2016-08-22T20:16:51"/>
    <d v="2016-07-28T09:00:00"/>
    <d v="2016-09-01T18:06:30"/>
    <n v="150"/>
    <n v="12"/>
    <s v="#Widowed, #Elderly, #Woman Owned Biz"/>
    <s v="female"/>
    <s v="monthly"/>
    <d v="2016-08-22T00:00:00"/>
    <x v="0"/>
    <s v="low"/>
  </r>
  <r>
    <n v="1136865"/>
    <n v="5000"/>
    <n v="5000"/>
    <s v="General Store"/>
    <x v="3"/>
    <s v="to buy aqua, sugar, salts, noodles, cooking oils, biscuits, candies, cigarettes and other things to sell."/>
    <x v="51"/>
    <s v="Liquiça"/>
    <s v="USD"/>
    <n v="2430"/>
    <d v="2016-08-22T02:09:16"/>
    <d v="2016-07-25T09:00:00"/>
    <d v="2016-09-21T20:43:13"/>
    <n v="150"/>
    <n v="19"/>
    <s v="#Woman Owned Biz, user_favorite"/>
    <s v="female"/>
    <s v="monthly"/>
    <d v="2016-08-22T00:00:00"/>
    <x v="0"/>
    <s v="low"/>
  </r>
  <r>
    <n v="1137330"/>
    <n v="2000"/>
    <n v="2000"/>
    <s v="Tailoring"/>
    <x v="2"/>
    <s v="to purchase cloth materials and sewing thread for her tailoring business"/>
    <x v="1"/>
    <s v="Mwambalazi"/>
    <s v="KES"/>
    <n v="1640"/>
    <d v="2016-08-22T13:20:21"/>
    <d v="2016-08-14T09:00:00"/>
    <d v="2016-09-01T01:37:41"/>
    <n v="130"/>
    <n v="8"/>
    <s v=""/>
    <s v="female"/>
    <s v="irregular"/>
    <d v="2016-08-22T00:00:00"/>
    <x v="0"/>
    <s v="low"/>
  </r>
  <r>
    <n v="1136904"/>
    <n v="6500"/>
    <n v="6500"/>
    <s v="Weaving"/>
    <x v="11"/>
    <s v="to buy abaca fiber and other supplies needed in her business."/>
    <x v="0"/>
    <s v="Cordova, Cebu"/>
    <s v="PHP"/>
    <n v="1450"/>
    <d v="2016-08-22T03:13:09"/>
    <d v="2016-07-26T09:00:00"/>
    <d v="2016-09-01T01:46:05"/>
    <n v="140"/>
    <n v="26"/>
    <s v="user_favorite, #Single Parent, #Fabrics, #Widowed, #Woman Owned Biz"/>
    <s v="female"/>
    <s v="irregular"/>
    <d v="2016-08-22T00:00:00"/>
    <x v="0"/>
    <s v="low"/>
  </r>
  <r>
    <n v="1137210"/>
    <n v="750"/>
    <n v="750"/>
    <s v="Farming"/>
    <x v="0"/>
    <s v="to buy fertilizers and other farm supplies."/>
    <x v="0"/>
    <s v="San Jose, Antique"/>
    <s v="PHP"/>
    <n v="1450"/>
    <d v="2016-08-22T11:55:03"/>
    <d v="2016-07-27T09:00:00"/>
    <d v="2016-08-31T14:25:20"/>
    <n v="80"/>
    <n v="1"/>
    <s v=""/>
    <s v="female"/>
    <s v="irregular"/>
    <d v="2016-08-22T00:00:00"/>
    <x v="0"/>
    <s v="low"/>
  </r>
  <r>
    <n v="1138226"/>
    <n v="8000"/>
    <n v="8000"/>
    <s v="Food Production/Sales"/>
    <x v="1"/>
    <s v="to buy oil, cheese, flour, pork rinds, and bean to sell pupusas, and also to buy drinks for variety"/>
    <x v="7"/>
    <s v="Gotera"/>
    <s v="USD"/>
    <n v="1990"/>
    <d v="2016-08-23T18:27:00"/>
    <d v="2016-08-20T09:00:00"/>
    <d v="2016-09-14T21:08:37"/>
    <n v="200"/>
    <n v="19"/>
    <s v="#Supporting Family, #Woman Owned Biz, user_favorite"/>
    <s v="female"/>
    <s v="monthly"/>
    <d v="2016-08-23T00:00:00"/>
    <x v="0"/>
    <s v="low"/>
  </r>
  <r>
    <n v="1137989"/>
    <n v="2000"/>
    <n v="2000"/>
    <s v="Grocery Store"/>
    <x v="1"/>
    <s v="to purchase stock of sugar, rice, maize flour, and wheat flour."/>
    <x v="1"/>
    <s v="Mwambalazi"/>
    <s v="KES"/>
    <n v="1640"/>
    <d v="2016-08-23T11:43:42"/>
    <d v="2016-08-11T09:00:00"/>
    <d v="2016-09-10T21:32:44"/>
    <n v="130"/>
    <n v="8"/>
    <s v="#Parent, #Woman Owned Biz, #Vegan"/>
    <s v="female"/>
    <s v="irregular"/>
    <d v="2016-08-23T00:00:00"/>
    <x v="0"/>
    <s v="low"/>
  </r>
  <r>
    <n v="1138261"/>
    <n v="24250"/>
    <n v="24250"/>
    <s v="Education provider"/>
    <x v="5"/>
    <s v="to invest in the purchase of educational materials in order to give classes."/>
    <x v="26"/>
    <s v="Lima Norte"/>
    <s v="PEN"/>
    <n v="930"/>
    <d v="2016-08-23T21:30:03"/>
    <d v="2016-08-11T09:00:00"/>
    <d v="2016-08-26T04:21:40"/>
    <n v="60"/>
    <n v="7"/>
    <s v="#Repeat Borrower, #Schooling"/>
    <s v="female, female, female, female, male, male"/>
    <s v="irregular"/>
    <d v="2016-08-23T00:00:00"/>
    <x v="0"/>
    <s v="low"/>
  </r>
  <r>
    <n v="1137756"/>
    <n v="3250"/>
    <n v="3250"/>
    <s v="Fruits &amp; Vegetables"/>
    <x v="1"/>
    <s v="to invest more in vegetables like squash, bell peppers and alugbati (vine spinach)."/>
    <x v="0"/>
    <s v="Barili, Cebu"/>
    <s v="PHP"/>
    <n v="1250"/>
    <d v="2016-08-23T05:43:53"/>
    <d v="2016-08-10T09:00:00"/>
    <d v="2016-09-01T08:37:23"/>
    <n v="80"/>
    <n v="9"/>
    <s v="#Parent, #Woman Owned Biz"/>
    <s v="female"/>
    <s v="irregular"/>
    <d v="2016-08-23T00:00:00"/>
    <x v="0"/>
    <s v="low"/>
  </r>
  <r>
    <n v="1137707"/>
    <n v="5500"/>
    <n v="5500"/>
    <s v="Fishing"/>
    <x v="1"/>
    <s v="to buy fishing  net and other equipment."/>
    <x v="0"/>
    <s v="Himamaylan, Negros Occidental"/>
    <s v="PHP"/>
    <n v="1450"/>
    <d v="2016-08-23T02:58:45"/>
    <d v="2016-08-18T09:00:00"/>
    <d v="2016-09-04T12:12:18"/>
    <n v="110"/>
    <n v="21"/>
    <s v="#Repair Renew Replace, #Parent, #Woman Owned Biz, #Woman Owned Biz, user_favorite"/>
    <s v="female"/>
    <s v="irregular"/>
    <d v="2016-08-23T00:00:00"/>
    <x v="0"/>
    <s v="low"/>
  </r>
  <r>
    <n v="1137908"/>
    <n v="2250"/>
    <n v="2250"/>
    <s v="Grocery Store"/>
    <x v="1"/>
    <s v="to purchase additional goods  to sell."/>
    <x v="0"/>
    <s v="San Juan, Aurora Zamboanga Del Sur"/>
    <s v="PHP"/>
    <n v="1360"/>
    <d v="2016-08-23T09:47:26"/>
    <d v="2016-08-09T09:00:00"/>
    <d v="2016-09-09T21:40:12"/>
    <n v="140"/>
    <n v="9"/>
    <s v="#Elderly, #Woman Owned Biz"/>
    <s v="female"/>
    <s v="monthly"/>
    <d v="2016-08-23T00:00:00"/>
    <x v="0"/>
    <s v="low"/>
  </r>
  <r>
    <n v="1138011"/>
    <n v="51500"/>
    <n v="51500"/>
    <s v="Cereals"/>
    <x v="1"/>
    <s v="to buy more sorghum to sell."/>
    <x v="47"/>
    <s v=""/>
    <s v="RWF"/>
    <n v="1610"/>
    <d v="2016-08-23T12:19:57"/>
    <d v="2016-07-29T09:00:00"/>
    <d v="2016-09-24T15:14:59"/>
    <n v="60"/>
    <n v="147"/>
    <s v="#Parent, #Vegan, user_favorite, user_favorite"/>
    <s v="female, male, female, female, female, female, male, female, female, female, female, male, female, female, female, female, female"/>
    <s v="irregular"/>
    <d v="2016-08-23T00:00:00"/>
    <x v="0"/>
    <s v="high"/>
  </r>
  <r>
    <n v="1137986"/>
    <n v="4500"/>
    <n v="4500"/>
    <s v="General Store"/>
    <x v="3"/>
    <s v="to buy more quantities of toiletries, rice, soda, chips, canned goods, charcoal and other grocery items."/>
    <x v="0"/>
    <s v="Pasay City"/>
    <s v="PHP"/>
    <n v="1440"/>
    <d v="2016-08-23T11:40:15"/>
    <d v="2016-08-23T09:00:00"/>
    <d v="2016-09-03T12:41:17"/>
    <n v="80"/>
    <n v="3"/>
    <s v="#Repeat Borrower, #Woman Owned Biz"/>
    <s v="female"/>
    <s v="irregular"/>
    <d v="2016-08-23T00:00:00"/>
    <x v="0"/>
    <s v="low"/>
  </r>
  <r>
    <n v="1138163"/>
    <n v="26500"/>
    <n v="26500"/>
    <s v="Computers"/>
    <x v="2"/>
    <s v="to buy dust covers, earphones, speakers, screen protectors, mouse accessories, keyboards."/>
    <x v="26"/>
    <s v="CUSCO"/>
    <s v="PEN"/>
    <n v="1190"/>
    <d v="2016-08-23T16:18:49"/>
    <d v="2016-08-16T09:00:00"/>
    <d v="2016-08-25T18:57:58"/>
    <n v="60"/>
    <n v="34"/>
    <s v="user_favorite, #Woman Owned Biz, user_favorite, user_favorite, #Technology"/>
    <s v="female, female, male, female, female, male, female, female, female, female, female, female, female, female"/>
    <s v="irregular"/>
    <d v="2016-08-23T00:00:00"/>
    <x v="0"/>
    <s v="low"/>
  </r>
  <r>
    <n v="1139019"/>
    <n v="1500"/>
    <n v="1500"/>
    <s v="Farming"/>
    <x v="0"/>
    <s v="to buy compost for his corn crops."/>
    <x v="7"/>
    <s v="Osicala"/>
    <s v="USD"/>
    <n v="1990"/>
    <d v="2016-08-24T18:13:23"/>
    <d v="2016-08-05T09:00:00"/>
    <d v="2016-08-30T16:54:40"/>
    <n v="140"/>
    <n v="6"/>
    <s v=""/>
    <s v="male"/>
    <s v="monthly"/>
    <d v="2016-08-24T00:00:00"/>
    <x v="0"/>
    <s v="low"/>
  </r>
  <r>
    <n v="1138683"/>
    <n v="8750"/>
    <n v="8750"/>
    <s v="Food Production/Sales"/>
    <x v="1"/>
    <s v="to buy grocery items, meat and vegetables to cook and sell"/>
    <x v="0"/>
    <s v="Baung, Piat, Cagayan"/>
    <s v="PHP"/>
    <n v="1230"/>
    <d v="2016-08-24T10:17:07"/>
    <d v="2016-08-15T09:00:00"/>
    <d v="2016-09-03T12:41:16"/>
    <n v="70"/>
    <n v="5"/>
    <s v="#Woman Owned Biz"/>
    <s v="female"/>
    <s v="irregular"/>
    <d v="2016-08-24T00:00:00"/>
    <x v="0"/>
    <s v="low"/>
  </r>
  <r>
    <n v="1138834"/>
    <n v="16500"/>
    <n v="29250"/>
    <s v="Fruits &amp; Vegetables"/>
    <x v="1"/>
    <s v="to buy more bananas, beans and Irish potatoes."/>
    <x v="47"/>
    <s v=""/>
    <s v="RWF"/>
    <n v="1170"/>
    <d v="2016-08-24T13:10:56"/>
    <d v="2016-07-26T09:00:00"/>
    <m/>
    <n v="110"/>
    <n v="56"/>
    <s v="#Vegan"/>
    <s v="female, male, male, male, male, female, female, male, female, female, male, female"/>
    <s v="monthly"/>
    <d v="2016-08-24T00:00:00"/>
    <x v="1"/>
    <s v="high"/>
  </r>
  <r>
    <n v="1138361"/>
    <n v="3250"/>
    <n v="3250"/>
    <s v="General Store"/>
    <x v="3"/>
    <s v="to buy additional stocks of groceries to sell."/>
    <x v="0"/>
    <s v="Bais, Negros Oriental"/>
    <s v="PHP"/>
    <n v="1450"/>
    <d v="2016-08-24T04:24:15"/>
    <d v="2016-08-04T09:00:00"/>
    <d v="2016-09-05T04:34:27"/>
    <n v="100"/>
    <n v="11"/>
    <s v="#Widowed, #Repeat Borrower, #Elderly, #Woman Owned Biz"/>
    <s v="female"/>
    <s v="irregular"/>
    <d v="2016-08-24T00:00:00"/>
    <x v="0"/>
    <s v="low"/>
  </r>
  <r>
    <n v="1138450"/>
    <n v="10000"/>
    <n v="10000"/>
    <s v="Farming"/>
    <x v="0"/>
    <s v="to pay plowing expenses for growing more cashew."/>
    <x v="4"/>
    <s v="Steung Traeng Province"/>
    <s v="KHR"/>
    <n v="90"/>
    <d v="2016-08-24T06:36:17"/>
    <d v="2016-08-05T09:00:00"/>
    <d v="2016-09-07T21:45:35"/>
    <n v="200"/>
    <n v="36"/>
    <s v="#Parent, #Woman Owned Biz"/>
    <s v="female"/>
    <s v="monthly"/>
    <d v="2016-08-24T00:00:00"/>
    <x v="0"/>
    <s v="low"/>
  </r>
  <r>
    <n v="1138454"/>
    <n v="5250"/>
    <n v="5250"/>
    <s v="Animal Sales"/>
    <x v="0"/>
    <s v="to buy and sell cattle."/>
    <x v="2"/>
    <s v="Shahrinav"/>
    <s v="TJS"/>
    <n v="630"/>
    <d v="2016-08-24T06:40:28"/>
    <d v="2016-07-28T09:00:00"/>
    <d v="2016-09-09T14:15:54"/>
    <n v="210"/>
    <n v="15"/>
    <s v="#Elderly, #Animals, #Biz Durable Asset"/>
    <s v="male"/>
    <s v="monthly"/>
    <d v="2016-08-24T00:00:00"/>
    <x v="0"/>
    <s v="low"/>
  </r>
  <r>
    <n v="1139034"/>
    <n v="8750"/>
    <n v="8750"/>
    <s v="Livestock"/>
    <x v="0"/>
    <s v="to buy sheep to sell on."/>
    <x v="12"/>
    <s v="Yangasso"/>
    <s v="XOF"/>
    <n v="4380"/>
    <d v="2016-08-24T18:35:16"/>
    <d v="2016-08-08T09:00:00"/>
    <d v="2016-09-07T07:45:31"/>
    <n v="80"/>
    <n v="34"/>
    <s v="#Repeat Borrower, #Animals"/>
    <s v="male"/>
    <s v="bullet"/>
    <d v="2016-08-24T00:00:00"/>
    <x v="0"/>
    <s v="low"/>
  </r>
  <r>
    <n v="1138456"/>
    <n v="5000"/>
    <n v="5000"/>
    <s v="Fruits &amp; Vegetables"/>
    <x v="1"/>
    <s v="to increase her stock of tomatoes to sell."/>
    <x v="1"/>
    <s v="Bungoma"/>
    <s v="KES"/>
    <n v="3860"/>
    <d v="2016-08-24T06:43:11"/>
    <d v="2016-08-08T09:00:00"/>
    <d v="2016-09-27T23:35:01"/>
    <n v="140"/>
    <n v="18"/>
    <s v="#Parent, #Woman Owned Biz, #Vegan, #Repeat Borrower"/>
    <s v="female"/>
    <s v="irregular"/>
    <d v="2016-08-24T00:00:00"/>
    <x v="0"/>
    <s v="low"/>
  </r>
  <r>
    <n v="1138496"/>
    <n v="1250"/>
    <n v="1250"/>
    <s v="Home Appliances"/>
    <x v="9"/>
    <s v="to buy a water filter to provide safe drinking water for their family."/>
    <x v="4"/>
    <s v="Siem Reap"/>
    <s v="KHR"/>
    <n v="3110"/>
    <d v="2016-08-24T08:07:48"/>
    <d v="2016-08-15T09:00:00"/>
    <d v="2016-09-04T19:58:06"/>
    <n v="80"/>
    <n v="5"/>
    <s v="#Technology, #Eco-friendly, #Health and Sanitation"/>
    <s v="female, male, male"/>
    <s v="monthly"/>
    <d v="2016-08-24T00:00:00"/>
    <x v="0"/>
    <s v="low"/>
  </r>
  <r>
    <n v="1139241"/>
    <n v="5250"/>
    <n v="5250"/>
    <s v="Fishing"/>
    <x v="1"/>
    <s v="to buy additional materials and fishing gear for her business."/>
    <x v="0"/>
    <s v="Bayawan, Negros Oriental"/>
    <s v="PHP"/>
    <n v="1450"/>
    <d v="2016-08-25T04:40:09"/>
    <d v="2016-07-26T09:00:00"/>
    <d v="2016-10-12T16:59:05"/>
    <n v="140"/>
    <n v="13"/>
    <s v="#Woman Owned Biz, #Parent, user_favorite, #Biz Durable Asset"/>
    <s v="female"/>
    <s v="irregular"/>
    <d v="2016-08-25T00:00:00"/>
    <x v="0"/>
    <s v="low"/>
  </r>
  <r>
    <n v="1139471"/>
    <n v="23500"/>
    <n v="23500"/>
    <s v="Transportation"/>
    <x v="8"/>
    <s v="to buy a rickshaw to turn his food stall mobile."/>
    <x v="23"/>
    <s v="Gaza City- Gaza Strip"/>
    <s v="USD"/>
    <n v="800"/>
    <d v="2016-08-25T09:20:49"/>
    <d v="2016-07-29T09:00:00"/>
    <d v="2016-09-15T08:04:48"/>
    <n v="260"/>
    <n v="52"/>
    <s v="#Technology, #Refugee, #Single"/>
    <s v="male"/>
    <s v="monthly"/>
    <d v="2016-08-25T00:00:00"/>
    <x v="0"/>
    <s v="high"/>
  </r>
  <r>
    <n v="1140024"/>
    <n v="7750"/>
    <n v="7750"/>
    <s v="Higher education costs"/>
    <x v="5"/>
    <s v="pay for the last modules of her industrial engineering degree and cover her graduation expenses."/>
    <x v="10"/>
    <s v="Chinandega"/>
    <s v="USD"/>
    <n v="1760"/>
    <d v="2016-08-26T01:27:11"/>
    <d v="2016-08-08T09:00:00"/>
    <d v="2016-08-29T17:06:53"/>
    <n v="260"/>
    <n v="26"/>
    <s v="#Schooling, #Female Education, #Parent"/>
    <s v="female"/>
    <s v="monthly"/>
    <d v="2016-08-25T00:00:00"/>
    <x v="0"/>
    <s v="low"/>
  </r>
  <r>
    <n v="1139741"/>
    <n v="19250"/>
    <n v="19250"/>
    <s v="Personal Housing Expenses"/>
    <x v="4"/>
    <s v="to buy building materials and hire workers to build a new home."/>
    <x v="2"/>
    <s v="Khujand"/>
    <s v="TJS"/>
    <n v="2150"/>
    <d v="2016-08-25T14:38:47"/>
    <d v="2016-08-24T09:00:00"/>
    <d v="2016-09-15T08:19:31"/>
    <n v="260"/>
    <n v="42"/>
    <s v="#Elderly, #Job Creator, #Supporting Family, user_favorite"/>
    <s v="female"/>
    <s v="monthly"/>
    <d v="2016-08-25T00:00:00"/>
    <x v="0"/>
    <s v="low"/>
  </r>
  <r>
    <n v="1139285"/>
    <n v="6500"/>
    <n v="6500"/>
    <s v="Upholstery"/>
    <x v="2"/>
    <s v="to purchase upholstery materials"/>
    <x v="0"/>
    <s v="Pagadian - Pagadian City, Zamboanga del Sur"/>
    <s v="PHP"/>
    <n v="1260"/>
    <d v="2016-08-25T05:35:21"/>
    <d v="2016-08-10T09:00:00"/>
    <d v="2016-09-09T15:06:32"/>
    <n v="90"/>
    <n v="6"/>
    <s v="#Elderly"/>
    <s v="female"/>
    <s v="irregular"/>
    <d v="2016-08-25T00:00:00"/>
    <x v="0"/>
    <s v="low"/>
  </r>
  <r>
    <n v="1139964"/>
    <n v="10000"/>
    <n v="10000"/>
    <s v="Cattle"/>
    <x v="0"/>
    <s v="to buy bulls."/>
    <x v="14"/>
    <s v="Chillanes"/>
    <s v="USD"/>
    <n v="1590"/>
    <d v="2016-08-25T23:29:51"/>
    <d v="2016-08-03T09:00:00"/>
    <d v="2016-09-15T15:25:50"/>
    <n v="140"/>
    <n v="17"/>
    <s v="#Repeat Borrower, #Animals, #Elderly"/>
    <s v="male"/>
    <s v="bullet"/>
    <d v="2016-08-25T00:00:00"/>
    <x v="0"/>
    <s v="low"/>
  </r>
  <r>
    <n v="1139943"/>
    <n v="2000"/>
    <n v="2000"/>
    <s v="Cattle"/>
    <x v="0"/>
    <s v="to purchase a calf that they will sell him at a good price."/>
    <x v="7"/>
    <s v="Osicala"/>
    <s v="USD"/>
    <n v="1990"/>
    <d v="2016-08-25T23:03:24"/>
    <d v="2016-08-12T09:00:00"/>
    <d v="2016-08-31T23:18:34"/>
    <n v="140"/>
    <n v="8"/>
    <s v="#Repeat Borrower, #Animals"/>
    <s v="male"/>
    <s v="bullet"/>
    <d v="2016-08-25T00:00:00"/>
    <x v="0"/>
    <s v="low"/>
  </r>
  <r>
    <n v="1139727"/>
    <n v="44750"/>
    <n v="44750"/>
    <s v="Animal Sales"/>
    <x v="0"/>
    <s v="to buy sheep for resale."/>
    <x v="12"/>
    <s v="TOGOGANA"/>
    <s v="XOF"/>
    <n v="4380"/>
    <d v="2016-08-25T14:19:42"/>
    <d v="2016-08-23T09:00:00"/>
    <d v="2016-09-23T17:11:08"/>
    <n v="100"/>
    <n v="152"/>
    <s v="#Elderly, #Animals, #Parent, user_favorite, user_favorite"/>
    <s v="female, female, female, female, female, female, female, female, male, female, female, female, female, female, female, female, female, female, female"/>
    <s v="bullet"/>
    <d v="2016-08-25T00:00:00"/>
    <x v="0"/>
    <s v="high"/>
  </r>
  <r>
    <n v="1139442"/>
    <n v="2500"/>
    <n v="8750"/>
    <s v="Retail"/>
    <x v="3"/>
    <s v="to buy additional food supplement products to sell."/>
    <x v="0"/>
    <s v="Gubaan, Aurora Zamboanga Del Sur"/>
    <s v="PHP"/>
    <n v="1360"/>
    <d v="2016-08-25T09:01:31"/>
    <d v="2016-08-19T09:00:00"/>
    <m/>
    <n v="140"/>
    <n v="10"/>
    <s v="#Woman Owned Biz, #Parent"/>
    <s v="female"/>
    <s v="monthly"/>
    <d v="2016-08-25T00:00:00"/>
    <x v="1"/>
    <s v="low"/>
  </r>
  <r>
    <n v="1139343"/>
    <n v="1250"/>
    <n v="1250"/>
    <s v="Fruits &amp; Vegetables"/>
    <x v="1"/>
    <s v="to purchase boxes of vegetables"/>
    <x v="0"/>
    <s v="Pagadian - Navalan, Tukuran, Zamboanga del Sur"/>
    <s v="PHP"/>
    <n v="1260"/>
    <d v="2016-08-25T07:20:42"/>
    <d v="2016-08-22T09:00:00"/>
    <d v="2016-09-04T19:27:16"/>
    <n v="80"/>
    <n v="4"/>
    <s v="#Woman Owned Biz, user_favorite"/>
    <s v="female"/>
    <s v="irregular"/>
    <d v="2016-08-25T00:00:00"/>
    <x v="0"/>
    <s v="low"/>
  </r>
  <r>
    <n v="1139918"/>
    <n v="5000"/>
    <n v="5000"/>
    <s v="Food Production/Sales"/>
    <x v="1"/>
    <s v="to buy a new tortilla griddle and she will also buy seeds and fertilizer for her husband so he can grow corn."/>
    <x v="7"/>
    <s v="Anamoros"/>
    <s v="USD"/>
    <n v="1990"/>
    <d v="2016-08-25T22:02:15"/>
    <d v="2016-08-24T09:00:00"/>
    <d v="2016-09-01T00:13:33"/>
    <n v="140"/>
    <n v="20"/>
    <s v=""/>
    <s v="female"/>
    <s v="monthly"/>
    <d v="2016-08-25T00:00:00"/>
    <x v="0"/>
    <s v="low"/>
  </r>
  <r>
    <n v="1140233"/>
    <n v="1500"/>
    <n v="1500"/>
    <s v="Farming"/>
    <x v="0"/>
    <s v="to buy rice seed, medicine and fertilizer."/>
    <x v="0"/>
    <s v="Balasan, Iloilo"/>
    <s v="PHP"/>
    <n v="1250"/>
    <d v="2016-08-26T09:26:51"/>
    <d v="2016-07-26T09:00:00"/>
    <d v="2016-09-06T07:20:37"/>
    <n v="120"/>
    <n v="6"/>
    <s v=""/>
    <s v="female"/>
    <s v="irregular"/>
    <d v="2016-08-26T00:00:00"/>
    <x v="0"/>
    <s v="low"/>
  </r>
  <r>
    <n v="1140388"/>
    <n v="6750"/>
    <n v="6750"/>
    <s v="Education provider"/>
    <x v="5"/>
    <s v="to buy a computer and also professional literature in order to work and gain more knowledge connected with pedagogy"/>
    <x v="25"/>
    <s v="Vanadzor"/>
    <s v="AMD"/>
    <n v="1460"/>
    <d v="2016-08-26T13:01:35"/>
    <d v="2016-08-03T09:00:00"/>
    <d v="2016-09-06T10:31:57"/>
    <n v="200"/>
    <n v="27"/>
    <s v="#Schooling, #Technology, user_favorite"/>
    <s v="female"/>
    <s v="monthly"/>
    <d v="2016-08-26T00:00:00"/>
    <x v="0"/>
    <s v="low"/>
  </r>
  <r>
    <n v="1140184"/>
    <n v="3500"/>
    <n v="3500"/>
    <s v="Fruits &amp; Vegetables"/>
    <x v="1"/>
    <s v="to buy apricots for making and selling dried fruit."/>
    <x v="2"/>
    <s v="Isfara"/>
    <s v="TJS"/>
    <n v="1000"/>
    <d v="2016-08-26T08:03:15"/>
    <d v="2016-08-02T09:00:00"/>
    <d v="2016-09-14T17:36:07"/>
    <n v="140"/>
    <n v="8"/>
    <s v="#Repeat Borrower, #Vegan, #Widowed, #Woman Owned Biz, user_favorite"/>
    <s v="female"/>
    <s v="monthly"/>
    <d v="2016-08-26T00:00:00"/>
    <x v="0"/>
    <s v="low"/>
  </r>
  <r>
    <n v="1140511"/>
    <n v="3250"/>
    <n v="3250"/>
    <s v="Food Production/Sales"/>
    <x v="1"/>
    <s v="to buy ingredients like meat, fish, spices, vegetables and other ingredients for her food production business."/>
    <x v="0"/>
    <s v="Pan-ay, Capiz"/>
    <s v="PHP"/>
    <n v="1450"/>
    <d v="2016-08-26T14:58:34"/>
    <d v="2016-07-27T09:00:00"/>
    <d v="2016-09-06T07:15:16"/>
    <n v="80"/>
    <n v="1"/>
    <s v=""/>
    <s v="female"/>
    <s v="irregular"/>
    <d v="2016-08-26T00:00:00"/>
    <x v="0"/>
    <s v="low"/>
  </r>
  <r>
    <n v="1140075"/>
    <n v="5750"/>
    <n v="5750"/>
    <s v="Higher education costs"/>
    <x v="5"/>
    <s v="to pay his degree and exam fees for his studies in Commercial Engineering."/>
    <x v="19"/>
    <s v="Curuguaty"/>
    <s v="PYG"/>
    <n v="580"/>
    <d v="2016-08-26T05:12:29"/>
    <d v="2016-07-25T09:00:00"/>
    <d v="2016-09-01T18:51:33"/>
    <n v="140"/>
    <n v="23"/>
    <s v="#Schooling, user_favorite, user_favorite"/>
    <s v="male"/>
    <s v="monthly"/>
    <d v="2016-08-26T00:00:00"/>
    <x v="0"/>
    <s v="low"/>
  </r>
  <r>
    <n v="1140780"/>
    <n v="2750"/>
    <n v="2750"/>
    <s v="Farming"/>
    <x v="0"/>
    <s v="to purchase agricultural supplies in bulk, such as seeds, manure, fertilizers, pesticides, and more."/>
    <x v="18"/>
    <s v="Los Córdobas"/>
    <s v="COP"/>
    <n v="1770"/>
    <d v="2016-08-26T19:54:03"/>
    <d v="2016-07-30T09:00:00"/>
    <d v="2016-09-27T10:36:54"/>
    <n v="130"/>
    <n v="10"/>
    <s v="#Elderly, #Vegan"/>
    <s v="male"/>
    <s v="bullet"/>
    <d v="2016-08-26T00:00:00"/>
    <x v="0"/>
    <s v="low"/>
  </r>
  <r>
    <n v="1140782"/>
    <n v="2250"/>
    <n v="2250"/>
    <s v="Pigs"/>
    <x v="0"/>
    <s v="to purchase vitamins and vaccines for his pigs, and he will purchase manure for his cornfield."/>
    <x v="7"/>
    <s v="Sensuntepeque"/>
    <s v="USD"/>
    <n v="1990"/>
    <d v="2016-08-26T19:55:50"/>
    <d v="2016-08-16T09:00:00"/>
    <d v="2016-09-14T02:02:23"/>
    <n v="100"/>
    <n v="8"/>
    <s v="#Animals, #Parent"/>
    <s v="male"/>
    <s v="bullet"/>
    <d v="2016-08-26T00:00:00"/>
    <x v="0"/>
    <s v="low"/>
  </r>
  <r>
    <n v="1140924"/>
    <n v="25250"/>
    <n v="25250"/>
    <s v="General Store"/>
    <x v="3"/>
    <s v="to buy rice, soft drinks, cookies, and noodles"/>
    <x v="26"/>
    <s v="Huaycan"/>
    <s v="PEN"/>
    <n v="930"/>
    <d v="2016-08-27T00:04:15"/>
    <d v="2016-08-22T09:00:00"/>
    <d v="2016-08-30T23:15:17"/>
    <n v="60"/>
    <n v="1"/>
    <s v=""/>
    <s v="female, female, male, female, female, male"/>
    <s v="irregular"/>
    <d v="2016-08-26T00:00:00"/>
    <x v="0"/>
    <s v="low"/>
  </r>
  <r>
    <n v="1140381"/>
    <n v="10250"/>
    <n v="10250"/>
    <s v="Transportation"/>
    <x v="8"/>
    <s v="to buy a truck"/>
    <x v="2"/>
    <s v="Khujand"/>
    <s v="TJS"/>
    <n v="630"/>
    <d v="2016-08-26T12:32:13"/>
    <d v="2016-08-12T09:00:00"/>
    <d v="2016-10-04T10:31:28"/>
    <n v="200"/>
    <n v="22"/>
    <s v="user_favorite, #Biz Durable Asset, #Parent, user_favorite"/>
    <s v="male"/>
    <s v="monthly"/>
    <d v="2016-08-26T00:00:00"/>
    <x v="0"/>
    <s v="low"/>
  </r>
  <r>
    <n v="1140922"/>
    <n v="19000"/>
    <n v="19000"/>
    <s v="Food"/>
    <x v="1"/>
    <s v="to buy bread, mayonnaise, cheese, mustard, ham, sausages, meat, bacon, oil, tomato, onion, chiles, soft drinks, and gas"/>
    <x v="44"/>
    <s v="Tierra Blanca, Ver"/>
    <s v="MXN"/>
    <n v="1300"/>
    <d v="2016-08-26T23:58:45"/>
    <d v="2016-07-27T09:00:00"/>
    <d v="2016-09-03T02:35:10"/>
    <n v="70"/>
    <n v="41"/>
    <s v="user_favorite"/>
    <s v="female, female, female, female, female, female, female, female"/>
    <s v="irregular"/>
    <d v="2016-08-26T00:00:00"/>
    <x v="0"/>
    <s v="low"/>
  </r>
  <r>
    <n v="1140282"/>
    <n v="3500"/>
    <n v="3500"/>
    <s v="General Store"/>
    <x v="3"/>
    <s v="to buy additional stock of groceries to sell."/>
    <x v="0"/>
    <s v="La Castellana, Negros Occidental"/>
    <s v="PHP"/>
    <n v="1450"/>
    <d v="2016-08-26T10:55:07"/>
    <d v="2016-08-12T09:00:00"/>
    <d v="2016-09-06T02:34:19"/>
    <n v="80"/>
    <n v="7"/>
    <s v="#Woman Owned Biz"/>
    <s v="female"/>
    <s v="irregular"/>
    <d v="2016-08-26T00:00:00"/>
    <x v="0"/>
    <s v="low"/>
  </r>
  <r>
    <n v="1140437"/>
    <n v="2750"/>
    <n v="4500"/>
    <s v="Cosmetics Sales"/>
    <x v="3"/>
    <s v="to purchase more cosmetics to sell."/>
    <x v="13"/>
    <s v="Kasese"/>
    <s v="UGX"/>
    <n v="1630"/>
    <d v="2016-08-26T13:49:46"/>
    <d v="2016-08-11T09:00:00"/>
    <m/>
    <n v="100"/>
    <n v="7"/>
    <s v="#Parent"/>
    <s v="male"/>
    <s v="monthly"/>
    <d v="2016-08-26T00:00:00"/>
    <x v="1"/>
    <s v="low"/>
  </r>
  <r>
    <n v="1140067"/>
    <n v="1250"/>
    <n v="1250"/>
    <s v="Charcoal Sales"/>
    <x v="3"/>
    <s v="to purchase additional stock for charcoal sales."/>
    <x v="0"/>
    <s v="pob.north,polanco"/>
    <s v="PHP"/>
    <n v="1360"/>
    <d v="2016-08-26T04:45:40"/>
    <d v="2016-07-27T09:00:00"/>
    <d v="2016-09-05T18:59:43"/>
    <n v="80"/>
    <n v="1"/>
    <s v="user_favorite"/>
    <s v="male"/>
    <s v="irregular"/>
    <d v="2016-08-26T00:00:00"/>
    <x v="0"/>
    <s v="low"/>
  </r>
  <r>
    <n v="1140657"/>
    <n v="4000"/>
    <n v="4000"/>
    <s v="Fishing"/>
    <x v="1"/>
    <s v="to purchase additional new fish net, gasoline for her boat, and other materials needed for her business."/>
    <x v="0"/>
    <s v="Quezon, Palawan"/>
    <s v="PHP"/>
    <n v="1450"/>
    <d v="2016-08-26T16:56:32"/>
    <d v="2016-07-27T09:00:00"/>
    <d v="2016-09-06T17:33:58"/>
    <n v="80"/>
    <n v="1"/>
    <s v=""/>
    <s v="female"/>
    <s v="irregular"/>
    <d v="2016-08-26T00:00:00"/>
    <x v="0"/>
    <s v="low"/>
  </r>
  <r>
    <n v="1140591"/>
    <n v="10500"/>
    <n v="10500"/>
    <s v="Clothing Sales"/>
    <x v="7"/>
    <s v="to purchase polo shirts, pants, jackets, and sweaters."/>
    <x v="26"/>
    <s v="CUSCO"/>
    <s v="PEN"/>
    <n v="1190"/>
    <d v="2016-08-26T16:01:40"/>
    <d v="2016-08-12T09:00:00"/>
    <d v="2016-08-29T22:39:10"/>
    <n v="60"/>
    <n v="18"/>
    <s v="#Woman Owned Biz, #Parent, #Single Parent"/>
    <s v="female"/>
    <s v="irregular"/>
    <d v="2016-08-26T00:00:00"/>
    <x v="0"/>
    <s v="low"/>
  </r>
  <r>
    <n v="1141259"/>
    <n v="2250"/>
    <n v="2250"/>
    <s v="Pigs"/>
    <x v="0"/>
    <s v="to buy feeds and other supplies to raise her pigs."/>
    <x v="0"/>
    <s v="Culasi, Antique"/>
    <s v="PHP"/>
    <n v="1450"/>
    <d v="2016-08-28T06:56:46"/>
    <d v="2016-07-29T09:00:00"/>
    <d v="2016-09-07T15:55:15"/>
    <n v="80"/>
    <n v="1"/>
    <s v=""/>
    <s v="female"/>
    <s v="irregular"/>
    <d v="2016-08-28T00:00:00"/>
    <x v="0"/>
    <s v="low"/>
  </r>
  <r>
    <n v="1141354"/>
    <n v="10000"/>
    <n v="10000"/>
    <s v="Personal Housing Expenses"/>
    <x v="4"/>
    <s v="to pay the rent of the house where he is living"/>
    <x v="23"/>
    <s v="Rafah city, Gaza Strip"/>
    <s v="USD"/>
    <n v="800"/>
    <d v="2016-08-28T11:34:23"/>
    <d v="2016-08-01T09:00:00"/>
    <d v="2016-09-11T22:31:14"/>
    <n v="270"/>
    <n v="34"/>
    <s v=""/>
    <s v="male"/>
    <s v="monthly"/>
    <d v="2016-08-28T00:00:00"/>
    <x v="0"/>
    <s v="low"/>
  </r>
  <r>
    <n v="1141488"/>
    <n v="5000"/>
    <n v="5000"/>
    <s v="Clothing Sales"/>
    <x v="7"/>
    <s v="to sell children's clothing"/>
    <x v="2"/>
    <s v="Khujand"/>
    <s v="USD"/>
    <n v="630"/>
    <d v="2016-08-29T07:01:36"/>
    <d v="2016-08-10T09:00:00"/>
    <d v="2016-09-19T15:57:36"/>
    <n v="140"/>
    <n v="16"/>
    <s v="#Parent, #Woman Owned Biz, user_favorite"/>
    <s v="female"/>
    <s v="monthly"/>
    <d v="2016-08-29T00:00:00"/>
    <x v="0"/>
    <s v="low"/>
  </r>
  <r>
    <n v="1141639"/>
    <n v="5250"/>
    <n v="5250"/>
    <s v="Higher education costs"/>
    <x v="5"/>
    <s v="to pay her son’s tuition."/>
    <x v="2"/>
    <s v="Sino"/>
    <s v="TJS"/>
    <n v="1000"/>
    <d v="2016-08-29T11:51:57"/>
    <d v="2016-08-05T09:00:00"/>
    <d v="2016-09-08T10:05:14"/>
    <n v="140"/>
    <n v="21"/>
    <s v="#Schooling, #Parent"/>
    <s v="female"/>
    <s v="monthly"/>
    <d v="2016-08-29T00:00:00"/>
    <x v="0"/>
    <s v="low"/>
  </r>
  <r>
    <n v="1141412"/>
    <n v="38750"/>
    <n v="38750"/>
    <s v="Food"/>
    <x v="1"/>
    <s v="to buy milk, butter, eggs, flower, sweets, creams and various other inputs to make tortas to sell."/>
    <x v="19"/>
    <s v="Coronel Oviedo"/>
    <s v="PYG"/>
    <n v="580"/>
    <d v="2016-08-29T02:34:11"/>
    <d v="2016-07-28T09:00:00"/>
    <d v="2016-08-31T21:38:10"/>
    <n v="60"/>
    <n v="14"/>
    <s v="user_favorite"/>
    <s v="female, female, female, female, female, female, female, female, female, female, female, female, female, female, female, female, female, female, female"/>
    <s v="irregular"/>
    <d v="2016-08-29T00:00:00"/>
    <x v="0"/>
    <s v="low"/>
  </r>
  <r>
    <n v="1141657"/>
    <n v="10000"/>
    <n v="10000"/>
    <s v="Poultry"/>
    <x v="0"/>
    <s v="to buy supplies including fodder for the pigeons and more poultry."/>
    <x v="23"/>
    <s v="Khanyounis, Gaza Strip"/>
    <s v="USD"/>
    <n v="800"/>
    <d v="2016-08-29T12:22:12"/>
    <d v="2016-08-03T09:00:00"/>
    <d v="2016-09-14T23:19:21"/>
    <n v="130"/>
    <n v="17"/>
    <s v="#Animals, user_favorite"/>
    <s v="male"/>
    <s v="monthly"/>
    <d v="2016-08-29T00:00:00"/>
    <x v="0"/>
    <s v="low"/>
  </r>
  <r>
    <n v="1141603"/>
    <n v="12750"/>
    <n v="12750"/>
    <s v="Food"/>
    <x v="1"/>
    <s v="to buy a car for transporting goods."/>
    <x v="71"/>
    <s v="Falesti"/>
    <s v="MDL"/>
    <n v="4540"/>
    <d v="2016-08-29T10:30:58"/>
    <d v="2016-08-10T09:00:00"/>
    <d v="2016-09-18T19:54:42"/>
    <n v="260"/>
    <n v="41"/>
    <s v="volunteer_pick, user_favorite, user_favorite, #Biz Durable Asset, #Repair Renew Replace, #Single, #Woman Owned Biz, user_favorite, user_favorite, user_favorite, user_favorite, user_favorite"/>
    <s v="female"/>
    <s v="monthly"/>
    <d v="2016-08-29T00:00:00"/>
    <x v="0"/>
    <s v="low"/>
  </r>
  <r>
    <n v="1141698"/>
    <n v="6500"/>
    <n v="6500"/>
    <s v="Personal Medical Expenses"/>
    <x v="13"/>
    <s v="to buy medicine for her treatment at the medical clinic."/>
    <x v="2"/>
    <s v="Kanibadam"/>
    <s v="TJS"/>
    <n v="1000"/>
    <d v="2016-08-29T13:53:36"/>
    <d v="2016-08-05T09:00:00"/>
    <d v="2016-09-13T12:56:48"/>
    <n v="140"/>
    <n v="23"/>
    <s v="#Elderly, #Health and Sanitation"/>
    <s v="female"/>
    <s v="monthly"/>
    <d v="2016-08-29T00:00:00"/>
    <x v="0"/>
    <s v="low"/>
  </r>
  <r>
    <n v="1141526"/>
    <n v="2500"/>
    <n v="10250"/>
    <s v="Personal Expenses"/>
    <x v="9"/>
    <s v="renovate her studio"/>
    <x v="2"/>
    <s v="Dushanbe"/>
    <s v="TJS"/>
    <n v="630"/>
    <d v="2016-08-29T07:57:00"/>
    <d v="2016-08-23T09:00:00"/>
    <m/>
    <n v="140"/>
    <n v="9"/>
    <s v="#Repeat Borrower, #Woman Owned Biz, #Repair Renew Replace"/>
    <s v="female"/>
    <s v="monthly"/>
    <d v="2016-08-29T00:00:00"/>
    <x v="1"/>
    <s v="low"/>
  </r>
  <r>
    <n v="1141908"/>
    <n v="2250"/>
    <n v="2250"/>
    <s v="Fishing"/>
    <x v="1"/>
    <s v="to buy fishing materials such as fishing nets, lead weights, floaters and fishing rope."/>
    <x v="0"/>
    <s v="Carles, Iloilo"/>
    <s v="PHP"/>
    <n v="1250"/>
    <d v="2016-08-29T18:46:58"/>
    <d v="2016-07-29T09:00:00"/>
    <d v="2016-09-07T20:00:32"/>
    <n v="130"/>
    <n v="9"/>
    <s v="#Repair Renew Replace, #Parent"/>
    <s v="female"/>
    <s v="irregular"/>
    <d v="2016-08-29T00:00:00"/>
    <x v="0"/>
    <s v="low"/>
  </r>
  <r>
    <n v="1142314"/>
    <n v="9000"/>
    <n v="9000"/>
    <s v="Cereals"/>
    <x v="1"/>
    <s v="to buy maize to sell."/>
    <x v="13"/>
    <s v="Kyenjojo"/>
    <s v="UGX"/>
    <n v="1630"/>
    <d v="2016-08-30T10:33:07"/>
    <d v="2016-08-25T09:00:00"/>
    <d v="2016-10-15T05:42:40"/>
    <n v="130"/>
    <n v="27"/>
    <s v="#Parent, #Vegan, user_favorite"/>
    <s v="male"/>
    <s v="monthly"/>
    <d v="2016-08-30T00:00:00"/>
    <x v="0"/>
    <s v="low"/>
  </r>
  <r>
    <n v="1142658"/>
    <n v="3250"/>
    <n v="3250"/>
    <s v="Farming"/>
    <x v="0"/>
    <s v="to purchase organic fertilizer to use in his bean crop."/>
    <x v="14"/>
    <s v="Cahuasqui"/>
    <s v="USD"/>
    <n v="4570"/>
    <d v="2016-08-31T00:26:55"/>
    <d v="2016-08-15T09:00:00"/>
    <d v="2016-09-04T09:20:27"/>
    <n v="50"/>
    <n v="6"/>
    <s v="#Elderly, #Repeat Borrower"/>
    <s v="male"/>
    <s v="bullet"/>
    <d v="2016-08-30T00:00:00"/>
    <x v="0"/>
    <s v="low"/>
  </r>
  <r>
    <n v="1142267"/>
    <n v="3250"/>
    <n v="3250"/>
    <s v="Dairy"/>
    <x v="0"/>
    <s v="to purchase a cow and start producing dairy products"/>
    <x v="33"/>
    <s v="Khoni"/>
    <s v="GEL"/>
    <n v="1810"/>
    <d v="2016-08-30T09:34:52"/>
    <d v="2016-08-03T09:00:00"/>
    <d v="2016-09-09T07:50:49"/>
    <n v="140"/>
    <n v="13"/>
    <s v="#Animals, #Woman Owned Biz, user_favorite"/>
    <s v="female"/>
    <s v="monthly"/>
    <d v="2016-08-30T00:00:00"/>
    <x v="0"/>
    <s v="low"/>
  </r>
  <r>
    <n v="1142226"/>
    <n v="2250"/>
    <n v="2250"/>
    <s v="Retail"/>
    <x v="3"/>
    <s v="to purchase 5 cases of assorted  soft drinks"/>
    <x v="0"/>
    <s v="Talibon,Bohol"/>
    <s v="PHP"/>
    <n v="1250"/>
    <d v="2016-08-30T08:29:27"/>
    <d v="2016-08-09T09:00:00"/>
    <d v="2016-09-17T22:32:31"/>
    <n v="110"/>
    <n v="9"/>
    <s v=""/>
    <s v="male"/>
    <s v="irregular"/>
    <d v="2016-08-30T00:00:00"/>
    <x v="0"/>
    <s v="low"/>
  </r>
  <r>
    <n v="1142302"/>
    <n v="9750"/>
    <n v="9750"/>
    <s v="Beauty Salon"/>
    <x v="2"/>
    <s v="to buy salon equipment and cosmetics inventory."/>
    <x v="13"/>
    <s v="Kyenjojo"/>
    <s v="UGX"/>
    <n v="1630"/>
    <d v="2016-08-30T10:16:35"/>
    <d v="2016-08-29T09:00:00"/>
    <d v="2016-09-15T02:47:01"/>
    <n v="70"/>
    <n v="20"/>
    <s v="#Repeat Borrower, user_favorite"/>
    <s v="male, female, female, male, male, female, male, male, male, female, male, male, male, male, male, male"/>
    <s v="irregular"/>
    <d v="2016-08-30T00:00:00"/>
    <x v="0"/>
    <s v="low"/>
  </r>
  <r>
    <n v="1142205"/>
    <n v="6500"/>
    <n v="6500"/>
    <s v="Pigs"/>
    <x v="0"/>
    <s v="to invest in pig feed, swine and additional capital to purchase tempura"/>
    <x v="0"/>
    <s v="Bien Unido, Bohol"/>
    <s v="PHP"/>
    <n v="1250"/>
    <d v="2016-08-30T08:04:12"/>
    <d v="2016-08-09T09:00:00"/>
    <d v="2016-09-14T17:52:39"/>
    <n v="100"/>
    <n v="23"/>
    <s v="#Animals"/>
    <s v="male"/>
    <s v="irregular"/>
    <d v="2016-08-30T00:00:00"/>
    <x v="0"/>
    <s v="low"/>
  </r>
  <r>
    <n v="1142149"/>
    <n v="2750"/>
    <n v="2750"/>
    <s v="Motorcycle Transport"/>
    <x v="8"/>
    <s v="to pay for the maintenance expenses of his tricycle which he uses for transportation business"/>
    <x v="0"/>
    <s v="Binondo, Manila"/>
    <s v="PHP"/>
    <n v="1440"/>
    <d v="2016-08-30T05:42:10"/>
    <d v="2016-08-24T09:00:00"/>
    <d v="2016-09-27T14:27:22"/>
    <n v="60"/>
    <n v="11"/>
    <s v=""/>
    <s v="male"/>
    <s v="irregular"/>
    <d v="2016-08-30T00:00:00"/>
    <x v="0"/>
    <s v="low"/>
  </r>
  <r>
    <n v="1142626"/>
    <n v="6500"/>
    <n v="6500"/>
    <s v="Farming"/>
    <x v="0"/>
    <s v="to extend the area of cocoa harvest and be able to improve, in this way, his family's income and send his 4 children to school."/>
    <x v="10"/>
    <s v="Matagalpa"/>
    <s v="USD"/>
    <n v="2950"/>
    <d v="2016-08-30T22:31:54"/>
    <d v="2016-10-09T09:00:00"/>
    <d v="2016-09-08T19:51:22"/>
    <n v="600"/>
    <n v="18"/>
    <s v="#Sustainable Ag, #Eco-friendly, user_favorite, #Schooling, #Parent"/>
    <s v="male"/>
    <s v="irregular"/>
    <d v="2016-08-30T00:00:00"/>
    <x v="0"/>
    <s v="low"/>
  </r>
  <r>
    <n v="1142481"/>
    <n v="2250"/>
    <n v="5000"/>
    <s v="Beauty Salon"/>
    <x v="2"/>
    <s v="to buy facial creams and body lotions."/>
    <x v="1"/>
    <s v="Nakuru"/>
    <s v="KES"/>
    <n v="3860"/>
    <d v="2016-08-30T15:25:24"/>
    <d v="2016-08-23T09:00:00"/>
    <m/>
    <n v="140"/>
    <n v="9"/>
    <s v="#Woman Owned Biz, user_favorite, #Single"/>
    <s v="female"/>
    <s v="irregular"/>
    <d v="2016-08-30T00:00:00"/>
    <x v="1"/>
    <s v="low"/>
  </r>
  <r>
    <n v="1143072"/>
    <n v="1500"/>
    <n v="1500"/>
    <s v="Dental"/>
    <x v="13"/>
    <s v="treat his teeth at the medical clinic."/>
    <x v="2"/>
    <s v="Isfara"/>
    <s v="TJS"/>
    <n v="1000"/>
    <d v="2016-08-31T13:10:32"/>
    <d v="2016-08-09T09:00:00"/>
    <d v="2016-09-11T06:28:49"/>
    <n v="80"/>
    <n v="5"/>
    <s v="#Elderly, #Health and Sanitation, user_favorite"/>
    <s v="male"/>
    <s v="monthly"/>
    <d v="2016-08-31T00:00:00"/>
    <x v="0"/>
    <s v="low"/>
  </r>
  <r>
    <n v="1143033"/>
    <n v="7000"/>
    <n v="7000"/>
    <s v="Taxi"/>
    <x v="8"/>
    <s v="to buy new tires, a new gear box, a taxi sign indicator, engine oil, and gasoline."/>
    <x v="27"/>
    <s v="Tufuiopa"/>
    <s v="WST"/>
    <n v="150"/>
    <d v="2016-08-31T11:49:01"/>
    <d v="2016-08-19T09:00:00"/>
    <d v="2016-09-18T22:22:48"/>
    <n v="140"/>
    <n v="25"/>
    <s v="#Woman Owned Biz, #Parent, #Repair Renew Replace, user_favorite, user_favorite"/>
    <s v="female"/>
    <s v="irregular"/>
    <d v="2016-08-31T00:00:00"/>
    <x v="0"/>
    <s v="low"/>
  </r>
  <r>
    <n v="1142878"/>
    <n v="2500"/>
    <n v="2500"/>
    <s v="Personal Housing Expenses"/>
    <x v="4"/>
    <s v="to purchase bags of cement and hollow blocks"/>
    <x v="0"/>
    <s v="Dipolog -Zamboanga del Norte"/>
    <s v="PHP"/>
    <n v="1260"/>
    <d v="2016-08-31T09:15:27"/>
    <d v="2016-08-01T09:00:00"/>
    <d v="2016-09-10T00:35:14"/>
    <n v="70"/>
    <n v="1"/>
    <s v=""/>
    <s v="female"/>
    <s v="monthly"/>
    <d v="2016-08-31T00:00:00"/>
    <x v="0"/>
    <s v="low"/>
  </r>
  <r>
    <n v="1143169"/>
    <n v="3000"/>
    <n v="3000"/>
    <s v="Charcoal Sales"/>
    <x v="3"/>
    <s v="to purchase sacks of charcoal to resell."/>
    <x v="1"/>
    <s v="Samburu"/>
    <s v="KES"/>
    <n v="1640"/>
    <d v="2016-08-31T15:28:52"/>
    <d v="2016-08-01T09:00:00"/>
    <d v="2016-09-27T02:09:06"/>
    <n v="130"/>
    <n v="11"/>
    <s v="#Parent, #Woman Owned Biz, #Schooling"/>
    <s v="female"/>
    <s v="irregular"/>
    <d v="2016-08-31T00:00:00"/>
    <x v="0"/>
    <s v="low"/>
  </r>
  <r>
    <n v="1143337"/>
    <n v="9000"/>
    <n v="9000"/>
    <s v="Farming"/>
    <x v="0"/>
    <s v="to invest in the purchase of fertilizers and paying labor costs for his workers to maintain his farm."/>
    <x v="26"/>
    <s v="Colasay - Jaén - Cajamarca"/>
    <s v="PEN"/>
    <n v="1430"/>
    <d v="2016-08-31T23:19:05"/>
    <d v="2016-08-26T09:00:00"/>
    <d v="2016-10-04T04:32:45"/>
    <n v="140"/>
    <n v="17"/>
    <s v="#Repeat Borrower, #Job Creator, #Parent, #Trees, #Vegan"/>
    <s v="male"/>
    <s v="bullet"/>
    <d v="2016-08-31T00:00:00"/>
    <x v="0"/>
    <s v="low"/>
  </r>
  <r>
    <n v="1143071"/>
    <n v="6000"/>
    <n v="6000"/>
    <s v="Sewing"/>
    <x v="2"/>
    <s v="to buy a new sewing machine, thread, needles, measuring tape, a new pair of scissors, and material."/>
    <x v="27"/>
    <s v="Vaimoso"/>
    <s v="WST"/>
    <n v="150"/>
    <d v="2016-08-31T13:09:53"/>
    <d v="2016-08-25T09:00:00"/>
    <d v="2016-09-13T15:34:04"/>
    <n v="140"/>
    <n v="24"/>
    <s v="#Biz Durable Asset, #Fabrics, #Woman Owned Biz"/>
    <s v="female"/>
    <s v="irregular"/>
    <d v="2016-08-31T00:00:00"/>
    <x v="0"/>
    <s v="low"/>
  </r>
  <r>
    <n v="1143268"/>
    <n v="3500"/>
    <n v="3500"/>
    <s v="Agriculture"/>
    <x v="0"/>
    <s v="to buy fertilizers for her coffee crop."/>
    <x v="24"/>
    <s v="Gracias, Lempira"/>
    <s v="HNL"/>
    <n v="2010"/>
    <d v="2016-08-31T19:16:03"/>
    <d v="2016-08-05T09:00:00"/>
    <d v="2016-09-05T01:15:18"/>
    <n v="110"/>
    <n v="11"/>
    <s v="#Elderly, #Trees"/>
    <s v="female"/>
    <s v="bullet"/>
    <d v="2016-08-31T00:00:00"/>
    <x v="0"/>
    <s v="low"/>
  </r>
  <r>
    <n v="1143069"/>
    <n v="4000"/>
    <n v="4000"/>
    <s v="Food Stall"/>
    <x v="1"/>
    <s v="to buy snacks, coffee, a large boiler, sandwiches, pies, donuts, and soft drinks."/>
    <x v="27"/>
    <s v="Vaimoso"/>
    <s v="WST"/>
    <n v="150"/>
    <d v="2016-08-31T13:04:01"/>
    <d v="2016-08-25T09:00:00"/>
    <d v="2016-10-06T09:47:09"/>
    <n v="140"/>
    <n v="11"/>
    <s v="#Woman Owned Biz, #Biz Durable Asset, #Single"/>
    <s v="female"/>
    <s v="irregular"/>
    <d v="2016-08-31T00:00:00"/>
    <x v="0"/>
    <s v="low"/>
  </r>
  <r>
    <n v="1143233"/>
    <n v="74750"/>
    <n v="74750"/>
    <s v="Higher education costs"/>
    <x v="5"/>
    <s v="to cover higher education expenses for his medical program."/>
    <x v="74"/>
    <s v="BARAHONA"/>
    <s v="DOP"/>
    <n v="2980"/>
    <d v="2016-08-31T17:15:49"/>
    <d v="2016-10-31T08:00:00"/>
    <d v="2016-09-06T22:11:12"/>
    <n v="1300"/>
    <n v="293"/>
    <s v="#Schooling, user_favorite, #Health and Sanitation, #Supporting Family, user_favorite, user_favorite"/>
    <s v="male"/>
    <s v="irregular"/>
    <d v="2016-08-31T00:00:00"/>
    <x v="0"/>
    <s v="high"/>
  </r>
  <r>
    <n v="1143130"/>
    <n v="3000"/>
    <n v="3000"/>
    <s v="Poultry"/>
    <x v="0"/>
    <s v="to buy more poultry."/>
    <x v="1"/>
    <s v="Eldoret"/>
    <s v="KES"/>
    <n v="1560"/>
    <d v="2016-08-31T14:37:40"/>
    <d v="2016-08-18T09:00:00"/>
    <d v="2016-10-07T12:30:19"/>
    <n v="140"/>
    <n v="9"/>
    <s v="#Animals, #Parent"/>
    <s v="male"/>
    <s v="monthly"/>
    <d v="2016-08-31T00:00:00"/>
    <x v="0"/>
    <s v="low"/>
  </r>
  <r>
    <n v="1143024"/>
    <n v="2250"/>
    <n v="2250"/>
    <s v="Farming"/>
    <x v="0"/>
    <s v="to buy fertilizers and other farm supplies."/>
    <x v="0"/>
    <s v="Bago, Negros Occidental"/>
    <s v="PHP"/>
    <n v="1450"/>
    <d v="2016-08-31T11:39:25"/>
    <d v="2016-08-18T09:00:00"/>
    <d v="2016-09-15T01:33:14"/>
    <n v="110"/>
    <n v="7"/>
    <s v="#Elderly, #Woman Owned Biz, #Vegan"/>
    <s v="female"/>
    <s v="irregular"/>
    <d v="2016-08-31T00:00:00"/>
    <x v="0"/>
    <s v="low"/>
  </r>
  <r>
    <n v="1143035"/>
    <n v="13500"/>
    <n v="13500"/>
    <s v="Education provider"/>
    <x v="5"/>
    <s v="to purchase a water filtration system to provide clean drinking water for its students."/>
    <x v="13"/>
    <s v="Kampala"/>
    <s v="UGX"/>
    <n v="3290"/>
    <d v="2016-08-31T11:51:55"/>
    <d v="2016-08-04T09:00:00"/>
    <d v="2016-09-18T12:05:03"/>
    <n v="210"/>
    <n v="30"/>
    <s v="#Eco-friendly, #Schooling, #Health and Sanitation, #Technology, #Biz Durable Asset"/>
    <s v="male"/>
    <s v="irregular"/>
    <d v="2016-08-31T00:00:00"/>
    <x v="0"/>
    <s v="low"/>
  </r>
  <r>
    <n v="1143047"/>
    <n v="12000"/>
    <n v="12000"/>
    <s v="Wholesale"/>
    <x v="10"/>
    <s v="to purchase more beverages."/>
    <x v="13"/>
    <s v="Kampala"/>
    <s v="UGX"/>
    <n v="2220"/>
    <d v="2016-08-31T12:11:52"/>
    <d v="2016-08-19T09:00:00"/>
    <d v="2016-09-23T21:14:24"/>
    <n v="100"/>
    <n v="29"/>
    <s v="#Supporting Family, #Schooling"/>
    <s v="male, male, male, male, male"/>
    <s v="irregular"/>
    <d v="2016-08-31T00:00:00"/>
    <x v="0"/>
    <s v="low"/>
  </r>
  <r>
    <n v="1143018"/>
    <n v="5000"/>
    <n v="5000"/>
    <s v="Personal Housing Expenses"/>
    <x v="4"/>
    <s v="Moisés to buy windows, four doors and cement."/>
    <x v="54"/>
    <s v="Bela-Vista, Maputo"/>
    <s v="MZN"/>
    <n v="230"/>
    <d v="2016-08-31T11:29:18"/>
    <d v="2016-08-03T09:00:00"/>
    <d v="2016-09-19T19:49:00"/>
    <n v="200"/>
    <n v="18"/>
    <s v="#Parent, #Repair Renew Replace, #Supporting Family, user_favorite"/>
    <s v="male"/>
    <s v="monthly"/>
    <d v="2016-08-31T00:00:00"/>
    <x v="0"/>
    <s v="low"/>
  </r>
  <r>
    <n v="1142831"/>
    <n v="3000"/>
    <n v="3000"/>
    <s v="Grocery Store"/>
    <x v="1"/>
    <s v="to fund the expansion of her kirana store business."/>
    <x v="29"/>
    <s v="BBSR-Khandagiri"/>
    <s v="INR"/>
    <n v="4280"/>
    <d v="2016-08-31T08:27:24"/>
    <d v="2016-08-30T09:00:00"/>
    <d v="2016-09-19T18:37:21"/>
    <n v="210"/>
    <n v="12"/>
    <s v=""/>
    <s v="female"/>
    <s v="monthly"/>
    <d v="2016-08-31T00:00:00"/>
    <x v="0"/>
    <s v="low"/>
  </r>
  <r>
    <n v="1143116"/>
    <n v="1250"/>
    <n v="8000"/>
    <s v="Retail"/>
    <x v="3"/>
    <s v="to buy more stock of flour, sugar, bread, soap and other items"/>
    <x v="1"/>
    <s v="Kilifi"/>
    <s v="KES"/>
    <n v="1380"/>
    <d v="2016-08-31T14:19:07"/>
    <d v="2016-08-24T09:00:00"/>
    <m/>
    <n v="140"/>
    <n v="5"/>
    <s v="#Repeat Borrower"/>
    <s v="male"/>
    <s v="monthly"/>
    <d v="2016-08-31T00:00:00"/>
    <x v="1"/>
    <s v="low"/>
  </r>
  <r>
    <n v="1143214"/>
    <n v="30500"/>
    <n v="30500"/>
    <s v="Liquor Store / Off-License"/>
    <x v="1"/>
    <s v="to buy more beer to sell."/>
    <x v="47"/>
    <s v=""/>
    <s v="RWF"/>
    <n v="1610"/>
    <d v="2016-08-31T15:59:29"/>
    <d v="2016-08-11T09:00:00"/>
    <d v="2016-09-27T06:50:33"/>
    <n v="60"/>
    <n v="82"/>
    <s v="#Elderly"/>
    <s v="female, female, female, female, female, female, female, female, female, female, female, female, female, female, male, female, female, female, female, female"/>
    <s v="irregular"/>
    <d v="2016-08-31T00:00:00"/>
    <x v="0"/>
    <s v="high"/>
  </r>
  <r>
    <n v="1142927"/>
    <n v="4000"/>
    <n v="4000"/>
    <s v="Farming"/>
    <x v="0"/>
    <s v="to buy insect poison, fertilizer, a new wheelbarrow, a tiller, a rake, new gloves and a watering hose"/>
    <x v="27"/>
    <s v="Nofoalii"/>
    <s v="WST"/>
    <n v="150"/>
    <d v="2016-08-31T10:08:20"/>
    <d v="2016-08-18T09:00:00"/>
    <d v="2016-09-17T06:15:02"/>
    <n v="140"/>
    <n v="14"/>
    <s v="#Biz Durable Asset, #Woman Owned Biz"/>
    <s v="female"/>
    <s v="irregular"/>
    <d v="2016-08-31T00:00:00"/>
    <x v="0"/>
    <s v="low"/>
  </r>
  <r>
    <n v="1142916"/>
    <n v="2750"/>
    <n v="2750"/>
    <s v="Cereals"/>
    <x v="1"/>
    <s v="to increase capital to add more stock of cereals to his shop inventory i.e to purchase more kilos of rice, sorghum and beans."/>
    <x v="11"/>
    <s v="Dar es Salaam"/>
    <s v="TZS"/>
    <n v="870"/>
    <d v="2016-08-31T09:54:23"/>
    <d v="2016-08-25T09:00:00"/>
    <d v="2016-09-17T22:23:03"/>
    <n v="100"/>
    <n v="9"/>
    <s v=""/>
    <s v="male"/>
    <s v="monthly"/>
    <d v="2016-08-31T00:00:00"/>
    <x v="0"/>
    <s v="low"/>
  </r>
  <r>
    <n v="1143899"/>
    <n v="11500"/>
    <n v="11500"/>
    <s v="Clothing Sales"/>
    <x v="7"/>
    <s v="to buy more clothing. "/>
    <x v="64"/>
    <s v="Baniswef"/>
    <s v="EGP"/>
    <n v="4400"/>
    <d v="2016-09-01T15:27:59"/>
    <d v="2016-09-05T09:00:00"/>
    <d v="2016-09-18T19:51:06"/>
    <n v="140"/>
    <n v="11"/>
    <s v="#Single, #Single, #Supporting Family"/>
    <s v="male"/>
    <s v="monthly"/>
    <d v="2016-09-01T00:00:00"/>
    <x v="0"/>
    <s v="low"/>
  </r>
  <r>
    <n v="1143529"/>
    <n v="1500"/>
    <n v="1500"/>
    <s v="General Store"/>
    <x v="3"/>
    <s v="to buy items to sell, such as bread, beverages, canned goods, snack foods, and other groceries."/>
    <x v="0"/>
    <s v="Sogod Leyte"/>
    <s v="PHP"/>
    <n v="1450"/>
    <d v="2016-09-01T07:55:41"/>
    <d v="2016-08-03T09:00:00"/>
    <d v="2016-09-10T20:15:37"/>
    <n v="70"/>
    <n v="1"/>
    <s v=""/>
    <s v="female"/>
    <s v="irregular"/>
    <d v="2016-09-01T00:00:00"/>
    <x v="0"/>
    <s v="low"/>
  </r>
  <r>
    <n v="1143449"/>
    <n v="2000"/>
    <n v="2000"/>
    <s v="Home Appliances"/>
    <x v="9"/>
    <s v=" To buy a water filter to provide safe drinking water for their family._x0009__x0009_"/>
    <x v="4"/>
    <s v="Siem Reap"/>
    <s v="KHR"/>
    <n v="3110"/>
    <d v="2016-09-01T05:53:32"/>
    <d v="2016-08-22T09:00:00"/>
    <d v="2016-09-01T17:50:57"/>
    <n v="80"/>
    <n v="8"/>
    <s v="#Technology, #Health and Sanitation, #Eco-friendly"/>
    <s v="female, female, female, female, female"/>
    <s v="monthly"/>
    <d v="2016-09-01T00:00:00"/>
    <x v="0"/>
    <s v="low"/>
  </r>
  <r>
    <n v="1144016"/>
    <n v="9000"/>
    <n v="9000"/>
    <s v="Motorcycle Repair"/>
    <x v="2"/>
    <s v="to purchase replacement parts to sell"/>
    <x v="55"/>
    <s v="Bobo Dioulasso"/>
    <s v="XOF"/>
    <n v="3980"/>
    <d v="2016-09-01T18:49:25"/>
    <d v="2016-08-02T09:00:00"/>
    <d v="2016-09-18T03:57:51"/>
    <n v="80"/>
    <n v="36"/>
    <s v="#Parent, #First Loan, #Repair Renew Replace, #Supporting Family, user_favorite"/>
    <s v="male, male, male"/>
    <s v="monthly"/>
    <d v="2016-09-01T00:00:00"/>
    <x v="0"/>
    <s v="low"/>
  </r>
  <r>
    <n v="1143815"/>
    <n v="2250"/>
    <n v="2250"/>
    <s v="Personal Housing Expenses"/>
    <x v="4"/>
    <s v="to build a sanitary toilet for her family"/>
    <x v="0"/>
    <s v="Canlaon, Negros Oriental"/>
    <s v="PHP"/>
    <n v="1450"/>
    <d v="2016-09-01T14:06:21"/>
    <d v="2016-08-17T09:00:00"/>
    <d v="2016-09-11T22:10:13"/>
    <n v="130"/>
    <n v="9"/>
    <s v="#Eco-friendly"/>
    <s v="female"/>
    <s v="irregular"/>
    <d v="2016-09-01T00:00:00"/>
    <x v="0"/>
    <s v="low"/>
  </r>
  <r>
    <n v="1143928"/>
    <n v="3250"/>
    <n v="3250"/>
    <s v="Pigs"/>
    <x v="0"/>
    <s v="to buy feed and other supplies to raise a pig."/>
    <x v="0"/>
    <s v="Roxas City, Capiz"/>
    <s v="PHP"/>
    <n v="1450"/>
    <d v="2016-09-01T16:01:37"/>
    <d v="2016-08-02T09:00:00"/>
    <d v="2016-09-11T18:06:37"/>
    <n v="70"/>
    <n v="1"/>
    <s v=""/>
    <s v="female"/>
    <s v="irregular"/>
    <d v="2016-09-01T00:00:00"/>
    <x v="0"/>
    <s v="low"/>
  </r>
  <r>
    <n v="1143704"/>
    <n v="11000"/>
    <n v="11000"/>
    <s v="Farming"/>
    <x v="0"/>
    <s v="to buy a tiller, a rake, new gum boots, chemicals, fertilizer, a new wheelbarrow, and a spade."/>
    <x v="27"/>
    <s v="Gagaifo"/>
    <s v="WST"/>
    <n v="150"/>
    <d v="2016-09-01T11:49:21"/>
    <d v="2016-08-12T09:00:00"/>
    <d v="2016-09-15T00:07:39"/>
    <n v="140"/>
    <n v="24"/>
    <s v="#Biz Durable Asset, #Trees, #Woman Owned Biz, user_favorite, #Single Parent, #Parent"/>
    <s v="female"/>
    <s v="irregular"/>
    <d v="2016-09-01T00:00:00"/>
    <x v="0"/>
    <s v="low"/>
  </r>
  <r>
    <n v="1143925"/>
    <n v="2250"/>
    <n v="2250"/>
    <s v="Fish Selling"/>
    <x v="1"/>
    <s v="to buy more fresh fish to sell to her local market."/>
    <x v="0"/>
    <s v="Roxas City, Capiz"/>
    <s v="PHP"/>
    <n v="1450"/>
    <d v="2016-09-01T15:58:25"/>
    <d v="2016-08-02T09:00:00"/>
    <d v="2016-09-11T17:25:54"/>
    <n v="70"/>
    <n v="2"/>
    <s v=""/>
    <s v="female"/>
    <s v="irregular"/>
    <d v="2016-09-01T00:00:00"/>
    <x v="0"/>
    <s v="low"/>
  </r>
  <r>
    <n v="1143552"/>
    <n v="3000"/>
    <n v="3000"/>
    <s v="Dairy"/>
    <x v="0"/>
    <s v="to construct a cow shed and buy another cow."/>
    <x v="1"/>
    <s v="Bungoma"/>
    <s v="KES"/>
    <n v="3860"/>
    <d v="2016-09-01T08:33:35"/>
    <d v="2016-08-29T09:00:00"/>
    <d v="2016-09-17T23:21:08"/>
    <n v="140"/>
    <n v="11"/>
    <s v="#Animals, #Parent, #Biz Durable Asset, #Repeat Borrower"/>
    <s v="female"/>
    <s v="irregular"/>
    <d v="2016-09-01T00:00:00"/>
    <x v="0"/>
    <s v="low"/>
  </r>
  <r>
    <n v="1144048"/>
    <n v="12000"/>
    <n v="12000"/>
    <s v="Sewing"/>
    <x v="2"/>
    <s v="buy fabric, thread, zippers and buttons."/>
    <x v="10"/>
    <s v="Managua"/>
    <s v="NIO"/>
    <n v="1200"/>
    <d v="2016-09-01T21:52:04"/>
    <d v="2016-08-30T09:00:00"/>
    <d v="2016-09-13T08:56:17"/>
    <n v="100"/>
    <n v="46"/>
    <s v="#Elderly, #Woman Owned Biz, #Fabrics, user_favorite"/>
    <s v="female, female, female"/>
    <s v="irregular"/>
    <d v="2016-09-01T00:00:00"/>
    <x v="0"/>
    <s v="low"/>
  </r>
  <r>
    <n v="1143782"/>
    <n v="1500"/>
    <n v="1500"/>
    <s v="Primary/secondary school costs"/>
    <x v="5"/>
    <s v="to pay for his children’s school fees."/>
    <x v="58"/>
    <s v="Kaduna"/>
    <s v="NGN"/>
    <n v="2880"/>
    <d v="2016-09-01T13:24:40"/>
    <d v="2016-11-29T09:00:00"/>
    <d v="2016-09-14T17:32:20"/>
    <n v="150"/>
    <n v="6"/>
    <s v="#Schooling, #Vegan, #Repeat Borrower, #Parent"/>
    <s v="male"/>
    <s v="bullet"/>
    <d v="2016-09-01T00:00:00"/>
    <x v="0"/>
    <s v="low"/>
  </r>
  <r>
    <n v="1143966"/>
    <n v="2750"/>
    <n v="2750"/>
    <s v="General Store"/>
    <x v="3"/>
    <s v="to purchase groceries to sell."/>
    <x v="0"/>
    <s v="Siquijor, Negros Oriental"/>
    <s v="PHP"/>
    <n v="1450"/>
    <d v="2016-09-01T16:44:25"/>
    <d v="2016-08-17T09:00:00"/>
    <d v="2016-09-11T17:05:49"/>
    <n v="80"/>
    <n v="1"/>
    <s v=""/>
    <s v="female"/>
    <s v="irregular"/>
    <d v="2016-09-01T00:00:00"/>
    <x v="0"/>
    <s v="low"/>
  </r>
  <r>
    <n v="1143375"/>
    <n v="15000"/>
    <n v="15000"/>
    <s v="Motorcycle Transport"/>
    <x v="8"/>
    <s v="to purchase a new motorbike for work."/>
    <x v="4"/>
    <s v="Khsach Kandal district"/>
    <s v="USD"/>
    <n v="610"/>
    <d v="2016-09-01T03:26:24"/>
    <d v="2016-08-10T09:00:00"/>
    <d v="2016-09-23T17:11:08"/>
    <n v="260"/>
    <n v="58"/>
    <s v="#Biz Durable Asset"/>
    <s v="female"/>
    <s v="monthly"/>
    <d v="2016-09-01T00:00:00"/>
    <x v="0"/>
    <s v="high"/>
  </r>
  <r>
    <n v="1143946"/>
    <n v="2500"/>
    <n v="2500"/>
    <s v="Fish Selling"/>
    <x v="1"/>
    <s v="to buy sacks of salt and more fish to make dried fish to sell."/>
    <x v="0"/>
    <s v="Roxas City, Capiz"/>
    <s v="PHP"/>
    <n v="1450"/>
    <d v="2016-09-01T16:20:40"/>
    <d v="2016-08-03T09:00:00"/>
    <d v="2016-09-11T17:25:54"/>
    <n v="70"/>
    <n v="2"/>
    <s v=""/>
    <s v="female"/>
    <s v="irregular"/>
    <d v="2016-09-01T00:00:00"/>
    <x v="0"/>
    <s v="low"/>
  </r>
  <r>
    <n v="1143882"/>
    <n v="9000"/>
    <n v="9000"/>
    <s v="Farming"/>
    <x v="0"/>
    <s v="to buy fertilizer and seeds and to pay farm workers."/>
    <x v="1"/>
    <s v="Thika"/>
    <s v="KES"/>
    <n v="3880"/>
    <d v="2016-09-01T15:07:59"/>
    <d v="2016-08-08T09:00:00"/>
    <d v="2016-10-11T07:44:39"/>
    <n v="140"/>
    <n v="22"/>
    <s v="#Job Creator, #Parent, #Vegan"/>
    <s v="male, male, male"/>
    <s v="monthly"/>
    <d v="2016-09-01T00:00:00"/>
    <x v="0"/>
    <s v="low"/>
  </r>
  <r>
    <n v="1143427"/>
    <n v="1750"/>
    <n v="1750"/>
    <s v="Home Appliances"/>
    <x v="9"/>
    <s v="To buy a water filter to provide safe drinking water for their family._x0009_"/>
    <x v="4"/>
    <s v="Takeo"/>
    <s v="KHR"/>
    <n v="3110"/>
    <d v="2016-09-01T05:33:07"/>
    <d v="2016-08-18T09:00:00"/>
    <d v="2016-09-01T07:53:28"/>
    <n v="80"/>
    <n v="6"/>
    <s v=""/>
    <s v="female, female, female, female"/>
    <s v="monthly"/>
    <d v="2016-09-01T00:00:00"/>
    <x v="0"/>
    <s v="low"/>
  </r>
  <r>
    <n v="1144680"/>
    <n v="5250"/>
    <n v="5250"/>
    <s v="Pigs"/>
    <x v="0"/>
    <s v="to buy feed, vitamins, and vaccines for her pigs."/>
    <x v="0"/>
    <s v="Bindoy, Negros Oriental"/>
    <s v="PHP"/>
    <n v="1450"/>
    <d v="2016-09-02T15:37:39"/>
    <d v="2016-08-17T09:00:00"/>
    <d v="2016-10-11T16:41:10"/>
    <n v="130"/>
    <n v="12"/>
    <s v="#Woman Owned Biz, #Repeat Borrower, #Animals, #Parent, user_favorite"/>
    <s v="female"/>
    <s v="irregular"/>
    <d v="2016-09-02T00:00:00"/>
    <x v="0"/>
    <s v="low"/>
  </r>
  <r>
    <n v="1144670"/>
    <n v="4500"/>
    <n v="4500"/>
    <s v="Butcher Shop"/>
    <x v="1"/>
    <s v="to buy fresh meat to sell on her food stall"/>
    <x v="0"/>
    <s v="Banga, Aklan"/>
    <s v="PHP"/>
    <n v="1450"/>
    <d v="2016-09-02T15:29:03"/>
    <d v="2016-08-04T09:00:00"/>
    <d v="2016-09-22T16:37:33"/>
    <n v="100"/>
    <n v="18"/>
    <s v="#Woman Owned Biz, #Parent"/>
    <s v="female"/>
    <s v="irregular"/>
    <d v="2016-09-02T00:00:00"/>
    <x v="0"/>
    <s v="low"/>
  </r>
  <r>
    <n v="1144266"/>
    <n v="5000"/>
    <n v="5000"/>
    <s v="Food Production/Sales"/>
    <x v="1"/>
    <s v="to purchase bundles of wheat flour, maize flour, tea leaves, and cooking fat"/>
    <x v="1"/>
    <s v="Msambweni"/>
    <s v="KES"/>
    <n v="1640"/>
    <d v="2016-09-02T07:54:16"/>
    <d v="2016-08-09T09:00:00"/>
    <d v="2016-10-11T15:30:17"/>
    <n v="130"/>
    <n v="12"/>
    <s v="#Woman Owned Biz, #Parent, #Schooling"/>
    <s v="female"/>
    <s v="irregular"/>
    <d v="2016-09-02T00:00:00"/>
    <x v="0"/>
    <s v="low"/>
  </r>
  <r>
    <n v="1144359"/>
    <n v="10000"/>
    <n v="10000"/>
    <s v="Beauty Salon"/>
    <x v="2"/>
    <s v="to buy more beauty products for salon use"/>
    <x v="1"/>
    <s v="Kisumu"/>
    <s v="KES"/>
    <n v="1380"/>
    <d v="2016-09-02T09:50:12"/>
    <d v="2016-08-30T09:00:00"/>
    <d v="2016-10-13T07:31:24"/>
    <n v="140"/>
    <n v="17"/>
    <s v="#Woman Owned Biz, #Repeat Borrower, #Parent"/>
    <s v="female"/>
    <s v="monthly"/>
    <d v="2016-09-02T00:00:00"/>
    <x v="0"/>
    <s v="low"/>
  </r>
  <r>
    <n v="1144366"/>
    <n v="3250"/>
    <n v="3250"/>
    <s v="Pigs"/>
    <x v="0"/>
    <s v="to purchase supply of hog feeds to sell."/>
    <x v="0"/>
    <s v="Dalenat, Angadanan, Isabela"/>
    <s v="PHP"/>
    <n v="1230"/>
    <d v="2016-09-02T09:56:37"/>
    <d v="2016-08-30T09:00:00"/>
    <d v="2016-09-12T06:01:33"/>
    <n v="60"/>
    <n v="7"/>
    <s v="#Animals, #Woman Owned Biz, user_favorite"/>
    <s v="female"/>
    <s v="bullet"/>
    <d v="2016-09-02T00:00:00"/>
    <x v="0"/>
    <s v="low"/>
  </r>
  <r>
    <n v="1144390"/>
    <n v="1250"/>
    <n v="1250"/>
    <s v="Home Appliances"/>
    <x v="9"/>
    <s v=" To buy a water filter to provide safe drinking water for their family._x0009_"/>
    <x v="4"/>
    <s v="Kampong Speu"/>
    <s v="KHR"/>
    <n v="3110"/>
    <d v="2016-09-02T10:09:59"/>
    <d v="2016-08-25T09:00:00"/>
    <d v="2016-09-05T13:18:21"/>
    <n v="80"/>
    <n v="5"/>
    <s v="#Technology, #Health and Sanitation, #Eco-friendly"/>
    <s v="female, female, female"/>
    <s v="monthly"/>
    <d v="2016-09-02T00:00:00"/>
    <x v="0"/>
    <s v="low"/>
  </r>
  <r>
    <n v="1145025"/>
    <n v="5500"/>
    <n v="5500"/>
    <s v="Fish Selling"/>
    <x v="1"/>
    <s v="to buy additional boxes of fish to sell and other supplies needed in her business"/>
    <x v="0"/>
    <s v="Ubay, Bohol"/>
    <s v="PHP"/>
    <n v="1450"/>
    <d v="2016-09-04T00:03:39"/>
    <d v="2016-08-10T09:00:00"/>
    <d v="2016-09-13T18:51:17"/>
    <n v="80"/>
    <n v="19"/>
    <s v="#Elderly, #Woman Owned Biz, #Repeat Borrower, user_favorite"/>
    <s v="female"/>
    <s v="irregular"/>
    <d v="2016-09-03T00:00:00"/>
    <x v="0"/>
    <s v="low"/>
  </r>
  <r>
    <n v="1145018"/>
    <n v="2750"/>
    <n v="2750"/>
    <s v="Services"/>
    <x v="2"/>
    <s v="to buy a solar powered recharge station to recharge mobile phones and LED lights for rural households without electricity."/>
    <x v="47"/>
    <s v="Kamonyi"/>
    <s v="RWF"/>
    <n v="2710"/>
    <d v="2016-09-03T23:46:13"/>
    <d v="2016-08-27T09:00:00"/>
    <d v="2016-09-17T15:40:45"/>
    <n v="390"/>
    <n v="9"/>
    <s v="#Eco-friendly, #Technology, #Biz Durable Asset, #Health and Sanitation, #Supporting Family, user_favorite, user_favorite, user_favorite"/>
    <s v="male"/>
    <s v="irregular"/>
    <d v="2016-09-03T00:00:00"/>
    <x v="0"/>
    <s v="low"/>
  </r>
  <r>
    <n v="1144944"/>
    <n v="3750"/>
    <n v="3750"/>
    <s v="General Store"/>
    <x v="3"/>
    <s v="to buy items such as canned goods, personal care products, bread, drinks, shampoo and other groceries to sell."/>
    <x v="0"/>
    <s v="Roxas City, Capiz"/>
    <s v="PHP"/>
    <n v="1450"/>
    <d v="2016-09-03T09:41:24"/>
    <d v="2016-08-04T09:00:00"/>
    <d v="2016-09-12T20:38:46"/>
    <n v="70"/>
    <n v="1"/>
    <s v="#Elderly, #Woman Owned Biz, #Repeat Borrower"/>
    <s v="female"/>
    <s v="irregular"/>
    <d v="2016-09-03T00:00:00"/>
    <x v="0"/>
    <s v="low"/>
  </r>
  <r>
    <n v="1144956"/>
    <n v="9000"/>
    <n v="9000"/>
    <s v="General Store"/>
    <x v="3"/>
    <s v="to buy a fridge, basins, books, and soft drinks for her retail shop."/>
    <x v="13"/>
    <s v="Kagadi"/>
    <s v="UGX"/>
    <n v="1630"/>
    <d v="2016-09-03T11:04:23"/>
    <d v="2016-08-11T09:00:00"/>
    <d v="2016-09-21T12:58:44"/>
    <n v="120"/>
    <n v="33"/>
    <s v="user_favorite"/>
    <s v="female"/>
    <s v="monthly"/>
    <d v="2016-09-03T00:00:00"/>
    <x v="0"/>
    <s v="low"/>
  </r>
  <r>
    <n v="1145029"/>
    <n v="1750"/>
    <n v="1750"/>
    <s v="General Store"/>
    <x v="3"/>
    <s v="to buy items to sell like noodles, canned goods, condiments, and other groceries"/>
    <x v="0"/>
    <s v="Catbalogan, Samar"/>
    <s v="PHP"/>
    <n v="1450"/>
    <d v="2016-09-04T00:16:54"/>
    <d v="2016-08-18T09:00:00"/>
    <d v="2016-09-14T02:00:10"/>
    <n v="80"/>
    <n v="7"/>
    <s v="#Woman Owned Biz, #Parent, user_favorite"/>
    <s v="female"/>
    <s v="irregular"/>
    <d v="2016-09-03T00:00:00"/>
    <x v="0"/>
    <s v="low"/>
  </r>
  <r>
    <n v="1145076"/>
    <n v="27000"/>
    <n v="27000"/>
    <s v="Home Energy"/>
    <x v="9"/>
    <s v=" to buy a Solarium "/>
    <x v="23"/>
    <s v="Dier Al-Balah, Gaza Strip"/>
    <s v="USD"/>
    <n v="800"/>
    <d v="2016-09-04T09:23:17"/>
    <d v="2016-08-07T09:00:00"/>
    <d v="2016-10-12T15:13:01"/>
    <n v="390"/>
    <n v="89"/>
    <s v="#Eco-friendly, #Health and Sanitation, #Parent, #Technology, user_favorite, user_favorite, user_favorite"/>
    <s v="male"/>
    <s v="monthly"/>
    <d v="2016-09-04T00:00:00"/>
    <x v="0"/>
    <s v="high"/>
  </r>
  <r>
    <n v="1145132"/>
    <n v="2250"/>
    <n v="2250"/>
    <s v="Fish Selling"/>
    <x v="1"/>
    <s v="to purchase additional boxes of dried fish to sell."/>
    <x v="0"/>
    <s v="Estancia, Iloilo"/>
    <s v="PHP"/>
    <n v="1450"/>
    <d v="2016-09-04T14:22:52"/>
    <d v="2016-08-05T09:00:00"/>
    <d v="2016-09-13T13:13:22"/>
    <n v="70"/>
    <n v="6"/>
    <s v="#Woman Owned Biz, #Parent"/>
    <s v="female"/>
    <s v="irregular"/>
    <d v="2016-09-04T00:00:00"/>
    <x v="0"/>
    <s v="low"/>
  </r>
  <r>
    <n v="1145107"/>
    <n v="2000"/>
    <n v="2000"/>
    <s v="Fish Selling"/>
    <x v="1"/>
    <s v="to buy more fresh fish to sell and other materials needed including plastic bags and boxes for her fish."/>
    <x v="0"/>
    <s v="Estancia, Iloilo"/>
    <s v="PHP"/>
    <n v="1450"/>
    <d v="2016-09-04T13:20:38"/>
    <d v="2016-08-05T09:00:00"/>
    <d v="2016-09-13T04:14:35"/>
    <n v="70"/>
    <n v="3"/>
    <s v="#Woman Owned Biz, #Parent"/>
    <s v="female"/>
    <s v="irregular"/>
    <d v="2016-09-04T00:00:00"/>
    <x v="0"/>
    <s v="low"/>
  </r>
  <r>
    <n v="1145170"/>
    <n v="2250"/>
    <n v="2250"/>
    <s v="Farming"/>
    <x v="0"/>
    <s v="to buy fertilizers and other farm supplies"/>
    <x v="0"/>
    <s v="Sogod Cebu"/>
    <s v="PHP"/>
    <n v="1450"/>
    <d v="2016-09-04T16:19:20"/>
    <d v="2016-08-10T09:00:00"/>
    <d v="2016-09-13T14:13:53"/>
    <n v="70"/>
    <n v="6"/>
    <s v=""/>
    <s v="female"/>
    <s v="irregular"/>
    <d v="2016-09-04T00:00:00"/>
    <x v="0"/>
    <s v="low"/>
  </r>
  <r>
    <n v="1145294"/>
    <n v="4000"/>
    <n v="4000"/>
    <s v="Personal Housing Expenses"/>
    <x v="4"/>
    <s v="to build a clean water sources facility at their home to improve access to water sources for their family."/>
    <x v="30"/>
    <s v="Tangerang"/>
    <s v="IDR"/>
    <n v="4060"/>
    <d v="2016-09-05T05:35:57"/>
    <d v="2016-08-15T09:00:00"/>
    <d v="2016-09-21T00:52:17"/>
    <n v="370"/>
    <n v="12"/>
    <s v="#Health and Sanitation, #Eco-friendly, #Elderly, user_favorite, #Parent, user_favorite"/>
    <s v="female"/>
    <s v="irregular"/>
    <d v="2016-09-05T00:00:00"/>
    <x v="0"/>
    <s v="low"/>
  </r>
  <r>
    <n v="1145695"/>
    <n v="3000"/>
    <n v="3000"/>
    <s v="Beauty Salon"/>
    <x v="2"/>
    <s v="to buy beauty salon equipment"/>
    <x v="1"/>
    <s v="Naivasha"/>
    <s v="KES"/>
    <n v="1380"/>
    <d v="2016-09-05T14:18:29"/>
    <d v="2016-08-29T09:00:00"/>
    <d v="2016-09-17T23:55:53"/>
    <n v="80"/>
    <n v="6"/>
    <s v="#Woman Owned Biz, #Parent, #Single Parent, #First Loan"/>
    <s v="female"/>
    <s v="monthly"/>
    <d v="2016-09-05T00:00:00"/>
    <x v="0"/>
    <s v="low"/>
  </r>
  <r>
    <n v="1145754"/>
    <n v="3000"/>
    <n v="3000"/>
    <s v="Primary/secondary school costs"/>
    <x v="5"/>
    <s v="to pay for children’s school fees"/>
    <x v="58"/>
    <s v="Kaduna"/>
    <s v="NGN"/>
    <n v="2880"/>
    <d v="2016-09-05T16:12:25"/>
    <d v="2016-11-30T09:00:00"/>
    <d v="2016-09-15T02:45:17"/>
    <n v="150"/>
    <n v="12"/>
    <s v="#Schooling, #Vegan, #Repeat Borrower, #Parent"/>
    <s v="male"/>
    <s v="bullet"/>
    <d v="2016-09-05T00:00:00"/>
    <x v="0"/>
    <s v="low"/>
  </r>
  <r>
    <n v="1145482"/>
    <n v="2750"/>
    <n v="2750"/>
    <s v="Weaving"/>
    <x v="11"/>
    <s v="to buy nipa leaves, bamboo sticks, and other supplies needed in her business."/>
    <x v="0"/>
    <s v="Calbayog City, Samar"/>
    <s v="PHP"/>
    <n v="1450"/>
    <d v="2016-09-05T09:22:32"/>
    <d v="2016-08-18T09:00:00"/>
    <d v="2016-09-14T06:37:16"/>
    <n v="80"/>
    <n v="6"/>
    <s v="#Woman Owned Biz, #Repeat Borrower, #Parent"/>
    <s v="female"/>
    <s v="irregular"/>
    <d v="2016-09-05T00:00:00"/>
    <x v="0"/>
    <s v="low"/>
  </r>
  <r>
    <n v="1145306"/>
    <n v="5000"/>
    <n v="5000"/>
    <s v="Fishing"/>
    <x v="1"/>
    <s v="to purchase fishing net, gasoline, and wood for her business."/>
    <x v="0"/>
    <s v="Hinobaan, Negros Occidental"/>
    <s v="PHP"/>
    <n v="1450"/>
    <d v="2016-09-05T05:48:30"/>
    <d v="2016-08-12T09:00:00"/>
    <d v="2016-09-14T14:10:13"/>
    <n v="110"/>
    <n v="11"/>
    <s v="#Woman Owned Biz, #Repeat Borrower"/>
    <s v="female"/>
    <s v="irregular"/>
    <d v="2016-09-05T00:00:00"/>
    <x v="0"/>
    <s v="low"/>
  </r>
  <r>
    <n v="1145360"/>
    <n v="1750"/>
    <n v="1750"/>
    <s v="Agriculture"/>
    <x v="0"/>
    <s v="buy 15 bowls of carrot seeds and 3 bowls of spinach seeds"/>
    <x v="41"/>
    <s v="Agoe"/>
    <s v="XOF"/>
    <n v="2960"/>
    <d v="2016-09-05T07:10:57"/>
    <d v="2016-08-17T09:00:00"/>
    <d v="2016-09-14T13:15:57"/>
    <n v="130"/>
    <n v="7"/>
    <s v="#Repeat Borrower, user_favorite, user_favorite"/>
    <s v="female"/>
    <s v="irregular"/>
    <d v="2016-09-05T00:00:00"/>
    <x v="0"/>
    <s v="low"/>
  </r>
  <r>
    <n v="1145268"/>
    <n v="2250"/>
    <n v="2250"/>
    <s v="Fishing"/>
    <x v="1"/>
    <s v="to buy fish nets, gasoline, and other fishing supplies"/>
    <x v="0"/>
    <s v="Catbalogan, Samar"/>
    <s v="PHP"/>
    <n v="1450"/>
    <d v="2016-09-05T05:06:51"/>
    <d v="2016-08-19T09:00:00"/>
    <d v="2016-09-13T23:47:54"/>
    <n v="80"/>
    <n v="9"/>
    <s v="#Woman Owned Biz"/>
    <s v="female"/>
    <s v="irregular"/>
    <d v="2016-09-05T00:00:00"/>
    <x v="0"/>
    <s v="low"/>
  </r>
  <r>
    <n v="1145636"/>
    <n v="7000"/>
    <n v="7000"/>
    <s v="Food Production/Sales"/>
    <x v="1"/>
    <s v="to increase her food inventory and to add more sacks of charcoal, cooking oil, and cans of paraffin."/>
    <x v="11"/>
    <s v="Dar es Salaam"/>
    <s v="TZS"/>
    <n v="870"/>
    <d v="2016-09-05T12:59:54"/>
    <d v="2016-08-30T09:00:00"/>
    <d v="2016-09-16T00:33:18"/>
    <n v="140"/>
    <n v="18"/>
    <s v="#Woman Owned Biz"/>
    <s v="female, female, female"/>
    <s v="irregular"/>
    <d v="2016-09-05T00:00:00"/>
    <x v="0"/>
    <s v="low"/>
  </r>
  <r>
    <n v="1146538"/>
    <n v="3000"/>
    <n v="3000"/>
    <s v="Higher education costs"/>
    <x v="5"/>
    <s v="to pay for a laptop required for a US college degree."/>
    <x v="47"/>
    <s v="Kigali"/>
    <s v="RWF"/>
    <n v="4410"/>
    <d v="2016-09-06T22:44:59"/>
    <d v="2016-08-15T09:00:00"/>
    <d v="2016-09-26T07:27:15"/>
    <n v="360"/>
    <n v="3"/>
    <s v="#Schooling, #Technology"/>
    <s v="male"/>
    <s v="monthly"/>
    <d v="2016-09-06T00:00:00"/>
    <x v="0"/>
    <s v="low"/>
  </r>
  <r>
    <n v="1145955"/>
    <n v="2000"/>
    <n v="2000"/>
    <s v="Home Appliances"/>
    <x v="9"/>
    <s v="To buy a water filter to provide safe drinking water for their family._x0009__x0009_"/>
    <x v="4"/>
    <s v="Siem Reap"/>
    <s v="KHR"/>
    <n v="3110"/>
    <d v="2016-09-06T04:18:43"/>
    <d v="2016-08-12T09:00:00"/>
    <d v="2016-09-08T15:27:30"/>
    <n v="80"/>
    <n v="8"/>
    <s v="#Technology, #Eco-friendly, #Health and Sanitation"/>
    <s v="female, female, female, male, female"/>
    <s v="monthly"/>
    <d v="2016-09-06T00:00:00"/>
    <x v="0"/>
    <s v="low"/>
  </r>
  <r>
    <n v="1145978"/>
    <n v="2250"/>
    <n v="2250"/>
    <s v="Fishing"/>
    <x v="1"/>
    <s v="to buy more materials and gear for her fishing business."/>
    <x v="0"/>
    <s v="Liloan, Cebu"/>
    <s v="PHP"/>
    <n v="1450"/>
    <d v="2016-09-06T04:33:10"/>
    <d v="2016-08-05T09:00:00"/>
    <d v="2016-09-15T06:35:13"/>
    <n v="70"/>
    <n v="1"/>
    <s v=""/>
    <s v="female"/>
    <s v="irregular"/>
    <d v="2016-09-06T00:00:00"/>
    <x v="0"/>
    <s v="low"/>
  </r>
  <r>
    <n v="1146242"/>
    <n v="1500"/>
    <n v="1500"/>
    <s v="Home Energy"/>
    <x v="9"/>
    <s v="to buy an eco-friendly jiko."/>
    <x v="1"/>
    <s v="Siongiroi"/>
    <s v="KES"/>
    <n v="1560"/>
    <d v="2016-09-06T10:42:21"/>
    <d v="2016-08-31T09:00:00"/>
    <d v="2016-09-17T19:20:29"/>
    <n v="140"/>
    <n v="2"/>
    <s v="#Eco-friendly, #Supporting Family, #Technology"/>
    <s v="male"/>
    <s v="monthly"/>
    <d v="2016-09-06T00:00:00"/>
    <x v="0"/>
    <s v="low"/>
  </r>
  <r>
    <n v="1146378"/>
    <n v="3000"/>
    <n v="3000"/>
    <s v="Waste Management"/>
    <x v="2"/>
    <s v="to pay for one fresh life toilet."/>
    <x v="1"/>
    <s v="Kwa Njenga, Mukuru, Nairobi."/>
    <s v="KES"/>
    <n v="2580"/>
    <d v="2016-09-06T13:58:05"/>
    <d v="2016-08-07T09:00:00"/>
    <d v="2016-09-16T19:10:08"/>
    <n v="140"/>
    <n v="10"/>
    <s v="#Biz Durable Asset, #Eco-friendly, #Health and Sanitation, #Technology, #Woman Owned Biz, user_favorite, user_favorite"/>
    <s v="female"/>
    <s v="monthly"/>
    <d v="2016-09-06T00:00:00"/>
    <x v="0"/>
    <s v="low"/>
  </r>
  <r>
    <n v="1146094"/>
    <n v="2000"/>
    <n v="2000"/>
    <s v="Agriculture"/>
    <x v="0"/>
    <s v="to buy dairy feeds so as to increase milk production and hence have more income to enable her provide better diet and clothing and to pay school fees for her children."/>
    <x v="1"/>
    <s v="Limuru"/>
    <s v="KES"/>
    <n v="3880"/>
    <d v="2016-09-06T06:29:26"/>
    <d v="2016-08-08T09:00:00"/>
    <d v="2016-09-15T17:41:44"/>
    <n v="110"/>
    <n v="4"/>
    <s v="#Woman Owned Biz, #Animals, #Parent"/>
    <s v="female, female"/>
    <s v="monthly"/>
    <d v="2016-09-06T00:00:00"/>
    <x v="0"/>
    <s v="low"/>
  </r>
  <r>
    <n v="1146327"/>
    <n v="8250"/>
    <n v="20000"/>
    <s v="Services"/>
    <x v="2"/>
    <s v="to buy new office furniture and equipment"/>
    <x v="23"/>
    <s v="Gaza City- Gaza Strip"/>
    <s v="USD"/>
    <n v="800"/>
    <d v="2016-09-06T13:03:52"/>
    <d v="2016-08-14T09:00:00"/>
    <m/>
    <n v="210"/>
    <n v="31"/>
    <s v="user_favorite, user_favorite, #Parent, #Biz Durable Asset, user_favorite"/>
    <s v="male"/>
    <s v="monthly"/>
    <d v="2016-09-06T00:00:00"/>
    <x v="1"/>
    <s v="low"/>
  </r>
  <r>
    <n v="1146436"/>
    <n v="10750"/>
    <n v="36500"/>
    <s v="Decorations Sales"/>
    <x v="3"/>
    <s v=""/>
    <x v="5"/>
    <s v=""/>
    <s v="BOB"/>
    <n v="1100"/>
    <d v="2016-09-06T16:29:35"/>
    <d v="2016-08-30T09:00:00"/>
    <m/>
    <n v="90"/>
    <n v="40"/>
    <s v="user_favorite, #First Loan, #Parent, #Woman Owned Biz, #First Loan, #Female Education, #Schooling, user_favorite"/>
    <s v=""/>
    <s v="monthly"/>
    <d v="2016-09-06T00:00:00"/>
    <x v="1"/>
    <s v="low"/>
  </r>
  <r>
    <n v="1146268"/>
    <n v="10500"/>
    <n v="10500"/>
    <s v="Services"/>
    <x v="2"/>
    <s v="to purchase some needed tools to facilitate his work and enhance his business. "/>
    <x v="40"/>
    <s v=""/>
    <s v="LBP"/>
    <n v="1150"/>
    <d v="2016-09-06T11:24:56"/>
    <d v="2016-08-08T09:00:00"/>
    <d v="2016-10-13T03:31:54"/>
    <n v="140"/>
    <n v="27"/>
    <s v="user_favorite, user_favorite, user_favorite, #Biz Durable Asset, #Repeat Borrower, user_favorite"/>
    <s v="male"/>
    <s v="monthly"/>
    <d v="2016-09-06T00:00:00"/>
    <x v="0"/>
    <s v="low"/>
  </r>
  <r>
    <n v="1146854"/>
    <n v="4000"/>
    <n v="4000"/>
    <s v="Cereals"/>
    <x v="1"/>
    <s v="To buy cereals."/>
    <x v="1"/>
    <s v="Nandi Hills"/>
    <s v="KES"/>
    <n v="1560"/>
    <d v="2016-09-07T10:54:04"/>
    <d v="2016-08-22T09:00:00"/>
    <d v="2016-10-14T16:37:58"/>
    <n v="140"/>
    <n v="15"/>
    <s v="#Woman Owned Biz, #Repeat Borrower"/>
    <s v="female"/>
    <s v="monthly"/>
    <d v="2016-09-07T00:00:00"/>
    <x v="0"/>
    <s v="low"/>
  </r>
  <r>
    <n v="1146610"/>
    <n v="3000"/>
    <n v="3000"/>
    <s v="Food Market"/>
    <x v="1"/>
    <s v="to buy dried fish to resell"/>
    <x v="0"/>
    <s v="Baybay, Leyte"/>
    <s v="PHP"/>
    <n v="1250"/>
    <d v="2016-09-07T04:06:07"/>
    <d v="2016-08-10T09:00:00"/>
    <d v="2016-09-17T19:04:51"/>
    <n v="120"/>
    <n v="11"/>
    <s v="#Elderly"/>
    <s v="female"/>
    <s v="irregular"/>
    <d v="2016-09-07T00:00:00"/>
    <x v="0"/>
    <s v="low"/>
  </r>
  <r>
    <n v="1146926"/>
    <n v="45000"/>
    <n v="45000"/>
    <s v="Food Production/Sales"/>
    <x v="1"/>
    <s v="to invest in developing her cooking business to increase her production"/>
    <x v="40"/>
    <s v="Beirut"/>
    <s v="USD"/>
    <n v="770"/>
    <d v="2016-09-07T13:10:34"/>
    <d v="2016-08-16T09:00:00"/>
    <d v="2016-09-20T03:08:41"/>
    <n v="80"/>
    <n v="120"/>
    <s v="#Repeat Borrower, #Parent, user_favorite, user_favorite"/>
    <s v="female, female, female, female, female"/>
    <s v="monthly"/>
    <d v="2016-09-07T00:00:00"/>
    <x v="0"/>
    <s v="high"/>
  </r>
  <r>
    <n v="1147024"/>
    <n v="7750"/>
    <n v="7750"/>
    <s v="Grocery Store"/>
    <x v="1"/>
    <s v="to buy materials to rebuild her store, and buy rice, sugar, oils, etc."/>
    <x v="14"/>
    <s v="Portoviejo"/>
    <s v="USD"/>
    <n v="1370"/>
    <d v="2016-09-07T17:07:13"/>
    <d v="2016-08-08T09:00:00"/>
    <d v="2016-09-08T21:21:32"/>
    <n v="70"/>
    <n v="21"/>
    <s v="#Elderly, #Repeat Borrower"/>
    <s v="female"/>
    <s v="irregular"/>
    <d v="2016-09-07T00:00:00"/>
    <x v="0"/>
    <s v="low"/>
  </r>
  <r>
    <n v="1146697"/>
    <n v="5500"/>
    <n v="5500"/>
    <s v="Higher education costs"/>
    <x v="5"/>
    <s v="to pay his university tuition."/>
    <x v="2"/>
    <s v="Kanibadam"/>
    <s v="TJS"/>
    <n v="1000"/>
    <d v="2016-09-07T06:55:02"/>
    <d v="2016-08-11T09:00:00"/>
    <d v="2016-09-24T01:29:45"/>
    <n v="140"/>
    <n v="22"/>
    <s v="#Schooling, #Single, user_favorite"/>
    <s v="male"/>
    <s v="monthly"/>
    <d v="2016-09-07T00:00:00"/>
    <x v="0"/>
    <s v="low"/>
  </r>
  <r>
    <n v="1146795"/>
    <n v="4000"/>
    <n v="4000"/>
    <s v="Farming"/>
    <x v="0"/>
    <s v="_x0009_to buy horticulture seeds to plant."/>
    <x v="1"/>
    <s v="Eldoret"/>
    <s v="KES"/>
    <n v="1560"/>
    <d v="2016-09-07T10:08:27"/>
    <d v="2016-08-18T09:00:00"/>
    <d v="2016-09-30T18:58:29"/>
    <n v="140"/>
    <n v="15"/>
    <s v="#Woman Owned Biz"/>
    <s v="female"/>
    <s v="monthly"/>
    <d v="2016-09-07T00:00:00"/>
    <x v="0"/>
    <s v="low"/>
  </r>
  <r>
    <n v="1146996"/>
    <n v="34250"/>
    <n v="34250"/>
    <s v="Food Market"/>
    <x v="1"/>
    <s v="to expand her business by purchasing more rice, beans, sugar, Irish potatoes, and Colgate."/>
    <x v="47"/>
    <s v=""/>
    <s v="RWF"/>
    <n v="1170"/>
    <d v="2016-09-07T15:56:51"/>
    <d v="2016-08-30T09:00:00"/>
    <d v="2016-10-03T21:52:08"/>
    <n v="80"/>
    <n v="33"/>
    <s v="user_favorite, #Woman Owned Biz, #Repeat Borrower, #Parent, #Vegan"/>
    <s v="female, female, male, female, female, male, female, male, male, female, male, female, female"/>
    <s v="irregular"/>
    <d v="2016-09-07T00:00:00"/>
    <x v="0"/>
    <s v="low"/>
  </r>
  <r>
    <n v="1146823"/>
    <n v="7750"/>
    <n v="7750"/>
    <s v="Sewing"/>
    <x v="2"/>
    <s v="to buy a computer sewing machine"/>
    <x v="2"/>
    <s v="Dangara"/>
    <s v="TJS"/>
    <n v="630"/>
    <d v="2016-09-07T10:24:44"/>
    <d v="2016-09-06T09:00:00"/>
    <d v="2016-10-12T20:19:20"/>
    <n v="200"/>
    <n v="29"/>
    <s v="#Technology, #Fabrics, #Biz Durable Asset, #Woman Owned Biz"/>
    <s v="female"/>
    <s v="monthly"/>
    <d v="2016-09-07T00:00:00"/>
    <x v="0"/>
    <s v="low"/>
  </r>
  <r>
    <n v="1146738"/>
    <n v="11750"/>
    <n v="11750"/>
    <s v="Beauty Salon"/>
    <x v="2"/>
    <s v="to ‎buy new beauty products."/>
    <x v="16"/>
    <s v="Southern Ghour"/>
    <s v="JOD"/>
    <n v="1850"/>
    <d v="2016-09-07T08:31:29"/>
    <d v="2016-08-17T09:00:00"/>
    <d v="2016-10-16T23:46:58"/>
    <n v="210"/>
    <n v="41"/>
    <s v="#Single, #Woman Owned Biz, user_favorite, user_favorite"/>
    <s v="female"/>
    <s v="monthly"/>
    <d v="2016-09-07T00:00:00"/>
    <x v="0"/>
    <s v="low"/>
  </r>
  <r>
    <n v="1146640"/>
    <n v="3750"/>
    <n v="3750"/>
    <s v="Used Shoes"/>
    <x v="7"/>
    <s v="to buy additional sacks of used shoes to sell and other supplies needed in her business"/>
    <x v="0"/>
    <s v="Sogod Leyte"/>
    <s v="PHP"/>
    <n v="1450"/>
    <d v="2016-09-07T05:05:22"/>
    <d v="2016-08-11T09:00:00"/>
    <d v="2016-09-16T21:41:38"/>
    <n v="50"/>
    <n v="1"/>
    <s v=""/>
    <s v="female"/>
    <s v="irregular"/>
    <d v="2016-09-07T00:00:00"/>
    <x v="0"/>
    <s v="low"/>
  </r>
  <r>
    <n v="1147638"/>
    <n v="4250"/>
    <n v="4250"/>
    <s v="General Store"/>
    <x v="3"/>
    <s v="to buy a box of chicken, sack of flour, sack of rice, box of tinned fish, box of vegetable oil, and box of milk."/>
    <x v="27"/>
    <s v="Sauano Fagaloa"/>
    <s v="WST"/>
    <n v="150"/>
    <d v="2016-09-08T13:02:13"/>
    <d v="2016-08-31T09:00:00"/>
    <d v="2016-10-17T23:59:39"/>
    <n v="140"/>
    <n v="17"/>
    <s v="#Elderly, #Woman Owned Biz"/>
    <s v="female"/>
    <s v="irregular"/>
    <d v="2016-09-08T00:00:00"/>
    <x v="0"/>
    <s v="low"/>
  </r>
  <r>
    <n v="1147710"/>
    <n v="10000"/>
    <n v="10000"/>
    <s v="Poultry"/>
    <x v="0"/>
    <s v="to raise chickens."/>
    <x v="14"/>
    <s v="San Gabriel"/>
    <s v="USD"/>
    <n v="1880"/>
    <d v="2016-09-08T16:09:29"/>
    <d v="2016-09-07T09:00:00"/>
    <d v="2016-10-07T21:59:14"/>
    <n v="170"/>
    <n v="30"/>
    <s v="#Animals, #Schooling, user_favorite"/>
    <s v="male"/>
    <s v="monthly"/>
    <d v="2016-09-08T00:00:00"/>
    <x v="0"/>
    <s v="low"/>
  </r>
  <r>
    <n v="1147279"/>
    <n v="5000"/>
    <n v="5000"/>
    <s v="Farming"/>
    <x v="0"/>
    <s v="to buy farm inputs."/>
    <x v="1"/>
    <s v="karatina"/>
    <s v="KES"/>
    <n v="1380"/>
    <d v="2016-09-08T08:05:45"/>
    <d v="2016-09-06T09:00:00"/>
    <d v="2016-09-18T18:25:26"/>
    <n v="80"/>
    <n v="20"/>
    <s v="#Woman Owned Biz"/>
    <s v="female"/>
    <s v="monthly"/>
    <d v="2016-09-08T00:00:00"/>
    <x v="0"/>
    <s v="low"/>
  </r>
  <r>
    <n v="1147501"/>
    <n v="5750"/>
    <n v="5750"/>
    <s v="Higher education costs"/>
    <x v="5"/>
    <s v="to cover the rest of the ‎semester fees.‎"/>
    <x v="16"/>
    <s v="Salheye"/>
    <s v="JOD"/>
    <n v="1850"/>
    <d v="2016-09-08T10:51:45"/>
    <d v="2016-08-24T09:00:00"/>
    <d v="2016-09-24T14:31:14"/>
    <n v="180"/>
    <n v="15"/>
    <s v="#Schooling, user_favorite"/>
    <s v="male"/>
    <s v="monthly"/>
    <d v="2016-09-08T00:00:00"/>
    <x v="0"/>
    <s v="low"/>
  </r>
  <r>
    <n v="1147549"/>
    <n v="11500"/>
    <n v="11500"/>
    <s v="Higher education costs"/>
    <x v="5"/>
    <s v="to pay for college and degree in IT"/>
    <x v="16"/>
    <s v="Jarash"/>
    <s v="JOD"/>
    <n v="1850"/>
    <d v="2016-09-08T11:28:49"/>
    <d v="2016-08-28T09:00:00"/>
    <d v="2016-10-12T06:23:49"/>
    <n v="180"/>
    <n v="20"/>
    <s v="#Schooling, user_favorite, user_favorite, user_favorite"/>
    <s v="male"/>
    <s v="monthly"/>
    <d v="2016-09-08T00:00:00"/>
    <x v="0"/>
    <s v="low"/>
  </r>
  <r>
    <n v="1147565"/>
    <n v="4750"/>
    <n v="4750"/>
    <s v="Personal Housing Expenses"/>
    <x v="4"/>
    <s v="to build the latrine to improve the health of her family."/>
    <x v="17"/>
    <s v="Bo Trach, Quang Binh"/>
    <s v="VND"/>
    <n v="3940"/>
    <d v="2016-09-08T11:42:36"/>
    <d v="2016-08-21T09:00:00"/>
    <d v="2016-09-19T03:23:50"/>
    <n v="260"/>
    <n v="17"/>
    <s v="#Eco-friendly, #Elderly, #Health and Sanitation"/>
    <s v="female"/>
    <s v="monthly"/>
    <d v="2016-09-08T00:00:00"/>
    <x v="0"/>
    <s v="low"/>
  </r>
  <r>
    <n v="1147302"/>
    <n v="2500"/>
    <n v="2500"/>
    <s v="Personal Housing Expenses"/>
    <x v="4"/>
    <s v="to build a sanitary toilet for her family"/>
    <x v="0"/>
    <s v="Canlaon, Negros Oriental"/>
    <s v="PHP"/>
    <n v="1450"/>
    <d v="2016-09-08T08:26:10"/>
    <d v="2016-08-26T09:00:00"/>
    <d v="2016-09-19T07:01:06"/>
    <n v="140"/>
    <n v="10"/>
    <s v="#Eco-friendly, #Health and Sanitation, #Parent, user_favorite, user_favorite"/>
    <s v="female"/>
    <s v="irregular"/>
    <d v="2016-09-08T00:00:00"/>
    <x v="0"/>
    <s v="low"/>
  </r>
  <r>
    <n v="1147256"/>
    <n v="1250"/>
    <n v="1250"/>
    <s v="Pigs"/>
    <x v="0"/>
    <s v="to buy feed, vitamins, and other supplies to raise her livestock."/>
    <x v="0"/>
    <s v="Sogod Leyte"/>
    <s v="PHP"/>
    <n v="1450"/>
    <d v="2016-09-08T07:45:19"/>
    <d v="2016-08-11T09:00:00"/>
    <d v="2016-09-18T10:25:13"/>
    <n v="80"/>
    <n v="1"/>
    <s v=""/>
    <s v="female"/>
    <s v="irregular"/>
    <d v="2016-09-08T00:00:00"/>
    <x v="0"/>
    <s v="low"/>
  </r>
  <r>
    <n v="1147355"/>
    <n v="14750"/>
    <n v="14750"/>
    <s v="Personal Housing Expenses"/>
    <x v="4"/>
    <s v="to make basic repairs to her family's poorly-built house."/>
    <x v="49"/>
    <s v=""/>
    <s v="ALL"/>
    <n v="2390"/>
    <d v="2016-09-08T09:19:32"/>
    <d v="2016-08-29T09:00:00"/>
    <d v="2016-09-20T00:29:47"/>
    <n v="270"/>
    <n v="41"/>
    <s v="#Repeat Borrower, user_favorite, user_favorite, user_favorite, user_favorite, #Parent, #Repair Renew Replace, user_favorite, user_favorite, user_favorite"/>
    <s v="female"/>
    <s v="monthly"/>
    <d v="2016-09-08T00:00:00"/>
    <x v="0"/>
    <s v="low"/>
  </r>
  <r>
    <n v="1147247"/>
    <n v="2250"/>
    <n v="2250"/>
    <s v="General Store"/>
    <x v="3"/>
    <s v="to expand her grocery shop business through buying products in bulk."/>
    <x v="29"/>
    <s v="BBSR-Khandagiri"/>
    <s v="INR"/>
    <n v="4280"/>
    <d v="2016-09-08T07:38:19"/>
    <d v="2016-08-30T09:00:00"/>
    <d v="2016-09-18T19:36:49"/>
    <n v="150"/>
    <n v="9"/>
    <s v=""/>
    <s v="female"/>
    <s v="monthly"/>
    <d v="2016-09-08T00:00:00"/>
    <x v="0"/>
    <s v="low"/>
  </r>
  <r>
    <n v="1148033"/>
    <n v="6750"/>
    <n v="6750"/>
    <s v="Used Shoes"/>
    <x v="7"/>
    <s v="to buy four bales of used shoes."/>
    <x v="66"/>
    <s v="Antsirabe"/>
    <s v="MGA"/>
    <n v="3590"/>
    <d v="2016-09-09T07:32:11"/>
    <d v="2016-09-02T09:00:00"/>
    <d v="2016-09-18T16:17:19"/>
    <n v="140"/>
    <n v="27"/>
    <s v="#Eco-friendly"/>
    <s v="female"/>
    <s v="monthly"/>
    <d v="2016-09-09T00:00:00"/>
    <x v="0"/>
    <s v="low"/>
  </r>
  <r>
    <n v="1148370"/>
    <n v="13500"/>
    <n v="13500"/>
    <s v="Beauty Salon"/>
    <x v="2"/>
    <s v="to replace the out-of-stock cosmetics, beauty supplies and women's hair for sale."/>
    <x v="11"/>
    <s v="Dar es Salaam"/>
    <s v="TZS"/>
    <n v="870"/>
    <d v="2016-09-09T15:33:56"/>
    <d v="2016-09-06T09:00:00"/>
    <d v="2016-09-21T22:36:59"/>
    <n v="60"/>
    <n v="44"/>
    <s v="user_favorite"/>
    <s v="female, female, female"/>
    <s v="irregular"/>
    <d v="2016-09-09T00:00:00"/>
    <x v="0"/>
    <s v="low"/>
  </r>
  <r>
    <n v="1148570"/>
    <n v="9500"/>
    <n v="9500"/>
    <s v="Higher education costs"/>
    <x v="5"/>
    <s v="to pay her university fees for her nursing program."/>
    <x v="19"/>
    <s v="CHACO"/>
    <s v="PYG"/>
    <n v="580"/>
    <d v="2016-09-10T00:13:28"/>
    <d v="2016-08-09T09:00:00"/>
    <d v="2016-09-12T13:23:35"/>
    <n v="140"/>
    <n v="38"/>
    <s v="#Schooling, user_favorite"/>
    <s v="female"/>
    <s v="monthly"/>
    <d v="2016-09-09T00:00:00"/>
    <x v="0"/>
    <s v="low"/>
  </r>
  <r>
    <n v="1148575"/>
    <n v="14750"/>
    <n v="14750"/>
    <s v="Higher education costs"/>
    <x v="5"/>
    <s v="to pay her university fees for her nursing program."/>
    <x v="19"/>
    <s v="Paraguari"/>
    <s v="PYG"/>
    <n v="580"/>
    <d v="2016-09-10T00:26:08"/>
    <d v="2016-08-09T09:00:00"/>
    <d v="2016-09-13T12:45:22"/>
    <n v="140"/>
    <n v="43"/>
    <s v="#Schooling, user_favorite, user_favorite, #Female Education"/>
    <s v="female"/>
    <s v="monthly"/>
    <d v="2016-09-09T00:00:00"/>
    <x v="0"/>
    <s v="low"/>
  </r>
  <r>
    <n v="1147935"/>
    <n v="20250"/>
    <n v="20250"/>
    <s v="Primary/secondary school costs"/>
    <x v="5"/>
    <s v=" to pay for her children’s education fees"/>
    <x v="17"/>
    <s v="Mai Sơn - Sơn La"/>
    <s v="VND"/>
    <n v="3630"/>
    <d v="2016-09-09T04:11:09"/>
    <d v="2016-08-11T09:00:00"/>
    <d v="2016-09-19T18:53:27"/>
    <n v="140"/>
    <n v="67"/>
    <s v="#Schooling, #Parent"/>
    <s v="female, female, male, female, male, female, female, female, female"/>
    <s v="irregular"/>
    <d v="2016-09-09T00:00:00"/>
    <x v="0"/>
    <s v="high"/>
  </r>
  <r>
    <n v="1148081"/>
    <n v="5500"/>
    <n v="5500"/>
    <s v="General Store"/>
    <x v="3"/>
    <s v="to purchase additional stocks of groceries including drinks and other personal care products."/>
    <x v="0"/>
    <s v="Brookes Point, Palawan"/>
    <s v="PHP"/>
    <n v="1450"/>
    <d v="2016-09-09T08:45:17"/>
    <d v="2016-08-17T09:00:00"/>
    <d v="2016-09-20T05:38:50"/>
    <n v="80"/>
    <n v="16"/>
    <s v="#Elderly, #Widowed, #Woman Owned Biz"/>
    <s v="female"/>
    <s v="irregular"/>
    <d v="2016-09-09T00:00:00"/>
    <x v="0"/>
    <s v="low"/>
  </r>
  <r>
    <n v="1148558"/>
    <n v="6000"/>
    <n v="6000"/>
    <s v="Higher education costs"/>
    <x v="5"/>
    <s v="to buy a laptop for his studies in Civil Engineering."/>
    <x v="26"/>
    <s v="CUSCO"/>
    <s v="PEN"/>
    <n v="1190"/>
    <d v="2016-09-09T23:49:11"/>
    <d v="2016-08-12T09:00:00"/>
    <d v="2016-09-19T05:44:42"/>
    <n v="60"/>
    <n v="13"/>
    <s v="#Schooling, #Technology"/>
    <s v="male"/>
    <s v="irregular"/>
    <d v="2016-09-09T00:00:00"/>
    <x v="0"/>
    <s v="low"/>
  </r>
  <r>
    <n v="1148909"/>
    <n v="9000"/>
    <n v="9000"/>
    <s v="Grocery Store"/>
    <x v="1"/>
    <s v="to purchase more groceries to stock her business."/>
    <x v="60"/>
    <s v="Chikwawa"/>
    <s v="MWK"/>
    <n v="3810"/>
    <d v="2016-09-12T10:38:45"/>
    <d v="2016-08-18T09:00:00"/>
    <d v="2016-09-21T10:52:12"/>
    <n v="60"/>
    <n v="35"/>
    <s v="#Elderly, #Widowed, #Woman Owned Biz"/>
    <s v="female, female, female, female, female, female, female, female, female, female, female, female, female, female"/>
    <s v="irregular"/>
    <d v="2016-09-12T00:00:00"/>
    <x v="0"/>
    <s v="low"/>
  </r>
  <r>
    <n v="1149148"/>
    <n v="5250"/>
    <n v="5250"/>
    <s v="Cattle"/>
    <x v="0"/>
    <s v="to buy two calves for grazing."/>
    <x v="7"/>
    <s v="Jiquilisco"/>
    <s v="USD"/>
    <n v="1990"/>
    <d v="2016-09-12T22:26:59"/>
    <d v="2016-08-24T09:00:00"/>
    <d v="2016-09-15T01:23:07"/>
    <n v="140"/>
    <n v="13"/>
    <s v="#Repeat Borrower, #Animals, user_favorite, user_favorite"/>
    <s v="female"/>
    <s v="bullet"/>
    <d v="2016-09-12T00:00:00"/>
    <x v="0"/>
    <s v="low"/>
  </r>
  <r>
    <n v="1148981"/>
    <n v="2750"/>
    <n v="2750"/>
    <s v="Used Shoes"/>
    <x v="7"/>
    <s v="to buy additional sacks of used shoes to sell and other supplies needed in her business"/>
    <x v="0"/>
    <s v="Sogod Leyte"/>
    <s v="PHP"/>
    <n v="1450"/>
    <d v="2016-09-12T14:24:28"/>
    <d v="2016-08-15T09:00:00"/>
    <d v="2016-09-12T14:42:04"/>
    <n v="80"/>
    <n v="1"/>
    <s v=""/>
    <s v="female"/>
    <s v="irregular"/>
    <d v="2016-09-12T00:00:00"/>
    <x v="0"/>
    <s v="low"/>
  </r>
  <r>
    <n v="1148984"/>
    <n v="1500"/>
    <n v="1500"/>
    <s v="Fish Selling"/>
    <x v="1"/>
    <s v="to buy additional boxes of fish to sell and other supplies needed in her business"/>
    <x v="0"/>
    <s v="Sogod Leyte"/>
    <s v="PHP"/>
    <n v="1450"/>
    <d v="2016-09-12T14:33:25"/>
    <d v="2016-08-15T09:00:00"/>
    <d v="2016-09-12T14:48:00"/>
    <n v="80"/>
    <n v="1"/>
    <s v=""/>
    <s v="female"/>
    <s v="irregular"/>
    <d v="2016-09-12T00:00:00"/>
    <x v="0"/>
    <s v="low"/>
  </r>
  <r>
    <n v="1148799"/>
    <n v="33500"/>
    <n v="33500"/>
    <s v="Poultry"/>
    <x v="0"/>
    <s v="to purchase baby livestock to raise and sell."/>
    <x v="17"/>
    <s v="03 Thiệu Vận"/>
    <s v="VND"/>
    <n v="1210"/>
    <d v="2016-09-12T03:29:02"/>
    <d v="2016-08-12T09:00:00"/>
    <d v="2016-10-19T17:03:43"/>
    <n v="170"/>
    <n v="95"/>
    <s v="#Woman Owned Biz, #Animals, #Repeat Borrower, user_favorite, user_favorite, user_favorite"/>
    <s v="female, female, female, female"/>
    <s v="monthly"/>
    <d v="2016-09-12T00:00:00"/>
    <x v="0"/>
    <s v="high"/>
  </r>
  <r>
    <n v="1148999"/>
    <n v="5250"/>
    <n v="5250"/>
    <s v="Clothing"/>
    <x v="7"/>
    <s v="purchase sports clothing for men and women, in order to start a new business."/>
    <x v="14"/>
    <s v="San Javier"/>
    <s v="USD"/>
    <n v="4570"/>
    <d v="2016-09-12T15:38:09"/>
    <d v="2016-08-13T09:00:00"/>
    <d v="2016-09-21T12:59:20"/>
    <n v="90"/>
    <n v="18"/>
    <s v="#Woman Owned Biz, user_favorite"/>
    <s v="female"/>
    <s v="irregular"/>
    <d v="2016-09-12T00:00:00"/>
    <x v="0"/>
    <s v="low"/>
  </r>
  <r>
    <n v="1149581"/>
    <n v="8000"/>
    <n v="8000"/>
    <s v="Personal Medical Expenses"/>
    <x v="13"/>
    <s v="to pay for the birth of her nephew."/>
    <x v="44"/>
    <s v="Monterrey"/>
    <s v="MXN"/>
    <n v="3570"/>
    <d v="2016-09-13T17:12:59"/>
    <d v="2016-08-13T09:00:00"/>
    <d v="2016-09-22T01:38:23"/>
    <n v="200"/>
    <n v="20"/>
    <s v="#Health and Sanitation, user_favorite, #Schooling"/>
    <s v="female"/>
    <s v="monthly"/>
    <d v="2016-09-13T00:00:00"/>
    <x v="0"/>
    <s v="low"/>
  </r>
  <r>
    <n v="1149734"/>
    <n v="15000"/>
    <n v="15000"/>
    <s v="Agriculture"/>
    <x v="0"/>
    <s v="to buy agricultural inputs for her crops."/>
    <x v="14"/>
    <s v="San Miguel"/>
    <s v="USD"/>
    <n v="1590"/>
    <d v="2016-09-13T23:04:09"/>
    <d v="2016-09-12T09:00:00"/>
    <d v="2016-10-01T00:56:39"/>
    <n v="140"/>
    <n v="46"/>
    <s v="#Repeat Borrower, #Parent, #Woman Owned Biz"/>
    <s v="female"/>
    <s v="bullet"/>
    <d v="2016-09-13T00:00:00"/>
    <x v="0"/>
    <s v="low"/>
  </r>
  <r>
    <n v="1149788"/>
    <n v="34250"/>
    <n v="34250"/>
    <s v="Crafts"/>
    <x v="11"/>
    <s v="to purchase crafts."/>
    <x v="26"/>
    <s v="Paucartambo - Cusco"/>
    <s v="PEN"/>
    <n v="1190"/>
    <d v="2016-09-14T01:37:34"/>
    <d v="2016-08-17T09:00:00"/>
    <d v="2016-09-27T01:48:16"/>
    <n v="80"/>
    <n v="103"/>
    <s v="#Parent, #Woman Owned Biz, user_favorite, user_favorite, user_favorite"/>
    <s v="female, female, female, male, male, female"/>
    <s v="monthly"/>
    <d v="2016-09-13T00:00:00"/>
    <x v="0"/>
    <s v="high"/>
  </r>
  <r>
    <n v="1149425"/>
    <n v="4000"/>
    <n v="4000"/>
    <s v="Livestock"/>
    <x v="0"/>
    <s v="purchase cattle."/>
    <x v="2"/>
    <s v="Tursun-zoda"/>
    <s v="TJS"/>
    <n v="630"/>
    <d v="2016-09-13T10:44:43"/>
    <d v="2016-08-26T09:00:00"/>
    <d v="2016-10-19T21:27:04"/>
    <n v="150"/>
    <n v="11"/>
    <s v="#Animals, user_favorite, #Parent, #Woman Owned Biz"/>
    <s v="female"/>
    <s v="monthly"/>
    <d v="2016-09-13T00:00:00"/>
    <x v="0"/>
    <s v="low"/>
  </r>
  <r>
    <n v="1149254"/>
    <n v="1500"/>
    <n v="1500"/>
    <s v="Fishing"/>
    <x v="1"/>
    <s v="to purchase additional materials for her business"/>
    <x v="0"/>
    <s v="Liloan, Cebu"/>
    <s v="PHP"/>
    <n v="1450"/>
    <d v="2016-09-13T05:00:06"/>
    <d v="2016-08-12T09:00:00"/>
    <d v="2016-09-13T13:03:32"/>
    <n v="70"/>
    <n v="4"/>
    <s v=""/>
    <s v="female"/>
    <s v="irregular"/>
    <d v="2016-09-13T00:00:00"/>
    <x v="0"/>
    <s v="low"/>
  </r>
  <r>
    <n v="1149435"/>
    <n v="5000"/>
    <n v="5000"/>
    <s v="Farming"/>
    <x v="0"/>
    <s v="to buy more tea leaves."/>
    <x v="1"/>
    <s v="Kericho"/>
    <s v="KES"/>
    <n v="3860"/>
    <d v="2016-09-13T10:57:52"/>
    <d v="2016-09-05T09:00:00"/>
    <d v="2016-10-06T02:09:07"/>
    <n v="140"/>
    <n v="19"/>
    <s v="#Parent, #Woman Owned Biz, #Vegan"/>
    <s v="female"/>
    <s v="irregular"/>
    <d v="2016-09-13T00:00:00"/>
    <x v="0"/>
    <s v="low"/>
  </r>
  <r>
    <n v="1149402"/>
    <n v="4250"/>
    <n v="4250"/>
    <s v="Pigs"/>
    <x v="0"/>
    <s v="to pay for a pig and forage"/>
    <x v="25"/>
    <s v="Khashtarak village"/>
    <s v="AMD"/>
    <n v="1690"/>
    <d v="2016-09-13T10:10:56"/>
    <d v="2016-09-09T09:00:00"/>
    <d v="2016-09-26T05:58:58"/>
    <n v="290"/>
    <n v="10"/>
    <s v="#Animals"/>
    <s v="female"/>
    <s v="monthly"/>
    <d v="2016-09-13T00:00:00"/>
    <x v="0"/>
    <s v="low"/>
  </r>
  <r>
    <n v="1149292"/>
    <n v="1250"/>
    <n v="1250"/>
    <s v="General Store"/>
    <x v="3"/>
    <s v="to buy additional items like canned goods, snack foods, coffee, sugar, etc. to sell"/>
    <x v="0"/>
    <s v="Liloan, Cebu"/>
    <s v="PHP"/>
    <n v="1450"/>
    <d v="2016-09-13T05:47:15"/>
    <d v="2016-08-12T09:00:00"/>
    <d v="2016-09-13T17:43:15"/>
    <n v="80"/>
    <n v="5"/>
    <s v=""/>
    <s v="female"/>
    <s v="irregular"/>
    <d v="2016-09-13T00:00:00"/>
    <x v="0"/>
    <s v="low"/>
  </r>
  <r>
    <n v="1149682"/>
    <n v="13250"/>
    <n v="13250"/>
    <s v="Farming"/>
    <x v="0"/>
    <s v="to fertilize his coffee plants to generate more income in the future, allowing him to improve his economic situation."/>
    <x v="26"/>
    <s v="El Faique-San José de Lourdes"/>
    <s v="PEN"/>
    <n v="4840"/>
    <d v="2016-09-13T21:22:51"/>
    <d v="2016-09-07T09:00:00"/>
    <d v="2016-09-26T15:14:50"/>
    <n v="130"/>
    <n v="44"/>
    <s v="#Trees, #Parent, user_favorite"/>
    <s v="male"/>
    <s v="bullet"/>
    <d v="2016-09-13T00:00:00"/>
    <x v="0"/>
    <s v="low"/>
  </r>
  <r>
    <n v="1149260"/>
    <n v="15000"/>
    <n v="15000"/>
    <s v="Clothing Sales"/>
    <x v="7"/>
    <s v="to purchase a batch of clothes for his wife to resell"/>
    <x v="4"/>
    <s v="Kampong Chhnang Province"/>
    <s v="USD"/>
    <n v="90"/>
    <d v="2016-09-13T05:06:55"/>
    <d v="2016-09-06T09:00:00"/>
    <d v="2016-10-10T15:37:15"/>
    <n v="200"/>
    <n v="48"/>
    <s v="#Parent, #Eco-friendly"/>
    <s v="male"/>
    <s v="monthly"/>
    <d v="2016-09-13T00:00:00"/>
    <x v="0"/>
    <s v="low"/>
  </r>
  <r>
    <n v="1149609"/>
    <n v="8000"/>
    <n v="8000"/>
    <s v="Livestock"/>
    <x v="0"/>
    <s v="to purchase livestock."/>
    <x v="14"/>
    <s v="Echeandia"/>
    <s v="USD"/>
    <n v="1590"/>
    <d v="2016-09-13T18:14:20"/>
    <d v="2016-08-26T09:00:00"/>
    <d v="2016-10-12T15:50:31"/>
    <n v="140"/>
    <n v="21"/>
    <s v="#Repeat Borrower, #Animals, user_favorite, #Single"/>
    <s v="male"/>
    <s v="bullet"/>
    <d v="2016-09-13T00:00:00"/>
    <x v="0"/>
    <s v="low"/>
  </r>
  <r>
    <n v="1149592"/>
    <n v="17500"/>
    <n v="56500"/>
    <s v="Food Stall"/>
    <x v="1"/>
    <s v=""/>
    <x v="5"/>
    <s v=""/>
    <s v="BOB"/>
    <n v="1100"/>
    <d v="2016-09-13T17:33:45"/>
    <d v="2016-09-05T09:00:00"/>
    <m/>
    <n v="90"/>
    <n v="58"/>
    <s v="#Woman Owned Biz, #Repeat Borrower, #Repeat Borrower, #Biz Durable Asset, #Single Parent, #Parent, #Woman Owned Biz, #Schooling, #Supporting Family, #Orphan, user_favorite, user_favorite"/>
    <s v=""/>
    <s v="monthly"/>
    <d v="2016-09-13T00:00:00"/>
    <x v="1"/>
    <s v="high"/>
  </r>
  <r>
    <n v="1150374"/>
    <n v="4500"/>
    <n v="4500"/>
    <s v="Retail"/>
    <x v="3"/>
    <s v="to purchase cameras, sets of curtains, sheets, pillows, sets of pots, and kitchen organizers."/>
    <x v="24"/>
    <s v="San Lorenzo"/>
    <s v="HNL"/>
    <n v="1180"/>
    <d v="2016-09-14T20:18:52"/>
    <d v="2016-08-25T09:00:00"/>
    <d v="2016-10-12T20:30:07"/>
    <n v="140"/>
    <n v="13"/>
    <s v="#Woman Owned Biz, #First Loan, #Parent"/>
    <s v="female"/>
    <s v="monthly"/>
    <d v="2016-09-14T00:00:00"/>
    <x v="0"/>
    <s v="low"/>
  </r>
  <r>
    <n v="1149948"/>
    <n v="2250"/>
    <n v="2250"/>
    <s v="Pigs"/>
    <x v="0"/>
    <s v="to buy feeds and other supplies to raise her pigs."/>
    <x v="0"/>
    <s v="Numancia, Aklan"/>
    <s v="PHP"/>
    <n v="1450"/>
    <d v="2016-09-14T05:56:18"/>
    <d v="2016-08-17T09:00:00"/>
    <d v="2016-09-14T17:26:45"/>
    <n v="110"/>
    <n v="7"/>
    <s v="#Animals, #Woman Owned Biz, #Repeat Borrower"/>
    <s v="female"/>
    <s v="irregular"/>
    <d v="2016-09-14T00:00:00"/>
    <x v="0"/>
    <s v="low"/>
  </r>
  <r>
    <n v="1151268"/>
    <n v="3000"/>
    <n v="10250"/>
    <s v="Fruits &amp; Vegetables"/>
    <x v="1"/>
    <s v=""/>
    <x v="5"/>
    <s v=""/>
    <s v="BOB"/>
    <n v="1100"/>
    <d v="2016-09-15T20:33:03"/>
    <d v="2016-09-10T09:00:00"/>
    <m/>
    <n v="140"/>
    <n v="12"/>
    <s v="volunteer_pick, user_favorite"/>
    <s v=""/>
    <s v="monthly"/>
    <d v="2016-09-15T00:00:00"/>
    <x v="1"/>
    <s v="low"/>
  </r>
  <r>
    <n v="1151165"/>
    <n v="19250"/>
    <n v="19250"/>
    <s v="Fruits &amp; Vegetables"/>
    <x v="1"/>
    <s v="to buy more tomatoes"/>
    <x v="60"/>
    <s v="Lilongwe"/>
    <s v="MWK"/>
    <n v="3810"/>
    <d v="2016-09-15T16:05:47"/>
    <d v="2016-08-30T09:00:00"/>
    <d v="2016-09-23T21:00:25"/>
    <n v="60"/>
    <n v="45"/>
    <s v=""/>
    <s v="female, female, female, female, female, female, female, female, female, female, female, female, female, female, female, female, female, female, female, female, female, female, female, female, female"/>
    <s v="irregular"/>
    <d v="2016-09-15T00:00:00"/>
    <x v="0"/>
    <s v="low"/>
  </r>
  <r>
    <n v="1151306"/>
    <n v="3500"/>
    <n v="3500"/>
    <s v="Animal Sales"/>
    <x v="0"/>
    <s v="to buy more birds and pigs to raise as well as food for them."/>
    <x v="18"/>
    <s v="Sahagun"/>
    <s v="COP"/>
    <n v="1770"/>
    <d v="2016-09-15T23:19:25"/>
    <d v="2016-08-16T09:00:00"/>
    <d v="2016-09-24T19:06:14"/>
    <n v="80"/>
    <n v="12"/>
    <s v="#Woman Owned Biz, #Animals"/>
    <s v="female"/>
    <s v="bullet"/>
    <d v="2016-09-15T00:00:00"/>
    <x v="0"/>
    <s v="low"/>
  </r>
  <r>
    <n v="1150791"/>
    <n v="3500"/>
    <n v="3500"/>
    <s v="Crafts"/>
    <x v="11"/>
    <s v="to purchase lumber and nails"/>
    <x v="66"/>
    <s v="Antananarivo"/>
    <s v="MGA"/>
    <n v="4430"/>
    <d v="2016-09-15T09:26:08"/>
    <d v="2016-08-30T09:00:00"/>
    <d v="2016-09-20T11:23:10"/>
    <n v="100"/>
    <n v="14"/>
    <s v="user_favorite"/>
    <s v="male"/>
    <s v="irregular"/>
    <d v="2016-09-15T00:00:00"/>
    <x v="0"/>
    <s v="low"/>
  </r>
  <r>
    <n v="1150489"/>
    <n v="1500"/>
    <n v="1500"/>
    <s v="Tailoring"/>
    <x v="2"/>
    <s v="to buy used garments and other supplies needed in her business."/>
    <x v="0"/>
    <s v="Sogod Leyte"/>
    <s v="PHP"/>
    <n v="1450"/>
    <d v="2016-09-15T04:22:02"/>
    <d v="2016-08-17T09:00:00"/>
    <d v="2016-09-16T14:41:19"/>
    <n v="80"/>
    <n v="6"/>
    <s v="#Woman Owned Biz, #Repeat Borrower, #Parent, user_favorite"/>
    <s v="female"/>
    <s v="irregular"/>
    <d v="2016-09-15T00:00:00"/>
    <x v="0"/>
    <s v="low"/>
  </r>
  <r>
    <n v="1150585"/>
    <n v="1250"/>
    <n v="1250"/>
    <s v="Home Appliances"/>
    <x v="9"/>
    <s v="To buy a water filter to provide safe drinking water for their family._x0009__x0009_"/>
    <x v="4"/>
    <s v="Oddar Meanchey"/>
    <s v="KHR"/>
    <n v="3110"/>
    <d v="2016-09-15T07:17:39"/>
    <d v="2016-09-03T09:00:00"/>
    <d v="2016-09-17T20:11:54"/>
    <n v="80"/>
    <n v="5"/>
    <s v="#Health and Sanitation, #Eco-friendly, #Technology"/>
    <s v="female, female, female"/>
    <s v="monthly"/>
    <d v="2016-09-15T00:00:00"/>
    <x v="0"/>
    <s v="low"/>
  </r>
  <r>
    <n v="1150560"/>
    <n v="2000"/>
    <n v="2000"/>
    <s v="Home Appliances"/>
    <x v="9"/>
    <s v="To buy a water filter to provide safe drinking water for their family._x0009__x0009_"/>
    <x v="4"/>
    <s v="Battambang"/>
    <s v="KHR"/>
    <n v="3110"/>
    <d v="2016-09-15T06:31:41"/>
    <d v="2016-09-01T09:00:00"/>
    <d v="2016-09-15T17:46:54"/>
    <n v="80"/>
    <n v="8"/>
    <s v="#Technology, #Health and Sanitation, #Eco-friendly"/>
    <s v="female, female, female, female, female"/>
    <s v="monthly"/>
    <d v="2016-09-15T00:00:00"/>
    <x v="0"/>
    <s v="low"/>
  </r>
  <r>
    <n v="1151033"/>
    <n v="3500"/>
    <n v="3500"/>
    <s v="Milk Sales"/>
    <x v="1"/>
    <s v=" to buy one more buffalo to cater to more customers for providing better standard of living to her family members"/>
    <x v="3"/>
    <s v="Oghi"/>
    <s v="PKR"/>
    <n v="2450"/>
    <d v="2016-09-15T13:47:08"/>
    <d v="2016-08-19T09:00:00"/>
    <d v="2016-09-17T17:39:17"/>
    <n v="140"/>
    <n v="2"/>
    <s v="#Animals, #Biz Durable Asset"/>
    <s v="female"/>
    <s v="monthly"/>
    <d v="2016-09-15T00:00:00"/>
    <x v="0"/>
    <s v="low"/>
  </r>
  <r>
    <n v="1150553"/>
    <n v="5750"/>
    <n v="5750"/>
    <s v="Home Appliances"/>
    <x v="9"/>
    <s v="To build a closed and hygiene latrine in order to increase more sanitation."/>
    <x v="4"/>
    <s v="Kampong Thom Province, Kampong Svay District"/>
    <s v="USD"/>
    <n v="2040"/>
    <d v="2016-09-15T06:16:36"/>
    <d v="2016-08-29T09:00:00"/>
    <d v="2016-09-18T12:51:41"/>
    <n v="200"/>
    <n v="22"/>
    <s v="#Eco-friendly, user_favorite, user_favorite, user_favorite, user_favorite, user_favorite"/>
    <s v="male"/>
    <s v="monthly"/>
    <d v="2016-09-15T00:00:00"/>
    <x v="0"/>
    <s v="low"/>
  </r>
  <r>
    <n v="1150522"/>
    <n v="33500"/>
    <n v="33500"/>
    <s v="Food Production/Sales"/>
    <x v="1"/>
    <s v="to purchase greens, meat, chicken, ham, cheese, vegetables, and other ingredients."/>
    <x v="19"/>
    <s v="Curuguaty"/>
    <s v="PYG"/>
    <n v="580"/>
    <d v="2016-09-15T04:51:04"/>
    <d v="2016-08-16T09:00:00"/>
    <d v="2016-09-21T16:16:32"/>
    <n v="80"/>
    <n v="116"/>
    <s v="user_favorite, #Woman Owned Biz, user_favorite, user_favorite"/>
    <s v="female, female, female, female, female, female, female, female, female, female, female, female, female, female, female, female, female, female, female"/>
    <s v="monthly"/>
    <d v="2016-09-15T00:00:00"/>
    <x v="0"/>
    <s v="high"/>
  </r>
  <r>
    <n v="1150655"/>
    <n v="3250"/>
    <n v="3250"/>
    <s v="Retail"/>
    <x v="3"/>
    <s v="to  buy assorted groceries,drinks and various goods"/>
    <x v="0"/>
    <s v="Tagbilaran City. Bohol"/>
    <s v="PHP"/>
    <n v="1250"/>
    <d v="2016-09-15T08:13:24"/>
    <d v="2016-09-01T09:00:00"/>
    <d v="2016-10-12T19:41:39"/>
    <n v="120"/>
    <n v="10"/>
    <s v="#Woman Owned Biz, #Parent, #Schooling"/>
    <s v="female"/>
    <s v="irregular"/>
    <d v="2016-09-15T00:00:00"/>
    <x v="0"/>
    <s v="low"/>
  </r>
  <r>
    <n v="1151489"/>
    <n v="2750"/>
    <n v="2750"/>
    <s v="Pigs"/>
    <x v="0"/>
    <s v="to buy 100kg of bran and 100 kg of feed for her livestock."/>
    <x v="66"/>
    <s v="Antananarivo"/>
    <s v="MGA"/>
    <n v="4430"/>
    <d v="2016-09-16T08:19:07"/>
    <d v="2016-08-29T09:00:00"/>
    <d v="2016-09-23T04:23:07"/>
    <n v="140"/>
    <n v="11"/>
    <s v="#Animals, #Single Parent, #Parent, #Woman Owned Biz"/>
    <s v="female"/>
    <s v="monthly"/>
    <d v="2016-09-16T00:00:00"/>
    <x v="0"/>
    <s v="low"/>
  </r>
  <r>
    <n v="1151419"/>
    <n v="6000"/>
    <n v="6000"/>
    <s v="Primary/secondary school costs"/>
    <x v="5"/>
    <s v="to support his son’s primary school education."/>
    <x v="51"/>
    <s v="Baucau"/>
    <s v="USD"/>
    <n v="2430"/>
    <d v="2016-09-16T04:31:17"/>
    <d v="2016-08-18T09:00:00"/>
    <d v="2016-09-24T15:21:15"/>
    <n v="150"/>
    <n v="23"/>
    <s v="#Schooling, #Parent"/>
    <s v="male"/>
    <s v="monthly"/>
    <d v="2016-09-16T00:00:00"/>
    <x v="0"/>
    <s v="low"/>
  </r>
  <r>
    <n v="1151459"/>
    <n v="4000"/>
    <n v="4000"/>
    <s v="Food Production/Sales"/>
    <x v="1"/>
    <s v="to purchase bread, sausage, sauces, gas, and chips, among other products."/>
    <x v="10"/>
    <s v="Granada"/>
    <s v="USD"/>
    <n v="1760"/>
    <d v="2016-09-16T05:51:35"/>
    <d v="2016-08-16T09:00:00"/>
    <d v="2016-09-20T22:24:20"/>
    <n v="110"/>
    <n v="16"/>
    <s v="user_favorite"/>
    <s v="female"/>
    <s v="monthly"/>
    <d v="2016-09-16T00:00:00"/>
    <x v="0"/>
    <s v="low"/>
  </r>
  <r>
    <n v="1151685"/>
    <n v="3000"/>
    <n v="3000"/>
    <s v="Cattle"/>
    <x v="0"/>
    <s v=" to purchase more cattle for reselling in the market"/>
    <x v="3"/>
    <s v="Oghi"/>
    <s v="PKR"/>
    <n v="2450"/>
    <d v="2016-09-16T13:13:56"/>
    <d v="2016-08-31T09:00:00"/>
    <d v="2016-09-22T04:41:29"/>
    <n v="140"/>
    <n v="8"/>
    <s v="#Animals"/>
    <s v="female"/>
    <s v="monthly"/>
    <d v="2016-09-16T00:00:00"/>
    <x v="0"/>
    <s v="low"/>
  </r>
  <r>
    <n v="1151748"/>
    <n v="6500"/>
    <n v="6500"/>
    <s v="Pigs"/>
    <x v="0"/>
    <s v="to buy feed"/>
    <x v="0"/>
    <s v="Badian, Cebu"/>
    <s v="PHP"/>
    <n v="1250"/>
    <d v="2016-09-16T14:13:02"/>
    <d v="2016-08-16T09:00:00"/>
    <d v="2016-09-16T19:27:02"/>
    <n v="70"/>
    <n v="7"/>
    <s v="#Animals"/>
    <s v="female"/>
    <s v="irregular"/>
    <d v="2016-09-16T00:00:00"/>
    <x v="0"/>
    <s v="low"/>
  </r>
  <r>
    <n v="1151763"/>
    <n v="3000"/>
    <n v="3000"/>
    <s v="Farming"/>
    <x v="0"/>
    <s v="to buy  banana stems and pay for labour"/>
    <x v="13"/>
    <s v="Kasese"/>
    <s v="UGX"/>
    <n v="1630"/>
    <d v="2016-09-16T14:25:52"/>
    <d v="2016-09-11T09:00:00"/>
    <d v="2016-09-24T20:18:31"/>
    <n v="90"/>
    <n v="1"/>
    <s v=""/>
    <s v="male"/>
    <s v="monthly"/>
    <d v="2016-09-16T00:00:00"/>
    <x v="0"/>
    <s v="low"/>
  </r>
  <r>
    <n v="1151704"/>
    <n v="3000"/>
    <n v="3000"/>
    <s v="Fruits &amp; Vegetables"/>
    <x v="1"/>
    <s v="to purchase sacks of fruit and coconuts for resale."/>
    <x v="1"/>
    <s v="Likoni"/>
    <s v="KES"/>
    <n v="1640"/>
    <d v="2016-09-16T13:34:08"/>
    <d v="2016-10-05T09:00:00"/>
    <d v="2016-09-26T21:26:48"/>
    <n v="130"/>
    <n v="12"/>
    <s v="#Woman Owned Biz, #Parent, user_favorite, #Schooling, #Vegan"/>
    <s v="female"/>
    <s v="irregular"/>
    <d v="2016-09-16T00:00:00"/>
    <x v="0"/>
    <s v="low"/>
  </r>
  <r>
    <n v="1152189"/>
    <n v="6000"/>
    <n v="6000"/>
    <s v="Cattle"/>
    <x v="0"/>
    <s v="to buy more cows."/>
    <x v="13"/>
    <s v="Rukungiri"/>
    <s v="UGX"/>
    <n v="2220"/>
    <d v="2016-09-17T09:03:33"/>
    <d v="2016-08-22T09:00:00"/>
    <d v="2016-09-25T14:38:07"/>
    <n v="60"/>
    <n v="20"/>
    <s v="#Elderly, #Repeat Borrower, #Animals"/>
    <s v="male"/>
    <s v="irregular"/>
    <d v="2016-09-17T00:00:00"/>
    <x v="0"/>
    <s v="low"/>
  </r>
  <r>
    <n v="1152264"/>
    <n v="13250"/>
    <n v="13250"/>
    <s v="Sewing"/>
    <x v="2"/>
    <s v="to purchase materials such as cloth and thread to manufacture curtains to sell and with one part to purchase a stove that she needs in her home."/>
    <x v="24"/>
    <s v="Calpules, Cortes"/>
    <s v="HNL"/>
    <n v="2010"/>
    <d v="2016-09-17T19:47:00"/>
    <d v="2016-09-03T09:00:00"/>
    <d v="2016-10-05T01:21:18"/>
    <n v="200"/>
    <n v="52"/>
    <s v="#Elderly, #Fabrics, user_favorite, user_favorite, #Woman Owned Biz, #Single Parent"/>
    <s v="female"/>
    <s v="monthly"/>
    <d v="2016-09-17T00:00:00"/>
    <x v="0"/>
    <s v="high"/>
  </r>
  <r>
    <n v="1152154"/>
    <n v="8500"/>
    <n v="8500"/>
    <s v="Higher education costs"/>
    <x v="5"/>
    <s v="to purchase a laptop."/>
    <x v="10"/>
    <s v="Leon"/>
    <s v="USD"/>
    <n v="1760"/>
    <d v="2016-09-17T04:22:26"/>
    <d v="2016-08-22T09:00:00"/>
    <d v="2016-09-22T18:58:43"/>
    <n v="210"/>
    <n v="33"/>
    <s v="#Schooling, #Technology, #Female Education, user_favorite"/>
    <s v="female"/>
    <s v="monthly"/>
    <d v="2016-09-17T00:00:00"/>
    <x v="0"/>
    <s v="low"/>
  </r>
  <r>
    <n v="1153203"/>
    <n v="12000"/>
    <n v="12000"/>
    <s v="Food"/>
    <x v="1"/>
    <s v="to buy plates, cutlery, potatoes, mayonnaise, mustard and ketchup."/>
    <x v="26"/>
    <s v="CUSCO"/>
    <s v="PEN"/>
    <n v="1190"/>
    <d v="2016-09-20T00:29:31"/>
    <d v="2016-08-23T09:00:00"/>
    <d v="2016-09-23T16:23:28"/>
    <n v="60"/>
    <n v="20"/>
    <s v=""/>
    <s v="female"/>
    <s v="irregular"/>
    <d v="2016-09-19T00:00:00"/>
    <x v="0"/>
    <s v="low"/>
  </r>
  <r>
    <n v="1152989"/>
    <n v="7000"/>
    <n v="7000"/>
    <s v="Poultry"/>
    <x v="0"/>
    <s v="to buy other materials she needs to improve chicken farm and buy feed concentrate."/>
    <x v="7"/>
    <s v="Usulután"/>
    <s v="USD"/>
    <n v="1990"/>
    <d v="2016-09-19T16:37:35"/>
    <d v="2016-08-25T09:00:00"/>
    <d v="2016-10-20T17:14:07"/>
    <n v="140"/>
    <n v="17"/>
    <s v="#Repeat Borrower, #Animals, #Parent"/>
    <s v="female"/>
    <s v="monthly"/>
    <d v="2016-09-19T00:00:00"/>
    <x v="0"/>
    <s v="low"/>
  </r>
  <r>
    <n v="1152928"/>
    <n v="4000"/>
    <n v="4000"/>
    <s v="Mobile Phones"/>
    <x v="3"/>
    <s v="to buy cell phones for resale."/>
    <x v="66"/>
    <s v="Manandona"/>
    <s v="MGA"/>
    <n v="3590"/>
    <d v="2016-09-19T14:07:02"/>
    <d v="2016-09-06T09:00:00"/>
    <d v="2016-09-26T22:07:04"/>
    <n v="140"/>
    <n v="15"/>
    <s v="#Technology, #Repeat Borrower, #Parent, user_favorite"/>
    <s v="male"/>
    <s v="monthly"/>
    <d v="2016-09-19T00:00:00"/>
    <x v="0"/>
    <s v="low"/>
  </r>
  <r>
    <n v="1152594"/>
    <n v="1500"/>
    <n v="1500"/>
    <s v="Retail"/>
    <x v="3"/>
    <s v="to buy additional supplies of fruits like apples, bananas, oranges and mangoes"/>
    <x v="0"/>
    <s v="Sagbayan,Bohol"/>
    <s v="PHP"/>
    <n v="1250"/>
    <d v="2016-09-19T09:06:20"/>
    <d v="2016-08-30T09:00:00"/>
    <d v="2016-09-20T04:11:40"/>
    <n v="90"/>
    <n v="6"/>
    <s v="#Parent, user_favorite"/>
    <s v="female"/>
    <s v="irregular"/>
    <d v="2016-09-19T00:00:00"/>
    <x v="0"/>
    <s v="low"/>
  </r>
  <r>
    <n v="1152438"/>
    <n v="1500"/>
    <n v="1500"/>
    <s v="General Store"/>
    <x v="3"/>
    <s v="to buy items to sell like beverages, canned goods, junk foods, home product care, and other groceries"/>
    <x v="0"/>
    <s v="Sogod Leyte"/>
    <s v="PHP"/>
    <n v="1450"/>
    <d v="2016-09-19T05:24:53"/>
    <d v="2016-08-19T09:00:00"/>
    <d v="2016-09-19T15:33:17"/>
    <n v="80"/>
    <n v="5"/>
    <s v="#Woman Owned Biz"/>
    <s v="female"/>
    <s v="irregular"/>
    <d v="2016-09-19T00:00:00"/>
    <x v="0"/>
    <s v="low"/>
  </r>
  <r>
    <n v="1153040"/>
    <n v="3750"/>
    <n v="10000"/>
    <s v="Pigs"/>
    <x v="0"/>
    <s v="to buy piglets, balanced feed, and vitamins."/>
    <x v="14"/>
    <s v="San Gabriel"/>
    <s v="USD"/>
    <n v="1880"/>
    <d v="2016-09-19T17:39:03"/>
    <d v="2016-09-12T09:00:00"/>
    <m/>
    <n v="140"/>
    <n v="15"/>
    <s v="#Animals, #Parent, #Schooling"/>
    <s v="male"/>
    <s v="monthly"/>
    <d v="2016-09-19T00:00:00"/>
    <x v="1"/>
    <s v="low"/>
  </r>
  <r>
    <n v="1152927"/>
    <n v="10750"/>
    <n v="10750"/>
    <s v="Food Production/Sales"/>
    <x v="1"/>
    <s v="to pay for cooking ingredient such as rice, and to also pay for battery, candle, soap and paste."/>
    <x v="8"/>
    <s v="Koidu/Kono"/>
    <s v="SLL"/>
    <n v="570"/>
    <d v="2016-09-19T14:06:53"/>
    <d v="2016-08-22T09:00:00"/>
    <d v="2016-10-01T18:31:19"/>
    <n v="100"/>
    <n v="23"/>
    <s v="#Repeat Borrower, user_favorite"/>
    <s v="female, female, female, female, female"/>
    <s v="monthly"/>
    <d v="2016-09-19T00:00:00"/>
    <x v="0"/>
    <s v="low"/>
  </r>
  <r>
    <n v="1152575"/>
    <n v="2000"/>
    <n v="2000"/>
    <s v="Clothing"/>
    <x v="7"/>
    <s v="to purchase bales of clothes for resale"/>
    <x v="1"/>
    <s v="Likoni"/>
    <s v="KES"/>
    <n v="1640"/>
    <d v="2016-09-19T08:45:27"/>
    <d v="2016-09-06T09:00:00"/>
    <d v="2016-09-26T22:48:21"/>
    <n v="130"/>
    <n v="8"/>
    <s v="#Eco-friendly, #Woman Owned Biz, #Parent, user_favorite, #Schooling, user_favorite"/>
    <s v="female"/>
    <s v="irregular"/>
    <d v="2016-09-19T00:00:00"/>
    <x v="0"/>
    <s v="low"/>
  </r>
  <r>
    <n v="1152672"/>
    <n v="3250"/>
    <n v="3250"/>
    <s v="General Store"/>
    <x v="3"/>
    <s v="to buy more stocks of groceries to sell."/>
    <x v="0"/>
    <s v="Isabela, Negros Occidental"/>
    <s v="PHP"/>
    <n v="1450"/>
    <d v="2016-09-19T10:06:23"/>
    <d v="2016-09-02T09:00:00"/>
    <d v="2016-09-19T21:41:52"/>
    <n v="70"/>
    <n v="11"/>
    <s v="#Elderly, #Woman Owned Biz, #Repeat Borrower"/>
    <s v="female"/>
    <s v="irregular"/>
    <d v="2016-09-19T00:00:00"/>
    <x v="0"/>
    <s v="low"/>
  </r>
  <r>
    <n v="1152726"/>
    <n v="31000"/>
    <n v="31000"/>
    <s v="Home Energy"/>
    <x v="9"/>
    <s v="To buy a solar panel in order to bright her house during the night time."/>
    <x v="4"/>
    <s v="Kampong Thom Province, Prasat Balang district"/>
    <s v="KHR"/>
    <n v="2040"/>
    <d v="2016-09-19T10:28:46"/>
    <d v="2016-08-30T09:00:00"/>
    <d v="2016-09-21T21:11:44"/>
    <n v="260"/>
    <n v="118"/>
    <s v="#Eco-friendly, #Technology, #First Loan, #Parent, user_favorite, user_favorite"/>
    <s v="female, female, female, female, female"/>
    <s v="monthly"/>
    <d v="2016-09-19T00:00:00"/>
    <x v="0"/>
    <s v="high"/>
  </r>
  <r>
    <n v="1152653"/>
    <n v="3250"/>
    <n v="3250"/>
    <s v="Cereals"/>
    <x v="1"/>
    <s v="to buy more stocks of rice to sell."/>
    <x v="0"/>
    <s v="Isabela, Negros Occidental"/>
    <s v="PHP"/>
    <n v="1450"/>
    <d v="2016-09-19T09:58:58"/>
    <d v="2016-09-09T09:00:00"/>
    <d v="2016-09-21T23:12:39"/>
    <n v="80"/>
    <n v="13"/>
    <s v="user_favorite, #Woman Owned Biz, #Repeat Borrower, #Parent"/>
    <s v="female"/>
    <s v="irregular"/>
    <d v="2016-09-19T00:00:00"/>
    <x v="0"/>
    <s v="low"/>
  </r>
  <r>
    <n v="1152800"/>
    <n v="28500"/>
    <n v="28500"/>
    <s v="Food"/>
    <x v="1"/>
    <s v="to buy two bags of pepper, two bags of benne (or sesame seeds) and two bags of kola nuts to sell."/>
    <x v="8"/>
    <s v="Freetown East"/>
    <s v="SLL"/>
    <n v="1480"/>
    <d v="2016-09-19T11:31:37"/>
    <d v="2016-08-19T09:00:00"/>
    <d v="2016-10-22T03:10:02"/>
    <n v="80"/>
    <n v="106"/>
    <s v="#Repeat Borrower, #Parent, #Schooling, #Woman Owned Biz, #Vegan, user_favorite"/>
    <s v="female, female, female, female"/>
    <s v="monthly"/>
    <d v="2016-09-19T00:00:00"/>
    <x v="0"/>
    <s v="high"/>
  </r>
  <r>
    <n v="1153205"/>
    <n v="6000"/>
    <n v="6000"/>
    <s v="Crafts"/>
    <x v="11"/>
    <s v="to buy decorative ceramics, sweaters, hats and gloves."/>
    <x v="26"/>
    <s v="CUSCO"/>
    <s v="PEN"/>
    <n v="1190"/>
    <d v="2016-09-20T00:33:07"/>
    <d v="2016-08-23T09:00:00"/>
    <d v="2016-09-23T18:20:08"/>
    <n v="60"/>
    <n v="23"/>
    <s v="#Elderly, #Woman Owned Biz, user_favorite"/>
    <s v="female"/>
    <s v="irregular"/>
    <d v="2016-09-19T00:00:00"/>
    <x v="0"/>
    <s v="low"/>
  </r>
  <r>
    <n v="1153691"/>
    <n v="2750"/>
    <n v="2750"/>
    <s v="Pigs"/>
    <x v="0"/>
    <s v="to buy feeds and other supplies to raise her pigs"/>
    <x v="0"/>
    <s v="Cauayan, Negros Occidental"/>
    <s v="PHP"/>
    <n v="1450"/>
    <d v="2016-09-20T09:35:51"/>
    <d v="2016-08-23T09:00:00"/>
    <d v="2016-09-20T17:30:32"/>
    <n v="80"/>
    <n v="10"/>
    <s v="#Woman Owned Biz, #Animals, #Repeat Borrower"/>
    <s v="female"/>
    <s v="irregular"/>
    <d v="2016-09-20T00:00:00"/>
    <x v="0"/>
    <s v="low"/>
  </r>
  <r>
    <n v="1153674"/>
    <n v="2500"/>
    <n v="2500"/>
    <s v="Cattle"/>
    <x v="0"/>
    <s v=" to purchase more animals to inflate her sales"/>
    <x v="3"/>
    <s v="Mansehra"/>
    <s v="PKR"/>
    <n v="2450"/>
    <d v="2016-09-20T09:19:23"/>
    <d v="2016-09-01T09:00:00"/>
    <d v="2016-09-23T22:47:56"/>
    <n v="140"/>
    <n v="9"/>
    <s v="#Animals"/>
    <s v="female"/>
    <s v="monthly"/>
    <d v="2016-09-20T00:00:00"/>
    <x v="0"/>
    <s v="low"/>
  </r>
  <r>
    <n v="1154125"/>
    <n v="13000"/>
    <n v="13000"/>
    <s v="Personal Housing Expenses"/>
    <x v="4"/>
    <s v="to fix the house where she lives"/>
    <x v="5"/>
    <s v="La Paz"/>
    <s v="USD"/>
    <n v="480"/>
    <d v="2016-09-20T17:38:15"/>
    <d v="2016-09-12T09:00:00"/>
    <d v="2016-10-25T17:12:26"/>
    <n v="260"/>
    <n v="37"/>
    <s v="#Parent, #Repair Renew Replace, user_favorite"/>
    <s v="female"/>
    <s v="monthly"/>
    <d v="2016-09-20T00:00:00"/>
    <x v="0"/>
    <s v="low"/>
  </r>
  <r>
    <n v="1154209"/>
    <n v="250000"/>
    <n v="250000"/>
    <s v="Weaving"/>
    <x v="11"/>
    <s v="to buy solar panels to power an alpaca fiber plant, creating jobs to local women and increased income in rural Peru."/>
    <x v="26"/>
    <s v="Lima"/>
    <s v="USD"/>
    <n v="4290"/>
    <d v="2016-09-20T22:06:11"/>
    <d v="2016-10-07T09:00:00"/>
    <d v="2016-09-28T04:17:51"/>
    <n v="620"/>
    <n v="817"/>
    <s v="#Eco-friendly, #Technology, user_favorite, #Biz Durable Asset, #Fabrics, #Female Education, #Job Creator,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s v="male"/>
    <s v="monthly"/>
    <d v="2016-09-20T00:00:00"/>
    <x v="0"/>
    <s v="high"/>
  </r>
  <r>
    <n v="1153632"/>
    <n v="2000"/>
    <n v="2000"/>
    <s v="Home Appliances"/>
    <x v="9"/>
    <s v="To buy a water filter to provide safe drinking water for their family._x0009_"/>
    <x v="4"/>
    <s v="Kampong Speu"/>
    <s v="KHR"/>
    <n v="3110"/>
    <d v="2016-09-20T08:56:43"/>
    <d v="2016-09-12T09:00:00"/>
    <d v="2016-09-21T01:56:34"/>
    <n v="80"/>
    <n v="6"/>
    <s v="#Health and Sanitation, #Eco-friendly, #Technology, user_favorite, user_favorite"/>
    <s v="female, female, female, male, male"/>
    <s v="monthly"/>
    <d v="2016-09-20T00:00:00"/>
    <x v="0"/>
    <s v="low"/>
  </r>
  <r>
    <n v="1153597"/>
    <n v="2250"/>
    <n v="2250"/>
    <s v="Farming"/>
    <x v="0"/>
    <s v="to buy fertilizers, other farm supplies and pay for the laborers' salaries to maintain her business.."/>
    <x v="0"/>
    <s v="Narra, Palawan"/>
    <s v="PHP"/>
    <n v="1450"/>
    <d v="2016-09-20T08:39:30"/>
    <d v="2016-08-26T09:00:00"/>
    <d v="2016-09-20T22:15:04"/>
    <n v="80"/>
    <n v="8"/>
    <s v="#Elderly, #Woman Owned Biz"/>
    <s v="female"/>
    <s v="irregular"/>
    <d v="2016-09-20T00:00:00"/>
    <x v="0"/>
    <s v="low"/>
  </r>
  <r>
    <n v="1154184"/>
    <n v="15000"/>
    <n v="15000"/>
    <s v="Personal Housing Expenses"/>
    <x v="4"/>
    <s v="to fix a room in her house."/>
    <x v="5"/>
    <s v="La Paz"/>
    <s v="USD"/>
    <n v="480"/>
    <d v="2016-09-20T20:51:18"/>
    <d v="2016-09-15T09:00:00"/>
    <d v="2016-10-25T22:27:23"/>
    <n v="260"/>
    <n v="59"/>
    <s v="#Repeat Borrower, user_favorite, #Parent, #Repair Renew Replace, #Single Parent, user_favorite"/>
    <s v="female"/>
    <s v="monthly"/>
    <d v="2016-09-20T00:00:00"/>
    <x v="0"/>
    <s v="high"/>
  </r>
  <r>
    <n v="1153425"/>
    <n v="2000"/>
    <n v="2000"/>
    <s v="Home Appliances"/>
    <x v="9"/>
    <s v="To buy a water filter to provide safe drinking water for their family._x0009__x0009_"/>
    <x v="4"/>
    <s v="Prey Veng"/>
    <s v="KHR"/>
    <n v="3110"/>
    <d v="2016-09-20T05:38:50"/>
    <d v="2016-09-16T09:00:00"/>
    <d v="2016-09-21T22:57:20"/>
    <n v="80"/>
    <n v="7"/>
    <s v="#Health and Sanitation, #Eco-friendly, #Technology"/>
    <s v="female, female, female, male, female"/>
    <s v="monthly"/>
    <d v="2016-09-20T00:00:00"/>
    <x v="0"/>
    <s v="low"/>
  </r>
  <r>
    <n v="1153460"/>
    <n v="3250"/>
    <n v="3250"/>
    <s v="Veterinary Sales"/>
    <x v="0"/>
    <s v="to purchase more stocks fo veterinary products to sell"/>
    <x v="0"/>
    <s v="Cauayan, Negros Occidental"/>
    <s v="PHP"/>
    <n v="1450"/>
    <d v="2016-09-20T05:58:41"/>
    <d v="2016-08-31T09:00:00"/>
    <d v="2016-09-21T01:44:02"/>
    <n v="80"/>
    <n v="12"/>
    <s v="#Single, #Woman Owned Biz"/>
    <s v="female"/>
    <s v="irregular"/>
    <d v="2016-09-20T00:00:00"/>
    <x v="0"/>
    <s v="low"/>
  </r>
  <r>
    <n v="1154034"/>
    <n v="3500"/>
    <n v="3500"/>
    <s v="Beauty Salon"/>
    <x v="2"/>
    <s v="to buy hair straighteners, another dressing table and more hair products and treatments."/>
    <x v="18"/>
    <s v="Sincelejo"/>
    <s v="COP"/>
    <n v="1770"/>
    <d v="2016-09-20T15:45:43"/>
    <d v="2016-08-22T09:00:00"/>
    <d v="2016-09-24T17:22:41"/>
    <n v="140"/>
    <n v="11"/>
    <s v="volunteer_pick, #Woman Owned Biz"/>
    <s v="female"/>
    <s v="bullet"/>
    <d v="2016-09-20T00:00:00"/>
    <x v="0"/>
    <s v="low"/>
  </r>
  <r>
    <n v="1153600"/>
    <n v="10000"/>
    <n v="10000"/>
    <s v="Retail"/>
    <x v="3"/>
    <s v="to buy more stock of flour, bread, soap, and other items"/>
    <x v="1"/>
    <s v="Chuka"/>
    <s v="KES"/>
    <n v="1380"/>
    <d v="2016-09-20T08:41:18"/>
    <d v="2016-09-16T09:00:00"/>
    <d v="2016-10-25T15:52:50"/>
    <n v="140"/>
    <n v="13"/>
    <s v="#Woman Owned Biz, #Parent"/>
    <s v="female"/>
    <s v="monthly"/>
    <d v="2016-09-20T00:00:00"/>
    <x v="0"/>
    <s v="low"/>
  </r>
  <r>
    <n v="1153469"/>
    <n v="4500"/>
    <n v="4500"/>
    <s v="Food Production/Sales"/>
    <x v="1"/>
    <s v="to buy ingredients for her food production business"/>
    <x v="0"/>
    <s v="Liloan, Cebu"/>
    <s v="PHP"/>
    <n v="1450"/>
    <d v="2016-09-20T06:07:48"/>
    <d v="2016-08-19T09:00:00"/>
    <d v="2016-10-19T22:21:34"/>
    <n v="140"/>
    <n v="7"/>
    <s v="#Woman Owned Biz"/>
    <s v="female"/>
    <s v="irregular"/>
    <d v="2016-09-20T00:00:00"/>
    <x v="0"/>
    <s v="low"/>
  </r>
  <r>
    <n v="1153414"/>
    <n v="1750"/>
    <n v="1750"/>
    <s v="Home Appliances"/>
    <x v="9"/>
    <s v="To buy a water filter to provide safe drinking water for their family._x0009__x0009_"/>
    <x v="4"/>
    <s v="Prey Veng"/>
    <s v="KHR"/>
    <n v="3110"/>
    <d v="2016-09-20T05:35:28"/>
    <d v="2016-09-19T09:00:00"/>
    <d v="2016-09-20T15:35:23"/>
    <n v="80"/>
    <n v="7"/>
    <s v="#Health and Sanitation, #Eco-friendly, #Technology"/>
    <s v="female, female"/>
    <s v="monthly"/>
    <d v="2016-09-20T00:00:00"/>
    <x v="0"/>
    <s v="low"/>
  </r>
  <r>
    <n v="1153237"/>
    <n v="3500"/>
    <n v="3500"/>
    <s v="Pigs"/>
    <x v="0"/>
    <s v="to buy feeds and other supplies to raise her pigs."/>
    <x v="0"/>
    <s v="Calatrava, Negros Occidental"/>
    <s v="PHP"/>
    <n v="1450"/>
    <d v="2016-09-20T02:27:51"/>
    <d v="2016-09-09T09:00:00"/>
    <d v="2016-09-26T15:56:50"/>
    <n v="100"/>
    <n v="13"/>
    <s v="#Animals, #Woman Owned Biz, #Repeat Borrower"/>
    <s v="female"/>
    <s v="irregular"/>
    <d v="2016-09-20T00:00:00"/>
    <x v="0"/>
    <s v="low"/>
  </r>
  <r>
    <n v="1153678"/>
    <n v="1750"/>
    <n v="1750"/>
    <s v="Fishing"/>
    <x v="1"/>
    <s v="to buy fish nets, gasoline, and other fishing supplies"/>
    <x v="0"/>
    <s v="Talibon, Bohol"/>
    <s v="PHP"/>
    <n v="1450"/>
    <d v="2016-09-20T09:22:23"/>
    <d v="2016-08-22T09:00:00"/>
    <d v="2016-09-20T22:54:35"/>
    <n v="110"/>
    <n v="7"/>
    <s v="#Elderly, #Woman Owned Biz"/>
    <s v="female"/>
    <s v="irregular"/>
    <d v="2016-09-20T00:00:00"/>
    <x v="0"/>
    <s v="low"/>
  </r>
  <r>
    <n v="1153388"/>
    <n v="11250"/>
    <n v="11250"/>
    <s v="Food Market"/>
    <x v="1"/>
    <s v="to buy vegetable seeds(cabbage,cucumber, eggplant), wheelbarrow, shovel, water tank, hand gloves,"/>
    <x v="27"/>
    <s v="Vailoa Tai"/>
    <s v="WST"/>
    <n v="150"/>
    <d v="2016-09-20T05:17:43"/>
    <d v="2016-09-01T09:00:00"/>
    <d v="2016-10-17T17:33:50"/>
    <n v="130"/>
    <n v="42"/>
    <s v="#Woman Owned Biz, #Biz Durable Asset, #Vegan, user_favorite, user_favorite"/>
    <s v="female"/>
    <s v="irregular"/>
    <d v="2016-09-20T00:00:00"/>
    <x v="0"/>
    <s v="low"/>
  </r>
  <r>
    <n v="1154237"/>
    <n v="5000"/>
    <n v="5000"/>
    <s v="Tailoring"/>
    <x v="2"/>
    <s v="to buy fabrics, threads, needles, buttons and zippers to make clothing and she will also buy agricultural inputs."/>
    <x v="7"/>
    <s v="Ciudad Barrios"/>
    <s v="USD"/>
    <n v="1990"/>
    <d v="2016-09-20T23:20:31"/>
    <d v="2016-09-17T09:00:00"/>
    <d v="2016-09-25T21:05:56"/>
    <n v="140"/>
    <n v="5"/>
    <s v="#Repeat Borrower, #Fabrics"/>
    <s v="female"/>
    <s v="monthly"/>
    <d v="2016-09-20T00:00:00"/>
    <x v="0"/>
    <s v="low"/>
  </r>
  <r>
    <n v="1154123"/>
    <n v="12750"/>
    <n v="12750"/>
    <s v="Personal Housing Expenses"/>
    <x v="4"/>
    <s v="to build her sons their own bathroom and a better future also"/>
    <x v="44"/>
    <s v="Xochimilco"/>
    <s v="MXN"/>
    <n v="3010"/>
    <d v="2016-09-20T17:36:28"/>
    <d v="2016-08-31T09:00:00"/>
    <d v="2016-10-05T14:03:10"/>
    <n v="170"/>
    <n v="43"/>
    <s v="#Health and Sanitation, #Parent, #Repair Renew Replace, #Single Parent, user_favorite, user_favorite, user_favorite"/>
    <s v="female"/>
    <s v="monthly"/>
    <d v="2016-09-20T00:00:00"/>
    <x v="0"/>
    <s v="low"/>
  </r>
  <r>
    <n v="1153900"/>
    <n v="6250"/>
    <n v="6250"/>
    <s v="General Store"/>
    <x v="3"/>
    <s v="to buy more inventory such as tea, bananas, sugar, cakes, etc. to sell."/>
    <x v="47"/>
    <s v=""/>
    <s v="RWF"/>
    <n v="1170"/>
    <d v="2016-09-20T12:23:01"/>
    <d v="2016-08-31T09:00:00"/>
    <d v="2016-10-25T16:46:31"/>
    <n v="110"/>
    <n v="20"/>
    <s v="#Schooling, #Parent"/>
    <s v="male"/>
    <s v="monthly"/>
    <d v="2016-09-20T00:00:00"/>
    <x v="0"/>
    <s v="low"/>
  </r>
  <r>
    <n v="1153351"/>
    <n v="2750"/>
    <n v="2750"/>
    <s v="General Store"/>
    <x v="3"/>
    <s v="to purchase additional items like candies, chewing gum, biscuits, diapers, sanitary pads, detergent soap, soft-drinks, etc. to sell"/>
    <x v="0"/>
    <s v="Cordova, Cebu"/>
    <s v="PHP"/>
    <n v="1450"/>
    <d v="2016-09-20T04:57:06"/>
    <d v="2016-08-19T09:00:00"/>
    <d v="2016-10-20T03:13:51"/>
    <n v="130"/>
    <n v="9"/>
    <s v="#Woman Owned Biz, #Parent"/>
    <s v="female"/>
    <s v="irregular"/>
    <d v="2016-09-20T00:00:00"/>
    <x v="0"/>
    <s v="low"/>
  </r>
  <r>
    <n v="1154006"/>
    <n v="6000"/>
    <n v="6000"/>
    <s v="Food"/>
    <x v="1"/>
    <s v="to buy more  salt for selling."/>
    <x v="13"/>
    <s v="Kasese"/>
    <s v="UGX"/>
    <n v="1630"/>
    <d v="2016-09-20T15:10:58"/>
    <d v="2016-09-15T09:00:00"/>
    <d v="2016-10-19T21:08:11"/>
    <n v="120"/>
    <n v="6"/>
    <s v="#Elderly, #Single, #Repeat Borrower"/>
    <s v="male"/>
    <s v="monthly"/>
    <d v="2016-09-20T00:00:00"/>
    <x v="0"/>
    <s v="low"/>
  </r>
  <r>
    <n v="1154240"/>
    <n v="23750"/>
    <n v="23750"/>
    <s v="Fruits &amp; Vegetables"/>
    <x v="1"/>
    <s v="to buy tomatoes, onion, chayote, chilli, and sweet peppers."/>
    <x v="10"/>
    <s v="Masaya"/>
    <s v="NIO"/>
    <n v="1200"/>
    <d v="2016-09-20T23:27:55"/>
    <d v="2016-09-20T09:00:00"/>
    <d v="2016-10-11T20:12:17"/>
    <n v="100"/>
    <n v="37"/>
    <s v="#Repeat Borrower, #Woman Owned Biz, #Parent, #Single Parent, user_favorite, user_favorite"/>
    <s v="female, female, female, female"/>
    <s v="irregular"/>
    <d v="2016-09-20T00:00:00"/>
    <x v="0"/>
    <s v="low"/>
  </r>
  <r>
    <n v="1154882"/>
    <n v="1750"/>
    <n v="1750"/>
    <s v="Food Market"/>
    <x v="1"/>
    <s v="to purchase cassava, plantains, and palm nuts"/>
    <x v="22"/>
    <s v="Yaoundé"/>
    <s v="XAF"/>
    <n v="2170"/>
    <d v="2016-09-21T17:47:05"/>
    <d v="2016-09-01T09:00:00"/>
    <d v="2016-09-27T20:05:49"/>
    <n v="150"/>
    <n v="7"/>
    <s v="#Woman Owned Biz"/>
    <s v="female"/>
    <s v="monthly"/>
    <d v="2016-09-21T00:00:00"/>
    <x v="0"/>
    <s v="low"/>
  </r>
  <r>
    <n v="1154956"/>
    <n v="15000"/>
    <n v="15000"/>
    <s v="Farming"/>
    <x v="0"/>
    <s v="to buy compost so that he can maintain his coffee crops."/>
    <x v="7"/>
    <s v="Ciudad Barrios"/>
    <s v="USD"/>
    <n v="1990"/>
    <d v="2016-09-21T21:45:57"/>
    <d v="2016-09-14T09:00:00"/>
    <d v="2016-10-02T22:00:24"/>
    <n v="260"/>
    <n v="42"/>
    <s v="#Trees, #Single, #Vegan"/>
    <s v="male"/>
    <s v="monthly"/>
    <d v="2016-09-21T00:00:00"/>
    <x v="0"/>
    <s v="low"/>
  </r>
  <r>
    <n v="1154754"/>
    <n v="2000"/>
    <n v="2000"/>
    <s v="Farming"/>
    <x v="0"/>
    <s v="to buy seeds and start horticultural farming."/>
    <x v="1"/>
    <s v="Nkubu"/>
    <s v="KES"/>
    <n v="1560"/>
    <d v="2016-09-21T13:40:09"/>
    <d v="2016-09-16T09:00:00"/>
    <d v="2016-10-02T02:33:44"/>
    <n v="140"/>
    <n v="8"/>
    <s v="#Repeat Borrower, #Parent"/>
    <s v="male"/>
    <s v="monthly"/>
    <d v="2016-09-21T00:00:00"/>
    <x v="0"/>
    <s v="low"/>
  </r>
  <r>
    <n v="1154698"/>
    <n v="4250"/>
    <n v="4250"/>
    <s v="Personal Expenses"/>
    <x v="9"/>
    <s v="to meet urgent household needs such as food and clothing"/>
    <x v="58"/>
    <s v="Kaduna"/>
    <s v="NGN"/>
    <n v="2880"/>
    <d v="2016-09-21T12:42:45"/>
    <d v="2016-11-30T09:00:00"/>
    <d v="2016-10-25T20:45:13"/>
    <n v="150"/>
    <n v="17"/>
    <s v="#Vegan, #Repeat Borrower, #Parent"/>
    <s v="male"/>
    <s v="bullet"/>
    <d v="2016-09-21T00:00:00"/>
    <x v="0"/>
    <s v="low"/>
  </r>
  <r>
    <n v="1154998"/>
    <n v="6000"/>
    <n v="6000"/>
    <s v="Fuel/Firewood"/>
    <x v="3"/>
    <s v="to purchase more coal, pay rent, and pay for transportation."/>
    <x v="14"/>
    <s v="Tulcán"/>
    <s v="USD"/>
    <n v="1880"/>
    <d v="2016-09-22T00:25:28"/>
    <d v="2016-09-12T09:00:00"/>
    <d v="2016-10-22T23:20:44"/>
    <n v="120"/>
    <n v="24"/>
    <s v="#Elderly, user_favorite, #Parent, #Schooling, #Job Creator"/>
    <s v="male"/>
    <s v="monthly"/>
    <d v="2016-09-21T00:00:00"/>
    <x v="0"/>
    <s v="low"/>
  </r>
  <r>
    <n v="1154375"/>
    <n v="2000"/>
    <n v="2000"/>
    <s v="General Store"/>
    <x v="3"/>
    <s v="to add grocery items for her variety store business and to be used as a revolving fund."/>
    <x v="0"/>
    <s v="Binan, Laguna"/>
    <s v="PHP"/>
    <n v="1440"/>
    <d v="2016-09-21T05:20:13"/>
    <d v="2016-09-08T09:00:00"/>
    <d v="2016-09-26T20:53:21"/>
    <n v="50"/>
    <n v="6"/>
    <s v="#Woman Owned Biz"/>
    <s v="female"/>
    <s v="irregular"/>
    <d v="2016-09-21T00:00:00"/>
    <x v="0"/>
    <s v="low"/>
  </r>
  <r>
    <n v="1154680"/>
    <n v="2500"/>
    <n v="2500"/>
    <s v="Fishing"/>
    <x v="1"/>
    <s v="to buy fishing gear and other equipment."/>
    <x v="0"/>
    <s v="Escalante, Negros Occidental"/>
    <s v="PHP"/>
    <n v="1450"/>
    <d v="2016-09-21T12:01:33"/>
    <d v="2016-09-07T09:00:00"/>
    <d v="2016-09-21T18:59:46"/>
    <n v="70"/>
    <n v="8"/>
    <s v="#Repeat Borrower, #Woman Owned Biz, #Parent, #Biz Durable Asset"/>
    <s v="female"/>
    <s v="irregular"/>
    <d v="2016-09-21T00:00:00"/>
    <x v="0"/>
    <s v="low"/>
  </r>
  <r>
    <n v="1155011"/>
    <n v="9000"/>
    <n v="9000"/>
    <s v="Food Production/Sales"/>
    <x v="1"/>
    <s v="to purchase glasses, spoons, gelatin, strawberries, cream, and sugar."/>
    <x v="14"/>
    <s v="Tulcán"/>
    <s v="USD"/>
    <n v="1880"/>
    <d v="2016-09-22T01:20:19"/>
    <d v="2016-09-12T09:00:00"/>
    <d v="2016-10-08T03:22:14"/>
    <n v="170"/>
    <n v="32"/>
    <s v="#Elderly, #Repeat Borrower, user_favorite, #Repair Renew Replace"/>
    <s v="female"/>
    <s v="monthly"/>
    <d v="2016-09-21T00:00:00"/>
    <x v="0"/>
    <s v="low"/>
  </r>
  <r>
    <n v="1154547"/>
    <n v="6500"/>
    <n v="6500"/>
    <s v="Retail"/>
    <x v="3"/>
    <s v="to buy more stocks of tobacco to sell."/>
    <x v="0"/>
    <s v="Moises Padilla, Negros Occidental"/>
    <s v="PHP"/>
    <n v="1450"/>
    <d v="2016-09-21T09:18:39"/>
    <d v="2016-08-23T09:00:00"/>
    <d v="2016-09-23T04:58:14"/>
    <n v="80"/>
    <n v="14"/>
    <s v="#Woman Owned Biz, #Parent"/>
    <s v="female"/>
    <s v="irregular"/>
    <d v="2016-09-21T00:00:00"/>
    <x v="0"/>
    <s v="low"/>
  </r>
  <r>
    <n v="1154941"/>
    <n v="5000"/>
    <n v="5000"/>
    <s v="Renewable Energy Products"/>
    <x v="3"/>
    <s v="to buy solar lamps to distribute in communities without access to electricity."/>
    <x v="24"/>
    <s v="Yoro"/>
    <s v="HNL"/>
    <n v="3900"/>
    <d v="2016-09-21T20:02:07"/>
    <d v="2016-09-21T09:00:00"/>
    <d v="2016-09-26T15:38:27"/>
    <n v="140"/>
    <n v="18"/>
    <s v="#Eco-friendly, #Technology, user_favorite, #Parent, #Woman Owned Biz"/>
    <s v="female"/>
    <s v="monthly"/>
    <d v="2016-09-21T00:00:00"/>
    <x v="0"/>
    <s v="low"/>
  </r>
  <r>
    <n v="1154857"/>
    <n v="18250"/>
    <n v="18250"/>
    <s v="Farming"/>
    <x v="0"/>
    <s v="coffee seedlings."/>
    <x v="31"/>
    <s v="San Ramón, Coto Bruss"/>
    <s v="CRC"/>
    <n v="1500"/>
    <d v="2016-09-21T17:03:01"/>
    <d v="2016-08-25T09:00:00"/>
    <d v="2016-09-29T17:24:22"/>
    <n v="380"/>
    <n v="62"/>
    <s v="#Eco-friendly, #Elderly, #Sustainable Ag, #Trees"/>
    <s v="male"/>
    <s v="irregular"/>
    <d v="2016-09-21T00:00:00"/>
    <x v="0"/>
    <s v="high"/>
  </r>
  <r>
    <n v="1154488"/>
    <n v="10000"/>
    <n v="10000"/>
    <s v="Food Production/Sales"/>
    <x v="1"/>
    <s v="to buy bag of corn seeds,cooking oil,gas oven,salt,brown papers etc"/>
    <x v="27"/>
    <s v="Saleia"/>
    <s v="WST"/>
    <n v="150"/>
    <d v="2016-09-21T08:16:45"/>
    <d v="2016-09-08T09:00:00"/>
    <d v="2016-10-21T07:53:21"/>
    <n v="140"/>
    <n v="27"/>
    <s v="#Woman Owned Biz, user_favorite, #Biz Durable Asset, #Woman Owned Biz, user_favorite, user_favorite, user_favorite, user_favorite, #Biz Durable Asset, #Parent"/>
    <s v="female"/>
    <s v="irregular"/>
    <d v="2016-09-21T00:00:00"/>
    <x v="0"/>
    <s v="low"/>
  </r>
  <r>
    <n v="1154792"/>
    <n v="1500"/>
    <n v="1500"/>
    <s v="Retail"/>
    <x v="3"/>
    <s v="to buy 12 bowls of flour, 12 packages of paper tissues, and 12 bags of detergent."/>
    <x v="41"/>
    <s v="Nyékonakpoè"/>
    <s v="XOF"/>
    <n v="2960"/>
    <d v="2016-09-21T14:28:24"/>
    <d v="2016-09-01T09:00:00"/>
    <d v="2016-09-26T05:33:11"/>
    <n v="90"/>
    <n v="5"/>
    <s v="volunteer_pick, #Repeat Borrower"/>
    <s v="female"/>
    <s v="irregular"/>
    <d v="2016-09-21T00:00:00"/>
    <x v="0"/>
    <s v="low"/>
  </r>
  <r>
    <n v="1154338"/>
    <n v="1250"/>
    <n v="1250"/>
    <s v="Food"/>
    <x v="1"/>
    <s v="to buy ingredients such as, meat, spice, and other supplies needed in her business"/>
    <x v="0"/>
    <s v="Sogod Leyte"/>
    <s v="PHP"/>
    <n v="1450"/>
    <d v="2016-09-21T04:22:12"/>
    <d v="2016-08-23T09:00:00"/>
    <d v="2016-09-21T07:57:33"/>
    <n v="80"/>
    <n v="1"/>
    <s v="#Woman Owned Biz"/>
    <s v="female"/>
    <s v="irregular"/>
    <d v="2016-09-21T00:00:00"/>
    <x v="0"/>
    <s v="low"/>
  </r>
  <r>
    <n v="1154852"/>
    <n v="7250"/>
    <n v="7250"/>
    <s v="Animal Sales"/>
    <x v="0"/>
    <s v="to buy cattle to resell"/>
    <x v="5"/>
    <s v="La Paz"/>
    <s v="BOB"/>
    <n v="480"/>
    <d v="2016-09-21T16:52:02"/>
    <d v="2016-09-13T09:00:00"/>
    <d v="2016-10-26T02:49:20"/>
    <n v="200"/>
    <n v="28"/>
    <s v="#Animals, #Biz Durable Asset, #Parent"/>
    <s v="male"/>
    <s v="monthly"/>
    <d v="2016-09-21T00:00:00"/>
    <x v="0"/>
    <s v="low"/>
  </r>
  <r>
    <n v="1154414"/>
    <n v="2250"/>
    <n v="2250"/>
    <s v="Charcoal Sales"/>
    <x v="3"/>
    <s v="to buy additional stocks of charcoal to sell."/>
    <x v="0"/>
    <s v="Himamaylan, Negros Occidental"/>
    <s v="PHP"/>
    <n v="1450"/>
    <d v="2016-09-21T06:11:20"/>
    <d v="2016-09-08T09:00:00"/>
    <d v="2016-09-26T14:13:27"/>
    <n v="100"/>
    <n v="7"/>
    <s v="#Elderly, #Woman Owned Biz"/>
    <s v="female"/>
    <s v="irregular"/>
    <d v="2016-09-21T00:00:00"/>
    <x v="0"/>
    <s v="low"/>
  </r>
  <r>
    <n v="1155982"/>
    <n v="33250"/>
    <n v="33250"/>
    <s v="Food Market"/>
    <x v="1"/>
    <s v="to purchase 200 liters of palm oil each month and 25 buckets of peanut butter weighing 15 kg each."/>
    <x v="15"/>
    <s v=""/>
    <s v="XOF"/>
    <n v="1050"/>
    <d v="2016-09-22T21:40:09"/>
    <d v="2016-08-31T09:00:00"/>
    <d v="2016-10-14T07:11:28"/>
    <n v="80"/>
    <n v="45"/>
    <s v="#Woman Owned Biz, #Vegan, #Parent, #Repeat Borrower, user_favorite, user_favorite"/>
    <s v="female, female, female, female, female"/>
    <s v="monthly"/>
    <d v="2016-09-22T00:00:00"/>
    <x v="0"/>
    <s v="low"/>
  </r>
  <r>
    <n v="1155960"/>
    <n v="2750"/>
    <n v="2750"/>
    <s v="Transportation"/>
    <x v="8"/>
    <s v="to fix his combi"/>
    <x v="44"/>
    <s v="Iztapalapa, D.F."/>
    <s v="MXN"/>
    <n v="2940"/>
    <d v="2016-09-22T20:28:54"/>
    <d v="2016-09-02T09:00:00"/>
    <d v="2016-09-28T23:17:09"/>
    <n v="50"/>
    <n v="10"/>
    <s v="#Single"/>
    <s v="male"/>
    <s v="irregular"/>
    <d v="2016-09-22T00:00:00"/>
    <x v="0"/>
    <s v="low"/>
  </r>
  <r>
    <n v="1155172"/>
    <n v="4250"/>
    <n v="4250"/>
    <s v="Crafts"/>
    <x v="11"/>
    <s v="to buy clue, hooks, electronic fan,"/>
    <x v="27"/>
    <s v="Vailoa Tai"/>
    <s v="WST"/>
    <n v="150"/>
    <d v="2016-09-22T07:26:23"/>
    <d v="2016-09-15T09:00:00"/>
    <d v="2016-10-04T17:11:57"/>
    <n v="140"/>
    <n v="17"/>
    <s v="#Elderly, #Woman Owned Biz, #Biz Durable Asset, #Parent, #Technology, user_favorite, user_favorite"/>
    <s v="female"/>
    <s v="irregular"/>
    <d v="2016-09-22T00:00:00"/>
    <x v="0"/>
    <s v="low"/>
  </r>
  <r>
    <n v="1155408"/>
    <n v="4250"/>
    <n v="4250"/>
    <s v="General Store"/>
    <x v="3"/>
    <s v="to purchase more stocks like canned goods, candies, toothpaste, cereals, milk, juice, soft-drinks, etc. to sell"/>
    <x v="0"/>
    <s v="Daan Bantayan, Cebu"/>
    <s v="PHP"/>
    <n v="1450"/>
    <d v="2016-09-22T09:38:05"/>
    <d v="2016-08-23T09:00:00"/>
    <d v="2016-09-22T16:35:14"/>
    <n v="80"/>
    <n v="17"/>
    <s v="#Woman Owned Biz, #Parent"/>
    <s v="female"/>
    <s v="irregular"/>
    <d v="2016-09-22T00:00:00"/>
    <x v="0"/>
    <s v="low"/>
  </r>
  <r>
    <n v="1155939"/>
    <n v="3500"/>
    <n v="3500"/>
    <s v="Internet Cafe"/>
    <x v="2"/>
    <s v="to buy coffee, cups and other supplies she needs for her café."/>
    <x v="34"/>
    <s v="Escuintla"/>
    <s v="GTQ"/>
    <n v="2460"/>
    <d v="2016-09-22T19:50:54"/>
    <d v="2016-09-12T09:00:00"/>
    <d v="2016-09-27T21:20:27"/>
    <n v="80"/>
    <n v="11"/>
    <s v="volunteer_like"/>
    <s v="female"/>
    <s v="monthly"/>
    <d v="2016-09-22T00:00:00"/>
    <x v="0"/>
    <s v="low"/>
  </r>
  <r>
    <n v="1156009"/>
    <n v="7000"/>
    <n v="7000"/>
    <s v="Cosmetics Sales"/>
    <x v="3"/>
    <s v="to buy cosmetics, lotions, talcum powders, deodorants among other catalogue products that are requested by customers."/>
    <x v="7"/>
    <s v=""/>
    <s v="USD"/>
    <n v="1670"/>
    <d v="2016-09-22T22:58:11"/>
    <d v="2016-09-09T09:00:00"/>
    <d v="2016-10-27T01:22:01"/>
    <n v="200"/>
    <n v="17"/>
    <s v="#Supporting Family, #Woman Owned Biz, user_favorite"/>
    <s v="female"/>
    <s v="monthly"/>
    <d v="2016-09-22T00:00:00"/>
    <x v="0"/>
    <s v="low"/>
  </r>
  <r>
    <n v="1155162"/>
    <n v="1250"/>
    <n v="1250"/>
    <s v="General Store"/>
    <x v="3"/>
    <s v="to restock her store with items like canned goods, oil, and soy sauce."/>
    <x v="0"/>
    <s v="Calamba, Misamis Occidental"/>
    <s v="PHP"/>
    <n v="1260"/>
    <d v="2016-09-22T07:11:32"/>
    <d v="2016-09-16T09:00:00"/>
    <d v="2016-09-27T08:37:49"/>
    <n v="80"/>
    <n v="1"/>
    <s v="#Woman Owned Biz"/>
    <s v="female"/>
    <s v="monthly"/>
    <d v="2016-09-22T00:00:00"/>
    <x v="0"/>
    <s v="low"/>
  </r>
  <r>
    <n v="1155540"/>
    <n v="2500"/>
    <n v="2500"/>
    <s v="Charcoal Sales"/>
    <x v="3"/>
    <s v="to purchase 60 sacks of charcoal"/>
    <x v="66"/>
    <s v="Antananarivo"/>
    <s v="MGA"/>
    <n v="4430"/>
    <d v="2016-09-22T11:22:54"/>
    <d v="2016-09-12T09:00:00"/>
    <d v="2016-09-28T07:40:12"/>
    <n v="80"/>
    <n v="8"/>
    <s v=""/>
    <s v="female"/>
    <s v="irregular"/>
    <d v="2016-09-22T00:00:00"/>
    <x v="0"/>
    <s v="low"/>
  </r>
  <r>
    <n v="1155344"/>
    <n v="2500"/>
    <n v="2500"/>
    <s v="Home Appliances"/>
    <x v="9"/>
    <s v="To buy a water filter to provide safe drinking water for their family._x0009_"/>
    <x v="4"/>
    <s v="Kampong Speu"/>
    <s v="KHR"/>
    <n v="3110"/>
    <d v="2016-09-22T09:06:18"/>
    <d v="2016-09-20T09:00:00"/>
    <d v="2016-09-23T22:12:06"/>
    <n v="80"/>
    <n v="8"/>
    <s v="#Health and Sanitation, #Eco-friendly, #Technology"/>
    <s v="female, female, female, female, female"/>
    <s v="monthly"/>
    <d v="2016-09-22T00:00:00"/>
    <x v="0"/>
    <s v="low"/>
  </r>
  <r>
    <n v="1155710"/>
    <n v="2000"/>
    <n v="2000"/>
    <s v="Poultry"/>
    <x v="0"/>
    <s v="_x0009_to buy poultry."/>
    <x v="1"/>
    <s v="Eldoret"/>
    <s v="KES"/>
    <n v="1560"/>
    <d v="2016-09-22T15:08:54"/>
    <d v="2016-09-20T09:00:00"/>
    <d v="2016-09-28T23:22:21"/>
    <n v="140"/>
    <n v="7"/>
    <s v="#Animals"/>
    <s v="female"/>
    <s v="monthly"/>
    <d v="2016-09-22T00:00:00"/>
    <x v="0"/>
    <s v="low"/>
  </r>
  <r>
    <n v="1155043"/>
    <n v="2250"/>
    <n v="2250"/>
    <s v="Pigs"/>
    <x v="0"/>
    <s v="to buy feeds, vitamins and repair her pig-pens."/>
    <x v="0"/>
    <s v="Pulupandan, Negros Occidental"/>
    <s v="PHP"/>
    <n v="1450"/>
    <d v="2016-09-22T03:35:39"/>
    <d v="2016-08-31T09:00:00"/>
    <d v="2016-10-14T06:39:24"/>
    <n v="140"/>
    <n v="9"/>
    <s v="#Woman Owned Biz, #Animals, #Repair Renew Replace, user_favorite, user_favorite"/>
    <s v="female"/>
    <s v="irregular"/>
    <d v="2016-09-22T00:00:00"/>
    <x v="0"/>
    <s v="low"/>
  </r>
  <r>
    <n v="1155247"/>
    <n v="2500"/>
    <n v="2500"/>
    <s v="Tailoring"/>
    <x v="2"/>
    <s v="To purchase raw materials such as threads, buttons and laces."/>
    <x v="3"/>
    <s v="Sialkot"/>
    <s v="PKR"/>
    <n v="4550"/>
    <d v="2016-09-22T08:11:30"/>
    <d v="2016-08-25T09:00:00"/>
    <d v="2016-10-22T04:49:14"/>
    <n v="140"/>
    <n v="10"/>
    <s v="#Fabrics, #Woman Owned Biz, user_favorite"/>
    <s v="female"/>
    <s v="monthly"/>
    <d v="2016-09-22T00:00:00"/>
    <x v="0"/>
    <s v="low"/>
  </r>
  <r>
    <n v="1155047"/>
    <n v="4250"/>
    <n v="4250"/>
    <s v="Personal Housing Expenses"/>
    <x v="4"/>
    <s v="to build a clean sanitation facility at her home to improve access to sanitation for her family."/>
    <x v="30"/>
    <s v="Tangerang"/>
    <s v="IDR"/>
    <n v="4060"/>
    <d v="2016-09-22T03:49:19"/>
    <d v="2016-08-30T09:00:00"/>
    <d v="2016-10-03T04:48:47"/>
    <n v="370"/>
    <n v="12"/>
    <s v="#Health and Sanitation, #Eco-friendly, #Elderly, #Widowed, user_favorite"/>
    <s v="female"/>
    <s v="irregular"/>
    <d v="2016-09-22T00:00:00"/>
    <x v="0"/>
    <s v="low"/>
  </r>
  <r>
    <n v="1155196"/>
    <n v="5000"/>
    <n v="5000"/>
    <s v="Tailoring"/>
    <x v="2"/>
    <s v="to buy more stock of tailoring materials"/>
    <x v="1"/>
    <s v="Migori"/>
    <s v="KES"/>
    <n v="1380"/>
    <d v="2016-09-22T07:42:03"/>
    <d v="2016-09-16T09:00:00"/>
    <d v="2016-09-30T22:10:53"/>
    <n v="80"/>
    <n v="14"/>
    <s v="#Woman Owned Biz, #Parent, #Fabrics, user_favorite"/>
    <s v="female"/>
    <s v="monthly"/>
    <d v="2016-09-22T00:00:00"/>
    <x v="0"/>
    <s v="low"/>
  </r>
  <r>
    <n v="1155322"/>
    <n v="1250"/>
    <n v="1250"/>
    <s v="Home Appliances"/>
    <x v="9"/>
    <s v=" To buy a water filter to provide safe drinking water for their family._x0009_"/>
    <x v="4"/>
    <s v="Oddar Meanchey"/>
    <s v="KHR"/>
    <n v="3110"/>
    <d v="2016-09-22T08:57:33"/>
    <d v="2016-09-16T09:00:00"/>
    <d v="2016-09-22T22:41:01"/>
    <n v="80"/>
    <n v="5"/>
    <s v="#Health and Sanitation, #Eco-friendly, #Technology"/>
    <s v="female, female, female"/>
    <s v="monthly"/>
    <d v="2016-09-22T00:00:00"/>
    <x v="0"/>
    <s v="low"/>
  </r>
  <r>
    <n v="1155024"/>
    <n v="10000"/>
    <n v="10000"/>
    <s v="Retail"/>
    <x v="3"/>
    <s v="to buy canned goods, flour, noodles, packages of herbs and drinks."/>
    <x v="19"/>
    <s v="Villarrica"/>
    <s v="PYG"/>
    <n v="580"/>
    <d v="2016-09-22T02:05:44"/>
    <d v="2016-08-22T09:00:00"/>
    <d v="2016-10-26T03:18:54"/>
    <n v="150"/>
    <n v="40"/>
    <s v="#Woman Owned Biz"/>
    <s v="female"/>
    <s v="monthly"/>
    <d v="2016-09-22T00:00:00"/>
    <x v="0"/>
    <s v="low"/>
  </r>
  <r>
    <n v="1155696"/>
    <n v="6500"/>
    <n v="6500"/>
    <s v="Farming"/>
    <x v="0"/>
    <s v="to buy seeds and start horticulture farming"/>
    <x v="1"/>
    <s v="Eldoret"/>
    <s v="KES"/>
    <n v="1560"/>
    <d v="2016-09-22T14:56:38"/>
    <d v="2016-09-20T09:00:00"/>
    <d v="2016-10-25T17:03:49"/>
    <n v="140"/>
    <n v="25"/>
    <s v="#Schooling, #Woman Owned Biz, #Parent, user_favorite"/>
    <s v="female"/>
    <s v="monthly"/>
    <d v="2016-09-22T00:00:00"/>
    <x v="0"/>
    <s v="low"/>
  </r>
  <r>
    <n v="1155569"/>
    <n v="5000"/>
    <n v="5000"/>
    <s v="Farming"/>
    <x v="0"/>
    <s v="to buy more tea leaves for the expansion of his business."/>
    <x v="1"/>
    <s v="Kericho"/>
    <s v="KES"/>
    <n v="3860"/>
    <d v="2016-09-22T12:01:37"/>
    <d v="2016-08-29T09:00:00"/>
    <d v="2016-10-25T17:52:57"/>
    <n v="140"/>
    <n v="18"/>
    <s v="#Parent, #First Loan, #Vegan"/>
    <s v="male"/>
    <s v="irregular"/>
    <d v="2016-09-22T00:00:00"/>
    <x v="0"/>
    <s v="low"/>
  </r>
  <r>
    <n v="1155743"/>
    <n v="12250"/>
    <n v="18000"/>
    <s v="Construction"/>
    <x v="6"/>
    <s v="to purchase a trowel hire machine used to level concrete."/>
    <x v="38"/>
    <s v=""/>
    <s v="EUR"/>
    <n v="2400"/>
    <d v="2016-09-22T15:53:58"/>
    <d v="2016-09-14T09:00:00"/>
    <m/>
    <n v="220"/>
    <n v="41"/>
    <s v="#Repeat Borrower, #Biz Durable Asset, #Parent, user_favorite"/>
    <s v="male"/>
    <s v="monthly"/>
    <d v="2016-09-22T00:00:00"/>
    <x v="1"/>
    <s v="low"/>
  </r>
  <r>
    <n v="1155686"/>
    <n v="5750"/>
    <n v="5750"/>
    <s v="Carpentry"/>
    <x v="6"/>
    <s v=" to buy wood and equipment. "/>
    <x v="64"/>
    <s v="Baniswef"/>
    <s v="EGP"/>
    <n v="4400"/>
    <d v="2016-09-22T14:40:08"/>
    <d v="2016-10-01T09:00:00"/>
    <d v="2016-09-29T06:28:09"/>
    <n v="140"/>
    <n v="20"/>
    <s v="#Elderly, user_favorite, #Biz Durable Asset, #Parent, user_favorite"/>
    <s v="male"/>
    <s v="monthly"/>
    <d v="2016-09-22T00:00:00"/>
    <x v="0"/>
    <s v="low"/>
  </r>
  <r>
    <n v="1155599"/>
    <n v="30000"/>
    <n v="30000"/>
    <s v="Education provider"/>
    <x v="5"/>
    <s v="to buy equipment such as tables, chairs, a blackboard and other stuff."/>
    <x v="23"/>
    <s v="Ramallah City, West Bank"/>
    <s v="USD"/>
    <n v="800"/>
    <d v="2016-09-22T12:34:47"/>
    <d v="2016-08-25T09:00:00"/>
    <d v="2016-09-28T13:54:46"/>
    <n v="400"/>
    <n v="46"/>
    <s v="#Schooling, #Biz Durable Asset"/>
    <s v="female"/>
    <s v="monthly"/>
    <d v="2016-09-22T00:00:00"/>
    <x v="0"/>
    <s v="low"/>
  </r>
  <r>
    <n v="1156286"/>
    <n v="10000"/>
    <n v="10000"/>
    <s v="Farming"/>
    <x v="0"/>
    <s v="to buy manure, pumpkin seeds, other vegetable seeds, and other things."/>
    <x v="51"/>
    <s v="Batugade"/>
    <s v="USD"/>
    <n v="2430"/>
    <d v="2016-09-23T10:21:29"/>
    <d v="2016-08-24T09:00:00"/>
    <d v="2016-10-13T14:18:19"/>
    <n v="150"/>
    <n v="37"/>
    <s v="user_favorite, user_favorite, user_favorite"/>
    <s v="female"/>
    <s v="monthly"/>
    <d v="2016-09-23T00:00:00"/>
    <x v="0"/>
    <s v="low"/>
  </r>
  <r>
    <n v="1156629"/>
    <n v="8500"/>
    <n v="8500"/>
    <s v="General Store"/>
    <x v="3"/>
    <s v="to buy: rice, sugar, laundry detergent, sodas, cookies, soap, canned tuna, and cooking oil"/>
    <x v="14"/>
    <s v="Tulcán"/>
    <s v="USD"/>
    <n v="1880"/>
    <d v="2016-09-23T16:58:26"/>
    <d v="2016-09-13T09:00:00"/>
    <d v="2016-10-24T00:30:19"/>
    <n v="140"/>
    <n v="33"/>
    <s v="#Elderly, #Woman Owned Biz, user_favorite"/>
    <s v="female"/>
    <s v="monthly"/>
    <d v="2016-09-23T00:00:00"/>
    <x v="0"/>
    <s v="low"/>
  </r>
  <r>
    <n v="1156379"/>
    <n v="1750"/>
    <n v="1750"/>
    <s v="Fish Selling"/>
    <x v="1"/>
    <s v="to buy 15 baskets of anchovies."/>
    <x v="41"/>
    <s v="Adidogomé"/>
    <s v="XOF"/>
    <n v="2960"/>
    <d v="2016-09-23T12:03:36"/>
    <d v="2016-09-05T09:00:00"/>
    <d v="2016-09-29T13:21:40"/>
    <n v="70"/>
    <n v="6"/>
    <s v="volunteer_pick, #Woman Owned Biz, #Parent, user_favorite"/>
    <s v="female"/>
    <s v="irregular"/>
    <d v="2016-09-23T00:00:00"/>
    <x v="0"/>
    <s v="low"/>
  </r>
  <r>
    <n v="1156357"/>
    <n v="2500"/>
    <n v="8750"/>
    <s v="General Store"/>
    <x v="3"/>
    <s v="to buy more Fanta, crates and paper bags to sell to his community."/>
    <x v="47"/>
    <s v=""/>
    <s v="RWF"/>
    <n v="1170"/>
    <d v="2016-09-23T11:30:44"/>
    <d v="2016-08-26T09:00:00"/>
    <m/>
    <n v="130"/>
    <n v="10"/>
    <s v="#Schooling, #Elderly, #Parent"/>
    <s v="male"/>
    <s v="monthly"/>
    <d v="2016-09-23T00:00:00"/>
    <x v="1"/>
    <s v="low"/>
  </r>
  <r>
    <n v="1156139"/>
    <n v="3000"/>
    <n v="3000"/>
    <s v="Restaurant"/>
    <x v="1"/>
    <s v="to buy more stock of ingredients for preparing food."/>
    <x v="1"/>
    <s v="Voi"/>
    <s v="KES"/>
    <n v="1380"/>
    <d v="2016-09-23T07:29:48"/>
    <d v="2016-09-17T09:00:00"/>
    <d v="2016-10-26T13:59:50"/>
    <n v="140"/>
    <n v="7"/>
    <s v="#Repeat Borrower, #Parent"/>
    <s v="male"/>
    <s v="monthly"/>
    <d v="2016-09-23T00:00:00"/>
    <x v="0"/>
    <s v="low"/>
  </r>
  <r>
    <n v="1156183"/>
    <n v="3500"/>
    <n v="11000"/>
    <s v="Agriculture"/>
    <x v="0"/>
    <s v="to buy more farm inputs to boost production"/>
    <x v="1"/>
    <s v="Nakuru"/>
    <s v="KES"/>
    <n v="1380"/>
    <d v="2016-09-23T08:35:11"/>
    <d v="2016-09-17T09:00:00"/>
    <m/>
    <n v="260"/>
    <n v="10"/>
    <s v="#Vegan"/>
    <s v="male"/>
    <s v="monthly"/>
    <d v="2016-09-23T00:00:00"/>
    <x v="1"/>
    <s v="low"/>
  </r>
  <r>
    <n v="1156341"/>
    <n v="6000"/>
    <n v="6000"/>
    <s v="General Store"/>
    <x v="3"/>
    <s v="to purchase more essential items like sugar and rice for the shop to attract her customers, "/>
    <x v="13"/>
    <s v="Busunju"/>
    <s v="UGX"/>
    <n v="650"/>
    <d v="2016-09-23T11:13:10"/>
    <d v="2016-09-09T09:00:00"/>
    <d v="2016-10-01T14:14:07"/>
    <n v="140"/>
    <n v="17"/>
    <s v="#Woman Owned Biz, #Parent, user_favorite"/>
    <s v="female"/>
    <s v="monthly"/>
    <d v="2016-09-23T00:00:00"/>
    <x v="0"/>
    <s v="low"/>
  </r>
  <r>
    <n v="1156688"/>
    <n v="3000"/>
    <n v="3000"/>
    <s v="Clothing Sales"/>
    <x v="7"/>
    <s v="to buy shirts, pants, skirts, blouses, etc., to continue selling."/>
    <x v="7"/>
    <s v="La Unión"/>
    <s v="USD"/>
    <n v="1990"/>
    <d v="2016-09-23T19:12:58"/>
    <d v="2016-09-21T09:00:00"/>
    <d v="2016-10-11T01:27:05"/>
    <n v="140"/>
    <n v="12"/>
    <s v="volunteer_pick, #Elderly, #Woman Owned Biz, #Repeat Borrower"/>
    <s v="female"/>
    <s v="monthly"/>
    <d v="2016-09-23T00:00:00"/>
    <x v="0"/>
    <s v="low"/>
  </r>
  <r>
    <n v="1156463"/>
    <n v="1000"/>
    <n v="1000"/>
    <s v="Food Production/Sales"/>
    <x v="1"/>
    <s v="buy 30 bowls of beans"/>
    <x v="41"/>
    <s v="Agoe"/>
    <s v="XOF"/>
    <n v="2960"/>
    <d v="2016-09-23T13:22:08"/>
    <d v="2016-09-02T09:00:00"/>
    <d v="2016-09-29T11:50:11"/>
    <n v="70"/>
    <n v="4"/>
    <s v="#Vegan, #Woman Owned Biz, #Parent"/>
    <s v="female"/>
    <s v="irregular"/>
    <d v="2016-09-23T00:00:00"/>
    <x v="0"/>
    <s v="low"/>
  </r>
  <r>
    <n v="1156583"/>
    <n v="8250"/>
    <n v="8250"/>
    <s v="Used Clothing"/>
    <x v="7"/>
    <s v="to buy inventory items for her recently opened store"/>
    <x v="49"/>
    <s v="Lac"/>
    <s v="ALL"/>
    <n v="2390"/>
    <d v="2016-09-23T15:53:56"/>
    <d v="2016-09-13T09:00:00"/>
    <d v="2016-10-05T23:20:25"/>
    <n v="260"/>
    <n v="29"/>
    <s v="#Eco-friendly, user_favorite, user_favorite, #First Loan, #Woman Owned Biz, user_favorite, user_favorite, user_favorite"/>
    <s v="female"/>
    <s v="monthly"/>
    <d v="2016-09-23T00:00:00"/>
    <x v="0"/>
    <s v="low"/>
  </r>
  <r>
    <n v="1156574"/>
    <n v="12250"/>
    <n v="12250"/>
    <s v="Personal Medical Expenses"/>
    <x v="13"/>
    <s v="to pay for the medical bills of her son, who has been in a hospital in critical condition for some time now."/>
    <x v="49"/>
    <s v=""/>
    <s v="ALL"/>
    <n v="2390"/>
    <d v="2016-09-23T15:32:41"/>
    <d v="2016-08-30T09:00:00"/>
    <d v="2016-10-03T17:26:44"/>
    <n v="270"/>
    <n v="48"/>
    <s v="#Health and Sanitation, #Repeat Borrower, #Parent"/>
    <s v="female"/>
    <s v="monthly"/>
    <d v="2016-09-23T00:00:00"/>
    <x v="0"/>
    <s v="low"/>
  </r>
  <r>
    <n v="1156540"/>
    <n v="2000"/>
    <n v="2000"/>
    <s v="Grocery Store"/>
    <x v="1"/>
    <s v="to purchase stock of sugar, rice, maize flour, and wheat flour."/>
    <x v="1"/>
    <s v="Makueni"/>
    <s v="KES"/>
    <n v="1640"/>
    <d v="2016-09-23T14:20:57"/>
    <d v="2016-09-05T09:00:00"/>
    <d v="2016-09-29T12:38:50"/>
    <n v="130"/>
    <n v="8"/>
    <s v="#Woman Owned Biz, #Parent"/>
    <s v="female"/>
    <s v="irregular"/>
    <d v="2016-09-23T00:00:00"/>
    <x v="0"/>
    <s v="low"/>
  </r>
  <r>
    <n v="1156222"/>
    <n v="2250"/>
    <n v="3750"/>
    <s v="General Store"/>
    <x v="3"/>
    <s v="to buy grocery items such as sugar, powdered drinks, candies, snack foods, food seasonings, noodles, canned goods and drinks; and glutinous rice. "/>
    <x v="0"/>
    <s v="Tubigon, Bohol"/>
    <s v="PHP"/>
    <n v="1250"/>
    <d v="2016-09-23T09:21:50"/>
    <d v="2016-08-23T09:00:00"/>
    <m/>
    <n v="120"/>
    <n v="9"/>
    <s v="#Woman Owned Biz"/>
    <s v="female"/>
    <s v="irregular"/>
    <d v="2016-09-23T00:00:00"/>
    <x v="1"/>
    <s v="low"/>
  </r>
  <r>
    <n v="1156937"/>
    <n v="4250"/>
    <n v="4250"/>
    <s v="Personal Housing Expenses"/>
    <x v="4"/>
    <s v="to pay for house renovation."/>
    <x v="0"/>
    <s v="Dipolog - Dicayas, Dipolog City, Zamboanga del Nor"/>
    <s v="PHP"/>
    <n v="1260"/>
    <d v="2016-09-24T05:25:48"/>
    <d v="2016-08-24T09:00:00"/>
    <d v="2016-10-04T01:05:12"/>
    <n v="70"/>
    <n v="1"/>
    <s v=""/>
    <s v="male"/>
    <s v="monthly"/>
    <d v="2016-09-24T00:00:00"/>
    <x v="0"/>
    <s v="low"/>
  </r>
  <r>
    <n v="1157022"/>
    <n v="5750"/>
    <n v="5750"/>
    <s v="Higher education costs"/>
    <x v="5"/>
    <s v="to pay for university tuition."/>
    <x v="19"/>
    <s v="San Ignacio"/>
    <s v="PYG"/>
    <n v="580"/>
    <d v="2016-09-24T17:18:23"/>
    <d v="2016-08-24T09:00:00"/>
    <d v="2016-09-30T06:48:17"/>
    <n v="150"/>
    <n v="13"/>
    <s v="#Schooling, user_favorite"/>
    <s v="female"/>
    <s v="monthly"/>
    <d v="2016-09-24T00:00:00"/>
    <x v="0"/>
    <s v="low"/>
  </r>
  <r>
    <n v="1157147"/>
    <n v="3250"/>
    <n v="3250"/>
    <s v="General Store"/>
    <x v="3"/>
    <s v="to buy items to sell like canned goods, personal care products, shampoo, drinks, spices, bread, noodles, and other snack foods."/>
    <x v="0"/>
    <s v="Quezon, Palawan"/>
    <s v="PHP"/>
    <n v="1450"/>
    <d v="2016-09-25T13:43:09"/>
    <d v="2016-08-26T09:00:00"/>
    <d v="2016-10-04T04:25:11"/>
    <n v="50"/>
    <n v="1"/>
    <s v=""/>
    <s v="female"/>
    <s v="irregular"/>
    <d v="2016-09-25T00:00:00"/>
    <x v="0"/>
    <s v="low"/>
  </r>
  <r>
    <n v="1157102"/>
    <n v="2250"/>
    <n v="2250"/>
    <s v="Food Production/Sales"/>
    <x v="1"/>
    <s v="to buy ingredients such as vegetables, fish, meat, and other supplies."/>
    <x v="0"/>
    <s v="Tacloban City, Leyte"/>
    <s v="PHP"/>
    <n v="1450"/>
    <d v="2016-09-25T09:58:31"/>
    <d v="2016-08-30T09:00:00"/>
    <d v="2016-10-04T02:17:41"/>
    <n v="80"/>
    <n v="2"/>
    <s v="#Woman Owned Biz, #Parent"/>
    <s v="female"/>
    <s v="irregular"/>
    <d v="2016-09-25T00:00:00"/>
    <x v="0"/>
    <s v="low"/>
  </r>
  <r>
    <n v="1157199"/>
    <n v="2000"/>
    <n v="2000"/>
    <s v="Fishing"/>
    <x v="1"/>
    <s v="to buy fishing nets and other fishing supplies."/>
    <x v="0"/>
    <s v="Maasin City, Leyte"/>
    <s v="PHP"/>
    <n v="1450"/>
    <d v="2016-09-26T00:47:02"/>
    <d v="2016-08-30T09:00:00"/>
    <d v="2016-10-04T06:41:11"/>
    <n v="110"/>
    <n v="5"/>
    <s v="user_favorite"/>
    <s v="female"/>
    <s v="irregular"/>
    <d v="2016-09-25T00:00:00"/>
    <x v="0"/>
    <s v="low"/>
  </r>
  <r>
    <n v="1157198"/>
    <n v="2250"/>
    <n v="2250"/>
    <s v="General Store"/>
    <x v="3"/>
    <s v="to buy a variety of groceries to sell from her sari-sari, or small general store."/>
    <x v="0"/>
    <s v="Maasin City, Leyte"/>
    <s v="PHP"/>
    <n v="1450"/>
    <d v="2016-09-26T00:43:42"/>
    <d v="2016-08-30T09:00:00"/>
    <d v="2016-10-06T06:48:07"/>
    <n v="110"/>
    <n v="7"/>
    <s v="#Woman Owned Biz, #Single Parent, #Widowed, user_favorite"/>
    <s v="female"/>
    <s v="irregular"/>
    <d v="2016-09-25T00:00:00"/>
    <x v="0"/>
    <s v="low"/>
  </r>
  <r>
    <n v="1157145"/>
    <n v="5250"/>
    <n v="5250"/>
    <s v="General Store"/>
    <x v="3"/>
    <s v="to buy additional items of groceries like canned goods, noodles, drinks, spices, shampoo, snacks, food and personal care products."/>
    <x v="0"/>
    <s v="Brookes Point, Palawan"/>
    <s v="PHP"/>
    <n v="1450"/>
    <d v="2016-09-25T13:36:21"/>
    <d v="2016-08-26T09:00:00"/>
    <d v="2016-10-04T03:11:49"/>
    <n v="80"/>
    <n v="1"/>
    <s v=""/>
    <s v="female"/>
    <s v="irregular"/>
    <d v="2016-09-25T00:00:00"/>
    <x v="0"/>
    <s v="low"/>
  </r>
  <r>
    <n v="1157800"/>
    <n v="11500"/>
    <n v="11500"/>
    <s v="Food Stall"/>
    <x v="1"/>
    <s v="to increase her food inventory as a Mama-Lishe (street food vender)."/>
    <x v="11"/>
    <s v="Dar es Salaam"/>
    <s v="TZS"/>
    <n v="870"/>
    <d v="2016-09-26T11:05:40"/>
    <d v="2016-09-20T09:00:00"/>
    <d v="2016-10-25T21:21:23"/>
    <n v="100"/>
    <n v="15"/>
    <s v="#Repeat Borrower, #Woman Owned Biz, #Parent"/>
    <s v="female, female, male"/>
    <s v="monthly"/>
    <d v="2016-09-26T00:00:00"/>
    <x v="0"/>
    <s v="low"/>
  </r>
  <r>
    <n v="1157343"/>
    <n v="2250"/>
    <n v="2250"/>
    <s v="Pigs"/>
    <x v="0"/>
    <s v="to buy feeds and other supplies to raise her pigs"/>
    <x v="0"/>
    <s v="Bais, Negros Oriental"/>
    <s v="PHP"/>
    <n v="1450"/>
    <d v="2016-09-26T05:10:42"/>
    <d v="2016-09-20T09:00:00"/>
    <d v="2016-10-12T17:56:56"/>
    <n v="140"/>
    <n v="8"/>
    <s v="#Woman Owned Biz, #Animals, #Repeat Borrower, #Parent"/>
    <s v="female"/>
    <s v="irregular"/>
    <d v="2016-09-26T00:00:00"/>
    <x v="0"/>
    <s v="low"/>
  </r>
  <r>
    <n v="1157908"/>
    <n v="2000"/>
    <n v="2000"/>
    <s v="Fruits &amp; Vegetables"/>
    <x v="1"/>
    <s v="to buy two metric tons of bananas."/>
    <x v="66"/>
    <s v="Talata"/>
    <s v="MGA"/>
    <n v="3590"/>
    <d v="2016-09-26T13:57:49"/>
    <d v="2016-09-15T09:00:00"/>
    <d v="2016-10-02T19:30:59"/>
    <n v="120"/>
    <n v="8"/>
    <s v="user_favorite, #Parent, #Vegan"/>
    <s v="male"/>
    <s v="monthly"/>
    <d v="2016-09-26T00:00:00"/>
    <x v="0"/>
    <s v="low"/>
  </r>
  <r>
    <n v="1157491"/>
    <n v="3000"/>
    <n v="3000"/>
    <s v="Higher education costs"/>
    <x v="5"/>
    <s v="to pay for tuition fees."/>
    <x v="0"/>
    <s v="Victorias, Negros Occidental"/>
    <s v="PHP"/>
    <n v="1450"/>
    <d v="2016-09-26T07:42:06"/>
    <d v="2016-09-02T09:00:00"/>
    <d v="2016-10-04T19:11:25"/>
    <n v="130"/>
    <n v="8"/>
    <s v="#Schooling"/>
    <s v="female"/>
    <s v="irregular"/>
    <d v="2016-09-26T00:00:00"/>
    <x v="0"/>
    <s v="low"/>
  </r>
  <r>
    <n v="1157389"/>
    <n v="2000"/>
    <n v="2000"/>
    <s v="Pigs"/>
    <x v="0"/>
    <s v="to buy feed and other supplies to raise her pigs."/>
    <x v="0"/>
    <s v="Kabankalan, Negros Occidental"/>
    <s v="PHP"/>
    <n v="1450"/>
    <d v="2016-09-26T05:37:37"/>
    <d v="2016-08-29T09:00:00"/>
    <d v="2016-10-04T14:36:08"/>
    <n v="80"/>
    <n v="1"/>
    <s v="volunteer_like"/>
    <s v="female"/>
    <s v="irregular"/>
    <d v="2016-09-26T00:00:00"/>
    <x v="0"/>
    <s v="low"/>
  </r>
  <r>
    <n v="1157920"/>
    <n v="5000"/>
    <n v="5000"/>
    <s v="Poultry"/>
    <x v="0"/>
    <s v="to buy poultry."/>
    <x v="1"/>
    <s v="Bungoma"/>
    <s v="KES"/>
    <n v="1560"/>
    <d v="2016-09-26T14:12:37"/>
    <d v="2016-09-07T09:00:00"/>
    <d v="2016-10-25T17:27:18"/>
    <n v="140"/>
    <n v="19"/>
    <s v="#Woman Owned Biz, #Animals, #Parent"/>
    <s v="female"/>
    <s v="monthly"/>
    <d v="2016-09-26T00:00:00"/>
    <x v="0"/>
    <s v="low"/>
  </r>
  <r>
    <n v="1157781"/>
    <n v="2000"/>
    <n v="2000"/>
    <s v="Home Appliances"/>
    <x v="9"/>
    <s v="to buy a water filter to provide safe drinking water for their family."/>
    <x v="4"/>
    <s v="Oddar Meanchey"/>
    <s v="KHR"/>
    <n v="3110"/>
    <d v="2016-09-26T10:52:06"/>
    <d v="2016-09-15T09:00:00"/>
    <d v="2016-10-08T02:20:21"/>
    <n v="80"/>
    <n v="1"/>
    <s v="#Health and Sanitation, #Eco-friendly, #Technology"/>
    <s v="male, female, female, female, male"/>
    <s v="monthly"/>
    <d v="2016-09-26T00:00:00"/>
    <x v="0"/>
    <s v="low"/>
  </r>
  <r>
    <n v="1157600"/>
    <n v="2500"/>
    <n v="2500"/>
    <s v="General Store"/>
    <x v="3"/>
    <s v="to buy more stock of groceries to sell."/>
    <x v="0"/>
    <s v="Manapla, Negros Occidental"/>
    <s v="PHP"/>
    <n v="1450"/>
    <d v="2016-09-26T09:11:56"/>
    <d v="2016-09-21T09:00:00"/>
    <d v="2016-10-14T21:48:27"/>
    <n v="80"/>
    <n v="4"/>
    <s v="#Repeat Borrower, #Parent, #Woman Owned Biz"/>
    <s v="female"/>
    <s v="irregular"/>
    <d v="2016-09-26T00:00:00"/>
    <x v="0"/>
    <s v="low"/>
  </r>
  <r>
    <n v="1157531"/>
    <n v="15000"/>
    <n v="15000"/>
    <s v="Decorations Sales"/>
    <x v="3"/>
    <s v="to buy more colorful flowers, to better satisfy her customers' demands."/>
    <x v="40"/>
    <s v="Aley"/>
    <s v="USD"/>
    <n v="770"/>
    <d v="2016-09-26T08:21:21"/>
    <d v="2016-09-09T09:00:00"/>
    <d v="2016-10-17T16:21:16"/>
    <n v="140"/>
    <n v="57"/>
    <s v="user_favorite, #Woman Owned Biz, user_favorite, user_favorite"/>
    <s v="female"/>
    <s v="monthly"/>
    <d v="2016-09-26T00:00:00"/>
    <x v="0"/>
    <s v="high"/>
  </r>
  <r>
    <n v="1157629"/>
    <n v="3250"/>
    <n v="3250"/>
    <s v="General Store"/>
    <x v="3"/>
    <s v="to buy items to sell like canned goods, personal care products, noodles, drinks, shampoo, bread, and other snack foods."/>
    <x v="0"/>
    <s v="Estancia, Iloilo"/>
    <s v="PHP"/>
    <n v="1450"/>
    <d v="2016-09-26T09:30:56"/>
    <d v="2016-08-26T09:00:00"/>
    <d v="2016-10-04T19:15:11"/>
    <n v="80"/>
    <n v="1"/>
    <s v=""/>
    <s v="female"/>
    <s v="irregular"/>
    <d v="2016-09-26T00:00:00"/>
    <x v="0"/>
    <s v="low"/>
  </r>
  <r>
    <n v="1158159"/>
    <n v="3750"/>
    <n v="3750"/>
    <s v="Retail"/>
    <x v="3"/>
    <s v="to invest in promotional items: perfumes, makeup, imitation jewelry and creams, among other products."/>
    <x v="18"/>
    <s v="Soledad (Atlántico)"/>
    <s v="COP"/>
    <n v="1540"/>
    <d v="2016-09-26T22:55:55"/>
    <d v="2016-09-12T09:00:00"/>
    <d v="2016-10-24T00:08:35"/>
    <n v="120"/>
    <n v="12"/>
    <s v="#Elderly, #Woman Owned Biz, #First Loan"/>
    <s v="female"/>
    <s v="monthly"/>
    <d v="2016-09-26T00:00:00"/>
    <x v="0"/>
    <s v="low"/>
  </r>
  <r>
    <n v="1157427"/>
    <n v="19750"/>
    <n v="19750"/>
    <s v="Fish Selling"/>
    <x v="1"/>
    <s v="to buy fish to sell and to purchase fertilizer."/>
    <x v="4"/>
    <s v="Kratie Province"/>
    <s v="KHR"/>
    <n v="90"/>
    <d v="2016-09-26T06:09:12"/>
    <d v="2016-08-30T09:00:00"/>
    <d v="2016-10-25T16:55:08"/>
    <n v="200"/>
    <n v="55"/>
    <s v="#Widowed, #Woman Owned Biz, #Parent"/>
    <s v="female, female, female, female"/>
    <s v="monthly"/>
    <d v="2016-09-26T00:00:00"/>
    <x v="0"/>
    <s v="high"/>
  </r>
  <r>
    <n v="1157671"/>
    <n v="1500"/>
    <n v="1500"/>
    <s v="Fruits &amp; Vegetables"/>
    <x v="1"/>
    <s v="to purchase a wider variety of vegetables to sell."/>
    <x v="0"/>
    <s v="Siquijor, Negros Oriental"/>
    <s v="PHP"/>
    <n v="1450"/>
    <d v="2016-09-26T10:00:16"/>
    <d v="2016-08-26T09:00:00"/>
    <d v="2016-10-04T20:05:13"/>
    <n v="80"/>
    <n v="1"/>
    <s v=""/>
    <s v="female"/>
    <s v="irregular"/>
    <d v="2016-09-26T00:00:00"/>
    <x v="0"/>
    <s v="low"/>
  </r>
  <r>
    <n v="1157659"/>
    <n v="5000"/>
    <n v="5000"/>
    <s v="Used Clothing"/>
    <x v="7"/>
    <s v="to purchase bales of clothes for resale"/>
    <x v="1"/>
    <s v="Makueni"/>
    <s v="KES"/>
    <n v="1640"/>
    <d v="2016-09-26T09:53:55"/>
    <d v="2016-09-20T09:00:00"/>
    <d v="2016-10-26T13:09:29"/>
    <n v="130"/>
    <n v="11"/>
    <s v="#Eco-friendly, #Woman Owned Biz, #Parent, #Schooling"/>
    <s v="female"/>
    <s v="irregular"/>
    <d v="2016-09-26T00:00:00"/>
    <x v="0"/>
    <s v="low"/>
  </r>
  <r>
    <n v="1157835"/>
    <n v="1750"/>
    <n v="1750"/>
    <s v="Home Appliances"/>
    <x v="9"/>
    <s v="to buy a water filter to provide safe drinking water for her family."/>
    <x v="4"/>
    <s v="Kompong Thom"/>
    <s v="KHR"/>
    <n v="3110"/>
    <d v="2016-09-26T11:26:24"/>
    <d v="2016-09-15T09:00:00"/>
    <d v="2016-10-08T02:20:21"/>
    <n v="80"/>
    <n v="1"/>
    <s v="#Health and Sanitation, #Eco-friendly, #Technology"/>
    <s v="female, female, female, female"/>
    <s v="monthly"/>
    <d v="2016-09-26T00:00:00"/>
    <x v="0"/>
    <s v="low"/>
  </r>
  <r>
    <n v="1158046"/>
    <n v="9000"/>
    <n v="9000"/>
    <s v="Retail"/>
    <x v="3"/>
    <s v="to buy spoons, forks and serving spoons."/>
    <x v="26"/>
    <s v="CUSCO"/>
    <s v="PEN"/>
    <n v="1190"/>
    <d v="2016-09-26T18:20:45"/>
    <d v="2016-09-23T09:00:00"/>
    <d v="2016-09-30T10:26:54"/>
    <n v="60"/>
    <n v="1"/>
    <s v="#Woman Owned Biz"/>
    <s v="female"/>
    <s v="irregular"/>
    <d v="2016-09-26T00:00:00"/>
    <x v="0"/>
    <s v="low"/>
  </r>
  <r>
    <n v="1158653"/>
    <n v="8000"/>
    <n v="9500"/>
    <s v="Farming"/>
    <x v="0"/>
    <s v="to buy farm tools and inputs"/>
    <x v="1"/>
    <s v="Bomet"/>
    <s v="KES"/>
    <n v="1560"/>
    <d v="2016-09-27T09:17:36"/>
    <d v="2016-08-30T09:00:00"/>
    <m/>
    <n v="140"/>
    <n v="28"/>
    <s v="#Woman Owned Biz"/>
    <s v="female"/>
    <s v="monthly"/>
    <d v="2016-09-27T00:00:00"/>
    <x v="1"/>
    <s v="low"/>
  </r>
  <r>
    <n v="1158514"/>
    <n v="1500"/>
    <n v="1500"/>
    <s v="Fish Selling"/>
    <x v="1"/>
    <s v="to buy more fish to sell"/>
    <x v="0"/>
    <s v="Liloan, Cebu"/>
    <s v="PHP"/>
    <n v="1450"/>
    <d v="2016-09-27T07:32:54"/>
    <d v="2016-08-26T09:00:00"/>
    <d v="2016-10-05T15:35:11"/>
    <n v="80"/>
    <n v="1"/>
    <s v=""/>
    <s v="female"/>
    <s v="irregular"/>
    <d v="2016-09-27T00:00:00"/>
    <x v="0"/>
    <s v="low"/>
  </r>
  <r>
    <n v="1158780"/>
    <n v="2000"/>
    <n v="6250"/>
    <s v="General Store"/>
    <x v="3"/>
    <s v="to buy items to sell like canned goods, personal care products, soap, milk, etc."/>
    <x v="0"/>
    <s v="Ilog, Negros Occidental"/>
    <s v="PHP"/>
    <n v="1450"/>
    <d v="2016-09-27T11:31:23"/>
    <d v="2016-09-16T09:00:00"/>
    <m/>
    <n v="130"/>
    <n v="8"/>
    <s v="#Elderly, #Woman Owned Biz"/>
    <s v="female"/>
    <s v="irregular"/>
    <d v="2016-09-27T00:00:00"/>
    <x v="1"/>
    <s v="low"/>
  </r>
  <r>
    <n v="1159038"/>
    <n v="28250"/>
    <n v="28250"/>
    <s v="Clothing Sales"/>
    <x v="7"/>
    <s v="to buy more clothing."/>
    <x v="64"/>
    <s v="Baniswef"/>
    <s v="EGP"/>
    <n v="4400"/>
    <d v="2016-09-27T15:55:36"/>
    <d v="2016-10-01T09:00:00"/>
    <d v="2016-10-21T17:20:11"/>
    <n v="140"/>
    <n v="85"/>
    <s v="#Repeat Borrower, #Woman Owned Biz, #Parent, user_favorite, user_favorite, user_favorite, user_favorite"/>
    <s v="female"/>
    <s v="monthly"/>
    <d v="2016-09-27T00:00:00"/>
    <x v="0"/>
    <s v="high"/>
  </r>
  <r>
    <n v="1158792"/>
    <n v="5000"/>
    <n v="5000"/>
    <s v="Dairy"/>
    <x v="0"/>
    <s v="to buy another dairy cow."/>
    <x v="1"/>
    <s v="Kakamega"/>
    <s v="KES"/>
    <n v="3860"/>
    <d v="2016-09-27T11:43:47"/>
    <d v="2016-09-19T09:00:00"/>
    <d v="2016-10-26T04:39:08"/>
    <n v="140"/>
    <n v="11"/>
    <s v="#Animals, #Biz Durable Asset, #Repeat Borrower, #Parent"/>
    <s v="male"/>
    <s v="irregular"/>
    <d v="2016-09-27T00:00:00"/>
    <x v="0"/>
    <s v="low"/>
  </r>
  <r>
    <n v="1158348"/>
    <n v="9250"/>
    <n v="9250"/>
    <s v="Higher education costs"/>
    <x v="5"/>
    <s v="to pay for her degree fees."/>
    <x v="19"/>
    <s v="Caaguazú"/>
    <s v="PYG"/>
    <n v="580"/>
    <d v="2016-09-27T04:54:37"/>
    <d v="2016-08-26T09:00:00"/>
    <d v="2016-10-01T22:34:05"/>
    <n v="150"/>
    <n v="16"/>
    <s v="#Schooling, user_favorite"/>
    <s v="female"/>
    <s v="monthly"/>
    <d v="2016-09-27T00:00:00"/>
    <x v="0"/>
    <s v="low"/>
  </r>
  <r>
    <n v="1159021"/>
    <n v="7750"/>
    <n v="7750"/>
    <s v="Farming"/>
    <x v="0"/>
    <s v="to purchase fertilizer, certified seeds, and pesticides to boost her crop yield, thus increasing her income which she will use to pay school fees for her children."/>
    <x v="1"/>
    <s v="Limuru"/>
    <s v="KES"/>
    <n v="3880"/>
    <d v="2016-09-27T15:35:51"/>
    <d v="2016-09-06T09:00:00"/>
    <d v="2016-10-21T17:40:24"/>
    <n v="140"/>
    <n v="29"/>
    <s v="#Schooling, #Parent, user_favorite, #Vegan, #Woman Owned Biz, user_favorite"/>
    <s v="female, female, female"/>
    <s v="monthly"/>
    <d v="2016-09-27T00:00:00"/>
    <x v="0"/>
    <s v="low"/>
  </r>
  <r>
    <n v="1159053"/>
    <n v="14750"/>
    <n v="14750"/>
    <s v="Clothing Sales"/>
    <x v="7"/>
    <s v="to buy 80 sets of fabric and 60 pairs of shoes."/>
    <x v="15"/>
    <s v=""/>
    <s v="XOF"/>
    <n v="1050"/>
    <d v="2016-09-27T16:12:44"/>
    <d v="2016-09-03T09:00:00"/>
    <d v="2016-10-17T19:10:30"/>
    <n v="140"/>
    <n v="55"/>
    <s v="#Fabrics, user_favorite, #Woman Owned Biz, #Repeat Borrower, #Parent, user_favorite"/>
    <s v="female"/>
    <s v="monthly"/>
    <d v="2016-09-27T00:00:00"/>
    <x v="0"/>
    <s v="high"/>
  </r>
  <r>
    <n v="1158751"/>
    <n v="10000"/>
    <n v="10000"/>
    <s v="Home Appliances"/>
    <x v="9"/>
    <s v="to pay for the ACE1 clean cookstove."/>
    <x v="72"/>
    <s v="Ha Bafokeng, Butha Buthe"/>
    <s v="LSL"/>
    <n v="4520"/>
    <d v="2016-09-27T11:02:13"/>
    <d v="2016-09-21T09:00:00"/>
    <d v="2016-10-01T18:43:00"/>
    <n v="110"/>
    <n v="38"/>
    <s v="#Health and Sanitation, #Eco-friendly, #Elderly, #Technology, user_favorite, user_favorite"/>
    <s v="male, female, male, female, female, male, female, female, female, female"/>
    <s v="monthly"/>
    <d v="2016-09-27T00:00:00"/>
    <x v="0"/>
    <s v="low"/>
  </r>
  <r>
    <n v="1158716"/>
    <n v="10000"/>
    <n v="10000"/>
    <s v="Higher education costs"/>
    <x v="5"/>
    <s v="to pay his university tuition fees."/>
    <x v="16"/>
    <s v="Al Huson - Irbid"/>
    <s v="JOD"/>
    <n v="1850"/>
    <d v="2016-09-27T10:13:15"/>
    <d v="2016-09-24T09:00:00"/>
    <d v="2016-10-24T01:01:37"/>
    <n v="180"/>
    <n v="27"/>
    <s v="#Schooling, user_favorite, user_favorite"/>
    <s v="male"/>
    <s v="monthly"/>
    <d v="2016-09-27T00:00:00"/>
    <x v="0"/>
    <s v="low"/>
  </r>
  <r>
    <n v="1159037"/>
    <n v="6000"/>
    <n v="6000"/>
    <s v="Farming"/>
    <x v="0"/>
    <s v="to invest in the maintenance and care of one hectare of coffee in production; assuring a good production for the 2017 campaign."/>
    <x v="26"/>
    <s v="Santo Tomás - Cutervo - Cajamarca"/>
    <s v="PEN"/>
    <n v="1430"/>
    <d v="2016-09-27T15:54:08"/>
    <d v="2016-09-23T09:00:00"/>
    <d v="2016-10-30T22:21:32"/>
    <n v="140"/>
    <n v="22"/>
    <s v="#Trees, #Repeat Borrower, user_favorite, #Parent, user_favorite"/>
    <s v="male"/>
    <s v="bullet"/>
    <d v="2016-09-27T00:00:00"/>
    <x v="0"/>
    <s v="low"/>
  </r>
  <r>
    <n v="1158497"/>
    <n v="4500"/>
    <n v="4500"/>
    <s v="Higher education costs"/>
    <x v="5"/>
    <s v="to pay her son's university tuition."/>
    <x v="2"/>
    <s v="Shahristan"/>
    <s v="TJS"/>
    <n v="1000"/>
    <d v="2016-09-27T07:14:28"/>
    <d v="2016-08-29T09:00:00"/>
    <d v="2016-10-02T01:52:07"/>
    <n v="260"/>
    <n v="9"/>
    <s v="#Schooling, #Parent"/>
    <s v="female"/>
    <s v="monthly"/>
    <d v="2016-09-27T00:00:00"/>
    <x v="0"/>
    <s v="low"/>
  </r>
  <r>
    <n v="1159077"/>
    <n v="2500"/>
    <n v="2500"/>
    <s v="Cereals"/>
    <x v="1"/>
    <s v="to buy additional sacks of rice to sell and other supplies needed in her business."/>
    <x v="0"/>
    <s v="Calbayog City, Samar"/>
    <s v="PHP"/>
    <n v="1450"/>
    <d v="2016-09-27T17:29:36"/>
    <d v="2016-08-31T09:00:00"/>
    <d v="2016-10-05T21:05:13"/>
    <n v="80"/>
    <n v="1"/>
    <s v=""/>
    <s v="female"/>
    <s v="irregular"/>
    <d v="2016-09-27T00:00:00"/>
    <x v="0"/>
    <s v="low"/>
  </r>
  <r>
    <n v="1159233"/>
    <n v="7000"/>
    <n v="7000"/>
    <s v="Carpentry"/>
    <x v="6"/>
    <s v="to buy raw materials, including wood, glue, sealant, paint and other items."/>
    <x v="18"/>
    <s v="Mosquera/Cundinamarca"/>
    <s v="COP"/>
    <n v="1540"/>
    <d v="2016-09-28T00:15:27"/>
    <d v="2016-08-31T09:00:00"/>
    <d v="2016-10-05T20:13:42"/>
    <n v="150"/>
    <n v="23"/>
    <s v="user_favorite, #First Loan, #Woman Owned Biz, #Parent"/>
    <s v="female"/>
    <s v="monthly"/>
    <d v="2016-09-27T00:00:00"/>
    <x v="0"/>
    <s v="low"/>
  </r>
  <r>
    <n v="1158379"/>
    <n v="3750"/>
    <n v="3750"/>
    <s v="Fish Selling"/>
    <x v="1"/>
    <s v="to buy more fresh shrimp to sell and other materials needed, including plastic bags."/>
    <x v="0"/>
    <s v="Quezon, Palawan"/>
    <s v="PHP"/>
    <n v="1450"/>
    <d v="2016-09-27T05:09:44"/>
    <d v="2016-08-30T09:00:00"/>
    <d v="2016-10-05T07:45:14"/>
    <n v="80"/>
    <n v="1"/>
    <s v=""/>
    <s v="female"/>
    <s v="irregular"/>
    <d v="2016-09-27T00:00:00"/>
    <x v="0"/>
    <s v="low"/>
  </r>
  <r>
    <n v="1158381"/>
    <n v="1250"/>
    <n v="1250"/>
    <s v="Cereals"/>
    <x v="1"/>
    <s v="to buy additional sacks of rice to sell and other supplies needed in her business"/>
    <x v="0"/>
    <s v="Palo, Leyte"/>
    <s v="PHP"/>
    <n v="1450"/>
    <d v="2016-09-27T05:12:22"/>
    <d v="2016-09-07T09:00:00"/>
    <d v="2016-10-05T07:58:10"/>
    <n v="80"/>
    <n v="4"/>
    <s v="#Parent, #Woman Owned Biz"/>
    <s v="female"/>
    <s v="irregular"/>
    <d v="2016-09-27T00:00:00"/>
    <x v="0"/>
    <s v="low"/>
  </r>
  <r>
    <n v="1158222"/>
    <n v="3250"/>
    <n v="3250"/>
    <s v="Tailoring"/>
    <x v="2"/>
    <s v="to buy new supplies for her tailoring business."/>
    <x v="0"/>
    <s v="Binalbagan 2, Negros Occicental"/>
    <s v="PHP"/>
    <n v="1450"/>
    <d v="2016-09-27T03:15:30"/>
    <d v="2016-09-16T09:00:00"/>
    <d v="2016-10-25T00:53:37"/>
    <n v="130"/>
    <n v="12"/>
    <s v="#Fabrics, #Woman Owned Biz, user_favorite"/>
    <s v="female"/>
    <s v="irregular"/>
    <d v="2016-09-27T00:00:00"/>
    <x v="0"/>
    <s v="low"/>
  </r>
  <r>
    <n v="1159885"/>
    <n v="1250"/>
    <n v="5000"/>
    <s v="Farming"/>
    <x v="0"/>
    <s v="to purchase fertilizers, pesticides and herbicides."/>
    <x v="7"/>
    <s v=""/>
    <s v="USD"/>
    <n v="810"/>
    <d v="2016-09-28T22:12:20"/>
    <d v="2016-09-14T09:00:00"/>
    <m/>
    <n v="140"/>
    <n v="5"/>
    <s v=""/>
    <s v="male"/>
    <s v="bullet"/>
    <d v="2016-09-28T00:00:00"/>
    <x v="1"/>
    <s v="low"/>
  </r>
  <r>
    <n v="1159660"/>
    <n v="2000"/>
    <n v="2000"/>
    <s v="Farming"/>
    <x v="0"/>
    <s v="to buy poultry."/>
    <x v="1"/>
    <s v="Kericho"/>
    <s v="KES"/>
    <n v="1560"/>
    <d v="2016-09-28T13:34:31"/>
    <d v="2016-09-22T09:00:00"/>
    <d v="2016-10-05T22:15:18"/>
    <n v="140"/>
    <n v="8"/>
    <s v="#Woman Owned Biz, #Animals"/>
    <s v="female"/>
    <s v="monthly"/>
    <d v="2016-09-28T00:00:00"/>
    <x v="0"/>
    <s v="low"/>
  </r>
  <r>
    <n v="1159428"/>
    <n v="20000"/>
    <n v="20000"/>
    <s v="Higher education costs"/>
    <x v="5"/>
    <s v="to pay his educational fees"/>
    <x v="23"/>
    <s v="Bethlehm-West Bank"/>
    <s v="USD"/>
    <n v="800"/>
    <d v="2016-09-28T08:34:27"/>
    <d v="2016-08-30T09:00:00"/>
    <d v="2016-10-31T14:22:12"/>
    <n v="280"/>
    <n v="40"/>
    <s v="#Schooling, #Supporting Family, #Single, user_favorite, user_favorite, user_favorite"/>
    <s v="male"/>
    <s v="monthly"/>
    <d v="2016-09-28T00:00:00"/>
    <x v="0"/>
    <s v="low"/>
  </r>
  <r>
    <n v="1159606"/>
    <n v="11500"/>
    <n v="11500"/>
    <s v="Grocery Store"/>
    <x v="1"/>
    <s v="to buy grocery products such as rice, pasta, sugar and oil."/>
    <x v="64"/>
    <s v="Baniswef"/>
    <s v="EGP"/>
    <n v="4400"/>
    <d v="2016-09-28T12:06:10"/>
    <d v="2016-10-01T09:00:00"/>
    <d v="2016-10-17T16:56:04"/>
    <n v="140"/>
    <n v="25"/>
    <s v="user_favorite, user_favorite, #Woman Owned Biz, #Parent, user_favorite, user_favorite"/>
    <s v="female"/>
    <s v="monthly"/>
    <d v="2016-09-28T00:00:00"/>
    <x v="0"/>
    <s v="low"/>
  </r>
  <r>
    <n v="1159762"/>
    <n v="10750"/>
    <n v="10750"/>
    <s v="Food Production/Sales"/>
    <x v="1"/>
    <s v="to pay for additional bags of rice, gallons of palm oil and cartons of iced fish."/>
    <x v="8"/>
    <s v="Freetown Central"/>
    <s v="SLL"/>
    <n v="1480"/>
    <d v="2016-09-28T16:40:33"/>
    <d v="2016-09-23T09:00:00"/>
    <d v="2016-10-31T00:41:49"/>
    <n v="80"/>
    <n v="39"/>
    <s v="#Repeat Borrower, #Parent, #Woman Owned Biz, user_favorite"/>
    <s v="female, female, male, female"/>
    <s v="monthly"/>
    <d v="2016-09-28T00:00:00"/>
    <x v="0"/>
    <s v="low"/>
  </r>
  <r>
    <n v="1159617"/>
    <n v="16750"/>
    <n v="16750"/>
    <s v="Food Market"/>
    <x v="1"/>
    <s v="to supply her store with a variety of food items such as cassava and corn dough, vegetables, meats, assorted beverages, and food items."/>
    <x v="9"/>
    <s v="Kasoa"/>
    <s v="GHS"/>
    <n v="2310"/>
    <d v="2016-09-28T12:17:38"/>
    <d v="2016-09-07T09:00:00"/>
    <d v="2016-10-04T17:55:50"/>
    <n v="70"/>
    <n v="40"/>
    <s v="#Woman Owned Biz, user_favorite, user_favorite"/>
    <s v="female, female, female, female, female, female, male, female, female, female, female"/>
    <s v="irregular"/>
    <d v="2016-09-28T00:00:00"/>
    <x v="0"/>
    <s v="low"/>
  </r>
  <r>
    <n v="1159729"/>
    <n v="4750"/>
    <n v="4750"/>
    <s v="Fish Selling"/>
    <x v="1"/>
    <s v="to buy a variety of fish to sell and other supplies needed in her business."/>
    <x v="0"/>
    <s v="Maasin City, Leyte"/>
    <s v="PHP"/>
    <n v="1450"/>
    <d v="2016-09-28T15:01:47"/>
    <d v="2016-09-06T09:00:00"/>
    <d v="2016-10-12T09:17:40"/>
    <n v="110"/>
    <n v="10"/>
    <s v="#Parent, #Repeat Borrower, #Woman Owned Biz, user_favorite, user_favorite"/>
    <s v="female"/>
    <s v="irregular"/>
    <d v="2016-09-28T00:00:00"/>
    <x v="0"/>
    <s v="low"/>
  </r>
  <r>
    <n v="1159823"/>
    <n v="5750"/>
    <n v="11000"/>
    <s v="Cattle"/>
    <x v="0"/>
    <s v="to buy heifers"/>
    <x v="7"/>
    <s v=""/>
    <s v="USD"/>
    <n v="810"/>
    <d v="2016-09-28T20:20:37"/>
    <d v="2016-09-13T09:00:00"/>
    <m/>
    <n v="130"/>
    <n v="10"/>
    <s v="#Animals"/>
    <s v="male"/>
    <s v="bullet"/>
    <d v="2016-09-28T00:00:00"/>
    <x v="1"/>
    <s v="low"/>
  </r>
  <r>
    <n v="1159963"/>
    <n v="13250"/>
    <n v="13250"/>
    <s v="Pigs"/>
    <x v="0"/>
    <s v="to produce renewable energy for her farm."/>
    <x v="31"/>
    <s v="Turrúcares, Alajuela"/>
    <s v="CRC"/>
    <n v="4750"/>
    <d v="2016-09-29T01:56:40"/>
    <d v="2016-12-27T09:00:00"/>
    <d v="2016-10-12T14:52:05"/>
    <n v="260"/>
    <n v="50"/>
    <s v="user_favorite, #Eco-friendly, #Health and Sanitation, #Parent, #Repair Renew Replace, #Woman Owned Biz, #Technology"/>
    <s v="female"/>
    <s v="monthly"/>
    <d v="2016-09-28T00:00:00"/>
    <x v="0"/>
    <s v="high"/>
  </r>
  <r>
    <n v="1160658"/>
    <n v="12000"/>
    <n v="12000"/>
    <s v="Food Production/Sales"/>
    <x v="1"/>
    <s v="to purchase corn for making tortillas to sell."/>
    <x v="34"/>
    <s v="San Pedro Sacatepèquez"/>
    <s v="GTQ"/>
    <n v="970"/>
    <d v="2016-09-30T00:41:42"/>
    <d v="2016-09-26T09:00:00"/>
    <d v="2016-10-18T19:27:22"/>
    <n v="110"/>
    <n v="43"/>
    <s v="#Repeat Borrower, #Parent, user_favorite, user_favorite"/>
    <s v="female, female, female"/>
    <s v="monthly"/>
    <d v="2016-09-29T00:00:00"/>
    <x v="0"/>
    <s v="low"/>
  </r>
  <r>
    <n v="1160331"/>
    <n v="2750"/>
    <n v="2750"/>
    <s v="Personal Housing Expenses"/>
    <x v="4"/>
    <s v="to buy building materials to fundamentally repair her house."/>
    <x v="2"/>
    <s v="Spitamen"/>
    <s v="TJS"/>
    <n v="2150"/>
    <d v="2016-09-29T12:18:52"/>
    <d v="2016-09-05T09:00:00"/>
    <d v="2016-10-22T23:56:57"/>
    <n v="140"/>
    <n v="11"/>
    <s v="#Elderly, user_favorite, #Repair Renew Replace"/>
    <s v="female"/>
    <s v="monthly"/>
    <d v="2016-09-29T00:00:00"/>
    <x v="0"/>
    <s v="low"/>
  </r>
  <r>
    <n v="1160352"/>
    <n v="4250"/>
    <n v="4250"/>
    <s v="Fish Selling"/>
    <x v="1"/>
    <s v="to buy more sea foods to sell."/>
    <x v="0"/>
    <s v="Escalante, Negros Occidental"/>
    <s v="PHP"/>
    <n v="1450"/>
    <d v="2016-09-29T12:55:25"/>
    <d v="2016-09-22T09:00:00"/>
    <d v="2016-10-26T22:56:05"/>
    <n v="140"/>
    <n v="11"/>
    <s v="user_favorite, #Woman Owned Biz, #Repeat Borrower"/>
    <s v="female"/>
    <s v="irregular"/>
    <d v="2016-09-29T00:00:00"/>
    <x v="0"/>
    <s v="low"/>
  </r>
  <r>
    <n v="1160264"/>
    <n v="1250"/>
    <n v="1250"/>
    <s v="General Store"/>
    <x v="3"/>
    <s v="to buy soft drinks and coconut wine to resell."/>
    <x v="0"/>
    <s v="Albuera, Leyte"/>
    <s v="PHP"/>
    <n v="1250"/>
    <d v="2016-09-29T10:20:12"/>
    <d v="2016-08-30T09:00:00"/>
    <d v="2016-10-04T01:10:04"/>
    <n v="120"/>
    <n v="5"/>
    <s v=""/>
    <s v="female"/>
    <s v="irregular"/>
    <d v="2016-09-29T00:00:00"/>
    <x v="0"/>
    <s v="low"/>
  </r>
  <r>
    <n v="1160632"/>
    <n v="2000"/>
    <n v="2000"/>
    <s v="Agriculture"/>
    <x v="0"/>
    <s v="to buy seeds, manure, and herbicide in order to grow beans."/>
    <x v="7"/>
    <s v="San Vicente"/>
    <s v="USD"/>
    <n v="1990"/>
    <d v="2016-09-30T00:12:24"/>
    <d v="2016-09-21T09:00:00"/>
    <d v="2016-10-17T07:54:18"/>
    <n v="90"/>
    <n v="8"/>
    <s v="#Single, #Supporting Family, #Vegan"/>
    <s v="male"/>
    <s v="bullet"/>
    <d v="2016-09-29T00:00:00"/>
    <x v="0"/>
    <s v="low"/>
  </r>
  <r>
    <n v="1160227"/>
    <n v="7250"/>
    <n v="20750"/>
    <s v="Farming"/>
    <x v="0"/>
    <s v="to pay for fuel and materials for greenhouse renovation"/>
    <x v="25"/>
    <s v="Abovyan village, Ararat region"/>
    <s v="AMD"/>
    <n v="1690"/>
    <d v="2016-09-29T09:48:38"/>
    <d v="2016-09-28T09:00:00"/>
    <m/>
    <n v="300"/>
    <n v="26"/>
    <s v="#Elderly, #Repair Renew Replace"/>
    <s v="female"/>
    <s v="monthly"/>
    <d v="2016-09-29T00:00:00"/>
    <x v="1"/>
    <s v="low"/>
  </r>
  <r>
    <n v="1160512"/>
    <n v="3000"/>
    <n v="3000"/>
    <s v="Farm Supplies"/>
    <x v="0"/>
    <s v="to purchase fertilizer for his grain crops."/>
    <x v="7"/>
    <s v="La Unión"/>
    <s v="USD"/>
    <n v="1990"/>
    <d v="2016-09-29T17:31:21"/>
    <d v="2016-09-10T09:00:00"/>
    <d v="2016-10-23T10:51:04"/>
    <n v="90"/>
    <n v="12"/>
    <s v="#Single, #Supporting Family, #Vegan"/>
    <s v="male"/>
    <s v="bullet"/>
    <d v="2016-09-29T00:00:00"/>
    <x v="0"/>
    <s v="low"/>
  </r>
  <r>
    <n v="1160293"/>
    <n v="8000"/>
    <n v="8000"/>
    <s v="Beauty Salon"/>
    <x v="2"/>
    <s v="to buy tools for her beauty salon and to pay her child's school tuition fees."/>
    <x v="40"/>
    <s v="Beirut"/>
    <s v="USD"/>
    <n v="770"/>
    <d v="2016-09-29T11:21:24"/>
    <d v="2016-09-22T09:00:00"/>
    <d v="2016-10-18T15:58:28"/>
    <n v="150"/>
    <n v="28"/>
    <s v="#Schooling, #Elderly, #Single Parent, #Parent, #Woman Owned Biz, #Biz Durable Asset, user_favorite"/>
    <s v="female"/>
    <s v="monthly"/>
    <d v="2016-09-29T00:00:00"/>
    <x v="0"/>
    <s v="low"/>
  </r>
  <r>
    <n v="1160306"/>
    <n v="4500"/>
    <n v="4500"/>
    <s v="Animal Sales"/>
    <x v="0"/>
    <s v="Nasrian to purchase more baby goats and calves, so that she can cater to more customers."/>
    <x v="3"/>
    <s v="Joharabad"/>
    <s v="PKR"/>
    <n v="2450"/>
    <d v="2016-09-29T11:40:04"/>
    <d v="2016-09-07T09:00:00"/>
    <d v="2016-10-25T01:10:49"/>
    <n v="140"/>
    <n v="10"/>
    <s v="#Animals, #Parent, #Woman Owned Biz"/>
    <s v="female"/>
    <s v="monthly"/>
    <d v="2016-09-29T00:00:00"/>
    <x v="0"/>
    <s v="low"/>
  </r>
  <r>
    <n v="1160910"/>
    <n v="8250"/>
    <n v="8250"/>
    <s v="Dairy"/>
    <x v="0"/>
    <s v="to buy a dairy cow in order to increase their nutrition and also the family's finances, as they live very poorly."/>
    <x v="49"/>
    <s v="Lac"/>
    <s v="ALL"/>
    <n v="2390"/>
    <d v="2016-09-30T10:42:18"/>
    <d v="2016-09-15T09:00:00"/>
    <d v="2016-10-05T09:17:43"/>
    <n v="200"/>
    <n v="31"/>
    <s v="#Animals, #Biz Durable Asset, #Parent, #Biz Durable Asset, #Health and Sanitation, user_favorite"/>
    <s v="female"/>
    <s v="monthly"/>
    <d v="2016-09-30T00:00:00"/>
    <x v="0"/>
    <s v="low"/>
  </r>
  <r>
    <n v="1160711"/>
    <n v="2250"/>
    <n v="2250"/>
    <s v="Charcoal Sales"/>
    <x v="3"/>
    <s v="to buy additional sacks for her charcoal business."/>
    <x v="0"/>
    <s v="Unidos Plaridel Misamis Occidental"/>
    <s v="PHP"/>
    <n v="1360"/>
    <d v="2016-09-30T03:19:46"/>
    <d v="2016-09-28T09:00:00"/>
    <d v="2016-10-22T02:21:58"/>
    <n v="120"/>
    <n v="9"/>
    <s v="#Woman Owned Biz, user_favorite, #Repeat Borrower"/>
    <s v="female"/>
    <s v="monthly"/>
    <d v="2016-09-30T00:00:00"/>
    <x v="0"/>
    <s v="low"/>
  </r>
  <r>
    <n v="1160691"/>
    <n v="3250"/>
    <n v="3250"/>
    <s v="Charcoal Sales"/>
    <x v="3"/>
    <s v="to purchase additional sacks of charcoal to sell"/>
    <x v="0"/>
    <s v="Cauayan, Negros Occidental"/>
    <s v="PHP"/>
    <n v="1450"/>
    <d v="2016-09-30T02:15:54"/>
    <d v="2016-09-09T09:00:00"/>
    <d v="2016-09-30T08:01:45"/>
    <n v="80"/>
    <n v="6"/>
    <s v="#Elderly, #Woman Owned Biz"/>
    <s v="female"/>
    <s v="irregular"/>
    <d v="2016-09-30T00:00:00"/>
    <x v="0"/>
    <s v="low"/>
  </r>
  <r>
    <n v="1160764"/>
    <n v="2500"/>
    <n v="2500"/>
    <s v="Tailoring"/>
    <x v="2"/>
    <s v="to purchase materials such as needle, thread, etc."/>
    <x v="0"/>
    <s v="Mabinay, Negros Oriental"/>
    <s v="PHP"/>
    <n v="1450"/>
    <d v="2016-09-30T05:17:27"/>
    <d v="2016-09-06T09:00:00"/>
    <d v="2016-10-04T09:55:31"/>
    <n v="100"/>
    <n v="10"/>
    <s v="#Woman Owned Biz, #Fabrics"/>
    <s v="female"/>
    <s v="irregular"/>
    <d v="2016-09-30T00:00:00"/>
    <x v="0"/>
    <s v="low"/>
  </r>
  <r>
    <n v="1160902"/>
    <n v="2500"/>
    <n v="5000"/>
    <s v="General Store"/>
    <x v="3"/>
    <s v="to buy more stock of sugar, bread, flour, soap, and other items."/>
    <x v="1"/>
    <s v="Bungoma"/>
    <s v="KES"/>
    <n v="1380"/>
    <d v="2016-09-30T10:35:44"/>
    <d v="2016-09-28T09:00:00"/>
    <m/>
    <n v="140"/>
    <n v="9"/>
    <s v="#Woman Owned Biz, #Repeat Borrower"/>
    <s v="female"/>
    <s v="monthly"/>
    <d v="2016-09-30T00:00:00"/>
    <x v="1"/>
    <s v="low"/>
  </r>
  <r>
    <n v="1161076"/>
    <n v="2000"/>
    <n v="2000"/>
    <s v="Animal Sales"/>
    <x v="0"/>
    <s v="to buy a cow to sell."/>
    <x v="1"/>
    <s v="Bungoma"/>
    <s v="KES"/>
    <n v="3860"/>
    <d v="2016-09-30T15:29:58"/>
    <d v="2016-09-19T09:00:00"/>
    <d v="2016-10-21T14:18:08"/>
    <n v="140"/>
    <n v="3"/>
    <s v="#Animals, #Parent"/>
    <s v="male"/>
    <s v="irregular"/>
    <d v="2016-09-30T00:00:00"/>
    <x v="0"/>
    <s v="low"/>
  </r>
  <r>
    <n v="1161203"/>
    <n v="4500"/>
    <n v="4500"/>
    <s v="Services"/>
    <x v="2"/>
    <s v="to buy work equipment for his car wash."/>
    <x v="7"/>
    <s v="Ciudad El Triunfo"/>
    <s v="USD"/>
    <n v="1990"/>
    <d v="2016-09-30T18:04:06"/>
    <d v="2016-09-17T09:00:00"/>
    <d v="2016-10-05T21:53:24"/>
    <n v="60"/>
    <n v="7"/>
    <s v="user_favorite"/>
    <s v="male"/>
    <s v="irregular"/>
    <d v="2016-09-30T00:00:00"/>
    <x v="0"/>
    <s v="low"/>
  </r>
  <r>
    <n v="1161892"/>
    <n v="22250"/>
    <n v="60000"/>
    <s v="Cosmetics Sales"/>
    <x v="3"/>
    <s v="my small, home-based business reach outside my area to larger groups of people that I couldn't reach on my own."/>
    <x v="37"/>
    <s v=""/>
    <s v="USD"/>
    <m/>
    <d v="2016-10-01T07:43:15"/>
    <m/>
    <m/>
    <n v="360"/>
    <n v="64"/>
    <s v="#Eco-friendly, #Parent, #Woman Owned Biz, user_favorite, #First Loan, user_favorite, user_favorite, user_favorite, user_favorite"/>
    <s v="female"/>
    <s v="bullet"/>
    <d v="2016-10-01T00:00:00"/>
    <x v="1"/>
    <s v="high"/>
  </r>
  <r>
    <n v="1161480"/>
    <n v="35000"/>
    <n v="35000"/>
    <s v="Clothing Sales"/>
    <x v="7"/>
    <s v="to buy a greater quantity of clothing to sell, such as men's shirts, various shoes, t-shirts, and pants."/>
    <x v="19"/>
    <s v="Coronel Oviedo"/>
    <s v="PYG"/>
    <n v="580"/>
    <d v="2016-10-01T16:54:54"/>
    <d v="2016-08-31T09:00:00"/>
    <d v="2016-10-06T21:49:07"/>
    <n v="50"/>
    <n v="20"/>
    <s v="#Woman Owned Biz, user_favorite"/>
    <s v="female, female, female, female, female, female, female, female, female, female, female, female, female, female, female, female, female, female, female"/>
    <s v="irregular"/>
    <d v="2016-10-01T00:00:00"/>
    <x v="0"/>
    <s v="low"/>
  </r>
  <r>
    <n v="1161538"/>
    <n v="10000"/>
    <n v="10000"/>
    <s v="Manufacturing"/>
    <x v="12"/>
    <s v="to buy machines for his stone cutting business, such as a saw and a steel-firing machine"/>
    <x v="23"/>
    <s v="jenin"/>
    <s v="USD"/>
    <n v="4620"/>
    <d v="2016-10-02T11:34:46"/>
    <d v="2016-09-28T09:00:00"/>
    <d v="2016-10-12T20:51:28"/>
    <n v="280"/>
    <n v="30"/>
    <s v="#Elderly, #Biz Durable Asset, #Parent, user_favorite, user_favorite"/>
    <s v="male"/>
    <s v="monthly"/>
    <d v="2016-10-02T00:00:00"/>
    <x v="0"/>
    <s v="low"/>
  </r>
  <r>
    <n v="1161743"/>
    <n v="500"/>
    <n v="500"/>
    <s v="Home Energy"/>
    <x v="9"/>
    <s v="to buy a solar lantern."/>
    <x v="1"/>
    <s v="Nyahururu"/>
    <s v="KES"/>
    <n v="1560"/>
    <d v="2016-10-03T13:33:33"/>
    <d v="2016-09-22T09:00:00"/>
    <d v="2016-10-14T20:41:58"/>
    <n v="30"/>
    <n v="1"/>
    <s v=""/>
    <s v="male"/>
    <s v="bullet"/>
    <d v="2016-10-03T00:00:00"/>
    <x v="0"/>
    <s v="low"/>
  </r>
  <r>
    <n v="1161909"/>
    <n v="5000"/>
    <n v="5000"/>
    <s v="Food Production/Sales"/>
    <x v="1"/>
    <s v="to buy more ingredients for making tortillas, such as corn, lime powder, and firewood, to satisfy her customers"/>
    <x v="7"/>
    <s v=""/>
    <s v="USD"/>
    <n v="1670"/>
    <d v="2016-10-04T00:26:30"/>
    <d v="2016-09-12T09:00:00"/>
    <d v="2016-11-06T17:04:19"/>
    <n v="140"/>
    <n v="17"/>
    <s v="#Repeat Borrower, #Woman Owned Biz, user_favorite, user_favorite, user_favorite, user_favorite, user_favorite"/>
    <s v="female"/>
    <s v="monthly"/>
    <d v="2016-10-03T00:00:00"/>
    <x v="0"/>
    <s v="low"/>
  </r>
  <r>
    <n v="1161833"/>
    <n v="6000"/>
    <n v="6000"/>
    <s v="Clothing"/>
    <x v="7"/>
    <s v="to buy jackets and other items."/>
    <x v="26"/>
    <s v="CUSCO"/>
    <s v="PEN"/>
    <n v="1190"/>
    <d v="2016-10-03T18:37:24"/>
    <d v="2016-09-03T09:00:00"/>
    <d v="2016-10-18T08:49:13"/>
    <n v="80"/>
    <n v="5"/>
    <s v=""/>
    <s v="male"/>
    <s v="monthly"/>
    <d v="2016-10-03T00:00:00"/>
    <x v="0"/>
    <s v="low"/>
  </r>
  <r>
    <n v="1161574"/>
    <n v="5250"/>
    <n v="5250"/>
    <s v="Fish Selling"/>
    <x v="1"/>
    <s v="to buy dried fish to offer for sale, as well as salt for the drying process."/>
    <x v="0"/>
    <s v="San Dionisio, Iloilo"/>
    <s v="PHP"/>
    <n v="1250"/>
    <d v="2016-10-03T04:36:18"/>
    <d v="2016-09-02T09:00:00"/>
    <d v="2016-11-05T15:30:43"/>
    <n v="100"/>
    <n v="20"/>
    <s v="#Parent, #Woman Owned Biz"/>
    <s v="female"/>
    <s v="irregular"/>
    <d v="2016-10-03T00:00:00"/>
    <x v="0"/>
    <s v="low"/>
  </r>
  <r>
    <n v="1161753"/>
    <n v="10500"/>
    <n v="10500"/>
    <s v="Clothing Sales"/>
    <x v="7"/>
    <s v="buy clothes, shoes and clothing material to supply orders she currently has."/>
    <x v="50"/>
    <s v="Harare"/>
    <s v="USD"/>
    <n v="3670"/>
    <d v="2016-10-03T14:06:34"/>
    <d v="2016-09-06T09:00:00"/>
    <d v="2016-10-19T00:39:46"/>
    <n v="80"/>
    <n v="34"/>
    <s v="#Woman Owned Biz, user_favorite, user_favorite, #Elderly, #First Loan"/>
    <s v="female, female, female, female"/>
    <s v="monthly"/>
    <d v="2016-10-03T00:00:00"/>
    <x v="0"/>
    <s v="low"/>
  </r>
  <r>
    <n v="1162563"/>
    <n v="1250"/>
    <n v="1250"/>
    <s v="Transportation"/>
    <x v="8"/>
    <s v="to buy spare parts and other supplies needed in her business."/>
    <x v="0"/>
    <s v="Calbayog City, Samar"/>
    <s v="PHP"/>
    <n v="1450"/>
    <d v="2016-10-04T14:59:09"/>
    <d v="2016-09-05T09:00:00"/>
    <d v="2016-10-09T01:38:34"/>
    <n v="80"/>
    <n v="4"/>
    <s v="#Repair Renew Replace, #Woman Owned Biz, user_favorite"/>
    <s v="female"/>
    <s v="irregular"/>
    <d v="2016-10-04T00:00:00"/>
    <x v="0"/>
    <s v="low"/>
  </r>
  <r>
    <n v="1162103"/>
    <n v="2000"/>
    <n v="2000"/>
    <s v="Home Appliances"/>
    <x v="9"/>
    <s v="to buy a water filter to provide safe drinking water for their family."/>
    <x v="4"/>
    <s v="Oddar Meanchey"/>
    <s v="KHR"/>
    <n v="3110"/>
    <d v="2016-10-04T06:58:18"/>
    <d v="2016-09-16T09:00:00"/>
    <d v="2016-10-21T06:18:14"/>
    <n v="80"/>
    <n v="8"/>
    <s v="#Eco-friendly, #Technology, #Health and Sanitation"/>
    <s v="female, female, female, female, female"/>
    <s v="monthly"/>
    <d v="2016-10-04T00:00:00"/>
    <x v="0"/>
    <s v="low"/>
  </r>
  <r>
    <n v="1162768"/>
    <n v="2750"/>
    <n v="2750"/>
    <s v="Fish Selling"/>
    <x v="1"/>
    <s v="to buy additional boxes of fish to sell and other supplies needed in her business"/>
    <x v="0"/>
    <s v="Catbalogan, Samar"/>
    <s v="PHP"/>
    <n v="1450"/>
    <d v="2016-10-05T01:59:57"/>
    <d v="2016-09-14T09:00:00"/>
    <d v="2016-10-10T22:46:21"/>
    <n v="80"/>
    <n v="10"/>
    <s v="#Parent, #Woman Owned Biz"/>
    <s v="female"/>
    <s v="irregular"/>
    <d v="2016-10-04T00:00:00"/>
    <x v="0"/>
    <s v="low"/>
  </r>
  <r>
    <n v="1162293"/>
    <n v="1000"/>
    <n v="1000"/>
    <s v="Retail"/>
    <x v="3"/>
    <s v="to buy more stock to sell, such as brooms, small portable stoves, and other items."/>
    <x v="1"/>
    <s v="Nakuru"/>
    <s v="KES"/>
    <n v="1380"/>
    <d v="2016-10-04T09:45:36"/>
    <d v="2016-09-29T09:00:00"/>
    <d v="2016-10-09T19:55:42"/>
    <n v="80"/>
    <n v="4"/>
    <s v="#Parent"/>
    <s v="male"/>
    <s v="monthly"/>
    <d v="2016-10-04T00:00:00"/>
    <x v="0"/>
    <s v="low"/>
  </r>
  <r>
    <n v="1162245"/>
    <n v="6250"/>
    <n v="6250"/>
    <s v="General Store"/>
    <x v="3"/>
    <s v="to buy more quantities of toiletries, rice, soda, chips, canned goods, charcoal, and other grocery items."/>
    <x v="0"/>
    <s v="Pasay City"/>
    <s v="PHP"/>
    <n v="1440"/>
    <d v="2016-10-04T09:08:33"/>
    <d v="2016-09-29T09:00:00"/>
    <d v="2016-10-08T08:47:45"/>
    <n v="60"/>
    <n v="14"/>
    <s v="#Repeat Borrower, #Woman Owned Biz"/>
    <s v="female"/>
    <s v="irregular"/>
    <d v="2016-10-04T00:00:00"/>
    <x v="0"/>
    <s v="low"/>
  </r>
  <r>
    <n v="1161967"/>
    <n v="2250"/>
    <n v="2250"/>
    <s v="Bakery"/>
    <x v="1"/>
    <s v="to purchase ingredients such as flour, sugar, milk, and other materials needed for her bakery."/>
    <x v="0"/>
    <s v="Roxas Palawan"/>
    <s v="PHP"/>
    <n v="1450"/>
    <d v="2016-10-04T04:53:40"/>
    <d v="2016-09-06T09:00:00"/>
    <d v="2016-10-08T04:49:49"/>
    <n v="80"/>
    <n v="9"/>
    <s v="#Woman Owned Biz, user_favorite"/>
    <s v="female"/>
    <s v="irregular"/>
    <d v="2016-10-04T00:00:00"/>
    <x v="0"/>
    <s v="low"/>
  </r>
  <r>
    <n v="1162107"/>
    <n v="2000"/>
    <n v="2000"/>
    <s v="Home Appliances"/>
    <x v="9"/>
    <s v="to buy a water filter to provide safe drinking water for their family."/>
    <x v="4"/>
    <s v="Oddar Meanchey"/>
    <s v="KHR"/>
    <n v="3110"/>
    <d v="2016-10-04T06:59:41"/>
    <d v="2016-09-16T09:00:00"/>
    <d v="2016-10-22T15:42:34"/>
    <n v="80"/>
    <n v="8"/>
    <s v="#Eco-friendly, #Technology, #Health and Sanitation, user_favorite"/>
    <s v="female, female, female, female, male"/>
    <s v="monthly"/>
    <d v="2016-10-04T00:00:00"/>
    <x v="0"/>
    <s v="low"/>
  </r>
  <r>
    <n v="1162020"/>
    <n v="1250"/>
    <n v="1250"/>
    <s v="Pigs"/>
    <x v="0"/>
    <s v="Salena to buy pigs and feed."/>
    <x v="0"/>
    <s v="Dumanjug, Cebu"/>
    <s v="PHP"/>
    <n v="1250"/>
    <d v="2016-10-04T05:41:32"/>
    <d v="2016-09-15T09:00:00"/>
    <d v="2016-10-09T16:52:16"/>
    <n v="80"/>
    <n v="1"/>
    <s v="#Animals, user_favorite"/>
    <s v="female"/>
    <s v="irregular"/>
    <d v="2016-10-04T00:00:00"/>
    <x v="0"/>
    <s v="low"/>
  </r>
  <r>
    <n v="1162191"/>
    <n v="2250"/>
    <n v="2250"/>
    <s v="Liquor Store / Off-License"/>
    <x v="1"/>
    <s v="to buy additional gallons of coconut wine to sell and other supplies needed in her business"/>
    <x v="0"/>
    <s v="Tacloban City, Leyte"/>
    <s v="PHP"/>
    <n v="1450"/>
    <d v="2016-10-04T08:16:54"/>
    <d v="2016-09-13T09:00:00"/>
    <d v="2016-10-09T23:19:38"/>
    <n v="80"/>
    <n v="6"/>
    <s v="#Parent, #Repeat Borrower, #Woman Owned Biz"/>
    <s v="female"/>
    <s v="irregular"/>
    <d v="2016-10-04T00:00:00"/>
    <x v="0"/>
    <s v="low"/>
  </r>
  <r>
    <n v="1161960"/>
    <n v="2500"/>
    <n v="2500"/>
    <s v="Fish Selling"/>
    <x v="1"/>
    <s v="to buy a variety of fish to sell."/>
    <x v="0"/>
    <s v="Bogo, Cebu"/>
    <s v="PHP"/>
    <n v="1450"/>
    <d v="2016-10-04T04:46:04"/>
    <d v="2016-09-05T09:00:00"/>
    <d v="2016-10-28T18:59:13"/>
    <n v="130"/>
    <n v="8"/>
    <s v="#Parent, #Woman Owned Biz"/>
    <s v="female"/>
    <s v="irregular"/>
    <d v="2016-10-04T00:00:00"/>
    <x v="0"/>
    <s v="low"/>
  </r>
  <r>
    <n v="1162604"/>
    <n v="2750"/>
    <n v="2750"/>
    <s v="Personal Products Sales"/>
    <x v="3"/>
    <s v="to buy items to sell like lotion, shampoo, and other supplies needed in her business"/>
    <x v="0"/>
    <s v="Calbayog City, Samar"/>
    <s v="PHP"/>
    <n v="1450"/>
    <d v="2016-10-04T15:55:21"/>
    <d v="2016-09-09T09:00:00"/>
    <d v="2016-10-10T06:21:46"/>
    <n v="80"/>
    <n v="10"/>
    <s v="#Repeat Borrower, #Parent, #Woman Owned Biz, #Widowed"/>
    <s v="female"/>
    <s v="irregular"/>
    <d v="2016-10-04T00:00:00"/>
    <x v="0"/>
    <s v="low"/>
  </r>
  <r>
    <n v="1162022"/>
    <n v="2250"/>
    <n v="2250"/>
    <s v="Pigs"/>
    <x v="0"/>
    <s v="to buy feed, vitamins, and other supplies with which to raise her livestock"/>
    <x v="0"/>
    <s v="Hilongos Leyte"/>
    <s v="PHP"/>
    <n v="1450"/>
    <d v="2016-10-04T05:42:12"/>
    <d v="2016-09-06T09:00:00"/>
    <d v="2016-10-08T21:20:37"/>
    <n v="80"/>
    <n v="6"/>
    <s v="#Animals, #Parent, #Woman Owned Biz"/>
    <s v="female"/>
    <s v="irregular"/>
    <d v="2016-10-04T00:00:00"/>
    <x v="0"/>
    <s v="low"/>
  </r>
  <r>
    <n v="1162487"/>
    <n v="10000"/>
    <n v="10000"/>
    <s v="Food Market"/>
    <x v="1"/>
    <s v="to buy new and varied goods for her food market."/>
    <x v="23"/>
    <s v="Bethlehem, West Bank"/>
    <s v="USD"/>
    <n v="800"/>
    <d v="2016-10-04T11:52:19"/>
    <d v="2016-09-08T09:00:00"/>
    <d v="2016-10-14T07:40:25"/>
    <n v="140"/>
    <n v="10"/>
    <s v="#Elderly, user_favorite, user_favorite, user_favorite"/>
    <s v="female"/>
    <s v="monthly"/>
    <d v="2016-10-04T00:00:00"/>
    <x v="0"/>
    <s v="low"/>
  </r>
  <r>
    <n v="1162492"/>
    <n v="3250"/>
    <n v="3250"/>
    <s v="Clothing Sales"/>
    <x v="7"/>
    <s v="to invest in expanding her clothing store by stocking more varieties of clothes."/>
    <x v="29"/>
    <s v="Khurda"/>
    <s v="INR"/>
    <n v="4280"/>
    <d v="2016-10-04T11:56:48"/>
    <d v="2016-10-03T09:00:00"/>
    <d v="2016-10-10T08:24:08"/>
    <n v="200"/>
    <n v="10"/>
    <s v="#Woman Owned Biz, user_favorite"/>
    <s v="female"/>
    <s v="monthly"/>
    <d v="2016-10-04T00:00:00"/>
    <x v="0"/>
    <s v="low"/>
  </r>
  <r>
    <n v="1162123"/>
    <n v="2000"/>
    <n v="2000"/>
    <s v="Home Appliances"/>
    <x v="9"/>
    <s v="to purchase a water filter to provide safe drinking water for the family."/>
    <x v="4"/>
    <s v="Oddar Meanchey"/>
    <s v="KHR"/>
    <n v="3110"/>
    <d v="2016-10-04T07:07:50"/>
    <d v="2016-09-22T09:00:00"/>
    <d v="2016-10-22T20:54:05"/>
    <n v="80"/>
    <n v="7"/>
    <s v="#Eco-friendly, #Technology, #Health and Sanitation, user_favorite"/>
    <s v="male, male, female, male, female"/>
    <s v="monthly"/>
    <d v="2016-10-04T00:00:00"/>
    <x v="0"/>
    <s v="low"/>
  </r>
  <r>
    <n v="1162231"/>
    <n v="3250"/>
    <n v="3250"/>
    <s v="Retail"/>
    <x v="3"/>
    <s v="to buy a variety of feeds to sell and other supplies needed in her business."/>
    <x v="0"/>
    <s v="Tacloban City, Leyte"/>
    <s v="PHP"/>
    <n v="1450"/>
    <d v="2016-10-04T08:55:03"/>
    <d v="2016-09-14T09:00:00"/>
    <d v="2016-10-09T01:59:20"/>
    <n v="80"/>
    <n v="4"/>
    <s v="#Animals, #Elderly, #Woman Owned Biz"/>
    <s v="female"/>
    <s v="irregular"/>
    <d v="2016-10-04T00:00:00"/>
    <x v="0"/>
    <s v="low"/>
  </r>
  <r>
    <n v="1162649"/>
    <n v="2750"/>
    <n v="2750"/>
    <s v="Food Market"/>
    <x v="1"/>
    <s v="buy wholesale cheese."/>
    <x v="18"/>
    <s v="Malambo"/>
    <s v="COP"/>
    <n v="1540"/>
    <d v="2016-10-04T16:50:41"/>
    <d v="2016-09-19T09:00:00"/>
    <d v="2016-10-29T14:52:42"/>
    <n v="150"/>
    <n v="10"/>
    <s v="#First Loan, user_favorite"/>
    <s v="male"/>
    <s v="monthly"/>
    <d v="2016-10-04T00:00:00"/>
    <x v="0"/>
    <s v="low"/>
  </r>
  <r>
    <n v="1162681"/>
    <n v="5250"/>
    <n v="5250"/>
    <s v="Cobbler"/>
    <x v="2"/>
    <s v="to buy supplies for his work as a cobbler."/>
    <x v="22"/>
    <s v="Yaoundé"/>
    <s v="XAF"/>
    <n v="2170"/>
    <d v="2016-10-04T18:40:38"/>
    <d v="2016-10-13T09:00:00"/>
    <d v="2016-10-13T21:08:15"/>
    <n v="140"/>
    <n v="16"/>
    <s v="#Parent, #Schooling, user_favorite, user_favorite"/>
    <s v="male"/>
    <s v="monthly"/>
    <d v="2016-10-04T00:00:00"/>
    <x v="0"/>
    <s v="low"/>
  </r>
  <r>
    <n v="1162971"/>
    <n v="1000"/>
    <n v="1000"/>
    <s v="Home Appliances"/>
    <x v="9"/>
    <s v="to buy a water filter to provide safe drinking water for their family."/>
    <x v="4"/>
    <s v="Kompong Thom"/>
    <s v="KHR"/>
    <n v="3110"/>
    <d v="2016-10-05T09:28:06"/>
    <d v="2016-09-20T09:00:00"/>
    <d v="2016-10-20T22:06:16"/>
    <n v="80"/>
    <n v="3"/>
    <s v="#Eco-friendly, #Technology, #Health and Sanitation"/>
    <s v="male, female"/>
    <s v="monthly"/>
    <d v="2016-10-05T00:00:00"/>
    <x v="0"/>
    <s v="low"/>
  </r>
  <r>
    <n v="1162869"/>
    <n v="2500"/>
    <n v="2500"/>
    <s v="Food Production/Sales"/>
    <x v="1"/>
    <s v="to buy ingredients such as, vegetables, fish, meat, and other supplies needed in her business."/>
    <x v="0"/>
    <s v="Catarman, Northern Samar"/>
    <s v="PHP"/>
    <n v="1450"/>
    <d v="2016-10-05T07:41:41"/>
    <d v="2016-09-08T09:00:00"/>
    <d v="2016-10-09T15:05:11"/>
    <n v="70"/>
    <n v="1"/>
    <s v=""/>
    <s v="female"/>
    <s v="irregular"/>
    <d v="2016-10-05T00:00:00"/>
    <x v="0"/>
    <s v="low"/>
  </r>
  <r>
    <n v="1163107"/>
    <n v="3000"/>
    <n v="3000"/>
    <s v="Farming"/>
    <x v="0"/>
    <s v="to buy fertilizer and certified seeds to boost her farm yield; hence, earn more income to pay school fees for her children."/>
    <x v="1"/>
    <s v="Limuru"/>
    <s v="KES"/>
    <n v="3880"/>
    <d v="2016-10-05T11:40:04"/>
    <d v="2016-09-21T09:00:00"/>
    <d v="2016-10-24T15:05:38"/>
    <n v="140"/>
    <n v="10"/>
    <s v="#Schooling, #Repeat Borrower, #Parent, #Woman Owned Biz, user_favorite"/>
    <s v="female"/>
    <s v="monthly"/>
    <d v="2016-10-05T00:00:00"/>
    <x v="0"/>
    <s v="low"/>
  </r>
  <r>
    <n v="1163241"/>
    <n v="2000"/>
    <n v="2000"/>
    <s v="Food Production/Sales"/>
    <x v="1"/>
    <s v="to buy rice, palm oil and containers of chicken in bulk. "/>
    <x v="8"/>
    <s v="Jui"/>
    <s v="SLL"/>
    <n v="1830"/>
    <d v="2016-10-05T17:48:54"/>
    <d v="2016-09-09T09:00:00"/>
    <d v="2016-10-10T04:40:53"/>
    <n v="60"/>
    <n v="5"/>
    <s v="#Woman Owned Biz"/>
    <s v="female"/>
    <s v="irregular"/>
    <d v="2016-10-05T00:00:00"/>
    <x v="0"/>
    <s v="low"/>
  </r>
  <r>
    <n v="1162896"/>
    <n v="2750"/>
    <n v="8000"/>
    <s v="Tailoring"/>
    <x v="2"/>
    <s v="to buy more stocks of tailoring materials."/>
    <x v="1"/>
    <s v="Busia"/>
    <s v="KES"/>
    <n v="1380"/>
    <d v="2016-10-05T08:10:59"/>
    <d v="2016-09-29T09:00:00"/>
    <m/>
    <n v="140"/>
    <n v="11"/>
    <s v="#Repeat Borrower, #Woman Owned Biz, #Fabrics, #Parent, #Parent, user_favorite"/>
    <s v="female"/>
    <s v="monthly"/>
    <d v="2016-10-05T00:00:00"/>
    <x v="1"/>
    <s v="low"/>
  </r>
  <r>
    <n v="1163135"/>
    <n v="10250"/>
    <n v="10250"/>
    <s v="Wedding Expenses"/>
    <x v="9"/>
    <s v="to have her daughter's wedding."/>
    <x v="2"/>
    <s v="Dushanbe"/>
    <s v="TJS"/>
    <n v="630"/>
    <d v="2016-10-05T12:18:32"/>
    <d v="2016-10-05T09:00:00"/>
    <d v="2016-11-10T01:19:12"/>
    <n v="140"/>
    <n v="31"/>
    <s v="#Repeat Borrower, #Parent"/>
    <s v="female"/>
    <s v="monthly"/>
    <d v="2016-10-05T00:00:00"/>
    <x v="0"/>
    <s v="low"/>
  </r>
  <r>
    <n v="1162819"/>
    <n v="4250"/>
    <n v="4250"/>
    <s v="General Store"/>
    <x v="3"/>
    <s v="to buy additional stocks of groceries to sell."/>
    <x v="0"/>
    <s v="Manapla, Negros Occidental"/>
    <s v="PHP"/>
    <n v="1450"/>
    <d v="2016-10-05T05:06:00"/>
    <d v="2016-09-23T09:00:00"/>
    <d v="2016-10-09T06:15:11"/>
    <n v="50"/>
    <n v="1"/>
    <s v=""/>
    <s v="female"/>
    <s v="irregular"/>
    <d v="2016-10-05T00:00:00"/>
    <x v="0"/>
    <s v="low"/>
  </r>
  <r>
    <n v="1162796"/>
    <n v="2500"/>
    <n v="2500"/>
    <s v="General Store"/>
    <x v="3"/>
    <s v="to purchase additional stocks of household goods to sell"/>
    <x v="0"/>
    <s v="Hilongos Leyte"/>
    <s v="PHP"/>
    <n v="1450"/>
    <d v="2016-10-05T03:21:37"/>
    <d v="2016-09-09T09:00:00"/>
    <d v="2016-10-18T23:35:53"/>
    <n v="100"/>
    <n v="9"/>
    <s v="#Parent, #Woman Owned Biz"/>
    <s v="female"/>
    <s v="irregular"/>
    <d v="2016-10-05T00:00:00"/>
    <x v="0"/>
    <s v="low"/>
  </r>
  <r>
    <n v="1162940"/>
    <n v="1000"/>
    <n v="1000"/>
    <s v="Home Appliances"/>
    <x v="9"/>
    <s v="to buy a water filter to provide safe drinking water for their family."/>
    <x v="4"/>
    <s v="Kompong Thom"/>
    <s v="KHR"/>
    <n v="3110"/>
    <d v="2016-10-05T09:02:00"/>
    <d v="2016-09-21T09:00:00"/>
    <d v="2016-10-21T03:13:42"/>
    <n v="80"/>
    <n v="4"/>
    <s v="#Eco-friendly, #Technology, #Health and Sanitation, user_favorite"/>
    <s v="female, female"/>
    <s v="monthly"/>
    <d v="2016-10-05T00:00:00"/>
    <x v="0"/>
    <s v="low"/>
  </r>
  <r>
    <n v="1163180"/>
    <n v="5500"/>
    <n v="5500"/>
    <s v="General Store"/>
    <x v="3"/>
    <s v="to buy cool drinks, biscuits and provisions to sell to her customers."/>
    <x v="8"/>
    <s v="Jui"/>
    <s v="SLL"/>
    <n v="1830"/>
    <d v="2016-10-05T13:55:38"/>
    <d v="2016-09-20T09:00:00"/>
    <d v="2016-10-15T01:40:14"/>
    <n v="70"/>
    <n v="20"/>
    <s v="#Woman Owned Biz, #Parent"/>
    <s v="female"/>
    <s v="irregular"/>
    <d v="2016-10-05T00:00:00"/>
    <x v="0"/>
    <s v="low"/>
  </r>
  <r>
    <n v="1163077"/>
    <n v="5000"/>
    <n v="5000"/>
    <s v="Farming"/>
    <x v="0"/>
    <s v="to buy fertilizer in order to increase yields and to sell it with a good price."/>
    <x v="4"/>
    <s v="Tbaung Khmum Province, Ponhea Krek district"/>
    <s v="KHR"/>
    <n v="2040"/>
    <d v="2016-10-05T10:45:18"/>
    <d v="2016-09-07T09:00:00"/>
    <d v="2016-10-09T23:01:42"/>
    <n v="130"/>
    <n v="20"/>
    <s v="#Parent"/>
    <s v="female, female"/>
    <s v="monthly"/>
    <d v="2016-10-05T00:00:00"/>
    <x v="0"/>
    <s v="low"/>
  </r>
  <r>
    <n v="1163068"/>
    <n v="8000"/>
    <n v="20000"/>
    <s v="Personal Housing Expenses"/>
    <x v="4"/>
    <s v="pay the rent where he is living, while his home, destroyed in war, is rebuilt."/>
    <x v="23"/>
    <s v="Khanyounis, Gaza Strip"/>
    <s v="USD"/>
    <n v="800"/>
    <d v="2016-10-05T10:35:43"/>
    <d v="2016-09-19T09:00:00"/>
    <m/>
    <n v="340"/>
    <n v="26"/>
    <s v="#Refugee, #Parent, #Repair Renew Replace"/>
    <s v="male"/>
    <s v="monthly"/>
    <d v="2016-10-05T00:00:00"/>
    <x v="1"/>
    <s v="low"/>
  </r>
  <r>
    <n v="1163312"/>
    <n v="11000"/>
    <n v="11000"/>
    <s v="Cosmetics Sales"/>
    <x v="3"/>
    <s v="to buy perfumes, lotions, and imitation jewelry."/>
    <x v="14"/>
    <s v="Abdón Calderón"/>
    <s v="USD"/>
    <n v="1370"/>
    <d v="2016-10-06T00:51:34"/>
    <d v="2016-09-12T09:00:00"/>
    <d v="2016-10-10T22:15:16"/>
    <n v="80"/>
    <n v="5"/>
    <s v="user_favorite"/>
    <s v="female"/>
    <s v="irregular"/>
    <d v="2016-10-05T00:00:00"/>
    <x v="0"/>
    <s v="low"/>
  </r>
  <r>
    <n v="1163746"/>
    <n v="20250"/>
    <n v="20250"/>
    <s v="Food Production/Sales"/>
    <x v="1"/>
    <s v="to purchase margarine, sugar, flour, and other ingredients for the production of pastries."/>
    <x v="9"/>
    <s v="Chorkor"/>
    <s v="GHS"/>
    <n v="2310"/>
    <d v="2016-10-06T11:28:51"/>
    <d v="2016-09-23T09:00:00"/>
    <d v="2016-10-26T21:58:50"/>
    <n v="120"/>
    <n v="35"/>
    <s v="#Woman Owned Biz"/>
    <s v="female, female, female, female"/>
    <s v="irregular"/>
    <d v="2016-10-06T00:00:00"/>
    <x v="0"/>
    <s v="low"/>
  </r>
  <r>
    <n v="1163773"/>
    <n v="1750"/>
    <n v="1750"/>
    <s v="Used Clothing"/>
    <x v="7"/>
    <s v="buy two bales of used clothing."/>
    <x v="41"/>
    <s v="Adidogomé"/>
    <s v="XOF"/>
    <n v="2960"/>
    <d v="2016-10-06T12:11:15"/>
    <d v="2016-09-06T09:00:00"/>
    <d v="2016-10-15T22:24:12"/>
    <n v="80"/>
    <n v="5"/>
    <s v="#Eco-friendly, #Repeat Borrower, #Woman Owned Biz, #Schooling, #Parent"/>
    <s v="female"/>
    <s v="irregular"/>
    <d v="2016-10-06T00:00:00"/>
    <x v="0"/>
    <s v="low"/>
  </r>
  <r>
    <n v="1163638"/>
    <n v="1250"/>
    <n v="1250"/>
    <s v="Home Appliances"/>
    <x v="9"/>
    <s v="to buy a water filter to provide safe drinking water for her family."/>
    <x v="4"/>
    <s v="Takeo"/>
    <s v="KHR"/>
    <n v="3110"/>
    <d v="2016-10-06T09:48:31"/>
    <d v="2016-09-23T09:00:00"/>
    <d v="2016-10-22T04:24:01"/>
    <n v="80"/>
    <n v="5"/>
    <s v="#Eco-friendly, #Technology, #Health and Sanitation"/>
    <s v="female, female, female"/>
    <s v="monthly"/>
    <d v="2016-10-06T00:00:00"/>
    <x v="0"/>
    <s v="low"/>
  </r>
  <r>
    <n v="1163598"/>
    <n v="2000"/>
    <n v="2000"/>
    <s v="Home Appliances"/>
    <x v="9"/>
    <s v="to buy a water filter to provide safe drinking water for his family."/>
    <x v="4"/>
    <s v="Takeo"/>
    <s v="KHR"/>
    <n v="3110"/>
    <d v="2016-10-06T09:31:26"/>
    <d v="2016-09-20T09:00:00"/>
    <d v="2016-10-23T06:20:52"/>
    <n v="80"/>
    <n v="8"/>
    <s v="#Eco-friendly, #Technology, #Health and Sanitation, user_favorite"/>
    <s v="male, female, male, female, female"/>
    <s v="monthly"/>
    <d v="2016-10-06T00:00:00"/>
    <x v="0"/>
    <s v="low"/>
  </r>
  <r>
    <n v="1163564"/>
    <n v="1250"/>
    <n v="1250"/>
    <s v="Personal Housing Expenses"/>
    <x v="4"/>
    <s v="to build a sanitary toilet for her family"/>
    <x v="0"/>
    <s v="Canlaon, Negros Oriental"/>
    <s v="PHP"/>
    <n v="1450"/>
    <d v="2016-10-06T09:13:10"/>
    <d v="2016-09-15T09:00:00"/>
    <d v="2016-10-10T20:24:39"/>
    <n v="130"/>
    <n v="5"/>
    <s v="#Eco-friendly, user_favorite"/>
    <s v="female"/>
    <s v="irregular"/>
    <d v="2016-10-06T00:00:00"/>
    <x v="0"/>
    <s v="low"/>
  </r>
  <r>
    <n v="1163968"/>
    <n v="5500"/>
    <n v="28750"/>
    <s v="Fruits &amp; Vegetables"/>
    <x v="1"/>
    <s v="to purchase vegetables such as tomatoes, onions, peppers, and cucumber."/>
    <x v="10"/>
    <s v="Masaya"/>
    <s v="NIO"/>
    <n v="1200"/>
    <d v="2016-10-06T22:17:15"/>
    <d v="2016-10-06T09:00:00"/>
    <m/>
    <n v="110"/>
    <n v="22"/>
    <s v="#Repeat Borrower, #Vegan, user_favorite"/>
    <s v="female, male, male"/>
    <s v="irregular"/>
    <d v="2016-10-06T00:00:00"/>
    <x v="1"/>
    <s v="low"/>
  </r>
  <r>
    <n v="1164093"/>
    <n v="6750"/>
    <n v="6750"/>
    <s v="Farming"/>
    <x v="0"/>
    <s v="to purchase fertilizer, plow farmland, and raise more animals."/>
    <x v="4"/>
    <s v="Kampong Chhnang Province"/>
    <s v="KHR"/>
    <n v="90"/>
    <d v="2016-10-07T05:43:18"/>
    <d v="2016-09-22T09:00:00"/>
    <d v="2016-10-13T10:13:48"/>
    <n v="140"/>
    <n v="24"/>
    <s v="#Animals, #Widowed"/>
    <s v="female, female"/>
    <s v="monthly"/>
    <d v="2016-10-07T00:00:00"/>
    <x v="0"/>
    <s v="low"/>
  </r>
  <r>
    <n v="1164001"/>
    <n v="2250"/>
    <n v="2250"/>
    <s v="General Store"/>
    <x v="3"/>
    <s v="to buy items to sell, such as canned goods, personal care products, noodles, drinks, spices, shampoo and snack foods."/>
    <x v="0"/>
    <s v="Taytay, Palawan"/>
    <s v="PHP"/>
    <n v="1450"/>
    <d v="2016-10-07T03:14:34"/>
    <d v="2016-09-22T09:00:00"/>
    <d v="2016-10-11T06:35:13"/>
    <n v="50"/>
    <n v="1"/>
    <s v=""/>
    <s v="female"/>
    <s v="irregular"/>
    <d v="2016-10-07T00:00:00"/>
    <x v="0"/>
    <s v="low"/>
  </r>
  <r>
    <n v="1164443"/>
    <n v="2500"/>
    <n v="2500"/>
    <s v="General Store"/>
    <x v="3"/>
    <s v="to buy items to sell like canned goods, personal care products, noodles, drinks, spices, shampoo, and other groceries."/>
    <x v="0"/>
    <s v="Quezon, Palawan"/>
    <s v="PHP"/>
    <n v="1450"/>
    <d v="2016-10-07T14:07:30"/>
    <d v="2016-09-13T09:00:00"/>
    <d v="2016-10-12T22:04:09"/>
    <n v="80"/>
    <n v="1"/>
    <s v="#Elderly, #Repeat Borrower, #Woman Owned Biz"/>
    <s v="female"/>
    <s v="irregular"/>
    <d v="2016-10-07T00:00:00"/>
    <x v="0"/>
    <s v="low"/>
  </r>
  <r>
    <n v="1164491"/>
    <n v="14500"/>
    <n v="14500"/>
    <s v="Animal Sales"/>
    <x v="0"/>
    <s v=" to buy cattle"/>
    <x v="5"/>
    <s v="Huayhuasi"/>
    <s v="BOB"/>
    <n v="480"/>
    <d v="2016-10-07T15:52:04"/>
    <d v="2016-09-20T09:00:00"/>
    <d v="2016-11-10T16:51:47"/>
    <n v="140"/>
    <n v="50"/>
    <s v="#Animals, #Single, user_favorite, user_favorite, user_favorite, user_favorite, user_favorite, user_favorite, user_favorite"/>
    <s v="male"/>
    <s v="monthly"/>
    <d v="2016-10-07T00:00:00"/>
    <x v="0"/>
    <s v="high"/>
  </r>
  <r>
    <n v="1164143"/>
    <n v="1500"/>
    <n v="1500"/>
    <s v="Farming"/>
    <x v="0"/>
    <s v="to buy fertilizer for her coconut farm and squash garden."/>
    <x v="0"/>
    <s v="Calamba, Misamis Occdental"/>
    <s v="PHP"/>
    <n v="1360"/>
    <d v="2016-10-07T07:21:24"/>
    <d v="2016-10-07T09:00:00"/>
    <d v="2016-10-11T18:43:13"/>
    <n v="80"/>
    <n v="5"/>
    <s v=""/>
    <s v="female"/>
    <s v="irregular"/>
    <d v="2016-10-07T00:00:00"/>
    <x v="0"/>
    <s v="low"/>
  </r>
  <r>
    <n v="1164580"/>
    <n v="1750"/>
    <n v="5750"/>
    <s v="Primary/secondary school costs"/>
    <x v="5"/>
    <s v="Muazu to pay for his children’s school fees."/>
    <x v="58"/>
    <s v="Kaduna"/>
    <s v="NGN"/>
    <n v="2880"/>
    <d v="2016-10-07T16:52:29"/>
    <d v="2016-11-30T09:00:00"/>
    <m/>
    <n v="150"/>
    <n v="7"/>
    <s v="#Schooling, #Repeat Borrower, #Vegan, #Parent"/>
    <s v="male"/>
    <s v="bullet"/>
    <d v="2016-10-07T00:00:00"/>
    <x v="1"/>
    <s v="low"/>
  </r>
  <r>
    <n v="1164693"/>
    <n v="6000"/>
    <n v="6000"/>
    <s v="Sewing"/>
    <x v="2"/>
    <s v="to buy a flat sewing machine that will allow her to increase her production capacity to respond to her customers' orders."/>
    <x v="18"/>
    <s v="Medellín"/>
    <s v="COP"/>
    <n v="1770"/>
    <d v="2016-10-07T20:34:35"/>
    <d v="2016-09-08T09:00:00"/>
    <d v="2016-10-24T12:27:34"/>
    <n v="200"/>
    <n v="10"/>
    <s v="#Elderly, #Repeat Borrower, #Biz Durable Asset, #Woman Owned Biz, #Fabrics"/>
    <s v="female"/>
    <s v="bullet"/>
    <d v="2016-10-07T00:00:00"/>
    <x v="0"/>
    <s v="low"/>
  </r>
  <r>
    <n v="1164113"/>
    <n v="2750"/>
    <n v="2750"/>
    <s v="Home Appliances"/>
    <x v="9"/>
    <s v="to buy a water filter to provide safe drinking water for her family."/>
    <x v="4"/>
    <s v="Takeo"/>
    <s v="KHR"/>
    <n v="3110"/>
    <d v="2016-10-07T06:00:28"/>
    <d v="2016-09-22T09:00:00"/>
    <d v="2016-10-23T23:09:29"/>
    <n v="80"/>
    <n v="11"/>
    <s v="#Eco-friendly, #Technology, #Health and Sanitation, user_favorite"/>
    <s v="female, male, male, female, male"/>
    <s v="monthly"/>
    <d v="2016-10-07T00:00:00"/>
    <x v="0"/>
    <s v="low"/>
  </r>
  <r>
    <n v="1164541"/>
    <n v="2000"/>
    <n v="2000"/>
    <s v="Personal Expenses"/>
    <x v="9"/>
    <s v="to meet urgent household needs such as food and clothing"/>
    <x v="58"/>
    <s v="Kaduna"/>
    <s v="NGN"/>
    <n v="2880"/>
    <d v="2016-10-07T16:12:59"/>
    <d v="2016-11-30T09:00:00"/>
    <d v="2016-11-11T04:34:45"/>
    <n v="150"/>
    <n v="6"/>
    <s v="#Repeat Borrower, #Vegan, #Parent"/>
    <s v="male"/>
    <s v="bullet"/>
    <d v="2016-10-07T00:00:00"/>
    <x v="0"/>
    <s v="low"/>
  </r>
  <r>
    <n v="1164244"/>
    <n v="9000"/>
    <n v="9000"/>
    <s v="Primary/secondary school costs"/>
    <x v="5"/>
    <s v="to purchase books, school supplies, and a bicycle, and to pay school fees for her children."/>
    <x v="17"/>
    <s v="01 Trung chính"/>
    <s v="VND"/>
    <n v="1210"/>
    <d v="2016-10-07T09:11:14"/>
    <d v="2016-09-16T09:00:00"/>
    <d v="2016-10-12T12:57:04"/>
    <n v="170"/>
    <n v="21"/>
    <s v="#Schooling, #Elderly, #Parent"/>
    <s v="female"/>
    <s v="monthly"/>
    <d v="2016-10-07T00:00:00"/>
    <x v="0"/>
    <s v="low"/>
  </r>
  <r>
    <n v="1163993"/>
    <n v="2250"/>
    <n v="2250"/>
    <s v="Farm Supplies"/>
    <x v="0"/>
    <s v="to buy fertilizers, vegetable seeds and other farm supplies."/>
    <x v="0"/>
    <s v="Taytay, Palawan"/>
    <s v="PHP"/>
    <n v="1450"/>
    <d v="2016-10-07T03:02:12"/>
    <d v="2016-09-14T09:00:00"/>
    <d v="2016-10-11T18:10:52"/>
    <n v="80"/>
    <n v="7"/>
    <s v="#Elderly, #Woman Owned Biz"/>
    <s v="female"/>
    <s v="irregular"/>
    <d v="2016-10-07T00:00:00"/>
    <x v="0"/>
    <s v="low"/>
  </r>
  <r>
    <n v="1164502"/>
    <n v="18000"/>
    <n v="18000"/>
    <s v="Liquor Store / Off-License"/>
    <x v="1"/>
    <s v="to increase his capital and buy lots of beer crates to sell."/>
    <x v="46"/>
    <s v="Bubanza"/>
    <s v="BIF"/>
    <n v="1620"/>
    <d v="2016-10-07T16:00:42"/>
    <d v="2016-09-19T09:00:00"/>
    <d v="2016-10-21T11:04:02"/>
    <n v="80"/>
    <n v="69"/>
    <s v="#Parent, #Repeat Borrower, user_favorite, user_favorite"/>
    <s v="male, male, male, female, male, male, female, male, male, female, male, female, male, male, male, male, male, female, female, female"/>
    <s v="irregular"/>
    <d v="2016-10-07T00:00:00"/>
    <x v="0"/>
    <s v="high"/>
  </r>
  <r>
    <n v="1164899"/>
    <n v="3500"/>
    <n v="3500"/>
    <s v="Tailoring"/>
    <x v="2"/>
    <s v="to purchase raw materials such as thread, buttons, lace, and cloth."/>
    <x v="3"/>
    <s v="Gujranwala"/>
    <s v="PKR"/>
    <n v="4550"/>
    <d v="2016-10-08T13:48:29"/>
    <d v="2016-09-09T09:00:00"/>
    <d v="2016-11-13T00:04:12"/>
    <n v="140"/>
    <n v="14"/>
    <s v="#Woman Owned Biz, #Fabrics, user_favorite"/>
    <s v="female"/>
    <s v="monthly"/>
    <d v="2016-10-08T00:00:00"/>
    <x v="0"/>
    <s v="low"/>
  </r>
  <r>
    <n v="1165379"/>
    <n v="3000"/>
    <n v="3000"/>
    <s v="Primary/secondary school costs"/>
    <x v="5"/>
    <s v="to pay for children’s school fees"/>
    <x v="58"/>
    <s v="Kaduna"/>
    <s v="NGN"/>
    <n v="2880"/>
    <d v="2016-10-10T16:07:04"/>
    <d v="2016-11-30T09:00:00"/>
    <d v="2016-11-10T20:18:19"/>
    <n v="150"/>
    <n v="5"/>
    <s v="#Schooling, #Repeat Borrower, #Vegan, #Parent"/>
    <s v="male"/>
    <s v="bullet"/>
    <d v="2016-10-10T00:00:00"/>
    <x v="0"/>
    <s v="low"/>
  </r>
  <r>
    <n v="1165389"/>
    <n v="2750"/>
    <n v="2750"/>
    <s v="Primary/secondary school costs"/>
    <x v="5"/>
    <s v="to pay for his children’s school fees."/>
    <x v="58"/>
    <s v="Kaduna"/>
    <s v="NGN"/>
    <n v="2880"/>
    <d v="2016-10-10T16:08:36"/>
    <d v="2016-11-30T09:00:00"/>
    <d v="2016-11-10T15:00:27"/>
    <n v="150"/>
    <n v="10"/>
    <s v="#Schooling, #Repeat Borrower, #Parent, #Vegan"/>
    <s v="male"/>
    <s v="bullet"/>
    <d v="2016-10-10T00:00:00"/>
    <x v="0"/>
    <s v="low"/>
  </r>
  <r>
    <n v="1165232"/>
    <n v="5500"/>
    <n v="5500"/>
    <s v="Farming"/>
    <x v="0"/>
    <s v="to purchase organic fertilizer and seed for organic rice farming"/>
    <x v="61"/>
    <s v="Yasothon"/>
    <s v="THB"/>
    <n v="4870"/>
    <d v="2016-10-10T11:07:15"/>
    <d v="2016-11-30T09:00:00"/>
    <d v="2016-11-01T19:42:37"/>
    <n v="140"/>
    <n v="21"/>
    <s v="#Eco-friendly"/>
    <s v="male"/>
    <s v="bullet"/>
    <d v="2016-10-10T00:00:00"/>
    <x v="0"/>
    <s v="low"/>
  </r>
  <r>
    <n v="1165480"/>
    <n v="5000"/>
    <n v="5000"/>
    <s v="Food Production/Sales"/>
    <x v="1"/>
    <s v="buy corn at wholesale and invest in other materials such as lime and propane in order to replenish the inventory of her tortilla shop."/>
    <x v="7"/>
    <s v=""/>
    <s v="USD"/>
    <n v="1670"/>
    <d v="2016-10-10T18:53:25"/>
    <d v="2016-09-22T09:00:00"/>
    <d v="2016-10-14T17:24:09"/>
    <n v="140"/>
    <n v="1"/>
    <s v="volunteer_like, #Repeat Borrower, #Woman Owned Biz, user_favorite"/>
    <s v="female"/>
    <s v="monthly"/>
    <d v="2016-10-10T00:00:00"/>
    <x v="0"/>
    <s v="low"/>
  </r>
  <r>
    <n v="1165504"/>
    <n v="47500"/>
    <n v="47500"/>
    <s v="Plastics Sales"/>
    <x v="3"/>
    <s v="to purchase merchandise for resale."/>
    <x v="12"/>
    <s v="Samory"/>
    <s v="XOF"/>
    <n v="4380"/>
    <d v="2016-10-10T20:56:18"/>
    <d v="2016-09-28T09:00:00"/>
    <d v="2016-11-10T20:11:44"/>
    <n v="100"/>
    <n v="132"/>
    <s v="#Parent, user_favorite, #Schooling, #Woman Owned Biz, user_favorite, user_favorite, user_favorite, user_favorite, user_favorite"/>
    <s v="female, female, female, female, female, female, female, female, female, female, female, female, female"/>
    <s v="irregular"/>
    <d v="2016-10-10T00:00:00"/>
    <x v="0"/>
    <s v="high"/>
  </r>
  <r>
    <n v="1165043"/>
    <n v="4250"/>
    <n v="4250"/>
    <s v="Pigs"/>
    <x v="0"/>
    <s v="to buy feed, additional piglets, and other supplies to raise her pigs."/>
    <x v="0"/>
    <s v="Puerto Princesa North, Palawan"/>
    <s v="PHP"/>
    <n v="1450"/>
    <d v="2016-10-10T04:36:53"/>
    <d v="2016-09-13T09:00:00"/>
    <d v="2016-10-17T20:05:07"/>
    <n v="110"/>
    <n v="15"/>
    <s v="#Elderly, #Woman Owned Biz, #Animals, #Widowed, user_favorite"/>
    <s v="female"/>
    <s v="irregular"/>
    <d v="2016-10-10T00:00:00"/>
    <x v="0"/>
    <s v="low"/>
  </r>
  <r>
    <n v="1165253"/>
    <n v="2000"/>
    <n v="2000"/>
    <s v="General Store"/>
    <x v="3"/>
    <s v="a loan of KES 20,000 will help Brenda expand her shop."/>
    <x v="1"/>
    <s v="Machakos"/>
    <s v="KES"/>
    <n v="2620"/>
    <d v="2016-10-10T11:46:56"/>
    <d v="2016-10-31T08:00:00"/>
    <d v="2016-10-20T21:58:59"/>
    <n v="140"/>
    <n v="8"/>
    <s v="#Woman Owned Biz"/>
    <s v="female"/>
    <s v="monthly"/>
    <d v="2016-10-10T00:00:00"/>
    <x v="0"/>
    <s v="low"/>
  </r>
  <r>
    <n v="1165396"/>
    <n v="11500"/>
    <n v="11500"/>
    <s v="Primary/secondary school costs"/>
    <x v="5"/>
    <s v="to pay for children’s school fees"/>
    <x v="58"/>
    <s v="Kaduna"/>
    <s v="NGN"/>
    <n v="2880"/>
    <d v="2016-10-10T16:10:00"/>
    <d v="2016-11-30T09:00:00"/>
    <d v="2016-10-18T08:22:34"/>
    <n v="150"/>
    <n v="38"/>
    <s v="#Schooling, #Repeat Borrower, #Parent, #Vegan, user_favorite"/>
    <s v="male"/>
    <s v="bullet"/>
    <d v="2016-10-10T00:00:00"/>
    <x v="0"/>
    <s v="low"/>
  </r>
  <r>
    <n v="1165591"/>
    <n v="2500"/>
    <n v="2500"/>
    <s v="Utilities"/>
    <x v="2"/>
    <s v="Theoneste to purchase a solar-powered recharge station to charge mobile phones and LED lights for rural households that are without electricity."/>
    <x v="47"/>
    <s v="Rulindo"/>
    <s v="RWF"/>
    <n v="2710"/>
    <d v="2016-10-11T01:31:49"/>
    <d v="2016-09-16T09:00:00"/>
    <d v="2016-10-17T20:23:09"/>
    <n v="380"/>
    <n v="2"/>
    <s v="#Eco-friendly, #Biz Durable Asset, #Technology"/>
    <s v="male"/>
    <s v="irregular"/>
    <d v="2016-10-10T00:00:00"/>
    <x v="0"/>
    <s v="low"/>
  </r>
  <r>
    <n v="1165208"/>
    <n v="2000"/>
    <n v="16750"/>
    <s v="Personal Housing Expenses"/>
    <x v="4"/>
    <s v="to renovate her home"/>
    <x v="2"/>
    <s v="Bobojon Gafurov"/>
    <s v="TJS"/>
    <n v="2150"/>
    <d v="2016-10-10T10:35:49"/>
    <d v="2016-10-06T09:00:00"/>
    <m/>
    <n v="200"/>
    <n v="4"/>
    <s v="volunteer_like, #Repair Renew Replace, #Parent"/>
    <s v="female"/>
    <s v="monthly"/>
    <d v="2016-10-10T00:00:00"/>
    <x v="1"/>
    <s v="low"/>
  </r>
  <r>
    <n v="1165663"/>
    <n v="2500"/>
    <n v="2500"/>
    <s v="Pigs"/>
    <x v="0"/>
    <s v="to buy feed and other supplies to raise her pigs."/>
    <x v="0"/>
    <s v="Dumaguete, Negros Oriental"/>
    <s v="PHP"/>
    <n v="1450"/>
    <d v="2016-10-11T05:27:32"/>
    <d v="2016-09-19T09:00:00"/>
    <d v="2016-10-16T04:03:53"/>
    <n v="110"/>
    <n v="3"/>
    <s v="#Repeat Borrower, #Parent, #Woman Owned Biz, #Animals, user_favorite"/>
    <s v="female"/>
    <s v="irregular"/>
    <d v="2016-10-11T00:00:00"/>
    <x v="0"/>
    <s v="low"/>
  </r>
  <r>
    <n v="1166086"/>
    <n v="13250"/>
    <n v="13250"/>
    <s v="Farming"/>
    <x v="0"/>
    <s v="to invest in the purchase of fertilizers for the improvement of his crop."/>
    <x v="26"/>
    <s v="Santo Domingo de la Capilla - Cutervo - Cajamarca"/>
    <s v="PEN"/>
    <n v="1430"/>
    <d v="2016-10-11T16:21:34"/>
    <d v="2016-10-07T09:00:00"/>
    <d v="2016-11-10T17:16:06"/>
    <n v="130"/>
    <n v="43"/>
    <s v="#Repeat Borrower, user_favorite, #Trees, #Vegan"/>
    <s v="male"/>
    <s v="bullet"/>
    <d v="2016-10-11T00:00:00"/>
    <x v="0"/>
    <s v="low"/>
  </r>
  <r>
    <n v="1166186"/>
    <n v="6000"/>
    <n v="6000"/>
    <s v="Embroidery"/>
    <x v="11"/>
    <s v="to buy fabric, thread, and down to embroider blankets"/>
    <x v="7"/>
    <s v="Gotera"/>
    <s v="USD"/>
    <n v="1990"/>
    <d v="2016-10-11T20:47:02"/>
    <d v="2016-10-08T09:00:00"/>
    <d v="2016-10-12T20:01:34"/>
    <n v="140"/>
    <n v="23"/>
    <s v="#Elderly, #Repeat Borrower, #Fabrics"/>
    <s v="female"/>
    <s v="monthly"/>
    <d v="2016-10-11T00:00:00"/>
    <x v="0"/>
    <s v="low"/>
  </r>
  <r>
    <n v="1166242"/>
    <n v="3500"/>
    <n v="3500"/>
    <s v="Fish Selling"/>
    <x v="1"/>
    <s v="to buy more crabs and other materials needed for her business."/>
    <x v="0"/>
    <s v="Pan-ay, Capiz"/>
    <s v="PHP"/>
    <n v="1450"/>
    <d v="2016-10-12T01:32:17"/>
    <d v="2016-09-23T09:00:00"/>
    <d v="2016-10-17T09:47:57"/>
    <n v="80"/>
    <n v="2"/>
    <s v="#Elderly, #Repeat Borrower, #Woman Owned Biz"/>
    <s v="female"/>
    <s v="irregular"/>
    <d v="2016-10-11T00:00:00"/>
    <x v="0"/>
    <s v="low"/>
  </r>
  <r>
    <n v="1166036"/>
    <n v="8500"/>
    <n v="8500"/>
    <s v="Primary/secondary school costs"/>
    <x v="5"/>
    <s v="to pay for her children’s school fees."/>
    <x v="58"/>
    <s v="Kaduna"/>
    <s v="NGN"/>
    <n v="2880"/>
    <d v="2016-10-11T15:49:17"/>
    <d v="2016-11-30T09:00:00"/>
    <d v="2016-10-17T18:55:56"/>
    <n v="150"/>
    <n v="32"/>
    <s v="#Schooling, #Repeat Borrower, #Vegan, #Parent, #Woman Owned Biz, user_favorite, user_favorite"/>
    <s v="female"/>
    <s v="bullet"/>
    <d v="2016-10-11T00:00:00"/>
    <x v="0"/>
    <s v="low"/>
  </r>
  <r>
    <n v="1165933"/>
    <n v="1250"/>
    <n v="6000"/>
    <s v="Personal Expenses"/>
    <x v="9"/>
    <s v="to pay for urgent household needs such as food and clothing."/>
    <x v="58"/>
    <s v="Kaduna"/>
    <s v="NGN"/>
    <n v="2880"/>
    <d v="2016-10-11T14:15:59"/>
    <d v="2016-11-30T09:00:00"/>
    <m/>
    <n v="150"/>
    <n v="3"/>
    <s v="#Repeat Borrower, #Vegan, #Supporting Family"/>
    <s v="male"/>
    <s v="bullet"/>
    <d v="2016-10-11T00:00:00"/>
    <x v="1"/>
    <s v="low"/>
  </r>
  <r>
    <n v="1166032"/>
    <n v="2500"/>
    <n v="2500"/>
    <s v="Internet Cafe"/>
    <x v="2"/>
    <s v="to buy spare computer parts and maintain her business."/>
    <x v="0"/>
    <s v="Banga, Aklan"/>
    <s v="PHP"/>
    <n v="1450"/>
    <d v="2016-10-11T15:46:52"/>
    <d v="2016-09-13T09:00:00"/>
    <d v="2016-10-17T01:55:11"/>
    <n v="80"/>
    <n v="1"/>
    <s v="#Elderly, #Technology, #Woman Owned Biz"/>
    <s v="female"/>
    <s v="irregular"/>
    <d v="2016-10-11T00:00:00"/>
    <x v="0"/>
    <s v="low"/>
  </r>
  <r>
    <n v="1165871"/>
    <n v="3000"/>
    <n v="3000"/>
    <s v="Animal Sales"/>
    <x v="0"/>
    <s v=" to purchase goats and cows for resale"/>
    <x v="1"/>
    <s v="Makueni"/>
    <s v="KES"/>
    <n v="1640"/>
    <d v="2016-10-11T11:37:08"/>
    <d v="2016-09-13T09:00:00"/>
    <d v="2016-10-19T15:32:27"/>
    <n v="130"/>
    <n v="8"/>
    <s v="#Parent, #Woman Owned Biz, #Animals, #Schooling"/>
    <s v="female"/>
    <s v="irregular"/>
    <d v="2016-10-11T00:00:00"/>
    <x v="0"/>
    <s v="low"/>
  </r>
  <r>
    <n v="1166244"/>
    <n v="5250"/>
    <n v="5250"/>
    <s v="Fishing"/>
    <x v="1"/>
    <s v="to buy additional food for fish and maintenance for her fish pond."/>
    <x v="0"/>
    <s v="Pan-ay, Capiz"/>
    <s v="PHP"/>
    <n v="1450"/>
    <d v="2016-10-12T01:37:01"/>
    <d v="2016-09-23T09:00:00"/>
    <d v="2016-10-18T21:34:11"/>
    <n v="110"/>
    <n v="18"/>
    <s v="#Parent, #Woman Owned Biz, #Animals, #Biz Durable Asset, user_favorite, user_favorite"/>
    <s v="female"/>
    <s v="irregular"/>
    <d v="2016-10-11T00:00:00"/>
    <x v="0"/>
    <s v="low"/>
  </r>
  <r>
    <n v="1165773"/>
    <n v="2250"/>
    <n v="2250"/>
    <s v="General Store"/>
    <x v="3"/>
    <s v="to purchase beverages, coffee, sugar, cooking oil, and food ingredients."/>
    <x v="0"/>
    <s v="Villa Domingo,Angadanan,Isabela"/>
    <s v="PHP"/>
    <n v="1230"/>
    <d v="2016-10-11T09:08:16"/>
    <d v="2016-09-27T09:00:00"/>
    <d v="2016-10-17T22:15:43"/>
    <n v="80"/>
    <n v="9"/>
    <s v="#Elderly"/>
    <s v="female"/>
    <s v="irregular"/>
    <d v="2016-10-11T00:00:00"/>
    <x v="0"/>
    <s v="low"/>
  </r>
  <r>
    <n v="1166040"/>
    <n v="6000"/>
    <n v="6000"/>
    <s v="Transportation"/>
    <x v="8"/>
    <s v="to invest in the purchase of tires and to maintain his motor-cycle taxi."/>
    <x v="26"/>
    <s v="Patapo - Chiclayo"/>
    <s v="PEN"/>
    <n v="1430"/>
    <d v="2016-10-11T15:50:09"/>
    <d v="2016-10-10T09:00:00"/>
    <d v="2016-11-09T22:38:49"/>
    <n v="160"/>
    <n v="22"/>
    <s v="#Elderly, #Single, #Biz Durable Asset, #Repair Renew Replace"/>
    <s v="male"/>
    <s v="monthly"/>
    <d v="2016-10-11T00:00:00"/>
    <x v="0"/>
    <s v="low"/>
  </r>
  <r>
    <n v="1165763"/>
    <n v="3250"/>
    <n v="3250"/>
    <s v="Milk Sales"/>
    <x v="1"/>
    <s v="to increase liters of fresh milk and yogurt for sale."/>
    <x v="11"/>
    <s v="Dar es Salaam"/>
    <s v="TZS"/>
    <n v="870"/>
    <d v="2016-10-11T08:51:06"/>
    <d v="2016-09-26T09:00:00"/>
    <d v="2016-10-18T07:34:38"/>
    <n v="80"/>
    <n v="12"/>
    <s v=""/>
    <s v="male"/>
    <s v="monthly"/>
    <d v="2016-10-11T00:00:00"/>
    <x v="0"/>
    <s v="low"/>
  </r>
  <r>
    <n v="1166875"/>
    <n v="2750"/>
    <n v="2750"/>
    <s v="Food"/>
    <x v="1"/>
    <s v="Adolfo buy yogurt, cheese, ham, cold cuts, different kinds of sausages, chorizo, etc."/>
    <x v="18"/>
    <s v="Barranquilla"/>
    <s v="COP"/>
    <n v="1540"/>
    <d v="2016-10-12T23:37:31"/>
    <d v="2016-09-22T09:00:00"/>
    <d v="2016-11-08T22:55:57"/>
    <n v="150"/>
    <n v="7"/>
    <s v="#First Loan"/>
    <s v="male"/>
    <s v="monthly"/>
    <d v="2016-10-12T00:00:00"/>
    <x v="0"/>
    <s v="low"/>
  </r>
  <r>
    <n v="1166698"/>
    <n v="2250"/>
    <n v="2250"/>
    <s v="Fishing"/>
    <x v="1"/>
    <s v="to buy additional food for fish and fish pond maintenance."/>
    <x v="0"/>
    <s v="Banga, Aklan"/>
    <s v="PHP"/>
    <n v="1450"/>
    <d v="2016-10-12T15:40:15"/>
    <d v="2016-09-15T09:00:00"/>
    <d v="2016-10-18T13:44:46"/>
    <n v="80"/>
    <n v="7"/>
    <s v="#Repeat Borrower, #Woman Owned Biz, #Parent"/>
    <s v="female"/>
    <s v="irregular"/>
    <d v="2016-10-12T00:00:00"/>
    <x v="0"/>
    <s v="low"/>
  </r>
  <r>
    <n v="1166778"/>
    <n v="4000"/>
    <n v="4000"/>
    <s v="Natural Medicines"/>
    <x v="13"/>
    <s v="to invest in the purchase of medicinal herbs."/>
    <x v="18"/>
    <s v="Bogotá"/>
    <s v="COP"/>
    <n v="1540"/>
    <d v="2016-10-12T18:41:46"/>
    <d v="2016-09-28T09:00:00"/>
    <d v="2016-10-13T04:49:08"/>
    <n v="150"/>
    <n v="7"/>
    <s v="#Single Parent, #Health and Sanitation"/>
    <s v="female"/>
    <s v="monthly"/>
    <d v="2016-10-12T00:00:00"/>
    <x v="0"/>
    <s v="low"/>
  </r>
  <r>
    <n v="1166577"/>
    <n v="3000"/>
    <n v="3000"/>
    <s v="Dairy"/>
    <x v="0"/>
    <s v="to buy a cow."/>
    <x v="29"/>
    <s v="BBSR-Khandagiri"/>
    <s v="INR"/>
    <n v="4280"/>
    <d v="2016-10-12T14:08:45"/>
    <d v="2016-09-30T09:00:00"/>
    <d v="2016-10-18T05:23:48"/>
    <n v="210"/>
    <n v="12"/>
    <s v="#Animals, user_favorite"/>
    <s v="female"/>
    <s v="monthly"/>
    <d v="2016-10-12T00:00:00"/>
    <x v="0"/>
    <s v="low"/>
  </r>
  <r>
    <n v="1166404"/>
    <n v="1500"/>
    <n v="1500"/>
    <s v="Tailoring"/>
    <x v="2"/>
    <s v="to buy supplies to expand her tailoring business by selling more dresses, shirts, kurtis, etc."/>
    <x v="29"/>
    <s v="Dahod"/>
    <s v="INR"/>
    <n v="4280"/>
    <d v="2016-10-12T09:29:13"/>
    <d v="2016-09-21T09:00:00"/>
    <d v="2016-10-17T15:43:45"/>
    <n v="140"/>
    <n v="3"/>
    <s v="#Widowed, #Single Parent, #Fabrics"/>
    <s v="female"/>
    <s v="monthly"/>
    <d v="2016-10-12T00:00:00"/>
    <x v="0"/>
    <s v="low"/>
  </r>
  <r>
    <n v="1166413"/>
    <n v="12500"/>
    <n v="12500"/>
    <s v="General Store"/>
    <x v="3"/>
    <s v="to buy more stocks of groceries to sell."/>
    <x v="0"/>
    <s v="Isabela, Negros Occidental"/>
    <s v="PHP"/>
    <n v="1450"/>
    <d v="2016-10-12T09:37:37"/>
    <d v="2016-09-21T09:00:00"/>
    <d v="2016-11-11T20:47:28"/>
    <n v="110"/>
    <n v="25"/>
    <s v="#Repeat Borrower, #Woman Owned Biz, #Parent, #Parent, user_favorite, user_favorite, user_favorite"/>
    <s v="female"/>
    <s v="irregular"/>
    <d v="2016-10-12T00:00:00"/>
    <x v="0"/>
    <s v="low"/>
  </r>
  <r>
    <n v="1166278"/>
    <n v="2500"/>
    <n v="2500"/>
    <s v="Fishing"/>
    <x v="1"/>
    <s v="to buy fishing materials, fish nets, tackle and gasoline for her boat"/>
    <x v="0"/>
    <s v="Brookes Point, Palawan"/>
    <s v="PHP"/>
    <n v="1450"/>
    <d v="2016-10-12T03:36:44"/>
    <d v="2016-09-26T09:00:00"/>
    <d v="2016-10-17T09:47:58"/>
    <n v="80"/>
    <n v="2"/>
    <s v="#Parent, #Woman Owned Biz"/>
    <s v="female"/>
    <s v="irregular"/>
    <d v="2016-10-12T00:00:00"/>
    <x v="0"/>
    <s v="low"/>
  </r>
  <r>
    <n v="1166346"/>
    <n v="5000"/>
    <n v="5000"/>
    <s v="Livestock"/>
    <x v="0"/>
    <s v="to buy feed and other supplies to raise her livestock."/>
    <x v="0"/>
    <s v="Sibulan, Negros Oriental"/>
    <s v="PHP"/>
    <n v="1450"/>
    <d v="2016-10-12T07:53:01"/>
    <d v="2016-09-15T09:00:00"/>
    <d v="2016-10-17T09:47:59"/>
    <n v="80"/>
    <n v="1"/>
    <s v="#Repeat Borrower, #Woman Owned Biz, #Animals"/>
    <s v="female"/>
    <s v="irregular"/>
    <d v="2016-10-12T00:00:00"/>
    <x v="0"/>
    <s v="low"/>
  </r>
  <r>
    <n v="1166574"/>
    <n v="4000"/>
    <n v="4000"/>
    <s v="Personal Housing Expenses"/>
    <x v="4"/>
    <s v="to buy building materials to renovate his home."/>
    <x v="2"/>
    <s v="Khistevarz"/>
    <s v="TJS"/>
    <n v="2150"/>
    <d v="2016-10-12T14:03:02"/>
    <d v="2016-10-07T09:00:00"/>
    <d v="2016-11-20T14:32:08"/>
    <n v="140"/>
    <n v="10"/>
    <s v="#Parent, #Repair Renew Replace, user_favorite"/>
    <s v="male"/>
    <s v="monthly"/>
    <d v="2016-10-12T00:00:00"/>
    <x v="0"/>
    <s v="low"/>
  </r>
  <r>
    <n v="1166804"/>
    <n v="10000"/>
    <n v="10000"/>
    <s v="Higher education costs"/>
    <x v="5"/>
    <s v="to pay for her course of study in chemistry and pharmacology."/>
    <x v="10"/>
    <s v="Esteli"/>
    <s v="USD"/>
    <n v="1760"/>
    <d v="2016-10-12T19:26:11"/>
    <d v="2016-09-21T09:00:00"/>
    <d v="2016-10-13T14:11:09"/>
    <n v="210"/>
    <n v="34"/>
    <s v="volunteer_like, #Schooling, user_favorite"/>
    <s v="female"/>
    <s v="monthly"/>
    <d v="2016-10-12T00:00:00"/>
    <x v="0"/>
    <s v="low"/>
  </r>
  <r>
    <n v="1166309"/>
    <n v="5000"/>
    <n v="5000"/>
    <s v="General Store"/>
    <x v="3"/>
    <s v="to buy more stocks to sell in her general store"/>
    <x v="0"/>
    <s v="Cordova, Cebu"/>
    <s v="PHP"/>
    <n v="1450"/>
    <d v="2016-10-12T07:01:50"/>
    <d v="2016-09-14T09:00:00"/>
    <d v="2016-10-17T05:45:11"/>
    <n v="50"/>
    <n v="1"/>
    <s v=""/>
    <s v="female"/>
    <s v="irregular"/>
    <d v="2016-10-12T00:00:00"/>
    <x v="0"/>
    <s v="low"/>
  </r>
  <r>
    <n v="1167392"/>
    <n v="2500"/>
    <n v="2500"/>
    <s v="General Store"/>
    <x v="3"/>
    <s v="to buy canned goods, personal care products, rice, sugar, soap, and other groceries to sell at her store."/>
    <x v="0"/>
    <s v="Banga, Aklan"/>
    <s v="PHP"/>
    <n v="1450"/>
    <d v="2016-10-13T14:08:26"/>
    <d v="2016-09-16T09:00:00"/>
    <d v="2016-10-25T00:45:20"/>
    <n v="110"/>
    <n v="10"/>
    <s v="#Repeat Borrower, #Parent, #Woman Owned Biz"/>
    <s v="female"/>
    <s v="irregular"/>
    <d v="2016-10-13T00:00:00"/>
    <x v="0"/>
    <s v="low"/>
  </r>
  <r>
    <n v="1167515"/>
    <n v="5250"/>
    <n v="5250"/>
    <s v="Food Production/Sales"/>
    <x v="1"/>
    <s v="buy a stainless steel storage container."/>
    <x v="18"/>
    <s v="Morroa"/>
    <s v="COP"/>
    <n v="1770"/>
    <d v="2016-10-13T15:52:01"/>
    <d v="2016-09-19T09:00:00"/>
    <d v="2016-10-19T20:13:24"/>
    <n v="170"/>
    <n v="17"/>
    <s v="volunteer_pick, #Woman Owned Biz, user_favorite"/>
    <s v="female"/>
    <s v="bullet"/>
    <d v="2016-10-13T00:00:00"/>
    <x v="0"/>
    <s v="low"/>
  </r>
  <r>
    <n v="1167122"/>
    <n v="5000"/>
    <n v="5000"/>
    <s v="Cosmetics Sales"/>
    <x v="3"/>
    <s v="to buy stock for her cosmetic shop."/>
    <x v="1"/>
    <s v="Kakamega"/>
    <s v="KES"/>
    <n v="3860"/>
    <d v="2016-10-13T09:26:55"/>
    <d v="2016-09-26T09:00:00"/>
    <d v="2016-10-19T01:43:28"/>
    <n v="140"/>
    <n v="1"/>
    <s v="#Woman Owned Biz"/>
    <s v="female"/>
    <s v="irregular"/>
    <d v="2016-10-13T00:00:00"/>
    <x v="0"/>
    <s v="low"/>
  </r>
  <r>
    <n v="1167240"/>
    <n v="32000"/>
    <n v="32000"/>
    <s v="Higher education costs"/>
    <x v="5"/>
    <s v="to cover his university tuition fees"/>
    <x v="4"/>
    <s v="Prey Veng Province"/>
    <s v="USD"/>
    <n v="90"/>
    <d v="2016-10-13T11:34:25"/>
    <d v="2016-09-14T09:00:00"/>
    <d v="2016-11-13T14:10:49"/>
    <n v="860"/>
    <n v="95"/>
    <s v="#Schooling, user_favorite"/>
    <s v="male"/>
    <s v="monthly"/>
    <d v="2016-10-13T00:00:00"/>
    <x v="0"/>
    <s v="high"/>
  </r>
  <r>
    <n v="1167034"/>
    <n v="2750"/>
    <n v="2750"/>
    <s v="General Store"/>
    <x v="3"/>
    <s v="to purchase additional stocks of groceries to sell."/>
    <x v="0"/>
    <s v="Pontevedra, Negros Occidental"/>
    <s v="PHP"/>
    <n v="1450"/>
    <d v="2016-10-13T06:58:44"/>
    <d v="2016-09-15T09:00:00"/>
    <d v="2016-10-18T21:17:22"/>
    <n v="80"/>
    <n v="8"/>
    <s v="#Parent, #Woman Owned Biz"/>
    <s v="female"/>
    <s v="irregular"/>
    <d v="2016-10-13T00:00:00"/>
    <x v="0"/>
    <s v="low"/>
  </r>
  <r>
    <n v="1167470"/>
    <n v="3500"/>
    <n v="3500"/>
    <s v="Pigs"/>
    <x v="0"/>
    <s v="to buy pigs and feed to fatten them."/>
    <x v="18"/>
    <s v="Valencia"/>
    <s v="COP"/>
    <n v="1770"/>
    <d v="2016-10-13T15:24:29"/>
    <d v="2016-09-19T09:00:00"/>
    <d v="2016-10-18T01:00:06"/>
    <n v="140"/>
    <n v="14"/>
    <s v="#Woman Owned Biz, #Animals"/>
    <s v="female"/>
    <s v="bullet"/>
    <d v="2016-10-13T00:00:00"/>
    <x v="0"/>
    <s v="low"/>
  </r>
  <r>
    <n v="1167452"/>
    <n v="2000"/>
    <n v="2000"/>
    <s v="Beauty Salon"/>
    <x v="2"/>
    <s v="to buy additional weavon, wigs, shampoo, conditioner and other salon products to sell and render good services to her customers."/>
    <x v="9"/>
    <s v="Teshie, Accra"/>
    <s v="GHS"/>
    <n v="2310"/>
    <d v="2016-10-13T15:06:32"/>
    <d v="2016-09-22T09:00:00"/>
    <d v="2016-10-26T22:00:52"/>
    <n v="90"/>
    <n v="5"/>
    <s v="#Repeat Borrower, #Parent"/>
    <s v="female"/>
    <s v="irregular"/>
    <d v="2016-10-13T00:00:00"/>
    <x v="0"/>
    <s v="low"/>
  </r>
  <r>
    <n v="1167537"/>
    <n v="35000"/>
    <n v="35000"/>
    <s v="Livestock"/>
    <x v="0"/>
    <s v="to buy cows to sell afterwards."/>
    <x v="12"/>
    <s v="sourou"/>
    <s v="XOF"/>
    <n v="4380"/>
    <d v="2016-10-13T16:14:47"/>
    <d v="2016-10-12T09:00:00"/>
    <d v="2016-11-21T00:52:24"/>
    <n v="100"/>
    <n v="112"/>
    <s v="#Repeat Borrower, #Animals, #Elderly, user_favorite"/>
    <s v="male, male, male, male, male, male, male, male, male"/>
    <s v="bullet"/>
    <d v="2016-10-13T00:00:00"/>
    <x v="0"/>
    <s v="high"/>
  </r>
  <r>
    <n v="1167100"/>
    <n v="6500"/>
    <n v="6500"/>
    <s v="Sewing"/>
    <x v="2"/>
    <s v="to buy sewing supplies and to renovate part of her house."/>
    <x v="2"/>
    <s v="Isfara"/>
    <s v="TJS"/>
    <n v="630"/>
    <d v="2016-10-13T08:53:39"/>
    <d v="2016-10-11T09:00:00"/>
    <d v="2016-11-20T15:49:36"/>
    <n v="260"/>
    <n v="21"/>
    <s v="#Fabrics, #Repair Renew Replace, #Elderly, #Woman Owned Biz"/>
    <s v="female"/>
    <s v="monthly"/>
    <d v="2016-10-13T00:00:00"/>
    <x v="0"/>
    <s v="low"/>
  </r>
  <r>
    <n v="1168205"/>
    <n v="14750"/>
    <n v="14750"/>
    <s v="Clothing Sales"/>
    <x v="7"/>
    <s v="to buy shoes, polo shirts, pants, sweaters and blouses."/>
    <x v="26"/>
    <s v="CUSCO"/>
    <s v="PEN"/>
    <n v="1190"/>
    <d v="2016-10-14T17:22:06"/>
    <d v="2016-09-23T09:00:00"/>
    <d v="2016-10-19T15:53:19"/>
    <n v="60"/>
    <n v="21"/>
    <s v="#Woman Owned Biz"/>
    <s v="female"/>
    <s v="irregular"/>
    <d v="2016-10-14T00:00:00"/>
    <x v="0"/>
    <s v="low"/>
  </r>
  <r>
    <n v="1167949"/>
    <n v="4250"/>
    <n v="4250"/>
    <s v="Services"/>
    <x v="2"/>
    <s v="to buy materials needed for the repair, renovation, and maintenance of the boarding house"/>
    <x v="0"/>
    <s v="Baybay, Leyte"/>
    <s v="PHP"/>
    <n v="1250"/>
    <d v="2016-10-14T10:17:59"/>
    <d v="2016-09-13T09:00:00"/>
    <d v="2016-11-18T21:04:47"/>
    <n v="120"/>
    <n v="11"/>
    <s v="#Repair Renew Replace, #Parent"/>
    <s v="female"/>
    <s v="irregular"/>
    <d v="2016-10-14T00:00:00"/>
    <x v="0"/>
    <s v="low"/>
  </r>
  <r>
    <n v="1167799"/>
    <n v="31000"/>
    <n v="31000"/>
    <s v="Retail"/>
    <x v="3"/>
    <s v="to purchase clothes to sell and various products to stock up her pantry."/>
    <x v="19"/>
    <s v="San Pedro"/>
    <s v="PYG"/>
    <n v="580"/>
    <d v="2016-10-14T05:37:20"/>
    <d v="2016-09-12T09:00:00"/>
    <d v="2016-10-16T09:49:22"/>
    <n v="70"/>
    <n v="16"/>
    <s v="#Woman Owned Biz, user_favorite"/>
    <s v="female, female, female, female, female, female, female, female, female, female, female, female, female, female, female, female, female"/>
    <s v="monthly"/>
    <d v="2016-10-14T00:00:00"/>
    <x v="0"/>
    <s v="low"/>
  </r>
  <r>
    <n v="1168082"/>
    <n v="3000"/>
    <n v="3000"/>
    <s v="Waste Management"/>
    <x v="2"/>
    <s v="to pay for one fresh life toilet"/>
    <x v="1"/>
    <s v="Kwa Reuben, Nairobi."/>
    <s v="KES"/>
    <n v="2580"/>
    <d v="2016-10-14T13:45:37"/>
    <d v="2016-09-15T09:00:00"/>
    <d v="2016-10-23T04:31:04"/>
    <n v="140"/>
    <n v="12"/>
    <s v="user_favorite, user_favorite, user_favorite, user_favorite, #Biz Durable Asset, #Eco-friendly, #Health and Sanitation, #Technology"/>
    <s v="male"/>
    <s v="monthly"/>
    <d v="2016-10-14T00:00:00"/>
    <x v="0"/>
    <s v="low"/>
  </r>
  <r>
    <n v="1168144"/>
    <n v="1000"/>
    <n v="1000"/>
    <s v="Grocery Store"/>
    <x v="1"/>
    <s v="to buy fruits and vegetables so as to meet her customers' demand, hence increased income to provide food and clothing for her family and pay school fees for her children."/>
    <x v="1"/>
    <s v="Machakos"/>
    <s v="KES"/>
    <n v="3880"/>
    <d v="2016-10-14T14:57:58"/>
    <d v="2016-09-19T09:00:00"/>
    <d v="2016-10-22T16:52:39"/>
    <n v="90"/>
    <n v="4"/>
    <s v="#Woman Owned Biz, #Schooling, #Elderly, user_favorite"/>
    <s v="female"/>
    <s v="irregular"/>
    <d v="2016-10-14T00:00:00"/>
    <x v="0"/>
    <s v="low"/>
  </r>
  <r>
    <n v="1168359"/>
    <n v="5750"/>
    <n v="5750"/>
    <s v="Higher education costs"/>
    <x v="5"/>
    <s v="to pay tuition fees."/>
    <x v="19"/>
    <s v="CHACO"/>
    <s v="PYG"/>
    <n v="580"/>
    <d v="2016-10-14T23:58:20"/>
    <d v="2016-09-13T09:00:00"/>
    <d v="2016-10-21T12:47:51"/>
    <n v="140"/>
    <n v="20"/>
    <s v="#Schooling, #Repeat Borrower"/>
    <s v="male"/>
    <s v="monthly"/>
    <d v="2016-10-14T00:00:00"/>
    <x v="0"/>
    <s v="low"/>
  </r>
  <r>
    <n v="1167764"/>
    <n v="1750"/>
    <n v="1750"/>
    <s v="Phone Use Sales"/>
    <x v="3"/>
    <s v="to process more mobile phone credit airtime credits for his community."/>
    <x v="30"/>
    <s v="Lebak"/>
    <s v="IDR"/>
    <n v="2190"/>
    <d v="2016-10-14T04:25:50"/>
    <d v="2016-09-14T09:00:00"/>
    <d v="2016-10-25T20:49:44"/>
    <n v="140"/>
    <n v="7"/>
    <s v="#Technology, #Repeat Borrower"/>
    <s v="male"/>
    <s v="bullet"/>
    <d v="2016-10-14T00:00:00"/>
    <x v="0"/>
    <s v="low"/>
  </r>
  <r>
    <n v="1168111"/>
    <n v="2000"/>
    <n v="2000"/>
    <s v="Pigs"/>
    <x v="0"/>
    <s v="to buy feed and other supplies to raise her pigs."/>
    <x v="0"/>
    <s v="Banga, Aklan"/>
    <s v="PHP"/>
    <n v="1450"/>
    <d v="2016-10-14T14:11:26"/>
    <d v="2016-09-22T09:00:00"/>
    <d v="2016-10-22T10:15:10"/>
    <n v="80"/>
    <n v="1"/>
    <s v=""/>
    <s v="female"/>
    <s v="irregular"/>
    <d v="2016-10-14T00:00:00"/>
    <x v="0"/>
    <s v="low"/>
  </r>
  <r>
    <n v="1167985"/>
    <n v="6250"/>
    <n v="6250"/>
    <s v="General Store"/>
    <x v="3"/>
    <s v="to buy grocery items such as toiletries, laundry soap, canned goods, noodles, food seasonings, snack foods, powdered drinks and herbal products."/>
    <x v="0"/>
    <s v="Baybay, Leyte"/>
    <s v="PHP"/>
    <n v="1250"/>
    <d v="2016-10-14T11:18:46"/>
    <d v="2016-09-15T09:00:00"/>
    <d v="2016-11-20T15:19:12"/>
    <n v="120"/>
    <n v="23"/>
    <s v="#Woman Owned Biz, #Elderly, #Parent, user_favorite"/>
    <s v="female"/>
    <s v="irregular"/>
    <d v="2016-10-14T00:00:00"/>
    <x v="0"/>
    <s v="low"/>
  </r>
  <r>
    <n v="1167713"/>
    <n v="1000"/>
    <n v="1000"/>
    <s v="Agriculture"/>
    <x v="0"/>
    <s v="to purchase organic fertilizers."/>
    <x v="0"/>
    <s v="Sapang Dalaga, Misamis Occidental"/>
    <s v="PHP"/>
    <n v="1360"/>
    <d v="2016-10-14T02:18:44"/>
    <d v="2016-10-12T09:00:00"/>
    <d v="2016-10-20T22:10:49"/>
    <n v="80"/>
    <n v="3"/>
    <s v="#Eco-friendly, #Woman Owned Biz"/>
    <s v="female"/>
    <s v="irregular"/>
    <d v="2016-10-14T00:00:00"/>
    <x v="0"/>
    <s v="low"/>
  </r>
  <r>
    <n v="1168125"/>
    <n v="4250"/>
    <n v="4250"/>
    <s v="General Store"/>
    <x v="3"/>
    <s v="to buy items to sell like canned goods, personal care products, noodles, drinks, spices, shampoo and other snack foods."/>
    <x v="0"/>
    <s v="Banga, Aklan"/>
    <s v="PHP"/>
    <n v="1450"/>
    <d v="2016-10-14T14:32:30"/>
    <d v="2016-09-23T09:00:00"/>
    <d v="2016-10-22T14:05:11"/>
    <n v="80"/>
    <n v="1"/>
    <s v=""/>
    <s v="female"/>
    <s v="irregular"/>
    <d v="2016-10-14T00:00:00"/>
    <x v="0"/>
    <s v="low"/>
  </r>
  <r>
    <n v="1168388"/>
    <n v="11750"/>
    <n v="11750"/>
    <s v="Dairy"/>
    <x v="0"/>
    <s v="to buy dairy cows and increase production of organic milk."/>
    <x v="53"/>
    <s v="Chui village, Chui region"/>
    <s v="KGS"/>
    <n v="1710"/>
    <d v="2016-10-15T07:43:32"/>
    <d v="2016-09-13T09:00:00"/>
    <d v="2016-10-25T01:19:30"/>
    <n v="80"/>
    <n v="31"/>
    <s v="volunteer_pick, #Biz Durable Asset, #Animals, #Parent, #Woman Owned Biz"/>
    <s v="female"/>
    <s v="monthly"/>
    <d v="2016-10-15T00:00:00"/>
    <x v="0"/>
    <s v="low"/>
  </r>
  <r>
    <n v="1168921"/>
    <n v="1750"/>
    <n v="1750"/>
    <s v="Home Appliances"/>
    <x v="9"/>
    <s v="to buy a water filter to provide safe drinking water for his family."/>
    <x v="4"/>
    <s v="Kampot"/>
    <s v="KHR"/>
    <n v="3110"/>
    <d v="2016-10-17T09:35:29"/>
    <d v="2016-10-07T09:00:00"/>
    <d v="2016-10-25T19:05:48"/>
    <n v="80"/>
    <n v="7"/>
    <s v="#Health and Sanitation, #Eco-friendly, #Technology, user_favorite"/>
    <s v="female, female, female, male"/>
    <s v="monthly"/>
    <d v="2016-10-17T00:00:00"/>
    <x v="0"/>
    <s v="low"/>
  </r>
  <r>
    <n v="1168992"/>
    <n v="1000"/>
    <n v="1000"/>
    <s v="Home Appliances"/>
    <x v="9"/>
    <s v="to buy a water filter to provide safe drinking water for her family."/>
    <x v="4"/>
    <s v="Prey Veng"/>
    <s v="KHR"/>
    <n v="3110"/>
    <d v="2016-10-17T10:14:51"/>
    <d v="2016-10-14T09:00:00"/>
    <d v="2016-10-23T18:16:50"/>
    <n v="80"/>
    <n v="4"/>
    <s v="#Health and Sanitation, #Eco-friendly, #Technology"/>
    <s v="female, female"/>
    <s v="monthly"/>
    <d v="2016-10-17T00:00:00"/>
    <x v="0"/>
    <s v="low"/>
  </r>
  <r>
    <n v="1169190"/>
    <n v="3000"/>
    <n v="3000"/>
    <s v="Fruits &amp; Vegetables"/>
    <x v="1"/>
    <s v="to add stock of potatoes for her grocery shop."/>
    <x v="1"/>
    <s v="Meru"/>
    <s v="KES"/>
    <n v="3860"/>
    <d v="2016-10-17T15:56:18"/>
    <d v="2016-09-26T09:00:00"/>
    <d v="2016-11-20T14:29:43"/>
    <n v="140"/>
    <n v="9"/>
    <s v="#Woman Owned Biz, #Parent, #First Loan"/>
    <s v="female"/>
    <s v="irregular"/>
    <d v="2016-10-17T00:00:00"/>
    <x v="0"/>
    <s v="low"/>
  </r>
  <r>
    <n v="1168666"/>
    <n v="5250"/>
    <n v="5250"/>
    <s v="General Store"/>
    <x v="3"/>
    <s v="to purchase more stocks to sell in her general store"/>
    <x v="0"/>
    <s v="Cordova, Cebu"/>
    <s v="PHP"/>
    <n v="1450"/>
    <d v="2016-10-17T06:49:25"/>
    <d v="2016-09-16T09:00:00"/>
    <d v="2016-11-05T16:28:06"/>
    <n v="110"/>
    <n v="9"/>
    <s v="#Woman Owned Biz, #Elderly"/>
    <s v="female"/>
    <s v="irregular"/>
    <d v="2016-10-17T00:00:00"/>
    <x v="0"/>
    <s v="low"/>
  </r>
  <r>
    <n v="1168958"/>
    <n v="2250"/>
    <n v="2250"/>
    <s v="Personal Housing Expenses"/>
    <x v="4"/>
    <s v="to build a sanitary toilet for her family."/>
    <x v="0"/>
    <s v="Bugasong, Antique"/>
    <s v="PHP"/>
    <n v="1450"/>
    <d v="2016-10-17T09:52:59"/>
    <d v="2016-10-06T09:00:00"/>
    <d v="2016-10-24T14:33:49"/>
    <n v="130"/>
    <n v="9"/>
    <s v="user_favorite, #Eco-friendly"/>
    <s v="female"/>
    <s v="irregular"/>
    <d v="2016-10-17T00:00:00"/>
    <x v="0"/>
    <s v="low"/>
  </r>
  <r>
    <n v="1168494"/>
    <n v="4250"/>
    <n v="4250"/>
    <s v="Transportation"/>
    <x v="8"/>
    <s v="to pay for spare parts and motor repair."/>
    <x v="0"/>
    <s v="aloran"/>
    <s v="PHP"/>
    <n v="1260"/>
    <d v="2016-10-17T02:14:48"/>
    <d v="2016-10-11T09:00:00"/>
    <d v="2016-11-04T21:10:22"/>
    <n v="100"/>
    <n v="15"/>
    <s v="#Woman Owned Biz, #Repair Renew Replace, user_favorite, user_favorite"/>
    <s v="female"/>
    <s v="monthly"/>
    <d v="2016-10-17T00:00:00"/>
    <x v="0"/>
    <s v="low"/>
  </r>
  <r>
    <n v="1168552"/>
    <n v="5250"/>
    <n v="5250"/>
    <s v="General Store"/>
    <x v="3"/>
    <s v="to purchase more groceries to sell"/>
    <x v="0"/>
    <s v="Dumaguete, Negros Oriental"/>
    <s v="PHP"/>
    <n v="1450"/>
    <d v="2016-10-17T04:52:17"/>
    <d v="2016-09-22T09:00:00"/>
    <d v="2016-10-22T20:05:13"/>
    <n v="80"/>
    <n v="1"/>
    <s v=""/>
    <s v="female"/>
    <s v="irregular"/>
    <d v="2016-10-17T00:00:00"/>
    <x v="0"/>
    <s v="low"/>
  </r>
  <r>
    <n v="1168687"/>
    <n v="6500"/>
    <n v="6500"/>
    <s v="Agriculture"/>
    <x v="0"/>
    <s v="to buy mineral fertilisers and onion seeds."/>
    <x v="2"/>
    <s v="Nosiri Khusrav"/>
    <s v="TJS"/>
    <n v="630"/>
    <d v="2016-10-17T07:30:14"/>
    <d v="2016-10-13T09:00:00"/>
    <d v="2016-11-20T19:53:12"/>
    <n v="140"/>
    <n v="15"/>
    <s v="#Parent, #Vegan, #Woman Owned Biz"/>
    <s v="female"/>
    <s v="monthly"/>
    <d v="2016-10-17T00:00:00"/>
    <x v="0"/>
    <s v="low"/>
  </r>
  <r>
    <n v="1169554"/>
    <n v="7250"/>
    <n v="7250"/>
    <s v="Food Stall"/>
    <x v="1"/>
    <s v="to purchase pork meat and vegetables to sell."/>
    <x v="0"/>
    <s v="Sta. Maria Alfonso Lista, Ifugao"/>
    <s v="PHP"/>
    <n v="1230"/>
    <d v="2016-10-18T06:31:13"/>
    <d v="2016-09-19T09:00:00"/>
    <d v="2016-11-21T05:50:55"/>
    <n v="130"/>
    <n v="28"/>
    <s v="#Parent"/>
    <s v="male"/>
    <s v="irregular"/>
    <d v="2016-10-18T00:00:00"/>
    <x v="0"/>
    <s v="low"/>
  </r>
  <r>
    <n v="1169771"/>
    <n v="2250"/>
    <n v="2250"/>
    <s v="General Store"/>
    <x v="3"/>
    <s v="to purchase more inventory of groceries to sell."/>
    <x v="0"/>
    <s v="La Castellana, Negros Occidental"/>
    <s v="PHP"/>
    <n v="1450"/>
    <d v="2016-10-18T10:28:50"/>
    <d v="2016-10-06T09:00:00"/>
    <d v="2016-10-25T22:57:44"/>
    <n v="70"/>
    <n v="2"/>
    <s v="#Woman Owned Biz, #Repeat Borrower, #Elderly"/>
    <s v="female"/>
    <s v="irregular"/>
    <d v="2016-10-18T00:00:00"/>
    <x v="0"/>
    <s v="low"/>
  </r>
  <r>
    <n v="1169861"/>
    <n v="5000"/>
    <n v="5000"/>
    <s v="Clothing"/>
    <x v="7"/>
    <s v="to purchase one bale of clothes for resale"/>
    <x v="1"/>
    <s v="Voi"/>
    <s v="KES"/>
    <n v="1640"/>
    <d v="2016-10-18T11:45:29"/>
    <d v="2016-10-20T09:00:00"/>
    <d v="2016-11-21T00:04:01"/>
    <n v="140"/>
    <n v="17"/>
    <s v="#Eco-friendly, #Parent, #Woman Owned Biz, #Schooling"/>
    <s v="female"/>
    <s v="irregular"/>
    <d v="2016-10-18T00:00:00"/>
    <x v="0"/>
    <s v="low"/>
  </r>
  <r>
    <n v="1169825"/>
    <n v="2250"/>
    <n v="2250"/>
    <s v="General Store"/>
    <x v="3"/>
    <s v="to buy more stock of groceries to sell."/>
    <x v="0"/>
    <s v="Himamaylan, Negros Occidental"/>
    <s v="PHP"/>
    <n v="1450"/>
    <d v="2016-10-18T11:15:47"/>
    <d v="2016-09-29T09:00:00"/>
    <d v="2016-10-25T06:21:58"/>
    <n v="80"/>
    <n v="1"/>
    <s v=""/>
    <s v="female"/>
    <s v="irregular"/>
    <d v="2016-10-18T00:00:00"/>
    <x v="0"/>
    <s v="low"/>
  </r>
  <r>
    <n v="1171001"/>
    <n v="28750"/>
    <n v="100000"/>
    <s v="Services"/>
    <x v="2"/>
    <s v="me to provide funding to purchase needed computer lab equipment to serve students from around the world."/>
    <x v="37"/>
    <s v=""/>
    <s v="USD"/>
    <m/>
    <d v="2016-10-18T02:14:16"/>
    <m/>
    <m/>
    <n v="360"/>
    <n v="86"/>
    <s v="#Schooling, #Technology, #Female Education, #Unique, #First Loan, #Biz Durable Asset, user_favorite, user_favorite, user_favorite, user_favorite, user_favorite"/>
    <s v="male"/>
    <s v="bullet"/>
    <d v="2016-10-18T00:00:00"/>
    <x v="1"/>
    <s v="high"/>
  </r>
  <r>
    <n v="1169449"/>
    <n v="5500"/>
    <n v="5500"/>
    <s v="Personal Housing Expenses"/>
    <x v="4"/>
    <s v="to build a clean water source facility at her home to improve access to a water source for her family."/>
    <x v="30"/>
    <s v="Tangerang"/>
    <s v="IDR"/>
    <n v="4060"/>
    <d v="2016-10-18T05:15:49"/>
    <d v="2016-09-20T09:00:00"/>
    <d v="2016-10-27T19:27:21"/>
    <n v="370"/>
    <n v="21"/>
    <s v="#Health and Sanitation, #Eco-friendly, #Parent, user_favorite"/>
    <s v="female"/>
    <s v="irregular"/>
    <d v="2016-10-18T00:00:00"/>
    <x v="0"/>
    <s v="low"/>
  </r>
  <r>
    <n v="1169400"/>
    <n v="1250"/>
    <n v="1250"/>
    <s v="Fuel/Firewood"/>
    <x v="3"/>
    <s v="to buy more gasoline to sell and other supplies needed in her business"/>
    <x v="0"/>
    <s v="Catarman, Northern Samar"/>
    <s v="PHP"/>
    <n v="1450"/>
    <d v="2016-10-18T04:19:40"/>
    <d v="2016-09-22T09:00:00"/>
    <d v="2016-10-24T03:55:15"/>
    <n v="80"/>
    <n v="1"/>
    <s v=""/>
    <s v="female"/>
    <s v="irregular"/>
    <d v="2016-10-18T00:00:00"/>
    <x v="0"/>
    <s v="low"/>
  </r>
  <r>
    <n v="1169845"/>
    <n v="4000"/>
    <n v="4000"/>
    <s v="Cereals"/>
    <x v="1"/>
    <s v="to buy 1 400 kilos of paddy rice."/>
    <x v="66"/>
    <s v="Antsirabe"/>
    <s v="MGA"/>
    <n v="3590"/>
    <d v="2016-10-18T11:27:17"/>
    <d v="2016-10-12T09:00:00"/>
    <d v="2016-11-09T20:26:32"/>
    <n v="120"/>
    <n v="15"/>
    <s v="volunteer_pick, #Repeat Borrower, user_favorite, #Repeat Borrower, #Elderly, #Vegan"/>
    <s v="male"/>
    <s v="monthly"/>
    <d v="2016-10-18T00:00:00"/>
    <x v="0"/>
    <s v="low"/>
  </r>
  <r>
    <n v="1169613"/>
    <n v="2750"/>
    <n v="2750"/>
    <s v="Charcoal Sales"/>
    <x v="3"/>
    <s v="to buy ten bags of charcoal."/>
    <x v="41"/>
    <s v="baguida"/>
    <s v="XOF"/>
    <n v="2960"/>
    <d v="2016-10-18T07:44:38"/>
    <d v="2016-09-26T09:00:00"/>
    <d v="2016-10-27T23:18:58"/>
    <n v="120"/>
    <n v="8"/>
    <s v="#Repeat Borrower, #Woman Owned Biz, #Widowed, #Elderly, user_favorite"/>
    <s v="female"/>
    <s v="irregular"/>
    <d v="2016-10-18T00:00:00"/>
    <x v="0"/>
    <s v="low"/>
  </r>
  <r>
    <n v="1170112"/>
    <n v="8250"/>
    <n v="8250"/>
    <s v="General Store"/>
    <x v="3"/>
    <s v="to buy candy in order to restock his business."/>
    <x v="34"/>
    <s v="Solola"/>
    <s v="GTQ"/>
    <n v="2460"/>
    <d v="2016-10-18T19:46:48"/>
    <d v="2016-10-12T09:00:00"/>
    <d v="2016-11-20T17:55:20"/>
    <n v="200"/>
    <n v="30"/>
    <s v="#Repeat Borrower, #Elderly, #Parent"/>
    <s v="male"/>
    <s v="monthly"/>
    <d v="2016-10-18T00:00:00"/>
    <x v="0"/>
    <s v="low"/>
  </r>
  <r>
    <n v="1169791"/>
    <n v="5250"/>
    <n v="5250"/>
    <s v="Cereals"/>
    <x v="1"/>
    <s v="to buy more stock of rice to sell."/>
    <x v="0"/>
    <s v="Bago, Negros Occidental"/>
    <s v="PHP"/>
    <n v="1450"/>
    <d v="2016-10-18T10:47:57"/>
    <d v="2016-10-10T09:00:00"/>
    <d v="2016-10-25T04:35:14"/>
    <n v="80"/>
    <n v="1"/>
    <s v="#Parent, #Woman Owned Biz"/>
    <s v="female"/>
    <s v="irregular"/>
    <d v="2016-10-18T00:00:00"/>
    <x v="0"/>
    <s v="low"/>
  </r>
  <r>
    <n v="1169546"/>
    <n v="3250"/>
    <n v="3250"/>
    <s v="Grocery Store"/>
    <x v="1"/>
    <s v="this borrower to buy 12 cartons of canned tomatoes, 6 cartons of soap and 6 cartons of spaghetti pasta."/>
    <x v="41"/>
    <s v="Agoe"/>
    <s v="XOF"/>
    <n v="2960"/>
    <d v="2016-10-18T06:27:57"/>
    <d v="2016-09-26T09:00:00"/>
    <d v="2016-10-26T19:52:38"/>
    <n v="80"/>
    <n v="13"/>
    <s v="#Woman Owned Biz, user_favorite"/>
    <s v="female"/>
    <s v="irregular"/>
    <d v="2016-10-18T00:00:00"/>
    <x v="0"/>
    <s v="low"/>
  </r>
  <r>
    <n v="1170846"/>
    <n v="6500"/>
    <n v="6500"/>
    <s v="Farming"/>
    <x v="0"/>
    <s v="to buy mineral fertilizer and seeds"/>
    <x v="2"/>
    <s v="Kumsangir"/>
    <s v="TJS"/>
    <n v="1000"/>
    <d v="2016-10-19T13:32:44"/>
    <d v="2016-09-22T09:00:00"/>
    <d v="2016-11-13T20:28:07"/>
    <n v="130"/>
    <n v="23"/>
    <s v="#Repeat Borrower, #Parent, user_favorite, #Vegan, #Woman Owned Biz"/>
    <s v="female"/>
    <s v="monthly"/>
    <d v="2016-10-19T00:00:00"/>
    <x v="0"/>
    <s v="low"/>
  </r>
  <r>
    <n v="1171017"/>
    <n v="10250"/>
    <n v="10250"/>
    <s v="Blacksmith"/>
    <x v="12"/>
    <s v="to purchase iron to use in blacksmithing."/>
    <x v="19"/>
    <s v="San Ignacio"/>
    <s v="PYG"/>
    <n v="580"/>
    <d v="2016-10-19T23:01:57"/>
    <d v="2016-09-20T09:00:00"/>
    <d v="2016-10-23T06:35:23"/>
    <n v="150"/>
    <n v="34"/>
    <s v="user_favorite"/>
    <s v="male"/>
    <s v="monthly"/>
    <d v="2016-10-19T00:00:00"/>
    <x v="0"/>
    <s v="low"/>
  </r>
  <r>
    <n v="1170612"/>
    <n v="1000"/>
    <n v="1000"/>
    <s v="Home Energy"/>
    <x v="9"/>
    <s v="to buy a solar lantern."/>
    <x v="1"/>
    <s v="Kapsowar"/>
    <s v="KES"/>
    <n v="1560"/>
    <d v="2016-10-19T09:18:23"/>
    <d v="2016-10-11T09:00:00"/>
    <d v="2016-11-07T22:54:03"/>
    <n v="80"/>
    <n v="4"/>
    <s v="#Technology, #Eco-friendly"/>
    <s v="male"/>
    <s v="monthly"/>
    <d v="2016-10-19T00:00:00"/>
    <x v="0"/>
    <s v="low"/>
  </r>
  <r>
    <n v="1170340"/>
    <n v="1500"/>
    <n v="1500"/>
    <s v="Liquor Store / Off-License"/>
    <x v="1"/>
    <s v="to buy additional containers of coconut wine to sell and other supplies needed in her business"/>
    <x v="0"/>
    <s v="Maasin City, Leyte"/>
    <s v="PHP"/>
    <n v="1450"/>
    <d v="2016-10-19T05:49:44"/>
    <d v="2016-09-22T09:00:00"/>
    <d v="2016-10-26T07:25:12"/>
    <n v="80"/>
    <n v="1"/>
    <s v=""/>
    <s v="female"/>
    <s v="irregular"/>
    <d v="2016-10-19T00:00:00"/>
    <x v="0"/>
    <s v="low"/>
  </r>
  <r>
    <n v="1170886"/>
    <n v="17000"/>
    <n v="17000"/>
    <s v="Food Market"/>
    <x v="1"/>
    <s v="to pay for additional bags of milk and sugar  to sell"/>
    <x v="8"/>
    <s v="Freetown Central"/>
    <s v="SLL"/>
    <n v="1480"/>
    <d v="2016-10-19T14:38:44"/>
    <d v="2016-09-23T09:00:00"/>
    <d v="2016-11-26T19:59:08"/>
    <n v="80"/>
    <n v="60"/>
    <s v="#Elderly, #Parent, #Woman Owned Biz"/>
    <s v="female, female, male, female, female"/>
    <s v="monthly"/>
    <d v="2016-10-19T00:00:00"/>
    <x v="0"/>
    <s v="high"/>
  </r>
  <r>
    <n v="1170735"/>
    <n v="5500"/>
    <n v="5500"/>
    <s v="General Store"/>
    <x v="3"/>
    <s v="to buy additional grocery items including oil, milk, sugar, juices, etc."/>
    <x v="3"/>
    <s v="Daska"/>
    <s v="PKR"/>
    <n v="2450"/>
    <d v="2016-10-19T11:09:28"/>
    <d v="2016-09-21T09:00:00"/>
    <d v="2016-11-23T16:50:32"/>
    <n v="140"/>
    <n v="13"/>
    <s v="#Woman Owned Biz, user_favorite"/>
    <s v="female"/>
    <s v="monthly"/>
    <d v="2016-10-19T00:00:00"/>
    <x v="0"/>
    <s v="low"/>
  </r>
  <r>
    <n v="1170581"/>
    <n v="4250"/>
    <n v="4250"/>
    <s v="Balut-Making"/>
    <x v="1"/>
    <s v="to purchase eggs for his balut business"/>
    <x v="0"/>
    <s v="Pagadian City, Zamboanga del Sur"/>
    <s v="PHP"/>
    <n v="1260"/>
    <d v="2016-10-19T08:56:00"/>
    <d v="2016-10-17T09:00:00"/>
    <d v="2016-10-27T20:47:37"/>
    <n v="90"/>
    <n v="3"/>
    <s v=""/>
    <s v="male"/>
    <s v="irregular"/>
    <d v="2016-10-19T00:00:00"/>
    <x v="0"/>
    <s v="low"/>
  </r>
  <r>
    <n v="1170570"/>
    <n v="3250"/>
    <n v="3250"/>
    <s v="General Store"/>
    <x v="3"/>
    <s v="to buy items to sell like canned goods, personal care products, noodles, drinks, spices, shampoos and other snack foods."/>
    <x v="0"/>
    <s v="Puerto Princesa North, Palawan"/>
    <s v="PHP"/>
    <n v="1450"/>
    <d v="2016-10-19T08:50:15"/>
    <d v="2016-09-27T09:00:00"/>
    <d v="2016-10-26T23:55:12"/>
    <n v="80"/>
    <n v="6"/>
    <s v="#Parent, #Woman Owned Biz"/>
    <s v="female"/>
    <s v="irregular"/>
    <d v="2016-10-19T00:00:00"/>
    <x v="0"/>
    <s v="low"/>
  </r>
  <r>
    <n v="1170478"/>
    <n v="2750"/>
    <n v="2750"/>
    <s v="Food"/>
    <x v="1"/>
    <s v="to buy ingredients for her food production business."/>
    <x v="0"/>
    <s v="Numancia, Aklan"/>
    <s v="PHP"/>
    <n v="1450"/>
    <d v="2016-10-19T07:44:21"/>
    <d v="2016-09-20T09:00:00"/>
    <d v="2016-10-26T21:35:10"/>
    <n v="80"/>
    <n v="1"/>
    <s v=""/>
    <s v="female"/>
    <s v="irregular"/>
    <d v="2016-10-19T00:00:00"/>
    <x v="0"/>
    <s v="low"/>
  </r>
  <r>
    <n v="1170937"/>
    <n v="18000"/>
    <n v="18000"/>
    <s v="Food Market"/>
    <x v="1"/>
    <s v="to pay for more beans, sesame, garri, and peppers."/>
    <x v="8"/>
    <s v="Freetown Central"/>
    <s v="SLL"/>
    <n v="1480"/>
    <d v="2016-10-19T16:55:55"/>
    <d v="2016-09-23T09:00:00"/>
    <d v="2016-11-22T05:14:30"/>
    <n v="80"/>
    <n v="44"/>
    <s v="#Repeat Borrower, #Woman Owned Biz, #Elderly, user_favorite, #Parent, #Schooling, #Vegan, user_favorite"/>
    <s v="female, female, female, female, female"/>
    <s v="monthly"/>
    <d v="2016-10-19T00:00:00"/>
    <x v="0"/>
    <s v="low"/>
  </r>
  <r>
    <n v="1170437"/>
    <n v="2000"/>
    <n v="2000"/>
    <s v="Dairy"/>
    <x v="0"/>
    <s v="to buy dairy feed for increased milk production and, hence, increased income with which to provide food and clothing for her family."/>
    <x v="1"/>
    <s v="Thika"/>
    <s v="KES"/>
    <n v="3880"/>
    <d v="2016-10-19T07:02:12"/>
    <d v="2016-09-19T09:00:00"/>
    <d v="2016-10-27T08:42:31"/>
    <n v="140"/>
    <n v="1"/>
    <s v="#Animals, #Woman Owned Biz"/>
    <s v="female"/>
    <s v="monthly"/>
    <d v="2016-10-19T00:00:00"/>
    <x v="0"/>
    <s v="low"/>
  </r>
  <r>
    <n v="1171042"/>
    <n v="10000"/>
    <n v="10000"/>
    <s v="Retail"/>
    <x v="3"/>
    <s v="to buy various types of clothing, food, and cleaning products."/>
    <x v="19"/>
    <s v="Coronel Oviedo"/>
    <s v="PYG"/>
    <n v="580"/>
    <d v="2016-10-20T00:25:38"/>
    <d v="2016-09-20T09:00:00"/>
    <d v="2016-11-20T18:07:40"/>
    <n v="140"/>
    <n v="40"/>
    <s v="#Woman Owned Biz"/>
    <s v="female"/>
    <s v="monthly"/>
    <d v="2016-10-19T00:00:00"/>
    <x v="0"/>
    <s v="low"/>
  </r>
  <r>
    <n v="1170239"/>
    <n v="4500"/>
    <n v="4500"/>
    <s v="Clothing Sales"/>
    <x v="7"/>
    <s v="to pay for more clothes, sandals, and accessories for her online and physical shop."/>
    <x v="0"/>
    <s v="Payatas-B, Commonwealth, Quezon City"/>
    <s v="PHP"/>
    <n v="1440"/>
    <d v="2016-10-19T03:59:35"/>
    <d v="2016-10-12T09:00:00"/>
    <d v="2016-10-26T01:09:59"/>
    <n v="60"/>
    <n v="13"/>
    <s v="user_favorite"/>
    <s v="female"/>
    <s v="irregular"/>
    <d v="2016-10-19T00:00:00"/>
    <x v="0"/>
    <s v="low"/>
  </r>
  <r>
    <n v="1171149"/>
    <n v="3500"/>
    <n v="3500"/>
    <s v="General Store"/>
    <x v="3"/>
    <s v="to buy items to sell like canned goods, personal care products, rice, sugar, soap, and other groceries."/>
    <x v="0"/>
    <s v="Roxas City, Capiz"/>
    <s v="PHP"/>
    <n v="1450"/>
    <d v="2016-10-20T06:01:57"/>
    <d v="2016-09-22T09:00:00"/>
    <d v="2016-11-02T21:53:08"/>
    <n v="110"/>
    <n v="12"/>
    <s v="#Woman Owned Biz, #Parent, #Single Parent"/>
    <s v="female"/>
    <s v="irregular"/>
    <d v="2016-10-20T00:00:00"/>
    <x v="0"/>
    <s v="low"/>
  </r>
  <r>
    <n v="1171319"/>
    <n v="2250"/>
    <n v="2250"/>
    <s v="Fish Selling"/>
    <x v="1"/>
    <s v="to buy more seafood to sell."/>
    <x v="0"/>
    <s v="Hinigaran, Negros Occidental"/>
    <s v="PHP"/>
    <n v="1450"/>
    <d v="2016-10-20T10:09:59"/>
    <d v="2016-10-05T09:00:00"/>
    <d v="2016-10-28T15:28:00"/>
    <n v="70"/>
    <n v="1"/>
    <s v="#Repeat Borrower, #Woman Owned Biz"/>
    <s v="female"/>
    <s v="irregular"/>
    <d v="2016-10-20T00:00:00"/>
    <x v="0"/>
    <s v="low"/>
  </r>
  <r>
    <n v="1171489"/>
    <n v="2500"/>
    <n v="2500"/>
    <s v="Pigs"/>
    <x v="0"/>
    <s v="to buy a few pigs."/>
    <x v="66"/>
    <s v="Manandona"/>
    <s v="MGA"/>
    <n v="3590"/>
    <d v="2016-10-20T16:17:45"/>
    <d v="2016-10-11T09:00:00"/>
    <d v="2016-10-31T13:43:19"/>
    <n v="110"/>
    <n v="10"/>
    <s v="#Animals"/>
    <s v="female"/>
    <s v="monthly"/>
    <d v="2016-10-20T00:00:00"/>
    <x v="0"/>
    <s v="low"/>
  </r>
  <r>
    <n v="1171500"/>
    <n v="21500"/>
    <n v="21500"/>
    <s v="Grocery Store"/>
    <x v="1"/>
    <s v="to buy more rice, Irish potatoes, beans, and sugar to sell."/>
    <x v="47"/>
    <s v=""/>
    <s v="RWF"/>
    <n v="1610"/>
    <d v="2016-10-20T16:52:41"/>
    <d v="2016-09-30T09:00:00"/>
    <d v="2016-10-30T05:20:49"/>
    <n v="60"/>
    <n v="15"/>
    <s v="#Parent"/>
    <s v="male, male, male, female, male, female, male, female, female, female, female, female, female, male, female, female, male, male, male"/>
    <s v="irregular"/>
    <d v="2016-10-20T00:00:00"/>
    <x v="0"/>
    <s v="low"/>
  </r>
  <r>
    <n v="1171667"/>
    <n v="4500"/>
    <n v="4500"/>
    <s v="Personal Medical Expenses"/>
    <x v="13"/>
    <s v="to pay for dental treatment"/>
    <x v="44"/>
    <s v="Guadalajara, Jalisco"/>
    <s v="MXN"/>
    <n v="3570"/>
    <d v="2016-10-21T00:28:27"/>
    <d v="2016-09-21T09:00:00"/>
    <d v="2016-11-18T15:11:20"/>
    <n v="150"/>
    <n v="16"/>
    <s v="#Health and Sanitation, #Single, user_favorite"/>
    <s v="male"/>
    <s v="monthly"/>
    <d v="2016-10-20T00:00:00"/>
    <x v="0"/>
    <s v="low"/>
  </r>
  <r>
    <n v="1171352"/>
    <n v="2500"/>
    <n v="2500"/>
    <s v="Personal Housing Expenses"/>
    <x v="4"/>
    <s v="to build a sanitary toilet for her family."/>
    <x v="0"/>
    <s v="Sagay, Negros Occidental"/>
    <s v="PHP"/>
    <n v="1450"/>
    <d v="2016-10-20T10:55:17"/>
    <d v="2016-10-19T09:00:00"/>
    <d v="2016-10-30T16:47:03"/>
    <n v="140"/>
    <n v="9"/>
    <s v="#Eco-friendly, #Health and Sanitation, user_favorite"/>
    <s v="female"/>
    <s v="irregular"/>
    <d v="2016-10-20T00:00:00"/>
    <x v="0"/>
    <s v="low"/>
  </r>
  <r>
    <n v="1171137"/>
    <n v="9000"/>
    <n v="9000"/>
    <s v="Farming"/>
    <x v="0"/>
    <s v="to purchase manure and weed his coffee farm destined for organic and fair trade production."/>
    <x v="26"/>
    <s v="Ricardo Palma-San Ignacio"/>
    <s v="PEN"/>
    <n v="4840"/>
    <d v="2016-10-20T05:46:08"/>
    <d v="2016-10-19T09:00:00"/>
    <d v="2016-10-24T20:50:44"/>
    <n v="130"/>
    <n v="27"/>
    <s v="#Elderly"/>
    <s v="male"/>
    <s v="bullet"/>
    <d v="2016-10-20T00:00:00"/>
    <x v="0"/>
    <s v="low"/>
  </r>
  <r>
    <n v="1171095"/>
    <n v="8500"/>
    <n v="8500"/>
    <s v="Food Stall"/>
    <x v="1"/>
    <s v="to buy more quantities of toiletries, rice, soda, chips, canned goods, charcoal and other grocery items."/>
    <x v="0"/>
    <s v="Intramuros, Manila City"/>
    <s v="PHP"/>
    <n v="1440"/>
    <d v="2016-10-20T04:52:58"/>
    <d v="2016-10-19T09:00:00"/>
    <d v="2016-11-03T00:34:19"/>
    <n v="80"/>
    <n v="27"/>
    <s v="#Repeat Borrower"/>
    <s v="male"/>
    <s v="irregular"/>
    <d v="2016-10-20T00:00:00"/>
    <x v="0"/>
    <s v="low"/>
  </r>
  <r>
    <n v="1171391"/>
    <n v="6500"/>
    <n v="6500"/>
    <s v="Farming"/>
    <x v="0"/>
    <s v="to buy more beehives  as he wants to enlarge the number of his bee families and this loan will be great for him"/>
    <x v="25"/>
    <s v="Tavush region"/>
    <s v="AMD"/>
    <n v="1460"/>
    <d v="2016-10-20T12:01:20"/>
    <d v="2016-09-22T09:00:00"/>
    <d v="2016-10-29T01:50:29"/>
    <n v="140"/>
    <n v="24"/>
    <s v="user_favorite, #Animals, #Biz Durable Asset, #Eco-friendly, #Supporting Family, #Parent, user_favorite, user_favorite, user_favorite, #Animals, #Supporting Family"/>
    <s v="male"/>
    <s v="monthly"/>
    <d v="2016-10-20T00:00:00"/>
    <x v="0"/>
    <s v="low"/>
  </r>
  <r>
    <n v="1171427"/>
    <n v="6000"/>
    <n v="6000"/>
    <s v="Farming"/>
    <x v="0"/>
    <s v="to obtain a water pump for irrigaiton"/>
    <x v="57"/>
    <s v="Mpongwe"/>
    <s v="ZMW"/>
    <n v="2810"/>
    <d v="2016-10-20T13:16:04"/>
    <d v="2016-09-26T09:00:00"/>
    <d v="2016-10-30T19:46:28"/>
    <n v="140"/>
    <n v="23"/>
    <s v="user_favorite, user_favorite, user_favorite"/>
    <s v="male"/>
    <s v="monthly"/>
    <d v="2016-10-20T00:00:00"/>
    <x v="0"/>
    <s v="low"/>
  </r>
  <r>
    <n v="1171505"/>
    <n v="10000"/>
    <n v="10000"/>
    <s v="Farming"/>
    <x v="0"/>
    <s v="to purchase manure, fertilizers, and workers."/>
    <x v="14"/>
    <s v="San Gabriel"/>
    <s v="USD"/>
    <n v="1880"/>
    <d v="2016-10-20T17:00:24"/>
    <d v="2016-10-18T09:00:00"/>
    <d v="2016-10-24T16:28:36"/>
    <n v="180"/>
    <n v="18"/>
    <s v="#Elderly"/>
    <s v="female"/>
    <s v="monthly"/>
    <d v="2016-10-20T00:00:00"/>
    <x v="0"/>
    <s v="low"/>
  </r>
  <r>
    <n v="1171386"/>
    <n v="2250"/>
    <n v="2250"/>
    <s v="Food Stall"/>
    <x v="1"/>
    <s v="to buy assorted grocery items such as toiletries, canned goods, noodles, food seasonings, powdered drinks and snack foods; the other part will be used to buy vegetables and flour."/>
    <x v="0"/>
    <s v="San Dionisio, Iloilo"/>
    <s v="PHP"/>
    <n v="1250"/>
    <d v="2016-10-20T11:53:33"/>
    <d v="2016-09-22T09:00:00"/>
    <d v="2016-10-29T04:19:28"/>
    <n v="80"/>
    <n v="6"/>
    <s v="#Parent"/>
    <s v="female"/>
    <s v="irregular"/>
    <d v="2016-10-20T00:00:00"/>
    <x v="0"/>
    <s v="low"/>
  </r>
  <r>
    <n v="1171449"/>
    <n v="1250"/>
    <n v="5000"/>
    <s v="Electronics Sales"/>
    <x v="3"/>
    <s v="to buy more electronics products for her son's electronics sales."/>
    <x v="3"/>
    <s v="Lahore"/>
    <s v="PKR"/>
    <n v="2470"/>
    <d v="2016-10-20T13:58:25"/>
    <d v="2016-10-17T09:00:00"/>
    <m/>
    <n v="110"/>
    <n v="5"/>
    <s v="#Technology, #Elderly"/>
    <s v="female"/>
    <s v="irregular"/>
    <d v="2016-10-20T00:00:00"/>
    <x v="1"/>
    <s v="low"/>
  </r>
  <r>
    <n v="1172093"/>
    <n v="1750"/>
    <n v="1750"/>
    <s v="Farming"/>
    <x v="0"/>
    <s v="to buy more seedlings for planting, and manure for the coffee gardens."/>
    <x v="13"/>
    <s v="Kamwenge"/>
    <s v="UGX"/>
    <n v="1630"/>
    <d v="2016-10-21T10:03:09"/>
    <d v="2016-09-29T09:00:00"/>
    <d v="2016-10-31T11:07:23"/>
    <n v="90"/>
    <n v="3"/>
    <s v="#Repeat Borrower"/>
    <s v="male"/>
    <s v="irregular"/>
    <d v="2016-10-21T00:00:00"/>
    <x v="0"/>
    <s v="low"/>
  </r>
  <r>
    <n v="1172098"/>
    <n v="1250"/>
    <n v="1250"/>
    <s v="Home Appliances"/>
    <x v="9"/>
    <s v="to buy a water filter to provide safe drinking water for their family."/>
    <x v="4"/>
    <s v="Battambang"/>
    <s v="KHR"/>
    <n v="3110"/>
    <d v="2016-10-21T10:05:42"/>
    <d v="2016-10-14T09:00:00"/>
    <d v="2016-10-30T13:47:08"/>
    <n v="80"/>
    <n v="5"/>
    <s v="#Health and Sanitation, #Eco-friendly, #Technology"/>
    <s v="male, female, female"/>
    <s v="monthly"/>
    <d v="2016-10-21T00:00:00"/>
    <x v="0"/>
    <s v="low"/>
  </r>
  <r>
    <n v="1172349"/>
    <n v="12500"/>
    <n v="12500"/>
    <s v="Fruits &amp; Vegetables"/>
    <x v="1"/>
    <s v="to buy more bananas to sell to her community."/>
    <x v="47"/>
    <s v=""/>
    <s v="RWF"/>
    <n v="1170"/>
    <d v="2016-10-21T16:23:13"/>
    <d v="2016-09-21T09:00:00"/>
    <d v="2016-11-29T15:21:00"/>
    <n v="90"/>
    <n v="26"/>
    <s v="#Parent, #Vegan, #Schooling"/>
    <s v="male, male, female, male, female, male, male, female, female, female"/>
    <s v="irregular"/>
    <d v="2016-10-21T00:00:00"/>
    <x v="0"/>
    <s v="low"/>
  </r>
  <r>
    <n v="1172128"/>
    <n v="18000"/>
    <n v="18000"/>
    <s v="Higher education costs"/>
    <x v="5"/>
    <s v="to pay for her tuition fees."/>
    <x v="4"/>
    <s v="Prey Veng Province"/>
    <s v="USD"/>
    <n v="90"/>
    <d v="2016-10-21T10:26:29"/>
    <d v="2016-10-21T09:00:00"/>
    <d v="2016-11-05T00:26:52"/>
    <n v="860"/>
    <n v="65"/>
    <s v="#Schooling, user_favorite, #Female Education, user_favorite, user_favorite"/>
    <s v="female"/>
    <s v="monthly"/>
    <d v="2016-10-21T00:00:00"/>
    <x v="0"/>
    <s v="high"/>
  </r>
  <r>
    <n v="1172304"/>
    <n v="500"/>
    <n v="500"/>
    <s v="Farming"/>
    <x v="0"/>
    <s v="to pay for a Malasyian knife for pruning and harvesting of oil palm fields."/>
    <x v="9"/>
    <s v="Asuom"/>
    <s v="GHS"/>
    <n v="4490"/>
    <d v="2016-10-21T14:28:48"/>
    <d v="2016-10-03T09:00:00"/>
    <d v="2016-10-30T10:12:44"/>
    <n v="110"/>
    <n v="1"/>
    <s v="#Parent, #Sustainable Ag, #Eco-friendly, #Vegan, #Trees"/>
    <s v="female"/>
    <s v="irregular"/>
    <d v="2016-10-21T00:00:00"/>
    <x v="0"/>
    <s v="low"/>
  </r>
  <r>
    <n v="1171889"/>
    <n v="13000"/>
    <n v="22000"/>
    <s v="Livestock"/>
    <x v="0"/>
    <s v="to buy livestock in order to increase her livestock headcount"/>
    <x v="53"/>
    <s v="Kara-Suu district, Osh region"/>
    <s v="KGS"/>
    <n v="1710"/>
    <d v="2016-10-21T07:16:49"/>
    <d v="2016-09-19T09:00:00"/>
    <m/>
    <n v="140"/>
    <n v="37"/>
    <s v="#Animals, #Elderly, user_favorite, #Woman Owned Biz, user_favorite"/>
    <s v="female"/>
    <s v="monthly"/>
    <d v="2016-10-21T00:00:00"/>
    <x v="1"/>
    <s v="low"/>
  </r>
  <r>
    <n v="1172251"/>
    <n v="500"/>
    <n v="500"/>
    <s v="Farming"/>
    <x v="0"/>
    <s v="to pay for a Malaysian knife to aid in pruning and harvesting his oil palm field."/>
    <x v="9"/>
    <s v="Akim-Asuom"/>
    <s v="GHS"/>
    <n v="4490"/>
    <d v="2016-10-21T12:47:54"/>
    <d v="2016-10-03T09:00:00"/>
    <d v="2016-10-30T20:43:18"/>
    <n v="110"/>
    <n v="2"/>
    <s v="#Repeat Borrower, #Sustainable Ag, #Eco-friendly, #Vegan, #Trees"/>
    <s v="male"/>
    <s v="irregular"/>
    <d v="2016-10-21T00:00:00"/>
    <x v="0"/>
    <s v="low"/>
  </r>
  <r>
    <n v="1171987"/>
    <n v="2000"/>
    <n v="2000"/>
    <s v="Home Appliances"/>
    <x v="9"/>
    <s v="to buy a water filter to provide safe drinking water for their family."/>
    <x v="4"/>
    <s v="Oddar Meanchey"/>
    <s v="KHR"/>
    <n v="3110"/>
    <d v="2016-10-21T08:35:17"/>
    <d v="2016-10-14T09:00:00"/>
    <d v="2016-10-30T23:15:12"/>
    <n v="80"/>
    <n v="8"/>
    <s v="#Health and Sanitation, #Eco-friendly, #Technology"/>
    <s v="male, female, male, male, female"/>
    <s v="monthly"/>
    <d v="2016-10-21T00:00:00"/>
    <x v="0"/>
    <s v="low"/>
  </r>
  <r>
    <n v="1172399"/>
    <n v="65000"/>
    <n v="65000"/>
    <s v="Tailoring"/>
    <x v="2"/>
    <s v="to buy more fabrics for tailoring to sell."/>
    <x v="47"/>
    <s v=""/>
    <s v="RWF"/>
    <n v="1610"/>
    <d v="2016-10-21T18:12:26"/>
    <d v="2016-10-12T09:00:00"/>
    <d v="2016-11-02T21:01:03"/>
    <n v="60"/>
    <n v="44"/>
    <s v="#Woman Owned Biz, #Fabrics, #Schooling, #Elderly, user_favorite"/>
    <s v="female, female, female, female, female, female, female, female, female, female, female, female, female, female, female, female, female, female, female, female, female, female, female"/>
    <s v="irregular"/>
    <d v="2016-10-21T00:00:00"/>
    <x v="0"/>
    <s v="low"/>
  </r>
  <r>
    <n v="1171974"/>
    <n v="2000"/>
    <n v="2000"/>
    <s v="Home Appliances"/>
    <x v="9"/>
    <s v="to buy a water filter to provide safe drinking water for their family."/>
    <x v="4"/>
    <s v="Oddar Meanchey"/>
    <s v="KHR"/>
    <n v="3110"/>
    <d v="2016-10-21T08:29:51"/>
    <d v="2016-10-13T09:00:00"/>
    <d v="2016-10-31T21:17:41"/>
    <n v="80"/>
    <n v="7"/>
    <s v="#Health and Sanitation, #Eco-friendly, #Technology"/>
    <s v="female, female, male, female, male"/>
    <s v="monthly"/>
    <d v="2016-10-21T00:00:00"/>
    <x v="0"/>
    <s v="low"/>
  </r>
  <r>
    <n v="1172689"/>
    <n v="1250"/>
    <n v="1250"/>
    <s v="Food Production/Sales"/>
    <x v="1"/>
    <s v="to buy two bags of rice and two cans of oil."/>
    <x v="41"/>
    <s v="Adidogomé"/>
    <s v="XOF"/>
    <n v="2960"/>
    <d v="2016-10-22T15:49:42"/>
    <d v="2016-10-03T09:00:00"/>
    <d v="2016-11-02T05:38:16"/>
    <n v="60"/>
    <n v="4"/>
    <s v="#Repeat Borrower"/>
    <s v="female"/>
    <s v="irregular"/>
    <d v="2016-10-22T00:00:00"/>
    <x v="0"/>
    <s v="low"/>
  </r>
  <r>
    <n v="1172742"/>
    <n v="5250"/>
    <n v="5250"/>
    <s v="Farming"/>
    <x v="0"/>
    <s v="to pay for labor for harvesting his coffee."/>
    <x v="13"/>
    <s v="Kamwenge"/>
    <s v="UGX"/>
    <n v="1630"/>
    <d v="2016-10-22T18:26:55"/>
    <d v="2016-09-21T09:00:00"/>
    <d v="2016-10-31T00:55:14"/>
    <n v="60"/>
    <n v="3"/>
    <s v="#Job Creator"/>
    <s v="male"/>
    <s v="irregular"/>
    <d v="2016-10-22T00:00:00"/>
    <x v="0"/>
    <s v="low"/>
  </r>
  <r>
    <n v="1172758"/>
    <n v="4500"/>
    <n v="4500"/>
    <s v="Food Production/Sales"/>
    <x v="1"/>
    <s v="to buy corn for making and selling tortillas."/>
    <x v="24"/>
    <s v="El Progreso."/>
    <s v="HNL"/>
    <n v="2010"/>
    <d v="2016-10-22T19:21:31"/>
    <d v="2016-10-20T09:00:00"/>
    <d v="2016-10-25T21:52:29"/>
    <n v="140"/>
    <n v="15"/>
    <s v="#Repeat Borrower, #Single Parent, #Woman Owned Biz"/>
    <s v="female"/>
    <s v="monthly"/>
    <d v="2016-10-22T00:00:00"/>
    <x v="0"/>
    <s v="low"/>
  </r>
  <r>
    <n v="1172848"/>
    <n v="4000"/>
    <n v="4000"/>
    <s v="Food Production/Sales"/>
    <x v="1"/>
    <s v="to buy a new gas stove, taro, bananas, a large barrel of cooking oil and seasoning."/>
    <x v="27"/>
    <s v="Alamutu"/>
    <s v="WST"/>
    <n v="150"/>
    <d v="2016-10-23T08:27:26"/>
    <d v="2016-09-29T09:00:00"/>
    <d v="2016-11-29T14:55:45"/>
    <n v="140"/>
    <n v="9"/>
    <s v="#Woman Owned Biz, #Single, #Biz Durable Asset, user_favorite"/>
    <s v="female"/>
    <s v="irregular"/>
    <d v="2016-10-23T00:00:00"/>
    <x v="0"/>
    <s v="low"/>
  </r>
  <r>
    <n v="1172896"/>
    <n v="8750"/>
    <n v="8750"/>
    <s v="General Store"/>
    <x v="3"/>
    <s v="to buy a fridge and products for her store."/>
    <x v="16"/>
    <s v="Maan"/>
    <s v="JOD"/>
    <n v="1850"/>
    <d v="2016-10-23T12:03:43"/>
    <d v="2016-10-18T09:00:00"/>
    <d v="2016-11-04T19:59:23"/>
    <n v="180"/>
    <n v="24"/>
    <s v=""/>
    <s v="female"/>
    <s v="monthly"/>
    <d v="2016-10-23T00:00:00"/>
    <x v="0"/>
    <s v="low"/>
  </r>
  <r>
    <n v="1173470"/>
    <n v="4500"/>
    <n v="4500"/>
    <s v="Retail"/>
    <x v="3"/>
    <s v="to buy women's swimwear, stockings and lingerie."/>
    <x v="26"/>
    <s v="CUSCO"/>
    <s v="PEN"/>
    <n v="1190"/>
    <d v="2016-10-24T19:05:44"/>
    <d v="2016-10-21T09:00:00"/>
    <d v="2016-10-26T17:36:48"/>
    <n v="60"/>
    <n v="7"/>
    <s v=""/>
    <s v="female"/>
    <s v="irregular"/>
    <d v="2016-10-24T00:00:00"/>
    <x v="0"/>
    <s v="low"/>
  </r>
  <r>
    <n v="1173620"/>
    <n v="15000"/>
    <n v="15000"/>
    <s v="Retail"/>
    <x v="3"/>
    <s v="to buy sacks of sand and plaster."/>
    <x v="26"/>
    <s v="CUSCO"/>
    <s v="PEN"/>
    <n v="1190"/>
    <d v="2016-10-25T01:56:43"/>
    <d v="2016-10-21T09:00:00"/>
    <d v="2016-10-27T16:53:01"/>
    <n v="60"/>
    <n v="19"/>
    <s v=""/>
    <s v="female"/>
    <s v="irregular"/>
    <d v="2016-10-24T00:00:00"/>
    <x v="0"/>
    <s v="low"/>
  </r>
  <r>
    <n v="1173384"/>
    <n v="46250"/>
    <n v="46250"/>
    <s v="Beauty Salon"/>
    <x v="2"/>
    <s v="to buy hairdryers and scissors, among other things."/>
    <x v="26"/>
    <s v="Calca / Yanatile"/>
    <s v="PEN"/>
    <n v="1190"/>
    <d v="2016-10-24T17:36:56"/>
    <d v="2016-09-25T09:00:00"/>
    <d v="2016-10-26T12:44:16"/>
    <n v="80"/>
    <n v="1"/>
    <s v="user_favorite, #Single Parent, #Parent, #Biz Durable Asset"/>
    <s v="male, male, female, male, female, female, female, female, male, male, female, female, male, female, male, male"/>
    <s v="monthly"/>
    <d v="2016-10-24T00:00:00"/>
    <x v="0"/>
    <s v="low"/>
  </r>
  <r>
    <n v="1173246"/>
    <n v="10250"/>
    <n v="10250"/>
    <s v="Bakery"/>
    <x v="1"/>
    <s v="to buy equipment for his bakery."/>
    <x v="16"/>
    <s v="Jabal Alhussein"/>
    <s v="JOD"/>
    <n v="1850"/>
    <d v="2016-10-24T13:47:13"/>
    <d v="2016-10-23T09:00:00"/>
    <d v="2016-11-21T21:36:12"/>
    <n v="150"/>
    <n v="37"/>
    <s v="#Biz Durable Asset, user_favorite"/>
    <s v="male"/>
    <s v="monthly"/>
    <d v="2016-10-24T00:00:00"/>
    <x v="0"/>
    <s v="low"/>
  </r>
  <r>
    <n v="1173136"/>
    <n v="11750"/>
    <n v="11750"/>
    <s v="Grocery Store"/>
    <x v="1"/>
    <s v="to buy new goods for his grocery"/>
    <x v="23"/>
    <s v="Jabalia-Gaza Strip"/>
    <s v="USD"/>
    <n v="800"/>
    <d v="2016-10-24T09:59:24"/>
    <d v="2016-10-11T09:00:00"/>
    <d v="2016-11-29T21:39:24"/>
    <n v="270"/>
    <n v="30"/>
    <s v="#Supporting Family, #Single, user_favorite"/>
    <s v="male"/>
    <s v="monthly"/>
    <d v="2016-10-24T00:00:00"/>
    <x v="0"/>
    <s v="low"/>
  </r>
  <r>
    <n v="1173444"/>
    <n v="51000"/>
    <n v="51000"/>
    <s v="Clothing Sales"/>
    <x v="7"/>
    <s v="to buy shoes, polo shirts, sweaters, and blouses."/>
    <x v="26"/>
    <s v="CUSCO"/>
    <s v="PEN"/>
    <n v="1190"/>
    <d v="2016-10-24T18:37:10"/>
    <d v="2016-10-18T09:00:00"/>
    <d v="2016-10-26T12:37:55"/>
    <n v="60"/>
    <n v="1"/>
    <s v="#Woman Owned Biz"/>
    <s v="female, female, female, male, female, male, female, male, female, female, male"/>
    <s v="irregular"/>
    <d v="2016-10-24T00:00:00"/>
    <x v="0"/>
    <s v="low"/>
  </r>
  <r>
    <n v="1173484"/>
    <n v="50750"/>
    <n v="50750"/>
    <s v="Cereals"/>
    <x v="1"/>
    <s v="to purchase corn, barley, and wheat."/>
    <x v="26"/>
    <s v="Huaraypata - Quiquijana - Quispicanchi - Cusco"/>
    <s v="PEN"/>
    <n v="1190"/>
    <d v="2016-10-24T19:22:10"/>
    <d v="2016-10-20T09:00:00"/>
    <d v="2016-10-29T23:57:21"/>
    <n v="80"/>
    <n v="13"/>
    <s v="user_favorite, #Single, #Vegan, #Woman Owned Biz, user_favorite"/>
    <s v="male, male, female, male, male, male, female, male, female, male"/>
    <s v="monthly"/>
    <d v="2016-10-24T00:00:00"/>
    <x v="0"/>
    <s v="low"/>
  </r>
  <r>
    <n v="1173205"/>
    <n v="11750"/>
    <n v="11750"/>
    <s v="Vehicle Repairs"/>
    <x v="2"/>
    <s v="to buy tools for fixing cars and tools for the store."/>
    <x v="16"/>
    <s v="Baqaa"/>
    <s v="JOD"/>
    <n v="1850"/>
    <d v="2016-10-24T11:55:55"/>
    <d v="2016-10-20T09:00:00"/>
    <d v="2016-12-08T18:33:48"/>
    <n v="190"/>
    <n v="29"/>
    <s v="user_favorite, #Biz Durable Asset, user_favorite, user_favorite, user_favorite"/>
    <s v="female"/>
    <s v="monthly"/>
    <d v="2016-10-24T00:00:00"/>
    <x v="0"/>
    <s v="low"/>
  </r>
  <r>
    <n v="1173365"/>
    <n v="6000"/>
    <n v="6000"/>
    <s v="Services"/>
    <x v="2"/>
    <s v="To buy a dental chair."/>
    <x v="26"/>
    <s v="CUSCO"/>
    <s v="PEN"/>
    <n v="1190"/>
    <d v="2016-10-24T17:13:19"/>
    <d v="2016-10-19T09:00:00"/>
    <d v="2016-11-17T15:10:40"/>
    <n v="70"/>
    <n v="7"/>
    <s v="#Woman Owned Biz"/>
    <s v="female"/>
    <s v="monthly"/>
    <d v="2016-10-24T00:00:00"/>
    <x v="0"/>
    <s v="low"/>
  </r>
  <r>
    <n v="1173057"/>
    <n v="6500"/>
    <n v="6500"/>
    <s v="Health"/>
    <x v="13"/>
    <s v="Qurbonali to buy medicine for his daughter's treatment."/>
    <x v="2"/>
    <s v="Khujand"/>
    <s v="TJS"/>
    <n v="1000"/>
    <d v="2016-10-24T08:05:54"/>
    <d v="2016-09-26T09:00:00"/>
    <d v="2016-11-10T15:13:37"/>
    <n v="200"/>
    <n v="18"/>
    <s v="#Health and Sanitation, user_favorite, #Parent, user_favorite"/>
    <s v="male"/>
    <s v="monthly"/>
    <d v="2016-10-24T00:00:00"/>
    <x v="0"/>
    <s v="low"/>
  </r>
  <r>
    <n v="1173819"/>
    <n v="2500"/>
    <n v="2500"/>
    <s v="Cloth &amp; Dressmaking Supplies"/>
    <x v="3"/>
    <s v="to purchase 14 lengths of 'pagne' cloth"/>
    <x v="41"/>
    <s v="baguida"/>
    <s v="XOF"/>
    <n v="2960"/>
    <d v="2016-10-25T07:17:34"/>
    <d v="2016-10-06T09:00:00"/>
    <d v="2016-11-04T19:49:18"/>
    <n v="60"/>
    <n v="10"/>
    <s v="user_favorite, #Fabrics, #Woman Owned Biz, #Repeat Borrower"/>
    <s v="female"/>
    <s v="irregular"/>
    <d v="2016-10-25T00:00:00"/>
    <x v="0"/>
    <s v="low"/>
  </r>
  <r>
    <n v="1173909"/>
    <n v="2250"/>
    <n v="2250"/>
    <s v="Personal Housing Expenses"/>
    <x v="4"/>
    <s v="to build a sanitary toilet for her family."/>
    <x v="0"/>
    <s v="Sagay, Negros Occidental"/>
    <s v="PHP"/>
    <n v="1450"/>
    <d v="2016-10-25T08:15:21"/>
    <d v="2016-10-20T09:00:00"/>
    <d v="2016-11-01T05:33:22"/>
    <n v="140"/>
    <n v="6"/>
    <s v="#Eco-friendly"/>
    <s v="female"/>
    <s v="irregular"/>
    <d v="2016-10-25T00:00:00"/>
    <x v="0"/>
    <s v="low"/>
  </r>
  <r>
    <n v="1173969"/>
    <n v="2250"/>
    <n v="2250"/>
    <s v="Electronics Repair"/>
    <x v="2"/>
    <s v="to purchase different electronics parts."/>
    <x v="0"/>
    <s v="Upper Bayao,Tukuran Zamboanga Del Sur"/>
    <s v="PHP"/>
    <n v="1360"/>
    <d v="2016-10-25T08:41:08"/>
    <d v="2016-09-30T09:00:00"/>
    <d v="2016-11-01T09:17:46"/>
    <n v="80"/>
    <n v="9"/>
    <s v=""/>
    <s v="male"/>
    <s v="bullet"/>
    <d v="2016-10-25T00:00:00"/>
    <x v="0"/>
    <s v="low"/>
  </r>
  <r>
    <n v="1174490"/>
    <n v="1250"/>
    <n v="1250"/>
    <s v="Food Market"/>
    <x v="1"/>
    <s v="to increase her stock of rice and beans."/>
    <x v="39"/>
    <s v="Hinche"/>
    <s v="HTG"/>
    <n v="4420"/>
    <d v="2016-10-25T18:39:15"/>
    <d v="2016-10-11T09:00:00"/>
    <d v="2016-11-07T08:56:48"/>
    <n v="80"/>
    <n v="5"/>
    <s v="#Woman Owned Biz, #Elderly, #Widowed"/>
    <s v="female"/>
    <s v="monthly"/>
    <d v="2016-10-25T00:00:00"/>
    <x v="0"/>
    <s v="low"/>
  </r>
  <r>
    <n v="1174404"/>
    <n v="11500"/>
    <n v="13000"/>
    <s v="Retail"/>
    <x v="3"/>
    <s v="to buy motorbike parts to sell."/>
    <x v="14"/>
    <s v="Tulcán"/>
    <s v="USD"/>
    <n v="1880"/>
    <d v="2016-10-25T15:26:40"/>
    <d v="2016-10-18T09:00:00"/>
    <m/>
    <n v="170"/>
    <n v="26"/>
    <s v="volunteer_pick"/>
    <s v="male"/>
    <s v="monthly"/>
    <d v="2016-10-25T00:00:00"/>
    <x v="1"/>
    <s v="low"/>
  </r>
  <r>
    <n v="1174288"/>
    <n v="2000"/>
    <n v="2000"/>
    <s v="Taxi"/>
    <x v="8"/>
    <s v="to repair his car."/>
    <x v="2"/>
    <s v="Shahrituz"/>
    <s v="TJS"/>
    <n v="630"/>
    <d v="2016-10-25T13:37:04"/>
    <d v="2016-10-25T09:00:00"/>
    <d v="2016-11-20T16:32:50"/>
    <n v="140"/>
    <n v="7"/>
    <s v="user_favorite, #Repair Renew Replace, #Parent"/>
    <s v="female"/>
    <s v="monthly"/>
    <d v="2016-10-25T00:00:00"/>
    <x v="0"/>
    <s v="low"/>
  </r>
  <r>
    <n v="1174334"/>
    <n v="7000"/>
    <n v="7000"/>
    <s v="Personal Products Sales"/>
    <x v="3"/>
    <s v="to buy accessories for her shop."/>
    <x v="40"/>
    <s v="Tripoli"/>
    <s v="LBP"/>
    <n v="4040"/>
    <d v="2016-10-25T14:05:13"/>
    <d v="2016-10-10T09:00:00"/>
    <d v="2016-11-30T00:08:00"/>
    <n v="150"/>
    <n v="18"/>
    <s v="#Repeat Borrower, #Woman Owned Biz"/>
    <s v="female"/>
    <s v="monthly"/>
    <d v="2016-10-25T00:00:00"/>
    <x v="0"/>
    <s v="low"/>
  </r>
  <r>
    <n v="1174315"/>
    <n v="4000"/>
    <n v="4000"/>
    <s v="General Store"/>
    <x v="3"/>
    <s v="to purchase more grocery items including grains, peas, flour, sugar and tea to cater to maximum customers to generate a healthier source of income."/>
    <x v="3"/>
    <s v="Bhalwal"/>
    <s v="PKR"/>
    <n v="2450"/>
    <d v="2016-10-25T13:55:55"/>
    <d v="2016-09-28T09:00:00"/>
    <d v="2016-12-17T17:44:38"/>
    <n v="140"/>
    <n v="14"/>
    <s v="#Elderly, #Widowed"/>
    <s v="female"/>
    <s v="monthly"/>
    <d v="2016-10-25T00:00:00"/>
    <x v="0"/>
    <s v="low"/>
  </r>
  <r>
    <n v="1173921"/>
    <n v="5000"/>
    <n v="5000"/>
    <s v="Higher education costs"/>
    <x v="5"/>
    <s v="to pay for university fees."/>
    <x v="1"/>
    <s v="Nairobi"/>
    <s v="KES"/>
    <n v="4660"/>
    <d v="2016-10-25T08:19:56"/>
    <d v="2016-09-26T09:00:00"/>
    <d v="2016-11-18T14:16:38"/>
    <n v="410"/>
    <n v="20"/>
    <s v="#Schooling, #Female Education, #Technology"/>
    <s v="female"/>
    <s v="monthly"/>
    <d v="2016-10-25T00:00:00"/>
    <x v="0"/>
    <s v="low"/>
  </r>
  <r>
    <n v="1174424"/>
    <n v="10750"/>
    <n v="10750"/>
    <s v="Animal Sales"/>
    <x v="0"/>
    <s v="to buy two pigs, feed, and medicine."/>
    <x v="14"/>
    <s v="Montecristi"/>
    <s v="USD"/>
    <n v="1370"/>
    <d v="2016-10-25T16:04:39"/>
    <d v="2016-10-20T09:00:00"/>
    <d v="2016-10-27T19:42:15"/>
    <n v="70"/>
    <n v="32"/>
    <s v="volunteer_pick, #Repeat Borrower, #Animals"/>
    <s v="female"/>
    <s v="monthly"/>
    <d v="2016-10-25T00:00:00"/>
    <x v="0"/>
    <s v="low"/>
  </r>
  <r>
    <n v="1174044"/>
    <n v="1250"/>
    <n v="10000"/>
    <s v="Butcher Shop"/>
    <x v="1"/>
    <s v="to buy more stock of meat."/>
    <x v="1"/>
    <s v="Nairobi"/>
    <s v="KES"/>
    <n v="1380"/>
    <d v="2016-10-25T09:28:08"/>
    <d v="2016-10-17T09:00:00"/>
    <m/>
    <n v="140"/>
    <n v="5"/>
    <s v="#Parent, #First Loan, user_favorite"/>
    <s v="male"/>
    <s v="monthly"/>
    <d v="2016-10-25T00:00:00"/>
    <x v="1"/>
    <s v="low"/>
  </r>
  <r>
    <n v="1174046"/>
    <n v="15000"/>
    <n v="15000"/>
    <s v="Construction"/>
    <x v="6"/>
    <s v="to pay the rent on the house where she is living until her destroyed house is rebuilt."/>
    <x v="23"/>
    <s v="Rafah city, Gaza Strip"/>
    <s v="USD"/>
    <n v="800"/>
    <d v="2016-10-25T09:31:55"/>
    <d v="2016-10-17T09:00:00"/>
    <d v="2016-11-05T21:49:10"/>
    <n v="340"/>
    <n v="48"/>
    <s v="#Refugee, #Single, #Supporting Family, user_favorite"/>
    <s v="female"/>
    <s v="monthly"/>
    <d v="2016-10-25T00:00:00"/>
    <x v="0"/>
    <s v="low"/>
  </r>
  <r>
    <n v="1173744"/>
    <n v="2250"/>
    <n v="2250"/>
    <s v="Pigs"/>
    <x v="0"/>
    <s v="to purchase bags of animal feed."/>
    <x v="0"/>
    <s v="Plaridel-Sibugon, Lopez Jaena , Misamis Occidental"/>
    <s v="PHP"/>
    <n v="1260"/>
    <d v="2016-10-25T05:35:05"/>
    <d v="2016-09-24T09:00:00"/>
    <d v="2016-10-31T23:45:14"/>
    <n v="40"/>
    <n v="4"/>
    <s v="#Animals, #Woman Owned Biz"/>
    <s v="female"/>
    <s v="monthly"/>
    <d v="2016-10-25T00:00:00"/>
    <x v="0"/>
    <s v="low"/>
  </r>
  <r>
    <n v="1175302"/>
    <n v="48500"/>
    <n v="48500"/>
    <s v="Food Production/Sales"/>
    <x v="1"/>
    <s v="to buy flour, peanuts, and other food supplies"/>
    <x v="74"/>
    <s v="La Romana"/>
    <s v="DOP"/>
    <n v="440"/>
    <d v="2016-10-26T18:37:48"/>
    <d v="2016-10-14T09:00:00"/>
    <d v="2016-11-24T02:28:05"/>
    <n v="80"/>
    <n v="91"/>
    <s v="#Woman Owned Biz, user_favorite, user_favorite, user_favorite, user_favorite"/>
    <s v="male, female, female, female, female, female, male, female, female, male, male, female, female, female, male, female, male, female, female, female, male, female, female, female, female"/>
    <s v="irregular"/>
    <d v="2016-10-26T00:00:00"/>
    <x v="0"/>
    <s v="high"/>
  </r>
  <r>
    <n v="1175251"/>
    <n v="36500"/>
    <n v="36500"/>
    <s v="Livestock"/>
    <x v="0"/>
    <s v="to buy two sheep and one bull."/>
    <x v="15"/>
    <s v=""/>
    <s v="XOF"/>
    <n v="1050"/>
    <d v="2016-10-26T17:38:05"/>
    <d v="2016-10-18T09:00:00"/>
    <d v="2016-11-21T16:29:10"/>
    <n v="80"/>
    <n v="124"/>
    <s v="#Animals, #Woman Owned Biz, user_favorite, user_favorite, #Repeat Borrower, #Parent, #Parent, user_favorite, user_favorite"/>
    <s v="female, female, female, female, female, female, female, female, female, female, female, female, female, female, female"/>
    <s v="monthly"/>
    <d v="2016-10-26T00:00:00"/>
    <x v="0"/>
    <s v="high"/>
  </r>
  <r>
    <n v="1175095"/>
    <n v="6000"/>
    <n v="6000"/>
    <s v="General Store"/>
    <x v="3"/>
    <s v="to buy more groceries to stock and sell."/>
    <x v="0"/>
    <s v="Isabela, Negros Occidental"/>
    <s v="PHP"/>
    <n v="1450"/>
    <d v="2016-10-26T13:20:54"/>
    <d v="2016-10-18T09:00:00"/>
    <d v="2016-11-03T23:45:11"/>
    <n v="50"/>
    <n v="1"/>
    <s v=""/>
    <s v="female"/>
    <s v="irregular"/>
    <d v="2016-10-26T00:00:00"/>
    <x v="0"/>
    <s v="low"/>
  </r>
  <r>
    <n v="1175176"/>
    <n v="12000"/>
    <n v="12000"/>
    <s v="Retail"/>
    <x v="3"/>
    <s v="to buy medication, among other things."/>
    <x v="26"/>
    <s v="CUSCO"/>
    <s v="PEN"/>
    <n v="1190"/>
    <d v="2016-10-26T15:35:11"/>
    <d v="2016-09-28T09:00:00"/>
    <d v="2016-11-17T19:31:20"/>
    <n v="80"/>
    <n v="16"/>
    <s v=""/>
    <s v="female"/>
    <s v="monthly"/>
    <d v="2016-10-26T00:00:00"/>
    <x v="0"/>
    <s v="low"/>
  </r>
  <r>
    <n v="1175105"/>
    <n v="2500"/>
    <n v="2500"/>
    <s v="Farming"/>
    <x v="0"/>
    <s v="to build a modern dairy unit."/>
    <x v="1"/>
    <s v="Nkubu"/>
    <s v="KES"/>
    <n v="1560"/>
    <d v="2016-10-26T13:35:02"/>
    <d v="2016-10-21T09:00:00"/>
    <d v="2016-11-20T00:59:41"/>
    <n v="140"/>
    <n v="9"/>
    <s v="#Biz Durable Asset, #Animals, #Parent, #Schooling, #Woman Owned Biz, #Woman Owned Biz, #Schooling"/>
    <s v="female"/>
    <s v="monthly"/>
    <d v="2016-10-26T00:00:00"/>
    <x v="0"/>
    <s v="low"/>
  </r>
  <r>
    <n v="1175216"/>
    <n v="3250"/>
    <n v="7000"/>
    <s v="Grocery Store"/>
    <x v="1"/>
    <s v="to buy additional products for her grocery store."/>
    <x v="40"/>
    <s v="Khalde"/>
    <s v="LBP"/>
    <n v="4040"/>
    <d v="2016-10-26T16:43:20"/>
    <d v="2016-10-18T09:00:00"/>
    <m/>
    <n v="150"/>
    <n v="12"/>
    <s v="#Woman Owned Biz, #Parent"/>
    <s v="female"/>
    <s v="monthly"/>
    <d v="2016-10-26T00:00:00"/>
    <x v="1"/>
    <s v="low"/>
  </r>
  <r>
    <n v="1175143"/>
    <n v="6750"/>
    <n v="6750"/>
    <s v="Fuel/Firewood"/>
    <x v="3"/>
    <s v="to purchase new gas cylinders."/>
    <x v="16"/>
    <s v="Ajloun"/>
    <s v="JOD"/>
    <n v="1850"/>
    <d v="2016-10-26T14:47:59"/>
    <d v="2016-10-23T09:00:00"/>
    <d v="2016-11-27T05:28:02"/>
    <n v="180"/>
    <n v="27"/>
    <s v="#Repeat Borrower, #Parent, user_favorite"/>
    <s v="male"/>
    <s v="monthly"/>
    <d v="2016-10-26T00:00:00"/>
    <x v="0"/>
    <s v="low"/>
  </r>
  <r>
    <n v="1176091"/>
    <n v="5000"/>
    <n v="5000"/>
    <s v="Rickshaw"/>
    <x v="8"/>
    <s v="to repair her husband's auto rickshaw so he can drive smoothly to generate income for his children."/>
    <x v="3"/>
    <s v="Multan"/>
    <s v="PKR"/>
    <n v="2470"/>
    <d v="2016-10-27T13:20:26"/>
    <d v="2016-10-25T09:00:00"/>
    <d v="2016-11-18T03:13:20"/>
    <n v="140"/>
    <n v="20"/>
    <s v="#Parent, #Repair Renew Replace, user_favorite, user_favorite"/>
    <s v="female"/>
    <s v="monthly"/>
    <d v="2016-10-27T00:00:00"/>
    <x v="0"/>
    <s v="low"/>
  </r>
  <r>
    <n v="1176317"/>
    <n v="7500"/>
    <n v="7500"/>
    <s v="Personal Housing Expenses"/>
    <x v="4"/>
    <s v="to purchase concrete blocks and cement."/>
    <x v="34"/>
    <s v="Solola"/>
    <s v="GTQ"/>
    <n v="2460"/>
    <d v="2016-10-28T00:07:27"/>
    <d v="2016-10-19T09:00:00"/>
    <d v="2016-11-21T14:32:37"/>
    <n v="140"/>
    <n v="21"/>
    <s v="#Parent, #Repair Renew Replace"/>
    <s v="female, male, male"/>
    <s v="monthly"/>
    <d v="2016-10-27T00:00:00"/>
    <x v="0"/>
    <s v="low"/>
  </r>
  <r>
    <n v="1175694"/>
    <n v="1750"/>
    <n v="4500"/>
    <s v="General Store"/>
    <x v="3"/>
    <s v="to purchase items to sell like canned goods, personal care products, etc."/>
    <x v="0"/>
    <s v="Hinobaan, Negros Occidental"/>
    <s v="PHP"/>
    <n v="1450"/>
    <d v="2016-10-27T07:53:45"/>
    <d v="2016-09-29T09:00:00"/>
    <m/>
    <n v="140"/>
    <n v="7"/>
    <s v="#Woman Owned Biz"/>
    <s v="female"/>
    <s v="irregular"/>
    <d v="2016-10-27T00:00:00"/>
    <x v="1"/>
    <s v="low"/>
  </r>
  <r>
    <n v="1175454"/>
    <n v="10500"/>
    <n v="10500"/>
    <s v="Farming"/>
    <x v="0"/>
    <s v="to purchase additional sacks of fertilizers and other farm supplies"/>
    <x v="0"/>
    <s v="Quezon, Palawan"/>
    <s v="PHP"/>
    <n v="1450"/>
    <d v="2016-10-27T03:24:37"/>
    <d v="2016-09-28T09:00:00"/>
    <d v="2016-11-04T16:25:13"/>
    <n v="80"/>
    <n v="1"/>
    <s v=""/>
    <s v="female"/>
    <s v="irregular"/>
    <d v="2016-10-27T00:00:00"/>
    <x v="0"/>
    <s v="low"/>
  </r>
  <r>
    <n v="1175464"/>
    <n v="2750"/>
    <n v="2750"/>
    <s v="General Store"/>
    <x v="3"/>
    <s v="to buy more groceries to sell."/>
    <x v="0"/>
    <s v="La Carlota, Negros Occidental"/>
    <s v="PHP"/>
    <n v="1450"/>
    <d v="2016-10-27T04:10:57"/>
    <d v="2016-10-19T09:00:00"/>
    <d v="2016-11-09T14:50:25"/>
    <n v="110"/>
    <n v="10"/>
    <s v="#Woman Owned Biz, #Repeat Borrower"/>
    <s v="female"/>
    <s v="irregular"/>
    <d v="2016-10-27T00:00:00"/>
    <x v="0"/>
    <s v="low"/>
  </r>
  <r>
    <n v="1176255"/>
    <n v="6000"/>
    <n v="6000"/>
    <s v="Food Production/Sales"/>
    <x v="1"/>
    <s v="to buy baking trays, icing sugar, butter, bags of flour, sugar, yeast, cooking oil and a large stove"/>
    <x v="27"/>
    <s v="Satuimalufilufi"/>
    <s v="WST"/>
    <n v="150"/>
    <d v="2016-10-27T21:03:18"/>
    <d v="2016-09-30T09:00:00"/>
    <d v="2016-11-18T16:16:41"/>
    <n v="140"/>
    <n v="24"/>
    <s v="#Woman Owned Biz, #Single Parent, #Parent"/>
    <s v="female"/>
    <s v="irregular"/>
    <d v="2016-10-27T00:00:00"/>
    <x v="0"/>
    <s v="low"/>
  </r>
  <r>
    <n v="1176031"/>
    <n v="2500"/>
    <n v="2500"/>
    <s v="Fishing"/>
    <x v="1"/>
    <s v="to buy fishing gear and other equipment."/>
    <x v="0"/>
    <s v="Silay, Negros Occidental"/>
    <s v="PHP"/>
    <n v="1450"/>
    <d v="2016-10-27T11:51:41"/>
    <d v="2016-10-25T09:00:00"/>
    <d v="2016-11-07T03:23:30"/>
    <n v="110"/>
    <n v="9"/>
    <s v="user_favorite, #Biz Durable Asset, #Woman Owned Biz, #Repeat Borrower, #Parent"/>
    <s v="female"/>
    <s v="irregular"/>
    <d v="2016-10-27T00:00:00"/>
    <x v="0"/>
    <s v="low"/>
  </r>
  <r>
    <n v="1175549"/>
    <n v="4250"/>
    <n v="4250"/>
    <s v="General Store"/>
    <x v="3"/>
    <s v="to buy additional items to sell, like beverages, canned goods, snack foods, home care products, and other groceries."/>
    <x v="0"/>
    <s v="Tacloban City, Leyte"/>
    <s v="PHP"/>
    <n v="1450"/>
    <d v="2016-10-27T05:50:56"/>
    <d v="2016-09-27T09:00:00"/>
    <d v="2016-11-04T22:16:17"/>
    <n v="80"/>
    <n v="8"/>
    <s v="#Woman Owned Biz, #Parent"/>
    <s v="female"/>
    <s v="irregular"/>
    <d v="2016-10-27T00:00:00"/>
    <x v="0"/>
    <s v="low"/>
  </r>
  <r>
    <n v="1176173"/>
    <n v="146750"/>
    <n v="146750"/>
    <s v="Goods Distribution"/>
    <x v="10"/>
    <s v="To purchase a refrigerated truck"/>
    <x v="47"/>
    <s v="Kigali"/>
    <s v="RWF"/>
    <n v="3190"/>
    <d v="2016-10-27T15:58:53"/>
    <d v="2016-12-01T09:00:00"/>
    <d v="2016-10-30T23:49:12"/>
    <n v="190"/>
    <n v="248"/>
    <s v="user_favorite, #Unique, #Biz Durable Asset, #Woman Owned Biz, user_favorite, user_favorite, user_favorite, user_favorite, user_favorite, user_favorite, user_favorite, user_favorite, user_favorite, user_favorite, #Job Creator, user_favorite, user_favorite, user_favorite, user_favorite, user_favorite, user_favorite, user_favorite, user_favorite, user_favorite, user_favorite, user_favorite"/>
    <s v="female"/>
    <s v="monthly"/>
    <d v="2016-10-27T00:00:00"/>
    <x v="0"/>
    <s v="high"/>
  </r>
  <r>
    <n v="1175836"/>
    <n v="4000"/>
    <n v="4000"/>
    <s v="Textiles"/>
    <x v="11"/>
    <s v="to buy brushes, rollers, wooden carved designs, material, fabric paint, stencils and a new cutter"/>
    <x v="27"/>
    <s v="Vailele"/>
    <s v="WST"/>
    <n v="150"/>
    <d v="2016-10-27T09:36:05"/>
    <d v="2016-09-30T09:00:00"/>
    <d v="2016-11-18T00:47:29"/>
    <n v="140"/>
    <n v="11"/>
    <s v="#Woman Owned Biz, #Biz Durable Asset, #Fabrics"/>
    <s v="female"/>
    <s v="irregular"/>
    <d v="2016-10-27T00:00:00"/>
    <x v="0"/>
    <s v="low"/>
  </r>
  <r>
    <n v="1175906"/>
    <n v="2000"/>
    <n v="2000"/>
    <s v="Home Appliances"/>
    <x v="9"/>
    <s v="to buy a water filter to provide safe drinking water for their family."/>
    <x v="4"/>
    <s v="Battambang"/>
    <s v="KHR"/>
    <n v="3110"/>
    <d v="2016-10-27T10:20:36"/>
    <d v="2016-10-25T09:00:00"/>
    <d v="2016-11-19T02:24:02"/>
    <n v="80"/>
    <n v="7"/>
    <s v="#Technology, #Health and Sanitation, #Eco-friendly"/>
    <s v="female, female, female, female, female"/>
    <s v="monthly"/>
    <d v="2016-10-27T00:00:00"/>
    <x v="0"/>
    <s v="low"/>
  </r>
  <r>
    <n v="1176142"/>
    <n v="4750"/>
    <n v="4750"/>
    <s v="Farming"/>
    <x v="0"/>
    <s v="to pay for farm inputs and hired labor on her horticulture farm."/>
    <x v="1"/>
    <s v="Kericho"/>
    <s v="KES"/>
    <n v="1560"/>
    <d v="2016-10-27T15:08:25"/>
    <d v="2016-10-24T09:00:00"/>
    <d v="2016-11-30T16:54:09"/>
    <n v="140"/>
    <n v="14"/>
    <s v="#Woman Owned Biz, #Job Creator, #Parent"/>
    <s v="female"/>
    <s v="monthly"/>
    <d v="2016-10-27T00:00:00"/>
    <x v="0"/>
    <s v="low"/>
  </r>
  <r>
    <n v="1175670"/>
    <n v="1750"/>
    <n v="1750"/>
    <s v="Personal Housing Expenses"/>
    <x v="4"/>
    <s v="to build a sanitary toilet for her family"/>
    <x v="0"/>
    <s v="Bindoy, Negros Oriental"/>
    <s v="PHP"/>
    <n v="1450"/>
    <d v="2016-10-27T07:31:13"/>
    <d v="2016-09-27T09:00:00"/>
    <d v="2016-11-07T20:35:54"/>
    <n v="140"/>
    <n v="7"/>
    <s v="#Eco-friendly, #Health and Sanitation, user_favorite"/>
    <s v="female"/>
    <s v="irregular"/>
    <d v="2016-10-27T00:00:00"/>
    <x v="0"/>
    <s v="low"/>
  </r>
  <r>
    <n v="1176749"/>
    <n v="2500"/>
    <n v="2500"/>
    <s v="Services"/>
    <x v="2"/>
    <s v="to purchase a solar-powered recharge station to charge mobile phones and LED lights for rural households that are without electricity."/>
    <x v="47"/>
    <s v="Rulindo"/>
    <s v="RWF"/>
    <n v="2710"/>
    <d v="2016-10-28T14:17:27"/>
    <d v="2016-10-19T09:00:00"/>
    <d v="2016-11-17T23:29:41"/>
    <n v="380"/>
    <n v="10"/>
    <s v="#Technology, #Eco-friendly, #Biz Durable Asset, #Health and Sanitation, #Biz Durable Asset, user_favorite, user_favorite"/>
    <s v="male"/>
    <s v="irregular"/>
    <d v="2016-10-28T00:00:00"/>
    <x v="0"/>
    <s v="low"/>
  </r>
  <r>
    <n v="1176838"/>
    <n v="1500"/>
    <n v="1500"/>
    <s v="Food Stall"/>
    <x v="1"/>
    <s v="to buy more food stuffs such as rice, tinned tomatoes, cooking oil, etc. She will spend the remainder on transportation."/>
    <x v="9"/>
    <s v="Kasoa"/>
    <s v="GHS"/>
    <n v="2310"/>
    <d v="2016-10-28T18:34:27"/>
    <d v="2016-10-19T09:00:00"/>
    <d v="2016-11-07T12:30:12"/>
    <n v="80"/>
    <n v="6"/>
    <s v="volunteer_pick, #Woman Owned Biz"/>
    <s v="female"/>
    <s v="irregular"/>
    <d v="2016-10-28T00:00:00"/>
    <x v="0"/>
    <s v="low"/>
  </r>
  <r>
    <n v="1176905"/>
    <n v="4000"/>
    <n v="4000"/>
    <s v="Pigs"/>
    <x v="0"/>
    <s v="to purchase pigs for raising and selling, and also buy materials to build a shed for his animals."/>
    <x v="7"/>
    <s v="El Transito"/>
    <s v="USD"/>
    <n v="1990"/>
    <d v="2016-10-28T21:56:05"/>
    <d v="2016-10-14T09:00:00"/>
    <d v="2016-11-29T21:39:24"/>
    <n v="140"/>
    <n v="7"/>
    <s v="#Animals, #Biz Durable Asset, #Parent, user_favorite"/>
    <s v="male"/>
    <s v="monthly"/>
    <d v="2016-10-28T00:00:00"/>
    <x v="0"/>
    <s v="low"/>
  </r>
  <r>
    <n v="1176849"/>
    <n v="3750"/>
    <n v="3750"/>
    <s v="General Store"/>
    <x v="3"/>
    <s v="to buy a stock of grocery items: vegetables, rice, cooking oil, meat, chicken, and other items."/>
    <x v="18"/>
    <s v="Bogotá"/>
    <s v="COP"/>
    <n v="1540"/>
    <d v="2016-10-28T19:09:39"/>
    <d v="2016-10-19T09:00:00"/>
    <d v="2016-11-27T03:05:04"/>
    <n v="140"/>
    <n v="11"/>
    <s v="#Single Parent, #Woman Owned Biz, #Parent"/>
    <s v="female"/>
    <s v="monthly"/>
    <d v="2016-10-28T00:00:00"/>
    <x v="0"/>
    <s v="low"/>
  </r>
  <r>
    <n v="1176784"/>
    <n v="23000"/>
    <n v="23000"/>
    <s v="Livestock"/>
    <x v="0"/>
    <s v="buy animals for resale."/>
    <x v="12"/>
    <s v="Samory"/>
    <s v="XOF"/>
    <n v="4380"/>
    <d v="2016-10-28T15:40:49"/>
    <d v="2016-10-17T09:00:00"/>
    <d v="2016-11-30T00:57:01"/>
    <n v="100"/>
    <n v="48"/>
    <s v="#Elderly, #Animals, user_favorite"/>
    <s v="female, female, female, female, female, female, female, female, female, female, female, female, female, female, female, female"/>
    <s v="bullet"/>
    <d v="2016-10-28T00:00:00"/>
    <x v="0"/>
    <s v="low"/>
  </r>
  <r>
    <n v="1176514"/>
    <n v="7750"/>
    <n v="7750"/>
    <s v="Animal Sales"/>
    <x v="0"/>
    <s v="to repair her barn."/>
    <x v="2"/>
    <s v="Bohtar"/>
    <s v="TJS"/>
    <n v="630"/>
    <d v="2016-10-28T07:50:37"/>
    <d v="2016-10-27T09:00:00"/>
    <d v="2016-12-08T17:11:32"/>
    <n v="260"/>
    <n v="28"/>
    <s v="#Elderly, #Repair Renew Replace, #Woman Owned Biz"/>
    <s v="female"/>
    <s v="monthly"/>
    <d v="2016-10-28T00:00:00"/>
    <x v="0"/>
    <s v="low"/>
  </r>
  <r>
    <n v="1176997"/>
    <n v="24000"/>
    <n v="24000"/>
    <s v="Higher education costs"/>
    <x v="5"/>
    <s v="Daniyar to pay for his tuition at the National University of Tajikistan."/>
    <x v="2"/>
    <s v="Kumsangir"/>
    <s v="TJS"/>
    <n v="1000"/>
    <d v="2016-10-29T06:37:10"/>
    <d v="2016-10-04T09:00:00"/>
    <d v="2016-12-07T04:35:02"/>
    <n v="380"/>
    <n v="8"/>
    <s v="#Schooling, #Single, #Supporting Family"/>
    <s v="male"/>
    <s v="monthly"/>
    <d v="2016-10-29T00:00:00"/>
    <x v="0"/>
    <s v="low"/>
  </r>
  <r>
    <n v="1176998"/>
    <n v="6500"/>
    <n v="6500"/>
    <s v="Higher education costs"/>
    <x v="5"/>
    <s v="to pay her daughter’s university tuition."/>
    <x v="2"/>
    <s v="Kurgantyube"/>
    <s v="TJS"/>
    <n v="1000"/>
    <d v="2016-10-29T07:02:19"/>
    <d v="2016-10-05T09:00:00"/>
    <d v="2016-11-18T00:55:29"/>
    <n v="170"/>
    <n v="24"/>
    <s v="#Schooling, user_favorite, #Female Education, #Parent, user_favorite"/>
    <s v="female"/>
    <s v="monthly"/>
    <d v="2016-10-29T00:00:00"/>
    <x v="0"/>
    <s v="low"/>
  </r>
  <r>
    <n v="1177021"/>
    <n v="29000"/>
    <n v="29000"/>
    <s v="Fruits &amp; Vegetables"/>
    <x v="1"/>
    <s v="to buy fresh fruit to sell."/>
    <x v="19"/>
    <s v="Luque"/>
    <s v="PYG"/>
    <n v="580"/>
    <d v="2016-10-29T16:59:24"/>
    <d v="2016-09-28T09:00:00"/>
    <d v="2016-10-31T21:16:29"/>
    <n v="60"/>
    <n v="5"/>
    <s v="#Woman Owned Biz"/>
    <s v="female, female, female, female, female, female, female, female, female, female, female, female, female, female, female"/>
    <s v="irregular"/>
    <d v="2016-10-29T00:00:00"/>
    <x v="0"/>
    <s v="low"/>
  </r>
  <r>
    <n v="1177142"/>
    <n v="3250"/>
    <n v="15000"/>
    <s v="Personal Housing Expenses"/>
    <x v="4"/>
    <s v="to enhance and paint her  house's walls."/>
    <x v="23"/>
    <s v="Nablus"/>
    <s v="USD"/>
    <n v="4620"/>
    <d v="2016-10-30T14:34:25"/>
    <d v="2016-10-26T09:00:00"/>
    <m/>
    <n v="280"/>
    <n v="5"/>
    <s v="#Parent, #Repair Renew Replace, #Parent"/>
    <s v="female"/>
    <s v="monthly"/>
    <d v="2016-10-30T00:00:00"/>
    <x v="1"/>
    <s v="low"/>
  </r>
  <r>
    <n v="1177159"/>
    <n v="1250"/>
    <n v="1250"/>
    <s v="Food Production/Sales"/>
    <x v="1"/>
    <s v="to purchase ingredients and materials for her food production business"/>
    <x v="0"/>
    <s v="Liloan, Cebu"/>
    <s v="PHP"/>
    <n v="1450"/>
    <d v="2016-10-30T15:10:04"/>
    <d v="2016-09-30T09:00:00"/>
    <d v="2016-11-07T15:05:12"/>
    <n v="80"/>
    <n v="1"/>
    <s v=""/>
    <s v="female"/>
    <s v="irregular"/>
    <d v="2016-10-30T00:00:00"/>
    <x v="0"/>
    <s v="low"/>
  </r>
  <r>
    <n v="1177161"/>
    <n v="1250"/>
    <n v="1250"/>
    <s v="Motorcycle Transport"/>
    <x v="8"/>
    <s v="to purchase spare parts for the maintenance of her motorcycle"/>
    <x v="0"/>
    <s v="Liloan, Cebu"/>
    <s v="PHP"/>
    <n v="1450"/>
    <d v="2016-10-30T15:14:49"/>
    <d v="2016-09-30T09:00:00"/>
    <d v="2016-11-07T15:15:10"/>
    <n v="80"/>
    <n v="1"/>
    <s v=""/>
    <s v="female"/>
    <s v="irregular"/>
    <d v="2016-10-30T00:00:00"/>
    <x v="0"/>
    <s v="low"/>
  </r>
  <r>
    <n v="1177243"/>
    <n v="62750"/>
    <n v="62750"/>
    <s v="Beauty Salon"/>
    <x v="2"/>
    <s v="to buy beauty supplies like shampoo and hair dyes, and more comfortable chairs."/>
    <x v="19"/>
    <s v="Coronel Oviedo"/>
    <s v="PYG"/>
    <n v="580"/>
    <d v="2016-10-31T00:40:41"/>
    <d v="2016-09-29T09:00:00"/>
    <d v="2016-11-01T23:13:04"/>
    <n v="60"/>
    <n v="24"/>
    <s v="#Woman Owned Biz"/>
    <s v="female, female, female, female, female, female, female, female, female, female, female, female, female, female, female, female, female, female, female, female"/>
    <s v="irregular"/>
    <d v="2016-10-30T00:00:00"/>
    <x v="0"/>
    <s v="low"/>
  </r>
  <r>
    <n v="1177091"/>
    <n v="29500"/>
    <n v="29500"/>
    <s v="Animal Sales"/>
    <x v="0"/>
    <s v="to buy animals to raise and food for them."/>
    <x v="19"/>
    <s v="Curuguaty"/>
    <s v="PYG"/>
    <n v="580"/>
    <d v="2016-10-30T06:06:33"/>
    <d v="2016-09-28T09:00:00"/>
    <d v="2016-11-21T16:14:22"/>
    <n v="90"/>
    <n v="80"/>
    <s v="#Animals, #Woman Owned Biz, #Repeat Borrower"/>
    <s v="female, female, female, female, female, female, female, female, female, female, female, female, female, female, female"/>
    <s v="irregular"/>
    <d v="2016-10-30T00:00:00"/>
    <x v="0"/>
    <s v="high"/>
  </r>
  <r>
    <n v="1177198"/>
    <n v="2250"/>
    <n v="2250"/>
    <s v="General Store"/>
    <x v="3"/>
    <s v="to buy more stock to sell in her general store."/>
    <x v="0"/>
    <s v="Dumaguete, Negros Oriental"/>
    <s v="PHP"/>
    <n v="1450"/>
    <d v="2016-10-30T16:24:36"/>
    <d v="2016-09-30T09:00:00"/>
    <d v="2016-11-07T16:15:13"/>
    <n v="80"/>
    <n v="1"/>
    <s v=""/>
    <s v="female"/>
    <s v="irregular"/>
    <d v="2016-10-30T00:00:00"/>
    <x v="0"/>
    <s v="low"/>
  </r>
  <r>
    <n v="1177192"/>
    <n v="2250"/>
    <n v="2250"/>
    <s v="Fish Selling"/>
    <x v="1"/>
    <s v="to purchase more varieties of fish to sell."/>
    <x v="0"/>
    <s v="Liloan, Cebu"/>
    <s v="PHP"/>
    <n v="1450"/>
    <d v="2016-10-30T16:12:22"/>
    <d v="2016-09-30T09:00:00"/>
    <d v="2016-11-07T16:15:12"/>
    <n v="80"/>
    <n v="1"/>
    <s v=""/>
    <s v="female"/>
    <s v="irregular"/>
    <d v="2016-10-30T00:00:00"/>
    <x v="0"/>
    <s v="low"/>
  </r>
  <r>
    <n v="1177505"/>
    <n v="3000"/>
    <n v="3000"/>
    <s v="Manufacturing"/>
    <x v="12"/>
    <s v="to buy a new winder machine to make threads for bed sheets so that she can increase her bed sheet selling business."/>
    <x v="3"/>
    <s v="Multan"/>
    <s v="PKR"/>
    <n v="2470"/>
    <d v="2016-10-31T07:26:40"/>
    <d v="2016-10-17T09:00:00"/>
    <d v="2016-11-08T13:18:59"/>
    <n v="140"/>
    <n v="12"/>
    <s v="#Fabrics"/>
    <s v="female"/>
    <s v="monthly"/>
    <d v="2016-10-31T00:00:00"/>
    <x v="0"/>
    <s v="low"/>
  </r>
  <r>
    <n v="1177250"/>
    <n v="15000"/>
    <n v="49500"/>
    <s v="Home Energy"/>
    <x v="9"/>
    <s v="to pay for a new air conditioner that will greatly improve her quality of life. "/>
    <x v="37"/>
    <s v="Fort Pierce"/>
    <s v="USD"/>
    <n v="3950"/>
    <d v="2016-10-31T02:35:02"/>
    <d v="2016-09-30T09:00:00"/>
    <m/>
    <n v="630"/>
    <n v="19"/>
    <s v="#Schooling, #Widowed, #Repair Renew Replace, #Eco-friendly, #Elderly, #Single, #Widowed, #Unique"/>
    <s v="female"/>
    <s v="monthly"/>
    <d v="2016-10-31T00:00:00"/>
    <x v="1"/>
    <s v="low"/>
  </r>
  <r>
    <n v="1177821"/>
    <n v="24500"/>
    <n v="24500"/>
    <s v="General Store"/>
    <x v="3"/>
    <s v="to buy groceries, candy and fruit in bulk."/>
    <x v="26"/>
    <s v="Huarochiri"/>
    <s v="PEN"/>
    <n v="930"/>
    <d v="2016-10-31T14:59:41"/>
    <d v="2016-10-12T09:00:00"/>
    <d v="2016-11-17T20:33:01"/>
    <n v="60"/>
    <n v="1"/>
    <s v=""/>
    <s v="male, male, male, male, female, female, female, male, female"/>
    <s v="irregular"/>
    <d v="2016-10-31T00:00:00"/>
    <x v="0"/>
    <s v="low"/>
  </r>
  <r>
    <n v="1177625"/>
    <n v="4000"/>
    <n v="4000"/>
    <s v="Personal Medical Expenses"/>
    <x v="13"/>
    <s v="to pay for her grandchild's treatment "/>
    <x v="2"/>
    <s v="Khujand"/>
    <s v="TJS"/>
    <n v="2150"/>
    <d v="2016-10-31T09:34:29"/>
    <d v="2016-10-24T09:00:00"/>
    <d v="2016-11-17T19:31:05"/>
    <n v="140"/>
    <n v="9"/>
    <s v="user_favorite, #Elderly, #Health and Sanitation"/>
    <s v="female"/>
    <s v="monthly"/>
    <d v="2016-10-31T00:00:00"/>
    <x v="0"/>
    <s v="low"/>
  </r>
  <r>
    <n v="1177879"/>
    <n v="1000"/>
    <n v="1000"/>
    <s v="Clothing Sales"/>
    <x v="7"/>
    <s v="to purchase a bale of clothes for resale."/>
    <x v="1"/>
    <s v="Msambweni"/>
    <s v="KES"/>
    <n v="1640"/>
    <d v="2016-10-31T16:22:10"/>
    <d v="2016-11-09T09:00:00"/>
    <d v="2016-11-09T02:15:08"/>
    <n v="130"/>
    <n v="3"/>
    <s v="#Eco-friendly, #Woman Owned Biz, #Parent"/>
    <s v="female"/>
    <s v="irregular"/>
    <d v="2016-10-31T00:00:00"/>
    <x v="0"/>
    <s v="low"/>
  </r>
  <r>
    <n v="1177852"/>
    <n v="2500"/>
    <n v="2500"/>
    <s v="Clothing Sales"/>
    <x v="7"/>
    <s v="to purchase bales of clothes for resale"/>
    <x v="1"/>
    <s v="Msambweni"/>
    <s v="KES"/>
    <n v="1640"/>
    <d v="2016-10-31T15:51:02"/>
    <d v="2016-10-31T08:00:00"/>
    <d v="2016-11-22T13:19:13"/>
    <n v="140"/>
    <n v="3"/>
    <s v="#Eco-friendly, #Woman Owned Biz, #Parent, #Schooling"/>
    <s v="female"/>
    <s v="irregular"/>
    <d v="2016-10-31T00:00:00"/>
    <x v="0"/>
    <s v="low"/>
  </r>
  <r>
    <n v="1177397"/>
    <n v="500"/>
    <n v="500"/>
    <s v="Personal Housing Expenses"/>
    <x v="4"/>
    <s v="to build a clean water source facility in her home."/>
    <x v="30"/>
    <s v="Tangerang"/>
    <s v="IDR"/>
    <n v="4060"/>
    <d v="2016-10-31T05:42:55"/>
    <d v="2016-10-04T09:00:00"/>
    <d v="2016-11-10T22:17:29"/>
    <n v="130"/>
    <n v="2"/>
    <s v="#Health and Sanitation, #Eco-friendly"/>
    <s v="female"/>
    <s v="irregular"/>
    <d v="2016-10-31T00:00:00"/>
    <x v="0"/>
    <s v="low"/>
  </r>
  <r>
    <n v="1177437"/>
    <n v="2500"/>
    <n v="5250"/>
    <s v="Personal Expenses"/>
    <x v="9"/>
    <s v="to buy furniture for her home."/>
    <x v="2"/>
    <s v="Dushanbe"/>
    <s v="TJS"/>
    <n v="630"/>
    <d v="2016-10-31T05:59:59"/>
    <d v="2016-10-28T09:00:00"/>
    <m/>
    <n v="150"/>
    <n v="9"/>
    <s v="#Elderly"/>
    <s v="female"/>
    <s v="monthly"/>
    <d v="2016-10-31T00:00:00"/>
    <x v="1"/>
    <s v="low"/>
  </r>
  <r>
    <n v="1177742"/>
    <n v="9750"/>
    <n v="9750"/>
    <s v="Farm Supplies"/>
    <x v="0"/>
    <s v="to buy fertilizer and compost"/>
    <x v="59"/>
    <s v="Pakokku"/>
    <s v="MMK"/>
    <n v="4160"/>
    <d v="2016-10-31T12:21:13"/>
    <d v="2016-10-26T09:00:00"/>
    <d v="2016-11-17T21:31:09"/>
    <n v="70"/>
    <n v="27"/>
    <s v="#Elderly, user_favorite, user_favorite"/>
    <s v="male"/>
    <s v="bullet"/>
    <d v="2016-10-31T00:00:00"/>
    <x v="0"/>
    <s v="low"/>
  </r>
  <r>
    <n v="1177909"/>
    <n v="13750"/>
    <n v="13750"/>
    <s v="Grocery Store"/>
    <x v="1"/>
    <s v="to replenish her stock of grocery items to offer for sale"/>
    <x v="9"/>
    <s v="Teshie, Accra"/>
    <s v="GHS"/>
    <n v="2310"/>
    <d v="2016-10-31T17:23:22"/>
    <d v="2016-10-20T09:00:00"/>
    <d v="2016-12-04T18:12:42"/>
    <n v="110"/>
    <n v="44"/>
    <s v="user_favorite, #Woman Owned Biz, #Parent"/>
    <s v="female, female, female, female"/>
    <s v="irregular"/>
    <d v="2016-10-31T00:00:00"/>
    <x v="0"/>
    <s v="low"/>
  </r>
  <r>
    <n v="1177801"/>
    <n v="6000"/>
    <n v="6000"/>
    <s v="Agriculture"/>
    <x v="0"/>
    <s v="to provide maintenance to his coffee plantation."/>
    <x v="26"/>
    <s v="Santo Tomás - Cutervo - Cajamarca"/>
    <s v="PEN"/>
    <n v="1430"/>
    <d v="2016-10-31T14:31:26"/>
    <d v="2016-10-29T09:00:00"/>
    <d v="2016-11-30T03:19:05"/>
    <n v="140"/>
    <n v="19"/>
    <s v="#Repeat Borrower, #Trees, #Elderly, #Parent"/>
    <s v="male"/>
    <s v="bullet"/>
    <d v="2016-10-31T00:00:00"/>
    <x v="0"/>
    <s v="low"/>
  </r>
  <r>
    <n v="1177485"/>
    <n v="5000"/>
    <n v="5000"/>
    <s v="Embroidery"/>
    <x v="11"/>
    <s v="to buy embroidery raw material such as stones, gum, clothes, thread, etc. to complete more orders and expand her embroidery business."/>
    <x v="3"/>
    <s v="Multan"/>
    <s v="PKR"/>
    <n v="2470"/>
    <d v="2016-10-31T06:59:39"/>
    <d v="2016-10-21T09:00:00"/>
    <d v="2016-12-07T00:39:31"/>
    <n v="140"/>
    <n v="13"/>
    <s v="#Fabrics, #Repeat Borrower, #Woman Owned Biz, user_favorite"/>
    <s v="female"/>
    <s v="monthly"/>
    <d v="2016-10-31T00:00:00"/>
    <x v="0"/>
    <s v="low"/>
  </r>
  <r>
    <n v="1178115"/>
    <n v="1750"/>
    <n v="1750"/>
    <s v="Home Appliances"/>
    <x v="9"/>
    <s v="to buy a water filter to provide safe drinking water for her family."/>
    <x v="4"/>
    <s v="Kampot"/>
    <s v="KHR"/>
    <n v="3110"/>
    <d v="2016-11-01T04:36:51"/>
    <d v="2016-10-24T09:00:00"/>
    <d v="2016-11-19T00:07:23"/>
    <n v="80"/>
    <n v="1"/>
    <s v="#Technology, #Health and Sanitation, #Eco-friendly"/>
    <s v="male, female, female, female"/>
    <s v="monthly"/>
    <d v="2016-11-01T00:00:00"/>
    <x v="0"/>
    <s v="low"/>
  </r>
  <r>
    <n v="1178356"/>
    <n v="9000"/>
    <n v="9000"/>
    <s v="Food Market"/>
    <x v="1"/>
    <s v="to pay for additional cartons of biscuits, sweets, and milk to sell."/>
    <x v="8"/>
    <s v="Freetown Central"/>
    <s v="SLL"/>
    <n v="1480"/>
    <d v="2016-11-01T14:50:03"/>
    <d v="2016-10-21T09:00:00"/>
    <d v="2016-12-09T16:12:19"/>
    <n v="80"/>
    <n v="34"/>
    <s v="#Woman Owned Biz, #Parent, #Schooling, #Supporting Family"/>
    <s v="female, female, female, female, male"/>
    <s v="monthly"/>
    <d v="2016-11-01T00:00:00"/>
    <x v="0"/>
    <s v="low"/>
  </r>
  <r>
    <n v="1178481"/>
    <n v="25250"/>
    <n v="25250"/>
    <s v="Retail"/>
    <x v="3"/>
    <s v="to buy lipsticks, blushes, eye shadows, deodorants, lotions, pants, blouses, skirts, and condiments for mole sauce."/>
    <x v="44"/>
    <s v="Las Flores, Tierra Blanca, Veracruz"/>
    <s v="MXN"/>
    <n v="1300"/>
    <d v="2016-11-02T00:49:21"/>
    <d v="2016-10-18T09:00:00"/>
    <d v="2016-11-06T22:57:16"/>
    <n v="70"/>
    <n v="19"/>
    <s v="#Repeat Borrower, #Woman Owned Biz, user_favorite"/>
    <s v="female, female, female, female, female, female, female"/>
    <s v="monthly"/>
    <d v="2016-11-01T00:00:00"/>
    <x v="0"/>
    <s v="low"/>
  </r>
  <r>
    <n v="1178164"/>
    <n v="4000"/>
    <n v="4000"/>
    <s v="Fruits &amp; Vegetables"/>
    <x v="1"/>
    <s v="to buy more watermelons."/>
    <x v="1"/>
    <s v="Kilifi"/>
    <s v="KES"/>
    <n v="1380"/>
    <d v="2016-11-01T05:58:41"/>
    <d v="2016-10-28T09:00:00"/>
    <d v="2016-12-16T21:42:52"/>
    <n v="140"/>
    <n v="15"/>
    <s v="#Woman Owned Biz, #Repeat Borrower, #Vegan"/>
    <s v="female"/>
    <s v="monthly"/>
    <d v="2016-11-01T00:00:00"/>
    <x v="0"/>
    <s v="low"/>
  </r>
  <r>
    <n v="1178083"/>
    <n v="47750"/>
    <n v="47750"/>
    <s v="Clothing"/>
    <x v="7"/>
    <s v="to buy various items of clothing to sell."/>
    <x v="19"/>
    <s v="Mariano R. Alonso"/>
    <s v="PYG"/>
    <n v="580"/>
    <d v="2016-11-01T03:32:16"/>
    <d v="2016-09-30T09:00:00"/>
    <d v="2016-11-03T12:32:03"/>
    <n v="60"/>
    <n v="11"/>
    <s v="#Woman Owned Biz"/>
    <s v="female, female, female, female, female, female, female, female, female, female, female, female, female, female, female, female, female, female, female, female, female, female"/>
    <s v="irregular"/>
    <d v="2016-11-01T00:00:00"/>
    <x v="0"/>
    <s v="low"/>
  </r>
  <r>
    <n v="1178110"/>
    <n v="5500"/>
    <n v="5500"/>
    <s v="Higher education costs"/>
    <x v="5"/>
    <s v="pay university fees."/>
    <x v="19"/>
    <s v="Coronel Oviedo"/>
    <s v="PYG"/>
    <n v="580"/>
    <d v="2016-11-01T04:33:50"/>
    <d v="2016-09-30T09:00:00"/>
    <d v="2016-11-04T11:14:11"/>
    <n v="150"/>
    <n v="20"/>
    <s v="#Repeat Borrower, #Schooling, #Female Education, user_favorite, user_favorite, user_favorite"/>
    <s v="female"/>
    <s v="monthly"/>
    <d v="2016-11-01T00:00:00"/>
    <x v="0"/>
    <s v="low"/>
  </r>
  <r>
    <n v="1178190"/>
    <n v="4000"/>
    <n v="4000"/>
    <s v="Cereals"/>
    <x v="1"/>
    <s v="to buy cereals."/>
    <x v="1"/>
    <s v="Bomet"/>
    <s v="KES"/>
    <n v="1560"/>
    <d v="2016-11-01T07:20:13"/>
    <d v="2016-10-27T09:00:00"/>
    <d v="2016-12-08T18:38:03"/>
    <n v="140"/>
    <n v="16"/>
    <s v="#Woman Owned Biz, #Parent"/>
    <s v="female"/>
    <s v="monthly"/>
    <d v="2016-11-01T00:00:00"/>
    <x v="0"/>
    <s v="low"/>
  </r>
  <r>
    <n v="1178199"/>
    <n v="4000"/>
    <n v="4000"/>
    <s v="Vehicle Repairs"/>
    <x v="2"/>
    <s v="to purchase more equipment such as screws, nails and spare parts in order for her son to provide better services to his customers."/>
    <x v="3"/>
    <s v="Haripur"/>
    <s v="PKR"/>
    <n v="2450"/>
    <d v="2016-11-01T07:41:48"/>
    <d v="2016-10-22T09:00:00"/>
    <d v="2016-12-08T20:49:45"/>
    <n v="140"/>
    <n v="15"/>
    <s v="#Elderly"/>
    <s v="female"/>
    <s v="monthly"/>
    <d v="2016-11-01T00:00:00"/>
    <x v="0"/>
    <s v="low"/>
  </r>
  <r>
    <n v="1178304"/>
    <n v="10750"/>
    <n v="10750"/>
    <s v="Clothing Sales"/>
    <x v="7"/>
    <s v="to pay for additional bales of clothing materials to sell"/>
    <x v="8"/>
    <s v="Freetown Central"/>
    <s v="SLL"/>
    <n v="1480"/>
    <d v="2016-11-01T11:32:43"/>
    <d v="2016-10-21T09:00:00"/>
    <d v="2016-12-09T01:08:09"/>
    <n v="80"/>
    <n v="39"/>
    <s v="#Eco-friendly, #Parent, #Schooling, #Woman Owned Biz, user_favorite, user_favorite"/>
    <s v="female, female, female, female"/>
    <s v="monthly"/>
    <d v="2016-11-01T00:00:00"/>
    <x v="0"/>
    <s v="low"/>
  </r>
  <r>
    <n v="1178506"/>
    <n v="1250"/>
    <n v="1250"/>
    <s v="Home Appliances"/>
    <x v="9"/>
    <s v="to buy a water filter to provide safe drinking water for their family."/>
    <x v="4"/>
    <s v="Kompong Thom"/>
    <s v="KHR"/>
    <n v="3110"/>
    <d v="2016-11-02T02:51:52"/>
    <d v="2016-10-25T09:00:00"/>
    <d v="2016-11-18T09:47:05"/>
    <n v="80"/>
    <n v="3"/>
    <s v="#Technology, #Health and Sanitation, #Eco-friendly"/>
    <s v="female, female, female"/>
    <s v="monthly"/>
    <d v="2016-11-02T00:00:00"/>
    <x v="0"/>
    <s v="low"/>
  </r>
  <r>
    <n v="1178657"/>
    <n v="1500"/>
    <n v="1500"/>
    <s v="Home Energy"/>
    <x v="9"/>
    <s v="to buy a solar lantern."/>
    <x v="1"/>
    <s v="Chuka"/>
    <s v="KES"/>
    <n v="1560"/>
    <d v="2016-11-02T08:45:21"/>
    <d v="2016-10-28T09:00:00"/>
    <d v="2016-11-13T20:28:07"/>
    <n v="140"/>
    <n v="4"/>
    <s v="#Technology, #Eco-friendly, #Health and Sanitation, #Parent, user_favorite"/>
    <s v="female"/>
    <s v="monthly"/>
    <d v="2016-11-02T00:00:00"/>
    <x v="0"/>
    <s v="low"/>
  </r>
  <r>
    <n v="1178596"/>
    <n v="3750"/>
    <n v="3750"/>
    <s v="Food Stall"/>
    <x v="1"/>
    <s v="to buy different ingredients for her food vending such as rice, pork, rice, chicken, beef, fish, condiments, spices, etc."/>
    <x v="0"/>
    <s v="Payatas-B, Commonwealth, Quezon City"/>
    <s v="PHP"/>
    <n v="1440"/>
    <d v="2016-11-02T06:43:13"/>
    <d v="2016-10-21T09:00:00"/>
    <d v="2016-11-11T02:10:57"/>
    <n v="80"/>
    <n v="7"/>
    <s v="#Woman Owned Biz, #Repeat Borrower, user_favorite"/>
    <s v="female"/>
    <s v="irregular"/>
    <d v="2016-11-02T00:00:00"/>
    <x v="0"/>
    <s v="low"/>
  </r>
  <r>
    <n v="1178659"/>
    <n v="4000"/>
    <n v="4000"/>
    <s v="Used Clothing"/>
    <x v="7"/>
    <s v="to buy two bales of second-hand hats."/>
    <x v="66"/>
    <s v=""/>
    <s v="MGA"/>
    <n v="4430"/>
    <d v="2016-11-02T08:49:08"/>
    <d v="2016-10-10T09:00:00"/>
    <d v="2016-11-22T03:51:58"/>
    <n v="110"/>
    <n v="16"/>
    <s v="#Repeat Borrower, #Eco-friendly, #Woman Owned Biz"/>
    <s v="female"/>
    <s v="monthly"/>
    <d v="2016-11-02T00:00:00"/>
    <x v="0"/>
    <s v="low"/>
  </r>
  <r>
    <n v="1178859"/>
    <n v="1750"/>
    <n v="1750"/>
    <s v="Personal Expenses"/>
    <x v="9"/>
    <s v="to meet urgent household needs such as food and clothing"/>
    <x v="58"/>
    <s v="Kaduna"/>
    <s v="NGN"/>
    <n v="2880"/>
    <d v="2016-11-02T12:28:04"/>
    <d v="2016-11-30T09:00:00"/>
    <d v="2016-11-18T06:28:37"/>
    <n v="150"/>
    <n v="7"/>
    <s v="#Vegan, #Repeat Borrower, #Parent"/>
    <s v="male"/>
    <s v="bullet"/>
    <d v="2016-11-02T00:00:00"/>
    <x v="0"/>
    <s v="low"/>
  </r>
  <r>
    <n v="1178605"/>
    <n v="5000"/>
    <n v="5000"/>
    <s v="General Store"/>
    <x v="3"/>
    <s v="to buy items to sell, like canned goods, personal care products, rice, sugar, soap, and other groceries."/>
    <x v="0"/>
    <s v="Roxas City, Capiz"/>
    <s v="PHP"/>
    <n v="1450"/>
    <d v="2016-11-02T07:07:19"/>
    <d v="2016-10-14T09:00:00"/>
    <d v="2016-11-10T16:55:15"/>
    <n v="50"/>
    <n v="1"/>
    <s v=""/>
    <s v="female"/>
    <s v="irregular"/>
    <d v="2016-11-02T00:00:00"/>
    <x v="0"/>
    <s v="low"/>
  </r>
  <r>
    <n v="1178706"/>
    <n v="6250"/>
    <n v="10250"/>
    <s v="Food Production/Sales"/>
    <x v="1"/>
    <s v="to buy food products for sale and for additional insulation for her store."/>
    <x v="2"/>
    <s v="Khujand"/>
    <s v="TJS"/>
    <n v="630"/>
    <d v="2016-11-02T09:56:16"/>
    <d v="2016-10-19T09:00:00"/>
    <m/>
    <n v="200"/>
    <n v="15"/>
    <s v="#Single Parent, #Parent, #Woman Owned Biz, user_favorite"/>
    <s v="female"/>
    <s v="monthly"/>
    <d v="2016-11-02T00:00:00"/>
    <x v="1"/>
    <s v="low"/>
  </r>
  <r>
    <n v="1178958"/>
    <n v="2250"/>
    <n v="2250"/>
    <s v="Jewelry"/>
    <x v="3"/>
    <s v="to expand her women's accessories business."/>
    <x v="29"/>
    <s v="Alirajpur"/>
    <s v="INR"/>
    <n v="4280"/>
    <d v="2016-11-02T14:29:18"/>
    <d v="2016-10-20T09:00:00"/>
    <d v="2016-11-17T22:54:32"/>
    <n v="140"/>
    <n v="9"/>
    <s v="user_favorite"/>
    <s v="female"/>
    <s v="monthly"/>
    <d v="2016-11-02T00:00:00"/>
    <x v="0"/>
    <s v="low"/>
  </r>
  <r>
    <n v="1178933"/>
    <n v="5000"/>
    <n v="5000"/>
    <s v="Beauty Salon"/>
    <x v="2"/>
    <s v="to purchase chemicals and hair conditioners for her beauty salon business"/>
    <x v="1"/>
    <s v="Changamwe"/>
    <s v="KES"/>
    <n v="1640"/>
    <d v="2016-11-02T13:42:17"/>
    <d v="2016-10-26T09:00:00"/>
    <d v="2016-11-21T22:31:13"/>
    <n v="130"/>
    <n v="16"/>
    <s v="#Woman Owned Biz, #Parent, #Schooling"/>
    <s v="female"/>
    <s v="irregular"/>
    <d v="2016-11-02T00:00:00"/>
    <x v="0"/>
    <s v="low"/>
  </r>
  <r>
    <n v="1178685"/>
    <n v="2500"/>
    <n v="2500"/>
    <s v="Weaving"/>
    <x v="11"/>
    <s v="to pay for more fabric, thread, needles and other materials needed in rug-making."/>
    <x v="0"/>
    <s v="Payatas-B, Commonwealth, Quezon City"/>
    <s v="PHP"/>
    <n v="1440"/>
    <d v="2016-11-02T09:34:59"/>
    <d v="2016-10-25T09:00:00"/>
    <d v="2016-11-10T20:40:05"/>
    <n v="60"/>
    <n v="5"/>
    <s v="user_favorite, #Fabrics, #Woman Owned Biz, #Repeat Borrower"/>
    <s v="female"/>
    <s v="irregular"/>
    <d v="2016-11-02T00:00:00"/>
    <x v="0"/>
    <s v="low"/>
  </r>
  <r>
    <n v="1179325"/>
    <n v="6000"/>
    <n v="6000"/>
    <s v="Food Production/Sales"/>
    <x v="1"/>
    <s v="to buy bread, tomato sauce, boxes of canned tuna, plastic bags, containers, butter and mayonnaise."/>
    <x v="27"/>
    <s v="Toamua"/>
    <s v="WST"/>
    <n v="150"/>
    <d v="2016-11-03T08:09:23"/>
    <d v="2016-10-06T09:00:00"/>
    <d v="2016-11-22T02:24:41"/>
    <n v="140"/>
    <n v="24"/>
    <s v="#Woman Owned Biz, #Elderly, user_favorite"/>
    <s v="female"/>
    <s v="irregular"/>
    <d v="2016-11-03T00:00:00"/>
    <x v="0"/>
    <s v="low"/>
  </r>
  <r>
    <n v="1179577"/>
    <n v="2750"/>
    <n v="2750"/>
    <s v="Retail"/>
    <x v="3"/>
    <s v="increase her stock of merchandise."/>
    <x v="22"/>
    <s v="Douala"/>
    <s v="XAF"/>
    <n v="2170"/>
    <d v="2016-11-03T13:11:37"/>
    <d v="2016-10-25T09:00:00"/>
    <d v="2016-11-19T14:32:30"/>
    <n v="150"/>
    <n v="9"/>
    <s v="volunteer_like, #Woman Owned Biz, #Vegan, #Parent"/>
    <s v="female"/>
    <s v="monthly"/>
    <d v="2016-11-03T00:00:00"/>
    <x v="0"/>
    <s v="low"/>
  </r>
  <r>
    <n v="1179210"/>
    <n v="3250"/>
    <n v="8000"/>
    <s v="Food"/>
    <x v="1"/>
    <s v="to buy a box of chicken, a box of sausage, mushroom soy sauce, onions, plates, aluminum foil, bananas and a sack of rice."/>
    <x v="27"/>
    <s v="Vailele"/>
    <s v="WST"/>
    <n v="150"/>
    <d v="2016-11-03T06:36:18"/>
    <d v="2016-10-14T09:00:00"/>
    <m/>
    <n v="140"/>
    <n v="13"/>
    <s v="#Woman Owned Biz, #Parent, user_favorite"/>
    <s v="female"/>
    <s v="irregular"/>
    <d v="2016-11-03T00:00:00"/>
    <x v="1"/>
    <s v="low"/>
  </r>
  <r>
    <n v="1179281"/>
    <n v="6000"/>
    <n v="6000"/>
    <s v="Agriculture"/>
    <x v="0"/>
    <s v="to buy taro roots (seedlings), banana tubers (seedlings), a wheelbarrow, rake, shovel, water tank, and gloves."/>
    <x v="27"/>
    <s v="Fasitoo Tai"/>
    <s v="WST"/>
    <n v="150"/>
    <d v="2016-11-03T07:29:16"/>
    <d v="2016-10-06T09:00:00"/>
    <d v="2016-12-17T20:34:52"/>
    <n v="140"/>
    <n v="22"/>
    <s v="#Woman Owned Biz, #Trees, #Parent, #Biz Durable Asset, user_favorite, #Vegan, user_favorite, user_favorite, user_favorite"/>
    <s v="female"/>
    <s v="irregular"/>
    <d v="2016-11-03T00:00:00"/>
    <x v="0"/>
    <s v="low"/>
  </r>
  <r>
    <n v="1179489"/>
    <n v="6750"/>
    <n v="31000"/>
    <s v="Farming"/>
    <x v="0"/>
    <s v="to buy taro roots (seedlings), banana tube (seedlings), a wheelbarrow, rake, shovel, water tank, and hand gloves."/>
    <x v="27"/>
    <s v="Moataa"/>
    <s v="WST"/>
    <n v="150"/>
    <d v="2016-11-03T10:17:37"/>
    <d v="2016-10-14T09:00:00"/>
    <m/>
    <n v="140"/>
    <n v="27"/>
    <s v="#Trees, #Parent, #Woman Owned Biz, #Biz Durable Asset, user_favorite, #Vegan"/>
    <s v="female"/>
    <s v="irregular"/>
    <d v="2016-11-03T00:00:00"/>
    <x v="1"/>
    <s v="low"/>
  </r>
  <r>
    <n v="1179234"/>
    <n v="1750"/>
    <n v="1750"/>
    <s v="Pigs"/>
    <x v="0"/>
    <s v="to buy feeds and other supplies to raise her pigs."/>
    <x v="0"/>
    <s v="Banga, Aklan"/>
    <s v="PHP"/>
    <n v="1450"/>
    <d v="2016-11-03T06:59:05"/>
    <d v="2016-10-07T09:00:00"/>
    <d v="2016-11-12T01:55:13"/>
    <n v="70"/>
    <n v="1"/>
    <s v=""/>
    <s v="female"/>
    <s v="irregular"/>
    <d v="2016-11-03T00:00:00"/>
    <x v="0"/>
    <s v="low"/>
  </r>
  <r>
    <n v="1179652"/>
    <n v="3500"/>
    <n v="3500"/>
    <s v="Farming"/>
    <x v="0"/>
    <s v="to buy fertilizers, pesticides, and good quality seeds."/>
    <x v="1"/>
    <s v="Kapsowar"/>
    <s v="KES"/>
    <n v="1560"/>
    <d v="2016-11-03T14:35:31"/>
    <d v="2016-10-29T09:00:00"/>
    <d v="2016-12-14T17:39:52"/>
    <n v="140"/>
    <n v="1"/>
    <s v=""/>
    <s v="male"/>
    <s v="monthly"/>
    <d v="2016-11-03T00:00:00"/>
    <x v="0"/>
    <s v="low"/>
  </r>
  <r>
    <n v="1179843"/>
    <n v="2250"/>
    <n v="2250"/>
    <s v="Pigs"/>
    <x v="0"/>
    <s v="to purchase additional sacks of feeds for her pigs"/>
    <x v="0"/>
    <s v="Cauayan, Negros Occidental"/>
    <s v="PHP"/>
    <n v="1450"/>
    <d v="2016-11-04T02:33:11"/>
    <d v="2016-10-06T09:00:00"/>
    <d v="2016-11-19T19:05:47"/>
    <n v="130"/>
    <n v="9"/>
    <s v="#Elderly, #Repeat Borrower, #Woman Owned Biz, #Animals, #Parent"/>
    <s v="female"/>
    <s v="irregular"/>
    <d v="2016-11-04T00:00:00"/>
    <x v="0"/>
    <s v="low"/>
  </r>
  <r>
    <n v="1180142"/>
    <n v="3250"/>
    <n v="3250"/>
    <s v="Cereals"/>
    <x v="1"/>
    <s v="to purchase additional sacks of rice to sell."/>
    <x v="0"/>
    <s v="Hinobaan, Negros Occidental"/>
    <s v="PHP"/>
    <n v="1450"/>
    <d v="2016-11-04T08:45:04"/>
    <d v="2016-10-06T09:00:00"/>
    <d v="2016-11-13T23:40:13"/>
    <n v="70"/>
    <n v="1"/>
    <s v=""/>
    <s v="female"/>
    <s v="irregular"/>
    <d v="2016-11-04T00:00:00"/>
    <x v="0"/>
    <s v="low"/>
  </r>
  <r>
    <n v="1180140"/>
    <n v="5250"/>
    <n v="8500"/>
    <s v="Fish Selling"/>
    <x v="1"/>
    <s v="to buy more sea foods to sell."/>
    <x v="0"/>
    <s v="Pontevedra, Negros Occidental"/>
    <s v="PHP"/>
    <n v="1450"/>
    <d v="2016-11-04T08:44:42"/>
    <d v="2016-10-27T09:00:00"/>
    <m/>
    <n v="140"/>
    <n v="10"/>
    <s v="#Parent, #Woman Owned Biz, #Repeat Borrower"/>
    <s v="female"/>
    <s v="irregular"/>
    <d v="2016-11-04T00:00:00"/>
    <x v="1"/>
    <s v="low"/>
  </r>
  <r>
    <n v="1180342"/>
    <n v="12750"/>
    <n v="12750"/>
    <s v="Personal Medical Expenses"/>
    <x v="13"/>
    <s v="to purchase medicines for her treatment at the medical clinic."/>
    <x v="2"/>
    <s v="Zafarabad"/>
    <s v="TJS"/>
    <n v="1000"/>
    <d v="2016-11-04T12:06:39"/>
    <d v="2016-10-07T09:00:00"/>
    <d v="2016-12-12T03:02:45"/>
    <n v="200"/>
    <n v="31"/>
    <s v="#Repeat Borrower, #Health and Sanitation, #Parent, user_favorite"/>
    <s v="female"/>
    <s v="monthly"/>
    <d v="2016-11-04T00:00:00"/>
    <x v="0"/>
    <s v="low"/>
  </r>
  <r>
    <n v="1180200"/>
    <n v="7250"/>
    <n v="7250"/>
    <s v="Personal Housing Expenses"/>
    <x v="4"/>
    <s v="to purchase galvanized roof and bunch of bananas for snack vending."/>
    <x v="0"/>
    <s v="oroquieta"/>
    <s v="PHP"/>
    <n v="1260"/>
    <d v="2016-11-04T09:14:37"/>
    <d v="2016-10-05T09:00:00"/>
    <d v="2016-12-13T22:25:05"/>
    <n v="130"/>
    <n v="26"/>
    <s v="#Repair Renew Replace, #Woman Owned Biz, user_favorite"/>
    <s v="female"/>
    <s v="monthly"/>
    <d v="2016-11-04T00:00:00"/>
    <x v="0"/>
    <s v="low"/>
  </r>
  <r>
    <n v="1179811"/>
    <n v="6500"/>
    <n v="6500"/>
    <s v="Personal Medical Expenses"/>
    <x v="13"/>
    <s v="his father to recover his sight."/>
    <x v="44"/>
    <s v="Monterrey"/>
    <s v="MXN"/>
    <n v="3570"/>
    <d v="2016-11-04T01:43:36"/>
    <d v="2016-10-05T09:00:00"/>
    <d v="2016-12-01T14:11:46"/>
    <n v="140"/>
    <n v="25"/>
    <s v="#Health and Sanitation, #Parent, #Supporting Family, user_favorite, user_favorite, user_favorite"/>
    <s v="male"/>
    <s v="monthly"/>
    <d v="2016-11-04T00:00:00"/>
    <x v="0"/>
    <s v="low"/>
  </r>
  <r>
    <n v="1180255"/>
    <n v="1500"/>
    <n v="1500"/>
    <s v="Pigs"/>
    <x v="0"/>
    <s v="to buy feeds, vitamins, and other supplies to raise her livestock"/>
    <x v="0"/>
    <s v="Sogod Leyte"/>
    <s v="PHP"/>
    <n v="1450"/>
    <d v="2016-11-04T09:54:14"/>
    <d v="2016-10-10T09:00:00"/>
    <d v="2016-11-14T03:44:24"/>
    <n v="80"/>
    <n v="1"/>
    <s v=""/>
    <s v="female"/>
    <s v="irregular"/>
    <d v="2016-11-04T00:00:00"/>
    <x v="0"/>
    <s v="low"/>
  </r>
  <r>
    <n v="1180006"/>
    <n v="1750"/>
    <n v="1750"/>
    <s v="Food Production/Sales"/>
    <x v="1"/>
    <s v="to buy ingredients such as, vegetable, spices, and other supplies needed in her business"/>
    <x v="0"/>
    <s v="Calbayog City, Samar"/>
    <s v="PHP"/>
    <n v="1450"/>
    <d v="2016-11-04T05:45:33"/>
    <d v="2016-10-07T09:00:00"/>
    <d v="2016-11-13T20:33:13"/>
    <n v="70"/>
    <n v="2"/>
    <s v=""/>
    <s v="female"/>
    <s v="irregular"/>
    <d v="2016-11-04T00:00:00"/>
    <x v="0"/>
    <s v="low"/>
  </r>
  <r>
    <n v="1180568"/>
    <n v="4000"/>
    <n v="4000"/>
    <s v="Dairy"/>
    <x v="0"/>
    <s v="buy a dairy cow in order to sell the milk and also it will provide sustenance for her children."/>
    <x v="7"/>
    <s v="Usulután"/>
    <s v="USD"/>
    <n v="1990"/>
    <d v="2016-11-04T23:00:18"/>
    <d v="2016-10-27T09:00:00"/>
    <d v="2016-11-24T15:33:43"/>
    <n v="150"/>
    <n v="12"/>
    <s v="#Biz Durable Asset, #Animals, user_favorite, #Parent"/>
    <s v="female"/>
    <s v="monthly"/>
    <d v="2016-11-04T00:00:00"/>
    <x v="0"/>
    <s v="low"/>
  </r>
  <r>
    <n v="1180055"/>
    <n v="2500"/>
    <n v="2500"/>
    <s v="Tailoring"/>
    <x v="2"/>
    <s v="to buy more stock of tailoring materials"/>
    <x v="1"/>
    <s v="Kilifi"/>
    <s v="KES"/>
    <n v="1380"/>
    <d v="2016-11-04T06:52:50"/>
    <d v="2016-11-02T08:00:00"/>
    <d v="2016-11-21T17:13:51"/>
    <n v="140"/>
    <n v="9"/>
    <s v="#Fabrics, #Woman Owned Biz"/>
    <s v="female"/>
    <s v="monthly"/>
    <d v="2016-11-04T00:00:00"/>
    <x v="0"/>
    <s v="low"/>
  </r>
  <r>
    <n v="1179920"/>
    <n v="4750"/>
    <n v="4750"/>
    <s v="Personal Housing Expenses"/>
    <x v="4"/>
    <s v="to build a latrine that will improve the health of  her family."/>
    <x v="17"/>
    <s v="Tuyen Hoa, Quang Binh"/>
    <s v="VND"/>
    <n v="3940"/>
    <d v="2016-11-04T03:57:05"/>
    <d v="2016-10-23T09:00:00"/>
    <d v="2016-11-15T01:23:25"/>
    <n v="260"/>
    <n v="15"/>
    <s v="#Elderly, #Eco-friendly, user_favorite"/>
    <s v="female"/>
    <s v="monthly"/>
    <d v="2016-11-04T00:00:00"/>
    <x v="0"/>
    <s v="low"/>
  </r>
  <r>
    <n v="1180638"/>
    <n v="13000"/>
    <n v="13000"/>
    <s v="Poultry"/>
    <x v="0"/>
    <s v="to buy 300 broiler chickens to raise and later sell."/>
    <x v="7"/>
    <s v="Ciudad El Triunfo"/>
    <s v="USD"/>
    <n v="1990"/>
    <d v="2016-11-05T19:27:30"/>
    <d v="2016-10-26T09:00:00"/>
    <d v="2016-11-24T04:10:59"/>
    <n v="200"/>
    <n v="31"/>
    <s v="user_favorite, #Animals, #Woman Owned Biz, #Repeat Borrower, #Widowed, user_favorite, user_favorite"/>
    <s v="female"/>
    <s v="monthly"/>
    <d v="2016-11-05T00:00:00"/>
    <x v="0"/>
    <s v="low"/>
  </r>
  <r>
    <n v="1181989"/>
    <n v="50000"/>
    <n v="50000"/>
    <s v="Restaurant"/>
    <x v="1"/>
    <s v=" me improve packaging as well as expand my business revenue through marketing."/>
    <x v="37"/>
    <s v=""/>
    <s v="USD"/>
    <m/>
    <d v="2016-11-06T12:28:26"/>
    <d v="2016-11-21T22:12:12"/>
    <d v="2016-11-17T18:09:33"/>
    <n v="240"/>
    <n v="84"/>
    <s v="user_favorite, user_favorite, user_favorite, user_favorite"/>
    <s v="female"/>
    <s v="monthly"/>
    <d v="2016-11-06T00:00:00"/>
    <x v="0"/>
    <s v="high"/>
  </r>
  <r>
    <n v="1180912"/>
    <n v="10000"/>
    <n v="10000"/>
    <s v="Farming"/>
    <x v="0"/>
    <s v="to pay for the farmland rent fee."/>
    <x v="4"/>
    <s v="Kampong Cham"/>
    <s v="USD"/>
    <n v="1060"/>
    <d v="2016-11-07T06:42:14"/>
    <d v="2016-11-02T08:00:00"/>
    <d v="2016-11-27T02:07:00"/>
    <n v="260"/>
    <n v="27"/>
    <s v=""/>
    <s v="female"/>
    <s v="monthly"/>
    <d v="2016-11-07T00:00:00"/>
    <x v="0"/>
    <s v="low"/>
  </r>
  <r>
    <n v="1180846"/>
    <n v="4250"/>
    <n v="4250"/>
    <s v="Beauty Salon"/>
    <x v="2"/>
    <s v="to buy 41 packets of hair extensions, 30 braids, and 24 lengths of African print cloth (pagne)."/>
    <x v="41"/>
    <s v="Adidogomé"/>
    <s v="XOF"/>
    <n v="2960"/>
    <d v="2016-11-07T04:32:31"/>
    <d v="2016-10-17T09:00:00"/>
    <d v="2016-12-13T01:38:07"/>
    <n v="120"/>
    <n v="17"/>
    <s v="#Fabrics, #Woman Owned Biz, user_favorite, user_favorite"/>
    <s v="female"/>
    <s v="irregular"/>
    <d v="2016-11-07T00:00:00"/>
    <x v="0"/>
    <s v="low"/>
  </r>
  <r>
    <n v="1181278"/>
    <n v="8250"/>
    <n v="8250"/>
    <s v="Farming"/>
    <x v="0"/>
    <s v="to buy certified seed potatoes to grow."/>
    <x v="24"/>
    <s v="La Esperanza, Intibuca"/>
    <s v="HNL"/>
    <n v="2010"/>
    <d v="2016-11-07T17:56:12"/>
    <d v="2016-10-28T09:00:00"/>
    <d v="2016-11-09T21:48:21"/>
    <n v="140"/>
    <n v="22"/>
    <s v="#Single"/>
    <s v="female, female, female"/>
    <s v="bullet"/>
    <d v="2016-11-07T00:00:00"/>
    <x v="0"/>
    <s v="low"/>
  </r>
  <r>
    <n v="1181193"/>
    <n v="15000"/>
    <n v="15000"/>
    <s v="Cosmetics Sales"/>
    <x v="3"/>
    <s v="to start selling beauty cosmetics and accessories in her beauty salon to increase her acquired income."/>
    <x v="40"/>
    <s v="Aley"/>
    <s v="USD"/>
    <n v="770"/>
    <d v="2016-11-07T14:17:48"/>
    <d v="2016-10-26T09:00:00"/>
    <d v="2016-12-15T10:44:08"/>
    <n v="170"/>
    <n v="26"/>
    <s v="#Parent, user_favorite, #Woman Owned Biz"/>
    <s v="female"/>
    <s v="monthly"/>
    <d v="2016-11-07T00:00:00"/>
    <x v="0"/>
    <s v="low"/>
  </r>
  <r>
    <n v="1181126"/>
    <n v="1500"/>
    <n v="5000"/>
    <s v="Hardware"/>
    <x v="3"/>
    <s v="to add stock of paint."/>
    <x v="1"/>
    <s v="Bungoma"/>
    <s v="KES"/>
    <n v="3860"/>
    <d v="2016-11-07T11:25:49"/>
    <d v="2016-10-24T09:00:00"/>
    <m/>
    <n v="140"/>
    <n v="6"/>
    <s v="#Parent, #Woman Owned Biz, #Schooling, #Supporting Family"/>
    <s v="female"/>
    <s v="irregular"/>
    <d v="2016-11-07T00:00:00"/>
    <x v="1"/>
    <s v="low"/>
  </r>
  <r>
    <n v="1181191"/>
    <n v="20000"/>
    <n v="20000"/>
    <s v="Primary/secondary school costs"/>
    <x v="5"/>
    <s v="to pay for her children's school tuition fees."/>
    <x v="40"/>
    <s v="Nabatieh"/>
    <s v="USD"/>
    <n v="770"/>
    <d v="2016-11-07T14:09:15"/>
    <d v="2016-10-26T09:00:00"/>
    <d v="2016-12-12T15:57:19"/>
    <n v="180"/>
    <n v="72"/>
    <s v="#Parent, #Schooling, user_favorite, user_favorite"/>
    <s v="female"/>
    <s v="monthly"/>
    <d v="2016-11-07T00:00:00"/>
    <x v="0"/>
    <s v="high"/>
  </r>
  <r>
    <n v="1181646"/>
    <n v="10500"/>
    <n v="15000"/>
    <s v="Personal Housing Expenses"/>
    <x v="4"/>
    <s v="to expand her house and build another room."/>
    <x v="23"/>
    <s v="Nablus"/>
    <s v="USD"/>
    <n v="4620"/>
    <d v="2016-11-08T09:34:06"/>
    <d v="2016-11-06T08:00:00"/>
    <m/>
    <n v="280"/>
    <n v="7"/>
    <s v="#Repair Renew Replace"/>
    <s v="female"/>
    <s v="monthly"/>
    <d v="2016-11-08T00:00:00"/>
    <x v="1"/>
    <s v="low"/>
  </r>
  <r>
    <n v="1181670"/>
    <n v="1250"/>
    <n v="15000"/>
    <s v="Consumer Goods"/>
    <x v="9"/>
    <s v="to paint her house and buy furniture."/>
    <x v="23"/>
    <s v="Nablus"/>
    <s v="USD"/>
    <n v="4620"/>
    <d v="2016-11-08T10:10:59"/>
    <d v="2016-11-06T08:00:00"/>
    <m/>
    <n v="280"/>
    <n v="5"/>
    <s v="#Parent, #Repair Renew Replace"/>
    <s v="female"/>
    <s v="monthly"/>
    <d v="2016-11-08T00:00:00"/>
    <x v="1"/>
    <s v="low"/>
  </r>
  <r>
    <n v="1184753"/>
    <n v="100000"/>
    <n v="100000"/>
    <s v="Clothing"/>
    <x v="7"/>
    <s v="us to produce our 2017 inventory, upgrade our business structure to reflect our growth, cover two of the early season market entry fees, and further invest in our social media marketing plan."/>
    <x v="37"/>
    <s v=""/>
    <s v="USD"/>
    <m/>
    <d v="2016-11-09T00:16:34"/>
    <d v="2016-12-21T02:05:33"/>
    <d v="2016-12-17T17:31:27"/>
    <n v="360"/>
    <n v="95"/>
    <s v="user_favorite, user_favorite, user_favorite, user_favorite, user_favorite, user_favorite, user_favorite, user_favorite"/>
    <s v="female"/>
    <s v="monthly"/>
    <d v="2016-11-08T00:00:00"/>
    <x v="0"/>
    <s v="high"/>
  </r>
  <r>
    <n v="1181763"/>
    <n v="10000"/>
    <n v="10000"/>
    <s v="Beauty Salon"/>
    <x v="2"/>
    <s v="to increase her merchandise with new cosmetics with winter colors to better satisfy her customers demands"/>
    <x v="40"/>
    <s v="Nabatieh"/>
    <s v="USD"/>
    <n v="770"/>
    <d v="2016-11-08T12:52:32"/>
    <d v="2016-10-24T09:00:00"/>
    <d v="2016-12-08T21:22:06"/>
    <n v="150"/>
    <n v="22"/>
    <s v="#Parent, user_favorite, #Woman Owned Biz"/>
    <s v="female"/>
    <s v="monthly"/>
    <d v="2016-11-08T00:00:00"/>
    <x v="0"/>
    <s v="low"/>
  </r>
  <r>
    <n v="1181681"/>
    <n v="4250"/>
    <n v="4250"/>
    <s v="General Store"/>
    <x v="3"/>
    <s v="to buy more groceries to sell."/>
    <x v="0"/>
    <s v="Sagay, Negros Occidental"/>
    <s v="PHP"/>
    <n v="1450"/>
    <d v="2016-11-08T10:33:55"/>
    <d v="2016-10-27T09:00:00"/>
    <d v="2016-11-16T17:26:09"/>
    <n v="80"/>
    <n v="3"/>
    <s v="#Woman Owned Biz, #Parent"/>
    <s v="female"/>
    <s v="irregular"/>
    <d v="2016-11-08T00:00:00"/>
    <x v="0"/>
    <s v="low"/>
  </r>
  <r>
    <n v="1181676"/>
    <n v="1000"/>
    <n v="15000"/>
    <s v="Personal Housing Expenses"/>
    <x v="4"/>
    <s v=" to paint her house and buy furniture."/>
    <x v="23"/>
    <s v="Nablus"/>
    <s v="USD"/>
    <n v="4620"/>
    <d v="2016-11-08T10:20:20"/>
    <d v="2016-11-06T08:00:00"/>
    <m/>
    <n v="280"/>
    <n v="4"/>
    <s v="#Parent, #Repair Renew Replace, user_favorite"/>
    <s v="female"/>
    <s v="monthly"/>
    <d v="2016-11-08T00:00:00"/>
    <x v="1"/>
    <s v="low"/>
  </r>
  <r>
    <n v="1181373"/>
    <n v="4750"/>
    <n v="4750"/>
    <s v="Personal Medical Expenses"/>
    <x v="13"/>
    <s v="to pay for the birth of his friend's baby."/>
    <x v="44"/>
    <s v="Monterrey"/>
    <s v="MXN"/>
    <n v="3570"/>
    <d v="2016-11-08T01:12:06"/>
    <d v="2016-10-10T09:00:00"/>
    <d v="2016-12-06T18:18:44"/>
    <n v="140"/>
    <n v="13"/>
    <s v="#Single, #Health and Sanitation, user_favorite, user_favorite"/>
    <s v="male"/>
    <s v="monthly"/>
    <d v="2016-11-08T00:00:00"/>
    <x v="0"/>
    <s v="low"/>
  </r>
  <r>
    <n v="1181803"/>
    <n v="16250"/>
    <n v="16250"/>
    <s v="Services"/>
    <x v="2"/>
    <s v="increase her funds on hand to respond to her customers needs of sending/receiving money."/>
    <x v="54"/>
    <s v="Maputo"/>
    <s v="MZN"/>
    <n v="2100"/>
    <d v="2016-11-08T14:00:47"/>
    <d v="2016-11-03T08:00:00"/>
    <d v="2016-11-25T15:24:38"/>
    <n v="200"/>
    <n v="50"/>
    <s v="volunteer_pick, volunteer_like, #Woman Owned Biz, #Parent, #Single Parent, #Technology, user_favorite"/>
    <s v="female"/>
    <s v="bullet"/>
    <d v="2016-11-08T00:00:00"/>
    <x v="0"/>
    <s v="high"/>
  </r>
  <r>
    <n v="1182172"/>
    <n v="1250"/>
    <n v="1250"/>
    <s v="Motorcycle Transport"/>
    <x v="8"/>
    <s v="to purchase additional spare parts and tires."/>
    <x v="0"/>
    <s v="PIGCARANGAN, TUBOD, LANAO DEL NORTE"/>
    <s v="PHP"/>
    <n v="1360"/>
    <d v="2016-11-09T07:57:33"/>
    <d v="2016-10-25T09:00:00"/>
    <d v="2016-11-17T14:25:10"/>
    <n v="80"/>
    <n v="2"/>
    <s v="#Parent"/>
    <s v="male"/>
    <s v="monthly"/>
    <d v="2016-11-09T00:00:00"/>
    <x v="0"/>
    <s v="low"/>
  </r>
  <r>
    <n v="1182521"/>
    <n v="3000"/>
    <n v="3000"/>
    <s v="Clothing Sales"/>
    <x v="7"/>
    <s v="to buy blouses, shirts, skirts and more for women, men and children which will allow her to meet client demand in the shortest possible time."/>
    <x v="7"/>
    <s v=""/>
    <s v="USD"/>
    <n v="1670"/>
    <d v="2016-11-09T17:17:39"/>
    <d v="2016-10-14T09:00:00"/>
    <d v="2016-12-04T07:19:33"/>
    <n v="110"/>
    <n v="12"/>
    <s v="#Woman Owned Biz, #Repeat Borrower"/>
    <s v="female"/>
    <s v="monthly"/>
    <d v="2016-11-09T00:00:00"/>
    <x v="0"/>
    <s v="low"/>
  </r>
  <r>
    <n v="1182523"/>
    <n v="750"/>
    <n v="750"/>
    <s v="Food Production/Sales"/>
    <x v="1"/>
    <s v="to increase her stock of merchandise."/>
    <x v="39"/>
    <s v="Hinche"/>
    <s v="HTG"/>
    <n v="4420"/>
    <d v="2016-11-09T17:19:15"/>
    <d v="2016-10-21T09:00:00"/>
    <d v="2016-11-17T19:12:28"/>
    <n v="70"/>
    <n v="3"/>
    <s v="#Elderly"/>
    <s v="female"/>
    <s v="monthly"/>
    <d v="2016-11-09T00:00:00"/>
    <x v="0"/>
    <s v="low"/>
  </r>
  <r>
    <n v="1182318"/>
    <n v="2750"/>
    <n v="2750"/>
    <s v="Farming"/>
    <x v="0"/>
    <s v="Merlinda to purchase rice seed and pay for rice mill laborers' salaries."/>
    <x v="0"/>
    <s v="Hinigaran, Negros Occidental"/>
    <s v="PHP"/>
    <n v="1450"/>
    <d v="2016-11-09T10:28:44"/>
    <d v="2016-10-27T09:00:00"/>
    <d v="2016-11-22T01:27:42"/>
    <n v="110"/>
    <n v="11"/>
    <s v="#Woman Owned Biz, #Repeat Borrower, #Elderly, #Job Creator, #Vegan"/>
    <s v="female"/>
    <s v="irregular"/>
    <d v="2016-11-09T00:00:00"/>
    <x v="0"/>
    <s v="low"/>
  </r>
  <r>
    <n v="1181984"/>
    <n v="4250"/>
    <n v="4250"/>
    <s v="Personal Medical Expenses"/>
    <x v="13"/>
    <s v="to buy medicines for health maintenance"/>
    <x v="0"/>
    <s v="tudela"/>
    <s v="PHP"/>
    <n v="1260"/>
    <d v="2016-11-09T01:12:49"/>
    <d v="2016-10-10T09:00:00"/>
    <d v="2016-11-18T16:54:57"/>
    <n v="190"/>
    <n v="15"/>
    <s v="#Health and Sanitation, #Elderly"/>
    <s v="female"/>
    <s v="monthly"/>
    <d v="2016-11-09T00:00:00"/>
    <x v="0"/>
    <s v="low"/>
  </r>
  <r>
    <n v="1182251"/>
    <n v="5000"/>
    <n v="5000"/>
    <s v="Fruits &amp; Vegetables"/>
    <x v="1"/>
    <s v="to purchase sacks of fruits and coconuts for resale"/>
    <x v="1"/>
    <s v="Likoni"/>
    <s v="KES"/>
    <n v="1640"/>
    <d v="2016-11-09T09:24:10"/>
    <d v="2016-10-31T08:00:00"/>
    <d v="2016-11-22T15:47:09"/>
    <n v="140"/>
    <n v="8"/>
    <s v="#Woman Owned Biz, #Parent, #Schooling, #Vegan"/>
    <s v="female"/>
    <s v="irregular"/>
    <d v="2016-11-09T00:00:00"/>
    <x v="0"/>
    <s v="low"/>
  </r>
  <r>
    <n v="1182582"/>
    <n v="6250"/>
    <n v="9000"/>
    <s v="Personal Products Sales"/>
    <x v="3"/>
    <s v="to buy merchandise wholesale, such as decorative items and items for personal use."/>
    <x v="18"/>
    <s v="Itagui"/>
    <s v="COP"/>
    <n v="1770"/>
    <d v="2016-11-09T20:20:26"/>
    <d v="2016-10-10T09:00:00"/>
    <m/>
    <n v="260"/>
    <n v="8"/>
    <s v="#Woman Owned Biz, #Elderly"/>
    <s v="female"/>
    <s v="bullet"/>
    <d v="2016-11-09T00:00:00"/>
    <x v="1"/>
    <s v="low"/>
  </r>
  <r>
    <n v="1184793"/>
    <n v="80000"/>
    <n v="80000"/>
    <s v="Clothing"/>
    <x v="7"/>
    <s v=" us purchase inventory so we can fulfill large volume purchase orders from large retailers that are ready to buy."/>
    <x v="37"/>
    <s v=""/>
    <s v="USD"/>
    <m/>
    <d v="2016-11-09T04:16:05"/>
    <d v="2016-12-23T00:09:43"/>
    <d v="2016-12-21T01:25:50"/>
    <n v="360"/>
    <n v="101"/>
    <s v="user_favorite, #Eco-friendly, #First Loan, #Health and Sanitation, #Unique, #Fabrics, user_favorite, user_favorite, user_favorite, user_favorite, user_favorite"/>
    <s v="male"/>
    <s v="monthly"/>
    <d v="2016-11-09T00:00:00"/>
    <x v="0"/>
    <s v="high"/>
  </r>
  <r>
    <n v="1182117"/>
    <n v="3000"/>
    <n v="3000"/>
    <s v="Tailoring"/>
    <x v="2"/>
    <s v="to expand her tailoring micro-enterprise by purchasing fabrics, buttons, etc."/>
    <x v="29"/>
    <s v="Dhar"/>
    <s v="INR"/>
    <n v="4280"/>
    <d v="2016-11-09T06:28:32"/>
    <d v="2016-10-24T09:00:00"/>
    <d v="2016-11-18T13:25:52"/>
    <n v="140"/>
    <n v="10"/>
    <s v="#Fabrics"/>
    <s v="female"/>
    <s v="monthly"/>
    <d v="2016-11-09T00:00:00"/>
    <x v="0"/>
    <s v="low"/>
  </r>
  <r>
    <n v="1182643"/>
    <n v="8000"/>
    <n v="12250"/>
    <s v="Personal Housing Expenses"/>
    <x v="4"/>
    <s v="to improve her parents' house."/>
    <x v="44"/>
    <s v="Palenque, Chiapas"/>
    <s v="MXN"/>
    <n v="4590"/>
    <d v="2016-11-10T00:11:09"/>
    <d v="2016-11-03T08:00:00"/>
    <m/>
    <n v="250"/>
    <n v="20"/>
    <s v="#Repair Renew Replace, #Supporting Family, user_favorite"/>
    <s v="female"/>
    <s v="monthly"/>
    <d v="2016-11-09T00:00:00"/>
    <x v="1"/>
    <s v="low"/>
  </r>
  <r>
    <n v="1182351"/>
    <n v="13750"/>
    <n v="13750"/>
    <s v="Sewing"/>
    <x v="2"/>
    <s v="to buy a new sewing machine for her business."/>
    <x v="40"/>
    <s v="Khalde"/>
    <s v="LBP"/>
    <n v="4040"/>
    <d v="2016-11-09T11:17:15"/>
    <d v="2016-10-19T09:00:00"/>
    <d v="2016-12-01T02:00:05"/>
    <n v="180"/>
    <n v="49"/>
    <s v="#Biz Durable Asset, #Fabrics, user_favorite, user_favorite"/>
    <s v="female"/>
    <s v="monthly"/>
    <d v="2016-11-09T00:00:00"/>
    <x v="0"/>
    <s v="low"/>
  </r>
  <r>
    <n v="1182345"/>
    <n v="4000"/>
    <n v="4000"/>
    <s v="Food Market"/>
    <x v="1"/>
    <s v="to buy more cassava, tomatoes and garden eggs to meet customers' demands."/>
    <x v="9"/>
    <s v="Kasoa"/>
    <s v="GHS"/>
    <n v="2310"/>
    <d v="2016-11-09T11:09:43"/>
    <d v="2016-11-02T08:00:00"/>
    <d v="2016-11-17T23:24:05"/>
    <n v="70"/>
    <n v="12"/>
    <s v="user_favorite"/>
    <s v="female, female, female"/>
    <s v="irregular"/>
    <d v="2016-11-09T00:00:00"/>
    <x v="0"/>
    <s v="low"/>
  </r>
  <r>
    <n v="1182224"/>
    <n v="2750"/>
    <n v="2750"/>
    <s v="Food Production/Sales"/>
    <x v="1"/>
    <s v="to pay for more coconuts that she will sell."/>
    <x v="0"/>
    <s v="Montalban, Rizal"/>
    <s v="PHP"/>
    <n v="1440"/>
    <d v="2016-11-09T08:47:40"/>
    <d v="2016-10-11T09:00:00"/>
    <d v="2016-11-18T02:22:25"/>
    <n v="80"/>
    <n v="9"/>
    <s v=""/>
    <s v="female"/>
    <s v="irregular"/>
    <d v="2016-11-09T00:00:00"/>
    <x v="0"/>
    <s v="low"/>
  </r>
  <r>
    <n v="1183022"/>
    <n v="2000"/>
    <n v="2000"/>
    <s v="Farming"/>
    <x v="0"/>
    <s v="to buy an additional sheep. She hopes to increase her income and thus provide family needs such as food and school fees on time."/>
    <x v="1"/>
    <s v="Nakuru West"/>
    <s v="KES"/>
    <n v="3880"/>
    <d v="2016-11-10T10:02:42"/>
    <d v="2016-10-11T09:00:00"/>
    <d v="2016-11-18T18:07:07"/>
    <n v="140"/>
    <n v="7"/>
    <s v="#Animals"/>
    <s v="female, female"/>
    <s v="monthly"/>
    <d v="2016-11-10T00:00:00"/>
    <x v="0"/>
    <s v="low"/>
  </r>
  <r>
    <n v="1183278"/>
    <n v="6000"/>
    <n v="8000"/>
    <s v="Food Production/Sales"/>
    <x v="1"/>
    <s v="to buy corn, firewood, and liquid gas to stock up on supplies for the tortilla business to continue functioning."/>
    <x v="7"/>
    <s v=""/>
    <s v="USD"/>
    <n v="1670"/>
    <d v="2016-11-10T17:32:43"/>
    <d v="2016-10-19T09:00:00"/>
    <m/>
    <n v="140"/>
    <n v="22"/>
    <s v="#Woman Owned Biz, #Parent, user_favorite"/>
    <s v="female"/>
    <s v="monthly"/>
    <d v="2016-11-10T00:00:00"/>
    <x v="1"/>
    <s v="low"/>
  </r>
  <r>
    <n v="1182728"/>
    <n v="1250"/>
    <n v="1250"/>
    <s v="Transportation"/>
    <x v="8"/>
    <s v="to pay for motor spare parts and repair."/>
    <x v="0"/>
    <s v="Sindangan-Lagag, Sindangan, Zamboanga Del Norte"/>
    <s v="PHP"/>
    <n v="1260"/>
    <d v="2016-11-10T03:27:32"/>
    <d v="2016-10-10T09:00:00"/>
    <d v="2016-11-17T15:30:37"/>
    <n v="70"/>
    <n v="1"/>
    <s v=""/>
    <s v="female"/>
    <s v="monthly"/>
    <d v="2016-11-10T00:00:00"/>
    <x v="0"/>
    <s v="low"/>
  </r>
  <r>
    <n v="1182677"/>
    <n v="4000"/>
    <n v="4000"/>
    <s v="Entertainment"/>
    <x v="14"/>
    <s v="to buy an additional unit and pay for maintenance for her business."/>
    <x v="0"/>
    <s v="Banga, Aklan"/>
    <s v="PHP"/>
    <n v="1450"/>
    <d v="2016-11-10T01:52:18"/>
    <d v="2016-10-13T09:00:00"/>
    <d v="2016-11-17T08:55:13"/>
    <n v="80"/>
    <n v="1"/>
    <s v=""/>
    <s v="female"/>
    <s v="irregular"/>
    <d v="2016-11-10T00:00:00"/>
    <x v="0"/>
    <s v="low"/>
  </r>
  <r>
    <n v="1182900"/>
    <n v="3750"/>
    <n v="3750"/>
    <s v="Dairy"/>
    <x v="0"/>
    <s v="to expand her dairy business by buying goats."/>
    <x v="29"/>
    <s v="Surendranagar"/>
    <s v="INR"/>
    <n v="4280"/>
    <d v="2016-11-10T08:19:01"/>
    <d v="2016-10-24T09:00:00"/>
    <d v="2016-11-18T19:24:58"/>
    <n v="140"/>
    <n v="8"/>
    <s v="#Animals"/>
    <s v="female"/>
    <s v="monthly"/>
    <d v="2016-11-10T00:00:00"/>
    <x v="0"/>
    <s v="low"/>
  </r>
  <r>
    <n v="1182770"/>
    <n v="7750"/>
    <n v="7750"/>
    <s v="Pigs"/>
    <x v="0"/>
    <s v="to buy more piglets and pig feed in order to support on her pig-raising business and increase more income."/>
    <x v="4"/>
    <s v="Battambang province, Sangke district"/>
    <s v="KHR"/>
    <n v="2040"/>
    <d v="2016-11-10T04:59:29"/>
    <d v="2016-10-18T09:00:00"/>
    <d v="2016-11-20T16:41:00"/>
    <n v="140"/>
    <n v="27"/>
    <s v="#Animals"/>
    <s v="female, female"/>
    <s v="monthly"/>
    <d v="2016-11-10T00:00:00"/>
    <x v="0"/>
    <s v="low"/>
  </r>
  <r>
    <n v="1182913"/>
    <n v="4250"/>
    <n v="4250"/>
    <s v="Motorcycle Transport"/>
    <x v="8"/>
    <s v="for the maintenance of his motorcycle and also to purchase a freezer."/>
    <x v="0"/>
    <s v="San Fermin,Cauayan City,Isabela"/>
    <s v="PHP"/>
    <n v="1230"/>
    <d v="2016-11-10T08:27:41"/>
    <d v="2016-10-26T09:00:00"/>
    <d v="2016-11-19T03:05:51"/>
    <n v="80"/>
    <n v="9"/>
    <s v=""/>
    <s v="male"/>
    <s v="irregular"/>
    <d v="2016-11-10T00:00:00"/>
    <x v="0"/>
    <s v="low"/>
  </r>
  <r>
    <n v="1183332"/>
    <n v="3250"/>
    <n v="15000"/>
    <s v="Cattle"/>
    <x v="0"/>
    <s v="to purchase a pair of bulls."/>
    <x v="7"/>
    <s v="San Miguel"/>
    <s v="USD"/>
    <n v="1990"/>
    <d v="2016-11-10T22:28:19"/>
    <d v="2016-10-27T09:00:00"/>
    <m/>
    <n v="200"/>
    <n v="11"/>
    <s v="#Animals, #Elderly, #Repeat Borrower, #Widowed"/>
    <s v="female"/>
    <s v="monthly"/>
    <d v="2016-11-10T00:00:00"/>
    <x v="1"/>
    <s v="low"/>
  </r>
  <r>
    <n v="1183160"/>
    <n v="5750"/>
    <n v="5750"/>
    <s v="Tailoring"/>
    <x v="2"/>
    <s v="Binnaz to buy tulle."/>
    <x v="56"/>
    <s v=""/>
    <s v="TRY"/>
    <n v="1980"/>
    <d v="2016-11-10T12:54:37"/>
    <d v="2016-10-12T09:00:00"/>
    <d v="2016-11-18T18:51:56"/>
    <n v="70"/>
    <n v="21"/>
    <s v="#Woman Owned Biz, #Repeat Borrower, user_favorite"/>
    <s v="female"/>
    <s v="irregular"/>
    <d v="2016-11-10T00:00:00"/>
    <x v="0"/>
    <s v="low"/>
  </r>
  <r>
    <n v="1183273"/>
    <n v="3750"/>
    <n v="5000"/>
    <s v="General Store"/>
    <x v="3"/>
    <s v="to buy beverages, basic grains, sweets, etc. This way, she will have enough merchandise at accessible prices to satisfy the needs of her customers."/>
    <x v="7"/>
    <s v=""/>
    <s v="USD"/>
    <n v="1670"/>
    <d v="2016-11-10T17:19:13"/>
    <d v="2016-10-19T09:00:00"/>
    <m/>
    <n v="140"/>
    <n v="7"/>
    <s v="volunteer_pick, #Woman Owned Biz, #Parent, user_favorite"/>
    <s v="female"/>
    <s v="monthly"/>
    <d v="2016-11-10T00:00:00"/>
    <x v="1"/>
    <s v="low"/>
  </r>
  <r>
    <n v="1183272"/>
    <n v="3500"/>
    <n v="3500"/>
    <s v="Crafts"/>
    <x v="11"/>
    <s v="to buy threads to make and sell hammocks, and with the earnings to continue sending her children to study."/>
    <x v="7"/>
    <s v="Gotera"/>
    <s v="USD"/>
    <n v="1990"/>
    <d v="2016-11-10T17:17:38"/>
    <d v="2016-10-28T09:00:00"/>
    <d v="2016-11-12T14:52:48"/>
    <n v="150"/>
    <n v="13"/>
    <s v="volunteer_pick, #Fabrics"/>
    <s v="female"/>
    <s v="monthly"/>
    <d v="2016-11-10T00:00:00"/>
    <x v="0"/>
    <s v="low"/>
  </r>
  <r>
    <n v="1182842"/>
    <n v="3000"/>
    <n v="3000"/>
    <s v="Retail"/>
    <x v="3"/>
    <s v="to buy new merchandise such as women's shoes, blouses, dresses and pants."/>
    <x v="10"/>
    <s v="Rivas"/>
    <s v="USD"/>
    <n v="1760"/>
    <d v="2016-11-10T07:30:06"/>
    <d v="2016-10-22T09:00:00"/>
    <d v="2016-11-18T03:49:59"/>
    <n v="110"/>
    <n v="12"/>
    <s v="#Woman Owned Biz, user_favorite"/>
    <s v="female"/>
    <s v="monthly"/>
    <d v="2016-11-10T00:00:00"/>
    <x v="0"/>
    <s v="low"/>
  </r>
  <r>
    <n v="1183004"/>
    <n v="3000"/>
    <n v="3000"/>
    <s v="Food Stall"/>
    <x v="1"/>
    <s v="to purchase stock of goods like sugar, rice, maize and wheat flour, and cooking fat oil."/>
    <x v="1"/>
    <s v="Likoni"/>
    <s v="KES"/>
    <n v="1640"/>
    <d v="2016-11-10T09:42:12"/>
    <d v="2016-11-29T09:00:00"/>
    <d v="2016-11-18T05:25:06"/>
    <n v="130"/>
    <n v="11"/>
    <s v="#Woman Owned Biz, #Widowed"/>
    <s v="female"/>
    <s v="irregular"/>
    <d v="2016-11-10T00:00:00"/>
    <x v="0"/>
    <s v="low"/>
  </r>
  <r>
    <n v="1183438"/>
    <n v="17750"/>
    <n v="17750"/>
    <s v="Higher education costs"/>
    <x v="5"/>
    <s v="to pay his university fees from first to fourth year."/>
    <x v="4"/>
    <s v="Prey Veng Province"/>
    <s v="USD"/>
    <n v="90"/>
    <d v="2016-11-11T07:27:15"/>
    <d v="2016-11-10T09:00:00"/>
    <d v="2016-12-18T17:22:10"/>
    <n v="860"/>
    <n v="58"/>
    <s v="#Schooling, #Single, user_favorite"/>
    <s v="male"/>
    <s v="monthly"/>
    <d v="2016-11-11T00:00:00"/>
    <x v="0"/>
    <s v="high"/>
  </r>
  <r>
    <n v="1183885"/>
    <n v="6000"/>
    <n v="6000"/>
    <s v="Taxi"/>
    <x v="8"/>
    <s v="to buy replacement parts for her car."/>
    <x v="26"/>
    <s v="CUSCO"/>
    <s v="PEN"/>
    <n v="1190"/>
    <d v="2016-11-12T00:09:27"/>
    <d v="2016-10-14T09:00:00"/>
    <d v="2016-11-18T07:33:53"/>
    <n v="80"/>
    <n v="14"/>
    <s v=""/>
    <s v="female"/>
    <s v="monthly"/>
    <d v="2016-11-11T00:00:00"/>
    <x v="0"/>
    <s v="low"/>
  </r>
  <r>
    <n v="1183573"/>
    <n v="3750"/>
    <n v="15000"/>
    <s v="Grocery Store"/>
    <x v="1"/>
    <s v="to enlarge the assortment of dairy products for sale and to buy meat to sell from his small market."/>
    <x v="25"/>
    <s v="Vanadzor"/>
    <s v="USD"/>
    <n v="1460"/>
    <d v="2016-11-11T11:04:28"/>
    <d v="2016-10-13T09:00:00"/>
    <m/>
    <n v="260"/>
    <n v="13"/>
    <s v="user_favorite, #Parent"/>
    <s v="male"/>
    <s v="monthly"/>
    <d v="2016-11-11T00:00:00"/>
    <x v="1"/>
    <s v="low"/>
  </r>
  <r>
    <n v="1183392"/>
    <n v="2500"/>
    <n v="2500"/>
    <s v="Farming"/>
    <x v="0"/>
    <s v="to pay for fertilizers, seedlings and labor for her farm."/>
    <x v="0"/>
    <s v="Silang, Cavite"/>
    <s v="PHP"/>
    <n v="1440"/>
    <d v="2016-11-11T04:03:27"/>
    <d v="2016-10-27T09:00:00"/>
    <d v="2016-11-18T23:08:00"/>
    <n v="80"/>
    <n v="4"/>
    <s v="#Woman Owned Biz, #Repeat Borrower"/>
    <s v="female"/>
    <s v="irregular"/>
    <d v="2016-11-11T00:00:00"/>
    <x v="0"/>
    <s v="low"/>
  </r>
  <r>
    <n v="1183878"/>
    <n v="5500"/>
    <n v="5500"/>
    <s v="Agriculture"/>
    <x v="0"/>
    <s v="to buy fertilizer, fungicide, and poles and wire to make trellises for the passion fruit crop."/>
    <x v="14"/>
    <s v="Cahuasqui"/>
    <s v="USD"/>
    <n v="4570"/>
    <d v="2016-11-11T23:47:15"/>
    <d v="2016-10-28T09:00:00"/>
    <d v="2016-12-11T19:57:25"/>
    <n v="150"/>
    <n v="17"/>
    <s v="#Parent, #Biz Durable Asset, #Vegan"/>
    <s v="male"/>
    <s v="monthly"/>
    <d v="2016-11-11T00:00:00"/>
    <x v="0"/>
    <s v="low"/>
  </r>
  <r>
    <n v="1183730"/>
    <n v="13750"/>
    <n v="13750"/>
    <s v="Bakery"/>
    <x v="1"/>
    <s v="to maintain and redecorate his bakery."/>
    <x v="40"/>
    <s v="Sidon"/>
    <s v="LBP"/>
    <n v="4040"/>
    <d v="2016-11-11T16:26:41"/>
    <d v="2016-10-27T09:00:00"/>
    <d v="2016-11-21T16:33:54"/>
    <n v="150"/>
    <n v="47"/>
    <s v=""/>
    <s v="male"/>
    <s v="monthly"/>
    <d v="2016-11-11T00:00:00"/>
    <x v="0"/>
    <s v="low"/>
  </r>
  <r>
    <n v="1183945"/>
    <n v="6500"/>
    <n v="6500"/>
    <s v="Personal Housing Expenses"/>
    <x v="4"/>
    <s v="to buy building materials such as cement and sand to build a house."/>
    <x v="2"/>
    <s v="Gonchi"/>
    <s v="TJS"/>
    <n v="1000"/>
    <d v="2016-11-12T09:04:01"/>
    <d v="2016-10-14T09:00:00"/>
    <d v="2017-01-15T05:04:45"/>
    <n v="200"/>
    <n v="22"/>
    <s v="#Parent, #Repeat Borrower"/>
    <s v="male"/>
    <s v="monthly"/>
    <d v="2016-11-12T00:00:00"/>
    <x v="0"/>
    <s v="low"/>
  </r>
  <r>
    <n v="1184020"/>
    <n v="4250"/>
    <n v="10000"/>
    <s v="Shoe Sales"/>
    <x v="3"/>
    <s v="to buy more shoes and clothes for her shop to benefit from high sales during the upcoming Christmas time."/>
    <x v="7"/>
    <s v="Anamoros"/>
    <s v="USD"/>
    <n v="1990"/>
    <d v="2016-11-12T17:47:37"/>
    <d v="2016-10-28T09:00:00"/>
    <m/>
    <n v="150"/>
    <n v="12"/>
    <s v="#Parent"/>
    <s v="female"/>
    <s v="monthly"/>
    <d v="2016-11-12T00:00:00"/>
    <x v="1"/>
    <s v="low"/>
  </r>
  <r>
    <n v="1183949"/>
    <n v="3250"/>
    <n v="3250"/>
    <s v="Primary/secondary school costs"/>
    <x v="5"/>
    <s v="to pay for his son’s schooling."/>
    <x v="2"/>
    <s v="Khujand"/>
    <s v="TJS"/>
    <n v="1000"/>
    <d v="2016-11-12T10:32:52"/>
    <d v="2016-10-14T09:00:00"/>
    <d v="2016-12-19T03:00:25"/>
    <n v="200"/>
    <n v="13"/>
    <s v="#Schooling, #Parent"/>
    <s v="male"/>
    <s v="monthly"/>
    <d v="2016-11-12T00:00:00"/>
    <x v="0"/>
    <s v="low"/>
  </r>
  <r>
    <n v="1183899"/>
    <n v="13000"/>
    <n v="13000"/>
    <s v="Food Production/Sales"/>
    <x v="1"/>
    <s v="Angela buy fruit, milk, salt, and cones, and repair her sales cart."/>
    <x v="14"/>
    <s v="Rocafuerte"/>
    <s v="USD"/>
    <n v="1370"/>
    <d v="2016-11-12T01:07:47"/>
    <d v="2016-10-25T09:00:00"/>
    <d v="2016-11-13T01:50:32"/>
    <n v="60"/>
    <n v="15"/>
    <s v="volunteer_pick"/>
    <s v="female"/>
    <s v="irregular"/>
    <d v="2016-11-12T00:00:00"/>
    <x v="0"/>
    <s v="low"/>
  </r>
  <r>
    <n v="1184125"/>
    <n v="5500"/>
    <n v="5500"/>
    <s v="Higher education costs"/>
    <x v="5"/>
    <s v="to pay her university fees to study nursing."/>
    <x v="19"/>
    <s v="Villarrica"/>
    <s v="PYG"/>
    <n v="580"/>
    <d v="2016-11-14T03:35:23"/>
    <d v="2016-10-13T09:00:00"/>
    <d v="2016-11-15T19:37:17"/>
    <n v="140"/>
    <n v="19"/>
    <s v="user_favorite, #Repeat Borrower, #Schooling, user_favorite"/>
    <s v="female"/>
    <s v="monthly"/>
    <d v="2016-11-14T00:00:00"/>
    <x v="0"/>
    <s v="low"/>
  </r>
  <r>
    <n v="1184230"/>
    <n v="2250"/>
    <n v="2250"/>
    <s v="Farming"/>
    <x v="0"/>
    <s v="to purchase fertilizer"/>
    <x v="0"/>
    <s v="Pagadian City, Zamboanga del Sur"/>
    <s v="PHP"/>
    <n v="1260"/>
    <d v="2016-11-14T06:39:26"/>
    <d v="2016-10-25T09:00:00"/>
    <d v="2016-11-20T20:09:25"/>
    <n v="80"/>
    <n v="8"/>
    <s v="user_favorite"/>
    <s v="female"/>
    <s v="irregular"/>
    <d v="2016-11-14T00:00:00"/>
    <x v="0"/>
    <s v="low"/>
  </r>
  <r>
    <n v="1184600"/>
    <n v="5000"/>
    <n v="5000"/>
    <s v="Electronics Repair"/>
    <x v="2"/>
    <s v="to buy electronic spare parts."/>
    <x v="1"/>
    <s v="Narok"/>
    <s v="KES"/>
    <n v="3860"/>
    <d v="2016-11-14T14:26:19"/>
    <d v="2016-11-04T08:00:00"/>
    <d v="2016-12-21T08:42:12"/>
    <n v="110"/>
    <n v="19"/>
    <s v="#Technology, #Parent, #Supporting Family, #Repair Renew Replace, #Schooling"/>
    <s v="male"/>
    <s v="irregular"/>
    <d v="2016-11-14T00:00:00"/>
    <x v="0"/>
    <s v="low"/>
  </r>
  <r>
    <n v="1184222"/>
    <n v="2250"/>
    <n v="2250"/>
    <s v="Furniture Making"/>
    <x v="12"/>
    <s v="to purchase additional wood, nails, paints and other needed materials."/>
    <x v="0"/>
    <s v="Kabankalan, Negros Occidental"/>
    <s v="PHP"/>
    <n v="1450"/>
    <d v="2016-11-14T06:29:47"/>
    <d v="2016-10-19T09:00:00"/>
    <d v="2016-11-19T16:55:35"/>
    <n v="80"/>
    <n v="7"/>
    <s v="#Woman Owned Biz, #Parent"/>
    <s v="female"/>
    <s v="irregular"/>
    <d v="2016-11-14T00:00:00"/>
    <x v="0"/>
    <s v="low"/>
  </r>
  <r>
    <n v="1184363"/>
    <n v="17250"/>
    <n v="22500"/>
    <s v="Pigs"/>
    <x v="0"/>
    <s v="to repair the breeding facilities for raising pigs."/>
    <x v="17"/>
    <s v="Mai Sơn - Sơn La"/>
    <s v="VND"/>
    <n v="3630"/>
    <d v="2016-11-14T08:44:56"/>
    <d v="2016-10-19T09:00:00"/>
    <m/>
    <n v="140"/>
    <n v="24"/>
    <s v="#Animals, #Parent, #Repair Renew Replace, #Animals"/>
    <s v="male, female, male"/>
    <s v="irregular"/>
    <d v="2016-11-14T00:00:00"/>
    <x v="1"/>
    <s v="low"/>
  </r>
  <r>
    <n v="1184538"/>
    <n v="6500"/>
    <n v="6500"/>
    <s v="Animal Sales"/>
    <x v="0"/>
    <s v="to buy cattle."/>
    <x v="2"/>
    <s v="Tursun-zoda"/>
    <s v="TJS"/>
    <n v="630"/>
    <d v="2016-11-14T12:37:00"/>
    <d v="2016-10-14T09:00:00"/>
    <d v="2016-11-21T16:48:33"/>
    <n v="260"/>
    <n v="22"/>
    <s v="#Animals, #Repeat Borrower, user_favorite"/>
    <s v="female"/>
    <s v="monthly"/>
    <d v="2016-11-14T00:00:00"/>
    <x v="0"/>
    <s v="low"/>
  </r>
  <r>
    <n v="1184698"/>
    <n v="9000"/>
    <n v="9000"/>
    <s v="Food Stall"/>
    <x v="1"/>
    <s v="to buy supplies."/>
    <x v="14"/>
    <s v="Manta"/>
    <s v="USD"/>
    <n v="1370"/>
    <d v="2016-11-14T17:31:00"/>
    <d v="2016-10-26T09:00:00"/>
    <d v="2016-11-24T00:00:02"/>
    <n v="90"/>
    <n v="25"/>
    <s v="#Woman Owned Biz"/>
    <s v="female"/>
    <s v="irregular"/>
    <d v="2016-11-14T00:00:00"/>
    <x v="0"/>
    <s v="low"/>
  </r>
  <r>
    <n v="1184530"/>
    <n v="9750"/>
    <n v="9750"/>
    <s v="Education provider"/>
    <x v="5"/>
    <s v="to buy furniture and UPS for his school and to get the building repaired."/>
    <x v="3"/>
    <s v="Liaqat Pur"/>
    <s v="PKR"/>
    <n v="2450"/>
    <d v="2016-11-14T12:18:15"/>
    <d v="2016-10-18T09:00:00"/>
    <d v="2016-12-19T16:30:45"/>
    <n v="200"/>
    <n v="24"/>
    <s v="#Schooling, #Single, #Female Education, #Biz Durable Asset, #Repair Renew Replace, user_favorite, user_favorite, user_favorite"/>
    <s v="male"/>
    <s v="monthly"/>
    <d v="2016-11-14T00:00:00"/>
    <x v="0"/>
    <s v="low"/>
  </r>
  <r>
    <n v="1184396"/>
    <n v="6250"/>
    <n v="6250"/>
    <s v="Fishing"/>
    <x v="1"/>
    <s v="to buy fishing materials, fish nets, gasoline, wood etc for her business"/>
    <x v="0"/>
    <s v="Brookes Point, Palawan"/>
    <s v="PHP"/>
    <n v="1450"/>
    <d v="2016-11-14T09:18:16"/>
    <d v="2016-10-20T09:00:00"/>
    <d v="2016-11-20T18:45:24"/>
    <n v="80"/>
    <n v="22"/>
    <s v="#Woman Owned Biz, #Repeat Borrower, #Parent"/>
    <s v="female"/>
    <s v="irregular"/>
    <d v="2016-11-14T00:00:00"/>
    <x v="0"/>
    <s v="low"/>
  </r>
  <r>
    <n v="1184729"/>
    <n v="2000"/>
    <n v="2000"/>
    <s v="Food Production/Sales"/>
    <x v="1"/>
    <s v="to buy bread, oil, sugar, bags, condiments, etc., which will help her increase the production of food and the profitability of her business."/>
    <x v="7"/>
    <s v=""/>
    <s v="USD"/>
    <n v="1670"/>
    <d v="2016-11-14T18:24:06"/>
    <d v="2016-10-24T09:00:00"/>
    <d v="2016-11-17T21:48:25"/>
    <n v="80"/>
    <n v="8"/>
    <s v="volunteer_like, #Woman Owned Biz"/>
    <s v="female"/>
    <s v="monthly"/>
    <d v="2016-11-14T00:00:00"/>
    <x v="0"/>
    <s v="low"/>
  </r>
  <r>
    <n v="1184681"/>
    <n v="4750"/>
    <n v="6000"/>
    <s v="Cosmetics Sales"/>
    <x v="3"/>
    <s v="to purchase more perfumes, creams, lipsticks, eyeliners, pants, and shirts."/>
    <x v="14"/>
    <s v="Tulcán"/>
    <s v="USD"/>
    <n v="1880"/>
    <d v="2016-11-14T16:52:19"/>
    <d v="2016-10-28T09:00:00"/>
    <m/>
    <n v="180"/>
    <n v="18"/>
    <s v="#Woman Owned Biz, #Parent"/>
    <s v="female"/>
    <s v="monthly"/>
    <d v="2016-11-14T00:00:00"/>
    <x v="1"/>
    <s v="low"/>
  </r>
  <r>
    <n v="1184297"/>
    <n v="5000"/>
    <n v="5000"/>
    <s v="Poultry"/>
    <x v="0"/>
    <s v="to buy more roadrunners and to build a fowl run for them."/>
    <x v="50"/>
    <s v="Umguza"/>
    <s v="USD"/>
    <n v="3050"/>
    <d v="2016-11-14T07:52:07"/>
    <d v="2016-10-31T08:00:00"/>
    <d v="2016-11-19T20:41:33"/>
    <n v="140"/>
    <n v="17"/>
    <s v="#Schooling, #Woman Owned Biz, #Female Education, user_favorite, user_favorite"/>
    <s v="female"/>
    <s v="monthly"/>
    <d v="2016-11-14T00:00:00"/>
    <x v="0"/>
    <s v="low"/>
  </r>
  <r>
    <n v="1184566"/>
    <n v="20000"/>
    <n v="20000"/>
    <s v="Home Appliances"/>
    <x v="9"/>
    <s v=" to buy a water purification machine for the family house."/>
    <x v="23"/>
    <s v="Gaza City- Gaza Strip"/>
    <s v="USD"/>
    <n v="800"/>
    <d v="2016-11-14T13:23:30"/>
    <d v="2016-10-20T09:00:00"/>
    <d v="2016-11-28T02:32:44"/>
    <n v="390"/>
    <n v="60"/>
    <s v="user_favorite, #Single, #Health and Sanitation, #Supporting Family, #Repair Renew Replace"/>
    <s v="male"/>
    <s v="monthly"/>
    <d v="2016-11-14T00:00:00"/>
    <x v="0"/>
    <s v="high"/>
  </r>
  <r>
    <n v="1184292"/>
    <n v="2750"/>
    <n v="2750"/>
    <s v="Fruits &amp; Vegetables"/>
    <x v="1"/>
    <s v="to purchase additional kinds of vegetables to sell."/>
    <x v="0"/>
    <s v="Kabankalan, Negros Occidental"/>
    <s v="PHP"/>
    <n v="1450"/>
    <d v="2016-11-14T07:48:42"/>
    <d v="2016-10-20T09:00:00"/>
    <d v="2016-11-20T08:02:42"/>
    <n v="80"/>
    <n v="5"/>
    <s v="#Woman Owned Biz"/>
    <s v="female"/>
    <s v="irregular"/>
    <d v="2016-11-14T00:00:00"/>
    <x v="0"/>
    <s v="low"/>
  </r>
  <r>
    <n v="1184599"/>
    <n v="2000"/>
    <n v="2000"/>
    <s v="Farming"/>
    <x v="0"/>
    <s v="to buy bean seeds."/>
    <x v="1"/>
    <s v="Bungoma"/>
    <s v="KES"/>
    <n v="1560"/>
    <d v="2016-11-14T14:26:04"/>
    <d v="2016-11-10T09:00:00"/>
    <d v="2016-11-30T01:37:58"/>
    <n v="140"/>
    <n v="8"/>
    <s v="#Woman Owned Biz"/>
    <s v="female"/>
    <s v="monthly"/>
    <d v="2016-11-14T00:00:00"/>
    <x v="0"/>
    <s v="low"/>
  </r>
  <r>
    <n v="1185532"/>
    <n v="12000"/>
    <n v="12000"/>
    <s v="Retail"/>
    <x v="3"/>
    <s v="to buy ice cream, clothing, and Yanbal products to sell which helps her pay university fees."/>
    <x v="14"/>
    <s v="Portoviejo"/>
    <s v="USD"/>
    <n v="1370"/>
    <d v="2016-11-16T00:36:11"/>
    <d v="2016-10-26T09:00:00"/>
    <d v="2016-11-17T18:04:31"/>
    <n v="70"/>
    <n v="46"/>
    <s v="user_favorite, #Single, #Female Education, #Schooling"/>
    <s v="female"/>
    <s v="irregular"/>
    <d v="2016-11-15T00:00:00"/>
    <x v="0"/>
    <s v="low"/>
  </r>
  <r>
    <n v="1185425"/>
    <n v="11750"/>
    <n v="11750"/>
    <s v="Grocery Store"/>
    <x v="1"/>
    <s v="to purchase milk, sugar, rice, and more."/>
    <x v="26"/>
    <s v="Yanahuara-Urubamba-Cusco"/>
    <s v="PEN"/>
    <n v="1190"/>
    <d v="2016-11-15T16:19:09"/>
    <d v="2016-10-17T09:00:00"/>
    <d v="2016-11-21T13:49:32"/>
    <n v="80"/>
    <n v="23"/>
    <s v="#Woman Owned Biz, user_favorite"/>
    <s v="female"/>
    <s v="monthly"/>
    <d v="2016-11-15T00:00:00"/>
    <x v="0"/>
    <s v="low"/>
  </r>
  <r>
    <n v="1185429"/>
    <n v="12250"/>
    <n v="20250"/>
    <s v="Livestock"/>
    <x v="0"/>
    <s v="to purchased livestock to resell later"/>
    <x v="12"/>
    <s v="BENENA"/>
    <s v="XOF"/>
    <n v="4380"/>
    <d v="2016-11-15T16:30:31"/>
    <d v="2016-11-07T09:00:00"/>
    <m/>
    <n v="100"/>
    <n v="18"/>
    <s v="#Animals, #Repeat Borrower, #Elderly, #Parent, user_favorite"/>
    <s v="male, male, male, male, male, female"/>
    <s v="bullet"/>
    <d v="2016-11-15T00:00:00"/>
    <x v="1"/>
    <s v="low"/>
  </r>
  <r>
    <n v="1185084"/>
    <n v="1750"/>
    <n v="1750"/>
    <s v="Personal Housing Expenses"/>
    <x v="4"/>
    <s v="to buy cement, zinc sheets, and to pay for labor to continue construction on his house."/>
    <x v="54"/>
    <s v="Magude"/>
    <s v="MZN"/>
    <n v="230"/>
    <d v="2016-11-15T08:17:12"/>
    <d v="2016-10-20T09:00:00"/>
    <d v="2016-11-20T02:37:07"/>
    <n v="180"/>
    <n v="6"/>
    <s v=""/>
    <s v="male"/>
    <s v="monthly"/>
    <d v="2016-11-15T00:00:00"/>
    <x v="0"/>
    <s v="low"/>
  </r>
  <r>
    <n v="1184798"/>
    <n v="6250"/>
    <n v="6250"/>
    <s v="General Store"/>
    <x v="3"/>
    <s v="to buy additional stocks of groceries to sell."/>
    <x v="0"/>
    <s v="Hinigaran, Negros Occidental"/>
    <s v="PHP"/>
    <n v="1450"/>
    <d v="2016-11-15T02:09:20"/>
    <d v="2016-10-28T09:00:00"/>
    <d v="2016-11-21T17:27:05"/>
    <n v="80"/>
    <n v="18"/>
    <s v="#Woman Owned Biz, #Repeat Borrower, #Parent, user_favorite"/>
    <s v="female"/>
    <s v="irregular"/>
    <d v="2016-11-15T00:00:00"/>
    <x v="0"/>
    <s v="low"/>
  </r>
  <r>
    <n v="1185278"/>
    <n v="3000"/>
    <n v="3000"/>
    <s v="General Store"/>
    <x v="3"/>
    <s v="to add stock of bar soap and washing detergents."/>
    <x v="1"/>
    <s v="Homa Bay"/>
    <s v="KES"/>
    <n v="3860"/>
    <d v="2016-11-15T12:58:14"/>
    <d v="2016-11-03T08:00:00"/>
    <d v="2016-11-30T05:17:32"/>
    <n v="140"/>
    <n v="11"/>
    <s v="#Woman Owned Biz, #Widowed, #First Loan"/>
    <s v="female"/>
    <s v="irregular"/>
    <d v="2016-11-15T00:00:00"/>
    <x v="0"/>
    <s v="low"/>
  </r>
  <r>
    <n v="1184891"/>
    <n v="39750"/>
    <n v="39750"/>
    <s v="Food"/>
    <x v="1"/>
    <s v="to buy a cart to sell cheese buns and to improve a stove."/>
    <x v="19"/>
    <s v="Villarrica"/>
    <s v="PYG"/>
    <n v="580"/>
    <d v="2016-11-15T05:11:01"/>
    <d v="2016-10-14T09:00:00"/>
    <d v="2016-11-15T19:21:19"/>
    <n v="60"/>
    <n v="19"/>
    <s v="user_favorite, user_favorite"/>
    <s v="female, female, female, female, female, female, female, female, female, female, female, female, female, female, female, female, female, female"/>
    <s v="irregular"/>
    <d v="2016-11-15T00:00:00"/>
    <x v="0"/>
    <s v="low"/>
  </r>
  <r>
    <n v="1185498"/>
    <n v="7750"/>
    <n v="10750"/>
    <s v="Retail"/>
    <x v="3"/>
    <s v="to buy clothing, shoes, and make-up."/>
    <x v="14"/>
    <s v="El Carmen"/>
    <s v="USD"/>
    <n v="1370"/>
    <d v="2016-11-15T22:12:03"/>
    <d v="2016-10-27T09:00:00"/>
    <m/>
    <n v="100"/>
    <n v="18"/>
    <s v="#Parent, #Parent, #Woman Owned Biz, user_favorite"/>
    <s v="female"/>
    <s v="irregular"/>
    <d v="2016-11-15T00:00:00"/>
    <x v="1"/>
    <s v="low"/>
  </r>
  <r>
    <n v="1184977"/>
    <n v="9750"/>
    <n v="9750"/>
    <s v="Education provider"/>
    <x v="5"/>
    <s v="To pay for the construction of a classroom and to purchase office furniture for the school."/>
    <x v="3"/>
    <s v="Sahiwal"/>
    <s v="PKR"/>
    <n v="2450"/>
    <d v="2016-11-15T06:48:52"/>
    <d v="2016-10-26T09:00:00"/>
    <d v="2016-11-20T20:08:37"/>
    <n v="140"/>
    <n v="34"/>
    <s v="#Schooling, user_favorite"/>
    <s v="female"/>
    <s v="monthly"/>
    <d v="2016-11-15T00:00:00"/>
    <x v="0"/>
    <s v="low"/>
  </r>
  <r>
    <n v="1185018"/>
    <n v="5750"/>
    <n v="5750"/>
    <s v="General Store"/>
    <x v="3"/>
    <s v="to buy additional stock of groceries to sell."/>
    <x v="0"/>
    <s v="Hinigaran, Negros Occidental"/>
    <s v="PHP"/>
    <n v="1450"/>
    <d v="2016-11-15T07:26:01"/>
    <d v="2016-10-28T09:00:00"/>
    <d v="2016-11-21T18:17:55"/>
    <n v="80"/>
    <n v="18"/>
    <s v="#Woman Owned Biz, #Repeat Borrower"/>
    <s v="female"/>
    <s v="irregular"/>
    <d v="2016-11-15T00:00:00"/>
    <x v="0"/>
    <s v="low"/>
  </r>
  <r>
    <n v="1185574"/>
    <n v="2250"/>
    <n v="2250"/>
    <s v="Bricks"/>
    <x v="6"/>
    <s v="to buy sand, cement, pay for her laborers' salaries and for other materials needed in her business."/>
    <x v="0"/>
    <s v="Banga, Aklan"/>
    <s v="PHP"/>
    <n v="1450"/>
    <d v="2016-11-16T02:37:12"/>
    <d v="2016-10-21T09:00:00"/>
    <d v="2016-11-20T19:25:14"/>
    <n v="80"/>
    <n v="1"/>
    <s v=""/>
    <s v="female"/>
    <s v="irregular"/>
    <d v="2016-11-16T00:00:00"/>
    <x v="0"/>
    <s v="low"/>
  </r>
  <r>
    <n v="1186036"/>
    <n v="1250"/>
    <n v="1250"/>
    <s v="Primary/secondary school costs"/>
    <x v="5"/>
    <s v="to pay his children’s school fees."/>
    <x v="58"/>
    <s v="Kaduna"/>
    <s v="NGN"/>
    <n v="2880"/>
    <d v="2016-11-16T13:46:47"/>
    <d v="2016-11-30T09:00:00"/>
    <d v="2016-11-22T13:20:10"/>
    <n v="150"/>
    <n v="5"/>
    <s v="#Schooling, #Repeat Borrower, #Vegan, #Parent"/>
    <s v="male"/>
    <s v="bullet"/>
    <d v="2016-11-16T00:00:00"/>
    <x v="0"/>
    <s v="low"/>
  </r>
  <r>
    <n v="1185880"/>
    <n v="2250"/>
    <n v="2250"/>
    <s v="Farming"/>
    <x v="0"/>
    <s v="to purchase a water motor and water pipeline for farming."/>
    <x v="29"/>
    <s v="Dhar"/>
    <s v="INR"/>
    <n v="4280"/>
    <d v="2016-11-16T09:40:29"/>
    <d v="2016-10-27T09:00:00"/>
    <d v="2016-11-21T22:23:33"/>
    <n v="140"/>
    <n v="8"/>
    <s v=""/>
    <s v="female"/>
    <s v="monthly"/>
    <d v="2016-11-16T00:00:00"/>
    <x v="0"/>
    <s v="low"/>
  </r>
  <r>
    <n v="1185567"/>
    <n v="5500"/>
    <n v="5500"/>
    <s v="Personal Housing Expenses"/>
    <x v="4"/>
    <s v="to build a clean water sources facility at her home to improve access to water sources for her family."/>
    <x v="30"/>
    <s v="Tangerang"/>
    <s v="IDR"/>
    <n v="4060"/>
    <d v="2016-11-16T02:30:34"/>
    <d v="2016-10-20T09:00:00"/>
    <d v="2016-11-21T02:01:21"/>
    <n v="370"/>
    <n v="19"/>
    <s v="#Health and Sanitation, #Repeat Borrower, #Parent, #Eco-friendly"/>
    <s v="female"/>
    <s v="irregular"/>
    <d v="2016-11-16T00:00:00"/>
    <x v="0"/>
    <s v="low"/>
  </r>
  <r>
    <n v="1186076"/>
    <n v="1000"/>
    <n v="6000"/>
    <s v="Food Production/Sales"/>
    <x v="1"/>
    <s v="to buy maize for making tortillas that she will sell to her customers."/>
    <x v="7"/>
    <s v="San Miguel"/>
    <s v="USD"/>
    <n v="1990"/>
    <d v="2016-11-16T14:47:21"/>
    <d v="2016-11-10T09:00:00"/>
    <m/>
    <n v="140"/>
    <n v="4"/>
    <s v="user_favorite, #Parent, #Schooling, #Woman Owned Biz"/>
    <s v="female"/>
    <s v="monthly"/>
    <d v="2016-11-16T00:00:00"/>
    <x v="1"/>
    <s v="low"/>
  </r>
  <r>
    <n v="1185822"/>
    <n v="7000"/>
    <n v="7000"/>
    <s v="Construction"/>
    <x v="6"/>
    <s v="to buy wood and rent it later."/>
    <x v="23"/>
    <s v="Nablus"/>
    <s v="USD"/>
    <n v="4620"/>
    <d v="2016-11-16T08:45:53"/>
    <d v="2016-11-09T09:00:00"/>
    <d v="2016-12-28T15:14:04"/>
    <n v="280"/>
    <n v="20"/>
    <s v="#Single, #Supporting Family"/>
    <s v="male"/>
    <s v="monthly"/>
    <d v="2016-11-16T00:00:00"/>
    <x v="0"/>
    <s v="low"/>
  </r>
  <r>
    <n v="1185786"/>
    <n v="2250"/>
    <n v="2250"/>
    <s v="Personal Housing Expenses"/>
    <x v="4"/>
    <s v="to build a sanitary toilet for her family"/>
    <x v="0"/>
    <s v="Binalbagan 2, Negros Occicental"/>
    <s v="PHP"/>
    <n v="1450"/>
    <d v="2016-11-16T08:03:39"/>
    <d v="2016-11-15T09:00:00"/>
    <d v="2016-11-22T04:14:48"/>
    <n v="130"/>
    <n v="9"/>
    <s v="#Eco-friendly, user_favorite"/>
    <s v="female"/>
    <s v="irregular"/>
    <d v="2016-11-16T00:00:00"/>
    <x v="0"/>
    <s v="low"/>
  </r>
  <r>
    <n v="1185816"/>
    <n v="4250"/>
    <n v="4250"/>
    <s v="Consumer Goods"/>
    <x v="9"/>
    <s v="to buy fragrance oils, bottles, and other  materials needed to make perfume."/>
    <x v="0"/>
    <s v="Binan, Laguna"/>
    <s v="PHP"/>
    <n v="1440"/>
    <d v="2016-11-16T08:38:54"/>
    <d v="2016-11-11T09:00:00"/>
    <d v="2016-11-22T02:05:27"/>
    <n v="80"/>
    <n v="12"/>
    <s v="volunteer_pick, user_favorite"/>
    <s v="female"/>
    <s v="irregular"/>
    <d v="2016-11-16T00:00:00"/>
    <x v="0"/>
    <s v="low"/>
  </r>
  <r>
    <n v="1186199"/>
    <n v="3750"/>
    <n v="15000"/>
    <s v="General Store"/>
    <x v="3"/>
    <s v="to buy personal cleaning products, drinks, bread, spices, eggs, milk, canned goods, etc. to stock her store."/>
    <x v="7"/>
    <s v="San Miguel"/>
    <s v="USD"/>
    <n v="1990"/>
    <d v="2016-11-16T20:34:58"/>
    <d v="2016-11-09T09:00:00"/>
    <m/>
    <n v="200"/>
    <n v="12"/>
    <s v="#Woman Owned Biz"/>
    <s v="female"/>
    <s v="monthly"/>
    <d v="2016-11-16T00:00:00"/>
    <x v="1"/>
    <s v="low"/>
  </r>
  <r>
    <n v="1185942"/>
    <n v="3250"/>
    <n v="3250"/>
    <s v="Food"/>
    <x v="1"/>
    <s v="to buy and sell confectionery."/>
    <x v="2"/>
    <s v="Bohtar"/>
    <s v="TJS"/>
    <n v="630"/>
    <d v="2016-11-16T10:58:53"/>
    <d v="2016-11-11T09:00:00"/>
    <d v="2016-12-21T06:01:11"/>
    <n v="140"/>
    <n v="4"/>
    <s v="#Woman Owned Biz, #Elderly"/>
    <s v="female"/>
    <s v="monthly"/>
    <d v="2016-11-16T00:00:00"/>
    <x v="0"/>
    <s v="low"/>
  </r>
  <r>
    <n v="1185681"/>
    <n v="6250"/>
    <n v="6250"/>
    <s v="Fruits &amp; Vegetables"/>
    <x v="1"/>
    <s v="to buy more root crops to sell to customers."/>
    <x v="0"/>
    <s v="Isabela, Negros Occidental"/>
    <s v="PHP"/>
    <n v="1450"/>
    <d v="2016-11-16T05:59:51"/>
    <d v="2016-10-28T09:00:00"/>
    <d v="2016-12-20T19:09:40"/>
    <n v="110"/>
    <n v="21"/>
    <s v="#Woman Owned Biz, #Repeat Borrower, #Parent, #Vegan, user_favorite"/>
    <s v="female"/>
    <s v="irregular"/>
    <d v="2016-11-16T00:00:00"/>
    <x v="0"/>
    <s v="low"/>
  </r>
  <r>
    <n v="1185781"/>
    <n v="3750"/>
    <n v="3750"/>
    <s v="Farming"/>
    <x v="0"/>
    <s v="to pay for the laborers' salaries in planting rice."/>
    <x v="0"/>
    <s v="Hinobaan, Negros Occidental"/>
    <s v="PHP"/>
    <n v="1450"/>
    <d v="2016-11-16T07:58:03"/>
    <d v="2016-10-20T09:00:00"/>
    <d v="2016-11-25T13:23:29"/>
    <n v="140"/>
    <n v="9"/>
    <s v="#Job Creator, #Woman Owned Biz, #Repeat Borrower, #Parent, user_favorite, #Vegan"/>
    <s v="female"/>
    <s v="irregular"/>
    <d v="2016-11-16T00:00:00"/>
    <x v="0"/>
    <s v="low"/>
  </r>
  <r>
    <n v="1186208"/>
    <n v="10500"/>
    <n v="10500"/>
    <s v="Clothing"/>
    <x v="7"/>
    <s v="to buy Lycra fabric, elastic threads and patterned fabrics to produce clothing."/>
    <x v="14"/>
    <s v="Ibarra"/>
    <s v="USD"/>
    <n v="4570"/>
    <d v="2016-11-16T21:07:03"/>
    <d v="2016-11-10T09:00:00"/>
    <d v="2016-11-23T15:50:46"/>
    <n v="200"/>
    <n v="35"/>
    <s v="#Woman Owned Biz, #Single Parent, #Parent, #Fabrics"/>
    <s v="female"/>
    <s v="monthly"/>
    <d v="2016-11-16T00:00:00"/>
    <x v="0"/>
    <s v="low"/>
  </r>
  <r>
    <n v="1186491"/>
    <n v="1500"/>
    <n v="1500"/>
    <s v="Food Production/Sales"/>
    <x v="1"/>
    <s v="purchase 12 bags of salt crystals."/>
    <x v="41"/>
    <s v="baguida"/>
    <s v="XOF"/>
    <n v="2960"/>
    <d v="2016-11-17T07:26:11"/>
    <d v="2016-10-26T09:00:00"/>
    <d v="2016-11-21T06:00:57"/>
    <n v="90"/>
    <n v="6"/>
    <s v="#Woman Owned Biz, #Repeat Borrower"/>
    <s v="female"/>
    <s v="irregular"/>
    <d v="2016-11-17T00:00:00"/>
    <x v="0"/>
    <s v="low"/>
  </r>
  <r>
    <n v="1186805"/>
    <n v="2000"/>
    <n v="2000"/>
    <s v="Fruits &amp; Vegetables"/>
    <x v="1"/>
    <s v="to buy vegetables and fruits for her son's vegetable and fruit business"/>
    <x v="3"/>
    <s v="Multan"/>
    <s v="PKR"/>
    <n v="2470"/>
    <d v="2016-11-17T13:04:33"/>
    <d v="2016-11-14T09:00:00"/>
    <d v="2016-11-24T19:52:24"/>
    <n v="140"/>
    <n v="6"/>
    <s v=""/>
    <s v="female"/>
    <s v="monthly"/>
    <d v="2016-11-17T00:00:00"/>
    <x v="0"/>
    <s v="low"/>
  </r>
  <r>
    <n v="1186772"/>
    <n v="5000"/>
    <n v="5000"/>
    <s v="Primary/secondary school costs"/>
    <x v="5"/>
    <s v="to pay her children's school fees."/>
    <x v="40"/>
    <s v="Nabatieh"/>
    <s v="USD"/>
    <n v="770"/>
    <d v="2016-11-17T12:38:01"/>
    <d v="2016-11-11T09:00:00"/>
    <d v="2016-11-28T17:57:17"/>
    <n v="140"/>
    <n v="20"/>
    <s v="#Schooling, user_favorite, #Parent"/>
    <s v="female"/>
    <s v="monthly"/>
    <d v="2016-11-17T00:00:00"/>
    <x v="0"/>
    <s v="low"/>
  </r>
  <r>
    <n v="1186572"/>
    <n v="3500"/>
    <n v="7000"/>
    <s v="Farming"/>
    <x v="0"/>
    <s v="to buy farm inputs."/>
    <x v="1"/>
    <s v="Kenyenya"/>
    <s v="KES"/>
    <n v="1560"/>
    <d v="2016-11-17T08:52:29"/>
    <d v="2016-11-15T09:00:00"/>
    <m/>
    <n v="140"/>
    <n v="8"/>
    <s v="#Woman Owned Biz"/>
    <s v="female"/>
    <s v="monthly"/>
    <d v="2016-11-17T00:00:00"/>
    <x v="1"/>
    <s v="low"/>
  </r>
  <r>
    <n v="1186951"/>
    <n v="8250"/>
    <n v="13000"/>
    <s v="Retail"/>
    <x v="3"/>
    <s v="buy more quilts, comforters, sheets, and pillows"/>
    <x v="14"/>
    <s v="Tulcán"/>
    <s v="USD"/>
    <n v="1880"/>
    <d v="2016-11-17T17:11:11"/>
    <d v="2016-11-08T09:00:00"/>
    <m/>
    <n v="170"/>
    <n v="31"/>
    <s v="#Fabrics, #Single Parent, #Parent, #Woman Owned Biz, user_favorite"/>
    <s v="female"/>
    <s v="monthly"/>
    <d v="2016-11-17T00:00:00"/>
    <x v="1"/>
    <s v="low"/>
  </r>
  <r>
    <n v="1186646"/>
    <n v="6000"/>
    <n v="6000"/>
    <s v="Home Energy"/>
    <x v="9"/>
    <s v="to buy a solar panel to use in her household."/>
    <x v="4"/>
    <s v="Kampong Spue province, Oral district"/>
    <s v="KHR"/>
    <n v="2040"/>
    <d v="2016-11-17T10:22:28"/>
    <d v="2016-10-21T09:00:00"/>
    <d v="2016-11-23T01:56:09"/>
    <n v="260"/>
    <n v="19"/>
    <s v="#Technology, #Eco-friendly, #First Loan, #Parent"/>
    <s v="female"/>
    <s v="monthly"/>
    <d v="2016-11-17T00:00:00"/>
    <x v="0"/>
    <s v="low"/>
  </r>
  <r>
    <n v="1186424"/>
    <n v="3000"/>
    <n v="3000"/>
    <s v="General Store"/>
    <x v="3"/>
    <s v="to buy additional stocks of groceries to sell."/>
    <x v="0"/>
    <s v="Isabela, Negros Occidental"/>
    <s v="PHP"/>
    <n v="1450"/>
    <d v="2016-11-17T06:19:18"/>
    <d v="2016-11-10T09:00:00"/>
    <d v="2016-11-29T04:17:03"/>
    <n v="100"/>
    <n v="9"/>
    <s v="#Woman Owned Biz, #Repeat Borrower, #Elderly"/>
    <s v="female"/>
    <s v="irregular"/>
    <d v="2016-11-17T00:00:00"/>
    <x v="0"/>
    <s v="low"/>
  </r>
  <r>
    <n v="1186435"/>
    <n v="5250"/>
    <n v="10000"/>
    <s v="Retail"/>
    <x v="3"/>
    <s v="to buy more stock of cabbages and cereals."/>
    <x v="1"/>
    <s v="Maua"/>
    <s v="KES"/>
    <n v="1380"/>
    <d v="2016-11-17T06:29:03"/>
    <d v="2016-11-09T09:00:00"/>
    <m/>
    <n v="140"/>
    <n v="11"/>
    <s v="volunteer_pick, volunteer_like, #Woman Owned Biz, #Repeat Borrower, #Parent, #Vegan"/>
    <s v="female"/>
    <s v="monthly"/>
    <d v="2016-11-17T00:00:00"/>
    <x v="1"/>
    <s v="low"/>
  </r>
  <r>
    <n v="1186920"/>
    <n v="5000"/>
    <n v="5000"/>
    <s v="Electronics Sales"/>
    <x v="3"/>
    <s v="to increase her stock of material."/>
    <x v="39"/>
    <s v="Delmas"/>
    <s v="HTG"/>
    <n v="4420"/>
    <d v="2016-11-17T15:46:59"/>
    <d v="2016-11-11T09:00:00"/>
    <d v="2016-11-21T15:30:12"/>
    <n v="80"/>
    <n v="16"/>
    <s v="#Woman Owned Biz, #Repeat Borrower"/>
    <s v="female"/>
    <s v="monthly"/>
    <d v="2016-11-17T00:00:00"/>
    <x v="0"/>
    <s v="low"/>
  </r>
  <r>
    <n v="1186685"/>
    <n v="3250"/>
    <n v="3250"/>
    <s v="Personal Housing Expenses"/>
    <x v="4"/>
    <s v="to build a sanitary toilet for her family."/>
    <x v="0"/>
    <s v="Manapla, Negros Occidental"/>
    <s v="PHP"/>
    <n v="1450"/>
    <d v="2016-11-17T11:11:48"/>
    <d v="2016-11-16T09:00:00"/>
    <d v="2016-11-24T14:31:01"/>
    <n v="130"/>
    <n v="13"/>
    <s v="#Eco-friendly, #Health and Sanitation"/>
    <s v="female"/>
    <s v="irregular"/>
    <d v="2016-11-17T00:00:00"/>
    <x v="0"/>
    <s v="low"/>
  </r>
  <r>
    <n v="1186659"/>
    <n v="2250"/>
    <n v="2250"/>
    <s v="Personal Housing Expenses"/>
    <x v="4"/>
    <s v="to build a sanitary toilet for her family."/>
    <x v="0"/>
    <s v="Hinigaran, Negros Occidental"/>
    <s v="PHP"/>
    <n v="1450"/>
    <d v="2016-11-17T10:40:13"/>
    <d v="2016-11-15T09:00:00"/>
    <d v="2016-11-22T02:16:46"/>
    <n v="140"/>
    <n v="9"/>
    <s v="#Eco-friendly"/>
    <s v="female"/>
    <s v="irregular"/>
    <d v="2016-11-17T00:00:00"/>
    <x v="0"/>
    <s v="low"/>
  </r>
  <r>
    <n v="1186412"/>
    <n v="2000"/>
    <n v="2000"/>
    <s v="Fish Selling"/>
    <x v="1"/>
    <s v="to expand her fish selling business."/>
    <x v="29"/>
    <s v="Imphal East"/>
    <s v="INR"/>
    <n v="4280"/>
    <d v="2016-11-17T06:02:36"/>
    <d v="2016-10-27T09:00:00"/>
    <d v="2016-11-22T03:22:24"/>
    <n v="140"/>
    <n v="7"/>
    <s v=""/>
    <s v="female"/>
    <s v="monthly"/>
    <d v="2016-11-17T00:00:00"/>
    <x v="0"/>
    <s v="low"/>
  </r>
  <r>
    <n v="1186708"/>
    <n v="11000"/>
    <n v="11000"/>
    <s v="Higher education costs"/>
    <x v="5"/>
    <s v="to pay for his higher education"/>
    <x v="53"/>
    <s v="Bishkek"/>
    <s v="USD"/>
    <n v="3260"/>
    <d v="2016-11-17T11:31:52"/>
    <d v="2016-12-15T09:00:00"/>
    <d v="2016-12-17T16:00:58"/>
    <n v="680"/>
    <n v="14"/>
    <s v="#Schooling, user_favorite, user_favorite"/>
    <s v="male"/>
    <s v="irregular"/>
    <d v="2016-11-17T00:00:00"/>
    <x v="0"/>
    <s v="low"/>
  </r>
  <r>
    <n v="1186759"/>
    <n v="3250"/>
    <n v="3250"/>
    <s v="Auto Repair"/>
    <x v="2"/>
    <s v="to buy lubrication oils for cars."/>
    <x v="64"/>
    <s v="Minia"/>
    <s v="EGP"/>
    <n v="4400"/>
    <d v="2016-11-17T12:23:27"/>
    <d v="2016-11-21T09:00:00"/>
    <d v="2016-11-30T03:55:54"/>
    <n v="140"/>
    <n v="10"/>
    <s v="#Parent"/>
    <s v="male"/>
    <s v="monthly"/>
    <d v="2016-11-17T00:00:00"/>
    <x v="0"/>
    <s v="low"/>
  </r>
  <r>
    <n v="1186666"/>
    <n v="1750"/>
    <n v="1750"/>
    <s v="Personal Housing Expenses"/>
    <x v="4"/>
    <s v="to build a sanitary toilet for her family."/>
    <x v="0"/>
    <s v="Hinigaran, Negros Occidental"/>
    <s v="PHP"/>
    <n v="1450"/>
    <d v="2016-11-17T10:48:10"/>
    <d v="2016-11-15T09:00:00"/>
    <d v="2016-11-21T22:22:01"/>
    <n v="130"/>
    <n v="4"/>
    <s v="#Eco-friendly, user_favorite"/>
    <s v="female"/>
    <s v="irregular"/>
    <d v="2016-11-17T00:00:00"/>
    <x v="0"/>
    <s v="low"/>
  </r>
  <r>
    <n v="1186642"/>
    <n v="3000"/>
    <n v="3000"/>
    <s v="Farming"/>
    <x v="0"/>
    <s v="o buy fertilizers and quality seeds to boost farm production."/>
    <x v="1"/>
    <s v="Machakos"/>
    <s v="KES"/>
    <n v="1330"/>
    <d v="2016-11-17T10:17:32"/>
    <d v="2016-11-03T08:00:00"/>
    <d v="2016-11-24T02:32:42"/>
    <n v="140"/>
    <n v="2"/>
    <s v="#Woman Owned Biz, #Elderly"/>
    <s v="female"/>
    <s v="monthly"/>
    <d v="2016-11-17T00:00:00"/>
    <x v="0"/>
    <s v="low"/>
  </r>
  <r>
    <n v="1187013"/>
    <n v="36250"/>
    <n v="36250"/>
    <s v="Fish Selling"/>
    <x v="1"/>
    <s v="to buy a fishing net."/>
    <x v="5"/>
    <s v="La Paz  / El Alto"/>
    <s v="BOB"/>
    <n v="590"/>
    <d v="2016-11-17T20:30:01"/>
    <d v="2016-10-28T09:00:00"/>
    <d v="2016-11-30T23:07:20"/>
    <n v="120"/>
    <n v="86"/>
    <s v="user_favorite, #Repeat Borrower, #Single Parent, #Parent, #Biz Durable Asset, user_favorite, user_favorite, user_favorite, user_favorite, user_favorite"/>
    <s v="female, female, female, female, female, female, female, male"/>
    <s v="monthly"/>
    <d v="2016-11-17T00:00:00"/>
    <x v="0"/>
    <s v="high"/>
  </r>
  <r>
    <n v="1187319"/>
    <n v="6750"/>
    <n v="6750"/>
    <s v="Farming"/>
    <x v="0"/>
    <s v="to purchase a solar light, as well as hybrid seeds and fertilizer to improve harvests of maize._x0009__x0009__x0009__x0009__x0009__x0009__x0009_"/>
    <x v="1"/>
    <s v="Teso"/>
    <s v="KES"/>
    <n v="2020"/>
    <d v="2016-11-18T08:37:34"/>
    <d v="2017-02-01T09:00:00"/>
    <d v="2016-12-18T04:58:21"/>
    <n v="110"/>
    <n v="22"/>
    <s v="#Technology, #Sustainable Ag, #Parent, #Eco-friendly, #Repeat Borrower, #Vegan"/>
    <s v="male, male, male, male, male, female, female, male, female, female, female"/>
    <s v="bullet"/>
    <d v="2016-11-18T00:00:00"/>
    <x v="0"/>
    <s v="low"/>
  </r>
  <r>
    <n v="1188085"/>
    <n v="6250"/>
    <n v="7250"/>
    <s v="Shoe Sales"/>
    <x v="3"/>
    <s v="to pay for additional bundles of slippers to sell"/>
    <x v="8"/>
    <s v="Freetown East"/>
    <s v="SLL"/>
    <n v="1480"/>
    <d v="2016-11-18T17:55:49"/>
    <d v="2016-10-21T09:00:00"/>
    <m/>
    <n v="80"/>
    <n v="23"/>
    <s v="#Woman Owned Biz, #Parent"/>
    <s v="female, female, female, female"/>
    <s v="monthly"/>
    <d v="2016-11-18T00:00:00"/>
    <x v="1"/>
    <s v="low"/>
  </r>
  <r>
    <n v="1187695"/>
    <n v="6000"/>
    <n v="6000"/>
    <s v="Farming"/>
    <x v="0"/>
    <s v="to buy cost efficient maize seeds and fertilizer for the coming harvesting season, as well as a solar light._x0009__x0009__x0009__x0009__x0009__x0009__x0009_"/>
    <x v="1"/>
    <s v="Chwele"/>
    <s v="KES"/>
    <n v="2020"/>
    <d v="2016-11-18T10:51:53"/>
    <d v="2017-02-01T09:00:00"/>
    <d v="2016-12-19T12:54:56"/>
    <n v="110"/>
    <n v="19"/>
    <s v="#Technology, #Sustainable Ag, #Parent, #Eco-friendly, #Repeat Borrower, #Schooling, #Vegan, user_favorite, user_favorite, user_favorite, user_favorite"/>
    <s v="female, male, female, female, male, male, male, female, female, female, female, female"/>
    <s v="bullet"/>
    <d v="2016-11-18T00:00:00"/>
    <x v="0"/>
    <s v="low"/>
  </r>
  <r>
    <n v="1187481"/>
    <n v="5750"/>
    <n v="5750"/>
    <s v="Farming"/>
    <x v="0"/>
    <s v="to buy cost efficient maize seeds and fertilizer for the coming harvesting season_x0009__x0009__x0009__x0009__x0009__x0009__x0009_"/>
    <x v="1"/>
    <s v="Webuye"/>
    <s v="KES"/>
    <n v="2020"/>
    <d v="2016-11-18T09:34:05"/>
    <d v="2017-02-01T09:00:00"/>
    <d v="2016-11-22T19:55:13"/>
    <n v="110"/>
    <n v="17"/>
    <s v="#Technology, #Sustainable Ag, #Eco-friendly, #Elderly, user_favorite"/>
    <s v="female, female, male, female, male, female, female, female, female"/>
    <s v="bullet"/>
    <d v="2016-11-18T00:00:00"/>
    <x v="0"/>
    <s v="low"/>
  </r>
  <r>
    <n v="1187296"/>
    <n v="5000"/>
    <n v="5000"/>
    <s v="Farming"/>
    <x v="0"/>
    <s v="to purchase a solar light and gain access to cost efficient hybrid seeds and fertilizer for maize cultivation._x0009__x0009__x0009__x0009__x0009__x0009__x0009_"/>
    <x v="1"/>
    <s v="Chwele"/>
    <s v="KES"/>
    <n v="2020"/>
    <d v="2016-11-18T08:29:51"/>
    <d v="2017-02-01T09:00:00"/>
    <d v="2016-12-12T20:04:46"/>
    <n v="110"/>
    <n v="17"/>
    <s v="#Technology, #Sustainable Ag, #Eco-friendly, #Elderly, user_favorite, #Repeat Borrower, #Vegan, user_favorite"/>
    <s v="female, male, male, female, female, female, female, male, female, male"/>
    <s v="bullet"/>
    <d v="2016-11-18T00:00:00"/>
    <x v="0"/>
    <s v="low"/>
  </r>
  <r>
    <n v="1187449"/>
    <n v="11000"/>
    <n v="11000"/>
    <s v="Farming"/>
    <x v="0"/>
    <s v="to purchase a solar light and gain access to cost efficient hybrid seeds and fertilizer for maize cultivation._x0009__x0009__x0009__x0009__x0009__x0009__x0009_"/>
    <x v="1"/>
    <s v="Sirisia"/>
    <s v="KES"/>
    <n v="2020"/>
    <d v="2016-11-18T09:25:00"/>
    <d v="2017-02-01T09:00:00"/>
    <d v="2016-12-01T13:10:16"/>
    <n v="110"/>
    <n v="34"/>
    <s v="#Technology, #Sustainable Ag, #Parent, #Eco-friendly, user_favorite, #Repeat Borrower, #Vegan, user_favorite"/>
    <s v="female, male, female, female, female, female, female, female, female, female, female, female"/>
    <s v="bullet"/>
    <d v="2016-11-18T00:00:00"/>
    <x v="0"/>
    <s v="low"/>
  </r>
  <r>
    <n v="1187857"/>
    <n v="6750"/>
    <n v="6750"/>
    <s v="Farming"/>
    <x v="0"/>
    <s v="to purchase a solar light, as well as hybrid seeds and fertilizer to improve the harvest of maize."/>
    <x v="1"/>
    <s v="Kimilili"/>
    <s v="KES"/>
    <n v="2020"/>
    <d v="2016-11-18T12:59:58"/>
    <d v="2017-02-01T09:00:00"/>
    <d v="2016-12-22T03:44:47"/>
    <n v="110"/>
    <n v="21"/>
    <s v="#Technology, #Sustainable Ag, #Parent, #Eco-friendly, #Repeat Borrower, #Vegan, user_favorite"/>
    <s v="male, female, male, female, male, female, female, female, male"/>
    <s v="bullet"/>
    <d v="2016-11-18T00:00:00"/>
    <x v="0"/>
    <s v="low"/>
  </r>
  <r>
    <n v="1187320"/>
    <n v="1250"/>
    <n v="1250"/>
    <s v="Food"/>
    <x v="1"/>
    <s v="to buy ingredients such as vegetables, fish, meat and other supplies needed in her business."/>
    <x v="0"/>
    <s v="Catarman, Northern Samar"/>
    <s v="PHP"/>
    <n v="1450"/>
    <d v="2016-11-18T08:38:20"/>
    <d v="2016-10-28T09:00:00"/>
    <d v="2016-11-22T07:19:44"/>
    <n v="80"/>
    <n v="3"/>
    <s v="#Woman Owned Biz, #Elderly"/>
    <s v="female"/>
    <s v="irregular"/>
    <d v="2016-11-18T00:00:00"/>
    <x v="0"/>
    <s v="low"/>
  </r>
  <r>
    <n v="1187498"/>
    <n v="2000"/>
    <n v="2000"/>
    <s v="Farming"/>
    <x v="0"/>
    <s v="to purchase insecticide and fertilizer"/>
    <x v="0"/>
    <s v="Pikinit, SND, Lanao Del Norte"/>
    <s v="PHP"/>
    <n v="1360"/>
    <d v="2016-11-18T09:42:03"/>
    <d v="2016-10-25T09:00:00"/>
    <d v="2016-11-22T17:37:56"/>
    <n v="80"/>
    <n v="7"/>
    <s v="#Parent"/>
    <s v="female"/>
    <s v="irregular"/>
    <d v="2016-11-18T00:00:00"/>
    <x v="0"/>
    <s v="low"/>
  </r>
  <r>
    <n v="1187494"/>
    <n v="1250"/>
    <n v="1250"/>
    <s v="Home Appliances"/>
    <x v="9"/>
    <s v="to buy a water filter to provide safe drinking water for their family."/>
    <x v="4"/>
    <s v="Oddar Meanchey"/>
    <s v="KHR"/>
    <n v="3110"/>
    <d v="2016-11-18T09:39:15"/>
    <d v="2016-11-01T08:00:00"/>
    <d v="2016-11-24T11:09:08"/>
    <n v="80"/>
    <n v="4"/>
    <s v="#Technology, #Health and Sanitation, #Eco-friendly, user_favorite, user_favorite"/>
    <s v="male, female, female"/>
    <s v="monthly"/>
    <d v="2016-11-18T00:00:00"/>
    <x v="0"/>
    <s v="low"/>
  </r>
  <r>
    <n v="1187721"/>
    <n v="3000"/>
    <n v="3000"/>
    <s v="Food Production/Sales"/>
    <x v="1"/>
    <s v="to start her own pickle-making micro-enterprise by purchasing raw materials."/>
    <x v="29"/>
    <s v="Pudukottai"/>
    <s v="INR"/>
    <n v="4280"/>
    <d v="2016-11-18T11:06:09"/>
    <d v="2016-10-20T09:00:00"/>
    <d v="2016-11-23T18:18:53"/>
    <n v="200"/>
    <n v="12"/>
    <s v="user_favorite"/>
    <s v="female"/>
    <s v="monthly"/>
    <d v="2016-11-18T00:00:00"/>
    <x v="0"/>
    <s v="low"/>
  </r>
  <r>
    <n v="1187346"/>
    <n v="4000"/>
    <n v="4000"/>
    <s v="Farming"/>
    <x v="0"/>
    <s v="to purchase a solar light and access cost-efficient hybrid seeds and fertilizer for maize cultivation."/>
    <x v="1"/>
    <s v="Chwele"/>
    <s v="KES"/>
    <n v="2020"/>
    <d v="2016-11-18T08:49:56"/>
    <d v="2017-02-01T09:00:00"/>
    <d v="2016-11-24T21:22:41"/>
    <n v="110"/>
    <n v="9"/>
    <s v="#Technology, #Sustainable Ag, #Parent, #Eco-friendly, user_favorite"/>
    <s v="male, female, female, male, female, female, female, female, female"/>
    <s v="bullet"/>
    <d v="2016-11-18T00:00:00"/>
    <x v="0"/>
    <s v="low"/>
  </r>
  <r>
    <n v="1187454"/>
    <n v="10000"/>
    <n v="10000"/>
    <s v="Farming"/>
    <x v="0"/>
    <s v="to purchase a solar light and gain access to cost efficient hybrid seeds and fertilizer for maize cultivation._x0009__x0009__x0009__x0009__x0009__x0009__x0009_"/>
    <x v="1"/>
    <s v="Sirisia"/>
    <s v="KES"/>
    <n v="2020"/>
    <d v="2016-11-18T09:26:41"/>
    <d v="2017-02-01T09:00:00"/>
    <d v="2016-12-21T05:19:56"/>
    <n v="110"/>
    <n v="22"/>
    <s v="#Schooling, #Technology, #Sustainable Ag, #Parent, #Eco-friendly, #Repeat Borrower, #Vegan, user_favorite"/>
    <s v="female, male, female, male, male, male, male, female, male"/>
    <s v="bullet"/>
    <d v="2016-11-18T00:00:00"/>
    <x v="0"/>
    <s v="low"/>
  </r>
  <r>
    <n v="1187167"/>
    <n v="2250"/>
    <n v="2250"/>
    <s v="General Store"/>
    <x v="3"/>
    <s v="to buy items to sell like canned goods, junk food, home product care, and other groceries."/>
    <x v="0"/>
    <s v="Palo, Leyte"/>
    <s v="PHP"/>
    <n v="1450"/>
    <d v="2016-11-18T06:25:54"/>
    <d v="2016-10-28T09:00:00"/>
    <d v="2016-11-22T04:18:38"/>
    <n v="80"/>
    <n v="6"/>
    <s v="#Woman Owned Biz, #Repeat Borrower, #Elderly"/>
    <s v="female"/>
    <s v="irregular"/>
    <d v="2016-11-18T00:00:00"/>
    <x v="0"/>
    <s v="low"/>
  </r>
  <r>
    <n v="1187103"/>
    <n v="4750"/>
    <n v="4750"/>
    <s v="Personal Housing Expenses"/>
    <x v="4"/>
    <s v="to build the latrine to improve the health of  her family."/>
    <x v="17"/>
    <s v="Bo Trach, Quang Binh"/>
    <s v="VND"/>
    <n v="3940"/>
    <d v="2016-11-18T03:09:32"/>
    <d v="2016-10-19T09:00:00"/>
    <d v="2016-11-25T03:06:22"/>
    <n v="260"/>
    <n v="17"/>
    <s v="#Parent, #Eco-friendly"/>
    <s v="female"/>
    <s v="monthly"/>
    <d v="2016-11-18T00:00:00"/>
    <x v="0"/>
    <s v="low"/>
  </r>
  <r>
    <n v="1188191"/>
    <n v="14500"/>
    <n v="14500"/>
    <s v="Fishing"/>
    <x v="1"/>
    <s v="to purchase a refrigerator, shrimp, thread, a weight, and cork to make a new net."/>
    <x v="44"/>
    <s v="Rancho Grande,Acatlan de Perez Figueroa, Oaxaca."/>
    <s v="MXN"/>
    <n v="1300"/>
    <d v="2016-11-18T23:44:20"/>
    <d v="2016-10-26T09:00:00"/>
    <d v="2016-11-22T15:10:43"/>
    <n v="70"/>
    <n v="38"/>
    <s v="#Fabrics, user_favorite"/>
    <s v="female, female, female, female, female, male"/>
    <s v="irregular"/>
    <d v="2016-11-18T00:00:00"/>
    <x v="0"/>
    <s v="low"/>
  </r>
  <r>
    <n v="1187733"/>
    <n v="5500"/>
    <n v="5500"/>
    <s v="Farming"/>
    <x v="0"/>
    <s v="to purchase hybrid seeds and fertilizer to improve harvests of maize_x0009__x0009__x0009__x0009__x0009__x0009__x0009_"/>
    <x v="1"/>
    <s v="Kimilili"/>
    <s v="KES"/>
    <n v="2020"/>
    <d v="2016-11-18T11:12:45"/>
    <d v="2017-02-01T09:00:00"/>
    <d v="2016-12-21T23:28:54"/>
    <n v="110"/>
    <n v="16"/>
    <s v="#Schooling, #Technology, #Sustainable Ag, #Parent, #Eco-friendly, #Repeat Borrower, #Vegan, user_favorite"/>
    <s v="female, female, female, female, male, female, male, female"/>
    <s v="bullet"/>
    <d v="2016-11-18T00:00:00"/>
    <x v="0"/>
    <s v="low"/>
  </r>
  <r>
    <n v="1187927"/>
    <n v="1250"/>
    <n v="1250"/>
    <s v="Food Stall"/>
    <x v="1"/>
    <s v="to expand her tea stall business by adding biscuits, milk, and sweets."/>
    <x v="29"/>
    <s v="Imphal East"/>
    <s v="INR"/>
    <n v="4280"/>
    <d v="2016-11-18T13:32:58"/>
    <d v="2016-11-08T09:00:00"/>
    <d v="2016-11-23T09:36:19"/>
    <n v="130"/>
    <n v="5"/>
    <s v=""/>
    <s v="female"/>
    <s v="monthly"/>
    <d v="2016-11-18T00:00:00"/>
    <x v="0"/>
    <s v="low"/>
  </r>
  <r>
    <n v="1187213"/>
    <n v="9500"/>
    <n v="9500"/>
    <s v="Farming"/>
    <x v="0"/>
    <s v="to purchase a solar light and gain access to cost efficient hybrid seeds and fertilizer for maize cultivation._x0009__x0009__x0009__x0009__x0009__x0009__x0009_"/>
    <x v="1"/>
    <s v="Sirisia"/>
    <s v="KES"/>
    <n v="2020"/>
    <d v="2016-11-18T07:31:44"/>
    <d v="2017-02-01T09:00:00"/>
    <d v="2016-11-23T00:46:33"/>
    <n v="110"/>
    <n v="23"/>
    <s v="#Technology, #Sustainable Ag, #Eco-friendly, #Elderly, user_favorite, #Repeat Borrower, #Trees, #Vegan, #Woman Owned Biz, user_favorite"/>
    <s v="female, female, female, male, female, female, female, female"/>
    <s v="bullet"/>
    <d v="2016-11-18T00:00:00"/>
    <x v="0"/>
    <s v="low"/>
  </r>
  <r>
    <n v="1188260"/>
    <n v="3000"/>
    <n v="3000"/>
    <s v="Tailoring"/>
    <x v="2"/>
    <s v="to purchase materials including cloth, colorful thread, needles, buttons, and lace."/>
    <x v="3"/>
    <s v="Sialkot"/>
    <s v="PKR"/>
    <n v="4550"/>
    <d v="2016-11-19T08:05:36"/>
    <d v="2016-10-24T09:00:00"/>
    <d v="2016-12-23T17:08:06"/>
    <n v="140"/>
    <n v="7"/>
    <s v="#Fabrics, #Woman Owned Biz"/>
    <s v="female"/>
    <s v="monthly"/>
    <d v="2016-11-19T00:00:00"/>
    <x v="0"/>
    <s v="low"/>
  </r>
  <r>
    <n v="1188328"/>
    <n v="3000"/>
    <n v="3000"/>
    <s v="Weaving"/>
    <x v="11"/>
    <s v="to provide funds to expand her husband's hand-loom business."/>
    <x v="29"/>
    <s v="Srirampur"/>
    <s v="INR"/>
    <n v="4280"/>
    <d v="2016-11-19T18:51:49"/>
    <d v="2016-10-21T09:00:00"/>
    <d v="2016-11-30T07:52:15"/>
    <n v="140"/>
    <n v="5"/>
    <s v=""/>
    <s v="female"/>
    <s v="monthly"/>
    <d v="2016-11-19T00:00:00"/>
    <x v="0"/>
    <s v="low"/>
  </r>
  <r>
    <n v="1189449"/>
    <n v="4500"/>
    <n v="10500"/>
    <s v="Shoe Sales"/>
    <x v="3"/>
    <s v="helps purchase in Managua: shoes, belts, purses, handbags and  plastic products."/>
    <x v="10"/>
    <s v="Waspam"/>
    <s v="NIO"/>
    <n v="3280"/>
    <d v="2016-11-21T19:54:43"/>
    <d v="2016-10-22T09:00:00"/>
    <m/>
    <n v="130"/>
    <n v="5"/>
    <s v="#Parent, user_favorite, user_favorite"/>
    <s v="male"/>
    <s v="monthly"/>
    <d v="2016-11-21T00:00:00"/>
    <x v="1"/>
    <s v="low"/>
  </r>
  <r>
    <n v="1188453"/>
    <n v="8500"/>
    <n v="8500"/>
    <s v="Property"/>
    <x v="4"/>
    <s v="to buy building materials such as Masonite, paints, wall frames, and louver glass for her home accommodation (rental) business."/>
    <x v="67"/>
    <s v="Honiara"/>
    <s v="SBD"/>
    <n v="4110"/>
    <d v="2016-11-21T01:14:47"/>
    <d v="2016-10-27T09:00:00"/>
    <d v="2016-12-09T04:32:33"/>
    <n v="120"/>
    <n v="32"/>
    <s v="#Elderly"/>
    <s v="female"/>
    <s v="irregular"/>
    <d v="2016-11-21T00:00:00"/>
    <x v="0"/>
    <s v="low"/>
  </r>
  <r>
    <n v="1189207"/>
    <n v="6750"/>
    <n v="6750"/>
    <s v="Embroidery"/>
    <x v="11"/>
    <s v="to restock  embroidery material to complete orders timely and increase her household income."/>
    <x v="3"/>
    <s v="Multan"/>
    <s v="PKR"/>
    <n v="2470"/>
    <d v="2016-11-21T11:55:53"/>
    <d v="2016-11-16T09:00:00"/>
    <d v="2016-11-30T19:35:13"/>
    <n v="140"/>
    <n v="26"/>
    <s v="user_favorite"/>
    <s v="female"/>
    <s v="monthly"/>
    <d v="2016-11-21T00:00:00"/>
    <x v="0"/>
    <s v="low"/>
  </r>
  <r>
    <n v="1189376"/>
    <n v="5500"/>
    <n v="5500"/>
    <s v="Personal Housing Expenses"/>
    <x v="4"/>
    <s v="to buy cinder blocks, cement, and sand"/>
    <x v="34"/>
    <s v="Solola"/>
    <s v="GTQ"/>
    <n v="2460"/>
    <d v="2016-11-21T17:18:41"/>
    <d v="2016-11-10T09:00:00"/>
    <d v="2016-11-30T20:08:34"/>
    <n v="140"/>
    <n v="18"/>
    <s v="#Parent, #Repair Renew Replace, user_favorite"/>
    <s v="female"/>
    <s v="monthly"/>
    <d v="2016-11-21T00:00:00"/>
    <x v="0"/>
    <s v="low"/>
  </r>
  <r>
    <n v="1188744"/>
    <n v="6000"/>
    <n v="6000"/>
    <s v="Farming"/>
    <x v="0"/>
    <s v="to obtain a water pump for irrigation"/>
    <x v="57"/>
    <s v="Kabwe"/>
    <s v="ZMW"/>
    <n v="2810"/>
    <d v="2016-11-21T06:26:24"/>
    <d v="2016-11-02T08:00:00"/>
    <d v="2016-11-25T00:06:56"/>
    <n v="140"/>
    <n v="18"/>
    <s v="#Woman Owned Biz, user_favorite, user_favorite"/>
    <s v="female"/>
    <s v="monthly"/>
    <d v="2016-11-21T00:00:00"/>
    <x v="0"/>
    <s v="low"/>
  </r>
  <r>
    <n v="1189073"/>
    <n v="2250"/>
    <n v="2250"/>
    <s v="Personal Housing Expenses"/>
    <x v="4"/>
    <s v="to build a sanitary toilet for her family."/>
    <x v="0"/>
    <s v="Banga, Aklan"/>
    <s v="PHP"/>
    <n v="1450"/>
    <d v="2016-11-21T10:08:21"/>
    <d v="2016-10-28T09:00:00"/>
    <d v="2016-11-26T15:49:10"/>
    <n v="140"/>
    <n v="9"/>
    <s v="#Eco-friendly"/>
    <s v="female"/>
    <s v="irregular"/>
    <d v="2016-11-21T00:00:00"/>
    <x v="0"/>
    <s v="low"/>
  </r>
  <r>
    <n v="1189071"/>
    <n v="21750"/>
    <n v="30000"/>
    <s v="Clothing Sales"/>
    <x v="7"/>
    <s v="to buy a stock of clothing for resale."/>
    <x v="45"/>
    <s v="UVIRA"/>
    <s v="USD"/>
    <n v="4020"/>
    <d v="2016-11-21T10:06:54"/>
    <d v="2016-11-18T09:00:00"/>
    <m/>
    <n v="140"/>
    <n v="13"/>
    <s v=""/>
    <s v="male, female"/>
    <s v="monthly"/>
    <d v="2016-11-21T00:00:00"/>
    <x v="1"/>
    <s v="low"/>
  </r>
  <r>
    <n v="1188545"/>
    <n v="38250"/>
    <n v="38250"/>
    <s v="Perfumes"/>
    <x v="3"/>
    <s v="comprar perfumes variados para la venta."/>
    <x v="19"/>
    <s v="Luque"/>
    <s v="PYG"/>
    <n v="580"/>
    <d v="2016-11-21T03:19:18"/>
    <d v="2016-10-20T09:00:00"/>
    <d v="2016-11-22T14:15:48"/>
    <n v="60"/>
    <n v="40"/>
    <s v="user_favorite"/>
    <s v="female, female, female, female, female, female, female, female, female, female, female, female, female, female, female, female, female, female, female"/>
    <s v="irregular"/>
    <d v="2016-11-21T00:00:00"/>
    <x v="0"/>
    <s v="low"/>
  </r>
  <r>
    <n v="1188528"/>
    <n v="1000"/>
    <n v="1000"/>
    <s v="Home Appliances"/>
    <x v="9"/>
    <s v="to buy a water filter to provide safe drinking water for their family."/>
    <x v="4"/>
    <s v="Takeo"/>
    <s v="KHR"/>
    <n v="3110"/>
    <d v="2016-11-21T03:14:19"/>
    <d v="2016-11-01T08:00:00"/>
    <d v="2016-11-24T16:01:05"/>
    <n v="80"/>
    <n v="4"/>
    <s v="#Technology, #Health and Sanitation, #Eco-friendly"/>
    <s v="female, female"/>
    <s v="monthly"/>
    <d v="2016-11-21T00:00:00"/>
    <x v="0"/>
    <s v="low"/>
  </r>
  <r>
    <n v="1189264"/>
    <n v="1750"/>
    <n v="1750"/>
    <s v="Food Production/Sales"/>
    <x v="1"/>
    <s v="to buy more bags of rice, cooking ingredients, and dry goods to sell to her customers."/>
    <x v="6"/>
    <s v="Bardnersville"/>
    <s v="LRD"/>
    <n v="1820"/>
    <d v="2016-11-21T13:01:54"/>
    <d v="2016-11-15T09:00:00"/>
    <d v="2016-11-26T16:22:14"/>
    <n v="110"/>
    <n v="7"/>
    <s v=""/>
    <s v="female"/>
    <s v="irregular"/>
    <d v="2016-11-21T00:00:00"/>
    <x v="0"/>
    <s v="low"/>
  </r>
  <r>
    <n v="1188592"/>
    <n v="1250"/>
    <n v="1250"/>
    <s v="Home Appliances"/>
    <x v="9"/>
    <s v="to buy a water filter to provide safe drinking water for his family."/>
    <x v="4"/>
    <s v="Takeo"/>
    <s v="KHR"/>
    <n v="3110"/>
    <d v="2016-11-21T03:38:48"/>
    <d v="2016-11-06T08:00:00"/>
    <d v="2016-11-25T13:27:50"/>
    <n v="80"/>
    <n v="5"/>
    <s v="#Technology, #Health and Sanitation, #Eco-friendly"/>
    <s v="female, male, female"/>
    <s v="monthly"/>
    <d v="2016-11-21T00:00:00"/>
    <x v="0"/>
    <s v="low"/>
  </r>
  <r>
    <n v="1189397"/>
    <n v="6500"/>
    <n v="6500"/>
    <s v="Jewelry"/>
    <x v="3"/>
    <s v="to buy bracelets, chains, earrings, rings, and watches."/>
    <x v="10"/>
    <s v="Bilwi"/>
    <s v="NIO"/>
    <n v="3280"/>
    <d v="2016-11-21T18:00:31"/>
    <d v="2016-10-22T09:00:00"/>
    <d v="2016-12-21T00:38:55"/>
    <n v="160"/>
    <n v="22"/>
    <s v="#Parent, #Schooling, #Woman Owned Biz, user_favorite"/>
    <s v="female, female, female"/>
    <s v="irregular"/>
    <d v="2016-11-21T00:00:00"/>
    <x v="0"/>
    <s v="low"/>
  </r>
  <r>
    <n v="1188628"/>
    <n v="2250"/>
    <n v="2250"/>
    <s v="Fruits &amp; Vegetables"/>
    <x v="1"/>
    <s v="to buy more vegetables to sell and other supplies needed in her business."/>
    <x v="0"/>
    <s v="Palo, Leyte"/>
    <s v="PHP"/>
    <n v="1450"/>
    <d v="2016-11-21T04:02:11"/>
    <d v="2016-10-28T09:00:00"/>
    <d v="2016-11-25T01:52:21"/>
    <n v="80"/>
    <n v="6"/>
    <s v="#Woman Owned Biz, #Repeat Borrower, #Parent"/>
    <s v="female"/>
    <s v="irregular"/>
    <d v="2016-11-21T00:00:00"/>
    <x v="0"/>
    <s v="low"/>
  </r>
  <r>
    <n v="1188853"/>
    <n v="2500"/>
    <n v="2500"/>
    <s v="Construction"/>
    <x v="6"/>
    <s v="to purchase construction equipment, such as Digging bar, Ladder, Polisher, Wooden Float, Wheel Barrow, Hoe, Head pan, Measuring wheel, Tile cutter."/>
    <x v="3"/>
    <s v="Haripur"/>
    <s v="PKR"/>
    <n v="2450"/>
    <d v="2016-11-21T08:00:15"/>
    <d v="2016-10-21T09:00:00"/>
    <d v="2016-12-08T18:22:16"/>
    <n v="140"/>
    <n v="10"/>
    <s v=""/>
    <s v="female"/>
    <s v="monthly"/>
    <d v="2016-11-21T00:00:00"/>
    <x v="0"/>
    <s v="low"/>
  </r>
  <r>
    <n v="1188983"/>
    <n v="20000"/>
    <n v="20000"/>
    <s v="Personal Housing Expenses"/>
    <x v="4"/>
    <s v="to start building a new apartment for his children to guarantee their future"/>
    <x v="40"/>
    <s v="Ain Al Helwi"/>
    <s v="USD"/>
    <n v="770"/>
    <d v="2016-11-21T09:25:59"/>
    <d v="2016-11-07T09:00:00"/>
    <d v="2016-12-18T14:26:58"/>
    <n v="200"/>
    <n v="59"/>
    <s v="#Repeat Borrower, #Refugee, #Elderly, user_favorite, user_favorite, #Parent, user_favorite, user_favorite"/>
    <s v="male"/>
    <s v="monthly"/>
    <d v="2016-11-21T00:00:00"/>
    <x v="0"/>
    <s v="high"/>
  </r>
  <r>
    <n v="1188550"/>
    <n v="1250"/>
    <n v="1250"/>
    <s v="Home Appliances"/>
    <x v="9"/>
    <s v="to buy a water filter to provide safe drinking water for their family."/>
    <x v="4"/>
    <s v="Takeo"/>
    <s v="KHR"/>
    <n v="3110"/>
    <d v="2016-11-21T03:20:47"/>
    <d v="2016-11-02T08:00:00"/>
    <d v="2016-11-25T06:00:20"/>
    <n v="80"/>
    <n v="2"/>
    <s v="#Technology, #Health and Sanitation, #Eco-friendly"/>
    <s v="female, female, female"/>
    <s v="monthly"/>
    <d v="2016-11-21T00:00:00"/>
    <x v="0"/>
    <s v="low"/>
  </r>
  <r>
    <n v="1190076"/>
    <n v="1250"/>
    <n v="1250"/>
    <s v="Home Appliances"/>
    <x v="9"/>
    <s v="to buy a water filter to provide safe drinking water for their family."/>
    <x v="4"/>
    <s v="Kompong Thom"/>
    <s v="KHR"/>
    <n v="3110"/>
    <d v="2016-11-22T09:19:27"/>
    <d v="2016-11-17T09:00:00"/>
    <d v="2016-11-27T18:50:05"/>
    <n v="80"/>
    <n v="5"/>
    <s v="#Technology, #Health and Sanitation, #Eco-friendly"/>
    <s v="female, male, female"/>
    <s v="monthly"/>
    <d v="2016-11-22T00:00:00"/>
    <x v="0"/>
    <s v="low"/>
  </r>
  <r>
    <n v="1190170"/>
    <n v="2000"/>
    <n v="2000"/>
    <s v="Weaving"/>
    <x v="11"/>
    <s v="to buy raw materials for weaving"/>
    <x v="32"/>
    <s v="patan"/>
    <s v="NPR"/>
    <n v="620"/>
    <d v="2016-11-22T10:34:05"/>
    <d v="2016-11-08T09:00:00"/>
    <d v="2016-11-28T03:36:05"/>
    <n v="140"/>
    <n v="7"/>
    <s v="#Repeat Borrower, #Elderly"/>
    <s v="female"/>
    <s v="monthly"/>
    <d v="2016-11-22T00:00:00"/>
    <x v="0"/>
    <s v="low"/>
  </r>
  <r>
    <n v="1189517"/>
    <n v="8000"/>
    <n v="8000"/>
    <s v="Fuel/Firewood"/>
    <x v="3"/>
    <s v="to buy petrol and diesel."/>
    <x v="51"/>
    <s v="Oe-cusse"/>
    <s v="USD"/>
    <n v="2430"/>
    <d v="2016-11-22T01:20:06"/>
    <d v="2016-10-24T09:00:00"/>
    <d v="2016-12-01T20:24:51"/>
    <n v="150"/>
    <n v="29"/>
    <s v="user_favorite, user_favorite, user_favorite"/>
    <s v="female"/>
    <s v="monthly"/>
    <d v="2016-11-22T00:00:00"/>
    <x v="0"/>
    <s v="low"/>
  </r>
  <r>
    <n v="1189593"/>
    <n v="9000"/>
    <n v="9000"/>
    <s v="Primary/secondary school costs"/>
    <x v="5"/>
    <s v="to purchase book, school supplies, electric bicycle, uniforms and pay school fee for her children."/>
    <x v="17"/>
    <s v="Thanh Hoa City"/>
    <s v="VND"/>
    <n v="1210"/>
    <d v="2016-11-22T03:14:28"/>
    <d v="2016-11-08T09:00:00"/>
    <d v="2016-11-26T23:42:13"/>
    <n v="170"/>
    <n v="32"/>
    <s v=""/>
    <s v="female"/>
    <s v="monthly"/>
    <d v="2016-11-22T00:00:00"/>
    <x v="0"/>
    <s v="low"/>
  </r>
  <r>
    <n v="1189619"/>
    <n v="1000"/>
    <n v="1000"/>
    <s v="Personal Housing Expenses"/>
    <x v="4"/>
    <s v="to build a clean water source facility at their home to improve access to water sources for their family."/>
    <x v="30"/>
    <s v="Tangerang"/>
    <s v="IDR"/>
    <n v="4060"/>
    <d v="2016-11-22T03:37:42"/>
    <d v="2016-10-24T09:00:00"/>
    <d v="2016-11-26T21:01:10"/>
    <n v="250"/>
    <n v="4"/>
    <s v="#Health and Sanitation, #Repeat Borrower, #Parent, #Eco-friendly, user_favorite"/>
    <s v="female"/>
    <s v="irregular"/>
    <d v="2016-11-22T00:00:00"/>
    <x v="0"/>
    <s v="low"/>
  </r>
  <r>
    <n v="1189812"/>
    <n v="3250"/>
    <n v="3250"/>
    <s v="Livestock"/>
    <x v="0"/>
    <s v="to purchase feeds and other supplies to raise her livestock"/>
    <x v="0"/>
    <s v="Bogo, Cebu"/>
    <s v="PHP"/>
    <n v="1450"/>
    <d v="2016-11-22T06:30:21"/>
    <d v="2016-10-21T09:00:00"/>
    <d v="2016-11-27T01:57:20"/>
    <n v="80"/>
    <n v="8"/>
    <s v="#Woman Owned Biz, #Repeat Borrower, #Animals, #Elderly"/>
    <s v="female"/>
    <s v="irregular"/>
    <d v="2016-11-22T00:00:00"/>
    <x v="0"/>
    <s v="low"/>
  </r>
  <r>
    <n v="1190558"/>
    <n v="57250"/>
    <n v="57250"/>
    <s v="Grocery Store"/>
    <x v="1"/>
    <s v="to buy rice, sugar, milk, and cookies."/>
    <x v="26"/>
    <s v="Yungaqui - Anta - Anta - Cusco"/>
    <s v="PEN"/>
    <n v="1190"/>
    <d v="2016-11-22T18:22:35"/>
    <d v="2016-11-07T09:00:00"/>
    <d v="2016-12-18T05:02:10"/>
    <n v="80"/>
    <n v="27"/>
    <s v="user_favorite, #Woman Owned Biz, #Elderly"/>
    <s v="female, female, female, male, female, female, female, male, female, female, female, female, female, female"/>
    <s v="monthly"/>
    <d v="2016-11-22T00:00:00"/>
    <x v="0"/>
    <s v="low"/>
  </r>
  <r>
    <n v="1190322"/>
    <n v="4000"/>
    <n v="4000"/>
    <s v="Retail"/>
    <x v="3"/>
    <s v="to buy more stock of cosmetics. "/>
    <x v="1"/>
    <s v="Voi"/>
    <s v="KES"/>
    <n v="1380"/>
    <d v="2016-11-22T13:04:55"/>
    <d v="2016-11-16T09:00:00"/>
    <d v="2016-12-27T17:22:45"/>
    <n v="140"/>
    <n v="12"/>
    <s v="#Woman Owned Biz, #Repeat Borrower, #Single, user_favorite"/>
    <s v="female"/>
    <s v="monthly"/>
    <d v="2016-11-22T00:00:00"/>
    <x v="0"/>
    <s v="low"/>
  </r>
  <r>
    <n v="1189540"/>
    <n v="2250"/>
    <n v="2250"/>
    <s v="Farming"/>
    <x v="0"/>
    <s v="to pay for land and seedbed preparations"/>
    <x v="0"/>
    <s v="Calamba, Misamis Occidental"/>
    <s v="PHP"/>
    <n v="1260"/>
    <d v="2016-11-22T02:03:16"/>
    <d v="2016-10-26T09:00:00"/>
    <d v="2016-11-30T04:12:01"/>
    <n v="120"/>
    <n v="8"/>
    <s v=""/>
    <s v="female"/>
    <s v="monthly"/>
    <d v="2016-11-22T00:00:00"/>
    <x v="0"/>
    <s v="low"/>
  </r>
  <r>
    <n v="1189836"/>
    <n v="3250"/>
    <n v="3250"/>
    <s v="Pigs"/>
    <x v="0"/>
    <s v="to purchase sacks of feeds, vitamins, piglets and other supplies to raise her pig."/>
    <x v="0"/>
    <s v="Numancia, Aklan"/>
    <s v="PHP"/>
    <n v="1450"/>
    <d v="2016-11-22T06:45:01"/>
    <d v="2016-10-24T09:00:00"/>
    <d v="2016-11-27T01:51:33"/>
    <n v="80"/>
    <n v="7"/>
    <s v="#Woman Owned Biz, #Repeat Borrower, #Animals"/>
    <s v="female"/>
    <s v="irregular"/>
    <d v="2016-11-22T00:00:00"/>
    <x v="0"/>
    <s v="low"/>
  </r>
  <r>
    <n v="1190576"/>
    <n v="9750"/>
    <n v="9750"/>
    <s v="Grocery Store"/>
    <x v="1"/>
    <s v="to buy cold meats, chicken, groceries and basic grains to sell."/>
    <x v="10"/>
    <s v="Bilwi"/>
    <s v="NIO"/>
    <n v="3280"/>
    <d v="2016-11-22T19:39:15"/>
    <d v="2016-10-24T09:00:00"/>
    <d v="2016-11-24T15:00:59"/>
    <n v="60"/>
    <n v="22"/>
    <s v="volunteer_pick, user_favorite"/>
    <s v="female, female, female"/>
    <s v="irregular"/>
    <d v="2016-11-22T00:00:00"/>
    <x v="0"/>
    <s v="low"/>
  </r>
  <r>
    <n v="1189745"/>
    <n v="9750"/>
    <n v="9750"/>
    <s v="Farming"/>
    <x v="0"/>
    <s v="to buy essential fertilizer and to hire laborers to help during busy planting and harvesting times"/>
    <x v="59"/>
    <s v="Pakokku"/>
    <s v="MMK"/>
    <n v="4160"/>
    <d v="2016-11-22T05:19:08"/>
    <d v="2016-10-29T09:00:00"/>
    <d v="2016-11-28T00:59:32"/>
    <n v="70"/>
    <n v="25"/>
    <s v="#Job Creator"/>
    <s v="male, female, female, male, female"/>
    <s v="bullet"/>
    <d v="2016-11-22T00:00:00"/>
    <x v="0"/>
    <s v="low"/>
  </r>
  <r>
    <n v="1189552"/>
    <n v="1250"/>
    <n v="1250"/>
    <s v="Personal Housing Expenses"/>
    <x v="4"/>
    <s v="to purchase plywood, nails, and sticks for his house."/>
    <x v="0"/>
    <s v="Calamba, Misamis Occidental"/>
    <s v="PHP"/>
    <n v="1260"/>
    <d v="2016-11-22T02:29:12"/>
    <d v="2016-10-26T09:00:00"/>
    <d v="2016-11-27T08:10:23"/>
    <n v="80"/>
    <n v="4"/>
    <s v="#Repair Renew Replace, #Elderly, user_favorite"/>
    <s v="male"/>
    <s v="monthly"/>
    <d v="2016-11-22T00:00:00"/>
    <x v="0"/>
    <s v="low"/>
  </r>
  <r>
    <n v="1190462"/>
    <n v="2500"/>
    <n v="2500"/>
    <s v="Shoe Sales"/>
    <x v="3"/>
    <s v="to add stocks of more shoes."/>
    <x v="1"/>
    <s v="Kericho"/>
    <s v="KES"/>
    <n v="3860"/>
    <d v="2016-11-22T15:38:46"/>
    <d v="2016-11-08T09:00:00"/>
    <d v="2016-11-30T03:18:31"/>
    <n v="140"/>
    <n v="6"/>
    <s v="#Parent, #First Loan"/>
    <s v="male"/>
    <s v="irregular"/>
    <d v="2016-11-22T00:00:00"/>
    <x v="0"/>
    <s v="low"/>
  </r>
  <r>
    <n v="1190042"/>
    <n v="2250"/>
    <n v="2250"/>
    <s v="General Store"/>
    <x v="3"/>
    <s v="to buy canned goods, noodles, bread, and soft drinks to sell."/>
    <x v="0"/>
    <s v="Cataggaman Nuevo, Tuguegarao, Cagayan"/>
    <s v="PHP"/>
    <n v="1230"/>
    <d v="2016-11-22T09:00:18"/>
    <d v="2016-11-11T09:00:00"/>
    <d v="2016-11-27T22:07:58"/>
    <n v="70"/>
    <n v="8"/>
    <s v="#Woman Owned Biz"/>
    <s v="female"/>
    <s v="irregular"/>
    <d v="2016-11-22T00:00:00"/>
    <x v="0"/>
    <s v="low"/>
  </r>
  <r>
    <n v="1190286"/>
    <n v="2750"/>
    <n v="2750"/>
    <s v="Animal Sales"/>
    <x v="0"/>
    <s v="to buy and sell cattle."/>
    <x v="2"/>
    <s v="Isfara"/>
    <s v="TJS"/>
    <n v="630"/>
    <d v="2016-11-22T12:36:41"/>
    <d v="2016-11-15T09:00:00"/>
    <d v="2016-12-18T03:24:00"/>
    <n v="200"/>
    <n v="6"/>
    <s v="#Animals, user_favorite"/>
    <s v="male"/>
    <s v="monthly"/>
    <d v="2016-11-22T00:00:00"/>
    <x v="0"/>
    <s v="low"/>
  </r>
  <r>
    <n v="1190006"/>
    <n v="3250"/>
    <n v="3250"/>
    <s v="General Store"/>
    <x v="3"/>
    <s v="to buy items to sell like canned goods, personal care products, noodles, drinks, spices, shampoo and other snack foods."/>
    <x v="0"/>
    <s v="San Jose, Antique"/>
    <s v="PHP"/>
    <n v="1450"/>
    <d v="2016-11-22T08:29:23"/>
    <d v="2016-10-25T09:00:00"/>
    <d v="2016-11-27T15:19:19"/>
    <n v="50"/>
    <n v="1"/>
    <s v=""/>
    <s v="female"/>
    <s v="irregular"/>
    <d v="2016-11-22T00:00:00"/>
    <x v="0"/>
    <s v="low"/>
  </r>
  <r>
    <n v="1189744"/>
    <n v="11250"/>
    <n v="11250"/>
    <s v="Farming"/>
    <x v="0"/>
    <s v="to buy rice seeds, insecticides for her farming in the dry season"/>
    <x v="4"/>
    <s v="Kampong Chhnang Province"/>
    <s v="KHR"/>
    <n v="90"/>
    <d v="2016-11-22T05:13:37"/>
    <d v="2016-10-24T09:00:00"/>
    <d v="2016-11-30T23:23:27"/>
    <n v="130"/>
    <n v="32"/>
    <s v="#Elderly, user_favorite, user_favorite"/>
    <s v="female"/>
    <s v="monthly"/>
    <d v="2016-11-22T00:00:00"/>
    <x v="0"/>
    <s v="low"/>
  </r>
  <r>
    <n v="1190381"/>
    <n v="5500"/>
    <n v="5500"/>
    <s v="Farming"/>
    <x v="0"/>
    <s v="to buy cost-efficient maize seeds and fertilizer for the coming harvesting season."/>
    <x v="1"/>
    <s v="Chwele"/>
    <s v="KES"/>
    <n v="2020"/>
    <d v="2016-11-22T14:00:09"/>
    <d v="2017-02-01T09:00:00"/>
    <d v="2016-12-27T04:21:14"/>
    <n v="110"/>
    <n v="14"/>
    <s v="#Technology, #Sustainable Ag, #Eco-friendly, #Elderly, #Repeat Borrower, #Vegan"/>
    <s v="male, male, female, male, male, male, male, female, male, female, male, female"/>
    <s v="bullet"/>
    <d v="2016-11-22T00:00:00"/>
    <x v="0"/>
    <s v="low"/>
  </r>
  <r>
    <n v="1191262"/>
    <n v="5250"/>
    <n v="5250"/>
    <s v="Manufacturing"/>
    <x v="12"/>
    <s v="to buy good quality thread, cloth, zipper, buttons, polyester, foam and cotton to increase production."/>
    <x v="3"/>
    <s v="Lahore"/>
    <s v="PKR"/>
    <n v="2450"/>
    <d v="2016-11-23T11:32:17"/>
    <d v="2016-11-03T08:00:00"/>
    <d v="2016-11-30T17:04:01"/>
    <n v="140"/>
    <n v="10"/>
    <s v="#Fabrics"/>
    <s v="female"/>
    <s v="monthly"/>
    <d v="2016-11-23T00:00:00"/>
    <x v="0"/>
    <s v="low"/>
  </r>
  <r>
    <n v="1191028"/>
    <n v="10500"/>
    <n v="10500"/>
    <s v="Farming"/>
    <x v="0"/>
    <s v="to purchase a solar light and gain access to cost efficient hybrid seeds and fertilizer for maize cultivation._x0009__x0009__x0009__x0009__x0009__x0009__x0009_"/>
    <x v="1"/>
    <s v="Sirisia"/>
    <s v="KES"/>
    <n v="2020"/>
    <d v="2016-11-23T08:37:25"/>
    <d v="2017-02-01T09:00:00"/>
    <d v="2016-12-26T23:14:27"/>
    <n v="110"/>
    <n v="22"/>
    <s v="#Technology, #Sustainable Ag, #Parent, #Eco-friendly, #Repeat Borrower, #Vegan"/>
    <s v="male, female, female, male, female, female, female, male, male, female, female, male, female, male"/>
    <s v="bullet"/>
    <d v="2016-11-23T00:00:00"/>
    <x v="0"/>
    <s v="low"/>
  </r>
  <r>
    <n v="1190642"/>
    <n v="12250"/>
    <n v="12250"/>
    <s v="General Store"/>
    <x v="3"/>
    <s v="to purchase more stocks of groceries to sell."/>
    <x v="0"/>
    <s v="La Castellana, Negros Occidental"/>
    <s v="PHP"/>
    <n v="1450"/>
    <d v="2016-11-23T01:13:29"/>
    <d v="2016-10-25T09:00:00"/>
    <d v="2016-11-28T21:10:22"/>
    <n v="80"/>
    <n v="15"/>
    <s v="#Woman Owned Biz, #Repeat Borrower, #Parent"/>
    <s v="female"/>
    <s v="irregular"/>
    <d v="2016-11-23T00:00:00"/>
    <x v="0"/>
    <s v="low"/>
  </r>
  <r>
    <n v="1191101"/>
    <n v="4500"/>
    <n v="4500"/>
    <s v="Farming"/>
    <x v="0"/>
    <s v="to purchase hybrid seeds and fertilizer to improve harvests of maize_x0009__x0009__x0009__x0009__x0009__x0009__x0009_"/>
    <x v="1"/>
    <s v="Chwele"/>
    <s v="KES"/>
    <n v="2020"/>
    <d v="2016-11-23T09:22:41"/>
    <d v="2017-02-01T09:00:00"/>
    <d v="2016-12-27T17:12:25"/>
    <n v="110"/>
    <n v="7"/>
    <s v="#Schooling, #Technology, #Sustainable Ag, #Parent, #Eco-friendly, #Repeat Borrower, #Vegan"/>
    <s v="male, female, female, male, female, female, female, male"/>
    <s v="bullet"/>
    <d v="2016-11-23T00:00:00"/>
    <x v="0"/>
    <s v="low"/>
  </r>
  <r>
    <n v="1191380"/>
    <n v="24000"/>
    <n v="24000"/>
    <s v="Personal Expenses"/>
    <x v="9"/>
    <s v="to support her family's needs (residence, food, school, etc.) in the Philippines."/>
    <x v="40"/>
    <s v="Beirut"/>
    <s v="USD"/>
    <n v="770"/>
    <d v="2016-11-23T14:21:49"/>
    <d v="2016-11-07T09:00:00"/>
    <d v="2016-11-30T04:48:27"/>
    <n v="80"/>
    <n v="41"/>
    <s v="user_favorite, #Repeat Borrower, #Parent"/>
    <s v="female, female, female"/>
    <s v="monthly"/>
    <d v="2016-11-23T00:00:00"/>
    <x v="0"/>
    <s v="low"/>
  </r>
  <r>
    <n v="1191035"/>
    <n v="3250"/>
    <n v="3250"/>
    <s v="Cereals"/>
    <x v="1"/>
    <s v="to buy additional stocks of rice to sell."/>
    <x v="0"/>
    <s v="Hinigaran, Negros Occidental"/>
    <s v="PHP"/>
    <n v="1450"/>
    <d v="2016-11-23T08:42:25"/>
    <d v="2016-10-26T09:00:00"/>
    <d v="2016-11-28T22:50:19"/>
    <n v="80"/>
    <n v="3"/>
    <s v="#Woman Owned Biz"/>
    <s v="female"/>
    <s v="irregular"/>
    <d v="2016-11-23T00:00:00"/>
    <x v="0"/>
    <s v="low"/>
  </r>
  <r>
    <n v="1197284"/>
    <n v="250"/>
    <n v="10000"/>
    <s v="Entertainment"/>
    <x v="14"/>
    <s v="me growing my DJ business by having professional equipment"/>
    <x v="37"/>
    <s v=""/>
    <s v="USD"/>
    <m/>
    <d v="2016-11-23T13:48:41"/>
    <m/>
    <m/>
    <n v="120"/>
    <n v="1"/>
    <s v=""/>
    <s v="male"/>
    <s v="bullet"/>
    <d v="2016-11-23T00:00:00"/>
    <x v="1"/>
    <s v="low"/>
  </r>
  <r>
    <n v="1190700"/>
    <n v="2250"/>
    <n v="2250"/>
    <s v="General Store"/>
    <x v="3"/>
    <s v="to restock her store with basic commodities such as canned goods, cooking oil and soy sauce."/>
    <x v="0"/>
    <s v="Plaridel-Mamanga Gamay, Plaridel, Misamis Occident"/>
    <s v="PHP"/>
    <n v="1260"/>
    <d v="2016-11-23T02:51:47"/>
    <d v="2016-10-24T09:00:00"/>
    <d v="2016-11-28T19:46:30"/>
    <n v="80"/>
    <n v="7"/>
    <s v=""/>
    <s v="female"/>
    <s v="irregular"/>
    <d v="2016-11-23T00:00:00"/>
    <x v="0"/>
    <s v="low"/>
  </r>
  <r>
    <n v="1191481"/>
    <n v="5500"/>
    <n v="5500"/>
    <s v="Primary/secondary school costs"/>
    <x v="5"/>
    <s v="to pay for his children’s school fees."/>
    <x v="58"/>
    <s v="Kaduna"/>
    <s v="NGN"/>
    <n v="2880"/>
    <d v="2016-11-23T16:40:58"/>
    <d v="2016-11-30T09:00:00"/>
    <d v="2016-12-24T12:12:57"/>
    <n v="150"/>
    <n v="16"/>
    <s v="#Schooling, #Repeat Borrower, #Vegan, #Parent"/>
    <s v="male"/>
    <s v="bullet"/>
    <d v="2016-11-23T00:00:00"/>
    <x v="0"/>
    <s v="low"/>
  </r>
  <r>
    <n v="1192143"/>
    <n v="50000"/>
    <n v="50000"/>
    <s v="Food Stall"/>
    <x v="1"/>
    <s v="stock up on 24 baskets of tomatoes."/>
    <x v="45"/>
    <s v="Goma, North Kivu province"/>
    <s v="USD"/>
    <n v="1600"/>
    <d v="2016-11-24T08:57:23"/>
    <d v="2016-10-28T09:00:00"/>
    <d v="2016-11-30T11:00:22"/>
    <n v="80"/>
    <n v="99"/>
    <s v="#Woman Owned Biz, #Parent, user_favorite, #Parent, #Vegan, #Woman Owned Biz, user_favorite, user_favorite, user_favorite"/>
    <s v="female, female, female, female, female"/>
    <s v="monthly"/>
    <d v="2016-11-24T00:00:00"/>
    <x v="0"/>
    <s v="high"/>
  </r>
  <r>
    <n v="1192217"/>
    <n v="7250"/>
    <n v="7250"/>
    <s v="General Store"/>
    <x v="3"/>
    <s v="to buy more quantities of toiletries, rice, soda, chips, canned goods, charcoal and other grocery items."/>
    <x v="0"/>
    <s v="Pasay City"/>
    <s v="PHP"/>
    <n v="1440"/>
    <d v="2016-11-24T10:09:12"/>
    <d v="2016-11-18T09:00:00"/>
    <d v="2016-12-07T06:30:07"/>
    <n v="80"/>
    <n v="20"/>
    <s v="volunteer_pick, #Repeat Borrower, user_favorite, user_favorite"/>
    <s v="female"/>
    <s v="irregular"/>
    <d v="2016-11-24T00:00:00"/>
    <x v="0"/>
    <s v="low"/>
  </r>
  <r>
    <n v="1192224"/>
    <n v="30000"/>
    <n v="30000"/>
    <s v="Farming"/>
    <x v="0"/>
    <s v="to buy milk cows and invest in fish farming."/>
    <x v="33"/>
    <s v="Mestia"/>
    <s v="USD"/>
    <n v="4300"/>
    <d v="2016-11-24T10:15:59"/>
    <d v="2017-01-06T09:00:00"/>
    <d v="2016-12-26T21:50:41"/>
    <n v="320"/>
    <n v="104"/>
    <s v="user_favorite, user_favorite, user_favorite, #Animals, user_favorite, #Biz Durable Asset, user_favorite"/>
    <s v="male"/>
    <s v="monthly"/>
    <d v="2016-11-24T00:00:00"/>
    <x v="0"/>
    <s v="high"/>
  </r>
  <r>
    <n v="1192108"/>
    <n v="3500"/>
    <n v="3500"/>
    <s v="General Store"/>
    <x v="3"/>
    <s v="to purchase more stocks to sell in her general store"/>
    <x v="0"/>
    <s v="Tanjay, Negros Oriental"/>
    <s v="PHP"/>
    <n v="1450"/>
    <d v="2016-11-24T08:29:03"/>
    <d v="2016-11-10T09:00:00"/>
    <d v="2016-11-30T23:01:16"/>
    <n v="80"/>
    <n v="1"/>
    <s v=""/>
    <s v="female"/>
    <s v="irregular"/>
    <d v="2016-11-24T00:00:00"/>
    <x v="0"/>
    <s v="low"/>
  </r>
  <r>
    <n v="1191703"/>
    <n v="6000"/>
    <n v="6000"/>
    <s v="Higher education costs"/>
    <x v="5"/>
    <s v="to pay for his son’s school fees."/>
    <x v="4"/>
    <s v="Tbaung Khmum Province, Ponhea Krek district"/>
    <s v="USD"/>
    <n v="2040"/>
    <d v="2016-11-24T03:40:12"/>
    <d v="2016-10-28T09:00:00"/>
    <d v="2016-11-30T21:08:59"/>
    <n v="260"/>
    <n v="24"/>
    <s v="#Schooling, #Elderly, #Parent, #First Loan"/>
    <s v="male"/>
    <s v="monthly"/>
    <d v="2016-11-24T00:00:00"/>
    <x v="0"/>
    <s v="low"/>
  </r>
  <r>
    <n v="1192715"/>
    <n v="9000"/>
    <n v="9000"/>
    <s v="Motorcycle Transport"/>
    <x v="8"/>
    <s v="to invest in buying spare parts for his motorcycle taxi as well as maintenance for the same vehicle."/>
    <x v="26"/>
    <s v="Buenos Aires - Morropon - Piura"/>
    <s v="PEN"/>
    <n v="1430"/>
    <d v="2016-11-24T22:41:34"/>
    <d v="2016-11-22T09:00:00"/>
    <d v="2016-12-26T18:38:50"/>
    <n v="200"/>
    <n v="25"/>
    <s v="volunteer_pick, #Repeat Borrower, #Repair Renew Replace, #Parent"/>
    <s v="male"/>
    <s v="monthly"/>
    <d v="2016-11-24T00:00:00"/>
    <x v="0"/>
    <s v="low"/>
  </r>
  <r>
    <n v="1191978"/>
    <n v="11250"/>
    <n v="11250"/>
    <s v="Farming"/>
    <x v="0"/>
    <s v="to buy cost efficient maize seeds and fertilizer for the coming harvesting season_x0009__x0009__x0009__x0009__x0009__x0009__x0009_"/>
    <x v="1"/>
    <s v="Sirisia"/>
    <s v="KES"/>
    <n v="2020"/>
    <d v="2016-11-24T07:31:31"/>
    <d v="2017-02-01T09:00:00"/>
    <d v="2016-12-28T10:44:50"/>
    <n v="110"/>
    <n v="19"/>
    <s v="#Sustainable Ag, #Eco-friendly, #Elderly, #Technology, #Repeat Borrower, #Vegan"/>
    <s v="male, male, male, male, male, female, male, male, male, male, female"/>
    <s v="bullet"/>
    <d v="2016-11-24T00:00:00"/>
    <x v="0"/>
    <s v="low"/>
  </r>
  <r>
    <n v="1192121"/>
    <n v="3750"/>
    <n v="3750"/>
    <s v="Poultry"/>
    <x v="0"/>
    <s v="to buy feeds, medicines, vitamins and more layers and broiler chicks to raise."/>
    <x v="11"/>
    <s v="Dar es Salaam"/>
    <s v="TZS"/>
    <n v="870"/>
    <d v="2016-11-24T08:38:04"/>
    <d v="2016-11-22T09:00:00"/>
    <d v="2016-12-01T04:34:39"/>
    <n v="80"/>
    <n v="8"/>
    <s v=""/>
    <s v="female"/>
    <s v="monthly"/>
    <d v="2016-11-24T00:00:00"/>
    <x v="0"/>
    <s v="low"/>
  </r>
  <r>
    <n v="1191920"/>
    <n v="4250"/>
    <n v="4250"/>
    <s v="Tailoring"/>
    <x v="2"/>
    <s v="to buy 428 rolls of fabric."/>
    <x v="41"/>
    <s v="Nyékonakpoè"/>
    <s v="XOF"/>
    <n v="2960"/>
    <d v="2016-11-24T07:05:40"/>
    <d v="2016-11-02T08:00:00"/>
    <d v="2016-11-29T15:24:25"/>
    <n v="130"/>
    <n v="6"/>
    <s v="#Repeat Borrower, #Fabrics, user_favorite"/>
    <s v="male"/>
    <s v="irregular"/>
    <d v="2016-11-24T00:00:00"/>
    <x v="0"/>
    <s v="low"/>
  </r>
  <r>
    <n v="1191807"/>
    <n v="5000"/>
    <n v="5000"/>
    <s v="Cobbler"/>
    <x v="2"/>
    <s v="to buy shoe-making raw material for her son to support his family."/>
    <x v="3"/>
    <s v="Lahore"/>
    <s v="PKR"/>
    <n v="2470"/>
    <d v="2016-11-24T05:29:43"/>
    <d v="2016-11-17T09:00:00"/>
    <d v="2016-12-18T05:15:48"/>
    <n v="110"/>
    <n v="15"/>
    <s v="#Elderly, user_favorite"/>
    <s v="female"/>
    <s v="irregular"/>
    <d v="2016-11-24T00:00:00"/>
    <x v="0"/>
    <s v="low"/>
  </r>
  <r>
    <n v="1192361"/>
    <n v="4000"/>
    <n v="4000"/>
    <s v="Grocery Store"/>
    <x v="1"/>
    <s v="to purchase new stock of fruits, vegetables and grocery items for her shop."/>
    <x v="3"/>
    <s v="Gujranwala"/>
    <s v="PKR"/>
    <n v="4550"/>
    <d v="2016-11-24T12:39:04"/>
    <d v="2016-10-26T09:00:00"/>
    <d v="2016-12-29T15:09:42"/>
    <n v="140"/>
    <n v="12"/>
    <s v="#Woman Owned Biz"/>
    <s v="female"/>
    <s v="monthly"/>
    <d v="2016-11-24T00:00:00"/>
    <x v="0"/>
    <s v="low"/>
  </r>
  <r>
    <n v="1192386"/>
    <n v="7250"/>
    <n v="7250"/>
    <s v="Cloth &amp; Dressmaking Supplies"/>
    <x v="3"/>
    <s v="to buy a greater variety of cloth in different colors for her business and to boost her earnings."/>
    <x v="3"/>
    <s v="Bahawalpur"/>
    <s v="PKR"/>
    <n v="2450"/>
    <d v="2016-11-24T12:56:29"/>
    <d v="2016-11-14T09:00:00"/>
    <d v="2016-12-29T01:13:38"/>
    <n v="140"/>
    <n v="11"/>
    <s v="#Fabrics, #Woman Owned Biz, #Elderly"/>
    <s v="female"/>
    <s v="monthly"/>
    <d v="2016-11-24T00:00:00"/>
    <x v="0"/>
    <s v="low"/>
  </r>
  <r>
    <n v="1192338"/>
    <n v="2750"/>
    <n v="2750"/>
    <s v="Tailoring"/>
    <x v="2"/>
    <s v="to purchase an overlock sewing machine."/>
    <x v="2"/>
    <s v="Qurgan-Tube"/>
    <s v="TJS"/>
    <n v="630"/>
    <d v="2016-11-24T12:15:43"/>
    <d v="2016-11-14T09:00:00"/>
    <d v="2016-12-08T15:56:53"/>
    <n v="140"/>
    <n v="11"/>
    <s v="#Fabrics, #Biz Durable Asset, user_favorite"/>
    <s v="female"/>
    <s v="monthly"/>
    <d v="2016-11-24T00:00:00"/>
    <x v="0"/>
    <s v="low"/>
  </r>
  <r>
    <n v="1192172"/>
    <n v="10250"/>
    <n v="10250"/>
    <s v="General Store"/>
    <x v="3"/>
    <s v="to buy more groceries to sell. "/>
    <x v="0"/>
    <s v="Santor,Reina Mercedes, Isabela"/>
    <s v="PHP"/>
    <n v="1230"/>
    <d v="2016-11-24T09:14:56"/>
    <d v="2016-11-16T09:00:00"/>
    <d v="2016-12-28T22:21:34"/>
    <n v="140"/>
    <n v="24"/>
    <s v="#Parent, #Woman Owned Biz"/>
    <s v="female"/>
    <s v="monthly"/>
    <d v="2016-11-24T00:00:00"/>
    <x v="0"/>
    <s v="low"/>
  </r>
  <r>
    <n v="1192277"/>
    <n v="4500"/>
    <n v="4500"/>
    <s v="Rickshaw"/>
    <x v="8"/>
    <s v="to buy new tires and spare parts for the rickshaw."/>
    <x v="3"/>
    <s v="Gujranwala"/>
    <s v="PKR"/>
    <n v="4550"/>
    <d v="2016-11-24T11:28:31"/>
    <d v="2016-10-26T09:00:00"/>
    <d v="2016-12-29T03:36:19"/>
    <n v="140"/>
    <n v="13"/>
    <s v="#Repair Renew Replace"/>
    <s v="female"/>
    <s v="monthly"/>
    <d v="2016-11-24T00:00:00"/>
    <x v="0"/>
    <s v="low"/>
  </r>
  <r>
    <n v="1191640"/>
    <n v="4000"/>
    <n v="4000"/>
    <s v="Fish Selling"/>
    <x v="1"/>
    <s v="to buy more fresh fish to sell."/>
    <x v="0"/>
    <s v="Himamaylan, Negros Occidental"/>
    <s v="PHP"/>
    <n v="1450"/>
    <d v="2016-11-24T02:11:50"/>
    <d v="2016-11-14T09:00:00"/>
    <d v="2016-12-21T00:35:13"/>
    <n v="80"/>
    <n v="1"/>
    <s v=""/>
    <s v="female"/>
    <s v="irregular"/>
    <d v="2016-11-24T00:00:00"/>
    <x v="0"/>
    <s v="low"/>
  </r>
  <r>
    <n v="1192468"/>
    <n v="3000"/>
    <n v="3000"/>
    <s v="Motorcycle Transport"/>
    <x v="8"/>
    <s v="to invest in the purchase of spare parts for his motorcycle taxi, and to maintain it and the upholstery."/>
    <x v="26"/>
    <s v="Pomahuaca - Jaen - Cajamarca"/>
    <s v="PEN"/>
    <n v="1430"/>
    <d v="2016-11-24T15:06:59"/>
    <d v="2016-11-23T09:00:00"/>
    <d v="2016-11-28T15:14:30"/>
    <n v="140"/>
    <n v="12"/>
    <s v="#Repeat Borrower"/>
    <s v="male"/>
    <s v="monthly"/>
    <d v="2016-11-24T00:00:00"/>
    <x v="0"/>
    <s v="low"/>
  </r>
  <r>
    <n v="1191752"/>
    <n v="2000"/>
    <n v="2000"/>
    <s v="Home Appliances"/>
    <x v="9"/>
    <s v="to buy a water filter to provide safe drinking water for their family."/>
    <x v="4"/>
    <s v="Oddar Meanchey"/>
    <s v="KHR"/>
    <n v="3110"/>
    <d v="2016-11-24T04:38:58"/>
    <d v="2016-11-19T09:00:00"/>
    <d v="2016-11-30T16:32:42"/>
    <n v="80"/>
    <n v="5"/>
    <s v="#Technology, #Health and Sanitation, #Eco-friendly"/>
    <s v="male, male, male, male, female"/>
    <s v="monthly"/>
    <d v="2016-11-24T00:00:00"/>
    <x v="0"/>
    <s v="low"/>
  </r>
  <r>
    <n v="1192375"/>
    <n v="8250"/>
    <n v="8250"/>
    <s v="Food Market"/>
    <x v="1"/>
    <s v="to buy more items such as cooking oil, Indomie noodles, Milo, sugar, etc. to sell."/>
    <x v="9"/>
    <s v="Chorkor"/>
    <s v="GHS"/>
    <n v="2310"/>
    <d v="2016-11-24T12:47:52"/>
    <d v="2016-11-04T08:00:00"/>
    <d v="2016-12-01T15:50:14"/>
    <n v="70"/>
    <n v="23"/>
    <s v="user_favorite"/>
    <s v="female, female"/>
    <s v="irregular"/>
    <d v="2016-11-24T00:00:00"/>
    <x v="0"/>
    <s v="low"/>
  </r>
  <r>
    <n v="1192075"/>
    <n v="25000"/>
    <n v="37500"/>
    <s v="Beverages"/>
    <x v="1"/>
    <s v="to buy a large amount of beer and lemonade to resell."/>
    <x v="46"/>
    <s v="Bujumbura"/>
    <s v="BIF"/>
    <n v="1620"/>
    <d v="2016-11-24T08:08:02"/>
    <d v="2016-10-27T09:00:00"/>
    <m/>
    <n v="100"/>
    <n v="23"/>
    <s v="#Elderly, #Elderly, #Repeat Borrower, #Parent, user_favorite, user_favorite"/>
    <s v="male, female, female, male, male, male, male, male, female, male, male, male, male, male, male, male, female, male, male, male, male"/>
    <s v="irregular"/>
    <d v="2016-11-24T00:00:00"/>
    <x v="1"/>
    <s v="low"/>
  </r>
  <r>
    <n v="1192012"/>
    <n v="3500"/>
    <n v="3500"/>
    <s v="Pigs"/>
    <x v="0"/>
    <s v="to purchase more fish to sell to her customers"/>
    <x v="0"/>
    <s v="Tanjay, Negros Oriental"/>
    <s v="PHP"/>
    <n v="1450"/>
    <d v="2016-11-24T07:44:11"/>
    <d v="2016-10-28T09:00:00"/>
    <d v="2016-12-12T14:56:14"/>
    <n v="140"/>
    <n v="10"/>
    <s v="#Repeat Borrower, #Parent, #Woman Owned Biz, #Parent, #Woman Owned Biz, #Repeat Borrower, user_favorite"/>
    <s v="female"/>
    <s v="irregular"/>
    <d v="2016-11-24T00:00:00"/>
    <x v="0"/>
    <s v="low"/>
  </r>
  <r>
    <n v="1193227"/>
    <n v="2000"/>
    <n v="2000"/>
    <s v="Cereals"/>
    <x v="1"/>
    <s v="to buy cereals."/>
    <x v="1"/>
    <s v="Bomet"/>
    <s v="KES"/>
    <n v="1560"/>
    <d v="2016-11-25T12:19:21"/>
    <d v="2016-11-21T09:00:00"/>
    <d v="2016-12-12T17:04:42"/>
    <n v="140"/>
    <n v="7"/>
    <s v="#Woman Owned Biz"/>
    <s v="female"/>
    <s v="monthly"/>
    <d v="2016-11-25T00:00:00"/>
    <x v="0"/>
    <s v="low"/>
  </r>
  <r>
    <n v="1193389"/>
    <n v="9000"/>
    <n v="9000"/>
    <s v="Pigs"/>
    <x v="0"/>
    <s v="to improve her pig-raising enclosure, purchase small pigs, raise them, and later sell them, generating greater income."/>
    <x v="26"/>
    <s v="La Bermeja-Tabaconas"/>
    <s v="PEN"/>
    <n v="4840"/>
    <d v="2016-11-25T17:18:00"/>
    <d v="2016-11-09T09:00:00"/>
    <d v="2016-11-29T13:58:42"/>
    <n v="110"/>
    <n v="21"/>
    <s v="#Animals"/>
    <s v="female"/>
    <s v="bullet"/>
    <d v="2016-11-25T00:00:00"/>
    <x v="0"/>
    <s v="low"/>
  </r>
  <r>
    <n v="1193092"/>
    <n v="5000"/>
    <n v="5000"/>
    <s v="Clothing Sales"/>
    <x v="7"/>
    <s v="to buy bales of clothes to sell."/>
    <x v="1"/>
    <s v="Moi's Bridge"/>
    <s v="KES"/>
    <n v="3860"/>
    <d v="2016-11-25T10:00:32"/>
    <d v="2016-11-10T09:00:00"/>
    <d v="2016-12-30T17:00:36"/>
    <n v="140"/>
    <n v="13"/>
    <s v="#Eco-friendly, #Woman Owned Biz, #Parent, #Repeat Borrower"/>
    <s v="female"/>
    <s v="irregular"/>
    <d v="2016-11-25T00:00:00"/>
    <x v="0"/>
    <s v="low"/>
  </r>
  <r>
    <n v="1192954"/>
    <n v="1250"/>
    <n v="1250"/>
    <s v="General Store"/>
    <x v="3"/>
    <s v="to buy items to sell like canned goods, junk food, home care products, and other groceries."/>
    <x v="0"/>
    <s v="Palo, Leyte"/>
    <s v="PHP"/>
    <n v="1450"/>
    <d v="2016-11-25T07:40:44"/>
    <d v="2016-11-08T09:00:00"/>
    <d v="2016-12-02T02:44:01"/>
    <n v="80"/>
    <n v="4"/>
    <s v="#Woman Owned Biz, #Elderly, #Repeat Borrower"/>
    <s v="female"/>
    <s v="irregular"/>
    <d v="2016-11-25T00:00:00"/>
    <x v="0"/>
    <s v="low"/>
  </r>
  <r>
    <n v="1193482"/>
    <n v="10250"/>
    <n v="10250"/>
    <s v="Agriculture"/>
    <x v="0"/>
    <s v="to buy manure for his organic coffee farm and to plant new coffee plants."/>
    <x v="26"/>
    <s v="San José de Lourdes"/>
    <s v="PEN"/>
    <n v="4840"/>
    <d v="2016-11-25T21:16:25"/>
    <d v="2016-10-26T09:00:00"/>
    <d v="2016-12-06T23:13:36"/>
    <n v="140"/>
    <n v="39"/>
    <s v="#Elderly"/>
    <s v="male"/>
    <s v="bullet"/>
    <d v="2016-11-25T00:00:00"/>
    <x v="0"/>
    <s v="low"/>
  </r>
  <r>
    <n v="1192930"/>
    <n v="3250"/>
    <n v="3250"/>
    <s v="Fishing"/>
    <x v="1"/>
    <s v="to buy fishing nets and repair their fishing boat (specifically, she will buy plywood, nails, and a boat frame)."/>
    <x v="0"/>
    <s v="Concepcion, Iloilo"/>
    <s v="PHP"/>
    <n v="1250"/>
    <d v="2016-11-25T07:14:30"/>
    <d v="2016-10-24T09:00:00"/>
    <d v="2016-12-22T17:02:15"/>
    <n v="120"/>
    <n v="13"/>
    <s v="#Repair Renew Replace, #Parent, user_favorite"/>
    <s v="female"/>
    <s v="irregular"/>
    <d v="2016-11-25T00:00:00"/>
    <x v="0"/>
    <s v="low"/>
  </r>
  <r>
    <n v="1193186"/>
    <n v="2250"/>
    <n v="2250"/>
    <s v="Pigs"/>
    <x v="0"/>
    <s v="to buy feed and piglets."/>
    <x v="0"/>
    <s v="Tubigon, Bohol"/>
    <s v="PHP"/>
    <n v="1250"/>
    <d v="2016-11-25T11:41:08"/>
    <d v="2016-10-28T09:00:00"/>
    <d v="2016-12-04T01:41:05"/>
    <n v="90"/>
    <n v="7"/>
    <s v="#Parent, #Animals"/>
    <s v="female"/>
    <s v="irregular"/>
    <d v="2016-11-25T00:00:00"/>
    <x v="0"/>
    <s v="low"/>
  </r>
  <r>
    <n v="1193509"/>
    <n v="11250"/>
    <n v="11250"/>
    <s v="Clothing Sales"/>
    <x v="7"/>
    <s v="to buy more clothes to stock up and have more variety to offer her clients."/>
    <x v="18"/>
    <s v="Montelíbano"/>
    <s v="COP"/>
    <n v="1770"/>
    <d v="2016-11-25T22:29:51"/>
    <d v="2016-10-27T09:00:00"/>
    <d v="2016-12-21T14:30:04"/>
    <n v="270"/>
    <n v="37"/>
    <s v="#Woman Owned Biz, user_favorite, user_favorite, #Parent"/>
    <s v="female"/>
    <s v="bullet"/>
    <d v="2016-11-25T00:00:00"/>
    <x v="0"/>
    <s v="low"/>
  </r>
  <r>
    <n v="1193202"/>
    <n v="4000"/>
    <n v="4000"/>
    <s v="Tailoring"/>
    <x v="2"/>
    <s v="to purchase a new sewing machine with some spools of threads and laces for meeting the demands of her customers."/>
    <x v="3"/>
    <s v="Abbottabad"/>
    <s v="PKR"/>
    <n v="2450"/>
    <d v="2016-11-25T11:51:37"/>
    <d v="2016-11-18T09:00:00"/>
    <d v="2016-12-19T20:25:35"/>
    <n v="140"/>
    <n v="3"/>
    <s v="#Fabrics, #Biz Durable Asset"/>
    <s v="female"/>
    <s v="monthly"/>
    <d v="2016-11-25T00:00:00"/>
    <x v="0"/>
    <s v="low"/>
  </r>
  <r>
    <n v="1193215"/>
    <n v="22250"/>
    <n v="22250"/>
    <s v="Retail"/>
    <x v="3"/>
    <s v="to purchase fish."/>
    <x v="15"/>
    <s v=""/>
    <s v="XOF"/>
    <n v="1050"/>
    <d v="2016-11-25T12:00:49"/>
    <d v="2016-11-18T09:00:00"/>
    <d v="2016-12-02T13:30:24"/>
    <n v="80"/>
    <n v="46"/>
    <s v="#Woman Owned Biz, user_favorite, user_favorite, user_favorite"/>
    <s v="female, female, female, female, female, female, female, female, female, female, female, female, female, female, female, female, female, female"/>
    <s v="monthly"/>
    <d v="2016-11-25T00:00:00"/>
    <x v="0"/>
    <s v="low"/>
  </r>
  <r>
    <n v="1193188"/>
    <n v="9750"/>
    <n v="9750"/>
    <s v="General Store"/>
    <x v="3"/>
    <s v="to refill their general store in order to increase sales."/>
    <x v="3"/>
    <s v="Rawalpindi"/>
    <s v="PKR"/>
    <n v="2470"/>
    <d v="2016-11-25T11:44:22"/>
    <d v="2016-11-22T09:00:00"/>
    <d v="2016-12-30T19:36:20"/>
    <n v="140"/>
    <n v="7"/>
    <s v="user_favorite, #Parent"/>
    <s v="female"/>
    <s v="monthly"/>
    <d v="2016-11-25T00:00:00"/>
    <x v="0"/>
    <s v="low"/>
  </r>
  <r>
    <n v="1192837"/>
    <n v="3500"/>
    <n v="3500"/>
    <s v="General Store"/>
    <x v="3"/>
    <s v="to buy items to sell like beverages, canned goods, eggs, home product care, and other groceries"/>
    <x v="0"/>
    <s v="Calbayog City, Samar"/>
    <s v="PHP"/>
    <n v="1450"/>
    <d v="2016-11-25T05:27:27"/>
    <d v="2016-10-26T09:00:00"/>
    <d v="2016-12-02T02:33:39"/>
    <n v="80"/>
    <n v="9"/>
    <s v="#Woman Owned Biz"/>
    <s v="female"/>
    <s v="irregular"/>
    <d v="2016-11-25T00:00:00"/>
    <x v="0"/>
    <s v="low"/>
  </r>
  <r>
    <n v="1193746"/>
    <n v="5250"/>
    <n v="5250"/>
    <s v="Fishing"/>
    <x v="1"/>
    <s v="to purchase additional fishing supplies and provide maintenance for her fishing boat."/>
    <x v="0"/>
    <s v="Hinobaan, Negros Occidental"/>
    <s v="PHP"/>
    <n v="1450"/>
    <d v="2016-11-26T09:56:16"/>
    <d v="2016-10-27T09:00:00"/>
    <d v="2016-12-20T23:42:10"/>
    <n v="110"/>
    <n v="13"/>
    <s v="#Woman Owned Biz, #Parent, #Repair Renew Replace, #Job Creator, user_favorite, user_favorite"/>
    <s v="female"/>
    <s v="irregular"/>
    <d v="2016-11-26T00:00:00"/>
    <x v="0"/>
    <s v="low"/>
  </r>
  <r>
    <n v="1193628"/>
    <n v="9750"/>
    <n v="9750"/>
    <s v="Food Stall"/>
    <x v="1"/>
    <s v="to buy a large boiler and snacks, coffee,  sandwiches, pies, donuts and soft drinks to sell."/>
    <x v="27"/>
    <s v="Salelesi"/>
    <s v="WST"/>
    <n v="150"/>
    <d v="2016-11-26T03:56:32"/>
    <d v="2016-10-27T09:00:00"/>
    <d v="2016-12-28T03:25:09"/>
    <n v="140"/>
    <n v="21"/>
    <s v="#Parent, #Woman Owned Biz"/>
    <s v="female"/>
    <s v="irregular"/>
    <d v="2016-11-26T00:00:00"/>
    <x v="0"/>
    <s v="low"/>
  </r>
  <r>
    <n v="1193744"/>
    <n v="2250"/>
    <n v="2250"/>
    <s v="Fishing"/>
    <x v="1"/>
    <s v="to purchase an additional fishing net and other fishing supplies."/>
    <x v="0"/>
    <s v="Hinobaan, Negros Occidental"/>
    <s v="PHP"/>
    <n v="1450"/>
    <d v="2016-11-26T09:47:47"/>
    <d v="2016-10-27T09:00:00"/>
    <d v="2016-12-19T06:04:58"/>
    <n v="140"/>
    <n v="8"/>
    <s v="#Woman Owned Biz, #Repair Renew Replace, user_favorite, user_favorite"/>
    <s v="female"/>
    <s v="irregular"/>
    <d v="2016-11-26T00:00:00"/>
    <x v="0"/>
    <s v="low"/>
  </r>
  <r>
    <n v="1193852"/>
    <n v="2750"/>
    <n v="2750"/>
    <s v="Fishing"/>
    <x v="1"/>
    <s v="to purchase additional fishing net, bamboo, gasoline, etc"/>
    <x v="0"/>
    <s v="Quezon, Palawan"/>
    <s v="PHP"/>
    <n v="1450"/>
    <d v="2016-11-27T02:40:22"/>
    <d v="2016-10-28T09:00:00"/>
    <d v="2016-12-15T07:02:36"/>
    <n v="110"/>
    <n v="6"/>
    <s v="#Parent, #Woman Owned Biz, #Repeat Borrower, #Repair Renew Replace, user_favorite, user_favorite"/>
    <s v="female"/>
    <s v="irregular"/>
    <d v="2016-11-27T00:00:00"/>
    <x v="0"/>
    <s v="low"/>
  </r>
  <r>
    <n v="1193962"/>
    <n v="42000"/>
    <n v="42000"/>
    <s v="Cosmetics Sales"/>
    <x v="3"/>
    <s v="to buy cosmetics to sell."/>
    <x v="19"/>
    <s v="Asunción"/>
    <s v="PYG"/>
    <n v="580"/>
    <d v="2016-11-27T23:44:23"/>
    <d v="2016-10-27T09:00:00"/>
    <d v="2016-11-29T21:21:43"/>
    <n v="60"/>
    <n v="6"/>
    <s v=""/>
    <s v="female, female, female, female, female, female, female, female, female, female, female, female, female, female, female, female, female, female, female, female"/>
    <s v="irregular"/>
    <d v="2016-11-27T00:00:00"/>
    <x v="0"/>
    <s v="low"/>
  </r>
  <r>
    <n v="1193943"/>
    <n v="23500"/>
    <n v="23500"/>
    <s v="Tailoring"/>
    <x v="2"/>
    <s v="to purchase fabric, thread, elastic, buttons, etc."/>
    <x v="19"/>
    <s v="Ciudad del Este"/>
    <s v="PYG"/>
    <n v="580"/>
    <d v="2016-11-27T20:08:10"/>
    <d v="2016-10-27T09:00:00"/>
    <d v="2016-11-30T04:44:22"/>
    <n v="80"/>
    <n v="34"/>
    <s v="#Woman Owned Biz, #Fabrics, user_favorite"/>
    <s v="female, female, female, female, female, female, female, female, female, female, female, female, female, female, female, female, female, female, female"/>
    <s v="irregular"/>
    <d v="2016-11-27T00:00:00"/>
    <x v="0"/>
    <s v="low"/>
  </r>
  <r>
    <n v="1194479"/>
    <n v="3500"/>
    <n v="3500"/>
    <s v="Clothing Sales"/>
    <x v="7"/>
    <s v="to buy clothing to resell."/>
    <x v="3"/>
    <s v="Multan"/>
    <s v="PKR"/>
    <n v="2470"/>
    <d v="2016-11-28T11:21:20"/>
    <d v="2016-11-18T09:00:00"/>
    <d v="2016-12-30T15:02:45"/>
    <n v="140"/>
    <n v="8"/>
    <s v="#Parent, #Woman Owned Biz"/>
    <s v="female"/>
    <s v="monthly"/>
    <d v="2016-11-28T00:00:00"/>
    <x v="0"/>
    <s v="low"/>
  </r>
  <r>
    <n v="1194287"/>
    <n v="3000"/>
    <n v="3000"/>
    <s v="Cosmetics Sales"/>
    <x v="3"/>
    <s v="to buy more cosmetic raw goods for her husband's cosmetic goods packing and selling business. "/>
    <x v="3"/>
    <s v="Lahore"/>
    <s v="PKR"/>
    <n v="2470"/>
    <d v="2016-11-28T08:38:06"/>
    <d v="2016-11-17T09:00:00"/>
    <d v="2016-12-31T03:57:18"/>
    <n v="110"/>
    <n v="5"/>
    <s v="volunteer_pick, #Parent, user_favorite"/>
    <s v="female"/>
    <s v="irregular"/>
    <d v="2016-11-28T00:00:00"/>
    <x v="0"/>
    <s v="low"/>
  </r>
  <r>
    <n v="1194780"/>
    <n v="3250"/>
    <n v="3250"/>
    <s v="Agriculture"/>
    <x v="0"/>
    <s v="to sustain crops and purchase fertilizers and pesticides."/>
    <x v="18"/>
    <s v="Dabeiba"/>
    <s v="COP"/>
    <n v="1770"/>
    <d v="2016-11-28T19:14:49"/>
    <d v="2016-10-29T09:00:00"/>
    <d v="2016-11-29T17:35:07"/>
    <n v="60"/>
    <n v="10"/>
    <s v=""/>
    <s v="male"/>
    <s v="bullet"/>
    <d v="2016-11-28T00:00:00"/>
    <x v="0"/>
    <s v="low"/>
  </r>
  <r>
    <n v="1194753"/>
    <n v="3250"/>
    <n v="3250"/>
    <s v="Poultry"/>
    <x v="0"/>
    <s v="to purchase a batch of ducks and their feed."/>
    <x v="18"/>
    <s v="Sincelejo"/>
    <s v="COP"/>
    <n v="1770"/>
    <d v="2016-11-28T18:24:19"/>
    <d v="2016-10-29T09:00:00"/>
    <d v="2016-11-29T21:59:17"/>
    <n v="150"/>
    <n v="13"/>
    <s v="#Woman Owned Biz, #Repeat Borrower, #Animals"/>
    <s v="female"/>
    <s v="bullet"/>
    <d v="2016-11-28T00:00:00"/>
    <x v="0"/>
    <s v="low"/>
  </r>
  <r>
    <n v="1194091"/>
    <n v="3250"/>
    <n v="3250"/>
    <s v="Butcher Shop"/>
    <x v="1"/>
    <s v="to buy more fresh meat to sell."/>
    <x v="0"/>
    <s v="Himamaylan, Negros Occidental"/>
    <s v="PHP"/>
    <n v="1450"/>
    <d v="2016-11-28T04:04:02"/>
    <d v="2016-11-11T09:00:00"/>
    <d v="2016-12-04T23:02:35"/>
    <n v="110"/>
    <n v="13"/>
    <s v="#Parent, #Woman Owned Biz, #Repeat Borrower"/>
    <s v="female"/>
    <s v="irregular"/>
    <d v="2016-11-28T00:00:00"/>
    <x v="0"/>
    <s v="low"/>
  </r>
  <r>
    <n v="1194789"/>
    <n v="5250"/>
    <n v="5250"/>
    <s v="Food Production/Sales"/>
    <x v="1"/>
    <s v="to buy corn, corn meal and lime."/>
    <x v="24"/>
    <s v="San Lorenzo"/>
    <s v="HNL"/>
    <n v="1180"/>
    <d v="2016-11-28T19:50:28"/>
    <d v="2016-11-10T09:00:00"/>
    <d v="2016-12-18T05:17:19"/>
    <n v="140"/>
    <n v="16"/>
    <s v="#Parent, #Woman Owned Biz"/>
    <s v="female"/>
    <s v="monthly"/>
    <d v="2016-11-28T00:00:00"/>
    <x v="0"/>
    <s v="low"/>
  </r>
  <r>
    <n v="1195819"/>
    <n v="7750"/>
    <n v="7750"/>
    <s v="Food Stall"/>
    <x v="1"/>
    <s v="to buy a freezer, chickens and seasonings"/>
    <x v="14"/>
    <s v="San Jacinto"/>
    <s v="USD"/>
    <n v="1370"/>
    <d v="2016-11-30T00:42:13"/>
    <d v="2016-11-18T09:00:00"/>
    <d v="2016-12-26T20:36:23"/>
    <n v="90"/>
    <n v="19"/>
    <s v="#Biz Durable Asset, #Repeat Borrower, #Parent, #Woman Owned Biz"/>
    <s v="female"/>
    <s v="irregular"/>
    <d v="2016-11-29T00:00:00"/>
    <x v="0"/>
    <s v="low"/>
  </r>
  <r>
    <n v="1195059"/>
    <n v="3000"/>
    <n v="3000"/>
    <s v="Electrical Goods"/>
    <x v="3"/>
    <s v="to help her husband for electrical goods business"/>
    <x v="3"/>
    <s v="Rawalpindi"/>
    <s v="PKR"/>
    <n v="2470"/>
    <d v="2016-11-29T06:01:10"/>
    <d v="2016-11-14T09:00:00"/>
    <d v="2016-12-30T16:27:51"/>
    <n v="140"/>
    <n v="5"/>
    <s v="volunteer_pick, #Parent, #Repair Renew Replace"/>
    <s v="female"/>
    <s v="monthly"/>
    <d v="2016-11-29T00:00:00"/>
    <x v="0"/>
    <s v="low"/>
  </r>
  <r>
    <n v="1195554"/>
    <n v="3250"/>
    <n v="4000"/>
    <s v="Fish Selling"/>
    <x v="1"/>
    <s v="to add stock of fish."/>
    <x v="1"/>
    <s v="Kisumu"/>
    <s v="KES"/>
    <n v="3860"/>
    <d v="2016-11-29T14:34:36"/>
    <d v="2016-11-17T09:00:00"/>
    <m/>
    <n v="140"/>
    <n v="10"/>
    <s v="#Single, #Supporting Family, #Repeat Borrower, #Schooling"/>
    <s v="male"/>
    <s v="irregular"/>
    <d v="2016-11-29T00:00:00"/>
    <x v="1"/>
    <s v="low"/>
  </r>
  <r>
    <n v="1195128"/>
    <n v="5000"/>
    <n v="5000"/>
    <s v="Retail"/>
    <x v="3"/>
    <s v="to buy more inventory of clothes, bags, and shoes."/>
    <x v="1"/>
    <s v="Nairobi"/>
    <s v="KES"/>
    <n v="1380"/>
    <d v="2016-11-29T07:17:30"/>
    <d v="2016-11-25T09:00:00"/>
    <d v="2016-12-17T01:33:22"/>
    <n v="80"/>
    <n v="12"/>
    <s v="#Parent, #Woman Owned Biz, #First Loan"/>
    <s v="female"/>
    <s v="monthly"/>
    <d v="2016-11-29T00:00:00"/>
    <x v="0"/>
    <s v="low"/>
  </r>
  <r>
    <n v="1195309"/>
    <n v="31000"/>
    <n v="31000"/>
    <s v="Pigs"/>
    <x v="0"/>
    <s v="to expand her pig breeding."/>
    <x v="17"/>
    <s v="Mai Sơn - Sơn La"/>
    <s v="VND"/>
    <n v="3630"/>
    <d v="2016-11-29T10:01:31"/>
    <d v="2016-11-08T09:00:00"/>
    <d v="2016-12-28T16:46:37"/>
    <n v="140"/>
    <n v="83"/>
    <s v="#Animals, #Parent, #Biz Durable Asset, user_favorite"/>
    <s v="female, female, female, female"/>
    <s v="irregular"/>
    <d v="2016-11-29T00:00:00"/>
    <x v="0"/>
    <s v="high"/>
  </r>
  <r>
    <n v="1195641"/>
    <n v="5000"/>
    <n v="5000"/>
    <s v="Pigs"/>
    <x v="0"/>
    <s v="to buy concentrated feed for the pigs and to provide maintenance on the mill."/>
    <x v="7"/>
    <s v="Gotera"/>
    <s v="USD"/>
    <n v="1990"/>
    <d v="2016-11-29T15:28:01"/>
    <d v="2016-11-12T09:00:00"/>
    <d v="2016-12-06T15:51:53"/>
    <n v="140"/>
    <n v="1"/>
    <s v="#Repeat Borrower, #Animals"/>
    <s v="male"/>
    <s v="irregular"/>
    <d v="2016-11-29T00:00:00"/>
    <x v="0"/>
    <s v="low"/>
  </r>
  <r>
    <n v="1195047"/>
    <n v="1500"/>
    <n v="1500"/>
    <s v="Personal Medical Expenses"/>
    <x v="13"/>
    <s v="to pay for her treatment at the medical clinic."/>
    <x v="2"/>
    <s v="Rudaki"/>
    <s v="TJS"/>
    <n v="1000"/>
    <d v="2016-11-29T05:23:32"/>
    <d v="2016-11-08T09:00:00"/>
    <d v="2016-12-05T03:05:52"/>
    <n v="50"/>
    <n v="1"/>
    <s v="volunteer_pick, #Health and Sanitation"/>
    <s v="female"/>
    <s v="irregular"/>
    <d v="2016-11-29T00:00:00"/>
    <x v="0"/>
    <s v="low"/>
  </r>
  <r>
    <n v="1195319"/>
    <n v="10000"/>
    <n v="10000"/>
    <s v="Farming"/>
    <x v="0"/>
    <s v="to purchase a plot of farmland for cultivating rice in her spare time."/>
    <x v="4"/>
    <s v="Kampong Chhnang Province"/>
    <s v="USD"/>
    <n v="90"/>
    <d v="2016-11-29T10:07:50"/>
    <d v="2016-10-31T08:00:00"/>
    <d v="2016-12-19T01:18:22"/>
    <n v="210"/>
    <n v="35"/>
    <s v="user_favorite, user_favorite"/>
    <s v="female"/>
    <s v="monthly"/>
    <d v="2016-11-29T00:00:00"/>
    <x v="0"/>
    <s v="low"/>
  </r>
  <r>
    <n v="1196668"/>
    <n v="6750"/>
    <n v="6750"/>
    <s v="Farming"/>
    <x v="0"/>
    <s v="to buy fertilizer and pay to maintain his coffee farm to provide it better support and improve its production."/>
    <x v="24"/>
    <s v="Nueva Frontera, Santa Barbara."/>
    <s v="HNL"/>
    <n v="2010"/>
    <d v="2016-11-30T23:51:13"/>
    <d v="2016-11-22T09:00:00"/>
    <d v="2016-12-10T17:13:32"/>
    <n v="90"/>
    <n v="23"/>
    <s v="#Trees"/>
    <s v="male"/>
    <s v="bullet"/>
    <d v="2016-11-30T00:00:00"/>
    <x v="0"/>
    <s v="low"/>
  </r>
  <r>
    <n v="1196438"/>
    <n v="2750"/>
    <n v="2750"/>
    <s v="Personal Housing Expenses"/>
    <x v="4"/>
    <s v="buy cement, galvanized sheet metal, and rebar to continue construction on his house."/>
    <x v="54"/>
    <s v="Ponta D'Ouro"/>
    <s v="MZN"/>
    <n v="230"/>
    <d v="2016-11-30T14:51:27"/>
    <d v="2016-11-02T08:00:00"/>
    <d v="2016-12-28T15:55:45"/>
    <n v="170"/>
    <n v="10"/>
    <s v="#Parent, #Parent, #Repair Renew Replace"/>
    <s v="male"/>
    <s v="monthly"/>
    <d v="2016-11-30T00:00:00"/>
    <x v="0"/>
    <s v="low"/>
  </r>
  <r>
    <n v="1196681"/>
    <n v="6250"/>
    <n v="6250"/>
    <s v="Home Energy"/>
    <x v="9"/>
    <s v="to buy a solar energy system for her home"/>
    <x v="24"/>
    <s v="Danli"/>
    <s v="HNL"/>
    <n v="1180"/>
    <d v="2016-12-01T00:03:47"/>
    <d v="2016-10-31T08:00:00"/>
    <d v="2016-12-05T18:27:42"/>
    <n v="190"/>
    <n v="24"/>
    <s v="#Eco-friendly, #Technology, user_favorite, user_favorite, user_favorite"/>
    <s v="female"/>
    <s v="monthly"/>
    <d v="2016-11-30T00:00:00"/>
    <x v="0"/>
    <s v="low"/>
  </r>
  <r>
    <n v="1196082"/>
    <n v="500"/>
    <n v="500"/>
    <s v="Home Energy"/>
    <x v="9"/>
    <s v="to buy an Eco-friendly jiko."/>
    <x v="1"/>
    <s v="Kitale"/>
    <s v="KES"/>
    <n v="1560"/>
    <d v="2016-11-30T08:25:06"/>
    <d v="2016-11-28T09:00:00"/>
    <d v="2016-12-06T17:35:53"/>
    <n v="80"/>
    <n v="2"/>
    <s v=""/>
    <s v="female"/>
    <s v="monthly"/>
    <d v="2016-11-30T00:00:00"/>
    <x v="0"/>
    <s v="low"/>
  </r>
  <r>
    <n v="1195946"/>
    <n v="5750"/>
    <n v="5750"/>
    <s v="Grocery Store"/>
    <x v="1"/>
    <s v="to add to her stock of spices"/>
    <x v="39"/>
    <s v="Petit-Goâve"/>
    <s v="HTG"/>
    <n v="4420"/>
    <d v="2016-11-30T05:26:32"/>
    <d v="2016-11-10T09:00:00"/>
    <d v="2016-12-05T05:03:44"/>
    <n v="70"/>
    <n v="22"/>
    <s v="user_favorite, user_favorite"/>
    <s v="female"/>
    <s v="monthly"/>
    <d v="2016-11-30T00:00:00"/>
    <x v="0"/>
    <s v="low"/>
  </r>
  <r>
    <n v="1196559"/>
    <n v="4500"/>
    <n v="4500"/>
    <s v="Agriculture"/>
    <x v="0"/>
    <s v="to buy pesticides, urea, and Gramoson (herbicide)."/>
    <x v="24"/>
    <s v="Santa Cruz de Yojoa"/>
    <s v="HNL"/>
    <n v="1180"/>
    <d v="2016-11-30T17:49:48"/>
    <d v="2016-11-21T09:00:00"/>
    <d v="2016-12-16T02:32:48"/>
    <n v="90"/>
    <n v="15"/>
    <s v="volunteer_pick"/>
    <s v="male"/>
    <s v="monthly"/>
    <d v="2016-11-30T00:00:00"/>
    <x v="0"/>
    <s v="low"/>
  </r>
  <r>
    <n v="1196145"/>
    <n v="18000"/>
    <n v="18000"/>
    <s v="Spare Parts"/>
    <x v="3"/>
    <s v="to buy motorcycle spare parts for resale."/>
    <x v="45"/>
    <s v="GOMA"/>
    <s v="USD"/>
    <n v="4020"/>
    <d v="2016-11-30T09:41:21"/>
    <d v="2016-11-24T09:00:00"/>
    <d v="2016-12-31T16:34:54"/>
    <n v="140"/>
    <n v="55"/>
    <s v=""/>
    <s v="female, male"/>
    <s v="monthly"/>
    <d v="2016-11-30T00:00:00"/>
    <x v="0"/>
    <s v="high"/>
  </r>
  <r>
    <n v="1196410"/>
    <n v="7000"/>
    <n v="7000"/>
    <s v="Farming"/>
    <x v="0"/>
    <s v="to purchase milking cans, dewormers, seeds, and fertilisers."/>
    <x v="1"/>
    <s v="Kapsabet"/>
    <s v="KES"/>
    <n v="1330"/>
    <d v="2016-11-30T14:00:14"/>
    <d v="2016-11-30T09:00:00"/>
    <d v="2016-12-23T03:53:23"/>
    <n v="140"/>
    <n v="5"/>
    <s v="volunteer_pick, user_favorite, #Parent"/>
    <s v="female"/>
    <s v="monthly"/>
    <d v="2016-11-30T00:00:00"/>
    <x v="0"/>
    <s v="low"/>
  </r>
  <r>
    <n v="1196507"/>
    <n v="2500"/>
    <n v="6000"/>
    <s v="Primary/secondary school costs"/>
    <x v="5"/>
    <s v="to pay for children's school fees"/>
    <x v="58"/>
    <s v="Kaduna"/>
    <s v="NGN"/>
    <n v="2880"/>
    <d v="2016-11-30T15:57:40"/>
    <d v="2016-11-30T09:00:00"/>
    <m/>
    <n v="150"/>
    <n v="8"/>
    <s v="#Vegan, #Schooling, #Repeat Borrower, user_favorite, #Parent"/>
    <s v="male"/>
    <s v="bullet"/>
    <d v="2016-11-30T00:00:00"/>
    <x v="1"/>
    <s v="low"/>
  </r>
  <r>
    <n v="1196061"/>
    <n v="4500"/>
    <n v="4500"/>
    <s v="Milk Sales"/>
    <x v="1"/>
    <s v="to purchase one more buffalo for increasing milk sales."/>
    <x v="3"/>
    <s v="Haripur"/>
    <s v="PKR"/>
    <n v="2450"/>
    <d v="2016-11-30T08:01:22"/>
    <d v="2016-11-11T09:00:00"/>
    <d v="2016-12-27T05:34:50"/>
    <n v="140"/>
    <n v="14"/>
    <s v="#Animals, #Biz Durable Asset, #Parent, user_favorite, user_favorite"/>
    <s v="female"/>
    <s v="monthly"/>
    <d v="2016-11-30T00:00:00"/>
    <x v="0"/>
    <s v="low"/>
  </r>
  <r>
    <n v="1196276"/>
    <n v="3000"/>
    <n v="3000"/>
    <s v="Cattle"/>
    <x v="0"/>
    <s v="to purchase more animals to iincrease her sales."/>
    <x v="3"/>
    <s v="Oghi"/>
    <s v="PKR"/>
    <n v="2450"/>
    <d v="2016-11-30T11:45:13"/>
    <d v="2016-11-09T09:00:00"/>
    <d v="2016-12-28T20:24:39"/>
    <n v="140"/>
    <n v="8"/>
    <s v="#Woman Owned Biz, #Animals, #Biz Durable Asset"/>
    <s v="female"/>
    <s v="monthly"/>
    <d v="2016-11-30T00:00:00"/>
    <x v="0"/>
    <s v="low"/>
  </r>
  <r>
    <n v="1196166"/>
    <n v="2000"/>
    <n v="2000"/>
    <s v="Home Appliances"/>
    <x v="9"/>
    <s v="to buy a water filter to provide safe drinking water for their family."/>
    <x v="4"/>
    <s v="Phnom Penh"/>
    <s v="KHR"/>
    <n v="3110"/>
    <d v="2016-11-30T09:53:56"/>
    <d v="2016-11-22T09:00:00"/>
    <d v="2016-12-18T18:07:26"/>
    <n v="80"/>
    <n v="5"/>
    <s v="#Eco-friendly, #Health and Sanitation, #Technology"/>
    <s v="female, female, female, female, female"/>
    <s v="monthly"/>
    <d v="2016-11-30T00:00:00"/>
    <x v="0"/>
    <s v="low"/>
  </r>
  <r>
    <n v="1196740"/>
    <n v="2500"/>
    <n v="2500"/>
    <s v="Pigs"/>
    <x v="0"/>
    <s v="to buy feeds and other supplies to raise her pig."/>
    <x v="0"/>
    <s v="Banga, Aklan"/>
    <s v="PHP"/>
    <n v="1450"/>
    <d v="2016-12-01T03:11:28"/>
    <d v="2016-11-10T09:00:00"/>
    <d v="2016-12-07T17:31:44"/>
    <n v="80"/>
    <n v="1"/>
    <s v="#Woman Owned Biz, #Elderly, #Repeat Borrower, #Animals"/>
    <s v="female"/>
    <s v="irregular"/>
    <d v="2016-12-01T00:00:00"/>
    <x v="0"/>
    <s v="low"/>
  </r>
  <r>
    <n v="1197183"/>
    <n v="7500"/>
    <n v="7500"/>
    <s v="Child Care"/>
    <x v="2"/>
    <s v="to buy supplies for her daycare center."/>
    <x v="56"/>
    <s v=""/>
    <s v="TRY"/>
    <n v="1980"/>
    <d v="2016-12-01T14:43:32"/>
    <d v="2016-11-02T08:00:00"/>
    <d v="2016-12-08T22:08:06"/>
    <n v="70"/>
    <n v="29"/>
    <s v="user_favorite, #Woman Owned Biz, #Repeat Borrower, #Biz Durable Asset, #Single, #Schooling, user_favorite"/>
    <s v="female"/>
    <s v="irregular"/>
    <d v="2016-12-01T00:00:00"/>
    <x v="0"/>
    <s v="low"/>
  </r>
  <r>
    <n v="1196956"/>
    <n v="5750"/>
    <n v="5750"/>
    <s v="Clothing Sales"/>
    <x v="7"/>
    <s v="to buy more cloth to sell."/>
    <x v="3"/>
    <s v="Lahore"/>
    <s v="PKR"/>
    <n v="2470"/>
    <d v="2016-12-01T08:33:11"/>
    <d v="2016-11-22T09:00:00"/>
    <d v="2017-01-06T18:14:52"/>
    <n v="140"/>
    <n v="15"/>
    <s v="#Parent, #Woman Owned Biz, #Fabrics, user_favorite"/>
    <s v="female"/>
    <s v="monthly"/>
    <d v="2016-12-01T00:00:00"/>
    <x v="0"/>
    <s v="low"/>
  </r>
  <r>
    <n v="1197224"/>
    <n v="1250"/>
    <n v="1250"/>
    <s v="Charcoal Sales"/>
    <x v="3"/>
    <s v="to buy more bags of coal to sell."/>
    <x v="6"/>
    <s v="Gardnersville"/>
    <s v="LRD"/>
    <n v="1820"/>
    <d v="2016-12-01T17:12:54"/>
    <d v="2016-11-25T09:00:00"/>
    <d v="2016-12-09T03:26:27"/>
    <n v="70"/>
    <n v="3"/>
    <s v="user_favorite"/>
    <s v="female"/>
    <s v="irregular"/>
    <d v="2016-12-01T00:00:00"/>
    <x v="0"/>
    <s v="low"/>
  </r>
  <r>
    <n v="1197158"/>
    <n v="5000"/>
    <n v="5000"/>
    <s v="Clothing Sales"/>
    <x v="7"/>
    <s v="to purchase bales of clothes for resale."/>
    <x v="1"/>
    <s v="Likoni"/>
    <s v="KES"/>
    <n v="1640"/>
    <d v="2016-12-01T14:03:52"/>
    <d v="2016-12-05T09:00:00"/>
    <d v="2016-12-09T20:20:03"/>
    <n v="130"/>
    <n v="18"/>
    <s v="#Parent, #Eco-friendly, #Woman Owned Biz, #Single Parent"/>
    <s v="female"/>
    <s v="irregular"/>
    <d v="2016-12-01T00:00:00"/>
    <x v="0"/>
    <s v="low"/>
  </r>
  <r>
    <n v="1197358"/>
    <n v="2750"/>
    <n v="2750"/>
    <s v="Farming"/>
    <x v="0"/>
    <s v="to buy fertilizers and other farm supplies"/>
    <x v="0"/>
    <s v="Bindoy, Negros Oriental"/>
    <s v="PHP"/>
    <n v="1450"/>
    <d v="2016-12-02T03:25:48"/>
    <d v="2016-11-24T09:00:00"/>
    <d v="2016-12-09T03:32:36"/>
    <n v="80"/>
    <n v="5"/>
    <s v="#Woman Owned Biz"/>
    <s v="female"/>
    <s v="irregular"/>
    <d v="2016-12-02T00:00:00"/>
    <x v="0"/>
    <s v="low"/>
  </r>
  <r>
    <n v="1204358"/>
    <n v="2500"/>
    <n v="20000"/>
    <s v="Crafts"/>
    <x v="11"/>
    <s v=" me pay for graphic designer to finish book and start with the printing process."/>
    <x v="37"/>
    <s v=""/>
    <s v="USD"/>
    <m/>
    <d v="2016-12-02T15:41:23"/>
    <m/>
    <m/>
    <n v="240"/>
    <n v="6"/>
    <s v=""/>
    <s v="female"/>
    <s v="bullet"/>
    <d v="2016-12-02T00:00:00"/>
    <x v="1"/>
    <s v="low"/>
  </r>
  <r>
    <n v="1197559"/>
    <n v="10500"/>
    <n v="10500"/>
    <s v="Education provider"/>
    <x v="5"/>
    <s v="to purchase a water filtration system to provide clean drinking water for students."/>
    <x v="13"/>
    <s v="Kampala"/>
    <s v="UGX"/>
    <n v="3290"/>
    <d v="2016-12-02T08:00:04"/>
    <d v="2016-11-02T08:00:00"/>
    <d v="2016-12-11T22:22:30"/>
    <n v="210"/>
    <n v="28"/>
    <s v="#Eco-friendly, #Schooling, #Biz Durable Asset, #Health and Sanitation, #Technology, user_favorite"/>
    <s v="male"/>
    <s v="irregular"/>
    <d v="2016-12-02T00:00:00"/>
    <x v="0"/>
    <s v="low"/>
  </r>
  <r>
    <n v="1197896"/>
    <n v="6500"/>
    <n v="6500"/>
    <s v="General Store"/>
    <x v="3"/>
    <s v="to buy bulk grains, milk powder, instant coffee, oil etc. for her store."/>
    <x v="7"/>
    <s v="Sensuntepeque"/>
    <s v="USD"/>
    <n v="1990"/>
    <d v="2016-12-02T20:54:45"/>
    <d v="2016-11-18T09:00:00"/>
    <d v="2016-12-31T00:34:23"/>
    <n v="140"/>
    <n v="9"/>
    <s v="#Parent, #Schooling, #Woman Owned Biz"/>
    <s v="female"/>
    <s v="monthly"/>
    <d v="2016-12-02T00:00:00"/>
    <x v="0"/>
    <s v="low"/>
  </r>
  <r>
    <n v="1197787"/>
    <n v="8000"/>
    <n v="8000"/>
    <s v="Food Stall"/>
    <x v="1"/>
    <s v="to buy a new stove for her eatery."/>
    <x v="7"/>
    <s v="Sensuntepeque"/>
    <s v="USD"/>
    <n v="1990"/>
    <d v="2016-12-02T14:27:32"/>
    <d v="2016-11-02T08:00:00"/>
    <d v="2016-12-30T02:46:47"/>
    <n v="200"/>
    <n v="14"/>
    <s v="#Biz Durable Asset, #Woman Owned Biz, user_favorite"/>
    <s v="female"/>
    <s v="monthly"/>
    <d v="2016-12-02T00:00:00"/>
    <x v="0"/>
    <s v="low"/>
  </r>
  <r>
    <n v="1197482"/>
    <n v="2500"/>
    <n v="2500"/>
    <s v="Food Market"/>
    <x v="1"/>
    <s v="To purchase an inventory of rice, oil, and spaghetti"/>
    <x v="39"/>
    <s v="Hinche"/>
    <s v="HTG"/>
    <n v="4420"/>
    <d v="2016-12-02T06:37:09"/>
    <d v="2016-11-25T09:00:00"/>
    <d v="2016-12-05T00:48:22"/>
    <n v="80"/>
    <n v="10"/>
    <s v="#Woman Owned Biz, #Repeat Borrower"/>
    <s v="female"/>
    <s v="monthly"/>
    <d v="2016-12-02T00:00:00"/>
    <x v="0"/>
    <s v="low"/>
  </r>
  <r>
    <n v="1197494"/>
    <n v="3250"/>
    <n v="3250"/>
    <s v="Fruits &amp; Vegetables"/>
    <x v="1"/>
    <s v="to buy more vegetables to sell"/>
    <x v="0"/>
    <s v="Bais, Negros Oriental"/>
    <s v="PHP"/>
    <n v="1450"/>
    <d v="2016-12-02T06:52:21"/>
    <d v="2016-11-15T09:00:00"/>
    <d v="2016-12-28T00:43:30"/>
    <n v="140"/>
    <n v="9"/>
    <s v="#Woman Owned Biz, #Repeat Borrower"/>
    <s v="female"/>
    <s v="irregular"/>
    <d v="2016-12-02T00:00:00"/>
    <x v="0"/>
    <s v="low"/>
  </r>
  <r>
    <n v="1218421"/>
    <n v="50000"/>
    <n v="50000"/>
    <s v="Transportation"/>
    <x v="8"/>
    <s v=" fund the purchase of a used semi tractor for field training"/>
    <x v="37"/>
    <s v=""/>
    <s v="USD"/>
    <m/>
    <d v="2016-12-02T18:50:44"/>
    <d v="2017-02-24T18:40:25"/>
    <d v="2017-02-15T21:41:35"/>
    <n v="240"/>
    <n v="116"/>
    <s v="user_favorite, user_favorite, user_favorite, user_favorite, #Biz Durable Asset, #Elderly, #Schooling, #Job Creator, user_favorite, user_favorite, user_favorite, user_favorite, user_favorite, user_favorite, user_favorite"/>
    <s v="male"/>
    <s v="monthly"/>
    <d v="2016-12-02T00:00:00"/>
    <x v="0"/>
    <s v="high"/>
  </r>
  <r>
    <n v="1197813"/>
    <n v="2750"/>
    <n v="2750"/>
    <s v="Education provider"/>
    <x v="5"/>
    <s v="to purchase a water filtration system to provide clean drinking water for students at the school."/>
    <x v="13"/>
    <s v="Wakiso"/>
    <s v="UGX"/>
    <n v="3290"/>
    <d v="2016-12-02T15:14:47"/>
    <d v="2016-11-08T09:00:00"/>
    <d v="2016-12-10T13:10:07"/>
    <n v="90"/>
    <n v="11"/>
    <s v="#Eco-friendly, #Schooling, #Biz Durable Asset, #Health and Sanitation, #Technology"/>
    <s v="female"/>
    <s v="irregular"/>
    <d v="2016-12-02T00:00:00"/>
    <x v="0"/>
    <s v="low"/>
  </r>
  <r>
    <n v="1197315"/>
    <n v="9250"/>
    <n v="9250"/>
    <s v="Grocery Store"/>
    <x v="1"/>
    <s v="to buy more items to sell such as soft drink, cakes, etc. to increase her family’s income and improve their living conditions."/>
    <x v="17"/>
    <s v="Quang Ninh, Quang Binh"/>
    <s v="VND"/>
    <n v="3940"/>
    <d v="2016-12-02T02:04:45"/>
    <d v="2016-11-23T09:00:00"/>
    <d v="2016-12-13T08:34:43"/>
    <n v="260"/>
    <n v="30"/>
    <s v="#Parent"/>
    <s v="female"/>
    <s v="monthly"/>
    <d v="2016-12-02T00:00:00"/>
    <x v="0"/>
    <s v="low"/>
  </r>
  <r>
    <n v="1197355"/>
    <n v="2250"/>
    <n v="2250"/>
    <s v="General Store"/>
    <x v="3"/>
    <s v="to buy additional items like canned goods, snack foods, candies, soft drinks, coffee, cereals, etc. to sell."/>
    <x v="0"/>
    <s v="Bindoy, Negros Oriental"/>
    <s v="PHP"/>
    <n v="1450"/>
    <d v="2016-12-02T03:21:51"/>
    <d v="2016-11-16T09:00:00"/>
    <d v="2016-12-20T22:35:40"/>
    <n v="110"/>
    <n v="9"/>
    <s v="#Woman Owned Biz, #Elderly, #Repeat Borrower"/>
    <s v="female"/>
    <s v="irregular"/>
    <d v="2016-12-02T00:00:00"/>
    <x v="0"/>
    <s v="low"/>
  </r>
  <r>
    <n v="1197400"/>
    <n v="6250"/>
    <n v="6250"/>
    <s v="Fish Selling"/>
    <x v="1"/>
    <s v="to purchase more varieties of fish to sell in her fish stall."/>
    <x v="0"/>
    <s v="Bais, Negros Oriental"/>
    <s v="PHP"/>
    <n v="1450"/>
    <d v="2016-12-02T04:26:30"/>
    <d v="2016-11-10T09:00:00"/>
    <d v="2016-12-09T15:42:25"/>
    <n v="80"/>
    <n v="9"/>
    <s v="#Woman Owned Biz, user_favorite"/>
    <s v="female"/>
    <s v="irregular"/>
    <d v="2016-12-02T00:00:00"/>
    <x v="0"/>
    <s v="low"/>
  </r>
  <r>
    <n v="1198051"/>
    <n v="4000"/>
    <n v="4000"/>
    <s v="Poultry"/>
    <x v="0"/>
    <s v="to purchase chicks and poultry feed."/>
    <x v="1"/>
    <s v="Likoni"/>
    <s v="KES"/>
    <n v="1640"/>
    <d v="2016-12-03T09:58:59"/>
    <d v="2016-12-22T09:00:00"/>
    <d v="2016-12-13T11:14:28"/>
    <n v="130"/>
    <n v="15"/>
    <s v="volunteer_like, #Parent, #Woman Owned Biz, #Animals, #Schooling, user_favorite"/>
    <s v="female"/>
    <s v="irregular"/>
    <d v="2016-12-03T00:00:00"/>
    <x v="0"/>
    <s v="low"/>
  </r>
  <r>
    <n v="1197968"/>
    <n v="1250"/>
    <n v="1250"/>
    <s v="Home Appliances"/>
    <x v="9"/>
    <s v="to buy a water filter to provide safe drinking water for their family."/>
    <x v="4"/>
    <s v="Oddar Meanchey"/>
    <s v="KHR"/>
    <n v="3110"/>
    <d v="2016-12-03T05:05:08"/>
    <d v="2016-11-24T09:00:00"/>
    <d v="2016-12-17T23:08:25"/>
    <n v="80"/>
    <n v="5"/>
    <s v="#Eco-friendly, #Health and Sanitation, #Technology"/>
    <s v="female, male, male"/>
    <s v="monthly"/>
    <d v="2016-12-03T00:00:00"/>
    <x v="0"/>
    <s v="low"/>
  </r>
  <r>
    <n v="1198108"/>
    <n v="13250"/>
    <n v="13250"/>
    <s v="Food Production/Sales"/>
    <x v="1"/>
    <s v="to buy vegetables for pickling, which she produces at home."/>
    <x v="16"/>
    <s v="Dair Alla"/>
    <s v="JOD"/>
    <n v="1850"/>
    <d v="2016-12-04T14:38:35"/>
    <d v="2016-11-30T09:00:00"/>
    <d v="2016-12-22T14:35:42"/>
    <n v="230"/>
    <n v="50"/>
    <s v="#Widowed, #Woman Owned Biz, user_favorite"/>
    <s v="female"/>
    <s v="monthly"/>
    <d v="2016-12-04T00:00:00"/>
    <x v="0"/>
    <s v="high"/>
  </r>
  <r>
    <n v="1198232"/>
    <n v="6750"/>
    <n v="6750"/>
    <s v="Animal Sales"/>
    <x v="0"/>
    <s v=" to purchase more cattle for reselling in the market"/>
    <x v="3"/>
    <s v="Khan Pur"/>
    <s v="PKR"/>
    <n v="2450"/>
    <d v="2016-12-05T06:40:34"/>
    <d v="2016-11-22T09:00:00"/>
    <d v="2017-01-09T05:36:40"/>
    <n v="140"/>
    <n v="24"/>
    <s v="#Parent, #Animals, user_favorite"/>
    <s v="female"/>
    <s v="monthly"/>
    <d v="2016-12-05T00:00:00"/>
    <x v="0"/>
    <s v="low"/>
  </r>
  <r>
    <n v="1198489"/>
    <n v="8500"/>
    <n v="8500"/>
    <s v="Cloth &amp; Dressmaking Supplies"/>
    <x v="3"/>
    <s v="to purchase a bale of 'pagne' cloth."/>
    <x v="55"/>
    <s v="Nongremassom"/>
    <s v="XOF"/>
    <n v="1870"/>
    <d v="2016-12-05T10:50:07"/>
    <d v="2016-11-23T09:00:00"/>
    <d v="2016-12-18T05:49:36"/>
    <n v="80"/>
    <n v="30"/>
    <s v="#Parent, #Fabrics, #Eco-friendly, user_favorite"/>
    <s v="female, female, female"/>
    <s v="monthly"/>
    <d v="2016-12-05T00:00:00"/>
    <x v="0"/>
    <s v="low"/>
  </r>
  <r>
    <n v="1198702"/>
    <n v="3000"/>
    <n v="3000"/>
    <s v="Shoe Sales"/>
    <x v="3"/>
    <s v="to purchase more sandals since she sells a lot in December, and she wants to take advantage of it."/>
    <x v="7"/>
    <s v="Sensuntepeque"/>
    <s v="USD"/>
    <n v="1990"/>
    <d v="2016-12-05T17:28:53"/>
    <d v="2016-11-25T09:00:00"/>
    <d v="2016-12-06T17:29:41"/>
    <n v="80"/>
    <n v="12"/>
    <s v="user_favorite"/>
    <s v="female"/>
    <s v="monthly"/>
    <d v="2016-12-05T00:00:00"/>
    <x v="0"/>
    <s v="low"/>
  </r>
  <r>
    <n v="1198288"/>
    <n v="4250"/>
    <n v="4250"/>
    <s v="General Store"/>
    <x v="3"/>
    <s v="purchase flour, pasta, oil, condensed milk, eggs, rice, matches, sardines, soft drinks and some beer to restock his business."/>
    <x v="54"/>
    <s v="Boane, Maputo"/>
    <s v="MZN"/>
    <n v="230"/>
    <d v="2016-12-05T07:26:31"/>
    <d v="2016-11-09T09:00:00"/>
    <d v="2016-12-18T14:45:57"/>
    <n v="200"/>
    <n v="16"/>
    <s v="#Parent"/>
    <s v="male"/>
    <s v="monthly"/>
    <d v="2016-12-05T00:00:00"/>
    <x v="0"/>
    <s v="low"/>
  </r>
  <r>
    <n v="1198613"/>
    <n v="3000"/>
    <n v="3000"/>
    <s v="Farming"/>
    <x v="0"/>
    <s v="to buy farming tools"/>
    <x v="1"/>
    <s v="Kericho"/>
    <s v="KES"/>
    <n v="1560"/>
    <d v="2016-12-05T15:04:55"/>
    <d v="2016-11-10T09:00:00"/>
    <d v="2017-01-02T18:18:48"/>
    <n v="140"/>
    <n v="12"/>
    <s v="#Biz Durable Asset"/>
    <s v="female"/>
    <s v="monthly"/>
    <d v="2016-12-05T00:00:00"/>
    <x v="0"/>
    <s v="low"/>
  </r>
  <r>
    <n v="1198807"/>
    <n v="1750"/>
    <n v="1750"/>
    <s v="Shoe Sales"/>
    <x v="3"/>
    <s v="to buy 50 pairs of shoes."/>
    <x v="41"/>
    <s v="Adidogomé"/>
    <s v="XOF"/>
    <n v="2960"/>
    <d v="2016-12-05T21:34:49"/>
    <d v="2016-11-14T09:00:00"/>
    <d v="2016-12-07T04:44:30"/>
    <n v="90"/>
    <n v="7"/>
    <s v="#Woman Owned Biz, #Repeat Borrower, user_favorite"/>
    <s v="female"/>
    <s v="irregular"/>
    <d v="2016-12-05T00:00:00"/>
    <x v="0"/>
    <s v="low"/>
  </r>
  <r>
    <n v="1198344"/>
    <n v="4250"/>
    <n v="4250"/>
    <s v="General Store"/>
    <x v="3"/>
    <s v="to purchase additional spices, noodles, canned goods, and groceries to sell."/>
    <x v="0"/>
    <s v="Banga, Aklan"/>
    <s v="PHP"/>
    <n v="1450"/>
    <d v="2016-12-05T08:25:45"/>
    <d v="2016-11-14T09:00:00"/>
    <d v="2016-12-11T01:53:15"/>
    <n v="80"/>
    <n v="7"/>
    <s v="#Woman Owned Biz, #Elderly, #Repeat Borrower"/>
    <s v="female"/>
    <s v="irregular"/>
    <d v="2016-12-05T00:00:00"/>
    <x v="0"/>
    <s v="low"/>
  </r>
  <r>
    <n v="1198252"/>
    <n v="1250"/>
    <n v="1250"/>
    <s v="Food Production/Sales"/>
    <x v="1"/>
    <s v="to buy ingredients such as flour and sugar, as well as other supplies needed in her business."/>
    <x v="0"/>
    <s v="Catarman, Northern Samar"/>
    <s v="PHP"/>
    <n v="1450"/>
    <d v="2016-12-05T06:57:10"/>
    <d v="2016-11-24T09:00:00"/>
    <d v="2016-12-10T18:52:22"/>
    <n v="80"/>
    <n v="4"/>
    <s v="#Parent, #Woman Owned Biz"/>
    <s v="female"/>
    <s v="irregular"/>
    <d v="2016-12-05T00:00:00"/>
    <x v="0"/>
    <s v="low"/>
  </r>
  <r>
    <n v="1198225"/>
    <n v="3000"/>
    <n v="3000"/>
    <s v="Personal Housing Expenses"/>
    <x v="4"/>
    <s v="to fund building a toilet at home."/>
    <x v="29"/>
    <s v="Tiruchirappalli"/>
    <s v="INR"/>
    <n v="4280"/>
    <d v="2016-12-05T06:34:29"/>
    <d v="2016-11-03T08:00:00"/>
    <d v="2016-12-11T17:27:25"/>
    <n v="190"/>
    <n v="10"/>
    <s v="user_favorite"/>
    <s v="female"/>
    <s v="monthly"/>
    <d v="2016-12-05T00:00:00"/>
    <x v="0"/>
    <s v="low"/>
  </r>
  <r>
    <n v="1198684"/>
    <n v="10000"/>
    <n v="10000"/>
    <s v="Pigs"/>
    <x v="0"/>
    <s v="to purchase fertilizers, compost, pigs, and balanced feed."/>
    <x v="14"/>
    <s v="Tulcán"/>
    <s v="USD"/>
    <n v="1880"/>
    <d v="2016-12-05T16:46:48"/>
    <d v="2016-11-25T09:00:00"/>
    <d v="2016-12-05T20:36:05"/>
    <n v="180"/>
    <n v="16"/>
    <s v="user_favorite"/>
    <s v="female"/>
    <s v="monthly"/>
    <d v="2016-12-05T00:00:00"/>
    <x v="0"/>
    <s v="low"/>
  </r>
  <r>
    <n v="1198183"/>
    <n v="6250"/>
    <n v="6250"/>
    <s v="General Store"/>
    <x v="3"/>
    <s v="to purchase more stock, such as groceries, soft drinks and bottled drinks."/>
    <x v="0"/>
    <s v="Dauis, Bohol"/>
    <s v="PHP"/>
    <n v="1250"/>
    <d v="2016-12-05T04:51:13"/>
    <d v="2016-11-17T09:00:00"/>
    <d v="2016-12-31T02:57:27"/>
    <n v="120"/>
    <n v="17"/>
    <s v="#Woman Owned Biz, #Widowed"/>
    <s v="female"/>
    <s v="irregular"/>
    <d v="2016-12-05T00:00:00"/>
    <x v="0"/>
    <s v="low"/>
  </r>
  <r>
    <n v="1198405"/>
    <n v="1750"/>
    <n v="1750"/>
    <s v="Food Production/Sales"/>
    <x v="1"/>
    <s v="to buy ingredients such as, flour, sugar, and other supplies needed in her business"/>
    <x v="0"/>
    <s v="Sogod Leyte"/>
    <s v="PHP"/>
    <n v="1450"/>
    <d v="2016-12-05T09:23:49"/>
    <d v="2016-11-11T09:00:00"/>
    <d v="2016-12-10T19:57:08"/>
    <n v="80"/>
    <n v="4"/>
    <s v="#Parent, #Woman Owned Biz, #Repeat Borrower"/>
    <s v="female"/>
    <s v="irregular"/>
    <d v="2016-12-05T00:00:00"/>
    <x v="0"/>
    <s v="low"/>
  </r>
  <r>
    <n v="1198397"/>
    <n v="1750"/>
    <n v="6750"/>
    <s v="Rickshaw"/>
    <x v="8"/>
    <s v="to repair and pay for maintenance for her husband's moto rickshaw."/>
    <x v="3"/>
    <s v="Lahore"/>
    <s v="PKR"/>
    <n v="2470"/>
    <d v="2016-12-05T09:15:36"/>
    <d v="2016-11-25T09:00:00"/>
    <m/>
    <n v="110"/>
    <n v="7"/>
    <s v="#Parent, #Repair Renew Replace, user_favorite, user_favorite"/>
    <s v="female"/>
    <s v="irregular"/>
    <d v="2016-12-05T00:00:00"/>
    <x v="1"/>
    <s v="low"/>
  </r>
  <r>
    <n v="1199112"/>
    <n v="2500"/>
    <n v="2500"/>
    <s v="Fruits &amp; Vegetables"/>
    <x v="1"/>
    <s v="to buy more stock of tomatoes, onions, cabbage."/>
    <x v="1"/>
    <s v="Taveta"/>
    <s v="KES"/>
    <n v="1380"/>
    <d v="2016-12-06T09:41:03"/>
    <d v="2016-11-30T09:00:00"/>
    <d v="2016-12-25T15:19:55"/>
    <n v="140"/>
    <n v="8"/>
    <s v="#Parent, #Woman Owned Biz, #Repeat Borrower, #Vegan"/>
    <s v="female"/>
    <s v="monthly"/>
    <d v="2016-12-06T00:00:00"/>
    <x v="0"/>
    <s v="low"/>
  </r>
  <r>
    <n v="1199408"/>
    <n v="500"/>
    <n v="500"/>
    <s v="Home Appliances"/>
    <x v="9"/>
    <s v="to buy an eco-friendly stove."/>
    <x v="1"/>
    <s v="Nyahururu"/>
    <s v="KES"/>
    <n v="1560"/>
    <d v="2016-12-06T14:00:37"/>
    <d v="2016-11-29T09:00:00"/>
    <d v="2016-12-13T19:42:11"/>
    <n v="80"/>
    <n v="1"/>
    <s v="user_favorite"/>
    <s v="female"/>
    <s v="monthly"/>
    <d v="2016-12-06T00:00:00"/>
    <x v="0"/>
    <s v="low"/>
  </r>
  <r>
    <n v="1199003"/>
    <n v="5250"/>
    <n v="5250"/>
    <s v="Farming"/>
    <x v="0"/>
    <s v="to purchase a solar light and gain access to cost efficient hybrid seeds and fertilizer for maize cultivation._x0009__x0009__x0009__x0009__x0009__x0009__x0009_"/>
    <x v="1"/>
    <s v="Webuye"/>
    <s v="KES"/>
    <n v="2020"/>
    <d v="2016-12-06T07:59:19"/>
    <d v="2017-02-01T09:00:00"/>
    <d v="2016-12-28T04:25:58"/>
    <n v="110"/>
    <n v="12"/>
    <s v="#Sustainable Ag, #Eco-friendly, #Parent, #Technology, user_favorite"/>
    <s v="female, female, female, female, female, male, male"/>
    <s v="bullet"/>
    <d v="2016-12-06T00:00:00"/>
    <x v="0"/>
    <s v="low"/>
  </r>
  <r>
    <n v="1199360"/>
    <n v="3500"/>
    <n v="3500"/>
    <s v="Farming"/>
    <x v="0"/>
    <s v="to purchase two solar lights and gain access to cost efficient hybrid seeds and fertilizer for maize cultivation._x0009__x0009__x0009__x0009__x0009__x0009__x0009_"/>
    <x v="1"/>
    <s v="Matete"/>
    <s v="KES"/>
    <n v="2020"/>
    <d v="2016-12-06T13:01:59"/>
    <d v="2017-02-01T09:00:00"/>
    <d v="2016-12-19T18:41:22"/>
    <n v="110"/>
    <n v="13"/>
    <s v="#Sustainable Ag, #Eco-friendly, #Parent, #Technology"/>
    <s v="female, female, male, female, male, female"/>
    <s v="bullet"/>
    <d v="2016-12-06T00:00:00"/>
    <x v="0"/>
    <s v="low"/>
  </r>
  <r>
    <n v="1199536"/>
    <n v="54250"/>
    <n v="54250"/>
    <s v="Fruits &amp; Vegetables"/>
    <x v="1"/>
    <s v="to buy fruit in bulk."/>
    <x v="5"/>
    <s v="La Paz  / El Alto"/>
    <s v="BOB"/>
    <n v="590"/>
    <d v="2016-12-06T21:32:48"/>
    <d v="2016-11-25T09:00:00"/>
    <d v="2017-01-03T07:37:34"/>
    <n v="140"/>
    <n v="141"/>
    <s v="#Woman Owned Biz, user_favorite, user_favorite, #Repeat Borrower, #Woman Owned Biz, #Single Parent, #Vegan, #Parent, user_favorite, user_favorite, user_favorite, user_favorite, user_favorite, user_favorite, user_favorite, user_favorite, user_favorite, user_favorite, user_favorite, user_favorite, user_favorite"/>
    <s v="female, female, male, female, female, female, female, female"/>
    <s v="monthly"/>
    <d v="2016-12-06T00:00:00"/>
    <x v="0"/>
    <s v="high"/>
  </r>
  <r>
    <n v="1199138"/>
    <n v="3500"/>
    <n v="3500"/>
    <s v="Dairy"/>
    <x v="0"/>
    <s v="to buy a dairy cow"/>
    <x v="1"/>
    <s v="Kitale"/>
    <s v="KES"/>
    <n v="1380"/>
    <d v="2016-12-06T09:50:06"/>
    <d v="2016-11-25T09:00:00"/>
    <d v="2016-12-19T03:31:12"/>
    <n v="140"/>
    <n v="13"/>
    <s v="#Parent, #Biz Durable Asset, #Woman Owned Biz, #Animals, #Repeat Borrower, user_favorite"/>
    <s v="female"/>
    <s v="monthly"/>
    <d v="2016-12-06T00:00:00"/>
    <x v="0"/>
    <s v="low"/>
  </r>
  <r>
    <n v="1198887"/>
    <n v="1250"/>
    <n v="1250"/>
    <s v="Home Appliances"/>
    <x v="9"/>
    <s v="to buy a water filter to provide safe drinking water for her family."/>
    <x v="4"/>
    <s v="Takeo"/>
    <s v="KHR"/>
    <n v="3110"/>
    <d v="2016-12-06T02:41:34"/>
    <d v="2016-11-25T09:00:00"/>
    <d v="2016-12-18T10:22:03"/>
    <n v="80"/>
    <n v="5"/>
    <s v="#Eco-friendly, #Health and Sanitation, #Technology"/>
    <s v="male, female, female"/>
    <s v="monthly"/>
    <d v="2016-12-06T00:00:00"/>
    <x v="0"/>
    <s v="low"/>
  </r>
  <r>
    <n v="1199198"/>
    <n v="5250"/>
    <n v="5250"/>
    <s v="Farming"/>
    <x v="0"/>
    <s v="to purchase a solar light and gain access to cost-efficient hybrid seeds and fertilizer for maize cultivation."/>
    <x v="1"/>
    <s v="Teso"/>
    <s v="KES"/>
    <n v="2020"/>
    <d v="2016-12-06T10:16:46"/>
    <d v="2017-02-01T09:00:00"/>
    <d v="2016-12-29T11:03:46"/>
    <n v="110"/>
    <n v="14"/>
    <s v="#Sustainable Ag, #Eco-friendly, #Parent, #Schooling, #Technology"/>
    <s v="female, male, female, female, female, male, female, female, female"/>
    <s v="bullet"/>
    <d v="2016-12-06T00:00:00"/>
    <x v="0"/>
    <s v="low"/>
  </r>
  <r>
    <n v="1199067"/>
    <n v="2500"/>
    <n v="2500"/>
    <s v="General Store"/>
    <x v="3"/>
    <s v="to purchase more groceries to sell."/>
    <x v="0"/>
    <s v="Calatrava, Negros Occidental"/>
    <s v="PHP"/>
    <n v="1450"/>
    <d v="2016-12-06T09:03:08"/>
    <d v="2016-11-16T09:00:00"/>
    <d v="2016-12-28T16:44:55"/>
    <n v="130"/>
    <n v="8"/>
    <s v="#Parent, #Woman Owned Biz, #Repeat Borrower, #Elderly"/>
    <s v="female"/>
    <s v="irregular"/>
    <d v="2016-12-06T00:00:00"/>
    <x v="0"/>
    <s v="low"/>
  </r>
  <r>
    <n v="1198884"/>
    <n v="2750"/>
    <n v="2750"/>
    <s v="Clothing Sales"/>
    <x v="7"/>
    <s v="to buy items to sell like pants, dresses, and other supplies needed in her business."/>
    <x v="0"/>
    <s v="Talibon, Bohol"/>
    <s v="PHP"/>
    <n v="1450"/>
    <d v="2016-12-06T02:40:15"/>
    <d v="2016-11-17T09:00:00"/>
    <d v="2016-12-25T10:25:29"/>
    <n v="110"/>
    <n v="9"/>
    <s v="#Woman Owned Biz, #Elderly, #Parent"/>
    <s v="female"/>
    <s v="irregular"/>
    <d v="2016-12-06T00:00:00"/>
    <x v="0"/>
    <s v="low"/>
  </r>
  <r>
    <n v="1199392"/>
    <n v="500"/>
    <n v="500"/>
    <s v="Home Energy"/>
    <x v="9"/>
    <s v="to buy a solar lantern."/>
    <x v="1"/>
    <s v="Nyahururu"/>
    <s v="KES"/>
    <n v="1560"/>
    <d v="2016-12-06T13:38:09"/>
    <d v="2016-11-29T09:00:00"/>
    <d v="2016-12-13T16:31:18"/>
    <n v="80"/>
    <n v="2"/>
    <s v="#Eco-friendly, #Technology"/>
    <s v="female"/>
    <s v="monthly"/>
    <d v="2016-12-06T00:00:00"/>
    <x v="0"/>
    <s v="low"/>
  </r>
  <r>
    <n v="1199205"/>
    <n v="1750"/>
    <n v="1750"/>
    <s v="Home Appliances"/>
    <x v="9"/>
    <s v="to buy a water filter to provide safe drinking water for her family."/>
    <x v="4"/>
    <s v="Kampot"/>
    <s v="KHR"/>
    <n v="3110"/>
    <d v="2016-12-06T10:20:02"/>
    <d v="2016-11-20T09:00:00"/>
    <d v="2016-12-18T10:23:34"/>
    <n v="80"/>
    <n v="5"/>
    <s v="#Eco-friendly, #Health and Sanitation, #Technology"/>
    <s v="female, female, female, female"/>
    <s v="monthly"/>
    <d v="2016-12-06T00:00:00"/>
    <x v="0"/>
    <s v="low"/>
  </r>
  <r>
    <n v="1199555"/>
    <n v="3000"/>
    <n v="3000"/>
    <s v="Poultry"/>
    <x v="0"/>
    <s v="to buy newly hatched chickens to fatten and concentrate to feed them, as well as basic materials for handicrafts."/>
    <x v="7"/>
    <s v=""/>
    <s v="USD"/>
    <n v="1670"/>
    <d v="2016-12-06T22:23:42"/>
    <d v="2016-11-14T09:00:00"/>
    <d v="2016-12-20T22:22:37"/>
    <n v="140"/>
    <n v="4"/>
    <s v="#Woman Owned Biz, #Animals, user_favorite"/>
    <s v="female"/>
    <s v="monthly"/>
    <d v="2016-12-06T00:00:00"/>
    <x v="0"/>
    <s v="low"/>
  </r>
  <r>
    <n v="1200204"/>
    <n v="14500"/>
    <n v="14500"/>
    <s v="Mobile Phones"/>
    <x v="3"/>
    <s v="to buy 16 cellular phones."/>
    <x v="55"/>
    <s v="SIGNOGHIN"/>
    <s v="XOF"/>
    <n v="1870"/>
    <d v="2016-12-07T16:08:44"/>
    <d v="2016-12-02T09:00:00"/>
    <d v="2017-01-05T00:49:19"/>
    <n v="80"/>
    <n v="56"/>
    <s v="#Parent, #Repeat Borrower, #Technology"/>
    <s v="male, male, female, male, male, male, male"/>
    <s v="monthly"/>
    <d v="2016-12-07T00:00:00"/>
    <x v="0"/>
    <s v="high"/>
  </r>
  <r>
    <n v="1199791"/>
    <n v="3500"/>
    <n v="3500"/>
    <s v="Fish Selling"/>
    <x v="1"/>
    <s v="to buy more seafood to sell."/>
    <x v="0"/>
    <s v="Himamaylan, Negros Occidental"/>
    <s v="PHP"/>
    <n v="1450"/>
    <d v="2016-12-07T07:09:40"/>
    <d v="2016-11-18T09:00:00"/>
    <d v="2016-12-13T01:16:46"/>
    <n v="80"/>
    <n v="6"/>
    <s v="#Parent, #Woman Owned Biz, #Repeat Borrower"/>
    <s v="female"/>
    <s v="irregular"/>
    <d v="2016-12-07T00:00:00"/>
    <x v="0"/>
    <s v="low"/>
  </r>
  <r>
    <n v="1200021"/>
    <n v="2000"/>
    <n v="2000"/>
    <s v="Livestock"/>
    <x v="0"/>
    <s v="to buy another cow for her livestock business"/>
    <x v="3"/>
    <s v="Multan"/>
    <s v="PKR"/>
    <n v="2470"/>
    <d v="2016-12-07T11:58:13"/>
    <d v="2016-11-16T09:00:00"/>
    <d v="2016-12-21T06:46:55"/>
    <n v="140"/>
    <n v="6"/>
    <s v="#Animals"/>
    <s v="female"/>
    <s v="monthly"/>
    <d v="2016-12-07T00:00:00"/>
    <x v="0"/>
    <s v="low"/>
  </r>
  <r>
    <n v="1199601"/>
    <n v="2250"/>
    <n v="2250"/>
    <s v="Home Products Sales"/>
    <x v="3"/>
    <s v="to buy additional products to sell for her business"/>
    <x v="0"/>
    <s v="Quezon, Palawan"/>
    <s v="PHP"/>
    <n v="1450"/>
    <d v="2016-12-07T02:24:37"/>
    <d v="2016-11-10T09:00:00"/>
    <d v="2016-12-12T16:35:15"/>
    <n v="80"/>
    <n v="1"/>
    <s v=""/>
    <s v="female"/>
    <s v="irregular"/>
    <d v="2016-12-07T00:00:00"/>
    <x v="0"/>
    <s v="low"/>
  </r>
  <r>
    <n v="1199801"/>
    <n v="28750"/>
    <n v="28750"/>
    <s v="Education provider"/>
    <x v="5"/>
    <s v="for constructing more rooms in his school for under-privileged children."/>
    <x v="3"/>
    <s v="Sambrial"/>
    <s v="PKR"/>
    <n v="2450"/>
    <d v="2016-12-07T07:19:07"/>
    <d v="2016-11-14T09:00:00"/>
    <d v="2016-12-17T03:06:34"/>
    <n v="140"/>
    <n v="86"/>
    <s v="#Schooling, #Female Education, #Biz Durable Asset, #Repair Renew Replace, user_favorite"/>
    <s v="male"/>
    <s v="monthly"/>
    <d v="2016-12-07T00:00:00"/>
    <x v="0"/>
    <s v="high"/>
  </r>
  <r>
    <n v="1199929"/>
    <n v="10500"/>
    <n v="14000"/>
    <s v="Higher education costs"/>
    <x v="5"/>
    <s v=" to pay his educational fees."/>
    <x v="23"/>
    <s v="Khanyounis, Gaza Strip"/>
    <s v="USD"/>
    <n v="800"/>
    <d v="2016-12-07T10:02:52"/>
    <d v="2016-11-30T09:00:00"/>
    <m/>
    <n v="270"/>
    <n v="28"/>
    <s v="#Schooling, user_favorite"/>
    <s v="male"/>
    <s v="monthly"/>
    <d v="2016-12-07T00:00:00"/>
    <x v="1"/>
    <s v="low"/>
  </r>
  <r>
    <n v="1200243"/>
    <n v="5500"/>
    <n v="5500"/>
    <s v="Clothing Sales"/>
    <x v="7"/>
    <s v="to buy traditional clothing."/>
    <x v="34"/>
    <s v="Solola"/>
    <s v="GTQ"/>
    <n v="2460"/>
    <d v="2016-12-07T16:51:05"/>
    <d v="2016-11-28T09:00:00"/>
    <d v="2016-12-26T00:10:31"/>
    <n v="140"/>
    <n v="14"/>
    <s v="#Fabrics, #Woman Owned Biz, #Repeat Borrower"/>
    <s v="female"/>
    <s v="monthly"/>
    <d v="2016-12-07T00:00:00"/>
    <x v="0"/>
    <s v="low"/>
  </r>
  <r>
    <n v="1199897"/>
    <n v="5250"/>
    <n v="5250"/>
    <s v="General Store"/>
    <x v="3"/>
    <s v="to purchase more groceries to sell."/>
    <x v="0"/>
    <s v="Pulupandan, Negros Occidental"/>
    <s v="PHP"/>
    <n v="1450"/>
    <d v="2016-12-07T09:08:32"/>
    <d v="2016-11-28T09:00:00"/>
    <d v="2016-12-13T12:48:23"/>
    <n v="80"/>
    <n v="4"/>
    <s v="#Parent, #Woman Owned Biz"/>
    <s v="female"/>
    <s v="irregular"/>
    <d v="2016-12-07T00:00:00"/>
    <x v="0"/>
    <s v="low"/>
  </r>
  <r>
    <n v="1199911"/>
    <n v="2250"/>
    <n v="2250"/>
    <s v="Farming"/>
    <x v="0"/>
    <s v="to pay workers assisting him in the gardens."/>
    <x v="13"/>
    <s v="Kamwenge"/>
    <s v="UGX"/>
    <n v="1630"/>
    <d v="2016-12-07T09:40:35"/>
    <d v="2016-11-29T09:00:00"/>
    <d v="2016-12-20T11:09:27"/>
    <n v="110"/>
    <n v="7"/>
    <s v="#Schooling, #Repeat Borrower"/>
    <s v="male"/>
    <s v="monthly"/>
    <d v="2016-12-07T00:00:00"/>
    <x v="0"/>
    <s v="low"/>
  </r>
  <r>
    <n v="1199938"/>
    <n v="7500"/>
    <n v="7500"/>
    <s v="Grocery Store"/>
    <x v="1"/>
    <s v="to buy a wider variety of products for her at-home grocery store, to improve the family's income and help her husband."/>
    <x v="16"/>
    <s v="West Irbid"/>
    <s v="JOD"/>
    <n v="1850"/>
    <d v="2016-12-07T10:10:07"/>
    <d v="2016-12-04T09:00:00"/>
    <d v="2016-12-24T04:54:05"/>
    <n v="170"/>
    <n v="26"/>
    <s v="user_favorite, #Parent, #Woman Owned Biz"/>
    <s v="female"/>
    <s v="monthly"/>
    <d v="2016-12-07T00:00:00"/>
    <x v="0"/>
    <s v="low"/>
  </r>
  <r>
    <n v="1199881"/>
    <n v="3250"/>
    <n v="3250"/>
    <s v="Food Production/Sales"/>
    <x v="1"/>
    <s v="to buy more empty gallons to store her coconut vinegar."/>
    <x v="0"/>
    <s v="Calatrava, Negros Occidental"/>
    <s v="PHP"/>
    <n v="1450"/>
    <d v="2016-12-07T08:36:31"/>
    <d v="2016-11-25T09:00:00"/>
    <d v="2016-12-13T05:41:49"/>
    <n v="80"/>
    <n v="7"/>
    <s v="#Parent, #Woman Owned Biz, user_favorite"/>
    <s v="female"/>
    <s v="irregular"/>
    <d v="2016-12-07T00:00:00"/>
    <x v="0"/>
    <s v="low"/>
  </r>
  <r>
    <n v="1199693"/>
    <n v="3500"/>
    <n v="3500"/>
    <s v="Pigs"/>
    <x v="0"/>
    <s v="to buy feed and other supplies to raise her pigs."/>
    <x v="0"/>
    <s v="Bindoy, Negros Oriental"/>
    <s v="PHP"/>
    <n v="1450"/>
    <d v="2016-12-07T04:20:03"/>
    <d v="2016-11-17T09:00:00"/>
    <d v="2016-12-12T19:33:44"/>
    <n v="80"/>
    <n v="5"/>
    <s v="#Parent, #Woman Owned Biz, #Repeat Borrower, #Animals"/>
    <s v="female"/>
    <s v="irregular"/>
    <d v="2016-12-07T00:00:00"/>
    <x v="0"/>
    <s v="low"/>
  </r>
  <r>
    <n v="1200248"/>
    <n v="6000"/>
    <n v="6000"/>
    <s v="Grocery Store"/>
    <x v="1"/>
    <s v="to buy rice, sugar, milk and cookies."/>
    <x v="26"/>
    <s v="CUSCO"/>
    <s v="PEN"/>
    <n v="1190"/>
    <d v="2016-12-07T16:53:35"/>
    <d v="2016-11-23T09:00:00"/>
    <d v="2016-12-17T21:35:11"/>
    <n v="60"/>
    <n v="6"/>
    <s v="#Woman Owned Biz"/>
    <s v="female"/>
    <s v="irregular"/>
    <d v="2016-12-07T00:00:00"/>
    <x v="0"/>
    <s v="low"/>
  </r>
  <r>
    <n v="1200120"/>
    <n v="750"/>
    <n v="3500"/>
    <s v="Personal Expenses"/>
    <x v="9"/>
    <s v="to meet urgent household needs such as food and clothing"/>
    <x v="58"/>
    <s v="Kaduna"/>
    <s v="NGN"/>
    <n v="2880"/>
    <d v="2016-12-07T13:49:04"/>
    <d v="2016-11-24T09:00:00"/>
    <m/>
    <n v="150"/>
    <n v="3"/>
    <s v="#Vegan, #Repeat Borrower, #Parent"/>
    <s v="male"/>
    <s v="bullet"/>
    <d v="2016-12-07T00:00:00"/>
    <x v="1"/>
    <s v="low"/>
  </r>
  <r>
    <n v="1200219"/>
    <n v="1750"/>
    <n v="1750"/>
    <s v="Fruits &amp; Vegetables"/>
    <x v="1"/>
    <s v="to purchase fruit and vegetables, to sell to her customers."/>
    <x v="8"/>
    <s v="Jui"/>
    <s v="SLL"/>
    <n v="1830"/>
    <d v="2016-12-07T16:30:49"/>
    <d v="2016-11-09T09:00:00"/>
    <d v="2016-12-14T14:29:22"/>
    <n v="110"/>
    <n v="6"/>
    <s v="#Parent, #Woman Owned Biz, user_favorite"/>
    <s v="female"/>
    <s v="irregular"/>
    <d v="2016-12-07T00:00:00"/>
    <x v="0"/>
    <s v="low"/>
  </r>
  <r>
    <n v="1200676"/>
    <n v="1250"/>
    <n v="1250"/>
    <s v="Personal Products Sales"/>
    <x v="3"/>
    <s v="to purchase more personal collection products like bathroom cleaner, and other personal care products"/>
    <x v="0"/>
    <s v="Loon, Bohol"/>
    <s v="PHP"/>
    <n v="1250"/>
    <d v="2016-12-08T08:15:53"/>
    <d v="2016-11-24T09:00:00"/>
    <d v="2016-12-21T07:31:57"/>
    <n v="120"/>
    <n v="4"/>
    <s v="#Woman Owned Biz"/>
    <s v="female"/>
    <s v="irregular"/>
    <d v="2016-12-08T00:00:00"/>
    <x v="0"/>
    <s v="low"/>
  </r>
  <r>
    <n v="1201049"/>
    <n v="5000"/>
    <n v="5000"/>
    <s v="Crafts"/>
    <x v="11"/>
    <s v="buy 2 quintals of nylon thread to make hammocks."/>
    <x v="7"/>
    <s v="Gotera"/>
    <s v="USD"/>
    <n v="1990"/>
    <d v="2016-12-08T18:30:37"/>
    <d v="2016-12-05T09:00:00"/>
    <d v="2016-12-19T06:51:00"/>
    <n v="200"/>
    <n v="18"/>
    <s v="#Fabrics, #Repeat Borrower"/>
    <s v="male"/>
    <s v="monthly"/>
    <d v="2016-12-08T00:00:00"/>
    <x v="0"/>
    <s v="low"/>
  </r>
  <r>
    <n v="1201077"/>
    <n v="4750"/>
    <n v="4750"/>
    <s v="Personal Medical Expenses"/>
    <x v="13"/>
    <s v="to recover his eyesight"/>
    <x v="44"/>
    <s v="Distrito Federal"/>
    <s v="MXN"/>
    <n v="3570"/>
    <d v="2016-12-08T20:54:27"/>
    <d v="2016-11-10T09:00:00"/>
    <d v="2016-12-18T03:00:56"/>
    <n v="140"/>
    <n v="17"/>
    <s v="#Health and Sanitation"/>
    <s v="male"/>
    <s v="monthly"/>
    <d v="2016-12-08T00:00:00"/>
    <x v="0"/>
    <s v="low"/>
  </r>
  <r>
    <n v="1201083"/>
    <n v="25750"/>
    <n v="25750"/>
    <s v="Higher education costs"/>
    <x v="5"/>
    <s v="to pay for higher education expenses."/>
    <x v="74"/>
    <s v="Santo Domingo"/>
    <s v="DOP"/>
    <n v="2980"/>
    <d v="2016-12-08T21:58:38"/>
    <d v="2017-02-08T09:00:00"/>
    <d v="2016-12-17T01:34:43"/>
    <n v="680"/>
    <n v="27"/>
    <s v="#Schooling, user_favorite, #Parent, #Technology, user_favorite"/>
    <s v="male"/>
    <s v="monthly"/>
    <d v="2016-12-08T00:00:00"/>
    <x v="0"/>
    <s v="low"/>
  </r>
  <r>
    <n v="1200913"/>
    <n v="3500"/>
    <n v="3500"/>
    <s v="Food Production/Sales"/>
    <x v="1"/>
    <s v="to buy 10 boxes of fresh fish."/>
    <x v="41"/>
    <s v="Tokoin"/>
    <s v="XOF"/>
    <n v="2960"/>
    <d v="2016-12-08T12:57:13"/>
    <d v="2016-11-10T09:00:00"/>
    <d v="2016-12-20T18:16:52"/>
    <n v="90"/>
    <n v="13"/>
    <s v="#Repeat Borrower"/>
    <s v="female"/>
    <s v="irregular"/>
    <d v="2016-12-08T00:00:00"/>
    <x v="0"/>
    <s v="low"/>
  </r>
  <r>
    <n v="1200721"/>
    <n v="10250"/>
    <n v="10250"/>
    <s v="Used Clothing"/>
    <x v="7"/>
    <s v="to purchase additional stock of used clothes to sell."/>
    <x v="0"/>
    <s v="Brookes Point, Palawan"/>
    <s v="PHP"/>
    <n v="1450"/>
    <d v="2016-12-08T09:00:22"/>
    <d v="2016-11-25T09:00:00"/>
    <d v="2016-12-14T01:15:15"/>
    <n v="50"/>
    <n v="1"/>
    <s v=""/>
    <s v="female"/>
    <s v="irregular"/>
    <d v="2016-12-08T00:00:00"/>
    <x v="0"/>
    <s v="low"/>
  </r>
  <r>
    <n v="1200748"/>
    <n v="10250"/>
    <n v="10250"/>
    <s v="Food Production/Sales"/>
    <x v="1"/>
    <s v="to buy additional cheese molds for food preparation in order to increase her productivity."/>
    <x v="40"/>
    <s v="Bekaa"/>
    <s v="LBP"/>
    <n v="4040"/>
    <d v="2016-12-08T09:19:01"/>
    <d v="2016-12-14T09:00:00"/>
    <d v="2016-12-26T04:20:20"/>
    <n v="140"/>
    <n v="27"/>
    <s v="user_favorite"/>
    <s v="female"/>
    <s v="monthly"/>
    <d v="2016-12-08T00:00:00"/>
    <x v="0"/>
    <s v="low"/>
  </r>
  <r>
    <n v="1201345"/>
    <n v="5500"/>
    <n v="5500"/>
    <s v="Agriculture"/>
    <x v="0"/>
    <s v="to buy one sack of fertilizer and two sacks of groundnuts."/>
    <x v="55"/>
    <s v="Nongremassom"/>
    <s v="XOF"/>
    <n v="1870"/>
    <d v="2016-12-09T09:53:17"/>
    <d v="2016-12-05T09:00:00"/>
    <d v="2016-12-11T23:01:49"/>
    <n v="80"/>
    <n v="22"/>
    <s v="#Parent, user_favorite, user_favorite"/>
    <s v="female, female, female, female, female, female, female"/>
    <s v="irregular"/>
    <d v="2016-12-09T00:00:00"/>
    <x v="0"/>
    <s v="low"/>
  </r>
  <r>
    <n v="1201136"/>
    <n v="3000"/>
    <n v="3000"/>
    <s v="Motorcycle Transport"/>
    <x v="8"/>
    <s v="to purchase spare parts, gasoline and other materials for the maintenance of her business."/>
    <x v="0"/>
    <s v="Roxas City, Capiz"/>
    <s v="PHP"/>
    <n v="1450"/>
    <d v="2016-12-09T02:14:36"/>
    <d v="2016-11-17T09:00:00"/>
    <d v="2016-12-14T23:33:04"/>
    <n v="80"/>
    <n v="7"/>
    <s v="#Woman Owned Biz, #Repeat Borrower"/>
    <s v="female"/>
    <s v="irregular"/>
    <d v="2016-12-09T00:00:00"/>
    <x v="0"/>
    <s v="low"/>
  </r>
  <r>
    <n v="1201319"/>
    <n v="2000"/>
    <n v="2000"/>
    <s v="Blacksmith"/>
    <x v="12"/>
    <s v="to buy a welding machine for her son's workshop so that he can be a helping hand to his father and improve their living conditions."/>
    <x v="3"/>
    <s v="Multan"/>
    <s v="PKR"/>
    <n v="2470"/>
    <d v="2016-12-09T09:18:48"/>
    <d v="2016-12-02T09:00:00"/>
    <d v="2016-12-17T18:04:09"/>
    <n v="130"/>
    <n v="8"/>
    <s v="#Elderly"/>
    <s v="female"/>
    <s v="monthly"/>
    <d v="2016-12-09T00:00:00"/>
    <x v="0"/>
    <s v="low"/>
  </r>
  <r>
    <n v="1201369"/>
    <n v="2000"/>
    <n v="2000"/>
    <s v="Home Appliances"/>
    <x v="9"/>
    <s v="to buy a water filter to provide safe drinking water for their family."/>
    <x v="4"/>
    <s v="Kampot"/>
    <s v="KHR"/>
    <n v="3110"/>
    <d v="2016-12-09T10:28:13"/>
    <d v="2016-11-24T09:00:00"/>
    <d v="2016-12-20T07:20:30"/>
    <n v="80"/>
    <n v="8"/>
    <s v="#Eco-friendly, #Health and Sanitation, #Technology"/>
    <s v="female, female, male, female, female"/>
    <s v="monthly"/>
    <d v="2016-12-09T00:00:00"/>
    <x v="0"/>
    <s v="low"/>
  </r>
  <r>
    <n v="1201595"/>
    <n v="10000"/>
    <n v="10000"/>
    <s v="Cafe"/>
    <x v="1"/>
    <s v="to buy ingredients for the preparation of food for her cafe."/>
    <x v="14"/>
    <s v="Portoviejo"/>
    <s v="USD"/>
    <n v="1370"/>
    <d v="2016-12-09T17:33:25"/>
    <d v="2016-11-23T09:00:00"/>
    <d v="2016-12-26T16:25:29"/>
    <n v="90"/>
    <n v="28"/>
    <s v="#Woman Owned Biz, #Elderly, user_favorite"/>
    <s v="female"/>
    <s v="irregular"/>
    <d v="2016-12-09T00:00:00"/>
    <x v="0"/>
    <s v="low"/>
  </r>
  <r>
    <n v="1201637"/>
    <n v="11000"/>
    <n v="11000"/>
    <s v="Clothing Sales"/>
    <x v="7"/>
    <s v="Alberto to buy shirts, jeans, and shoes."/>
    <x v="14"/>
    <s v="Montecristi"/>
    <s v="USD"/>
    <n v="1370"/>
    <d v="2016-12-09T19:06:03"/>
    <d v="2016-11-24T09:00:00"/>
    <d v="2016-12-27T05:05:40"/>
    <n v="80"/>
    <n v="25"/>
    <s v="#Single"/>
    <s v="male"/>
    <s v="irregular"/>
    <d v="2016-12-09T00:00:00"/>
    <x v="0"/>
    <s v="low"/>
  </r>
  <r>
    <n v="1201226"/>
    <n v="3750"/>
    <n v="3750"/>
    <s v="Transportation"/>
    <x v="8"/>
    <s v="to buy feed, pay for tricycle repair, and buy fertilizer and pesticides."/>
    <x v="0"/>
    <s v="Ormoc City, Leyte"/>
    <s v="PHP"/>
    <n v="1250"/>
    <d v="2016-12-09T06:58:28"/>
    <d v="2016-11-08T09:00:00"/>
    <d v="2016-12-21T14:11:11"/>
    <n v="120"/>
    <n v="13"/>
    <s v="#Parent, #Animals"/>
    <s v="female"/>
    <s v="irregular"/>
    <d v="2016-12-09T00:00:00"/>
    <x v="0"/>
    <s v="low"/>
  </r>
  <r>
    <n v="1201739"/>
    <n v="3000"/>
    <n v="3000"/>
    <s v="Timber Sales"/>
    <x v="6"/>
    <s v=" to purchase more lumber to sell"/>
    <x v="0"/>
    <s v="Oroquieta-Toril, Aloran, Misamis Occidental"/>
    <s v="PHP"/>
    <n v="1260"/>
    <d v="2016-12-10T05:02:10"/>
    <d v="2016-12-08T09:00:00"/>
    <d v="2016-12-18T04:37:50"/>
    <n v="120"/>
    <n v="10"/>
    <s v="#Parent, user_favorite"/>
    <s v="female"/>
    <s v="monthly"/>
    <d v="2016-12-10T00:00:00"/>
    <x v="0"/>
    <s v="low"/>
  </r>
  <r>
    <n v="1202276"/>
    <n v="15250"/>
    <n v="15250"/>
    <s v="Restaurant"/>
    <x v="1"/>
    <s v="to purchase bags of rice, beans, chicken, tomatoes, cooking oil and other ingredients that she will use to prepare meals to meet customers satisfaction."/>
    <x v="9"/>
    <s v="Teshie, Accra"/>
    <s v="GHS"/>
    <n v="2310"/>
    <d v="2016-12-12T18:43:17"/>
    <d v="2016-11-17T09:00:00"/>
    <d v="2016-12-26T16:02:53"/>
    <n v="110"/>
    <n v="37"/>
    <s v="#Parent, user_favorite"/>
    <s v="female, female, female, female, female"/>
    <s v="irregular"/>
    <d v="2016-12-12T00:00:00"/>
    <x v="0"/>
    <s v="low"/>
  </r>
  <r>
    <n v="1202015"/>
    <n v="6250"/>
    <n v="10250"/>
    <s v="Retail"/>
    <x v="3"/>
    <s v="to buy an oven for sale"/>
    <x v="2"/>
    <s v="Kanibadam"/>
    <s v="TJS"/>
    <n v="2150"/>
    <d v="2016-12-12T06:40:34"/>
    <d v="2016-11-16T09:00:00"/>
    <m/>
    <n v="200"/>
    <n v="6"/>
    <s v="#Biz Durable Asset, #Repeat Borrower, #Woman Owned Biz"/>
    <s v="female"/>
    <s v="monthly"/>
    <d v="2016-12-12T00:00:00"/>
    <x v="1"/>
    <s v="low"/>
  </r>
  <r>
    <n v="1202322"/>
    <n v="13250"/>
    <n v="13250"/>
    <s v="Sewing"/>
    <x v="2"/>
    <s v="to buy supplies (fabric, fasteners, etc)."/>
    <x v="26"/>
    <s v="San Juan de Lurigancho"/>
    <s v="PEN"/>
    <n v="930"/>
    <d v="2016-12-12T21:26:12"/>
    <d v="2016-12-02T09:00:00"/>
    <d v="2016-12-18T17:27:52"/>
    <n v="60"/>
    <n v="25"/>
    <s v="#Fabrics, #Elderly"/>
    <s v="female, female, female, female, female, female"/>
    <s v="irregular"/>
    <d v="2016-12-12T00:00:00"/>
    <x v="0"/>
    <s v="low"/>
  </r>
  <r>
    <n v="1202005"/>
    <n v="6250"/>
    <n v="6250"/>
    <s v="Farming"/>
    <x v="0"/>
    <s v="to purchase high quality feed "/>
    <x v="59"/>
    <s v="Pyapon"/>
    <s v="MMK"/>
    <n v="4160"/>
    <d v="2016-12-12T06:12:19"/>
    <d v="2016-11-30T09:00:00"/>
    <d v="2016-12-19T23:49:37"/>
    <n v="140"/>
    <n v="19"/>
    <s v="#Animals"/>
    <s v="female, male, female, male"/>
    <s v="bullet"/>
    <d v="2016-12-12T00:00:00"/>
    <x v="0"/>
    <s v="low"/>
  </r>
  <r>
    <n v="1202042"/>
    <n v="18000"/>
    <n v="18000"/>
    <s v="Farming"/>
    <x v="0"/>
    <s v="to purchase rice seeds for agricultural use."/>
    <x v="4"/>
    <s v="Svay Reang Province"/>
    <s v="KHR"/>
    <n v="90"/>
    <d v="2016-12-12T08:08:17"/>
    <d v="2016-11-14T09:00:00"/>
    <d v="2016-12-28T16:05:37"/>
    <n v="140"/>
    <n v="39"/>
    <s v=""/>
    <s v="female, female, female, female"/>
    <s v="monthly"/>
    <d v="2016-12-12T00:00:00"/>
    <x v="0"/>
    <s v="low"/>
  </r>
  <r>
    <n v="1202132"/>
    <n v="15000"/>
    <n v="15000"/>
    <s v="Tailoring"/>
    <x v="2"/>
    <s v="to buy a new and better sewing machine for her tailoring business."/>
    <x v="40"/>
    <s v="Nabatieh"/>
    <s v="USD"/>
    <n v="770"/>
    <d v="2016-12-12T11:20:05"/>
    <d v="2016-11-29T09:00:00"/>
    <d v="2016-12-18T12:57:05"/>
    <n v="180"/>
    <n v="27"/>
    <s v="#Fabrics, #Elderly"/>
    <s v="female"/>
    <s v="monthly"/>
    <d v="2016-12-12T00:00:00"/>
    <x v="0"/>
    <s v="low"/>
  </r>
  <r>
    <n v="1201983"/>
    <n v="5000"/>
    <n v="5000"/>
    <s v="Home Appliances"/>
    <x v="9"/>
    <s v="to construct a new latrine."/>
    <x v="4"/>
    <s v="Kampong Thom Province, Kampong Svay District"/>
    <s v="KHR"/>
    <n v="2040"/>
    <d v="2016-12-12T05:24:08"/>
    <d v="2016-11-21T09:00:00"/>
    <d v="2016-12-16T20:39:48"/>
    <n v="140"/>
    <n v="19"/>
    <s v="#Eco-friendly"/>
    <s v="female, female"/>
    <s v="monthly"/>
    <d v="2016-12-12T00:00:00"/>
    <x v="0"/>
    <s v="low"/>
  </r>
  <r>
    <n v="1202020"/>
    <n v="3500"/>
    <n v="3500"/>
    <s v="Services"/>
    <x v="2"/>
    <s v="to have a daily float, cash on hand that will help him serve more customers in his community."/>
    <x v="54"/>
    <s v="Maputo"/>
    <s v="MZN"/>
    <n v="2100"/>
    <d v="2016-12-12T06:50:34"/>
    <d v="2017-01-31T09:00:00"/>
    <d v="2016-12-31T02:25:25"/>
    <n v="140"/>
    <n v="11"/>
    <s v="#Supporting Family"/>
    <s v="male"/>
    <s v="bullet"/>
    <d v="2016-12-12T00:00:00"/>
    <x v="0"/>
    <s v="low"/>
  </r>
  <r>
    <n v="1202512"/>
    <n v="3750"/>
    <n v="3750"/>
    <s v="Food Stall"/>
    <x v="1"/>
    <s v="to fund the expansion of her snack business."/>
    <x v="29"/>
    <s v="Chandkheda"/>
    <s v="INR"/>
    <n v="4280"/>
    <d v="2016-12-13T06:41:52"/>
    <d v="2016-12-08T09:00:00"/>
    <d v="2016-12-23T23:20:41"/>
    <n v="140"/>
    <n v="8"/>
    <s v="#Parent, #Woman Owned Biz, #Fabrics, user_favorite"/>
    <s v="female"/>
    <s v="monthly"/>
    <d v="2016-12-13T00:00:00"/>
    <x v="0"/>
    <s v="low"/>
  </r>
  <r>
    <n v="1202666"/>
    <n v="10250"/>
    <n v="10250"/>
    <s v="Personal Products Sales"/>
    <x v="3"/>
    <s v="to pay for additional supplies and merchandise products like clothing, footwear, undergarments and cosmetics."/>
    <x v="0"/>
    <s v="Pasay City"/>
    <s v="PHP"/>
    <n v="1440"/>
    <d v="2016-12-13T10:04:36"/>
    <d v="2016-11-24T09:00:00"/>
    <d v="2016-12-22T04:00:22"/>
    <n v="80"/>
    <n v="26"/>
    <s v="#Repeat Borrower"/>
    <s v="female"/>
    <s v="irregular"/>
    <d v="2016-12-13T00:00:00"/>
    <x v="0"/>
    <s v="low"/>
  </r>
  <r>
    <n v="1202961"/>
    <n v="58000"/>
    <n v="58000"/>
    <s v="Restaurant"/>
    <x v="1"/>
    <s v="to buy products to cook with such as rice, vegetables and chicken."/>
    <x v="26"/>
    <s v="Manu/Madre de Dios"/>
    <s v="PEN"/>
    <n v="1190"/>
    <d v="2016-12-13T16:30:17"/>
    <d v="2016-11-21T09:00:00"/>
    <d v="2016-12-22T02:06:02"/>
    <n v="80"/>
    <n v="48"/>
    <s v="#Woman Owned Biz, #Elderly"/>
    <s v="female, female, female, female, female, female, female, female, female, female, female, female, male"/>
    <s v="monthly"/>
    <d v="2016-12-13T00:00:00"/>
    <x v="0"/>
    <s v="low"/>
  </r>
  <r>
    <n v="1202515"/>
    <n v="2250"/>
    <n v="2250"/>
    <s v="Personal Housing Expenses"/>
    <x v="4"/>
    <s v="to build a sanitary toilet for her family."/>
    <x v="0"/>
    <s v="Pulupandan, Negros Occidental"/>
    <s v="PHP"/>
    <n v="1450"/>
    <d v="2016-12-13T06:46:59"/>
    <d v="2016-12-06T09:00:00"/>
    <d v="2016-12-18T06:50:24"/>
    <n v="130"/>
    <n v="8"/>
    <s v="#Eco-friendly"/>
    <s v="female"/>
    <s v="irregular"/>
    <d v="2016-12-13T00:00:00"/>
    <x v="0"/>
    <s v="low"/>
  </r>
  <r>
    <n v="1202840"/>
    <n v="3000"/>
    <n v="3000"/>
    <s v="Weaving"/>
    <x v="11"/>
    <s v="to expand her plate-making business and sell the plates in the local market."/>
    <x v="29"/>
    <s v="Rayagada"/>
    <s v="INR"/>
    <n v="4280"/>
    <d v="2016-12-13T13:42:30"/>
    <d v="2016-12-05T09:00:00"/>
    <d v="2016-12-18T16:26:06"/>
    <n v="200"/>
    <n v="12"/>
    <s v="user_favorite"/>
    <s v="female"/>
    <s v="monthly"/>
    <d v="2016-12-13T00:00:00"/>
    <x v="0"/>
    <s v="low"/>
  </r>
  <r>
    <n v="1202765"/>
    <n v="9500"/>
    <n v="9500"/>
    <s v="Personal Medical Expenses"/>
    <x v="13"/>
    <s v="to finally solve and get rid of her dental problems."/>
    <x v="25"/>
    <s v="Kapan"/>
    <s v="AMD"/>
    <n v="1460"/>
    <d v="2016-12-13T12:16:37"/>
    <d v="2016-11-17T09:00:00"/>
    <d v="2017-01-16T01:00:31"/>
    <n v="380"/>
    <n v="31"/>
    <s v="#Health and Sanitation, user_favorite, #Parent, user_favorite, user_favorite, user_favorite"/>
    <s v="female"/>
    <s v="monthly"/>
    <d v="2016-12-13T00:00:00"/>
    <x v="0"/>
    <s v="low"/>
  </r>
  <r>
    <n v="1202677"/>
    <n v="6500"/>
    <n v="6500"/>
    <s v="Transportation"/>
    <x v="8"/>
    <s v="to repair his car and buy a motor for the car."/>
    <x v="2"/>
    <s v="Yavan"/>
    <s v="TJS"/>
    <n v="630"/>
    <d v="2016-12-13T10:13:17"/>
    <d v="2016-12-09T09:00:00"/>
    <d v="2017-02-02T21:40:09"/>
    <n v="260"/>
    <n v="14"/>
    <s v="#Parent, #Repair Renew Replace"/>
    <s v="male"/>
    <s v="monthly"/>
    <d v="2016-12-13T00:00:00"/>
    <x v="0"/>
    <s v="low"/>
  </r>
  <r>
    <n v="1202983"/>
    <n v="10750"/>
    <n v="10750"/>
    <s v="Farming"/>
    <x v="0"/>
    <s v="buy land."/>
    <x v="34"/>
    <s v="Solola"/>
    <s v="GTQ"/>
    <n v="2460"/>
    <d v="2016-12-13T17:37:33"/>
    <d v="2016-12-07T09:00:00"/>
    <d v="2016-12-30T12:29:48"/>
    <n v="200"/>
    <n v="36"/>
    <s v="#Repeat Borrower, user_favorite"/>
    <s v="male"/>
    <s v="monthly"/>
    <d v="2016-12-13T00:00:00"/>
    <x v="0"/>
    <s v="low"/>
  </r>
  <r>
    <n v="1202722"/>
    <n v="3000"/>
    <n v="3000"/>
    <s v="Animal Sales"/>
    <x v="0"/>
    <s v="to purchase more baby goats and calves to cater for more customers."/>
    <x v="3"/>
    <s v="Oghi"/>
    <s v="PKR"/>
    <n v="2450"/>
    <d v="2016-12-13T11:06:27"/>
    <d v="2016-12-07T09:00:00"/>
    <d v="2017-01-02T21:48:09"/>
    <n v="140"/>
    <n v="9"/>
    <s v="#Animals"/>
    <s v="female"/>
    <s v="monthly"/>
    <d v="2016-12-13T00:00:00"/>
    <x v="0"/>
    <s v="low"/>
  </r>
  <r>
    <n v="1202687"/>
    <n v="10250"/>
    <n v="10250"/>
    <s v="Fishing"/>
    <x v="1"/>
    <s v="to buy a boat engine and fishing net."/>
    <x v="0"/>
    <s v="San Dionisio, Iloilo"/>
    <s v="PHP"/>
    <n v="1250"/>
    <d v="2016-12-13T10:23:41"/>
    <d v="2016-11-15T09:00:00"/>
    <d v="2016-12-26T18:39:57"/>
    <n v="100"/>
    <n v="19"/>
    <s v="#Repair Renew Replace, #Parent"/>
    <s v="female"/>
    <s v="irregular"/>
    <d v="2016-12-13T00:00:00"/>
    <x v="0"/>
    <s v="low"/>
  </r>
  <r>
    <n v="1202411"/>
    <n v="6250"/>
    <n v="6250"/>
    <s v="Fishing"/>
    <x v="1"/>
    <s v="to purchase fishing materials like new fish nets, gasoline for her boat, rope, and other supplies."/>
    <x v="0"/>
    <s v="Quezon, Palawan"/>
    <s v="PHP"/>
    <n v="1450"/>
    <d v="2016-12-13T04:03:28"/>
    <d v="2016-11-23T09:00:00"/>
    <d v="2016-12-17T02:30:42"/>
    <n v="80"/>
    <n v="3"/>
    <s v="#Woman Owned Biz"/>
    <s v="female"/>
    <s v="irregular"/>
    <d v="2016-12-13T00:00:00"/>
    <x v="0"/>
    <s v="low"/>
  </r>
  <r>
    <n v="1202558"/>
    <n v="19250"/>
    <n v="19250"/>
    <s v="Grocery Store"/>
    <x v="1"/>
    <s v="to buy groceries to sell in her store."/>
    <x v="2"/>
    <s v="Firdavsy"/>
    <s v="TJS"/>
    <n v="1000"/>
    <d v="2016-12-13T07:58:49"/>
    <d v="2016-11-15T09:00:00"/>
    <d v="2017-01-15T16:33:35"/>
    <n v="140"/>
    <n v="46"/>
    <s v="volunteer_pick, user_favorite, #Repeat Borrower, #Woman Owned Biz"/>
    <s v="female"/>
    <s v="monthly"/>
    <d v="2016-12-13T00:00:00"/>
    <x v="0"/>
    <s v="low"/>
  </r>
  <r>
    <n v="1202426"/>
    <n v="6000"/>
    <n v="6000"/>
    <s v="Personal Products Sales"/>
    <x v="3"/>
    <s v="to purchase additional products like lotion, cosmetics, soap, shampoo, cologne, deodorant, underwear, powder etc. to sell"/>
    <x v="0"/>
    <s v="Dumaguete, Negros Oriental"/>
    <s v="PHP"/>
    <n v="1450"/>
    <d v="2016-12-13T04:32:14"/>
    <d v="2016-11-17T09:00:00"/>
    <d v="2016-12-17T02:30:42"/>
    <n v="80"/>
    <n v="3"/>
    <s v="#Parent, #Woman Owned Biz, #Repeat Borrower"/>
    <s v="female"/>
    <s v="irregular"/>
    <d v="2016-12-13T00:00:00"/>
    <x v="0"/>
    <s v="low"/>
  </r>
  <r>
    <n v="1202437"/>
    <n v="5500"/>
    <n v="5500"/>
    <s v="Personal Housing Expenses"/>
    <x v="4"/>
    <s v="to build a clean sanitation facility at her home, to improve access to sanitation for her family."/>
    <x v="30"/>
    <s v="Tangerang"/>
    <s v="IDR"/>
    <n v="4060"/>
    <d v="2016-12-13T04:48:14"/>
    <d v="2016-11-28T09:00:00"/>
    <d v="2016-12-18T16:19:47"/>
    <n v="370"/>
    <n v="22"/>
    <s v="#Parent, #Eco-friendly, #Health and Sanitation, #Repeat Borrower, user_favorite, user_favorite"/>
    <s v="female"/>
    <s v="irregular"/>
    <d v="2016-12-13T00:00:00"/>
    <x v="0"/>
    <s v="low"/>
  </r>
  <r>
    <n v="1202536"/>
    <n v="1250"/>
    <n v="1250"/>
    <s v="Personal Housing Expenses"/>
    <x v="4"/>
    <s v="to build a sanitary toilet for her family."/>
    <x v="0"/>
    <s v="Pulupandan, Negros Occidental"/>
    <s v="PHP"/>
    <n v="1450"/>
    <d v="2016-12-13T07:20:21"/>
    <d v="2016-11-29T09:00:00"/>
    <d v="2016-12-17T12:16:47"/>
    <n v="80"/>
    <n v="3"/>
    <s v="#Eco-friendly, user_favorite"/>
    <s v="female"/>
    <s v="irregular"/>
    <d v="2016-12-13T00:00:00"/>
    <x v="0"/>
    <s v="low"/>
  </r>
  <r>
    <n v="1202776"/>
    <n v="10500"/>
    <n v="10500"/>
    <s v="Education provider"/>
    <x v="5"/>
    <s v="to pay for pedagogical training courses."/>
    <x v="25"/>
    <s v="Sevan"/>
    <s v="AMD"/>
    <n v="1460"/>
    <d v="2016-12-13T12:33:09"/>
    <d v="2016-11-17T09:00:00"/>
    <d v="2017-01-17T17:18:03"/>
    <n v="260"/>
    <n v="36"/>
    <s v="#Schooling, #Repeat Borrower, #Elderly, #Female Education, user_favorite, user_favorite, user_favorite"/>
    <s v="female"/>
    <s v="monthly"/>
    <d v="2016-12-13T00:00:00"/>
    <x v="0"/>
    <s v="low"/>
  </r>
  <r>
    <n v="1203682"/>
    <n v="4250"/>
    <n v="4250"/>
    <s v="Charcoal Sales"/>
    <x v="3"/>
    <s v="to purchase 10 sacks of charcoal"/>
    <x v="41"/>
    <s v="Adidogomé"/>
    <s v="XOF"/>
    <n v="2960"/>
    <d v="2016-12-14T17:49:33"/>
    <d v="2016-11-18T09:00:00"/>
    <d v="2016-12-28T19:14:25"/>
    <n v="90"/>
    <n v="14"/>
    <s v="#Repeat Borrower, user_favorite"/>
    <s v="female"/>
    <s v="irregular"/>
    <d v="2016-12-14T00:00:00"/>
    <x v="0"/>
    <s v="low"/>
  </r>
  <r>
    <n v="1203787"/>
    <n v="6000"/>
    <n v="6000"/>
    <s v="Construction Supplies"/>
    <x v="6"/>
    <s v="to buy cement blocks, cement, and other items."/>
    <x v="26"/>
    <s v="Urubamba - Urubamba - Cusco"/>
    <s v="PEN"/>
    <n v="1190"/>
    <d v="2016-12-14T23:48:57"/>
    <d v="2016-11-16T09:00:00"/>
    <d v="2016-12-18T19:06:24"/>
    <n v="60"/>
    <n v="2"/>
    <s v="#Elderly"/>
    <s v="female"/>
    <s v="irregular"/>
    <d v="2016-12-14T00:00:00"/>
    <x v="0"/>
    <s v="low"/>
  </r>
  <r>
    <n v="1203420"/>
    <n v="36000"/>
    <n v="36000"/>
    <s v="Poultry"/>
    <x v="0"/>
    <s v="To buy feed for chicken"/>
    <x v="61"/>
    <s v="Chiang Rai"/>
    <s v="THB"/>
    <n v="4720"/>
    <d v="2016-12-14T10:26:41"/>
    <d v="2017-02-01T09:00:00"/>
    <d v="2016-12-18T23:33:05"/>
    <n v="140"/>
    <n v="121"/>
    <s v="#Sustainable Ag, #Eco-friendly, #Schooling, #Animals, user_favorite, user_favorite, user_favorite"/>
    <s v="female"/>
    <s v="bullet"/>
    <d v="2016-12-14T00:00:00"/>
    <x v="0"/>
    <s v="high"/>
  </r>
  <r>
    <n v="1203561"/>
    <n v="2750"/>
    <n v="2750"/>
    <s v="Primary/secondary school costs"/>
    <x v="5"/>
    <s v="to pay his children's school fees"/>
    <x v="58"/>
    <s v="Kaduna"/>
    <s v="NGN"/>
    <n v="2880"/>
    <d v="2016-12-14T14:55:46"/>
    <d v="2016-11-24T09:00:00"/>
    <d v="2017-01-14T23:36:51"/>
    <n v="150"/>
    <n v="11"/>
    <s v="#Vegan, #Parent, #Schooling, user_favorite"/>
    <s v="male"/>
    <s v="bullet"/>
    <d v="2016-12-14T00:00:00"/>
    <x v="0"/>
    <s v="low"/>
  </r>
  <r>
    <n v="1203323"/>
    <n v="2750"/>
    <n v="2750"/>
    <s v="Food Stall"/>
    <x v="1"/>
    <s v="to buy additional utensils and ingredients for her small eatery business"/>
    <x v="0"/>
    <s v="Himamaylan, Negros Occidental"/>
    <s v="PHP"/>
    <n v="1450"/>
    <d v="2016-12-14T08:13:19"/>
    <d v="2016-11-17T09:00:00"/>
    <d v="2016-12-19T04:33:04"/>
    <n v="80"/>
    <n v="3"/>
    <s v="#Parent, #Woman Owned Biz, #Repeat Borrower"/>
    <s v="female"/>
    <s v="irregular"/>
    <d v="2016-12-14T00:00:00"/>
    <x v="0"/>
    <s v="low"/>
  </r>
  <r>
    <n v="1203683"/>
    <n v="2250"/>
    <n v="2250"/>
    <s v="Food Stall"/>
    <x v="1"/>
    <s v="to buy bananas, sweets and inputs for natural drinks and water to continue selling."/>
    <x v="7"/>
    <s v="Ciudad El Triunfo"/>
    <s v="USD"/>
    <n v="1990"/>
    <d v="2016-12-14T17:53:33"/>
    <d v="2016-12-07T09:00:00"/>
    <d v="2016-12-15T00:41:20"/>
    <n v="40"/>
    <n v="9"/>
    <s v="#Repeat Borrower"/>
    <s v="male"/>
    <s v="irregular"/>
    <d v="2016-12-14T00:00:00"/>
    <x v="0"/>
    <s v="low"/>
  </r>
  <r>
    <n v="1203356"/>
    <n v="36000"/>
    <n v="36000"/>
    <s v="Poultry"/>
    <x v="0"/>
    <s v="To buy feed for chicken"/>
    <x v="61"/>
    <s v="Chiang Rai"/>
    <s v="THB"/>
    <n v="4720"/>
    <d v="2016-12-14T09:00:18"/>
    <d v="2017-02-01T09:00:00"/>
    <d v="2016-12-21T15:28:47"/>
    <n v="140"/>
    <n v="133"/>
    <s v="#Sustainable Ag, #Eco-friendly, #Schooling, #Animals, user_favorite"/>
    <s v="male"/>
    <s v="bullet"/>
    <d v="2016-12-14T00:00:00"/>
    <x v="0"/>
    <s v="high"/>
  </r>
  <r>
    <n v="1203484"/>
    <n v="5750"/>
    <n v="5750"/>
    <s v="Beauty Salon"/>
    <x v="2"/>
    <s v="to buy hair dye, shampoo and hair cream."/>
    <x v="56"/>
    <s v=""/>
    <s v="TRY"/>
    <n v="1980"/>
    <d v="2016-12-14T12:56:12"/>
    <d v="2016-11-17T09:00:00"/>
    <d v="2016-12-19T19:07:53"/>
    <n v="80"/>
    <n v="23"/>
    <s v="#Woman Owned Biz, #Repeat Borrower, user_favorite"/>
    <s v="female"/>
    <s v="irregular"/>
    <d v="2016-12-14T00:00:00"/>
    <x v="0"/>
    <s v="low"/>
  </r>
  <r>
    <n v="1203101"/>
    <n v="10000"/>
    <n v="10000"/>
    <s v="Primary/secondary school costs"/>
    <x v="5"/>
    <s v="to  support his daughter’s secondary school."/>
    <x v="51"/>
    <s v="Uatucarbau"/>
    <s v="USD"/>
    <n v="2430"/>
    <d v="2016-12-14T03:02:13"/>
    <d v="2016-11-15T09:00:00"/>
    <d v="2016-12-19T00:20:47"/>
    <n v="150"/>
    <n v="38"/>
    <s v="#Parent, #Schooling, user_favorite"/>
    <s v="female"/>
    <s v="monthly"/>
    <d v="2016-12-14T00:00:00"/>
    <x v="0"/>
    <s v="low"/>
  </r>
  <r>
    <n v="1204302"/>
    <n v="2250"/>
    <n v="2250"/>
    <s v="General Store"/>
    <x v="3"/>
    <s v="to buy items to sell like canned goods, personal care products, rice, sugar, soap and other groceries."/>
    <x v="0"/>
    <s v="Banga, Aklan"/>
    <s v="PHP"/>
    <n v="1450"/>
    <d v="2016-12-15T14:11:08"/>
    <d v="2016-11-22T09:00:00"/>
    <d v="2016-12-20T17:31:37"/>
    <n v="80"/>
    <n v="9"/>
    <s v="#Woman Owned Biz, user_favorite"/>
    <s v="female"/>
    <s v="irregular"/>
    <d v="2016-12-15T00:00:00"/>
    <x v="0"/>
    <s v="low"/>
  </r>
  <r>
    <n v="1204030"/>
    <n v="1500"/>
    <n v="1500"/>
    <s v="Charcoal Sales"/>
    <x v="3"/>
    <s v="to purchase sacks of charcoal to resell"/>
    <x v="66"/>
    <s v="Antananarivo"/>
    <s v="MGA"/>
    <n v="4430"/>
    <d v="2016-12-15T08:35:06"/>
    <d v="2016-11-17T09:00:00"/>
    <d v="2016-12-20T03:12:09"/>
    <n v="90"/>
    <n v="5"/>
    <s v="user_favorite"/>
    <s v="male"/>
    <s v="irregular"/>
    <d v="2016-12-15T00:00:00"/>
    <x v="0"/>
    <s v="low"/>
  </r>
  <r>
    <n v="1203964"/>
    <n v="1000"/>
    <n v="1000"/>
    <s v="Farming"/>
    <x v="0"/>
    <s v="to buy seeds, fertilizer, and pesticides."/>
    <x v="1"/>
    <s v="Kitale"/>
    <s v="KES"/>
    <n v="1560"/>
    <d v="2016-12-15T07:38:51"/>
    <d v="2016-11-24T09:00:00"/>
    <d v="2016-12-20T00:52:52"/>
    <n v="140"/>
    <n v="4"/>
    <s v="#Parent, #Woman Owned Biz"/>
    <s v="female"/>
    <s v="monthly"/>
    <d v="2016-12-15T00:00:00"/>
    <x v="0"/>
    <s v="low"/>
  </r>
  <r>
    <n v="1204483"/>
    <n v="12000"/>
    <n v="12000"/>
    <s v="Food"/>
    <x v="1"/>
    <s v="purchase an assortment of meat and vegetables to continue with her food preparation."/>
    <x v="18"/>
    <s v="Montería"/>
    <s v="COP"/>
    <n v="1770"/>
    <d v="2016-12-15T19:45:54"/>
    <d v="2016-11-16T09:00:00"/>
    <d v="2017-01-13T20:25:07"/>
    <n v="260"/>
    <n v="43"/>
    <s v="#Woman Owned Biz, #Repeat Borrower, user_favorite, #Single"/>
    <s v="female"/>
    <s v="bullet"/>
    <d v="2016-12-15T00:00:00"/>
    <x v="0"/>
    <s v="low"/>
  </r>
  <r>
    <n v="1204106"/>
    <n v="2250"/>
    <n v="2250"/>
    <s v="General Store"/>
    <x v="3"/>
    <s v="to buy items to sell like beverages, canned goods, snack foods and other groceries."/>
    <x v="0"/>
    <s v="Calbayog City, Samar"/>
    <s v="PHP"/>
    <n v="1450"/>
    <d v="2016-12-15T09:39:51"/>
    <d v="2016-11-24T09:00:00"/>
    <d v="2016-12-20T04:43:37"/>
    <n v="80"/>
    <n v="8"/>
    <s v="#Woman Owned Biz"/>
    <s v="female"/>
    <s v="irregular"/>
    <d v="2016-12-15T00:00:00"/>
    <x v="0"/>
    <s v="low"/>
  </r>
  <r>
    <n v="1204058"/>
    <n v="4000"/>
    <n v="4000"/>
    <s v="Personal Housing Expenses"/>
    <x v="4"/>
    <s v="to build a clean water source facility at their home to improve access to water sources for their family."/>
    <x v="30"/>
    <s v="Tangerang"/>
    <s v="IDR"/>
    <n v="4060"/>
    <d v="2016-12-15T08:59:01"/>
    <d v="2016-11-21T09:00:00"/>
    <d v="2016-12-20T10:27:20"/>
    <n v="370"/>
    <n v="14"/>
    <s v="#Eco-friendly, #Health and Sanitation, #Repeat Borrower, #Parent"/>
    <s v="female"/>
    <s v="irregular"/>
    <d v="2016-12-15T00:00:00"/>
    <x v="0"/>
    <s v="low"/>
  </r>
  <r>
    <n v="1204298"/>
    <n v="3750"/>
    <n v="3750"/>
    <s v="Food Market"/>
    <x v="1"/>
    <s v="to purchase more fish, butter, sugar, crackers, biscuits, ginger candy, milk, tissues, etc."/>
    <x v="6"/>
    <s v="Caldwell"/>
    <s v="LRD"/>
    <n v="1820"/>
    <d v="2016-12-15T14:03:28"/>
    <d v="2016-12-05T09:00:00"/>
    <d v="2016-12-20T21:09:48"/>
    <n v="110"/>
    <n v="2"/>
    <s v="#Elderly"/>
    <s v="female"/>
    <s v="irregular"/>
    <d v="2016-12-15T00:00:00"/>
    <x v="0"/>
    <s v="low"/>
  </r>
  <r>
    <n v="1204418"/>
    <n v="18750"/>
    <n v="18750"/>
    <s v="Farm Supplies"/>
    <x v="0"/>
    <s v="to buy fertilizers and other agricultural supplies"/>
    <x v="34"/>
    <s v="Suchitepéquez"/>
    <s v="GTQ"/>
    <n v="2460"/>
    <d v="2016-12-15T16:58:38"/>
    <d v="2016-12-05T09:00:00"/>
    <d v="2016-12-19T16:06:14"/>
    <n v="140"/>
    <n v="69"/>
    <s v=""/>
    <s v="female, female, female, female"/>
    <s v="bullet"/>
    <d v="2016-12-15T00:00:00"/>
    <x v="0"/>
    <s v="high"/>
  </r>
  <r>
    <n v="1204016"/>
    <n v="3250"/>
    <n v="3250"/>
    <s v="Cereals"/>
    <x v="1"/>
    <s v="to buy additional sacks of rice to sell and other supplies needed in her business"/>
    <x v="0"/>
    <s v="Catbalogan, Samar"/>
    <s v="PHP"/>
    <n v="1450"/>
    <d v="2016-12-15T08:18:46"/>
    <d v="2016-12-07T09:00:00"/>
    <d v="2016-12-20T03:41:33"/>
    <n v="70"/>
    <n v="13"/>
    <s v="#Woman Owned Biz"/>
    <s v="female"/>
    <s v="irregular"/>
    <d v="2016-12-15T00:00:00"/>
    <x v="0"/>
    <s v="low"/>
  </r>
  <r>
    <n v="1203968"/>
    <n v="2000"/>
    <n v="2000"/>
    <s v="Farming"/>
    <x v="0"/>
    <s v="to buy farm inputs."/>
    <x v="1"/>
    <s v="Kitale"/>
    <s v="KES"/>
    <n v="1560"/>
    <d v="2016-12-15T07:41:31"/>
    <d v="2016-11-25T09:00:00"/>
    <d v="2016-12-24T22:00:28"/>
    <n v="140"/>
    <n v="8"/>
    <s v=""/>
    <s v="female"/>
    <s v="monthly"/>
    <d v="2016-12-15T00:00:00"/>
    <x v="0"/>
    <s v="low"/>
  </r>
  <r>
    <n v="1204115"/>
    <n v="6500"/>
    <n v="6500"/>
    <s v="Fruits &amp; Vegetables"/>
    <x v="1"/>
    <s v="to buy one basket of tomatoes and one bag of onions."/>
    <x v="55"/>
    <s v="Nongremassom"/>
    <s v="XOF"/>
    <n v="1870"/>
    <d v="2016-12-15T09:50:20"/>
    <d v="2016-11-29T09:00:00"/>
    <d v="2016-12-20T20:40:51"/>
    <n v="80"/>
    <n v="22"/>
    <s v="volunteer_pick, #Parent, user_favorite, user_favorite"/>
    <s v="female, female, female, female"/>
    <s v="monthly"/>
    <d v="2016-12-15T00:00:00"/>
    <x v="0"/>
    <s v="low"/>
  </r>
  <r>
    <n v="1204063"/>
    <n v="3250"/>
    <n v="3250"/>
    <s v="General Store"/>
    <x v="3"/>
    <s v="to buy items to sell like beverages, canned goods, snack foods, and other groceries."/>
    <x v="0"/>
    <s v="Catbalogan, Samar"/>
    <s v="PHP"/>
    <n v="1450"/>
    <d v="2016-12-15T09:05:21"/>
    <d v="2016-11-29T09:00:00"/>
    <d v="2016-12-20T15:19:12"/>
    <n v="80"/>
    <n v="10"/>
    <s v="#Woman Owned Biz, #Repeat Borrower"/>
    <s v="female"/>
    <s v="irregular"/>
    <d v="2016-12-15T00:00:00"/>
    <x v="0"/>
    <s v="low"/>
  </r>
  <r>
    <n v="1204349"/>
    <n v="1500"/>
    <n v="1500"/>
    <s v="Crafts"/>
    <x v="11"/>
    <s v="buy a roll of plastic material for making bags."/>
    <x v="66"/>
    <s v="Antananarivo"/>
    <s v="MGA"/>
    <n v="4430"/>
    <d v="2016-12-15T14:47:31"/>
    <d v="2016-11-15T09:00:00"/>
    <d v="2016-12-20T13:21:38"/>
    <n v="90"/>
    <n v="6"/>
    <s v="user_favorite"/>
    <s v="female"/>
    <s v="irregular"/>
    <d v="2016-12-15T00:00:00"/>
    <x v="0"/>
    <s v="low"/>
  </r>
  <r>
    <n v="1204854"/>
    <n v="3000"/>
    <n v="3000"/>
    <s v="Grocery Store"/>
    <x v="1"/>
    <s v="to invest in her grocery store and sell more items like oil, sugar, lentils, etc."/>
    <x v="29"/>
    <s v="Rayagada"/>
    <s v="INR"/>
    <n v="4280"/>
    <d v="2016-12-16T11:49:25"/>
    <d v="2016-12-13T09:00:00"/>
    <d v="2016-12-27T18:42:25"/>
    <n v="200"/>
    <n v="5"/>
    <s v=""/>
    <s v="female"/>
    <s v="monthly"/>
    <d v="2016-12-16T00:00:00"/>
    <x v="0"/>
    <s v="low"/>
  </r>
  <r>
    <n v="1204648"/>
    <n v="4000"/>
    <n v="4000"/>
    <s v="Food Stall"/>
    <x v="1"/>
    <s v="to buy dried dates for her food stall business."/>
    <x v="3"/>
    <s v="Multan"/>
    <s v="PKR"/>
    <n v="2470"/>
    <d v="2016-12-16T06:49:46"/>
    <d v="2016-11-16T09:00:00"/>
    <d v="2017-01-14T23:32:38"/>
    <n v="140"/>
    <n v="9"/>
    <s v="#Repeat Borrower, #Parent, #Vegan, #Woman Owned Biz, user_favorite"/>
    <s v="female"/>
    <s v="monthly"/>
    <d v="2016-12-16T00:00:00"/>
    <x v="0"/>
    <s v="low"/>
  </r>
  <r>
    <n v="1204599"/>
    <n v="9750"/>
    <n v="9750"/>
    <s v="Food Market"/>
    <x v="1"/>
    <s v="to renovate her food store and buy more meatballs for her business of selling fried meatballs and bokalhoung (Khmer snack food) to villagers."/>
    <x v="4"/>
    <s v="Kampong Chhnang Province"/>
    <s v="KHR"/>
    <n v="90"/>
    <d v="2016-12-16T04:58:16"/>
    <d v="2016-11-23T09:00:00"/>
    <d v="2016-12-30T19:02:33"/>
    <n v="200"/>
    <n v="26"/>
    <s v="#Parent"/>
    <s v="female"/>
    <s v="monthly"/>
    <d v="2016-12-16T00:00:00"/>
    <x v="0"/>
    <s v="low"/>
  </r>
  <r>
    <n v="1205115"/>
    <n v="45750"/>
    <n v="45750"/>
    <s v="Cloth &amp; Dressmaking Supplies"/>
    <x v="3"/>
    <s v="to purchase cloth wholesale."/>
    <x v="5"/>
    <s v="La Paz  / El Alto"/>
    <s v="BOB"/>
    <n v="590"/>
    <d v="2016-12-16T22:01:46"/>
    <d v="2016-11-28T09:00:00"/>
    <d v="2016-12-25T18:54:54"/>
    <n v="100"/>
    <n v="125"/>
    <s v="#Woman Owned Biz, #Parent, user_favorite, user_favorite, user_favorite"/>
    <s v="female, female, male, female, female, female, female, female"/>
    <s v="monthly"/>
    <d v="2016-12-16T00:00:00"/>
    <x v="0"/>
    <s v="high"/>
  </r>
  <r>
    <n v="1204829"/>
    <n v="15000"/>
    <n v="15000"/>
    <s v="Higher education costs"/>
    <x v="5"/>
    <s v="to pay her son's university tuition fees toward a degree in Computer Science."/>
    <x v="40"/>
    <s v="Aley"/>
    <s v="USD"/>
    <n v="770"/>
    <d v="2016-12-16T11:35:56"/>
    <d v="2016-12-09T09:00:00"/>
    <d v="2016-12-26T18:24:36"/>
    <n v="140"/>
    <n v="31"/>
    <s v="#Schooling, #Technology, user_favorite, user_favorite, user_favorite"/>
    <s v="female"/>
    <s v="monthly"/>
    <d v="2016-12-16T00:00:00"/>
    <x v="0"/>
    <s v="low"/>
  </r>
  <r>
    <n v="1205101"/>
    <n v="2000"/>
    <n v="2000"/>
    <s v="Farming"/>
    <x v="0"/>
    <s v="pay for labor and machinery to harvest his corn crop."/>
    <x v="7"/>
    <s v="San Vicente"/>
    <s v="USD"/>
    <n v="1990"/>
    <d v="2016-12-16T20:53:15"/>
    <d v="2016-12-02T09:00:00"/>
    <d v="2016-12-16T22:30:57"/>
    <n v="50"/>
    <n v="8"/>
    <s v="#Job Creator"/>
    <s v="male"/>
    <s v="bullet"/>
    <d v="2016-12-16T00:00:00"/>
    <x v="0"/>
    <s v="low"/>
  </r>
  <r>
    <n v="1205026"/>
    <n v="20750"/>
    <n v="20750"/>
    <s v="Home Products Sales"/>
    <x v="3"/>
    <s v="to invest in the purchase of sheets and quilts to sell."/>
    <x v="26"/>
    <s v="Lima Norte"/>
    <s v="PEN"/>
    <n v="930"/>
    <d v="2016-12-16T16:34:55"/>
    <d v="2016-12-02T09:00:00"/>
    <d v="2016-12-21T14:33:20"/>
    <n v="80"/>
    <n v="55"/>
    <s v=""/>
    <s v="female, female, female, female, female"/>
    <s v="monthly"/>
    <d v="2016-12-16T00:00:00"/>
    <x v="0"/>
    <s v="high"/>
  </r>
  <r>
    <n v="1204857"/>
    <n v="5000"/>
    <n v="5000"/>
    <s v="Medical Clinic"/>
    <x v="13"/>
    <s v="to purchase a medical checkup kit, a patient examination bed and medicines."/>
    <x v="3"/>
    <s v="Sialkot"/>
    <s v="PKR"/>
    <n v="4550"/>
    <d v="2016-12-16T11:50:44"/>
    <d v="2016-11-19T09:00:00"/>
    <d v="2016-12-21T19:39:20"/>
    <n v="140"/>
    <n v="16"/>
    <s v="volunteer_like, #Health and Sanitation"/>
    <s v="female"/>
    <s v="monthly"/>
    <d v="2016-12-16T00:00:00"/>
    <x v="0"/>
    <s v="low"/>
  </r>
  <r>
    <n v="1205175"/>
    <n v="4000"/>
    <n v="4000"/>
    <s v="Tailoring"/>
    <x v="2"/>
    <s v="to buy a new stitching machine along with colorful threads, cloth, buttons, and needles."/>
    <x v="3"/>
    <s v="Gujranwala"/>
    <s v="PKR"/>
    <n v="4550"/>
    <d v="2016-12-17T05:42:47"/>
    <d v="2016-11-21T09:00:00"/>
    <d v="2017-01-19T00:27:40"/>
    <n v="140"/>
    <n v="9"/>
    <s v="#Fabrics, #Biz Durable Asset, #Parent, #Woman Owned Biz"/>
    <s v="female"/>
    <s v="monthly"/>
    <d v="2016-12-17T00:00:00"/>
    <x v="0"/>
    <s v="low"/>
  </r>
  <r>
    <n v="1205279"/>
    <n v="8750"/>
    <n v="8750"/>
    <s v="Higher education costs"/>
    <x v="5"/>
    <s v="to pay for her university degree in art"/>
    <x v="33"/>
    <s v="Tbilisi"/>
    <s v="GEL"/>
    <n v="1810"/>
    <d v="2016-12-17T18:30:12"/>
    <d v="2016-11-17T09:00:00"/>
    <d v="2016-12-22T15:21:17"/>
    <n v="200"/>
    <n v="35"/>
    <s v="#Schooling, #Female Education, user_favorite"/>
    <s v="female"/>
    <s v="monthly"/>
    <d v="2016-12-17T00:00:00"/>
    <x v="0"/>
    <s v="low"/>
  </r>
  <r>
    <n v="1205310"/>
    <n v="62750"/>
    <n v="62750"/>
    <s v="Beverages"/>
    <x v="1"/>
    <s v="to buy a variety of drinks to sell."/>
    <x v="19"/>
    <s v="Villa Elisa"/>
    <s v="PYG"/>
    <n v="580"/>
    <d v="2016-12-18T02:33:45"/>
    <d v="2016-11-16T09:00:00"/>
    <d v="2016-12-19T06:27:38"/>
    <n v="60"/>
    <n v="46"/>
    <s v="#Woman Owned Biz, user_favorite, user_favorite, user_favorite"/>
    <s v="female, female, female, female, female, female, female, female, female, female, female, female, female, female, female, female, female, female, female, female, female, female, female"/>
    <s v="irregular"/>
    <d v="2016-12-18T00:00:00"/>
    <x v="0"/>
    <s v="low"/>
  </r>
  <r>
    <n v="1205441"/>
    <n v="24250"/>
    <n v="24250"/>
    <s v="Food"/>
    <x v="1"/>
    <s v="to buy cheese, ham, eggs, meat, flour and others to prepare her meals."/>
    <x v="19"/>
    <s v="Ciudad del Este"/>
    <s v="PYG"/>
    <n v="580"/>
    <d v="2016-12-19T02:42:04"/>
    <d v="2016-11-17T09:00:00"/>
    <d v="2016-12-21T19:04:11"/>
    <n v="80"/>
    <n v="63"/>
    <s v=""/>
    <s v="female, female, female, female, female, female, female, female, female, female, female, female, female, female, female, female, female"/>
    <s v="monthly"/>
    <d v="2016-12-19T00:00:00"/>
    <x v="0"/>
    <s v="high"/>
  </r>
  <r>
    <n v="1205781"/>
    <n v="1500"/>
    <n v="1500"/>
    <s v="Cereals"/>
    <x v="1"/>
    <s v="to buy additional sacks of rice to sell and other supplies needed in her business"/>
    <x v="0"/>
    <s v="Sogod Leyte"/>
    <s v="PHP"/>
    <n v="1450"/>
    <d v="2016-12-19T08:06:21"/>
    <d v="2016-11-18T09:00:00"/>
    <d v="2016-12-22T18:35:16"/>
    <n v="80"/>
    <n v="1"/>
    <s v=""/>
    <s v="female"/>
    <s v="irregular"/>
    <d v="2016-12-19T00:00:00"/>
    <x v="0"/>
    <s v="low"/>
  </r>
  <r>
    <n v="1205782"/>
    <n v="1000"/>
    <n v="1000"/>
    <s v="Cereals"/>
    <x v="1"/>
    <s v="to buy cereals."/>
    <x v="1"/>
    <s v="Bungoma"/>
    <s v="KES"/>
    <n v="1560"/>
    <d v="2016-12-19T08:06:35"/>
    <d v="2016-12-14T09:00:00"/>
    <d v="2016-12-22T19:32:40"/>
    <n v="140"/>
    <n v="4"/>
    <s v="#Woman Owned Biz"/>
    <s v="female"/>
    <s v="monthly"/>
    <d v="2016-12-19T00:00:00"/>
    <x v="0"/>
    <s v="low"/>
  </r>
  <r>
    <n v="1205628"/>
    <n v="5000"/>
    <n v="5000"/>
    <s v="Farming"/>
    <x v="0"/>
    <s v="to buy fertilizers and other farm supplies."/>
    <x v="0"/>
    <s v="Himamaylan, Negros Occidental"/>
    <s v="PHP"/>
    <n v="1450"/>
    <d v="2016-12-19T05:46:41"/>
    <d v="2016-12-09T09:00:00"/>
    <d v="2016-12-22T03:55:56"/>
    <n v="80"/>
    <n v="4"/>
    <s v="#Woman Owned Biz, #Repeat Borrower"/>
    <s v="female"/>
    <s v="irregular"/>
    <d v="2016-12-19T00:00:00"/>
    <x v="0"/>
    <s v="low"/>
  </r>
  <r>
    <n v="1206186"/>
    <n v="2000"/>
    <n v="2000"/>
    <s v="Farming"/>
    <x v="0"/>
    <s v="to buy farm inputs such as seeds, fertilizer, herbicides, and pesticides."/>
    <x v="1"/>
    <s v="Nkubu"/>
    <s v="KES"/>
    <n v="1560"/>
    <d v="2016-12-19T13:47:47"/>
    <d v="2016-12-15T09:00:00"/>
    <d v="2016-12-31T22:32:49"/>
    <n v="140"/>
    <n v="8"/>
    <s v="user_favorite"/>
    <s v="male"/>
    <s v="monthly"/>
    <d v="2016-12-19T00:00:00"/>
    <x v="0"/>
    <s v="low"/>
  </r>
  <r>
    <n v="1205623"/>
    <n v="7750"/>
    <n v="7750"/>
    <s v="Tailoring"/>
    <x v="2"/>
    <s v="to buy a new, modern electronic sewing machine and key supplies for her sewing business."/>
    <x v="2"/>
    <s v=""/>
    <s v="TJS"/>
    <n v="1000"/>
    <d v="2016-12-19T05:40:19"/>
    <d v="2016-11-21T09:00:00"/>
    <d v="2016-12-26T19:52:34"/>
    <n v="200"/>
    <n v="27"/>
    <s v="#Fabrics, #Woman Owned Biz, #Elderly, #Repeat Borrower, #Widowed, user_favorite, user_favorite, user_favorite"/>
    <s v="female"/>
    <s v="monthly"/>
    <d v="2016-12-19T00:00:00"/>
    <x v="0"/>
    <s v="low"/>
  </r>
  <r>
    <n v="1206383"/>
    <n v="10500"/>
    <n v="10500"/>
    <s v="Agriculture"/>
    <x v="0"/>
    <s v="to buy compost and fertilizers for his naranjilla farm."/>
    <x v="14"/>
    <s v="Lita"/>
    <s v="USD"/>
    <n v="4570"/>
    <d v="2016-12-19T21:55:45"/>
    <d v="2016-12-09T09:00:00"/>
    <d v="2017-01-18T19:42:37"/>
    <n v="140"/>
    <n v="12"/>
    <s v="#Repeat Borrower, #Trees, #Single"/>
    <s v="male"/>
    <s v="irregular"/>
    <d v="2016-12-19T00:00:00"/>
    <x v="0"/>
    <s v="low"/>
  </r>
  <r>
    <n v="1206265"/>
    <n v="3750"/>
    <n v="6750"/>
    <s v="Primary/secondary school costs"/>
    <x v="5"/>
    <s v="to pay for children's school fees"/>
    <x v="58"/>
    <s v="Kaduna"/>
    <s v="NGN"/>
    <n v="2880"/>
    <d v="2016-12-19T15:48:02"/>
    <d v="2016-12-01T09:00:00"/>
    <m/>
    <n v="140"/>
    <n v="15"/>
    <s v="#Vegan, #Parent, #Schooling, #Repeat Borrower"/>
    <s v="male"/>
    <s v="bullet"/>
    <d v="2016-12-19T00:00:00"/>
    <x v="1"/>
    <s v="low"/>
  </r>
  <r>
    <n v="1206190"/>
    <n v="1000"/>
    <n v="1000"/>
    <s v="Farming"/>
    <x v="0"/>
    <s v="to buy seeds and start horticulture farming."/>
    <x v="1"/>
    <s v="Nkubu"/>
    <s v="KES"/>
    <n v="1560"/>
    <d v="2016-12-19T14:11:27"/>
    <d v="2016-12-15T09:00:00"/>
    <d v="2016-12-23T08:36:24"/>
    <n v="140"/>
    <n v="4"/>
    <s v="#Parent, #Woman Owned Biz"/>
    <s v="female"/>
    <s v="monthly"/>
    <d v="2016-12-19T00:00:00"/>
    <x v="0"/>
    <s v="low"/>
  </r>
  <r>
    <n v="1206223"/>
    <n v="5000"/>
    <n v="5000"/>
    <s v="Sewing"/>
    <x v="2"/>
    <s v="to buy fabric."/>
    <x v="56"/>
    <s v=""/>
    <s v="TRY"/>
    <n v="1980"/>
    <d v="2016-12-19T15:20:18"/>
    <d v="2016-11-25T09:00:00"/>
    <d v="2016-12-23T13:16:37"/>
    <n v="80"/>
    <n v="3"/>
    <s v="#Fabrics, #Repeat Borrower, user_favorite"/>
    <s v="female"/>
    <s v="irregular"/>
    <d v="2016-12-19T00:00:00"/>
    <x v="0"/>
    <s v="low"/>
  </r>
  <r>
    <n v="1206013"/>
    <n v="2250"/>
    <n v="2250"/>
    <s v="Food Production/Sales"/>
    <x v="1"/>
    <s v="to buy more ingredients to make biscuits and candy"/>
    <x v="6"/>
    <s v="Jacob Town"/>
    <s v="LRD"/>
    <n v="1820"/>
    <d v="2016-12-19T10:54:54"/>
    <d v="2016-12-13T09:00:00"/>
    <d v="2016-12-24T17:52:21"/>
    <n v="110"/>
    <n v="8"/>
    <s v="#Parent, user_favorite"/>
    <s v="female"/>
    <s v="irregular"/>
    <d v="2016-12-19T00:00:00"/>
    <x v="0"/>
    <s v="low"/>
  </r>
  <r>
    <n v="1205761"/>
    <n v="10000"/>
    <n v="10000"/>
    <s v="Butcher Shop"/>
    <x v="1"/>
    <s v="to purchase fish and dressed chickens to sell."/>
    <x v="0"/>
    <s v="Brgy. 4 San Mateo, Isabela"/>
    <s v="PHP"/>
    <n v="1230"/>
    <d v="2016-12-19T07:46:47"/>
    <d v="2016-11-18T09:00:00"/>
    <d v="2016-12-23T00:29:21"/>
    <n v="80"/>
    <n v="29"/>
    <s v="#Woman Owned Biz, #Elderly"/>
    <s v="female"/>
    <s v="irregular"/>
    <d v="2016-12-19T00:00:00"/>
    <x v="0"/>
    <s v="low"/>
  </r>
  <r>
    <n v="1206254"/>
    <n v="2750"/>
    <n v="9250"/>
    <s v="General Store"/>
    <x v="3"/>
    <s v="to buy assorted drinks, cigarettes, biscuits and provisions to sell to her customers."/>
    <x v="8"/>
    <s v="Lunsar"/>
    <s v="SLL"/>
    <n v="1830"/>
    <d v="2016-12-19T15:39:26"/>
    <d v="2016-12-07T09:00:00"/>
    <m/>
    <n v="140"/>
    <n v="11"/>
    <s v="#Woman Owned Biz, #Parent, #Schooling"/>
    <s v="female"/>
    <s v="monthly"/>
    <d v="2016-12-19T00:00:00"/>
    <x v="1"/>
    <s v="low"/>
  </r>
  <r>
    <n v="1207188"/>
    <n v="2000"/>
    <n v="2000"/>
    <s v="Cereals"/>
    <x v="1"/>
    <s v="_x0009_to buy cereals."/>
    <x v="1"/>
    <s v="Eldoret"/>
    <s v="KES"/>
    <n v="1560"/>
    <d v="2016-12-20T14:30:25"/>
    <d v="2016-12-14T09:00:00"/>
    <d v="2016-12-25T13:52:02"/>
    <n v="140"/>
    <n v="8"/>
    <s v="#Woman Owned Biz"/>
    <s v="female"/>
    <s v="monthly"/>
    <d v="2016-12-20T00:00:00"/>
    <x v="0"/>
    <s v="low"/>
  </r>
  <r>
    <n v="1206980"/>
    <n v="43000"/>
    <n v="43000"/>
    <s v="Fruits &amp; Vegetables"/>
    <x v="1"/>
    <s v="to buy more green vegetables to sell to her community."/>
    <x v="47"/>
    <s v=""/>
    <s v="RWF"/>
    <n v="1170"/>
    <d v="2016-12-20T11:09:02"/>
    <d v="2016-11-30T09:00:00"/>
    <d v="2017-01-20T21:28:38"/>
    <n v="80"/>
    <n v="134"/>
    <s v="#Parent, #Schooling, #Repeat Borrower, user_favorite, user_favorite, user_favorite, user_favorite, user_favorite, user_favorite, #Vegan, user_favorite, user_favorite, user_favorite, user_favorite, user_favorite, user_favorite, user_favorite"/>
    <s v="male, female, female, male, female, male, male, male, male, male, male"/>
    <s v="irregular"/>
    <d v="2016-12-20T00:00:00"/>
    <x v="0"/>
    <s v="high"/>
  </r>
  <r>
    <n v="1206695"/>
    <n v="4250"/>
    <n v="4250"/>
    <s v="Natural Medicines"/>
    <x v="13"/>
    <s v="to buy more herbal products to sell."/>
    <x v="0"/>
    <s v="Isabela, Negros Occidental"/>
    <s v="PHP"/>
    <n v="1450"/>
    <d v="2016-12-20T08:19:08"/>
    <d v="2016-12-09T09:00:00"/>
    <d v="2016-12-23T19:52:33"/>
    <n v="110"/>
    <n v="10"/>
    <s v="#Parent, #Health and Sanitation, #Repeat Borrower, #Woman Owned Biz, user_favorite"/>
    <s v="female"/>
    <s v="irregular"/>
    <d v="2016-12-20T00:00:00"/>
    <x v="0"/>
    <s v="low"/>
  </r>
  <r>
    <n v="1206888"/>
    <n v="7000"/>
    <n v="7000"/>
    <s v="Farming"/>
    <x v="0"/>
    <s v="to purchase hybrid seed and fertilizer for the cultivation of maize."/>
    <x v="1"/>
    <s v="Webuye"/>
    <s v="KES"/>
    <n v="2020"/>
    <d v="2016-12-20T10:08:52"/>
    <d v="2017-02-01T09:00:00"/>
    <d v="2016-12-29T00:30:15"/>
    <n v="110"/>
    <n v="15"/>
    <s v="#Sustainable Ag, #Eco-friendly, #Parent, #Technology"/>
    <s v="male, female, female, female, male, female, female, male, male, female"/>
    <s v="bullet"/>
    <d v="2016-12-20T00:00:00"/>
    <x v="0"/>
    <s v="low"/>
  </r>
  <r>
    <n v="1207411"/>
    <n v="17500"/>
    <n v="17500"/>
    <s v="Agriculture"/>
    <x v="0"/>
    <s v="to buy fertiliser and other farm supplies to tend to her coffee crops."/>
    <x v="34"/>
    <s v="Suchitepéquez"/>
    <s v="GTQ"/>
    <n v="2460"/>
    <d v="2016-12-20T22:38:09"/>
    <d v="2016-12-15T09:00:00"/>
    <d v="2016-12-22T20:25:57"/>
    <n v="140"/>
    <n v="42"/>
    <s v="volunteer_pick, #Trees, #Woman Owned Biz, #Repeat Borrower"/>
    <s v="female, female, female"/>
    <s v="monthly"/>
    <d v="2016-12-20T00:00:00"/>
    <x v="0"/>
    <s v="low"/>
  </r>
  <r>
    <n v="1207293"/>
    <n v="6250"/>
    <n v="6250"/>
    <s v="Personal Housing Expenses"/>
    <x v="4"/>
    <s v="to buy construction materials."/>
    <x v="34"/>
    <s v="Escuintla"/>
    <s v="GTQ"/>
    <n v="2460"/>
    <d v="2016-12-20T16:51:28"/>
    <d v="2016-11-28T09:00:00"/>
    <d v="2016-12-22T11:43:33"/>
    <n v="100"/>
    <n v="21"/>
    <s v="user_favorite"/>
    <s v="female, female, female"/>
    <s v="monthly"/>
    <d v="2016-12-20T00:00:00"/>
    <x v="0"/>
    <s v="low"/>
  </r>
  <r>
    <n v="1206909"/>
    <n v="15250"/>
    <n v="15250"/>
    <s v="Education provider"/>
    <x v="5"/>
    <s v="to purchase e-Learning tablets to continue providing the quality education by incorporating educational technology in Bethlehem school."/>
    <x v="57"/>
    <s v="Lusaka"/>
    <s v="ZMW"/>
    <n v="3560"/>
    <d v="2016-12-20T10:25:16"/>
    <d v="2017-01-16T09:00:00"/>
    <d v="2016-12-26T12:40:34"/>
    <n v="220"/>
    <n v="47"/>
    <s v="#Schooling, user_favorite, user_favorite, user_favorite, user_favorite, user_favorite"/>
    <s v="male"/>
    <s v="irregular"/>
    <d v="2016-12-20T00:00:00"/>
    <x v="0"/>
    <s v="low"/>
  </r>
  <r>
    <n v="1207036"/>
    <n v="13000"/>
    <n v="13000"/>
    <s v="Embroidery"/>
    <x v="11"/>
    <s v="will invest her loan share in purchasing special wool for winter embroidery collection"/>
    <x v="40"/>
    <s v="Tayouneh"/>
    <s v="USD"/>
    <n v="770"/>
    <d v="2016-12-20T12:01:49"/>
    <d v="2016-12-08T09:00:00"/>
    <d v="2016-12-24T18:54:25"/>
    <n v="140"/>
    <n v="22"/>
    <s v="#Fabrics, #Elderly, #Widowed"/>
    <s v="female, female, female"/>
    <s v="monthly"/>
    <d v="2016-12-20T00:00:00"/>
    <x v="0"/>
    <s v="low"/>
  </r>
  <r>
    <n v="1206452"/>
    <n v="3750"/>
    <n v="3750"/>
    <s v="General Store"/>
    <x v="3"/>
    <s v="to buy more groceries to sell."/>
    <x v="0"/>
    <s v="Isabela, Negros Occidental"/>
    <s v="PHP"/>
    <n v="1450"/>
    <d v="2016-12-20T03:53:34"/>
    <d v="2016-12-09T09:00:00"/>
    <d v="2016-12-23T10:16:20"/>
    <n v="80"/>
    <n v="12"/>
    <s v="#Parent, #Woman Owned Biz, #Repeat Borrower, user_favorite"/>
    <s v="female"/>
    <s v="irregular"/>
    <d v="2016-12-20T00:00:00"/>
    <x v="0"/>
    <s v="low"/>
  </r>
  <r>
    <n v="1207004"/>
    <n v="4750"/>
    <n v="19250"/>
    <s v="Transportation"/>
    <x v="8"/>
    <s v="to buy a vehicle to improve her husband's business."/>
    <x v="2"/>
    <s v="Khistevarz"/>
    <s v="TJS"/>
    <n v="2150"/>
    <d v="2016-12-20T11:30:21"/>
    <d v="2016-11-23T09:00:00"/>
    <m/>
    <n v="200"/>
    <n v="14"/>
    <s v="#Parent, #Biz Durable Asset"/>
    <s v="female"/>
    <s v="monthly"/>
    <d v="2016-12-20T00:00:00"/>
    <x v="1"/>
    <s v="low"/>
  </r>
  <r>
    <n v="1206775"/>
    <n v="3000"/>
    <n v="3000"/>
    <s v="Poultry"/>
    <x v="0"/>
    <s v="to buy poultry."/>
    <x v="1"/>
    <s v="Eldoret"/>
    <s v="KES"/>
    <n v="1560"/>
    <d v="2016-12-20T08:47:42"/>
    <d v="2016-12-07T09:00:00"/>
    <d v="2016-12-28T17:07:30"/>
    <n v="140"/>
    <n v="11"/>
    <s v="#Woman Owned Biz, #Animals"/>
    <s v="female"/>
    <s v="monthly"/>
    <d v="2016-12-20T00:00:00"/>
    <x v="0"/>
    <s v="low"/>
  </r>
  <r>
    <n v="1207357"/>
    <n v="2000"/>
    <n v="2000"/>
    <s v="Poultry"/>
    <x v="0"/>
    <s v="to buy chicken and feed for them. This way, he will be able to expand his farm."/>
    <x v="7"/>
    <s v="Osicala"/>
    <s v="USD"/>
    <n v="1990"/>
    <d v="2016-12-20T18:03:01"/>
    <d v="2016-12-08T09:00:00"/>
    <d v="2016-12-21T20:42:25"/>
    <n v="140"/>
    <n v="8"/>
    <s v="#Animals"/>
    <s v="female"/>
    <s v="monthly"/>
    <d v="2016-12-20T00:00:00"/>
    <x v="0"/>
    <s v="low"/>
  </r>
  <r>
    <n v="1207310"/>
    <n v="8750"/>
    <n v="8750"/>
    <s v="Home Appliances"/>
    <x v="9"/>
    <s v="to buy an industrial stove which she will use to open a new business."/>
    <x v="34"/>
    <s v="Escuintla"/>
    <s v="GTQ"/>
    <n v="2460"/>
    <d v="2016-12-20T17:05:45"/>
    <d v="2016-11-28T09:00:00"/>
    <d v="2016-12-21T00:10:04"/>
    <n v="100"/>
    <n v="18"/>
    <s v="user_favorite"/>
    <s v="female, female, female"/>
    <s v="monthly"/>
    <d v="2016-12-20T00:00:00"/>
    <x v="0"/>
    <s v="low"/>
  </r>
  <r>
    <n v="1206616"/>
    <n v="10000"/>
    <n v="10000"/>
    <s v="Farm Supplies"/>
    <x v="0"/>
    <s v="to buy fuel for her pumping machine for farming and mineral fertilizer"/>
    <x v="4"/>
    <s v="Kampong Cham Province"/>
    <s v="KHR"/>
    <n v="90"/>
    <d v="2016-12-20T07:23:50"/>
    <d v="2016-11-25T09:00:00"/>
    <d v="2017-01-01T21:20:49"/>
    <n v="200"/>
    <n v="31"/>
    <s v="#Widowed, user_favorite"/>
    <s v="female, female"/>
    <s v="monthly"/>
    <d v="2016-12-20T00:00:00"/>
    <x v="0"/>
    <s v="low"/>
  </r>
  <r>
    <n v="1206719"/>
    <n v="1250"/>
    <n v="1250"/>
    <s v="Home Appliances"/>
    <x v="9"/>
    <s v="to buy a water filter to provide safe drinking water for their family."/>
    <x v="4"/>
    <s v="Oddar Meanchey"/>
    <s v="KHR"/>
    <n v="3110"/>
    <d v="2016-12-20T08:33:07"/>
    <d v="2016-12-11T09:00:00"/>
    <d v="2016-12-23T20:40:42"/>
    <n v="80"/>
    <n v="5"/>
    <s v="#Eco-friendly, #Health and Sanitation, #Technology"/>
    <s v="female, female, female"/>
    <s v="monthly"/>
    <d v="2016-12-20T00:00:00"/>
    <x v="0"/>
    <s v="low"/>
  </r>
  <r>
    <n v="1208459"/>
    <n v="4250"/>
    <n v="4250"/>
    <s v="Retail"/>
    <x v="3"/>
    <s v="to buy a new supply of cosmetics, polish, perfume, body lotion, personal care products, and gifts for all occasions"/>
    <x v="18"/>
    <s v="Bogotá"/>
    <s v="COP"/>
    <n v="1540"/>
    <d v="2016-12-21T18:08:37"/>
    <d v="2016-11-24T09:00:00"/>
    <d v="2017-01-17T19:23:32"/>
    <n v="150"/>
    <n v="11"/>
    <s v="#Woman Owned Biz, user_favorite, user_favorite"/>
    <s v="female"/>
    <s v="monthly"/>
    <d v="2016-12-21T00:00:00"/>
    <x v="0"/>
    <s v="low"/>
  </r>
  <r>
    <n v="1207823"/>
    <n v="4000"/>
    <n v="4000"/>
    <s v="Fruits &amp; Vegetables"/>
    <x v="1"/>
    <s v="to buy more stock of fruits and vegetables."/>
    <x v="1"/>
    <s v="Kisumu"/>
    <s v="KES"/>
    <n v="1380"/>
    <d v="2016-12-21T09:18:10"/>
    <d v="2016-12-18T09:00:00"/>
    <d v="2016-12-27T08:30:19"/>
    <n v="140"/>
    <n v="1"/>
    <s v="#Parent, #Woman Owned Biz"/>
    <s v="female"/>
    <s v="monthly"/>
    <d v="2016-12-21T00:00:00"/>
    <x v="0"/>
    <s v="low"/>
  </r>
  <r>
    <n v="1207973"/>
    <n v="7250"/>
    <n v="7250"/>
    <s v="Higher education costs"/>
    <x v="5"/>
    <s v="to pay his university tuition fees for a Bachelor's degree in Mechanical Design."/>
    <x v="16"/>
    <s v="Ramtha"/>
    <s v="JOD"/>
    <n v="1850"/>
    <d v="2016-12-21T10:56:23"/>
    <d v="2016-12-20T09:00:00"/>
    <d v="2016-12-25T15:27:50"/>
    <n v="150"/>
    <n v="17"/>
    <s v="#Schooling"/>
    <s v="male"/>
    <s v="monthly"/>
    <d v="2016-12-21T00:00:00"/>
    <x v="0"/>
    <s v="low"/>
  </r>
  <r>
    <n v="1208169"/>
    <n v="20000"/>
    <n v="20000"/>
    <s v="Clothing Sales"/>
    <x v="7"/>
    <s v="to buy new goods for her stall."/>
    <x v="23"/>
    <s v="Khanyounis, Gaza Strip"/>
    <s v="USD"/>
    <n v="800"/>
    <d v="2016-12-21T13:09:45"/>
    <d v="2016-12-06T09:00:00"/>
    <d v="2017-01-02T08:12:03"/>
    <n v="270"/>
    <n v="57"/>
    <s v="#Refugee, user_favorite, user_favorite"/>
    <s v="female"/>
    <s v="monthly"/>
    <d v="2016-12-21T00:00:00"/>
    <x v="0"/>
    <s v="high"/>
  </r>
  <r>
    <n v="1207602"/>
    <n v="1750"/>
    <n v="1750"/>
    <s v="Home Appliances"/>
    <x v="9"/>
    <s v="to buy a water filter to provide safe drinking water for their family."/>
    <x v="4"/>
    <s v="Phnom Penh"/>
    <s v="KHR"/>
    <n v="3110"/>
    <d v="2016-12-21T05:36:06"/>
    <d v="2016-12-14T09:00:00"/>
    <d v="2016-12-26T14:08:24"/>
    <n v="80"/>
    <n v="5"/>
    <s v="#Eco-friendly, #Health and Sanitation, #Technology"/>
    <s v="female, male, female, male"/>
    <s v="monthly"/>
    <d v="2016-12-21T00:00:00"/>
    <x v="0"/>
    <s v="low"/>
  </r>
  <r>
    <n v="1208254"/>
    <n v="10000"/>
    <n v="10000"/>
    <s v="Farming"/>
    <x v="0"/>
    <s v="to buy fertilizers to grow potatoes."/>
    <x v="14"/>
    <s v="San Gabriel"/>
    <s v="USD"/>
    <n v="1880"/>
    <d v="2016-12-21T14:31:12"/>
    <d v="2016-12-16T09:00:00"/>
    <d v="2016-12-31T18:01:24"/>
    <n v="140"/>
    <n v="21"/>
    <s v="#Elderly, #Repeat Borrower, #Single, #Supporting Family, #Vegan, user_favorite, user_favorite"/>
    <s v="male"/>
    <s v="monthly"/>
    <d v="2016-12-21T00:00:00"/>
    <x v="0"/>
    <s v="low"/>
  </r>
  <r>
    <n v="1208258"/>
    <n v="500"/>
    <n v="500"/>
    <s v="Home Appliances"/>
    <x v="9"/>
    <s v="to buy an eco-friendly stove."/>
    <x v="1"/>
    <s v="Kitale"/>
    <s v="KES"/>
    <n v="1560"/>
    <d v="2016-12-21T14:39:04"/>
    <d v="2016-12-19T09:00:00"/>
    <d v="2016-12-25T05:12:58"/>
    <n v="80"/>
    <n v="1"/>
    <s v=""/>
    <s v="female"/>
    <s v="monthly"/>
    <d v="2016-12-21T00:00:00"/>
    <x v="0"/>
    <s v="low"/>
  </r>
  <r>
    <n v="1208512"/>
    <n v="12000"/>
    <n v="12000"/>
    <s v="Farming"/>
    <x v="0"/>
    <s v="to buy fertilizer for her farm and cover the cost of weeding her land, as well as improve the house on her land."/>
    <x v="26"/>
    <s v="Ricardo Palma-San Ignacio"/>
    <s v="PEN"/>
    <n v="4840"/>
    <d v="2016-12-21T21:01:36"/>
    <d v="2016-11-21T09:00:00"/>
    <d v="2016-12-25T23:12:46"/>
    <n v="120"/>
    <n v="40"/>
    <s v="#Parent"/>
    <s v="female"/>
    <s v="bullet"/>
    <d v="2016-12-21T00:00:00"/>
    <x v="0"/>
    <s v="low"/>
  </r>
  <r>
    <n v="1208449"/>
    <n v="7500"/>
    <n v="7500"/>
    <s v="Livestock"/>
    <x v="0"/>
    <s v="to purchase essential nutritious duck feed"/>
    <x v="59"/>
    <s v="Pyapon"/>
    <s v="MMK"/>
    <n v="4160"/>
    <d v="2016-12-21T17:52:35"/>
    <d v="2016-11-28T09:00:00"/>
    <d v="2017-01-18T03:41:50"/>
    <n v="140"/>
    <n v="22"/>
    <s v="#Animals, user_favorite, #Parent"/>
    <s v="male, female, male, male, female"/>
    <s v="bullet"/>
    <d v="2016-12-21T00:00:00"/>
    <x v="0"/>
    <s v="low"/>
  </r>
  <r>
    <n v="1207675"/>
    <n v="5750"/>
    <n v="5750"/>
    <s v="General Store"/>
    <x v="3"/>
    <s v="to buy rice, cornflour, sugar, oil, drinks and soft drinks."/>
    <x v="54"/>
    <s v="Catembe, Maputo"/>
    <s v="MZN"/>
    <n v="230"/>
    <d v="2016-12-21T07:40:28"/>
    <d v="2016-12-30T09:00:00"/>
    <d v="2017-01-14T12:33:54"/>
    <n v="190"/>
    <n v="22"/>
    <s v="#Schooling, user_favorite, #Woman Owned Biz, #Single Parent, #Parent, #Supporting Family, user_favorite"/>
    <s v="female"/>
    <s v="monthly"/>
    <d v="2016-12-21T00:00:00"/>
    <x v="0"/>
    <s v="low"/>
  </r>
  <r>
    <n v="1208347"/>
    <n v="27000"/>
    <n v="27000"/>
    <s v="Food Production/Sales"/>
    <x v="1"/>
    <s v="to buy 10 large bags of flour with which to make doughnuts."/>
    <x v="45"/>
    <s v="Bukavu, Sud Kivu Provice"/>
    <s v="USD"/>
    <n v="1600"/>
    <d v="2016-12-21T16:05:56"/>
    <d v="2016-12-09T09:00:00"/>
    <d v="2016-12-24T12:23:55"/>
    <n v="60"/>
    <n v="1"/>
    <s v="#Parent"/>
    <s v="female, female, female, female, female, female, female, female, female, female, female, female, female, female, female, female, female, female, female, female, female, female, female, female, female"/>
    <s v="irregular"/>
    <d v="2016-12-21T00:00:00"/>
    <x v="0"/>
    <s v="low"/>
  </r>
  <r>
    <n v="1208507"/>
    <n v="4000"/>
    <n v="4000"/>
    <s v="Natural Medicines"/>
    <x v="13"/>
    <s v="to buy natural medicine to continue selling."/>
    <x v="7"/>
    <s v="San Vicente"/>
    <s v="USD"/>
    <n v="1990"/>
    <d v="2016-12-21T20:12:00"/>
    <d v="2016-12-15T09:00:00"/>
    <d v="2016-12-23T16:01:48"/>
    <n v="140"/>
    <n v="13"/>
    <s v="#Health and Sanitation"/>
    <s v="female"/>
    <s v="monthly"/>
    <d v="2016-12-21T00:00:00"/>
    <x v="0"/>
    <s v="low"/>
  </r>
  <r>
    <n v="1207555"/>
    <n v="5000"/>
    <n v="5000"/>
    <s v="Personal Medical Expenses"/>
    <x v="13"/>
    <s v="to pay for surgery"/>
    <x v="44"/>
    <s v="Distrito Federal"/>
    <s v="MXN"/>
    <n v="3570"/>
    <d v="2016-12-21T04:52:57"/>
    <d v="2016-11-24T09:00:00"/>
    <d v="2016-12-25T16:08:19"/>
    <n v="150"/>
    <n v="18"/>
    <s v="#Health and Sanitation, user_favorite"/>
    <s v="female"/>
    <s v="monthly"/>
    <d v="2016-12-21T00:00:00"/>
    <x v="0"/>
    <s v="low"/>
  </r>
  <r>
    <n v="1209044"/>
    <n v="6500"/>
    <n v="15000"/>
    <s v="Poultry"/>
    <x v="0"/>
    <s v="to buy more chickens, nylon and cages to protect the chickens from the cold."/>
    <x v="23"/>
    <s v="Khanyounis, Gaza Strip"/>
    <s v="USD"/>
    <n v="800"/>
    <d v="2016-12-22T11:54:44"/>
    <d v="2016-12-14T09:00:00"/>
    <m/>
    <n v="270"/>
    <n v="24"/>
    <s v="#Animals, #Biz Durable Asset, user_favorite"/>
    <s v="male"/>
    <s v="monthly"/>
    <d v="2016-12-22T00:00:00"/>
    <x v="1"/>
    <s v="low"/>
  </r>
  <r>
    <n v="1208783"/>
    <n v="2000"/>
    <n v="2000"/>
    <s v="Clothing Sales"/>
    <x v="7"/>
    <s v="to purchase bales of clothes for resale"/>
    <x v="1"/>
    <s v="Tiribe"/>
    <s v="KES"/>
    <n v="1640"/>
    <d v="2016-12-22T07:20:48"/>
    <d v="2016-12-27T09:00:00"/>
    <d v="2016-12-28T16:31:04"/>
    <n v="130"/>
    <n v="6"/>
    <s v="#Parent, #Eco-friendly, #Woman Owned Biz"/>
    <s v="female"/>
    <s v="irregular"/>
    <d v="2016-12-22T00:00:00"/>
    <x v="0"/>
    <s v="low"/>
  </r>
  <r>
    <n v="1208724"/>
    <n v="4000"/>
    <n v="4000"/>
    <s v="Higher education costs"/>
    <x v="5"/>
    <s v="to pay for her son's university tuition fees."/>
    <x v="2"/>
    <s v="Bohtar"/>
    <s v="TJS"/>
    <n v="630"/>
    <d v="2016-12-22T06:06:57"/>
    <d v="2016-12-20T09:00:00"/>
    <d v="2016-12-29T08:11:37"/>
    <n v="140"/>
    <n v="9"/>
    <s v="#Schooling, #Repeat Borrower, user_favorite, user_favorite"/>
    <s v="female"/>
    <s v="monthly"/>
    <d v="2016-12-22T00:00:00"/>
    <x v="0"/>
    <s v="low"/>
  </r>
  <r>
    <n v="1208657"/>
    <n v="4250"/>
    <n v="4250"/>
    <s v="Retail"/>
    <x v="3"/>
    <s v="to restock her store, with items like canned goods, oil, and soy sauce."/>
    <x v="0"/>
    <s v="tudela"/>
    <s v="PHP"/>
    <n v="1260"/>
    <d v="2016-12-22T03:55:46"/>
    <d v="2016-11-21T09:00:00"/>
    <d v="2017-01-06T00:35:55"/>
    <n v="250"/>
    <n v="12"/>
    <s v="#Woman Owned Biz"/>
    <s v="female"/>
    <s v="monthly"/>
    <d v="2016-12-22T00:00:00"/>
    <x v="0"/>
    <s v="low"/>
  </r>
  <r>
    <n v="1209114"/>
    <n v="750"/>
    <n v="750"/>
    <s v="Home Energy"/>
    <x v="9"/>
    <s v="to buy an eco-friendly stove."/>
    <x v="1"/>
    <s v="Chuka"/>
    <s v="KES"/>
    <n v="1560"/>
    <d v="2016-12-22T13:19:57"/>
    <d v="2016-12-19T09:00:00"/>
    <d v="2016-12-26T06:29:34"/>
    <n v="140"/>
    <n v="3"/>
    <s v="volunteer_pick"/>
    <s v="female"/>
    <s v="monthly"/>
    <d v="2016-12-22T00:00:00"/>
    <x v="0"/>
    <s v="low"/>
  </r>
  <r>
    <n v="1209131"/>
    <n v="4000"/>
    <n v="4000"/>
    <s v="Restaurant"/>
    <x v="1"/>
    <s v="to buy a refrigerator."/>
    <x v="22"/>
    <s v="Yaoundé"/>
    <s v="XAF"/>
    <n v="2170"/>
    <d v="2016-12-22T14:16:55"/>
    <d v="2016-12-08T09:00:00"/>
    <d v="2016-12-28T19:09:10"/>
    <n v="150"/>
    <n v="16"/>
    <s v="#Biz Durable Asset, user_favorite"/>
    <s v="male"/>
    <s v="monthly"/>
    <d v="2016-12-22T00:00:00"/>
    <x v="0"/>
    <s v="low"/>
  </r>
  <r>
    <n v="1209134"/>
    <n v="3000"/>
    <n v="3000"/>
    <s v="Clothing Sales"/>
    <x v="7"/>
    <s v="to increase the supply of textiles and fabrics"/>
    <x v="11"/>
    <s v="Mwanza"/>
    <s v="TZS"/>
    <n v="870"/>
    <d v="2016-12-22T14:20:11"/>
    <d v="2016-12-08T09:00:00"/>
    <d v="2016-12-27T19:41:37"/>
    <n v="80"/>
    <n v="2"/>
    <s v="#Fabrics, #Woman Owned Biz"/>
    <s v="female, male"/>
    <s v="monthly"/>
    <d v="2016-12-22T00:00:00"/>
    <x v="0"/>
    <s v="low"/>
  </r>
  <r>
    <n v="1208614"/>
    <n v="2750"/>
    <n v="2750"/>
    <s v="General Store"/>
    <x v="3"/>
    <s v="to buy additional stocks of groceries to sell."/>
    <x v="0"/>
    <s v="Manapla, Negros Occidental"/>
    <s v="PHP"/>
    <n v="1450"/>
    <d v="2016-12-22T03:24:12"/>
    <d v="2016-12-12T09:00:00"/>
    <d v="2016-12-25T16:15:25"/>
    <n v="80"/>
    <n v="4"/>
    <s v="#Woman Owned Biz"/>
    <s v="female"/>
    <s v="irregular"/>
    <d v="2016-12-22T00:00:00"/>
    <x v="0"/>
    <s v="low"/>
  </r>
  <r>
    <n v="1208990"/>
    <n v="3000"/>
    <n v="3000"/>
    <s v="Arts"/>
    <x v="11"/>
    <s v="to expand her idol and statue making business by purchasing more clay, colors, brushes, etc."/>
    <x v="29"/>
    <s v="Burdwan"/>
    <s v="INR"/>
    <n v="4280"/>
    <d v="2016-12-22T10:55:44"/>
    <d v="2016-11-26T09:00:00"/>
    <d v="2016-12-26T05:02:04"/>
    <n v="140"/>
    <n v="6"/>
    <s v=""/>
    <s v="female"/>
    <s v="monthly"/>
    <d v="2016-12-22T00:00:00"/>
    <x v="0"/>
    <s v="low"/>
  </r>
  <r>
    <n v="1231389"/>
    <n v="10000"/>
    <n v="10000"/>
    <s v="Cosmetics Sales"/>
    <x v="3"/>
    <s v="a new entrepreneur pursue her dream of business ownership."/>
    <x v="37"/>
    <s v=""/>
    <s v="USD"/>
    <m/>
    <d v="2016-12-22T18:21:01"/>
    <d v="2017-02-18T01:30:27"/>
    <d v="2017-02-14T20:27:56"/>
    <n v="120"/>
    <n v="30"/>
    <s v=""/>
    <s v="female"/>
    <s v="monthly"/>
    <d v="2016-12-22T00:00:00"/>
    <x v="0"/>
    <s v="low"/>
  </r>
  <r>
    <n v="1209341"/>
    <n v="10000"/>
    <n v="10000"/>
    <s v="General Store"/>
    <x v="3"/>
    <s v="to buy products to sell in the snack stand, like candies, drinks, etc.; she will buy supplies to sell food."/>
    <x v="7"/>
    <s v="Gotera"/>
    <s v="USD"/>
    <n v="1990"/>
    <d v="2016-12-22T23:07:29"/>
    <d v="2016-12-12T09:00:00"/>
    <d v="2017-01-21T21:54:54"/>
    <n v="260"/>
    <n v="30"/>
    <s v="#Parent, #Single Parent, #Repeat Borrower, #Woman Owned Biz"/>
    <s v="female"/>
    <s v="monthly"/>
    <d v="2016-12-22T00:00:00"/>
    <x v="0"/>
    <s v="low"/>
  </r>
  <r>
    <n v="1208901"/>
    <n v="9000"/>
    <n v="9000"/>
    <s v="Home Appliances"/>
    <x v="9"/>
    <s v="to purchase TerraClear water filters so they can have access to safe drinking water."/>
    <x v="62"/>
    <s v="Laos"/>
    <s v="LAK"/>
    <n v="3930"/>
    <d v="2016-12-22T09:42:54"/>
    <d v="2017-01-01T09:00:00"/>
    <d v="2016-12-27T03:12:55"/>
    <n v="100"/>
    <n v="31"/>
    <s v="#Eco-friendly, #Health and Sanitation, #Technology, user_favorite"/>
    <s v="female, male, female, female, female, male, female, male"/>
    <s v="bullet"/>
    <d v="2016-12-22T00:00:00"/>
    <x v="0"/>
    <s v="low"/>
  </r>
  <r>
    <n v="1208621"/>
    <n v="10250"/>
    <n v="10250"/>
    <s v="Farming"/>
    <x v="0"/>
    <s v="to pay for land and seedbed preparations"/>
    <x v="0"/>
    <s v="Liloy, Zamboanga del Norte"/>
    <s v="PHP"/>
    <n v="1260"/>
    <d v="2016-12-22T03:33:02"/>
    <d v="2016-11-21T09:00:00"/>
    <d v="2016-12-25T09:45:23"/>
    <n v="60"/>
    <n v="1"/>
    <s v=""/>
    <s v="male"/>
    <s v="monthly"/>
    <d v="2016-12-22T00:00:00"/>
    <x v="0"/>
    <s v="low"/>
  </r>
  <r>
    <n v="1209152"/>
    <n v="5250"/>
    <n v="5250"/>
    <s v="Pigs"/>
    <x v="0"/>
    <s v="to buy two pigs, as well as cement, sand, stone, tubes, bars, teats and other materials to build the pig pens."/>
    <x v="18"/>
    <s v="Sahagun"/>
    <s v="COP"/>
    <n v="1770"/>
    <d v="2016-12-22T14:51:15"/>
    <d v="2016-11-22T09:00:00"/>
    <d v="2017-01-03T20:57:17"/>
    <n v="140"/>
    <n v="18"/>
    <s v="#Animals"/>
    <s v="male"/>
    <s v="bullet"/>
    <d v="2016-12-22T00:00:00"/>
    <x v="0"/>
    <s v="low"/>
  </r>
  <r>
    <n v="1209593"/>
    <n v="1000"/>
    <n v="1000"/>
    <s v="Home Appliances"/>
    <x v="9"/>
    <s v="to buy a water filter to provide safe drinking water for their family."/>
    <x v="4"/>
    <s v="Takeo"/>
    <s v="KHR"/>
    <n v="3110"/>
    <d v="2016-12-23T08:14:21"/>
    <d v="2016-12-20T09:00:00"/>
    <d v="2016-12-26T19:30:11"/>
    <n v="80"/>
    <n v="4"/>
    <s v="#Eco-friendly, #Health and Sanitation, #Technology"/>
    <s v="female, female"/>
    <s v="monthly"/>
    <d v="2016-12-23T00:00:00"/>
    <x v="0"/>
    <s v="low"/>
  </r>
  <r>
    <n v="1209842"/>
    <n v="24000"/>
    <n v="24000"/>
    <s v="Education provider"/>
    <x v="5"/>
    <s v="to purchase furniture, construct additional classrooms and get old classrooms repaired."/>
    <x v="3"/>
    <s v="Bahawalpur"/>
    <s v="PKR"/>
    <n v="2450"/>
    <d v="2016-12-23T14:27:53"/>
    <d v="2016-11-25T09:00:00"/>
    <d v="2017-01-02T16:57:15"/>
    <n v="140"/>
    <n v="64"/>
    <s v="#Schooling, user_favorite"/>
    <s v="female"/>
    <s v="monthly"/>
    <d v="2016-12-23T00:00:00"/>
    <x v="0"/>
    <s v="high"/>
  </r>
  <r>
    <n v="1209797"/>
    <n v="50750"/>
    <n v="50750"/>
    <s v="Cereals"/>
    <x v="1"/>
    <s v="buy bags of rice to resell."/>
    <x v="12"/>
    <s v="Yangasso"/>
    <s v="XOF"/>
    <n v="4380"/>
    <d v="2016-12-23T13:23:45"/>
    <d v="2016-12-15T09:00:00"/>
    <d v="2017-01-25T21:46:58"/>
    <n v="80"/>
    <n v="143"/>
    <s v="#Parent, #Woman Owned Biz, #Vegan, user_favorite, user_favorite, user_favorite, user_favorite"/>
    <s v="female, female, female, female, female, female, female, female, female, female, female, female, female, male, female, female, female, female, female"/>
    <s v="bullet"/>
    <d v="2016-12-23T00:00:00"/>
    <x v="0"/>
    <s v="high"/>
  </r>
  <r>
    <n v="1209401"/>
    <n v="2250"/>
    <n v="2250"/>
    <s v="General Store"/>
    <x v="3"/>
    <s v="to buy additional stocks for his store such as rice and soft drinks, and basic commodities like toiletries, canned goods, noodles, food seasonings, etc."/>
    <x v="0"/>
    <s v="Sara, Iloilo"/>
    <s v="PHP"/>
    <n v="1250"/>
    <d v="2016-12-23T03:07:52"/>
    <d v="2016-11-24T09:00:00"/>
    <d v="2016-12-27T14:45:18"/>
    <n v="90"/>
    <n v="7"/>
    <s v=""/>
    <s v="male"/>
    <s v="irregular"/>
    <d v="2016-12-23T00:00:00"/>
    <x v="0"/>
    <s v="low"/>
  </r>
  <r>
    <n v="1210038"/>
    <n v="5250"/>
    <n v="5250"/>
    <s v="Paper Sales"/>
    <x v="3"/>
    <s v="to stock up on notebooks, pens, colors and other items."/>
    <x v="18"/>
    <s v="Girardota"/>
    <s v="COP"/>
    <n v="1770"/>
    <d v="2016-12-23T21:57:43"/>
    <d v="2016-11-26T09:00:00"/>
    <d v="2017-01-22T17:40:10"/>
    <n v="210"/>
    <n v="21"/>
    <s v="#Woman Owned Biz, #Elderly"/>
    <s v="female"/>
    <s v="bullet"/>
    <d v="2016-12-23T00:00:00"/>
    <x v="0"/>
    <s v="low"/>
  </r>
  <r>
    <n v="1209572"/>
    <n v="3000"/>
    <n v="3000"/>
    <s v="Butcher Shop"/>
    <x v="1"/>
    <s v="to buy more stock of meat. "/>
    <x v="1"/>
    <s v="Kisii"/>
    <s v="KES"/>
    <n v="1380"/>
    <d v="2016-12-23T07:59:53"/>
    <d v="2016-12-20T09:00:00"/>
    <d v="2016-12-27T01:57:59"/>
    <n v="80"/>
    <n v="9"/>
    <s v="#Parent, #Woman Owned Biz"/>
    <s v="female"/>
    <s v="monthly"/>
    <d v="2016-12-23T00:00:00"/>
    <x v="0"/>
    <s v="low"/>
  </r>
  <r>
    <n v="1209476"/>
    <n v="2000"/>
    <n v="2000"/>
    <s v="Home Appliances"/>
    <x v="9"/>
    <s v="to buy a water filter to provide safe drinking water for her family."/>
    <x v="4"/>
    <s v="Kampot"/>
    <s v="KHR"/>
    <n v="3110"/>
    <d v="2016-12-23T04:40:41"/>
    <d v="2016-12-14T09:00:00"/>
    <d v="2016-12-27T04:59:04"/>
    <n v="80"/>
    <n v="6"/>
    <s v="#Eco-friendly, #Health and Sanitation, #Technology"/>
    <s v="female, female, female, female, female"/>
    <s v="monthly"/>
    <d v="2016-12-23T00:00:00"/>
    <x v="0"/>
    <s v="low"/>
  </r>
  <r>
    <n v="1209537"/>
    <n v="4250"/>
    <n v="4250"/>
    <s v="Tailoring"/>
    <x v="2"/>
    <s v="buy additional textiles, buttons and sewing supplies"/>
    <x v="0"/>
    <s v="Oroquieta- Oroquieta City"/>
    <s v="PHP"/>
    <n v="1260"/>
    <d v="2016-12-23T07:21:02"/>
    <d v="2016-11-23T09:00:00"/>
    <d v="2016-12-27T05:54:44"/>
    <n v="120"/>
    <n v="11"/>
    <s v="#Fabrics, user_favorite"/>
    <s v="female"/>
    <s v="monthly"/>
    <d v="2016-12-23T00:00:00"/>
    <x v="0"/>
    <s v="low"/>
  </r>
  <r>
    <n v="1210002"/>
    <n v="10500"/>
    <n v="10500"/>
    <s v="Cattle"/>
    <x v="0"/>
    <s v="to buy cattle to raise and then sell."/>
    <x v="7"/>
    <s v="Usulután"/>
    <s v="USD"/>
    <n v="1990"/>
    <d v="2016-12-23T20:48:04"/>
    <d v="2016-12-06T09:00:00"/>
    <d v="2017-01-03T20:14:06"/>
    <n v="140"/>
    <n v="26"/>
    <s v="#Animals"/>
    <s v="female"/>
    <s v="bullet"/>
    <d v="2016-12-23T00:00:00"/>
    <x v="0"/>
    <s v="low"/>
  </r>
  <r>
    <n v="1210522"/>
    <n v="15000"/>
    <n v="15000"/>
    <s v="Phone Repair"/>
    <x v="2"/>
    <s v="to buy spare parts and other products for the shop."/>
    <x v="23"/>
    <s v="Dier Al-Balah, Gaza Strip"/>
    <s v="USD"/>
    <n v="800"/>
    <d v="2016-12-26T10:49:56"/>
    <d v="2016-12-14T09:00:00"/>
    <d v="2017-01-26T09:49:54"/>
    <n v="270"/>
    <n v="22"/>
    <s v="#Supporting Family, #Refugee, #Single, #Technology, user_favorite, user_favorite"/>
    <s v="male"/>
    <s v="monthly"/>
    <d v="2016-12-26T00:00:00"/>
    <x v="0"/>
    <s v="low"/>
  </r>
  <r>
    <n v="1210454"/>
    <n v="3000"/>
    <n v="3000"/>
    <s v="Fruits &amp; Vegetables"/>
    <x v="1"/>
    <s v="to expand her vegetable vending enterprise by adding more potato, onion, lady fingers, etc."/>
    <x v="29"/>
    <s v="South Dinajpur"/>
    <s v="INR"/>
    <n v="4280"/>
    <d v="2016-12-26T09:13:18"/>
    <d v="2016-12-30T09:00:00"/>
    <d v="2016-12-27T12:24:57"/>
    <n v="130"/>
    <n v="6"/>
    <s v="user_favorite"/>
    <s v="female"/>
    <s v="monthly"/>
    <d v="2016-12-26T00:00:00"/>
    <x v="0"/>
    <s v="low"/>
  </r>
  <r>
    <n v="1210470"/>
    <n v="7500"/>
    <n v="7500"/>
    <s v="Restaurant"/>
    <x v="1"/>
    <s v="to buy a Falafel making machine for his restaurant that will improve his production and his family's income."/>
    <x v="16"/>
    <s v="Karak"/>
    <s v="JOD"/>
    <n v="1850"/>
    <d v="2016-12-26T09:50:53"/>
    <d v="2016-12-20T09:00:00"/>
    <d v="2016-12-27T17:28:58"/>
    <n v="180"/>
    <n v="16"/>
    <s v=""/>
    <s v="male"/>
    <s v="monthly"/>
    <d v="2016-12-26T00:00:00"/>
    <x v="0"/>
    <s v="low"/>
  </r>
  <r>
    <n v="1210671"/>
    <n v="5000"/>
    <n v="5000"/>
    <s v="Food Production/Sales"/>
    <x v="1"/>
    <s v="to buy huesillo (tortilla stuffed with cream cheese), oil, pork rinds, and vegetables among other materials to continue producing more types of pupusas (stuffed tortillas)."/>
    <x v="7"/>
    <s v=""/>
    <s v="USD"/>
    <n v="1670"/>
    <d v="2016-12-26T18:51:06"/>
    <d v="2016-11-29T09:00:00"/>
    <d v="2017-01-15T19:39:05"/>
    <n v="140"/>
    <n v="10"/>
    <s v="#Parent, #Woman Owned Biz"/>
    <s v="female"/>
    <s v="monthly"/>
    <d v="2016-12-26T00:00:00"/>
    <x v="0"/>
    <s v="low"/>
  </r>
  <r>
    <n v="1210634"/>
    <n v="2500"/>
    <n v="2500"/>
    <s v="Cloth &amp; Dressmaking Supplies"/>
    <x v="3"/>
    <s v="to buy 14 lengths of pagne [bright, colorful fabric]."/>
    <x v="41"/>
    <s v="Bè"/>
    <s v="XOF"/>
    <n v="2960"/>
    <d v="2016-12-26T17:20:35"/>
    <d v="2016-12-09T09:00:00"/>
    <d v="2016-12-27T14:46:53"/>
    <n v="80"/>
    <n v="10"/>
    <s v="#Fabrics, #Woman Owned Biz, #Elderly, #Repeat Borrower"/>
    <s v="female"/>
    <s v="irregular"/>
    <d v="2016-12-26T00:00:00"/>
    <x v="0"/>
    <s v="low"/>
  </r>
  <r>
    <n v="1210600"/>
    <n v="9750"/>
    <n v="27000"/>
    <s v="General Store"/>
    <x v="3"/>
    <s v="to buy food to resell and pay for installation of the air conditioning system in the market"/>
    <x v="25"/>
    <s v="Mrgavan village, Ararat region"/>
    <s v="USD"/>
    <n v="1690"/>
    <d v="2016-12-26T14:37:05"/>
    <d v="2016-12-20T09:00:00"/>
    <m/>
    <n v="300"/>
    <n v="20"/>
    <s v="#Repair Renew Replace, #Job Creator, #Parent"/>
    <s v="male"/>
    <s v="monthly"/>
    <d v="2016-12-26T00:00:00"/>
    <x v="1"/>
    <s v="low"/>
  </r>
  <r>
    <n v="1210503"/>
    <n v="23750"/>
    <n v="23750"/>
    <s v="Vehicle"/>
    <x v="9"/>
    <s v="to buy a motorcycle to commute to work and for family use"/>
    <x v="4"/>
    <s v="Takeo province"/>
    <s v="KHR"/>
    <n v="90"/>
    <d v="2016-12-26T10:27:22"/>
    <d v="2016-12-02T09:00:00"/>
    <d v="2017-01-03T20:23:49"/>
    <n v="130"/>
    <n v="33"/>
    <s v=""/>
    <s v="female, female, female, male, female"/>
    <s v="monthly"/>
    <d v="2016-12-26T00:00:00"/>
    <x v="0"/>
    <s v="low"/>
  </r>
  <r>
    <n v="1210619"/>
    <n v="2500"/>
    <n v="2500"/>
    <s v="Personal Products Sales"/>
    <x v="3"/>
    <s v="buy 20 boxes of hair gels, 4 dozen weaves and 4 dozen extensions."/>
    <x v="41"/>
    <s v="Adidogomé"/>
    <s v="XOF"/>
    <n v="2960"/>
    <d v="2016-12-26T16:36:01"/>
    <d v="2016-12-12T09:00:00"/>
    <d v="2016-12-30T08:47:28"/>
    <n v="130"/>
    <n v="8"/>
    <s v="#Repeat Borrower"/>
    <s v="female"/>
    <s v="irregular"/>
    <d v="2016-12-26T00:00:00"/>
    <x v="0"/>
    <s v="low"/>
  </r>
  <r>
    <n v="1210754"/>
    <n v="3750"/>
    <n v="3750"/>
    <s v="Fish Selling"/>
    <x v="1"/>
    <s v="to purchase additional fresh fish to sell."/>
    <x v="0"/>
    <s v="Roxas City, Capiz"/>
    <s v="PHP"/>
    <n v="1450"/>
    <d v="2016-12-27T00:05:28"/>
    <d v="2016-11-28T09:00:00"/>
    <d v="2016-12-27T16:52:34"/>
    <n v="80"/>
    <n v="12"/>
    <s v="#Woman Owned Biz"/>
    <s v="female"/>
    <s v="irregular"/>
    <d v="2016-12-26T00:00:00"/>
    <x v="0"/>
    <s v="low"/>
  </r>
  <r>
    <n v="1210309"/>
    <n v="10250"/>
    <n v="10250"/>
    <s v="Livestock"/>
    <x v="0"/>
    <s v="to pay for labor."/>
    <x v="59"/>
    <s v="Magway"/>
    <s v="MMK"/>
    <n v="4160"/>
    <d v="2016-12-26T05:20:23"/>
    <d v="2016-12-15T09:00:00"/>
    <d v="2017-01-07T01:49:36"/>
    <n v="140"/>
    <n v="38"/>
    <s v="#Job Creator, #Elderly, user_favorite"/>
    <s v="female, female, female, female, female, female, female"/>
    <s v="bullet"/>
    <d v="2016-12-26T00:00:00"/>
    <x v="0"/>
    <s v="low"/>
  </r>
  <r>
    <n v="1210511"/>
    <n v="2250"/>
    <n v="2250"/>
    <s v="Food Production/Sales"/>
    <x v="1"/>
    <s v="to expand her paddy business and sell processed rice and wheat."/>
    <x v="29"/>
    <s v="North Dinajpur"/>
    <s v="INR"/>
    <n v="4280"/>
    <d v="2016-12-26T10:33:29"/>
    <d v="2016-11-28T09:00:00"/>
    <d v="2016-12-27T18:42:25"/>
    <n v="140"/>
    <n v="4"/>
    <s v=""/>
    <s v="female"/>
    <s v="monthly"/>
    <d v="2016-12-26T00:00:00"/>
    <x v="0"/>
    <s v="low"/>
  </r>
  <r>
    <n v="1210383"/>
    <n v="2250"/>
    <n v="2250"/>
    <s v="General Store"/>
    <x v="3"/>
    <s v="to purchase additional items to sell"/>
    <x v="0"/>
    <s v="Bais, Negros Oriental"/>
    <s v="PHP"/>
    <n v="1450"/>
    <d v="2016-12-26T06:45:59"/>
    <d v="2016-11-25T09:00:00"/>
    <d v="2016-12-27T06:50:36"/>
    <n v="140"/>
    <n v="5"/>
    <s v="#Woman Owned Biz"/>
    <s v="female"/>
    <s v="irregular"/>
    <d v="2016-12-26T00:00:00"/>
    <x v="0"/>
    <s v="low"/>
  </r>
  <r>
    <n v="1211485"/>
    <n v="12000"/>
    <n v="12000"/>
    <s v="Cattle"/>
    <x v="0"/>
    <s v="to buy cows to fatten."/>
    <x v="26"/>
    <s v="Hatumpata"/>
    <s v="PEN"/>
    <n v="4350"/>
    <d v="2016-12-27T23:47:44"/>
    <d v="2016-12-16T09:00:00"/>
    <d v="2016-12-31T21:34:19"/>
    <n v="150"/>
    <n v="37"/>
    <s v="#Elderly, #Animals, user_favorite"/>
    <s v="female"/>
    <s v="monthly"/>
    <d v="2016-12-27T00:00:00"/>
    <x v="0"/>
    <s v="low"/>
  </r>
  <r>
    <n v="1211317"/>
    <n v="5000"/>
    <n v="5000"/>
    <s v="Tailoring"/>
    <x v="2"/>
    <s v="to buy a new sewing machine in order to continue with her work as a seamstress."/>
    <x v="7"/>
    <s v="Gotera"/>
    <s v="USD"/>
    <n v="1990"/>
    <d v="2016-12-27T18:13:46"/>
    <d v="2016-12-15T09:00:00"/>
    <d v="2016-12-28T00:09:40"/>
    <n v="140"/>
    <n v="11"/>
    <s v="#Fabrics, #Biz Durable Asset, #Repeat Borrower, user_favorite"/>
    <s v="female"/>
    <s v="bullet"/>
    <d v="2016-12-27T00:00:00"/>
    <x v="0"/>
    <s v="low"/>
  </r>
  <r>
    <n v="1211472"/>
    <n v="15500"/>
    <n v="15500"/>
    <s v="Jewelry"/>
    <x v="3"/>
    <s v="buy steel jewellery in all designs."/>
    <x v="14"/>
    <s v="Montecristi"/>
    <s v="USD"/>
    <n v="1370"/>
    <d v="2016-12-27T23:29:55"/>
    <d v="2016-12-13T09:00:00"/>
    <d v="2016-12-31T08:26:22"/>
    <n v="80"/>
    <n v="26"/>
    <s v="volunteer_pick, user_favorite"/>
    <s v="female"/>
    <s v="irregular"/>
    <d v="2016-12-27T00:00:00"/>
    <x v="0"/>
    <s v="low"/>
  </r>
  <r>
    <n v="1210839"/>
    <n v="5250"/>
    <n v="5250"/>
    <s v="Transportation"/>
    <x v="8"/>
    <s v="to buy another van."/>
    <x v="0"/>
    <s v="General Trias, Cavite"/>
    <s v="PHP"/>
    <n v="1440"/>
    <d v="2016-12-27T05:26:58"/>
    <d v="2016-12-06T09:00:00"/>
    <d v="2016-12-28T03:20:42"/>
    <n v="80"/>
    <n v="13"/>
    <s v="#Repeat Borrower, user_favorite"/>
    <s v="male"/>
    <s v="irregular"/>
    <d v="2016-12-27T00:00:00"/>
    <x v="0"/>
    <s v="low"/>
  </r>
  <r>
    <n v="1210834"/>
    <n v="6500"/>
    <n v="6500"/>
    <s v="Agriculture"/>
    <x v="0"/>
    <s v="to purchase seed potatoes"/>
    <x v="2"/>
    <s v="Bohtar"/>
    <s v="TJS"/>
    <n v="630"/>
    <d v="2016-12-27T05:05:47"/>
    <d v="2016-12-23T09:00:00"/>
    <d v="2017-01-18T04:26:22"/>
    <n v="150"/>
    <n v="13"/>
    <s v="#Vegan, #Woman Owned Biz"/>
    <s v="female"/>
    <s v="monthly"/>
    <d v="2016-12-27T00:00:00"/>
    <x v="0"/>
    <s v="low"/>
  </r>
  <r>
    <n v="1210857"/>
    <n v="1250"/>
    <n v="1250"/>
    <s v="Home Appliances"/>
    <x v="9"/>
    <s v="to buy a water filter to provide safe drinking water for her family."/>
    <x v="4"/>
    <s v="Kompong Cham"/>
    <s v="KHR"/>
    <n v="3110"/>
    <d v="2016-12-27T05:44:44"/>
    <d v="2016-12-23T09:00:00"/>
    <d v="2016-12-28T04:59:57"/>
    <n v="80"/>
    <n v="5"/>
    <s v="#Eco-friendly, #Health and Sanitation, #Technology, user_favorite"/>
    <s v="female, female, female"/>
    <s v="monthly"/>
    <d v="2016-12-27T00:00:00"/>
    <x v="0"/>
    <s v="low"/>
  </r>
  <r>
    <n v="1210901"/>
    <n v="2000"/>
    <n v="2000"/>
    <s v="Grocery Store"/>
    <x v="1"/>
    <s v="to expand her petty shop business by adding more items such as bread, egg, biscuits, etc."/>
    <x v="29"/>
    <s v="Imphal East"/>
    <s v="INR"/>
    <n v="4280"/>
    <d v="2016-12-27T07:24:48"/>
    <d v="2016-11-29T09:00:00"/>
    <d v="2016-12-28T00:58:25"/>
    <n v="140"/>
    <n v="6"/>
    <s v=""/>
    <s v="female"/>
    <s v="monthly"/>
    <d v="2016-12-27T00:00:00"/>
    <x v="0"/>
    <s v="low"/>
  </r>
  <r>
    <n v="1210897"/>
    <n v="2000"/>
    <n v="2000"/>
    <s v="Embroidery"/>
    <x v="11"/>
    <s v="to expand her embroidery work business by embroidering more items like blouses, skirts, etc."/>
    <x v="29"/>
    <s v="Imphal East"/>
    <s v="INR"/>
    <n v="4280"/>
    <d v="2016-12-27T07:16:12"/>
    <d v="2016-11-29T09:00:00"/>
    <d v="2016-12-27T23:46:03"/>
    <n v="140"/>
    <n v="5"/>
    <s v=""/>
    <s v="female"/>
    <s v="monthly"/>
    <d v="2016-12-27T00:00:00"/>
    <x v="0"/>
    <s v="low"/>
  </r>
  <r>
    <n v="1211392"/>
    <n v="5000"/>
    <n v="5000"/>
    <s v="Bookstore"/>
    <x v="3"/>
    <s v="to buy bond paper, geometry sets, pencils, pencil boxes, scissors, poster board, erasers, markers, etc., for his stationary store, since the beginning of classes is approaching."/>
    <x v="7"/>
    <s v="Ciudad Barrios"/>
    <s v="USD"/>
    <n v="1990"/>
    <d v="2016-12-27T21:07:34"/>
    <d v="2016-11-30T09:00:00"/>
    <d v="2016-12-29T17:03:53"/>
    <n v="150"/>
    <n v="12"/>
    <s v=""/>
    <s v="male"/>
    <s v="monthly"/>
    <d v="2016-12-27T00:00:00"/>
    <x v="0"/>
    <s v="low"/>
  </r>
  <r>
    <n v="1211297"/>
    <n v="4500"/>
    <n v="4500"/>
    <s v="Grocery Store"/>
    <x v="1"/>
    <s v="to buy sugar, rice, beans, oil, lard, soups, eggs, plantains, soft drinks, and juices."/>
    <x v="24"/>
    <s v="Peña Blanca"/>
    <s v="HNL"/>
    <n v="1180"/>
    <d v="2016-12-27T17:51:42"/>
    <d v="2016-12-21T09:00:00"/>
    <d v="2017-01-30T01:45:13"/>
    <n v="170"/>
    <n v="18"/>
    <s v="#Woman Owned Biz, user_favorite, user_favorite"/>
    <s v="female"/>
    <s v="monthly"/>
    <d v="2016-12-27T00:00:00"/>
    <x v="0"/>
    <s v="low"/>
  </r>
  <r>
    <n v="1211184"/>
    <n v="6000"/>
    <n v="6000"/>
    <s v="Food Market"/>
    <x v="1"/>
    <s v="buy bags of rice, cans of oil and sweet beverages for resale."/>
    <x v="45"/>
    <s v="IDJWI"/>
    <s v="USD"/>
    <n v="4020"/>
    <d v="2016-12-27T13:59:00"/>
    <d v="2016-12-20T09:00:00"/>
    <d v="2017-01-21T20:52:00"/>
    <n v="80"/>
    <n v="24"/>
    <s v="user_favorite, #Schooling, user_favorite, user_favorite"/>
    <s v="male, female"/>
    <s v="monthly"/>
    <d v="2016-12-27T00:00:00"/>
    <x v="0"/>
    <s v="low"/>
  </r>
  <r>
    <n v="1210769"/>
    <n v="5250"/>
    <n v="5250"/>
    <s v="Personal Housing Expenses"/>
    <x v="4"/>
    <s v="to build a clean water sources facility at their home to improve access to water sources for their family."/>
    <x v="30"/>
    <s v="Tangerang"/>
    <s v="IDR"/>
    <n v="4060"/>
    <d v="2016-12-27T02:39:50"/>
    <d v="2016-11-30T09:00:00"/>
    <d v="2016-12-29T18:46:37"/>
    <n v="370"/>
    <n v="19"/>
    <s v="#Elderly, #Health and Sanitation, #Eco-friendly, #Repeat Borrower, #Widowed, user_favorite"/>
    <s v="female"/>
    <s v="irregular"/>
    <d v="2016-12-27T00:00:00"/>
    <x v="0"/>
    <s v="low"/>
  </r>
  <r>
    <n v="1211033"/>
    <n v="11500"/>
    <n v="11500"/>
    <s v="Higher education costs"/>
    <x v="5"/>
    <s v="to pay for her university tuition fees for a bachelor's degree in Marketing."/>
    <x v="16"/>
    <s v="Ajloun"/>
    <s v="JOD"/>
    <n v="1850"/>
    <d v="2016-12-27T10:15:15"/>
    <d v="2016-12-22T09:00:00"/>
    <d v="2016-12-28T18:54:59"/>
    <n v="210"/>
    <n v="43"/>
    <s v="#Schooling"/>
    <s v="female"/>
    <s v="monthly"/>
    <d v="2016-12-27T00:00:00"/>
    <x v="0"/>
    <s v="low"/>
  </r>
  <r>
    <n v="1211119"/>
    <n v="6250"/>
    <n v="19750"/>
    <s v="Grocery Store"/>
    <x v="1"/>
    <s v="to buy products and goods for the grocery store."/>
    <x v="23"/>
    <s v="Khanyounis, Gaza Strip"/>
    <s v="USD"/>
    <n v="800"/>
    <d v="2016-12-27T11:42:25"/>
    <d v="2016-12-21T09:00:00"/>
    <m/>
    <n v="270"/>
    <n v="17"/>
    <s v="#Refugee, user_favorite"/>
    <s v="male"/>
    <s v="monthly"/>
    <d v="2016-12-27T00:00:00"/>
    <x v="1"/>
    <s v="low"/>
  </r>
  <r>
    <n v="1211533"/>
    <n v="6750"/>
    <n v="6750"/>
    <s v="Primary/secondary school costs"/>
    <x v="5"/>
    <s v="to purchase books, school supplies, and pay school fees for her children."/>
    <x v="17"/>
    <s v="Thanh Hoa City"/>
    <s v="VND"/>
    <n v="1210"/>
    <d v="2016-12-28T02:52:54"/>
    <d v="2016-12-17T09:00:00"/>
    <d v="2016-12-28T15:06:44"/>
    <n v="140"/>
    <n v="17"/>
    <s v="#Parent, #Schooling"/>
    <s v="female"/>
    <s v="monthly"/>
    <d v="2016-12-28T00:00:00"/>
    <x v="0"/>
    <s v="low"/>
  </r>
  <r>
    <n v="1211656"/>
    <n v="7750"/>
    <n v="7750"/>
    <s v="Agriculture"/>
    <x v="0"/>
    <s v="to buy mineral fertilizers and to pay for her son's wedding."/>
    <x v="2"/>
    <s v="Shahrituz"/>
    <s v="TJS"/>
    <n v="630"/>
    <d v="2016-12-28T08:56:25"/>
    <d v="2016-12-20T09:00:00"/>
    <d v="2017-01-29T23:14:30"/>
    <n v="140"/>
    <n v="31"/>
    <s v="#Vegan, #Woman Owned Biz"/>
    <s v="female"/>
    <s v="monthly"/>
    <d v="2016-12-28T00:00:00"/>
    <x v="0"/>
    <s v="low"/>
  </r>
  <r>
    <n v="1211626"/>
    <n v="3750"/>
    <n v="3750"/>
    <s v="Embroidery"/>
    <x v="11"/>
    <s v="to buy more raw materials for Aratari work and sell the items in the local market."/>
    <x v="29"/>
    <s v="Jaipur"/>
    <s v="INR"/>
    <n v="4280"/>
    <d v="2016-12-28T07:51:33"/>
    <d v="2016-12-16T09:00:00"/>
    <d v="2017-01-14T16:12:07"/>
    <n v="140"/>
    <n v="13"/>
    <s v="user_favorite"/>
    <s v="female"/>
    <s v="monthly"/>
    <d v="2016-12-28T00:00:00"/>
    <x v="0"/>
    <s v="low"/>
  </r>
  <r>
    <n v="1211628"/>
    <n v="29750"/>
    <n v="29750"/>
    <s v="Retail"/>
    <x v="3"/>
    <s v="to purchase old tractors to repair and resell."/>
    <x v="33"/>
    <s v="Kvakhchiri"/>
    <s v="GEL"/>
    <n v="1810"/>
    <d v="2016-12-28T07:53:54"/>
    <d v="2016-11-29T09:00:00"/>
    <d v="2017-01-21T11:49:47"/>
    <n v="390"/>
    <n v="100"/>
    <s v="#Eco-friendly, #Repair Renew Replace, user_favorite, user_favorite, user_favorite, user_favorite, user_favorite, user_favorite, user_favorite"/>
    <s v="male"/>
    <s v="monthly"/>
    <d v="2016-12-28T00:00:00"/>
    <x v="0"/>
    <s v="high"/>
  </r>
  <r>
    <n v="1212182"/>
    <n v="8500"/>
    <n v="8500"/>
    <s v="Sewing"/>
    <x v="2"/>
    <s v="to buy fabric and a sewing machine to increase production."/>
    <x v="18"/>
    <s v="Sincelejo"/>
    <s v="COP"/>
    <n v="1770"/>
    <d v="2016-12-28T21:34:00"/>
    <d v="2016-11-30T09:00:00"/>
    <d v="2017-01-01T14:20:41"/>
    <n v="210"/>
    <n v="32"/>
    <s v="#Fabrics, #Biz Durable Asset, #Woman Owned Biz, #Repeat Borrower, user_favorite"/>
    <s v="female"/>
    <s v="bullet"/>
    <d v="2016-12-28T00:00:00"/>
    <x v="0"/>
    <s v="low"/>
  </r>
  <r>
    <n v="1212247"/>
    <n v="1750"/>
    <n v="1750"/>
    <s v="General Store"/>
    <x v="3"/>
    <s v="to buy products to stock up, such as snacks, drinks, and other daily consumer products."/>
    <x v="18"/>
    <s v="Montelíbano"/>
    <s v="COP"/>
    <n v="1770"/>
    <d v="2016-12-28T22:40:09"/>
    <d v="2016-11-30T09:00:00"/>
    <d v="2016-12-31T16:59:24"/>
    <n v="150"/>
    <n v="7"/>
    <s v="user_favorite"/>
    <s v="male"/>
    <s v="bullet"/>
    <d v="2016-12-28T00:00:00"/>
    <x v="0"/>
    <s v="low"/>
  </r>
  <r>
    <n v="1212132"/>
    <n v="3500"/>
    <n v="3500"/>
    <s v="Bakery"/>
    <x v="1"/>
    <s v="to buy supplies to prepare all his baked products. "/>
    <x v="18"/>
    <s v="Sincelejo"/>
    <s v="COP"/>
    <n v="1770"/>
    <d v="2016-12-28T20:46:12"/>
    <d v="2016-11-29T09:00:00"/>
    <d v="2016-12-29T23:09:07"/>
    <n v="150"/>
    <n v="14"/>
    <s v="user_favorite"/>
    <s v="female"/>
    <s v="bullet"/>
    <d v="2016-12-28T00:00:00"/>
    <x v="0"/>
    <s v="low"/>
  </r>
  <r>
    <n v="1212128"/>
    <n v="4000"/>
    <n v="4000"/>
    <s v="Food Production/Sales"/>
    <x v="1"/>
    <s v="to buy corn, cottage cheese, pork crackling, beans, oil, cabbage and other supplies for making and selling pupusas."/>
    <x v="7"/>
    <s v="Ciudad Barrios"/>
    <s v="USD"/>
    <n v="1990"/>
    <d v="2016-12-28T20:42:38"/>
    <d v="2016-12-08T09:00:00"/>
    <d v="2016-12-29T19:18:51"/>
    <n v="140"/>
    <n v="9"/>
    <s v="#Parent, #Woman Owned Biz, #Repeat Borrower"/>
    <s v="female"/>
    <s v="monthly"/>
    <d v="2016-12-28T00:00:00"/>
    <x v="0"/>
    <s v="low"/>
  </r>
  <r>
    <n v="1211589"/>
    <n v="6000"/>
    <n v="6000"/>
    <s v="Livestock"/>
    <x v="0"/>
    <s v="to buy additional goats"/>
    <x v="59"/>
    <s v="Magway"/>
    <s v="MMK"/>
    <n v="4160"/>
    <d v="2016-12-28T04:43:53"/>
    <d v="2016-12-16T09:00:00"/>
    <d v="2016-12-28T18:39:06"/>
    <n v="140"/>
    <n v="15"/>
    <s v="#Animals"/>
    <s v="male, female, male, female"/>
    <s v="bullet"/>
    <d v="2016-12-28T00:00:00"/>
    <x v="0"/>
    <s v="low"/>
  </r>
  <r>
    <n v="1211830"/>
    <n v="6500"/>
    <n v="20750"/>
    <s v="Livestock"/>
    <x v="0"/>
    <s v="to buy two calves, ten piglets, and forage to resist winter's harshness."/>
    <x v="25"/>
    <s v="Spitak town"/>
    <s v="AMD"/>
    <n v="1690"/>
    <d v="2016-12-28T11:07:08"/>
    <d v="2016-12-27T09:00:00"/>
    <m/>
    <n v="260"/>
    <n v="18"/>
    <s v="volunteer_pick, #Animals, user_favorite"/>
    <s v="male"/>
    <s v="monthly"/>
    <d v="2016-12-28T00:00:00"/>
    <x v="1"/>
    <s v="low"/>
  </r>
  <r>
    <n v="1212308"/>
    <n v="5000"/>
    <n v="5000"/>
    <s v="Property"/>
    <x v="4"/>
    <s v="to buy lamps and fans and to paint her house for renting."/>
    <x v="4"/>
    <s v="Siem Reap"/>
    <s v="USD"/>
    <n v="4990"/>
    <d v="2016-12-29T03:14:29"/>
    <d v="2016-12-28T09:00:00"/>
    <d v="2016-12-31T23:15:21"/>
    <n v="140"/>
    <n v="14"/>
    <s v="#Parent, #Schooling, user_favorite"/>
    <s v="female"/>
    <s v="monthly"/>
    <d v="2016-12-29T00:00:00"/>
    <x v="0"/>
    <s v="low"/>
  </r>
  <r>
    <n v="1212645"/>
    <n v="1250"/>
    <n v="1250"/>
    <s v="Flowers"/>
    <x v="0"/>
    <s v="to buy fertilizer and build a fence for her flower garden "/>
    <x v="0"/>
    <s v="Oroquieta- Oroquieta City"/>
    <s v="PHP"/>
    <n v="1260"/>
    <d v="2016-12-29T10:01:49"/>
    <d v="2016-12-09T09:00:00"/>
    <d v="2016-12-29T18:35:11"/>
    <n v="70"/>
    <n v="1"/>
    <s v=""/>
    <s v="female"/>
    <s v="monthly"/>
    <d v="2016-12-29T00:00:00"/>
    <x v="0"/>
    <s v="low"/>
  </r>
  <r>
    <n v="1213273"/>
    <n v="10000"/>
    <n v="10000"/>
    <s v="Beauty Salon"/>
    <x v="2"/>
    <s v="to purchase nail polish, paints, a dryer, combs, and other useful products for her beauty salon."/>
    <x v="7"/>
    <s v="Ciudad El Triunfo"/>
    <s v="USD"/>
    <n v="1990"/>
    <d v="2016-12-29T23:27:40"/>
    <d v="2016-12-19T09:00:00"/>
    <d v="2016-12-31T18:51:37"/>
    <n v="140"/>
    <n v="18"/>
    <s v="#Parent, #Single Parent, user_favorite"/>
    <s v="female"/>
    <s v="monthly"/>
    <d v="2016-12-29T00:00:00"/>
    <x v="0"/>
    <s v="low"/>
  </r>
  <r>
    <n v="1212992"/>
    <n v="16000"/>
    <n v="16000"/>
    <s v="Grocery Store"/>
    <x v="1"/>
    <s v="to buy sugar, oil, beans, cereals and eggs."/>
    <x v="34"/>
    <s v="Suchitepéquez"/>
    <s v="GTQ"/>
    <n v="2460"/>
    <d v="2016-12-29T16:38:43"/>
    <d v="2016-12-20T09:00:00"/>
    <d v="2017-01-28T14:41:53"/>
    <n v="140"/>
    <n v="58"/>
    <s v="#Single, #Woman Owned Biz"/>
    <s v="female, female, female, female"/>
    <s v="monthly"/>
    <d v="2016-12-29T00:00:00"/>
    <x v="0"/>
    <s v="high"/>
  </r>
  <r>
    <n v="1212835"/>
    <n v="2750"/>
    <n v="2750"/>
    <s v="Poultry"/>
    <x v="0"/>
    <s v="to purchase one hundred chicks, feed, and herbicides."/>
    <x v="66"/>
    <s v="Antsirabe"/>
    <s v="MGA"/>
    <n v="3590"/>
    <d v="2016-12-29T12:48:27"/>
    <d v="2016-11-30T09:00:00"/>
    <d v="2016-12-30T17:09:58"/>
    <n v="130"/>
    <n v="11"/>
    <s v="#Woman Owned Biz, #Elderly, #Animals"/>
    <s v="female"/>
    <s v="monthly"/>
    <d v="2016-12-29T00:00:00"/>
    <x v="0"/>
    <s v="low"/>
  </r>
  <r>
    <n v="1212708"/>
    <n v="3250"/>
    <n v="3250"/>
    <s v="Mobile Phones"/>
    <x v="3"/>
    <s v="to increase his stock of telephones and headphones."/>
    <x v="39"/>
    <s v="Bon Repos"/>
    <s v="HTG"/>
    <n v="4420"/>
    <d v="2016-12-29T10:43:17"/>
    <d v="2016-12-09T09:00:00"/>
    <d v="2016-12-31T15:05:20"/>
    <n v="80"/>
    <n v="12"/>
    <s v=""/>
    <s v="male"/>
    <s v="monthly"/>
    <d v="2016-12-29T00:00:00"/>
    <x v="0"/>
    <s v="low"/>
  </r>
  <r>
    <n v="1213274"/>
    <n v="11750"/>
    <n v="11750"/>
    <s v="Blacksmith"/>
    <x v="12"/>
    <s v="to purchase raw materials and supplies for jobs he needs to deliver."/>
    <x v="18"/>
    <s v="Bogotá"/>
    <s v="COP"/>
    <n v="1540"/>
    <d v="2016-12-29T23:30:31"/>
    <d v="2016-11-30T09:00:00"/>
    <d v="2017-01-10T21:53:01"/>
    <n v="210"/>
    <n v="45"/>
    <s v="user_favorite, user_favorite, user_favorite, user_favorite, #Parent, #First Loan"/>
    <s v="male"/>
    <s v="monthly"/>
    <d v="2016-12-29T00:00:00"/>
    <x v="0"/>
    <s v="low"/>
  </r>
  <r>
    <n v="1212713"/>
    <n v="3000"/>
    <n v="3000"/>
    <s v="Personal Housing Expenses"/>
    <x v="4"/>
    <s v="to access basic sanitation facilities by building a toilet at home."/>
    <x v="29"/>
    <s v="Trichy city"/>
    <s v="INR"/>
    <n v="4280"/>
    <d v="2016-12-29T10:50:08"/>
    <d v="2016-12-22T09:00:00"/>
    <d v="2016-12-30T17:20:06"/>
    <n v="190"/>
    <n v="8"/>
    <s v="#Eco-friendly, #Elderly"/>
    <s v="female"/>
    <s v="monthly"/>
    <d v="2016-12-29T00:00:00"/>
    <x v="0"/>
    <s v="low"/>
  </r>
  <r>
    <n v="1212929"/>
    <n v="8000"/>
    <n v="8000"/>
    <s v="Cafe"/>
    <x v="1"/>
    <s v="buy drinks, candies, snacks, cookies, potatoes, dressings, etc. to sell in her business."/>
    <x v="7"/>
    <s v=""/>
    <s v="USD"/>
    <n v="1670"/>
    <d v="2016-12-29T15:21:02"/>
    <d v="2016-12-06T09:00:00"/>
    <d v="2016-12-30T16:49:31"/>
    <n v="170"/>
    <n v="16"/>
    <s v="volunteer_pick, #Repeat Borrower"/>
    <s v="female"/>
    <s v="monthly"/>
    <d v="2016-12-29T00:00:00"/>
    <x v="0"/>
    <s v="low"/>
  </r>
  <r>
    <n v="1213136"/>
    <n v="3750"/>
    <n v="10000"/>
    <s v="Animal Sales"/>
    <x v="0"/>
    <s v="to purchase materials for the modification of a pond, to purchase fingerlings, and to purchase food for them."/>
    <x v="18"/>
    <s v="Taraza"/>
    <s v="COP"/>
    <n v="1770"/>
    <d v="2016-12-29T19:55:22"/>
    <d v="2016-12-01T09:00:00"/>
    <m/>
    <n v="200"/>
    <n v="15"/>
    <s v="#Elderly, user_favorite, user_favorite, #Biz Durable Asset, user_favorite"/>
    <s v="male"/>
    <s v="bullet"/>
    <d v="2016-12-29T00:00:00"/>
    <x v="1"/>
    <s v="low"/>
  </r>
  <r>
    <n v="1213025"/>
    <n v="500"/>
    <n v="500"/>
    <s v="Farming"/>
    <x v="0"/>
    <s v="to pay for farm inputs"/>
    <x v="60"/>
    <s v="Ntcheu"/>
    <s v="MWK"/>
    <n v="3810"/>
    <d v="2016-12-29T17:06:52"/>
    <d v="2016-11-30T09:00:00"/>
    <d v="2016-12-29T22:43:19"/>
    <n v="100"/>
    <n v="2"/>
    <s v=""/>
    <s v="female"/>
    <s v="monthly"/>
    <d v="2016-12-29T00:00:00"/>
    <x v="0"/>
    <s v="low"/>
  </r>
  <r>
    <n v="1212436"/>
    <n v="3000"/>
    <n v="3000"/>
    <s v="Tailoring"/>
    <x v="2"/>
    <s v="to buy a sewing machine for her tailoring purposes."/>
    <x v="3"/>
    <s v="Rawalpindi"/>
    <s v="PKR"/>
    <n v="2470"/>
    <d v="2016-12-29T07:25:45"/>
    <d v="2016-12-07T09:00:00"/>
    <d v="2017-01-28T15:12:11"/>
    <n v="140"/>
    <n v="10"/>
    <s v="#Fabrics, #Biz Durable Asset, #Woman Owned Biz"/>
    <s v="female"/>
    <s v="monthly"/>
    <d v="2016-12-29T00:00:00"/>
    <x v="0"/>
    <s v="low"/>
  </r>
  <r>
    <n v="1212461"/>
    <n v="3000"/>
    <n v="3000"/>
    <s v="Tailoring"/>
    <x v="2"/>
    <s v="to buy a new sewing machine and fabric clothes for her tailoring business."/>
    <x v="3"/>
    <s v="Rawalpindi"/>
    <s v="PKR"/>
    <n v="2470"/>
    <d v="2016-12-29T07:44:50"/>
    <d v="2016-12-07T09:00:00"/>
    <d v="2017-01-02T02:16:32"/>
    <n v="140"/>
    <n v="8"/>
    <s v="#Fabrics, #Biz Durable Asset, #Woman Owned Biz"/>
    <s v="female"/>
    <s v="monthly"/>
    <d v="2016-12-29T00:00:00"/>
    <x v="0"/>
    <s v="low"/>
  </r>
  <r>
    <n v="1213271"/>
    <n v="3750"/>
    <n v="3750"/>
    <s v="Property"/>
    <x v="4"/>
    <s v="to pay for the expenses of this repair: pipes, adhesive, cement, tiles, and labor costs."/>
    <x v="18"/>
    <s v="Madrid/Cundinamarca"/>
    <s v="COP"/>
    <n v="1540"/>
    <d v="2016-12-29T23:24:20"/>
    <d v="2016-12-30T09:00:00"/>
    <d v="2017-01-01T17:20:04"/>
    <n v="140"/>
    <n v="9"/>
    <s v=""/>
    <s v="female"/>
    <s v="monthly"/>
    <d v="2016-12-29T00:00:00"/>
    <x v="0"/>
    <s v="low"/>
  </r>
  <r>
    <n v="1213022"/>
    <n v="4000"/>
    <n v="4000"/>
    <s v="Food Market"/>
    <x v="1"/>
    <s v="to buy more red oil, pepper, vita, and salt to sell"/>
    <x v="6"/>
    <s v="New Kru"/>
    <s v="LRD"/>
    <n v="1820"/>
    <d v="2016-12-29T17:05:52"/>
    <d v="2016-12-16T09:00:00"/>
    <d v="2017-01-08T18:37:50"/>
    <n v="110"/>
    <n v="13"/>
    <s v="#Parent, #Woman Owned Biz, user_favorite"/>
    <s v="female"/>
    <s v="irregular"/>
    <d v="2016-12-29T00:00:00"/>
    <x v="0"/>
    <s v="low"/>
  </r>
  <r>
    <n v="1213319"/>
    <n v="8000"/>
    <n v="20000"/>
    <s v="Farming"/>
    <x v="0"/>
    <s v="to purchase fertilizers for his field"/>
    <x v="17"/>
    <s v="Dien Bien"/>
    <s v="VND"/>
    <n v="3420"/>
    <d v="2016-12-30T04:26:45"/>
    <d v="2016-11-30T09:00:00"/>
    <m/>
    <n v="120"/>
    <n v="30"/>
    <s v="#Vegan, #Parent"/>
    <s v="male, female, male, male, female, female, female"/>
    <s v="monthly"/>
    <d v="2016-12-30T00:00:00"/>
    <x v="1"/>
    <s v="low"/>
  </r>
  <r>
    <n v="1213397"/>
    <n v="5500"/>
    <n v="5500"/>
    <s v="Home Products Sales"/>
    <x v="3"/>
    <s v="to buy additional home appliances for her retail business, to meet the high demand during the holiday season and increase her income."/>
    <x v="40"/>
    <s v=""/>
    <s v="LBP"/>
    <n v="1150"/>
    <d v="2016-12-30T07:30:46"/>
    <d v="2016-12-02T09:00:00"/>
    <d v="2016-12-31T08:31:02"/>
    <n v="140"/>
    <n v="12"/>
    <s v="user_favorite"/>
    <s v="female"/>
    <s v="monthly"/>
    <d v="2016-12-30T00:00:00"/>
    <x v="0"/>
    <s v="low"/>
  </r>
  <r>
    <n v="1213316"/>
    <n v="2750"/>
    <n v="2750"/>
    <s v="Personal Housing Expenses"/>
    <x v="4"/>
    <s v="to build a clean water source facility at their home to improve access to water sources for their family."/>
    <x v="30"/>
    <s v="Tangerang"/>
    <s v="IDR"/>
    <n v="4060"/>
    <d v="2016-12-30T04:23:21"/>
    <d v="2016-12-13T09:00:00"/>
    <d v="2016-12-30T17:36:56"/>
    <n v="250"/>
    <n v="10"/>
    <s v="#Eco-friendly, #Health and Sanitation, #Repeat Borrower, user_favorite"/>
    <s v="female"/>
    <s v="irregular"/>
    <d v="2016-12-30T00:00:00"/>
    <x v="0"/>
    <s v="low"/>
  </r>
  <r>
    <n v="1213489"/>
    <n v="500"/>
    <n v="500"/>
    <s v="Farming"/>
    <x v="0"/>
    <s v="to pay for farm inputs."/>
    <x v="60"/>
    <s v="Ntcheu"/>
    <s v="MWK"/>
    <n v="3810"/>
    <d v="2016-12-30T09:56:55"/>
    <d v="2016-11-30T09:00:00"/>
    <d v="2016-12-30T17:34:11"/>
    <n v="100"/>
    <n v="1"/>
    <s v=""/>
    <s v="female"/>
    <s v="monthly"/>
    <d v="2016-12-30T00:00:00"/>
    <x v="0"/>
    <s v="low"/>
  </r>
  <r>
    <n v="1213688"/>
    <n v="6000"/>
    <n v="6000"/>
    <s v="General Store"/>
    <x v="3"/>
    <s v="to buy daily use products to stock her store."/>
    <x v="7"/>
    <s v="El Transito"/>
    <s v="USD"/>
    <n v="1990"/>
    <d v="2016-12-30T16:41:53"/>
    <d v="2016-12-06T09:00:00"/>
    <d v="2017-01-01T16:06:23"/>
    <n v="140"/>
    <n v="14"/>
    <s v="#Woman Owned Biz, #Repeat Borrower, user_favorite, user_favorite, user_favorite"/>
    <s v="female"/>
    <s v="monthly"/>
    <d v="2016-12-30T00:00:00"/>
    <x v="0"/>
    <s v="low"/>
  </r>
  <r>
    <n v="1213429"/>
    <n v="1750"/>
    <n v="1750"/>
    <s v="General Store"/>
    <x v="3"/>
    <s v="to buy grocery items such as snack foods, candies, toiletries, sugar, noodles, cooking oil, food seasoning, canned goods, drinks and rice to sell retail."/>
    <x v="0"/>
    <s v="Balasan, Iloilo"/>
    <s v="PHP"/>
    <n v="1250"/>
    <d v="2016-12-30T08:21:06"/>
    <d v="2016-11-29T09:00:00"/>
    <d v="2016-12-30T18:24:32"/>
    <n v="130"/>
    <n v="5"/>
    <s v="#Parent, #Woman Owned Biz"/>
    <s v="female"/>
    <s v="irregular"/>
    <d v="2016-12-30T00:00:00"/>
    <x v="0"/>
    <s v="low"/>
  </r>
  <r>
    <n v="1213820"/>
    <n v="6750"/>
    <n v="6750"/>
    <s v="Farming"/>
    <x v="0"/>
    <s v="to buy farming supplies to maintain his peas crops."/>
    <x v="34"/>
    <s v="Solola"/>
    <s v="GTQ"/>
    <n v="2460"/>
    <d v="2016-12-30T23:09:29"/>
    <d v="2016-12-20T09:00:00"/>
    <d v="2017-01-03T05:24:37"/>
    <n v="140"/>
    <n v="14"/>
    <s v="#Repeat Borrower"/>
    <s v="male"/>
    <s v="monthly"/>
    <d v="2016-12-30T00:00:00"/>
    <x v="0"/>
    <s v="low"/>
  </r>
  <r>
    <n v="1213408"/>
    <n v="5750"/>
    <n v="5750"/>
    <s v="Tailoring"/>
    <x v="2"/>
    <s v="to buy a Juki sewing machine, some packs of zippers and buttons to enhance her clothes-sewing art and to meet the increasing demand."/>
    <x v="3"/>
    <s v="Lahore"/>
    <s v="PKR"/>
    <n v="2470"/>
    <d v="2016-12-30T07:45:00"/>
    <d v="2016-12-21T09:00:00"/>
    <d v="2017-01-29T17:31:36"/>
    <n v="120"/>
    <n v="11"/>
    <s v="#Fabrics, #Biz Durable Asset, #Parent, #Woman Owned Biz, user_favorite"/>
    <s v="female"/>
    <s v="irregular"/>
    <d v="2016-12-30T00:00:00"/>
    <x v="0"/>
    <s v="low"/>
  </r>
  <r>
    <n v="1213985"/>
    <n v="19000"/>
    <n v="19000"/>
    <s v="Food Stall"/>
    <x v="1"/>
    <s v="to get five bags of cassava."/>
    <x v="45"/>
    <s v="Goma, North Kivu province"/>
    <s v="USD"/>
    <n v="1600"/>
    <d v="2017-01-01T01:48:04"/>
    <d v="2016-12-02T09:00:00"/>
    <d v="2017-01-20T22:53:27"/>
    <n v="50"/>
    <n v="9"/>
    <s v="#Parent"/>
    <s v="female, female, female, female, female, male, female, male, male, female, male, female, female, female, male, female, female, male, female, female"/>
    <s v="irregular"/>
    <d v="2017-01-01T00:00:00"/>
    <x v="0"/>
    <s v="low"/>
  </r>
  <r>
    <n v="1214116"/>
    <n v="3250"/>
    <n v="11750"/>
    <s v="Food Market"/>
    <x v="1"/>
    <s v="Muhammad to buy goods and products for his shop."/>
    <x v="23"/>
    <s v="Gaza City- Gaza Strip"/>
    <s v="USD"/>
    <n v="800"/>
    <d v="2017-01-02T12:02:56"/>
    <d v="2016-12-21T09:00:00"/>
    <m/>
    <n v="270"/>
    <n v="9"/>
    <s v="#Parent"/>
    <s v="male"/>
    <s v="monthly"/>
    <d v="2017-01-02T00:00:00"/>
    <x v="1"/>
    <s v="low"/>
  </r>
  <r>
    <n v="1214149"/>
    <n v="3000"/>
    <n v="3000"/>
    <s v="Farming"/>
    <x v="0"/>
    <s v="to buy organic manure."/>
    <x v="13"/>
    <s v="Ibanda"/>
    <s v="UGX"/>
    <n v="2220"/>
    <d v="2017-01-02T15:32:36"/>
    <d v="2016-12-12T09:00:00"/>
    <d v="2017-01-02T17:52:38"/>
    <n v="120"/>
    <n v="9"/>
    <s v="#Eco-friendly, #Woman Owned Biz"/>
    <s v="female"/>
    <s v="monthly"/>
    <d v="2017-01-02T00:00:00"/>
    <x v="0"/>
    <s v="low"/>
  </r>
  <r>
    <n v="1214424"/>
    <n v="8000"/>
    <n v="8000"/>
    <s v="Farming"/>
    <x v="0"/>
    <s v="to purchase two solar lights, and cost-efficient hybrid seed and fertilizer for maize cultivation."/>
    <x v="1"/>
    <s v="Webuye"/>
    <s v="KES"/>
    <n v="2020"/>
    <d v="2017-01-03T10:32:22"/>
    <d v="2017-02-01T09:00:00"/>
    <d v="2017-01-03T20:50:12"/>
    <n v="110"/>
    <n v="23"/>
    <s v="#Sustainable Ag, #Eco-friendly, #Parent, #Schooling, #Technology, user_favorite"/>
    <s v="female, female, male, male, female, female, male, female, female, male, male"/>
    <s v="bullet"/>
    <d v="2017-01-03T00:00:00"/>
    <x v="0"/>
    <s v="low"/>
  </r>
  <r>
    <n v="1214246"/>
    <n v="2250"/>
    <n v="2250"/>
    <s v="General Store"/>
    <x v="3"/>
    <s v="to buy grocery items such as snack food, drinks, toiletries, noodles, canned goods, food seasonings, powdered drinks and food ingredients."/>
    <x v="0"/>
    <s v="Sara, Iloilo"/>
    <s v="PHP"/>
    <n v="1250"/>
    <d v="2017-01-03T07:43:22"/>
    <d v="2016-12-02T09:00:00"/>
    <d v="2017-01-31T01:51:39"/>
    <n v="80"/>
    <n v="1"/>
    <s v=""/>
    <s v="male"/>
    <s v="irregular"/>
    <d v="2017-01-03T00:00:00"/>
    <x v="0"/>
    <s v="low"/>
  </r>
  <r>
    <n v="1214239"/>
    <n v="3500"/>
    <n v="3500"/>
    <s v="Embroidery"/>
    <x v="11"/>
    <s v="to buy embroidery raw material such as fabric, thread, and pearls for her embroidery business."/>
    <x v="3"/>
    <s v="Multan"/>
    <s v="PKR"/>
    <n v="2470"/>
    <d v="2017-01-03T07:32:44"/>
    <d v="2016-12-22T09:00:00"/>
    <d v="2017-01-10T09:25:36"/>
    <n v="150"/>
    <n v="11"/>
    <s v="#Fabrics, #Parent, #Woman Owned Biz"/>
    <s v="female"/>
    <s v="monthly"/>
    <d v="2017-01-03T00:00:00"/>
    <x v="0"/>
    <s v="low"/>
  </r>
  <r>
    <n v="1214812"/>
    <n v="1500"/>
    <n v="1500"/>
    <s v="Beauty Salon"/>
    <x v="2"/>
    <s v="to buy beauty products for salon use."/>
    <x v="1"/>
    <s v="Nakuru"/>
    <s v="KES"/>
    <n v="1380"/>
    <d v="2017-01-04T06:46:06"/>
    <d v="2016-12-23T09:00:00"/>
    <d v="2017-01-04T13:20:04"/>
    <n v="80"/>
    <n v="5"/>
    <s v="#Parent, #Woman Owned Biz, #First Loan"/>
    <s v="female"/>
    <s v="monthly"/>
    <d v="2017-01-04T00:00:00"/>
    <x v="0"/>
    <s v="low"/>
  </r>
  <r>
    <n v="1214651"/>
    <n v="9000"/>
    <n v="9000"/>
    <s v="Primary/secondary school costs"/>
    <x v="5"/>
    <s v="to purchase books and school supplies and to pay school fees for her children."/>
    <x v="17"/>
    <s v="Thanh Hoá"/>
    <s v="VND"/>
    <n v="1210"/>
    <d v="2017-01-04T02:11:16"/>
    <d v="2016-12-24T09:00:00"/>
    <d v="2017-01-04T08:19:12"/>
    <n v="170"/>
    <n v="21"/>
    <s v="#Parent, #Schooling, user_favorite"/>
    <s v="female"/>
    <s v="monthly"/>
    <d v="2017-01-04T00:00:00"/>
    <x v="0"/>
    <s v="low"/>
  </r>
  <r>
    <n v="1214798"/>
    <n v="5000"/>
    <n v="5000"/>
    <s v="Retail"/>
    <x v="3"/>
    <s v="to buy more stock of perfumes, wallets, shoes and other items. "/>
    <x v="1"/>
    <s v="Voi"/>
    <s v="KES"/>
    <n v="1380"/>
    <d v="2017-01-04T06:34:42"/>
    <d v="2016-12-23T09:00:00"/>
    <d v="2017-02-03T03:17:27"/>
    <n v="140"/>
    <n v="12"/>
    <s v="#Parent, #Repeat Borrower, user_favorite"/>
    <s v="male"/>
    <s v="monthly"/>
    <d v="2017-01-04T00:00:00"/>
    <x v="0"/>
    <s v="low"/>
  </r>
  <r>
    <n v="1215046"/>
    <n v="2250"/>
    <n v="2250"/>
    <s v="General Store"/>
    <x v="3"/>
    <s v="to buy items to sell like canned goods, eggs, home care products and other groceries."/>
    <x v="0"/>
    <s v="Catarman, Northern Samar"/>
    <s v="PHP"/>
    <n v="1450"/>
    <d v="2017-01-04T09:04:53"/>
    <d v="2016-12-09T09:00:00"/>
    <d v="2017-01-04T22:10:55"/>
    <n v="80"/>
    <n v="1"/>
    <s v="user_favorite, #Parent, #Woman Owned Biz"/>
    <s v="female"/>
    <s v="irregular"/>
    <d v="2017-01-04T00:00:00"/>
    <x v="0"/>
    <s v="low"/>
  </r>
  <r>
    <n v="1215502"/>
    <n v="7750"/>
    <n v="7750"/>
    <s v="Personal Housing Expenses"/>
    <x v="4"/>
    <s v="to buy a toilet, pipes, sink, shower, cement, roofing, lumber and tiles."/>
    <x v="10"/>
    <s v="Rivas"/>
    <s v="USD"/>
    <n v="1760"/>
    <d v="2017-01-05T00:39:43"/>
    <d v="2016-12-15T09:00:00"/>
    <d v="2017-01-05T22:24:06"/>
    <n v="200"/>
    <n v="15"/>
    <s v="#Elderly, #Repeat Borrower, #Eco-friendly, #Health and Sanitation, #Repair Renew Replace, user_favorite, user_favorite"/>
    <s v="female"/>
    <s v="monthly"/>
    <d v="2017-01-04T00:00:00"/>
    <x v="0"/>
    <s v="low"/>
  </r>
  <r>
    <n v="1214758"/>
    <n v="5750"/>
    <n v="5750"/>
    <s v="Education provider"/>
    <x v="5"/>
    <s v="to purchase computer systems for her students."/>
    <x v="3"/>
    <s v="Lahore"/>
    <s v="PKR"/>
    <n v="2450"/>
    <d v="2017-01-04T05:17:38"/>
    <d v="2016-12-05T09:00:00"/>
    <d v="2017-01-04T11:00:23"/>
    <n v="140"/>
    <n v="12"/>
    <s v="#Schooling, #Technology, user_favorite"/>
    <s v="female"/>
    <s v="monthly"/>
    <d v="2017-01-04T00:00:00"/>
    <x v="0"/>
    <s v="low"/>
  </r>
  <r>
    <n v="1215438"/>
    <n v="17250"/>
    <n v="17250"/>
    <s v="Personal Housing Expenses"/>
    <x v="4"/>
    <s v="to buy stones, cement, sand, iron, and other materials."/>
    <x v="10"/>
    <s v="Matagalpa"/>
    <s v="USD"/>
    <n v="1760"/>
    <d v="2017-01-04T19:21:56"/>
    <d v="2016-12-10T09:00:00"/>
    <d v="2017-01-06T21:37:52"/>
    <n v="200"/>
    <n v="28"/>
    <s v="#Parent, #Eco-friendly, #Health and Sanitation, #Repair Renew Replace, user_favorite, user_favorite"/>
    <s v="female"/>
    <s v="monthly"/>
    <d v="2017-01-04T00:00:00"/>
    <x v="0"/>
    <s v="low"/>
  </r>
  <r>
    <n v="1215219"/>
    <n v="1000"/>
    <n v="4500"/>
    <s v="Farming"/>
    <x v="0"/>
    <s v="to purchase a solar light, and gain access to cost-efficient hybrid seeds and fertilizer for maize cultivation."/>
    <x v="1"/>
    <s v="Matete"/>
    <s v="KES"/>
    <n v="2020"/>
    <d v="2017-01-04T12:38:49"/>
    <d v="2017-02-01T09:00:00"/>
    <m/>
    <n v="110"/>
    <n v="3"/>
    <s v="#Sustainable Ag, #Eco-friendly, #Elderly, #Technology, #Repeat Borrower, #Repair Renew Replace, #Vegan"/>
    <s v="male, female, male, male, female, female, male, female"/>
    <s v="bullet"/>
    <d v="2017-01-04T00:00:00"/>
    <x v="1"/>
    <s v="low"/>
  </r>
  <r>
    <n v="1215044"/>
    <n v="4500"/>
    <n v="4500"/>
    <s v="Primary/secondary school costs"/>
    <x v="5"/>
    <s v="to purchase book and school supplies and to pay school fee for her children."/>
    <x v="17"/>
    <s v="01 Minh Khôi"/>
    <s v="VND"/>
    <n v="1210"/>
    <d v="2017-01-04T09:02:33"/>
    <d v="2016-12-16T09:00:00"/>
    <d v="2017-01-04T23:34:46"/>
    <n v="170"/>
    <n v="11"/>
    <s v="#Parent, #Schooling"/>
    <s v="female"/>
    <s v="monthly"/>
    <d v="2017-01-04T00:00:00"/>
    <x v="0"/>
    <s v="low"/>
  </r>
  <r>
    <n v="1215227"/>
    <n v="5750"/>
    <n v="5750"/>
    <s v="Farming"/>
    <x v="0"/>
    <s v="to purchase a solar light and gain access to cost efficient hybrid seeds and fertilizer for maize cultivation._x0009__x0009__x0009__x0009__x0009__x0009__x0009_"/>
    <x v="1"/>
    <s v="Kimilili"/>
    <s v="KES"/>
    <n v="2020"/>
    <d v="2017-01-04T12:49:11"/>
    <d v="2017-02-01T09:00:00"/>
    <d v="2017-01-13T07:08:25"/>
    <n v="110"/>
    <n v="22"/>
    <s v="#Sustainable Ag, #Eco-friendly, #Elderly, #Technology"/>
    <s v="male, female, female, female, female, male, female, female, male"/>
    <s v="bullet"/>
    <d v="2017-01-04T00:00:00"/>
    <x v="0"/>
    <s v="low"/>
  </r>
  <r>
    <n v="1214796"/>
    <n v="2500"/>
    <n v="2500"/>
    <s v="General Store"/>
    <x v="3"/>
    <s v="to buy soft drinks, spices, rice and sugar. "/>
    <x v="0"/>
    <s v="Limbauan, San Pablo, Isabela"/>
    <s v="PHP"/>
    <n v="1230"/>
    <d v="2017-01-04T06:33:12"/>
    <d v="2016-12-09T09:00:00"/>
    <d v="2017-01-04T14:58:25"/>
    <n v="70"/>
    <n v="1"/>
    <s v=""/>
    <s v="female"/>
    <s v="irregular"/>
    <d v="2017-01-04T00:00:00"/>
    <x v="0"/>
    <s v="low"/>
  </r>
  <r>
    <n v="1214663"/>
    <n v="3250"/>
    <n v="3250"/>
    <s v="General Store"/>
    <x v="3"/>
    <s v="to purchase more stocks of groceries to sell."/>
    <x v="0"/>
    <s v="Himamaylan, Negros Occidental"/>
    <s v="PHP"/>
    <n v="1450"/>
    <d v="2017-01-04T02:44:15"/>
    <d v="2016-12-09T09:00:00"/>
    <d v="2017-01-04T03:25:18"/>
    <n v="80"/>
    <n v="8"/>
    <s v=""/>
    <s v="female"/>
    <s v="irregular"/>
    <d v="2017-01-04T00:00:00"/>
    <x v="0"/>
    <s v="low"/>
  </r>
  <r>
    <n v="1215476"/>
    <n v="4000"/>
    <n v="4000"/>
    <s v="Clothing Sales"/>
    <x v="7"/>
    <s v="to buy more men's and women's clothing to continue selling."/>
    <x v="7"/>
    <s v="La Unión"/>
    <s v="USD"/>
    <n v="1990"/>
    <d v="2017-01-04T22:57:33"/>
    <d v="2016-12-30T09:00:00"/>
    <d v="2017-01-05T11:57:20"/>
    <n v="150"/>
    <n v="9"/>
    <s v="#Parent, #Single Parent, user_favorite"/>
    <s v="female"/>
    <s v="monthly"/>
    <d v="2017-01-04T00:00:00"/>
    <x v="0"/>
    <s v="low"/>
  </r>
  <r>
    <n v="1214773"/>
    <n v="6750"/>
    <n v="6750"/>
    <s v="Primary/secondary school costs"/>
    <x v="5"/>
    <s v="to purchase books and school supplies, and pay school fees for her children."/>
    <x v="17"/>
    <s v="01 Công Liêm"/>
    <s v="VND"/>
    <n v="1210"/>
    <d v="2017-01-04T05:48:23"/>
    <d v="2016-12-26T09:00:00"/>
    <d v="2017-01-04T11:43:49"/>
    <n v="140"/>
    <n v="15"/>
    <s v="#Parent, #Schooling, user_favorite"/>
    <s v="female"/>
    <s v="monthly"/>
    <d v="2017-01-04T00:00:00"/>
    <x v="0"/>
    <s v="low"/>
  </r>
  <r>
    <n v="1215477"/>
    <n v="20250"/>
    <n v="20250"/>
    <s v="Farming"/>
    <x v="0"/>
    <s v="to pay for improved seed and tractor rental which will allow these farmers to escape subsistence by farming a larger area with a higher yield."/>
    <x v="8"/>
    <s v="Koidu"/>
    <s v="SLL"/>
    <n v="5040"/>
    <d v="2017-01-04T22:58:18"/>
    <d v="2017-02-01T09:00:00"/>
    <d v="2017-01-10T18:38:18"/>
    <n v="80"/>
    <n v="51"/>
    <s v="user_favorite, #Woman Owned Biz, #Vegan, user_favorite, user_favorite"/>
    <s v="female, female, female, female, female, female, female, female, female, female, female"/>
    <s v="irregular"/>
    <d v="2017-01-04T00:00:00"/>
    <x v="0"/>
    <s v="high"/>
  </r>
  <r>
    <n v="1214850"/>
    <n v="6000"/>
    <n v="6000"/>
    <s v="Farming"/>
    <x v="0"/>
    <s v="to purchase a solar light, as well as hybrid seeds and fertilizer to improve harvests of maize._x0009__x0009__x0009__x0009__x0009__x0009__x0009_"/>
    <x v="1"/>
    <s v="Webuye"/>
    <s v="KES"/>
    <n v="2020"/>
    <d v="2017-01-04T07:18:48"/>
    <d v="2017-02-01T09:00:00"/>
    <d v="2017-01-14T14:23:27"/>
    <n v="110"/>
    <n v="21"/>
    <s v="#Sustainable Ag, #Eco-friendly, #Parent, #Technology, #Repeat Borrower, #Vegan"/>
    <s v="female, male, male, female, male, female, female, female, female, male"/>
    <s v="bullet"/>
    <d v="2017-01-04T00:00:00"/>
    <x v="0"/>
    <s v="low"/>
  </r>
  <r>
    <n v="1215268"/>
    <n v="3500"/>
    <n v="3500"/>
    <s v="Grocery Store"/>
    <x v="1"/>
    <s v="to buy inventory for her store such as sugar, salt, cooking oil, and other groceries."/>
    <x v="9"/>
    <s v="Kasoa"/>
    <s v="GHS"/>
    <n v="2310"/>
    <d v="2017-01-04T13:25:08"/>
    <d v="2016-12-14T09:00:00"/>
    <d v="2017-01-05T13:00:50"/>
    <n v="70"/>
    <n v="13"/>
    <s v="user_favorite"/>
    <s v="female, female"/>
    <s v="irregular"/>
    <d v="2017-01-04T00:00:00"/>
    <x v="0"/>
    <s v="low"/>
  </r>
  <r>
    <n v="1215070"/>
    <n v="1250"/>
    <n v="1250"/>
    <s v="Personal Housing Expenses"/>
    <x v="4"/>
    <s v="to build a sanitary toilet for her family."/>
    <x v="0"/>
    <s v="Pulupandan, Negros Occidental"/>
    <s v="PHP"/>
    <n v="1450"/>
    <d v="2017-01-04T09:26:16"/>
    <d v="2016-12-12T09:00:00"/>
    <d v="2017-01-04T22:48:09"/>
    <n v="130"/>
    <n v="4"/>
    <s v="#Eco-friendly"/>
    <s v="female"/>
    <s v="irregular"/>
    <d v="2017-01-04T00:00:00"/>
    <x v="0"/>
    <s v="low"/>
  </r>
  <r>
    <n v="1215798"/>
    <n v="14500"/>
    <n v="14500"/>
    <s v="Agriculture"/>
    <x v="0"/>
    <s v="to purchase natural fertilizer and the rest of the loan to pay for labor costs."/>
    <x v="4"/>
    <s v="Kampong Cham Province"/>
    <s v="KHR"/>
    <n v="90"/>
    <d v="2017-01-05T09:25:49"/>
    <d v="2016-12-19T09:00:00"/>
    <d v="2017-01-06T13:59:37"/>
    <n v="140"/>
    <n v="22"/>
    <s v="#Job Creator"/>
    <s v="female, female, female"/>
    <s v="monthly"/>
    <d v="2017-01-05T00:00:00"/>
    <x v="0"/>
    <s v="low"/>
  </r>
  <r>
    <n v="1215522"/>
    <n v="8250"/>
    <n v="8250"/>
    <s v="Natural Medicines"/>
    <x v="13"/>
    <s v="to pay for several bottles of Life health supplement products."/>
    <x v="0"/>
    <s v="General Trias, Cavite"/>
    <s v="PHP"/>
    <n v="1440"/>
    <d v="2017-01-05T02:18:29"/>
    <d v="2016-12-06T09:00:00"/>
    <d v="2017-01-05T21:31:40"/>
    <n v="70"/>
    <n v="11"/>
    <s v="#Health and Sanitation, #Repeat Borrower, user_favorite"/>
    <s v="female"/>
    <s v="irregular"/>
    <d v="2017-01-05T00:00:00"/>
    <x v="0"/>
    <s v="low"/>
  </r>
  <r>
    <n v="1215762"/>
    <n v="2250"/>
    <n v="2250"/>
    <s v="General Store"/>
    <x v="3"/>
    <s v="to buy items to sell like canned goods, personal care products, noodles, drinks, spices, shampoo and other snack foods."/>
    <x v="0"/>
    <s v="Quezon, Palawan"/>
    <s v="PHP"/>
    <n v="1450"/>
    <d v="2017-01-05T08:55:58"/>
    <d v="2016-12-15T09:00:00"/>
    <d v="2017-01-06T02:26:48"/>
    <n v="80"/>
    <n v="1"/>
    <s v="#Parent, #Woman Owned Biz, user_favorite"/>
    <s v="female"/>
    <s v="irregular"/>
    <d v="2017-01-05T00:00:00"/>
    <x v="0"/>
    <s v="low"/>
  </r>
  <r>
    <n v="1216025"/>
    <n v="3000"/>
    <n v="6000"/>
    <s v="Farming"/>
    <x v="0"/>
    <s v="to buy cost efficient-maize seeds and fertilizer for the coming harvesting season."/>
    <x v="1"/>
    <s v="Matete"/>
    <s v="KES"/>
    <n v="2020"/>
    <d v="2017-01-05T12:56:28"/>
    <d v="2017-02-01T09:00:00"/>
    <m/>
    <n v="110"/>
    <n v="8"/>
    <s v="#Sustainable Ag, #Eco-friendly, #Elderly, #Technology, user_favorite, user_favorite, #Repeat Borrower, #Vegan"/>
    <s v="female, male, female, male, female, female, female, male, male"/>
    <s v="bullet"/>
    <d v="2017-01-05T00:00:00"/>
    <x v="1"/>
    <s v="low"/>
  </r>
  <r>
    <n v="1215919"/>
    <n v="12500"/>
    <n v="12500"/>
    <s v="Food Stall"/>
    <x v="1"/>
    <s v="to buy goods and tools that are needed for the work and make some adjustments on the stall."/>
    <x v="23"/>
    <s v="Jabalia, Gaza"/>
    <s v="USD"/>
    <n v="800"/>
    <d v="2017-01-05T10:36:45"/>
    <d v="2016-12-27T09:00:00"/>
    <d v="2017-02-05T17:06:54"/>
    <n v="270"/>
    <n v="34"/>
    <s v="#Repeat Borrower, #Biz Durable Asset, #Parent, user_favorite, user_favorite"/>
    <s v="male"/>
    <s v="monthly"/>
    <d v="2017-01-05T00:00:00"/>
    <x v="0"/>
    <s v="low"/>
  </r>
  <r>
    <n v="1215631"/>
    <n v="3000"/>
    <n v="3000"/>
    <s v="General Store"/>
    <x v="3"/>
    <s v="to buy sugar, tea leaves, milk, bread, paraffin, body lotions, detergents, etc. to sell."/>
    <x v="1"/>
    <s v="Machakos"/>
    <s v="KES"/>
    <n v="1330"/>
    <d v="2017-01-05T07:24:18"/>
    <d v="2016-12-06T09:00:00"/>
    <d v="2017-01-22T15:45:14"/>
    <n v="140"/>
    <n v="12"/>
    <s v="#Parent, #Schooling, #First Loan"/>
    <s v="male"/>
    <s v="monthly"/>
    <d v="2017-01-05T00:00:00"/>
    <x v="0"/>
    <s v="low"/>
  </r>
  <r>
    <n v="1216036"/>
    <n v="3000"/>
    <n v="7000"/>
    <s v="Farming"/>
    <x v="0"/>
    <s v="to purchase a solar light, as well as hybrid seeds and fertilizer to improve harvests of maize._x0009__x0009__x0009__x0009__x0009__x0009__x0009_"/>
    <x v="1"/>
    <s v="Webuye"/>
    <s v="KES"/>
    <n v="2020"/>
    <d v="2017-01-05T13:05:48"/>
    <d v="2017-02-01T09:00:00"/>
    <m/>
    <n v="110"/>
    <n v="8"/>
    <s v="#Sustainable Ag, #Eco-friendly, #Parent, #Technology, #Repeat Borrower, #Vegan"/>
    <s v="male, male, female, female, male, female, female, female, female"/>
    <s v="bullet"/>
    <d v="2017-01-05T00:00:00"/>
    <x v="1"/>
    <s v="low"/>
  </r>
  <r>
    <n v="1215915"/>
    <n v="2500"/>
    <n v="2500"/>
    <s v="Used Clothing"/>
    <x v="7"/>
    <s v="to buy more used clothes to sell"/>
    <x v="6"/>
    <s v="Buchanan"/>
    <s v="LRD"/>
    <n v="1820"/>
    <d v="2017-01-05T10:34:37"/>
    <d v="2016-12-12T09:00:00"/>
    <d v="2017-01-09T00:53:21"/>
    <n v="110"/>
    <n v="2"/>
    <s v="#Parent, #Eco-friendly, #Single Parent"/>
    <s v="female"/>
    <s v="irregular"/>
    <d v="2017-01-05T00:00:00"/>
    <x v="0"/>
    <s v="low"/>
  </r>
  <r>
    <n v="1215894"/>
    <n v="2500"/>
    <n v="2500"/>
    <s v="Charcoal Sales"/>
    <x v="3"/>
    <s v="to purchase more bags of coal to sell"/>
    <x v="6"/>
    <s v="Buchanan"/>
    <s v="LRD"/>
    <n v="1820"/>
    <d v="2017-01-05T10:22:55"/>
    <d v="2016-12-15T09:00:00"/>
    <d v="2017-01-11T16:16:04"/>
    <n v="110"/>
    <n v="9"/>
    <s v="#Single Parent, #Single, #Woman Owned Biz, #Parent"/>
    <s v="female"/>
    <s v="irregular"/>
    <d v="2017-01-05T00:00:00"/>
    <x v="0"/>
    <s v="low"/>
  </r>
  <r>
    <n v="1215588"/>
    <n v="3000"/>
    <n v="3000"/>
    <s v="Personal Products Sales"/>
    <x v="3"/>
    <s v="to buy additional stocks of Avon products to sell."/>
    <x v="0"/>
    <s v="Guimaras, Iloilo"/>
    <s v="PHP"/>
    <n v="1450"/>
    <d v="2017-01-05T06:03:04"/>
    <d v="2016-12-12T09:00:00"/>
    <d v="2017-01-05T20:16:01"/>
    <n v="80"/>
    <n v="1"/>
    <s v=""/>
    <s v="female"/>
    <s v="irregular"/>
    <d v="2017-01-05T00:00:00"/>
    <x v="0"/>
    <s v="low"/>
  </r>
  <r>
    <n v="1216325"/>
    <n v="4000"/>
    <n v="4000"/>
    <s v="Higher education costs"/>
    <x v="5"/>
    <s v="to pay for her tuition fee to become a teacher."/>
    <x v="2"/>
    <s v="Spitamen"/>
    <s v="TJS"/>
    <n v="1000"/>
    <d v="2017-01-06T06:33:55"/>
    <d v="2016-12-07T09:00:00"/>
    <d v="2017-01-08T19:43:27"/>
    <n v="200"/>
    <n v="16"/>
    <s v="#Schooling, user_favorite, user_favorite"/>
    <s v="female"/>
    <s v="monthly"/>
    <d v="2017-01-06T00:00:00"/>
    <x v="0"/>
    <s v="low"/>
  </r>
  <r>
    <n v="1216575"/>
    <n v="2000"/>
    <n v="2000"/>
    <s v="Food"/>
    <x v="1"/>
    <s v="to stock more palm oil to sell during this festive season."/>
    <x v="13"/>
    <s v="Kasese"/>
    <s v="UGX"/>
    <n v="1630"/>
    <d v="2017-01-06T10:33:20"/>
    <d v="2016-12-07T09:00:00"/>
    <d v="2017-01-08T13:23:44"/>
    <n v="80"/>
    <n v="6"/>
    <s v="#Woman Owned Biz, #Repeat Borrower"/>
    <s v="female"/>
    <s v="irregular"/>
    <d v="2017-01-06T00:00:00"/>
    <x v="0"/>
    <s v="low"/>
  </r>
  <r>
    <n v="1216548"/>
    <n v="8250"/>
    <n v="8250"/>
    <s v="Livestock"/>
    <x v="0"/>
    <s v="to buy two cows."/>
    <x v="55"/>
    <s v="MOGTEDO"/>
    <s v="XOF"/>
    <n v="1870"/>
    <d v="2017-01-06T09:50:25"/>
    <d v="2016-12-14T09:00:00"/>
    <d v="2017-01-12T07:57:54"/>
    <n v="80"/>
    <n v="20"/>
    <s v="#Animals, user_favorite, user_favorite, user_favorite"/>
    <s v="male"/>
    <s v="irregular"/>
    <d v="2017-01-06T00:00:00"/>
    <x v="0"/>
    <s v="low"/>
  </r>
  <r>
    <n v="1216394"/>
    <n v="3000"/>
    <n v="3000"/>
    <s v="Tailoring"/>
    <x v="2"/>
    <s v="to purchase raw materials, including cloth, colorful threads, needles, buttons, and laces."/>
    <x v="3"/>
    <s v="Gujrat"/>
    <s v="PKR"/>
    <n v="4550"/>
    <d v="2017-01-06T07:37:02"/>
    <d v="2016-12-09T09:00:00"/>
    <d v="2017-02-06T14:32:53"/>
    <n v="140"/>
    <n v="11"/>
    <s v="#Fabrics, #Woman Owned Biz"/>
    <s v="female"/>
    <s v="monthly"/>
    <d v="2017-01-06T00:00:00"/>
    <x v="0"/>
    <s v="low"/>
  </r>
  <r>
    <n v="1216838"/>
    <n v="3000"/>
    <n v="3000"/>
    <s v="Bakery"/>
    <x v="1"/>
    <s v="to buy sugar, flour, leavening, eggs, milk, etc. in order to have at hand the primary materials needed to increase her production of bread in December."/>
    <x v="7"/>
    <s v=""/>
    <s v="USD"/>
    <n v="1670"/>
    <d v="2017-01-06T22:03:34"/>
    <d v="2016-12-13T09:00:00"/>
    <d v="2017-01-07T01:29:07"/>
    <n v="110"/>
    <n v="5"/>
    <s v="#Woman Owned Biz"/>
    <s v="female"/>
    <s v="monthly"/>
    <d v="2017-01-06T00:00:00"/>
    <x v="0"/>
    <s v="low"/>
  </r>
  <r>
    <n v="1216553"/>
    <n v="3000"/>
    <n v="3000"/>
    <s v="Fruits &amp; Vegetables"/>
    <x v="1"/>
    <s v="to increase her stock of fresh fruits, green vegetables and food items to resell."/>
    <x v="11"/>
    <s v="Mara North"/>
    <s v="TZS"/>
    <n v="870"/>
    <d v="2017-01-06T09:57:01"/>
    <d v="2016-12-21T09:00:00"/>
    <d v="2017-01-17T18:07:19"/>
    <n v="100"/>
    <n v="11"/>
    <s v="#Woman Owned Biz, #First Loan, #Vegan, #Parent"/>
    <s v="female"/>
    <s v="monthly"/>
    <d v="2017-01-06T00:00:00"/>
    <x v="0"/>
    <s v="low"/>
  </r>
  <r>
    <n v="1216272"/>
    <n v="9000"/>
    <n v="9000"/>
    <s v="Primary/secondary school costs"/>
    <x v="5"/>
    <s v="to purchase school supplies and a bicycle and pay tuition fee for her children."/>
    <x v="17"/>
    <s v="Tĩnh Gia, Thanh Hóa"/>
    <s v="VND"/>
    <n v="1210"/>
    <d v="2017-01-06T03:14:06"/>
    <d v="2016-12-24T09:00:00"/>
    <d v="2017-01-07T16:06:23"/>
    <n v="170"/>
    <n v="19"/>
    <s v="#Schooling"/>
    <s v="female"/>
    <s v="monthly"/>
    <d v="2017-01-06T00:00:00"/>
    <x v="0"/>
    <s v="low"/>
  </r>
  <r>
    <n v="1216356"/>
    <n v="1750"/>
    <n v="1750"/>
    <s v="Phone Use Sales"/>
    <x v="3"/>
    <s v="to buy additional loads, card loads, and other materials."/>
    <x v="0"/>
    <s v="Bugasong, Antique"/>
    <s v="PHP"/>
    <n v="1450"/>
    <d v="2017-01-06T07:09:35"/>
    <d v="2016-12-09T09:00:00"/>
    <d v="2017-01-08T02:49:22"/>
    <n v="100"/>
    <n v="5"/>
    <s v="#Woman Owned Biz"/>
    <s v="female"/>
    <s v="irregular"/>
    <d v="2017-01-06T00:00:00"/>
    <x v="0"/>
    <s v="low"/>
  </r>
  <r>
    <n v="1216264"/>
    <n v="2500"/>
    <n v="2500"/>
    <s v="Fishing"/>
    <x v="1"/>
    <s v="to buy materials for fishing, fishing nets, tackle and gasoline for her boat."/>
    <x v="0"/>
    <s v="Kalibo, Aklan"/>
    <s v="PHP"/>
    <n v="1450"/>
    <d v="2017-01-06T02:24:51"/>
    <d v="2016-12-09T09:00:00"/>
    <d v="2017-01-07T00:19:03"/>
    <n v="80"/>
    <n v="1"/>
    <s v=""/>
    <s v="female"/>
    <s v="irregular"/>
    <d v="2017-01-06T00:00:00"/>
    <x v="0"/>
    <s v="low"/>
  </r>
  <r>
    <n v="1216726"/>
    <n v="4500"/>
    <n v="4500"/>
    <s v="Grocery Store"/>
    <x v="1"/>
    <s v="to buy products such as sugar, beans, coffee, salt. butter, eggs, meats and soft drinks to supplement her inventory."/>
    <x v="24"/>
    <s v="Cofradia, Cortes"/>
    <s v="HNL"/>
    <n v="2010"/>
    <d v="2017-01-06T16:18:17"/>
    <d v="2016-12-30T09:00:00"/>
    <d v="2017-01-06T22:10:49"/>
    <n v="150"/>
    <n v="11"/>
    <s v="#Parent, #Single Parent, #Repeat Borrower"/>
    <s v="female"/>
    <s v="monthly"/>
    <d v="2017-01-06T00:00:00"/>
    <x v="0"/>
    <s v="low"/>
  </r>
  <r>
    <n v="1216555"/>
    <n v="12000"/>
    <n v="12000"/>
    <s v="Retail"/>
    <x v="3"/>
    <s v="to buy pigs and a couple of cows."/>
    <x v="10"/>
    <s v="Boaco"/>
    <s v="USD"/>
    <n v="1760"/>
    <d v="2017-01-06T10:03:49"/>
    <d v="2016-12-17T09:00:00"/>
    <d v="2017-01-28T21:02:08"/>
    <n v="200"/>
    <n v="31"/>
    <s v="#Animals, #Woman Owned Biz"/>
    <s v="female"/>
    <s v="irregular"/>
    <d v="2017-01-06T00:00:00"/>
    <x v="0"/>
    <s v="low"/>
  </r>
  <r>
    <n v="1216842"/>
    <n v="27250"/>
    <n v="27250"/>
    <s v="Services"/>
    <x v="2"/>
    <s v="reactivate and repair his dental equipment."/>
    <x v="31"/>
    <s v="Alajuela"/>
    <s v="CRC"/>
    <n v="1270"/>
    <d v="2017-01-06T22:20:11"/>
    <d v="2016-12-29T09:00:00"/>
    <d v="2017-01-21T15:39:10"/>
    <n v="380"/>
    <n v="108"/>
    <s v="#Repair Renew Replace, #Biz Durable Asset, #Health and Sanitation, #Unique, user_favorite, user_favorite, user_favorite, user_favorite, user_favorite, user_favorite, user_favorite, user_favorite"/>
    <s v="male"/>
    <s v="monthly"/>
    <d v="2017-01-06T00:00:00"/>
    <x v="0"/>
    <s v="high"/>
  </r>
  <r>
    <n v="1217084"/>
    <n v="3250"/>
    <n v="3250"/>
    <s v="Cereals"/>
    <x v="1"/>
    <s v="to buy more sacks of rice to sell."/>
    <x v="0"/>
    <s v="Guimaras, Iloilo"/>
    <s v="PHP"/>
    <n v="1450"/>
    <d v="2017-01-09T02:47:22"/>
    <d v="2016-12-13T09:00:00"/>
    <d v="2017-01-09T04:10:07"/>
    <n v="80"/>
    <n v="4"/>
    <s v="#Parent, #Woman Owned Biz"/>
    <s v="female"/>
    <s v="irregular"/>
    <d v="2017-01-09T00:00:00"/>
    <x v="0"/>
    <s v="low"/>
  </r>
  <r>
    <n v="1217424"/>
    <n v="2000"/>
    <n v="2000"/>
    <s v="Farming"/>
    <x v="0"/>
    <s v="_x0009_to pay for farm inputs and hired labor to grow more crops on her farm and improve her family's living conditions."/>
    <x v="1"/>
    <s v="Kapsowar"/>
    <s v="KES"/>
    <n v="1560"/>
    <d v="2017-01-09T09:43:45"/>
    <d v="2016-12-23T09:00:00"/>
    <d v="2017-01-16T18:20:04"/>
    <n v="140"/>
    <n v="7"/>
    <s v="#Parent, #Job Creator, #Woman Owned Biz"/>
    <s v="female"/>
    <s v="monthly"/>
    <d v="2017-01-09T00:00:00"/>
    <x v="0"/>
    <s v="low"/>
  </r>
  <r>
    <n v="1217523"/>
    <n v="2750"/>
    <n v="2750"/>
    <s v="Personal Medical Expenses"/>
    <x v="13"/>
    <s v="to pay for her husband’s treatment at the medical clinic."/>
    <x v="2"/>
    <s v="Dj.Rasulov"/>
    <s v="TJS"/>
    <n v="1000"/>
    <d v="2017-01-09T11:25:06"/>
    <d v="2016-12-12T09:00:00"/>
    <d v="2017-01-18T09:17:46"/>
    <n v="140"/>
    <n v="5"/>
    <s v="#Elderly, #Health and Sanitation, #Parent, user_favorite"/>
    <s v="female"/>
    <s v="monthly"/>
    <d v="2017-01-09T00:00:00"/>
    <x v="0"/>
    <s v="low"/>
  </r>
  <r>
    <n v="1217438"/>
    <n v="500"/>
    <n v="500"/>
    <s v="Home Energy"/>
    <x v="9"/>
    <s v="to buy a solar lantern."/>
    <x v="1"/>
    <s v="Nyahururu"/>
    <s v="KES"/>
    <n v="1560"/>
    <d v="2017-01-09T10:04:14"/>
    <d v="2016-12-29T09:00:00"/>
    <d v="2017-01-10T16:43:59"/>
    <n v="80"/>
    <n v="1"/>
    <s v="#Eco-friendly, #Technology, #Parent, #Health and Sanitation"/>
    <s v="female"/>
    <s v="monthly"/>
    <d v="2017-01-09T00:00:00"/>
    <x v="0"/>
    <s v="low"/>
  </r>
  <r>
    <n v="1217033"/>
    <n v="1750"/>
    <n v="1750"/>
    <s v="Home Appliances"/>
    <x v="9"/>
    <s v="to buy a water filter to provide safe drinking water for their family."/>
    <x v="4"/>
    <s v="Phnom Penh"/>
    <s v="KHR"/>
    <n v="3110"/>
    <d v="2017-01-09T02:23:13"/>
    <d v="2016-12-20T09:00:00"/>
    <d v="2017-01-18T22:13:09"/>
    <n v="80"/>
    <n v="7"/>
    <s v="#Eco-friendly, #Health and Sanitation, #Technology"/>
    <s v="female, male, female, female"/>
    <s v="monthly"/>
    <d v="2017-01-09T00:00:00"/>
    <x v="0"/>
    <s v="low"/>
  </r>
  <r>
    <n v="1217330"/>
    <n v="3000"/>
    <n v="3000"/>
    <s v="Personal Housing Expenses"/>
    <x v="4"/>
    <s v="to build a toilet and access a basic sanitation facility at home."/>
    <x v="29"/>
    <s v="Trichy city"/>
    <s v="INR"/>
    <n v="4280"/>
    <d v="2017-01-09T07:49:15"/>
    <d v="2016-12-21T09:00:00"/>
    <d v="2017-01-11T16:43:35"/>
    <n v="190"/>
    <n v="11"/>
    <s v="#Eco-friendly, #Health and Sanitation, #Job Creator, user_favorite, user_favorite, user_favorite"/>
    <s v="female"/>
    <s v="monthly"/>
    <d v="2017-01-09T00:00:00"/>
    <x v="0"/>
    <s v="low"/>
  </r>
  <r>
    <n v="1217589"/>
    <n v="9750"/>
    <n v="9750"/>
    <s v="General Store"/>
    <x v="3"/>
    <s v="to buy more stock of sugar, bread, flour, soap, salt and other items"/>
    <x v="1"/>
    <s v="Busia"/>
    <s v="KES"/>
    <n v="1380"/>
    <d v="2017-01-09T14:06:17"/>
    <d v="2016-12-29T09:00:00"/>
    <d v="2017-02-08T19:30:51"/>
    <n v="140"/>
    <n v="12"/>
    <s v="#Woman Owned Biz, #Repeat Borrower, user_favorite, user_favorite"/>
    <s v="female"/>
    <s v="monthly"/>
    <d v="2017-01-09T00:00:00"/>
    <x v="0"/>
    <s v="low"/>
  </r>
  <r>
    <n v="1217212"/>
    <n v="2250"/>
    <n v="2250"/>
    <s v="General Store"/>
    <x v="3"/>
    <s v="to buy items to sell like beverages, canned goods, snack foods, home care products, and other groceries."/>
    <x v="0"/>
    <s v="Calbayog City, Samar"/>
    <s v="PHP"/>
    <n v="1450"/>
    <d v="2017-01-09T05:00:20"/>
    <d v="2016-12-09T09:00:00"/>
    <d v="2017-01-10T04:03:08"/>
    <n v="80"/>
    <n v="6"/>
    <s v="#Woman Owned Biz, #Elderly"/>
    <s v="female"/>
    <s v="irregular"/>
    <d v="2017-01-09T00:00:00"/>
    <x v="0"/>
    <s v="low"/>
  </r>
  <r>
    <n v="1217024"/>
    <n v="2500"/>
    <n v="2500"/>
    <s v="Home Appliances"/>
    <x v="9"/>
    <s v="to buy a water filter to provide safe drinking water for her family."/>
    <x v="4"/>
    <s v="Phnom Penh"/>
    <s v="KHR"/>
    <n v="3110"/>
    <d v="2017-01-09T02:19:37"/>
    <d v="2016-12-20T09:00:00"/>
    <d v="2017-01-19T16:01:38"/>
    <n v="80"/>
    <n v="10"/>
    <s v="#Eco-friendly, #Health and Sanitation, #Technology"/>
    <s v="female, female, female, female, female"/>
    <s v="monthly"/>
    <d v="2017-01-09T00:00:00"/>
    <x v="0"/>
    <s v="low"/>
  </r>
  <r>
    <n v="1217293"/>
    <n v="1500"/>
    <n v="1500"/>
    <s v="Pigs"/>
    <x v="0"/>
    <s v="to buy feed, vitamins and other supplies to raise her livestock."/>
    <x v="0"/>
    <s v="Palo, Leyte"/>
    <s v="PHP"/>
    <n v="1450"/>
    <d v="2017-01-09T07:27:23"/>
    <d v="2016-12-09T09:00:00"/>
    <d v="2017-01-10T04:03:09"/>
    <n v="80"/>
    <n v="6"/>
    <s v="#Woman Owned Biz, #Elderly, #Animals"/>
    <s v="female"/>
    <s v="irregular"/>
    <d v="2017-01-09T00:00:00"/>
    <x v="0"/>
    <s v="low"/>
  </r>
  <r>
    <n v="1217431"/>
    <n v="11250"/>
    <n v="11250"/>
    <s v="Higher education costs"/>
    <x v="5"/>
    <s v="to pay tuition for his two children now at University."/>
    <x v="13"/>
    <s v="Bundibugyo"/>
    <s v="UGX"/>
    <n v="1630"/>
    <d v="2017-01-09T09:53:21"/>
    <d v="2017-01-06T09:00:00"/>
    <d v="2017-01-10T22:59:41"/>
    <n v="80"/>
    <n v="26"/>
    <s v="#Parent, #Schooling, user_favorite"/>
    <s v="male"/>
    <s v="monthly"/>
    <d v="2017-01-09T00:00:00"/>
    <x v="0"/>
    <s v="low"/>
  </r>
  <r>
    <n v="1218179"/>
    <n v="2000"/>
    <n v="2000"/>
    <s v="Animal Sales"/>
    <x v="0"/>
    <s v="to purchase goats for her animal husbandry business"/>
    <x v="29"/>
    <s v="Jhabua"/>
    <s v="INR"/>
    <n v="4280"/>
    <d v="2017-01-10T10:57:09"/>
    <d v="2016-12-15T09:00:00"/>
    <d v="2017-01-11T10:20:11"/>
    <n v="140"/>
    <n v="8"/>
    <s v="#Animals, user_favorite"/>
    <s v="female"/>
    <s v="monthly"/>
    <d v="2017-01-10T00:00:00"/>
    <x v="0"/>
    <s v="low"/>
  </r>
  <r>
    <n v="1218078"/>
    <n v="1250"/>
    <n v="1250"/>
    <s v="Home Appliances"/>
    <x v="9"/>
    <s v="to buy a water filter to provide safe drinking water for her family."/>
    <x v="4"/>
    <s v="Oddar Meanchey"/>
    <s v="KHR"/>
    <n v="3110"/>
    <d v="2017-01-10T08:20:50"/>
    <d v="2016-12-20T09:00:00"/>
    <d v="2017-01-18T22:00:14"/>
    <n v="80"/>
    <n v="5"/>
    <s v="#Eco-friendly, #Health and Sanitation, #Technology"/>
    <s v="female, male, female"/>
    <s v="monthly"/>
    <d v="2017-01-10T00:00:00"/>
    <x v="0"/>
    <s v="low"/>
  </r>
  <r>
    <n v="1218362"/>
    <n v="4500"/>
    <n v="4500"/>
    <s v="Higher education costs"/>
    <x v="5"/>
    <s v="to purchase books for her studies."/>
    <x v="26"/>
    <s v="Huaycan"/>
    <s v="PEN"/>
    <n v="930"/>
    <d v="2017-01-10T17:50:04"/>
    <d v="2017-01-05T09:00:00"/>
    <d v="2017-01-11T13:40:10"/>
    <n v="140"/>
    <n v="17"/>
    <s v="#Schooling, #Repeat Borrower, user_favorite"/>
    <s v="female"/>
    <s v="monthly"/>
    <d v="2017-01-10T00:00:00"/>
    <x v="0"/>
    <s v="low"/>
  </r>
  <r>
    <n v="1217888"/>
    <n v="2000"/>
    <n v="2000"/>
    <s v="Home Appliances"/>
    <x v="9"/>
    <s v="to buy a water filter to provide safe drinking water for their family."/>
    <x v="4"/>
    <s v="Oddar Meanchey"/>
    <s v="KHR"/>
    <n v="3110"/>
    <d v="2017-01-10T05:34:19"/>
    <d v="2016-12-23T09:00:00"/>
    <d v="2017-01-20T03:37:01"/>
    <n v="80"/>
    <n v="8"/>
    <s v="#Eco-friendly, #Health and Sanitation, #Technology, user_favorite"/>
    <s v="female, female, female, female, female"/>
    <s v="monthly"/>
    <d v="2017-01-10T00:00:00"/>
    <x v="0"/>
    <s v="low"/>
  </r>
  <r>
    <n v="1217792"/>
    <n v="6750"/>
    <n v="6750"/>
    <s v="Primary/secondary school costs"/>
    <x v="5"/>
    <s v="to purchase books, school supplies, and a bicycle and pay school fees for her children."/>
    <x v="17"/>
    <s v="Bim Son - Thanh Hoa"/>
    <s v="VND"/>
    <n v="1210"/>
    <d v="2017-01-10T02:29:44"/>
    <d v="2016-12-18T09:00:00"/>
    <d v="2017-01-10T18:10:27"/>
    <n v="140"/>
    <n v="16"/>
    <s v="#Schooling, #Repeat Borrower, #Parent, #Single Parent, user_favorite"/>
    <s v="female"/>
    <s v="monthly"/>
    <d v="2017-01-10T00:00:00"/>
    <x v="0"/>
    <s v="low"/>
  </r>
  <r>
    <n v="1218298"/>
    <n v="5000"/>
    <n v="5000"/>
    <s v="Livestock"/>
    <x v="0"/>
    <s v="to pay for piglets, chicks, feed, feeders, vaccines and improve the farm house."/>
    <x v="22"/>
    <s v="Mile 90, Bamenda, N.W. Province"/>
    <s v="XAF"/>
    <n v="400"/>
    <d v="2017-01-10T15:26:58"/>
    <d v="2017-01-18T09:00:00"/>
    <d v="2017-01-18T02:16:21"/>
    <n v="250"/>
    <n v="17"/>
    <s v="#Parent, #Animals, user_favorite"/>
    <s v="male"/>
    <s v="monthly"/>
    <d v="2017-01-10T00:00:00"/>
    <x v="0"/>
    <s v="low"/>
  </r>
  <r>
    <n v="1218038"/>
    <n v="3000"/>
    <n v="3000"/>
    <s v="Food Production/Sales"/>
    <x v="1"/>
    <s v="to start her own masala powder making business and sell sambar powder, rasam powder, etc. in the local market."/>
    <x v="29"/>
    <s v="Karur"/>
    <s v="INR"/>
    <n v="4280"/>
    <d v="2017-01-10T07:59:00"/>
    <d v="2016-12-30T09:00:00"/>
    <d v="2017-01-11T16:36:37"/>
    <n v="210"/>
    <n v="9"/>
    <s v="#Woman Owned Biz"/>
    <s v="female"/>
    <s v="monthly"/>
    <d v="2017-01-10T00:00:00"/>
    <x v="0"/>
    <s v="low"/>
  </r>
  <r>
    <n v="1218199"/>
    <n v="4000"/>
    <n v="4000"/>
    <s v="Farming"/>
    <x v="0"/>
    <s v="to buy farm supplies and seed in order to improve her farm."/>
    <x v="1"/>
    <s v="Kenyenya"/>
    <s v="KES"/>
    <n v="1560"/>
    <d v="2017-01-10T11:08:25"/>
    <d v="2017-01-09T09:00:00"/>
    <d v="2017-01-23T12:54:52"/>
    <n v="140"/>
    <n v="9"/>
    <s v="user_favorite, #Woman Owned Biz"/>
    <s v="female"/>
    <s v="monthly"/>
    <d v="2017-01-10T00:00:00"/>
    <x v="0"/>
    <s v="low"/>
  </r>
  <r>
    <n v="1218507"/>
    <n v="1500"/>
    <n v="1500"/>
    <s v="Dairy"/>
    <x v="0"/>
    <s v="to expand her dairy business by buying a buffalo and selling more milk, ghee, butter etc."/>
    <x v="29"/>
    <s v="Jhabua"/>
    <s v="INR"/>
    <n v="4280"/>
    <d v="2017-01-11T06:54:55"/>
    <d v="2016-12-15T09:00:00"/>
    <d v="2017-01-12T14:13:31"/>
    <n v="140"/>
    <n v="5"/>
    <s v="#Animals, user_favorite"/>
    <s v="female"/>
    <s v="monthly"/>
    <d v="2017-01-11T00:00:00"/>
    <x v="0"/>
    <s v="low"/>
  </r>
  <r>
    <n v="1218853"/>
    <n v="6750"/>
    <n v="15000"/>
    <s v="Food Production/Sales"/>
    <x v="1"/>
    <s v="to purchase a motorcycle so that he can start a new business of selling bread."/>
    <x v="7"/>
    <s v="El Transito"/>
    <s v="USD"/>
    <n v="1990"/>
    <d v="2017-01-11T20:35:16"/>
    <d v="2017-01-07T09:00:00"/>
    <m/>
    <n v="260"/>
    <n v="22"/>
    <s v="#Biz Durable Asset, user_favorite"/>
    <s v="male"/>
    <s v="monthly"/>
    <d v="2017-01-11T00:00:00"/>
    <x v="1"/>
    <s v="low"/>
  </r>
  <r>
    <n v="1218753"/>
    <n v="4750"/>
    <n v="4750"/>
    <s v="Used Clothing"/>
    <x v="7"/>
    <s v="to purchase more used clothes to sell"/>
    <x v="6"/>
    <s v="Airport"/>
    <s v="LRD"/>
    <n v="1820"/>
    <d v="2017-01-11T15:40:47"/>
    <d v="2016-12-14T09:00:00"/>
    <d v="2017-01-21T13:58:13"/>
    <n v="110"/>
    <n v="18"/>
    <s v="#Parent, #Eco-friendly, #Woman Owned Biz"/>
    <s v="female"/>
    <s v="irregular"/>
    <d v="2017-01-11T00:00:00"/>
    <x v="0"/>
    <s v="low"/>
  </r>
  <r>
    <n v="1218494"/>
    <n v="2750"/>
    <n v="2750"/>
    <s v="Transportation"/>
    <x v="8"/>
    <s v="to purchase a new set of tires and spare parts for repair and maintenance of her truck."/>
    <x v="0"/>
    <s v="Benito Soiven, Isabela"/>
    <s v="PHP"/>
    <n v="1230"/>
    <d v="2017-01-11T05:59:58"/>
    <d v="2016-12-21T09:00:00"/>
    <d v="2017-01-11T13:03:05"/>
    <n v="80"/>
    <n v="3"/>
    <s v="#Elderly, #Repeat Borrower"/>
    <s v="female"/>
    <s v="irregular"/>
    <d v="2017-01-11T00:00:00"/>
    <x v="0"/>
    <s v="low"/>
  </r>
  <r>
    <n v="1218688"/>
    <n v="6000"/>
    <n v="6000"/>
    <s v="General Store"/>
    <x v="3"/>
    <s v="to purchase additional stocks like spices, oil, sugar, etc. to sell"/>
    <x v="0"/>
    <s v="Kabankalan, Negros Occidental"/>
    <s v="PHP"/>
    <n v="1450"/>
    <d v="2017-01-11T12:36:14"/>
    <d v="2016-12-12T09:00:00"/>
    <d v="2017-01-11T20:32:47"/>
    <n v="110"/>
    <n v="15"/>
    <s v="#Parent, #Woman Owned Biz"/>
    <s v="female"/>
    <s v="irregular"/>
    <d v="2017-01-11T00:00:00"/>
    <x v="0"/>
    <s v="low"/>
  </r>
  <r>
    <n v="1218722"/>
    <n v="8000"/>
    <n v="14000"/>
    <s v="Cattle"/>
    <x v="0"/>
    <s v="to buy cows to fatten and sell"/>
    <x v="13"/>
    <s v="Rushere"/>
    <s v="UGX"/>
    <n v="2220"/>
    <d v="2017-01-11T13:48:15"/>
    <d v="2016-12-12T09:00:00"/>
    <m/>
    <n v="120"/>
    <n v="19"/>
    <s v="#Elderly, #Animals, #Biz Durable Asset, #Parent, user_favorite"/>
    <s v="male"/>
    <s v="irregular"/>
    <d v="2017-01-11T00:00:00"/>
    <x v="1"/>
    <s v="low"/>
  </r>
  <r>
    <n v="1218796"/>
    <n v="14500"/>
    <n v="14500"/>
    <s v="Food Production/Sales"/>
    <x v="1"/>
    <s v="to buy African locust tree beans to make soumbala to sell."/>
    <x v="55"/>
    <s v="Bobo Dioulasso"/>
    <s v="XOF"/>
    <n v="3980"/>
    <d v="2017-01-11T16:40:09"/>
    <d v="2016-12-14T09:00:00"/>
    <d v="2017-01-23T15:35:29"/>
    <n v="80"/>
    <n v="37"/>
    <s v="#Woman Owned Biz, #First Loan, #Parent, user_favorite"/>
    <s v="female, female, female"/>
    <s v="monthly"/>
    <d v="2017-01-11T00:00:00"/>
    <x v="0"/>
    <s v="low"/>
  </r>
  <r>
    <n v="1218573"/>
    <n v="6750"/>
    <n v="6750"/>
    <s v="Primary/secondary school costs"/>
    <x v="5"/>
    <s v="to purchase books, school supplies, a bicycle, and to pay school fees for her children."/>
    <x v="17"/>
    <s v="Thanh Hoá"/>
    <s v="VND"/>
    <n v="1210"/>
    <d v="2017-01-11T08:33:20"/>
    <d v="2016-12-17T09:00:00"/>
    <d v="2017-01-12T08:15:28"/>
    <n v="140"/>
    <n v="15"/>
    <s v="#Parent, #Schooling, #Repeat Borrower, user_favorite"/>
    <s v="female"/>
    <s v="monthly"/>
    <d v="2017-01-11T00:00:00"/>
    <x v="0"/>
    <s v="low"/>
  </r>
  <r>
    <n v="1218675"/>
    <n v="2250"/>
    <n v="2250"/>
    <s v="General Store"/>
    <x v="3"/>
    <s v="to purchase additional stocks like soap, sardines, milk, etc. to sell"/>
    <x v="0"/>
    <s v="Kabankalan, Negros Occidental"/>
    <s v="PHP"/>
    <n v="1450"/>
    <d v="2017-01-11T12:17:38"/>
    <d v="2016-12-15T09:00:00"/>
    <d v="2017-01-11T17:58:50"/>
    <n v="80"/>
    <n v="1"/>
    <s v="#Woman Owned Biz, #Elderly"/>
    <s v="female"/>
    <s v="irregular"/>
    <d v="2017-01-11T00:00:00"/>
    <x v="0"/>
    <s v="low"/>
  </r>
  <r>
    <n v="1218749"/>
    <n v="8750"/>
    <n v="8750"/>
    <s v="General Store"/>
    <x v="3"/>
    <s v="to restock her shop with general merchandise."/>
    <x v="13"/>
    <s v="Mbarara"/>
    <s v="UGX"/>
    <n v="2220"/>
    <d v="2017-01-11T15:36:29"/>
    <d v="2016-12-12T09:00:00"/>
    <d v="2017-01-18T02:30:02"/>
    <n v="80"/>
    <n v="19"/>
    <s v="user_favorite, #Parent, #Woman Owned Biz"/>
    <s v="female, female, female, female, female, female"/>
    <s v="monthly"/>
    <d v="2017-01-11T00:00:00"/>
    <x v="0"/>
    <s v="low"/>
  </r>
  <r>
    <n v="1218623"/>
    <n v="4250"/>
    <n v="4250"/>
    <s v="Motorcycle Transport"/>
    <x v="8"/>
    <s v="to pay for the repairs and maintenance for his motorcycle."/>
    <x v="0"/>
    <s v="Pappat, Angadanan, Isabela"/>
    <s v="PHP"/>
    <n v="1230"/>
    <d v="2017-01-11T10:09:09"/>
    <d v="2016-12-20T09:00:00"/>
    <d v="2017-01-11T18:34:21"/>
    <n v="80"/>
    <n v="1"/>
    <s v="#Repair Renew Replace"/>
    <s v="male"/>
    <s v="irregular"/>
    <d v="2017-01-11T00:00:00"/>
    <x v="0"/>
    <s v="low"/>
  </r>
  <r>
    <n v="1218430"/>
    <n v="8000"/>
    <n v="8000"/>
    <s v="Personal Housing Expenses"/>
    <x v="4"/>
    <s v="to purchase sand, cement, brick and equipment to build a toilet."/>
    <x v="17"/>
    <s v="Thanh Hoa City"/>
    <s v="VND"/>
    <n v="1210"/>
    <d v="2017-01-11T01:46:22"/>
    <d v="2016-12-23T09:00:00"/>
    <d v="2017-01-16T15:34:25"/>
    <n v="200"/>
    <n v="22"/>
    <s v="#Eco-friendly, #First Loan, #Health and Sanitation, #Repair Renew Replace, user_favorite"/>
    <s v="male"/>
    <s v="monthly"/>
    <d v="2017-01-11T00:00:00"/>
    <x v="0"/>
    <s v="low"/>
  </r>
  <r>
    <n v="1218809"/>
    <n v="14500"/>
    <n v="14500"/>
    <s v="Fruits &amp; Vegetables"/>
    <x v="1"/>
    <s v="to buy bags of onions to sell."/>
    <x v="55"/>
    <s v="Bobo Dioulasso"/>
    <s v="XOF"/>
    <n v="3980"/>
    <d v="2017-01-11T17:06:26"/>
    <d v="2016-12-14T09:00:00"/>
    <d v="2017-01-20T16:45:59"/>
    <n v="80"/>
    <n v="27"/>
    <s v="#Woman Owned Biz, #First Loan, #Vegan, #Parent"/>
    <s v="female, female, female"/>
    <s v="monthly"/>
    <d v="2017-01-11T00:00:00"/>
    <x v="0"/>
    <s v="low"/>
  </r>
  <r>
    <n v="1218856"/>
    <n v="15000"/>
    <n v="15000"/>
    <s v="Renewable Energy Products"/>
    <x v="3"/>
    <s v="to sells cookstoves for profit."/>
    <x v="39"/>
    <s v="Port-au-Prince"/>
    <s v="USD"/>
    <n v="4800"/>
    <d v="2017-01-11T21:15:39"/>
    <d v="2016-12-27T09:00:00"/>
    <d v="2017-01-13T03:27:07"/>
    <n v="50"/>
    <n v="51"/>
    <s v="#Eco-friendly, #Woman Owned Biz, #Elderly, user_favorite, user_favorite, user_favorite, user_favorite"/>
    <s v="female"/>
    <s v="irregular"/>
    <d v="2017-01-11T00:00:00"/>
    <x v="0"/>
    <s v="high"/>
  </r>
  <r>
    <n v="1219422"/>
    <n v="19250"/>
    <n v="19250"/>
    <s v="Recycling"/>
    <x v="2"/>
    <s v="to purchase a new transportation vehicle to enable her and her husband to collect more scrap metal and plastic and provide for the family"/>
    <x v="38"/>
    <s v=""/>
    <s v="EUR"/>
    <n v="2400"/>
    <d v="2017-01-12T14:13:27"/>
    <d v="2016-12-29T09:00:00"/>
    <d v="2017-01-17T20:23:42"/>
    <n v="300"/>
    <n v="59"/>
    <s v="#Parent, #Eco-friendly, #Repeat Borrower, user_favorite"/>
    <s v="female"/>
    <s v="monthly"/>
    <d v="2017-01-12T00:00:00"/>
    <x v="0"/>
    <s v="high"/>
  </r>
  <r>
    <n v="1219483"/>
    <n v="2500"/>
    <n v="2500"/>
    <s v="Livestock"/>
    <x v="0"/>
    <s v="to buy 2 sheep."/>
    <x v="55"/>
    <s v="Gounghin, Ouagadougou"/>
    <s v="XOF"/>
    <n v="1870"/>
    <d v="2017-01-12T15:30:35"/>
    <d v="2016-12-16T09:00:00"/>
    <d v="2017-01-14T11:05:28"/>
    <n v="60"/>
    <n v="8"/>
    <s v="#Parent, #Animals, user_favorite"/>
    <s v="female, female"/>
    <s v="irregular"/>
    <d v="2017-01-12T00:00:00"/>
    <x v="0"/>
    <s v="low"/>
  </r>
  <r>
    <n v="1219579"/>
    <n v="18750"/>
    <n v="18750"/>
    <s v="Agriculture"/>
    <x v="0"/>
    <s v="to buy seeds and fertilizer."/>
    <x v="26"/>
    <s v="Yucay - Urubamba - Cusco"/>
    <s v="PEN"/>
    <n v="1190"/>
    <d v="2017-01-12T22:30:50"/>
    <d v="2016-12-27T09:00:00"/>
    <d v="2017-01-18T04:13:02"/>
    <n v="60"/>
    <n v="22"/>
    <s v=""/>
    <s v="female, female, female, female, female, female, female"/>
    <s v="irregular"/>
    <d v="2017-01-12T00:00:00"/>
    <x v="0"/>
    <s v="low"/>
  </r>
  <r>
    <n v="1219559"/>
    <n v="7000"/>
    <n v="7000"/>
    <s v="Clothing Sales"/>
    <x v="7"/>
    <s v="to buy shirts, skirts, blouses, pants, pajamas, underwear, etc., to continue making sales"/>
    <x v="7"/>
    <s v="San Miguel"/>
    <s v="USD"/>
    <n v="1990"/>
    <d v="2017-01-12T21:08:12"/>
    <d v="2017-01-11T09:00:00"/>
    <d v="2017-01-28T22:41:57"/>
    <n v="140"/>
    <n v="25"/>
    <s v="volunteer_like, #Repeat Borrower, user_favorite, user_favorite, user_favorite, #Single, #Woman Owned Biz, user_favorite"/>
    <s v="female"/>
    <s v="monthly"/>
    <d v="2017-01-12T00:00:00"/>
    <x v="0"/>
    <s v="low"/>
  </r>
  <r>
    <n v="1219497"/>
    <n v="17250"/>
    <n v="17250"/>
    <s v="Used Clothing"/>
    <x v="7"/>
    <s v="to buy a bale of used clothes"/>
    <x v="60"/>
    <s v="Nkhatabay"/>
    <s v="MWK"/>
    <n v="3810"/>
    <d v="2017-01-12T16:04:54"/>
    <d v="2016-12-26T09:00:00"/>
    <d v="2017-01-15T01:15:16"/>
    <n v="60"/>
    <n v="51"/>
    <s v="#Schooling, #Job Creator, #Orphan, #Woman Owned Biz, #Parent, #Eco-friendly, #Schooling, user_favorite"/>
    <s v="female, female, female, female, female, female, female, female, female, female, female, female, female, female, female"/>
    <s v="irregular"/>
    <d v="2017-01-12T00:00:00"/>
    <x v="0"/>
    <s v="high"/>
  </r>
  <r>
    <n v="1219021"/>
    <n v="2500"/>
    <n v="2500"/>
    <s v="Farming"/>
    <x v="0"/>
    <s v="to purchase fertilizer"/>
    <x v="0"/>
    <s v="Dipolog -Zamboanga del Norte"/>
    <s v="PHP"/>
    <n v="1260"/>
    <d v="2017-01-12T06:40:20"/>
    <d v="2016-12-16T09:00:00"/>
    <d v="2017-01-12T15:35:12"/>
    <n v="70"/>
    <n v="1"/>
    <s v=""/>
    <s v="male"/>
    <s v="monthly"/>
    <d v="2017-01-12T00:00:00"/>
    <x v="0"/>
    <s v="low"/>
  </r>
  <r>
    <n v="1219310"/>
    <n v="750"/>
    <n v="750"/>
    <s v="Home Energy"/>
    <x v="9"/>
    <s v="to buy an eco-friendly stove."/>
    <x v="1"/>
    <s v="Nkubu"/>
    <s v="KES"/>
    <n v="1560"/>
    <d v="2017-01-12T11:37:25"/>
    <d v="2016-12-23T09:00:00"/>
    <d v="2017-01-13T20:14:29"/>
    <n v="140"/>
    <n v="3"/>
    <s v="#Eco-friendly, #Health and Sanitation, #Parent, #Technology"/>
    <s v="female"/>
    <s v="monthly"/>
    <d v="2017-01-12T00:00:00"/>
    <x v="0"/>
    <s v="low"/>
  </r>
  <r>
    <n v="1219441"/>
    <n v="10250"/>
    <n v="10250"/>
    <s v="Food"/>
    <x v="1"/>
    <s v="to buy supplies, utensils, napkins, spoons, plates, cups and ingredients to make fast food."/>
    <x v="18"/>
    <s v="Montelíbano"/>
    <s v="COP"/>
    <n v="1770"/>
    <d v="2017-01-12T14:25:43"/>
    <d v="2016-12-16T09:00:00"/>
    <d v="2017-01-30T18:23:26"/>
    <n v="260"/>
    <n v="37"/>
    <s v="#Repair Renew Replace, #Parent"/>
    <s v="male"/>
    <s v="bullet"/>
    <d v="2017-01-12T00:00:00"/>
    <x v="0"/>
    <s v="low"/>
  </r>
  <r>
    <n v="1220046"/>
    <n v="5000"/>
    <n v="5000"/>
    <s v="Rickshaw"/>
    <x v="8"/>
    <s v=" to buy new tires for his vehicle"/>
    <x v="3"/>
    <s v="Oghi"/>
    <s v="PKR"/>
    <n v="2450"/>
    <d v="2017-01-13T12:47:42"/>
    <d v="2017-01-12T09:00:00"/>
    <d v="2017-02-06T18:58:43"/>
    <n v="140"/>
    <n v="7"/>
    <s v="#Repair Renew Replace"/>
    <s v="female"/>
    <s v="monthly"/>
    <d v="2017-01-13T00:00:00"/>
    <x v="0"/>
    <s v="low"/>
  </r>
  <r>
    <n v="1220264"/>
    <n v="44500"/>
    <n v="44500"/>
    <s v="Retail"/>
    <x v="3"/>
    <s v="to buy miscellaneous goods wholesale."/>
    <x v="5"/>
    <s v="La Paz  / El Alto"/>
    <s v="BOB"/>
    <n v="590"/>
    <d v="2017-01-13T21:20:02"/>
    <d v="2016-12-21T09:00:00"/>
    <d v="2017-01-17T18:57:34"/>
    <n v="100"/>
    <n v="86"/>
    <s v="#Woman Owned Biz, user_favorite, user_favorite, user_favorite, user_favorite, user_favorite"/>
    <s v="male, female, female, female, female, female, female, female"/>
    <s v="monthly"/>
    <d v="2017-01-13T00:00:00"/>
    <x v="0"/>
    <s v="high"/>
  </r>
  <r>
    <n v="1220252"/>
    <n v="35750"/>
    <n v="35750"/>
    <s v="Retail"/>
    <x v="3"/>
    <s v="to invest in the purchase of clothing for sale."/>
    <x v="26"/>
    <s v="Lima Norte"/>
    <s v="PEN"/>
    <n v="930"/>
    <d v="2017-01-13T20:37:54"/>
    <d v="2016-12-19T09:00:00"/>
    <d v="2017-01-26T20:33:53"/>
    <n v="80"/>
    <n v="9"/>
    <s v="#Woman Owned Biz"/>
    <s v="female, female, female, female, female"/>
    <s v="monthly"/>
    <d v="2017-01-13T00:00:00"/>
    <x v="0"/>
    <s v="low"/>
  </r>
  <r>
    <n v="1219622"/>
    <n v="6000"/>
    <n v="6000"/>
    <s v="Personal Medical Expenses"/>
    <x v="13"/>
    <s v="to pay for his aunt's eye surgery."/>
    <x v="44"/>
    <s v="Monterrey"/>
    <s v="MXN"/>
    <n v="3570"/>
    <d v="2017-01-13T01:20:33"/>
    <d v="2016-12-13T09:00:00"/>
    <d v="2017-01-19T06:27:54"/>
    <n v="140"/>
    <n v="23"/>
    <s v="#Health and Sanitation, #Single, #Supporting Family"/>
    <s v="male"/>
    <s v="monthly"/>
    <d v="2017-01-13T00:00:00"/>
    <x v="0"/>
    <s v="low"/>
  </r>
  <r>
    <n v="1220200"/>
    <n v="2250"/>
    <n v="2250"/>
    <s v="Agriculture"/>
    <x v="0"/>
    <s v="adapt his land and purchase inputs such as pesticides, fertilizers, and irrigation."/>
    <x v="18"/>
    <s v="Montería"/>
    <s v="COP"/>
    <n v="1770"/>
    <d v="2017-01-13T18:06:15"/>
    <d v="2016-12-14T09:00:00"/>
    <d v="2017-01-17T23:40:35"/>
    <n v="120"/>
    <n v="6"/>
    <s v=""/>
    <s v="male"/>
    <s v="bullet"/>
    <d v="2017-01-13T00:00:00"/>
    <x v="0"/>
    <s v="low"/>
  </r>
  <r>
    <n v="1219917"/>
    <n v="3250"/>
    <n v="3250"/>
    <s v="Food"/>
    <x v="1"/>
    <s v="to buy more coconut wine and vinegar to sell."/>
    <x v="0"/>
    <s v="Binalbagan, Negros Occidental"/>
    <s v="PHP"/>
    <n v="1450"/>
    <d v="2017-01-13T09:53:10"/>
    <d v="2016-12-15T09:00:00"/>
    <d v="2017-01-14T07:20:06"/>
    <n v="80"/>
    <n v="8"/>
    <s v=""/>
    <s v="female"/>
    <s v="irregular"/>
    <d v="2017-01-13T00:00:00"/>
    <x v="0"/>
    <s v="low"/>
  </r>
  <r>
    <n v="1219668"/>
    <n v="40000"/>
    <n v="40000"/>
    <s v="Animal Sales"/>
    <x v="0"/>
    <s v="to raise pigs"/>
    <x v="17"/>
    <s v="Mai Sơn - Sơn La"/>
    <s v="VND"/>
    <n v="3630"/>
    <d v="2017-01-13T04:28:34"/>
    <d v="2016-12-22T09:00:00"/>
    <d v="2017-02-12T05:16:33"/>
    <n v="200"/>
    <n v="145"/>
    <s v="#Animals, #Woman Owned Biz, #Biz Durable Asset, user_favorite"/>
    <s v="female, female, female"/>
    <s v="irregular"/>
    <d v="2017-01-13T00:00:00"/>
    <x v="0"/>
    <s v="high"/>
  </r>
  <r>
    <n v="1220383"/>
    <n v="3000"/>
    <n v="3000"/>
    <s v="Tailoring"/>
    <x v="2"/>
    <s v="to purchase raw materials, including cloth, colorful thread, needles, buttons and laces."/>
    <x v="3"/>
    <s v="Hafizabad"/>
    <s v="PKR"/>
    <n v="4550"/>
    <d v="2017-01-14T11:19:36"/>
    <d v="2016-12-20T09:00:00"/>
    <d v="2017-02-12T00:37:25"/>
    <n v="140"/>
    <n v="9"/>
    <s v="#Fabrics, #Woman Owned Biz, user_favorite"/>
    <s v="female"/>
    <s v="monthly"/>
    <d v="2017-01-14T00:00:00"/>
    <x v="0"/>
    <s v="low"/>
  </r>
  <r>
    <n v="1220386"/>
    <n v="6250"/>
    <n v="6250"/>
    <s v="Transportation"/>
    <x v="8"/>
    <s v="to buy spare parts, gasoline and do maintenance in her business."/>
    <x v="0"/>
    <s v="Brookes Point, Palawan"/>
    <s v="PHP"/>
    <n v="1450"/>
    <d v="2017-01-14T11:23:51"/>
    <d v="2016-12-15T09:00:00"/>
    <d v="2017-01-14T20:05:13"/>
    <n v="80"/>
    <n v="1"/>
    <s v=""/>
    <s v="female"/>
    <s v="irregular"/>
    <d v="2017-01-14T00:00:00"/>
    <x v="0"/>
    <s v="low"/>
  </r>
  <r>
    <n v="1220343"/>
    <n v="7750"/>
    <n v="7750"/>
    <s v="Personal Medical Expenses"/>
    <x v="13"/>
    <s v="to pay for her treatment at the medical clinic."/>
    <x v="2"/>
    <s v="Gafurov"/>
    <s v="TJS"/>
    <n v="1000"/>
    <d v="2017-01-14T06:03:01"/>
    <d v="2016-12-15T09:00:00"/>
    <d v="2017-01-23T17:52:04"/>
    <n v="200"/>
    <n v="31"/>
    <s v="#Health and Sanitation, #Parent"/>
    <s v="female"/>
    <s v="monthly"/>
    <d v="2017-01-14T00:00:00"/>
    <x v="0"/>
    <s v="low"/>
  </r>
  <r>
    <n v="1220352"/>
    <n v="6000"/>
    <n v="6000"/>
    <s v="Livestock"/>
    <x v="0"/>
    <s v="to buy a dairy cow in order to increase the volume of organic milk sales."/>
    <x v="53"/>
    <s v="Chon-Kapka village, Talas region"/>
    <s v="KGS"/>
    <n v="1710"/>
    <d v="2017-01-14T07:52:54"/>
    <d v="2016-12-13T09:00:00"/>
    <d v="2017-01-21T19:01:54"/>
    <n v="140"/>
    <n v="23"/>
    <s v="#Biz Durable Asset, #Woman Owned Biz, #Repeat Borrower, #Animals, #Parent"/>
    <s v="female"/>
    <s v="monthly"/>
    <d v="2017-01-14T00:00:00"/>
    <x v="0"/>
    <s v="low"/>
  </r>
  <r>
    <n v="1220335"/>
    <n v="2250"/>
    <n v="2250"/>
    <s v="Food"/>
    <x v="1"/>
    <s v="to buy ingredients for her food vending business."/>
    <x v="0"/>
    <s v="Binalbagan, Negros Occidental"/>
    <s v="PHP"/>
    <n v="1450"/>
    <d v="2017-01-14T03:50:50"/>
    <d v="2017-01-10T09:00:00"/>
    <d v="2017-02-02T22:55:22"/>
    <n v="80"/>
    <n v="5"/>
    <s v="#Woman Owned Biz, #Parent"/>
    <s v="female"/>
    <s v="irregular"/>
    <d v="2017-01-14T00:00:00"/>
    <x v="0"/>
    <s v="low"/>
  </r>
  <r>
    <n v="1220351"/>
    <n v="4500"/>
    <n v="4500"/>
    <s v="Livestock"/>
    <x v="0"/>
    <s v="to buy a few sheep for fattening and resale."/>
    <x v="53"/>
    <s v="Ala-Buka district"/>
    <s v="KGS"/>
    <n v="1710"/>
    <d v="2017-01-14T07:45:41"/>
    <d v="2016-12-13T09:00:00"/>
    <d v="2017-01-23T06:33:22"/>
    <n v="140"/>
    <n v="14"/>
    <s v="#Elderly, #Animals, user_favorite"/>
    <s v="male"/>
    <s v="monthly"/>
    <d v="2017-01-14T00:00:00"/>
    <x v="0"/>
    <s v="low"/>
  </r>
  <r>
    <n v="1220537"/>
    <n v="10500"/>
    <n v="10500"/>
    <s v="Shoe Sales"/>
    <x v="3"/>
    <s v="to buy shoes for her shoe selling business."/>
    <x v="3"/>
    <s v="Multan"/>
    <s v="PKR"/>
    <n v="2470"/>
    <d v="2017-01-15T17:09:54"/>
    <d v="2016-12-16T09:00:00"/>
    <d v="2017-02-12T05:53:11"/>
    <n v="140"/>
    <n v="19"/>
    <s v="#Parent, #Woman Owned Biz, user_favorite"/>
    <s v="female"/>
    <s v="monthly"/>
    <d v="2017-01-15T00:00:00"/>
    <x v="0"/>
    <s v="low"/>
  </r>
  <r>
    <n v="1220505"/>
    <n v="30000"/>
    <n v="30000"/>
    <s v="Cosmetics Sales"/>
    <x v="3"/>
    <s v="to buy products for her cosmetics shop."/>
    <x v="23"/>
    <s v="Tulkarem City"/>
    <s v="USD"/>
    <n v="800"/>
    <d v="2017-01-15T07:55:29"/>
    <d v="2016-12-21T09:00:00"/>
    <d v="2017-01-28T23:40:12"/>
    <n v="270"/>
    <n v="63"/>
    <s v="#Woman Owned Biz, #Parent"/>
    <s v="female"/>
    <s v="monthly"/>
    <d v="2017-01-15T00:00:00"/>
    <x v="0"/>
    <s v="high"/>
  </r>
  <r>
    <n v="1220532"/>
    <n v="5250"/>
    <n v="5250"/>
    <s v="Clothing Sales"/>
    <x v="7"/>
    <s v="to buy more clothes to sell."/>
    <x v="13"/>
    <s v="Hoima"/>
    <s v="UGX"/>
    <n v="1630"/>
    <d v="2017-01-15T14:17:00"/>
    <d v="2017-01-10T09:00:00"/>
    <d v="2017-01-16T16:37:41"/>
    <n v="70"/>
    <n v="17"/>
    <s v="#Woman Owned Biz"/>
    <s v="female"/>
    <s v="irregular"/>
    <d v="2017-01-15T00:00:00"/>
    <x v="0"/>
    <s v="low"/>
  </r>
  <r>
    <n v="1220574"/>
    <n v="4250"/>
    <n v="4250"/>
    <s v="General Store"/>
    <x v="3"/>
    <s v="to buy items to sell like beverages, canned goods, junk foods, home product care items, and other groceries."/>
    <x v="0"/>
    <s v="Calbayog City, Samar"/>
    <s v="PHP"/>
    <n v="1450"/>
    <d v="2017-01-15T20:04:22"/>
    <d v="2016-12-16T09:00:00"/>
    <d v="2017-01-15T20:41:58"/>
    <n v="80"/>
    <n v="2"/>
    <s v="#Woman Owned Biz, #Elderly"/>
    <s v="female"/>
    <s v="irregular"/>
    <d v="2017-01-15T00:00:00"/>
    <x v="0"/>
    <s v="low"/>
  </r>
  <r>
    <n v="1220864"/>
    <n v="10000"/>
    <n v="10000"/>
    <s v="Poultry"/>
    <x v="0"/>
    <s v="to buy 150 broiler chicks and poultry feed."/>
    <x v="50"/>
    <s v="Chitungwiza"/>
    <s v="USD"/>
    <n v="3670"/>
    <d v="2017-01-16T11:41:51"/>
    <d v="2017-01-10T09:00:00"/>
    <d v="2017-01-16T20:02:32"/>
    <n v="80"/>
    <n v="17"/>
    <s v="#Parent, #Schooling, #Woman Owned Biz, #Animals"/>
    <s v="female, female"/>
    <s v="monthly"/>
    <d v="2017-01-16T00:00:00"/>
    <x v="0"/>
    <s v="low"/>
  </r>
  <r>
    <n v="1220926"/>
    <n v="2250"/>
    <n v="2250"/>
    <s v="Pigs"/>
    <x v="0"/>
    <s v="Yolanda to buy feed and other supplies to raise her pigs."/>
    <x v="0"/>
    <s v="Pan-ay, Capiz"/>
    <s v="PHP"/>
    <n v="1450"/>
    <d v="2017-01-16T13:12:33"/>
    <d v="2016-12-16T09:00:00"/>
    <d v="2017-01-16T18:48:08"/>
    <n v="80"/>
    <n v="7"/>
    <s v="#Woman Owned Biz, #Elderly, #Repeat Borrower, #Animals"/>
    <s v="female"/>
    <s v="irregular"/>
    <d v="2017-01-16T00:00:00"/>
    <x v="0"/>
    <s v="low"/>
  </r>
  <r>
    <n v="1220950"/>
    <n v="14750"/>
    <n v="14750"/>
    <s v="Butcher Shop"/>
    <x v="1"/>
    <s v="to buy a meat grinder."/>
    <x v="5"/>
    <s v="La Paz"/>
    <s v="BOB"/>
    <n v="480"/>
    <d v="2017-01-16T14:02:09"/>
    <d v="2016-12-30T09:00:00"/>
    <d v="2017-01-18T21:42:55"/>
    <n v="260"/>
    <n v="49"/>
    <s v="#Woman Owned Biz, user_favorite, user_favorite"/>
    <s v="female"/>
    <s v="monthly"/>
    <d v="2017-01-16T00:00:00"/>
    <x v="0"/>
    <s v="low"/>
  </r>
  <r>
    <n v="1221109"/>
    <n v="3000"/>
    <n v="3000"/>
    <s v="Fruits &amp; Vegetables"/>
    <x v="1"/>
    <s v="to be able to start selling natural medicine again by buying stomach pills, ointments, vitamins, etc. to recover her client base."/>
    <x v="7"/>
    <s v=""/>
    <s v="USD"/>
    <n v="1670"/>
    <d v="2017-01-16T22:38:42"/>
    <d v="2016-12-19T09:00:00"/>
    <d v="2017-01-28T21:30:50"/>
    <n v="140"/>
    <n v="11"/>
    <s v="#Single Parent, #Parent, #Woman Owned Biz, #Health and Sanitation"/>
    <s v="female"/>
    <s v="monthly"/>
    <d v="2017-01-16T00:00:00"/>
    <x v="0"/>
    <s v="low"/>
  </r>
  <r>
    <n v="1221019"/>
    <n v="10500"/>
    <n v="10500"/>
    <s v="Fruits &amp; Vegetables"/>
    <x v="1"/>
    <s v="to buy fruit in bulk."/>
    <x v="26"/>
    <s v="Echarate - La Convencion - Cusco"/>
    <s v="PEN"/>
    <n v="1190"/>
    <d v="2017-01-16T16:02:34"/>
    <d v="2016-12-17T09:00:00"/>
    <d v="2017-01-18T17:15:38"/>
    <n v="80"/>
    <n v="21"/>
    <s v="user_favorite, #Woman Owned Biz, #Elderly"/>
    <s v="female"/>
    <s v="monthly"/>
    <d v="2017-01-16T00:00:00"/>
    <x v="0"/>
    <s v="low"/>
  </r>
  <r>
    <n v="1221422"/>
    <n v="2500"/>
    <n v="2500"/>
    <s v="Farming"/>
    <x v="0"/>
    <s v="to purchase manure fertilizer."/>
    <x v="0"/>
    <s v="Upper Bag-ong Tudela, Josefina, Zamboanga del Sur"/>
    <s v="PHP"/>
    <n v="1360"/>
    <d v="2017-01-17T09:07:31"/>
    <d v="2017-01-10T09:00:00"/>
    <d v="2017-01-17T16:58:05"/>
    <n v="80"/>
    <n v="3"/>
    <s v=""/>
    <s v="male"/>
    <s v="monthly"/>
    <d v="2017-01-17T00:00:00"/>
    <x v="0"/>
    <s v="low"/>
  </r>
  <r>
    <n v="1221701"/>
    <n v="6500"/>
    <n v="6500"/>
    <s v="Restaurant"/>
    <x v="1"/>
    <s v="to purchase a sack of flour, a box of fish, and a container of oil"/>
    <x v="55"/>
    <s v="Gounghin, Ouagadougou"/>
    <s v="XOF"/>
    <n v="1870"/>
    <d v="2017-01-17T17:17:12"/>
    <d v="2016-12-20T09:00:00"/>
    <d v="2017-01-23T17:09:56"/>
    <n v="60"/>
    <n v="10"/>
    <s v="#Parent, user_favorite, user_favorite"/>
    <s v="female, female, female, female"/>
    <s v="irregular"/>
    <d v="2017-01-17T00:00:00"/>
    <x v="0"/>
    <s v="low"/>
  </r>
  <r>
    <n v="1221743"/>
    <n v="4500"/>
    <n v="4500"/>
    <s v="Food Production/Sales"/>
    <x v="1"/>
    <s v="to buy 4 quintals of corn, firewood, and charcoal, to make and sell tortillas."/>
    <x v="7"/>
    <s v="Gotera"/>
    <s v="USD"/>
    <n v="1990"/>
    <d v="2017-01-17T21:40:08"/>
    <d v="2016-12-28T09:00:00"/>
    <d v="2017-01-19T11:07:47"/>
    <n v="150"/>
    <n v="15"/>
    <s v="#Woman Owned Biz, #Repeat Borrower"/>
    <s v="female"/>
    <s v="monthly"/>
    <d v="2017-01-17T00:00:00"/>
    <x v="0"/>
    <s v="low"/>
  </r>
  <r>
    <n v="1221258"/>
    <n v="2750"/>
    <n v="2750"/>
    <s v="Home Products Sales"/>
    <x v="3"/>
    <s v="to purchase more products to sell to her customers"/>
    <x v="0"/>
    <s v="Sibulan, Negros Oriental"/>
    <s v="PHP"/>
    <n v="1450"/>
    <d v="2017-01-17T06:06:08"/>
    <d v="2016-12-16T09:00:00"/>
    <d v="2017-01-17T18:23:54"/>
    <n v="80"/>
    <n v="1"/>
    <s v=""/>
    <s v="female"/>
    <s v="irregular"/>
    <d v="2017-01-17T00:00:00"/>
    <x v="0"/>
    <s v="low"/>
  </r>
  <r>
    <n v="1221594"/>
    <n v="1500"/>
    <n v="1500"/>
    <s v="Grocery Store"/>
    <x v="1"/>
    <s v="to expand her grocery store business by adding more items like tea, dal, chocolates, etc."/>
    <x v="29"/>
    <s v="Jhabua"/>
    <s v="INR"/>
    <n v="4280"/>
    <d v="2017-01-17T13:14:49"/>
    <d v="2016-12-26T09:00:00"/>
    <d v="2017-01-18T20:20:19"/>
    <n v="140"/>
    <n v="2"/>
    <s v=""/>
    <s v="female"/>
    <s v="monthly"/>
    <d v="2017-01-17T00:00:00"/>
    <x v="0"/>
    <s v="low"/>
  </r>
  <r>
    <n v="1221436"/>
    <n v="42750"/>
    <n v="42750"/>
    <s v="Beverages"/>
    <x v="1"/>
    <s v="to buy more local soft drinks such as juice, sodas, drinking water etc. to sell to her community."/>
    <x v="47"/>
    <s v=""/>
    <s v="RWF"/>
    <n v="1170"/>
    <d v="2017-01-17T09:29:30"/>
    <d v="2016-12-20T09:00:00"/>
    <d v="2017-02-17T23:10:33"/>
    <n v="70"/>
    <n v="133"/>
    <s v="#Parent, #Schooling, #Woman Owned Biz, user_favorite"/>
    <s v="female, female, male, male, female, female, female, female, male, female, female, female, female, female, female, female, female"/>
    <s v="monthly"/>
    <d v="2017-01-17T00:00:00"/>
    <x v="0"/>
    <s v="high"/>
  </r>
  <r>
    <n v="1221392"/>
    <n v="3000"/>
    <n v="3000"/>
    <s v="Tailoring"/>
    <x v="2"/>
    <s v="to buy a new sewing machine, yarns, and fabrics for her tailoring business to increase her income."/>
    <x v="3"/>
    <s v="Multan"/>
    <s v="PKR"/>
    <n v="2470"/>
    <d v="2017-01-17T08:34:56"/>
    <d v="2016-12-19T09:00:00"/>
    <d v="2017-01-18T08:16:54"/>
    <n v="140"/>
    <n v="9"/>
    <s v="#Parent, #Fabrics, #Biz Durable Asset, #Woman Owned Biz"/>
    <s v="female"/>
    <s v="monthly"/>
    <d v="2017-01-17T00:00:00"/>
    <x v="0"/>
    <s v="low"/>
  </r>
  <r>
    <n v="1221211"/>
    <n v="47000"/>
    <n v="47000"/>
    <s v="Food"/>
    <x v="1"/>
    <s v="to buy supplies to prepare food, such as meat, condiments, baked goods, vegetables, chicken, ham, eggs and other products."/>
    <x v="19"/>
    <s v="Caaguazú"/>
    <s v="PYG"/>
    <n v="580"/>
    <d v="2017-01-17T03:27:43"/>
    <d v="2016-12-16T09:00:00"/>
    <d v="2017-01-21T14:10:47"/>
    <n v="80"/>
    <n v="136"/>
    <s v="#Woman Owned Biz, #Woman Owned Biz, user_favorite"/>
    <s v="female, female, female, female, female, female, female, female, female, female, female, female, female, female, female, female, female, female, female, female, female, female, female, female"/>
    <s v="monthly"/>
    <d v="2017-01-17T00:00:00"/>
    <x v="0"/>
    <s v="high"/>
  </r>
  <r>
    <n v="1221163"/>
    <n v="7500"/>
    <n v="7500"/>
    <s v="Restaurant"/>
    <x v="1"/>
    <s v="to buy ingredients such as rice and oil, among others."/>
    <x v="26"/>
    <s v="Echarate - La Convencion - Cusco"/>
    <s v="PEN"/>
    <n v="1190"/>
    <d v="2017-01-17T02:41:58"/>
    <d v="2016-12-17T09:00:00"/>
    <d v="2017-01-18T17:59:25"/>
    <n v="80"/>
    <n v="13"/>
    <s v="#Woman Owned Biz"/>
    <s v="female"/>
    <s v="monthly"/>
    <d v="2017-01-17T00:00:00"/>
    <x v="0"/>
    <s v="low"/>
  </r>
  <r>
    <n v="1222441"/>
    <n v="51750"/>
    <n v="51750"/>
    <s v="Cattle"/>
    <x v="0"/>
    <s v="to buy cows."/>
    <x v="5"/>
    <s v="La Paz  / El Alto"/>
    <s v="BOB"/>
    <n v="590"/>
    <d v="2017-01-18T22:39:04"/>
    <d v="2017-01-09T09:00:00"/>
    <d v="2017-01-23T18:08:29"/>
    <n v="90"/>
    <n v="122"/>
    <s v="#Woman Owned Biz, #Animals, user_favorite, #Biz Durable Asset, #Parent, user_favorite"/>
    <s v="female, female, female, female, female, female, female, female"/>
    <s v="monthly"/>
    <d v="2017-01-18T00:00:00"/>
    <x v="0"/>
    <s v="high"/>
  </r>
  <r>
    <n v="1221835"/>
    <n v="23250"/>
    <n v="23250"/>
    <s v="Perfumes"/>
    <x v="3"/>
    <s v="to buy perfumes and cosmetics to sell."/>
    <x v="19"/>
    <s v="CHACO"/>
    <s v="PYG"/>
    <n v="580"/>
    <d v="2017-01-18T03:11:11"/>
    <d v="2016-12-19T09:00:00"/>
    <d v="2017-01-19T22:29:24"/>
    <n v="60"/>
    <n v="5"/>
    <s v="#Woman Owned Biz"/>
    <s v="female, female, female, female, female, female, female, female, female, female, female, female"/>
    <s v="irregular"/>
    <d v="2017-01-18T00:00:00"/>
    <x v="0"/>
    <s v="low"/>
  </r>
  <r>
    <n v="1222178"/>
    <n v="12000"/>
    <n v="12000"/>
    <s v="Furniture Making"/>
    <x v="12"/>
    <s v="to buy goods and products for his wood work."/>
    <x v="23"/>
    <s v="Bethlehem- West Bank"/>
    <s v="USD"/>
    <n v="800"/>
    <d v="2017-01-18T12:07:37"/>
    <d v="2017-01-10T09:00:00"/>
    <d v="2017-01-21T16:16:37"/>
    <n v="270"/>
    <n v="46"/>
    <s v="user_favorite, user_favorite, #Supporting Family"/>
    <s v="male"/>
    <s v="monthly"/>
    <d v="2017-01-18T00:00:00"/>
    <x v="0"/>
    <s v="low"/>
  </r>
  <r>
    <n v="1221901"/>
    <n v="3750"/>
    <n v="3750"/>
    <s v="Weaving"/>
    <x v="11"/>
    <s v="to expand her weaving business by making more blankets and selling them in the market."/>
    <x v="29"/>
    <s v="Jaipur"/>
    <s v="INR"/>
    <n v="4280"/>
    <d v="2017-01-18T07:08:18"/>
    <d v="2016-12-22T09:00:00"/>
    <d v="2017-02-17T22:11:35"/>
    <n v="140"/>
    <n v="14"/>
    <s v=""/>
    <s v="female"/>
    <s v="monthly"/>
    <d v="2017-01-18T00:00:00"/>
    <x v="0"/>
    <s v="low"/>
  </r>
  <r>
    <n v="1221830"/>
    <n v="2250"/>
    <n v="2250"/>
    <s v="Farming"/>
    <x v="0"/>
    <s v=" _x0009_to buy fertilizer and organic pesticides."/>
    <x v="0"/>
    <s v="Bolinsong Bonifacio Misamis Occ."/>
    <s v="PHP"/>
    <n v="1360"/>
    <d v="2017-01-18T02:53:47"/>
    <d v="2016-12-29T09:00:00"/>
    <d v="2017-01-18T23:20:23"/>
    <n v="80"/>
    <n v="3"/>
    <s v="#Eco-friendly"/>
    <s v="female"/>
    <s v="monthly"/>
    <d v="2017-01-18T00:00:00"/>
    <x v="0"/>
    <s v="low"/>
  </r>
  <r>
    <n v="1222354"/>
    <n v="9000"/>
    <n v="9000"/>
    <s v="Animal Sales"/>
    <x v="0"/>
    <s v="to purchase pigs and chickens. She will also purchase concentrated feed to give them good nutrition and, with the earnings from her work, she will be able to pay for her children's education."/>
    <x v="7"/>
    <s v="Gotera"/>
    <s v="USD"/>
    <n v="1990"/>
    <d v="2017-01-18T17:31:26"/>
    <d v="2017-01-12T09:00:00"/>
    <d v="2017-02-01T21:53:25"/>
    <n v="200"/>
    <n v="31"/>
    <s v="#Repeat Borrower, #Animals, #Woman Owned Biz, #Parent, #Schooling, user_favorite, user_favorite"/>
    <s v="female"/>
    <s v="irregular"/>
    <d v="2017-01-18T00:00:00"/>
    <x v="0"/>
    <s v="low"/>
  </r>
  <r>
    <n v="1222086"/>
    <n v="50500"/>
    <n v="50500"/>
    <s v="Beverages"/>
    <x v="1"/>
    <s v="to buy a bag of corn and a bag of cassava."/>
    <x v="45"/>
    <s v="Goma, North Kivu province"/>
    <s v="USD"/>
    <n v="1600"/>
    <d v="2017-01-18T10:56:22"/>
    <d v="2016-12-20T09:00:00"/>
    <d v="2017-01-24T17:43:43"/>
    <n v="60"/>
    <n v="34"/>
    <s v="#Woman Owned Biz, user_favorite, #Parent, #Single Parent, #Vegan, #Schooling, user_favorite"/>
    <s v="female, female, female, female, female, female, female, female, male, female, female, female, male, female, female, male, female, male, female, female, female, male, male, female, male, female, female, female, female, female, female, female, female, female, female, male, female, female"/>
    <s v="irregular"/>
    <d v="2017-01-18T00:00:00"/>
    <x v="0"/>
    <s v="low"/>
  </r>
  <r>
    <n v="1222322"/>
    <n v="3500"/>
    <n v="3500"/>
    <s v="Retail"/>
    <x v="3"/>
    <s v="to stock up on perfumes, lingerie and clothing in general"/>
    <x v="18"/>
    <s v="Medellín"/>
    <s v="COP"/>
    <n v="1770"/>
    <d v="2017-01-18T16:22:57"/>
    <d v="2016-12-19T09:00:00"/>
    <d v="2017-02-06T07:20:58"/>
    <n v="140"/>
    <n v="12"/>
    <s v="#Woman Owned Biz, #Elderly, #Parent, user_favorite, user_favorite"/>
    <s v="female"/>
    <s v="bullet"/>
    <d v="2017-01-18T00:00:00"/>
    <x v="0"/>
    <s v="low"/>
  </r>
  <r>
    <n v="1221933"/>
    <n v="2000"/>
    <n v="2000"/>
    <s v="Farming"/>
    <x v="0"/>
    <s v="to buy farm supplies and seeds to improve her farm."/>
    <x v="1"/>
    <s v="Kenyenya"/>
    <s v="KES"/>
    <n v="1560"/>
    <d v="2017-01-18T07:34:54"/>
    <d v="2017-01-17T09:00:00"/>
    <d v="2017-01-19T05:03:12"/>
    <n v="140"/>
    <n v="7"/>
    <s v="#Woman Owned Biz"/>
    <s v="female"/>
    <s v="monthly"/>
    <d v="2017-01-18T00:00:00"/>
    <x v="0"/>
    <s v="low"/>
  </r>
  <r>
    <n v="1222215"/>
    <n v="33500"/>
    <n v="33500"/>
    <s v="Food Production/Sales"/>
    <x v="1"/>
    <s v="three sacks of cassava flour to stock her shop."/>
    <x v="45"/>
    <s v="Bukavu, Sud Kivu Provice"/>
    <s v="USD"/>
    <n v="1600"/>
    <d v="2017-01-18T13:28:28"/>
    <d v="2016-12-28T09:00:00"/>
    <d v="2017-01-25T01:32:36"/>
    <n v="60"/>
    <n v="23"/>
    <s v="#Parent, #Woman Owned Biz, #Vegan, #Schooling, #Repeat Borrower"/>
    <s v="female, female, female, female, female, female, female, female, female, female, female, female, female, female, male, female, female, female, female, female, female, female, female, female, female"/>
    <s v="irregular"/>
    <d v="2017-01-18T00:00:00"/>
    <x v="0"/>
    <s v="low"/>
  </r>
  <r>
    <n v="1221952"/>
    <n v="19000"/>
    <n v="19000"/>
    <s v="Fruits &amp; Vegetables"/>
    <x v="1"/>
    <s v="to purchase more bags of beans to sell."/>
    <x v="13"/>
    <s v="Kamwenge"/>
    <s v="UGX"/>
    <n v="1630"/>
    <d v="2017-01-18T08:03:59"/>
    <d v="2016-12-20T09:00:00"/>
    <d v="2017-02-06T11:32:36"/>
    <n v="80"/>
    <n v="41"/>
    <s v="#Parent, user_favorite, user_favorite, #Vegan, #Woman Owned Biz"/>
    <s v="female, female, female, male, female, male, female, female, female, male, female, female, female, male, female, male, female, female, female"/>
    <s v="monthly"/>
    <d v="2017-01-18T00:00:00"/>
    <x v="0"/>
    <s v="low"/>
  </r>
  <r>
    <n v="1222927"/>
    <n v="3000"/>
    <n v="3000"/>
    <s v="Tailoring"/>
    <x v="2"/>
    <s v="to purchase raw materials including cloths, colorful threads, needles, buttons and laces."/>
    <x v="3"/>
    <s v="Gujranwala"/>
    <s v="PKR"/>
    <n v="4550"/>
    <d v="2017-01-19T10:35:38"/>
    <d v="2016-12-23T09:00:00"/>
    <d v="2017-02-18T16:40:31"/>
    <n v="140"/>
    <n v="6"/>
    <s v="#Fabrics, #Woman Owned Biz"/>
    <s v="female"/>
    <s v="monthly"/>
    <d v="2017-01-19T00:00:00"/>
    <x v="0"/>
    <s v="low"/>
  </r>
  <r>
    <n v="1222886"/>
    <n v="4250"/>
    <n v="4250"/>
    <s v="Rickshaw"/>
    <x v="8"/>
    <s v="to invest in rickshaw parts such as tires and assorted stock for the sari-sari (variety) store."/>
    <x v="0"/>
    <s v="Getafe, Bohol"/>
    <s v="PHP"/>
    <n v="1250"/>
    <d v="2017-01-19T10:18:38"/>
    <d v="2016-12-22T09:00:00"/>
    <d v="2017-01-21T22:42:37"/>
    <n v="120"/>
    <n v="14"/>
    <s v="#Parent, user_favorite, user_favorite"/>
    <s v="female"/>
    <s v="irregular"/>
    <d v="2017-01-19T00:00:00"/>
    <x v="0"/>
    <s v="low"/>
  </r>
  <r>
    <n v="1223321"/>
    <n v="4000"/>
    <n v="4000"/>
    <s v="Tailoring"/>
    <x v="2"/>
    <s v="to buy fabrics and threads for making dresses."/>
    <x v="1"/>
    <s v="Tala;Kangundo"/>
    <s v="KES"/>
    <n v="1330"/>
    <d v="2017-01-19T22:15:53"/>
    <d v="2016-12-21T09:00:00"/>
    <d v="2017-02-19T01:02:22"/>
    <n v="140"/>
    <n v="14"/>
    <s v="#Parent, #Fabrics, #Schooling, user_favorite"/>
    <s v="male"/>
    <s v="monthly"/>
    <d v="2017-01-19T00:00:00"/>
    <x v="0"/>
    <s v="low"/>
  </r>
  <r>
    <n v="1222544"/>
    <n v="2250"/>
    <n v="2250"/>
    <s v="Transportation"/>
    <x v="8"/>
    <s v="for additional capital to buy crude oil and pay for maintenance of the jeepney. "/>
    <x v="0"/>
    <s v="Marracuro, Enrile, Cagayan"/>
    <s v="PHP"/>
    <n v="1230"/>
    <d v="2017-01-19T05:52:41"/>
    <d v="2016-12-22T09:00:00"/>
    <d v="2017-01-20T15:55:34"/>
    <n v="80"/>
    <n v="6"/>
    <s v="user_favorite"/>
    <s v="male"/>
    <s v="irregular"/>
    <d v="2017-01-19T00:00:00"/>
    <x v="0"/>
    <s v="low"/>
  </r>
  <r>
    <n v="1222759"/>
    <n v="4500"/>
    <n v="4500"/>
    <s v="Personal Housing Expenses"/>
    <x v="4"/>
    <s v="to build a latrine to improve the health of her family."/>
    <x v="17"/>
    <s v="Quang Trach, Quang Binh"/>
    <s v="VND"/>
    <n v="3940"/>
    <d v="2017-01-19T09:16:57"/>
    <d v="2017-01-09T09:00:00"/>
    <d v="2017-01-22T17:28:07"/>
    <n v="260"/>
    <n v="13"/>
    <s v="#Eco-friendly, #Elderly, user_favorite, #Health and Sanitation, #Repair Renew Replace"/>
    <s v="female"/>
    <s v="monthly"/>
    <d v="2017-01-19T00:00:00"/>
    <x v="0"/>
    <s v="low"/>
  </r>
  <r>
    <n v="1223290"/>
    <n v="12250"/>
    <n v="12250"/>
    <s v="Grocery Store"/>
    <x v="1"/>
    <s v="to purchase groceries for her store."/>
    <x v="14"/>
    <s v="Manta"/>
    <s v="USD"/>
    <n v="1370"/>
    <d v="2017-01-19T21:09:47"/>
    <d v="2016-12-30T09:00:00"/>
    <d v="2017-02-21T01:29:23"/>
    <n v="250"/>
    <n v="20"/>
    <s v="#Repeat Borrower, #Woman Owned Biz, #Elderly, user_favorite"/>
    <s v="female"/>
    <s v="irregular"/>
    <d v="2017-01-19T00:00:00"/>
    <x v="0"/>
    <s v="low"/>
  </r>
  <r>
    <n v="1222925"/>
    <n v="1000"/>
    <n v="1000"/>
    <s v="Home Appliances"/>
    <x v="9"/>
    <s v="to buy a water filter, to provide safe drinking water for her family."/>
    <x v="4"/>
    <s v="Kandal"/>
    <s v="KHR"/>
    <n v="3110"/>
    <d v="2017-01-19T10:34:27"/>
    <d v="2017-01-02T09:00:00"/>
    <d v="2017-01-21T04:15:53"/>
    <n v="80"/>
    <n v="1"/>
    <s v="#Eco-friendly, #Health and Sanitation, #Technology"/>
    <s v="female, female"/>
    <s v="monthly"/>
    <d v="2017-01-19T00:00:00"/>
    <x v="0"/>
    <s v="low"/>
  </r>
  <r>
    <n v="1222690"/>
    <n v="20000"/>
    <n v="20000"/>
    <s v="Home Energy"/>
    <x v="9"/>
    <s v="to buy a solar system."/>
    <x v="23"/>
    <s v="Jabalia-Gaza Strip"/>
    <s v="USD"/>
    <n v="800"/>
    <d v="2017-01-19T08:29:45"/>
    <d v="2017-01-11T09:00:00"/>
    <d v="2017-01-22T00:40:47"/>
    <n v="270"/>
    <n v="56"/>
    <s v="#Eco-friendly, #Technology, user_favorite, #Parent, #Health and Sanitation"/>
    <s v="female"/>
    <s v="monthly"/>
    <d v="2017-01-19T00:00:00"/>
    <x v="0"/>
    <s v="high"/>
  </r>
  <r>
    <n v="1222712"/>
    <n v="4750"/>
    <n v="4750"/>
    <s v="Personal Housing Expenses"/>
    <x v="4"/>
    <s v="to build a latrine to improve the health of her family."/>
    <x v="17"/>
    <s v="Le Thuy, Quang Binh"/>
    <s v="VND"/>
    <n v="3940"/>
    <d v="2017-01-19T08:45:47"/>
    <d v="2017-01-20T09:00:00"/>
    <d v="2017-01-26T19:26:40"/>
    <n v="260"/>
    <n v="17"/>
    <s v="#Eco-friendly, user_favorite, #Parent, #Health and Sanitation, #Repair Renew Replace"/>
    <s v="female"/>
    <s v="monthly"/>
    <d v="2017-01-19T00:00:00"/>
    <x v="0"/>
    <s v="low"/>
  </r>
  <r>
    <n v="1223074"/>
    <n v="17000"/>
    <n v="17000"/>
    <s v="Clothing Sales"/>
    <x v="7"/>
    <s v="to buy up-to-date clothing, commonly known as madila, to meet her customers' needs"/>
    <x v="11"/>
    <s v="Dar es Salaam"/>
    <s v="TZS"/>
    <n v="870"/>
    <d v="2017-01-19T13:36:47"/>
    <d v="2017-01-13T09:00:00"/>
    <d v="2017-02-19T23:51:18"/>
    <n v="130"/>
    <n v="55"/>
    <s v="#Parent, #Woman Owned Biz, #Repeat Borrower, #Elderly, #Widowed, #Repeat Borrower, #Schooling, #Woman Owned Biz, user_favorite, user_favorite, user_favorite"/>
    <s v="female, female, female, female, male"/>
    <s v="irregular"/>
    <d v="2017-01-19T00:00:00"/>
    <x v="0"/>
    <s v="high"/>
  </r>
  <r>
    <n v="1222597"/>
    <n v="1250"/>
    <n v="1250"/>
    <s v="Home Appliances"/>
    <x v="9"/>
    <s v="to buy a water filter to provide safe drinking water for their family."/>
    <x v="4"/>
    <s v="Battambang"/>
    <s v="KHR"/>
    <n v="3110"/>
    <d v="2017-01-19T07:41:47"/>
    <d v="2017-01-03T09:00:00"/>
    <d v="2017-01-20T02:29:52"/>
    <n v="80"/>
    <n v="5"/>
    <s v="#Eco-friendly, #Health and Sanitation, #Technology"/>
    <s v="female, female, female"/>
    <s v="monthly"/>
    <d v="2017-01-19T00:00:00"/>
    <x v="0"/>
    <s v="low"/>
  </r>
  <r>
    <n v="1222605"/>
    <n v="1250"/>
    <n v="1250"/>
    <s v="Home Appliances"/>
    <x v="9"/>
    <s v="to buy a water filter to provide safe drinking water for her family."/>
    <x v="4"/>
    <s v="Battambang"/>
    <s v="KHR"/>
    <n v="3110"/>
    <d v="2017-01-19T07:45:50"/>
    <d v="2017-01-03T09:00:00"/>
    <d v="2017-01-20T05:46:14"/>
    <n v="80"/>
    <n v="5"/>
    <s v="#Eco-friendly, #Health and Sanitation, #Technology"/>
    <s v="female, female, female"/>
    <s v="monthly"/>
    <d v="2017-01-19T00:00:00"/>
    <x v="0"/>
    <s v="low"/>
  </r>
  <r>
    <n v="1223267"/>
    <n v="38000"/>
    <n v="49250"/>
    <s v="Food Production/Sales"/>
    <x v="1"/>
    <s v="to expand and improve his honey production, increasing sales and income for his family."/>
    <x v="5"/>
    <s v="Chuquisaca"/>
    <s v="BOB"/>
    <n v="1400"/>
    <d v="2017-01-19T19:59:55"/>
    <d v="2016-12-19T09:00:00"/>
    <m/>
    <n v="590"/>
    <n v="59"/>
    <s v="#Animals, user_favorite, user_favorite"/>
    <s v="male"/>
    <s v="irregular"/>
    <d v="2017-01-19T00:00:00"/>
    <x v="1"/>
    <s v="high"/>
  </r>
  <r>
    <n v="1223437"/>
    <n v="1250"/>
    <n v="1250"/>
    <s v="Pigs"/>
    <x v="0"/>
    <s v="to purchase  feeds "/>
    <x v="0"/>
    <s v="Calamba, Misamis Occidental"/>
    <s v="PHP"/>
    <n v="1260"/>
    <d v="2017-01-20T03:32:06"/>
    <d v="2017-01-13T09:00:00"/>
    <d v="2017-01-21T17:12:17"/>
    <n v="70"/>
    <n v="1"/>
    <s v=""/>
    <s v="female"/>
    <s v="monthly"/>
    <d v="2017-01-20T00:00:00"/>
    <x v="0"/>
    <s v="low"/>
  </r>
  <r>
    <n v="1223524"/>
    <n v="2750"/>
    <n v="2750"/>
    <s v="Sewing"/>
    <x v="2"/>
    <s v="to buy an electronic sewing machine."/>
    <x v="2"/>
    <s v="Vahdat"/>
    <s v="TJS"/>
    <n v="630"/>
    <d v="2017-01-20T06:35:06"/>
    <d v="2017-01-18T09:00:00"/>
    <d v="2017-01-29T14:34:33"/>
    <n v="140"/>
    <n v="8"/>
    <s v="#Fabrics, #Biz Durable Asset, #Technology"/>
    <s v="female"/>
    <s v="monthly"/>
    <d v="2017-01-20T00:00:00"/>
    <x v="0"/>
    <s v="low"/>
  </r>
  <r>
    <n v="1223619"/>
    <n v="6250"/>
    <n v="6250"/>
    <s v="Motorcycle Transport"/>
    <x v="8"/>
    <s v="to purchase a cab for her motorcycle transport business"/>
    <x v="0"/>
    <s v="Liloy, Zamboanga del Norte"/>
    <s v="PHP"/>
    <n v="1260"/>
    <d v="2017-01-20T09:03:47"/>
    <d v="2016-12-28T09:00:00"/>
    <d v="2017-01-22T22:50:31"/>
    <n v="140"/>
    <n v="14"/>
    <s v="#Biz Durable Asset, #Parent, #Woman Owned Biz, user_favorite"/>
    <s v="female"/>
    <s v="monthly"/>
    <d v="2017-01-20T00:00:00"/>
    <x v="0"/>
    <s v="low"/>
  </r>
  <r>
    <n v="1223462"/>
    <n v="13000"/>
    <n v="13000"/>
    <s v="Cattle"/>
    <x v="0"/>
    <s v="to raise cows"/>
    <x v="4"/>
    <s v="Takeo province"/>
    <s v="KHR"/>
    <n v="90"/>
    <d v="2017-01-20T04:05:03"/>
    <d v="2016-12-30T09:00:00"/>
    <d v="2017-01-22T00:49:29"/>
    <n v="140"/>
    <n v="34"/>
    <s v="#Animals, #Elderly, #Supporting Family, #Woman Owned Biz"/>
    <s v="female, female, male"/>
    <s v="monthly"/>
    <d v="2017-01-20T00:00:00"/>
    <x v="0"/>
    <s v="low"/>
  </r>
  <r>
    <n v="1223446"/>
    <n v="4000"/>
    <n v="4000"/>
    <s v="Food Production/Sales"/>
    <x v="1"/>
    <s v="to pay for different ingredients in making kakanin (tidbits) like sugar, glutinous rice, coconut milk, flour and other ingredients."/>
    <x v="0"/>
    <s v="Silang, Cavite"/>
    <s v="PHP"/>
    <n v="1440"/>
    <d v="2017-01-20T03:47:59"/>
    <d v="2017-01-13T09:00:00"/>
    <d v="2017-01-22T14:22:29"/>
    <n v="80"/>
    <n v="15"/>
    <s v="volunteer_pick, #Woman Owned Biz, user_favorite"/>
    <s v="female"/>
    <s v="irregular"/>
    <d v="2017-01-20T00:00:00"/>
    <x v="0"/>
    <s v="low"/>
  </r>
  <r>
    <n v="1223450"/>
    <n v="15000"/>
    <n v="15000"/>
    <s v="Motorcycle Transport"/>
    <x v="8"/>
    <s v="to purchase a motorbike for her child."/>
    <x v="4"/>
    <s v="Som Rong Torng district"/>
    <s v="USD"/>
    <n v="610"/>
    <d v="2017-01-20T03:54:38"/>
    <d v="2017-01-05T09:00:00"/>
    <d v="2017-02-20T05:25:40"/>
    <n v="260"/>
    <n v="45"/>
    <s v="#Elderly, user_favorite, user_favorite"/>
    <s v="female"/>
    <s v="monthly"/>
    <d v="2017-01-20T00:00:00"/>
    <x v="0"/>
    <s v="low"/>
  </r>
  <r>
    <n v="1223636"/>
    <n v="5250"/>
    <n v="5250"/>
    <s v="Fruits &amp; Vegetables"/>
    <x v="1"/>
    <s v="to buy vegetables, and other grocery items to sell."/>
    <x v="0"/>
    <s v="Bulo, Tabuk City,Kalinga"/>
    <s v="PHP"/>
    <n v="1230"/>
    <d v="2017-01-20T09:25:41"/>
    <d v="2017-01-13T09:00:00"/>
    <d v="2017-01-22T10:27:29"/>
    <n v="70"/>
    <n v="20"/>
    <s v="#Elderly, #Animals, #Woman Owned Biz"/>
    <s v="female"/>
    <s v="irregular"/>
    <d v="2017-01-20T00:00:00"/>
    <x v="0"/>
    <s v="low"/>
  </r>
  <r>
    <n v="1223624"/>
    <n v="10250"/>
    <n v="10250"/>
    <s v="Clothing Sales"/>
    <x v="7"/>
    <s v="to purchase more stock of ready-to-wear clothes plus cosmetics and toiletries."/>
    <x v="0"/>
    <s v="Batasan, Quezon City"/>
    <s v="PHP"/>
    <n v="1440"/>
    <d v="2017-01-20T09:13:55"/>
    <d v="2017-01-12T09:00:00"/>
    <d v="2017-01-26T00:20:20"/>
    <n v="80"/>
    <n v="26"/>
    <s v="#Woman Owned Biz, #Repeat Borrower, #Woman Owned Biz, #Parent"/>
    <s v="female"/>
    <s v="irregular"/>
    <d v="2017-01-20T00:00:00"/>
    <x v="0"/>
    <s v="low"/>
  </r>
  <r>
    <n v="1223710"/>
    <n v="1000"/>
    <n v="1000"/>
    <s v="Home Appliances"/>
    <x v="9"/>
    <s v="to buy a water filter to provide safe drinking water for his family."/>
    <x v="4"/>
    <s v="Preah Vihear"/>
    <s v="KHR"/>
    <n v="3110"/>
    <d v="2017-01-20T10:40:07"/>
    <d v="2017-01-10T09:00:00"/>
    <d v="2017-01-22T03:00:25"/>
    <n v="80"/>
    <n v="4"/>
    <s v="#Eco-friendly, #Health and Sanitation, #Technology"/>
    <s v="male, female"/>
    <s v="monthly"/>
    <d v="2017-01-20T00:00:00"/>
    <x v="0"/>
    <s v="low"/>
  </r>
  <r>
    <n v="1223578"/>
    <n v="5000"/>
    <n v="5000"/>
    <s v="Cattle"/>
    <x v="0"/>
    <s v="to raise cows"/>
    <x v="4"/>
    <s v="Kampong Chhnang Province"/>
    <s v="KHR"/>
    <n v="90"/>
    <d v="2017-01-20T08:08:43"/>
    <d v="2017-01-13T09:00:00"/>
    <d v="2017-01-22T01:38:27"/>
    <n v="120"/>
    <n v="15"/>
    <s v="#Animals"/>
    <s v="female"/>
    <s v="monthly"/>
    <d v="2017-01-20T00:00:00"/>
    <x v="0"/>
    <s v="low"/>
  </r>
  <r>
    <n v="1224015"/>
    <n v="11000"/>
    <n v="12750"/>
    <s v="Retail"/>
    <x v="3"/>
    <s v="to purchase clothing, shoes, children's toys and more."/>
    <x v="10"/>
    <s v="Chinandega"/>
    <s v="NIO"/>
    <n v="960"/>
    <d v="2017-01-20T18:48:31"/>
    <d v="2017-01-10T09:00:00"/>
    <m/>
    <n v="200"/>
    <n v="22"/>
    <s v="#Woman Owned Biz, #Elderly"/>
    <s v="female"/>
    <s v="monthly"/>
    <d v="2017-01-20T00:00:00"/>
    <x v="1"/>
    <s v="low"/>
  </r>
  <r>
    <n v="1224032"/>
    <n v="6750"/>
    <n v="6750"/>
    <s v="General Store"/>
    <x v="3"/>
    <s v="to purchase a stock of rice and cornmeal"/>
    <x v="39"/>
    <s v="Leogane"/>
    <s v="HTG"/>
    <n v="4420"/>
    <d v="2017-01-20T20:19:48"/>
    <d v="2016-12-28T09:00:00"/>
    <d v="2017-01-29T05:17:03"/>
    <n v="110"/>
    <n v="27"/>
    <s v="#Repeat Borrower, user_favorite, user_favorite, user_favorite, #Woman Owned Biz, #Elderly, #Schooling, #Widowed, #Parent, #Single Parent, user_favorite"/>
    <s v="female"/>
    <s v="monthly"/>
    <d v="2017-01-20T00:00:00"/>
    <x v="0"/>
    <s v="low"/>
  </r>
  <r>
    <n v="1224286"/>
    <n v="5000"/>
    <n v="5000"/>
    <s v="Grocery Store"/>
    <x v="1"/>
    <s v="to buy groceries for her grocery store"/>
    <x v="3"/>
    <s v="Multan"/>
    <s v="PKR"/>
    <n v="2470"/>
    <d v="2017-01-21T15:30:18"/>
    <d v="2016-12-22T09:00:00"/>
    <d v="2017-02-19T23:17:03"/>
    <n v="140"/>
    <n v="10"/>
    <s v="#Repeat Borrower, #Parent, #Woman Owned Biz, user_favorite"/>
    <s v="female"/>
    <s v="monthly"/>
    <d v="2017-01-21T00:00:00"/>
    <x v="0"/>
    <s v="low"/>
  </r>
  <r>
    <n v="1224243"/>
    <n v="1250"/>
    <n v="1250"/>
    <s v="Pigs"/>
    <x v="0"/>
    <s v="to buy piglets and feed"/>
    <x v="0"/>
    <s v="Garcia Hernandez, Bohol"/>
    <s v="PHP"/>
    <n v="1250"/>
    <d v="2017-01-21T06:11:48"/>
    <d v="2016-12-21T09:00:00"/>
    <d v="2017-01-22T20:36:31"/>
    <n v="70"/>
    <n v="4"/>
    <s v="user_favorite"/>
    <s v="female"/>
    <s v="irregular"/>
    <d v="2017-01-21T00:00:00"/>
    <x v="0"/>
    <s v="low"/>
  </r>
  <r>
    <n v="1224169"/>
    <n v="11000"/>
    <n v="11000"/>
    <s v="Clothing Sales"/>
    <x v="7"/>
    <s v="to buy items of clothing and footwear."/>
    <x v="18"/>
    <s v="Arjona (Bolivar)"/>
    <s v="COP"/>
    <n v="1540"/>
    <d v="2017-01-21T01:40:56"/>
    <d v="2016-12-23T09:00:00"/>
    <d v="2017-02-18T18:59:23"/>
    <n v="180"/>
    <n v="25"/>
    <s v="#Parent, #Single Parent"/>
    <s v="female"/>
    <s v="monthly"/>
    <d v="2017-01-21T00:00:00"/>
    <x v="0"/>
    <s v="low"/>
  </r>
  <r>
    <n v="1224426"/>
    <n v="11500"/>
    <n v="11500"/>
    <s v="Higher education costs"/>
    <x v="5"/>
    <s v="to pay his university tuition fees for a bachelor's degree in Journalism."/>
    <x v="16"/>
    <s v="Ajloun"/>
    <s v="JOD"/>
    <n v="1850"/>
    <d v="2017-01-22T10:25:35"/>
    <d v="2017-01-19T09:00:00"/>
    <d v="2017-01-24T15:25:14"/>
    <n v="180"/>
    <n v="23"/>
    <s v="#Schooling, user_favorite, user_favorite"/>
    <s v="male"/>
    <s v="monthly"/>
    <d v="2017-01-22T00:00:00"/>
    <x v="0"/>
    <s v="low"/>
  </r>
  <r>
    <n v="1224473"/>
    <n v="57750"/>
    <n v="57750"/>
    <s v="Food Production/Sales"/>
    <x v="1"/>
    <s v="to buy supplies to makes desserts like flour, butter, oil, fruit, eggs, cornstarch and others."/>
    <x v="19"/>
    <s v="San Lorenzo"/>
    <s v="PYG"/>
    <n v="580"/>
    <d v="2017-01-23T00:35:05"/>
    <d v="2016-12-22T09:00:00"/>
    <d v="2017-01-25T14:03:14"/>
    <n v="60"/>
    <n v="24"/>
    <s v="#Woman Owned Biz"/>
    <s v="female, female, female, female, female, female, female, female, female, female, female, female, female, female, female, female, female, female, female, female, female"/>
    <s v="irregular"/>
    <d v="2017-01-22T00:00:00"/>
    <x v="0"/>
    <s v="low"/>
  </r>
  <r>
    <n v="1225063"/>
    <n v="5000"/>
    <n v="5000"/>
    <s v="Clothing Sales"/>
    <x v="7"/>
    <s v="to purchase a new collection of clothes for her shop."/>
    <x v="3"/>
    <s v="Gujranwala"/>
    <s v="PKR"/>
    <n v="4550"/>
    <d v="2017-01-23T11:11:20"/>
    <d v="2016-12-26T09:00:00"/>
    <d v="2017-02-22T22:04:55"/>
    <n v="140"/>
    <n v="19"/>
    <s v="#Woman Owned Biz, #Parent, #Supporting Family, user_favorite"/>
    <s v="female"/>
    <s v="monthly"/>
    <d v="2017-01-23T00:00:00"/>
    <x v="0"/>
    <s v="low"/>
  </r>
  <r>
    <n v="1224861"/>
    <n v="10500"/>
    <n v="10500"/>
    <s v="Farming"/>
    <x v="0"/>
    <s v="to buy cost-efficient maize seeds and fertilizer for the coming harvesting season, as well as a solar light."/>
    <x v="1"/>
    <s v="Matete"/>
    <s v="KES"/>
    <n v="2020"/>
    <d v="2017-01-23T08:47:47"/>
    <d v="2017-02-01T09:00:00"/>
    <d v="2017-02-02T16:13:54"/>
    <n v="110"/>
    <n v="27"/>
    <s v="#Sustainable Ag, #Eco-friendly, #Parent, #Technology, #Repeat Borrower, #Schooling, #Vegan"/>
    <s v="male, female, male, female, female, female, female, male, male, female, female, male, female, female"/>
    <s v="bullet"/>
    <d v="2017-01-23T00:00:00"/>
    <x v="0"/>
    <s v="low"/>
  </r>
  <r>
    <n v="1225160"/>
    <n v="3000"/>
    <n v="3000"/>
    <s v="Farming"/>
    <x v="0"/>
    <s v="to buy farm inputs such as good-quality seed, fertilizer, and pesticides."/>
    <x v="1"/>
    <s v="Kitale"/>
    <s v="KES"/>
    <n v="1560"/>
    <d v="2017-01-23T12:53:22"/>
    <d v="2017-01-16T09:00:00"/>
    <d v="2017-02-22T13:12:06"/>
    <n v="140"/>
    <n v="7"/>
    <s v="#Parent"/>
    <s v="male"/>
    <s v="monthly"/>
    <d v="2017-01-23T00:00:00"/>
    <x v="0"/>
    <s v="low"/>
  </r>
  <r>
    <n v="1225095"/>
    <n v="4000"/>
    <n v="4000"/>
    <s v="Tailoring"/>
    <x v="2"/>
    <s v="to procure stitching inventory including cloth, threads, buttons and laces."/>
    <x v="3"/>
    <s v="Hafizabad"/>
    <s v="PKR"/>
    <n v="4550"/>
    <d v="2017-01-23T11:36:35"/>
    <d v="2016-12-27T09:00:00"/>
    <d v="2017-02-22T15:56:31"/>
    <n v="140"/>
    <n v="13"/>
    <s v="#Parent, #Fabrics, #Schooling, #Woman Owned Biz, user_favorite"/>
    <s v="female"/>
    <s v="monthly"/>
    <d v="2017-01-23T00:00:00"/>
    <x v="0"/>
    <s v="low"/>
  </r>
  <r>
    <n v="1225207"/>
    <n v="12250"/>
    <n v="12250"/>
    <s v="Beverages"/>
    <x v="1"/>
    <s v="to buy more milk, tea, juice, etc. to sell to her community."/>
    <x v="47"/>
    <s v=""/>
    <s v="RWF"/>
    <n v="1170"/>
    <d v="2017-01-23T13:53:14"/>
    <d v="2016-12-29T09:00:00"/>
    <d v="2017-01-27T19:32:58"/>
    <n v="150"/>
    <n v="23"/>
    <s v="#Parent, #Schooling, #Woman Owned Biz"/>
    <s v="female"/>
    <s v="monthly"/>
    <d v="2017-01-23T00:00:00"/>
    <x v="0"/>
    <s v="low"/>
  </r>
  <r>
    <n v="1224817"/>
    <n v="1500"/>
    <n v="1500"/>
    <s v="General Store"/>
    <x v="3"/>
    <s v="to buy items to sell like canned goods, personal care products, shampoo and other snack foods."/>
    <x v="0"/>
    <s v="Ibajay, Aklan"/>
    <s v="PHP"/>
    <n v="1450"/>
    <d v="2017-01-23T08:22:25"/>
    <d v="2017-01-17T09:00:00"/>
    <d v="2017-01-23T19:35:25"/>
    <n v="80"/>
    <n v="1"/>
    <s v=""/>
    <s v="female"/>
    <s v="irregular"/>
    <d v="2017-01-23T00:00:00"/>
    <x v="0"/>
    <s v="low"/>
  </r>
  <r>
    <n v="1225121"/>
    <n v="3000"/>
    <n v="3000"/>
    <s v="Clothing Sales"/>
    <x v="7"/>
    <s v="to buy warm cloth for winter for resale and increase her income to support her family."/>
    <x v="3"/>
    <s v="Multan"/>
    <s v="PKR"/>
    <n v="2470"/>
    <d v="2017-01-23T12:22:31"/>
    <d v="2017-01-19T09:00:00"/>
    <d v="2017-02-17T15:47:08"/>
    <n v="150"/>
    <n v="8"/>
    <s v="user_favorite, #First Loan, #Parent, #Woman Owned Biz"/>
    <s v="female"/>
    <s v="monthly"/>
    <d v="2017-01-23T00:00:00"/>
    <x v="0"/>
    <s v="low"/>
  </r>
  <r>
    <n v="1225366"/>
    <n v="43000"/>
    <n v="43000"/>
    <s v="Retail"/>
    <x v="3"/>
    <s v="to buy fresh giblets to sell."/>
    <x v="19"/>
    <s v="Caacupe"/>
    <s v="PYG"/>
    <n v="580"/>
    <d v="2017-01-23T22:47:43"/>
    <d v="2016-12-23T09:00:00"/>
    <d v="2017-02-01T05:51:46"/>
    <n v="80"/>
    <n v="40"/>
    <s v="volunteer_pick, user_favorite, #Woman Owned Biz, user_favorite"/>
    <s v="female, female, female, female, female, female, female, female, female, female, female, female, female, female, female, female, female, female, female, female, female, female"/>
    <s v="irregular"/>
    <d v="2017-01-23T00:00:00"/>
    <x v="0"/>
    <s v="low"/>
  </r>
  <r>
    <n v="1224816"/>
    <n v="7250"/>
    <n v="7250"/>
    <s v="Livestock"/>
    <x v="0"/>
    <s v="to buy one cow to increase her livestock headcount, and some hay as feed for her animals."/>
    <x v="53"/>
    <s v="Kadamzhai district"/>
    <s v="KGS"/>
    <n v="1710"/>
    <d v="2017-01-23T08:21:36"/>
    <d v="2016-12-22T09:00:00"/>
    <d v="2017-01-29T02:58:44"/>
    <n v="140"/>
    <n v="17"/>
    <s v="#Elderly, #Animals, user_favorite"/>
    <s v="female"/>
    <s v="monthly"/>
    <d v="2017-01-23T00:00:00"/>
    <x v="0"/>
    <s v="low"/>
  </r>
  <r>
    <n v="1224844"/>
    <n v="10000"/>
    <n v="10000"/>
    <s v="Electronics Sales"/>
    <x v="3"/>
    <s v="to buy new products and supplies that needed for the store."/>
    <x v="23"/>
    <s v="Rafah city, Gaza Strip"/>
    <s v="USD"/>
    <n v="800"/>
    <d v="2017-01-23T08:38:52"/>
    <d v="2017-01-18T09:00:00"/>
    <d v="2017-01-29T00:09:48"/>
    <n v="150"/>
    <n v="17"/>
    <s v="#Refugee, #Single, #Supporting Family"/>
    <s v="male"/>
    <s v="monthly"/>
    <d v="2017-01-23T00:00:00"/>
    <x v="0"/>
    <s v="low"/>
  </r>
  <r>
    <n v="1224497"/>
    <n v="6750"/>
    <n v="6750"/>
    <s v="Primary/secondary school costs"/>
    <x v="5"/>
    <s v="to purchase books, school supplies, a bicycle, clothing for uniforms, and to pay school fees for her children."/>
    <x v="17"/>
    <s v="Tĩnh Gia, Thanh Hóa"/>
    <s v="VND"/>
    <n v="1210"/>
    <d v="2017-01-23T02:18:59"/>
    <d v="2017-01-16T09:00:00"/>
    <d v="2017-01-23T22:02:38"/>
    <n v="140"/>
    <n v="21"/>
    <s v="#Schooling, #Elderly, #Parent, #First Loan, user_favorite"/>
    <s v="female"/>
    <s v="monthly"/>
    <d v="2017-01-23T00:00:00"/>
    <x v="0"/>
    <s v="low"/>
  </r>
  <r>
    <n v="1225263"/>
    <n v="6000"/>
    <n v="6000"/>
    <s v="Clothing Sales"/>
    <x v="7"/>
    <s v="to buy shirts, blouses, leg warmers, and more merchandise."/>
    <x v="14"/>
    <s v="Tulcán"/>
    <s v="USD"/>
    <n v="1880"/>
    <d v="2017-01-23T16:03:55"/>
    <d v="2017-01-12T09:00:00"/>
    <d v="2017-01-28T03:57:42"/>
    <n v="140"/>
    <n v="12"/>
    <s v="user_favorite, user_favorite, user_favorite"/>
    <s v="female"/>
    <s v="monthly"/>
    <d v="2017-01-23T00:00:00"/>
    <x v="0"/>
    <s v="low"/>
  </r>
  <r>
    <n v="1224530"/>
    <n v="1250"/>
    <n v="1250"/>
    <s v="Home Appliances"/>
    <x v="9"/>
    <s v="to buy a water filter to provide safe drinking water for her family."/>
    <x v="4"/>
    <s v="Preah Vihear"/>
    <s v="KHR"/>
    <n v="3110"/>
    <d v="2017-01-23T02:44:31"/>
    <d v="2017-01-05T09:00:00"/>
    <d v="2017-01-23T08:17:02"/>
    <n v="80"/>
    <n v="5"/>
    <s v="#Eco-friendly, #Health and Sanitation, #Technology"/>
    <s v="female, female, female"/>
    <s v="monthly"/>
    <d v="2017-01-23T00:00:00"/>
    <x v="0"/>
    <s v="low"/>
  </r>
  <r>
    <n v="1225171"/>
    <n v="3000"/>
    <n v="3000"/>
    <s v="Farming"/>
    <x v="0"/>
    <s v="to buy farm inputs and expand her farming."/>
    <x v="1"/>
    <s v="Kitale"/>
    <s v="KES"/>
    <n v="1560"/>
    <d v="2017-01-23T13:00:48"/>
    <d v="2017-01-16T09:00:00"/>
    <d v="2017-02-17T18:36:30"/>
    <n v="140"/>
    <n v="10"/>
    <s v="#Schooling, #Woman Owned Biz, #Repeat Borrower, #Parent"/>
    <s v="female"/>
    <s v="monthly"/>
    <d v="2017-01-23T00:00:00"/>
    <x v="0"/>
    <s v="low"/>
  </r>
  <r>
    <n v="1225442"/>
    <n v="4500"/>
    <n v="4500"/>
    <s v="Primary/secondary school costs"/>
    <x v="5"/>
    <s v="to purchase books, school supplies, a bicycle and to pay school fees for her children."/>
    <x v="17"/>
    <s v="Đông Sơn, Thanh Hóa"/>
    <s v="VND"/>
    <n v="1210"/>
    <d v="2017-01-24T03:30:51"/>
    <d v="2017-01-12T09:00:00"/>
    <d v="2017-01-25T20:34:25"/>
    <n v="170"/>
    <n v="7"/>
    <s v="#Schooling, #Parent, #First Loan, user_favorite"/>
    <s v="female"/>
    <s v="monthly"/>
    <d v="2017-01-24T00:00:00"/>
    <x v="0"/>
    <s v="low"/>
  </r>
  <r>
    <n v="1225974"/>
    <n v="10500"/>
    <n v="10500"/>
    <s v="Beauty Salon"/>
    <x v="2"/>
    <s v="to buy additional products for her beauty salon and to expand her business and open an area for children."/>
    <x v="40"/>
    <s v="Beirut"/>
    <s v="LBP"/>
    <n v="4040"/>
    <d v="2017-01-24T10:34:13"/>
    <d v="2016-12-27T09:00:00"/>
    <d v="2017-02-08T19:21:26"/>
    <n v="150"/>
    <n v="24"/>
    <s v="#Parent, #Woman Owned Biz, #First Loan, #Biz Durable Asset"/>
    <s v="female"/>
    <s v="monthly"/>
    <d v="2017-01-24T00:00:00"/>
    <x v="0"/>
    <s v="low"/>
  </r>
  <r>
    <n v="1226100"/>
    <n v="4500"/>
    <n v="4500"/>
    <s v="Rickshaw"/>
    <x v="8"/>
    <s v="to buy new Moto Ricksaw for her husband's rickshaw transportation service."/>
    <x v="3"/>
    <s v="Lahore"/>
    <s v="PKR"/>
    <n v="2470"/>
    <d v="2017-01-24T11:58:50"/>
    <d v="2017-01-17T09:00:00"/>
    <d v="2017-02-22T02:17:49"/>
    <n v="110"/>
    <n v="11"/>
    <s v="#Repair Renew Replace, #Parent"/>
    <s v="female"/>
    <s v="irregular"/>
    <d v="2017-01-24T00:00:00"/>
    <x v="0"/>
    <s v="low"/>
  </r>
  <r>
    <n v="1225945"/>
    <n v="6250"/>
    <n v="6250"/>
    <s v="Farming"/>
    <x v="0"/>
    <s v="to build a fence around his farm."/>
    <x v="4"/>
    <s v="Kampong Chhnang Province"/>
    <s v="KHR"/>
    <n v="90"/>
    <d v="2017-01-24T10:20:29"/>
    <d v="2017-01-17T09:00:00"/>
    <d v="2017-01-26T07:04:30"/>
    <n v="140"/>
    <n v="20"/>
    <s v="#Elderly, user_favorite"/>
    <s v="male, female"/>
    <s v="monthly"/>
    <d v="2017-01-24T00:00:00"/>
    <x v="0"/>
    <s v="low"/>
  </r>
  <r>
    <n v="1225558"/>
    <n v="6000"/>
    <n v="6000"/>
    <s v="General Store"/>
    <x v="3"/>
    <s v="to buy more stock of flour, sugar, soap, rice and other items."/>
    <x v="1"/>
    <s v="Voi"/>
    <s v="KES"/>
    <n v="1380"/>
    <d v="2017-01-24T07:04:55"/>
    <d v="2017-01-20T09:00:00"/>
    <d v="2017-02-20T14:13:41"/>
    <n v="140"/>
    <n v="14"/>
    <s v="#Parent, #Woman Owned Biz, #Repeat Borrower, #Vegan"/>
    <s v="female"/>
    <s v="monthly"/>
    <d v="2017-01-24T00:00:00"/>
    <x v="0"/>
    <s v="low"/>
  </r>
  <r>
    <n v="1225473"/>
    <n v="3750"/>
    <n v="3750"/>
    <s v="Pigs"/>
    <x v="0"/>
    <s v="to buy feed and other supplies to raise her pig."/>
    <x v="0"/>
    <s v="Taytay, Palawan"/>
    <s v="PHP"/>
    <n v="1450"/>
    <d v="2017-01-24T05:17:07"/>
    <d v="2017-01-17T09:00:00"/>
    <d v="2017-01-24T15:50:44"/>
    <n v="80"/>
    <n v="1"/>
    <s v=""/>
    <s v="female"/>
    <s v="irregular"/>
    <d v="2017-01-24T00:00:00"/>
    <x v="0"/>
    <s v="low"/>
  </r>
  <r>
    <n v="1226165"/>
    <n v="4250"/>
    <n v="4250"/>
    <s v="Farming"/>
    <x v="0"/>
    <s v="to purchase a solar light and gain access to cost efficient hybrid seeds and fertilizer for maize cultivation._x0009__x0009__x0009__x0009__x0009__x0009__x0009_"/>
    <x v="1"/>
    <s v="Kimilili"/>
    <s v="KES"/>
    <n v="2020"/>
    <d v="2017-01-24T13:02:41"/>
    <d v="2017-02-01T09:00:00"/>
    <d v="2017-02-24T06:40:54"/>
    <n v="110"/>
    <n v="10"/>
    <s v="#Sustainable Ag, #Eco-friendly, #Elderly, #Technology, #Repeat Borrower, #Parent, #Schooling, #Vegan, user_favorite"/>
    <s v="female, female, male, female, male, male"/>
    <s v="bullet"/>
    <d v="2017-01-24T00:00:00"/>
    <x v="0"/>
    <s v="low"/>
  </r>
  <r>
    <n v="1225679"/>
    <n v="2000"/>
    <n v="2000"/>
    <s v="Home Appliances"/>
    <x v="9"/>
    <s v="to buy a water filter to provide safe drinking water for their family."/>
    <x v="4"/>
    <s v="Oddar Meanchey"/>
    <s v="KHR"/>
    <n v="3110"/>
    <d v="2017-01-24T07:58:53"/>
    <d v="2017-01-13T09:00:00"/>
    <d v="2017-01-27T14:44:23"/>
    <n v="80"/>
    <n v="7"/>
    <s v="#Eco-friendly, #Health and Sanitation, #Technology"/>
    <s v="male, female, female, male, female"/>
    <s v="monthly"/>
    <d v="2017-01-24T00:00:00"/>
    <x v="0"/>
    <s v="low"/>
  </r>
  <r>
    <n v="1226109"/>
    <n v="1250"/>
    <n v="1250"/>
    <s v="Used Clothing"/>
    <x v="7"/>
    <s v="to buy a bale of second-hand clothing for resale."/>
    <x v="66"/>
    <s v="Antsirabe"/>
    <s v="MGA"/>
    <n v="3590"/>
    <d v="2017-01-24T12:09:19"/>
    <d v="2017-01-13T09:00:00"/>
    <d v="2017-01-28T14:20:32"/>
    <n v="100"/>
    <n v="5"/>
    <s v="#Eco-friendly, user_favorite"/>
    <s v="female"/>
    <s v="monthly"/>
    <d v="2017-01-24T00:00:00"/>
    <x v="0"/>
    <s v="low"/>
  </r>
  <r>
    <n v="1226265"/>
    <n v="6250"/>
    <n v="6250"/>
    <s v="Construction"/>
    <x v="6"/>
    <s v="to invest in buying tools such as mallets, hammers, etc."/>
    <x v="26"/>
    <s v="Cayaltí - Chiclayo"/>
    <s v="PEN"/>
    <n v="1430"/>
    <d v="2017-01-24T15:28:35"/>
    <d v="2017-01-21T09:00:00"/>
    <d v="2017-01-30T00:28:33"/>
    <n v="140"/>
    <n v="20"/>
    <s v="#Biz Durable Asset, user_favorite, user_favorite"/>
    <s v="male"/>
    <s v="monthly"/>
    <d v="2017-01-24T00:00:00"/>
    <x v="0"/>
    <s v="low"/>
  </r>
  <r>
    <n v="1225469"/>
    <n v="2000"/>
    <n v="2000"/>
    <s v="Personal Housing Expenses"/>
    <x v="4"/>
    <s v="to repair her house."/>
    <x v="2"/>
    <s v="Shahrituz"/>
    <s v="TJS"/>
    <n v="630"/>
    <d v="2017-01-24T05:06:47"/>
    <d v="2017-01-20T09:00:00"/>
    <d v="2017-01-28T22:42:56"/>
    <n v="140"/>
    <n v="8"/>
    <s v="#Repair Renew Replace, user_favorite, #Parent"/>
    <s v="female"/>
    <s v="monthly"/>
    <d v="2017-01-24T00:00:00"/>
    <x v="0"/>
    <s v="low"/>
  </r>
  <r>
    <n v="1225491"/>
    <n v="5000"/>
    <n v="5000"/>
    <s v="Personal Expenses"/>
    <x v="9"/>
    <s v="to buy some baby chickens, and another portion will be used to renovate his house."/>
    <x v="4"/>
    <s v="Kampong Cham"/>
    <s v="KHR"/>
    <n v="1060"/>
    <d v="2017-01-24T05:43:29"/>
    <d v="2017-01-09T09:00:00"/>
    <d v="2017-01-28T21:35:39"/>
    <n v="140"/>
    <n v="17"/>
    <s v="#Repair Renew Replace, user_favorite"/>
    <s v="male"/>
    <s v="monthly"/>
    <d v="2017-01-24T00:00:00"/>
    <x v="0"/>
    <s v="low"/>
  </r>
  <r>
    <n v="1226358"/>
    <n v="7000"/>
    <n v="7000"/>
    <s v="General Store"/>
    <x v="3"/>
    <s v="to buy products to stock her store"/>
    <x v="7"/>
    <s v="Ciudad Barrios"/>
    <s v="USD"/>
    <n v="1990"/>
    <d v="2017-01-24T21:07:07"/>
    <d v="2017-01-20T09:00:00"/>
    <d v="2017-02-17T23:09:05"/>
    <n v="140"/>
    <n v="15"/>
    <s v="#Repeat Borrower, #Woman Owned Biz, user_favorite, user_favorite"/>
    <s v="female"/>
    <s v="monthly"/>
    <d v="2017-01-24T00:00:00"/>
    <x v="0"/>
    <s v="low"/>
  </r>
  <r>
    <n v="1225409"/>
    <n v="6750"/>
    <n v="6750"/>
    <s v="Primary/secondary school costs"/>
    <x v="5"/>
    <s v="to purchase books, school supplies, a bicycle and pay school fees for her children."/>
    <x v="17"/>
    <s v="07 Quảng Nham"/>
    <s v="VND"/>
    <n v="1210"/>
    <d v="2017-01-24T01:59:55"/>
    <d v="2017-01-16T09:00:00"/>
    <d v="2017-01-25T09:54:51"/>
    <n v="140"/>
    <n v="24"/>
    <s v="#Parent, #Schooling, #Repeat Borrower, user_favorite"/>
    <s v="female"/>
    <s v="monthly"/>
    <d v="2017-01-24T00:00:00"/>
    <x v="0"/>
    <s v="low"/>
  </r>
  <r>
    <n v="1226564"/>
    <n v="9500"/>
    <n v="20000"/>
    <s v="Animal Sales"/>
    <x v="0"/>
    <s v="to purchase cattle."/>
    <x v="2"/>
    <s v="Zafarobod"/>
    <s v="USD"/>
    <n v="630"/>
    <d v="2017-01-25T06:56:46"/>
    <d v="2017-01-04T09:00:00"/>
    <m/>
    <n v="260"/>
    <n v="14"/>
    <s v="#Animals, #Woman Owned Biz, user_favorite, user_favorite"/>
    <s v="female"/>
    <s v="monthly"/>
    <d v="2017-01-25T00:00:00"/>
    <x v="1"/>
    <s v="low"/>
  </r>
  <r>
    <n v="1226700"/>
    <n v="5000"/>
    <n v="5000"/>
    <s v="Farming"/>
    <x v="0"/>
    <s v="to purchase a solar light and gain access to cost efficient hybrid seeds and fertilizer for maize cultivation._x0009__x0009__x0009__x0009__x0009__x0009__x0009_"/>
    <x v="1"/>
    <s v="Webuye"/>
    <s v="KES"/>
    <n v="2020"/>
    <d v="2017-01-25T08:36:06"/>
    <d v="2017-02-01T09:00:00"/>
    <d v="2017-02-08T00:03:49"/>
    <n v="110"/>
    <n v="12"/>
    <s v="#Sustainable Ag, #Eco-friendly, #Schooling, #Elderly, #Technology, user_favorite, #Repeat Borrower, #Parent, #Vegan, user_favorite, user_favorite, user_favorite"/>
    <s v="female, female, female, female, male, female, male, male"/>
    <s v="bullet"/>
    <d v="2017-01-25T00:00:00"/>
    <x v="0"/>
    <s v="low"/>
  </r>
  <r>
    <n v="1227031"/>
    <n v="13750"/>
    <n v="13750"/>
    <s v="Cattle"/>
    <x v="0"/>
    <s v="to buy steer, pigs, chickens, fish and food for them and to buy agricultural inputs."/>
    <x v="18"/>
    <s v="Montería"/>
    <s v="COP"/>
    <n v="1770"/>
    <d v="2017-01-25T18:00:23"/>
    <d v="2016-12-26T09:00:00"/>
    <d v="2017-02-18T15:23:58"/>
    <n v="270"/>
    <n v="51"/>
    <s v="#Woman Owned Biz, #Animals, #Single Parent, #Parent, user_favorite"/>
    <s v="female"/>
    <s v="bullet"/>
    <d v="2017-01-25T00:00:00"/>
    <x v="0"/>
    <s v="high"/>
  </r>
  <r>
    <n v="1227041"/>
    <n v="3750"/>
    <n v="13750"/>
    <s v="Services"/>
    <x v="2"/>
    <s v="to invest in buying more motorcycle parts for resale."/>
    <x v="26"/>
    <s v="Santo Tomás - Cutervo - Cajamarca"/>
    <s v="PEN"/>
    <n v="1430"/>
    <d v="2017-01-25T18:46:17"/>
    <d v="2017-01-18T09:00:00"/>
    <m/>
    <n v="260"/>
    <n v="13"/>
    <s v="#Repeat Borrower, #Parent, user_favorite"/>
    <s v="male"/>
    <s v="monthly"/>
    <d v="2017-01-25T00:00:00"/>
    <x v="1"/>
    <s v="low"/>
  </r>
  <r>
    <n v="1226528"/>
    <n v="1500"/>
    <n v="1500"/>
    <s v="Recycled Materials"/>
    <x v="3"/>
    <s v="to buy more scrap iron, empty bottles and other recycled materials to resell."/>
    <x v="0"/>
    <s v="Dumarao, Capiz"/>
    <s v="PHP"/>
    <n v="1450"/>
    <d v="2017-01-25T06:29:53"/>
    <d v="2017-01-19T09:00:00"/>
    <d v="2017-01-26T00:00:30"/>
    <n v="80"/>
    <n v="1"/>
    <s v="#Parent, #Eco-friendly, #Woman Owned Biz"/>
    <s v="female"/>
    <s v="irregular"/>
    <d v="2017-01-25T00:00:00"/>
    <x v="0"/>
    <s v="low"/>
  </r>
  <r>
    <n v="1226810"/>
    <n v="10000"/>
    <n v="10000"/>
    <s v="Retail"/>
    <x v="3"/>
    <s v="to buy 50 litres of oil to strengthen her business."/>
    <x v="45"/>
    <s v="Bukavu, Sud Kivu Provice"/>
    <s v="USD"/>
    <n v="1600"/>
    <d v="2017-01-25T10:17:26"/>
    <d v="2017-01-24T09:00:00"/>
    <d v="2017-01-28T18:08:46"/>
    <n v="60"/>
    <n v="22"/>
    <s v="#Parent"/>
    <s v="female, female, male, female, female, female, female, female, female, female, female, female, female, male, male, female, female, male, female, female"/>
    <s v="irregular"/>
    <d v="2017-01-25T00:00:00"/>
    <x v="0"/>
    <s v="low"/>
  </r>
  <r>
    <n v="1226846"/>
    <n v="1500"/>
    <n v="1500"/>
    <s v="Food Production/Sales"/>
    <x v="1"/>
    <s v="to buy five boxes of fish."/>
    <x v="41"/>
    <s v="Agoe"/>
    <s v="XOF"/>
    <n v="2960"/>
    <d v="2017-01-25T10:48:41"/>
    <d v="2017-01-02T09:00:00"/>
    <d v="2017-01-28T20:41:58"/>
    <n v="70"/>
    <n v="5"/>
    <s v="#Woman Owned Biz, #Widowed"/>
    <s v="female"/>
    <s v="irregular"/>
    <d v="2017-01-25T00:00:00"/>
    <x v="0"/>
    <s v="low"/>
  </r>
  <r>
    <n v="1226550"/>
    <n v="3250"/>
    <n v="3250"/>
    <s v="General Store"/>
    <x v="3"/>
    <s v="to buy additional stock of household goods to sell."/>
    <x v="0"/>
    <s v="Taytay, Palawan"/>
    <s v="PHP"/>
    <n v="1450"/>
    <d v="2017-01-25T06:43:59"/>
    <d v="2017-01-18T09:00:00"/>
    <d v="2017-01-27T16:35:12"/>
    <n v="50"/>
    <n v="1"/>
    <s v=""/>
    <s v="female"/>
    <s v="irregular"/>
    <d v="2017-01-25T00:00:00"/>
    <x v="0"/>
    <s v="low"/>
  </r>
  <r>
    <n v="1226992"/>
    <n v="6250"/>
    <n v="6250"/>
    <s v="Used Clothing"/>
    <x v="7"/>
    <s v="to buy used clothes, deodorants, and soap to sell."/>
    <x v="6"/>
    <s v="New Kru"/>
    <s v="LRD"/>
    <n v="1820"/>
    <d v="2017-01-25T16:39:55"/>
    <d v="2017-01-10T09:00:00"/>
    <d v="2017-02-20T16:24:39"/>
    <n v="110"/>
    <n v="22"/>
    <s v="#Parent, #Woman Owned Biz, user_favorite, user_favorite"/>
    <s v="female"/>
    <s v="irregular"/>
    <d v="2017-01-25T00:00:00"/>
    <x v="0"/>
    <s v="low"/>
  </r>
  <r>
    <n v="1226785"/>
    <n v="1500"/>
    <n v="1500"/>
    <s v="Dairy"/>
    <x v="0"/>
    <s v="_x0009_to build a modern dairy unit."/>
    <x v="1"/>
    <s v="Nkubu"/>
    <s v="KES"/>
    <n v="1560"/>
    <d v="2017-01-25T09:54:12"/>
    <d v="2017-01-24T09:00:00"/>
    <d v="2017-01-26T21:10:24"/>
    <n v="140"/>
    <n v="6"/>
    <s v="#Biz Durable Asset, #Woman Owned Biz, #Animals"/>
    <s v="female"/>
    <s v="monthly"/>
    <d v="2017-01-25T00:00:00"/>
    <x v="0"/>
    <s v="low"/>
  </r>
  <r>
    <n v="1226824"/>
    <n v="2000"/>
    <n v="2000"/>
    <s v="Personal Products Sales"/>
    <x v="3"/>
    <s v="to buy dozens of boxes of body creams and perfumes."/>
    <x v="41"/>
    <s v="Attiegou"/>
    <s v="XOF"/>
    <n v="2960"/>
    <d v="2017-01-25T10:26:49"/>
    <d v="2017-01-02T09:00:00"/>
    <d v="2017-01-28T16:27:09"/>
    <n v="90"/>
    <n v="2"/>
    <s v="#Woman Owned Biz"/>
    <s v="female"/>
    <s v="irregular"/>
    <d v="2017-01-25T00:00:00"/>
    <x v="0"/>
    <s v="low"/>
  </r>
  <r>
    <n v="1226958"/>
    <n v="6000"/>
    <n v="6000"/>
    <s v="Dairy"/>
    <x v="0"/>
    <s v="to buy a cow."/>
    <x v="14"/>
    <s v="San Gabriel"/>
    <s v="USD"/>
    <n v="1880"/>
    <d v="2017-01-25T14:59:57"/>
    <d v="2017-01-09T09:00:00"/>
    <d v="2017-01-29T01:23:03"/>
    <n v="170"/>
    <n v="22"/>
    <s v="#Parent, #Animals, user_favorite"/>
    <s v="female"/>
    <s v="monthly"/>
    <d v="2017-01-25T00:00:00"/>
    <x v="0"/>
    <s v="low"/>
  </r>
  <r>
    <n v="1226545"/>
    <n v="5750"/>
    <n v="5750"/>
    <s v="Farming"/>
    <x v="0"/>
    <s v="to buy cost-efficient maize seeds and fertilizer for the coming harvesting season."/>
    <x v="1"/>
    <s v="Matete"/>
    <s v="KES"/>
    <n v="2020"/>
    <d v="2017-01-25T06:40:05"/>
    <d v="2017-02-01T09:00:00"/>
    <d v="2017-01-27T18:11:40"/>
    <n v="110"/>
    <n v="19"/>
    <s v="#Sustainable Ag, #Eco-friendly, #Parent, #Technology"/>
    <s v="female, female, female, female, female, male, female, female, female, male"/>
    <s v="bullet"/>
    <d v="2017-01-25T00:00:00"/>
    <x v="0"/>
    <s v="low"/>
  </r>
  <r>
    <n v="1226409"/>
    <n v="1250"/>
    <n v="1250"/>
    <s v="Home Appliances"/>
    <x v="9"/>
    <s v="to buy a water filter to provide safe drinking water for their family."/>
    <x v="4"/>
    <s v="Kampot"/>
    <s v="KHR"/>
    <n v="3110"/>
    <d v="2017-01-25T02:38:58"/>
    <d v="2017-01-19T09:00:00"/>
    <d v="2017-01-25T23:24:44"/>
    <n v="80"/>
    <n v="5"/>
    <s v="#Eco-friendly, #Health and Sanitation, #Technology, user_favorite"/>
    <s v="female, male, female"/>
    <s v="monthly"/>
    <d v="2017-01-25T00:00:00"/>
    <x v="0"/>
    <s v="low"/>
  </r>
  <r>
    <n v="1226524"/>
    <n v="2000"/>
    <n v="2000"/>
    <s v="Clothing"/>
    <x v="7"/>
    <s v="to buy stock of shawl for her sales and increase her income"/>
    <x v="3"/>
    <s v="Multan"/>
    <s v="PKR"/>
    <n v="2470"/>
    <d v="2017-01-25T06:26:24"/>
    <d v="2017-01-23T09:00:00"/>
    <d v="2017-01-26T18:30:39"/>
    <n v="150"/>
    <n v="8"/>
    <s v="#Elderly"/>
    <s v="female"/>
    <s v="monthly"/>
    <d v="2017-01-25T00:00:00"/>
    <x v="0"/>
    <s v="low"/>
  </r>
  <r>
    <n v="1226919"/>
    <n v="2250"/>
    <n v="2250"/>
    <s v="Retail"/>
    <x v="3"/>
    <s v=" to buy prothesis nails and nail polishes"/>
    <x v="56"/>
    <s v=""/>
    <s v="TRY"/>
    <n v="1980"/>
    <d v="2017-01-25T12:46:51"/>
    <d v="2016-12-28T09:00:00"/>
    <d v="2017-01-27T08:11:58"/>
    <n v="80"/>
    <n v="9"/>
    <s v="#Parent, #Woman Owned Biz, #Single Parent"/>
    <s v="female"/>
    <s v="irregular"/>
    <d v="2017-01-25T00:00:00"/>
    <x v="0"/>
    <s v="low"/>
  </r>
  <r>
    <n v="1226537"/>
    <n v="2250"/>
    <n v="2250"/>
    <s v="Retail"/>
    <x v="3"/>
    <s v="to purchase additional stocks for her sari-sari store"/>
    <x v="0"/>
    <s v="Pagadian  - Guipos, Zamboanga Del Sur"/>
    <s v="PHP"/>
    <n v="1260"/>
    <d v="2017-01-25T06:36:34"/>
    <d v="2017-01-18T09:00:00"/>
    <d v="2017-01-26T07:49:12"/>
    <n v="80"/>
    <n v="9"/>
    <s v="#Woman Owned Biz"/>
    <s v="female"/>
    <s v="irregular"/>
    <d v="2017-01-25T00:00:00"/>
    <x v="0"/>
    <s v="low"/>
  </r>
  <r>
    <n v="1226438"/>
    <n v="2500"/>
    <n v="2500"/>
    <s v="General Store"/>
    <x v="3"/>
    <s v="to purchase additional stocks of groceries including drinks and other personal care products."/>
    <x v="0"/>
    <s v="Kalibo, Aklan"/>
    <s v="PHP"/>
    <n v="1450"/>
    <d v="2017-01-25T03:40:40"/>
    <d v="2017-01-18T09:00:00"/>
    <d v="2017-01-25T21:11:39"/>
    <n v="80"/>
    <n v="2"/>
    <s v="#Parent, #Woman Owned Biz"/>
    <s v="female"/>
    <s v="irregular"/>
    <d v="2017-01-25T00:00:00"/>
    <x v="0"/>
    <s v="low"/>
  </r>
  <r>
    <n v="1227642"/>
    <n v="4000"/>
    <n v="4000"/>
    <s v="General Store"/>
    <x v="3"/>
    <s v="to add stock of maize flour."/>
    <x v="1"/>
    <s v="Machakos"/>
    <s v="KES"/>
    <n v="3860"/>
    <d v="2017-01-26T12:38:44"/>
    <d v="2016-12-29T09:00:00"/>
    <d v="2017-02-18T18:55:08"/>
    <n v="140"/>
    <n v="5"/>
    <s v="#Woman Owned Biz, #Elderly"/>
    <s v="female"/>
    <s v="irregular"/>
    <d v="2017-01-26T00:00:00"/>
    <x v="0"/>
    <s v="low"/>
  </r>
  <r>
    <n v="1246020"/>
    <n v="10000"/>
    <n v="10000"/>
    <s v="Services"/>
    <x v="2"/>
    <s v=" rescue and feed homeless dogs."/>
    <x v="37"/>
    <s v=""/>
    <s v="USD"/>
    <m/>
    <d v="2017-01-26T17:47:18"/>
    <d v="2017-03-16T20:19:16"/>
    <d v="2017-03-02T23:06:33"/>
    <n v="120"/>
    <n v="29"/>
    <s v="user_favorite, user_favorite"/>
    <s v="female"/>
    <s v="monthly"/>
    <d v="2017-01-26T00:00:00"/>
    <x v="0"/>
    <s v="low"/>
  </r>
  <r>
    <n v="1227834"/>
    <n v="1250"/>
    <n v="1250"/>
    <s v="Food Production/Sales"/>
    <x v="1"/>
    <s v="to buy sandals."/>
    <x v="39"/>
    <s v="Hinche"/>
    <s v="HTG"/>
    <n v="4420"/>
    <d v="2017-01-26T20:35:58"/>
    <d v="2017-01-11T09:00:00"/>
    <d v="2017-01-29T22:33:05"/>
    <n v="70"/>
    <n v="5"/>
    <s v="#Woman Owned Biz"/>
    <s v="female"/>
    <s v="monthly"/>
    <d v="2017-01-26T00:00:00"/>
    <x v="0"/>
    <s v="low"/>
  </r>
  <r>
    <n v="1227205"/>
    <n v="1250"/>
    <n v="1250"/>
    <s v="Personal Housing Expenses"/>
    <x v="4"/>
    <s v="to purchase bags of cement and hollow blocks for house renovation."/>
    <x v="0"/>
    <s v="sindangan, zamboanga del norte"/>
    <s v="PHP"/>
    <n v="1260"/>
    <d v="2017-01-26T04:45:34"/>
    <d v="2017-01-18T09:00:00"/>
    <d v="2017-01-27T02:44:01"/>
    <n v="70"/>
    <n v="5"/>
    <s v=""/>
    <s v="female"/>
    <s v="monthly"/>
    <d v="2017-01-26T00:00:00"/>
    <x v="0"/>
    <s v="low"/>
  </r>
  <r>
    <n v="1227351"/>
    <n v="1750"/>
    <n v="1750"/>
    <s v="General Store"/>
    <x v="3"/>
    <s v="to purchase additional stock of groceries including drinks and other personal care products."/>
    <x v="0"/>
    <s v="Sibalom, Antique"/>
    <s v="PHP"/>
    <n v="1450"/>
    <d v="2017-01-26T07:58:34"/>
    <d v="2017-01-20T09:00:00"/>
    <d v="2017-01-27T04:13:44"/>
    <n v="80"/>
    <n v="5"/>
    <s v="#Woman Owned Biz"/>
    <s v="female"/>
    <s v="irregular"/>
    <d v="2017-01-26T00:00:00"/>
    <x v="0"/>
    <s v="low"/>
  </r>
  <r>
    <n v="1227512"/>
    <n v="750"/>
    <n v="750"/>
    <s v="Personal Medical Expenses"/>
    <x v="13"/>
    <s v="to purchase maintenance medicines"/>
    <x v="0"/>
    <s v="Dipolog -Zamboanga del Norte"/>
    <s v="PHP"/>
    <n v="1260"/>
    <d v="2017-01-26T10:02:21"/>
    <d v="2017-01-18T09:00:00"/>
    <d v="2017-01-27T15:45:09"/>
    <n v="70"/>
    <n v="1"/>
    <s v="#Elderly, #Health and Sanitation"/>
    <s v="female"/>
    <s v="monthly"/>
    <d v="2017-01-26T00:00:00"/>
    <x v="0"/>
    <s v="low"/>
  </r>
  <r>
    <n v="1227870"/>
    <n v="10500"/>
    <n v="10500"/>
    <s v="Crafts"/>
    <x v="11"/>
    <s v="to purchase a stock of necklaces and earrings."/>
    <x v="39"/>
    <s v="Fontamara(Centre-Ville)"/>
    <s v="HTG"/>
    <n v="4420"/>
    <d v="2017-01-26T23:01:47"/>
    <d v="2017-01-20T09:00:00"/>
    <d v="2017-01-30T18:22:00"/>
    <n v="80"/>
    <n v="35"/>
    <s v="user_favorite, #Woman Owned Biz, #Repeat Borrower, user_favorite"/>
    <s v="female"/>
    <s v="monthly"/>
    <d v="2017-01-26T00:00:00"/>
    <x v="0"/>
    <s v="low"/>
  </r>
  <r>
    <n v="1227359"/>
    <n v="4000"/>
    <n v="4000"/>
    <s v="Fruits &amp; Vegetables"/>
    <x v="1"/>
    <s v="to purchase sacks of apples, mangoes and guavas to meet market demands consistently which ultimately enables her to cover her utility bills timely."/>
    <x v="3"/>
    <s v="Abbottabad"/>
    <s v="PKR"/>
    <n v="2450"/>
    <d v="2017-01-26T08:00:49"/>
    <d v="2017-01-05T09:00:00"/>
    <d v="2017-03-08T20:20:36"/>
    <n v="140"/>
    <n v="14"/>
    <s v="#Vegan, #Parent, user_favorite"/>
    <s v="female"/>
    <s v="monthly"/>
    <d v="2017-01-26T00:00:00"/>
    <x v="0"/>
    <s v="low"/>
  </r>
  <r>
    <n v="1227287"/>
    <n v="4000"/>
    <n v="4000"/>
    <s v="Rickshaw"/>
    <x v="8"/>
    <s v="to repair the moto rickshaw for her son, to generate more income and to support her family members."/>
    <x v="3"/>
    <s v="Lahore"/>
    <s v="PKR"/>
    <n v="2470"/>
    <d v="2017-01-26T06:56:58"/>
    <d v="2017-01-20T09:00:00"/>
    <d v="2017-02-19T15:14:03"/>
    <n v="110"/>
    <n v="7"/>
    <s v="#Parent, #Repair Renew Replace"/>
    <s v="female"/>
    <s v="irregular"/>
    <d v="2017-01-26T00:00:00"/>
    <x v="0"/>
    <s v="low"/>
  </r>
  <r>
    <n v="1227301"/>
    <n v="4000"/>
    <n v="4000"/>
    <s v="Dairy"/>
    <x v="0"/>
    <s v="to buy a dairy cow"/>
    <x v="1"/>
    <s v="Mwea"/>
    <s v="KES"/>
    <n v="1380"/>
    <d v="2017-01-26T07:08:56"/>
    <d v="2017-01-23T09:00:00"/>
    <d v="2017-02-21T19:55:42"/>
    <n v="140"/>
    <n v="11"/>
    <s v="#Parent, #Biz Durable Asset, #Repeat Borrower, #Animals"/>
    <s v="male"/>
    <s v="monthly"/>
    <d v="2017-01-26T00:00:00"/>
    <x v="0"/>
    <s v="low"/>
  </r>
  <r>
    <n v="1227210"/>
    <n v="2250"/>
    <n v="2250"/>
    <s v="General Store"/>
    <x v="3"/>
    <s v="to purchase inventories for her sari-sari store, like condiments, consumable goods, and confectioneries."/>
    <x v="0"/>
    <s v="sindangan, zamboanga del norte"/>
    <s v="PHP"/>
    <n v="1260"/>
    <d v="2017-01-26T04:50:13"/>
    <d v="2017-01-16T09:00:00"/>
    <d v="2017-01-27T02:43:48"/>
    <n v="70"/>
    <n v="5"/>
    <s v="#Elderly"/>
    <s v="female"/>
    <s v="monthly"/>
    <d v="2017-01-26T00:00:00"/>
    <x v="0"/>
    <s v="low"/>
  </r>
  <r>
    <n v="1227523"/>
    <n v="11250"/>
    <n v="11250"/>
    <s v="Home Energy"/>
    <x v="9"/>
    <s v="to pay for ACE 1 clean cookstove which improves peoples lives."/>
    <x v="72"/>
    <s v="DRAAIHOEK MOHALE'S HOEK"/>
    <s v="LSL"/>
    <n v="4520"/>
    <d v="2017-01-26T10:16:35"/>
    <d v="2016-12-27T09:00:00"/>
    <d v="2017-01-28T00:22:37"/>
    <n v="110"/>
    <n v="43"/>
    <s v="#Eco-friendly, #Elderly, #Health and Sanitation, #Technology, user_favorite, #Schooling, user_favorite"/>
    <s v="female, female, female, female, female, female, female, female, female, female, female"/>
    <s v="monthly"/>
    <d v="2017-01-26T00:00:00"/>
    <x v="0"/>
    <s v="low"/>
  </r>
  <r>
    <n v="1227353"/>
    <n v="4000"/>
    <n v="4000"/>
    <s v="Cloth &amp; Dressmaking Supplies"/>
    <x v="3"/>
    <s v="to buy a greater variety of cloth in different colors for her business."/>
    <x v="3"/>
    <s v="Abbottabad"/>
    <s v="PKR"/>
    <n v="2450"/>
    <d v="2017-01-26T07:58:56"/>
    <d v="2017-01-13T09:00:00"/>
    <d v="2017-02-21T16:52:16"/>
    <n v="140"/>
    <n v="15"/>
    <s v="#Fabrics, #Woman Owned Biz, user_favorite"/>
    <s v="female"/>
    <s v="monthly"/>
    <d v="2017-01-26T00:00:00"/>
    <x v="0"/>
    <s v="low"/>
  </r>
  <r>
    <n v="1228223"/>
    <n v="6750"/>
    <n v="6750"/>
    <s v="Higher education costs"/>
    <x v="5"/>
    <s v="to pay her tuition at the university."/>
    <x v="2"/>
    <s v="Shahrituz"/>
    <s v="TJS"/>
    <n v="1000"/>
    <d v="2017-01-27T10:34:43"/>
    <d v="2017-01-06T09:00:00"/>
    <d v="2017-01-29T05:41:55"/>
    <n v="200"/>
    <n v="18"/>
    <s v="#Schooling, #Single, #Female Education, #First Loan, user_favorite, user_favorite"/>
    <s v="female"/>
    <s v="monthly"/>
    <d v="2017-01-27T00:00:00"/>
    <x v="0"/>
    <s v="low"/>
  </r>
  <r>
    <n v="1228447"/>
    <n v="2250"/>
    <n v="2250"/>
    <s v="Cloth &amp; Dressmaking Supplies"/>
    <x v="3"/>
    <s v="to purchase a bale of traditional 'pagne' cloth"/>
    <x v="55"/>
    <s v="Nongremassom"/>
    <s v="XOF"/>
    <n v="1870"/>
    <d v="2017-01-27T17:10:56"/>
    <d v="2017-01-11T09:00:00"/>
    <d v="2017-01-31T04:32:28"/>
    <n v="80"/>
    <n v="4"/>
    <s v="#Parent, #Fabrics, #Eco-friendly"/>
    <s v="female, female"/>
    <s v="monthly"/>
    <d v="2017-01-27T00:00:00"/>
    <x v="0"/>
    <s v="low"/>
  </r>
  <r>
    <n v="1228320"/>
    <n v="23750"/>
    <n v="23750"/>
    <s v="Services"/>
    <x v="2"/>
    <s v="pay for her set-up costs so that she can start running her Zoona business."/>
    <x v="57"/>
    <s v="Lusaka"/>
    <s v="ZMW"/>
    <n v="2100"/>
    <d v="2017-01-27T14:24:59"/>
    <d v="2017-02-28T09:00:00"/>
    <d v="2017-02-17T21:34:46"/>
    <n v="240"/>
    <n v="83"/>
    <s v="user_favorite, #Biz Durable Asset, #Supporting Family, #Technology, #Woman Owned Biz, user_favorite, user_favorite, user_favorite, user_favorite, user_favorite, user_favorite"/>
    <s v="female"/>
    <s v="bullet"/>
    <d v="2017-01-27T00:00:00"/>
    <x v="0"/>
    <s v="high"/>
  </r>
  <r>
    <n v="1228481"/>
    <n v="11250"/>
    <n v="11250"/>
    <s v="Food Stall"/>
    <x v="1"/>
    <s v="to purchase retail groceries, vegetables and household goods."/>
    <x v="26"/>
    <s v="Huarochiri"/>
    <s v="PEN"/>
    <n v="930"/>
    <d v="2017-01-27T20:50:27"/>
    <d v="2017-01-11T09:00:00"/>
    <d v="2017-01-29T14:45:13"/>
    <n v="60"/>
    <n v="1"/>
    <s v=""/>
    <s v="female, female, female, female, female, female"/>
    <s v="irregular"/>
    <d v="2017-01-27T00:00:00"/>
    <x v="0"/>
    <s v="low"/>
  </r>
  <r>
    <n v="1227974"/>
    <n v="2750"/>
    <n v="9250"/>
    <s v="Farming"/>
    <x v="0"/>
    <s v="to buy fertilizers and pesticides"/>
    <x v="59"/>
    <s v="Mahlaing"/>
    <s v="MMK"/>
    <n v="4160"/>
    <d v="2017-01-27T06:17:18"/>
    <d v="2016-12-27T09:00:00"/>
    <m/>
    <n v="90"/>
    <n v="10"/>
    <s v="#Job Creator, user_favorite"/>
    <s v="male, male, male, male, female"/>
    <s v="bullet"/>
    <d v="2017-01-27T00:00:00"/>
    <x v="1"/>
    <s v="low"/>
  </r>
  <r>
    <n v="1228371"/>
    <n v="3000"/>
    <n v="7000"/>
    <s v="Agriculture"/>
    <x v="0"/>
    <s v="to buy fertilizers to grow plantain and papaya, and also to buy pigs to raise and food for them."/>
    <x v="18"/>
    <s v="Valencia"/>
    <s v="COP"/>
    <n v="1770"/>
    <d v="2017-01-27T15:10:11"/>
    <d v="2016-12-28T09:00:00"/>
    <m/>
    <n v="210"/>
    <n v="9"/>
    <s v="#Elderly, #Animals, user_favorite"/>
    <s v="male"/>
    <s v="bullet"/>
    <d v="2017-01-27T00:00:00"/>
    <x v="1"/>
    <s v="low"/>
  </r>
  <r>
    <n v="1228527"/>
    <n v="5000"/>
    <n v="5000"/>
    <s v="Farming"/>
    <x v="0"/>
    <s v="to pay the rent on the land he farms and to buy soil amendments, seeds, and poison to plant his corn crop"/>
    <x v="7"/>
    <s v="San Miguel"/>
    <s v="USD"/>
    <n v="1990"/>
    <d v="2017-01-27T22:27:54"/>
    <d v="2017-01-20T09:00:00"/>
    <d v="2017-02-18T05:51:10"/>
    <n v="140"/>
    <n v="12"/>
    <s v="volunteer_like, #Single, #Vegan, user_favorite, user_favorite"/>
    <s v="male"/>
    <s v="bullet"/>
    <d v="2017-01-27T00:00:00"/>
    <x v="0"/>
    <s v="low"/>
  </r>
  <r>
    <n v="1228429"/>
    <n v="2000"/>
    <n v="2000"/>
    <s v="Food Production/Sales"/>
    <x v="1"/>
    <s v="to buy corn to sell tortillas."/>
    <x v="7"/>
    <s v="Ciudad El Triunfo"/>
    <s v="USD"/>
    <n v="1990"/>
    <d v="2017-01-27T16:34:15"/>
    <d v="2017-01-13T09:00:00"/>
    <d v="2017-01-29T03:31:07"/>
    <n v="140"/>
    <n v="7"/>
    <s v="#Elderly, #Repeat Borrower, #Widowed"/>
    <s v="female"/>
    <s v="monthly"/>
    <d v="2017-01-27T00:00:00"/>
    <x v="0"/>
    <s v="low"/>
  </r>
  <r>
    <n v="1227999"/>
    <n v="4000"/>
    <n v="4000"/>
    <s v="Personal Housing Expenses"/>
    <x v="4"/>
    <s v="to renovate her house."/>
    <x v="2"/>
    <s v="Yavan"/>
    <s v="TJS"/>
    <n v="630"/>
    <d v="2017-01-27T07:09:03"/>
    <d v="2017-01-25T09:00:00"/>
    <d v="2017-03-03T10:13:15"/>
    <n v="140"/>
    <n v="14"/>
    <s v="#Repair Renew Replace, #Parent"/>
    <s v="female"/>
    <s v="monthly"/>
    <d v="2017-01-27T00:00:00"/>
    <x v="0"/>
    <s v="low"/>
  </r>
  <r>
    <n v="1228051"/>
    <n v="2000"/>
    <n v="6500"/>
    <s v="Sewing"/>
    <x v="2"/>
    <s v="to buy a computerized sewing machine."/>
    <x v="2"/>
    <s v="A. Jomi"/>
    <s v="TJS"/>
    <n v="630"/>
    <d v="2017-01-27T07:54:31"/>
    <d v="2017-01-21T09:00:00"/>
    <m/>
    <n v="200"/>
    <n v="8"/>
    <s v="#Parent, #Fabrics, #Biz Durable Asset, #Technology, #Woman Owned Biz"/>
    <s v="female"/>
    <s v="monthly"/>
    <d v="2017-01-27T00:00:00"/>
    <x v="1"/>
    <s v="low"/>
  </r>
  <r>
    <n v="1227967"/>
    <n v="9250"/>
    <n v="9250"/>
    <s v="Farming"/>
    <x v="0"/>
    <s v="to purchase quality fertilizer and crop seeds"/>
    <x v="59"/>
    <s v="Mahlaing"/>
    <s v="MMK"/>
    <n v="4160"/>
    <d v="2017-01-27T06:10:46"/>
    <d v="2016-12-27T09:00:00"/>
    <d v="2017-02-19T18:41:54"/>
    <n v="90"/>
    <n v="36"/>
    <s v="#Parent, #Vegan"/>
    <s v="female, female, female, female, female"/>
    <s v="bullet"/>
    <d v="2017-01-27T00:00:00"/>
    <x v="0"/>
    <s v="low"/>
  </r>
  <r>
    <n v="1228044"/>
    <n v="3250"/>
    <n v="3250"/>
    <s v="General Store"/>
    <x v="3"/>
    <s v="to purchase more stock of groceries to sell."/>
    <x v="0"/>
    <s v="Dumarao, Capiz"/>
    <s v="PHP"/>
    <n v="1450"/>
    <d v="2017-01-27T07:50:13"/>
    <d v="2017-01-23T09:00:00"/>
    <d v="2017-01-28T13:00:04"/>
    <n v="80"/>
    <n v="7"/>
    <s v="#Woman Owned Biz, #Elderly, #Repeat Borrower"/>
    <s v="female"/>
    <s v="irregular"/>
    <d v="2017-01-27T00:00:00"/>
    <x v="0"/>
    <s v="low"/>
  </r>
  <r>
    <n v="1228249"/>
    <n v="3750"/>
    <n v="5750"/>
    <s v="Cereals"/>
    <x v="1"/>
    <s v="to buy more maize and beans for selling."/>
    <x v="13"/>
    <s v="Hoima"/>
    <s v="UGX"/>
    <n v="1630"/>
    <d v="2017-01-27T11:33:26"/>
    <d v="2017-01-25T09:00:00"/>
    <m/>
    <n v="100"/>
    <n v="13"/>
    <s v="#Vegan"/>
    <s v="male"/>
    <s v="monthly"/>
    <d v="2017-01-27T00:00:00"/>
    <x v="1"/>
    <s v="low"/>
  </r>
  <r>
    <n v="1227976"/>
    <n v="5500"/>
    <n v="9250"/>
    <s v="Farming"/>
    <x v="0"/>
    <s v="to hire laborers to help him during the busy harvest time"/>
    <x v="59"/>
    <s v="Mahlaing"/>
    <s v="MMK"/>
    <n v="4160"/>
    <d v="2017-01-27T06:18:54"/>
    <d v="2016-12-27T09:00:00"/>
    <m/>
    <n v="90"/>
    <n v="22"/>
    <s v="#Job Creator, user_favorite, user_favorite"/>
    <s v="female, male, male, male, female"/>
    <s v="bullet"/>
    <d v="2017-01-27T00:00:00"/>
    <x v="1"/>
    <s v="low"/>
  </r>
  <r>
    <n v="1228025"/>
    <n v="500"/>
    <n v="500"/>
    <s v="Home Appliances"/>
    <x v="9"/>
    <s v="to buy an eco-friendly stove."/>
    <x v="1"/>
    <s v="Kericho"/>
    <s v="KES"/>
    <n v="1560"/>
    <d v="2017-01-27T07:34:47"/>
    <d v="2017-01-26T09:00:00"/>
    <d v="2017-01-28T11:30:08"/>
    <n v="80"/>
    <n v="2"/>
    <s v=""/>
    <s v="female"/>
    <s v="monthly"/>
    <d v="2017-01-27T00:00:00"/>
    <x v="0"/>
    <s v="low"/>
  </r>
  <r>
    <n v="1228614"/>
    <n v="4750"/>
    <n v="7000"/>
    <s v="Clothing Sales"/>
    <x v="7"/>
    <s v="to buy clothing for her business, such as shirts, jeans, blouses, underwear, children's clothes, sandals, socks, and others"/>
    <x v="24"/>
    <s v="Puerto Cortes"/>
    <s v="HNL"/>
    <n v="2010"/>
    <d v="2017-01-28T17:28:33"/>
    <d v="2017-01-18T09:00:00"/>
    <m/>
    <n v="200"/>
    <n v="15"/>
    <s v="#Woman Owned Biz, #Elderly, #Repeat Borrower, user_favorite"/>
    <s v="female"/>
    <s v="monthly"/>
    <d v="2017-01-28T00:00:00"/>
    <x v="1"/>
    <s v="low"/>
  </r>
  <r>
    <n v="1228641"/>
    <n v="32000"/>
    <n v="32000"/>
    <s v="Fruits &amp; Vegetables"/>
    <x v="1"/>
    <s v="to buy fresh fruits and vegetables to sell."/>
    <x v="19"/>
    <s v="Carapegua"/>
    <s v="PYG"/>
    <n v="580"/>
    <d v="2017-01-28T22:15:14"/>
    <d v="2016-12-28T09:00:00"/>
    <d v="2017-02-02T11:45:52"/>
    <n v="80"/>
    <n v="54"/>
    <s v="#Woman Owned Biz, #Repeat Borrower, #Vegan"/>
    <s v="female, female, female, female, female, female, female, female, female, female, female, female, female, female, female, female, female, female, female"/>
    <s v="irregular"/>
    <d v="2017-01-28T00:00:00"/>
    <x v="0"/>
    <s v="high"/>
  </r>
  <r>
    <n v="1228581"/>
    <n v="3250"/>
    <n v="3250"/>
    <s v="Personal Housing Expenses"/>
    <x v="4"/>
    <s v="to buy cement, gravel, lumber, nails, GI sheets, and PVC elbow and to pay for labor."/>
    <x v="0"/>
    <s v="Talibon, Bohol"/>
    <s v="PHP"/>
    <n v="1250"/>
    <d v="2017-01-28T11:05:22"/>
    <d v="2016-12-28T09:00:00"/>
    <d v="2017-01-29T14:47:24"/>
    <n v="210"/>
    <n v="10"/>
    <s v="#Job Creator"/>
    <s v="female"/>
    <s v="irregular"/>
    <d v="2017-01-28T00:00:00"/>
    <x v="0"/>
    <s v="low"/>
  </r>
  <r>
    <n v="1228742"/>
    <n v="31500"/>
    <n v="31500"/>
    <s v="Grocery Store"/>
    <x v="1"/>
    <s v="to buy vegetables, fruits, meats, condiments, baked goods, dairy products, sausages, and more."/>
    <x v="19"/>
    <s v="Coronel Oviedo"/>
    <s v="PYG"/>
    <n v="580"/>
    <d v="2017-01-29T18:08:24"/>
    <d v="2016-12-29T09:00:00"/>
    <d v="2017-01-30T15:47:27"/>
    <n v="50"/>
    <n v="1"/>
    <s v="#Woman Owned Biz"/>
    <s v="female, female, female, female, female, female, female, female, female, female, female, female, female, female, female, female, female, female"/>
    <s v="irregular"/>
    <d v="2017-01-29T00:00:00"/>
    <x v="0"/>
    <s v="low"/>
  </r>
  <r>
    <n v="1231953"/>
    <n v="10000"/>
    <n v="10000"/>
    <s v="Communications"/>
    <x v="2"/>
    <s v="purchase lights, quality backgrounds, and a security system four Muse."/>
    <x v="37"/>
    <s v=""/>
    <s v="USD"/>
    <m/>
    <d v="2017-01-30T22:47:27"/>
    <d v="2017-02-14T00:32:03"/>
    <d v="2017-02-09T16:24:04"/>
    <n v="120"/>
    <n v="26"/>
    <s v="user_favorite, user_favorite"/>
    <s v="male"/>
    <s v="monthly"/>
    <d v="2017-01-30T00:00:00"/>
    <x v="0"/>
    <s v="low"/>
  </r>
  <r>
    <n v="1228946"/>
    <n v="3250"/>
    <n v="3250"/>
    <s v="General Store"/>
    <x v="3"/>
    <s v="to buy items to sell like canned goods, personal care products, rice, sugar, soap, and other groceries."/>
    <x v="0"/>
    <s v="Roxas City, Capiz"/>
    <s v="PHP"/>
    <n v="1450"/>
    <d v="2017-01-30T07:45:05"/>
    <d v="2017-01-20T09:00:00"/>
    <d v="2017-01-30T13:00:57"/>
    <n v="80"/>
    <n v="9"/>
    <s v="#Parent, #Woman Owned Biz"/>
    <s v="female"/>
    <s v="irregular"/>
    <d v="2017-01-30T00:00:00"/>
    <x v="0"/>
    <s v="low"/>
  </r>
  <r>
    <n v="1228968"/>
    <n v="2500"/>
    <n v="2500"/>
    <s v="General Store"/>
    <x v="3"/>
    <s v="to buy items to sell like canned goods, personal care products, noodles, drinks, spices, shampoo and other snack foods."/>
    <x v="0"/>
    <s v="Roxas City, Capiz"/>
    <s v="PHP"/>
    <n v="1450"/>
    <d v="2017-01-30T08:12:45"/>
    <d v="2017-01-25T09:00:00"/>
    <d v="2017-01-30T13:57:11"/>
    <n v="80"/>
    <n v="1"/>
    <s v="#Woman Owned Biz, #Elderly, #Repeat Borrower"/>
    <s v="female"/>
    <s v="irregular"/>
    <d v="2017-01-30T00:00:00"/>
    <x v="0"/>
    <s v="low"/>
  </r>
  <r>
    <n v="1228831"/>
    <n v="2250"/>
    <n v="2250"/>
    <s v="General Store"/>
    <x v="3"/>
    <s v="to purchase more groceries to sell."/>
    <x v="0"/>
    <s v="Pulupandan, Negros Occidental"/>
    <s v="PHP"/>
    <n v="1450"/>
    <d v="2017-01-30T04:20:57"/>
    <d v="2017-01-26T09:00:00"/>
    <d v="2017-01-30T05:04:47"/>
    <n v="80"/>
    <n v="1"/>
    <s v="#Woman Owned Biz, #Elderly"/>
    <s v="female"/>
    <s v="irregular"/>
    <d v="2017-01-30T00:00:00"/>
    <x v="0"/>
    <s v="low"/>
  </r>
  <r>
    <n v="1228792"/>
    <n v="9750"/>
    <n v="9750"/>
    <s v="Farming"/>
    <x v="0"/>
    <s v="to buy seeds, compost, and other supplies so that her family can continue farming."/>
    <x v="19"/>
    <s v="Ciudad del Este"/>
    <s v="PYG"/>
    <n v="580"/>
    <d v="2017-01-30T02:51:04"/>
    <d v="2016-12-29T09:00:00"/>
    <d v="2017-02-04T06:33:31"/>
    <n v="150"/>
    <n v="26"/>
    <s v="#Vegan, #Eco-friendly, #Sustainable Ag, user_favorite"/>
    <s v="female"/>
    <s v="monthly"/>
    <d v="2017-01-30T00:00:00"/>
    <x v="0"/>
    <s v="low"/>
  </r>
  <r>
    <n v="1228846"/>
    <n v="5250"/>
    <n v="5250"/>
    <s v="Personal Housing Expenses"/>
    <x v="4"/>
    <s v="to build a clean sanitation facility at their home to improve access to sanitation for their family."/>
    <x v="30"/>
    <s v="Tangerang"/>
    <s v="IDR"/>
    <n v="4060"/>
    <d v="2017-01-30T05:26:22"/>
    <d v="2017-01-05T09:00:00"/>
    <d v="2017-01-30T16:12:39"/>
    <n v="480"/>
    <n v="15"/>
    <s v="#Eco-friendly, #Elderly, #Health and Sanitation, #Repeat Borrower, user_favorite"/>
    <s v="female"/>
    <s v="irregular"/>
    <d v="2017-01-30T00:00:00"/>
    <x v="0"/>
    <s v="low"/>
  </r>
  <r>
    <n v="1229083"/>
    <n v="6500"/>
    <n v="6500"/>
    <s v="Education provider"/>
    <x v="5"/>
    <s v="to purchase a water filtration system to provide clean drinking water for its students."/>
    <x v="13"/>
    <s v="Ntungamo"/>
    <s v="UGX"/>
    <n v="3290"/>
    <d v="2017-01-30T10:54:24"/>
    <d v="2017-01-06T09:00:00"/>
    <d v="2017-01-31T04:49:30"/>
    <n v="190"/>
    <n v="16"/>
    <s v="#Eco-friendly, #Schooling, #Biz Durable Asset, #Health and Sanitation, #Technology, user_favorite"/>
    <s v="male"/>
    <s v="irregular"/>
    <d v="2017-01-30T00:00:00"/>
    <x v="0"/>
    <s v="low"/>
  </r>
  <r>
    <n v="1229116"/>
    <n v="4000"/>
    <n v="4000"/>
    <s v="Tailoring"/>
    <x v="2"/>
    <s v="to buy an additional sewing machine and stitching materials for tailoring purposes."/>
    <x v="3"/>
    <s v="Rawalpindi"/>
    <s v="PKR"/>
    <n v="2470"/>
    <d v="2017-01-30T12:12:24"/>
    <d v="2017-01-19T09:00:00"/>
    <d v="2017-02-02T09:24:11"/>
    <n v="140"/>
    <n v="11"/>
    <s v="#Fabrics, #Woman Owned Biz, #Elderly"/>
    <s v="female"/>
    <s v="monthly"/>
    <d v="2017-01-30T00:00:00"/>
    <x v="0"/>
    <s v="low"/>
  </r>
  <r>
    <n v="1228941"/>
    <n v="2250"/>
    <n v="2250"/>
    <s v="General Store"/>
    <x v="3"/>
    <s v="to buy items to sell like canned goods, personal care products, rice, sugar, soap, and other groceries."/>
    <x v="0"/>
    <s v="Roxas City, Capiz"/>
    <s v="PHP"/>
    <n v="1450"/>
    <d v="2017-01-30T07:39:12"/>
    <d v="2017-01-20T09:00:00"/>
    <d v="2017-01-31T04:28:39"/>
    <n v="110"/>
    <n v="6"/>
    <s v="#Woman Owned Biz, #Elderly"/>
    <s v="female"/>
    <s v="irregular"/>
    <d v="2017-01-30T00:00:00"/>
    <x v="0"/>
    <s v="low"/>
  </r>
  <r>
    <n v="1229224"/>
    <n v="4250"/>
    <n v="4250"/>
    <s v="Food"/>
    <x v="1"/>
    <s v="to buy papayas, pineapples, oranges, and watermelons."/>
    <x v="22"/>
    <s v="Yaoundé"/>
    <s v="XAF"/>
    <n v="2170"/>
    <d v="2017-01-30T15:02:56"/>
    <d v="2017-01-10T09:00:00"/>
    <d v="2017-02-01T02:11:53"/>
    <n v="150"/>
    <n v="12"/>
    <s v="#Woman Owned Biz, user_favorite, user_favorite, user_favorite"/>
    <s v="female"/>
    <s v="monthly"/>
    <d v="2017-01-30T00:00:00"/>
    <x v="0"/>
    <s v="low"/>
  </r>
  <r>
    <n v="1228882"/>
    <n v="21750"/>
    <n v="21750"/>
    <s v="Livestock"/>
    <x v="0"/>
    <s v="to purchase calves in order to increase her livestock headcount."/>
    <x v="53"/>
    <s v="Kazarman village"/>
    <s v="KGS"/>
    <n v="1710"/>
    <d v="2017-01-30T06:13:29"/>
    <d v="2016-12-29T09:00:00"/>
    <d v="2017-02-06T11:52:12"/>
    <n v="140"/>
    <n v="35"/>
    <s v="#Repeat Borrower, #Animals, user_favorite, #Biz Durable Asset, #Woman Owned Biz, user_favorite, user_favorite"/>
    <s v="female"/>
    <s v="monthly"/>
    <d v="2017-01-30T00:00:00"/>
    <x v="0"/>
    <s v="low"/>
  </r>
  <r>
    <n v="1229178"/>
    <n v="3750"/>
    <n v="3750"/>
    <s v="Cattle"/>
    <x v="0"/>
    <s v="buy a dairy cow."/>
    <x v="66"/>
    <s v="Antsirabe"/>
    <s v="MGA"/>
    <n v="3590"/>
    <d v="2017-01-30T13:29:25"/>
    <d v="2017-01-26T09:00:00"/>
    <d v="2017-01-31T09:16:57"/>
    <n v="140"/>
    <n v="14"/>
    <s v="#Biz Durable Asset, #Repeat Borrower, #Animals, user_favorite, user_favorite"/>
    <s v="female"/>
    <s v="monthly"/>
    <d v="2017-01-30T00:00:00"/>
    <x v="0"/>
    <s v="low"/>
  </r>
  <r>
    <n v="1228967"/>
    <n v="7250"/>
    <n v="7250"/>
    <s v="Farming"/>
    <x v="0"/>
    <s v="to purchase fertilizers and seeds for growing organic vegetables."/>
    <x v="53"/>
    <s v="Aravan district"/>
    <s v="KGS"/>
    <n v="1710"/>
    <d v="2017-01-30T08:11:54"/>
    <d v="2016-12-29T09:00:00"/>
    <d v="2017-02-07T10:03:20"/>
    <n v="140"/>
    <n v="10"/>
    <s v="#Woman Owned Biz"/>
    <s v="female"/>
    <s v="monthly"/>
    <d v="2017-01-30T00:00:00"/>
    <x v="0"/>
    <s v="low"/>
  </r>
  <r>
    <n v="1228896"/>
    <n v="6250"/>
    <n v="6250"/>
    <s v="Vehicle Repairs"/>
    <x v="2"/>
    <s v="to buy tools and materials for repairing vehicles."/>
    <x v="0"/>
    <s v="San Ramon, Aurora, Isabela"/>
    <s v="PHP"/>
    <n v="1230"/>
    <d v="2017-01-30T06:48:38"/>
    <d v="2017-01-13T09:00:00"/>
    <d v="2017-01-30T14:03:49"/>
    <n v="70"/>
    <n v="20"/>
    <s v="#Biz Durable Asset, #Elderly"/>
    <s v="female"/>
    <s v="irregular"/>
    <d v="2017-01-30T00:00:00"/>
    <x v="0"/>
    <s v="low"/>
  </r>
  <r>
    <n v="1228973"/>
    <n v="8750"/>
    <n v="8750"/>
    <s v="Retail"/>
    <x v="3"/>
    <s v="to buy increase his stock of scrap metals."/>
    <x v="1"/>
    <s v="Ngara"/>
    <s v="KES"/>
    <n v="1380"/>
    <d v="2017-01-30T08:27:18"/>
    <d v="2017-01-26T09:00:00"/>
    <d v="2017-02-26T11:03:34"/>
    <n v="140"/>
    <n v="23"/>
    <s v="#Eco-friendly, #Repeat Borrower, #Parent, user_favorite, user_favorite"/>
    <s v="male"/>
    <s v="monthly"/>
    <d v="2017-01-30T00:00:00"/>
    <x v="0"/>
    <s v="low"/>
  </r>
  <r>
    <n v="1229501"/>
    <n v="10500"/>
    <n v="10500"/>
    <s v="Livestock"/>
    <x v="0"/>
    <s v="to buy duck feed"/>
    <x v="59"/>
    <s v="Dedaye"/>
    <s v="MMK"/>
    <n v="4160"/>
    <d v="2017-01-31T04:38:13"/>
    <d v="2017-01-03T09:00:00"/>
    <d v="2017-02-10T17:27:20"/>
    <n v="140"/>
    <n v="32"/>
    <s v="#Animals, user_favorite"/>
    <s v="female, female, female, female, female, female, female"/>
    <s v="bullet"/>
    <d v="2017-01-31T00:00:00"/>
    <x v="0"/>
    <s v="low"/>
  </r>
  <r>
    <n v="1229500"/>
    <n v="3250"/>
    <n v="3250"/>
    <s v="Food Production/Sales"/>
    <x v="1"/>
    <s v="to buy ingredients for her food vending business."/>
    <x v="0"/>
    <s v="Binalbagan 2, Negros Occicental"/>
    <s v="PHP"/>
    <n v="1450"/>
    <d v="2017-01-31T04:37:48"/>
    <d v="2017-01-26T09:00:00"/>
    <d v="2017-02-02T00:03:05"/>
    <n v="110"/>
    <n v="9"/>
    <s v="#Parent, #Woman Owned Biz, #Widowed, #Repeat Borrower"/>
    <s v="female"/>
    <s v="irregular"/>
    <d v="2017-01-31T00:00:00"/>
    <x v="0"/>
    <s v="low"/>
  </r>
  <r>
    <n v="1230059"/>
    <n v="4000"/>
    <n v="4000"/>
    <s v="Animal Sales"/>
    <x v="0"/>
    <s v="to buy 3 pigs and 50 hens. She will also buy animal feed for them."/>
    <x v="7"/>
    <s v="Jiquilisco"/>
    <s v="USD"/>
    <n v="1990"/>
    <d v="2017-01-31T14:58:34"/>
    <d v="2017-01-19T09:00:00"/>
    <d v="2017-02-02T04:30:44"/>
    <n v="140"/>
    <n v="11"/>
    <s v="#Animals"/>
    <s v="female"/>
    <s v="monthly"/>
    <d v="2017-01-31T00:00:00"/>
    <x v="0"/>
    <s v="low"/>
  </r>
  <r>
    <n v="1229660"/>
    <n v="4250"/>
    <n v="4250"/>
    <s v="Primary/secondary school costs"/>
    <x v="5"/>
    <s v="pay school fees"/>
    <x v="13"/>
    <s v="Masindi"/>
    <s v="UGX"/>
    <n v="1630"/>
    <d v="2017-01-31T07:37:39"/>
    <d v="2017-01-23T09:00:00"/>
    <d v="2017-02-17T17:59:34"/>
    <n v="150"/>
    <n v="17"/>
    <s v="#Schooling, #Parent, user_favorite, user_favorite, user_favorite"/>
    <s v="male"/>
    <s v="monthly"/>
    <d v="2017-01-31T00:00:00"/>
    <x v="0"/>
    <s v="low"/>
  </r>
  <r>
    <n v="1230173"/>
    <n v="10000"/>
    <n v="10000"/>
    <s v="Clothing Sales"/>
    <x v="7"/>
    <s v="to buy jackets and eyeliners to supply her business."/>
    <x v="14"/>
    <s v="Tulcán"/>
    <s v="USD"/>
    <n v="1880"/>
    <d v="2017-01-31T18:27:45"/>
    <d v="2017-01-25T09:00:00"/>
    <d v="2017-02-20T16:49:29"/>
    <n v="180"/>
    <n v="20"/>
    <s v="#Woman Owned Biz"/>
    <s v="female"/>
    <s v="monthly"/>
    <d v="2017-01-31T00:00:00"/>
    <x v="0"/>
    <s v="low"/>
  </r>
  <r>
    <n v="1229921"/>
    <n v="4000"/>
    <n v="4000"/>
    <s v="Fruits &amp; Vegetables"/>
    <x v="1"/>
    <s v="to add stock of green maize and capsicums."/>
    <x v="1"/>
    <s v="Machakos"/>
    <s v="KES"/>
    <n v="3860"/>
    <d v="2017-01-31T12:41:48"/>
    <d v="2017-01-10T09:00:00"/>
    <d v="2017-03-02T18:15:38"/>
    <n v="140"/>
    <n v="10"/>
    <s v="#Elderly, user_favorite, #Parent, #Woman Owned Biz, #Vegan"/>
    <s v="female"/>
    <s v="irregular"/>
    <d v="2017-01-31T00:00:00"/>
    <x v="0"/>
    <s v="low"/>
  </r>
  <r>
    <n v="1229797"/>
    <n v="10750"/>
    <n v="10750"/>
    <s v="Farming"/>
    <x v="0"/>
    <s v="to purchase a solar light and  hybrid seeds and fertilizer to improve harvests of maize."/>
    <x v="1"/>
    <s v="Webuye"/>
    <s v="KES"/>
    <n v="2020"/>
    <d v="2017-01-31T09:38:10"/>
    <d v="2017-02-01T09:00:00"/>
    <d v="2017-02-22T20:10:31"/>
    <n v="110"/>
    <n v="21"/>
    <s v="#Sustainable Ag, #Eco-friendly, #Parent, #Schooling, #Technology, #Repeat Borrower, #Vegan, user_favorite, user_favorite, user_favorite"/>
    <s v="female, female, female, female, female, male, female, female, male, female, male, male, female, male, male"/>
    <s v="bullet"/>
    <d v="2017-01-31T00:00:00"/>
    <x v="0"/>
    <s v="low"/>
  </r>
  <r>
    <n v="1230164"/>
    <n v="10000"/>
    <n v="10000"/>
    <s v="Livestock"/>
    <x v="0"/>
    <s v="to buy more calves, vitamins, and molasses."/>
    <x v="14"/>
    <s v="Tulcán"/>
    <s v="USD"/>
    <n v="1880"/>
    <d v="2017-01-31T18:09:24"/>
    <d v="2017-01-10T09:00:00"/>
    <d v="2017-02-11T21:18:17"/>
    <n v="140"/>
    <n v="15"/>
    <s v="#Elderly, #Animals"/>
    <s v="male"/>
    <s v="monthly"/>
    <d v="2017-01-31T00:00:00"/>
    <x v="0"/>
    <s v="low"/>
  </r>
  <r>
    <n v="1229582"/>
    <n v="3250"/>
    <n v="3250"/>
    <s v="Pigs"/>
    <x v="0"/>
    <s v="to purchase a few pigs, as well as some feed for them"/>
    <x v="66"/>
    <s v="Vinaninkarena"/>
    <s v="MGA"/>
    <n v="3590"/>
    <d v="2017-01-31T07:00:44"/>
    <d v="2017-01-19T09:00:00"/>
    <d v="2017-02-01T10:14:55"/>
    <n v="110"/>
    <n v="6"/>
    <s v="#Woman Owned Biz, #Repeat Borrower, #Animals, user_favorite, user_favorite"/>
    <s v="female"/>
    <s v="monthly"/>
    <d v="2017-01-31T00:00:00"/>
    <x v="0"/>
    <s v="low"/>
  </r>
  <r>
    <n v="1229561"/>
    <n v="1250"/>
    <n v="11750"/>
    <s v="General Store"/>
    <x v="3"/>
    <s v="to buy more stock of bread, flour, soap and other items"/>
    <x v="1"/>
    <s v="Naivasha"/>
    <s v="KES"/>
    <n v="1380"/>
    <d v="2017-01-31T06:42:26"/>
    <d v="2017-01-24T09:00:00"/>
    <m/>
    <n v="140"/>
    <n v="5"/>
    <s v="#Parent, #Schooling, #Repeat Borrower"/>
    <s v="male"/>
    <s v="monthly"/>
    <d v="2017-01-31T00:00:00"/>
    <x v="1"/>
    <s v="low"/>
  </r>
  <r>
    <n v="1229940"/>
    <n v="11000"/>
    <n v="14500"/>
    <s v="Vehicle Repairs"/>
    <x v="2"/>
    <s v="to buy winter tires for her husband’s car and help him also to do repair work on it."/>
    <x v="25"/>
    <s v="Kapan"/>
    <s v="AMD"/>
    <n v="1460"/>
    <d v="2017-01-31T12:56:06"/>
    <d v="2017-01-27T09:00:00"/>
    <m/>
    <n v="260"/>
    <n v="21"/>
    <s v="#Parent, #Repair Renew Replace, user_favorite"/>
    <s v="female"/>
    <s v="monthly"/>
    <d v="2017-01-31T00:00:00"/>
    <x v="1"/>
    <s v="low"/>
  </r>
  <r>
    <n v="1229570"/>
    <n v="3000"/>
    <n v="3000"/>
    <s v="Weaving"/>
    <x v="11"/>
    <s v="to invest in her weaving business by purchasing more raw materials like thread and other cloth pieces."/>
    <x v="29"/>
    <s v="Bargarh"/>
    <s v="INR"/>
    <n v="4280"/>
    <d v="2017-01-31T06:49:50"/>
    <d v="2017-01-24T09:00:00"/>
    <d v="2017-01-31T10:29:19"/>
    <n v="210"/>
    <n v="6"/>
    <s v="#Fabrics"/>
    <s v="female"/>
    <s v="monthly"/>
    <d v="2017-01-31T00:00:00"/>
    <x v="0"/>
    <s v="low"/>
  </r>
  <r>
    <n v="1229544"/>
    <n v="6500"/>
    <n v="6500"/>
    <s v="Higher education costs"/>
    <x v="5"/>
    <s v="to pay her tuition at the Kurgantube State University for her degree in economics."/>
    <x v="2"/>
    <s v="Kurgantyube"/>
    <s v="TJS"/>
    <n v="1000"/>
    <d v="2017-01-31T06:30:55"/>
    <d v="2017-01-10T09:00:00"/>
    <d v="2017-01-31T12:42:02"/>
    <n v="140"/>
    <n v="9"/>
    <s v="#Schooling"/>
    <s v="female"/>
    <s v="monthly"/>
    <d v="2017-01-31T00:00:00"/>
    <x v="0"/>
    <s v="low"/>
  </r>
  <r>
    <n v="1230036"/>
    <n v="15000"/>
    <n v="15000"/>
    <s v="Dairy"/>
    <x v="0"/>
    <s v="to buy a dairy cow in order to obtain milk and make milk products to sell."/>
    <x v="7"/>
    <s v="Jiquilisco"/>
    <s v="USD"/>
    <n v="1990"/>
    <d v="2017-01-31T14:42:38"/>
    <d v="2017-01-06T09:00:00"/>
    <d v="2017-02-18T23:39:43"/>
    <n v="200"/>
    <n v="51"/>
    <s v="#Repeat Borrower, #Animals, #Single, #Health and Sanitation, #Woman Owned Biz, #Biz Durable Asset"/>
    <s v="female"/>
    <s v="monthly"/>
    <d v="2017-01-31T00:00:00"/>
    <x v="0"/>
    <s v="high"/>
  </r>
  <r>
    <n v="1229820"/>
    <n v="7250"/>
    <n v="15000"/>
    <s v="Barber Shop"/>
    <x v="2"/>
    <s v="to buy new chairs, creams and some tools that are needed for his work."/>
    <x v="23"/>
    <s v="Khanyounis, Gaza Strip"/>
    <s v="USD"/>
    <n v="800"/>
    <d v="2017-01-31T10:02:01"/>
    <d v="2017-01-25T09:00:00"/>
    <m/>
    <n v="280"/>
    <n v="8"/>
    <s v="#Refugee, #Repair Renew Replace, #Biz Durable Asset, user_favorite, user_favorite"/>
    <s v="male"/>
    <s v="monthly"/>
    <d v="2017-01-31T00:00:00"/>
    <x v="1"/>
    <s v="low"/>
  </r>
  <r>
    <n v="1229838"/>
    <n v="20500"/>
    <n v="29500"/>
    <s v="Entertainment"/>
    <x v="14"/>
    <s v=" to buy more computers and playstation for his shop."/>
    <x v="23"/>
    <s v="Gaza City- Gaza Strip"/>
    <s v="USD"/>
    <n v="800"/>
    <d v="2017-01-31T10:39:29"/>
    <d v="2017-01-26T09:00:00"/>
    <m/>
    <n v="270"/>
    <n v="73"/>
    <s v="#Technology, #Refugee, #Single, #Supporting Family, #Technology, user_favorite, user_favorite, #Biz Durable Asset, user_favorite"/>
    <s v="male"/>
    <s v="monthly"/>
    <d v="2017-01-31T00:00:00"/>
    <x v="1"/>
    <s v="high"/>
  </r>
  <r>
    <n v="1230749"/>
    <n v="1000"/>
    <n v="1000"/>
    <s v="Personal Housing Expenses"/>
    <x v="4"/>
    <s v="to dig a borehole."/>
    <x v="1"/>
    <s v="nyeri"/>
    <s v="KES"/>
    <n v="3860"/>
    <d v="2017-02-01T13:45:00"/>
    <d v="2017-01-11T09:00:00"/>
    <d v="2017-02-03T00:10:07"/>
    <n v="80"/>
    <n v="3"/>
    <s v="#Parent, #Parent, #Health and Sanitation, #Animals"/>
    <s v="female"/>
    <s v="irregular"/>
    <d v="2017-02-01T00:00:00"/>
    <x v="0"/>
    <s v="low"/>
  </r>
  <r>
    <n v="1230389"/>
    <n v="1000"/>
    <n v="1000"/>
    <s v="Home Appliances"/>
    <x v="9"/>
    <s v="to buy a water filter to provide safe drinking water for their family."/>
    <x v="4"/>
    <s v="Takeo"/>
    <s v="KHR"/>
    <n v="3110"/>
    <d v="2017-02-01T05:48:50"/>
    <d v="2017-01-20T09:00:00"/>
    <d v="2017-02-02T02:29:13"/>
    <n v="80"/>
    <n v="2"/>
    <s v="#Eco-friendly, #Health and Sanitation, #Technology"/>
    <s v="female, female"/>
    <s v="monthly"/>
    <d v="2017-02-01T00:00:00"/>
    <x v="0"/>
    <s v="low"/>
  </r>
  <r>
    <n v="1230701"/>
    <n v="6750"/>
    <n v="6750"/>
    <s v="Clothing Sales"/>
    <x v="7"/>
    <s v=" to purchase more clothes."/>
    <x v="8"/>
    <s v="Moriba town Bo"/>
    <s v="SLL"/>
    <n v="1830"/>
    <d v="2017-02-01T12:45:30"/>
    <d v="2017-01-18T09:00:00"/>
    <d v="2017-03-04T18:53:43"/>
    <n v="140"/>
    <n v="14"/>
    <s v="#Parent, #Woman Owned Biz, #Schooling, user_favorite"/>
    <s v="female"/>
    <s v="monthly"/>
    <d v="2017-02-01T00:00:00"/>
    <x v="0"/>
    <s v="low"/>
  </r>
  <r>
    <n v="1230291"/>
    <n v="2250"/>
    <n v="2250"/>
    <s v="Grocery Store"/>
    <x v="1"/>
    <s v="to purchase more products to sell, such as candies, drinks, and rice."/>
    <x v="0"/>
    <s v="Binguang, San Pablo, Isabela"/>
    <s v="PHP"/>
    <n v="1230"/>
    <d v="2017-02-01T02:47:53"/>
    <d v="2017-01-25T09:00:00"/>
    <d v="2017-02-01T19:15:20"/>
    <n v="80"/>
    <n v="7"/>
    <s v=""/>
    <s v="female"/>
    <s v="irregular"/>
    <d v="2017-02-01T00:00:00"/>
    <x v="0"/>
    <s v="low"/>
  </r>
  <r>
    <n v="1230513"/>
    <n v="6750"/>
    <n v="6750"/>
    <s v="Furniture Making"/>
    <x v="12"/>
    <s v="to buy new a tool kit and wooden raw materials for her son's newly set up furniture shop."/>
    <x v="3"/>
    <s v="Lahore"/>
    <s v="PKR"/>
    <n v="2470"/>
    <d v="2017-02-01T07:53:46"/>
    <d v="2017-01-17T09:00:00"/>
    <d v="2017-02-06T23:42:16"/>
    <n v="110"/>
    <n v="14"/>
    <s v="#Elderly, #Biz Durable Asset, user_favorite, user_favorite"/>
    <s v="female"/>
    <s v="irregular"/>
    <d v="2017-02-01T00:00:00"/>
    <x v="0"/>
    <s v="low"/>
  </r>
  <r>
    <n v="1230580"/>
    <n v="3000"/>
    <n v="3000"/>
    <s v="Farming"/>
    <x v="0"/>
    <s v="to invest in vegetable cultivation and her vending business."/>
    <x v="29"/>
    <s v="Bargarh"/>
    <s v="INR"/>
    <n v="4280"/>
    <d v="2017-02-01T09:10:15"/>
    <d v="2017-01-24T09:00:00"/>
    <d v="2017-02-03T03:40:40"/>
    <n v="210"/>
    <n v="12"/>
    <s v="#Schooling, #Woman Owned Biz, #Vegan"/>
    <s v="female"/>
    <s v="monthly"/>
    <d v="2017-02-01T00:00:00"/>
    <x v="0"/>
    <s v="low"/>
  </r>
  <r>
    <n v="1230662"/>
    <n v="18750"/>
    <n v="18750"/>
    <s v="Livestock"/>
    <x v="0"/>
    <s v="to buy livestock for resale."/>
    <x v="12"/>
    <s v="Samory"/>
    <s v="XOF"/>
    <n v="4380"/>
    <d v="2017-02-01T11:37:09"/>
    <d v="2017-02-23T09:00:00"/>
    <d v="2017-03-02T23:57:11"/>
    <n v="90"/>
    <n v="57"/>
    <s v="#Parent, #Woman Owned Biz, #Repeat Borrower, #Animals, user_favorite, user_favorite, user_favorite"/>
    <s v="female, female, female, female, female, female, female, female, female, female, female, female, female"/>
    <s v="bullet"/>
    <d v="2017-02-01T00:00:00"/>
    <x v="0"/>
    <s v="high"/>
  </r>
  <r>
    <n v="1230503"/>
    <n v="12250"/>
    <n v="12250"/>
    <s v="Pigs"/>
    <x v="0"/>
    <s v="to buy sacks of feed for the maintenance of his hogs."/>
    <x v="0"/>
    <s v="Trinidad, Mallig, Isabela"/>
    <s v="PHP"/>
    <n v="1230"/>
    <d v="2017-02-01T07:46:27"/>
    <d v="2017-01-23T09:00:00"/>
    <d v="2017-02-03T02:59:16"/>
    <n v="70"/>
    <n v="24"/>
    <s v="#Animals"/>
    <s v="male"/>
    <s v="bullet"/>
    <d v="2017-02-01T00:00:00"/>
    <x v="0"/>
    <s v="low"/>
  </r>
  <r>
    <n v="1230746"/>
    <n v="3250"/>
    <n v="8000"/>
    <s v="General Store"/>
    <x v="3"/>
    <s v="to purchase more sugar, milk, drinks, and Pampers for resale."/>
    <x v="8"/>
    <s v="Aberdeen"/>
    <s v="SLL"/>
    <n v="1830"/>
    <d v="2017-02-01T13:35:29"/>
    <d v="2017-01-13T09:00:00"/>
    <m/>
    <n v="140"/>
    <n v="13"/>
    <s v="#Parent"/>
    <s v="male"/>
    <s v="monthly"/>
    <d v="2017-02-01T00:00:00"/>
    <x v="1"/>
    <s v="low"/>
  </r>
  <r>
    <n v="1230690"/>
    <n v="4500"/>
    <n v="4500"/>
    <s v="Livestock"/>
    <x v="0"/>
    <s v=" to purchase goats for sale"/>
    <x v="1"/>
    <s v="Nakuru"/>
    <s v="KES"/>
    <n v="1330"/>
    <d v="2017-02-01T12:34:01"/>
    <d v="2017-01-12T09:00:00"/>
    <d v="2017-03-04T00:05:58"/>
    <n v="140"/>
    <n v="9"/>
    <s v="#Elderly, #Animals, #Repeat Borrower"/>
    <s v="male"/>
    <s v="monthly"/>
    <d v="2017-02-01T00:00:00"/>
    <x v="0"/>
    <s v="low"/>
  </r>
  <r>
    <n v="1230743"/>
    <n v="2000"/>
    <n v="2000"/>
    <s v="Dairy"/>
    <x v="0"/>
    <s v="to purchase new milking equipment to increase efficiency as well as milk production"/>
    <x v="1"/>
    <s v="Eldoret"/>
    <s v="KES"/>
    <n v="1330"/>
    <d v="2017-02-01T13:30:56"/>
    <d v="2017-01-23T09:00:00"/>
    <d v="2017-02-08T17:38:13"/>
    <n v="110"/>
    <n v="7"/>
    <s v="#Parent, #Biz Durable Asset, #Schooling"/>
    <s v="female"/>
    <s v="monthly"/>
    <d v="2017-02-01T00:00:00"/>
    <x v="0"/>
    <s v="low"/>
  </r>
  <r>
    <n v="1230828"/>
    <n v="9500"/>
    <n v="9500"/>
    <s v="Clothing"/>
    <x v="7"/>
    <s v="to buy native clothing such as: huipils (traditional shirts), sashes and fabrics."/>
    <x v="34"/>
    <s v="Suchitepéquez"/>
    <s v="GTQ"/>
    <n v="2460"/>
    <d v="2017-02-01T22:52:34"/>
    <d v="2017-01-23T09:00:00"/>
    <d v="2017-02-09T23:25:39"/>
    <n v="140"/>
    <n v="20"/>
    <s v="#Fabrics, #Woman Owned Biz, user_favorite, #Parent"/>
    <s v="female, female, female"/>
    <s v="monthly"/>
    <d v="2017-02-01T00:00:00"/>
    <x v="0"/>
    <s v="low"/>
  </r>
  <r>
    <n v="1231271"/>
    <n v="12500"/>
    <n v="12500"/>
    <s v="Shoe Sales"/>
    <x v="3"/>
    <s v="to buy varied slippers and scarfs so that she can continue selling and helping her family ones."/>
    <x v="9"/>
    <s v="Kasoa"/>
    <s v="GHS"/>
    <n v="2310"/>
    <d v="2017-02-02T13:11:55"/>
    <d v="2017-01-25T09:00:00"/>
    <d v="2017-02-04T17:58:37"/>
    <n v="80"/>
    <n v="15"/>
    <s v="user_favorite, user_favorite, user_favorite, #First Loan, #Woman Owned Biz"/>
    <s v="female, female, female, female, female, female, female"/>
    <s v="irregular"/>
    <d v="2017-02-02T00:00:00"/>
    <x v="0"/>
    <s v="low"/>
  </r>
  <r>
    <n v="1230976"/>
    <n v="2250"/>
    <n v="2250"/>
    <s v="Personal Housing Expenses"/>
    <x v="4"/>
    <s v="to build a sanitary toilet for her family."/>
    <x v="0"/>
    <s v="Sara, Iloilo"/>
    <s v="PHP"/>
    <n v="1450"/>
    <d v="2017-02-02T07:27:37"/>
    <d v="2017-01-30T09:00:00"/>
    <d v="2017-02-03T07:30:43"/>
    <n v="80"/>
    <n v="8"/>
    <s v="#Eco-friendly"/>
    <s v="female"/>
    <s v="irregular"/>
    <d v="2017-02-02T00:00:00"/>
    <x v="0"/>
    <s v="low"/>
  </r>
  <r>
    <n v="1231180"/>
    <n v="5750"/>
    <n v="5750"/>
    <s v="Food Production/Sales"/>
    <x v="1"/>
    <s v="to buy seven pigs for their meat."/>
    <x v="41"/>
    <s v="Adidogomé"/>
    <s v="XOF"/>
    <n v="2960"/>
    <d v="2017-02-02T11:08:35"/>
    <d v="2017-02-01T09:00:00"/>
    <d v="2017-02-19T05:26:28"/>
    <n v="100"/>
    <n v="23"/>
    <s v="#Parent, #Schooling, #Repeat Borrower, user_favorite, user_favorite, user_favorite"/>
    <s v="male"/>
    <s v="irregular"/>
    <d v="2017-02-02T00:00:00"/>
    <x v="0"/>
    <s v="low"/>
  </r>
  <r>
    <n v="1230979"/>
    <n v="3250"/>
    <n v="3250"/>
    <s v="Fish Selling"/>
    <x v="1"/>
    <s v="to buy more fresh fish to sell."/>
    <x v="0"/>
    <s v="Sara, Iloilo"/>
    <s v="PHP"/>
    <n v="1450"/>
    <d v="2017-02-02T07:34:10"/>
    <d v="2017-01-27T09:00:00"/>
    <d v="2017-02-03T10:53:21"/>
    <n v="80"/>
    <n v="9"/>
    <s v="#Parent, #Woman Owned Biz, #Repeat Borrower"/>
    <s v="female"/>
    <s v="irregular"/>
    <d v="2017-02-02T00:00:00"/>
    <x v="0"/>
    <s v="low"/>
  </r>
  <r>
    <n v="1231198"/>
    <n v="7500"/>
    <n v="7500"/>
    <s v="Restaurant"/>
    <x v="1"/>
    <s v="to purchase more ingredients that will be used to cook food to sell"/>
    <x v="6"/>
    <s v="Ganta Area"/>
    <s v="LRD"/>
    <n v="1820"/>
    <d v="2017-02-02T11:30:15"/>
    <d v="2017-01-17T09:00:00"/>
    <d v="2017-02-27T18:03:40"/>
    <n v="140"/>
    <n v="30"/>
    <s v="user_favorite, #Elderly, #Parent, user_favorite, user_favorite, user_favorite, user_favorite"/>
    <s v="male"/>
    <s v="monthly"/>
    <d v="2017-02-02T00:00:00"/>
    <x v="0"/>
    <s v="low"/>
  </r>
  <r>
    <n v="1231697"/>
    <n v="3250"/>
    <n v="3250"/>
    <s v="Retail"/>
    <x v="3"/>
    <s v="to buy 10 sacks of charcoal, four gallons of gasoline and five sacks of rice to sell"/>
    <x v="0"/>
    <s v="Bugallon Norte Ramon"/>
    <s v="PHP"/>
    <n v="1230"/>
    <d v="2017-02-03T08:40:40"/>
    <d v="2017-01-31T09:00:00"/>
    <d v="2017-02-05T07:48:10"/>
    <n v="80"/>
    <n v="1"/>
    <s v="#Elderly"/>
    <s v="female"/>
    <s v="irregular"/>
    <d v="2017-02-03T00:00:00"/>
    <x v="0"/>
    <s v="low"/>
  </r>
  <r>
    <n v="1231762"/>
    <n v="4250"/>
    <n v="4250"/>
    <s v="Motorcycle Transport"/>
    <x v="8"/>
    <s v="to purchase additional spare parts and accessories."/>
    <x v="0"/>
    <s v="POBLACION AURORA ZAMBO.SUR"/>
    <s v="PHP"/>
    <n v="1360"/>
    <d v="2017-02-03T09:43:30"/>
    <d v="2017-01-25T09:00:00"/>
    <d v="2017-03-01T23:40:06"/>
    <n v="140"/>
    <n v="13"/>
    <s v="#Parent, #Schooling"/>
    <s v="male"/>
    <s v="monthly"/>
    <d v="2017-02-03T00:00:00"/>
    <x v="0"/>
    <s v="low"/>
  </r>
  <r>
    <n v="1231684"/>
    <n v="1500"/>
    <n v="1500"/>
    <s v="Charcoal Sales"/>
    <x v="3"/>
    <s v="to buy additional stock of charcoal."/>
    <x v="1"/>
    <s v="Kilifi"/>
    <s v="KES"/>
    <n v="1380"/>
    <d v="2017-02-03T08:31:05"/>
    <d v="2017-01-31T09:00:00"/>
    <d v="2017-02-05T18:00:11"/>
    <n v="80"/>
    <n v="5"/>
    <s v="#Parent, #Woman Owned Biz, #Repeat Borrower"/>
    <s v="female"/>
    <s v="monthly"/>
    <d v="2017-02-03T00:00:00"/>
    <x v="0"/>
    <s v="low"/>
  </r>
  <r>
    <n v="1231489"/>
    <n v="6000"/>
    <n v="6000"/>
    <s v="Livestock"/>
    <x v="0"/>
    <s v="to purchase more ducks and quality duck feed"/>
    <x v="59"/>
    <s v="Dedaye"/>
    <s v="MMK"/>
    <n v="4160"/>
    <d v="2017-02-03T04:17:53"/>
    <d v="2017-01-03T09:00:00"/>
    <d v="2017-02-19T06:56:15"/>
    <n v="140"/>
    <n v="18"/>
    <s v="#Animals, #Animals, user_favorite"/>
    <s v="female, female, female, male"/>
    <s v="bullet"/>
    <d v="2017-02-03T00:00:00"/>
    <x v="0"/>
    <s v="low"/>
  </r>
  <r>
    <n v="1231640"/>
    <n v="500"/>
    <n v="500"/>
    <s v="Home Energy"/>
    <x v="9"/>
    <s v="to buy an eco-friendly stove."/>
    <x v="1"/>
    <s v="Kericho"/>
    <s v="KES"/>
    <n v="1560"/>
    <d v="2017-02-03T07:42:18"/>
    <d v="2017-01-31T09:00:00"/>
    <d v="2017-02-05T09:48:09"/>
    <n v="80"/>
    <n v="2"/>
    <s v=""/>
    <s v="female"/>
    <s v="monthly"/>
    <d v="2017-02-03T00:00:00"/>
    <x v="0"/>
    <s v="low"/>
  </r>
  <r>
    <n v="1231770"/>
    <n v="9000"/>
    <n v="9000"/>
    <s v="Personal Housing Expenses"/>
    <x v="4"/>
    <s v="to purchase sand, cement, bricks and equipment to build a toilet."/>
    <x v="17"/>
    <s v="Thanh Hoá"/>
    <s v="VND"/>
    <n v="1210"/>
    <d v="2017-02-03T09:54:02"/>
    <d v="2017-01-15T09:00:00"/>
    <d v="2017-02-06T16:01:21"/>
    <n v="200"/>
    <n v="14"/>
    <s v="#Parent, #Health and Sanitation, #First Loan, #Eco-friendly"/>
    <s v="female"/>
    <s v="monthly"/>
    <d v="2017-02-03T00:00:00"/>
    <x v="0"/>
    <s v="low"/>
  </r>
  <r>
    <n v="1231908"/>
    <n v="6500"/>
    <n v="6500"/>
    <s v="Farming"/>
    <x v="0"/>
    <s v="to purchase a solar light and gain access to cost efficient hybrid seeds and fertilizer for maize cultivation._x0009__x0009__x0009__x0009__x0009__x0009__x0009_"/>
    <x v="1"/>
    <s v="Webuye"/>
    <s v="KES"/>
    <n v="2020"/>
    <d v="2017-02-03T14:53:39"/>
    <d v="2017-02-01T09:00:00"/>
    <d v="2017-02-06T11:19:05"/>
    <n v="110"/>
    <n v="10"/>
    <s v="#Sustainable Ag, #Eco-friendly, #Parent, #Technology"/>
    <s v="male, female, female, female, female, male, female, female, female, male, female"/>
    <s v="bullet"/>
    <d v="2017-02-03T00:00:00"/>
    <x v="0"/>
    <s v="low"/>
  </r>
  <r>
    <n v="1231563"/>
    <n v="5500"/>
    <n v="5500"/>
    <s v="Higher education costs"/>
    <x v="5"/>
    <s v="to pay for her husband's tuition."/>
    <x v="2"/>
    <s v="Khujand"/>
    <s v="USD"/>
    <n v="630"/>
    <d v="2017-02-03T06:18:28"/>
    <d v="2017-02-02T09:00:00"/>
    <d v="2017-02-10T19:44:34"/>
    <n v="140"/>
    <n v="2"/>
    <s v="#Schooling, #Supporting Family"/>
    <s v="female"/>
    <s v="monthly"/>
    <d v="2017-02-03T00:00:00"/>
    <x v="0"/>
    <s v="low"/>
  </r>
  <r>
    <n v="1231579"/>
    <n v="4250"/>
    <n v="4250"/>
    <s v="Food Stall"/>
    <x v="1"/>
    <s v="to purchase noodles and food ingredients to use in her business."/>
    <x v="0"/>
    <s v="Brgy.2 San Mateo, Isabela"/>
    <s v="PHP"/>
    <n v="1230"/>
    <d v="2017-02-03T06:40:18"/>
    <d v="2017-01-20T09:00:00"/>
    <d v="2017-02-05T01:29:26"/>
    <n v="80"/>
    <n v="3"/>
    <s v="#Woman Owned Biz"/>
    <s v="female"/>
    <s v="irregular"/>
    <d v="2017-02-03T00:00:00"/>
    <x v="0"/>
    <s v="low"/>
  </r>
  <r>
    <n v="1231717"/>
    <n v="4250"/>
    <n v="4250"/>
    <s v="Clothing Sales"/>
    <x v="7"/>
    <s v="to pay for added ready-to-wear items like pants, shorts, shirts, blouses, etc."/>
    <x v="0"/>
    <s v="Batasan, Quezon City"/>
    <s v="PHP"/>
    <n v="1440"/>
    <d v="2017-02-03T08:57:50"/>
    <d v="2017-01-31T09:00:00"/>
    <d v="2017-02-05T17:43:34"/>
    <n v="80"/>
    <n v="6"/>
    <s v="#Repeat Borrower"/>
    <s v="male"/>
    <s v="irregular"/>
    <d v="2017-02-03T00:00:00"/>
    <x v="0"/>
    <s v="low"/>
  </r>
  <r>
    <n v="1232100"/>
    <n v="6000"/>
    <n v="6000"/>
    <s v="Agriculture"/>
    <x v="0"/>
    <s v="to buy fertilizer and use it for her coffee crop to improve production."/>
    <x v="24"/>
    <s v="Gracias, Lempira"/>
    <s v="HNL"/>
    <n v="2010"/>
    <d v="2017-02-04T17:19:51"/>
    <d v="2017-01-24T09:00:00"/>
    <d v="2017-02-05T22:17:23"/>
    <n v="140"/>
    <n v="7"/>
    <s v="#Trees, user_favorite"/>
    <s v="female, male, female"/>
    <s v="bullet"/>
    <d v="2017-02-04T00:00:00"/>
    <x v="0"/>
    <s v="low"/>
  </r>
  <r>
    <n v="1232058"/>
    <n v="1000"/>
    <n v="1000"/>
    <s v="Fruits &amp; Vegetables"/>
    <x v="1"/>
    <s v="to purchase fruits and vegetables."/>
    <x v="0"/>
    <s v="Pagadian-Dumagoc, Pagadian City"/>
    <s v="PHP"/>
    <n v="1260"/>
    <d v="2017-02-04T04:53:16"/>
    <d v="2017-01-26T09:00:00"/>
    <d v="2017-02-06T03:37:37"/>
    <n v="80"/>
    <n v="1"/>
    <s v=""/>
    <s v="female"/>
    <s v="irregular"/>
    <d v="2017-02-04T00:00:00"/>
    <x v="0"/>
    <s v="low"/>
  </r>
  <r>
    <n v="1232127"/>
    <n v="3000"/>
    <n v="3000"/>
    <s v="Home Energy"/>
    <x v="9"/>
    <s v="to install a solar energy system at his production unit (100 watts, 1 105Ah battery, 1 10 Ah regulator, and a lamp.)"/>
    <x v="10"/>
    <s v=""/>
    <s v="USD"/>
    <n v="2790"/>
    <d v="2017-02-04T18:37:37"/>
    <d v="2017-01-30T09:00:00"/>
    <d v="2017-02-05T13:49:21"/>
    <n v="200"/>
    <n v="5"/>
    <s v="#Eco-friendly, #Technology"/>
    <s v="male"/>
    <s v="irregular"/>
    <d v="2017-02-04T00:00:00"/>
    <x v="0"/>
    <s v="low"/>
  </r>
  <r>
    <n v="1232107"/>
    <n v="3000"/>
    <n v="3000"/>
    <s v="Grocery Store"/>
    <x v="1"/>
    <s v="to buy sugar, butter, rice, flour, eggs, dairy products, soft drinks, bread, cleaning products, and sweets."/>
    <x v="24"/>
    <s v="Choloma, Cortes."/>
    <s v="HNL"/>
    <n v="2010"/>
    <d v="2017-02-04T17:40:26"/>
    <d v="2017-01-30T09:00:00"/>
    <d v="2017-02-06T03:58:54"/>
    <n v="150"/>
    <n v="7"/>
    <s v="#Parent, #Woman Owned Biz, #Single Parent"/>
    <s v="female"/>
    <s v="monthly"/>
    <d v="2017-02-04T00:00:00"/>
    <x v="0"/>
    <s v="low"/>
  </r>
  <r>
    <n v="1232201"/>
    <n v="10000"/>
    <n v="10000"/>
    <s v="Higher education costs"/>
    <x v="5"/>
    <s v="to pay his educational fees for a degree in Marketing."/>
    <x v="23"/>
    <s v="Khanyounis, Gaza Strip"/>
    <s v="USD"/>
    <n v="800"/>
    <d v="2017-02-05T12:40:22"/>
    <d v="2017-01-31T09:00:00"/>
    <d v="2017-03-05T20:04:13"/>
    <n v="280"/>
    <n v="30"/>
    <s v="#Schooling, user_favorite, user_favorite, user_favorite"/>
    <s v="male"/>
    <s v="monthly"/>
    <d v="2017-02-05T00:00:00"/>
    <x v="0"/>
    <s v="low"/>
  </r>
  <r>
    <n v="1232415"/>
    <n v="2500"/>
    <n v="2500"/>
    <s v="Food"/>
    <x v="1"/>
    <s v="to purchase more frozen foods to sell."/>
    <x v="0"/>
    <s v="Manapla, Negros Occidental"/>
    <s v="PHP"/>
    <n v="1450"/>
    <d v="2017-02-06T07:50:18"/>
    <d v="2017-01-27T09:00:00"/>
    <d v="2017-02-07T04:42:39"/>
    <n v="110"/>
    <n v="6"/>
    <s v="#Woman Owned Biz"/>
    <s v="female"/>
    <s v="irregular"/>
    <d v="2017-02-06T00:00:00"/>
    <x v="0"/>
    <s v="low"/>
  </r>
  <r>
    <n v="1232758"/>
    <n v="2500"/>
    <n v="2500"/>
    <s v="Home Appliances"/>
    <x v="9"/>
    <s v="to buy a water filter to provide safe drinking water for her family."/>
    <x v="4"/>
    <s v="Battambang"/>
    <s v="KHR"/>
    <n v="3110"/>
    <d v="2017-02-06T10:45:29"/>
    <d v="2017-01-20T09:00:00"/>
    <d v="2017-02-11T05:44:59"/>
    <n v="80"/>
    <n v="7"/>
    <s v="#Eco-friendly, #Health and Sanitation, #Technology, user_favorite"/>
    <s v="male, male, female, male, female"/>
    <s v="monthly"/>
    <d v="2017-02-06T00:00:00"/>
    <x v="0"/>
    <s v="low"/>
  </r>
  <r>
    <n v="1232839"/>
    <n v="5500"/>
    <n v="13500"/>
    <s v="Farming"/>
    <x v="0"/>
    <s v="to buy a lot of fodder for his cattle to last them through till spring time."/>
    <x v="25"/>
    <s v="Gegharkunik region"/>
    <s v="AMD"/>
    <n v="1460"/>
    <d v="2017-02-06T12:08:39"/>
    <d v="2017-02-03T09:00:00"/>
    <m/>
    <n v="260"/>
    <n v="16"/>
    <s v="#Animals, #Parent, user_favorite, user_favorite, user_favorite"/>
    <s v="male"/>
    <s v="monthly"/>
    <d v="2017-02-06T00:00:00"/>
    <x v="1"/>
    <s v="low"/>
  </r>
  <r>
    <n v="1232623"/>
    <n v="4250"/>
    <n v="4250"/>
    <s v="General Store"/>
    <x v="3"/>
    <s v="to buy items to sell like beverages, canned goods, snack foods, and other groceries."/>
    <x v="0"/>
    <s v="Hilongos Leyte"/>
    <s v="PHP"/>
    <n v="1450"/>
    <d v="2017-02-06T09:36:17"/>
    <d v="2017-01-24T09:00:00"/>
    <d v="2017-02-07T04:59:49"/>
    <n v="110"/>
    <n v="4"/>
    <s v=""/>
    <s v="female"/>
    <s v="irregular"/>
    <d v="2017-02-06T00:00:00"/>
    <x v="0"/>
    <s v="low"/>
  </r>
  <r>
    <n v="1232930"/>
    <n v="10250"/>
    <n v="10250"/>
    <s v="Home Energy"/>
    <x v="9"/>
    <s v="to buy an ACE1 clean cookstove."/>
    <x v="72"/>
    <s v="Linokong M. Hoek"/>
    <s v="LSL"/>
    <n v="4520"/>
    <d v="2017-02-06T13:47:53"/>
    <d v="2017-01-30T09:00:00"/>
    <d v="2017-02-08T13:56:44"/>
    <n v="110"/>
    <n v="40"/>
    <s v="#Eco-friendly, #Elderly, #Health and Sanitation, #Technology, #Widowed, user_favorite, user_favorite, user_favorite, user_favorite"/>
    <s v="female, female, female, female, female, female, female, female, female, female"/>
    <s v="monthly"/>
    <d v="2017-02-06T00:00:00"/>
    <x v="0"/>
    <s v="low"/>
  </r>
  <r>
    <n v="1232465"/>
    <n v="3750"/>
    <n v="3750"/>
    <s v="Pigs"/>
    <x v="0"/>
    <s v="to buy feeds, vitamins, and other supplies to raise her livestock"/>
    <x v="0"/>
    <s v="Catbalogan, Samar"/>
    <s v="PHP"/>
    <n v="1450"/>
    <d v="2017-02-06T08:25:27"/>
    <d v="2017-01-25T09:00:00"/>
    <d v="2017-02-07T04:48:51"/>
    <n v="110"/>
    <n v="7"/>
    <s v="#Parent, #Woman Owned Biz, #Repeat Borrower, #Animals"/>
    <s v="female"/>
    <s v="irregular"/>
    <d v="2017-02-06T00:00:00"/>
    <x v="0"/>
    <s v="low"/>
  </r>
  <r>
    <n v="1232720"/>
    <n v="12000"/>
    <n v="12000"/>
    <s v="Farming"/>
    <x v="0"/>
    <s v="to purchase hybrid seeds and fertilizer for the cultivation of maize_x0009__x0009__x0009__x0009__x0009__x0009__x0009_"/>
    <x v="1"/>
    <s v="Teso"/>
    <s v="KES"/>
    <n v="2020"/>
    <d v="2017-02-06T10:23:46"/>
    <d v="2017-02-01T09:00:00"/>
    <d v="2017-03-08T17:45:28"/>
    <n v="110"/>
    <n v="31"/>
    <s v="#Sustainable Ag, #Eco-friendly, #Parent, #Technology, #Repeat Borrower, #Schooling, #Vegan"/>
    <s v="female, female, male, male, female, female, male, male, female, female, female, female, female, female, male, female"/>
    <s v="bullet"/>
    <d v="2017-02-06T00:00:00"/>
    <x v="0"/>
    <s v="low"/>
  </r>
  <r>
    <n v="1232546"/>
    <n v="7250"/>
    <n v="7250"/>
    <s v="Farming"/>
    <x v="0"/>
    <s v="to purchase a solar light, as well as hybrid seeds and fertilizer to improve harvests of maize._x0009__x0009__x0009__x0009__x0009__x0009__x0009_"/>
    <x v="1"/>
    <s v="Webuye"/>
    <s v="KES"/>
    <n v="2020"/>
    <d v="2017-02-06T09:00:46"/>
    <d v="2017-02-01T09:00:00"/>
    <d v="2017-03-08T17:47:00"/>
    <n v="110"/>
    <n v="14"/>
    <s v="#Sustainable Ag, #Eco-friendly, #Parent, #Technology, #Repeat Borrower, #Vegan, user_favorite"/>
    <s v="male, male, female, male, male, male, female, male, female, female, female, male, male, male, female"/>
    <s v="bullet"/>
    <d v="2017-02-06T00:00:00"/>
    <x v="0"/>
    <s v="low"/>
  </r>
  <r>
    <n v="1233006"/>
    <n v="16000"/>
    <n v="16000"/>
    <s v="Beauty Salon"/>
    <x v="2"/>
    <s v="to buy paint, trim, and beauty products to improve the appearance of her business"/>
    <x v="18"/>
    <s v="Madrid/Cundinamarca"/>
    <s v="COP"/>
    <n v="1540"/>
    <d v="2017-02-06T18:51:26"/>
    <d v="2017-01-12T09:00:00"/>
    <d v="2017-03-04T20:49:12"/>
    <n v="200"/>
    <n v="36"/>
    <s v="#Single Parent, #Parent, #First Loan, #Repair Renew Replace, #Woman Owned Biz"/>
    <s v="female"/>
    <s v="monthly"/>
    <d v="2017-02-06T00:00:00"/>
    <x v="0"/>
    <s v="low"/>
  </r>
  <r>
    <n v="1232902"/>
    <n v="15000"/>
    <n v="15000"/>
    <s v="Personal Housing Expenses"/>
    <x v="4"/>
    <s v="to complete his own house through buying electronics and appliances"/>
    <x v="40"/>
    <s v="Ain Al Helwi"/>
    <s v="USD"/>
    <n v="770"/>
    <d v="2017-02-06T13:11:53"/>
    <d v="2017-01-27T09:00:00"/>
    <d v="2017-02-12T23:30:29"/>
    <n v="150"/>
    <n v="30"/>
    <s v="#Technology, #Repeat Borrower, #Refugee, user_favorite"/>
    <s v="male"/>
    <s v="monthly"/>
    <d v="2017-02-06T00:00:00"/>
    <x v="0"/>
    <s v="low"/>
  </r>
  <r>
    <n v="1232254"/>
    <n v="10250"/>
    <n v="10250"/>
    <s v="General Store"/>
    <x v="3"/>
    <s v="to buy 60 liters of gasoline, mobile phone credits, electricity credit vouchers and more snacks."/>
    <x v="30"/>
    <s v=""/>
    <s v="IDR"/>
    <n v="1290"/>
    <d v="2017-02-06T04:09:56"/>
    <d v="2017-02-01T09:00:00"/>
    <d v="2017-03-06T20:28:41"/>
    <n v="120"/>
    <n v="36"/>
    <s v="#Woman Owned Biz, #Technology, #Parent, user_favorite, user_favorite"/>
    <s v="female, female, female, female, female, female"/>
    <s v="irregular"/>
    <d v="2017-02-06T00:00:00"/>
    <x v="0"/>
    <s v="low"/>
  </r>
  <r>
    <n v="1232424"/>
    <n v="6500"/>
    <n v="6500"/>
    <s v="Animal Sales"/>
    <x v="0"/>
    <s v="to buy young cattle for her animal sales business."/>
    <x v="2"/>
    <s v="Shahristan"/>
    <s v="TJS"/>
    <n v="1000"/>
    <d v="2017-02-06T07:57:56"/>
    <d v="2017-01-11T09:00:00"/>
    <d v="2017-02-09T21:02:21"/>
    <n v="140"/>
    <n v="15"/>
    <s v="#Animals, #Parent, #First Loan, #Woman Owned Biz"/>
    <s v="female"/>
    <s v="monthly"/>
    <d v="2017-02-06T00:00:00"/>
    <x v="0"/>
    <s v="low"/>
  </r>
  <r>
    <n v="1232341"/>
    <n v="1750"/>
    <n v="1750"/>
    <s v="Phone Use Sales"/>
    <x v="3"/>
    <s v="to buy electronic load to sell"/>
    <x v="0"/>
    <s v="Catarman, Northern Samar"/>
    <s v="PHP"/>
    <n v="1450"/>
    <d v="2017-02-06T06:26:56"/>
    <d v="2017-01-24T09:00:00"/>
    <d v="2017-02-06T16:20:06"/>
    <n v="80"/>
    <n v="4"/>
    <s v="#Parent, #Woman Owned Biz, #Technology"/>
    <s v="female"/>
    <s v="irregular"/>
    <d v="2017-02-06T00:00:00"/>
    <x v="0"/>
    <s v="low"/>
  </r>
  <r>
    <n v="1233854"/>
    <n v="5000"/>
    <n v="5000"/>
    <s v="Food Production/Sales"/>
    <x v="1"/>
    <s v="to buy vegetables, flour, oil, condiments, etc. for the preparation and sale of snacks."/>
    <x v="7"/>
    <s v=""/>
    <s v="USD"/>
    <n v="1670"/>
    <d v="2017-02-07T18:07:40"/>
    <d v="2017-01-17T09:00:00"/>
    <d v="2017-02-16T15:15:32"/>
    <n v="140"/>
    <n v="15"/>
    <s v="user_favorite, #Woman Owned Biz, #Parent, #Technology, user_favorite"/>
    <s v="female"/>
    <s v="monthly"/>
    <d v="2017-02-07T00:00:00"/>
    <x v="0"/>
    <s v="low"/>
  </r>
  <r>
    <n v="1233197"/>
    <n v="2500"/>
    <n v="2500"/>
    <s v="Arts"/>
    <x v="11"/>
    <s v="to buy additional used garments, and other supplies needed in her business"/>
    <x v="0"/>
    <s v="Palo, Leyte"/>
    <s v="PHP"/>
    <n v="1450"/>
    <d v="2017-02-07T05:46:22"/>
    <d v="2017-01-20T09:00:00"/>
    <d v="2017-02-16T23:00:50"/>
    <n v="80"/>
    <n v="1"/>
    <s v=""/>
    <s v="female"/>
    <s v="irregular"/>
    <d v="2017-02-07T00:00:00"/>
    <x v="0"/>
    <s v="low"/>
  </r>
  <r>
    <n v="1233524"/>
    <n v="2500"/>
    <n v="2500"/>
    <s v="Livestock"/>
    <x v="0"/>
    <s v="to purchase feed and other supplies for raising her livestock."/>
    <x v="0"/>
    <s v="Tanjay, Negros Oriental"/>
    <s v="PHP"/>
    <n v="1450"/>
    <d v="2017-02-07T09:36:13"/>
    <d v="2017-01-27T09:00:00"/>
    <d v="2017-02-10T18:40:27"/>
    <n v="140"/>
    <n v="7"/>
    <s v="#Parent, #Woman Owned Biz, #Repeat Borrower, #Animals"/>
    <s v="female"/>
    <s v="irregular"/>
    <d v="2017-02-07T00:00:00"/>
    <x v="0"/>
    <s v="low"/>
  </r>
  <r>
    <n v="1233400"/>
    <n v="9000"/>
    <n v="9000"/>
    <s v="Personal Housing Expenses"/>
    <x v="4"/>
    <s v="to purchase sand, cement, brick and equipment to build a toilet."/>
    <x v="17"/>
    <s v="Thanh Hoá"/>
    <s v="VND"/>
    <n v="1210"/>
    <d v="2017-02-07T08:17:35"/>
    <d v="2017-01-23T09:00:00"/>
    <d v="2017-02-17T17:53:21"/>
    <n v="200"/>
    <n v="24"/>
    <s v="#Parent, #Eco-friendly, #First Loan, #Health and Sanitation, user_favorite, user_favorite"/>
    <s v="female"/>
    <s v="monthly"/>
    <d v="2017-02-07T00:00:00"/>
    <x v="0"/>
    <s v="low"/>
  </r>
  <r>
    <n v="1233326"/>
    <n v="2000"/>
    <n v="2000"/>
    <s v="Dairy"/>
    <x v="0"/>
    <s v="to buy a dairy cow for her milk business."/>
    <x v="1"/>
    <s v="Kitale"/>
    <s v="KES"/>
    <n v="1560"/>
    <d v="2017-02-07T07:29:43"/>
    <d v="2017-02-06T09:00:00"/>
    <d v="2017-02-11T14:33:32"/>
    <n v="140"/>
    <n v="8"/>
    <s v="#Parent, #Biz Durable Asset, #Woman Owned Biz, #Animals, #Animals, #Biz Durable Asset, #Parent, #Woman Owned Biz, user_favorite"/>
    <s v="female"/>
    <s v="monthly"/>
    <d v="2017-02-07T00:00:00"/>
    <x v="0"/>
    <s v="low"/>
  </r>
  <r>
    <n v="1233592"/>
    <n v="3000"/>
    <n v="3000"/>
    <s v="Personal Housing Expenses"/>
    <x v="4"/>
    <s v="to construct a toilet at her residence"/>
    <x v="29"/>
    <s v="Trichy city"/>
    <s v="INR"/>
    <n v="4280"/>
    <d v="2017-02-07T10:40:47"/>
    <d v="2017-01-31T09:00:00"/>
    <d v="2017-02-17T22:54:00"/>
    <n v="200"/>
    <n v="3"/>
    <s v=""/>
    <s v="female"/>
    <s v="monthly"/>
    <d v="2017-02-07T00:00:00"/>
    <x v="0"/>
    <s v="low"/>
  </r>
  <r>
    <n v="1233906"/>
    <n v="5750"/>
    <n v="5750"/>
    <s v="Higher education costs"/>
    <x v="5"/>
    <s v="to pay the tuition and fees for her senior year."/>
    <x v="10"/>
    <s v="Rubenia"/>
    <s v="USD"/>
    <n v="1760"/>
    <d v="2017-02-07T22:30:59"/>
    <d v="2017-01-11T09:00:00"/>
    <d v="2017-02-10T00:55:44"/>
    <n v="260"/>
    <n v="21"/>
    <s v="#Schooling, user_favorite, user_favorite, #Female Education"/>
    <s v="female"/>
    <s v="monthly"/>
    <d v="2017-02-07T00:00:00"/>
    <x v="0"/>
    <s v="low"/>
  </r>
  <r>
    <n v="1233624"/>
    <n v="2750"/>
    <n v="2750"/>
    <s v="Embroidery"/>
    <x v="11"/>
    <s v="to expand her embroidery business by buying raw materials in bulk to design shawls, blouses, etc."/>
    <x v="29"/>
    <s v="Imphal East"/>
    <s v="INR"/>
    <n v="4280"/>
    <d v="2017-02-07T11:28:26"/>
    <d v="2017-01-11T09:00:00"/>
    <d v="2017-02-18T10:23:56"/>
    <n v="130"/>
    <n v="11"/>
    <s v="#Fabrics, #Parent, #Woman Owned Biz, user_favorite, user_favorite, user_favorite"/>
    <s v="female"/>
    <s v="monthly"/>
    <d v="2017-02-07T00:00:00"/>
    <x v="0"/>
    <s v="low"/>
  </r>
  <r>
    <n v="1233571"/>
    <n v="10250"/>
    <n v="10250"/>
    <s v="General Store"/>
    <x v="3"/>
    <s v="to buy groceries, raw meat and ingredients for cooking food for meals."/>
    <x v="0"/>
    <s v="Sillawit Cauayan City, Isabela"/>
    <s v="PHP"/>
    <n v="1230"/>
    <d v="2017-02-07T10:14:32"/>
    <d v="2017-01-25T09:00:00"/>
    <d v="2017-02-22T13:28:20"/>
    <n v="140"/>
    <n v="23"/>
    <s v="#Woman Owned Biz, #Parent, #Woman Owned Biz"/>
    <s v="female"/>
    <s v="monthly"/>
    <d v="2017-02-07T00:00:00"/>
    <x v="0"/>
    <s v="low"/>
  </r>
  <r>
    <n v="1233899"/>
    <n v="9000"/>
    <n v="9000"/>
    <s v="Cattle"/>
    <x v="0"/>
    <s v="to buy a calf to raise."/>
    <x v="7"/>
    <s v="Ciudad El Triunfo"/>
    <s v="USD"/>
    <n v="1990"/>
    <d v="2017-02-07T21:21:21"/>
    <d v="2017-02-02T09:00:00"/>
    <d v="2017-02-21T11:20:20"/>
    <n v="220"/>
    <n v="33"/>
    <s v="#Elderly, #Repeat Borrower, #Animals, user_favorite, user_favorite, user_favorite"/>
    <s v="male"/>
    <s v="monthly"/>
    <d v="2017-02-07T00:00:00"/>
    <x v="0"/>
    <s v="low"/>
  </r>
  <r>
    <n v="1233191"/>
    <n v="3250"/>
    <n v="3250"/>
    <s v="Fruits &amp; Vegetables"/>
    <x v="1"/>
    <s v="to buy fertilizers and other farm supplies"/>
    <x v="0"/>
    <s v="Palo, Leyte"/>
    <s v="PHP"/>
    <n v="1450"/>
    <d v="2017-02-07T05:40:05"/>
    <d v="2017-01-20T09:00:00"/>
    <d v="2017-02-08T09:56:07"/>
    <n v="80"/>
    <n v="1"/>
    <s v="#Parent, #Woman Owned Biz, #Repeat Borrower"/>
    <s v="female"/>
    <s v="irregular"/>
    <d v="2017-02-07T00:00:00"/>
    <x v="0"/>
    <s v="low"/>
  </r>
  <r>
    <n v="1233281"/>
    <n v="3250"/>
    <n v="3250"/>
    <s v="Pigs"/>
    <x v="0"/>
    <s v="to buy sacks of feed for the maintenance of her hogs"/>
    <x v="0"/>
    <s v="Culalabat, Cauayan City, Isabela"/>
    <s v="PHP"/>
    <n v="1230"/>
    <d v="2017-02-07T06:51:38"/>
    <d v="2017-01-13T09:00:00"/>
    <d v="2017-02-08T17:30:23"/>
    <n v="60"/>
    <n v="6"/>
    <s v="#Animals"/>
    <s v="female"/>
    <s v="bullet"/>
    <d v="2017-02-07T00:00:00"/>
    <x v="0"/>
    <s v="low"/>
  </r>
  <r>
    <n v="1234006"/>
    <n v="1000"/>
    <n v="1000"/>
    <s v="Home Appliances"/>
    <x v="9"/>
    <s v="to buy a water filter to provide safe drinking water for her family."/>
    <x v="4"/>
    <s v="Prey Veng"/>
    <s v="KHR"/>
    <n v="3110"/>
    <d v="2017-02-08T03:35:36"/>
    <d v="2017-01-15T09:00:00"/>
    <d v="2017-02-11T15:52:46"/>
    <n v="80"/>
    <n v="4"/>
    <s v="volunteer_like, #Eco-friendly, #Health and Sanitation, #Technology"/>
    <s v="female, female"/>
    <s v="monthly"/>
    <d v="2017-02-08T00:00:00"/>
    <x v="0"/>
    <s v="low"/>
  </r>
  <r>
    <n v="1234052"/>
    <n v="5250"/>
    <n v="5250"/>
    <s v="Fish Selling"/>
    <x v="1"/>
    <s v="to buy more fresh fish to sell and other materials needed including plastic bags and boxes for her fish."/>
    <x v="0"/>
    <s v="Quezon, Palawan"/>
    <s v="PHP"/>
    <n v="1450"/>
    <d v="2017-02-08T04:16:14"/>
    <d v="2017-01-31T09:00:00"/>
    <d v="2017-02-10T08:52:22"/>
    <n v="80"/>
    <n v="10"/>
    <s v="#Parent, #Woman Owned Biz, #Repeat Borrower"/>
    <s v="female"/>
    <s v="irregular"/>
    <d v="2017-02-08T00:00:00"/>
    <x v="0"/>
    <s v="low"/>
  </r>
  <r>
    <n v="1234235"/>
    <n v="1500"/>
    <n v="1500"/>
    <s v="General Store"/>
    <x v="3"/>
    <s v="to buy items to sell like canned goods, personal care products, rice, sugar, soap, and other groceries."/>
    <x v="0"/>
    <s v="Bugasong, Antique"/>
    <s v="PHP"/>
    <n v="1450"/>
    <d v="2017-02-08T07:51:04"/>
    <d v="2017-01-13T09:00:00"/>
    <d v="2017-02-10T20:58:45"/>
    <n v="80"/>
    <n v="6"/>
    <s v="#Woman Owned Biz, #Elderly, #Widowed"/>
    <s v="female"/>
    <s v="irregular"/>
    <d v="2017-02-08T00:00:00"/>
    <x v="0"/>
    <s v="low"/>
  </r>
  <r>
    <n v="1234502"/>
    <n v="15000"/>
    <n v="15000"/>
    <s v="Farming"/>
    <x v="0"/>
    <s v="to buy bulls for her farm and also fodder for all her farm cattle."/>
    <x v="25"/>
    <s v="Dilijan"/>
    <s v="USD"/>
    <n v="1460"/>
    <d v="2017-02-08T11:26:23"/>
    <d v="2017-02-07T09:00:00"/>
    <d v="2017-03-08T21:53:33"/>
    <n v="260"/>
    <n v="32"/>
    <s v="#Animals, #Parent, #Woman Owned Biz"/>
    <s v="female"/>
    <s v="monthly"/>
    <d v="2017-02-08T00:00:00"/>
    <x v="0"/>
    <s v="low"/>
  </r>
  <r>
    <n v="1234542"/>
    <n v="2250"/>
    <n v="2250"/>
    <s v="Personal Housing Expenses"/>
    <x v="4"/>
    <s v="to build a sanitary toilet for her family."/>
    <x v="0"/>
    <s v="Guimaras, Iloilo"/>
    <s v="PHP"/>
    <n v="1450"/>
    <d v="2017-02-08T11:55:38"/>
    <d v="2017-02-03T09:00:00"/>
    <d v="2017-02-11T14:33:03"/>
    <n v="100"/>
    <n v="4"/>
    <s v="volunteer_like, #Eco-friendly"/>
    <s v="female"/>
    <s v="irregular"/>
    <d v="2017-02-08T00:00:00"/>
    <x v="0"/>
    <s v="low"/>
  </r>
  <r>
    <n v="1234143"/>
    <n v="2250"/>
    <n v="2250"/>
    <s v="Electronics Repair"/>
    <x v="2"/>
    <s v="to buy additional electronic spare parts &amp; accessories."/>
    <x v="0"/>
    <s v="Bobongan, Ramon Magsaysay, Zamboanga del Sur"/>
    <s v="PHP"/>
    <n v="1360"/>
    <d v="2017-02-08T06:38:05"/>
    <d v="2017-01-30T09:00:00"/>
    <d v="2017-02-10T10:52:01"/>
    <n v="80"/>
    <n v="1"/>
    <s v="#Elderly"/>
    <s v="male"/>
    <s v="monthly"/>
    <d v="2017-02-08T00:00:00"/>
    <x v="0"/>
    <s v="low"/>
  </r>
  <r>
    <n v="1234388"/>
    <n v="15000"/>
    <n v="15000"/>
    <s v="Farm Supplies"/>
    <x v="0"/>
    <s v="to purchase natural fertilizer"/>
    <x v="4"/>
    <s v="Prey Veng Province"/>
    <s v="KHR"/>
    <n v="90"/>
    <d v="2017-02-08T09:33:11"/>
    <d v="2017-01-24T09:00:00"/>
    <d v="2017-02-11T19:35:49"/>
    <n v="140"/>
    <n v="33"/>
    <s v="#Parent, #Woman Owned Biz, #Vegan, #Sustainable Ag"/>
    <s v="female, female, female"/>
    <s v="monthly"/>
    <d v="2017-02-08T00:00:00"/>
    <x v="0"/>
    <s v="low"/>
  </r>
  <r>
    <n v="1234564"/>
    <n v="2250"/>
    <n v="2250"/>
    <s v="Food Production/Sales"/>
    <x v="1"/>
    <s v="to buy ingredients for her food production business."/>
    <x v="0"/>
    <s v="Dumarao, Capiz"/>
    <s v="PHP"/>
    <n v="1450"/>
    <d v="2017-02-08T12:19:15"/>
    <d v="2017-01-27T09:00:00"/>
    <d v="2017-02-11T15:05:34"/>
    <n v="80"/>
    <n v="2"/>
    <s v="#Woman Owned Biz, #Widowed"/>
    <s v="female"/>
    <s v="irregular"/>
    <d v="2017-02-08T00:00:00"/>
    <x v="0"/>
    <s v="low"/>
  </r>
  <r>
    <n v="1234245"/>
    <n v="6000"/>
    <n v="6000"/>
    <s v="Farming"/>
    <x v="0"/>
    <s v="to buy farm inputs to boost production."/>
    <x v="1"/>
    <s v="Nyahururu"/>
    <s v="KES"/>
    <n v="1380"/>
    <d v="2017-02-08T07:59:23"/>
    <d v="2017-02-02T09:00:00"/>
    <d v="2017-02-20T12:15:45"/>
    <n v="140"/>
    <n v="13"/>
    <s v="#Parent, #Woman Owned Biz, #Repeat Borrower"/>
    <s v="female"/>
    <s v="monthly"/>
    <d v="2017-02-08T00:00:00"/>
    <x v="0"/>
    <s v="low"/>
  </r>
  <r>
    <n v="1234711"/>
    <n v="11250"/>
    <n v="11250"/>
    <s v="Retail"/>
    <x v="3"/>
    <s v="to buy craft work, cosmetics and gifts to sell."/>
    <x v="13"/>
    <s v="Kasese"/>
    <s v="UGX"/>
    <n v="1630"/>
    <d v="2017-02-08T19:27:31"/>
    <d v="2017-02-03T09:00:00"/>
    <d v="2017-03-07T05:21:36"/>
    <n v="140"/>
    <n v="40"/>
    <s v="#Parent, #Schooling, #Woman Owned Biz, #Repeat Borrower, user_favorite"/>
    <s v="female"/>
    <s v="monthly"/>
    <d v="2017-02-08T00:00:00"/>
    <x v="0"/>
    <s v="low"/>
  </r>
  <r>
    <n v="1234535"/>
    <n v="3000"/>
    <n v="3000"/>
    <s v="Tailoring"/>
    <x v="2"/>
    <s v="to buy raw materials for her business, including: laces, buttons, threads, and artificial gems."/>
    <x v="3"/>
    <s v="Gujranwala"/>
    <s v="PKR"/>
    <n v="4550"/>
    <d v="2017-02-08T11:50:26"/>
    <d v="2017-01-17T09:00:00"/>
    <d v="2017-02-21T18:15:09"/>
    <n v="140"/>
    <n v="10"/>
    <s v="#Fabrics, #Woman Owned Biz"/>
    <s v="female"/>
    <s v="monthly"/>
    <d v="2017-02-08T00:00:00"/>
    <x v="0"/>
    <s v="low"/>
  </r>
  <r>
    <n v="1235292"/>
    <n v="7250"/>
    <n v="7250"/>
    <s v="Education provider"/>
    <x v="5"/>
    <s v="with the renovation of the school building."/>
    <x v="3"/>
    <s v="Jaranwala"/>
    <s v="PKR"/>
    <n v="2450"/>
    <d v="2017-02-09T13:38:31"/>
    <d v="2017-01-11T09:00:00"/>
    <d v="2017-03-18T08:25:20"/>
    <n v="200"/>
    <n v="24"/>
    <s v="user_favorite, user_favorite, #Repair Renew Replace, #Schooling, user_favorite, user_favorite, user_favorite, user_favorite"/>
    <s v="male"/>
    <s v="monthly"/>
    <d v="2017-02-09T00:00:00"/>
    <x v="0"/>
    <s v="low"/>
  </r>
  <r>
    <n v="1235214"/>
    <n v="7000"/>
    <n v="7000"/>
    <s v="Higher education costs"/>
    <x v="5"/>
    <s v="to purchase a laptop for his wife's engineering studies."/>
    <x v="20"/>
    <s v="Aden"/>
    <s v="YER"/>
    <n v="2050"/>
    <d v="2017-02-09T11:31:57"/>
    <d v="2017-01-15T09:00:00"/>
    <d v="2017-02-17T17:08:54"/>
    <n v="270"/>
    <n v="21"/>
    <s v="#Schooling, #Technology, user_favorite, user_favorite, user_favorite, user_favorite, user_favorite"/>
    <s v="male"/>
    <s v="monthly"/>
    <d v="2017-02-09T00:00:00"/>
    <x v="0"/>
    <s v="low"/>
  </r>
  <r>
    <n v="1234930"/>
    <n v="1250"/>
    <n v="1250"/>
    <s v="Home Appliances"/>
    <x v="9"/>
    <s v="to buy a water filter to provide safe drinking water for their family."/>
    <x v="4"/>
    <s v="Kandal"/>
    <s v="KHR"/>
    <n v="3110"/>
    <d v="2017-02-09T03:49:41"/>
    <d v="2017-01-15T09:00:00"/>
    <d v="2017-02-12T05:38:10"/>
    <n v="80"/>
    <n v="4"/>
    <s v="#Eco-friendly, #Health and Sanitation, #Technology"/>
    <s v="female, male, female"/>
    <s v="monthly"/>
    <d v="2017-02-09T00:00:00"/>
    <x v="0"/>
    <s v="low"/>
  </r>
  <r>
    <n v="1234800"/>
    <n v="2250"/>
    <n v="2250"/>
    <s v="General Store"/>
    <x v="3"/>
    <s v="to restock her store with basic commodities."/>
    <x v="0"/>
    <s v="Oroquieta- Oroquieta City"/>
    <s v="PHP"/>
    <n v="1260"/>
    <d v="2017-02-09T01:55:57"/>
    <d v="2017-01-31T09:00:00"/>
    <d v="2017-02-19T06:41:16"/>
    <n v="120"/>
    <n v="8"/>
    <s v="#Woman Owned Biz"/>
    <s v="female"/>
    <s v="monthly"/>
    <d v="2017-02-09T00:00:00"/>
    <x v="0"/>
    <s v="low"/>
  </r>
  <r>
    <n v="1235069"/>
    <n v="2000"/>
    <n v="2000"/>
    <s v="Farming"/>
    <x v="0"/>
    <s v="to buy seeds and fertilizer for increased production, hence increased income to provide food and pay school fees for her children."/>
    <x v="1"/>
    <s v="Gatundu"/>
    <s v="KES"/>
    <n v="3880"/>
    <d v="2017-02-09T07:40:05"/>
    <d v="2017-01-16T09:00:00"/>
    <d v="2017-02-18T03:50:29"/>
    <n v="140"/>
    <n v="7"/>
    <s v="#Parent, #Schooling, #Woman Owned Biz, #Vegan, user_favorite"/>
    <s v="female"/>
    <s v="monthly"/>
    <d v="2017-02-09T00:00:00"/>
    <x v="0"/>
    <s v="low"/>
  </r>
  <r>
    <n v="1235103"/>
    <n v="5500"/>
    <n v="5500"/>
    <s v="Dairy"/>
    <x v="0"/>
    <s v="to expand her milk business by purchasing cows."/>
    <x v="29"/>
    <s v="Rayagada"/>
    <s v="INR"/>
    <n v="4280"/>
    <d v="2017-02-09T07:58:57"/>
    <d v="2017-01-21T09:00:00"/>
    <d v="2017-02-15T17:51:06"/>
    <n v="260"/>
    <n v="21"/>
    <s v="#Elderly, #Animals, user_favorite"/>
    <s v="female"/>
    <s v="monthly"/>
    <d v="2017-02-09T00:00:00"/>
    <x v="0"/>
    <s v="low"/>
  </r>
  <r>
    <n v="1235418"/>
    <n v="9250"/>
    <n v="9250"/>
    <s v="Clothing"/>
    <x v="7"/>
    <s v="to buy new clothing in Managua."/>
    <x v="10"/>
    <s v="Waspam"/>
    <s v="NIO"/>
    <n v="3280"/>
    <d v="2017-02-09T20:55:08"/>
    <d v="2017-01-10T09:00:00"/>
    <d v="2017-02-20T14:42:53"/>
    <n v="170"/>
    <n v="26"/>
    <s v="#Parent, #Woman Owned Biz, user_favorite"/>
    <s v="female"/>
    <s v="monthly"/>
    <d v="2017-02-09T00:00:00"/>
    <x v="0"/>
    <s v="low"/>
  </r>
  <r>
    <n v="1235603"/>
    <n v="5250"/>
    <n v="5250"/>
    <s v="Construction Supplies"/>
    <x v="6"/>
    <s v="to buy more nipa leaves and other supplies needed in her roofing business."/>
    <x v="0"/>
    <s v="Catbalogan, Samar"/>
    <s v="PHP"/>
    <n v="1450"/>
    <d v="2017-02-10T04:38:03"/>
    <d v="2017-01-30T09:00:00"/>
    <d v="2017-02-13T05:57:25"/>
    <n v="80"/>
    <n v="12"/>
    <s v="#Repeat Borrower"/>
    <s v="female"/>
    <s v="irregular"/>
    <d v="2017-02-10T00:00:00"/>
    <x v="0"/>
    <s v="low"/>
  </r>
  <r>
    <n v="1235728"/>
    <n v="2000"/>
    <n v="2000"/>
    <s v="Food Production/Sales"/>
    <x v="1"/>
    <s v="to purchase ingredients such as meat and other supplies needed in her business."/>
    <x v="0"/>
    <s v="Liloan, Cebu"/>
    <s v="PHP"/>
    <n v="1450"/>
    <d v="2017-02-10T07:36:17"/>
    <d v="2017-01-19T09:00:00"/>
    <d v="2017-02-13T17:19:44"/>
    <n v="80"/>
    <n v="1"/>
    <s v="#Parent, #Woman Owned Biz"/>
    <s v="female"/>
    <s v="irregular"/>
    <d v="2017-02-10T00:00:00"/>
    <x v="0"/>
    <s v="low"/>
  </r>
  <r>
    <n v="1236221"/>
    <n v="28250"/>
    <n v="28250"/>
    <s v="Fruits &amp; Vegetables"/>
    <x v="1"/>
    <s v="to buy tamarind crops."/>
    <x v="10"/>
    <s v="Masaya"/>
    <s v="NIO"/>
    <n v="1200"/>
    <d v="2017-02-10T21:49:51"/>
    <d v="2017-02-08T09:00:00"/>
    <d v="2017-03-08T18:53:16"/>
    <n v="100"/>
    <n v="71"/>
    <s v="#Elderly, #Repeat Borrower, #Woman Owned Biz, user_favorite, user_favorite"/>
    <s v="female, female, female, female, female"/>
    <s v="monthly"/>
    <d v="2017-02-10T00:00:00"/>
    <x v="0"/>
    <s v="high"/>
  </r>
  <r>
    <n v="1235962"/>
    <n v="2500"/>
    <n v="2500"/>
    <s v="Poultry"/>
    <x v="0"/>
    <s v="to buy 40 chickens, 30 roosters, and 20 ducks."/>
    <x v="41"/>
    <s v="ZANGUERA"/>
    <s v="XOF"/>
    <n v="2960"/>
    <d v="2017-02-10T11:19:34"/>
    <d v="2017-01-30T09:00:00"/>
    <d v="2017-02-10T21:52:15"/>
    <n v="60"/>
    <n v="1"/>
    <s v="#Elderly, #Widowed, #Animals"/>
    <s v="female"/>
    <s v="irregular"/>
    <d v="2017-02-10T00:00:00"/>
    <x v="0"/>
    <s v="low"/>
  </r>
  <r>
    <n v="1235933"/>
    <n v="4750"/>
    <n v="4750"/>
    <s v="Personal Housing Expenses"/>
    <x v="4"/>
    <s v="to build a latrine to improve the health of her family."/>
    <x v="17"/>
    <s v="Le Thuy, Quang Binh"/>
    <s v="VND"/>
    <n v="3940"/>
    <d v="2017-02-10T10:54:32"/>
    <d v="2017-02-21T09:00:00"/>
    <d v="2017-02-18T18:24:39"/>
    <n v="260"/>
    <n v="11"/>
    <s v="#Parent, #Eco-friendly"/>
    <s v="female"/>
    <s v="monthly"/>
    <d v="2017-02-10T00:00:00"/>
    <x v="0"/>
    <s v="low"/>
  </r>
  <r>
    <n v="1235623"/>
    <n v="1250"/>
    <n v="1250"/>
    <s v="General Store"/>
    <x v="3"/>
    <s v="to buy items to sell like canned goods, eggs, homecare products, and other groceries."/>
    <x v="0"/>
    <s v="Catbalogan, Samar"/>
    <s v="PHP"/>
    <n v="1450"/>
    <d v="2017-02-10T04:52:54"/>
    <d v="2017-01-31T09:00:00"/>
    <d v="2017-02-13T12:31:50"/>
    <n v="80"/>
    <n v="3"/>
    <s v="#Parent, #Woman Owned Biz"/>
    <s v="female"/>
    <s v="irregular"/>
    <d v="2017-02-10T00:00:00"/>
    <x v="0"/>
    <s v="low"/>
  </r>
  <r>
    <n v="1235989"/>
    <n v="12000"/>
    <n v="12000"/>
    <s v="Livestock"/>
    <x v="0"/>
    <s v="to purchase pigs for the farm and also fodder for all the farm cattle in order to help with farm development."/>
    <x v="25"/>
    <s v="Tavush region"/>
    <s v="USD"/>
    <n v="1460"/>
    <d v="2017-02-10T11:43:52"/>
    <d v="2017-02-08T09:00:00"/>
    <d v="2017-02-17T20:18:28"/>
    <n v="260"/>
    <n v="41"/>
    <s v="#Repeat Borrower, #Animals, user_favorite, user_favorite, #Supporting Family, user_favorite, user_favorite, user_favorite"/>
    <s v="female"/>
    <s v="monthly"/>
    <d v="2017-02-10T00:00:00"/>
    <x v="0"/>
    <s v="low"/>
  </r>
  <r>
    <n v="1235748"/>
    <n v="5250"/>
    <n v="5250"/>
    <s v="General Store"/>
    <x v="3"/>
    <s v="to purchase drinks, noodles, canned goods, and personal care products."/>
    <x v="0"/>
    <s v="Kalibo, Aklan"/>
    <s v="PHP"/>
    <n v="1450"/>
    <d v="2017-02-10T07:54:51"/>
    <d v="2017-01-30T09:00:00"/>
    <d v="2017-02-14T17:10:39"/>
    <n v="80"/>
    <n v="4"/>
    <s v="#Woman Owned Biz, #Elderly, #Repeat Borrower"/>
    <s v="female"/>
    <s v="irregular"/>
    <d v="2017-02-10T00:00:00"/>
    <x v="0"/>
    <s v="low"/>
  </r>
  <r>
    <n v="1236462"/>
    <n v="3500"/>
    <n v="3500"/>
    <s v="Clothing Sales"/>
    <x v="7"/>
    <s v="buy blouses, shirts, skirts, pants and other items of clothing to offer trendy merchandise to her clients."/>
    <x v="7"/>
    <s v=""/>
    <s v="USD"/>
    <n v="1670"/>
    <d v="2017-02-11T17:28:24"/>
    <d v="2017-01-19T09:00:00"/>
    <d v="2017-02-17T19:01:01"/>
    <n v="140"/>
    <n v="12"/>
    <s v="#Woman Owned Biz, #Repeat Borrower, #Parent, user_favorite"/>
    <s v="female"/>
    <s v="monthly"/>
    <d v="2017-02-11T00:00:00"/>
    <x v="0"/>
    <s v="low"/>
  </r>
  <r>
    <n v="1236536"/>
    <n v="1250"/>
    <n v="1250"/>
    <s v="General Store"/>
    <x v="3"/>
    <s v="to purchase more groceries to sell"/>
    <x v="0"/>
    <s v="Dumarao, Capiz"/>
    <s v="PHP"/>
    <n v="1450"/>
    <d v="2017-02-12T08:39:36"/>
    <d v="2017-01-27T09:00:00"/>
    <d v="2017-02-14T21:21:41"/>
    <n v="80"/>
    <n v="1"/>
    <s v=""/>
    <s v="female"/>
    <s v="irregular"/>
    <d v="2017-02-12T00:00:00"/>
    <x v="0"/>
    <s v="low"/>
  </r>
  <r>
    <n v="1236586"/>
    <n v="1500"/>
    <n v="1500"/>
    <s v="Livestock"/>
    <x v="0"/>
    <s v="to purchase goats for resale."/>
    <x v="1"/>
    <s v="Voi"/>
    <s v="KES"/>
    <n v="1640"/>
    <d v="2017-02-12T13:49:00"/>
    <d v="2017-02-06T09:00:00"/>
    <d v="2017-02-15T04:40:26"/>
    <n v="140"/>
    <n v="6"/>
    <s v="#Parent, #Woman Owned Biz, #Animals"/>
    <s v="female"/>
    <s v="irregular"/>
    <d v="2017-02-12T00:00:00"/>
    <x v="0"/>
    <s v="low"/>
  </r>
  <r>
    <n v="1236554"/>
    <n v="2500"/>
    <n v="2500"/>
    <s v="Clothing Sales"/>
    <x v="7"/>
    <s v="to buy more clothing to sell."/>
    <x v="0"/>
    <s v="Himamaylan, Negros Occidental"/>
    <s v="PHP"/>
    <n v="1450"/>
    <d v="2017-02-12T10:26:24"/>
    <d v="2017-01-20T09:00:00"/>
    <d v="2017-03-14T19:55:11"/>
    <n v="80"/>
    <n v="1"/>
    <s v=""/>
    <s v="female"/>
    <s v="irregular"/>
    <d v="2017-02-12T00:00:00"/>
    <x v="0"/>
    <s v="low"/>
  </r>
  <r>
    <n v="1236579"/>
    <n v="2000"/>
    <n v="2000"/>
    <s v="Grocery Store"/>
    <x v="1"/>
    <s v="to purchase wheat flour, sugar, maize flour, and cooking oil and fat to sell."/>
    <x v="1"/>
    <s v="Voi"/>
    <s v="KES"/>
    <n v="1640"/>
    <d v="2017-02-12T12:52:13"/>
    <d v="2017-02-06T09:00:00"/>
    <d v="2017-02-17T20:06:40"/>
    <n v="140"/>
    <n v="5"/>
    <s v="#Woman Owned Biz, #Widowed"/>
    <s v="female"/>
    <s v="irregular"/>
    <d v="2017-02-12T00:00:00"/>
    <x v="0"/>
    <s v="low"/>
  </r>
  <r>
    <n v="1236589"/>
    <n v="1250"/>
    <n v="1250"/>
    <s v="Pigs"/>
    <x v="0"/>
    <s v="to buy feeds, vitamins, and other supplies to raise her livestock"/>
    <x v="0"/>
    <s v="Palo, Leyte"/>
    <s v="PHP"/>
    <n v="1450"/>
    <d v="2017-02-12T14:11:28"/>
    <d v="2017-01-25T09:00:00"/>
    <d v="2017-02-14T21:52:02"/>
    <n v="80"/>
    <n v="1"/>
    <s v=""/>
    <s v="female"/>
    <s v="irregular"/>
    <d v="2017-02-12T00:00:00"/>
    <x v="0"/>
    <s v="low"/>
  </r>
  <r>
    <n v="1236838"/>
    <n v="7250"/>
    <n v="7250"/>
    <s v="General Store"/>
    <x v="3"/>
    <s v="to buy grocery items such as canned goods, noodles, and biscuits to sell."/>
    <x v="0"/>
    <s v="Magalalag East, Enrile, Cagayan"/>
    <s v="PHP"/>
    <n v="1230"/>
    <d v="2017-02-13T06:30:21"/>
    <d v="2017-01-19T09:00:00"/>
    <d v="2017-02-17T02:55:02"/>
    <n v="80"/>
    <n v="5"/>
    <s v="#Elderly"/>
    <s v="male"/>
    <s v="irregular"/>
    <d v="2017-02-13T00:00:00"/>
    <x v="0"/>
    <s v="low"/>
  </r>
  <r>
    <n v="1237208"/>
    <n v="14500"/>
    <n v="14500"/>
    <s v="Agriculture"/>
    <x v="0"/>
    <s v="to pay for potato seeds to sell in the market, and to buy a pig and forage so that she can continue her food production."/>
    <x v="25"/>
    <s v="Tsaghkaber village, Lori region"/>
    <s v="AMD"/>
    <n v="1690"/>
    <d v="2017-02-13T14:20:09"/>
    <d v="2017-02-13T09:00:00"/>
    <d v="2017-03-15T21:32:06"/>
    <n v="260"/>
    <n v="30"/>
    <s v="#Repeat Borrower, #Animals, user_favorite, user_favorite"/>
    <s v="female"/>
    <s v="monthly"/>
    <d v="2017-02-13T00:00:00"/>
    <x v="0"/>
    <s v="low"/>
  </r>
  <r>
    <n v="1237256"/>
    <n v="6000"/>
    <n v="6000"/>
    <s v="Property"/>
    <x v="4"/>
    <s v="to buy land to achieve part of his dream."/>
    <x v="13"/>
    <s v="Kasese"/>
    <s v="UGX"/>
    <n v="1630"/>
    <d v="2017-02-13T15:49:42"/>
    <d v="2017-01-30T09:00:00"/>
    <d v="2017-03-14T00:26:04"/>
    <n v="150"/>
    <n v="21"/>
    <s v="#Repeat Borrower, #Parent, user_favorite, user_favorite"/>
    <s v="male"/>
    <s v="monthly"/>
    <d v="2017-02-13T00:00:00"/>
    <x v="0"/>
    <s v="low"/>
  </r>
  <r>
    <n v="1236644"/>
    <n v="51500"/>
    <n v="51500"/>
    <s v="Clothing Sales"/>
    <x v="7"/>
    <s v="to buy garments to sell, including t-shirts, shirts, jeans, blouses, pants, shorts, and tank tops"/>
    <x v="19"/>
    <s v="Caaguazú"/>
    <s v="PYG"/>
    <n v="580"/>
    <d v="2017-02-13T01:54:41"/>
    <d v="2017-01-12T09:00:00"/>
    <d v="2017-02-13T05:58:47"/>
    <n v="60"/>
    <n v="15"/>
    <s v="#Woman Owned Biz"/>
    <s v="female, female, female, female, female, female, female, female, female, female, female, female, female, female, female, female, female, female, female, female"/>
    <s v="irregular"/>
    <d v="2017-02-13T00:00:00"/>
    <x v="0"/>
    <s v="low"/>
  </r>
  <r>
    <n v="1237204"/>
    <n v="7000"/>
    <n v="7000"/>
    <s v="Hardware"/>
    <x v="3"/>
    <s v="to buy sinks, bathtubs, and taps to sell."/>
    <x v="64"/>
    <s v="Baniswef"/>
    <s v="EGP"/>
    <n v="4400"/>
    <d v="2017-02-13T14:15:58"/>
    <d v="2017-02-12T09:00:00"/>
    <d v="2017-02-21T18:04:09"/>
    <n v="140"/>
    <n v="28"/>
    <s v="#Repeat Borrower, #Elderly, #Schooling, #Parent"/>
    <s v="male"/>
    <s v="monthly"/>
    <d v="2017-02-13T00:00:00"/>
    <x v="0"/>
    <s v="low"/>
  </r>
  <r>
    <n v="1237232"/>
    <n v="2250"/>
    <n v="2250"/>
    <s v="Veterinary Sales"/>
    <x v="0"/>
    <s v="to buy maize flour to sell as poultry feed."/>
    <x v="13"/>
    <s v="Kampala"/>
    <s v="UGX"/>
    <n v="2220"/>
    <d v="2017-02-13T14:53:06"/>
    <d v="2017-01-14T09:00:00"/>
    <d v="2017-02-17T22:35:54"/>
    <n v="90"/>
    <n v="8"/>
    <s v="#Parent"/>
    <s v="male"/>
    <s v="monthly"/>
    <d v="2017-02-13T00:00:00"/>
    <x v="0"/>
    <s v="low"/>
  </r>
  <r>
    <n v="1237273"/>
    <n v="11000"/>
    <n v="11000"/>
    <s v="General Store"/>
    <x v="3"/>
    <s v="to buy more basic grains, coffee, condiments, drinks, cooking oil, detergents, cleaning products, canned food, etc. to supply the store."/>
    <x v="7"/>
    <s v="San Miguel"/>
    <s v="USD"/>
    <n v="1990"/>
    <d v="2017-02-13T16:38:57"/>
    <d v="2017-02-10T09:00:00"/>
    <d v="2017-03-02T19:05:54"/>
    <n v="140"/>
    <n v="30"/>
    <s v="#Repeat Borrower, #Parent, user_favorite, user_favorite"/>
    <s v="male"/>
    <s v="monthly"/>
    <d v="2017-02-13T00:00:00"/>
    <x v="0"/>
    <s v="low"/>
  </r>
  <r>
    <n v="1236990"/>
    <n v="3500"/>
    <n v="3500"/>
    <s v="Farming"/>
    <x v="0"/>
    <s v="to buy fertilizers, seeds &amp; farm supplies."/>
    <x v="0"/>
    <s v="Banga, Aklan"/>
    <s v="PHP"/>
    <n v="1450"/>
    <d v="2017-02-13T09:34:38"/>
    <d v="2017-01-27T09:00:00"/>
    <d v="2017-02-17T16:29:41"/>
    <n v="110"/>
    <n v="12"/>
    <s v="#Parent, #Woman Owned Biz, #Repeat Borrower"/>
    <s v="female"/>
    <s v="irregular"/>
    <d v="2017-02-13T00:00:00"/>
    <x v="0"/>
    <s v="low"/>
  </r>
  <r>
    <n v="1237566"/>
    <n v="2750"/>
    <n v="2750"/>
    <s v="Fishing"/>
    <x v="1"/>
    <s v="to buy fish nets, gasoline, and other fishing supplies"/>
    <x v="0"/>
    <s v="Calbayog City, Samar"/>
    <s v="PHP"/>
    <n v="1450"/>
    <d v="2017-02-14T04:36:57"/>
    <d v="2017-01-31T09:00:00"/>
    <d v="2017-02-17T15:23:06"/>
    <n v="80"/>
    <n v="1"/>
    <s v="#Woman Owned Biz, #Elderly"/>
    <s v="female"/>
    <s v="irregular"/>
    <d v="2017-02-14T00:00:00"/>
    <x v="0"/>
    <s v="low"/>
  </r>
  <r>
    <n v="1238387"/>
    <n v="12500"/>
    <n v="12500"/>
    <s v="Agriculture"/>
    <x v="0"/>
    <s v="to buy fertiliser and have a higher yield at harvest."/>
    <x v="26"/>
    <s v="Arequipa"/>
    <s v="PEN"/>
    <n v="4350"/>
    <d v="2017-02-14T23:49:16"/>
    <d v="2017-02-03T09:00:00"/>
    <d v="2017-02-25T11:09:40"/>
    <n v="90"/>
    <n v="49"/>
    <s v="#Parent, user_favorite"/>
    <s v="male"/>
    <s v="bullet"/>
    <d v="2017-02-14T00:00:00"/>
    <x v="0"/>
    <s v="low"/>
  </r>
  <r>
    <n v="1237518"/>
    <n v="4250"/>
    <n v="4250"/>
    <s v="Rickshaw"/>
    <x v="8"/>
    <s v="to buy spare parts and other supplies needed in her business."/>
    <x v="0"/>
    <s v="Palo, Leyte"/>
    <s v="PHP"/>
    <n v="1450"/>
    <d v="2017-02-14T03:41:51"/>
    <d v="2017-01-31T09:00:00"/>
    <d v="2017-02-17T14:05:52"/>
    <n v="80"/>
    <n v="1"/>
    <s v="#Repair Renew Replace, #Woman Owned Biz, #Elderly, #Repeat Borrower"/>
    <s v="female"/>
    <s v="irregular"/>
    <d v="2017-02-14T00:00:00"/>
    <x v="0"/>
    <s v="low"/>
  </r>
  <r>
    <n v="1237858"/>
    <n v="1750"/>
    <n v="1750"/>
    <s v="General Store"/>
    <x v="3"/>
    <s v="her to buy more items to sell."/>
    <x v="0"/>
    <s v="Sogod Leyte"/>
    <s v="PHP"/>
    <n v="1450"/>
    <d v="2017-02-14T08:06:39"/>
    <d v="2017-01-16T09:00:00"/>
    <d v="2017-02-19T01:06:00"/>
    <n v="140"/>
    <n v="6"/>
    <s v="#Woman Owned Biz, #Elderly"/>
    <s v="female"/>
    <s v="irregular"/>
    <d v="2017-02-14T00:00:00"/>
    <x v="0"/>
    <s v="low"/>
  </r>
  <r>
    <n v="1237646"/>
    <n v="3000"/>
    <n v="3000"/>
    <s v="Pigs"/>
    <x v="0"/>
    <s v="to buy feed and vitamins for her pigs."/>
    <x v="0"/>
    <s v="Taytay, Palawan"/>
    <s v="PHP"/>
    <n v="1450"/>
    <d v="2017-02-14T05:56:30"/>
    <d v="2017-01-27T09:00:00"/>
    <d v="2017-02-17T19:03:24"/>
    <n v="80"/>
    <n v="10"/>
    <s v=""/>
    <s v="female"/>
    <s v="irregular"/>
    <d v="2017-02-14T00:00:00"/>
    <x v="0"/>
    <s v="low"/>
  </r>
  <r>
    <n v="1238380"/>
    <n v="12000"/>
    <n v="12000"/>
    <s v="Metal Shop"/>
    <x v="12"/>
    <s v="to purchase raw materials, such as iron and wood, for his metalworking and carpentry jobs."/>
    <x v="7"/>
    <s v="Gotera"/>
    <s v="USD"/>
    <n v="1990"/>
    <d v="2017-02-14T23:14:39"/>
    <d v="2017-02-13T09:00:00"/>
    <d v="2017-02-19T10:42:15"/>
    <n v="260"/>
    <n v="30"/>
    <s v="#Elderly, #Repeat Borrower, #Parent, #Schooling, user_favorite, user_favorite"/>
    <s v="male"/>
    <s v="monthly"/>
    <d v="2017-02-14T00:00:00"/>
    <x v="0"/>
    <s v="low"/>
  </r>
  <r>
    <n v="1238220"/>
    <n v="2250"/>
    <n v="2250"/>
    <s v="General Store"/>
    <x v="3"/>
    <s v="to purchase additional items to sell like soap, milk, sugar, etc."/>
    <x v="0"/>
    <s v="Hinobaan, Negros Occidental"/>
    <s v="PHP"/>
    <n v="1450"/>
    <d v="2017-02-14T15:06:58"/>
    <d v="2017-01-25T09:00:00"/>
    <d v="2017-02-20T04:36:23"/>
    <n v="140"/>
    <n v="5"/>
    <s v="#Woman Owned Biz, #Elderly"/>
    <s v="female"/>
    <s v="irregular"/>
    <d v="2017-02-14T00:00:00"/>
    <x v="0"/>
    <s v="low"/>
  </r>
  <r>
    <n v="1237756"/>
    <n v="1750"/>
    <n v="1750"/>
    <s v="Home Appliances"/>
    <x v="9"/>
    <s v="to buy a water filter to provide safe drinking water for their family."/>
    <x v="4"/>
    <s v="Pursat"/>
    <s v="KHR"/>
    <n v="3110"/>
    <d v="2017-02-14T07:16:36"/>
    <d v="2017-01-24T09:00:00"/>
    <d v="2017-02-18T17:55:15"/>
    <n v="80"/>
    <n v="7"/>
    <s v="#Eco-friendly, #Health and Sanitation, #Technology"/>
    <s v="female, male, female, male"/>
    <s v="monthly"/>
    <d v="2017-02-14T00:00:00"/>
    <x v="0"/>
    <s v="low"/>
  </r>
  <r>
    <n v="1237700"/>
    <n v="4000"/>
    <n v="4000"/>
    <s v="Livestock"/>
    <x v="0"/>
    <s v="to buy sheep and goats."/>
    <x v="2"/>
    <s v="Vakhsh"/>
    <s v="TJS"/>
    <n v="630"/>
    <d v="2017-02-14T06:48:40"/>
    <d v="2017-02-06T09:00:00"/>
    <d v="2017-02-21T04:28:46"/>
    <n v="140"/>
    <n v="10"/>
    <s v="volunteer_like, #Animals"/>
    <s v="female"/>
    <s v="monthly"/>
    <d v="2017-02-14T00:00:00"/>
    <x v="0"/>
    <s v="low"/>
  </r>
  <r>
    <n v="1237477"/>
    <n v="1250"/>
    <n v="1250"/>
    <s v="Food Production/Sales"/>
    <x v="1"/>
    <s v="to buy ingredients such as meat, flour, and other supplies needed in her business."/>
    <x v="0"/>
    <s v="Catarman, Northern Samar"/>
    <s v="PHP"/>
    <n v="1450"/>
    <d v="2017-02-14T03:06:15"/>
    <d v="2017-01-31T09:00:00"/>
    <d v="2017-02-17T06:12:03"/>
    <n v="80"/>
    <n v="4"/>
    <s v="#Woman Owned Biz, #Elderly, #Repeat Borrower"/>
    <s v="female"/>
    <s v="irregular"/>
    <d v="2017-02-14T00:00:00"/>
    <x v="0"/>
    <s v="low"/>
  </r>
  <r>
    <n v="1238168"/>
    <n v="3000"/>
    <n v="3000"/>
    <s v="Clothing Sales"/>
    <x v="7"/>
    <s v="to expand her clothing business by buying more dress materials, sarees etc."/>
    <x v="29"/>
    <s v="Surendranagar"/>
    <s v="INR"/>
    <n v="4280"/>
    <d v="2017-02-14T13:25:16"/>
    <d v="2017-01-30T09:00:00"/>
    <d v="2017-02-20T01:10:42"/>
    <n v="150"/>
    <n v="12"/>
    <s v=""/>
    <s v="female"/>
    <s v="monthly"/>
    <d v="2017-02-14T00:00:00"/>
    <x v="0"/>
    <s v="low"/>
  </r>
  <r>
    <n v="1238235"/>
    <n v="6750"/>
    <n v="6750"/>
    <s v="Clothing Sales"/>
    <x v="7"/>
    <s v="to buy such clothing as shorts, dresses, t-shirts, and blouses for the summer."/>
    <x v="43"/>
    <s v="Maua"/>
    <s v="BRL"/>
    <n v="4640"/>
    <d v="2017-02-14T15:27:46"/>
    <d v="2017-01-23T09:00:00"/>
    <d v="2017-02-18T20:45:40"/>
    <n v="80"/>
    <n v="25"/>
    <s v="#Repeat Borrower, user_favorite"/>
    <s v="female"/>
    <s v="irregular"/>
    <d v="2017-02-14T00:00:00"/>
    <x v="0"/>
    <s v="low"/>
  </r>
  <r>
    <n v="1237712"/>
    <n v="1250"/>
    <n v="1250"/>
    <s v="General Store"/>
    <x v="3"/>
    <s v="to buy items to sell like canned goods, snack foods, home care products, and other groceries."/>
    <x v="0"/>
    <s v="Catarman, Northern Samar"/>
    <s v="PHP"/>
    <n v="1450"/>
    <d v="2017-02-14T06:55:09"/>
    <d v="2017-01-30T09:00:00"/>
    <d v="2017-02-18T08:52:27"/>
    <n v="80"/>
    <n v="1"/>
    <s v=""/>
    <s v="female"/>
    <s v="irregular"/>
    <d v="2017-02-14T00:00:00"/>
    <x v="0"/>
    <s v="low"/>
  </r>
  <r>
    <n v="1237669"/>
    <n v="2000"/>
    <n v="2000"/>
    <s v="Fruits &amp; Vegetables"/>
    <x v="1"/>
    <s v="to buy and sell fruit."/>
    <x v="2"/>
    <s v="Vakhsh"/>
    <s v="TJS"/>
    <n v="630"/>
    <d v="2017-02-14T06:20:29"/>
    <d v="2017-02-02T09:00:00"/>
    <d v="2017-02-21T17:08:48"/>
    <n v="140"/>
    <n v="8"/>
    <s v="volunteer_like, volunteer_pick, #Woman Owned Biz, #Elderly, user_favorite"/>
    <s v="female"/>
    <s v="monthly"/>
    <d v="2017-02-14T00:00:00"/>
    <x v="0"/>
    <s v="low"/>
  </r>
  <r>
    <n v="1238279"/>
    <n v="4250"/>
    <n v="10000"/>
    <s v="Agriculture"/>
    <x v="0"/>
    <s v="to purchase supplies for corn and bean farming."/>
    <x v="7"/>
    <s v="Ciudad Barrios"/>
    <s v="USD"/>
    <n v="1990"/>
    <d v="2017-02-14T17:29:12"/>
    <d v="2017-01-31T09:00:00"/>
    <m/>
    <n v="270"/>
    <n v="6"/>
    <s v="volunteer_pick, volunteer_like, #Parent, #Vegan"/>
    <s v="male"/>
    <s v="monthly"/>
    <d v="2017-02-14T00:00:00"/>
    <x v="1"/>
    <s v="low"/>
  </r>
  <r>
    <n v="1238481"/>
    <n v="5750"/>
    <n v="5750"/>
    <s v="Cereals"/>
    <x v="1"/>
    <s v="to buy more sacks of rice to sell"/>
    <x v="0"/>
    <s v="Dumaguete, Negros Oriental"/>
    <s v="PHP"/>
    <n v="1450"/>
    <d v="2017-02-15T03:24:49"/>
    <d v="2017-01-31T09:00:00"/>
    <d v="2017-02-19T22:10:08"/>
    <n v="80"/>
    <n v="13"/>
    <s v="#Woman Owned Biz, user_favorite"/>
    <s v="female"/>
    <s v="irregular"/>
    <d v="2017-02-15T00:00:00"/>
    <x v="0"/>
    <s v="low"/>
  </r>
  <r>
    <n v="1238499"/>
    <n v="2250"/>
    <n v="2250"/>
    <s v="Pigs"/>
    <x v="0"/>
    <s v="to purchase feed and vitamins for her pigs."/>
    <x v="0"/>
    <s v="Tanjay, Negros Oriental"/>
    <s v="PHP"/>
    <n v="1450"/>
    <d v="2017-02-15T03:49:21"/>
    <d v="2017-02-09T09:00:00"/>
    <d v="2017-02-19T21:11:27"/>
    <n v="70"/>
    <n v="5"/>
    <s v="#Parent, #Woman Owned Biz, #Repeat Borrower, #Animals"/>
    <s v="female"/>
    <s v="irregular"/>
    <d v="2017-02-15T00:00:00"/>
    <x v="0"/>
    <s v="low"/>
  </r>
  <r>
    <n v="1238606"/>
    <n v="4250"/>
    <n v="4250"/>
    <s v="Food Production/Sales"/>
    <x v="1"/>
    <s v="to invest in flour and a new refrigerator."/>
    <x v="0"/>
    <s v="Panglao, Bohol"/>
    <s v="PHP"/>
    <n v="1250"/>
    <d v="2017-02-15T07:14:41"/>
    <d v="2017-01-18T09:00:00"/>
    <d v="2017-02-21T17:33:25"/>
    <n v="100"/>
    <n v="17"/>
    <s v="#Woman Owned Biz"/>
    <s v="female"/>
    <s v="irregular"/>
    <d v="2017-02-15T00:00:00"/>
    <x v="0"/>
    <s v="low"/>
  </r>
  <r>
    <n v="1238470"/>
    <n v="2750"/>
    <n v="2750"/>
    <s v="Food"/>
    <x v="1"/>
    <s v="to purchase more packs of pork chicharon to sell to her customers"/>
    <x v="0"/>
    <s v="Dumaguete, Negros Oriental"/>
    <s v="PHP"/>
    <n v="1450"/>
    <d v="2017-02-15T03:15:03"/>
    <d v="2017-01-31T09:00:00"/>
    <d v="2017-02-25T04:07:15"/>
    <n v="140"/>
    <n v="10"/>
    <s v="#Woman Owned Biz, #Elderly, user_favorite"/>
    <s v="female"/>
    <s v="irregular"/>
    <d v="2017-02-15T00:00:00"/>
    <x v="0"/>
    <s v="low"/>
  </r>
  <r>
    <n v="1238609"/>
    <n v="6500"/>
    <n v="6500"/>
    <s v="Agriculture"/>
    <x v="0"/>
    <s v="to buy potato seeds and mineral fertilizer"/>
    <x v="2"/>
    <s v="Tursun-zoda"/>
    <s v="TJS"/>
    <n v="630"/>
    <d v="2017-02-15T07:27:08"/>
    <d v="2017-02-10T09:00:00"/>
    <d v="2017-03-09T09:50:14"/>
    <n v="200"/>
    <n v="26"/>
    <s v="#Repeat Borrower, #Parent, #Vegan, #Woman Owned Biz"/>
    <s v="female"/>
    <s v="monthly"/>
    <d v="2017-02-15T00:00:00"/>
    <x v="0"/>
    <s v="low"/>
  </r>
  <r>
    <n v="1239110"/>
    <n v="35000"/>
    <n v="35000"/>
    <s v="Livestock"/>
    <x v="0"/>
    <s v="to purchase 2 sheep, some dried hibiscus flowers, and 'monkey bread'."/>
    <x v="15"/>
    <s v=""/>
    <s v="XOF"/>
    <n v="1050"/>
    <d v="2017-02-15T16:40:46"/>
    <d v="2017-02-06T09:00:00"/>
    <d v="2017-02-21T11:47:54"/>
    <n v="80"/>
    <n v="120"/>
    <s v="#Parent, #Animals, user_favorite, #Woman Owned Biz, #Parent, user_favorite, user_favorite, user_favorite, user_favorite"/>
    <s v="female, female, female, female, female, female, female, female, female, female, female, female, female, female, female, female, female, female, female, female, female, female, female, female, female"/>
    <s v="monthly"/>
    <d v="2017-02-15T00:00:00"/>
    <x v="0"/>
    <s v="high"/>
  </r>
  <r>
    <n v="1238993"/>
    <n v="2250"/>
    <n v="2250"/>
    <s v="Tailoring"/>
    <x v="2"/>
    <s v="her to expand her tailoring business."/>
    <x v="29"/>
    <s v="Alirajpur"/>
    <s v="INR"/>
    <n v="4280"/>
    <d v="2017-02-15T13:12:10"/>
    <d v="2017-01-30T09:00:00"/>
    <d v="2017-02-21T04:33:40"/>
    <n v="140"/>
    <n v="9"/>
    <s v="#Fabrics"/>
    <s v="female"/>
    <s v="monthly"/>
    <d v="2017-02-15T00:00:00"/>
    <x v="0"/>
    <s v="low"/>
  </r>
  <r>
    <n v="1239195"/>
    <n v="5000"/>
    <n v="5000"/>
    <s v="Vehicle Repairs"/>
    <x v="2"/>
    <s v="to buy lubricants and also some tools to work in his vehicle repair workshop."/>
    <x v="7"/>
    <s v="Usulután"/>
    <s v="USD"/>
    <n v="1990"/>
    <d v="2017-02-15T21:26:15"/>
    <d v="2017-01-21T09:00:00"/>
    <d v="2017-02-18T10:51:51"/>
    <n v="140"/>
    <n v="10"/>
    <s v="user_favorite, #Parent, #Biz Durable Asset, #Repair Renew Replace"/>
    <s v="male"/>
    <s v="monthly"/>
    <d v="2017-02-15T00:00:00"/>
    <x v="0"/>
    <s v="low"/>
  </r>
  <r>
    <n v="1238410"/>
    <n v="3250"/>
    <n v="3250"/>
    <s v="General Store"/>
    <x v="3"/>
    <s v="to buy items to sell, like canned goods, personal care products, etc."/>
    <x v="0"/>
    <s v="Hinobaan, Negros Occidental"/>
    <s v="PHP"/>
    <n v="1450"/>
    <d v="2017-02-15T01:48:11"/>
    <d v="2017-01-27T09:00:00"/>
    <d v="2017-02-19T16:39:32"/>
    <n v="80"/>
    <n v="4"/>
    <s v="#Parent, #Woman Owned Biz"/>
    <s v="female"/>
    <s v="irregular"/>
    <d v="2017-02-15T00:00:00"/>
    <x v="0"/>
    <s v="low"/>
  </r>
  <r>
    <n v="1239296"/>
    <n v="4250"/>
    <n v="4250"/>
    <s v="Fishing"/>
    <x v="1"/>
    <s v="to buy fishing gear and other equipment."/>
    <x v="0"/>
    <s v="Victorias, Negros Occidental"/>
    <s v="PHP"/>
    <n v="1450"/>
    <d v="2017-02-16T02:53:43"/>
    <d v="2017-02-09T09:00:00"/>
    <d v="2017-02-21T07:33:31"/>
    <n v="80"/>
    <n v="13"/>
    <s v="#Parent, #Biz Durable Asset, #Woman Owned Biz, #Repeat Borrower, user_favorite"/>
    <s v="female"/>
    <s v="irregular"/>
    <d v="2017-02-16T00:00:00"/>
    <x v="0"/>
    <s v="low"/>
  </r>
  <r>
    <n v="1239306"/>
    <n v="1750"/>
    <n v="1750"/>
    <s v="Fish Selling"/>
    <x v="1"/>
    <s v="to buy more fish to sell and other supplies needed in her business"/>
    <x v="0"/>
    <s v="Calbayog City, Samar"/>
    <s v="PHP"/>
    <n v="1450"/>
    <d v="2017-02-16T03:03:42"/>
    <d v="2017-01-31T09:00:00"/>
    <d v="2017-02-21T01:50:53"/>
    <n v="80"/>
    <n v="5"/>
    <s v="#Woman Owned Biz"/>
    <s v="female"/>
    <s v="irregular"/>
    <d v="2017-02-16T00:00:00"/>
    <x v="0"/>
    <s v="low"/>
  </r>
  <r>
    <n v="1240041"/>
    <n v="6250"/>
    <n v="6250"/>
    <s v="Food Production/Sales"/>
    <x v="1"/>
    <s v="to buy corn and firewood"/>
    <x v="34"/>
    <s v="Escuintla"/>
    <s v="GTQ"/>
    <n v="2460"/>
    <d v="2017-02-16T16:43:07"/>
    <d v="2017-01-27T09:00:00"/>
    <d v="2017-02-19T03:37:19"/>
    <n v="100"/>
    <n v="22"/>
    <s v="user_favorite, #Woman Owned Biz"/>
    <s v="female, female, female"/>
    <s v="monthly"/>
    <d v="2017-02-16T00:00:00"/>
    <x v="0"/>
    <s v="low"/>
  </r>
  <r>
    <n v="1240081"/>
    <n v="6250"/>
    <n v="6250"/>
    <s v="Personal Medical Expenses"/>
    <x v="13"/>
    <s v="to pay for eye surgery for his common-law wife's grandmother."/>
    <x v="44"/>
    <s v="Monterrey"/>
    <s v="MXN"/>
    <n v="3570"/>
    <d v="2017-02-16T19:52:04"/>
    <d v="2017-01-17T09:00:00"/>
    <d v="2017-02-21T18:45:43"/>
    <n v="150"/>
    <n v="24"/>
    <s v="#Health and Sanitation, user_favorite, user_favorite"/>
    <s v="male"/>
    <s v="monthly"/>
    <d v="2017-02-16T00:00:00"/>
    <x v="0"/>
    <s v="low"/>
  </r>
  <r>
    <n v="1240076"/>
    <n v="400000"/>
    <n v="400000"/>
    <s v="Arts"/>
    <x v="11"/>
    <s v="provide employment and training to 100 additional low skilled artisans."/>
    <x v="9"/>
    <s v="Accra"/>
    <s v="USD"/>
    <n v="5150"/>
    <d v="2017-02-16T19:27:07"/>
    <d v="2017-03-31T09:00:00"/>
    <d v="2017-02-19T20:36:47"/>
    <n v="140"/>
    <n v="1330"/>
    <s v="#Woman Owned Biz, user_favorite, user_favorite, #Job Creator, #Uniqu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user_favorite"/>
    <s v="female"/>
    <s v="irregular"/>
    <d v="2017-02-16T00:00:00"/>
    <x v="0"/>
    <s v="high"/>
  </r>
  <r>
    <n v="1239736"/>
    <n v="2250"/>
    <n v="2250"/>
    <s v="Fishing"/>
    <x v="1"/>
    <s v="to buy fishing gear and other equipment."/>
    <x v="0"/>
    <s v="Victorias, Negros Occidental"/>
    <s v="PHP"/>
    <n v="1450"/>
    <d v="2017-02-16T09:59:10"/>
    <d v="2017-02-07T09:00:00"/>
    <d v="2017-02-22T02:34:12"/>
    <n v="80"/>
    <n v="2"/>
    <s v="#Parent, #Biz Durable Asset, #Woman Owned Biz, #Repeat Borrower"/>
    <s v="female"/>
    <s v="irregular"/>
    <d v="2017-02-16T00:00:00"/>
    <x v="0"/>
    <s v="low"/>
  </r>
  <r>
    <n v="1239997"/>
    <n v="11000"/>
    <n v="11000"/>
    <s v="General Store"/>
    <x v="3"/>
    <s v="to invest in the purchase of merchandise for the school year, such as books, notebook, markers, pens, etc."/>
    <x v="26"/>
    <s v="Cayaltí - Chiclayo"/>
    <s v="PEN"/>
    <n v="1430"/>
    <d v="2017-02-16T14:25:58"/>
    <d v="2017-02-15T09:00:00"/>
    <d v="2017-02-18T15:20:24"/>
    <n v="140"/>
    <n v="32"/>
    <s v="#Woman Owned Biz, #Repeat Borrower, user_favorite"/>
    <s v="female"/>
    <s v="monthly"/>
    <d v="2017-02-16T00:00:00"/>
    <x v="0"/>
    <s v="low"/>
  </r>
  <r>
    <n v="1239597"/>
    <n v="3000"/>
    <n v="3000"/>
    <s v="Farming"/>
    <x v="0"/>
    <s v="to buy farm inputs and expand his farming."/>
    <x v="1"/>
    <s v="Kerugoya"/>
    <s v="KES"/>
    <n v="1560"/>
    <d v="2017-02-16T08:19:39"/>
    <d v="2017-02-09T09:00:00"/>
    <d v="2017-03-18T17:26:35"/>
    <n v="140"/>
    <n v="8"/>
    <s v="#Repeat Borrower, #Schooling, #Schooling"/>
    <s v="male"/>
    <s v="monthly"/>
    <d v="2017-02-16T00:00:00"/>
    <x v="0"/>
    <s v="low"/>
  </r>
  <r>
    <n v="1239623"/>
    <n v="8000"/>
    <n v="8000"/>
    <s v="Agriculture"/>
    <x v="0"/>
    <s v="to buy taro roots (seedlings), banana tubes (seedlings), a wheelbarrow, a rake, a shovel, a water tank, and hand gloves."/>
    <x v="27"/>
    <s v="Lona, Fagaloa"/>
    <s v="WST"/>
    <n v="150"/>
    <d v="2017-02-16T08:39:20"/>
    <d v="2017-02-09T09:00:00"/>
    <d v="2017-02-24T15:49:31"/>
    <n v="140"/>
    <n v="28"/>
    <s v="#Biz Durable Asset, #Trees, #Woman Owned Biz, #Elderly, user_favorite"/>
    <s v="female"/>
    <s v="irregular"/>
    <d v="2017-02-16T00:00:00"/>
    <x v="0"/>
    <s v="low"/>
  </r>
  <r>
    <n v="1239292"/>
    <n v="5250"/>
    <n v="5250"/>
    <s v="Food Stall"/>
    <x v="1"/>
    <s v="to invest in additional capital for snack vending"/>
    <x v="0"/>
    <s v="pob.north,polanco,zambo.del norte"/>
    <s v="PHP"/>
    <n v="1360"/>
    <d v="2017-02-16T02:48:10"/>
    <d v="2017-01-18T09:00:00"/>
    <d v="2017-03-08T21:27:55"/>
    <n v="140"/>
    <n v="13"/>
    <s v="#Parent, #Woman Owned Biz, #Repeat Borrower"/>
    <s v="female"/>
    <s v="monthly"/>
    <d v="2017-02-16T00:00:00"/>
    <x v="0"/>
    <s v="low"/>
  </r>
  <r>
    <n v="1239493"/>
    <n v="3500"/>
    <n v="3500"/>
    <s v="Services"/>
    <x v="2"/>
    <s v="to purchase a new wheat grinder machine for her business."/>
    <x v="3"/>
    <s v="Gujranwala"/>
    <s v="PKR"/>
    <n v="4550"/>
    <d v="2017-02-16T06:28:06"/>
    <d v="2017-01-24T09:00:00"/>
    <d v="2017-03-05T16:37:35"/>
    <n v="140"/>
    <n v="12"/>
    <s v="#Elderly, user_favorite, #Repair Renew Replace"/>
    <s v="female"/>
    <s v="monthly"/>
    <d v="2017-02-16T00:00:00"/>
    <x v="0"/>
    <s v="low"/>
  </r>
  <r>
    <n v="1239803"/>
    <n v="3500"/>
    <n v="3500"/>
    <s v="Goods Distribution"/>
    <x v="10"/>
    <s v="invest in her son's sales work by purchasing more packs of biscuits, toffees, chocolates, etc."/>
    <x v="3"/>
    <s v="Multan"/>
    <s v="PKR"/>
    <n v="2470"/>
    <d v="2017-02-16T10:40:20"/>
    <d v="2017-02-13T09:00:00"/>
    <d v="2017-02-22T18:25:00"/>
    <n v="150"/>
    <n v="10"/>
    <s v="#Elderly"/>
    <s v="female"/>
    <s v="monthly"/>
    <d v="2017-02-16T00:00:00"/>
    <x v="0"/>
    <s v="low"/>
  </r>
  <r>
    <n v="1239809"/>
    <n v="5250"/>
    <n v="5250"/>
    <s v="Tailoring"/>
    <x v="2"/>
    <s v="to buy a sewing machine for her sewing business. "/>
    <x v="2"/>
    <s v="Panjakent"/>
    <s v="TJS"/>
    <n v="1000"/>
    <d v="2017-02-16T10:44:00"/>
    <d v="2017-01-20T09:00:00"/>
    <d v="2017-02-23T02:10:53"/>
    <n v="200"/>
    <n v="18"/>
    <s v="#Fabrics, #Biz Durable Asset, user_favorite"/>
    <s v="female"/>
    <s v="monthly"/>
    <d v="2017-02-16T00:00:00"/>
    <x v="0"/>
    <s v="low"/>
  </r>
  <r>
    <n v="1239519"/>
    <n v="3250"/>
    <n v="3250"/>
    <s v="Sewing"/>
    <x v="2"/>
    <s v="to purchase fabrics and threads"/>
    <x v="2"/>
    <s v="Isfara"/>
    <s v="TJS"/>
    <n v="630"/>
    <d v="2017-02-16T06:48:18"/>
    <d v="2017-02-07T09:00:00"/>
    <d v="2017-03-09T03:18:47"/>
    <n v="140"/>
    <n v="12"/>
    <s v="#Fabrics, #Woman Owned Biz"/>
    <s v="female"/>
    <s v="monthly"/>
    <d v="2017-02-16T00:00:00"/>
    <x v="0"/>
    <s v="low"/>
  </r>
  <r>
    <n v="1239850"/>
    <n v="2750"/>
    <n v="2750"/>
    <s v="Animal Sales"/>
    <x v="0"/>
    <s v="to purchase one young bull"/>
    <x v="2"/>
    <s v="Khuroson"/>
    <s v="TJS"/>
    <n v="630"/>
    <d v="2017-02-16T11:15:22"/>
    <d v="2017-01-20T09:00:00"/>
    <d v="2017-03-08T19:42:10"/>
    <n v="140"/>
    <n v="9"/>
    <s v="#Animals, #Parent, #Woman Owned Biz"/>
    <s v="female"/>
    <s v="monthly"/>
    <d v="2017-02-16T00:00:00"/>
    <x v="0"/>
    <s v="low"/>
  </r>
  <r>
    <n v="1239594"/>
    <n v="2750"/>
    <n v="2750"/>
    <s v="Fishing"/>
    <x v="1"/>
    <s v="to purchase fishing materials like a new fish net, gasoline for her boat, rope and other materials needed for her business."/>
    <x v="0"/>
    <s v="San Jose, Antique"/>
    <s v="PHP"/>
    <n v="1450"/>
    <d v="2017-02-16T08:16:53"/>
    <d v="2017-01-27T09:00:00"/>
    <d v="2017-02-21T21:50:04"/>
    <n v="80"/>
    <n v="6"/>
    <s v="#Parent, #Woman Owned Biz"/>
    <s v="female"/>
    <s v="irregular"/>
    <d v="2017-02-16T00:00:00"/>
    <x v="0"/>
    <s v="low"/>
  </r>
  <r>
    <n v="1240948"/>
    <n v="2500"/>
    <n v="2500"/>
    <s v="Cereals"/>
    <x v="1"/>
    <s v="to purchase stock of sugar, rice, maize flour and wheat flour"/>
    <x v="1"/>
    <s v="Mwambalazi"/>
    <s v="KES"/>
    <n v="1640"/>
    <d v="2017-02-17T14:00:33"/>
    <d v="2017-02-08T09:00:00"/>
    <d v="2017-03-08T02:30:33"/>
    <n v="140"/>
    <n v="10"/>
    <s v="volunteer_pick, #Parent, #Woman Owned Biz, #Schooling, #Vegan, user_favorite"/>
    <s v="female"/>
    <s v="irregular"/>
    <d v="2017-02-17T00:00:00"/>
    <x v="0"/>
    <s v="low"/>
  </r>
  <r>
    <n v="1241099"/>
    <n v="11000"/>
    <n v="11000"/>
    <s v="Personal Housing Expenses"/>
    <x v="4"/>
    <s v="to buy construction materials such as sand, block, cement and iron."/>
    <x v="34"/>
    <s v="Suchitepéquez"/>
    <s v="GTQ"/>
    <n v="2460"/>
    <d v="2017-02-17T20:15:26"/>
    <d v="2017-01-27T09:00:00"/>
    <d v="2017-03-20T07:46:50"/>
    <n v="200"/>
    <n v="30"/>
    <s v="user_favorite, user_favorite, user_favorite, user_favorite, #Repeat Borrower, #Elderly, #Supporting Family"/>
    <s v="male"/>
    <s v="monthly"/>
    <d v="2017-02-17T00:00:00"/>
    <x v="0"/>
    <s v="low"/>
  </r>
  <r>
    <n v="1240717"/>
    <n v="10750"/>
    <n v="10750"/>
    <s v="Retail"/>
    <x v="3"/>
    <s v="to buy more used clothes and drinks "/>
    <x v="6"/>
    <s v="Kakata"/>
    <s v="LRD"/>
    <n v="1820"/>
    <d v="2017-02-17T09:57:03"/>
    <d v="2017-02-09T09:00:00"/>
    <d v="2017-03-01T17:16:38"/>
    <n v="80"/>
    <n v="30"/>
    <s v="user_favorite, #Eco-friendly, user_favorite"/>
    <s v="female"/>
    <s v="monthly"/>
    <d v="2017-02-17T00:00:00"/>
    <x v="0"/>
    <s v="low"/>
  </r>
  <r>
    <n v="1240877"/>
    <n v="5000"/>
    <n v="5000"/>
    <s v="Cloth &amp; Dressmaking Supplies"/>
    <x v="3"/>
    <s v="her to buy good-quality cloth of different colors."/>
    <x v="3"/>
    <s v="Haripur"/>
    <s v="PKR"/>
    <n v="2450"/>
    <d v="2017-02-17T12:36:34"/>
    <d v="2017-02-08T09:00:00"/>
    <d v="2017-03-09T05:01:57"/>
    <n v="140"/>
    <n v="11"/>
    <s v="#Fabrics"/>
    <s v="female"/>
    <s v="monthly"/>
    <d v="2017-02-17T00:00:00"/>
    <x v="0"/>
    <s v="low"/>
  </r>
  <r>
    <n v="1240479"/>
    <n v="2250"/>
    <n v="2250"/>
    <s v="Retail"/>
    <x v="3"/>
    <s v="to purchase goods for her sari-sari (variety) store."/>
    <x v="0"/>
    <s v="Larayan, Dapitan City"/>
    <s v="PHP"/>
    <n v="1360"/>
    <d v="2017-02-17T07:08:43"/>
    <d v="2017-01-20T09:00:00"/>
    <d v="2017-02-24T23:21:12"/>
    <n v="140"/>
    <n v="9"/>
    <s v="#Repeat Borrower"/>
    <s v="female"/>
    <s v="monthly"/>
    <d v="2017-02-17T00:00:00"/>
    <x v="0"/>
    <s v="low"/>
  </r>
  <r>
    <n v="1240933"/>
    <n v="2000"/>
    <n v="2000"/>
    <s v="Dairy"/>
    <x v="0"/>
    <s v="to purchase medicine for livestock and cow feeds"/>
    <x v="1"/>
    <s v="Mwambalazi"/>
    <s v="KES"/>
    <n v="1640"/>
    <d v="2017-02-17T13:38:31"/>
    <d v="2017-02-08T09:00:00"/>
    <d v="2017-03-03T20:22:18"/>
    <n v="140"/>
    <n v="8"/>
    <s v="#Parent, #Woman Owned Biz, #Animals"/>
    <s v="female"/>
    <s v="irregular"/>
    <d v="2017-02-17T00:00:00"/>
    <x v="0"/>
    <s v="low"/>
  </r>
  <r>
    <n v="1240852"/>
    <n v="4500"/>
    <n v="4500"/>
    <s v="Food Stall"/>
    <x v="1"/>
    <s v="to purchase additional sacks of Irish potatoes for making chips to sell."/>
    <x v="1"/>
    <s v="Kisumu"/>
    <s v="KES"/>
    <n v="1330"/>
    <d v="2017-02-17T12:17:56"/>
    <d v="2017-02-08T09:00:00"/>
    <d v="2017-03-08T23:22:35"/>
    <n v="140"/>
    <n v="13"/>
    <s v="#Woman Owned Biz, #Elderly, #Parent, user_favorite"/>
    <s v="female"/>
    <s v="monthly"/>
    <d v="2017-02-17T00:00:00"/>
    <x v="0"/>
    <s v="low"/>
  </r>
  <r>
    <n v="1240997"/>
    <n v="47250"/>
    <n v="47250"/>
    <s v="Construction Supplies"/>
    <x v="6"/>
    <s v="to buy 100 kg of nails and 7 boxes of padlocks."/>
    <x v="45"/>
    <s v="Goma, North Kivu province"/>
    <s v="USD"/>
    <n v="1600"/>
    <d v="2017-02-17T15:17:56"/>
    <d v="2017-01-23T09:00:00"/>
    <d v="2017-02-24T01:29:27"/>
    <n v="60"/>
    <n v="38"/>
    <s v="#Parent, user_favorite, #Schooling, user_favorite"/>
    <s v="female, female, female, male, female, female, female, female, female, female, female, female, female, female, female, female, female, female, female, female, female, female, female, male, female, female, female, female, female"/>
    <s v="irregular"/>
    <d v="2017-02-17T00:00:00"/>
    <x v="0"/>
    <s v="low"/>
  </r>
  <r>
    <n v="1241001"/>
    <n v="12500"/>
    <n v="12500"/>
    <s v="Sewing"/>
    <x v="2"/>
    <s v="to buy a new sewing machine for her sewing store to improve her productivity."/>
    <x v="40"/>
    <s v="Beirut"/>
    <s v="LBP"/>
    <n v="4040"/>
    <d v="2017-02-17T15:22:54"/>
    <d v="2017-02-13T09:00:00"/>
    <d v="2017-03-08T18:32:30"/>
    <n v="150"/>
    <n v="15"/>
    <s v="#Biz Durable Asset, #Elderly, #Single, #Woman Owned Biz, #Fabrics, #Biz Durable Asset, #Elderly, #First Loan, user_favorite"/>
    <s v="female"/>
    <s v="monthly"/>
    <d v="2017-02-17T00:00:00"/>
    <x v="0"/>
    <s v="low"/>
  </r>
  <r>
    <n v="1240902"/>
    <n v="6500"/>
    <n v="6500"/>
    <s v="Personal Medical Expenses"/>
    <x v="13"/>
    <s v="to pay for her father’s treatment at the medical clinic."/>
    <x v="2"/>
    <s v="Kumsangir"/>
    <s v="TJS"/>
    <n v="1000"/>
    <d v="2017-02-17T12:46:44"/>
    <d v="2017-01-24T09:00:00"/>
    <d v="2017-03-08T16:54:32"/>
    <n v="140"/>
    <n v="21"/>
    <s v="#Health and Sanitation, #Supporting Family, user_favorite, user_favorite, user_favorite, #Single, #Repeat Borrower"/>
    <s v="female"/>
    <s v="monthly"/>
    <d v="2017-02-17T00:00:00"/>
    <x v="0"/>
    <s v="low"/>
  </r>
  <r>
    <n v="1240338"/>
    <n v="2500"/>
    <n v="2500"/>
    <s v="Fishing"/>
    <x v="1"/>
    <s v="to purchase additional fishing net, gasoline for her boat and maintenance for her fishing business."/>
    <x v="0"/>
    <s v="President Roxas, Capiz"/>
    <s v="PHP"/>
    <n v="1450"/>
    <d v="2017-02-17T04:56:01"/>
    <d v="2017-01-30T09:00:00"/>
    <d v="2017-02-23T06:57:11"/>
    <n v="80"/>
    <n v="6"/>
    <s v="#Woman Owned Biz, #Elderly, user_favorite"/>
    <s v="female"/>
    <s v="irregular"/>
    <d v="2017-02-17T00:00:00"/>
    <x v="0"/>
    <s v="low"/>
  </r>
  <r>
    <n v="1240503"/>
    <n v="5250"/>
    <n v="5250"/>
    <s v="Clothing Sales"/>
    <x v="7"/>
    <s v="to buy more clothing to sell."/>
    <x v="0"/>
    <s v="Guimaras, Iloilo"/>
    <s v="PHP"/>
    <n v="1450"/>
    <d v="2017-02-17T07:26:26"/>
    <d v="2017-01-26T09:00:00"/>
    <d v="2017-02-23T21:50:11"/>
    <n v="80"/>
    <n v="11"/>
    <s v=""/>
    <s v="female"/>
    <s v="irregular"/>
    <d v="2017-02-17T00:00:00"/>
    <x v="0"/>
    <s v="low"/>
  </r>
  <r>
    <n v="1240604"/>
    <n v="5000"/>
    <n v="5000"/>
    <s v="Motorcycle Transport"/>
    <x v="8"/>
    <s v="to service and maintain his motorcycle."/>
    <x v="1"/>
    <s v="Molo"/>
    <s v="KES"/>
    <n v="1380"/>
    <d v="2017-02-17T08:32:50"/>
    <d v="2017-02-10T09:00:00"/>
    <d v="2017-03-21T16:20:31"/>
    <n v="140"/>
    <n v="13"/>
    <s v="user_favorite, #Parent, #Repeat Borrower, #Repair Renew Replace"/>
    <s v="male"/>
    <s v="monthly"/>
    <d v="2017-02-17T00:00:00"/>
    <x v="0"/>
    <s v="low"/>
  </r>
  <r>
    <n v="1241022"/>
    <n v="35250"/>
    <n v="35250"/>
    <s v="Construction Supplies"/>
    <x v="6"/>
    <s v="to stock up on ten planks of padlocks."/>
    <x v="45"/>
    <s v="Goma, North Kivu province"/>
    <s v="USD"/>
    <n v="1600"/>
    <d v="2017-02-17T15:51:17"/>
    <d v="2017-02-03T09:00:00"/>
    <d v="2017-02-28T14:29:17"/>
    <n v="60"/>
    <n v="30"/>
    <s v="#Parent, user_favorite, user_favorite"/>
    <s v="female, female, female, male, female, female, female, female, female, female, female, male, female, male, female, female, male, female, male, female, female, female, female, male"/>
    <s v="irregular"/>
    <d v="2017-02-17T00:00:00"/>
    <x v="0"/>
    <s v="low"/>
  </r>
  <r>
    <n v="1240657"/>
    <n v="1500"/>
    <n v="1500"/>
    <s v="General Store"/>
    <x v="3"/>
    <s v="to buy items to sell like canned goods, junk foods, home care products and other groceries."/>
    <x v="0"/>
    <s v="Guindulman, Bohol"/>
    <s v="PHP"/>
    <n v="1450"/>
    <d v="2017-02-17T09:08:13"/>
    <d v="2017-01-27T09:00:00"/>
    <d v="2017-02-23T20:54:26"/>
    <n v="80"/>
    <n v="1"/>
    <s v="#Woman Owned Biz, #Elderly"/>
    <s v="female"/>
    <s v="irregular"/>
    <d v="2017-02-17T00:00:00"/>
    <x v="0"/>
    <s v="low"/>
  </r>
  <r>
    <n v="1241103"/>
    <n v="10500"/>
    <n v="10500"/>
    <s v="Used Clothing"/>
    <x v="7"/>
    <s v="add new clothing, racks and hangers for her growing stand."/>
    <x v="50"/>
    <s v="Harare"/>
    <s v="USD"/>
    <n v="3670"/>
    <d v="2017-02-17T20:27:40"/>
    <d v="2017-01-19T09:00:00"/>
    <d v="2017-03-08T14:28:10"/>
    <n v="80"/>
    <n v="38"/>
    <s v="#Eco-friendly, #Woman Owned Biz, #Elderly, #Biz Durable Asset, #Repeat Borrower"/>
    <s v="female, female"/>
    <s v="monthly"/>
    <d v="2017-02-17T00:00:00"/>
    <x v="0"/>
    <s v="low"/>
  </r>
  <r>
    <n v="1240966"/>
    <n v="5750"/>
    <n v="5750"/>
    <s v="Education provider"/>
    <x v="5"/>
    <s v="to purchase furniture for the students"/>
    <x v="3"/>
    <s v="Faisalabad"/>
    <s v="PKR"/>
    <n v="2450"/>
    <d v="2017-02-17T14:26:37"/>
    <d v="2017-01-17T09:00:00"/>
    <d v="2017-03-01T23:48:38"/>
    <n v="140"/>
    <n v="8"/>
    <s v="#Schooling, user_favorite"/>
    <s v="female"/>
    <s v="monthly"/>
    <d v="2017-02-17T00:00:00"/>
    <x v="0"/>
    <s v="low"/>
  </r>
  <r>
    <n v="1240273"/>
    <n v="2500"/>
    <n v="2500"/>
    <s v="Food Market"/>
    <x v="1"/>
    <s v="to buy chorizo, chicken, hot dogs, ham, bacon, etc. to sell."/>
    <x v="0"/>
    <s v="Cadiz, Negros Occidental"/>
    <s v="PHP"/>
    <n v="1450"/>
    <d v="2017-02-17T04:01:27"/>
    <d v="2017-02-10T09:00:00"/>
    <d v="2017-02-24T02:11:10"/>
    <n v="110"/>
    <n v="10"/>
    <s v="#Parent, #Woman Owned Biz"/>
    <s v="female"/>
    <s v="irregular"/>
    <d v="2017-02-17T00:00:00"/>
    <x v="0"/>
    <s v="low"/>
  </r>
  <r>
    <n v="1240958"/>
    <n v="1500"/>
    <n v="1500"/>
    <s v="Food Market"/>
    <x v="1"/>
    <s v="to buy more rice and oil to sell"/>
    <x v="6"/>
    <s v="Jacob Town"/>
    <s v="LRD"/>
    <n v="1820"/>
    <d v="2017-02-17T14:17:02"/>
    <d v="2017-01-27T09:00:00"/>
    <d v="2017-03-01T00:37:24"/>
    <n v="70"/>
    <n v="1"/>
    <s v=""/>
    <s v="female"/>
    <s v="irregular"/>
    <d v="2017-02-17T00:00:00"/>
    <x v="0"/>
    <s v="low"/>
  </r>
  <r>
    <n v="1240625"/>
    <n v="1750"/>
    <n v="1750"/>
    <s v="Pigs"/>
    <x v="0"/>
    <s v="to buy feed, vitamins, and other supplies to raise her livestock."/>
    <x v="0"/>
    <s v="Guindulman, Bohol"/>
    <s v="PHP"/>
    <n v="1450"/>
    <d v="2017-02-17T08:43:23"/>
    <d v="2017-01-27T09:00:00"/>
    <d v="2017-02-24T04:27:58"/>
    <n v="80"/>
    <n v="6"/>
    <s v="#Parent, #Woman Owned Biz, #Repeat Borrower, #Animals"/>
    <s v="female"/>
    <s v="irregular"/>
    <d v="2017-02-17T00:00:00"/>
    <x v="0"/>
    <s v="low"/>
  </r>
  <r>
    <n v="1241377"/>
    <n v="4750"/>
    <n v="4750"/>
    <s v="Cereals"/>
    <x v="1"/>
    <s v="to purchased additional sacks of rice to sell for her busines"/>
    <x v="0"/>
    <s v="Narra, Palawan"/>
    <s v="PHP"/>
    <n v="1450"/>
    <d v="2017-02-19T06:02:48"/>
    <d v="2017-02-10T09:00:00"/>
    <d v="2017-02-25T07:55:40"/>
    <n v="80"/>
    <n v="11"/>
    <s v="#Woman Owned Biz, #Repeat Borrower"/>
    <s v="female"/>
    <s v="irregular"/>
    <d v="2017-02-19T00:00:00"/>
    <x v="0"/>
    <s v="low"/>
  </r>
  <r>
    <n v="1241415"/>
    <n v="1500"/>
    <n v="1500"/>
    <s v="Retail"/>
    <x v="3"/>
    <s v="to purchase cashew nuts for resale."/>
    <x v="1"/>
    <s v="Likoni"/>
    <s v="KES"/>
    <n v="1640"/>
    <d v="2017-02-19T09:21:36"/>
    <d v="2017-01-20T09:00:00"/>
    <d v="2017-02-19T10:13:21"/>
    <n v="140"/>
    <n v="3"/>
    <s v="#Woman Owned Biz"/>
    <s v="female"/>
    <s v="irregular"/>
    <d v="2017-02-19T00:00:00"/>
    <x v="0"/>
    <s v="low"/>
  </r>
  <r>
    <n v="1242517"/>
    <n v="12750"/>
    <n v="12750"/>
    <s v="Sewing"/>
    <x v="2"/>
    <s v="to purchase cloth and thread for the production of pillows and beds for dogs."/>
    <x v="24"/>
    <s v="Villanueva, Cortes"/>
    <s v="HNL"/>
    <n v="2010"/>
    <d v="2017-02-20T18:13:40"/>
    <d v="2017-02-07T09:00:00"/>
    <d v="2017-02-22T04:24:04"/>
    <n v="260"/>
    <n v="37"/>
    <s v="user_favorite, #Fabrics, #Elderly, #Repeat Borrower, #Widowed, user_favorite, user_favorite, user_favorite"/>
    <s v="female"/>
    <s v="monthly"/>
    <d v="2017-02-20T00:00:00"/>
    <x v="0"/>
    <s v="low"/>
  </r>
  <r>
    <n v="1241614"/>
    <n v="1250"/>
    <n v="1250"/>
    <s v="Home Appliances"/>
    <x v="9"/>
    <s v="to buy a water filter to provide safe drinking water for their family."/>
    <x v="4"/>
    <s v="Kandal"/>
    <s v="KHR"/>
    <n v="3110"/>
    <d v="2017-02-20T03:00:28"/>
    <d v="2017-02-05T09:00:00"/>
    <d v="2017-02-25T05:21:55"/>
    <n v="80"/>
    <n v="4"/>
    <s v="#Eco-friendly, #Health and Sanitation, #Technology"/>
    <s v="female, female, female"/>
    <s v="monthly"/>
    <d v="2017-02-20T00:00:00"/>
    <x v="0"/>
    <s v="low"/>
  </r>
  <r>
    <n v="1242436"/>
    <n v="1250"/>
    <n v="1250"/>
    <s v="Fruits &amp; Vegetables"/>
    <x v="1"/>
    <s v="to buy fruits and vegetables for sale."/>
    <x v="9"/>
    <s v="Chorkor"/>
    <s v="GHS"/>
    <n v="2310"/>
    <d v="2017-02-20T15:44:18"/>
    <d v="2017-02-10T09:00:00"/>
    <d v="2017-02-26T08:03:17"/>
    <n v="70"/>
    <n v="5"/>
    <s v="#Elderly"/>
    <s v="female"/>
    <s v="irregular"/>
    <d v="2017-02-20T00:00:00"/>
    <x v="0"/>
    <s v="low"/>
  </r>
  <r>
    <n v="1241583"/>
    <n v="1750"/>
    <n v="1750"/>
    <s v="Home Appliances"/>
    <x v="9"/>
    <s v="to buy a water filter to provide safe drinking water for their family."/>
    <x v="4"/>
    <s v="Kandal"/>
    <s v="KHR"/>
    <n v="3110"/>
    <d v="2017-02-20T02:40:17"/>
    <d v="2017-02-07T09:00:00"/>
    <d v="2017-02-28T07:50:16"/>
    <n v="80"/>
    <n v="7"/>
    <s v="#Eco-friendly, #Health and Sanitation, #Technology"/>
    <s v="female, female, female, female"/>
    <s v="monthly"/>
    <d v="2017-02-20T00:00:00"/>
    <x v="0"/>
    <s v="low"/>
  </r>
  <r>
    <n v="1242558"/>
    <n v="27750"/>
    <n v="27750"/>
    <s v="Motorcycle Transport"/>
    <x v="8"/>
    <s v="to buy spare parts for her motorcycle."/>
    <x v="26"/>
    <s v=""/>
    <s v="PEN"/>
    <n v="930"/>
    <d v="2017-02-20T20:05:01"/>
    <d v="2017-02-07T09:00:00"/>
    <d v="2017-02-21T22:13:41"/>
    <n v="60"/>
    <n v="2"/>
    <s v=""/>
    <s v="female, female, female, female, female, female"/>
    <s v="irregular"/>
    <d v="2017-02-20T00:00:00"/>
    <x v="0"/>
    <s v="low"/>
  </r>
  <r>
    <n v="1242340"/>
    <n v="2000"/>
    <n v="2000"/>
    <s v="Beauty Salon"/>
    <x v="2"/>
    <s v="to buy 40 packets of extensions, 20 packets of braids, and 20 containers of straightener."/>
    <x v="41"/>
    <s v="Adidogomé"/>
    <s v="XOF"/>
    <n v="2960"/>
    <d v="2017-02-20T12:34:22"/>
    <d v="2017-02-15T09:00:00"/>
    <d v="2017-02-26T00:47:30"/>
    <n v="110"/>
    <n v="8"/>
    <s v="#Repeat Borrower"/>
    <s v="female"/>
    <s v="irregular"/>
    <d v="2017-02-20T00:00:00"/>
    <x v="0"/>
    <s v="low"/>
  </r>
  <r>
    <n v="1241609"/>
    <n v="1750"/>
    <n v="1750"/>
    <s v="Home Appliances"/>
    <x v="9"/>
    <s v="to buy a water filter to provide safe drinking water for their family."/>
    <x v="4"/>
    <s v="Kandal"/>
    <s v="KHR"/>
    <n v="3110"/>
    <d v="2017-02-20T02:53:43"/>
    <d v="2017-02-05T09:00:00"/>
    <d v="2017-02-25T23:09:50"/>
    <n v="80"/>
    <n v="6"/>
    <s v="#Eco-friendly, #Health and Sanitation, #Technology, user_favorite, user_favorite"/>
    <s v="female, female, female, female"/>
    <s v="monthly"/>
    <d v="2017-02-20T00:00:00"/>
    <x v="0"/>
    <s v="low"/>
  </r>
  <r>
    <n v="1241754"/>
    <n v="1000"/>
    <n v="1000"/>
    <s v="Home Appliances"/>
    <x v="9"/>
    <s v="to buy a water filter to provide safe drinking water for their family."/>
    <x v="4"/>
    <s v="Kandal"/>
    <s v="KHR"/>
    <n v="3110"/>
    <d v="2017-02-20T05:00:12"/>
    <d v="2017-02-02T09:00:00"/>
    <d v="2017-02-26T03:02:20"/>
    <n v="80"/>
    <n v="4"/>
    <s v="#Eco-friendly, #Health and Sanitation, #Technology"/>
    <s v="female, female"/>
    <s v="monthly"/>
    <d v="2017-02-20T00:00:00"/>
    <x v="0"/>
    <s v="low"/>
  </r>
  <r>
    <n v="1242383"/>
    <n v="37000"/>
    <n v="37000"/>
    <s v="Livestock"/>
    <x v="0"/>
    <s v="to buy sheep for resale."/>
    <x v="12"/>
    <s v="Yangasso"/>
    <s v="XOF"/>
    <n v="4380"/>
    <d v="2017-02-20T13:39:28"/>
    <d v="2017-02-08T09:00:00"/>
    <d v="2017-03-08T23:28:01"/>
    <n v="100"/>
    <n v="89"/>
    <s v="volunteer_pick, #Parent, #Repeat Borrower, #Animals, user_favorite, user_favorite, #Woman Owned Biz, user_favorite"/>
    <s v="female, female, female, female, female, female, female, female, female, female, female, female, female, female, female"/>
    <s v="bullet"/>
    <d v="2017-02-20T00:00:00"/>
    <x v="0"/>
    <s v="high"/>
  </r>
  <r>
    <n v="1241738"/>
    <n v="2000"/>
    <n v="2000"/>
    <s v="Home Appliances"/>
    <x v="9"/>
    <s v="to buy a water filter to provide safe drinking water for their family."/>
    <x v="4"/>
    <s v="Kandal"/>
    <s v="KHR"/>
    <n v="3110"/>
    <d v="2017-02-20T04:51:58"/>
    <d v="2017-02-06T09:00:00"/>
    <d v="2017-02-27T04:48:41"/>
    <n v="80"/>
    <n v="7"/>
    <s v="#Eco-friendly, #Health and Sanitation, #Technology"/>
    <s v="female, female, female, female, female"/>
    <s v="monthly"/>
    <d v="2017-02-20T00:00:00"/>
    <x v="0"/>
    <s v="low"/>
  </r>
  <r>
    <n v="1242149"/>
    <n v="9000"/>
    <n v="9000"/>
    <s v="Poultry"/>
    <x v="0"/>
    <s v="to purchase quality duck feed."/>
    <x v="59"/>
    <s v="Dedaye"/>
    <s v="MMK"/>
    <n v="4160"/>
    <d v="2017-02-20T09:34:58"/>
    <d v="2017-01-20T09:00:00"/>
    <d v="2017-03-25T15:38:21"/>
    <n v="140"/>
    <n v="33"/>
    <s v="user_favorite, user_favorite, user_favorite, #Animals, #Parent, #Woman Owned Biz"/>
    <s v="male, male, female, male, female, female"/>
    <s v="bullet"/>
    <d v="2017-02-20T00:00:00"/>
    <x v="0"/>
    <s v="low"/>
  </r>
  <r>
    <n v="1241856"/>
    <n v="7250"/>
    <n v="7250"/>
    <s v="Farming"/>
    <x v="0"/>
    <s v="to buy some livestock in order to increase her herd size."/>
    <x v="53"/>
    <s v="Karakol town"/>
    <s v="KGS"/>
    <n v="1710"/>
    <d v="2017-02-20T06:28:59"/>
    <d v="2017-01-19T09:00:00"/>
    <d v="2017-03-08T22:24:45"/>
    <n v="140"/>
    <n v="18"/>
    <s v="#Parent, #Woman Owned Biz, #Animals, user_favorite, user_favorite, #Biz Durable Asset"/>
    <s v="female"/>
    <s v="monthly"/>
    <d v="2017-02-20T00:00:00"/>
    <x v="0"/>
    <s v="low"/>
  </r>
  <r>
    <n v="1241906"/>
    <n v="3500"/>
    <n v="3500"/>
    <s v="Tailoring"/>
    <x v="2"/>
    <s v="to buy raw materials such as threads, cloth, laces, buttons and needles."/>
    <x v="3"/>
    <s v="Gujranwala"/>
    <s v="PKR"/>
    <n v="4550"/>
    <d v="2017-02-20T06:49:55"/>
    <d v="2017-01-26T09:00:00"/>
    <d v="2017-03-09T17:21:04"/>
    <n v="140"/>
    <n v="12"/>
    <s v="#Fabrics, #Woman Owned Biz, user_favorite"/>
    <s v="female"/>
    <s v="monthly"/>
    <d v="2017-02-20T00:00:00"/>
    <x v="0"/>
    <s v="low"/>
  </r>
  <r>
    <n v="1241937"/>
    <n v="1750"/>
    <n v="1750"/>
    <s v="Home Appliances"/>
    <x v="9"/>
    <s v="to buy a water filter to provide safe drinking water for their family."/>
    <x v="4"/>
    <s v="Preah Vihear"/>
    <s v="KHR"/>
    <n v="3110"/>
    <d v="2017-02-20T07:01:27"/>
    <d v="2017-02-01T09:00:00"/>
    <d v="2017-03-02T08:08:15"/>
    <n v="80"/>
    <n v="7"/>
    <s v="#Eco-friendly, #Health and Sanitation, #Technology"/>
    <s v="female, female, female, female"/>
    <s v="monthly"/>
    <d v="2017-02-20T00:00:00"/>
    <x v="0"/>
    <s v="low"/>
  </r>
  <r>
    <n v="1242197"/>
    <n v="2000"/>
    <n v="2000"/>
    <s v="Retail"/>
    <x v="3"/>
    <s v="to purchase cashew nuts."/>
    <x v="1"/>
    <s v="Likoni"/>
    <s v="KES"/>
    <n v="1640"/>
    <d v="2017-02-20T10:18:11"/>
    <d v="2017-02-13T09:00:00"/>
    <d v="2017-03-03T18:13:35"/>
    <n v="140"/>
    <n v="8"/>
    <s v="#Parent, #Woman Owned Biz, user_favorite"/>
    <s v="female"/>
    <s v="irregular"/>
    <d v="2017-02-20T00:00:00"/>
    <x v="0"/>
    <s v="low"/>
  </r>
  <r>
    <n v="1241704"/>
    <n v="1000"/>
    <n v="1000"/>
    <s v="Home Appliances"/>
    <x v="9"/>
    <s v="to buy a water filter to provide safe drinking water for her family."/>
    <x v="4"/>
    <s v="Kandal"/>
    <s v="KHR"/>
    <n v="3110"/>
    <d v="2017-02-20T04:31:54"/>
    <d v="2017-02-07T09:00:00"/>
    <d v="2017-02-25T22:45:24"/>
    <n v="80"/>
    <n v="4"/>
    <s v="#Eco-friendly, #Health and Sanitation, #Technology"/>
    <s v="female, female"/>
    <s v="monthly"/>
    <d v="2017-02-20T00:00:00"/>
    <x v="0"/>
    <s v="low"/>
  </r>
  <r>
    <n v="1242404"/>
    <n v="15500"/>
    <n v="15500"/>
    <s v="Cattle"/>
    <x v="0"/>
    <s v="to buy a dairy cow and feed."/>
    <x v="25"/>
    <s v="Garni village, Armenia"/>
    <s v="AMD"/>
    <n v="1690"/>
    <d v="2017-02-20T14:36:50"/>
    <d v="2017-02-17T09:00:00"/>
    <d v="2017-03-08T22:04:52"/>
    <n v="300"/>
    <n v="38"/>
    <s v="#Biz Durable Asset, #Animals, user_favorite, user_favorite"/>
    <s v="female"/>
    <s v="monthly"/>
    <d v="2017-02-20T00:00:00"/>
    <x v="0"/>
    <s v="low"/>
  </r>
  <r>
    <n v="1242420"/>
    <n v="2500"/>
    <n v="2500"/>
    <s v="Food Market"/>
    <x v="1"/>
    <s v="to purchase rice, oil, onions and pepper."/>
    <x v="6"/>
    <s v="Congo Town"/>
    <s v="LRD"/>
    <n v="1820"/>
    <d v="2017-02-20T15:05:40"/>
    <d v="2017-02-14T09:00:00"/>
    <d v="2017-03-01T17:03:18"/>
    <n v="110"/>
    <n v="10"/>
    <s v="#Parent, #Woman Owned Biz, #Vegan, user_favorite"/>
    <s v="female"/>
    <s v="irregular"/>
    <d v="2017-02-20T00:00:00"/>
    <x v="0"/>
    <s v="low"/>
  </r>
  <r>
    <n v="1242023"/>
    <n v="4000"/>
    <n v="4000"/>
    <s v="Fishing"/>
    <x v="1"/>
    <s v="to buy fish nets, gasoline, and other fishing supplies"/>
    <x v="0"/>
    <s v="Talibon, Bohol"/>
    <s v="PHP"/>
    <n v="1450"/>
    <d v="2017-02-20T07:45:16"/>
    <d v="2017-01-27T09:00:00"/>
    <d v="2017-03-04T18:08:47"/>
    <n v="140"/>
    <n v="1"/>
    <s v="#Parent, #Woman Owned Biz, #Repair Renew Replace, user_favorite"/>
    <s v="female"/>
    <s v="irregular"/>
    <d v="2017-02-20T00:00:00"/>
    <x v="0"/>
    <s v="low"/>
  </r>
  <r>
    <n v="1242219"/>
    <n v="6000"/>
    <n v="6000"/>
    <s v="Farming"/>
    <x v="0"/>
    <s v=" to purchase seeds and fertilizer"/>
    <x v="1"/>
    <s v="Eldoret"/>
    <s v="KES"/>
    <n v="1330"/>
    <d v="2017-02-20T10:37:40"/>
    <d v="2017-02-08T09:00:00"/>
    <d v="2017-03-09T06:17:56"/>
    <n v="110"/>
    <n v="23"/>
    <s v="#Parent"/>
    <s v="female"/>
    <s v="monthly"/>
    <d v="2017-02-20T00:00:00"/>
    <x v="0"/>
    <s v="low"/>
  </r>
  <r>
    <n v="1242053"/>
    <n v="2000"/>
    <n v="2000"/>
    <s v="Pigs"/>
    <x v="0"/>
    <s v="to buy piglets and feed."/>
    <x v="0"/>
    <s v="Tipolo, Plaridel, Misamis Occidental"/>
    <s v="PHP"/>
    <n v="1360"/>
    <d v="2017-02-20T08:05:20"/>
    <d v="2017-01-31T09:00:00"/>
    <d v="2017-02-28T17:25:31"/>
    <n v="140"/>
    <n v="8"/>
    <s v="#Animals, user_favorite"/>
    <s v="female"/>
    <s v="monthly"/>
    <d v="2017-02-20T00:00:00"/>
    <x v="0"/>
    <s v="low"/>
  </r>
  <r>
    <n v="1242876"/>
    <n v="10250"/>
    <n v="10250"/>
    <s v="Cattle"/>
    <x v="0"/>
    <s v="to purchase and sell cattle."/>
    <x v="2"/>
    <s v="J.Balkhi"/>
    <s v="TJS"/>
    <n v="630"/>
    <d v="2017-02-21T07:10:38"/>
    <d v="2017-02-17T09:00:00"/>
    <d v="2017-03-21T12:29:01"/>
    <n v="200"/>
    <n v="34"/>
    <s v="#Elderly, #Animals, #Woman Owned Biz, user_favorite"/>
    <s v="female"/>
    <s v="monthly"/>
    <d v="2017-02-21T00:00:00"/>
    <x v="0"/>
    <s v="low"/>
  </r>
  <r>
    <n v="1243197"/>
    <n v="3000"/>
    <n v="3000"/>
    <s v="Farming"/>
    <x v="0"/>
    <s v="to buy fertilizers."/>
    <x v="13"/>
    <s v="Kyotera"/>
    <s v="UGX"/>
    <n v="2220"/>
    <d v="2017-02-21T10:49:29"/>
    <d v="2017-02-11T09:00:00"/>
    <d v="2017-02-27T08:20:29"/>
    <n v="50"/>
    <n v="12"/>
    <s v="#Parent"/>
    <s v="male"/>
    <s v="irregular"/>
    <d v="2017-02-21T00:00:00"/>
    <x v="0"/>
    <s v="low"/>
  </r>
  <r>
    <n v="1242790"/>
    <n v="1500"/>
    <n v="1500"/>
    <s v="Personal Medical Expenses"/>
    <x v="13"/>
    <s v="to pay for his treatment at the medical clinic."/>
    <x v="2"/>
    <s v="Zafarabad"/>
    <s v="TJS"/>
    <n v="1000"/>
    <d v="2017-02-21T06:07:06"/>
    <d v="2017-01-23T09:00:00"/>
    <d v="2017-03-01T05:39:25"/>
    <n v="140"/>
    <n v="6"/>
    <s v="#Health and Sanitation, #Parent"/>
    <s v="male"/>
    <s v="monthly"/>
    <d v="2017-02-21T00:00:00"/>
    <x v="0"/>
    <s v="low"/>
  </r>
  <r>
    <n v="1242663"/>
    <n v="3000"/>
    <n v="3000"/>
    <s v="Home Products Sales"/>
    <x v="3"/>
    <s v="to buy a variety of furniture to sell and other supplies needed in her business."/>
    <x v="0"/>
    <s v="Palo, Leyte"/>
    <s v="PHP"/>
    <n v="1450"/>
    <d v="2017-02-21T03:11:25"/>
    <d v="2017-01-27T09:00:00"/>
    <d v="2017-02-26T07:33:31"/>
    <n v="80"/>
    <n v="1"/>
    <s v="#Parent, #Woman Owned Biz, #Repeat Borrower, #Widowed"/>
    <s v="female"/>
    <s v="irregular"/>
    <d v="2017-02-21T00:00:00"/>
    <x v="0"/>
    <s v="low"/>
  </r>
  <r>
    <n v="1243174"/>
    <n v="55000"/>
    <n v="55000"/>
    <s v="Fish Selling"/>
    <x v="1"/>
    <s v="To buy fish in bulk for sale."/>
    <x v="47"/>
    <s v=""/>
    <s v="RWF"/>
    <n v="1610"/>
    <d v="2017-02-21T10:22:10"/>
    <d v="2017-01-26T09:00:00"/>
    <d v="2017-03-29T18:43:13"/>
    <n v="60"/>
    <n v="44"/>
    <s v="#Parent, #Parent, #Woman Owned Biz, user_favorite"/>
    <s v="female, male, male, female, male, male, male, male, male, male, female, male, male, male, male, male, female, male, male"/>
    <s v="irregular"/>
    <d v="2017-02-21T00:00:00"/>
    <x v="0"/>
    <s v="low"/>
  </r>
  <r>
    <n v="1242769"/>
    <n v="4000"/>
    <n v="4000"/>
    <s v="Retail"/>
    <x v="3"/>
    <s v="to buy stocks of bed sheets in different varieties to add more value to her business and improve her earnings."/>
    <x v="3"/>
    <s v="Multan"/>
    <s v="PKR"/>
    <n v="2470"/>
    <d v="2017-02-21T05:26:55"/>
    <d v="2017-02-15T09:00:00"/>
    <d v="2017-03-08T16:54:40"/>
    <n v="150"/>
    <n v="11"/>
    <s v="#Widowed, #Parent, #Woman Owned Biz"/>
    <s v="female"/>
    <s v="monthly"/>
    <d v="2017-02-21T00:00:00"/>
    <x v="0"/>
    <s v="low"/>
  </r>
  <r>
    <n v="1243415"/>
    <n v="1750"/>
    <n v="1750"/>
    <s v="Cereals"/>
    <x v="1"/>
    <s v="to purchase 5 sacks of rice."/>
    <x v="41"/>
    <s v="Adidogomé"/>
    <s v="XOF"/>
    <n v="2960"/>
    <d v="2017-02-21T16:38:14"/>
    <d v="2017-02-17T09:00:00"/>
    <d v="2017-03-02T06:33:35"/>
    <n v="90"/>
    <n v="6"/>
    <s v="#Vegan, #Woman Owned Biz"/>
    <s v="female"/>
    <s v="irregular"/>
    <d v="2017-02-21T00:00:00"/>
    <x v="0"/>
    <s v="low"/>
  </r>
  <r>
    <n v="1242676"/>
    <n v="2000"/>
    <n v="2000"/>
    <s v="General Store"/>
    <x v="3"/>
    <s v="to buy items to sell like canned goods, condiments, junk foods, home product care, and other groceries"/>
    <x v="0"/>
    <s v="Palo, Leyte"/>
    <s v="PHP"/>
    <n v="1450"/>
    <d v="2017-02-21T03:30:55"/>
    <d v="2017-02-09T09:00:00"/>
    <d v="2017-02-26T18:57:00"/>
    <n v="80"/>
    <n v="7"/>
    <s v="#Woman Owned Biz, #Elderly, #Repeat Borrower"/>
    <s v="female"/>
    <s v="irregular"/>
    <d v="2017-02-21T00:00:00"/>
    <x v="0"/>
    <s v="low"/>
  </r>
  <r>
    <n v="1243102"/>
    <n v="1750"/>
    <n v="1750"/>
    <s v="Home Appliances"/>
    <x v="9"/>
    <s v="to buy a water filter to provide safe drinking water for her family."/>
    <x v="4"/>
    <s v="Pursat"/>
    <s v="KHR"/>
    <n v="3110"/>
    <d v="2017-02-21T09:15:22"/>
    <d v="2017-02-03T09:00:00"/>
    <d v="2017-03-08T15:41:53"/>
    <n v="80"/>
    <n v="5"/>
    <s v="#Eco-friendly, #Health and Sanitation, #Technology"/>
    <s v="female, female, female, female"/>
    <s v="monthly"/>
    <d v="2017-02-21T00:00:00"/>
    <x v="0"/>
    <s v="low"/>
  </r>
  <r>
    <n v="1243137"/>
    <n v="7500"/>
    <n v="7500"/>
    <s v="Farm Supplies"/>
    <x v="0"/>
    <s v="to build a fence around her cashew farm."/>
    <x v="4"/>
    <s v="Steung Traeng Province"/>
    <s v="KHR"/>
    <n v="90"/>
    <d v="2017-02-21T09:41:52"/>
    <d v="2017-02-08T09:00:00"/>
    <d v="2017-03-02T19:44:10"/>
    <n v="200"/>
    <n v="29"/>
    <s v="#Woman Owned Biz, #Parent, #Biz Durable Asset, #Schooling, #Repair Renew Replace, user_favorite, user_favorite"/>
    <s v="female"/>
    <s v="monthly"/>
    <d v="2017-02-21T00:00:00"/>
    <x v="0"/>
    <s v="low"/>
  </r>
  <r>
    <n v="1243180"/>
    <n v="2000"/>
    <n v="2000"/>
    <s v="Home Appliances"/>
    <x v="9"/>
    <s v="to buy a water filter to provide safe drinking water for their family."/>
    <x v="4"/>
    <s v="Takeo"/>
    <s v="KHR"/>
    <n v="3110"/>
    <d v="2017-02-21T10:27:58"/>
    <d v="2017-02-14T09:00:00"/>
    <d v="2017-03-09T02:43:30"/>
    <n v="80"/>
    <n v="7"/>
    <s v="#Eco-friendly, #Health and Sanitation, #Technology, user_favorite"/>
    <s v="male, female, female, female, female"/>
    <s v="monthly"/>
    <d v="2017-02-21T00:00:00"/>
    <x v="0"/>
    <s v="low"/>
  </r>
  <r>
    <n v="1242930"/>
    <n v="3000"/>
    <n v="3000"/>
    <s v="Tailoring"/>
    <x v="2"/>
    <s v="to buy a new sewing machine, needles, threads, laces, and fabrics."/>
    <x v="3"/>
    <s v="Gujranwala"/>
    <s v="PKR"/>
    <n v="4550"/>
    <d v="2017-02-21T07:47:12"/>
    <d v="2017-01-28T09:00:00"/>
    <d v="2017-03-09T07:52:06"/>
    <n v="140"/>
    <n v="12"/>
    <s v="#Fabrics, #Biz Durable Asset, #Parent, #Woman Owned Biz"/>
    <s v="female"/>
    <s v="monthly"/>
    <d v="2017-02-21T00:00:00"/>
    <x v="0"/>
    <s v="low"/>
  </r>
  <r>
    <n v="1242954"/>
    <n v="2500"/>
    <n v="2500"/>
    <s v="Clothing Sales"/>
    <x v="7"/>
    <s v="to buy more clothing to sell."/>
    <x v="0"/>
    <s v="Binalbagan, Negros Occidental"/>
    <s v="PHP"/>
    <n v="1450"/>
    <d v="2017-02-21T08:08:46"/>
    <d v="2017-02-15T09:00:00"/>
    <d v="2017-02-27T14:32:09"/>
    <n v="80"/>
    <n v="10"/>
    <s v="#Parent, #Woman Owned Biz, #Repeat Borrower"/>
    <s v="female"/>
    <s v="irregular"/>
    <d v="2017-02-21T00:00:00"/>
    <x v="0"/>
    <s v="low"/>
  </r>
  <r>
    <n v="1243055"/>
    <n v="79250"/>
    <n v="79250"/>
    <s v="Restaurant"/>
    <x v="1"/>
    <s v="to buy more new equipment used in a restaurant."/>
    <x v="47"/>
    <s v=""/>
    <s v="RWF"/>
    <n v="1610"/>
    <d v="2017-02-21T08:53:36"/>
    <d v="2017-01-23T09:00:00"/>
    <d v="2017-03-08T18:18:38"/>
    <n v="60"/>
    <n v="126"/>
    <s v="#Parent, #Schooling, #Woman Owned Biz, user_favorite, user_favorite"/>
    <s v="female, female, male, female, male, female, male, female, male, male, female, male, female, female, female, female, male, female, female, female, female, female, female, male, female, male, female, female, female, female, female, male, female, male, female, female, male, male"/>
    <s v="irregular"/>
    <d v="2017-02-21T00:00:00"/>
    <x v="0"/>
    <s v="high"/>
  </r>
  <r>
    <n v="1243392"/>
    <n v="4000"/>
    <n v="4000"/>
    <s v="Retail"/>
    <x v="3"/>
    <s v="to buy more stock of paraffin."/>
    <x v="1"/>
    <s v="Kisii"/>
    <s v="KES"/>
    <n v="1380"/>
    <d v="2017-02-21T16:09:18"/>
    <d v="2017-02-17T09:00:00"/>
    <d v="2017-03-09T03:25:46"/>
    <n v="110"/>
    <n v="13"/>
    <s v="#Woman Owned Biz, #Repeat Borrower"/>
    <s v="female"/>
    <s v="monthly"/>
    <d v="2017-02-21T00:00:00"/>
    <x v="0"/>
    <s v="low"/>
  </r>
  <r>
    <n v="1242851"/>
    <n v="4000"/>
    <n v="4000"/>
    <s v="General Store"/>
    <x v="3"/>
    <s v="to buy more groceries to sell."/>
    <x v="0"/>
    <s v="Binalbagan, Negros Occidental"/>
    <s v="PHP"/>
    <n v="1450"/>
    <d v="2017-02-21T06:57:36"/>
    <d v="2017-02-13T09:00:00"/>
    <d v="2017-03-09T03:18:27"/>
    <n v="130"/>
    <n v="7"/>
    <s v="#Woman Owned Biz, #Elderly, #Repeat Borrower"/>
    <s v="female"/>
    <s v="irregular"/>
    <d v="2017-02-21T00:00:00"/>
    <x v="0"/>
    <s v="low"/>
  </r>
  <r>
    <n v="1243509"/>
    <n v="4500"/>
    <n v="4500"/>
    <s v="Grocery Store"/>
    <x v="1"/>
    <s v="to purchase corn, sugar, eggs, coffee,  and margarine, etc. for his businesses."/>
    <x v="24"/>
    <s v="San Lorenzo"/>
    <s v="HNL"/>
    <n v="1180"/>
    <d v="2017-02-21T22:45:05"/>
    <d v="2017-02-10T09:00:00"/>
    <d v="2017-03-17T19:47:20"/>
    <n v="140"/>
    <n v="7"/>
    <s v="#Elderly, #Repeat Borrower"/>
    <s v="male"/>
    <s v="monthly"/>
    <d v="2017-02-21T00:00:00"/>
    <x v="0"/>
    <s v="low"/>
  </r>
  <r>
    <n v="1243349"/>
    <n v="5500"/>
    <n v="5500"/>
    <s v="Food Production/Sales"/>
    <x v="1"/>
    <s v="to purchase the needed raw materials such as tomatoes and vegetables for pickles to improve her business."/>
    <x v="40"/>
    <s v=""/>
    <s v="LBP"/>
    <n v="1150"/>
    <d v="2017-02-21T15:00:53"/>
    <d v="2017-01-31T09:00:00"/>
    <d v="2017-03-01T20:57:10"/>
    <n v="120"/>
    <n v="19"/>
    <s v="#Parent, user_favorite"/>
    <s v="female"/>
    <s v="monthly"/>
    <d v="2017-02-21T00:00:00"/>
    <x v="0"/>
    <s v="low"/>
  </r>
  <r>
    <n v="1242647"/>
    <n v="1000"/>
    <n v="1000"/>
    <s v="General Store"/>
    <x v="3"/>
    <s v="to buy items to sell like canned goods, junk foods, home product care, and other groceries"/>
    <x v="0"/>
    <s v="Tacloban City, Leyte"/>
    <s v="PHP"/>
    <n v="1450"/>
    <d v="2017-02-21T02:34:20"/>
    <d v="2017-01-23T09:00:00"/>
    <d v="2017-02-26T07:31:49"/>
    <n v="80"/>
    <n v="1"/>
    <s v="#Woman Owned Biz, #Elderly"/>
    <s v="female"/>
    <s v="irregular"/>
    <d v="2017-02-21T00:00:00"/>
    <x v="0"/>
    <s v="low"/>
  </r>
  <r>
    <n v="1243389"/>
    <n v="4000"/>
    <n v="4000"/>
    <s v="General Store"/>
    <x v="3"/>
    <s v="to buy more stock of sugar, bread, flour, soap, and other items."/>
    <x v="1"/>
    <s v="Kisii"/>
    <s v="KES"/>
    <n v="1380"/>
    <d v="2017-02-21T16:08:06"/>
    <d v="2017-02-17T09:00:00"/>
    <d v="2017-03-08T22:13:58"/>
    <n v="110"/>
    <n v="14"/>
    <s v="#Parent, #Woman Owned Biz"/>
    <s v="female"/>
    <s v="monthly"/>
    <d v="2017-02-21T00:00:00"/>
    <x v="0"/>
    <s v="low"/>
  </r>
  <r>
    <n v="1243106"/>
    <n v="2000"/>
    <n v="2000"/>
    <s v="Farming"/>
    <x v="0"/>
    <s v="to buy farm supplies and seed, with which to improve her horticultural farm."/>
    <x v="1"/>
    <s v="Kitale"/>
    <s v="KES"/>
    <n v="1560"/>
    <d v="2017-02-21T09:17:03"/>
    <d v="2017-02-10T09:00:00"/>
    <d v="2017-03-08T14:24:22"/>
    <n v="140"/>
    <n v="7"/>
    <s v="#Woman Owned Biz"/>
    <s v="female"/>
    <s v="monthly"/>
    <d v="2017-02-21T00:00:00"/>
    <x v="0"/>
    <s v="low"/>
  </r>
  <r>
    <n v="1244164"/>
    <n v="7750"/>
    <n v="7750"/>
    <s v="General Store"/>
    <x v="3"/>
    <s v="to buy rice, sugar, oil, etc."/>
    <x v="14"/>
    <s v="Portoviejo"/>
    <s v="USD"/>
    <n v="1370"/>
    <d v="2017-02-22T16:28:50"/>
    <d v="2017-01-27T09:00:00"/>
    <d v="2017-02-24T10:53:11"/>
    <n v="70"/>
    <n v="19"/>
    <s v="#Repeat Borrower, user_favorite"/>
    <s v="female"/>
    <s v="irregular"/>
    <d v="2017-02-22T00:00:00"/>
    <x v="0"/>
    <s v="low"/>
  </r>
  <r>
    <n v="1244255"/>
    <n v="16000"/>
    <n v="16000"/>
    <s v="Cosmetics Sales"/>
    <x v="3"/>
    <s v="to purchase perfumes, creams, etc."/>
    <x v="14"/>
    <s v="Montecristi"/>
    <s v="USD"/>
    <n v="1370"/>
    <d v="2017-02-22T20:46:11"/>
    <d v="2017-01-26T09:00:00"/>
    <d v="2017-02-25T15:13:37"/>
    <n v="70"/>
    <n v="33"/>
    <s v="#Repeat Borrower"/>
    <s v="female"/>
    <s v="monthly"/>
    <d v="2017-02-22T00:00:00"/>
    <x v="0"/>
    <s v="low"/>
  </r>
  <r>
    <n v="1244239"/>
    <n v="6000"/>
    <n v="6000"/>
    <s v="Services"/>
    <x v="2"/>
    <s v="to purchase land measuring equipment (a complete station) which a friend is selling."/>
    <x v="7"/>
    <s v="San Miguel"/>
    <s v="USD"/>
    <n v="1990"/>
    <d v="2017-02-22T19:59:01"/>
    <d v="2017-01-30T09:00:00"/>
    <d v="2017-02-28T14:50:04"/>
    <n v="210"/>
    <n v="16"/>
    <s v="user_favorite, user_favorite, user_favorite, user_favorite, #Single, #Schooling, #Biz Durable Asset, user_favorite"/>
    <s v="male"/>
    <s v="monthly"/>
    <d v="2017-02-22T00:00:00"/>
    <x v="0"/>
    <s v="low"/>
  </r>
  <r>
    <n v="1243651"/>
    <n v="2000"/>
    <n v="2000"/>
    <s v="Home Appliances"/>
    <x v="9"/>
    <s v="to buy a water filter to provide safe drinking water for their family."/>
    <x v="4"/>
    <s v="Kampot"/>
    <s v="KHR"/>
    <n v="3110"/>
    <d v="2017-02-22T06:17:40"/>
    <d v="2017-02-08T09:00:00"/>
    <d v="2017-03-08T16:02:41"/>
    <n v="80"/>
    <n v="8"/>
    <s v="#Eco-friendly, #Health and Sanitation, #Technology"/>
    <s v="female, male, male, male, female"/>
    <s v="monthly"/>
    <d v="2017-02-22T00:00:00"/>
    <x v="0"/>
    <s v="low"/>
  </r>
  <r>
    <n v="1243647"/>
    <n v="2750"/>
    <n v="2750"/>
    <s v="Clothing Sales"/>
    <x v="7"/>
    <s v="to purchase more stocks of ready to wear to sell to her customers"/>
    <x v="0"/>
    <s v="Sibulan, Negros Oriental"/>
    <s v="PHP"/>
    <n v="1450"/>
    <d v="2017-02-22T06:15:45"/>
    <d v="2017-01-30T09:00:00"/>
    <d v="2017-03-02T01:24:20"/>
    <n v="110"/>
    <n v="7"/>
    <s v="#Parent, #Woman Owned Biz"/>
    <s v="female"/>
    <s v="irregular"/>
    <d v="2017-02-22T00:00:00"/>
    <x v="0"/>
    <s v="low"/>
  </r>
  <r>
    <n v="1243879"/>
    <n v="1000"/>
    <n v="1000"/>
    <s v="Home Appliances"/>
    <x v="9"/>
    <s v="to buy a water filter to provide safe drinking water for her family."/>
    <x v="4"/>
    <s v="Kampot"/>
    <s v="KHR"/>
    <n v="3110"/>
    <d v="2017-02-22T10:23:51"/>
    <d v="2017-02-10T09:00:00"/>
    <d v="2017-02-28T17:03:31"/>
    <n v="80"/>
    <n v="2"/>
    <s v="#Eco-friendly, #Health and Sanitation, #Technology"/>
    <s v="female, female"/>
    <s v="monthly"/>
    <d v="2017-02-22T00:00:00"/>
    <x v="0"/>
    <s v="low"/>
  </r>
  <r>
    <n v="1243877"/>
    <n v="1000"/>
    <n v="1000"/>
    <s v="Home Appliances"/>
    <x v="9"/>
    <s v="to buy a water filter to provide safe drinking water for her family."/>
    <x v="4"/>
    <s v="Kampot"/>
    <s v="KHR"/>
    <n v="3110"/>
    <d v="2017-02-22T10:22:59"/>
    <d v="2017-02-10T09:00:00"/>
    <d v="2017-02-28T17:03:31"/>
    <n v="80"/>
    <n v="2"/>
    <s v="#Eco-friendly, #Health and Sanitation, #Technology"/>
    <s v="female, female"/>
    <s v="monthly"/>
    <d v="2017-02-22T00:00:00"/>
    <x v="0"/>
    <s v="low"/>
  </r>
  <r>
    <n v="1243941"/>
    <n v="7250"/>
    <n v="7250"/>
    <s v="Higher education costs"/>
    <x v="5"/>
    <s v="to pay her tuition fee for the second semester"/>
    <x v="25"/>
    <s v="Gegharkunik region"/>
    <s v="AMD"/>
    <n v="1460"/>
    <d v="2017-02-22T11:24:13"/>
    <d v="2017-02-21T09:00:00"/>
    <d v="2017-03-02T17:09:39"/>
    <n v="200"/>
    <n v="29"/>
    <s v="#Schooling, user_favorite, user_favorite, user_favorite, user_favorite, #Female Education"/>
    <s v="female"/>
    <s v="monthly"/>
    <d v="2017-02-22T00:00:00"/>
    <x v="0"/>
    <s v="low"/>
  </r>
  <r>
    <n v="1244282"/>
    <n v="13000"/>
    <n v="13000"/>
    <s v="Clothing Sales"/>
    <x v="7"/>
    <s v="to buy clothing and metals for welding, etc."/>
    <x v="14"/>
    <s v="Montecristi"/>
    <s v="USD"/>
    <n v="1370"/>
    <d v="2017-02-22T21:52:02"/>
    <d v="2017-01-27T09:00:00"/>
    <d v="2017-02-24T20:47:39"/>
    <n v="70"/>
    <n v="29"/>
    <s v=""/>
    <s v="female"/>
    <s v="monthly"/>
    <d v="2017-02-22T00:00:00"/>
    <x v="0"/>
    <s v="low"/>
  </r>
  <r>
    <n v="1244235"/>
    <n v="12250"/>
    <n v="12250"/>
    <s v="Fruits &amp; Vegetables"/>
    <x v="1"/>
    <s v="to purchase corn, fruits, and vegetables in bulk to sell."/>
    <x v="34"/>
    <s v="San Martin Jilotepeque, Chimaltenango"/>
    <s v="GTQ"/>
    <n v="970"/>
    <d v="2017-02-22T19:51:42"/>
    <d v="2017-02-10T09:00:00"/>
    <d v="2017-03-08T21:40:21"/>
    <n v="140"/>
    <n v="39"/>
    <s v="#Woman Owned Biz, #Repeat Borrower, user_favorite, user_favorite, #Parent, #Schooling"/>
    <s v="female"/>
    <s v="monthly"/>
    <d v="2017-02-22T00:00:00"/>
    <x v="0"/>
    <s v="low"/>
  </r>
  <r>
    <n v="1243627"/>
    <n v="2750"/>
    <n v="2750"/>
    <s v="Cattle"/>
    <x v="0"/>
    <s v="to purchase some calves."/>
    <x v="2"/>
    <s v="Shahrituz"/>
    <s v="TJS"/>
    <n v="630"/>
    <d v="2017-02-22T05:10:19"/>
    <d v="2017-02-17T09:00:00"/>
    <d v="2017-03-02T02:50:06"/>
    <n v="140"/>
    <n v="10"/>
    <s v="#Animals"/>
    <s v="female"/>
    <s v="monthly"/>
    <d v="2017-02-22T00:00:00"/>
    <x v="0"/>
    <s v="low"/>
  </r>
  <r>
    <n v="1243567"/>
    <n v="8750"/>
    <n v="8750"/>
    <s v="Food"/>
    <x v="1"/>
    <s v="to buy rice, meat, chicken, and sandals."/>
    <x v="14"/>
    <s v="Tosagua"/>
    <s v="USD"/>
    <n v="1370"/>
    <d v="2017-02-22T03:00:19"/>
    <d v="2017-02-15T09:00:00"/>
    <d v="2017-02-24T01:55:05"/>
    <n v="70"/>
    <n v="20"/>
    <s v=""/>
    <s v="female"/>
    <s v="irregular"/>
    <d v="2017-02-22T00:00:00"/>
    <x v="0"/>
    <s v="low"/>
  </r>
  <r>
    <n v="1243774"/>
    <n v="9000"/>
    <n v="9000"/>
    <s v="Personal Housing Expenses"/>
    <x v="4"/>
    <s v="to buy additional material for housing renovation."/>
    <x v="0"/>
    <s v="Oroquieta- Oroquieta City"/>
    <s v="PHP"/>
    <n v="1260"/>
    <d v="2017-02-22T09:14:32"/>
    <d v="2017-02-17T09:00:00"/>
    <d v="2017-03-25T18:57:12"/>
    <n v="140"/>
    <n v="23"/>
    <s v="user_favorite, #Parent, #Repair Renew Replace"/>
    <s v="male"/>
    <s v="monthly"/>
    <d v="2017-02-22T00:00:00"/>
    <x v="0"/>
    <s v="low"/>
  </r>
  <r>
    <n v="1244151"/>
    <n v="11250"/>
    <n v="11250"/>
    <s v="Food"/>
    <x v="1"/>
    <s v="to buy spices, palm nuts, and flour to sell."/>
    <x v="9"/>
    <s v="Glefe"/>
    <s v="GHS"/>
    <n v="4180"/>
    <d v="2017-02-22T16:05:09"/>
    <d v="2017-05-23T09:00:00"/>
    <d v="2017-03-08T21:29:54"/>
    <n v="100"/>
    <n v="35"/>
    <s v="#Elderly, user_favorite, user_favorite"/>
    <s v="female"/>
    <s v="monthly"/>
    <d v="2017-02-22T00:00:00"/>
    <x v="0"/>
    <s v="low"/>
  </r>
  <r>
    <n v="1243574"/>
    <n v="30250"/>
    <n v="30250"/>
    <s v="General Store"/>
    <x v="3"/>
    <s v="buy beverages, pastries, meats, vegetables, eggs and other products."/>
    <x v="19"/>
    <s v="Curuguaty"/>
    <s v="PYG"/>
    <n v="580"/>
    <d v="2017-02-22T03:22:06"/>
    <d v="2017-01-25T09:00:00"/>
    <d v="2017-02-27T05:57:05"/>
    <n v="80"/>
    <n v="40"/>
    <s v="#Woman Owned Biz, user_favorite"/>
    <s v="female, female, female, female, female, female, female, female, female, female, female, female, female, female, female"/>
    <s v="monthly"/>
    <d v="2017-02-22T00:00:00"/>
    <x v="0"/>
    <s v="low"/>
  </r>
  <r>
    <n v="1244284"/>
    <n v="6250"/>
    <n v="6250"/>
    <s v="Cattle"/>
    <x v="0"/>
    <s v="to purchase bulls to raise, fatten, and sell to get income so he can make improvements on his home."/>
    <x v="26"/>
    <s v="Arequipa"/>
    <s v="PEN"/>
    <n v="4350"/>
    <d v="2017-02-22T22:04:17"/>
    <d v="2017-02-14T09:00:00"/>
    <d v="2017-03-22T09:40:43"/>
    <n v="150"/>
    <n v="25"/>
    <s v="user_favorite, user_favorite, #Animals, #Biz Durable Asset, #Parent, #Schooling"/>
    <s v="male"/>
    <s v="monthly"/>
    <d v="2017-02-22T00:00:00"/>
    <x v="0"/>
    <s v="low"/>
  </r>
  <r>
    <n v="1245136"/>
    <n v="2500"/>
    <n v="2500"/>
    <s v="Personal Products Sales"/>
    <x v="3"/>
    <s v="to buy clothes and accessories to sell. "/>
    <x v="18"/>
    <s v="San Andrés de Sotavento"/>
    <s v="COP"/>
    <n v="1770"/>
    <d v="2017-02-23T22:15:42"/>
    <d v="2017-01-24T09:00:00"/>
    <d v="2017-03-01T20:59:47"/>
    <n v="100"/>
    <n v="7"/>
    <s v="#Woman Owned Biz"/>
    <s v="female"/>
    <s v="bullet"/>
    <d v="2017-02-23T00:00:00"/>
    <x v="0"/>
    <s v="low"/>
  </r>
  <r>
    <n v="1244960"/>
    <n v="9000"/>
    <n v="9000"/>
    <s v="Grocery Store"/>
    <x v="1"/>
    <s v="to buy canned goods, beer, and other high-turnover products."/>
    <x v="18"/>
    <s v="Chocontá/ Cundinamarca"/>
    <s v="COP"/>
    <n v="1540"/>
    <d v="2017-02-23T14:33:39"/>
    <d v="2017-01-31T09:00:00"/>
    <d v="2017-03-21T09:02:40"/>
    <n v="270"/>
    <n v="32"/>
    <s v="#Repeat Borrower, user_favorite, #Woman Owned Biz"/>
    <s v="female"/>
    <s v="monthly"/>
    <d v="2017-02-23T00:00:00"/>
    <x v="0"/>
    <s v="low"/>
  </r>
  <r>
    <n v="1245147"/>
    <n v="10750"/>
    <n v="10750"/>
    <s v="Retail"/>
    <x v="3"/>
    <s v="to buy rice, beans, juices, bread and other products."/>
    <x v="10"/>
    <s v="Esteli"/>
    <s v="USD"/>
    <n v="1760"/>
    <d v="2017-02-23T22:28:36"/>
    <d v="2017-01-26T09:00:00"/>
    <d v="2017-03-08T22:30:26"/>
    <n v="150"/>
    <n v="28"/>
    <s v="#Woman Owned Biz"/>
    <s v="female"/>
    <s v="monthly"/>
    <d v="2017-02-23T00:00:00"/>
    <x v="0"/>
    <s v="low"/>
  </r>
  <r>
    <n v="1244584"/>
    <n v="13500"/>
    <n v="13500"/>
    <s v="General Store"/>
    <x v="3"/>
    <s v="to invest the loan on more products for kiosk business such as rice, sandals, kerosene and others"/>
    <x v="30"/>
    <s v=""/>
    <s v="IDR"/>
    <n v="1290"/>
    <d v="2017-02-23T07:50:02"/>
    <d v="2017-02-08T09:00:00"/>
    <d v="2017-03-25T13:52:42"/>
    <n v="130"/>
    <n v="44"/>
    <s v="#Parent, #Woman Owned Biz"/>
    <s v="female, female, female, female, female, female"/>
    <s v="irregular"/>
    <d v="2017-02-23T00:00:00"/>
    <x v="0"/>
    <s v="low"/>
  </r>
  <r>
    <n v="1244652"/>
    <n v="6000"/>
    <n v="6000"/>
    <s v="Farming"/>
    <x v="0"/>
    <s v="to buy farming inputs like quality seeds so as to improve the yield at harvest time."/>
    <x v="59"/>
    <s v="Pakokku"/>
    <s v="MMK"/>
    <n v="4160"/>
    <d v="2017-02-23T09:08:25"/>
    <d v="2017-01-27T09:00:00"/>
    <d v="2017-03-07T19:54:01"/>
    <n v="130"/>
    <n v="19"/>
    <s v="#Elderly"/>
    <s v="female, male, female"/>
    <s v="bullet"/>
    <d v="2017-02-23T00:00:00"/>
    <x v="0"/>
    <s v="low"/>
  </r>
  <r>
    <n v="1244467"/>
    <n v="3000"/>
    <n v="3000"/>
    <s v="Grocery Store"/>
    <x v="1"/>
    <s v="to buy sugar, rice, tea, and other products to sell."/>
    <x v="29"/>
    <s v="Nuapada"/>
    <s v="INR"/>
    <n v="4280"/>
    <d v="2017-02-23T05:48:25"/>
    <d v="2017-02-21T09:00:00"/>
    <d v="2017-03-02T13:48:13"/>
    <n v="150"/>
    <n v="11"/>
    <s v=""/>
    <s v="female"/>
    <s v="monthly"/>
    <d v="2017-02-23T00:00:00"/>
    <x v="0"/>
    <s v="low"/>
  </r>
  <r>
    <n v="1245198"/>
    <n v="6000"/>
    <n v="6000"/>
    <s v="Personal Housing Expenses"/>
    <x v="4"/>
    <s v="buy stones, cement, sand, blocks, ceramic and other materials."/>
    <x v="10"/>
    <s v="Matagalpa"/>
    <s v="USD"/>
    <n v="1760"/>
    <d v="2017-02-24T00:30:25"/>
    <d v="2017-01-24T09:00:00"/>
    <d v="2017-02-28T16:52:20"/>
    <n v="110"/>
    <n v="18"/>
    <s v="#Health and Sanitation"/>
    <s v="male"/>
    <s v="monthly"/>
    <d v="2017-02-23T00:00:00"/>
    <x v="0"/>
    <s v="low"/>
  </r>
  <r>
    <n v="1244836"/>
    <n v="3250"/>
    <n v="3250"/>
    <s v="Grocery Store"/>
    <x v="1"/>
    <s v="to purchase 2 sacks of corn, a basket of tomatoes, and 2 dozen personal care products"/>
    <x v="41"/>
    <s v="Agoe"/>
    <s v="XOF"/>
    <n v="2960"/>
    <d v="2017-02-23T11:51:51"/>
    <d v="2017-02-13T09:00:00"/>
    <d v="2017-03-08T13:39:35"/>
    <n v="90"/>
    <n v="12"/>
    <s v="#Woman Owned Biz, user_favorite, user_favorite, user_favorite"/>
    <s v="female"/>
    <s v="irregular"/>
    <d v="2017-02-23T00:00:00"/>
    <x v="0"/>
    <s v="low"/>
  </r>
  <r>
    <n v="1244381"/>
    <n v="3000"/>
    <n v="3000"/>
    <s v="General Store"/>
    <x v="3"/>
    <s v="to buy additional stocks of household goods to sell."/>
    <x v="0"/>
    <s v="Mabinay, Negros Oriental"/>
    <s v="PHP"/>
    <n v="1450"/>
    <d v="2017-02-23T03:12:39"/>
    <d v="2017-02-03T09:00:00"/>
    <d v="2017-03-09T04:41:29"/>
    <n v="130"/>
    <n v="8"/>
    <s v="#Woman Owned Biz, #Elderly"/>
    <s v="female"/>
    <s v="irregular"/>
    <d v="2017-02-23T00:00:00"/>
    <x v="0"/>
    <s v="low"/>
  </r>
  <r>
    <n v="1244969"/>
    <n v="9750"/>
    <n v="9750"/>
    <s v="Crafts"/>
    <x v="11"/>
    <s v="to buy hats, decorations, handicrafts, etc."/>
    <x v="14"/>
    <s v="Montecristi"/>
    <s v="USD"/>
    <n v="1370"/>
    <d v="2017-02-23T14:48:19"/>
    <d v="2017-01-30T09:00:00"/>
    <d v="2017-02-25T00:58:36"/>
    <n v="60"/>
    <n v="2"/>
    <s v="#Parent, #Repeat Borrower"/>
    <s v="female"/>
    <s v="irregular"/>
    <d v="2017-02-23T00:00:00"/>
    <x v="0"/>
    <s v="low"/>
  </r>
  <r>
    <n v="1246024"/>
    <n v="20000"/>
    <n v="20000"/>
    <s v="Personal Housing Expenses"/>
    <x v="4"/>
    <s v="to buy rocks, cement, ceramic, paint and other materials."/>
    <x v="10"/>
    <s v="Matagalpa"/>
    <s v="USD"/>
    <n v="1760"/>
    <d v="2017-02-24T21:00:31"/>
    <d v="2017-01-27T09:00:00"/>
    <d v="2017-03-21T13:08:02"/>
    <n v="200"/>
    <n v="74"/>
    <s v="user_favorite, user_favorite, user_favorite, user_favorite, #Repair Renew Replace, user_favorite, user_favorite, user_favorite, user_favorite, user_favorite, #Parent, #Health and Sanitation"/>
    <s v="male"/>
    <s v="monthly"/>
    <d v="2017-02-24T00:00:00"/>
    <x v="0"/>
    <s v="high"/>
  </r>
  <r>
    <n v="1245309"/>
    <n v="4000"/>
    <n v="4000"/>
    <s v="Fish Selling"/>
    <x v="1"/>
    <s v="to buy more seafood to sell."/>
    <x v="0"/>
    <s v="Hinigaran, Negros Occidental"/>
    <s v="PHP"/>
    <n v="1450"/>
    <d v="2017-02-24T05:30:24"/>
    <d v="2017-02-17T09:00:00"/>
    <d v="2017-03-09T04:13:16"/>
    <n v="130"/>
    <n v="12"/>
    <s v="#Parent, #Woman Owned Biz, #Repeat Borrower"/>
    <s v="female"/>
    <s v="irregular"/>
    <d v="2017-02-24T00:00:00"/>
    <x v="0"/>
    <s v="low"/>
  </r>
  <r>
    <n v="1245941"/>
    <n v="9000"/>
    <n v="9000"/>
    <s v="Dairy"/>
    <x v="0"/>
    <s v="to purchase a cow in addition to feed for her pigs. This investment will be able to strengthen her business in a big way."/>
    <x v="7"/>
    <s v=""/>
    <s v="USD"/>
    <n v="1670"/>
    <d v="2017-02-24T16:59:16"/>
    <d v="2017-01-27T09:00:00"/>
    <d v="2017-03-09T15:33:09"/>
    <n v="210"/>
    <n v="31"/>
    <s v="#Animals"/>
    <s v="female"/>
    <s v="monthly"/>
    <d v="2017-02-24T00:00:00"/>
    <x v="0"/>
    <s v="low"/>
  </r>
  <r>
    <n v="1245483"/>
    <n v="3000"/>
    <n v="3000"/>
    <s v="Personal Housing Expenses"/>
    <x v="4"/>
    <s v="to pay for the installation of a fresh-life toilet."/>
    <x v="1"/>
    <s v="Kamkunji, Nairobi."/>
    <s v="KES"/>
    <n v="2580"/>
    <d v="2017-02-24T08:33:58"/>
    <d v="2017-01-27T09:00:00"/>
    <d v="2017-03-02T02:18:57"/>
    <n v="150"/>
    <n v="5"/>
    <s v=""/>
    <s v="female"/>
    <s v="monthly"/>
    <d v="2017-02-24T00:00:00"/>
    <x v="0"/>
    <s v="low"/>
  </r>
  <r>
    <n v="1245407"/>
    <n v="5000"/>
    <n v="5000"/>
    <s v="Vehicle"/>
    <x v="9"/>
    <s v="to buy a motorbike to ride to her workplace."/>
    <x v="4"/>
    <s v="Kampong Speu"/>
    <s v="USD"/>
    <n v="1060"/>
    <d v="2017-02-24T07:23:51"/>
    <d v="2017-02-14T09:00:00"/>
    <d v="2017-03-03T20:32:55"/>
    <n v="140"/>
    <n v="16"/>
    <s v="#Widowed"/>
    <s v="female"/>
    <s v="monthly"/>
    <d v="2017-02-24T00:00:00"/>
    <x v="0"/>
    <s v="low"/>
  </r>
  <r>
    <n v="1245249"/>
    <n v="4000"/>
    <n v="4000"/>
    <s v="Sewing"/>
    <x v="2"/>
    <s v="to pay for more cloth and fabrics to make and sell rags."/>
    <x v="0"/>
    <s v="Dasmarinas, Cavite"/>
    <s v="PHP"/>
    <n v="1440"/>
    <d v="2017-02-24T03:28:19"/>
    <d v="2017-02-09T09:00:00"/>
    <d v="2017-03-01T13:46:11"/>
    <n v="70"/>
    <n v="8"/>
    <s v="#Fabrics, #Repeat Borrower"/>
    <s v="female"/>
    <s v="irregular"/>
    <d v="2017-02-24T00:00:00"/>
    <x v="0"/>
    <s v="low"/>
  </r>
  <r>
    <n v="1245464"/>
    <n v="5250"/>
    <n v="5250"/>
    <s v="Personal Housing Expenses"/>
    <x v="4"/>
    <s v="to build a clean water source facility at her home to improve access to water for her family."/>
    <x v="30"/>
    <s v="Tangerang"/>
    <s v="IDR"/>
    <n v="4060"/>
    <d v="2017-02-24T08:18:20"/>
    <d v="2017-02-16T09:00:00"/>
    <d v="2017-03-08T16:32:59"/>
    <n v="370"/>
    <n v="13"/>
    <s v="#Eco-friendly, #Elderly, #Health and Sanitation, #Repeat Borrower, user_favorite"/>
    <s v="female"/>
    <s v="irregular"/>
    <d v="2017-02-24T00:00:00"/>
    <x v="0"/>
    <s v="low"/>
  </r>
  <r>
    <n v="1245576"/>
    <n v="2000"/>
    <n v="2000"/>
    <s v="Home Appliances"/>
    <x v="9"/>
    <s v="to purchase TerraClear water filters so they can have access to safe drinking water."/>
    <x v="62"/>
    <s v="Laos"/>
    <s v="LAK"/>
    <n v="3930"/>
    <d v="2017-02-24T09:36:06"/>
    <d v="2017-03-01T09:00:00"/>
    <d v="2017-03-02T06:10:28"/>
    <n v="70"/>
    <n v="8"/>
    <s v="#Eco-friendly, #Health and Sanitation, #Technology"/>
    <s v="female, female, female"/>
    <s v="bullet"/>
    <d v="2017-02-24T00:00:00"/>
    <x v="0"/>
    <s v="low"/>
  </r>
  <r>
    <n v="1245682"/>
    <n v="10000"/>
    <n v="10000"/>
    <s v="General Store"/>
    <x v="3"/>
    <s v="to open a one dollar store for his wife in an attempt to improve his family's living conditions."/>
    <x v="40"/>
    <s v="Qana"/>
    <s v="USD"/>
    <n v="770"/>
    <d v="2017-02-24T11:04:56"/>
    <d v="2017-02-20T09:00:00"/>
    <d v="2017-03-04T04:44:55"/>
    <n v="140"/>
    <n v="29"/>
    <s v="#Biz Durable Asset, #Refugee, #Parent, #Job Creator, user_favorite, user_favorite, #First Loan"/>
    <s v="male"/>
    <s v="monthly"/>
    <d v="2017-02-24T00:00:00"/>
    <x v="0"/>
    <s v="low"/>
  </r>
  <r>
    <n v="1245595"/>
    <n v="15000"/>
    <n v="15000"/>
    <s v="Agriculture"/>
    <x v="0"/>
    <s v="to buy onion seeds and finance hoeing, labour...."/>
    <x v="45"/>
    <s v="KATANA"/>
    <s v="USD"/>
    <n v="4020"/>
    <d v="2017-02-24T09:43:03"/>
    <d v="2017-02-02T09:00:00"/>
    <d v="2017-03-26T13:16:52"/>
    <n v="140"/>
    <n v="40"/>
    <s v="user_favorite, user_favorite, user_favorite, user_favorite, #Vegan, #Job Creator"/>
    <s v="female, male"/>
    <s v="monthly"/>
    <d v="2017-02-24T00:00:00"/>
    <x v="0"/>
    <s v="low"/>
  </r>
  <r>
    <n v="1245352"/>
    <n v="2500"/>
    <n v="2500"/>
    <s v="Agriculture"/>
    <x v="0"/>
    <s v="to buy additional farm inputs and fertilizer."/>
    <x v="0"/>
    <s v="BALAMBAN , MAHAYAG ZDS"/>
    <s v="PHP"/>
    <n v="1360"/>
    <d v="2017-02-24T06:17:35"/>
    <d v="2017-02-22T09:00:00"/>
    <d v="2017-03-08T22:03:17"/>
    <n v="140"/>
    <n v="5"/>
    <s v="#Repeat Borrower"/>
    <s v="female"/>
    <s v="monthly"/>
    <d v="2017-02-24T00:00:00"/>
    <x v="0"/>
    <s v="low"/>
  </r>
  <r>
    <n v="1245681"/>
    <n v="3000"/>
    <n v="3000"/>
    <s v="Photography"/>
    <x v="2"/>
    <s v="to purchase phone accessories, photo printing papers and toner and hopes this will help him to expand his shop"/>
    <x v="1"/>
    <s v="Jomvu, Mombasa"/>
    <s v="KES"/>
    <n v="1330"/>
    <d v="2017-02-24T11:03:48"/>
    <d v="2017-02-09T09:00:00"/>
    <d v="2017-03-09T11:33:50"/>
    <n v="80"/>
    <n v="12"/>
    <s v="user_favorite, #First Loan, #Technology, #Parent"/>
    <s v="male"/>
    <s v="monthly"/>
    <d v="2017-02-24T00:00:00"/>
    <x v="0"/>
    <s v="low"/>
  </r>
  <r>
    <n v="1245452"/>
    <n v="21750"/>
    <n v="21750"/>
    <s v="Livestock"/>
    <x v="0"/>
    <s v="to buy more cows in order to increase her herd."/>
    <x v="53"/>
    <s v="Toktogul district"/>
    <s v="KGS"/>
    <n v="1710"/>
    <d v="2017-02-24T08:11:07"/>
    <d v="2017-01-23T09:00:00"/>
    <d v="2017-03-19T18:05:03"/>
    <n v="200"/>
    <n v="73"/>
    <s v="user_favorite, #Repeat Borrower, #Animals, #Woman Owned Biz, user_favorite"/>
    <s v="female"/>
    <s v="monthly"/>
    <d v="2017-02-24T00:00:00"/>
    <x v="0"/>
    <s v="high"/>
  </r>
  <r>
    <n v="1246225"/>
    <n v="33250"/>
    <n v="33250"/>
    <s v="Retail"/>
    <x v="3"/>
    <s v="to purchase clothing, shoes, and cosmetics"/>
    <x v="74"/>
    <s v="La Romana"/>
    <s v="DOP"/>
    <n v="440"/>
    <d v="2017-02-25T03:08:01"/>
    <d v="2017-01-27T09:00:00"/>
    <d v="2017-03-08T19:42:22"/>
    <n v="80"/>
    <n v="72"/>
    <s v="user_favorite, #Repair Renew Replace, #Woman Owned Biz, user_favorite, user_favorite"/>
    <s v="female, female, female, female, female, female, female, female, female, female"/>
    <s v="irregular"/>
    <d v="2017-02-25T00:00:00"/>
    <x v="0"/>
    <s v="high"/>
  </r>
  <r>
    <n v="1253142"/>
    <n v="60000"/>
    <n v="60000"/>
    <s v="Food Production/Sales"/>
    <x v="1"/>
    <s v=" me to reach more students and underserved families who have been forced to comprise their health because they could not afford healthy meal options. We are helping to prevent childhood hunger. And providing  healthy meals  will assist in ending childhood obesity."/>
    <x v="37"/>
    <s v=""/>
    <s v="USD"/>
    <m/>
    <d v="2017-02-25T02:09:46"/>
    <d v="2017-03-24T22:01:44"/>
    <d v="2017-03-19T15:53:36"/>
    <n v="360"/>
    <n v="119"/>
    <s v="user_favorite, user_favorite"/>
    <s v="female"/>
    <s v="monthly"/>
    <d v="2017-02-25T00:00:00"/>
    <x v="0"/>
    <s v="high"/>
  </r>
  <r>
    <n v="1246329"/>
    <n v="24500"/>
    <n v="24500"/>
    <s v="Food"/>
    <x v="1"/>
    <s v="buy ingredients to make chipas, such as starch, cheese, salt, eggs, butter, and other products."/>
    <x v="19"/>
    <s v="Paraguari"/>
    <s v="PYG"/>
    <n v="580"/>
    <d v="2017-02-25T23:16:01"/>
    <d v="2017-01-25T09:00:00"/>
    <d v="2017-02-28T14:29:17"/>
    <n v="70"/>
    <n v="33"/>
    <s v="#Woman Owned Biz, user_favorite"/>
    <s v="female, female, female, female, female, female, female, female, female, female, female, female, female, female, female, female"/>
    <s v="monthly"/>
    <d v="2017-02-25T00:00:00"/>
    <x v="0"/>
    <s v="low"/>
  </r>
  <r>
    <n v="1246467"/>
    <n v="0"/>
    <n v="60000"/>
    <s v="Water Distribution"/>
    <x v="2"/>
    <s v="me purchase a glass fusing kiln, molds and supplies along with purchasing starting inventory for LulaRoe clothing line. "/>
    <x v="37"/>
    <s v=""/>
    <s v="USD"/>
    <m/>
    <d v="2017-02-26T01:00:00"/>
    <m/>
    <m/>
    <n v="240"/>
    <n v="0"/>
    <s v=""/>
    <s v="female"/>
    <s v="bullet"/>
    <d v="2017-02-26T00:00:00"/>
    <x v="1"/>
    <s v="low"/>
  </r>
  <r>
    <n v="1246372"/>
    <n v="10250"/>
    <n v="10250"/>
    <s v="Livestock"/>
    <x v="0"/>
    <s v="to buy some livestock in order to increase the size of her herd."/>
    <x v="53"/>
    <s v="Kadamzhai district"/>
    <s v="KGS"/>
    <n v="1710"/>
    <d v="2017-02-26T08:51:01"/>
    <d v="2017-01-25T09:00:00"/>
    <d v="2017-03-01T19:26:20"/>
    <n v="140"/>
    <n v="26"/>
    <s v="#Woman Owned Biz, #Animals, user_favorite"/>
    <s v="female"/>
    <s v="monthly"/>
    <d v="2017-02-26T00:00:00"/>
    <x v="0"/>
    <s v="low"/>
  </r>
  <r>
    <n v="1247191"/>
    <n v="6000"/>
    <n v="6000"/>
    <s v="Farming"/>
    <x v="0"/>
    <s v="to purchase two solar lights and gain access to cost-efficient hybrid seeds and fertilizer for maize cultivation."/>
    <x v="1"/>
    <s v="Webuye"/>
    <s v="KES"/>
    <n v="2020"/>
    <d v="2017-02-27T13:47:11"/>
    <d v="2017-02-01T09:00:00"/>
    <d v="2017-03-09T10:59:26"/>
    <n v="110"/>
    <n v="12"/>
    <s v="#Sustainable Ag, #Eco-friendly, #Elderly, #Technology, #Parent, #Repeat Borrower, #Vegan"/>
    <s v="male, female, male, male, female, male, female, male, female, male, female, male"/>
    <s v="bullet"/>
    <d v="2017-02-27T00:00:00"/>
    <x v="0"/>
    <s v="low"/>
  </r>
  <r>
    <n v="1246842"/>
    <n v="3000"/>
    <n v="3000"/>
    <s v="General Store"/>
    <x v="3"/>
    <s v="to purchase frozen foods, groceries, and vegetables to sell."/>
    <x v="0"/>
    <s v="Sinamar Norte, San Mateo, Isabela"/>
    <s v="PHP"/>
    <n v="1230"/>
    <d v="2017-02-27T09:11:44"/>
    <d v="2017-01-30T09:00:00"/>
    <d v="2017-03-03T22:58:30"/>
    <n v="80"/>
    <n v="2"/>
    <s v="#Woman Owned Biz, #Elderly"/>
    <s v="female"/>
    <s v="irregular"/>
    <d v="2017-02-27T00:00:00"/>
    <x v="0"/>
    <s v="low"/>
  </r>
  <r>
    <n v="1246975"/>
    <n v="32250"/>
    <n v="32250"/>
    <s v="Tailoring"/>
    <x v="2"/>
    <s v="to buy more cloth for tailoring clothing for sale."/>
    <x v="47"/>
    <s v=""/>
    <s v="RWF"/>
    <n v="1610"/>
    <d v="2017-02-27T10:29:50"/>
    <d v="2017-02-07T09:00:00"/>
    <d v="2017-03-17T13:32:49"/>
    <n v="60"/>
    <n v="83"/>
    <s v="#Parent, #Fabrics, user_favorite, user_favorite, user_favorite, user_favorite, user_favorite, user_favorite, user_favorite"/>
    <s v="female, female, female, female, female, female, female, male, female, male"/>
    <s v="irregular"/>
    <d v="2017-02-27T00:00:00"/>
    <x v="0"/>
    <s v="high"/>
  </r>
  <r>
    <n v="1247291"/>
    <n v="7500"/>
    <n v="7500"/>
    <s v="Catering"/>
    <x v="1"/>
    <s v="to buy rice, oil, cabbage, chicken, cheese, oranges, melon and bananas."/>
    <x v="10"/>
    <s v="Masaya"/>
    <s v="NIO"/>
    <n v="1200"/>
    <d v="2017-02-27T17:53:58"/>
    <d v="2017-02-24T09:00:00"/>
    <d v="2017-03-08T16:21:30"/>
    <n v="90"/>
    <n v="19"/>
    <s v="#Woman Owned Biz, user_favorite"/>
    <s v="female, female, female"/>
    <s v="irregular"/>
    <d v="2017-02-27T00:00:00"/>
    <x v="0"/>
    <s v="low"/>
  </r>
  <r>
    <n v="1247369"/>
    <n v="12250"/>
    <n v="12250"/>
    <s v="General Store"/>
    <x v="3"/>
    <s v="to buy basic goods such as: sweets, candy and juices."/>
    <x v="34"/>
    <s v="Solola"/>
    <s v="GTQ"/>
    <n v="2460"/>
    <d v="2017-02-27T22:07:52"/>
    <d v="2017-02-10T09:00:00"/>
    <d v="2017-03-09T01:43:41"/>
    <n v="100"/>
    <n v="30"/>
    <s v="#Parent, #Woman Owned Biz"/>
    <s v="female, female, female, female"/>
    <s v="monthly"/>
    <d v="2017-02-27T00:00:00"/>
    <x v="0"/>
    <s v="low"/>
  </r>
  <r>
    <n v="1247183"/>
    <n v="5500"/>
    <n v="5500"/>
    <s v="Barber Shop"/>
    <x v="2"/>
    <s v="Sa'ed to buy new chairs and barber tools, in order to enhance his work, earn more customers, increase his revenue, and enhance his family's living standards."/>
    <x v="23"/>
    <s v="Khanyounis, Gaza Strip"/>
    <s v="USD"/>
    <n v="800"/>
    <d v="2017-02-27T13:43:38"/>
    <d v="2017-02-14T09:00:00"/>
    <d v="2017-03-16T21:06:57"/>
    <n v="210"/>
    <n v="16"/>
    <s v="user_favorite, #Single, #Supporting Family, #Biz Durable Asset, user_favorite"/>
    <s v="male"/>
    <s v="monthly"/>
    <d v="2017-02-27T00:00:00"/>
    <x v="0"/>
    <s v="low"/>
  </r>
  <r>
    <n v="1246945"/>
    <n v="4000"/>
    <n v="4000"/>
    <s v="Food Production/Sales"/>
    <x v="1"/>
    <s v="to buy different ingredients for her food vending like rice, pork, chicken, beef, fish, condiments, spices, etc."/>
    <x v="0"/>
    <s v="Malibay, Pasay City"/>
    <s v="PHP"/>
    <n v="1440"/>
    <d v="2017-02-27T10:12:57"/>
    <d v="2017-02-07T09:00:00"/>
    <d v="2017-03-04T13:57:14"/>
    <n v="70"/>
    <n v="6"/>
    <s v="#Woman Owned Biz"/>
    <s v="female"/>
    <s v="irregular"/>
    <d v="2017-02-27T00:00:00"/>
    <x v="0"/>
    <s v="low"/>
  </r>
  <r>
    <n v="1247315"/>
    <n v="44750"/>
    <n v="44750"/>
    <s v="Food"/>
    <x v="1"/>
    <s v="to purchase ingredients for foods, such as vegetables, meats, condiments, baked goods, greens, chicken, ham, cheese, eggs, and other products"/>
    <x v="19"/>
    <s v="Ita"/>
    <s v="PYG"/>
    <n v="580"/>
    <d v="2017-02-27T19:07:12"/>
    <d v="2017-01-27T09:00:00"/>
    <d v="2017-03-14T22:22:59"/>
    <n v="60"/>
    <n v="2"/>
    <s v="#Woman Owned Biz"/>
    <s v="female, female, female, female, female, female, female, female, female, female, female, female, female, female, female, female"/>
    <s v="irregular"/>
    <d v="2017-02-27T00:00:00"/>
    <x v="0"/>
    <s v="low"/>
  </r>
  <r>
    <n v="1246488"/>
    <n v="3750"/>
    <n v="3750"/>
    <s v="Farming"/>
    <x v="0"/>
    <s v="to buy fertilizer and other farm supplies."/>
    <x v="0"/>
    <s v="La Carlota, Negros Occidental"/>
    <s v="PHP"/>
    <n v="1450"/>
    <d v="2017-02-27T02:40:39"/>
    <d v="2017-02-08T09:00:00"/>
    <d v="2017-03-03T03:23:35"/>
    <n v="70"/>
    <n v="1"/>
    <s v=""/>
    <s v="female"/>
    <s v="irregular"/>
    <d v="2017-02-27T00:00:00"/>
    <x v="0"/>
    <s v="low"/>
  </r>
  <r>
    <n v="1247034"/>
    <n v="9750"/>
    <n v="9750"/>
    <s v="Farming"/>
    <x v="0"/>
    <s v="to buy farm inputs such as good fertilizers."/>
    <x v="59"/>
    <s v="Pakokku"/>
    <s v="MMK"/>
    <n v="4160"/>
    <d v="2017-02-27T11:01:26"/>
    <d v="2017-01-27T09:00:00"/>
    <d v="2017-03-21T11:52:29"/>
    <n v="130"/>
    <n v="38"/>
    <s v="#Parent"/>
    <s v="female, female, female, female, female"/>
    <s v="bullet"/>
    <d v="2017-02-27T00:00:00"/>
    <x v="0"/>
    <s v="low"/>
  </r>
  <r>
    <n v="1247646"/>
    <n v="7750"/>
    <n v="7750"/>
    <s v="Farming"/>
    <x v="0"/>
    <s v="to purchase seed and fertilizer in order to grow her crops fruitfully."/>
    <x v="4"/>
    <s v="Kampong Cham province, Prey Chhor district"/>
    <s v="KHR"/>
    <n v="2040"/>
    <d v="2017-02-28T07:54:28"/>
    <d v="2017-02-16T09:00:00"/>
    <d v="2017-03-08T19:25:57"/>
    <n v="140"/>
    <n v="16"/>
    <s v=""/>
    <s v="female, female"/>
    <s v="monthly"/>
    <d v="2017-02-28T00:00:00"/>
    <x v="0"/>
    <s v="low"/>
  </r>
  <r>
    <n v="1247426"/>
    <n v="4750"/>
    <n v="4750"/>
    <s v="Personal Housing Expenses"/>
    <x v="4"/>
    <s v="her to build a latrine to improve the health of her family."/>
    <x v="17"/>
    <s v="Le Thuy, Quang Binh"/>
    <s v="VND"/>
    <n v="3940"/>
    <d v="2017-02-28T02:29:23"/>
    <d v="2017-02-22T09:00:00"/>
    <d v="2017-03-07T23:21:08"/>
    <n v="260"/>
    <n v="19"/>
    <s v="#Parent, #Eco-friendly, user_favorite, user_favorite"/>
    <s v="female"/>
    <s v="monthly"/>
    <d v="2017-02-28T00:00:00"/>
    <x v="0"/>
    <s v="low"/>
  </r>
  <r>
    <n v="1247799"/>
    <n v="6500"/>
    <n v="6500"/>
    <s v="Personal Housing Expenses"/>
    <x v="4"/>
    <s v="to renovate her house"/>
    <x v="2"/>
    <s v="Khuroson"/>
    <s v="TJS"/>
    <n v="630"/>
    <d v="2017-02-28T09:44:31"/>
    <d v="2017-02-23T09:00:00"/>
    <d v="2017-03-09T05:41:58"/>
    <n v="140"/>
    <n v="16"/>
    <s v="#Repair Renew Replace, #Parent"/>
    <s v="female"/>
    <s v="monthly"/>
    <d v="2017-02-28T00:00:00"/>
    <x v="0"/>
    <s v="low"/>
  </r>
  <r>
    <n v="1247607"/>
    <n v="8000"/>
    <n v="8000"/>
    <s v="Fishing"/>
    <x v="1"/>
    <s v="to buy fishing nets and crude oil."/>
    <x v="0"/>
    <s v="Carles, Iloilo"/>
    <s v="PHP"/>
    <n v="1250"/>
    <d v="2017-02-28T07:07:47"/>
    <d v="2017-01-31T09:00:00"/>
    <d v="2017-03-09T04:55:51"/>
    <n v="130"/>
    <n v="15"/>
    <s v="#Repair Renew Replace, #Parent"/>
    <s v="female"/>
    <s v="irregular"/>
    <d v="2017-02-28T00:00:00"/>
    <x v="0"/>
    <s v="low"/>
  </r>
  <r>
    <n v="1248284"/>
    <n v="20000"/>
    <n v="20000"/>
    <s v="Transportation"/>
    <x v="8"/>
    <s v="me to purchase dolly bars, dolly wheels, a jumper box and assorted tools for my new towing business."/>
    <x v="37"/>
    <s v=""/>
    <s v="USD"/>
    <m/>
    <d v="2017-02-28T01:00:00"/>
    <d v="2017-03-30T01:58:54"/>
    <d v="2017-03-25T19:04:16"/>
    <n v="180"/>
    <n v="31"/>
    <s v="#Biz Durable Asset, #Single, user_favorite, user_favorite"/>
    <s v="male"/>
    <s v="monthly"/>
    <d v="2017-02-28T00:00:00"/>
    <x v="0"/>
    <s v="low"/>
  </r>
  <r>
    <n v="1247536"/>
    <n v="1000"/>
    <n v="1000"/>
    <s v="Home Appliances"/>
    <x v="9"/>
    <s v="To buy a water filter to provide safe drinking water for their family._x0009__x0009_"/>
    <x v="4"/>
    <s v="Kompong Cham"/>
    <s v="KHR"/>
    <n v="3110"/>
    <d v="2017-02-28T05:19:59"/>
    <d v="2017-02-21T09:00:00"/>
    <d v="2017-03-01T17:25:13"/>
    <n v="80"/>
    <n v="4"/>
    <s v="#Eco-friendly, #Health and Sanitation, #Technology"/>
    <s v="female, female"/>
    <s v="monthly"/>
    <d v="2017-02-28T00:00:00"/>
    <x v="0"/>
    <s v="low"/>
  </r>
  <r>
    <n v="1247491"/>
    <n v="11250"/>
    <n v="11250"/>
    <s v="Farm Supplies"/>
    <x v="0"/>
    <s v="to purchase high-quality fertilizers and pay wages to day laborers who help on the farm."/>
    <x v="59"/>
    <s v="Monywa"/>
    <s v="MMK"/>
    <n v="4160"/>
    <d v="2017-02-28T04:35:01"/>
    <d v="2017-02-11T09:00:00"/>
    <d v="2017-03-25T14:07:26"/>
    <n v="130"/>
    <n v="41"/>
    <s v="#Job Creator, #Elderly"/>
    <s v="female, female, male, male, female"/>
    <s v="bullet"/>
    <d v="2017-02-28T00:00:00"/>
    <x v="0"/>
    <s v="low"/>
  </r>
  <r>
    <n v="1248066"/>
    <n v="2000"/>
    <n v="2000"/>
    <s v="Shoe Sales"/>
    <x v="3"/>
    <s v="to purchase more slippers to increase her business"/>
    <x v="8"/>
    <s v="Jui"/>
    <s v="SLL"/>
    <n v="1830"/>
    <d v="2017-02-28T12:51:32"/>
    <d v="2017-02-14T09:00:00"/>
    <d v="2017-03-08T21:07:19"/>
    <n v="110"/>
    <n v="6"/>
    <s v="#Parent"/>
    <s v="female"/>
    <s v="irregular"/>
    <d v="2017-02-28T00:00:00"/>
    <x v="0"/>
    <s v="low"/>
  </r>
  <r>
    <n v="1247594"/>
    <n v="1250"/>
    <n v="1250"/>
    <s v="Farming"/>
    <x v="0"/>
    <s v="Concepcion to purchase organic fertilizer for her root crop (tarro) farming."/>
    <x v="0"/>
    <s v="Poblacion, Sapang Dalaga, Misamis Occidental"/>
    <s v="PHP"/>
    <n v="1360"/>
    <d v="2017-02-28T06:47:42"/>
    <d v="2017-02-17T09:00:00"/>
    <d v="2017-03-05T00:48:00"/>
    <n v="80"/>
    <n v="5"/>
    <s v="#Eco-friendly, #Elderly, #Repeat Borrower"/>
    <s v="female"/>
    <s v="irregular"/>
    <d v="2017-02-28T00:00:00"/>
    <x v="0"/>
    <s v="low"/>
  </r>
  <r>
    <n v="1247517"/>
    <n v="1250"/>
    <n v="1250"/>
    <s v="Home Appliances"/>
    <x v="9"/>
    <s v="To buy a water filter to provide safe drinking water for their family."/>
    <x v="4"/>
    <s v="Kompong Cham"/>
    <s v="KHR"/>
    <n v="3110"/>
    <d v="2017-02-28T05:04:51"/>
    <d v="2017-02-22T09:00:00"/>
    <d v="2017-03-05T05:48:20"/>
    <n v="80"/>
    <n v="5"/>
    <s v="#Eco-friendly, #Health and Sanitation, #Technology"/>
    <s v="female, female, male"/>
    <s v="monthly"/>
    <d v="2017-02-28T00:00:00"/>
    <x v="0"/>
    <s v="low"/>
  </r>
  <r>
    <n v="1248245"/>
    <n v="29250"/>
    <n v="29250"/>
    <s v="Cereals"/>
    <x v="1"/>
    <s v="to buy cereals to resell."/>
    <x v="12"/>
    <s v="DIORA"/>
    <s v="XOF"/>
    <n v="4380"/>
    <d v="2017-02-28T17:34:23"/>
    <d v="2017-02-16T09:00:00"/>
    <d v="2017-03-04T23:31:07"/>
    <n v="100"/>
    <n v="1"/>
    <s v="#Parent, #Repeat Borrower, #Parent, #Woman Owned Biz, #Vegan, #Schooling"/>
    <s v="female, female, female, female, male, female, female"/>
    <s v="irregular"/>
    <d v="2017-02-28T00:00:00"/>
    <x v="0"/>
    <s v="low"/>
  </r>
  <r>
    <n v="1247980"/>
    <n v="1500"/>
    <n v="1500"/>
    <s v="Fruits &amp; Vegetables"/>
    <x v="1"/>
    <s v="to buy more okra and garden eggs (a type of eggplant) to improve her business."/>
    <x v="9"/>
    <s v="Kasoa"/>
    <s v="GHS"/>
    <n v="2310"/>
    <d v="2017-02-28T11:59:22"/>
    <d v="2017-02-10T09:00:00"/>
    <d v="2017-03-06T07:41:05"/>
    <n v="80"/>
    <n v="4"/>
    <s v="user_favorite"/>
    <s v="female"/>
    <s v="irregular"/>
    <d v="2017-02-28T00:00:00"/>
    <x v="0"/>
    <s v="low"/>
  </r>
  <r>
    <n v="1248137"/>
    <n v="1500"/>
    <n v="1500"/>
    <s v="Home Energy"/>
    <x v="9"/>
    <s v="to buy a solar lantern to provide adequate lighting in her home."/>
    <x v="1"/>
    <s v="Eldoret"/>
    <s v="KES"/>
    <n v="1560"/>
    <d v="2017-02-28T13:54:10"/>
    <d v="2017-02-24T09:00:00"/>
    <d v="2017-03-06T11:34:51"/>
    <n v="140"/>
    <n v="2"/>
    <s v="#Eco-friendly, #Technology, user_favorite"/>
    <s v="female"/>
    <s v="monthly"/>
    <d v="2017-02-28T00:00:00"/>
    <x v="0"/>
    <s v="low"/>
  </r>
  <r>
    <n v="1247425"/>
    <n v="4250"/>
    <n v="4250"/>
    <s v="Fishing"/>
    <x v="1"/>
    <s v="tobuy fish nets, gasoline, and other fishing supplies"/>
    <x v="0"/>
    <s v="Bogo, Cebu"/>
    <s v="PHP"/>
    <n v="1450"/>
    <d v="2017-02-28T02:28:22"/>
    <d v="2017-01-31T09:00:00"/>
    <d v="2017-03-01T20:46:36"/>
    <n v="140"/>
    <n v="11"/>
    <s v="#Parent, #Woman Owned Biz, #Repeat Borrower"/>
    <s v="female"/>
    <s v="irregular"/>
    <d v="2017-02-28T00:00:00"/>
    <x v="0"/>
    <s v="low"/>
  </r>
  <r>
    <n v="1248004"/>
    <n v="19750"/>
    <n v="19750"/>
    <s v="Farming"/>
    <x v="0"/>
    <s v="to buy seeds, trees, stocks of agriculture and fertilizers to improve his farm, increase his income and to provide his family with better living standards."/>
    <x v="23"/>
    <s v="Khanyounis, Gaza Strip"/>
    <s v="USD"/>
    <n v="800"/>
    <d v="2017-02-28T12:14:36"/>
    <d v="2017-02-15T09:00:00"/>
    <d v="2017-04-03T03:23:50"/>
    <n v="270"/>
    <n v="55"/>
    <s v="user_favorite, user_favorite, user_favorite, user_favorite, user_favorite, #Supporting Family, #Trees, #Vegan, user_favorite"/>
    <s v="male"/>
    <s v="monthly"/>
    <d v="2017-02-28T00:00:00"/>
    <x v="0"/>
    <s v="high"/>
  </r>
  <r>
    <n v="1248866"/>
    <n v="8500"/>
    <n v="8500"/>
    <s v="Agriculture"/>
    <x v="0"/>
    <s v="to buy fertilizers for his farm and to buy a horse in order to transport his coffee production."/>
    <x v="24"/>
    <s v="Gracias, Lempira"/>
    <s v="HNL"/>
    <n v="2010"/>
    <d v="2017-03-01T22:17:58"/>
    <d v="2017-02-16T09:00:00"/>
    <d v="2017-03-13T02:18:35"/>
    <n v="140"/>
    <n v="10"/>
    <s v="#Trees, #Vegan, #Repeat Borrower, #Biz Durable Asset, #Eco-friendly, #Sustainable Ag"/>
    <s v="male"/>
    <s v="bullet"/>
    <d v="2017-03-01T00:00:00"/>
    <x v="0"/>
    <s v="low"/>
  </r>
  <r>
    <n v="1248314"/>
    <n v="2000"/>
    <n v="2000"/>
    <s v="Personal Expenses"/>
    <x v="9"/>
    <s v="to buy her husband's plane ticket."/>
    <x v="2"/>
    <s v="Shahrituz"/>
    <s v="TJS"/>
    <n v="630"/>
    <d v="2017-03-01T05:27:21"/>
    <d v="2017-02-22T09:00:00"/>
    <d v="2017-03-09T02:01:47"/>
    <n v="140"/>
    <n v="6"/>
    <s v="#Parent, #Supporting Family"/>
    <s v="female"/>
    <s v="monthly"/>
    <d v="2017-03-01T00:00:00"/>
    <x v="0"/>
    <s v="low"/>
  </r>
  <r>
    <n v="1248628"/>
    <n v="3000"/>
    <n v="3000"/>
    <s v="Personal Housing Expenses"/>
    <x v="4"/>
    <s v="to build a toilet so that her family can have basic sanitation facilities."/>
    <x v="29"/>
    <s v="Kendrapara"/>
    <s v="INR"/>
    <n v="4280"/>
    <d v="2017-03-01T10:40:05"/>
    <d v="2017-02-12T09:00:00"/>
    <d v="2017-03-07T01:02:07"/>
    <n v="140"/>
    <n v="9"/>
    <s v="user_favorite"/>
    <s v="female"/>
    <s v="monthly"/>
    <d v="2017-03-01T00:00:00"/>
    <x v="0"/>
    <s v="low"/>
  </r>
  <r>
    <n v="1248427"/>
    <n v="3000"/>
    <n v="3000"/>
    <s v="Fruits &amp; Vegetables"/>
    <x v="1"/>
    <s v="to purchase sacks of apples, mangoes, and guavas for her husband's business"/>
    <x v="3"/>
    <s v="Haripur"/>
    <s v="PKR"/>
    <n v="2450"/>
    <d v="2017-03-01T08:14:23"/>
    <d v="2017-02-21T09:00:00"/>
    <d v="2017-04-18T15:45:30"/>
    <n v="140"/>
    <n v="7"/>
    <s v="#Parent, #Vegan"/>
    <s v="female"/>
    <s v="monthly"/>
    <d v="2017-03-01T00:00:00"/>
    <x v="0"/>
    <s v="low"/>
  </r>
  <r>
    <n v="1248871"/>
    <n v="6500"/>
    <n v="6500"/>
    <s v="Cheese Making"/>
    <x v="1"/>
    <s v="to buy a centrifuge cream separator."/>
    <x v="24"/>
    <s v="San Lorenzo"/>
    <s v="HNL"/>
    <n v="1180"/>
    <d v="2017-03-01T22:43:02"/>
    <d v="2017-02-24T09:00:00"/>
    <d v="2017-03-02T17:17:39"/>
    <n v="150"/>
    <n v="24"/>
    <s v="user_favorite, user_favorite"/>
    <s v="female"/>
    <s v="monthly"/>
    <d v="2017-03-01T00:00:00"/>
    <x v="0"/>
    <s v="low"/>
  </r>
  <r>
    <n v="1248597"/>
    <n v="5750"/>
    <n v="5750"/>
    <s v="Higher education costs"/>
    <x v="5"/>
    <s v="to pay his university tuition fees for a bachelor's degree in law."/>
    <x v="16"/>
    <s v="Swaileh-Amman"/>
    <s v="JOD"/>
    <n v="1850"/>
    <d v="2017-03-01T10:16:32"/>
    <d v="2017-02-27T09:00:00"/>
    <d v="2017-03-19T00:22:00"/>
    <n v="180"/>
    <n v="14"/>
    <s v="user_favorite, #Schooling"/>
    <s v="male"/>
    <s v="monthly"/>
    <d v="2017-03-01T00:00:00"/>
    <x v="0"/>
    <s v="low"/>
  </r>
  <r>
    <n v="1248816"/>
    <n v="4000"/>
    <n v="4000"/>
    <s v="General Store"/>
    <x v="3"/>
    <s v="to buy packages of rice, as well as oil, beans, powdered detergents, and diapers, among other items."/>
    <x v="18"/>
    <s v="Barranquilla"/>
    <s v="COP"/>
    <n v="1540"/>
    <d v="2017-03-01T18:13:21"/>
    <d v="2017-02-07T09:00:00"/>
    <d v="2017-03-10T12:27:04"/>
    <n v="90"/>
    <n v="13"/>
    <s v=""/>
    <s v="male"/>
    <s v="monthly"/>
    <d v="2017-03-01T00:00:00"/>
    <x v="0"/>
    <s v="low"/>
  </r>
  <r>
    <n v="1248282"/>
    <n v="6000"/>
    <n v="6000"/>
    <s v="Higher education costs"/>
    <x v="5"/>
    <s v="to pay his fourth-year tuition fees."/>
    <x v="4"/>
    <s v="Battambang Province"/>
    <s v="USD"/>
    <n v="90"/>
    <d v="2017-03-01T03:41:33"/>
    <d v="2017-02-02T09:00:00"/>
    <d v="2017-03-07T17:09:43"/>
    <n v="140"/>
    <n v="20"/>
    <s v="#Schooling"/>
    <s v="male"/>
    <s v="monthly"/>
    <d v="2017-03-01T00:00:00"/>
    <x v="0"/>
    <s v="low"/>
  </r>
  <r>
    <n v="1248621"/>
    <n v="1000"/>
    <n v="1000"/>
    <s v="Home Appliances"/>
    <x v="9"/>
    <s v="To buy a water filter to provide safe drinking water for their family."/>
    <x v="4"/>
    <s v="Prey Veng"/>
    <s v="KHR"/>
    <n v="3110"/>
    <d v="2017-03-01T10:36:05"/>
    <d v="2017-02-14T09:00:00"/>
    <d v="2017-03-01T16:15:24"/>
    <n v="80"/>
    <n v="3"/>
    <s v="#Eco-friendly, #Health and Sanitation, #Technology"/>
    <s v="female, female"/>
    <s v="monthly"/>
    <d v="2017-03-01T00:00:00"/>
    <x v="0"/>
    <s v="low"/>
  </r>
  <r>
    <n v="1248592"/>
    <n v="1250"/>
    <n v="1250"/>
    <s v="Home Appliances"/>
    <x v="9"/>
    <s v="To buy a water filter to provide safe drinking water for their family."/>
    <x v="4"/>
    <s v="Prey Veng"/>
    <s v="KHR"/>
    <n v="3110"/>
    <d v="2017-03-01T10:14:33"/>
    <d v="2017-02-15T09:00:00"/>
    <d v="2017-03-03T01:26:45"/>
    <n v="80"/>
    <n v="4"/>
    <s v="#Eco-friendly, #Health and Sanitation, #Technology"/>
    <s v="female, female, male"/>
    <s v="monthly"/>
    <d v="2017-03-01T00:00:00"/>
    <x v="0"/>
    <s v="low"/>
  </r>
  <r>
    <n v="1248384"/>
    <n v="500"/>
    <n v="500"/>
    <s v="Grocery Store"/>
    <x v="1"/>
    <s v="to purchase green vegetables, 2 crates of tomatoes, and onions for resale"/>
    <x v="1"/>
    <s v="Makueni"/>
    <s v="KES"/>
    <n v="1640"/>
    <d v="2017-03-01T07:38:09"/>
    <d v="2017-02-20T09:00:00"/>
    <d v="2017-03-06T14:08:01"/>
    <n v="140"/>
    <n v="2"/>
    <s v="#Woman Owned Biz"/>
    <s v="female"/>
    <s v="irregular"/>
    <d v="2017-03-01T00:00:00"/>
    <x v="0"/>
    <s v="low"/>
  </r>
  <r>
    <n v="1248471"/>
    <n v="1000"/>
    <n v="1000"/>
    <s v="Home Appliances"/>
    <x v="9"/>
    <s v="To buy a water filter to provide safe drinking water for their family."/>
    <x v="4"/>
    <s v="Kandal"/>
    <s v="KHR"/>
    <n v="3110"/>
    <d v="2017-03-01T08:57:41"/>
    <d v="2017-02-16T09:00:00"/>
    <d v="2017-03-01T17:25:13"/>
    <n v="80"/>
    <n v="4"/>
    <s v="#Eco-friendly, #Health and Sanitation, #Technology"/>
    <s v="female, female"/>
    <s v="monthly"/>
    <d v="2017-03-01T00:00:00"/>
    <x v="0"/>
    <s v="low"/>
  </r>
  <r>
    <n v="1249475"/>
    <n v="6250"/>
    <n v="6250"/>
    <s v="Home Energy"/>
    <x v="9"/>
    <s v="to pay for an ACE 1 clean smokeless cookstove."/>
    <x v="72"/>
    <s v="Terae Ha Moseta"/>
    <s v="LSL"/>
    <n v="4520"/>
    <d v="2017-03-02T12:03:00"/>
    <d v="2017-02-08T09:00:00"/>
    <d v="2017-03-08T04:05:22"/>
    <n v="110"/>
    <n v="20"/>
    <s v="#Eco-friendly, #Schooling, #Health and Sanitation, #Technology"/>
    <s v="female, female, female, female, female, female"/>
    <s v="monthly"/>
    <d v="2017-03-02T00:00:00"/>
    <x v="0"/>
    <s v="low"/>
  </r>
  <r>
    <n v="1249273"/>
    <n v="2500"/>
    <n v="2500"/>
    <s v="General Store"/>
    <x v="3"/>
    <s v="tobuy items to sell like beverages, canned goods, junk foods, home product care, and other groceries"/>
    <x v="0"/>
    <s v="Palo, Leyte"/>
    <s v="PHP"/>
    <n v="1450"/>
    <d v="2017-03-02T08:54:53"/>
    <d v="2017-02-14T09:00:00"/>
    <d v="2017-03-02T13:11:21"/>
    <n v="80"/>
    <n v="6"/>
    <s v="#Woman Owned Biz, #Elderly, #Repeat Borrower"/>
    <s v="female"/>
    <s v="irregular"/>
    <d v="2017-03-02T00:00:00"/>
    <x v="0"/>
    <s v="low"/>
  </r>
  <r>
    <n v="1249495"/>
    <n v="4000"/>
    <n v="4000"/>
    <s v="Clothing Sales"/>
    <x v="7"/>
    <s v="to purchase bales of Khanga’s for resale"/>
    <x v="1"/>
    <s v="Msambweni"/>
    <s v="KES"/>
    <n v="1640"/>
    <d v="2017-03-02T12:31:53"/>
    <d v="2017-02-23T09:00:00"/>
    <d v="2017-03-08T16:18:37"/>
    <n v="140"/>
    <n v="9"/>
    <s v="#Parent, #Fabrics, #Eco-friendly, #Woman Owned Biz"/>
    <s v="female"/>
    <s v="irregular"/>
    <d v="2017-03-02T00:00:00"/>
    <x v="0"/>
    <s v="low"/>
  </r>
  <r>
    <n v="1249284"/>
    <n v="2000"/>
    <n v="2000"/>
    <s v="General Store"/>
    <x v="3"/>
    <s v="to buy items to sell like beverages, canned  goods, junk foods, home product care, and other groceries"/>
    <x v="0"/>
    <s v="Palo, Leyte"/>
    <s v="PHP"/>
    <n v="1450"/>
    <d v="2017-03-02T09:02:48"/>
    <d v="2017-02-14T09:00:00"/>
    <d v="2017-03-02T13:03:27"/>
    <n v="80"/>
    <n v="6"/>
    <s v="#Parent, #Woman Owned Biz"/>
    <s v="female"/>
    <s v="irregular"/>
    <d v="2017-03-02T00:00:00"/>
    <x v="0"/>
    <s v="low"/>
  </r>
  <r>
    <n v="1249564"/>
    <n v="5000"/>
    <n v="5000"/>
    <s v="Poultry"/>
    <x v="0"/>
    <s v="To purchase more turkeys and more stock feeds."/>
    <x v="50"/>
    <s v="mwenezi"/>
    <s v="USD"/>
    <n v="3050"/>
    <d v="2017-03-02T15:06:42"/>
    <d v="2017-02-28T09:00:00"/>
    <d v="2017-03-15T10:33:49"/>
    <n v="140"/>
    <n v="11"/>
    <s v="#Schooling, #Woman Owned Biz, #Female Education, user_favorite, user_favorite, user_favorite"/>
    <s v="female"/>
    <s v="monthly"/>
    <d v="2017-03-02T00:00:00"/>
    <x v="0"/>
    <s v="low"/>
  </r>
  <r>
    <n v="1249103"/>
    <n v="2500"/>
    <n v="2500"/>
    <s v="Home Products Sales"/>
    <x v="3"/>
    <s v="to buy stocks of bed sheets for her sales and increase her income."/>
    <x v="3"/>
    <s v="Multan"/>
    <s v="PKR"/>
    <n v="2470"/>
    <d v="2017-03-02T06:30:52"/>
    <d v="2017-02-23T09:00:00"/>
    <d v="2017-03-07T17:33:40"/>
    <n v="150"/>
    <n v="1"/>
    <s v=""/>
    <s v="female"/>
    <s v="monthly"/>
    <d v="2017-03-02T00:00:00"/>
    <x v="0"/>
    <s v="low"/>
  </r>
  <r>
    <n v="1249243"/>
    <n v="4250"/>
    <n v="4250"/>
    <s v="General Store"/>
    <x v="3"/>
    <s v="to buy more groceries to sell."/>
    <x v="0"/>
    <s v="Valladolid, Negros Occidental"/>
    <s v="PHP"/>
    <n v="1450"/>
    <d v="2017-03-02T08:41:02"/>
    <d v="2017-02-24T09:00:00"/>
    <d v="2017-03-02T13:55:01"/>
    <n v="80"/>
    <n v="6"/>
    <s v="#Parent, #Woman Owned Biz, #Repeat Borrower"/>
    <s v="female"/>
    <s v="irregular"/>
    <d v="2017-03-02T00:00:00"/>
    <x v="0"/>
    <s v="low"/>
  </r>
  <r>
    <n v="1249352"/>
    <n v="4500"/>
    <n v="4500"/>
    <s v="Fish Selling"/>
    <x v="1"/>
    <s v="to buy more dried fish to sell."/>
    <x v="0"/>
    <s v="Estancia, Iloilo"/>
    <s v="PHP"/>
    <n v="1450"/>
    <d v="2017-03-02T09:55:55"/>
    <d v="2017-02-16T09:00:00"/>
    <d v="2017-03-02T14:06:56"/>
    <n v="80"/>
    <n v="6"/>
    <s v="#Parent, #Woman Owned Biz, #Repeat Borrower"/>
    <s v="female"/>
    <s v="irregular"/>
    <d v="2017-03-02T00:00:00"/>
    <x v="0"/>
    <s v="low"/>
  </r>
  <r>
    <n v="1249219"/>
    <n v="5000"/>
    <n v="5000"/>
    <s v="General Store"/>
    <x v="3"/>
    <s v="to buy more stocks of groceries to sell."/>
    <x v="0"/>
    <s v="Valladolid, Negros Occidental"/>
    <s v="PHP"/>
    <n v="1450"/>
    <d v="2017-03-02T08:24:02"/>
    <d v="2017-02-16T09:00:00"/>
    <d v="2017-03-02T13:55:01"/>
    <n v="80"/>
    <n v="8"/>
    <s v="#Woman Owned Biz, #Elderly"/>
    <s v="female"/>
    <s v="irregular"/>
    <d v="2017-03-02T00:00:00"/>
    <x v="0"/>
    <s v="low"/>
  </r>
  <r>
    <n v="1250556"/>
    <n v="30500"/>
    <n v="30500"/>
    <s v="Bakery"/>
    <x v="1"/>
    <s v="to buy a glass showcase, flour, chocolate, eggs, sugar, and flavorings for her delicious recipes."/>
    <x v="34"/>
    <s v="San Miguel Dueñas, Sacatepéquez"/>
    <s v="GTQ"/>
    <n v="550"/>
    <d v="2017-03-03T23:51:38"/>
    <d v="2017-02-23T09:00:00"/>
    <d v="2017-03-09T01:19:34"/>
    <n v="80"/>
    <n v="26"/>
    <s v="#Woman Owned Biz"/>
    <s v="female, female, female, female, female, female, female, female, female"/>
    <s v="monthly"/>
    <d v="2017-03-03T00:00:00"/>
    <x v="0"/>
    <s v="low"/>
  </r>
  <r>
    <n v="1250429"/>
    <n v="3500"/>
    <n v="3500"/>
    <s v="Poultry"/>
    <x v="0"/>
    <s v="to purchase more hens to be able to increase her egg-production capacity and so respond to her customers' demands."/>
    <x v="18"/>
    <s v="Abejorral"/>
    <s v="COP"/>
    <n v="1770"/>
    <d v="2017-03-03T17:21:33"/>
    <d v="2017-02-07T09:00:00"/>
    <d v="2017-03-08T15:28:10"/>
    <n v="140"/>
    <n v="9"/>
    <s v="#Woman Owned Biz, #Animals"/>
    <s v="female"/>
    <s v="bullet"/>
    <d v="2017-03-03T00:00:00"/>
    <x v="0"/>
    <s v="low"/>
  </r>
  <r>
    <n v="1250109"/>
    <n v="24000"/>
    <n v="24000"/>
    <s v="Primary/secondary school costs"/>
    <x v="5"/>
    <s v="to pay for her children's school tuition fees."/>
    <x v="40"/>
    <s v="Beirut"/>
    <s v="USD"/>
    <n v="770"/>
    <d v="2017-03-03T09:34:06"/>
    <d v="2017-03-02T09:00:00"/>
    <d v="2017-03-08T16:27:09"/>
    <n v="80"/>
    <n v="43"/>
    <s v="#Parent, #Schooling"/>
    <s v="female, female, female"/>
    <s v="monthly"/>
    <d v="2017-03-03T00:00:00"/>
    <x v="0"/>
    <s v="low"/>
  </r>
  <r>
    <n v="1249870"/>
    <n v="2000"/>
    <n v="2000"/>
    <s v="Personal Housing Expenses"/>
    <x v="4"/>
    <s v="to build a sanitary toilet for her family."/>
    <x v="0"/>
    <s v="Hinigaran, Negros Occidental"/>
    <s v="PHP"/>
    <n v="1450"/>
    <d v="2017-03-03T04:36:58"/>
    <d v="2017-02-21T09:00:00"/>
    <d v="2017-03-06T09:59:12"/>
    <n v="140"/>
    <n v="8"/>
    <s v="#Eco-friendly, user_favorite"/>
    <s v="female"/>
    <s v="irregular"/>
    <d v="2017-03-03T00:00:00"/>
    <x v="0"/>
    <s v="low"/>
  </r>
  <r>
    <n v="1249823"/>
    <n v="1750"/>
    <n v="1750"/>
    <s v="Home Appliances"/>
    <x v="9"/>
    <s v=" To buy a water filter to provide safe drinking water for their family."/>
    <x v="4"/>
    <s v="Takeo"/>
    <s v="KHR"/>
    <n v="3110"/>
    <d v="2017-03-03T03:49:49"/>
    <d v="2017-02-21T09:00:00"/>
    <d v="2017-03-08T20:46:47"/>
    <n v="80"/>
    <n v="5"/>
    <s v="#Eco-friendly, #Health and Sanitation, #Technology"/>
    <s v="female, female, male, female"/>
    <s v="monthly"/>
    <d v="2017-03-03T00:00:00"/>
    <x v="0"/>
    <s v="low"/>
  </r>
  <r>
    <n v="1250358"/>
    <n v="3500"/>
    <n v="3500"/>
    <s v="Food Stall"/>
    <x v="1"/>
    <s v="to buy more peppermint candy, water, peanuts, and ingredients that will be used to prepare homemade bread and coconut candy to sell."/>
    <x v="6"/>
    <s v="New Kru"/>
    <s v="LRD"/>
    <n v="1820"/>
    <d v="2017-03-03T14:25:08"/>
    <d v="2017-02-21T09:00:00"/>
    <d v="2017-03-09T02:17:24"/>
    <n v="110"/>
    <n v="11"/>
    <s v="#Elderly, #Widowed, user_favorite"/>
    <s v="female"/>
    <s v="irregular"/>
    <d v="2017-03-03T00:00:00"/>
    <x v="0"/>
    <s v="low"/>
  </r>
  <r>
    <n v="1250497"/>
    <n v="3750"/>
    <n v="3750"/>
    <s v="General Store"/>
    <x v="3"/>
    <s v="to buy supplies of drinks: sodas, beer, and water."/>
    <x v="18"/>
    <s v="Barranquilla"/>
    <s v="COP"/>
    <n v="1540"/>
    <d v="2017-03-03T20:15:42"/>
    <d v="2017-02-20T09:00:00"/>
    <d v="2017-03-09T02:44:47"/>
    <n v="120"/>
    <n v="11"/>
    <s v="#Woman Owned Biz"/>
    <s v="female"/>
    <s v="monthly"/>
    <d v="2017-03-03T00:00:00"/>
    <x v="0"/>
    <s v="low"/>
  </r>
  <r>
    <n v="1250017"/>
    <n v="6500"/>
    <n v="6500"/>
    <s v="Farming"/>
    <x v="0"/>
    <s v="_x0009_to improve her horticulture farming and provide a better income for her children."/>
    <x v="1"/>
    <s v="Eldoret"/>
    <s v="KES"/>
    <n v="1560"/>
    <d v="2017-03-03T08:05:37"/>
    <d v="2017-02-25T09:00:00"/>
    <d v="2017-03-08T22:47:54"/>
    <n v="140"/>
    <n v="12"/>
    <s v="#Parent, #Woman Owned Biz"/>
    <s v="female"/>
    <s v="monthly"/>
    <d v="2017-03-03T00:00:00"/>
    <x v="0"/>
    <s v="low"/>
  </r>
  <r>
    <n v="1250114"/>
    <n v="1000"/>
    <n v="1000"/>
    <s v="Home Appliances"/>
    <x v="9"/>
    <s v="To buy a water filter to provide safe drinking water for their family."/>
    <x v="4"/>
    <s v="Kandal"/>
    <s v="KHR"/>
    <n v="3110"/>
    <d v="2017-03-03T09:40:13"/>
    <d v="2017-02-22T09:00:00"/>
    <d v="2017-03-03T21:59:08"/>
    <n v="80"/>
    <n v="4"/>
    <s v="#Eco-friendly, #Health and Sanitation, #Technology"/>
    <s v="female, male"/>
    <s v="monthly"/>
    <d v="2017-03-03T00:00:00"/>
    <x v="0"/>
    <s v="low"/>
  </r>
  <r>
    <n v="1250258"/>
    <n v="7250"/>
    <n v="7250"/>
    <s v="Restaurant"/>
    <x v="1"/>
    <s v="to purchase 1 bag of &quot;atiéké&quot; (cassava couscous) and two cartons of fish."/>
    <x v="55"/>
    <s v="SIGNOGHIN"/>
    <s v="XOF"/>
    <n v="1870"/>
    <d v="2017-03-03T11:57:56"/>
    <d v="2017-02-28T09:00:00"/>
    <d v="2017-03-04T18:15:42"/>
    <n v="60"/>
    <n v="14"/>
    <s v="#Woman Owned Biz, user_favorite, user_favorite"/>
    <s v="female, female, female, female, female"/>
    <s v="irregular"/>
    <d v="2017-03-03T00:00:00"/>
    <x v="0"/>
    <s v="low"/>
  </r>
  <r>
    <n v="1250447"/>
    <n v="47500"/>
    <n v="47500"/>
    <s v="Retail"/>
    <x v="3"/>
    <s v="buy wholesale wool."/>
    <x v="5"/>
    <s v="La Paz  / El Alto"/>
    <s v="BOB"/>
    <n v="590"/>
    <d v="2017-03-03T17:55:01"/>
    <d v="2017-02-23T09:00:00"/>
    <d v="2017-03-05T02:00:23"/>
    <n v="100"/>
    <n v="102"/>
    <s v="volunteer_pick, #Parent, #Fabrics, #Woman Owned Biz, #First Loan, #Woman Owned Biz, #Fabrics, #Parent"/>
    <s v="female, female, female, female, female, female, male, female"/>
    <s v="monthly"/>
    <d v="2017-03-03T00:00:00"/>
    <x v="0"/>
    <s v="high"/>
  </r>
  <r>
    <n v="1249809"/>
    <n v="2000"/>
    <n v="2000"/>
    <s v="Fish Selling"/>
    <x v="1"/>
    <s v="to buy more sea foods to sell."/>
    <x v="0"/>
    <s v="Valladolid, Negros Occidental"/>
    <s v="PHP"/>
    <n v="1450"/>
    <d v="2017-03-03T03:42:44"/>
    <d v="2017-02-24T09:00:00"/>
    <d v="2017-03-03T05:00:25"/>
    <n v="80"/>
    <n v="6"/>
    <s v="#Woman Owned Biz"/>
    <s v="female"/>
    <s v="irregular"/>
    <d v="2017-03-03T00:00:00"/>
    <x v="0"/>
    <s v="low"/>
  </r>
  <r>
    <n v="1249842"/>
    <n v="2000"/>
    <n v="2000"/>
    <s v="Farming"/>
    <x v="0"/>
    <s v="to buy fertilizers and other farm supplies."/>
    <x v="0"/>
    <s v="Valladolid, Negros Occidental"/>
    <s v="PHP"/>
    <n v="1450"/>
    <d v="2017-03-03T04:05:01"/>
    <d v="2017-02-21T09:00:00"/>
    <d v="2017-03-03T04:48:19"/>
    <n v="80"/>
    <n v="5"/>
    <s v="#Woman Owned Biz, #Elderly"/>
    <s v="female"/>
    <s v="irregular"/>
    <d v="2017-03-03T00:00:00"/>
    <x v="0"/>
    <s v="low"/>
  </r>
  <r>
    <n v="1250062"/>
    <n v="6000"/>
    <n v="6000"/>
    <s v="General Store"/>
    <x v="3"/>
    <s v="to purchase groceries like noodles, biscuits, bottled drinks, canned goods and candies to sell"/>
    <x v="0"/>
    <s v="Capirpiriwan Cordon,Isabela"/>
    <s v="PHP"/>
    <n v="1230"/>
    <d v="2017-03-03T08:34:41"/>
    <d v="2017-02-27T09:00:00"/>
    <d v="2017-03-08T14:21:36"/>
    <n v="80"/>
    <n v="14"/>
    <s v=""/>
    <s v="female"/>
    <s v="irregular"/>
    <d v="2017-03-03T00:00:00"/>
    <x v="0"/>
    <s v="low"/>
  </r>
  <r>
    <n v="1250027"/>
    <n v="2000"/>
    <n v="2000"/>
    <s v="Poultry"/>
    <x v="0"/>
    <s v="to buy quality breeds of poultry."/>
    <x v="1"/>
    <s v="Eldoret"/>
    <s v="KES"/>
    <n v="1560"/>
    <d v="2017-03-03T08:08:11"/>
    <d v="2017-02-25T09:00:00"/>
    <d v="2017-03-08T22:13:58"/>
    <n v="140"/>
    <n v="6"/>
    <s v="#Parent, #Woman Owned Biz, #Animals"/>
    <s v="female"/>
    <s v="monthly"/>
    <d v="2017-03-03T00:00:00"/>
    <x v="0"/>
    <s v="low"/>
  </r>
  <r>
    <n v="1250154"/>
    <n v="2000"/>
    <n v="2000"/>
    <s v="Flowers"/>
    <x v="0"/>
    <s v="to buy fertilizers and seeds for growing flowers and vegetables."/>
    <x v="11"/>
    <s v="Dar es Salaam"/>
    <s v="TZS"/>
    <n v="870"/>
    <d v="2017-03-03T10:08:14"/>
    <d v="2017-02-15T09:00:00"/>
    <d v="2017-03-09T17:00:50"/>
    <n v="80"/>
    <n v="6"/>
    <s v="#Repeat Borrower"/>
    <s v="male"/>
    <s v="monthly"/>
    <d v="2017-03-03T00:00:00"/>
    <x v="0"/>
    <s v="low"/>
  </r>
  <r>
    <n v="1250184"/>
    <n v="2250"/>
    <n v="2250"/>
    <s v="Food Production/Sales"/>
    <x v="1"/>
    <s v="to expand her husband's paddy business by purchasing paddy from the field."/>
    <x v="29"/>
    <s v="Nadia"/>
    <s v="INR"/>
    <n v="4280"/>
    <d v="2017-03-03T10:49:46"/>
    <d v="2017-02-16T09:00:00"/>
    <d v="2017-03-18T15:12:51"/>
    <n v="140"/>
    <n v="6"/>
    <s v=""/>
    <s v="female"/>
    <s v="monthly"/>
    <d v="2017-03-03T00:00:00"/>
    <x v="0"/>
    <s v="low"/>
  </r>
  <r>
    <n v="1250053"/>
    <n v="1750"/>
    <n v="1750"/>
    <s v="Food"/>
    <x v="1"/>
    <s v="to buy ingredients for her food production business"/>
    <x v="0"/>
    <s v="Tacloban City, Leyte"/>
    <s v="PHP"/>
    <n v="1450"/>
    <d v="2017-03-03T08:27:32"/>
    <d v="2017-02-17T09:00:00"/>
    <d v="2017-03-03T12:11:43"/>
    <n v="80"/>
    <n v="7"/>
    <s v="#Parent, #Woman Owned Biz"/>
    <s v="female"/>
    <s v="irregular"/>
    <d v="2017-03-03T00:00:00"/>
    <x v="0"/>
    <s v="low"/>
  </r>
  <r>
    <n v="1250134"/>
    <n v="3750"/>
    <n v="3750"/>
    <s v="Water Distribution"/>
    <x v="2"/>
    <s v="to buy a brand new water tank and water pumping machine and to increase his stock of construction materials for sale."/>
    <x v="11"/>
    <s v="Dar es Salaam"/>
    <s v="TZS"/>
    <n v="870"/>
    <d v="2017-03-03T09:51:27"/>
    <d v="2017-02-07T09:00:00"/>
    <d v="2017-03-09T16:32:43"/>
    <n v="80"/>
    <n v="8"/>
    <s v="user_favorite, user_favorite"/>
    <s v="male"/>
    <s v="monthly"/>
    <d v="2017-03-03T00:00:00"/>
    <x v="0"/>
    <s v="low"/>
  </r>
  <r>
    <n v="1250300"/>
    <n v="3250"/>
    <n v="3250"/>
    <s v="Farming"/>
    <x v="0"/>
    <s v="to purchase hybrid seeds and fertilizer to improve harvests of maize_x0009__x0009_"/>
    <x v="1"/>
    <s v="Matete"/>
    <s v="KES"/>
    <n v="2020"/>
    <d v="2017-03-03T12:48:54"/>
    <d v="2017-02-01T09:00:00"/>
    <d v="2017-03-09T15:44:09"/>
    <n v="110"/>
    <n v="6"/>
    <s v="#Sustainable Ag, #Eco-friendly, #Schooling, #Elderly, #Technology"/>
    <s v="female, male, male, male, male, male"/>
    <s v="bullet"/>
    <d v="2017-03-03T00:00:00"/>
    <x v="0"/>
    <s v="low"/>
  </r>
  <r>
    <n v="1250591"/>
    <n v="38750"/>
    <n v="38750"/>
    <s v="General Store"/>
    <x v="3"/>
    <s v="to buy beverages, food products, baked goods, meats, vegetables, fruits, and other items to sell at her store."/>
    <x v="19"/>
    <s v="Caaguazú"/>
    <s v="PYG"/>
    <n v="580"/>
    <d v="2017-03-04T02:28:17"/>
    <d v="2017-01-31T09:00:00"/>
    <d v="2017-03-06T11:38:33"/>
    <n v="70"/>
    <n v="9"/>
    <s v="#Woman Owned Biz, user_favorite"/>
    <s v="female, female, female, female, female, female, female, female, female, female, female, female, female, female, female, female, female, female, female"/>
    <s v="irregular"/>
    <d v="2017-03-04T00:00:00"/>
    <x v="0"/>
    <s v="low"/>
  </r>
  <r>
    <n v="1250627"/>
    <n v="7250"/>
    <n v="7250"/>
    <s v="Livestock"/>
    <x v="0"/>
    <s v="to buy 10 sheep and 2 calves in order to increase his livestock headcount."/>
    <x v="53"/>
    <s v="Kemin district"/>
    <s v="KGS"/>
    <n v="1710"/>
    <d v="2017-03-04T07:26:16"/>
    <d v="2017-01-31T09:00:00"/>
    <d v="2017-03-19T05:52:32"/>
    <n v="140"/>
    <n v="14"/>
    <s v="#Animals"/>
    <s v="male"/>
    <s v="monthly"/>
    <d v="2017-03-04T00:00:00"/>
    <x v="0"/>
    <s v="low"/>
  </r>
  <r>
    <n v="1250782"/>
    <n v="4000"/>
    <n v="4000"/>
    <s v="Personal Medical Expenses"/>
    <x v="13"/>
    <s v="to pay for medical visits for her and her husband."/>
    <x v="49"/>
    <s v=""/>
    <s v="ALL"/>
    <n v="2390"/>
    <d v="2017-03-05T19:43:56"/>
    <d v="2017-02-10T09:00:00"/>
    <d v="2017-03-09T04:05:32"/>
    <n v="70"/>
    <n v="10"/>
    <s v="#Health and Sanitation, #Repeat Borrower, user_favorite"/>
    <s v="female"/>
    <s v="monthly"/>
    <d v="2017-03-05T00:00:00"/>
    <x v="0"/>
    <s v="low"/>
  </r>
  <r>
    <n v="1250776"/>
    <n v="23500"/>
    <n v="23500"/>
    <s v="Personal Housing Expenses"/>
    <x v="4"/>
    <s v="to make some urgent repairs in her house where seven members of the family live."/>
    <x v="49"/>
    <s v="Korce"/>
    <s v="ALL"/>
    <n v="2390"/>
    <d v="2017-03-05T15:51:28"/>
    <d v="2017-02-08T09:00:00"/>
    <d v="2017-03-18T15:45:12"/>
    <n v="260"/>
    <n v="86"/>
    <s v="user_favorite, user_favorite, user_favorite, user_favorite, #Repair Renew Replace, #Repeat Borrower, user_favorite, user_favorite, user_favorite, user_favorite, user_favorite"/>
    <s v="female"/>
    <s v="monthly"/>
    <d v="2017-03-05T00:00:00"/>
    <x v="0"/>
    <s v="high"/>
  </r>
  <r>
    <n v="1250826"/>
    <n v="3750"/>
    <n v="3750"/>
    <s v="General Store"/>
    <x v="3"/>
    <s v="to buy more household items to sell"/>
    <x v="0"/>
    <s v="Sibulan, Negros Oriental"/>
    <s v="PHP"/>
    <n v="1450"/>
    <d v="2017-03-06T04:27:53"/>
    <d v="2017-02-14T09:00:00"/>
    <d v="2017-03-09T03:45:25"/>
    <n v="110"/>
    <n v="8"/>
    <s v="#Parent, #Woman Owned Biz"/>
    <s v="female"/>
    <s v="irregular"/>
    <d v="2017-03-06T00:00:00"/>
    <x v="0"/>
    <s v="low"/>
  </r>
  <r>
    <n v="1251214"/>
    <n v="3000"/>
    <n v="3000"/>
    <s v="Tailoring"/>
    <x v="2"/>
    <s v="to buy a juki sewing machine for the tailoring business of her husband."/>
    <x v="3"/>
    <s v="Rawalpindi"/>
    <s v="PKR"/>
    <n v="2470"/>
    <d v="2017-03-06T11:27:49"/>
    <d v="2017-02-20T09:00:00"/>
    <d v="2017-03-17T00:35:14"/>
    <n v="140"/>
    <n v="10"/>
    <s v="#Fabrics, #Biz Durable Asset, #Parent, user_favorite"/>
    <s v="female"/>
    <s v="monthly"/>
    <d v="2017-03-06T00:00:00"/>
    <x v="0"/>
    <s v="low"/>
  </r>
  <r>
    <n v="1250838"/>
    <n v="1750"/>
    <n v="1750"/>
    <s v="Personal Medical Expenses"/>
    <x v="13"/>
    <s v="to pay for her treatment at the medical clinic."/>
    <x v="2"/>
    <s v="Kumsangir"/>
    <s v="TJS"/>
    <n v="1000"/>
    <d v="2017-03-06T04:52:23"/>
    <d v="2017-02-07T09:00:00"/>
    <d v="2017-03-09T16:46:45"/>
    <n v="120"/>
    <n v="6"/>
    <s v="#Health and Sanitation"/>
    <s v="female"/>
    <s v="monthly"/>
    <d v="2017-03-06T00:00:00"/>
    <x v="0"/>
    <s v="low"/>
  </r>
  <r>
    <n v="1251072"/>
    <n v="13250"/>
    <n v="13250"/>
    <s v="Metal Shop"/>
    <x v="12"/>
    <s v="to buy iron rods."/>
    <x v="30"/>
    <s v=""/>
    <s v="IDR"/>
    <n v="1290"/>
    <d v="2017-03-06T09:12:59"/>
    <d v="2017-02-23T09:00:00"/>
    <d v="2017-03-18T16:04:30"/>
    <n v="130"/>
    <n v="52"/>
    <s v="user_favorite, user_favorite, #Parent, user_favorite, user_favorite, user_favorite, user_favorite"/>
    <s v="female, female, female, female, female, female, female"/>
    <s v="irregular"/>
    <d v="2017-03-06T00:00:00"/>
    <x v="0"/>
    <s v="high"/>
  </r>
  <r>
    <n v="1251480"/>
    <n v="10000"/>
    <n v="10000"/>
    <s v="Cattle"/>
    <x v="0"/>
    <s v="to buy 3 calves to fatten them and sell them later at a good price."/>
    <x v="7"/>
    <s v="Ciudad Barrios"/>
    <s v="USD"/>
    <n v="1990"/>
    <d v="2017-03-06T19:39:53"/>
    <d v="2017-02-16T09:00:00"/>
    <d v="2017-03-08T14:59:40"/>
    <n v="140"/>
    <n v="20"/>
    <s v="#Elderly, #Repeat Borrower, #Animals, user_favorite"/>
    <s v="female"/>
    <s v="bullet"/>
    <d v="2017-03-06T00:00:00"/>
    <x v="0"/>
    <s v="low"/>
  </r>
  <r>
    <n v="1251318"/>
    <n v="1500"/>
    <n v="1500"/>
    <s v="Farming"/>
    <x v="0"/>
    <s v="Abert to pay workers to clear his farm of coffee."/>
    <x v="13"/>
    <s v="Kamwenge"/>
    <s v="UGX"/>
    <n v="1630"/>
    <d v="2017-03-06T13:37:34"/>
    <d v="2017-02-28T09:00:00"/>
    <d v="2017-03-11T00:40:07"/>
    <n v="90"/>
    <n v="6"/>
    <s v="#Parent"/>
    <s v="male"/>
    <s v="irregular"/>
    <d v="2017-03-06T00:00:00"/>
    <x v="0"/>
    <s v="low"/>
  </r>
  <r>
    <n v="1251440"/>
    <n v="5000"/>
    <n v="5000"/>
    <s v="Food Production/Sales"/>
    <x v="1"/>
    <s v="to buy an industrial griddle and utensils to sell sandwiches and hamburgers, since she is a single mother and needs her own income."/>
    <x v="7"/>
    <s v="Ciudad El Triunfo"/>
    <s v="USD"/>
    <n v="1990"/>
    <d v="2017-03-06T17:11:06"/>
    <d v="2017-02-15T09:00:00"/>
    <d v="2017-03-07T17:52:59"/>
    <n v="140"/>
    <n v="17"/>
    <s v="#Parent, #Single Parent, user_favorite"/>
    <s v="female"/>
    <s v="monthly"/>
    <d v="2017-03-06T00:00:00"/>
    <x v="0"/>
    <s v="low"/>
  </r>
  <r>
    <n v="1251903"/>
    <n v="5000"/>
    <n v="5000"/>
    <s v="Higher education costs"/>
    <x v="5"/>
    <s v="to pay for her son’s tuition at the university."/>
    <x v="2"/>
    <s v="Panjakent"/>
    <s v="TJS"/>
    <n v="1000"/>
    <d v="2017-03-07T09:29:30"/>
    <d v="2017-02-08T09:00:00"/>
    <d v="2017-03-17T15:39:07"/>
    <n v="200"/>
    <n v="10"/>
    <s v="#Schooling, #Repeat Borrower, #Parent, user_favorite"/>
    <s v="female"/>
    <s v="monthly"/>
    <d v="2017-03-07T00:00:00"/>
    <x v="0"/>
    <s v="low"/>
  </r>
  <r>
    <n v="1251831"/>
    <n v="8750"/>
    <n v="8750"/>
    <s v="Farming"/>
    <x v="0"/>
    <s v="to purchase a solar light, as well as hybrid seeds and fertilizer for the coming harvesting season."/>
    <x v="1"/>
    <s v="Webuye"/>
    <s v="KES"/>
    <n v="2020"/>
    <d v="2017-03-07T08:19:43"/>
    <d v="2017-04-01T09:00:00"/>
    <d v="2017-03-18T10:42:39"/>
    <n v="90"/>
    <n v="29"/>
    <s v="#Sustainable Ag, #Eco-friendly, #Parent, #Technology, #Repeat Borrower, #Vegan"/>
    <s v="male, female, female, male, male, female, female, female, male, female, female, female, female, male, male"/>
    <s v="bullet"/>
    <d v="2017-03-07T00:00:00"/>
    <x v="0"/>
    <s v="low"/>
  </r>
  <r>
    <n v="1251863"/>
    <n v="5250"/>
    <n v="5250"/>
    <s v="Livestock"/>
    <x v="0"/>
    <s v="to buy some cows in order to increase the volume of organic milk sales."/>
    <x v="53"/>
    <s v="Chui district"/>
    <s v="KGS"/>
    <n v="1710"/>
    <d v="2017-03-07T08:51:42"/>
    <d v="2017-02-03T09:00:00"/>
    <d v="2017-03-18T21:37:48"/>
    <n v="140"/>
    <n v="12"/>
    <s v="#Parent, #Animals, user_favorite"/>
    <s v="male"/>
    <s v="monthly"/>
    <d v="2017-03-07T00:00:00"/>
    <x v="0"/>
    <s v="low"/>
  </r>
  <r>
    <n v="1252002"/>
    <n v="10500"/>
    <n v="10500"/>
    <s v="Home Energy"/>
    <x v="9"/>
    <s v="to buy solar panels to heat the water in the house for cooking, showering and other uses, especially in winter, because the old one is broken."/>
    <x v="23"/>
    <s v="Jabalia-Gaza Strip"/>
    <s v="USD"/>
    <n v="800"/>
    <d v="2017-03-07T10:52:44"/>
    <d v="2017-02-20T09:00:00"/>
    <d v="2017-04-09T01:58:30"/>
    <n v="270"/>
    <n v="38"/>
    <s v="user_favorite, user_favorite, #Eco-friendly, #Elderly, #Technology, #Health and Sanitation"/>
    <s v="male"/>
    <s v="monthly"/>
    <d v="2017-03-07T00:00:00"/>
    <x v="0"/>
    <s v="low"/>
  </r>
  <r>
    <n v="1251660"/>
    <n v="2500"/>
    <n v="2500"/>
    <s v="Food Stall"/>
    <x v="1"/>
    <s v="to buy ingredients for her food production business"/>
    <x v="0"/>
    <s v="Cordova, Cebu"/>
    <s v="PHP"/>
    <n v="1450"/>
    <d v="2017-03-07T03:27:52"/>
    <d v="2017-02-10T09:00:00"/>
    <d v="2017-03-07T05:31:35"/>
    <n v="80"/>
    <n v="4"/>
    <s v="#Woman Owned Biz, #Elderly"/>
    <s v="female"/>
    <s v="irregular"/>
    <d v="2017-03-07T00:00:00"/>
    <x v="0"/>
    <s v="low"/>
  </r>
  <r>
    <n v="1251631"/>
    <n v="2250"/>
    <n v="2250"/>
    <s v="Personal Housing Expenses"/>
    <x v="4"/>
    <s v="to build a sanitary toilet for her family"/>
    <x v="0"/>
    <s v="Canlaon, Negros Oriental"/>
    <s v="PHP"/>
    <n v="1450"/>
    <d v="2017-03-07T02:49:53"/>
    <d v="2017-02-09T09:00:00"/>
    <d v="2017-03-08T18:19:57"/>
    <n v="130"/>
    <n v="6"/>
    <s v="#Eco-friendly, #Health and Sanitation"/>
    <s v="female"/>
    <s v="irregular"/>
    <d v="2017-03-07T00:00:00"/>
    <x v="0"/>
    <s v="low"/>
  </r>
  <r>
    <n v="1251688"/>
    <n v="6000"/>
    <n v="6000"/>
    <s v="General Store"/>
    <x v="3"/>
    <s v="to buy additional items to sell like beverages, canned goods, junk foods, home product care, and other groceries"/>
    <x v="0"/>
    <s v="Tacloban City, Leyte"/>
    <s v="PHP"/>
    <n v="1450"/>
    <d v="2017-03-07T04:04:42"/>
    <d v="2017-02-24T09:00:00"/>
    <d v="2017-03-07T04:35:12"/>
    <n v="50"/>
    <n v="1"/>
    <s v=""/>
    <s v="female"/>
    <s v="irregular"/>
    <d v="2017-03-07T00:00:00"/>
    <x v="0"/>
    <s v="low"/>
  </r>
  <r>
    <n v="1251877"/>
    <n v="9500"/>
    <n v="9500"/>
    <s v="Farming"/>
    <x v="0"/>
    <s v="to gain access to cost efficient hybrid seeds and fertilizer for maize cultivation and purchase a solar light."/>
    <x v="1"/>
    <s v="Webuye"/>
    <s v="KES"/>
    <n v="2020"/>
    <d v="2017-03-07T09:05:35"/>
    <d v="2017-04-01T09:00:00"/>
    <d v="2017-03-23T21:55:37"/>
    <n v="90"/>
    <n v="36"/>
    <s v="user_favorite, #Sustainable Ag, #Eco-friendly, #Elderly, #Technology, #Repeat Borrower, #Vegan"/>
    <s v="male, female, female, female, female, female, female, female, female, female, female, female"/>
    <s v="bullet"/>
    <d v="2017-03-07T00:00:00"/>
    <x v="0"/>
    <s v="low"/>
  </r>
  <r>
    <n v="1252181"/>
    <n v="500"/>
    <n v="500"/>
    <s v="Personal Expenses"/>
    <x v="9"/>
    <s v="to purchase of solar lamp"/>
    <x v="0"/>
    <s v="Escalante, Negros Occidental"/>
    <s v="PHP"/>
    <n v="1450"/>
    <d v="2017-03-07T13:29:56"/>
    <d v="2017-02-10T09:00:00"/>
    <d v="2017-03-07T14:36:00"/>
    <n v="130"/>
    <n v="2"/>
    <s v="#Eco-friendly, #Technology"/>
    <s v="female"/>
    <s v="irregular"/>
    <d v="2017-03-07T00:00:00"/>
    <x v="0"/>
    <s v="low"/>
  </r>
  <r>
    <n v="1251896"/>
    <n v="2500"/>
    <n v="2500"/>
    <s v="General Store"/>
    <x v="3"/>
    <s v="to buy items to sell like canned goods, eggs, home product care, and other groceries"/>
    <x v="0"/>
    <s v="Palo, Leyte"/>
    <s v="PHP"/>
    <n v="1450"/>
    <d v="2017-03-07T09:23:07"/>
    <d v="2017-02-17T09:00:00"/>
    <d v="2017-03-07T13:07:18"/>
    <n v="80"/>
    <n v="1"/>
    <s v="#Woman Owned Biz, #Elderly, #Repeat Borrower"/>
    <s v="female"/>
    <s v="irregular"/>
    <d v="2017-03-07T00:00:00"/>
    <x v="0"/>
    <s v="low"/>
  </r>
  <r>
    <n v="1252085"/>
    <n v="3000"/>
    <n v="3000"/>
    <s v="Beauty Salon"/>
    <x v="2"/>
    <s v="to buy equipment and products for her salon such as a hairdryer, brushes, makeup kits and furniture."/>
    <x v="3"/>
    <s v="Sialkot"/>
    <s v="PKR"/>
    <n v="4550"/>
    <d v="2017-03-07T11:48:34"/>
    <d v="2017-02-09T09:00:00"/>
    <d v="2017-03-23T15:49:21"/>
    <n v="140"/>
    <n v="11"/>
    <s v="user_favorite, user_favorite, #Biz Durable Asset"/>
    <s v="female"/>
    <s v="monthly"/>
    <d v="2017-03-07T00:00:00"/>
    <x v="0"/>
    <s v="low"/>
  </r>
  <r>
    <n v="1252321"/>
    <n v="16000"/>
    <n v="16000"/>
    <s v="Clothing Sales"/>
    <x v="7"/>
    <s v="to buy pants, blouses, t-shirts and underwear."/>
    <x v="14"/>
    <s v="Montecristi"/>
    <s v="USD"/>
    <n v="1370"/>
    <d v="2017-03-07T16:59:03"/>
    <d v="2017-02-23T09:00:00"/>
    <d v="2017-03-08T14:59:20"/>
    <n v="70"/>
    <n v="15"/>
    <s v="#Repeat Borrower, #Elderly, #Woman Owned Biz, #Widowed"/>
    <s v="female"/>
    <s v="monthly"/>
    <d v="2017-03-07T00:00:00"/>
    <x v="0"/>
    <s v="low"/>
  </r>
  <r>
    <n v="1252199"/>
    <n v="500"/>
    <n v="500"/>
    <s v="Home Energy"/>
    <x v="9"/>
    <s v="to buy a solar lantern."/>
    <x v="1"/>
    <s v="Kitale"/>
    <s v="KES"/>
    <n v="1560"/>
    <d v="2017-03-07T13:42:23"/>
    <d v="2017-03-03T09:00:00"/>
    <d v="2017-03-11T05:16:15"/>
    <n v="70"/>
    <n v="2"/>
    <s v="#Eco-friendly, #Technology"/>
    <s v="female"/>
    <s v="monthly"/>
    <d v="2017-03-07T00:00:00"/>
    <x v="0"/>
    <s v="low"/>
  </r>
  <r>
    <n v="1252358"/>
    <n v="10250"/>
    <n v="10250"/>
    <s v="Pigs"/>
    <x v="0"/>
    <s v="to buy three pigs, food, and vitamins to feed them and sell them."/>
    <x v="10"/>
    <s v=""/>
    <s v="NIO"/>
    <n v="5070"/>
    <d v="2017-03-07T18:25:38"/>
    <d v="2017-03-01T09:00:00"/>
    <d v="2017-03-08T14:57:26"/>
    <n v="90"/>
    <n v="27"/>
    <s v="#Animals"/>
    <s v="female, female, female"/>
    <s v="bullet"/>
    <d v="2017-03-07T00:00:00"/>
    <x v="0"/>
    <s v="low"/>
  </r>
  <r>
    <n v="1251669"/>
    <n v="3250"/>
    <n v="3250"/>
    <s v="Transportation"/>
    <x v="8"/>
    <s v="to buy spare parts, and other supplies needed in her business"/>
    <x v="0"/>
    <s v="Cordova, Cebu"/>
    <s v="PHP"/>
    <n v="1450"/>
    <d v="2017-03-07T03:38:57"/>
    <d v="2017-02-10T09:00:00"/>
    <d v="2017-03-07T05:31:35"/>
    <n v="80"/>
    <n v="4"/>
    <s v="#Parent, #Repair Renew Replace, #Woman Owned Biz"/>
    <s v="female"/>
    <s v="irregular"/>
    <d v="2017-03-07T00:00:00"/>
    <x v="0"/>
    <s v="low"/>
  </r>
  <r>
    <n v="1251829"/>
    <n v="7250"/>
    <n v="7250"/>
    <s v="Livestock"/>
    <x v="0"/>
    <s v="to purchase two cows in order to increase her livestock headcount."/>
    <x v="53"/>
    <s v="Nookat district, Osh region"/>
    <s v="KGS"/>
    <n v="1710"/>
    <d v="2017-03-07T08:19:26"/>
    <d v="2017-02-03T09:00:00"/>
    <d v="2017-03-17T15:06:05"/>
    <n v="140"/>
    <n v="23"/>
    <s v="#Woman Owned Biz, #Elderly, #Animals, #Supporting Family, user_favorite, user_favorite, user_favorite, user_favorite"/>
    <s v="female"/>
    <s v="monthly"/>
    <d v="2017-03-07T00:00:00"/>
    <x v="0"/>
    <s v="low"/>
  </r>
  <r>
    <n v="1253105"/>
    <n v="9750"/>
    <n v="9750"/>
    <s v="Grocery Store"/>
    <x v="1"/>
    <s v="to buy rice, sugar, oil, detergent and sausages."/>
    <x v="14"/>
    <s v="Montecristi"/>
    <s v="USD"/>
    <n v="1370"/>
    <d v="2017-03-09T00:46:20"/>
    <d v="2017-02-24T09:00:00"/>
    <d v="2017-03-09T21:47:36"/>
    <n v="60"/>
    <n v="11"/>
    <s v="#Woman Owned Biz, #Repeat Borrower"/>
    <s v="female"/>
    <s v="irregular"/>
    <d v="2017-03-08T00:00:00"/>
    <x v="0"/>
    <s v="low"/>
  </r>
  <r>
    <n v="1252611"/>
    <n v="4000"/>
    <n v="4000"/>
    <s v="Farming"/>
    <x v="0"/>
    <s v="to purchase hybrid seeds and fertilizer for the cultivation of maize."/>
    <x v="1"/>
    <s v="Matete"/>
    <s v="KES"/>
    <n v="2020"/>
    <d v="2017-03-08T07:58:47"/>
    <d v="2017-04-01T09:00:00"/>
    <d v="2017-03-18T16:03:52"/>
    <n v="90"/>
    <n v="7"/>
    <s v="#Sustainable Ag, #Eco-friendly, #Parent, #Technology, #Repeat Borrower, #Single Parent"/>
    <s v="female, male, female, female, female, female, male"/>
    <s v="bullet"/>
    <d v="2017-03-08T00:00:00"/>
    <x v="0"/>
    <s v="low"/>
  </r>
  <r>
    <n v="1252641"/>
    <n v="6000"/>
    <n v="6000"/>
    <s v="Grocery Store"/>
    <x v="1"/>
    <s v="to purchase additional products"/>
    <x v="0"/>
    <s v="San Isidro Ilagan, Isabela"/>
    <s v="PHP"/>
    <n v="1230"/>
    <d v="2017-03-08T08:46:58"/>
    <d v="2017-02-15T09:00:00"/>
    <d v="2017-03-11T16:41:22"/>
    <n v="80"/>
    <n v="1"/>
    <s v="#Woman Owned Biz"/>
    <s v="female"/>
    <s v="monthly"/>
    <d v="2017-03-08T00:00:00"/>
    <x v="0"/>
    <s v="low"/>
  </r>
  <r>
    <n v="1252608"/>
    <n v="5500"/>
    <n v="5500"/>
    <s v="Fish Selling"/>
    <x v="1"/>
    <s v="to purchase crates of smoked fish to sell."/>
    <x v="1"/>
    <s v="Mikindani, Mombasa"/>
    <s v="KES"/>
    <n v="1330"/>
    <d v="2017-03-08T07:53:57"/>
    <d v="2017-02-14T09:00:00"/>
    <d v="2017-03-28T15:40:18"/>
    <n v="140"/>
    <n v="22"/>
    <s v="#Repeat Borrower, user_favorite, #Parent, #Schooling, #Woman Owned Biz"/>
    <s v="female"/>
    <s v="monthly"/>
    <d v="2017-03-08T00:00:00"/>
    <x v="0"/>
    <s v="low"/>
  </r>
  <r>
    <n v="1252769"/>
    <n v="4500"/>
    <n v="4500"/>
    <s v="Cereals"/>
    <x v="1"/>
    <s v="to purchase maize wholesale."/>
    <x v="1"/>
    <s v="Bungoma"/>
    <s v="KES"/>
    <n v="3860"/>
    <d v="2017-03-08T10:50:41"/>
    <d v="2017-02-08T09:00:00"/>
    <d v="2017-04-10T04:31:15"/>
    <n v="140"/>
    <n v="12"/>
    <s v="user_favorite, #Parent, #Schooling, #Vegan"/>
    <s v="male"/>
    <s v="irregular"/>
    <d v="2017-03-08T00:00:00"/>
    <x v="0"/>
    <s v="low"/>
  </r>
  <r>
    <n v="1252592"/>
    <n v="12750"/>
    <n v="12750"/>
    <s v="Farming"/>
    <x v="0"/>
    <s v="to purchase two solar lights and gain access to cost efficient hybrid seeds and fertilizer for maize cultivation._x0009__x0009__x0009__x0009__x0009__x0009__x0009_"/>
    <x v="1"/>
    <s v="Webuye"/>
    <s v="KES"/>
    <n v="2020"/>
    <d v="2017-03-08T07:30:57"/>
    <d v="2017-04-01T09:00:00"/>
    <d v="2017-03-27T19:39:43"/>
    <n v="90"/>
    <n v="44"/>
    <s v="#Sustainable Ag, #Eco-friendly, #Elderly, #Technology, user_favorite, #Repeat Borrower, #Vegan"/>
    <s v="male, male, female, female, female, female, female, female, male, male, male"/>
    <s v="bullet"/>
    <d v="2017-03-08T00:00:00"/>
    <x v="0"/>
    <s v="low"/>
  </r>
  <r>
    <n v="1253358"/>
    <n v="3250"/>
    <n v="3250"/>
    <s v="Food Production/Sales"/>
    <x v="1"/>
    <s v="to start her sweets-making business by making pottu-kadalai,  groundnuts cakes etc. and sell them in the local market."/>
    <x v="29"/>
    <s v="Thanjavur"/>
    <s v="INR"/>
    <n v="4280"/>
    <d v="2017-03-09T07:12:22"/>
    <d v="2017-03-04T09:00:00"/>
    <d v="2017-03-18T19:03:59"/>
    <n v="130"/>
    <n v="7"/>
    <s v=""/>
    <s v="female"/>
    <s v="monthly"/>
    <d v="2017-03-09T00:00:00"/>
    <x v="0"/>
    <s v="low"/>
  </r>
  <r>
    <n v="1253960"/>
    <n v="11000"/>
    <n v="11000"/>
    <s v="Grocery Store"/>
    <x v="1"/>
    <s v="to purchase grocery products for her store."/>
    <x v="34"/>
    <s v="Solola"/>
    <s v="GTQ"/>
    <n v="2460"/>
    <d v="2017-03-09T20:05:00"/>
    <d v="2017-02-20T09:00:00"/>
    <d v="2017-03-15T18:09:41"/>
    <n v="260"/>
    <n v="19"/>
    <s v="#Repeat Borrower, user_favorite"/>
    <s v="female"/>
    <s v="monthly"/>
    <d v="2017-03-09T00:00:00"/>
    <x v="0"/>
    <s v="low"/>
  </r>
  <r>
    <n v="1253867"/>
    <n v="5000"/>
    <n v="5000"/>
    <s v="Auto Repair"/>
    <x v="2"/>
    <s v="to buy work tools for his auto mechanic shop, since that is where he gets income to pay for his children's education."/>
    <x v="7"/>
    <s v="Usulután"/>
    <s v="USD"/>
    <n v="1990"/>
    <d v="2017-03-09T15:23:23"/>
    <d v="2017-02-13T09:00:00"/>
    <d v="2017-03-18T17:40:58"/>
    <n v="140"/>
    <n v="11"/>
    <s v="user_favorite, #Biz Durable Asset, #Schooling, #Parent"/>
    <s v="male"/>
    <s v="monthly"/>
    <d v="2017-03-09T00:00:00"/>
    <x v="0"/>
    <s v="low"/>
  </r>
  <r>
    <n v="1253217"/>
    <n v="5000"/>
    <n v="5000"/>
    <s v="General Store"/>
    <x v="3"/>
    <s v="to buy items to sell like beverages, canned goods, eggs, home product care, and other groceries"/>
    <x v="0"/>
    <s v="Palo, Leyte"/>
    <s v="PHP"/>
    <n v="1450"/>
    <d v="2017-03-09T03:39:16"/>
    <d v="2017-02-10T09:00:00"/>
    <d v="2017-03-12T07:45:11"/>
    <n v="80"/>
    <n v="1"/>
    <s v=""/>
    <s v="female"/>
    <s v="irregular"/>
    <d v="2017-03-09T00:00:00"/>
    <x v="0"/>
    <s v="low"/>
  </r>
  <r>
    <n v="1253330"/>
    <n v="32250"/>
    <n v="32250"/>
    <s v="Home Products Sales"/>
    <x v="3"/>
    <s v="purchase water filters to sell in East Indonesia"/>
    <x v="30"/>
    <s v="Ruteng Borong"/>
    <s v="IDR"/>
    <n v="2630"/>
    <d v="2017-03-09T06:30:56"/>
    <d v="2017-02-18T09:00:00"/>
    <d v="2017-03-14T01:30:59"/>
    <n v="40"/>
    <n v="62"/>
    <s v="volunteer_like, user_favorite, user_favorite, user_favorite, #Repeat Borrower, #Health and Sanitation, user_favorite, user_favorite, user_favorite, user_favorite"/>
    <s v="male"/>
    <s v="bullet"/>
    <d v="2017-03-09T00:00:00"/>
    <x v="0"/>
    <s v="high"/>
  </r>
  <r>
    <n v="1253480"/>
    <n v="1500"/>
    <n v="1500"/>
    <s v="Primary/secondary school costs"/>
    <x v="5"/>
    <s v=" to pay the school fees in installments."/>
    <x v="47"/>
    <s v=""/>
    <s v="RWF"/>
    <n v="1610"/>
    <d v="2017-03-09T09:35:55"/>
    <d v="2017-02-10T09:00:00"/>
    <d v="2017-03-12T19:08:29"/>
    <n v="60"/>
    <n v="3"/>
    <s v="#Schooling, #Elderly"/>
    <s v="female"/>
    <s v="irregular"/>
    <d v="2017-03-09T00:00:00"/>
    <x v="0"/>
    <s v="low"/>
  </r>
  <r>
    <n v="1253821"/>
    <n v="2500"/>
    <n v="2500"/>
    <s v="Farming"/>
    <x v="0"/>
    <s v="to buy fertiliser and pesticides for her crops."/>
    <x v="1"/>
    <s v="Eldoret"/>
    <s v="KES"/>
    <n v="1560"/>
    <d v="2017-03-09T15:08:16"/>
    <d v="2017-03-06T09:00:00"/>
    <d v="2017-03-23T00:24:33"/>
    <n v="140"/>
    <n v="10"/>
    <s v="#Woman Owned Biz"/>
    <s v="female"/>
    <s v="monthly"/>
    <d v="2017-03-09T00:00:00"/>
    <x v="0"/>
    <s v="low"/>
  </r>
  <r>
    <n v="1253228"/>
    <n v="4500"/>
    <n v="4500"/>
    <s v="Primary/secondary school costs"/>
    <x v="5"/>
    <s v="to purchase books, school supplies, a bicycle and pay school fees for her children."/>
    <x v="17"/>
    <s v="Đông Sơn, Thanh Hóa"/>
    <s v="VND"/>
    <n v="1210"/>
    <d v="2017-03-09T03:56:53"/>
    <d v="2017-02-24T09:00:00"/>
    <d v="2017-03-12T16:50:20"/>
    <n v="170"/>
    <n v="10"/>
    <s v=""/>
    <s v="female"/>
    <s v="monthly"/>
    <d v="2017-03-09T00:00:00"/>
    <x v="0"/>
    <s v="low"/>
  </r>
  <r>
    <n v="1253341"/>
    <n v="4000"/>
    <n v="4000"/>
    <s v="Charcoal Sales"/>
    <x v="3"/>
    <s v="to purchase additional sacks of charcoal to sell"/>
    <x v="0"/>
    <s v="Cauayan, Negros Occidental"/>
    <s v="PHP"/>
    <n v="1450"/>
    <d v="2017-03-09T06:44:08"/>
    <d v="2017-02-10T09:00:00"/>
    <d v="2017-03-17T20:50:43"/>
    <n v="130"/>
    <n v="10"/>
    <s v="#Woman Owned Biz, #Elderly, user_favorite, user_favorite"/>
    <s v="female"/>
    <s v="irregular"/>
    <d v="2017-03-09T00:00:00"/>
    <x v="0"/>
    <s v="low"/>
  </r>
  <r>
    <n v="1253871"/>
    <n v="750"/>
    <n v="750"/>
    <s v="Shoe Sales"/>
    <x v="3"/>
    <s v="to buy women's sandals."/>
    <x v="39"/>
    <s v="Croix-des-Bouquets"/>
    <s v="HTG"/>
    <n v="4420"/>
    <d v="2017-03-09T15:29:57"/>
    <d v="2017-02-17T09:00:00"/>
    <d v="2017-03-12T14:33:41"/>
    <n v="70"/>
    <n v="3"/>
    <s v="#Parent"/>
    <s v="female"/>
    <s v="monthly"/>
    <d v="2017-03-09T00:00:00"/>
    <x v="0"/>
    <s v="low"/>
  </r>
  <r>
    <n v="1253285"/>
    <n v="9000"/>
    <n v="9000"/>
    <s v="Agriculture"/>
    <x v="0"/>
    <s v="to plant Chiriqui potatoes."/>
    <x v="31"/>
    <s v="Bello Oriente, Agua Buena, Coto Brus"/>
    <s v="CRC"/>
    <n v="1500"/>
    <d v="2017-03-09T05:06:33"/>
    <d v="2017-02-13T09:00:00"/>
    <d v="2017-03-22T10:59:23"/>
    <n v="380"/>
    <n v="33"/>
    <s v="#Parent, #Sustainable Ag, #Eco-friendly, #Repeat Borrower, user_favorite"/>
    <s v="male"/>
    <s v="irregular"/>
    <d v="2017-03-09T00:00:00"/>
    <x v="0"/>
    <s v="low"/>
  </r>
  <r>
    <n v="1253623"/>
    <n v="3500"/>
    <n v="3500"/>
    <s v="Rickshaw"/>
    <x v="8"/>
    <s v="to repair her husband's moto-rickshaw so he can drive smoothly."/>
    <x v="3"/>
    <s v="Lahore"/>
    <s v="PKR"/>
    <n v="2470"/>
    <d v="2017-03-09T11:28:54"/>
    <d v="2017-02-20T09:00:00"/>
    <d v="2017-04-03T20:14:30"/>
    <n v="110"/>
    <n v="12"/>
    <s v="#Repair Renew Replace, #Parent"/>
    <s v="female"/>
    <s v="irregular"/>
    <d v="2017-03-09T00:00:00"/>
    <x v="0"/>
    <s v="low"/>
  </r>
  <r>
    <n v="1254838"/>
    <n v="23000"/>
    <n v="23000"/>
    <s v="Metal Shop"/>
    <x v="12"/>
    <s v="to purchase materials such as iron files, percussion locks, etc."/>
    <x v="26"/>
    <s v="San Juan de Lurigancho"/>
    <s v="PEN"/>
    <n v="930"/>
    <d v="2017-03-10T22:42:18"/>
    <d v="2017-03-09T09:00:00"/>
    <d v="2017-03-18T01:49:46"/>
    <n v="60"/>
    <n v="4"/>
    <s v="#Elderly, #Repeat Borrower"/>
    <s v="male, female, female, female, female"/>
    <s v="irregular"/>
    <d v="2017-03-10T00:00:00"/>
    <x v="0"/>
    <s v="low"/>
  </r>
  <r>
    <n v="1254710"/>
    <n v="2000"/>
    <n v="2000"/>
    <s v="Farming"/>
    <x v="0"/>
    <s v="to buy fertilizers and pesticides, and to pay the rent for the land where he grows beans."/>
    <x v="7"/>
    <s v="San Miguel"/>
    <s v="USD"/>
    <n v="1990"/>
    <d v="2017-03-10T19:43:16"/>
    <d v="2017-02-23T09:00:00"/>
    <d v="2017-03-12T05:40:46"/>
    <n v="140"/>
    <n v="7"/>
    <s v=""/>
    <s v="male"/>
    <s v="monthly"/>
    <d v="2017-03-10T00:00:00"/>
    <x v="0"/>
    <s v="low"/>
  </r>
  <r>
    <n v="1254202"/>
    <n v="8500"/>
    <n v="8500"/>
    <s v="Farm Supplies"/>
    <x v="0"/>
    <s v="to purchase wheat plant seeds to grow on his farm."/>
    <x v="59"/>
    <s v="Monywa"/>
    <s v="MMK"/>
    <n v="4160"/>
    <d v="2017-03-10T06:13:22"/>
    <d v="2017-02-11T09:00:00"/>
    <d v="2017-04-08T22:11:30"/>
    <n v="130"/>
    <n v="25"/>
    <s v="#Parent"/>
    <s v="male, female, female, male"/>
    <s v="bullet"/>
    <d v="2017-03-10T00:00:00"/>
    <x v="0"/>
    <s v="low"/>
  </r>
  <r>
    <n v="1254555"/>
    <n v="45500"/>
    <n v="45500"/>
    <s v="Used Shoes"/>
    <x v="7"/>
    <s v="to buy more secondhand shoes to sell."/>
    <x v="47"/>
    <s v=""/>
    <s v="RWF"/>
    <n v="1170"/>
    <d v="2017-03-10T13:59:08"/>
    <d v="2017-02-28T09:00:00"/>
    <d v="2017-03-21T20:00:44"/>
    <n v="70"/>
    <n v="169"/>
    <s v="user_favorite, #Parent, #Eco-friendly, #Parent"/>
    <s v="female, female, female, male, male, male, male, female, male, female, female, male, male, female, male, female, male, female, female, female, male, female"/>
    <s v="irregular"/>
    <d v="2017-03-10T00:00:00"/>
    <x v="0"/>
    <s v="high"/>
  </r>
  <r>
    <n v="1254061"/>
    <n v="4500"/>
    <n v="4500"/>
    <s v="Primary/secondary school costs"/>
    <x v="5"/>
    <s v="to pay for tuition and school supplies for her children."/>
    <x v="17"/>
    <s v="Thiệu Hóa - Thanh Hóa"/>
    <s v="VND"/>
    <n v="1210"/>
    <d v="2017-03-10T03:21:30"/>
    <d v="2017-02-26T09:00:00"/>
    <d v="2017-03-14T02:24:27"/>
    <n v="140"/>
    <n v="9"/>
    <s v="#Schooling"/>
    <s v="female"/>
    <s v="monthly"/>
    <d v="2017-03-10T00:00:00"/>
    <x v="0"/>
    <s v="low"/>
  </r>
  <r>
    <n v="1254281"/>
    <n v="1000"/>
    <n v="1000"/>
    <s v="Farming"/>
    <x v="0"/>
    <s v="to buy plastic bags, and other supplies needed in her business"/>
    <x v="0"/>
    <s v="Talibon, Bohol"/>
    <s v="PHP"/>
    <n v="1450"/>
    <d v="2017-03-10T07:22:00"/>
    <d v="2017-02-21T09:00:00"/>
    <d v="2017-03-10T10:49:33"/>
    <n v="80"/>
    <n v="3"/>
    <s v="#Woman Owned Biz, #Elderly, #Repeat Borrower"/>
    <s v="female"/>
    <s v="irregular"/>
    <d v="2017-03-10T00:00:00"/>
    <x v="0"/>
    <s v="low"/>
  </r>
  <r>
    <n v="1254150"/>
    <n v="9750"/>
    <n v="9750"/>
    <s v="Farming"/>
    <x v="0"/>
    <s v="to purchase fertilizer and manure"/>
    <x v="59"/>
    <s v="Monywa"/>
    <s v="MMK"/>
    <n v="4160"/>
    <d v="2017-03-10T05:21:03"/>
    <d v="2017-02-10T09:00:00"/>
    <d v="2017-04-07T17:57:05"/>
    <n v="130"/>
    <n v="36"/>
    <s v="#Parent"/>
    <s v="female, female, female, female, female"/>
    <s v="bullet"/>
    <d v="2017-03-10T00:00:00"/>
    <x v="0"/>
    <s v="low"/>
  </r>
  <r>
    <n v="1254560"/>
    <n v="8250"/>
    <n v="10750"/>
    <s v="Farming"/>
    <x v="0"/>
    <s v="to buy cost-efficient maize seeds and fertilizer for the coming harvesting season."/>
    <x v="1"/>
    <s v="Webuye"/>
    <s v="KES"/>
    <n v="2020"/>
    <d v="2017-03-10T14:05:22"/>
    <d v="2017-04-01T09:00:00"/>
    <m/>
    <n v="90"/>
    <n v="28"/>
    <s v="user_favorite, user_favorite, #Sustainable Ag, #Eco-friendly, #Parent, #Technology, #Repeat Borrower, #Vegan"/>
    <s v="male, female, female, male, female, female, female, female, female, female, female, female, female, female"/>
    <s v="bullet"/>
    <d v="2017-03-10T00:00:00"/>
    <x v="1"/>
    <s v="low"/>
  </r>
  <r>
    <n v="1254759"/>
    <n v="3000"/>
    <n v="3000"/>
    <s v="Clothing Sales"/>
    <x v="7"/>
    <s v="to buy more clothing and Bibles, with which she will be able to have merchandise available to attend to more customers."/>
    <x v="7"/>
    <s v=""/>
    <s v="USD"/>
    <n v="1670"/>
    <d v="2017-03-10T21:27:26"/>
    <d v="2017-02-14T09:00:00"/>
    <d v="2017-03-18T01:28:06"/>
    <n v="110"/>
    <n v="5"/>
    <s v="#Repeat Borrower, user_favorite"/>
    <s v="female"/>
    <s v="monthly"/>
    <d v="2017-03-10T00:00:00"/>
    <x v="0"/>
    <s v="low"/>
  </r>
  <r>
    <n v="1254588"/>
    <n v="11250"/>
    <n v="11250"/>
    <s v="Dairy"/>
    <x v="0"/>
    <s v="to buy more cows in order to increase milk production and be able to sell more milk."/>
    <x v="13"/>
    <s v="Kamwenge"/>
    <s v="UGX"/>
    <n v="1630"/>
    <d v="2017-03-10T14:51:48"/>
    <d v="2017-02-28T09:00:00"/>
    <d v="2017-03-17T04:28:43"/>
    <n v="150"/>
    <n v="28"/>
    <s v="volunteer_pick, volunteer_like, #Animals, #Woman Owned Biz, #Elderly, #Repeat Borrower, #Widowed, user_favorite, user_favorite"/>
    <s v="female"/>
    <s v="monthly"/>
    <d v="2017-03-10T00:00:00"/>
    <x v="0"/>
    <s v="low"/>
  </r>
  <r>
    <n v="1254592"/>
    <n v="6250"/>
    <n v="6250"/>
    <s v="Taxi"/>
    <x v="8"/>
    <s v="to invest in spare parts and upholstery for his motorcycle taxi."/>
    <x v="26"/>
    <s v="Zaña - Chiclayo"/>
    <s v="PEN"/>
    <n v="1430"/>
    <d v="2017-03-10T15:07:37"/>
    <d v="2017-03-08T09:00:00"/>
    <d v="2017-03-20T17:28:23"/>
    <n v="140"/>
    <n v="14"/>
    <s v="user_favorite, user_favorite, #Parent, #Repair Renew Replace, volunteer_pick, #Repeat Borrower"/>
    <s v="male"/>
    <s v="monthly"/>
    <d v="2017-03-10T00:00:00"/>
    <x v="0"/>
    <s v="low"/>
  </r>
  <r>
    <n v="1254245"/>
    <n v="2000"/>
    <n v="2000"/>
    <s v="Home Appliances"/>
    <x v="9"/>
    <s v=" To buy a water filter to provide safe drinking water for their family."/>
    <x v="4"/>
    <s v="Prey Veng"/>
    <s v="KHR"/>
    <n v="3110"/>
    <d v="2017-03-10T06:47:31"/>
    <d v="2017-02-22T09:00:00"/>
    <d v="2017-03-17T14:43:16"/>
    <n v="80"/>
    <n v="8"/>
    <s v="#Eco-friendly, #Health and Sanitation, #Technology, user_favorite"/>
    <s v="female, female, female, female, female"/>
    <s v="monthly"/>
    <d v="2017-03-10T00:00:00"/>
    <x v="0"/>
    <s v="low"/>
  </r>
  <r>
    <n v="1254283"/>
    <n v="5000"/>
    <n v="5000"/>
    <s v="Food"/>
    <x v="1"/>
    <s v="to purchase bundles of wheat flour, maize flour, tea leaves, and cooking fat"/>
    <x v="1"/>
    <s v="Samburu"/>
    <s v="KES"/>
    <n v="1640"/>
    <d v="2017-03-10T07:26:37"/>
    <d v="2017-02-28T09:00:00"/>
    <d v="2017-04-09T04:11:18"/>
    <n v="140"/>
    <n v="19"/>
    <s v="user_favorite, #Woman Owned Biz"/>
    <s v="female"/>
    <s v="irregular"/>
    <d v="2017-03-10T00:00:00"/>
    <x v="0"/>
    <s v="low"/>
  </r>
  <r>
    <n v="1254076"/>
    <n v="15250"/>
    <n v="15250"/>
    <s v="Farming"/>
    <x v="0"/>
    <s v="to buy fertilizer for her cassava crop."/>
    <x v="4"/>
    <s v="Mondulkiri province,  Keo Seima district"/>
    <s v="KHR"/>
    <n v="2040"/>
    <d v="2017-03-10T03:59:26"/>
    <d v="2017-02-24T09:00:00"/>
    <d v="2017-03-17T18:09:39"/>
    <n v="140"/>
    <n v="29"/>
    <s v="#First Loan, #Parent, #Vegan, #Woman Owned Biz"/>
    <s v="female, female, female"/>
    <s v="monthly"/>
    <d v="2017-03-10T00:00:00"/>
    <x v="0"/>
    <s v="low"/>
  </r>
  <r>
    <n v="1255055"/>
    <n v="3500"/>
    <n v="3500"/>
    <s v="Embroidery"/>
    <x v="11"/>
    <s v="to buy thread, needles, cloth, etc."/>
    <x v="22"/>
    <s v="Nancho street Bamenda"/>
    <s v="XAF"/>
    <n v="400"/>
    <d v="2017-03-11T13:20:42"/>
    <d v="2017-03-16T08:00:00"/>
    <d v="2017-03-17T03:17:27"/>
    <n v="200"/>
    <n v="13"/>
    <s v="#Fabrics"/>
    <s v="female"/>
    <s v="irregular"/>
    <d v="2017-03-11T00:00:00"/>
    <x v="0"/>
    <s v="low"/>
  </r>
  <r>
    <n v="1255001"/>
    <n v="5000"/>
    <n v="5000"/>
    <s v="Dairy"/>
    <x v="0"/>
    <s v="to purchase nutrition rich fodder for the buffaloes."/>
    <x v="3"/>
    <s v="Gujranwala"/>
    <s v="PKR"/>
    <n v="4550"/>
    <d v="2017-03-11T11:58:20"/>
    <d v="2017-02-20T09:00:00"/>
    <d v="2017-03-21T15:50:20"/>
    <n v="140"/>
    <n v="20"/>
    <s v="#Elderly, #Animals, user_favorite"/>
    <s v="female"/>
    <s v="monthly"/>
    <d v="2017-03-11T00:00:00"/>
    <x v="0"/>
    <s v="low"/>
  </r>
  <r>
    <n v="1254967"/>
    <n v="2000"/>
    <n v="2000"/>
    <s v="Primary/secondary school costs"/>
    <x v="5"/>
    <s v="to pay school fees for her children."/>
    <x v="13"/>
    <s v="Bundibugyo"/>
    <s v="UGX"/>
    <n v="1630"/>
    <d v="2017-03-11T09:50:57"/>
    <d v="2017-02-17T09:00:00"/>
    <d v="2017-03-14T19:30:12"/>
    <n v="60"/>
    <n v="5"/>
    <s v="#Schooling"/>
    <s v="female"/>
    <s v="irregular"/>
    <d v="2017-03-11T00:00:00"/>
    <x v="0"/>
    <s v="low"/>
  </r>
  <r>
    <n v="1254986"/>
    <n v="3000"/>
    <n v="3000"/>
    <s v="General Store"/>
    <x v="3"/>
    <s v="to buy items to sell like canned goods, personal care products, shampoo, drinks, and other snack foods."/>
    <x v="0"/>
    <s v="Quezon, Palawan"/>
    <s v="PHP"/>
    <n v="1450"/>
    <d v="2017-03-11T11:37:34"/>
    <d v="2017-02-09T09:00:00"/>
    <d v="2017-03-12T01:23:57"/>
    <n v="130"/>
    <n v="4"/>
    <s v="#Parent, #Woman Owned Biz, #Repeat Borrower"/>
    <s v="female"/>
    <s v="irregular"/>
    <d v="2017-03-11T00:00:00"/>
    <x v="0"/>
    <s v="low"/>
  </r>
  <r>
    <n v="1255186"/>
    <n v="2000"/>
    <n v="2000"/>
    <s v="Food Production/Sales"/>
    <x v="1"/>
    <s v="to buy ingredients for her food vending business."/>
    <x v="0"/>
    <s v="La Castellana, Negros Occidental"/>
    <s v="PHP"/>
    <n v="1450"/>
    <d v="2017-03-12T04:09:23"/>
    <d v="2017-02-28T09:00:00"/>
    <d v="2017-03-12T06:48:21"/>
    <n v="80"/>
    <n v="8"/>
    <s v="#Parent, #Woman Owned Biz, #Repeat Borrower"/>
    <s v="female"/>
    <s v="irregular"/>
    <d v="2017-03-12T00:00:00"/>
    <x v="0"/>
    <s v="low"/>
  </r>
  <r>
    <n v="1255229"/>
    <n v="2000"/>
    <n v="2000"/>
    <s v="Food"/>
    <x v="1"/>
    <s v="to buy more frozen foods to sell."/>
    <x v="0"/>
    <s v="Dumangas, Iloilo City"/>
    <s v="PHP"/>
    <n v="1450"/>
    <d v="2017-03-12T08:12:33"/>
    <d v="2017-02-14T09:00:00"/>
    <d v="2017-03-12T10:16:39"/>
    <n v="80"/>
    <n v="4"/>
    <s v="#Woman Owned Biz, #Repeat Borrower"/>
    <s v="female"/>
    <s v="irregular"/>
    <d v="2017-03-12T00:00:00"/>
    <x v="0"/>
    <s v="low"/>
  </r>
  <r>
    <n v="1255165"/>
    <n v="2500"/>
    <n v="2500"/>
    <s v="Pigs"/>
    <x v="0"/>
    <s v="to buy feeds and vitamins for her pigs."/>
    <x v="0"/>
    <s v="Binalbagan 2, Negros Occicental"/>
    <s v="PHP"/>
    <n v="1450"/>
    <d v="2017-03-12T02:14:07"/>
    <d v="2017-02-16T09:00:00"/>
    <d v="2017-03-12T02:22:02"/>
    <n v="80"/>
    <n v="1"/>
    <s v=""/>
    <s v="female"/>
    <s v="irregular"/>
    <d v="2017-03-12T00:00:00"/>
    <x v="0"/>
    <s v="low"/>
  </r>
  <r>
    <n v="1256225"/>
    <n v="5000"/>
    <n v="5000"/>
    <s v="Pharmacy"/>
    <x v="13"/>
    <s v="to invest in a new stock of medicines and toiletries."/>
    <x v="18"/>
    <s v="Barranquilla"/>
    <s v="COP"/>
    <n v="1540"/>
    <d v="2017-03-13T16:44:24"/>
    <d v="2017-02-21T09:00:00"/>
    <d v="2017-03-17T15:30:31"/>
    <n v="140"/>
    <n v="11"/>
    <s v="#Health and Sanitation, #Parent"/>
    <s v="female"/>
    <s v="monthly"/>
    <d v="2017-03-13T00:00:00"/>
    <x v="0"/>
    <s v="low"/>
  </r>
  <r>
    <n v="1256366"/>
    <n v="3000"/>
    <n v="3000"/>
    <s v="Fuel/Firewood"/>
    <x v="3"/>
    <s v="to do maintenance of his vehicle, as he has to make adjustments to the transmission, change the oil and the brake pads."/>
    <x v="7"/>
    <s v="Usulután"/>
    <s v="USD"/>
    <n v="1990"/>
    <d v="2017-03-13T22:49:42"/>
    <d v="2017-02-28T09:00:00"/>
    <d v="2017-03-19T00:11:58"/>
    <n v="150"/>
    <n v="6"/>
    <s v="#Repair Renew Replace"/>
    <s v="male"/>
    <s v="monthly"/>
    <d v="2017-03-13T00:00:00"/>
    <x v="0"/>
    <s v="low"/>
  </r>
  <r>
    <n v="1256388"/>
    <n v="15000"/>
    <n v="15000"/>
    <s v="Agriculture"/>
    <x v="0"/>
    <s v="to buy organic manure and seed potatoes, for future crops to improve her quality of life and thus improve her family's living conditions."/>
    <x v="5"/>
    <s v="Tiraque"/>
    <s v="BOB"/>
    <n v="1400"/>
    <d v="2017-03-13T23:29:49"/>
    <d v="2017-02-16T09:00:00"/>
    <d v="2017-03-21T01:26:22"/>
    <n v="270"/>
    <n v="55"/>
    <s v="user_favorite, #Eco-friendly"/>
    <s v="female"/>
    <s v="irregular"/>
    <d v="2017-03-13T00:00:00"/>
    <x v="0"/>
    <s v="high"/>
  </r>
  <r>
    <n v="1255721"/>
    <n v="6000"/>
    <n v="6000"/>
    <s v="Clothing Sales"/>
    <x v="7"/>
    <s v="to purchase stocks for her RTW business"/>
    <x v="0"/>
    <s v="Pagadian - Paglaum,Dumalinao,Zamboanga del Sur"/>
    <s v="PHP"/>
    <n v="1260"/>
    <d v="2017-03-13T08:22:18"/>
    <d v="2017-02-22T09:00:00"/>
    <d v="2017-03-15T09:15:09"/>
    <n v="80"/>
    <n v="1"/>
    <s v=""/>
    <s v="female"/>
    <s v="irregular"/>
    <d v="2017-03-13T00:00:00"/>
    <x v="0"/>
    <s v="low"/>
  </r>
  <r>
    <n v="1255824"/>
    <n v="4000"/>
    <n v="4000"/>
    <s v="Tailoring"/>
    <x v="2"/>
    <s v="to buy supplies for her tailoring business to establish it more and earn more income."/>
    <x v="3"/>
    <s v="Lahore"/>
    <s v="PKR"/>
    <n v="2470"/>
    <d v="2017-03-13T09:30:00"/>
    <d v="2017-03-07T09:00:00"/>
    <d v="2017-03-19T00:37:32"/>
    <n v="110"/>
    <n v="10"/>
    <s v="#Parent, #Woman Owned Biz, user_favorite, #Fabrics, user_favorite, user_favorite"/>
    <s v="female"/>
    <s v="irregular"/>
    <d v="2017-03-13T00:00:00"/>
    <x v="0"/>
    <s v="low"/>
  </r>
  <r>
    <n v="1255633"/>
    <n v="3000"/>
    <n v="3000"/>
    <s v="Food Production/Sales"/>
    <x v="1"/>
    <s v="to buy more frozen goods like hotdogs, etc "/>
    <x v="0"/>
    <s v="Toledo, Cebu"/>
    <s v="PHP"/>
    <n v="1450"/>
    <d v="2017-03-13T07:07:16"/>
    <d v="2017-02-16T09:00:00"/>
    <d v="2017-03-13T10:42:39"/>
    <n v="80"/>
    <n v="4"/>
    <s v="#Parent, #Woman Owned Biz, #Repeat Borrower"/>
    <s v="female"/>
    <s v="irregular"/>
    <d v="2017-03-13T00:00:00"/>
    <x v="0"/>
    <s v="low"/>
  </r>
  <r>
    <n v="1255878"/>
    <n v="23000"/>
    <n v="23000"/>
    <s v="Food Stall"/>
    <x v="1"/>
    <s v="to increase her capital and buy cassava and bananas for wine extraction."/>
    <x v="46"/>
    <s v="Bujumbura"/>
    <s v="BIF"/>
    <n v="1620"/>
    <d v="2017-03-13T09:57:04"/>
    <d v="2017-02-15T09:00:00"/>
    <d v="2017-03-19T08:42:16"/>
    <n v="80"/>
    <n v="71"/>
    <s v="user_favorite, user_favorite, #Parent, #Orphan, #Repeat Borrower, #Vegan, #Woman Owned Biz"/>
    <s v="female, female, female, female, female, female, female, female, female, female, female, female, male, male, female, female, female, female"/>
    <s v="irregular"/>
    <d v="2017-03-13T00:00:00"/>
    <x v="0"/>
    <s v="high"/>
  </r>
  <r>
    <n v="1256091"/>
    <n v="4500"/>
    <n v="4500"/>
    <s v="Embroidery"/>
    <x v="11"/>
    <s v="to purchase more beads, thread, and frames to fill orders of her customers on time."/>
    <x v="3"/>
    <s v="Sadiqabad"/>
    <s v="PKR"/>
    <n v="2450"/>
    <d v="2017-03-13T13:23:03"/>
    <d v="2017-02-16T09:00:00"/>
    <d v="2017-03-17T17:57:17"/>
    <n v="140"/>
    <n v="11"/>
    <s v="user_favorite, #Parent, #Fabrics, #Woman Owned Biz"/>
    <s v="female"/>
    <s v="monthly"/>
    <d v="2017-03-13T00:00:00"/>
    <x v="0"/>
    <s v="low"/>
  </r>
  <r>
    <n v="1256392"/>
    <n v="5000"/>
    <n v="5000"/>
    <s v="Livestock"/>
    <x v="0"/>
    <s v="to buy calves."/>
    <x v="14"/>
    <s v="San Gabriel"/>
    <s v="USD"/>
    <n v="1880"/>
    <d v="2017-03-13T23:44:38"/>
    <d v="2017-03-08T09:00:00"/>
    <d v="2017-03-18T01:05:29"/>
    <n v="140"/>
    <n v="11"/>
    <s v="#Animals"/>
    <s v="female"/>
    <s v="monthly"/>
    <d v="2017-03-13T00:00:00"/>
    <x v="0"/>
    <s v="low"/>
  </r>
  <r>
    <n v="1255669"/>
    <n v="2750"/>
    <n v="2750"/>
    <s v="General Store"/>
    <x v="3"/>
    <s v="to buy items to sell like canned goods, junk foods, home product care, and other groceries"/>
    <x v="0"/>
    <s v="Toledo, Cebu"/>
    <s v="PHP"/>
    <n v="1450"/>
    <d v="2017-03-13T07:42:49"/>
    <d v="2017-02-17T09:00:00"/>
    <d v="2017-03-16T04:20:19"/>
    <n v="110"/>
    <n v="9"/>
    <s v="#Parent, #Woman Owned Biz, user_favorite"/>
    <s v="female"/>
    <s v="irregular"/>
    <d v="2017-03-13T00:00:00"/>
    <x v="0"/>
    <s v="low"/>
  </r>
  <r>
    <n v="1255597"/>
    <n v="500"/>
    <n v="500"/>
    <s v="Home Energy"/>
    <x v="9"/>
    <s v="to buy a solar lamp."/>
    <x v="0"/>
    <s v="Tanjay, Negros Oriental"/>
    <s v="PHP"/>
    <n v="1450"/>
    <d v="2017-03-13T06:35:02"/>
    <d v="2017-02-14T09:00:00"/>
    <d v="2017-03-13T13:35:05"/>
    <n v="130"/>
    <n v="1"/>
    <s v="#Eco-friendly, #Technology, user_favorite"/>
    <s v="female"/>
    <s v="irregular"/>
    <d v="2017-03-13T00:00:00"/>
    <x v="0"/>
    <s v="low"/>
  </r>
  <r>
    <n v="1256102"/>
    <n v="15000"/>
    <n v="15000"/>
    <s v="Home Energy"/>
    <x v="9"/>
    <s v="to buy solar cells to solve the problem of power outages, enabling him to do his daily duties and live as normal people."/>
    <x v="23"/>
    <s v="Dier Al-Balah, Gaza Strip"/>
    <s v="USD"/>
    <n v="800"/>
    <d v="2017-03-13T13:34:36"/>
    <d v="2017-02-22T09:00:00"/>
    <d v="2017-04-14T22:41:56"/>
    <n v="270"/>
    <n v="56"/>
    <s v="user_favorite, #Eco-friendly, #Technology, #Single, #Supporting Family"/>
    <s v="male"/>
    <s v="monthly"/>
    <d v="2017-03-13T00:00:00"/>
    <x v="0"/>
    <s v="high"/>
  </r>
  <r>
    <n v="1255710"/>
    <n v="4750"/>
    <n v="20000"/>
    <s v="Clothing Sales"/>
    <x v="7"/>
    <s v="to increase his inventory of clothes and buy a new collection to earn more customers, increase his revenue and enhance his family's living standards."/>
    <x v="23"/>
    <s v="Jabalia-Gaza Strip"/>
    <s v="USD"/>
    <n v="800"/>
    <d v="2017-03-13T08:13:32"/>
    <d v="2017-02-22T09:00:00"/>
    <m/>
    <n v="270"/>
    <n v="4"/>
    <s v="#Refugee, #Single, #Supporting Family, #Supporting Family"/>
    <s v="male"/>
    <s v="monthly"/>
    <d v="2017-03-13T00:00:00"/>
    <x v="1"/>
    <s v="low"/>
  </r>
  <r>
    <n v="1255433"/>
    <n v="2500"/>
    <n v="2500"/>
    <s v="Fish Selling"/>
    <x v="1"/>
    <s v="to purchase more fish, salt, and other materials needed for her dried fish."/>
    <x v="0"/>
    <s v="Roxas City, Capiz"/>
    <s v="PHP"/>
    <n v="1450"/>
    <d v="2017-03-13T03:07:06"/>
    <d v="2017-02-15T09:00:00"/>
    <d v="2017-03-13T03:20:07"/>
    <n v="80"/>
    <n v="2"/>
    <s v="#Woman Owned Biz, #Elderly, #Repeat Borrower"/>
    <s v="female"/>
    <s v="irregular"/>
    <d v="2017-03-13T00:00:00"/>
    <x v="0"/>
    <s v="low"/>
  </r>
  <r>
    <n v="1255541"/>
    <n v="5250"/>
    <n v="5250"/>
    <s v="Personal Housing Expenses"/>
    <x v="4"/>
    <s v="to build a clean water source facility at her home to improve access to water sources for her family."/>
    <x v="30"/>
    <s v="Tangerang"/>
    <s v="IDR"/>
    <n v="4060"/>
    <d v="2017-03-13T05:16:11"/>
    <d v="2017-02-27T09:00:00"/>
    <d v="2017-03-19T09:58:54"/>
    <n v="250"/>
    <n v="20"/>
    <s v="user_favorite, #Parent, #Eco-friendly, #Health and Sanitation, #Repeat Borrower"/>
    <s v="female"/>
    <s v="irregular"/>
    <d v="2017-03-13T00:00:00"/>
    <x v="0"/>
    <s v="low"/>
  </r>
  <r>
    <n v="1257080"/>
    <n v="7500"/>
    <n v="7500"/>
    <s v="Personal Medical Expenses"/>
    <x v="13"/>
    <s v="to pay for her mother's treatment at the medical clinic."/>
    <x v="2"/>
    <s v="Dushanbe"/>
    <s v="TJS"/>
    <n v="1000"/>
    <d v="2017-03-14T12:29:17"/>
    <d v="2017-02-15T09:00:00"/>
    <d v="2017-03-17T20:09:57"/>
    <n v="140"/>
    <n v="19"/>
    <s v="#Health and Sanitation"/>
    <s v="female"/>
    <s v="monthly"/>
    <d v="2017-03-14T00:00:00"/>
    <x v="0"/>
    <s v="low"/>
  </r>
  <r>
    <n v="1257223"/>
    <n v="10000"/>
    <n v="10000"/>
    <s v="Poultry"/>
    <x v="0"/>
    <s v="to invest in raising chickens."/>
    <x v="14"/>
    <s v="San Gabriel"/>
    <s v="USD"/>
    <n v="1880"/>
    <d v="2017-03-14T15:04:34"/>
    <d v="2017-03-10T09:00:00"/>
    <d v="2017-03-18T07:13:29"/>
    <n v="140"/>
    <n v="18"/>
    <s v="user_favorite, #Repeat Borrower, #Animals"/>
    <s v="male"/>
    <s v="monthly"/>
    <d v="2017-03-14T00:00:00"/>
    <x v="0"/>
    <s v="low"/>
  </r>
  <r>
    <n v="1256567"/>
    <n v="7000"/>
    <n v="7000"/>
    <s v="Primary/secondary school costs"/>
    <x v="5"/>
    <s v="to pay the school tuition fees of her two children."/>
    <x v="0"/>
    <s v="Nacional,Jimenez,Misamis Occidental"/>
    <s v="PHP"/>
    <n v="1360"/>
    <d v="2017-03-14T04:43:17"/>
    <d v="2017-02-28T09:00:00"/>
    <d v="2017-03-16T22:40:18"/>
    <n v="320"/>
    <n v="14"/>
    <s v="#Schooling"/>
    <s v="female"/>
    <s v="monthly"/>
    <d v="2017-03-14T00:00:00"/>
    <x v="0"/>
    <s v="low"/>
  </r>
  <r>
    <n v="1256523"/>
    <n v="18250"/>
    <n v="18250"/>
    <s v="Farming"/>
    <x v="0"/>
    <s v="to purchase fertilizer and organic pesticide to put on her cassava farm."/>
    <x v="4"/>
    <s v="Kratie Province, Snoul District"/>
    <s v="KHR"/>
    <n v="2040"/>
    <d v="2017-03-14T04:02:56"/>
    <d v="2017-02-27T09:00:00"/>
    <d v="2017-03-19T05:25:58"/>
    <n v="140"/>
    <n v="37"/>
    <s v="#Eco-friendly"/>
    <s v="female, female, female"/>
    <s v="monthly"/>
    <d v="2017-03-14T00:00:00"/>
    <x v="0"/>
    <s v="low"/>
  </r>
  <r>
    <n v="1256822"/>
    <n v="3250"/>
    <n v="3250"/>
    <s v="Farming"/>
    <x v="0"/>
    <s v="to purchase hybrid seeds and fertilizer to improve harvests of maize_x0009__x0009__x0009__x0009__x0009__x0009__x0009_"/>
    <x v="1"/>
    <s v="Webuye"/>
    <s v="KES"/>
    <n v="2020"/>
    <d v="2017-03-14T08:35:01"/>
    <d v="2017-04-01T09:00:00"/>
    <d v="2017-04-15T22:13:14"/>
    <n v="90"/>
    <n v="11"/>
    <s v="#Repeat Borrower, #Vegan, user_favorite, #Sustainable Ag, #Eco-friendly, #Parent, #Schooling, #Technology"/>
    <s v="female, male, male, male, female, female"/>
    <s v="bullet"/>
    <d v="2017-03-14T00:00:00"/>
    <x v="0"/>
    <s v="low"/>
  </r>
  <r>
    <n v="1256888"/>
    <n v="500"/>
    <n v="500"/>
    <s v="Home Appliances"/>
    <x v="9"/>
    <s v="to buy an eco-friendly stove."/>
    <x v="1"/>
    <s v="Kericho"/>
    <s v="KES"/>
    <n v="1560"/>
    <d v="2017-03-14T09:29:03"/>
    <d v="2017-03-10T09:00:00"/>
    <d v="2017-03-18T19:08:15"/>
    <n v="80"/>
    <n v="2"/>
    <s v=""/>
    <s v="female"/>
    <s v="monthly"/>
    <d v="2017-03-14T00:00:00"/>
    <x v="0"/>
    <s v="low"/>
  </r>
  <r>
    <n v="1256962"/>
    <n v="3500"/>
    <n v="14500"/>
    <s v="Farming"/>
    <x v="0"/>
    <s v="to buy a cow and also fodder for all his farm cattle"/>
    <x v="25"/>
    <s v="Gegharkunik region"/>
    <s v="AMD"/>
    <n v="1460"/>
    <d v="2017-03-14T10:40:41"/>
    <d v="2017-03-10T09:00:00"/>
    <m/>
    <n v="260"/>
    <n v="14"/>
    <s v="#Elderly, #Animals"/>
    <s v="male"/>
    <s v="monthly"/>
    <d v="2017-03-14T00:00:00"/>
    <x v="1"/>
    <s v="low"/>
  </r>
  <r>
    <n v="1257241"/>
    <n v="41750"/>
    <n v="41750"/>
    <s v="Pigs"/>
    <x v="0"/>
    <s v="to buy pigs."/>
    <x v="10"/>
    <s v="Leon"/>
    <s v="NIO"/>
    <n v="960"/>
    <d v="2017-03-14T15:31:10"/>
    <d v="2017-02-13T09:00:00"/>
    <d v="2017-03-17T18:12:28"/>
    <n v="90"/>
    <n v="128"/>
    <s v="user_favorite, user_favorite, #Repeat Borrower, #Animals, user_favorite, user_favorite, user_favorite, user_favorite, #Parent, #Repeat Borrower, #Woman Owned Biz"/>
    <s v="female, female, female, female, female, female, female, female, female"/>
    <s v="monthly"/>
    <d v="2017-03-14T00:00:00"/>
    <x v="0"/>
    <s v="high"/>
  </r>
  <r>
    <n v="1256669"/>
    <n v="2250"/>
    <n v="2250"/>
    <s v="Pigs"/>
    <x v="0"/>
    <s v="to buy feed, vitamins, and other supplies to raise her livestock."/>
    <x v="0"/>
    <s v="Guindulman, Bohol"/>
    <s v="PHP"/>
    <n v="1450"/>
    <d v="2017-03-14T06:46:24"/>
    <d v="2017-02-16T09:00:00"/>
    <d v="2017-03-16T19:47:47"/>
    <n v="80"/>
    <n v="2"/>
    <s v="#Parent, #Woman Owned Biz, #Repeat Borrower, #Animals"/>
    <s v="female"/>
    <s v="irregular"/>
    <d v="2017-03-14T00:00:00"/>
    <x v="0"/>
    <s v="low"/>
  </r>
  <r>
    <n v="1256414"/>
    <n v="6000"/>
    <n v="6000"/>
    <s v="Restaurant"/>
    <x v="1"/>
    <s v="to buy ingredients like meat, vegetables, spices, etc. for the food she serves at her restaurant."/>
    <x v="0"/>
    <s v="Kabankalan, Negros Occidental"/>
    <s v="PHP"/>
    <n v="1450"/>
    <d v="2017-03-14T01:23:11"/>
    <d v="2017-02-15T09:00:00"/>
    <d v="2017-03-18T14:57:30"/>
    <n v="130"/>
    <n v="15"/>
    <s v="#Woman Owned Biz"/>
    <s v="female"/>
    <s v="irregular"/>
    <d v="2017-03-14T00:00:00"/>
    <x v="0"/>
    <s v="low"/>
  </r>
  <r>
    <n v="1256505"/>
    <n v="48250"/>
    <n v="48250"/>
    <s v="Shoe Sales"/>
    <x v="3"/>
    <s v="to purchase a variety of footwear to sell."/>
    <x v="19"/>
    <s v="Ciudad del Este"/>
    <s v="PYG"/>
    <n v="580"/>
    <d v="2017-03-14T03:49:56"/>
    <d v="2017-02-13T09:00:00"/>
    <d v="2017-03-16T00:45:10"/>
    <n v="50"/>
    <n v="3"/>
    <s v="#Woman Owned Biz"/>
    <s v="female, female, female, female, female, female, female, female, female, female, female, female, female, female, female, female, female, female, female, female, female, female, female, female"/>
    <s v="irregular"/>
    <d v="2017-03-14T00:00:00"/>
    <x v="0"/>
    <s v="low"/>
  </r>
  <r>
    <n v="1256798"/>
    <n v="13500"/>
    <n v="13500"/>
    <s v="Charcoal Sales"/>
    <x v="3"/>
    <s v="to buy more sacks of charcoal to resell and repair his motorcycle."/>
    <x v="11"/>
    <s v="Dar es Salaam"/>
    <s v="TZS"/>
    <n v="870"/>
    <d v="2017-03-14T08:12:11"/>
    <d v="2017-02-28T09:00:00"/>
    <d v="2017-04-02T02:31:15"/>
    <n v="140"/>
    <n v="22"/>
    <s v="#Repair Renew Replace, #Parent, #Repeat Borrower"/>
    <s v="male, female"/>
    <s v="monthly"/>
    <d v="2017-03-14T00:00:00"/>
    <x v="0"/>
    <s v="low"/>
  </r>
  <r>
    <n v="1256760"/>
    <n v="20000"/>
    <n v="20000"/>
    <s v="Personal Medical Expenses"/>
    <x v="13"/>
    <s v="to cover necessary expenses for personal medical tests."/>
    <x v="40"/>
    <s v="Qana"/>
    <s v="USD"/>
    <n v="770"/>
    <d v="2017-03-14T07:52:51"/>
    <d v="2017-03-09T09:00:00"/>
    <d v="2017-03-17T18:03:33"/>
    <n v="190"/>
    <n v="68"/>
    <s v="volunteer_pick, #Health and Sanitation, #Repeat Borrower, #Refugee"/>
    <s v="female"/>
    <s v="monthly"/>
    <d v="2017-03-14T00:00:00"/>
    <x v="0"/>
    <s v="high"/>
  </r>
  <r>
    <n v="1258021"/>
    <n v="5000"/>
    <n v="5000"/>
    <s v="Goods Distribution"/>
    <x v="10"/>
    <s v="to buy various companies' bread for her husband's bread distribution business, using his wagon."/>
    <x v="3"/>
    <s v="Lahore"/>
    <s v="PKR"/>
    <n v="2470"/>
    <d v="2017-03-15T12:08:40"/>
    <d v="2017-03-08T09:00:00"/>
    <d v="2017-03-22T00:50:10"/>
    <n v="140"/>
    <n v="15"/>
    <s v="#Elderly, #Parent, user_favorite"/>
    <s v="female"/>
    <s v="monthly"/>
    <d v="2017-03-15T00:00:00"/>
    <x v="0"/>
    <s v="low"/>
  </r>
  <r>
    <n v="1258249"/>
    <n v="6500"/>
    <n v="6500"/>
    <s v="Poultry"/>
    <x v="0"/>
    <s v="to buy chickens to fatten and sell."/>
    <x v="7"/>
    <s v="Ciudad El Triunfo"/>
    <s v="USD"/>
    <n v="1990"/>
    <d v="2017-03-15T18:24:39"/>
    <d v="2017-02-28T09:00:00"/>
    <d v="2017-03-19T13:45:05"/>
    <n v="140"/>
    <n v="13"/>
    <s v="#Elderly, #Repeat Borrower, #Animals, user_favorite"/>
    <s v="male"/>
    <s v="bullet"/>
    <d v="2017-03-15T00:00:00"/>
    <x v="0"/>
    <s v="low"/>
  </r>
  <r>
    <n v="1257523"/>
    <n v="5000"/>
    <n v="5000"/>
    <s v="Crafts"/>
    <x v="11"/>
    <s v="to buy more shell to craft and other supplies needed in her business"/>
    <x v="0"/>
    <s v="Lapu-Lapu, Cebu"/>
    <s v="PHP"/>
    <n v="1450"/>
    <d v="2017-03-15T03:23:43"/>
    <d v="2017-02-13T09:00:00"/>
    <d v="2017-03-18T14:27:24"/>
    <n v="130"/>
    <n v="11"/>
    <s v="#Parent, #Woman Owned Biz"/>
    <s v="female"/>
    <s v="irregular"/>
    <d v="2017-03-15T00:00:00"/>
    <x v="0"/>
    <s v="low"/>
  </r>
  <r>
    <n v="1257790"/>
    <n v="3250"/>
    <n v="3250"/>
    <s v="General Store"/>
    <x v="3"/>
    <s v="to buy items to sell such as canned goods, personal care products, and other groceries."/>
    <x v="0"/>
    <s v="Bogo, Cebu"/>
    <s v="PHP"/>
    <n v="1450"/>
    <d v="2017-03-15T08:35:24"/>
    <d v="2017-02-24T09:00:00"/>
    <d v="2017-03-18T21:15:07"/>
    <n v="80"/>
    <n v="9"/>
    <s v="#Parent, #Woman Owned Biz, #Repeat Borrower"/>
    <s v="female"/>
    <s v="irregular"/>
    <d v="2017-03-15T00:00:00"/>
    <x v="0"/>
    <s v="low"/>
  </r>
  <r>
    <n v="1257983"/>
    <n v="5000"/>
    <n v="5000"/>
    <s v="Furniture Making"/>
    <x v="12"/>
    <s v="to buy raw materials such as wooden planks, nails, glue, chip boards etc. for her husband's furniture making business."/>
    <x v="3"/>
    <s v="Lahore"/>
    <s v="PKR"/>
    <n v="2470"/>
    <d v="2017-03-15T11:26:10"/>
    <d v="2017-03-07T09:00:00"/>
    <d v="2017-03-19T14:31:22"/>
    <n v="110"/>
    <n v="10"/>
    <s v="user_favorite"/>
    <s v="female"/>
    <s v="irregular"/>
    <d v="2017-03-15T00:00:00"/>
    <x v="0"/>
    <s v="low"/>
  </r>
  <r>
    <n v="1257782"/>
    <n v="3000"/>
    <n v="3000"/>
    <s v="Cereals"/>
    <x v="1"/>
    <s v="to buy cereals and sell at her local market."/>
    <x v="1"/>
    <s v="Nandi Hills"/>
    <s v="KES"/>
    <n v="1560"/>
    <d v="2017-03-15T08:32:07"/>
    <d v="2017-03-13T08:00:00"/>
    <d v="2017-04-14T04:37:05"/>
    <n v="140"/>
    <n v="10"/>
    <s v="#Parent, #Woman Owned Biz"/>
    <s v="female"/>
    <s v="monthly"/>
    <d v="2017-03-15T00:00:00"/>
    <x v="0"/>
    <s v="low"/>
  </r>
  <r>
    <n v="1258186"/>
    <n v="3000"/>
    <n v="3000"/>
    <s v="Agriculture"/>
    <x v="0"/>
    <s v="buy all the supplies to plant corn, like fertilizer and pesticides."/>
    <x v="10"/>
    <s v="Boaco"/>
    <s v="USD"/>
    <n v="1760"/>
    <d v="2017-03-15T16:26:17"/>
    <d v="2017-02-15T09:00:00"/>
    <d v="2017-03-18T22:21:24"/>
    <n v="70"/>
    <n v="8"/>
    <s v=""/>
    <s v="male"/>
    <s v="bullet"/>
    <d v="2017-03-15T00:00:00"/>
    <x v="0"/>
    <s v="low"/>
  </r>
  <r>
    <n v="1258292"/>
    <n v="5000"/>
    <n v="5000"/>
    <s v="Food Production/Sales"/>
    <x v="1"/>
    <s v="to purchase corn in bulk with cash to pay a low cost and, so, to have greater income."/>
    <x v="7"/>
    <s v=""/>
    <s v="USD"/>
    <n v="1670"/>
    <d v="2017-03-15T20:41:28"/>
    <d v="2017-02-18T09:00:00"/>
    <d v="2017-03-19T17:18:23"/>
    <n v="140"/>
    <n v="4"/>
    <s v=""/>
    <s v="female"/>
    <s v="monthly"/>
    <d v="2017-03-15T00:00:00"/>
    <x v="0"/>
    <s v="low"/>
  </r>
  <r>
    <n v="1257701"/>
    <n v="3750"/>
    <n v="3750"/>
    <s v="Fishing"/>
    <x v="1"/>
    <s v="to buy fishing materials, fishing nets, tackle and gasoline for her boat."/>
    <x v="0"/>
    <s v="Quezon, Palawan"/>
    <s v="PHP"/>
    <n v="1450"/>
    <d v="2017-03-15T07:45:10"/>
    <d v="2017-02-16T09:00:00"/>
    <d v="2017-03-19T03:26:13"/>
    <n v="80"/>
    <n v="1"/>
    <s v=""/>
    <s v="female"/>
    <s v="irregular"/>
    <d v="2017-03-15T00:00:00"/>
    <x v="0"/>
    <s v="low"/>
  </r>
  <r>
    <n v="1258227"/>
    <n v="1500"/>
    <n v="1500"/>
    <s v="Food Production/Sales"/>
    <x v="1"/>
    <s v="one basket of tomatoes."/>
    <x v="41"/>
    <s v="Tokoin"/>
    <s v="XOF"/>
    <n v="2960"/>
    <d v="2017-03-15T17:43:12"/>
    <d v="2017-03-10T09:00:00"/>
    <d v="2017-03-21T13:17:01"/>
    <n v="90"/>
    <n v="6"/>
    <s v="#Parent, #Vegan, #Woman Owned Biz"/>
    <s v="female"/>
    <s v="irregular"/>
    <d v="2017-03-15T00:00:00"/>
    <x v="0"/>
    <s v="low"/>
  </r>
  <r>
    <n v="1257450"/>
    <n v="10250"/>
    <n v="10250"/>
    <s v="Traveling Sales"/>
    <x v="3"/>
    <s v="to buy a variety of items to sell."/>
    <x v="19"/>
    <s v="San Ignacio"/>
    <s v="PYG"/>
    <n v="580"/>
    <d v="2017-03-15T01:01:21"/>
    <d v="2017-02-13T09:00:00"/>
    <d v="2017-03-19T14:29:58"/>
    <n v="110"/>
    <n v="16"/>
    <s v=""/>
    <s v="male"/>
    <s v="monthly"/>
    <d v="2017-03-15T00:00:00"/>
    <x v="0"/>
    <s v="low"/>
  </r>
  <r>
    <n v="1258071"/>
    <n v="5000"/>
    <n v="5000"/>
    <s v="Farming"/>
    <x v="0"/>
    <s v="to buy farm supplies such as fertilizers."/>
    <x v="1"/>
    <s v="Kitale"/>
    <s v="KES"/>
    <n v="1560"/>
    <d v="2017-03-15T12:58:51"/>
    <d v="2017-03-14T08:00:00"/>
    <d v="2017-04-18T01:13:19"/>
    <n v="200"/>
    <n v="15"/>
    <s v="#Parent, #Woman Owned Biz, user_favorite"/>
    <s v="female"/>
    <s v="monthly"/>
    <d v="2017-03-15T00:00:00"/>
    <x v="0"/>
    <s v="low"/>
  </r>
  <r>
    <n v="1257464"/>
    <n v="6000"/>
    <n v="6000"/>
    <s v="Personal Expenses"/>
    <x v="9"/>
    <s v="to purchase some clothes, shoes, luggage, payment for his visa and the rest for his pocket money"/>
    <x v="27"/>
    <s v="Aele-Fou"/>
    <s v="WST"/>
    <n v="150"/>
    <d v="2017-03-15T01:37:15"/>
    <d v="2017-02-16T09:00:00"/>
    <d v="2017-03-18T12:25:30"/>
    <n v="60"/>
    <n v="10"/>
    <s v="user_favorite, user_favorite, user_favorite, user_favorite"/>
    <s v="male"/>
    <s v="irregular"/>
    <d v="2017-03-15T00:00:00"/>
    <x v="0"/>
    <s v="low"/>
  </r>
  <r>
    <n v="1258105"/>
    <n v="4750"/>
    <n v="4750"/>
    <s v="Personal Housing Expenses"/>
    <x v="4"/>
    <s v="to build a latrine for her family."/>
    <x v="17"/>
    <s v="Bo Trach, Quang Binh"/>
    <s v="VND"/>
    <n v="3940"/>
    <d v="2017-03-15T13:53:08"/>
    <d v="2017-03-06T09:00:00"/>
    <d v="2017-03-19T23:38:05"/>
    <n v="260"/>
    <n v="18"/>
    <s v="#Parent, #Eco-friendly"/>
    <s v="female"/>
    <s v="monthly"/>
    <d v="2017-03-15T00:00:00"/>
    <x v="0"/>
    <s v="low"/>
  </r>
  <r>
    <n v="1258115"/>
    <n v="3000"/>
    <n v="3000"/>
    <s v="Embroidery"/>
    <x v="11"/>
    <s v="to buy embroidery raw materials, such as thread, fancy cloth, sequins, and pearls of various colors in advance, to have in stock for her embroidery business."/>
    <x v="3"/>
    <s v="Muzaffargarh"/>
    <s v="PKR"/>
    <n v="2470"/>
    <d v="2017-03-15T14:07:01"/>
    <d v="2017-02-13T09:00:00"/>
    <d v="2017-03-19T19:41:13"/>
    <n v="140"/>
    <n v="8"/>
    <s v="#Parent, #Fabrics"/>
    <s v="female"/>
    <s v="monthly"/>
    <d v="2017-03-15T00:00:00"/>
    <x v="0"/>
    <s v="low"/>
  </r>
  <r>
    <n v="1258954"/>
    <n v="6000"/>
    <n v="6000"/>
    <s v="General Store"/>
    <x v="3"/>
    <s v="to buy more groceries to sell."/>
    <x v="0"/>
    <s v="La Castellana, Negros Occidental"/>
    <s v="PHP"/>
    <n v="1450"/>
    <d v="2017-03-16T10:01:16"/>
    <d v="2017-03-07T09:00:00"/>
    <d v="2017-03-20T13:07:11"/>
    <n v="70"/>
    <n v="2"/>
    <s v="#Parent, #Woman Owned Biz, #Repeat Borrower"/>
    <s v="female"/>
    <s v="irregular"/>
    <d v="2017-03-16T00:00:00"/>
    <x v="0"/>
    <s v="low"/>
  </r>
  <r>
    <n v="1258508"/>
    <n v="5000"/>
    <n v="5000"/>
    <s v="Pigs"/>
    <x v="0"/>
    <s v="to purchase piglets to fatten."/>
    <x v="4"/>
    <s v="Takeo province"/>
    <s v="USD"/>
    <n v="90"/>
    <d v="2017-03-16T03:26:24"/>
    <d v="2017-03-09T09:00:00"/>
    <d v="2017-03-19T22:29:07"/>
    <n v="140"/>
    <n v="11"/>
    <s v="#Animals"/>
    <s v="female"/>
    <s v="monthly"/>
    <d v="2017-03-16T00:00:00"/>
    <x v="0"/>
    <s v="low"/>
  </r>
  <r>
    <n v="1259341"/>
    <n v="60000"/>
    <n v="60000"/>
    <s v="Retail"/>
    <x v="3"/>
    <s v="buy wool at a wholesale discount."/>
    <x v="5"/>
    <s v="La Paz  / El Alto"/>
    <s v="BOB"/>
    <n v="590"/>
    <d v="2017-03-16T22:35:34"/>
    <d v="2017-02-23T09:00:00"/>
    <d v="2017-03-27T17:10:33"/>
    <n v="130"/>
    <n v="148"/>
    <s v="#Parent, #Fabrics, #Woman Owned Biz, #Repeat Borrower, user_favorite, user_favorite, user_favorite, user_favorite, user_favorite"/>
    <s v="female, female, female, female, female, female, male, female"/>
    <s v="monthly"/>
    <d v="2017-03-16T00:00:00"/>
    <x v="0"/>
    <s v="high"/>
  </r>
  <r>
    <n v="1258632"/>
    <n v="10000"/>
    <n v="10000"/>
    <s v="Motorcycle Transport"/>
    <x v="8"/>
    <s v="to pay for the maintenance of her tricycle."/>
    <x v="0"/>
    <s v="Silang, Cavite"/>
    <s v="PHP"/>
    <n v="1440"/>
    <d v="2017-03-16T05:30:51"/>
    <d v="2017-03-10T09:00:00"/>
    <d v="2017-03-19T23:02:16"/>
    <n v="80"/>
    <n v="10"/>
    <s v="#Repeat Borrower"/>
    <s v="female"/>
    <s v="irregular"/>
    <d v="2017-03-16T00:00:00"/>
    <x v="0"/>
    <s v="low"/>
  </r>
  <r>
    <n v="1258869"/>
    <n v="5000"/>
    <n v="5000"/>
    <s v="Farming"/>
    <x v="0"/>
    <s v="to purchase farm inputs (seeds and fertilizers)."/>
    <x v="1"/>
    <s v="Eldoret"/>
    <s v="KES"/>
    <n v="1560"/>
    <d v="2017-03-16T08:59:09"/>
    <d v="2017-03-15T08:00:00"/>
    <d v="2017-04-18T08:08:09"/>
    <n v="140"/>
    <n v="18"/>
    <s v="#Parent, #Schooling, user_favorite, user_favorite"/>
    <s v="female"/>
    <s v="monthly"/>
    <d v="2017-03-16T00:00:00"/>
    <x v="0"/>
    <s v="low"/>
  </r>
  <r>
    <n v="1258931"/>
    <n v="2000"/>
    <n v="2000"/>
    <s v="Motorcycle Transport"/>
    <x v="8"/>
    <s v="to repair a transport motorcycle used in her business."/>
    <x v="0"/>
    <s v="Canibungan Daku, Clarin Misamis Occidental"/>
    <s v="PHP"/>
    <n v="1360"/>
    <d v="2017-03-16T09:46:23"/>
    <d v="2017-03-14T08:00:00"/>
    <d v="2017-03-28T07:06:57"/>
    <n v="140"/>
    <n v="6"/>
    <s v="#Repeat Borrower"/>
    <s v="female"/>
    <s v="irregular"/>
    <d v="2017-03-16T00:00:00"/>
    <x v="0"/>
    <s v="low"/>
  </r>
  <r>
    <n v="1259094"/>
    <n v="2000"/>
    <n v="2000"/>
    <s v="Primary/secondary school costs"/>
    <x v="5"/>
    <s v="_x0009_to pay tuition fees for her children."/>
    <x v="1"/>
    <s v="Kerugoya"/>
    <s v="KES"/>
    <n v="1560"/>
    <d v="2017-03-16T13:08:51"/>
    <d v="2017-03-15T08:00:00"/>
    <d v="2017-03-20T18:31:19"/>
    <n v="140"/>
    <n v="8"/>
    <s v="#Schooling"/>
    <s v="female"/>
    <s v="monthly"/>
    <d v="2017-03-16T00:00:00"/>
    <x v="0"/>
    <s v="low"/>
  </r>
  <r>
    <n v="1258478"/>
    <n v="1750"/>
    <n v="1750"/>
    <s v="Home Appliances"/>
    <x v="9"/>
    <s v="to buy a water filter to provide safe drinking water for their family."/>
    <x v="4"/>
    <s v="Siem Reap"/>
    <s v="KHR"/>
    <n v="3110"/>
    <d v="2017-03-16T03:12:24"/>
    <d v="2017-03-09T09:00:00"/>
    <d v="2017-03-19T20:40:05"/>
    <n v="80"/>
    <n v="6"/>
    <s v="#Eco-friendly, #Health and Sanitation, #Technology, user_favorite, user_favorite"/>
    <s v="female, female, female, female"/>
    <s v="monthly"/>
    <d v="2017-03-16T00:00:00"/>
    <x v="0"/>
    <s v="low"/>
  </r>
  <r>
    <n v="1258424"/>
    <n v="3000"/>
    <n v="3000"/>
    <s v="General Store"/>
    <x v="3"/>
    <s v="to buy merchandise for her store."/>
    <x v="0"/>
    <s v="sindangan, zamboanga del norte"/>
    <s v="PHP"/>
    <n v="1260"/>
    <d v="2017-03-16T02:27:24"/>
    <d v="2017-02-13T09:00:00"/>
    <d v="2017-03-21T21:41:09"/>
    <n v="110"/>
    <n v="10"/>
    <s v="#Elderly"/>
    <s v="female"/>
    <s v="monthly"/>
    <d v="2017-03-16T00:00:00"/>
    <x v="0"/>
    <s v="low"/>
  </r>
  <r>
    <n v="1258461"/>
    <n v="1000"/>
    <n v="1000"/>
    <s v="Personal Housing Expenses"/>
    <x v="4"/>
    <s v="to build a sanitary toilet for her family."/>
    <x v="0"/>
    <s v="Pulupandan, Negros Occidental"/>
    <s v="PHP"/>
    <n v="1450"/>
    <d v="2017-03-16T03:02:30"/>
    <d v="2017-02-16T09:00:00"/>
    <d v="2017-03-19T17:31:35"/>
    <n v="130"/>
    <n v="3"/>
    <s v="#Eco-friendly"/>
    <s v="female"/>
    <s v="irregular"/>
    <d v="2017-03-16T00:00:00"/>
    <x v="0"/>
    <s v="low"/>
  </r>
  <r>
    <n v="1259028"/>
    <n v="1000"/>
    <n v="1000"/>
    <s v="Home Appliances"/>
    <x v="9"/>
    <s v="to buy a water filter."/>
    <x v="0"/>
    <s v="Tubigon, Bohol"/>
    <s v="PHP"/>
    <n v="1250"/>
    <d v="2017-03-16T11:16:26"/>
    <d v="2017-02-14T09:00:00"/>
    <d v="2017-03-20T16:05:25"/>
    <n v="140"/>
    <n v="3"/>
    <s v=""/>
    <s v="female"/>
    <s v="irregular"/>
    <d v="2017-03-16T00:00:00"/>
    <x v="0"/>
    <s v="low"/>
  </r>
  <r>
    <n v="1258480"/>
    <n v="1500"/>
    <n v="1500"/>
    <s v="Higher education costs"/>
    <x v="5"/>
    <s v="to pay the school tuition fee in IT for the 4th semester."/>
    <x v="0"/>
    <s v="Bangko,Pana-on,Jimenez,Misamis Occidental."/>
    <s v="PHP"/>
    <n v="1360"/>
    <d v="2017-03-16T03:13:20"/>
    <d v="2017-03-07T09:00:00"/>
    <d v="2017-03-19T18:06:43"/>
    <n v="140"/>
    <n v="4"/>
    <s v="#Schooling"/>
    <s v="female"/>
    <s v="monthly"/>
    <d v="2017-03-16T00:00:00"/>
    <x v="0"/>
    <s v="low"/>
  </r>
  <r>
    <n v="1258778"/>
    <n v="8250"/>
    <n v="8250"/>
    <s v="Farming"/>
    <x v="0"/>
    <s v="to acquire watermelon seeds, purchase 15 sacks of fertilizer, and hire workers to plow the soil."/>
    <x v="25"/>
    <s v="Pshatavan village, Armavir region"/>
    <s v="AMD"/>
    <n v="1690"/>
    <d v="2017-03-16T08:00:10"/>
    <d v="2017-03-13T08:00:00"/>
    <d v="2017-04-18T05:11:38"/>
    <n v="300"/>
    <n v="26"/>
    <s v="#Vegan, #Job Creator, #Parent, user_favorite, user_favorite, user_favorite"/>
    <s v="female"/>
    <s v="monthly"/>
    <d v="2017-03-16T00:00:00"/>
    <x v="0"/>
    <s v="low"/>
  </r>
  <r>
    <n v="1258923"/>
    <n v="2500"/>
    <n v="2500"/>
    <s v="General Store"/>
    <x v="3"/>
    <s v="to buy items to sell like canned goods, junk foods, home product care, and other groceries"/>
    <x v="0"/>
    <s v="Hilongos Leyte"/>
    <s v="PHP"/>
    <n v="1450"/>
    <d v="2017-03-16T09:38:12"/>
    <d v="2017-02-17T09:00:00"/>
    <d v="2017-03-20T12:45:14"/>
    <n v="80"/>
    <n v="1"/>
    <s v=""/>
    <s v="female"/>
    <s v="irregular"/>
    <d v="2017-03-16T00:00:00"/>
    <x v="0"/>
    <s v="low"/>
  </r>
  <r>
    <n v="1259932"/>
    <n v="7000"/>
    <n v="7000"/>
    <s v="Sewing"/>
    <x v="2"/>
    <s v="to buy quality fabrics to further develop her sewing business and get a good income."/>
    <x v="2"/>
    <s v="Khuroson"/>
    <s v="TJS"/>
    <n v="630"/>
    <d v="2017-03-17T11:10:59"/>
    <d v="2017-03-14T08:00:00"/>
    <d v="2017-04-10T17:54:23"/>
    <n v="140"/>
    <n v="12"/>
    <s v="#Fabrics, #Elderly, #Woman Owned Biz, user_favorite"/>
    <s v="female"/>
    <s v="monthly"/>
    <d v="2017-03-17T00:00:00"/>
    <x v="0"/>
    <s v="low"/>
  </r>
  <r>
    <n v="1259480"/>
    <n v="1000"/>
    <n v="1000"/>
    <s v="Home Appliances"/>
    <x v="9"/>
    <s v="to buy a water filter to provide safe drinking water for her family."/>
    <x v="4"/>
    <s v="Prey Veng"/>
    <s v="KHR"/>
    <n v="3110"/>
    <d v="2017-03-17T04:21:12"/>
    <d v="2017-03-09T09:00:00"/>
    <d v="2017-03-21T03:27:00"/>
    <n v="80"/>
    <n v="4"/>
    <s v="#Eco-friendly, #Health and Sanitation, #Technology"/>
    <s v="female, female"/>
    <s v="monthly"/>
    <d v="2017-03-17T00:00:00"/>
    <x v="0"/>
    <s v="low"/>
  </r>
  <r>
    <n v="1259936"/>
    <n v="6750"/>
    <n v="6750"/>
    <s v="Education provider"/>
    <x v="5"/>
    <s v="to construct more classrooms in the space in the school which is not yet utilized."/>
    <x v="3"/>
    <s v="Jaranwala"/>
    <s v="PKR"/>
    <n v="2450"/>
    <d v="2017-03-17T11:13:53"/>
    <d v="2017-02-17T09:00:00"/>
    <d v="2017-03-22T01:20:14"/>
    <n v="140"/>
    <n v="17"/>
    <s v="volunteer_like, #Schooling, #Biz Durable Asset, #Female Education, #Repair Renew Replace, #Woman Owned Biz"/>
    <s v="female"/>
    <s v="monthly"/>
    <d v="2017-03-17T00:00:00"/>
    <x v="0"/>
    <s v="low"/>
  </r>
  <r>
    <n v="1260118"/>
    <n v="6250"/>
    <n v="6250"/>
    <s v="Agriculture"/>
    <x v="0"/>
    <s v="to buy apricot tree seedlings and mineral fertilizers in order to expand her orchard."/>
    <x v="2"/>
    <s v="J.Balkhi"/>
    <s v="TJS"/>
    <n v="630"/>
    <d v="2017-03-17T14:33:15"/>
    <d v="2017-03-15T08:00:00"/>
    <d v="2017-03-28T15:46:21"/>
    <n v="140"/>
    <n v="16"/>
    <s v="#Parent, #Trees"/>
    <s v="female"/>
    <s v="monthly"/>
    <d v="2017-03-17T00:00:00"/>
    <x v="0"/>
    <s v="low"/>
  </r>
  <r>
    <n v="1259614"/>
    <n v="3000"/>
    <n v="3000"/>
    <s v="Electrician"/>
    <x v="2"/>
    <s v="to buy electrical components for making more power strips for her husband's business."/>
    <x v="3"/>
    <s v="Lahore"/>
    <s v="PKR"/>
    <n v="2470"/>
    <d v="2017-03-17T06:18:21"/>
    <d v="2017-03-15T08:00:00"/>
    <d v="2017-04-18T20:49:52"/>
    <n v="110"/>
    <n v="12"/>
    <s v="#Parent, #Repair Renew Replace, user_favorite, user_favorite"/>
    <s v="female"/>
    <s v="irregular"/>
    <d v="2017-03-17T00:00:00"/>
    <x v="0"/>
    <s v="low"/>
  </r>
  <r>
    <n v="1259998"/>
    <n v="3000"/>
    <n v="3000"/>
    <s v="Farming"/>
    <x v="0"/>
    <s v="to buy seeds and expand her horticulture farming."/>
    <x v="1"/>
    <s v="Nkubu"/>
    <s v="KES"/>
    <n v="1560"/>
    <d v="2017-03-17T12:36:16"/>
    <d v="2017-03-16T08:00:00"/>
    <d v="2017-03-22T02:31:58"/>
    <n v="140"/>
    <n v="12"/>
    <s v="user_favorite"/>
    <s v="female"/>
    <s v="monthly"/>
    <d v="2017-03-17T00:00:00"/>
    <x v="0"/>
    <s v="low"/>
  </r>
  <r>
    <n v="1260069"/>
    <n v="2000"/>
    <n v="2000"/>
    <s v="Farming"/>
    <x v="0"/>
    <s v="to purchase farm inputs (fertilizers, pesticides, and herbicides)."/>
    <x v="1"/>
    <s v="Kapsowar"/>
    <s v="KES"/>
    <n v="1560"/>
    <d v="2017-03-17T13:43:37"/>
    <d v="2017-03-09T09:00:00"/>
    <d v="2017-03-27T14:19:24"/>
    <n v="140"/>
    <n v="8"/>
    <s v="#Schooling, #Parent, #Woman Owned Biz"/>
    <s v="female"/>
    <s v="monthly"/>
    <d v="2017-03-17T00:00:00"/>
    <x v="0"/>
    <s v="low"/>
  </r>
  <r>
    <n v="1259772"/>
    <n v="2500"/>
    <n v="2500"/>
    <s v="Fruits &amp; Vegetables"/>
    <x v="1"/>
    <s v="to expand her vegetable business by selling more vegetables like potatoes, tomatoes, etc."/>
    <x v="29"/>
    <s v="Dahod"/>
    <s v="INR"/>
    <n v="4280"/>
    <d v="2017-03-17T09:10:15"/>
    <d v="2017-02-23T09:00:00"/>
    <d v="2017-04-18T13:20:30"/>
    <n v="140"/>
    <n v="5"/>
    <s v="user_favorite"/>
    <s v="female"/>
    <s v="monthly"/>
    <d v="2017-03-17T00:00:00"/>
    <x v="0"/>
    <s v="low"/>
  </r>
  <r>
    <n v="1260178"/>
    <n v="8500"/>
    <n v="8500"/>
    <s v="Farming"/>
    <x v="0"/>
    <s v="to buy chemical and organic fertilizers, insecticides, and other supplies."/>
    <x v="24"/>
    <s v="Santa Cruz de Yojoa"/>
    <s v="HNL"/>
    <n v="1180"/>
    <d v="2017-03-17T16:03:13"/>
    <d v="2017-02-28T09:00:00"/>
    <d v="2017-03-22T15:05:29"/>
    <n v="90"/>
    <n v="21"/>
    <s v="#Parent, #Eco-friendly, #Sustainable Ag, #Vegan, user_favorite"/>
    <s v="male"/>
    <s v="irregular"/>
    <d v="2017-03-17T00:00:00"/>
    <x v="0"/>
    <s v="low"/>
  </r>
  <r>
    <n v="1259862"/>
    <n v="500"/>
    <n v="500"/>
    <s v="Personal Expenses"/>
    <x v="9"/>
    <s v="Rolujane to buy a solar lamp."/>
    <x v="0"/>
    <s v="Dumaguete, Negros Oriental"/>
    <s v="PHP"/>
    <n v="1450"/>
    <d v="2017-03-17T10:30:33"/>
    <d v="2017-02-17T09:00:00"/>
    <d v="2017-03-21T21:01:25"/>
    <n v="80"/>
    <n v="2"/>
    <s v=""/>
    <s v="female"/>
    <s v="irregular"/>
    <d v="2017-03-17T00:00:00"/>
    <x v="0"/>
    <s v="low"/>
  </r>
  <r>
    <n v="1260183"/>
    <n v="1750"/>
    <n v="1750"/>
    <s v="Fruits &amp; Vegetables"/>
    <x v="1"/>
    <s v="to purchase 10 sacks of coconuts."/>
    <x v="41"/>
    <s v="Bè"/>
    <s v="XOF"/>
    <n v="2960"/>
    <d v="2017-03-17T16:07:15"/>
    <d v="2017-03-13T08:00:00"/>
    <d v="2017-03-23T09:10:00"/>
    <n v="110"/>
    <n v="7"/>
    <s v="#Elderly, #Repeat Borrower"/>
    <s v="female"/>
    <s v="irregular"/>
    <d v="2017-03-17T00:00:00"/>
    <x v="0"/>
    <s v="low"/>
  </r>
  <r>
    <n v="1260266"/>
    <n v="10000"/>
    <n v="10000"/>
    <s v="Poultry"/>
    <x v="0"/>
    <s v="to purchase some chicks and feed for poultry farming."/>
    <x v="15"/>
    <s v=""/>
    <s v="XOF"/>
    <n v="1050"/>
    <d v="2017-03-17T18:41:31"/>
    <d v="2017-03-13T08:00:00"/>
    <d v="2017-03-23T03:39:56"/>
    <n v="80"/>
    <n v="27"/>
    <s v="volunteer_like, #Woman Owned Biz, #Animals, user_favorite, user_favorite, user_favorite"/>
    <s v="female"/>
    <s v="monthly"/>
    <d v="2017-03-17T00:00:00"/>
    <x v="0"/>
    <s v="low"/>
  </r>
  <r>
    <n v="1259399"/>
    <n v="7750"/>
    <n v="7750"/>
    <s v="Sewing"/>
    <x v="2"/>
    <s v="a borrower to purchase thread, fabric, collars etc. and to repair her vehicle."/>
    <x v="14"/>
    <s v="Portoviejo"/>
    <s v="USD"/>
    <n v="1370"/>
    <d v="2017-03-17T02:16:00"/>
    <d v="2017-03-10T09:00:00"/>
    <d v="2017-03-20T23:52:42"/>
    <n v="60"/>
    <n v="4"/>
    <s v="volunteer_like, #Fabrics, #Woman Owned Biz, #Elderly"/>
    <s v="female"/>
    <s v="irregular"/>
    <d v="2017-03-17T00:00:00"/>
    <x v="0"/>
    <s v="low"/>
  </r>
  <r>
    <n v="1259879"/>
    <n v="3000"/>
    <n v="3000"/>
    <s v="Farming"/>
    <x v="0"/>
    <s v="to buy quality seeds and fertilizers."/>
    <x v="1"/>
    <s v="Litein"/>
    <s v="KES"/>
    <n v="1560"/>
    <d v="2017-03-17T10:39:53"/>
    <d v="2017-03-14T08:00:00"/>
    <d v="2017-04-18T19:27:43"/>
    <n v="140"/>
    <n v="3"/>
    <s v="#Parent, #Woman Owned Biz"/>
    <s v="female"/>
    <s v="monthly"/>
    <d v="2017-03-17T00:00:00"/>
    <x v="0"/>
    <s v="low"/>
  </r>
  <r>
    <n v="1260170"/>
    <n v="2500"/>
    <n v="2500"/>
    <s v="Food Production/Sales"/>
    <x v="1"/>
    <s v="to purchase 4 sacks of corn, 4 bowls of condiments, a box of fish, and a container of oil."/>
    <x v="41"/>
    <s v="Vakpossito"/>
    <s v="XOF"/>
    <n v="2960"/>
    <d v="2017-03-17T15:56:52"/>
    <d v="2017-03-13T08:00:00"/>
    <d v="2017-03-22T21:59:08"/>
    <n v="70"/>
    <n v="10"/>
    <s v="user_favorite"/>
    <s v="female"/>
    <s v="irregular"/>
    <d v="2017-03-17T00:00:00"/>
    <x v="0"/>
    <s v="low"/>
  </r>
  <r>
    <n v="1260393"/>
    <n v="750"/>
    <n v="4500"/>
    <s v="Transportation"/>
    <x v="8"/>
    <s v="to pay for his truck legal papers which he doesn’t have right now and to make some improvements. "/>
    <x v="18"/>
    <s v="San Rafael"/>
    <s v="COP"/>
    <n v="1770"/>
    <d v="2017-03-17T23:39:51"/>
    <d v="2017-02-17T09:00:00"/>
    <m/>
    <n v="170"/>
    <n v="3"/>
    <s v="#Parent, #Repair Renew Replace"/>
    <s v="male"/>
    <s v="bullet"/>
    <d v="2017-03-17T00:00:00"/>
    <x v="1"/>
    <s v="low"/>
  </r>
  <r>
    <n v="1259743"/>
    <n v="1000"/>
    <n v="1000"/>
    <s v="Home Appliances"/>
    <x v="9"/>
    <s v="to buy a water filter to provide safe drinking water for their family."/>
    <x v="4"/>
    <s v="Prey Veng"/>
    <s v="KHR"/>
    <n v="3110"/>
    <d v="2017-03-17T08:48:43"/>
    <d v="2017-03-13T08:00:00"/>
    <d v="2017-03-21T20:41:10"/>
    <n v="80"/>
    <n v="4"/>
    <s v="#Eco-friendly, #Health and Sanitation, #Technology"/>
    <s v="female, male"/>
    <s v="monthly"/>
    <d v="2017-03-17T00:00:00"/>
    <x v="0"/>
    <s v="low"/>
  </r>
  <r>
    <n v="1260416"/>
    <n v="13000"/>
    <n v="13000"/>
    <s v="Food Stall"/>
    <x v="1"/>
    <s v="to buy 3 sleeves of cigarettes, and 28 sheets of copper for her home improvement and marketing business."/>
    <x v="67"/>
    <s v="Honiara"/>
    <s v="SBD"/>
    <n v="4110"/>
    <d v="2017-03-18T00:46:13"/>
    <d v="2017-02-16T09:00:00"/>
    <d v="2017-03-26T21:08:00"/>
    <n v="140"/>
    <n v="45"/>
    <s v="#Parent, #Woman Owned Biz, #Repeat Borrower, #Repair Renew Replace"/>
    <s v="female"/>
    <s v="irregular"/>
    <d v="2017-03-17T00:00:00"/>
    <x v="0"/>
    <s v="low"/>
  </r>
  <r>
    <n v="1260079"/>
    <n v="9750"/>
    <n v="9750"/>
    <s v="Dairy"/>
    <x v="0"/>
    <s v="to buy more dairy cows"/>
    <x v="1"/>
    <s v="Kitale"/>
    <s v="KES"/>
    <n v="1380"/>
    <d v="2017-03-17T13:52:16"/>
    <d v="2017-02-28T09:00:00"/>
    <d v="2017-04-20T07:55:12"/>
    <n v="140"/>
    <n v="20"/>
    <s v="#Biz Durable Asset, #Repeat Borrower, #Animals"/>
    <s v="male"/>
    <s v="monthly"/>
    <d v="2017-03-17T00:00:00"/>
    <x v="0"/>
    <s v="low"/>
  </r>
  <r>
    <n v="1259558"/>
    <n v="13750"/>
    <n v="13750"/>
    <s v="Home Appliances"/>
    <x v="9"/>
    <s v="to purchase TerraClear water filters so they can have access to safe drinking water."/>
    <x v="62"/>
    <s v="Laos"/>
    <s v="LAK"/>
    <n v="3930"/>
    <d v="2017-03-17T05:13:35"/>
    <d v="2017-04-01T09:00:00"/>
    <d v="2017-03-22T21:14:14"/>
    <n v="100"/>
    <n v="49"/>
    <s v="#Eco-friendly, #Health and Sanitation, #Technology, user_favorite, user_favorite, user_favorite, user_favorite, user_favorite"/>
    <s v="female, male, male, female, male, male, male, male, male, male, male, male"/>
    <s v="bullet"/>
    <d v="2017-03-17T00:00:00"/>
    <x v="0"/>
    <s v="low"/>
  </r>
  <r>
    <n v="1259689"/>
    <n v="14250"/>
    <n v="14250"/>
    <s v="Agriculture"/>
    <x v="0"/>
    <s v="to buy more fertilizer and organic pesticide to support her farmland to grow well."/>
    <x v="4"/>
    <s v="Kampong Cham province; Kroch Chhma district"/>
    <s v="KHR"/>
    <n v="2040"/>
    <d v="2017-03-17T08:00:06"/>
    <d v="2017-03-01T09:00:00"/>
    <d v="2017-03-21T18:13:09"/>
    <n v="130"/>
    <n v="35"/>
    <s v="#Parent, #Eco-friendly, #Woman Owned Biz"/>
    <s v="female, female, female, female, female"/>
    <s v="monthly"/>
    <d v="2017-03-17T00:00:00"/>
    <x v="0"/>
    <s v="low"/>
  </r>
  <r>
    <n v="1260106"/>
    <n v="2500"/>
    <n v="2500"/>
    <s v="Cereals"/>
    <x v="1"/>
    <s v="to purchase stock of wheat flour, maize flour, and beans."/>
    <x v="1"/>
    <s v="Changamwe"/>
    <s v="KES"/>
    <n v="1640"/>
    <d v="2017-03-17T14:17:12"/>
    <d v="2017-02-28T09:00:00"/>
    <d v="2017-04-18T17:41:59"/>
    <n v="140"/>
    <n v="10"/>
    <s v="#Parent, #Woman Owned Biz, #Vegan"/>
    <s v="female"/>
    <s v="irregular"/>
    <d v="2017-03-17T00:00:00"/>
    <x v="0"/>
    <s v="low"/>
  </r>
  <r>
    <n v="1259735"/>
    <n v="5000"/>
    <n v="5000"/>
    <s v="Farming"/>
    <x v="0"/>
    <s v="to purchase a solar light, and cost-efficient hybrid seed and fertilizer for maize cultivation."/>
    <x v="1"/>
    <s v="Matete"/>
    <s v="KES"/>
    <n v="2020"/>
    <d v="2017-03-17T08:38:57"/>
    <d v="2017-04-01T09:00:00"/>
    <d v="2017-04-01T22:36:52"/>
    <n v="90"/>
    <n v="9"/>
    <s v="volunteer_pick, #Sustainable Ag, #Eco-friendly, #Schooling, #Elderly, #Technology, #Repeat Borrower, #Vegan"/>
    <s v="male, male, female, female, female, male, female, female"/>
    <s v="bullet"/>
    <d v="2017-03-17T00:00:00"/>
    <x v="0"/>
    <s v="low"/>
  </r>
  <r>
    <n v="1259643"/>
    <n v="2500"/>
    <n v="2500"/>
    <s v="Fruits &amp; Vegetables"/>
    <x v="1"/>
    <s v="to expand the vegetable business by selling more vegetables like potatoes, tomatoes, etc."/>
    <x v="29"/>
    <s v="Dahod"/>
    <s v="INR"/>
    <n v="4280"/>
    <d v="2017-03-17T07:02:28"/>
    <d v="2017-02-23T09:00:00"/>
    <d v="2017-03-21T15:18:04"/>
    <n v="140"/>
    <n v="8"/>
    <s v=""/>
    <s v="female"/>
    <s v="monthly"/>
    <d v="2017-03-17T00:00:00"/>
    <x v="0"/>
    <s v="low"/>
  </r>
  <r>
    <n v="1260205"/>
    <n v="2500"/>
    <n v="2500"/>
    <s v="Food Market"/>
    <x v="1"/>
    <s v="to buy assorted drinks, cigarettes, biscuits, and provisions to sell to her customers."/>
    <x v="8"/>
    <s v="Waterloo2"/>
    <s v="SLL"/>
    <n v="1830"/>
    <d v="2017-03-17T16:32:42"/>
    <d v="2017-02-23T09:00:00"/>
    <d v="2017-03-22T19:35:04"/>
    <n v="110"/>
    <n v="10"/>
    <s v="#Single Parent"/>
    <s v="female"/>
    <s v="irregular"/>
    <d v="2017-03-17T00:00:00"/>
    <x v="0"/>
    <s v="low"/>
  </r>
  <r>
    <n v="1260617"/>
    <n v="4000"/>
    <n v="4000"/>
    <s v="Clothing Sales"/>
    <x v="7"/>
    <s v="to buy a wide variety of clothes and shoes to sell."/>
    <x v="7"/>
    <s v=""/>
    <s v="USD"/>
    <n v="1670"/>
    <d v="2017-03-18T18:08:50"/>
    <d v="2017-02-22T09:00:00"/>
    <d v="2017-03-27T14:14:26"/>
    <n v="140"/>
    <n v="10"/>
    <s v="#Woman Owned Biz, #Repeat Borrower, user_favorite"/>
    <s v="female"/>
    <s v="monthly"/>
    <d v="2017-03-18T00:00:00"/>
    <x v="0"/>
    <s v="low"/>
  </r>
  <r>
    <n v="1260683"/>
    <n v="7750"/>
    <n v="7750"/>
    <s v="Farming"/>
    <x v="0"/>
    <s v="to buy seed, fertilizer and pesticides in order to increase the productivity of her crop yield."/>
    <x v="4"/>
    <s v="Prey Veng Province, Peam Ror District"/>
    <s v="KHR"/>
    <n v="2040"/>
    <d v="2017-03-19T08:21:30"/>
    <d v="2017-02-24T09:00:00"/>
    <d v="2017-03-25T00:24:28"/>
    <n v="260"/>
    <n v="21"/>
    <s v="user_favorite, #Parent, #Woman Owned Biz, #First Loan, #Schooling"/>
    <s v="female"/>
    <s v="monthly"/>
    <d v="2017-03-19T00:00:00"/>
    <x v="0"/>
    <s v="low"/>
  </r>
  <r>
    <n v="1260656"/>
    <n v="60000"/>
    <n v="60000"/>
    <s v="General Store"/>
    <x v="3"/>
    <s v="to buy a range of goods to sell: drinks, baked goods, dairy products, tinned goods, embutidos y otros productos más para la venta."/>
    <x v="19"/>
    <s v="Santaní"/>
    <s v="PYG"/>
    <n v="580"/>
    <d v="2017-03-19T03:29:35"/>
    <d v="2017-02-15T09:00:00"/>
    <d v="2017-03-23T03:14:01"/>
    <n v="80"/>
    <n v="95"/>
    <s v="#Woman Owned Biz, #Parent, user_favorite"/>
    <s v="female, female, female, female, female, female, female, female, female, female, female, female, female, female, female, female, female"/>
    <s v="monthly"/>
    <d v="2017-03-19T00:00:00"/>
    <x v="0"/>
    <s v="high"/>
  </r>
  <r>
    <n v="1261231"/>
    <n v="3000"/>
    <n v="3000"/>
    <s v="Farming"/>
    <x v="0"/>
    <s v="to buy fertilizer, pesticide and good-quality seed."/>
    <x v="1"/>
    <s v="Kenyenya"/>
    <s v="KES"/>
    <n v="1560"/>
    <d v="2017-03-20T08:13:26"/>
    <d v="2017-03-17T08:00:00"/>
    <d v="2017-04-22T10:14:54"/>
    <n v="140"/>
    <n v="12"/>
    <s v="#Vegan"/>
    <s v="male"/>
    <s v="monthly"/>
    <d v="2017-03-20T00:00:00"/>
    <x v="0"/>
    <s v="low"/>
  </r>
  <r>
    <n v="1261852"/>
    <n v="5750"/>
    <n v="5750"/>
    <s v="Grocery Store"/>
    <x v="1"/>
    <s v="to buy some grocery products such as rice, pasta, chips, sweets, and oil."/>
    <x v="64"/>
    <s v="Baniswef"/>
    <s v="EGP"/>
    <n v="4400"/>
    <d v="2017-03-20T15:56:45"/>
    <d v="2017-03-09T09:00:00"/>
    <d v="2017-04-23T18:33:13"/>
    <n v="140"/>
    <n v="17"/>
    <s v="#Parent, user_favorite, user_favorite, user_favorite, user_favorite, user_favorite"/>
    <s v="male"/>
    <s v="monthly"/>
    <d v="2017-03-20T00:00:00"/>
    <x v="0"/>
    <s v="low"/>
  </r>
  <r>
    <n v="1261343"/>
    <n v="4000"/>
    <n v="4000"/>
    <s v="General Store"/>
    <x v="3"/>
    <s v="to buy items to sell like canned goods, junk foods, home product care, and other groceries"/>
    <x v="0"/>
    <s v="Toledo, Cebu"/>
    <s v="PHP"/>
    <n v="1450"/>
    <d v="2017-03-20T09:14:44"/>
    <d v="2017-02-22T09:00:00"/>
    <d v="2017-03-23T22:05:12"/>
    <n v="80"/>
    <n v="1"/>
    <s v=""/>
    <s v="female"/>
    <s v="irregular"/>
    <d v="2017-03-20T00:00:00"/>
    <x v="0"/>
    <s v="low"/>
  </r>
  <r>
    <n v="1261001"/>
    <n v="3750"/>
    <n v="3750"/>
    <s v="Home Products Sales"/>
    <x v="3"/>
    <s v="to buy more home products to sell."/>
    <x v="0"/>
    <s v="Himamaylan, Negros Occidental"/>
    <s v="PHP"/>
    <n v="1450"/>
    <d v="2017-03-20T05:36:26"/>
    <d v="2017-03-03T09:00:00"/>
    <d v="2017-03-23T18:30:13"/>
    <n v="100"/>
    <n v="11"/>
    <s v="#Parent, #Woman Owned Biz, #Repeat Borrower"/>
    <s v="female"/>
    <s v="irregular"/>
    <d v="2017-03-20T00:00:00"/>
    <x v="0"/>
    <s v="low"/>
  </r>
  <r>
    <n v="1261216"/>
    <n v="9000"/>
    <n v="9000"/>
    <s v="Primary/secondary school costs"/>
    <x v="5"/>
    <s v="to purchase books, school supplies, and pay school fees for her children."/>
    <x v="17"/>
    <s v="02 Hoằng Đông"/>
    <s v="VND"/>
    <n v="1210"/>
    <d v="2017-03-20T08:06:08"/>
    <d v="2017-03-14T08:00:00"/>
    <d v="2017-03-23T19:40:15"/>
    <n v="140"/>
    <n v="23"/>
    <s v="#Parent, #Schooling, #Repeat Borrower, user_favorite"/>
    <s v="female"/>
    <s v="monthly"/>
    <d v="2017-03-20T00:00:00"/>
    <x v="0"/>
    <s v="low"/>
  </r>
  <r>
    <n v="1261454"/>
    <n v="9750"/>
    <n v="9750"/>
    <s v="Education provider"/>
    <x v="5"/>
    <s v="to purchase a computer and furniture for her students."/>
    <x v="3"/>
    <s v="Rahim Yar Khan"/>
    <s v="PKR"/>
    <n v="2450"/>
    <d v="2017-03-20T10:20:46"/>
    <d v="2017-02-25T09:00:00"/>
    <d v="2017-03-24T10:05:57"/>
    <n v="140"/>
    <n v="21"/>
    <s v="#Schooling, #Technology, user_favorite, user_favorite, user_favorite"/>
    <s v="female"/>
    <s v="monthly"/>
    <d v="2017-03-20T00:00:00"/>
    <x v="0"/>
    <s v="low"/>
  </r>
  <r>
    <n v="1261501"/>
    <n v="9000"/>
    <n v="9000"/>
    <s v="Personal Housing Expenses"/>
    <x v="4"/>
    <s v="to purchase sand, cement, bricks and equipment to build a toilet."/>
    <x v="17"/>
    <s v="Thanh Hoá"/>
    <s v="VND"/>
    <n v="1210"/>
    <d v="2017-03-20T10:56:26"/>
    <d v="2017-03-17T08:00:00"/>
    <d v="2017-04-02T15:58:55"/>
    <n v="200"/>
    <n v="33"/>
    <s v="#Eco-friendly, #First Loan, #Health and Sanitation, user_favorite, user_favorite"/>
    <s v="male"/>
    <s v="monthly"/>
    <d v="2017-03-20T00:00:00"/>
    <x v="0"/>
    <s v="low"/>
  </r>
  <r>
    <n v="1262089"/>
    <n v="55250"/>
    <n v="55250"/>
    <s v="Grocery Store"/>
    <x v="1"/>
    <s v="to purchase rice, sugar, milk, and cookies."/>
    <x v="26"/>
    <s v="Andahuaylillas - Quispicanchi - Cusco"/>
    <s v="PEN"/>
    <n v="1190"/>
    <d v="2017-03-21T00:47:33"/>
    <d v="2017-03-10T09:00:00"/>
    <d v="2017-03-24T15:13:40"/>
    <n v="60"/>
    <n v="3"/>
    <s v="#Woman Owned Biz, #Elderly, #Repeat Borrower"/>
    <s v="female, female, female, female, female, female, female, male, female, female, female, female, female"/>
    <s v="irregular"/>
    <d v="2017-03-20T00:00:00"/>
    <x v="0"/>
    <s v="low"/>
  </r>
  <r>
    <n v="1261870"/>
    <n v="8000"/>
    <n v="8000"/>
    <s v="Grocery Store"/>
    <x v="1"/>
    <s v="to buy snack foods, cheese curls, sodas, milk, bread, butter, cheese, cream, and juices."/>
    <x v="10"/>
    <s v="Masaya"/>
    <s v="NIO"/>
    <n v="1200"/>
    <d v="2017-03-20T16:17:26"/>
    <d v="2017-03-17T08:00:00"/>
    <d v="2017-03-24T14:22:01"/>
    <n v="80"/>
    <n v="17"/>
    <s v=""/>
    <s v="female, female, female"/>
    <s v="monthly"/>
    <d v="2017-03-20T00:00:00"/>
    <x v="0"/>
    <s v="low"/>
  </r>
  <r>
    <n v="1260940"/>
    <n v="2000"/>
    <n v="2000"/>
    <s v="Home Appliances"/>
    <x v="9"/>
    <s v="to buy a water filter to provide safe drinking water for her family."/>
    <x v="4"/>
    <s v="Kandal"/>
    <s v="KHR"/>
    <n v="3110"/>
    <d v="2017-03-20T04:37:02"/>
    <d v="2017-03-13T08:00:00"/>
    <d v="2017-03-23T12:40:29"/>
    <n v="80"/>
    <n v="8"/>
    <s v="#Eco-friendly, #Health and Sanitation, #Technology"/>
    <s v="female, female, female, female, female"/>
    <s v="monthly"/>
    <d v="2017-03-20T00:00:00"/>
    <x v="0"/>
    <s v="low"/>
  </r>
  <r>
    <n v="1262015"/>
    <n v="21750"/>
    <n v="21750"/>
    <s v="Food"/>
    <x v="1"/>
    <s v="to buy groceries, vegetables, and kitchenware at wholesale"/>
    <x v="26"/>
    <s v="Huarochiri"/>
    <s v="PEN"/>
    <n v="930"/>
    <d v="2017-03-20T20:27:40"/>
    <d v="2017-03-09T09:00:00"/>
    <d v="2017-03-25T00:30:05"/>
    <n v="80"/>
    <n v="17"/>
    <s v="#Repeat Borrower"/>
    <s v="female, female, female, female, female"/>
    <s v="monthly"/>
    <d v="2017-03-20T00:00:00"/>
    <x v="0"/>
    <s v="low"/>
  </r>
  <r>
    <n v="1261892"/>
    <n v="5750"/>
    <n v="5750"/>
    <s v="Poultry"/>
    <x v="0"/>
    <s v="to buy wire mesh, labor, and purina."/>
    <x v="10"/>
    <s v="Masaya"/>
    <s v="NIO"/>
    <n v="1200"/>
    <d v="2017-03-20T16:45:59"/>
    <d v="2017-03-17T08:00:00"/>
    <d v="2017-03-28T14:01:52"/>
    <n v="140"/>
    <n v="12"/>
    <s v="#Job Creator, #Elderly, #Repeat Borrower"/>
    <s v="female"/>
    <s v="monthly"/>
    <d v="2017-03-20T00:00:00"/>
    <x v="0"/>
    <s v="low"/>
  </r>
  <r>
    <n v="1262078"/>
    <n v="5000"/>
    <n v="5000"/>
    <s v="Personal Products Sales"/>
    <x v="3"/>
    <s v="to purchase skin creams, perfumes, makeup and more from a catalog to sell."/>
    <x v="7"/>
    <s v="Ciudad El Triunfo"/>
    <s v="USD"/>
    <n v="1990"/>
    <d v="2017-03-20T23:54:16"/>
    <d v="2017-02-28T09:00:00"/>
    <d v="2017-04-21T14:23:41"/>
    <n v="150"/>
    <n v="19"/>
    <s v="#Parent, #Woman Owned Biz, user_favorite"/>
    <s v="female"/>
    <s v="monthly"/>
    <d v="2017-03-20T00:00:00"/>
    <x v="0"/>
    <s v="low"/>
  </r>
  <r>
    <n v="1261881"/>
    <n v="10000"/>
    <n v="10000"/>
    <s v="Phone Use Sales"/>
    <x v="3"/>
    <s v="to buy more phone plans and to pay for transportation"/>
    <x v="14"/>
    <s v="Tulcán"/>
    <s v="USD"/>
    <n v="1880"/>
    <d v="2017-03-20T16:33:17"/>
    <d v="2017-03-08T09:00:00"/>
    <d v="2017-03-23T08:10:46"/>
    <n v="110"/>
    <n v="22"/>
    <s v="volunteer_like, user_favorite, #Parent, #Single Parent, #Technology"/>
    <s v="female"/>
    <s v="monthly"/>
    <d v="2017-03-20T00:00:00"/>
    <x v="0"/>
    <s v="low"/>
  </r>
  <r>
    <n v="1261696"/>
    <n v="5500"/>
    <n v="5500"/>
    <s v="Farming"/>
    <x v="0"/>
    <s v="to buy cost effective maize seeds and fertilizer for the coming harvesting season."/>
    <x v="1"/>
    <s v="Webuye"/>
    <s v="KES"/>
    <n v="2020"/>
    <d v="2017-03-20T13:19:38"/>
    <d v="2017-04-01T09:00:00"/>
    <d v="2017-04-22T23:02:16"/>
    <n v="90"/>
    <n v="14"/>
    <s v="#Sustainable Ag, #Eco-friendly, #Parent, #Technology, #Repeat Borrower, #Vegan"/>
    <s v="female, female, female, female, male, female, male, male, female, male, male, male"/>
    <s v="bullet"/>
    <d v="2017-03-20T00:00:00"/>
    <x v="0"/>
    <s v="low"/>
  </r>
  <r>
    <n v="1260971"/>
    <n v="1750"/>
    <n v="1750"/>
    <s v="General Store"/>
    <x v="3"/>
    <s v="to buy beverages, canned goods, snack foods, home care products, and other groceries to sell."/>
    <x v="0"/>
    <s v="Liloan, Cebu"/>
    <s v="PHP"/>
    <n v="1450"/>
    <d v="2017-03-20T05:11:58"/>
    <d v="2017-02-20T09:00:00"/>
    <d v="2017-03-23T19:56:00"/>
    <n v="80"/>
    <n v="2"/>
    <s v="#Parent, #Woman Owned Biz, #Single Parent, #Widowed"/>
    <s v="female"/>
    <s v="irregular"/>
    <d v="2017-03-20T00:00:00"/>
    <x v="0"/>
    <s v="low"/>
  </r>
  <r>
    <n v="1261968"/>
    <n v="6000"/>
    <n v="6000"/>
    <s v="Agriculture"/>
    <x v="0"/>
    <s v="to buy supplies to prepare the land and to plant cassava."/>
    <x v="7"/>
    <s v="Usulután"/>
    <s v="USD"/>
    <n v="1990"/>
    <d v="2017-03-20T18:21:59"/>
    <d v="2017-03-04T09:00:00"/>
    <d v="2017-04-22T14:19:41"/>
    <n v="170"/>
    <n v="20"/>
    <s v="#Single, #Supporting Family"/>
    <s v="male"/>
    <s v="monthly"/>
    <d v="2017-03-20T00:00:00"/>
    <x v="0"/>
    <s v="low"/>
  </r>
  <r>
    <n v="1260909"/>
    <n v="2500"/>
    <n v="2500"/>
    <s v="Pigs"/>
    <x v="0"/>
    <s v="to buy additional piglets as well as sacks of feeds and other supplies to raise her pigs."/>
    <x v="0"/>
    <s v="Kalibo, Aklan"/>
    <s v="PHP"/>
    <n v="1450"/>
    <d v="2017-03-20T04:17:23"/>
    <d v="2017-02-21T09:00:00"/>
    <d v="2017-03-23T02:40:30"/>
    <n v="80"/>
    <n v="2"/>
    <s v="#Woman Owned Biz, #Elderly, #Repeat Borrower, #Animals"/>
    <s v="female"/>
    <s v="irregular"/>
    <d v="2017-03-20T00:00:00"/>
    <x v="0"/>
    <s v="low"/>
  </r>
  <r>
    <n v="1262162"/>
    <n v="10750"/>
    <n v="10750"/>
    <s v="Farming"/>
    <x v="0"/>
    <s v="buy fertilizer, seeds, manure, and other items."/>
    <x v="26"/>
    <s v="anta - tambo real"/>
    <s v="PEN"/>
    <n v="1190"/>
    <d v="2017-03-21T02:54:33"/>
    <d v="2017-02-24T09:00:00"/>
    <d v="2017-03-25T04:00:16"/>
    <n v="80"/>
    <n v="23"/>
    <s v="#Elderly, #Repeat Borrower"/>
    <s v="female"/>
    <s v="monthly"/>
    <d v="2017-03-21T00:00:00"/>
    <x v="0"/>
    <s v="low"/>
  </r>
  <r>
    <n v="1262107"/>
    <n v="6250"/>
    <n v="6250"/>
    <s v="Cattle"/>
    <x v="0"/>
    <s v="to buy a cow and more."/>
    <x v="26"/>
    <s v="anta - tambo real"/>
    <s v="PEN"/>
    <n v="1190"/>
    <d v="2017-03-21T02:00:07"/>
    <d v="2017-02-24T09:00:00"/>
    <d v="2017-03-24T23:40:33"/>
    <n v="80"/>
    <n v="16"/>
    <s v="#Repeat Borrower, #Animals"/>
    <s v="female"/>
    <s v="monthly"/>
    <d v="2017-03-21T00:00:00"/>
    <x v="0"/>
    <s v="low"/>
  </r>
  <r>
    <n v="1262469"/>
    <n v="15000"/>
    <n v="15000"/>
    <s v="Embroidery"/>
    <x v="11"/>
    <s v="to buy fabrics and threads for embroidery and materials for traditional handicrafts."/>
    <x v="23"/>
    <s v="jenin"/>
    <s v="USD"/>
    <n v="4620"/>
    <d v="2017-03-21T09:05:38"/>
    <d v="2017-03-16T08:00:00"/>
    <d v="2017-04-07T08:17:45"/>
    <n v="270"/>
    <n v="58"/>
    <s v="#Fabrics, #Woman Owned Biz, user_favorite, user_favorite, user_favorite, user_favorite"/>
    <s v="female"/>
    <s v="monthly"/>
    <d v="2017-03-21T00:00:00"/>
    <x v="0"/>
    <s v="high"/>
  </r>
  <r>
    <n v="1262779"/>
    <n v="14500"/>
    <n v="14500"/>
    <s v="Sewing"/>
    <x v="2"/>
    <s v="to buy a new sewing machine, yarn and fabric to improve her work."/>
    <x v="23"/>
    <s v="Rafah city, Gaza Strip"/>
    <s v="USD"/>
    <n v="800"/>
    <d v="2017-03-21T12:45:01"/>
    <d v="2017-03-12T09:00:00"/>
    <d v="2017-04-23T02:48:57"/>
    <n v="390"/>
    <n v="46"/>
    <s v="#Fabrics, #Biz Durable Asset, #Parent, #Woman Owned Biz, user_favorite, user_favorite, user_favorite, user_favorite, user_favorite"/>
    <s v="female"/>
    <s v="monthly"/>
    <d v="2017-03-21T00:00:00"/>
    <x v="0"/>
    <s v="low"/>
  </r>
  <r>
    <n v="1262984"/>
    <n v="9750"/>
    <n v="9750"/>
    <s v="Farming"/>
    <x v="0"/>
    <s v="a plot of land to farm."/>
    <x v="34"/>
    <s v="Suchitepéquez"/>
    <s v="GTQ"/>
    <n v="2460"/>
    <d v="2017-03-21T16:02:18"/>
    <d v="2017-03-10T09:00:00"/>
    <d v="2017-03-25T18:52:30"/>
    <n v="140"/>
    <n v="17"/>
    <s v="#Repeat Borrower"/>
    <s v="female"/>
    <s v="monthly"/>
    <d v="2017-03-21T00:00:00"/>
    <x v="0"/>
    <s v="low"/>
  </r>
  <r>
    <n v="1262395"/>
    <n v="5000"/>
    <n v="5000"/>
    <s v="Barber Shop"/>
    <x v="2"/>
    <s v="to buy cosmetics products for his barber shop."/>
    <x v="0"/>
    <s v="Jimenez, Misamis  Occidental"/>
    <s v="PHP"/>
    <n v="1360"/>
    <d v="2017-03-21T08:28:25"/>
    <d v="2017-03-14T08:00:00"/>
    <d v="2017-04-23T18:33:13"/>
    <n v="370"/>
    <n v="16"/>
    <s v="#Repeat Borrower, #Parent, user_favorite"/>
    <s v="male"/>
    <s v="monthly"/>
    <d v="2017-03-21T00:00:00"/>
    <x v="0"/>
    <s v="low"/>
  </r>
  <r>
    <n v="1262784"/>
    <n v="2750"/>
    <n v="2750"/>
    <s v="Farming"/>
    <x v="0"/>
    <s v="to purchase improved farm inputs that will increase farm yield"/>
    <x v="58"/>
    <s v="Kaduna"/>
    <s v="NGN"/>
    <n v="2880"/>
    <d v="2017-03-21T12:46:55"/>
    <d v="2017-04-15T09:00:00"/>
    <d v="2017-04-09T20:45:01"/>
    <n v="220"/>
    <n v="7"/>
    <s v="#Vegan, #Parent"/>
    <s v="male"/>
    <s v="bullet"/>
    <d v="2017-03-21T00:00:00"/>
    <x v="0"/>
    <s v="low"/>
  </r>
  <r>
    <n v="1262464"/>
    <n v="5000"/>
    <n v="5000"/>
    <s v="Sewing"/>
    <x v="2"/>
    <s v="to buy a new sewing machine and stitching material for her sewing purposes."/>
    <x v="3"/>
    <s v="Rawalpindi"/>
    <s v="PKR"/>
    <n v="2470"/>
    <d v="2017-03-21T09:01:44"/>
    <d v="2017-03-14T08:00:00"/>
    <d v="2017-04-23T13:48:10"/>
    <n v="140"/>
    <n v="14"/>
    <s v="#Fabrics, #Biz Durable Asset, #Woman Owned Biz"/>
    <s v="female"/>
    <s v="monthly"/>
    <d v="2017-03-21T00:00:00"/>
    <x v="0"/>
    <s v="low"/>
  </r>
  <r>
    <n v="1262300"/>
    <n v="2000"/>
    <n v="2000"/>
    <s v="Fish Selling"/>
    <x v="1"/>
    <s v="to buy more stock of fish."/>
    <x v="1"/>
    <s v="Kilifi"/>
    <s v="KES"/>
    <n v="1380"/>
    <d v="2017-03-21T07:20:28"/>
    <d v="2017-02-25T09:00:00"/>
    <d v="2017-03-25T19:37:18"/>
    <n v="80"/>
    <n v="6"/>
    <s v=""/>
    <s v="male"/>
    <s v="monthly"/>
    <d v="2017-03-21T00:00:00"/>
    <x v="0"/>
    <s v="low"/>
  </r>
  <r>
    <n v="1262724"/>
    <n v="10000"/>
    <n v="10000"/>
    <s v="Sewing"/>
    <x v="2"/>
    <s v="to buy new sewing machine, yarns and fabrics to improve her work."/>
    <x v="23"/>
    <s v="Ramallah City, West Bank"/>
    <s v="USD"/>
    <n v="800"/>
    <d v="2017-03-21T12:12:42"/>
    <d v="2017-03-12T09:00:00"/>
    <d v="2017-03-31T01:51:03"/>
    <n v="260"/>
    <n v="36"/>
    <s v="#Fabrics, #Biz Durable Asset, #Parent, #Technology, #Woman Owned Biz"/>
    <s v="female"/>
    <s v="monthly"/>
    <d v="2017-03-21T00:00:00"/>
    <x v="0"/>
    <s v="low"/>
  </r>
  <r>
    <n v="1262669"/>
    <n v="1250"/>
    <n v="1250"/>
    <s v="General Store"/>
    <x v="3"/>
    <s v="to buy items to sell like canned goods, personal care products, noodles, drinks, spices and other snack foods."/>
    <x v="0"/>
    <s v="Sibalom, Antique"/>
    <s v="PHP"/>
    <n v="1450"/>
    <d v="2017-03-21T11:33:45"/>
    <d v="2017-03-10T09:00:00"/>
    <d v="2017-03-26T17:47:41"/>
    <n v="100"/>
    <n v="4"/>
    <s v="#Woman Owned Biz, #Elderly, #Repeat Borrower"/>
    <s v="female"/>
    <s v="irregular"/>
    <d v="2017-03-21T00:00:00"/>
    <x v="0"/>
    <s v="low"/>
  </r>
  <r>
    <n v="1262190"/>
    <n v="4000"/>
    <n v="4000"/>
    <s v="Tailoring"/>
    <x v="2"/>
    <s v="to buy cloth stitching inputs like fabrics, threads, zips, and buttons."/>
    <x v="3"/>
    <s v="Sialkot"/>
    <s v="PKR"/>
    <n v="4550"/>
    <d v="2017-03-21T05:19:06"/>
    <d v="2017-02-23T09:00:00"/>
    <d v="2017-04-23T15:58:21"/>
    <n v="140"/>
    <n v="15"/>
    <s v="#Fabrics, #Woman Owned Biz, user_favorite, user_favorite"/>
    <s v="female"/>
    <s v="monthly"/>
    <d v="2017-03-21T00:00:00"/>
    <x v="0"/>
    <s v="low"/>
  </r>
  <r>
    <n v="1262361"/>
    <n v="4500"/>
    <n v="4500"/>
    <s v="Grocery Store"/>
    <x v="1"/>
    <s v="to expand her grocery business to sell more betel items, tea, etc."/>
    <x v="29"/>
    <s v="Rayagada"/>
    <s v="INR"/>
    <n v="4280"/>
    <d v="2017-03-21T08:07:08"/>
    <d v="2017-03-15T08:00:00"/>
    <d v="2017-03-28T22:00:08"/>
    <n v="260"/>
    <n v="18"/>
    <s v="user_favorite, #Woman Owned Biz"/>
    <s v="female"/>
    <s v="monthly"/>
    <d v="2017-03-21T00:00:00"/>
    <x v="0"/>
    <s v="low"/>
  </r>
  <r>
    <n v="1262668"/>
    <n v="2750"/>
    <n v="2750"/>
    <s v="Home Energy"/>
    <x v="9"/>
    <s v="to purchase a solar power system for her home"/>
    <x v="20"/>
    <s v="Sana'a"/>
    <s v="YER"/>
    <n v="2050"/>
    <d v="2017-03-21T11:32:41"/>
    <d v="2017-02-20T09:00:00"/>
    <d v="2017-03-26T22:36:46"/>
    <n v="110"/>
    <n v="11"/>
    <s v="#Eco-friendly, #Technology, user_favorite, user_favorite"/>
    <s v="female"/>
    <s v="monthly"/>
    <d v="2017-03-21T00:00:00"/>
    <x v="0"/>
    <s v="low"/>
  </r>
  <r>
    <n v="1262345"/>
    <n v="7250"/>
    <n v="7250"/>
    <s v="Farming"/>
    <x v="0"/>
    <s v="to pay for tractor hiring, vegetable seeds, labour cost, and pesticides for her farming."/>
    <x v="67"/>
    <s v="Honiara"/>
    <s v="SBD"/>
    <n v="4110"/>
    <d v="2017-03-21T07:55:06"/>
    <d v="2017-02-28T09:00:00"/>
    <d v="2017-03-26T01:37:23"/>
    <n v="150"/>
    <n v="28"/>
    <s v="#Woman Owned Biz, #Elderly, user_favorite"/>
    <s v="female"/>
    <s v="irregular"/>
    <d v="2017-03-21T00:00:00"/>
    <x v="0"/>
    <s v="low"/>
  </r>
  <r>
    <n v="1263160"/>
    <n v="24750"/>
    <n v="49750"/>
    <s v="Personal Medical Expenses"/>
    <x v="13"/>
    <s v="to pay for the surgery and dental treatment that she needs in order to perform her activities in a normal way."/>
    <x v="5"/>
    <s v="Chuquisaca"/>
    <s v="BOB"/>
    <n v="1400"/>
    <d v="2017-03-21T22:52:41"/>
    <d v="2017-02-18T09:00:00"/>
    <m/>
    <n v="620"/>
    <n v="47"/>
    <s v="#Health and Sanitation, #Single, #Health and Sanitation, user_favorite"/>
    <s v="female"/>
    <s v="monthly"/>
    <d v="2017-03-21T00:00:00"/>
    <x v="1"/>
    <s v="low"/>
  </r>
  <r>
    <n v="1262754"/>
    <n v="9250"/>
    <n v="9250"/>
    <s v="Food Market"/>
    <x v="1"/>
    <s v="to buy gallons of palm oil to sell."/>
    <x v="8"/>
    <s v="Koidu/Kono"/>
    <s v="SLL"/>
    <n v="570"/>
    <d v="2017-03-21T12:30:04"/>
    <d v="2017-03-13T08:00:00"/>
    <d v="2017-04-18T02:29:50"/>
    <n v="100"/>
    <n v="4"/>
    <s v="#Woman Owned Biz, #Elderly, user_favorite"/>
    <s v="female, female, female, female, female"/>
    <s v="monthly"/>
    <d v="2017-03-21T00:00:00"/>
    <x v="0"/>
    <s v="low"/>
  </r>
  <r>
    <n v="1264060"/>
    <n v="6000"/>
    <n v="6000"/>
    <s v="Agriculture"/>
    <x v="0"/>
    <s v="to buy animal feeds and fertilizer for farm use."/>
    <x v="1"/>
    <s v="Chuka"/>
    <s v="KES"/>
    <n v="1380"/>
    <d v="2017-03-22T12:51:43"/>
    <d v="2017-02-22T09:00:00"/>
    <d v="2017-04-08T16:30:27"/>
    <n v="140"/>
    <n v="9"/>
    <s v="#Woman Owned Biz, #Animals"/>
    <s v="female"/>
    <s v="monthly"/>
    <d v="2017-03-22T00:00:00"/>
    <x v="0"/>
    <s v="low"/>
  </r>
  <r>
    <n v="1263979"/>
    <n v="1500"/>
    <n v="3500"/>
    <s v="Tailoring"/>
    <x v="2"/>
    <s v="to buy raw materials for her business like thread, buttons, lace and pearls."/>
    <x v="3"/>
    <s v="Gujranwala"/>
    <s v="PKR"/>
    <n v="4550"/>
    <d v="2017-03-22T11:32:53"/>
    <d v="2017-02-27T09:00:00"/>
    <m/>
    <n v="140"/>
    <n v="6"/>
    <s v="#Fabrics, #Woman Owned Biz"/>
    <s v="female"/>
    <s v="monthly"/>
    <d v="2017-03-22T00:00:00"/>
    <x v="1"/>
    <s v="low"/>
  </r>
  <r>
    <n v="1263339"/>
    <n v="9250"/>
    <n v="9250"/>
    <s v="Clothing Sales"/>
    <x v="7"/>
    <s v="to purchase pants, shirts, and some cosmetics."/>
    <x v="14"/>
    <s v="Montecristi"/>
    <s v="USD"/>
    <n v="1370"/>
    <d v="2017-03-22T03:27:20"/>
    <d v="2017-02-24T09:00:00"/>
    <d v="2017-03-25T23:50:11"/>
    <n v="70"/>
    <n v="10"/>
    <s v="#Woman Owned Biz, #Repeat Borrower"/>
    <s v="female"/>
    <s v="monthly"/>
    <d v="2017-03-22T00:00:00"/>
    <x v="0"/>
    <s v="low"/>
  </r>
  <r>
    <n v="1263348"/>
    <n v="4000"/>
    <n v="4000"/>
    <s v="General Store"/>
    <x v="3"/>
    <s v="to purchase additional products for selling like canned goods, drinks, sugar, eggs, etc."/>
    <x v="0"/>
    <s v="Puerto Princesa South, Palawan"/>
    <s v="PHP"/>
    <n v="1450"/>
    <d v="2017-03-22T03:33:23"/>
    <d v="2017-03-10T09:00:00"/>
    <d v="2017-03-27T11:15:45"/>
    <n v="70"/>
    <n v="12"/>
    <s v="#Parent, #Woman Owned Biz, #Repeat Borrower"/>
    <s v="female"/>
    <s v="irregular"/>
    <d v="2017-03-22T00:00:00"/>
    <x v="0"/>
    <s v="low"/>
  </r>
  <r>
    <n v="1263478"/>
    <n v="2500"/>
    <n v="2500"/>
    <s v="Retail"/>
    <x v="3"/>
    <s v="to restock bedsheets in order to have better sales"/>
    <x v="3"/>
    <s v="Multan"/>
    <s v="PKR"/>
    <n v="2470"/>
    <d v="2017-03-22T05:56:51"/>
    <d v="2017-02-21T09:00:00"/>
    <d v="2017-04-21T01:45:21"/>
    <n v="140"/>
    <n v="10"/>
    <s v="#Elderly, #Woman Owned Biz"/>
    <s v="female"/>
    <s v="monthly"/>
    <d v="2017-03-22T00:00:00"/>
    <x v="0"/>
    <s v="low"/>
  </r>
  <r>
    <n v="1264191"/>
    <n v="5000"/>
    <n v="5000"/>
    <s v="General Store"/>
    <x v="3"/>
    <s v="to purchase more groceries."/>
    <x v="50"/>
    <s v="Gokwe North"/>
    <s v="USD"/>
    <n v="3050"/>
    <d v="2017-03-22T15:34:10"/>
    <d v="2017-02-28T09:00:00"/>
    <d v="2017-03-28T20:42:15"/>
    <n v="140"/>
    <n v="9"/>
    <s v="#Schooling, #Woman Owned Biz, #Female Education"/>
    <s v="female"/>
    <s v="monthly"/>
    <d v="2017-03-22T00:00:00"/>
    <x v="0"/>
    <s v="low"/>
  </r>
  <r>
    <n v="1263233"/>
    <n v="1000"/>
    <n v="1000"/>
    <s v="Food Production/Sales"/>
    <x v="1"/>
    <s v="to buy raw ingredients for her snack vending business"/>
    <x v="0"/>
    <s v="Oroquieta- Oroquieta City"/>
    <s v="PHP"/>
    <n v="1260"/>
    <d v="2017-03-22T01:14:16"/>
    <d v="2017-02-28T09:00:00"/>
    <d v="2017-03-27T01:56:38"/>
    <n v="80"/>
    <n v="1"/>
    <s v=""/>
    <s v="female"/>
    <s v="monthly"/>
    <d v="2017-03-22T00:00:00"/>
    <x v="0"/>
    <s v="low"/>
  </r>
  <r>
    <n v="1263718"/>
    <n v="5000"/>
    <n v="5000"/>
    <s v="Farming"/>
    <x v="0"/>
    <s v="Linet to buy quality farm inputs, such as fertilizer."/>
    <x v="1"/>
    <s v="Kenyenya"/>
    <s v="KES"/>
    <n v="1560"/>
    <d v="2017-03-22T09:08:24"/>
    <d v="2017-03-21T08:00:00"/>
    <d v="2017-04-26T15:46:59"/>
    <n v="140"/>
    <n v="11"/>
    <s v="#Parent, #Schooling, user_favorite"/>
    <s v="female"/>
    <s v="monthly"/>
    <d v="2017-03-22T00:00:00"/>
    <x v="0"/>
    <s v="low"/>
  </r>
  <r>
    <n v="1263353"/>
    <n v="1000"/>
    <n v="1000"/>
    <s v="Home Appliances"/>
    <x v="9"/>
    <s v="to buy a water filter to provide safe drinking water for her family."/>
    <x v="4"/>
    <s v="Battambang"/>
    <s v="KHR"/>
    <n v="3110"/>
    <d v="2017-03-22T03:36:18"/>
    <d v="2017-03-02T09:00:00"/>
    <d v="2017-03-27T12:24:34"/>
    <n v="80"/>
    <n v="3"/>
    <s v="#Eco-friendly, #Health and Sanitation, #Technology"/>
    <s v="female, female"/>
    <s v="monthly"/>
    <d v="2017-03-22T00:00:00"/>
    <x v="0"/>
    <s v="low"/>
  </r>
  <r>
    <n v="1264122"/>
    <n v="3000"/>
    <n v="3000"/>
    <s v="Farming"/>
    <x v="0"/>
    <s v="to purchase improved farm inputs that will increase his farm yield."/>
    <x v="58"/>
    <s v="Kaduna"/>
    <s v="NGN"/>
    <n v="2880"/>
    <d v="2017-03-22T14:03:05"/>
    <d v="2017-04-15T09:00:00"/>
    <d v="2017-04-05T19:40:50"/>
    <n v="220"/>
    <n v="12"/>
    <s v="#Vegan"/>
    <s v="male"/>
    <s v="bullet"/>
    <d v="2017-03-22T00:00:00"/>
    <x v="0"/>
    <s v="low"/>
  </r>
  <r>
    <n v="1263294"/>
    <n v="500"/>
    <n v="500"/>
    <s v="Home Energy"/>
    <x v="9"/>
    <s v="to buy a solar lamp."/>
    <x v="0"/>
    <s v="Isabela, Negros Occidental"/>
    <s v="PHP"/>
    <n v="1450"/>
    <d v="2017-03-22T02:45:48"/>
    <d v="2017-02-23T09:00:00"/>
    <d v="2017-03-27T05:26:38"/>
    <n v="140"/>
    <n v="1"/>
    <s v="#Eco-friendly, #Technology"/>
    <s v="female"/>
    <s v="irregular"/>
    <d v="2017-03-22T00:00:00"/>
    <x v="0"/>
    <s v="low"/>
  </r>
  <r>
    <n v="1263559"/>
    <n v="3000"/>
    <n v="3000"/>
    <s v="Cattle"/>
    <x v="0"/>
    <s v="to purchase an additional cow to raise."/>
    <x v="0"/>
    <s v="Dumaguete, Negros Oriental"/>
    <s v="PHP"/>
    <n v="1450"/>
    <d v="2017-03-22T07:34:39"/>
    <d v="2017-02-21T09:00:00"/>
    <d v="2017-03-28T08:18:09"/>
    <n v="140"/>
    <n v="9"/>
    <s v="#Parent, #Woman Owned Biz, #Animals, user_favorite"/>
    <s v="female"/>
    <s v="irregular"/>
    <d v="2017-03-22T00:00:00"/>
    <x v="0"/>
    <s v="low"/>
  </r>
  <r>
    <n v="1263816"/>
    <n v="3000"/>
    <n v="3000"/>
    <s v="General Store"/>
    <x v="3"/>
    <s v="to purchase toothpaste, shampoo, noodles, canned goods, and beverages."/>
    <x v="0"/>
    <s v="Centro 2 San Guillermo, Isabela"/>
    <s v="PHP"/>
    <n v="1230"/>
    <d v="2017-03-22T10:09:21"/>
    <d v="2017-03-15T08:00:00"/>
    <d v="2017-03-28T00:00:34"/>
    <n v="70"/>
    <n v="9"/>
    <s v="#Woman Owned Biz"/>
    <s v="female"/>
    <s v="irregular"/>
    <d v="2017-03-22T00:00:00"/>
    <x v="0"/>
    <s v="low"/>
  </r>
  <r>
    <n v="1263995"/>
    <n v="3500"/>
    <n v="3500"/>
    <s v="Tailoring"/>
    <x v="2"/>
    <s v="to buy raw materials including cloth, colorful threads, needles, buttons and laces."/>
    <x v="3"/>
    <s v="Hafizabad"/>
    <s v="PKR"/>
    <n v="4550"/>
    <d v="2017-03-22T11:39:36"/>
    <d v="2017-02-27T09:00:00"/>
    <d v="2017-04-27T11:19:42"/>
    <n v="140"/>
    <n v="13"/>
    <s v="#Fabrics, #Woman Owned Biz"/>
    <s v="female"/>
    <s v="monthly"/>
    <d v="2017-03-22T00:00:00"/>
    <x v="0"/>
    <s v="low"/>
  </r>
  <r>
    <n v="1263264"/>
    <n v="1000"/>
    <n v="1000"/>
    <s v="Personal Housing Expenses"/>
    <x v="4"/>
    <s v="to build a sanitary toilet for her family."/>
    <x v="0"/>
    <s v="Pulupandan, Negros Occidental"/>
    <s v="PHP"/>
    <n v="1450"/>
    <d v="2017-03-22T02:03:24"/>
    <d v="2017-02-20T09:00:00"/>
    <d v="2017-03-27T03:08:48"/>
    <n v="140"/>
    <n v="3"/>
    <s v="#Eco-friendly"/>
    <s v="female"/>
    <s v="irregular"/>
    <d v="2017-03-22T00:00:00"/>
    <x v="0"/>
    <s v="low"/>
  </r>
  <r>
    <n v="1263288"/>
    <n v="4500"/>
    <n v="4500"/>
    <s v="Fuel/Firewood"/>
    <x v="3"/>
    <s v="to purchase additional gallons of gasoline to sell."/>
    <x v="0"/>
    <s v="Numancia, Aklan"/>
    <s v="PHP"/>
    <n v="1450"/>
    <d v="2017-03-22T02:41:01"/>
    <d v="2017-02-21T09:00:00"/>
    <d v="2017-03-27T03:49:57"/>
    <n v="80"/>
    <n v="1"/>
    <s v=""/>
    <s v="female"/>
    <s v="irregular"/>
    <d v="2017-03-22T00:00:00"/>
    <x v="0"/>
    <s v="low"/>
  </r>
  <r>
    <n v="1264316"/>
    <n v="60000"/>
    <n v="100000"/>
    <s v="Food Production/Sales"/>
    <x v="1"/>
    <s v="to get equipment for the new location and grow our business."/>
    <x v="37"/>
    <s v=""/>
    <s v="USD"/>
    <m/>
    <d v="2017-03-22T01:00:00"/>
    <m/>
    <m/>
    <n v="360"/>
    <n v="77"/>
    <s v="user_favorite, user_favorite, user_favorite, #Biz Durable Asset, user_favorite, user_favorite, user_favorite, user_favorite"/>
    <s v="male"/>
    <s v="bullet"/>
    <d v="2017-03-22T00:00:00"/>
    <x v="1"/>
    <s v="high"/>
  </r>
  <r>
    <n v="1263694"/>
    <n v="6250"/>
    <n v="6250"/>
    <s v="Retail"/>
    <x v="3"/>
    <s v="to buy doors for resale."/>
    <x v="54"/>
    <s v="Boane, Maputo"/>
    <s v="MZN"/>
    <n v="230"/>
    <d v="2017-03-22T08:51:23"/>
    <d v="2017-03-07T09:00:00"/>
    <d v="2017-04-18T10:08:07"/>
    <n v="200"/>
    <n v="22"/>
    <s v="user_favorite, user_favorite, #Woman Owned Biz, #Unique, #Repeat Borrower, #Supporting Family, #Job Creator"/>
    <s v="female"/>
    <s v="monthly"/>
    <d v="2017-03-22T00:00:00"/>
    <x v="0"/>
    <s v="low"/>
  </r>
  <r>
    <n v="1263468"/>
    <n v="2500"/>
    <n v="2500"/>
    <s v="Embroidery"/>
    <x v="11"/>
    <s v="to buy embroidery items, such as thread, fancy cloth, sequins, and pearls of various colors in advance, and thus improve her earnings."/>
    <x v="3"/>
    <s v="Multan"/>
    <s v="PKR"/>
    <n v="2470"/>
    <d v="2017-03-22T05:41:47"/>
    <d v="2017-02-21T09:00:00"/>
    <d v="2017-04-01T01:56:10"/>
    <n v="140"/>
    <n v="10"/>
    <s v="#Fabrics, #Elderly"/>
    <s v="female"/>
    <s v="monthly"/>
    <d v="2017-03-22T00:00:00"/>
    <x v="0"/>
    <s v="low"/>
  </r>
  <r>
    <n v="1263952"/>
    <n v="2000"/>
    <n v="2000"/>
    <s v="Food"/>
    <x v="1"/>
    <s v="to pay for different kinds of candies for her business."/>
    <x v="0"/>
    <s v="Payatas-B, Commonwealth, Quezon City"/>
    <s v="PHP"/>
    <n v="1440"/>
    <d v="2017-03-22T11:17:43"/>
    <d v="2017-03-10T09:00:00"/>
    <d v="2017-03-28T04:50:21"/>
    <n v="50"/>
    <n v="6"/>
    <s v=""/>
    <s v="female"/>
    <s v="irregular"/>
    <d v="2017-03-22T00:00:00"/>
    <x v="0"/>
    <s v="low"/>
  </r>
  <r>
    <n v="1264088"/>
    <n v="3500"/>
    <n v="3500"/>
    <s v="Food Market"/>
    <x v="1"/>
    <s v="to enable her purchase more flavor, rice, peanuts, garie, and vita to sell"/>
    <x v="6"/>
    <s v="Buchanan"/>
    <s v="LRD"/>
    <n v="1820"/>
    <d v="2017-03-22T13:26:12"/>
    <d v="2017-02-20T09:00:00"/>
    <d v="2017-03-30T02:03:02"/>
    <n v="110"/>
    <n v="12"/>
    <s v=""/>
    <s v="female"/>
    <s v="irregular"/>
    <d v="2017-03-22T00:00:00"/>
    <x v="0"/>
    <s v="low"/>
  </r>
  <r>
    <n v="1263469"/>
    <n v="3000"/>
    <n v="3000"/>
    <s v="Fish Selling"/>
    <x v="1"/>
    <s v="to buy more fish to sell and other supplies needed in her business"/>
    <x v="0"/>
    <s v="Catbalogan, Samar"/>
    <s v="PHP"/>
    <n v="1450"/>
    <d v="2017-03-22T05:42:15"/>
    <d v="2017-03-07T09:00:00"/>
    <d v="2017-03-27T13:30:05"/>
    <n v="70"/>
    <n v="5"/>
    <s v="#Parent, #Woman Owned Biz, #Repeat Borrower"/>
    <s v="female"/>
    <s v="irregular"/>
    <d v="2017-03-22T00:00:00"/>
    <x v="0"/>
    <s v="low"/>
  </r>
  <r>
    <n v="1264926"/>
    <n v="6000"/>
    <n v="6000"/>
    <s v="Retail"/>
    <x v="3"/>
    <s v="to pay for different kinds of items (t-shirts, socks, clips, toothbrush and other items) for resale."/>
    <x v="0"/>
    <s v="Malibay, Pasay City"/>
    <s v="PHP"/>
    <n v="1440"/>
    <d v="2017-03-23T10:27:31"/>
    <d v="2017-03-02T09:00:00"/>
    <d v="2017-03-29T14:04:45"/>
    <n v="70"/>
    <n v="2"/>
    <s v="#Woman Owned Biz, #Repeat Borrower"/>
    <s v="female"/>
    <s v="irregular"/>
    <d v="2017-03-23T00:00:00"/>
    <x v="0"/>
    <s v="low"/>
  </r>
  <r>
    <n v="1265439"/>
    <n v="28000"/>
    <n v="28000"/>
    <s v="Food Production/Sales"/>
    <x v="1"/>
    <s v="to buy flour, meat, vegetables, and other ingredients."/>
    <x v="19"/>
    <s v="Paraguari"/>
    <s v="PYG"/>
    <n v="580"/>
    <d v="2017-03-23T23:50:13"/>
    <d v="2017-02-20T09:00:00"/>
    <d v="2017-03-29T10:07:35"/>
    <n v="60"/>
    <n v="29"/>
    <s v="#Woman Owned Biz"/>
    <s v="female, female, female, female, female, female, female, female, female, female, female, female, female, female, female, female, female, female"/>
    <s v="irregular"/>
    <d v="2017-03-23T00:00:00"/>
    <x v="0"/>
    <s v="low"/>
  </r>
  <r>
    <n v="1264552"/>
    <n v="1000"/>
    <n v="1000"/>
    <s v="Home Appliances"/>
    <x v="9"/>
    <s v="to buy a water filter to provide safe drinking water for their family."/>
    <x v="4"/>
    <s v="Takeo"/>
    <s v="KHR"/>
    <n v="3110"/>
    <d v="2017-03-23T04:30:16"/>
    <d v="2017-03-09T09:00:00"/>
    <d v="2017-03-29T08:22:35"/>
    <n v="80"/>
    <n v="4"/>
    <s v="#Eco-friendly, #Health and Sanitation, #Technology, user_favorite"/>
    <s v="female, female"/>
    <s v="monthly"/>
    <d v="2017-03-23T00:00:00"/>
    <x v="0"/>
    <s v="low"/>
  </r>
  <r>
    <n v="1264953"/>
    <n v="1000"/>
    <n v="1000"/>
    <s v="Home Appliances"/>
    <x v="9"/>
    <s v="to buy a water filter to provide safe drinking water for their family."/>
    <x v="4"/>
    <s v="Preah Vihear"/>
    <s v="KHR"/>
    <n v="3110"/>
    <d v="2017-03-23T10:57:11"/>
    <d v="2017-03-13T08:00:00"/>
    <d v="2017-03-30T00:25:22"/>
    <n v="80"/>
    <n v="4"/>
    <s v="#Eco-friendly, #Health and Sanitation, #Technology"/>
    <s v="female, female"/>
    <s v="monthly"/>
    <d v="2017-03-23T00:00:00"/>
    <x v="0"/>
    <s v="low"/>
  </r>
  <r>
    <n v="1265149"/>
    <n v="6500"/>
    <n v="6500"/>
    <s v="Home Energy"/>
    <x v="9"/>
    <s v="to pay for ACE 1 clean cookstoves."/>
    <x v="72"/>
    <s v="Ha Mahlekefane Leribe"/>
    <s v="LSL"/>
    <n v="4520"/>
    <d v="2017-03-23T14:26:40"/>
    <d v="2017-03-01T09:00:00"/>
    <d v="2017-03-30T08:28:21"/>
    <n v="110"/>
    <n v="26"/>
    <s v="#Parent, #Eco-friendly, #Health and Sanitation, #Technology"/>
    <s v="female, female, female, male, female, female"/>
    <s v="monthly"/>
    <d v="2017-03-23T00:00:00"/>
    <x v="0"/>
    <s v="low"/>
  </r>
  <r>
    <n v="1265319"/>
    <n v="5000"/>
    <n v="5000"/>
    <s v="Grocery Store"/>
    <x v="1"/>
    <s v="to buy grocery goods"/>
    <x v="32"/>
    <s v="SainbuBhaishepati"/>
    <s v="NPR"/>
    <n v="620"/>
    <d v="2017-03-23T19:19:46"/>
    <d v="2017-03-16T08:00:00"/>
    <d v="2017-03-30T00:02:38"/>
    <n v="140"/>
    <n v="18"/>
    <s v="#Repeat Borrower"/>
    <s v="female"/>
    <s v="monthly"/>
    <d v="2017-03-23T00:00:00"/>
    <x v="0"/>
    <s v="low"/>
  </r>
  <r>
    <n v="1265370"/>
    <n v="3750"/>
    <n v="3750"/>
    <s v="Grocery Store"/>
    <x v="1"/>
    <s v="to expand his stock of foodstuffs."/>
    <x v="39"/>
    <s v="Croix-des-Bouquets"/>
    <s v="HTG"/>
    <n v="4420"/>
    <d v="2017-03-23T20:26:19"/>
    <d v="2017-03-17T08:00:00"/>
    <d v="2017-04-07T18:57:07"/>
    <n v="80"/>
    <n v="13"/>
    <s v="#Parent, user_favorite"/>
    <s v="male"/>
    <s v="monthly"/>
    <d v="2017-03-23T00:00:00"/>
    <x v="0"/>
    <s v="low"/>
  </r>
  <r>
    <n v="1264762"/>
    <n v="3000"/>
    <n v="3000"/>
    <s v="Charcoal Sales"/>
    <x v="3"/>
    <s v="to purchase additional sacks of charcoal to sell"/>
    <x v="0"/>
    <s v="Escalante, Negros Occidental"/>
    <s v="PHP"/>
    <n v="1450"/>
    <d v="2017-03-23T08:18:28"/>
    <d v="2017-02-27T09:00:00"/>
    <d v="2017-03-29T22:53:34"/>
    <n v="110"/>
    <n v="8"/>
    <s v="#Woman Owned Biz, #Elderly"/>
    <s v="female"/>
    <s v="irregular"/>
    <d v="2017-03-23T00:00:00"/>
    <x v="0"/>
    <s v="low"/>
  </r>
  <r>
    <n v="1265269"/>
    <n v="9750"/>
    <n v="9750"/>
    <s v="Embroidery"/>
    <x v="11"/>
    <s v="to buy material to make woven goods to sell."/>
    <x v="34"/>
    <s v="Tecpan Guatemala,Chimaltenango"/>
    <s v="GTQ"/>
    <n v="970"/>
    <d v="2017-03-23T17:26:43"/>
    <d v="2017-03-13T08:00:00"/>
    <d v="2017-03-28T22:33:04"/>
    <n v="140"/>
    <n v="30"/>
    <s v="#Parent, #Fabrics, user_favorite, user_favorite"/>
    <s v="female, female"/>
    <s v="monthly"/>
    <d v="2017-03-23T00:00:00"/>
    <x v="0"/>
    <s v="low"/>
  </r>
  <r>
    <n v="1265388"/>
    <n v="3500"/>
    <n v="3500"/>
    <s v="Retail"/>
    <x v="3"/>
    <s v="a borrower to purchase two display cases, pedals, chains and motor oil."/>
    <x v="10"/>
    <s v="Masaya"/>
    <s v="NIO"/>
    <n v="1200"/>
    <d v="2017-03-23T20:47:19"/>
    <d v="2017-03-22T08:00:00"/>
    <d v="2017-03-31T04:49:25"/>
    <n v="120"/>
    <n v="8"/>
    <s v="#Biz Durable Asset"/>
    <s v="male"/>
    <s v="monthly"/>
    <d v="2017-03-23T00:00:00"/>
    <x v="0"/>
    <s v="low"/>
  </r>
  <r>
    <n v="1264651"/>
    <n v="4000"/>
    <n v="4000"/>
    <s v="Pigs"/>
    <x v="0"/>
    <s v="to buy feed and vaccines for her pigs."/>
    <x v="0"/>
    <s v="Dumarao, Capiz"/>
    <s v="PHP"/>
    <n v="1450"/>
    <d v="2017-03-23T06:00:21"/>
    <d v="2017-03-17T08:00:00"/>
    <d v="2017-03-28T22:43:36"/>
    <n v="80"/>
    <n v="3"/>
    <s v="#Woman Owned Biz, #Repeat Borrower, #Animals"/>
    <s v="female"/>
    <s v="irregular"/>
    <d v="2017-03-23T00:00:00"/>
    <x v="0"/>
    <s v="low"/>
  </r>
  <r>
    <n v="1264495"/>
    <n v="8500"/>
    <n v="8500"/>
    <s v="General Store"/>
    <x v="3"/>
    <s v="to pay for cartons of biscuits, cartons of noodles, bales of sugar and bags of rice for her general store."/>
    <x v="67"/>
    <s v="Honiara"/>
    <s v="SBD"/>
    <n v="4110"/>
    <d v="2017-03-23T03:54:16"/>
    <d v="2017-03-02T09:00:00"/>
    <d v="2017-03-31T22:22:53"/>
    <n v="140"/>
    <n v="29"/>
    <s v="user_favorite"/>
    <s v="female"/>
    <s v="irregular"/>
    <d v="2017-03-23T00:00:00"/>
    <x v="0"/>
    <s v="low"/>
  </r>
  <r>
    <n v="1264521"/>
    <n v="4750"/>
    <n v="4750"/>
    <s v="Clothing Sales"/>
    <x v="7"/>
    <s v="to buy more clothing to sell."/>
    <x v="0"/>
    <s v="La Castellana, Negros Occidental"/>
    <s v="PHP"/>
    <n v="1450"/>
    <d v="2017-03-23T04:09:56"/>
    <d v="2017-03-07T09:00:00"/>
    <d v="2017-03-29T01:55:14"/>
    <n v="50"/>
    <n v="1"/>
    <s v=""/>
    <s v="female"/>
    <s v="irregular"/>
    <d v="2017-03-23T00:00:00"/>
    <x v="0"/>
    <s v="low"/>
  </r>
  <r>
    <n v="1265236"/>
    <n v="5000"/>
    <n v="5000"/>
    <s v="Services"/>
    <x v="2"/>
    <s v="to purchase two 3000-liter tanks for her car wash business."/>
    <x v="22"/>
    <s v="Yaoundé"/>
    <s v="XAF"/>
    <n v="2170"/>
    <d v="2017-03-23T16:45:45"/>
    <d v="2017-03-14T08:00:00"/>
    <d v="2017-03-31T18:18:46"/>
    <n v="150"/>
    <n v="12"/>
    <s v="#Repeat Borrower, #Widowed, user_favorite"/>
    <s v="female"/>
    <s v="monthly"/>
    <d v="2017-03-23T00:00:00"/>
    <x v="0"/>
    <s v="low"/>
  </r>
  <r>
    <n v="1264418"/>
    <n v="9000"/>
    <n v="9000"/>
    <s v="Jewelry"/>
    <x v="3"/>
    <s v="to buy earrings, bracelets, chains, watches and rings from Managua."/>
    <x v="10"/>
    <s v="Bilwi"/>
    <s v="NIO"/>
    <n v="3280"/>
    <d v="2017-03-23T01:10:43"/>
    <d v="2017-03-13T08:00:00"/>
    <d v="2017-03-28T12:35:42"/>
    <n v="60"/>
    <n v="27"/>
    <s v="#Parent, #Single Parent, user_favorite"/>
    <s v="female, female, female"/>
    <s v="irregular"/>
    <d v="2017-03-23T00:00:00"/>
    <x v="0"/>
    <s v="low"/>
  </r>
  <r>
    <n v="1266445"/>
    <n v="5000"/>
    <n v="5000"/>
    <s v="Poultry"/>
    <x v="0"/>
    <s v="to purchase chickens to fatten them and later sell them."/>
    <x v="7"/>
    <s v="Usulután"/>
    <s v="USD"/>
    <n v="1990"/>
    <d v="2017-03-24T23:50:30"/>
    <d v="2017-03-10T09:00:00"/>
    <d v="2017-04-17T17:22:38"/>
    <n v="200"/>
    <n v="18"/>
    <s v="user_favorite, #Animals, #Repeat Borrower, #Widowed, user_favorite, user_favorite"/>
    <s v="female"/>
    <s v="monthly"/>
    <d v="2017-03-24T00:00:00"/>
    <x v="0"/>
    <s v="low"/>
  </r>
  <r>
    <n v="1266072"/>
    <n v="1500"/>
    <n v="1500"/>
    <s v="Food Stall"/>
    <x v="1"/>
    <s v="to buy more food stuffs to sell to her customers."/>
    <x v="8"/>
    <s v="Jui"/>
    <s v="SLL"/>
    <n v="1830"/>
    <d v="2017-03-24T12:58:09"/>
    <d v="2017-03-14T08:00:00"/>
    <d v="2017-03-31T05:59:28"/>
    <n v="60"/>
    <n v="6"/>
    <s v="#Parent, #Woman Owned Biz"/>
    <s v="female"/>
    <s v="irregular"/>
    <d v="2017-03-24T00:00:00"/>
    <x v="0"/>
    <s v="low"/>
  </r>
  <r>
    <n v="1265723"/>
    <n v="1250"/>
    <n v="1250"/>
    <s v="Rickshaw"/>
    <x v="8"/>
    <s v="to buy spare parts, and other supplies needed in her business"/>
    <x v="0"/>
    <s v="Catarman, Northern Samar"/>
    <s v="PHP"/>
    <n v="1450"/>
    <d v="2017-03-24T07:34:38"/>
    <d v="2017-02-27T09:00:00"/>
    <d v="2017-03-30T15:28:20"/>
    <n v="80"/>
    <n v="3"/>
    <s v="#Repair Renew Replace, #Woman Owned Biz, #Elderly, #Repeat Borrower"/>
    <s v="female"/>
    <s v="irregular"/>
    <d v="2017-03-24T00:00:00"/>
    <x v="0"/>
    <s v="low"/>
  </r>
  <r>
    <n v="1265533"/>
    <n v="6000"/>
    <n v="6000"/>
    <s v="Tailoring"/>
    <x v="2"/>
    <s v="to pay for fabric, cloth, thread, needles and other materials needed in her dress-making business."/>
    <x v="0"/>
    <s v="Payatas-B, Commonwealth, Quezon City"/>
    <s v="PHP"/>
    <n v="1440"/>
    <d v="2017-03-24T02:53:31"/>
    <d v="2017-03-10T09:00:00"/>
    <d v="2017-03-30T04:25:23"/>
    <n v="80"/>
    <n v="4"/>
    <s v="#Fabrics, #Woman Owned Biz, #Repeat Borrower"/>
    <s v="female"/>
    <s v="irregular"/>
    <d v="2017-03-24T00:00:00"/>
    <x v="0"/>
    <s v="low"/>
  </r>
  <r>
    <n v="1265520"/>
    <n v="56750"/>
    <n v="56750"/>
    <s v="Cobbler"/>
    <x v="2"/>
    <s v="to buy leather and glue to make shoes to sell."/>
    <x v="19"/>
    <s v="Ita"/>
    <s v="PYG"/>
    <n v="580"/>
    <d v="2017-03-24T02:17:37"/>
    <d v="2017-02-21T09:00:00"/>
    <d v="2017-03-28T13:22:28"/>
    <n v="80"/>
    <n v="18"/>
    <s v=""/>
    <s v="female, female, female, female, female, female, female, female, female, female, female, female, female, female, female, female"/>
    <s v="irregular"/>
    <d v="2017-03-24T00:00:00"/>
    <x v="0"/>
    <s v="low"/>
  </r>
  <r>
    <n v="1265686"/>
    <n v="9250"/>
    <n v="9250"/>
    <s v="Manufacturing"/>
    <x v="12"/>
    <s v="to buy cement, sand, and other raw materials to make bricks."/>
    <x v="59"/>
    <s v="Pakokku"/>
    <s v="MMK"/>
    <n v="4160"/>
    <d v="2017-03-24T06:25:54"/>
    <d v="2017-02-23T09:00:00"/>
    <d v="2017-04-09T12:11:35"/>
    <n v="80"/>
    <n v="29"/>
    <s v="#Parent, #Repair Renew Replace, user_favorite"/>
    <s v="female, female, female, female, female"/>
    <s v="monthly"/>
    <d v="2017-03-24T00:00:00"/>
    <x v="0"/>
    <s v="low"/>
  </r>
  <r>
    <n v="1265752"/>
    <n v="4000"/>
    <n v="4000"/>
    <s v="Fishing"/>
    <x v="1"/>
    <s v="to buy a plastic screen, bamboo, nails and other needed materials for fish traps, known as “bobo” to locals."/>
    <x v="0"/>
    <s v="San Dionisio, Iloilo"/>
    <s v="PHP"/>
    <n v="1250"/>
    <d v="2017-03-24T07:57:31"/>
    <d v="2017-02-21T09:00:00"/>
    <d v="2017-04-02T19:58:19"/>
    <n v="100"/>
    <n v="10"/>
    <s v="#Elderly, user_favorite"/>
    <s v="female"/>
    <s v="irregular"/>
    <d v="2017-03-24T00:00:00"/>
    <x v="0"/>
    <s v="low"/>
  </r>
  <r>
    <n v="1266310"/>
    <n v="7000"/>
    <n v="7000"/>
    <s v="General Store"/>
    <x v="3"/>
    <s v="to build a better entrance to her store for her clients' comfort and also to buy items to stock."/>
    <x v="18"/>
    <s v="San Antonio de Palmito"/>
    <s v="COP"/>
    <n v="1770"/>
    <d v="2017-03-24T18:57:33"/>
    <d v="2017-02-23T09:00:00"/>
    <d v="2017-04-28T18:37:07"/>
    <n v="170"/>
    <n v="27"/>
    <s v="#Woman Owned Biz, #Elderly, user_favorite, #Repair Renew Replace"/>
    <s v="female"/>
    <s v="bullet"/>
    <d v="2017-03-24T00:00:00"/>
    <x v="0"/>
    <s v="low"/>
  </r>
  <r>
    <n v="1265916"/>
    <n v="1250"/>
    <n v="1250"/>
    <s v="Home Appliances"/>
    <x v="9"/>
    <s v="to buy a water filter to provide safe drinking water for his family."/>
    <x v="4"/>
    <s v="Preah Vihear"/>
    <s v="KHR"/>
    <n v="3110"/>
    <d v="2017-03-24T10:08:52"/>
    <d v="2017-03-10T09:00:00"/>
    <d v="2017-04-05T08:12:15"/>
    <n v="80"/>
    <n v="5"/>
    <s v="#Eco-friendly, #Health and Sanitation, #Technology"/>
    <s v="female, female, male"/>
    <s v="monthly"/>
    <d v="2017-03-24T00:00:00"/>
    <x v="0"/>
    <s v="low"/>
  </r>
  <r>
    <n v="1266010"/>
    <n v="6500"/>
    <n v="6500"/>
    <s v="Fuel/Firewood"/>
    <x v="3"/>
    <s v="to pay for piles of firewood."/>
    <x v="8"/>
    <s v="Makeni"/>
    <s v="SLL"/>
    <n v="1480"/>
    <d v="2017-03-24T11:34:47"/>
    <d v="2017-03-17T08:00:00"/>
    <d v="2017-04-21T14:23:41"/>
    <n v="80"/>
    <n v="23"/>
    <s v="#Repeat Borrower, #Elderly, #Woman Owned Biz, user_favorite, user_favorite"/>
    <s v="female, female, female, female"/>
    <s v="monthly"/>
    <d v="2017-03-24T00:00:00"/>
    <x v="0"/>
    <s v="low"/>
  </r>
  <r>
    <n v="1266512"/>
    <n v="2000"/>
    <n v="2000"/>
    <s v="Farming"/>
    <x v="0"/>
    <s v="to buy fertilizers and other farm supplies"/>
    <x v="0"/>
    <s v="Narra, Palawan"/>
    <s v="PHP"/>
    <n v="1450"/>
    <d v="2017-03-25T04:37:29"/>
    <d v="2017-02-24T09:00:00"/>
    <d v="2017-03-31T15:31:55"/>
    <n v="80"/>
    <n v="1"/>
    <s v=""/>
    <s v="female"/>
    <s v="irregular"/>
    <d v="2017-03-25T00:00:00"/>
    <x v="0"/>
    <s v="low"/>
  </r>
  <r>
    <n v="1266538"/>
    <n v="1750"/>
    <n v="1750"/>
    <s v="Computers"/>
    <x v="2"/>
    <s v="to pay for repair and renovation of his computers and computer shop."/>
    <x v="0"/>
    <s v="Moalboal, Cebu"/>
    <s v="PHP"/>
    <n v="1250"/>
    <d v="2017-03-25T06:45:48"/>
    <d v="2017-02-22T09:00:00"/>
    <d v="2017-03-31T16:07:35"/>
    <n v="90"/>
    <n v="6"/>
    <s v="#Repair Renew Replace, #Technology, user_favorite"/>
    <s v="male"/>
    <s v="irregular"/>
    <d v="2017-03-25T00:00:00"/>
    <x v="0"/>
    <s v="low"/>
  </r>
  <r>
    <n v="1266825"/>
    <n v="2500"/>
    <n v="2500"/>
    <s v="Home Energy"/>
    <x v="9"/>
    <s v="to purchase solar panels to heat the water in the house."/>
    <x v="23"/>
    <s v="Dier Al-Balah, Gaza Strip"/>
    <s v="USD"/>
    <n v="800"/>
    <d v="2017-03-26T12:23:47"/>
    <d v="2017-03-16T08:00:00"/>
    <d v="2017-04-01T13:10:08"/>
    <n v="90"/>
    <n v="10"/>
    <s v="#Eco-friendly, #Technology, #Refugee, #Health and Sanitation, #Parent"/>
    <s v="male"/>
    <s v="irregular"/>
    <d v="2017-03-26T00:00:00"/>
    <x v="0"/>
    <s v="low"/>
  </r>
  <r>
    <n v="1266831"/>
    <n v="17500"/>
    <n v="17500"/>
    <s v="Construction Supplies"/>
    <x v="6"/>
    <s v="to buy construction supplies to start to rebuild his destroyed house."/>
    <x v="23"/>
    <s v="Rafah city, Gaza Strip"/>
    <s v="USD"/>
    <n v="800"/>
    <d v="2017-03-26T13:13:58"/>
    <d v="2017-03-16T08:00:00"/>
    <d v="2017-04-28T02:31:25"/>
    <n v="270"/>
    <n v="60"/>
    <s v="volunteer_like, #Refugee, #Parent, #Repair Renew Replace, user_favorite, user_favorite, user_favorite"/>
    <s v="male"/>
    <s v="monthly"/>
    <d v="2017-03-26T00:00:00"/>
    <x v="0"/>
    <s v="high"/>
  </r>
  <r>
    <n v="1267835"/>
    <n v="5750"/>
    <n v="5750"/>
    <s v="Motorcycle Transport"/>
    <x v="8"/>
    <s v="to buy another motorcycle for business"/>
    <x v="13"/>
    <s v="Masindi"/>
    <s v="UGX"/>
    <n v="1630"/>
    <d v="2017-03-27T23:13:31"/>
    <d v="2017-03-02T09:00:00"/>
    <d v="2017-04-25T15:48:22"/>
    <n v="100"/>
    <n v="17"/>
    <s v="#Biz Durable Asset, #Schooling, user_favorite, #Parent, #Job Creator"/>
    <s v="male"/>
    <s v="monthly"/>
    <d v="2017-03-27T00:00:00"/>
    <x v="0"/>
    <s v="low"/>
  </r>
  <r>
    <n v="1267275"/>
    <n v="1750"/>
    <n v="1750"/>
    <s v="Barber Shop"/>
    <x v="2"/>
    <s v="to buy materials for their barber shop such as scissors and razors and to buy frozen foods for her retail business."/>
    <x v="0"/>
    <s v="Sara, Iloilo"/>
    <s v="PHP"/>
    <n v="1250"/>
    <d v="2017-03-27T08:57:39"/>
    <d v="2017-02-23T09:00:00"/>
    <d v="2017-04-01T07:25:15"/>
    <n v="80"/>
    <n v="5"/>
    <s v="#Parent"/>
    <s v="female"/>
    <s v="irregular"/>
    <d v="2017-03-27T00:00:00"/>
    <x v="0"/>
    <s v="low"/>
  </r>
  <r>
    <n v="1267169"/>
    <n v="1000"/>
    <n v="1000"/>
    <s v="Shoe Sales"/>
    <x v="3"/>
    <s v="to buy more shoes for resale so as to meet her customers' demands hence increased income to provide food, clothing and pay school fees for her children."/>
    <x v="1"/>
    <s v="Gatundu"/>
    <s v="KES"/>
    <n v="3880"/>
    <d v="2017-03-27T07:48:34"/>
    <d v="2017-03-13T08:00:00"/>
    <d v="2017-04-01T14:41:41"/>
    <n v="120"/>
    <n v="4"/>
    <s v="#Schooling, #Elderly, user_favorite"/>
    <s v="female"/>
    <s v="monthly"/>
    <d v="2017-03-27T00:00:00"/>
    <x v="0"/>
    <s v="low"/>
  </r>
  <r>
    <n v="1267651"/>
    <n v="3000"/>
    <n v="3000"/>
    <s v="Farming"/>
    <x v="0"/>
    <s v="to buy supplies to grow corn"/>
    <x v="7"/>
    <s v="Jiquilisco"/>
    <s v="USD"/>
    <n v="1990"/>
    <d v="2017-03-27T16:19:33"/>
    <d v="2017-03-15T08:00:00"/>
    <d v="2017-04-15T05:09:05"/>
    <n v="140"/>
    <n v="11"/>
    <s v="#Repeat Borrower, #Vegan, #Supporting Family"/>
    <s v="male"/>
    <s v="bullet"/>
    <d v="2017-03-27T00:00:00"/>
    <x v="0"/>
    <s v="low"/>
  </r>
  <r>
    <n v="1267297"/>
    <n v="500"/>
    <n v="500"/>
    <s v="Home Energy"/>
    <x v="9"/>
    <s v="to buy a solar lantern."/>
    <x v="1"/>
    <s v="Kenyenya"/>
    <s v="KES"/>
    <n v="1560"/>
    <d v="2017-03-27T09:10:27"/>
    <d v="2017-03-24T08:00:00"/>
    <d v="2017-04-01T05:26:49"/>
    <n v="80"/>
    <n v="1"/>
    <s v="#Eco-friendly, #Technology"/>
    <s v="male"/>
    <s v="monthly"/>
    <d v="2017-03-27T00:00:00"/>
    <x v="0"/>
    <s v="low"/>
  </r>
  <r>
    <n v="1267417"/>
    <n v="2000"/>
    <n v="2000"/>
    <s v="Home Appliances"/>
    <x v="9"/>
    <s v="to buy a water filter to provide safe drinking water for her family."/>
    <x v="4"/>
    <s v="Kandal"/>
    <s v="KHR"/>
    <n v="3110"/>
    <d v="2017-03-27T10:43:05"/>
    <d v="2017-03-17T08:00:00"/>
    <d v="2017-04-11T03:20:04"/>
    <n v="80"/>
    <n v="3"/>
    <s v="#Eco-friendly, #Health and Sanitation, #Technology"/>
    <s v="female, female, female, female, female"/>
    <s v="monthly"/>
    <d v="2017-03-27T00:00:00"/>
    <x v="0"/>
    <s v="low"/>
  </r>
  <r>
    <n v="1267816"/>
    <n v="2000"/>
    <n v="2000"/>
    <s v="Cereals"/>
    <x v="1"/>
    <s v="to buy more maize and rice  for selling."/>
    <x v="13"/>
    <s v="Hoima"/>
    <s v="UGX"/>
    <n v="1630"/>
    <d v="2017-03-27T21:47:59"/>
    <d v="2017-03-22T08:00:00"/>
    <d v="2017-04-02T20:51:47"/>
    <n v="80"/>
    <n v="6"/>
    <s v="#Repeat Borrower"/>
    <s v="female"/>
    <s v="irregular"/>
    <d v="2017-03-27T00:00:00"/>
    <x v="0"/>
    <s v="low"/>
  </r>
  <r>
    <n v="1267576"/>
    <n v="19750"/>
    <n v="19750"/>
    <s v="Grocery Store"/>
    <x v="1"/>
    <s v="to increase his inventory of goods at the grocery store."/>
    <x v="23"/>
    <s v="Jerusalem"/>
    <s v="USD"/>
    <n v="800"/>
    <d v="2017-03-27T13:21:50"/>
    <d v="2017-03-19T08:00:00"/>
    <d v="2017-05-02T02:43:32"/>
    <n v="270"/>
    <n v="61"/>
    <s v="#Single, #Supporting Family"/>
    <s v="male"/>
    <s v="monthly"/>
    <d v="2017-03-27T00:00:00"/>
    <x v="0"/>
    <s v="high"/>
  </r>
  <r>
    <n v="1267069"/>
    <n v="4000"/>
    <n v="4000"/>
    <s v="General Store"/>
    <x v="3"/>
    <s v="to buy additional stock of groceries to sell."/>
    <x v="0"/>
    <s v="Isabela, Negros Occidental"/>
    <s v="PHP"/>
    <n v="1450"/>
    <d v="2017-03-27T05:37:49"/>
    <d v="2017-03-14T08:00:00"/>
    <d v="2017-03-31T23:52:49"/>
    <n v="80"/>
    <n v="2"/>
    <s v="#Woman Owned Biz"/>
    <s v="female"/>
    <s v="irregular"/>
    <d v="2017-03-27T00:00:00"/>
    <x v="0"/>
    <s v="low"/>
  </r>
  <r>
    <n v="1267628"/>
    <n v="16250"/>
    <n v="16250"/>
    <s v="General Store"/>
    <x v="3"/>
    <s v="to buy more provisions to sell."/>
    <x v="6"/>
    <s v="Jacob Town"/>
    <s v="LRD"/>
    <n v="1820"/>
    <d v="2017-03-27T14:57:59"/>
    <d v="2017-03-20T08:00:00"/>
    <d v="2017-04-25T07:02:46"/>
    <n v="80"/>
    <n v="59"/>
    <s v="#Parent, user_favorite, user_favorite, user_favorite, user_favorite"/>
    <s v="male"/>
    <s v="monthly"/>
    <d v="2017-03-27T00:00:00"/>
    <x v="0"/>
    <s v="high"/>
  </r>
  <r>
    <n v="1267218"/>
    <n v="1000"/>
    <n v="1000"/>
    <s v="Home Appliances"/>
    <x v="9"/>
    <s v="to buy a water filter to provide safe drinking water for their family."/>
    <x v="4"/>
    <s v="Phnom Penh"/>
    <s v="KHR"/>
    <n v="3110"/>
    <d v="2017-03-27T08:26:56"/>
    <d v="2017-03-21T08:00:00"/>
    <d v="2017-04-01T15:11:32"/>
    <n v="80"/>
    <n v="4"/>
    <s v="#Eco-friendly, #Health and Sanitation, #Technology"/>
    <s v="male, female"/>
    <s v="monthly"/>
    <d v="2017-03-27T00:00:00"/>
    <x v="0"/>
    <s v="low"/>
  </r>
  <r>
    <n v="1267567"/>
    <n v="10000"/>
    <n v="10000"/>
    <s v="Higher education costs"/>
    <x v="5"/>
    <s v="to pay her educational fees for university."/>
    <x v="23"/>
    <s v="Jerusalem"/>
    <s v="USD"/>
    <n v="800"/>
    <d v="2017-03-27T13:14:52"/>
    <d v="2017-03-19T08:00:00"/>
    <d v="2017-04-04T03:07:09"/>
    <n v="270"/>
    <n v="35"/>
    <s v="#Schooling, user_favorite, #Female Education, #Parent"/>
    <s v="female"/>
    <s v="monthly"/>
    <d v="2017-03-27T00:00:00"/>
    <x v="0"/>
    <s v="low"/>
  </r>
  <r>
    <n v="1268463"/>
    <n v="1000"/>
    <n v="1000"/>
    <s v="Home Appliances"/>
    <x v="9"/>
    <s v="to buy a water filter for her family to use."/>
    <x v="0"/>
    <s v="Tubigon, Bohol"/>
    <s v="PHP"/>
    <n v="1250"/>
    <d v="2017-03-28T11:41:45"/>
    <d v="2017-03-01T09:00:00"/>
    <d v="2017-04-03T18:34:06"/>
    <n v="120"/>
    <n v="4"/>
    <s v="volunteer_like, #Elderly"/>
    <s v="female"/>
    <s v="irregular"/>
    <d v="2017-03-28T00:00:00"/>
    <x v="0"/>
    <s v="low"/>
  </r>
  <r>
    <n v="1268527"/>
    <n v="43500"/>
    <n v="43500"/>
    <s v="Livestock"/>
    <x v="0"/>
    <s v="to purchase 4 sheep, 2 boxes of chicks, a box of feed for the chicks"/>
    <x v="15"/>
    <s v=""/>
    <s v="XOF"/>
    <n v="1050"/>
    <d v="2017-03-28T12:55:41"/>
    <d v="2017-03-10T09:00:00"/>
    <d v="2017-04-02T07:29:17"/>
    <n v="80"/>
    <n v="44"/>
    <s v="#Parent, #Woman Owned Biz, #Animals, user_favorite, #Parent, #Repeat Borrower, #Woman Owned Biz, #Animals"/>
    <s v="female, female, female, female, female, female, female, female, female, female, female, female, female, female, female, female, female, female, female, female, female, female, female, female, female, female, female, female, female, female"/>
    <s v="monthly"/>
    <d v="2017-03-28T00:00:00"/>
    <x v="0"/>
    <s v="low"/>
  </r>
  <r>
    <n v="1267907"/>
    <n v="2000"/>
    <n v="2000"/>
    <s v="Personal Housing Expenses"/>
    <x v="4"/>
    <s v="to build a sanitary toilet for her family."/>
    <x v="0"/>
    <s v="Dumangas, Iloilo City"/>
    <s v="PHP"/>
    <n v="1450"/>
    <d v="2017-03-28T02:27:59"/>
    <d v="2017-02-28T09:00:00"/>
    <d v="2017-04-03T11:55:30"/>
    <n v="140"/>
    <n v="5"/>
    <s v="#Eco-friendly"/>
    <s v="female"/>
    <s v="irregular"/>
    <d v="2017-03-28T00:00:00"/>
    <x v="0"/>
    <s v="low"/>
  </r>
  <r>
    <n v="1268007"/>
    <n v="1250"/>
    <n v="1250"/>
    <s v="Arts"/>
    <x v="11"/>
    <s v="to buy bamboo sticks and other supplies needed in her business."/>
    <x v="0"/>
    <s v="Liloan, Cebu"/>
    <s v="PHP"/>
    <n v="1450"/>
    <d v="2017-03-28T04:48:39"/>
    <d v="2017-03-08T09:00:00"/>
    <d v="2017-04-02T17:05:13"/>
    <n v="70"/>
    <n v="4"/>
    <s v="#Parent, #Woman Owned Biz"/>
    <s v="female"/>
    <s v="irregular"/>
    <d v="2017-03-28T00:00:00"/>
    <x v="0"/>
    <s v="low"/>
  </r>
  <r>
    <n v="1268641"/>
    <n v="14500"/>
    <n v="14500"/>
    <s v="General Store"/>
    <x v="3"/>
    <s v="to buy more groceries to sell in her tuck shop."/>
    <x v="50"/>
    <s v="Chitungwiza"/>
    <s v="USD"/>
    <n v="3670"/>
    <d v="2017-03-28T16:09:08"/>
    <d v="2017-03-17T08:00:00"/>
    <d v="2017-04-21T14:04:00"/>
    <n v="80"/>
    <n v="34"/>
    <s v="#Parent, #Woman Owned Biz"/>
    <s v="female, female, female, female, female"/>
    <s v="monthly"/>
    <d v="2017-03-28T00:00:00"/>
    <x v="0"/>
    <s v="low"/>
  </r>
  <r>
    <n v="1267986"/>
    <n v="1000"/>
    <n v="1000"/>
    <s v="Home Appliances"/>
    <x v="9"/>
    <s v="to buy a water filter to provide safe drinking water for their family."/>
    <x v="4"/>
    <s v="Battambang"/>
    <s v="KHR"/>
    <n v="3110"/>
    <d v="2017-03-28T04:29:21"/>
    <d v="2017-03-11T09:00:00"/>
    <d v="2017-04-03T17:10:46"/>
    <n v="80"/>
    <n v="4"/>
    <s v="#Eco-friendly, #Health and Sanitation, #Technology"/>
    <s v="female, male"/>
    <s v="monthly"/>
    <d v="2017-03-28T00:00:00"/>
    <x v="0"/>
    <s v="low"/>
  </r>
  <r>
    <n v="1268058"/>
    <n v="1000"/>
    <n v="1000"/>
    <s v="Home Appliances"/>
    <x v="9"/>
    <s v="to buy a water filter to provide safe drinking water for their family."/>
    <x v="4"/>
    <s v="Battambang"/>
    <s v="KHR"/>
    <n v="3110"/>
    <d v="2017-03-28T05:39:37"/>
    <d v="2017-03-20T08:00:00"/>
    <d v="2017-04-03T15:30:06"/>
    <n v="80"/>
    <n v="4"/>
    <s v="#Eco-friendly, #Health and Sanitation, #Technology"/>
    <s v="female, female"/>
    <s v="monthly"/>
    <d v="2017-03-28T00:00:00"/>
    <x v="0"/>
    <s v="low"/>
  </r>
  <r>
    <n v="1268616"/>
    <n v="4500"/>
    <n v="4500"/>
    <s v="Sewing"/>
    <x v="2"/>
    <s v="to buy fabrics and threads in order to sew a large quantity of dresses."/>
    <x v="2"/>
    <s v="Dushanbe"/>
    <s v="TJS"/>
    <n v="630"/>
    <d v="2017-03-28T15:07:47"/>
    <d v="2017-03-20T08:00:00"/>
    <d v="2017-05-01T18:06:59"/>
    <n v="200"/>
    <n v="18"/>
    <s v="#Fabrics, #Repeat Borrower, #Elderly, #Woman Owned Biz"/>
    <s v="female"/>
    <s v="monthly"/>
    <d v="2017-03-28T00:00:00"/>
    <x v="0"/>
    <s v="low"/>
  </r>
  <r>
    <n v="1268402"/>
    <n v="1250"/>
    <n v="1250"/>
    <s v="Home Appliances"/>
    <x v="9"/>
    <s v="to buy a water filter to provide safe drinking water for their family."/>
    <x v="4"/>
    <s v="Kandal"/>
    <s v="KHR"/>
    <n v="3110"/>
    <d v="2017-03-28T10:45:21"/>
    <d v="2017-03-21T08:00:00"/>
    <d v="2017-04-10T19:27:44"/>
    <n v="80"/>
    <n v="4"/>
    <s v="#Eco-friendly, #Health and Sanitation, #Technology"/>
    <s v="male, female, female"/>
    <s v="monthly"/>
    <d v="2017-03-28T00:00:00"/>
    <x v="0"/>
    <s v="low"/>
  </r>
  <r>
    <n v="1269721"/>
    <n v="10500"/>
    <n v="10500"/>
    <s v="Personal Medical Expenses"/>
    <x v="13"/>
    <s v="to pay for his wife’s surgery and the funeral service for his father."/>
    <x v="49"/>
    <s v="Korce"/>
    <s v="ALL"/>
    <n v="2390"/>
    <d v="2017-03-29T23:12:21"/>
    <d v="2017-02-27T09:00:00"/>
    <d v="2017-04-08T16:10:02"/>
    <n v="210"/>
    <n v="22"/>
    <s v="#Health and Sanitation, #Repeat Borrower"/>
    <s v="male"/>
    <s v="monthly"/>
    <d v="2017-03-29T00:00:00"/>
    <x v="0"/>
    <s v="low"/>
  </r>
  <r>
    <n v="1269621"/>
    <n v="2000"/>
    <n v="2000"/>
    <s v="Farming"/>
    <x v="0"/>
    <s v="to purchase improved farm inputs that will increase farm yield"/>
    <x v="58"/>
    <s v="Kaduna"/>
    <s v="NGN"/>
    <n v="2880"/>
    <d v="2017-03-29T20:32:38"/>
    <d v="2017-04-15T09:00:00"/>
    <d v="2017-04-29T09:21:28"/>
    <n v="220"/>
    <n v="8"/>
    <s v="#Vegan, #Parent, #Schooling"/>
    <s v="male"/>
    <s v="bullet"/>
    <d v="2017-03-29T00:00:00"/>
    <x v="0"/>
    <s v="low"/>
  </r>
  <r>
    <n v="1269470"/>
    <n v="11750"/>
    <n v="11750"/>
    <s v="Grocery Store"/>
    <x v="1"/>
    <s v="to purchase display cases for his store."/>
    <x v="5"/>
    <s v="La Paz"/>
    <s v="BOB"/>
    <n v="480"/>
    <d v="2017-03-29T15:38:59"/>
    <d v="2017-03-27T09:00:00"/>
    <d v="2017-05-26T15:17:06"/>
    <n v="210"/>
    <n v="34"/>
    <s v="#Biz Durable Asset, #Repeat Borrower, #Supporting Family, user_favorite, user_favorite, user_favorite, user_favorite, user_favorite"/>
    <s v="male"/>
    <s v="monthly"/>
    <d v="2017-03-29T00:00:00"/>
    <x v="0"/>
    <s v="low"/>
  </r>
  <r>
    <n v="1269699"/>
    <n v="8750"/>
    <n v="8750"/>
    <s v="Agriculture"/>
    <x v="0"/>
    <s v="buy pesticide and technical assistance to irrigate his crops."/>
    <x v="18"/>
    <s v="Canalete"/>
    <s v="COP"/>
    <n v="1770"/>
    <d v="2017-03-29T22:30:36"/>
    <d v="2017-02-27T09:00:00"/>
    <d v="2017-05-01T22:10:02"/>
    <n v="200"/>
    <n v="19"/>
    <s v="#Job Creator, #Schooling, #Vegan"/>
    <s v="male"/>
    <s v="bullet"/>
    <d v="2017-03-29T00:00:00"/>
    <x v="0"/>
    <s v="low"/>
  </r>
  <r>
    <n v="1269031"/>
    <n v="3500"/>
    <n v="3500"/>
    <s v="General Store"/>
    <x v="3"/>
    <s v="to buy additional stocks of groceries to sell."/>
    <x v="0"/>
    <s v="Estancia, Iloilo"/>
    <s v="PHP"/>
    <n v="1450"/>
    <d v="2017-03-29T08:26:35"/>
    <d v="2017-03-17T08:00:00"/>
    <d v="2017-04-04T20:29:29"/>
    <n v="80"/>
    <n v="7"/>
    <s v="#Woman Owned Biz, #Elderly, #Repeat Borrower"/>
    <s v="female"/>
    <s v="irregular"/>
    <d v="2017-03-29T00:00:00"/>
    <x v="0"/>
    <s v="low"/>
  </r>
  <r>
    <n v="1269347"/>
    <n v="2000"/>
    <n v="2000"/>
    <s v="Sewing"/>
    <x v="2"/>
    <s v="to start up her own sewing training centre."/>
    <x v="3"/>
    <s v="Rawalpindi"/>
    <s v="PKR"/>
    <n v="2470"/>
    <d v="2017-03-29T12:50:28"/>
    <d v="2017-03-27T09:00:00"/>
    <d v="2017-04-20T03:24:08"/>
    <n v="140"/>
    <n v="8"/>
    <s v="#Fabrics"/>
    <s v="female"/>
    <s v="monthly"/>
    <d v="2017-03-29T00:00:00"/>
    <x v="0"/>
    <s v="low"/>
  </r>
  <r>
    <n v="1269484"/>
    <n v="85000"/>
    <n v="85000"/>
    <s v="Higher education costs"/>
    <x v="5"/>
    <s v="to cover the costs of her degree program in medicine."/>
    <x v="74"/>
    <s v="Santo Domingo"/>
    <s v="DOP"/>
    <n v="2980"/>
    <d v="2017-03-29T16:04:44"/>
    <d v="2017-04-29T09:00:00"/>
    <d v="2017-04-08T18:39:48"/>
    <n v="1430"/>
    <n v="258"/>
    <s v="#Schooling, #Female Education, user_favorite, user_favorite, user_favorite, user_favorite, user_favorite, user_favorite, user_favorite, user_favorite, user_favorite, user_favorite, user_favorite, user_favorite"/>
    <s v="female"/>
    <s v="irregular"/>
    <d v="2017-03-29T00:00:00"/>
    <x v="0"/>
    <s v="high"/>
  </r>
  <r>
    <n v="1268930"/>
    <n v="2000"/>
    <n v="2000"/>
    <s v="Food Stall"/>
    <x v="1"/>
    <s v="to purchase additional goods to sell"/>
    <x v="0"/>
    <s v="Pines, Oroquieta City"/>
    <s v="PHP"/>
    <n v="1360"/>
    <d v="2017-03-29T05:53:48"/>
    <d v="2017-03-28T09:00:00"/>
    <d v="2017-04-17T00:17:40"/>
    <n v="140"/>
    <n v="6"/>
    <s v="#Woman Owned Biz, #Repeat Borrower"/>
    <s v="female"/>
    <s v="irregular"/>
    <d v="2017-03-29T00:00:00"/>
    <x v="0"/>
    <s v="low"/>
  </r>
  <r>
    <n v="1269581"/>
    <n v="10750"/>
    <n v="10750"/>
    <s v="Higher education costs"/>
    <x v="5"/>
    <s v="to pay the fees that she needs and thus begin the procedures for her degree."/>
    <x v="10"/>
    <s v="Leon"/>
    <s v="USD"/>
    <n v="1760"/>
    <d v="2017-03-29T19:36:00"/>
    <d v="2017-03-08T09:00:00"/>
    <d v="2017-04-07T16:17:28"/>
    <n v="260"/>
    <n v="35"/>
    <s v="#Schooling, user_favorite, #Female Education, #Health and Sanitation, user_favorite, user_favorite"/>
    <s v="female"/>
    <s v="monthly"/>
    <d v="2017-03-29T00:00:00"/>
    <x v="0"/>
    <s v="low"/>
  </r>
  <r>
    <n v="1268923"/>
    <n v="10000"/>
    <n v="10000"/>
    <s v="General Store"/>
    <x v="3"/>
    <s v="to buy for bags of flour, bales of sugar, cooking oil and other products"/>
    <x v="0"/>
    <s v="Bangad, Sta. Maria, Isabela"/>
    <s v="PHP"/>
    <n v="1230"/>
    <d v="2017-03-29T05:47:58"/>
    <d v="2017-03-03T09:00:00"/>
    <d v="2017-04-04T15:30:16"/>
    <n v="70"/>
    <n v="18"/>
    <s v="#Eco-friendly, user_favorite, user_favorite"/>
    <s v="female"/>
    <s v="irregular"/>
    <d v="2017-03-29T00:00:00"/>
    <x v="0"/>
    <s v="low"/>
  </r>
  <r>
    <n v="1269007"/>
    <n v="3250"/>
    <n v="3250"/>
    <s v="Sewing"/>
    <x v="2"/>
    <s v="buy a sewing machine to increase income a solve some family problems."/>
    <x v="2"/>
    <s v="A. Jomi"/>
    <s v="TJS"/>
    <n v="630"/>
    <d v="2017-03-29T07:56:38"/>
    <d v="2017-03-20T08:00:00"/>
    <d v="2017-04-10T13:19:19"/>
    <n v="140"/>
    <n v="8"/>
    <s v="#Fabrics, #Elderly, #Biz Durable Asset, #Widowed, #Woman Owned Biz"/>
    <s v="female"/>
    <s v="monthly"/>
    <d v="2017-03-29T00:00:00"/>
    <x v="0"/>
    <s v="low"/>
  </r>
  <r>
    <n v="1269012"/>
    <n v="3750"/>
    <n v="3750"/>
    <s v="Animal Sales"/>
    <x v="0"/>
    <s v="buy a pair of cattle to fatten and sell."/>
    <x v="2"/>
    <s v="Khuroson"/>
    <s v="TJS"/>
    <n v="630"/>
    <d v="2017-03-29T08:04:50"/>
    <d v="2017-03-20T08:00:00"/>
    <d v="2017-04-10T08:49:02"/>
    <n v="140"/>
    <n v="9"/>
    <s v="#Repeat Borrower, #Animals, #Woman Owned Biz, user_favorite"/>
    <s v="female"/>
    <s v="monthly"/>
    <d v="2017-03-29T00:00:00"/>
    <x v="0"/>
    <s v="low"/>
  </r>
  <r>
    <n v="1269704"/>
    <n v="7500"/>
    <n v="10500"/>
    <s v="Services"/>
    <x v="2"/>
    <s v="Erika to buy a fast-food cart."/>
    <x v="18"/>
    <s v="Medellín"/>
    <s v="COP"/>
    <n v="1770"/>
    <d v="2017-03-29T22:33:52"/>
    <d v="2017-02-27T09:00:00"/>
    <m/>
    <n v="260"/>
    <n v="26"/>
    <s v="#Biz Durable Asset, #Woman Owned Biz, #Repeat Borrower, #Parent"/>
    <s v="female"/>
    <s v="bullet"/>
    <d v="2017-03-29T00:00:00"/>
    <x v="1"/>
    <s v="low"/>
  </r>
  <r>
    <n v="1268956"/>
    <n v="6000"/>
    <n v="6000"/>
    <s v="Sewing"/>
    <x v="2"/>
    <s v="to pay for more items needed in her direct-selling business and cloth for making doormats."/>
    <x v="0"/>
    <s v="Dasmarinas, Cavite"/>
    <s v="PHP"/>
    <n v="1440"/>
    <d v="2017-03-29T06:23:46"/>
    <d v="2017-03-15T08:00:00"/>
    <d v="2017-04-04T13:52:31"/>
    <n v="50"/>
    <n v="5"/>
    <s v="#Repeat Borrower"/>
    <s v="female"/>
    <s v="irregular"/>
    <d v="2017-03-29T00:00:00"/>
    <x v="0"/>
    <s v="low"/>
  </r>
  <r>
    <n v="1269508"/>
    <n v="7000"/>
    <n v="7000"/>
    <s v="Dairy"/>
    <x v="0"/>
    <s v="to purchase a cow."/>
    <x v="14"/>
    <s v="San Gabriel"/>
    <s v="USD"/>
    <n v="1880"/>
    <d v="2017-03-29T16:53:25"/>
    <d v="2017-03-28T09:00:00"/>
    <d v="2017-04-03T23:31:12"/>
    <n v="150"/>
    <n v="18"/>
    <s v="#Animals, user_favorite, user_favorite"/>
    <s v="female"/>
    <s v="monthly"/>
    <d v="2017-03-29T00:00:00"/>
    <x v="0"/>
    <s v="low"/>
  </r>
  <r>
    <n v="1268983"/>
    <n v="7000"/>
    <n v="7000"/>
    <s v="Personal Housing Expenses"/>
    <x v="4"/>
    <s v="to build a new toilet"/>
    <x v="0"/>
    <s v="Barili,Cebu"/>
    <s v="PHP"/>
    <n v="1250"/>
    <d v="2017-03-29T07:21:59"/>
    <d v="2017-02-28T09:00:00"/>
    <d v="2017-04-07T07:17:25"/>
    <n v="150"/>
    <n v="14"/>
    <s v="user_favorite, user_favorite, #Eco-friendly, #Health and Sanitation, #Parent, #Repair Renew Replace"/>
    <s v="female"/>
    <s v="irregular"/>
    <d v="2017-03-29T00:00:00"/>
    <x v="0"/>
    <s v="low"/>
  </r>
  <r>
    <n v="1269170"/>
    <n v="6500"/>
    <n v="6500"/>
    <s v="Farming"/>
    <x v="0"/>
    <s v="to purchase a solar light, as well as hybrid seeds and fertilizer to improve harvests of maize._x0009__x0009__x0009__x0009__x0009__x0009__x0009_"/>
    <x v="1"/>
    <s v="Webuye"/>
    <s v="KES"/>
    <n v="2020"/>
    <d v="2017-03-29T10:28:51"/>
    <d v="2017-04-01T09:00:00"/>
    <d v="2017-04-27T19:03:55"/>
    <n v="90"/>
    <n v="17"/>
    <s v="#Sustainable Ag, #Eco-friendly, #Parent, #Technology, #Repeat Borrower, #Vegan"/>
    <s v="female, female, male, female, male, male, female, female, female, female"/>
    <s v="bullet"/>
    <d v="2017-03-29T00:00:00"/>
    <x v="0"/>
    <s v="low"/>
  </r>
  <r>
    <n v="1269679"/>
    <n v="5250"/>
    <n v="5250"/>
    <s v="Construction Supplies"/>
    <x v="6"/>
    <s v="to buy and sell dry bitter palm; it is used to make house, garage, and shed roofs, among others."/>
    <x v="18"/>
    <s v="San Antonio de Palmito"/>
    <s v="COP"/>
    <n v="1770"/>
    <d v="2017-03-29T22:06:23"/>
    <d v="2017-02-27T09:00:00"/>
    <d v="2017-04-28T15:17:16"/>
    <n v="170"/>
    <n v="16"/>
    <s v="#Vegan"/>
    <s v="male"/>
    <s v="bullet"/>
    <d v="2017-03-29T00:00:00"/>
    <x v="0"/>
    <s v="low"/>
  </r>
  <r>
    <n v="1269236"/>
    <n v="1750"/>
    <n v="1750"/>
    <s v="General Store"/>
    <x v="3"/>
    <s v="to buy items to sell like canned goods, personal care products, rice, sugar, soap, and other groceries."/>
    <x v="0"/>
    <s v="Numancia, Aklan"/>
    <s v="PHP"/>
    <n v="1450"/>
    <d v="2017-03-29T11:09:50"/>
    <d v="2017-02-27T09:00:00"/>
    <d v="2017-04-05T08:01:12"/>
    <n v="110"/>
    <n v="5"/>
    <s v="#Woman Owned Biz"/>
    <s v="female"/>
    <s v="irregular"/>
    <d v="2017-03-29T00:00:00"/>
    <x v="0"/>
    <s v="low"/>
  </r>
  <r>
    <n v="1270554"/>
    <n v="3000"/>
    <n v="3000"/>
    <s v="General Store"/>
    <x v="3"/>
    <s v="to buy grocery items, beverages, and women's clothing to offer new products and stock her business, which has very simple inventory."/>
    <x v="18"/>
    <s v="Lorica"/>
    <s v="COP"/>
    <n v="1770"/>
    <d v="2017-03-30T21:10:22"/>
    <d v="2017-02-28T09:00:00"/>
    <d v="2017-04-10T10:56:35"/>
    <n v="120"/>
    <n v="1"/>
    <s v="#Woman Owned Biz"/>
    <s v="female"/>
    <s v="bullet"/>
    <d v="2017-03-30T00:00:00"/>
    <x v="0"/>
    <s v="low"/>
  </r>
  <r>
    <n v="1270151"/>
    <n v="8250"/>
    <n v="8250"/>
    <s v="Retail"/>
    <x v="3"/>
    <s v="Fatoumata to buy six 20 L cans of palm oil, five 50 kg bags of onions, five 50 kg bags of sugar and two 20 L cans of refined oil."/>
    <x v="15"/>
    <s v=""/>
    <s v="XOF"/>
    <n v="1050"/>
    <d v="2017-03-30T11:41:42"/>
    <d v="2017-03-02T09:00:00"/>
    <d v="2017-04-04T03:30:15"/>
    <n v="80"/>
    <n v="15"/>
    <s v="#Parent, #Woman Owned Biz"/>
    <s v="female"/>
    <s v="monthly"/>
    <d v="2017-03-30T00:00:00"/>
    <x v="0"/>
    <s v="low"/>
  </r>
  <r>
    <n v="1270016"/>
    <n v="2000"/>
    <n v="2000"/>
    <s v="Pigs"/>
    <x v="0"/>
    <s v="to buy feeds and vaccines for her pigs."/>
    <x v="0"/>
    <s v="Guimaras, Iloilo"/>
    <s v="PHP"/>
    <n v="1450"/>
    <d v="2017-03-30T09:28:09"/>
    <d v="2017-02-28T09:00:00"/>
    <d v="2017-04-06T03:35:16"/>
    <n v="80"/>
    <n v="1"/>
    <s v=""/>
    <s v="female"/>
    <s v="irregular"/>
    <d v="2017-03-30T00:00:00"/>
    <x v="0"/>
    <s v="low"/>
  </r>
  <r>
    <n v="1270012"/>
    <n v="1500"/>
    <n v="1500"/>
    <s v="Primary/secondary school costs"/>
    <x v="5"/>
    <s v="to pay tuition fees for his children."/>
    <x v="1"/>
    <s v="Bomet"/>
    <s v="KES"/>
    <n v="1560"/>
    <d v="2017-03-30T09:24:26"/>
    <d v="2017-03-24T08:00:00"/>
    <d v="2017-04-07T22:57:53"/>
    <n v="140"/>
    <n v="4"/>
    <s v="#Schooling, #Parent"/>
    <s v="male"/>
    <s v="monthly"/>
    <d v="2017-03-30T00:00:00"/>
    <x v="0"/>
    <s v="low"/>
  </r>
  <r>
    <n v="1269869"/>
    <n v="5000"/>
    <n v="5000"/>
    <s v="Farming"/>
    <x v="0"/>
    <s v="to start horticulture farming to provide a better life for her children."/>
    <x v="1"/>
    <s v="Nyahururu"/>
    <s v="KES"/>
    <n v="1560"/>
    <d v="2017-03-30T06:32:54"/>
    <d v="2017-03-25T08:00:00"/>
    <d v="2017-05-02T03:27:28"/>
    <n v="200"/>
    <n v="4"/>
    <s v="#Parent, #Woman Owned Biz"/>
    <s v="female"/>
    <s v="monthly"/>
    <d v="2017-03-30T00:00:00"/>
    <x v="0"/>
    <s v="low"/>
  </r>
  <r>
    <n v="1270582"/>
    <n v="14000"/>
    <n v="14000"/>
    <s v="Metal Shop"/>
    <x v="12"/>
    <s v="to buy materials to adapt his shop, install a metal door, shelves and materials."/>
    <x v="18"/>
    <s v="Valencia"/>
    <s v="COP"/>
    <n v="1770"/>
    <d v="2017-03-30T21:42:40"/>
    <d v="2017-02-28T09:00:00"/>
    <d v="2017-04-15T16:29:08"/>
    <n v="260"/>
    <n v="41"/>
    <s v="#Repair Renew Replace, #Parent, user_favorite, user_favorite"/>
    <s v="male"/>
    <s v="bullet"/>
    <d v="2017-03-30T00:00:00"/>
    <x v="0"/>
    <s v="low"/>
  </r>
  <r>
    <n v="1269980"/>
    <n v="3000"/>
    <n v="3000"/>
    <s v="Sewing"/>
    <x v="2"/>
    <s v="to buy a sewing machine and tailoring accessories for her sewing business."/>
    <x v="3"/>
    <s v="Rawalpindi"/>
    <s v="PKR"/>
    <n v="2470"/>
    <d v="2017-03-30T09:00:06"/>
    <d v="2017-03-21T08:00:00"/>
    <d v="2017-04-28T10:10:31"/>
    <n v="140"/>
    <n v="12"/>
    <s v="#Fabrics, #Biz Durable Asset, #Woman Owned Biz, #Elderly"/>
    <s v="female"/>
    <s v="monthly"/>
    <d v="2017-03-30T00:00:00"/>
    <x v="0"/>
    <s v="low"/>
  </r>
  <r>
    <n v="1270365"/>
    <n v="500"/>
    <n v="500"/>
    <s v="Home Energy"/>
    <x v="9"/>
    <s v="to buy a solar lantern."/>
    <x v="1"/>
    <s v="Bomet"/>
    <s v="KES"/>
    <n v="1560"/>
    <d v="2017-03-30T14:45:32"/>
    <d v="2017-03-29T09:00:00"/>
    <d v="2017-04-07T02:13:29"/>
    <n v="80"/>
    <n v="1"/>
    <s v="#Eco-friendly, #Technology"/>
    <s v="female"/>
    <s v="monthly"/>
    <d v="2017-03-30T00:00:00"/>
    <x v="0"/>
    <s v="low"/>
  </r>
  <r>
    <n v="1270208"/>
    <n v="2000"/>
    <n v="2000"/>
    <s v="General Store"/>
    <x v="3"/>
    <s v="to buy different type of cosmetic products, i.e., cream, perfume , and other accessories."/>
    <x v="8"/>
    <s v="Waterloo"/>
    <s v="SLL"/>
    <n v="1830"/>
    <d v="2017-03-30T12:47:43"/>
    <d v="2017-03-16T08:00:00"/>
    <d v="2017-04-22T14:50:34"/>
    <n v="110"/>
    <n v="8"/>
    <s v="#Parent, #Woman Owned Biz"/>
    <s v="female"/>
    <s v="irregular"/>
    <d v="2017-03-30T00:00:00"/>
    <x v="0"/>
    <s v="low"/>
  </r>
  <r>
    <n v="1270236"/>
    <n v="2000"/>
    <n v="2000"/>
    <s v="Electronics Sales"/>
    <x v="3"/>
    <s v="to buy electronics and other items."/>
    <x v="1"/>
    <s v="Ngara"/>
    <s v="KES"/>
    <n v="1380"/>
    <d v="2017-03-30T13:26:25"/>
    <d v="2017-03-17T08:00:00"/>
    <d v="2017-04-18T23:38:01"/>
    <n v="80"/>
    <n v="5"/>
    <s v="#Parent, #Woman Owned Biz, #Technology"/>
    <s v="female"/>
    <s v="monthly"/>
    <d v="2017-03-30T00:00:00"/>
    <x v="0"/>
    <s v="low"/>
  </r>
  <r>
    <n v="1269914"/>
    <n v="3000"/>
    <n v="3000"/>
    <s v="Farming"/>
    <x v="0"/>
    <s v="to expand her horticultural farm."/>
    <x v="1"/>
    <s v="Chuka"/>
    <s v="KES"/>
    <n v="1560"/>
    <d v="2017-03-30T07:44:54"/>
    <d v="2017-03-25T08:00:00"/>
    <d v="2017-05-01T15:56:33"/>
    <n v="140"/>
    <n v="12"/>
    <s v="#Woman Owned Biz"/>
    <s v="female"/>
    <s v="monthly"/>
    <d v="2017-03-30T00:00:00"/>
    <x v="0"/>
    <s v="low"/>
  </r>
  <r>
    <n v="1269932"/>
    <n v="8000"/>
    <n v="8000"/>
    <s v="Photography"/>
    <x v="2"/>
    <s v="to buy photography materials"/>
    <x v="1"/>
    <s v="Ngara"/>
    <s v="KES"/>
    <n v="1380"/>
    <d v="2017-03-30T08:13:13"/>
    <d v="2017-03-17T08:00:00"/>
    <d v="2017-04-19T03:36:39"/>
    <n v="140"/>
    <n v="17"/>
    <s v="#Repeat Borrower, user_favorite, user_favorite"/>
    <s v="male"/>
    <s v="monthly"/>
    <d v="2017-03-30T00:00:00"/>
    <x v="0"/>
    <s v="low"/>
  </r>
  <r>
    <n v="1271284"/>
    <n v="23250"/>
    <n v="23250"/>
    <s v="Food Production/Sales"/>
    <x v="1"/>
    <s v="to purchase beans and maize for sale."/>
    <x v="13"/>
    <s v="Kagadi"/>
    <s v="UGX"/>
    <n v="2220"/>
    <d v="2017-03-31T11:46:15"/>
    <d v="2017-03-07T09:00:00"/>
    <d v="2017-05-07T00:40:52"/>
    <n v="130"/>
    <n v="47"/>
    <s v="#Parent"/>
    <s v="male, male, male, male"/>
    <s v="monthly"/>
    <d v="2017-03-31T00:00:00"/>
    <x v="0"/>
    <s v="low"/>
  </r>
  <r>
    <n v="1271049"/>
    <n v="6250"/>
    <n v="6250"/>
    <s v="Personal Housing Expenses"/>
    <x v="4"/>
    <s v="to buy construction materials to make home repairs which will improve the family's living quarters."/>
    <x v="2"/>
    <s v="Zafarobod"/>
    <s v="TJS"/>
    <n v="630"/>
    <d v="2017-03-31T08:54:35"/>
    <d v="2017-03-14T08:00:00"/>
    <d v="2017-05-01T17:20:43"/>
    <n v="200"/>
    <n v="20"/>
    <s v="#Parent, #Repair Renew Replace, #Single Parent"/>
    <s v="female"/>
    <s v="monthly"/>
    <d v="2017-03-31T00:00:00"/>
    <x v="0"/>
    <s v="low"/>
  </r>
  <r>
    <n v="1270925"/>
    <n v="1000"/>
    <n v="1000"/>
    <s v="Construction"/>
    <x v="6"/>
    <s v="to buy materials like cement, steel bars, hollow blocks, galvanized iron sheets, nails and wood."/>
    <x v="0"/>
    <s v="Balilihan, Bohol"/>
    <s v="PHP"/>
    <n v="1250"/>
    <d v="2017-03-31T07:27:37"/>
    <d v="2017-03-10T09:00:00"/>
    <d v="2017-04-08T17:50:54"/>
    <n v="120"/>
    <n v="3"/>
    <s v=""/>
    <s v="female"/>
    <s v="irregular"/>
    <d v="2017-03-31T00:00:00"/>
    <x v="0"/>
    <s v="low"/>
  </r>
  <r>
    <n v="1271466"/>
    <n v="5000"/>
    <n v="5000"/>
    <s v="Cereals"/>
    <x v="1"/>
    <s v="to buy additional stocks of cereals."/>
    <x v="1"/>
    <s v="Maua"/>
    <s v="KES"/>
    <n v="1380"/>
    <d v="2017-03-31T14:59:16"/>
    <d v="2017-03-25T08:00:00"/>
    <d v="2017-04-09T05:47:44"/>
    <n v="80"/>
    <n v="4"/>
    <s v="#Parent, #Schooling"/>
    <s v="male"/>
    <s v="monthly"/>
    <d v="2017-03-31T00:00:00"/>
    <x v="0"/>
    <s v="low"/>
  </r>
  <r>
    <n v="1271611"/>
    <n v="21500"/>
    <n v="21500"/>
    <s v="Shoe Sales"/>
    <x v="3"/>
    <s v="to buy sneakers, shoes, sandals and new collections for sale."/>
    <x v="43"/>
    <s v="Maua"/>
    <s v="BRL"/>
    <n v="4640"/>
    <d v="2017-03-31T19:49:20"/>
    <d v="2017-03-13T08:00:00"/>
    <d v="2017-04-24T01:41:57"/>
    <n v="60"/>
    <n v="46"/>
    <s v="#Woman Owned Biz, user_favorite, user_favorite, user_favorite, user_favorite"/>
    <s v="female, female, female, female"/>
    <s v="irregular"/>
    <d v="2017-03-31T00:00:00"/>
    <x v="0"/>
    <s v="low"/>
  </r>
  <r>
    <n v="1271319"/>
    <n v="750"/>
    <n v="750"/>
    <s v="Farming"/>
    <x v="0"/>
    <s v="to purchase improved farm inputs that will increase farm yield"/>
    <x v="58"/>
    <s v="Kaduna"/>
    <s v="NGN"/>
    <n v="2880"/>
    <d v="2017-03-31T12:20:31"/>
    <d v="2017-04-15T09:00:00"/>
    <d v="2017-04-19T04:26:38"/>
    <n v="220"/>
    <n v="3"/>
    <s v="#Vegan, #Schooling"/>
    <s v="male"/>
    <s v="bullet"/>
    <d v="2017-03-31T00:00:00"/>
    <x v="0"/>
    <s v="low"/>
  </r>
  <r>
    <n v="1270862"/>
    <n v="3750"/>
    <n v="3750"/>
    <s v="Clothing Sales"/>
    <x v="7"/>
    <s v="to buy more clothes for her shop, in order to meet the demand from her customers and increase her income."/>
    <x v="2"/>
    <s v="Vakhsh"/>
    <s v="TJS"/>
    <n v="630"/>
    <d v="2017-03-31T06:15:29"/>
    <d v="2017-03-29T09:00:00"/>
    <d v="2017-05-02T06:42:02"/>
    <n v="150"/>
    <n v="8"/>
    <s v="#Repeat Borrower, #Woman Owned Biz"/>
    <s v="female"/>
    <s v="monthly"/>
    <d v="2017-03-31T00:00:00"/>
    <x v="0"/>
    <s v="low"/>
  </r>
  <r>
    <n v="1270729"/>
    <n v="2000"/>
    <n v="2000"/>
    <s v="Personal Housing Expenses"/>
    <x v="4"/>
    <s v="to build a sanitary toilet for her family."/>
    <x v="0"/>
    <s v="Binalbagan, Negros Occidental"/>
    <s v="PHP"/>
    <n v="1450"/>
    <d v="2017-03-31T03:13:12"/>
    <d v="2017-03-03T09:00:00"/>
    <d v="2017-04-10T04:43:36"/>
    <n v="130"/>
    <n v="6"/>
    <s v="#Eco-friendly, #Health and Sanitation, user_favorite"/>
    <s v="female"/>
    <s v="irregular"/>
    <d v="2017-03-31T00:00:00"/>
    <x v="0"/>
    <s v="low"/>
  </r>
  <r>
    <n v="1271836"/>
    <n v="8000"/>
    <n v="8000"/>
    <s v="Poultry"/>
    <x v="0"/>
    <s v="to purchase broiler chickens, in addition to packaged products for her business, such as medallions, wings, breasts, etc."/>
    <x v="7"/>
    <s v=""/>
    <s v="USD"/>
    <n v="1670"/>
    <d v="2017-04-01T19:27:50"/>
    <d v="2017-03-02T09:00:00"/>
    <d v="2017-05-01T20:17:15"/>
    <n v="200"/>
    <n v="28"/>
    <s v="#Woman Owned Biz, #Repeat Borrower, #Animals, #Single"/>
    <s v="female"/>
    <s v="monthly"/>
    <d v="2017-04-01T00:00:00"/>
    <x v="0"/>
    <s v="low"/>
  </r>
  <r>
    <n v="1272172"/>
    <n v="1000"/>
    <n v="1000"/>
    <s v="Home Appliances"/>
    <x v="9"/>
    <s v="to buy a water filter to provide safe drinking water for his family."/>
    <x v="4"/>
    <s v="Takeo"/>
    <s v="KHR"/>
    <n v="3110"/>
    <d v="2017-04-03T08:30:44"/>
    <d v="2017-03-21T08:00:00"/>
    <d v="2017-04-14T15:31:12"/>
    <n v="80"/>
    <n v="4"/>
    <s v="#Eco-friendly, #Health and Sanitation, #Technology"/>
    <s v="male, male"/>
    <s v="monthly"/>
    <d v="2017-04-03T00:00:00"/>
    <x v="0"/>
    <s v="low"/>
  </r>
  <r>
    <n v="1272188"/>
    <n v="13750"/>
    <n v="13750"/>
    <s v="Home Appliances"/>
    <x v="9"/>
    <s v="to purchase TerraClear water filters so they can have access to safe drinking water."/>
    <x v="62"/>
    <s v="Laos"/>
    <s v="LAK"/>
    <n v="3930"/>
    <d v="2017-04-03T08:45:27"/>
    <d v="2017-04-01T09:00:00"/>
    <d v="2017-04-19T09:31:02"/>
    <n v="100"/>
    <n v="46"/>
    <s v="#Eco-friendly, #Health and Sanitation, #Technology, user_favorite, user_favorite"/>
    <s v="male, female, male, male, female, male, male, female, male, female, female, male"/>
    <s v="bullet"/>
    <d v="2017-04-03T00:00:00"/>
    <x v="0"/>
    <s v="low"/>
  </r>
  <r>
    <n v="1272014"/>
    <n v="2000"/>
    <n v="2000"/>
    <s v="Pigs"/>
    <x v="0"/>
    <s v="to purchase sack of feed, additional piglets, and other supplies to raise her pigs."/>
    <x v="0"/>
    <s v="Banga, Aklan"/>
    <s v="PHP"/>
    <n v="1450"/>
    <d v="2017-04-03T05:27:50"/>
    <d v="2017-03-03T09:00:00"/>
    <d v="2017-04-09T17:55:18"/>
    <n v="70"/>
    <n v="1"/>
    <s v=""/>
    <s v="female"/>
    <s v="irregular"/>
    <d v="2017-04-03T00:00:00"/>
    <x v="0"/>
    <s v="low"/>
  </r>
  <r>
    <n v="1272439"/>
    <n v="3000"/>
    <n v="3000"/>
    <s v="Food"/>
    <x v="1"/>
    <s v="to purchase stock of maize flour and wheat flour."/>
    <x v="1"/>
    <s v="Changamwe"/>
    <s v="KES"/>
    <n v="1640"/>
    <d v="2017-04-03T15:25:38"/>
    <d v="2017-03-20T08:00:00"/>
    <d v="2017-04-28T15:17:17"/>
    <n v="140"/>
    <n v="7"/>
    <s v="#Parent, #Woman Owned Biz, #Vegan"/>
    <s v="female"/>
    <s v="irregular"/>
    <d v="2017-04-03T00:00:00"/>
    <x v="0"/>
    <s v="low"/>
  </r>
  <r>
    <n v="1272138"/>
    <n v="3500"/>
    <n v="3500"/>
    <s v="Personal Housing Expenses"/>
    <x v="4"/>
    <s v="to buy materials needed to build a new toilet"/>
    <x v="0"/>
    <s v="Carcar City, Cebu"/>
    <s v="PHP"/>
    <n v="1250"/>
    <d v="2017-04-03T07:50:14"/>
    <d v="2017-03-10T09:00:00"/>
    <d v="2017-04-10T14:06:21"/>
    <n v="140"/>
    <n v="6"/>
    <s v="user_favorite"/>
    <s v="female"/>
    <s v="irregular"/>
    <d v="2017-04-03T00:00:00"/>
    <x v="0"/>
    <s v="low"/>
  </r>
  <r>
    <n v="1272287"/>
    <n v="500"/>
    <n v="500"/>
    <s v="Home Energy"/>
    <x v="9"/>
    <s v="to buy an eco-friendly stove."/>
    <x v="1"/>
    <s v="Nkubu"/>
    <s v="KES"/>
    <n v="1560"/>
    <d v="2017-04-03T10:29:13"/>
    <d v="2017-03-31T09:00:00"/>
    <d v="2017-04-10T05:29:31"/>
    <n v="80"/>
    <n v="1"/>
    <s v=""/>
    <s v="female"/>
    <s v="monthly"/>
    <d v="2017-04-03T00:00:00"/>
    <x v="0"/>
    <s v="low"/>
  </r>
  <r>
    <n v="1272150"/>
    <n v="10250"/>
    <n v="10250"/>
    <s v="General Store"/>
    <x v="3"/>
    <s v="to buy more stock such as rice, sugar, milk, instant noodles, cooking oil, and others."/>
    <x v="30"/>
    <s v=""/>
    <s v="IDR"/>
    <n v="1290"/>
    <d v="2017-04-03T08:00:07"/>
    <d v="2017-03-20T08:00:00"/>
    <d v="2017-05-07T16:13:52"/>
    <n v="130"/>
    <n v="34"/>
    <s v="#Elderly, #Woman Owned Biz"/>
    <s v="female, female, female, female, female, female"/>
    <s v="irregular"/>
    <d v="2017-04-03T00:00:00"/>
    <x v="0"/>
    <s v="low"/>
  </r>
  <r>
    <n v="1272390"/>
    <n v="10750"/>
    <n v="10750"/>
    <s v="Spare Parts"/>
    <x v="3"/>
    <s v="to purchase more reamers, brake pads, brake oil, engine oil, tires, inner tires, etc."/>
    <x v="8"/>
    <s v="Kissy"/>
    <s v="SLL"/>
    <n v="1830"/>
    <d v="2017-04-03T13:59:38"/>
    <d v="2017-03-10T09:00:00"/>
    <d v="2017-05-09T18:55:39"/>
    <n v="140"/>
    <n v="39"/>
    <s v="#Parent, user_favorite, user_favorite, user_favorite, user_favorite, user_favorite"/>
    <s v="male"/>
    <s v="monthly"/>
    <d v="2017-04-03T00:00:00"/>
    <x v="0"/>
    <s v="low"/>
  </r>
  <r>
    <n v="1272406"/>
    <n v="3750"/>
    <n v="3750"/>
    <s v="Higher education costs"/>
    <x v="5"/>
    <s v="to pay for his tuition fee at Pedagogical University and get his bachelor's degree"/>
    <x v="25"/>
    <s v="Vanadzor town"/>
    <s v="AMD"/>
    <n v="1690"/>
    <d v="2017-04-03T14:25:43"/>
    <d v="2017-03-30T09:00:00"/>
    <d v="2017-04-18T20:05:59"/>
    <n v="550"/>
    <n v="12"/>
    <s v="#Schooling, user_favorite"/>
    <s v="male"/>
    <s v="monthly"/>
    <d v="2017-04-03T00:00:00"/>
    <x v="0"/>
    <s v="low"/>
  </r>
  <r>
    <n v="1272429"/>
    <n v="23750"/>
    <n v="23750"/>
    <s v="Cereals"/>
    <x v="1"/>
    <s v="to buy 2 barrels of millet."/>
    <x v="15"/>
    <s v=""/>
    <s v="XOF"/>
    <n v="1050"/>
    <d v="2017-04-03T15:10:14"/>
    <d v="2017-03-30T09:00:00"/>
    <d v="2017-04-10T18:14:39"/>
    <n v="80"/>
    <n v="35"/>
    <s v="#Parent, #Woman Owned Biz"/>
    <s v="female, female, female, female, female, female, female, female, female, female, female, female, female"/>
    <s v="monthly"/>
    <d v="2017-04-03T00:00:00"/>
    <x v="0"/>
    <s v="low"/>
  </r>
  <r>
    <n v="1272286"/>
    <n v="2000"/>
    <n v="2000"/>
    <s v="Fruits &amp; Vegetables"/>
    <x v="1"/>
    <s v="to add stock of cabbages and bananas to grow her business."/>
    <x v="1"/>
    <s v="Eldoret"/>
    <s v="KES"/>
    <n v="3860"/>
    <d v="2017-04-03T10:27:14"/>
    <d v="2017-03-28T09:00:00"/>
    <d v="2017-04-25T07:39:39"/>
    <n v="110"/>
    <n v="8"/>
    <s v="#Parent, #Vegan"/>
    <s v="female"/>
    <s v="irregular"/>
    <d v="2017-04-03T00:00:00"/>
    <x v="0"/>
    <s v="low"/>
  </r>
  <r>
    <n v="1273035"/>
    <n v="500"/>
    <n v="500"/>
    <s v="Home Energy"/>
    <x v="9"/>
    <s v="to buy a solar lantern."/>
    <x v="1"/>
    <s v="Kitale"/>
    <s v="KES"/>
    <n v="1560"/>
    <d v="2017-04-04T11:35:22"/>
    <d v="2017-03-31T09:00:00"/>
    <d v="2017-04-11T15:50:15"/>
    <n v="80"/>
    <n v="2"/>
    <s v="#Eco-friendly, #Technology"/>
    <s v="female"/>
    <s v="monthly"/>
    <d v="2017-04-04T00:00:00"/>
    <x v="0"/>
    <s v="low"/>
  </r>
  <r>
    <n v="1272811"/>
    <n v="15000"/>
    <n v="15000"/>
    <s v="Consumer Goods"/>
    <x v="9"/>
    <s v="to buy furniture for her house to improve her living conditions"/>
    <x v="40"/>
    <s v="Aley"/>
    <s v="USD"/>
    <n v="770"/>
    <d v="2017-04-04T08:23:22"/>
    <d v="2017-03-28T09:00:00"/>
    <d v="2017-04-18T00:29:52"/>
    <n v="150"/>
    <n v="30"/>
    <s v="user_favorite, #Refugee, #Fabrics, #Supporting Family, user_favorite"/>
    <s v="female"/>
    <s v="monthly"/>
    <d v="2017-04-04T00:00:00"/>
    <x v="0"/>
    <s v="low"/>
  </r>
  <r>
    <n v="1272858"/>
    <n v="500"/>
    <n v="500"/>
    <s v="Home Energy"/>
    <x v="9"/>
    <s v="to buy an eco-friendly stove."/>
    <x v="1"/>
    <s v="Eldoret"/>
    <s v="KES"/>
    <n v="1560"/>
    <d v="2017-04-04T08:59:28"/>
    <d v="2017-03-30T09:00:00"/>
    <d v="2017-04-11T11:20:08"/>
    <n v="140"/>
    <n v="2"/>
    <s v=""/>
    <s v="female"/>
    <s v="monthly"/>
    <d v="2017-04-04T00:00:00"/>
    <x v="0"/>
    <s v="low"/>
  </r>
  <r>
    <n v="1272560"/>
    <n v="6500"/>
    <n v="6500"/>
    <s v="Pigs"/>
    <x v="0"/>
    <s v="to buy feed and other supplies to raise pigs."/>
    <x v="0"/>
    <s v="Bais, Negros Oriental"/>
    <s v="PHP"/>
    <n v="1450"/>
    <d v="2017-04-04T03:01:22"/>
    <d v="2017-03-07T09:00:00"/>
    <d v="2017-04-10T16:25:18"/>
    <n v="70"/>
    <n v="1"/>
    <s v=""/>
    <s v="female"/>
    <s v="irregular"/>
    <d v="2017-04-04T00:00:00"/>
    <x v="0"/>
    <s v="low"/>
  </r>
  <r>
    <n v="1272860"/>
    <n v="2000"/>
    <n v="2000"/>
    <s v="Personal Housing Expenses"/>
    <x v="4"/>
    <s v="to build a sanitary toilet for her family."/>
    <x v="0"/>
    <s v="Ivisan, Capiz"/>
    <s v="PHP"/>
    <n v="1450"/>
    <d v="2017-04-04T08:59:39"/>
    <d v="2017-03-08T09:00:00"/>
    <d v="2017-04-18T02:13:40"/>
    <n v="130"/>
    <n v="5"/>
    <s v="#Eco-friendly, #Health and Sanitation, user_favorite"/>
    <s v="female"/>
    <s v="irregular"/>
    <d v="2017-04-04T00:00:00"/>
    <x v="0"/>
    <s v="low"/>
  </r>
  <r>
    <n v="1272745"/>
    <n v="6500"/>
    <n v="6500"/>
    <s v="Grocery Store"/>
    <x v="1"/>
    <s v="to add a stock of tomatoes to sell and grow her income."/>
    <x v="1"/>
    <s v="Kericho"/>
    <s v="KES"/>
    <n v="3860"/>
    <d v="2017-04-04T07:37:58"/>
    <d v="2017-03-09T09:00:00"/>
    <d v="2017-05-07T16:11:57"/>
    <n v="140"/>
    <n v="22"/>
    <s v="#Parent, #Repeat Borrower, #Vegan, #Woman Owned Biz"/>
    <s v="female"/>
    <s v="irregular"/>
    <d v="2017-04-04T00:00:00"/>
    <x v="0"/>
    <s v="low"/>
  </r>
  <r>
    <n v="1273132"/>
    <n v="2000"/>
    <n v="2000"/>
    <s v="Farming"/>
    <x v="0"/>
    <s v="to buy fertilizer and seedlings to propel her farming activity."/>
    <x v="1"/>
    <s v="Iten"/>
    <s v="KES"/>
    <n v="3860"/>
    <d v="2017-04-04T14:14:58"/>
    <d v="2017-03-09T09:00:00"/>
    <d v="2017-04-23T21:29:50"/>
    <n v="110"/>
    <n v="8"/>
    <s v="#Parent, #Woman Owned Biz"/>
    <s v="female"/>
    <s v="irregular"/>
    <d v="2017-04-04T00:00:00"/>
    <x v="0"/>
    <s v="low"/>
  </r>
  <r>
    <n v="1272744"/>
    <n v="2000"/>
    <n v="2000"/>
    <s v="General Store"/>
    <x v="3"/>
    <s v="to buy items to sell like canned goods, shampoo, detergent, etc. to sell in her sari-sari store"/>
    <x v="0"/>
    <s v="Dumaguete, Negros Oriental"/>
    <s v="PHP"/>
    <n v="1450"/>
    <d v="2017-04-04T07:36:55"/>
    <d v="2017-03-08T09:00:00"/>
    <d v="2017-04-10T23:05:19"/>
    <n v="70"/>
    <n v="1"/>
    <s v=""/>
    <s v="female"/>
    <s v="irregular"/>
    <d v="2017-04-04T00:00:00"/>
    <x v="0"/>
    <s v="low"/>
  </r>
  <r>
    <n v="1272900"/>
    <n v="2000"/>
    <n v="2000"/>
    <s v="Fishing"/>
    <x v="1"/>
    <s v="to buy fishing materials like fishing nets and tackle as well as gasoline for her boat."/>
    <x v="0"/>
    <s v="Banga, Aklan"/>
    <s v="PHP"/>
    <n v="1450"/>
    <d v="2017-04-04T09:36:10"/>
    <d v="2017-03-06T09:00:00"/>
    <d v="2017-04-11T04:45:14"/>
    <n v="70"/>
    <n v="1"/>
    <s v=""/>
    <s v="female"/>
    <s v="irregular"/>
    <d v="2017-04-04T00:00:00"/>
    <x v="0"/>
    <s v="low"/>
  </r>
  <r>
    <n v="1274159"/>
    <n v="13000"/>
    <n v="13000"/>
    <s v="Food Production/Sales"/>
    <x v="1"/>
    <s v="to buy ice creams, cola, water, snacks, and more."/>
    <x v="14"/>
    <s v="Portoviejo"/>
    <s v="USD"/>
    <n v="1370"/>
    <d v="2017-04-05T19:28:03"/>
    <d v="2017-03-27T09:00:00"/>
    <d v="2017-04-13T23:49:22"/>
    <n v="80"/>
    <n v="16"/>
    <s v="#Repeat Borrower"/>
    <s v="female"/>
    <s v="monthly"/>
    <d v="2017-04-05T00:00:00"/>
    <x v="0"/>
    <s v="low"/>
  </r>
  <r>
    <n v="1273983"/>
    <n v="2000"/>
    <n v="2000"/>
    <s v="Cattle"/>
    <x v="0"/>
    <s v="to buy young calves in order to increase her income and improve her living conditions."/>
    <x v="2"/>
    <s v="Dangara"/>
    <s v="TJS"/>
    <n v="630"/>
    <d v="2017-04-05T14:17:10"/>
    <d v="2017-04-03T09:00:00"/>
    <d v="2017-04-18T18:45:40"/>
    <n v="140"/>
    <n v="6"/>
    <s v="#Animals, user_favorite"/>
    <s v="female"/>
    <s v="monthly"/>
    <d v="2017-04-05T00:00:00"/>
    <x v="0"/>
    <s v="low"/>
  </r>
  <r>
    <n v="1274234"/>
    <n v="7750"/>
    <n v="7750"/>
    <s v="Clothing Sales"/>
    <x v="7"/>
    <s v="to buy underwear to sell"/>
    <x v="14"/>
    <s v="Portoviejo"/>
    <s v="USD"/>
    <n v="1370"/>
    <d v="2017-04-05T22:25:10"/>
    <d v="2017-03-29T09:00:00"/>
    <d v="2017-04-15T04:02:27"/>
    <n v="80"/>
    <n v="16"/>
    <s v="#Parent"/>
    <s v="female"/>
    <s v="monthly"/>
    <d v="2017-04-05T00:00:00"/>
    <x v="0"/>
    <s v="low"/>
  </r>
  <r>
    <n v="1273894"/>
    <n v="5500"/>
    <n v="6000"/>
    <s v="Poultry"/>
    <x v="0"/>
    <s v="to purchase duck feed like dried shrimp."/>
    <x v="59"/>
    <s v="Pyapon"/>
    <s v="MMK"/>
    <n v="4160"/>
    <d v="2017-04-05T12:13:26"/>
    <d v="2017-03-05T09:00:00"/>
    <m/>
    <n v="140"/>
    <n v="11"/>
    <s v="#Parent, #Animals, user_favorite"/>
    <s v="male, female, male, male"/>
    <s v="bullet"/>
    <d v="2017-04-05T00:00:00"/>
    <x v="1"/>
    <s v="low"/>
  </r>
  <r>
    <n v="1273555"/>
    <n v="4000"/>
    <n v="4000"/>
    <s v="Food Production/Sales"/>
    <x v="1"/>
    <s v="to buy ingredients for her food production business."/>
    <x v="0"/>
    <s v="Siquijor, Negros Oriental"/>
    <s v="PHP"/>
    <n v="1450"/>
    <d v="2017-04-05T07:21:43"/>
    <d v="2017-03-10T09:00:00"/>
    <d v="2017-04-22T06:44:32"/>
    <n v="130"/>
    <n v="11"/>
    <s v="#Woman Owned Biz, #Elderly, #Repeat Borrower, #Parent"/>
    <s v="female"/>
    <s v="irregular"/>
    <d v="2017-04-05T00:00:00"/>
    <x v="0"/>
    <s v="low"/>
  </r>
  <r>
    <n v="1274069"/>
    <n v="5000"/>
    <n v="5000"/>
    <s v="Home Products Sales"/>
    <x v="3"/>
    <s v="to purchase more floor polish to sell and expand her business."/>
    <x v="50"/>
    <s v="Chikomba East"/>
    <s v="USD"/>
    <n v="3050"/>
    <d v="2017-04-05T16:53:17"/>
    <d v="2017-03-24T08:00:00"/>
    <d v="2017-04-14T18:18:32"/>
    <n v="140"/>
    <n v="11"/>
    <s v="#Schooling, #Female Education, user_favorite, user_favorite, #Refugee, #Woman Owned Biz, #Unique"/>
    <s v="female"/>
    <s v="monthly"/>
    <d v="2017-04-05T00:00:00"/>
    <x v="0"/>
    <s v="low"/>
  </r>
  <r>
    <n v="1273821"/>
    <n v="1250"/>
    <n v="1250"/>
    <s v="Home Energy"/>
    <x v="9"/>
    <s v="to purchase a solar lamp."/>
    <x v="0"/>
    <s v="Quezon, Palawan"/>
    <s v="PHP"/>
    <n v="1450"/>
    <d v="2017-04-05T11:07:21"/>
    <d v="2017-03-16T08:00:00"/>
    <d v="2017-04-17T19:52:35"/>
    <n v="140"/>
    <n v="4"/>
    <s v="#Eco-friendly, #Technology"/>
    <s v="female"/>
    <s v="irregular"/>
    <d v="2017-04-05T00:00:00"/>
    <x v="0"/>
    <s v="low"/>
  </r>
  <r>
    <n v="1273715"/>
    <n v="3000"/>
    <n v="3000"/>
    <s v="General Store"/>
    <x v="3"/>
    <s v="to buy items like canned goods, shampoo, candies, etc. to sell in her sari-sari store."/>
    <x v="0"/>
    <s v="Canlaon, Negros Oriental"/>
    <s v="PHP"/>
    <n v="1450"/>
    <d v="2017-04-05T10:16:42"/>
    <d v="2017-03-10T09:00:00"/>
    <d v="2017-04-12T22:25:16"/>
    <n v="70"/>
    <n v="1"/>
    <s v=""/>
    <s v="female"/>
    <s v="irregular"/>
    <d v="2017-04-05T00:00:00"/>
    <x v="0"/>
    <s v="low"/>
  </r>
  <r>
    <n v="1273453"/>
    <n v="17750"/>
    <n v="17750"/>
    <s v="Primary/secondary school costs"/>
    <x v="5"/>
    <s v="to borrow a loan to cover their learning fees "/>
    <x v="17"/>
    <s v="Mai Sơn - Sơn La"/>
    <s v="VND"/>
    <n v="3630"/>
    <d v="2017-04-05T04:55:22"/>
    <d v="2017-03-21T08:00:00"/>
    <d v="2017-04-13T11:06:48"/>
    <n v="70"/>
    <n v="34"/>
    <s v="#Schooling, user_favorite"/>
    <s v="female, female, female, female, female, female, female, female"/>
    <s v="irregular"/>
    <d v="2017-04-05T00:00:00"/>
    <x v="0"/>
    <s v="low"/>
  </r>
  <r>
    <n v="1273364"/>
    <n v="9000"/>
    <n v="9000"/>
    <s v="Personal Housing Expenses"/>
    <x v="4"/>
    <s v="to purchase sand, cement, bricks and equipment to build a toilet."/>
    <x v="17"/>
    <s v="02 Hoằng Tiến"/>
    <s v="VND"/>
    <n v="1210"/>
    <d v="2017-04-05T03:22:34"/>
    <d v="2017-03-21T08:00:00"/>
    <d v="2017-04-17T23:20:53"/>
    <n v="200"/>
    <n v="31"/>
    <s v="#Elderly, #Health and Sanitation, #First Loan, user_favorite, user_favorite"/>
    <s v="female"/>
    <s v="monthly"/>
    <d v="2017-04-05T00:00:00"/>
    <x v="0"/>
    <s v="low"/>
  </r>
  <r>
    <n v="1273398"/>
    <n v="6750"/>
    <n v="6750"/>
    <s v="Primary/secondary school costs"/>
    <x v="5"/>
    <s v="to pay for books, school supplies and school fees for her children."/>
    <x v="17"/>
    <s v="Thanh Hoá"/>
    <s v="VND"/>
    <n v="1210"/>
    <d v="2017-04-05T03:49:45"/>
    <d v="2017-03-15T08:00:00"/>
    <d v="2017-04-12T09:20:16"/>
    <n v="140"/>
    <n v="12"/>
    <s v="#Parent, #Schooling, #First Loan, user_favorite"/>
    <s v="female"/>
    <s v="monthly"/>
    <d v="2017-04-05T00:00:00"/>
    <x v="0"/>
    <s v="low"/>
  </r>
  <r>
    <n v="1274142"/>
    <n v="1750"/>
    <n v="1750"/>
    <s v="Food Stall"/>
    <x v="1"/>
    <s v="to buy sweets and snacks at wholesale to stock his business."/>
    <x v="18"/>
    <s v="Medellín"/>
    <s v="COP"/>
    <n v="1770"/>
    <d v="2017-04-05T19:06:12"/>
    <d v="2017-03-15T08:00:00"/>
    <d v="2017-04-18T14:31:15"/>
    <n v="120"/>
    <n v="7"/>
    <s v="#Single Parent, #Parent"/>
    <s v="male"/>
    <s v="bullet"/>
    <d v="2017-04-05T00:00:00"/>
    <x v="0"/>
    <s v="low"/>
  </r>
  <r>
    <n v="1274161"/>
    <n v="100000"/>
    <n v="100000"/>
    <s v="Clothing"/>
    <x v="7"/>
    <s v="supports a local apparel brand that is having a positive impact in the Tenderloin to upgrade equipment and hire local artists."/>
    <x v="37"/>
    <s v=""/>
    <s v="USD"/>
    <m/>
    <d v="2017-04-05T02:00:00"/>
    <d v="2017-06-06T21:06:15"/>
    <d v="2017-06-03T22:18:19"/>
    <n v="360"/>
    <n v="113"/>
    <s v="#Job Creator, #Repair Renew Replace, user_favorite, user_favorite, user_favorite, user_favorite, user_favorite"/>
    <s v="male"/>
    <s v="monthly"/>
    <d v="2017-04-05T00:00:00"/>
    <x v="0"/>
    <s v="high"/>
  </r>
  <r>
    <n v="1274187"/>
    <n v="8250"/>
    <n v="8250"/>
    <s v="Retail"/>
    <x v="3"/>
    <s v="to buy linens to sell."/>
    <x v="34"/>
    <s v="San Bartolome Milpas Altas, Sacatepéquez"/>
    <s v="GTQ"/>
    <n v="970"/>
    <d v="2017-04-05T20:32:45"/>
    <d v="2017-03-24T08:00:00"/>
    <d v="2017-05-01T18:12:12"/>
    <n v="110"/>
    <n v="30"/>
    <s v="#Parent, user_favorite, #Woman Owned Biz"/>
    <s v="female, female"/>
    <s v="monthly"/>
    <d v="2017-04-05T00:00:00"/>
    <x v="0"/>
    <s v="low"/>
  </r>
  <r>
    <n v="1273368"/>
    <n v="9000"/>
    <n v="9000"/>
    <s v="Primary/secondary school costs"/>
    <x v="5"/>
    <s v="to purchase books, school supplies, and bicycles and pay school fees for her children."/>
    <x v="17"/>
    <s v="Thanh Hoá"/>
    <s v="VND"/>
    <n v="1210"/>
    <d v="2017-04-05T03:27:37"/>
    <d v="2017-03-08T09:00:00"/>
    <d v="2017-04-13T23:32:21"/>
    <n v="170"/>
    <n v="17"/>
    <s v="#Parent, #Schooling, #Repeat Borrower, user_favorite"/>
    <s v="female"/>
    <s v="monthly"/>
    <d v="2017-04-05T00:00:00"/>
    <x v="0"/>
    <s v="low"/>
  </r>
  <r>
    <n v="1273955"/>
    <n v="9750"/>
    <n v="9750"/>
    <s v="Retail"/>
    <x v="3"/>
    <s v="to buy more stocks of sugar, bread, flour, soap, detergent, and other items."/>
    <x v="1"/>
    <s v="Migori"/>
    <s v="KES"/>
    <n v="1380"/>
    <d v="2017-04-05T13:39:05"/>
    <d v="2017-03-20T08:00:00"/>
    <d v="2017-05-12T18:22:07"/>
    <n v="140"/>
    <n v="16"/>
    <s v="#Parent, #Woman Owned Biz, #Repeat Borrower"/>
    <s v="female"/>
    <s v="monthly"/>
    <d v="2017-04-05T00:00:00"/>
    <x v="0"/>
    <s v="low"/>
  </r>
  <r>
    <n v="1274560"/>
    <n v="11000"/>
    <n v="11000"/>
    <s v="Electronics Repair"/>
    <x v="2"/>
    <s v="to buy maintenance equipment and spare parts for computer repairs."/>
    <x v="23"/>
    <s v="Khanyounis, Gaza Strip"/>
    <s v="USD"/>
    <n v="800"/>
    <d v="2017-04-06T08:18:08"/>
    <d v="2017-03-27T09:00:00"/>
    <d v="2017-05-01T17:39:17"/>
    <n v="160"/>
    <n v="41"/>
    <s v="#Technology, user_favorite, #Repair Renew Replace, #Single, user_favorite, user_favorite, user_favorite, user_favorite, user_favorite, user_favorite, user_favorite"/>
    <s v="male"/>
    <s v="monthly"/>
    <d v="2017-04-06T00:00:00"/>
    <x v="0"/>
    <s v="low"/>
  </r>
  <r>
    <n v="1274867"/>
    <n v="5750"/>
    <n v="5750"/>
    <s v="Home Products Sales"/>
    <x v="3"/>
    <s v="to buy modern tiles."/>
    <x v="64"/>
    <s v="Baniswef"/>
    <s v="EGP"/>
    <n v="4400"/>
    <d v="2017-04-06T13:03:36"/>
    <d v="2017-04-03T09:00:00"/>
    <d v="2017-05-08T06:09:05"/>
    <n v="140"/>
    <n v="21"/>
    <s v="#Single, #Supporting Family, user_favorite, user_favorite"/>
    <s v="male"/>
    <s v="monthly"/>
    <d v="2017-04-06T00:00:00"/>
    <x v="0"/>
    <s v="low"/>
  </r>
  <r>
    <n v="1274775"/>
    <n v="5000"/>
    <n v="5000"/>
    <s v="Retail"/>
    <x v="3"/>
    <s v="to purchase stocks of sugar, rice, maize flour and wheat flour."/>
    <x v="1"/>
    <s v="Kisauni"/>
    <s v="KES"/>
    <n v="1640"/>
    <d v="2017-04-06T11:43:47"/>
    <d v="2017-03-17T08:00:00"/>
    <d v="2017-05-03T22:02:49"/>
    <n v="140"/>
    <n v="17"/>
    <s v="#Parent, #Woman Owned Biz, #Schooling, #Vegan, user_favorite"/>
    <s v="female"/>
    <s v="irregular"/>
    <d v="2017-04-06T00:00:00"/>
    <x v="0"/>
    <s v="low"/>
  </r>
  <r>
    <n v="1274570"/>
    <n v="22000"/>
    <n v="22000"/>
    <s v="Sewing"/>
    <x v="2"/>
    <s v="to buy a new sewing machine, yarns and fabrics."/>
    <x v="23"/>
    <s v="Tulkarem City"/>
    <s v="USD"/>
    <n v="800"/>
    <d v="2017-04-06T08:22:40"/>
    <d v="2017-03-27T09:00:00"/>
    <d v="2017-05-01T16:08:17"/>
    <n v="270"/>
    <n v="73"/>
    <s v="volunteer_like, #Fabrics, #Biz Durable Asset, #Single, #Supporting Family, #Woman Owned Biz, user_favorite, user_favorite, user_favorite"/>
    <s v="female"/>
    <s v="monthly"/>
    <d v="2017-04-06T00:00:00"/>
    <x v="0"/>
    <s v="high"/>
  </r>
  <r>
    <n v="1275014"/>
    <n v="19250"/>
    <n v="19250"/>
    <s v="Clothing"/>
    <x v="7"/>
    <s v="to buy a variety of clothing to sell."/>
    <x v="34"/>
    <s v="San Pedro Sacatepèquez"/>
    <s v="GTQ"/>
    <n v="970"/>
    <d v="2017-04-06T18:27:50"/>
    <d v="2017-04-27T09:00:00"/>
    <d v="2017-05-10T08:57:28"/>
    <n v="130"/>
    <n v="52"/>
    <s v="#Woman Owned Biz, user_favorite"/>
    <s v="female, female"/>
    <s v="monthly"/>
    <d v="2017-04-06T00:00:00"/>
    <x v="0"/>
    <s v="high"/>
  </r>
  <r>
    <n v="1274976"/>
    <n v="2750"/>
    <n v="2750"/>
    <s v="Food Production/Sales"/>
    <x v="1"/>
    <s v="to purchase products to sell, such as rice and vegetables, and be able to invest in her business."/>
    <x v="10"/>
    <s v="Managua"/>
    <s v="NIO"/>
    <n v="1200"/>
    <d v="2017-04-06T17:16:38"/>
    <d v="2017-04-06T09:00:00"/>
    <d v="2017-04-13T20:49:30"/>
    <n v="90"/>
    <n v="7"/>
    <s v="#Repeat Borrower"/>
    <s v="female"/>
    <s v="monthly"/>
    <d v="2017-04-06T00:00:00"/>
    <x v="0"/>
    <s v="low"/>
  </r>
  <r>
    <n v="1274427"/>
    <n v="5000"/>
    <n v="5000"/>
    <s v="Fishing"/>
    <x v="1"/>
    <s v="to purchase fishing materials like new fish net, gasoline for her boat, rope and other materials needed for her business."/>
    <x v="0"/>
    <s v="Quezon, Palawan"/>
    <s v="PHP"/>
    <n v="1450"/>
    <d v="2017-04-06T05:46:14"/>
    <d v="2017-03-08T09:00:00"/>
    <d v="2017-04-14T09:05:13"/>
    <n v="50"/>
    <n v="1"/>
    <s v=""/>
    <s v="female"/>
    <s v="irregular"/>
    <d v="2017-04-06T00:00:00"/>
    <x v="0"/>
    <s v="low"/>
  </r>
  <r>
    <n v="1274599"/>
    <n v="3750"/>
    <n v="3750"/>
    <s v="Food Production/Sales"/>
    <x v="1"/>
    <s v="to buy ingredients such as bananas, cooking oil, bamboo sticks, sugar, and other materials needed for her food-production business."/>
    <x v="0"/>
    <s v="Banga, Aklan"/>
    <s v="PHP"/>
    <n v="1450"/>
    <d v="2017-04-06T08:43:30"/>
    <d v="2017-03-08T09:00:00"/>
    <d v="2017-04-14T19:15:22"/>
    <n v="70"/>
    <n v="1"/>
    <s v=""/>
    <s v="female"/>
    <s v="irregular"/>
    <d v="2017-04-06T00:00:00"/>
    <x v="0"/>
    <s v="low"/>
  </r>
  <r>
    <n v="1274516"/>
    <n v="1250"/>
    <n v="15000"/>
    <s v="Retail"/>
    <x v="3"/>
    <s v="to buy housewares, food supplies, and refrigerators for his store."/>
    <x v="23"/>
    <s v="Jabalia-Gaza Strip"/>
    <s v="USD"/>
    <n v="800"/>
    <d v="2017-04-06T07:58:07"/>
    <d v="2017-03-23T08:00:00"/>
    <m/>
    <n v="270"/>
    <n v="5"/>
    <s v="#Parent, #Biz Durable Asset"/>
    <s v="male"/>
    <s v="monthly"/>
    <d v="2017-04-06T00:00:00"/>
    <x v="1"/>
    <s v="low"/>
  </r>
  <r>
    <n v="1274855"/>
    <n v="2250"/>
    <n v="2250"/>
    <s v="Food Market"/>
    <x v="1"/>
    <s v="to purchase more palm oil, Maggi, onions, fish, pepper, oil, ground nut, and tomato."/>
    <x v="8"/>
    <s v="Goderich"/>
    <s v="SLL"/>
    <n v="1830"/>
    <d v="2017-04-06T12:54:46"/>
    <d v="2017-03-14T08:00:00"/>
    <d v="2017-04-21T05:41:04"/>
    <n v="110"/>
    <n v="8"/>
    <s v="volunteer_pick, volunteer_like, #Parent"/>
    <s v="female"/>
    <s v="irregular"/>
    <d v="2017-04-06T00:00:00"/>
    <x v="0"/>
    <s v="low"/>
  </r>
  <r>
    <n v="1275076"/>
    <n v="3000"/>
    <n v="3000"/>
    <s v="Farming"/>
    <x v="0"/>
    <s v="to purchase improved farm inputs to increase farm yield."/>
    <x v="58"/>
    <s v="Kaduna"/>
    <s v="NGN"/>
    <n v="2880"/>
    <d v="2017-04-06T22:03:35"/>
    <d v="2017-04-15T09:00:00"/>
    <d v="2017-05-11T07:17:07"/>
    <n v="220"/>
    <n v="7"/>
    <s v="#Vegan, #Parent"/>
    <s v="male"/>
    <s v="bullet"/>
    <d v="2017-04-06T00:00:00"/>
    <x v="0"/>
    <s v="low"/>
  </r>
  <r>
    <n v="1274627"/>
    <n v="11500"/>
    <n v="11500"/>
    <s v="Higher education costs"/>
    <x v="5"/>
    <s v="to pay for his university degree in Mathematics and Computer Science."/>
    <x v="33"/>
    <s v="Zugdidi"/>
    <s v="GEL"/>
    <n v="1810"/>
    <d v="2017-04-06T09:01:03"/>
    <d v="2017-03-10T09:00:00"/>
    <d v="2017-04-17T16:48:50"/>
    <n v="140"/>
    <n v="20"/>
    <s v="#Schooling, #Technology, user_favorite, user_favorite, user_favorite, user_favorite"/>
    <s v="male"/>
    <s v="monthly"/>
    <d v="2017-04-06T00:00:00"/>
    <x v="0"/>
    <s v="low"/>
  </r>
  <r>
    <n v="1274816"/>
    <n v="25000"/>
    <n v="25000"/>
    <s v="Farming"/>
    <x v="0"/>
    <s v="to buy seeds, insecticides and fertilizers for her farm."/>
    <x v="23"/>
    <s v="Rafah city, Gaza Strip"/>
    <s v="USD"/>
    <n v="800"/>
    <d v="2017-04-06T12:17:18"/>
    <d v="2017-03-28T09:00:00"/>
    <d v="2017-04-18T10:44:16"/>
    <n v="410"/>
    <n v="89"/>
    <s v="#Refugee, #Woman Owned Biz, #Vegan"/>
    <s v="female"/>
    <s v="monthly"/>
    <d v="2017-04-06T00:00:00"/>
    <x v="0"/>
    <s v="high"/>
  </r>
  <r>
    <n v="1275564"/>
    <n v="42250"/>
    <n v="42250"/>
    <s v="Livestock"/>
    <x v="0"/>
    <s v="to purchase two steers, a sheep, a goat, and rolls of fabrics"/>
    <x v="15"/>
    <s v=""/>
    <s v="XOF"/>
    <n v="1050"/>
    <d v="2017-04-07T14:47:10"/>
    <d v="2017-03-31T09:00:00"/>
    <d v="2017-04-13T17:30:23"/>
    <n v="80"/>
    <n v="47"/>
    <s v="#Fabrics, #Woman Owned Biz, #Elderly, #Widowed, #Animals, user_favorite"/>
    <s v="female, female, female, female, female, female"/>
    <s v="monthly"/>
    <d v="2017-04-07T00:00:00"/>
    <x v="0"/>
    <s v="low"/>
  </r>
  <r>
    <n v="1275304"/>
    <n v="1750"/>
    <n v="1750"/>
    <s v="Farming"/>
    <x v="0"/>
    <s v="to hire a cocoa garden where he can harvest cocoa to sell."/>
    <x v="13"/>
    <s v="Bundibugyo"/>
    <s v="UGX"/>
    <n v="1630"/>
    <d v="2017-04-07T08:26:06"/>
    <d v="2017-03-17T08:00:00"/>
    <d v="2017-04-17T17:38:01"/>
    <n v="80"/>
    <n v="5"/>
    <s v="#Parent, #Repeat Borrower, user_favorite"/>
    <s v="male"/>
    <s v="monthly"/>
    <d v="2017-04-07T00:00:00"/>
    <x v="0"/>
    <s v="low"/>
  </r>
  <r>
    <n v="1275559"/>
    <n v="48000"/>
    <n v="48000"/>
    <s v="Livestock"/>
    <x v="0"/>
    <s v="to purchase two sheep, 100 kg of peanuts, and 400 kg of millet"/>
    <x v="15"/>
    <s v=""/>
    <s v="XOF"/>
    <n v="1050"/>
    <d v="2017-04-07T14:45:28"/>
    <d v="2017-03-31T09:00:00"/>
    <d v="2017-04-13T03:00:32"/>
    <n v="80"/>
    <n v="8"/>
    <s v="#Woman Owned Biz, #Elderly, #Widowed, #Animals"/>
    <s v="female, female, female, female, female, female, female, female"/>
    <s v="monthly"/>
    <d v="2017-04-07T00:00:00"/>
    <x v="0"/>
    <s v="low"/>
  </r>
  <r>
    <n v="1275331"/>
    <n v="3500"/>
    <n v="3500"/>
    <s v="Farming"/>
    <x v="0"/>
    <s v="_x0009_to pay for farm inputs and hired labor to grow more crops on his farm and improve his family's living conditions."/>
    <x v="1"/>
    <s v="Kapsowar"/>
    <s v="KES"/>
    <n v="1560"/>
    <d v="2017-04-07T09:13:20"/>
    <d v="2017-03-29T09:00:00"/>
    <d v="2017-05-11T20:46:16"/>
    <n v="140"/>
    <n v="14"/>
    <s v="volunteer_pick, #Parent, #Job Creator"/>
    <s v="male"/>
    <s v="monthly"/>
    <d v="2017-04-07T00:00:00"/>
    <x v="0"/>
    <s v="low"/>
  </r>
  <r>
    <n v="1275443"/>
    <n v="18250"/>
    <n v="18250"/>
    <s v="Home Products Sales"/>
    <x v="3"/>
    <s v="to buy 110 water filters to sell to her fellow villagers, providing them with safe drinking water."/>
    <x v="30"/>
    <s v="Malang"/>
    <s v="IDR"/>
    <n v="2630"/>
    <d v="2017-04-07T11:06:55"/>
    <d v="2017-05-07T09:00:00"/>
    <d v="2017-04-19T02:58:03"/>
    <n v="100"/>
    <n v="60"/>
    <s v="#Eco-friendly, #Woman Owned Biz, #Technology"/>
    <s v="female"/>
    <s v="bullet"/>
    <d v="2017-04-07T00:00:00"/>
    <x v="0"/>
    <s v="high"/>
  </r>
  <r>
    <n v="1275565"/>
    <n v="33750"/>
    <n v="33750"/>
    <s v="Pigs"/>
    <x v="0"/>
    <s v="to buy some pigs to raise and resell after four or five months."/>
    <x v="15"/>
    <s v=""/>
    <s v="XOF"/>
    <n v="1050"/>
    <d v="2017-04-07T14:47:32"/>
    <d v="2017-03-31T09:00:00"/>
    <d v="2017-04-13T19:56:20"/>
    <n v="80"/>
    <n v="47"/>
    <s v="#Parent, #Schooling, #Animals"/>
    <s v="female, female, female, female, female, female"/>
    <s v="monthly"/>
    <d v="2017-04-07T00:00:00"/>
    <x v="0"/>
    <s v="low"/>
  </r>
  <r>
    <n v="1275365"/>
    <n v="1500"/>
    <n v="1500"/>
    <s v="Agriculture"/>
    <x v="0"/>
    <s v="to lease fields of coffee"/>
    <x v="45"/>
    <s v="IDJWI"/>
    <s v="USD"/>
    <n v="4020"/>
    <d v="2017-04-07T09:55:10"/>
    <d v="2017-03-08T09:00:00"/>
    <d v="2017-04-19T04:28:49"/>
    <n v="80"/>
    <n v="3"/>
    <s v=""/>
    <s v="male, female"/>
    <s v="monthly"/>
    <d v="2017-04-07T00:00:00"/>
    <x v="0"/>
    <s v="low"/>
  </r>
  <r>
    <n v="1276068"/>
    <n v="7750"/>
    <n v="7750"/>
    <s v="Farming"/>
    <x v="0"/>
    <s v="to buy chemicals, fertilizer, a new wheelbarrow, a tiller, a rake, new gum boots and a spade"/>
    <x v="27"/>
    <s v="Luatuanuu"/>
    <s v="WST"/>
    <n v="150"/>
    <d v="2017-04-08T23:29:27"/>
    <d v="2017-03-23T08:00:00"/>
    <d v="2017-04-19T22:30:59"/>
    <n v="140"/>
    <n v="16"/>
    <s v="#Parent, #Biz Durable Asset, #Trees, #Woman Owned Biz"/>
    <s v="female"/>
    <s v="irregular"/>
    <d v="2017-04-08T00:00:00"/>
    <x v="0"/>
    <s v="low"/>
  </r>
  <r>
    <n v="1276079"/>
    <n v="100000"/>
    <n v="100000"/>
    <s v="Restaurant"/>
    <x v="1"/>
    <s v="relocate after a fire destroyed our kitchen, and to certify our new bakery as a fully functional, licensed commercial kitchen."/>
    <x v="37"/>
    <s v=""/>
    <s v="USD"/>
    <m/>
    <d v="2017-04-08T02:00:00"/>
    <d v="2017-05-16T01:33:26"/>
    <d v="2017-05-13T18:10:43"/>
    <n v="360"/>
    <n v="303"/>
    <s v="user_favorite, user_favorite, #Repair Renew Replace, #Biz Durable Asset, #Parent, #Single Parent, #Woman Owned Biz, user_favorite, user_favorite, #Parent, #Job Creator, user_favorite, user_favorite, #Woman Owned Biz, #Supporting Family, user_favorite, user_favorite, user_favorite, user_favorite, user_favorite, user_favorite, user_favorite, user_favorite, user_favorite"/>
    <s v="female"/>
    <s v="monthly"/>
    <d v="2017-04-08T00:00:00"/>
    <x v="0"/>
    <s v="high"/>
  </r>
  <r>
    <n v="1276078"/>
    <n v="5750"/>
    <n v="5750"/>
    <s v="Farming"/>
    <x v="0"/>
    <s v="to buy a spade, vegetable seeds, boots, gloves, weed sprayers, and chemicals."/>
    <x v="27"/>
    <s v="Vaiusu"/>
    <s v="WST"/>
    <n v="150"/>
    <d v="2017-04-09T01:53:23"/>
    <d v="2017-03-23T08:00:00"/>
    <d v="2017-04-18T17:25:53"/>
    <n v="140"/>
    <n v="13"/>
    <s v="#Parent, #Woman Owned Biz"/>
    <s v="female"/>
    <s v="irregular"/>
    <d v="2017-04-08T00:00:00"/>
    <x v="0"/>
    <s v="low"/>
  </r>
  <r>
    <n v="1276026"/>
    <n v="7000"/>
    <n v="7000"/>
    <s v="Cattle"/>
    <x v="0"/>
    <s v="to purchase more cattle for breeding and subsequent sale."/>
    <x v="7"/>
    <s v="El Transito"/>
    <s v="USD"/>
    <n v="1990"/>
    <d v="2017-04-08T18:09:44"/>
    <d v="2017-03-29T09:00:00"/>
    <d v="2017-05-12T18:38:42"/>
    <n v="140"/>
    <n v="16"/>
    <s v="#Animals, #Parent"/>
    <s v="male"/>
    <s v="bullet"/>
    <d v="2017-04-08T00:00:00"/>
    <x v="0"/>
    <s v="low"/>
  </r>
  <r>
    <n v="1275878"/>
    <n v="4000"/>
    <n v="4000"/>
    <s v="Fish Selling"/>
    <x v="1"/>
    <s v="to buy additional fish to sell "/>
    <x v="0"/>
    <s v="Taytay, Palawan"/>
    <s v="PHP"/>
    <n v="1450"/>
    <d v="2017-04-08T05:08:42"/>
    <d v="2017-03-09T09:00:00"/>
    <d v="2017-04-17T00:05:18"/>
    <n v="70"/>
    <n v="1"/>
    <s v=""/>
    <s v="female"/>
    <s v="irregular"/>
    <d v="2017-04-08T00:00:00"/>
    <x v="0"/>
    <s v="low"/>
  </r>
  <r>
    <n v="1276121"/>
    <n v="2250"/>
    <n v="2250"/>
    <s v="Internet Cafe"/>
    <x v="2"/>
    <s v="to buy new computer supplies."/>
    <x v="0"/>
    <s v="Himamaylan, Negros Occidental"/>
    <s v="PHP"/>
    <n v="1450"/>
    <d v="2017-04-09T07:08:49"/>
    <d v="2017-03-16T08:00:00"/>
    <d v="2017-04-17T23:27:27"/>
    <n v="110"/>
    <n v="6"/>
    <s v="#Woman Owned Biz, #Technology, user_favorite"/>
    <s v="female"/>
    <s v="irregular"/>
    <d v="2017-04-09T00:00:00"/>
    <x v="0"/>
    <s v="low"/>
  </r>
  <r>
    <n v="1276573"/>
    <n v="2500"/>
    <n v="2500"/>
    <s v="Agriculture"/>
    <x v="0"/>
    <s v=" to buy fertilizers, pesticides and herbicides"/>
    <x v="1"/>
    <s v="Kitale"/>
    <s v="KES"/>
    <n v="1560"/>
    <d v="2017-04-10T09:32:24"/>
    <d v="2017-04-07T09:00:00"/>
    <d v="2017-05-09T09:36:34"/>
    <n v="140"/>
    <n v="10"/>
    <s v="#Elderly, #Woman Owned Biz, #Supporting Family, user_favorite"/>
    <s v="female"/>
    <s v="monthly"/>
    <d v="2017-04-10T00:00:00"/>
    <x v="0"/>
    <s v="low"/>
  </r>
  <r>
    <n v="1276795"/>
    <n v="6000"/>
    <n v="6000"/>
    <s v="Sewing"/>
    <x v="2"/>
    <s v="to purchase sewing accessories, in order to increase her family's income"/>
    <x v="2"/>
    <s v="Hamadoni"/>
    <s v="TJS"/>
    <n v="630"/>
    <d v="2017-04-10T12:41:38"/>
    <d v="2017-04-10T09:00:00"/>
    <d v="2017-05-17T17:18:04"/>
    <n v="140"/>
    <n v="15"/>
    <s v="#Fabrics, #Repeat Borrower, #Woman Owned Biz, #Parent"/>
    <s v="female"/>
    <s v="monthly"/>
    <d v="2017-04-10T00:00:00"/>
    <x v="0"/>
    <s v="low"/>
  </r>
  <r>
    <n v="1277109"/>
    <n v="9500"/>
    <n v="9500"/>
    <s v="Games"/>
    <x v="14"/>
    <s v="to buy costume jewellery, lottery tickets, Lotto tickets, scratchies and Pozo Millonario tickets."/>
    <x v="14"/>
    <s v="Olmedo"/>
    <s v="USD"/>
    <n v="1370"/>
    <d v="2017-04-11T00:33:07"/>
    <d v="2017-03-31T09:00:00"/>
    <d v="2017-04-14T12:52:09"/>
    <n v="80"/>
    <n v="2"/>
    <s v=""/>
    <s v="female"/>
    <s v="irregular"/>
    <d v="2017-04-10T00:00:00"/>
    <x v="0"/>
    <s v="low"/>
  </r>
  <r>
    <n v="1276227"/>
    <n v="2250"/>
    <n v="2250"/>
    <s v="Fish Selling"/>
    <x v="1"/>
    <s v="to buy more stocks of dried fish to sell."/>
    <x v="0"/>
    <s v="Santa Barbara, Ilo-ilo"/>
    <s v="PHP"/>
    <n v="1450"/>
    <d v="2017-04-10T03:00:59"/>
    <d v="2017-03-21T08:00:00"/>
    <d v="2017-04-17T11:32:30"/>
    <n v="80"/>
    <n v="1"/>
    <s v="#Woman Owned Biz, #Elderly"/>
    <s v="female"/>
    <s v="irregular"/>
    <d v="2017-04-10T00:00:00"/>
    <x v="0"/>
    <s v="low"/>
  </r>
  <r>
    <n v="1276657"/>
    <n v="3000"/>
    <n v="3000"/>
    <s v="Clothing Sales"/>
    <x v="7"/>
    <s v="to purchase bales of clothes for resale"/>
    <x v="1"/>
    <s v="Msambweni"/>
    <s v="KES"/>
    <n v="1640"/>
    <d v="2017-04-10T10:33:28"/>
    <d v="2017-03-22T08:00:00"/>
    <d v="2017-05-12T10:30:15"/>
    <n v="140"/>
    <n v="10"/>
    <s v="#Parent, #Eco-friendly, #Woman Owned Biz, user_favorite"/>
    <s v="female"/>
    <s v="irregular"/>
    <d v="2017-04-10T00:00:00"/>
    <x v="0"/>
    <s v="low"/>
  </r>
  <r>
    <n v="1276802"/>
    <n v="15500"/>
    <n v="15500"/>
    <s v="Beekeeping"/>
    <x v="0"/>
    <s v="to purchase 14 beehives and cover honey delivery transportation expenses"/>
    <x v="25"/>
    <s v="Meghri"/>
    <s v="AMD"/>
    <n v="1690"/>
    <d v="2017-04-10T12:53:41"/>
    <d v="2017-04-03T09:00:00"/>
    <d v="2017-04-20T21:06:52"/>
    <n v="300"/>
    <n v="48"/>
    <s v="#Animals, #Biz Durable Asset, #Eco-friendly, #Supporting Family, #Parent, user_favorite, user_favorite, user_favorite"/>
    <s v="female"/>
    <s v="monthly"/>
    <d v="2017-04-10T00:00:00"/>
    <x v="0"/>
    <s v="low"/>
  </r>
  <r>
    <n v="1276921"/>
    <n v="17500"/>
    <n v="49500"/>
    <s v="Tailoring"/>
    <x v="2"/>
    <s v="to buy fabric and fixtures and in this way have better products for her sales, and thus generate better income for her family."/>
    <x v="5"/>
    <s v="Colomi"/>
    <s v="BOB"/>
    <n v="1400"/>
    <d v="2017-04-10T16:10:20"/>
    <d v="2017-03-10T09:00:00"/>
    <m/>
    <n v="620"/>
    <n v="52"/>
    <s v="#Fabrics, #Woman Owned Biz, user_favorite"/>
    <s v="female"/>
    <s v="irregular"/>
    <d v="2017-04-10T00:00:00"/>
    <x v="1"/>
    <s v="high"/>
  </r>
  <r>
    <n v="1276310"/>
    <n v="10000"/>
    <n v="10000"/>
    <s v="General Store"/>
    <x v="3"/>
    <s v="to  grow his kiosk business and support his family."/>
    <x v="51"/>
    <s v="manatuto"/>
    <s v="USD"/>
    <n v="2430"/>
    <d v="2017-04-10T04:30:34"/>
    <d v="2017-03-13T08:00:00"/>
    <d v="2017-04-18T16:33:22"/>
    <n v="150"/>
    <n v="21"/>
    <s v="#Parent, user_favorite, user_favorite"/>
    <s v="male"/>
    <s v="monthly"/>
    <d v="2017-04-10T00:00:00"/>
    <x v="0"/>
    <s v="low"/>
  </r>
  <r>
    <n v="1276726"/>
    <n v="40000"/>
    <n v="40000"/>
    <s v="Grocery Store"/>
    <x v="1"/>
    <s v="to buy rice, sugar, oil, milk, onions and pepper."/>
    <x v="15"/>
    <s v=""/>
    <s v="XOF"/>
    <n v="1050"/>
    <d v="2017-04-10T11:21:20"/>
    <d v="2017-03-10T09:00:00"/>
    <d v="2017-04-15T23:18:21"/>
    <n v="80"/>
    <n v="8"/>
    <s v="#Parent, #Woman Owned Biz, user_favorite"/>
    <s v="female, female, female, female, female, female, female, female, female, female, female, female, female, female, female, female, female, female, female, female, female, female, female, female, female, female, female, female, female, female, female, female"/>
    <s v="monthly"/>
    <d v="2017-04-10T00:00:00"/>
    <x v="0"/>
    <s v="low"/>
  </r>
  <r>
    <n v="1276280"/>
    <n v="6250"/>
    <n v="6250"/>
    <s v="Personal Products Sales"/>
    <x v="3"/>
    <s v="to pay for additional supplies and products like clothing, footwear, undergarments and cosmetics."/>
    <x v="0"/>
    <s v="Malibay, Pasay City"/>
    <s v="PHP"/>
    <n v="1440"/>
    <d v="2017-04-10T04:01:49"/>
    <d v="2017-03-17T08:00:00"/>
    <d v="2017-04-17T17:05:18"/>
    <n v="80"/>
    <n v="1"/>
    <s v="#Repeat Borrower"/>
    <s v="male"/>
    <s v="irregular"/>
    <d v="2017-04-10T00:00:00"/>
    <x v="0"/>
    <s v="low"/>
  </r>
  <r>
    <n v="1278023"/>
    <n v="13250"/>
    <n v="13250"/>
    <s v="Retail"/>
    <x v="3"/>
    <s v="buy thread, fabric, zippers, buttons, elastics, and decorations."/>
    <x v="10"/>
    <s v="Masaya"/>
    <s v="NIO"/>
    <n v="1200"/>
    <d v="2017-04-12T00:36:40"/>
    <d v="2017-04-11T09:00:00"/>
    <d v="2017-04-19T01:48:15"/>
    <n v="110"/>
    <n v="24"/>
    <s v="#Fabrics, #Woman Owned Biz, #Repeat Borrower, user_favorite, user_favorite, user_favorite"/>
    <s v="female, female, female"/>
    <s v="monthly"/>
    <d v="2017-04-11T00:00:00"/>
    <x v="0"/>
    <s v="low"/>
  </r>
  <r>
    <n v="1277148"/>
    <n v="45500"/>
    <n v="45500"/>
    <s v="Grocery Store"/>
    <x v="1"/>
    <s v="to buy rice, sugar, milk and cookies."/>
    <x v="26"/>
    <s v="Santa Ana ; La Convención ; Cusco"/>
    <s v="PEN"/>
    <n v="1190"/>
    <d v="2017-04-11T02:20:21"/>
    <d v="2017-03-10T09:00:00"/>
    <d v="2017-04-21T17:31:43"/>
    <n v="80"/>
    <n v="113"/>
    <s v="#Woman Owned Biz, #Elderly, #Repeat Borrower"/>
    <s v="female, female, male, male, male, female, male, male, female, female, male, female"/>
    <s v="monthly"/>
    <d v="2017-04-11T00:00:00"/>
    <x v="0"/>
    <s v="high"/>
  </r>
  <r>
    <n v="1277287"/>
    <n v="2250"/>
    <n v="2250"/>
    <s v="General Store"/>
    <x v="3"/>
    <s v="to buy items to sell like beverages, canned goods, junk foods, home care products, and other groceries."/>
    <x v="0"/>
    <s v="Calbayog City, Samar"/>
    <s v="PHP"/>
    <n v="1450"/>
    <d v="2017-04-11T04:59:17"/>
    <d v="2017-03-21T08:00:00"/>
    <d v="2017-04-22T07:05:11"/>
    <n v="80"/>
    <n v="7"/>
    <s v="#Parent, #Woman Owned Biz"/>
    <s v="female"/>
    <s v="irregular"/>
    <d v="2017-04-11T00:00:00"/>
    <x v="0"/>
    <s v="low"/>
  </r>
  <r>
    <n v="1277239"/>
    <n v="2250"/>
    <n v="2250"/>
    <s v="Pigs"/>
    <x v="0"/>
    <s v="to buy feed and other supplies for her pigs."/>
    <x v="0"/>
    <s v="Bais, Negros Oriental"/>
    <s v="PHP"/>
    <n v="1450"/>
    <d v="2017-04-11T04:20:41"/>
    <d v="2017-03-15T08:00:00"/>
    <d v="2017-04-21T04:12:29"/>
    <n v="130"/>
    <n v="4"/>
    <s v="#Woman Owned Biz, #Elderly, #Repeat Borrower, #Animals"/>
    <s v="female"/>
    <s v="irregular"/>
    <d v="2017-04-11T00:00:00"/>
    <x v="0"/>
    <s v="low"/>
  </r>
  <r>
    <n v="1277660"/>
    <n v="2000"/>
    <n v="2000"/>
    <s v="Food Stall"/>
    <x v="1"/>
    <s v="to purchase bundles of wheat flour, maize flour, tea leaves, and cooking fat"/>
    <x v="1"/>
    <s v="Kisauni"/>
    <s v="KES"/>
    <n v="1640"/>
    <d v="2017-04-11T10:59:23"/>
    <d v="2017-03-31T09:00:00"/>
    <d v="2017-04-24T15:10:12"/>
    <n v="140"/>
    <n v="7"/>
    <s v="#Parent, #Schooling, #Woman Owned Biz, #Single Parent, user_favorite"/>
    <s v="female"/>
    <s v="irregular"/>
    <d v="2017-04-11T00:00:00"/>
    <x v="0"/>
    <s v="low"/>
  </r>
  <r>
    <n v="1277603"/>
    <n v="2000"/>
    <n v="2000"/>
    <s v="Charcoal Sales"/>
    <x v="3"/>
    <s v="to buy 10 bags of charcoal."/>
    <x v="41"/>
    <s v="baguida"/>
    <s v="XOF"/>
    <n v="2960"/>
    <d v="2017-04-11T10:11:54"/>
    <d v="2017-03-31T09:00:00"/>
    <d v="2017-04-20T00:11:03"/>
    <n v="100"/>
    <n v="6"/>
    <s v="#Woman Owned Biz, #Repeat Borrower"/>
    <s v="female"/>
    <s v="irregular"/>
    <d v="2017-04-11T00:00:00"/>
    <x v="0"/>
    <s v="low"/>
  </r>
  <r>
    <n v="1277522"/>
    <n v="5000"/>
    <n v="5000"/>
    <s v="General Store"/>
    <x v="3"/>
    <s v="to buy more stock of bread, flour, sugar, beverages, and other items."/>
    <x v="1"/>
    <s v="malindi"/>
    <s v="KES"/>
    <n v="1380"/>
    <d v="2017-04-11T08:50:50"/>
    <d v="2017-03-31T09:00:00"/>
    <d v="2017-05-17T22:45:59"/>
    <n v="140"/>
    <n v="14"/>
    <s v="#Parent, #Woman Owned Biz, #Repeat Borrower"/>
    <s v="female"/>
    <s v="monthly"/>
    <d v="2017-04-11T00:00:00"/>
    <x v="0"/>
    <s v="low"/>
  </r>
  <r>
    <n v="1278025"/>
    <n v="15000"/>
    <n v="15000"/>
    <s v="Agriculture"/>
    <x v="0"/>
    <s v="buy livestock and feed."/>
    <x v="7"/>
    <s v=""/>
    <s v="USD"/>
    <n v="1670"/>
    <d v="2017-04-12T00:42:54"/>
    <d v="2017-03-18T08:00:00"/>
    <d v="2017-05-11T18:56:00"/>
    <n v="140"/>
    <n v="34"/>
    <s v="#Animals, user_favorite, #Parent"/>
    <s v="female"/>
    <s v="monthly"/>
    <d v="2017-04-11T00:00:00"/>
    <x v="0"/>
    <s v="low"/>
  </r>
  <r>
    <n v="1277443"/>
    <n v="3250"/>
    <n v="3250"/>
    <s v="Pigs"/>
    <x v="0"/>
    <s v="to purchase additional sacks of feeds and vitamins for her pig."/>
    <x v="0"/>
    <s v="Kabankalan, Negros Occidental"/>
    <s v="PHP"/>
    <n v="1450"/>
    <d v="2017-04-11T08:09:40"/>
    <d v="2017-03-13T08:00:00"/>
    <d v="2017-04-22T17:05:17"/>
    <n v="70"/>
    <n v="1"/>
    <s v=""/>
    <s v="female"/>
    <s v="irregular"/>
    <d v="2017-04-11T00:00:00"/>
    <x v="0"/>
    <s v="low"/>
  </r>
  <r>
    <n v="1277680"/>
    <n v="5000"/>
    <n v="5000"/>
    <s v="Barber Shop"/>
    <x v="2"/>
    <s v="to buy barber shop machines"/>
    <x v="1"/>
    <s v="Nakuru"/>
    <s v="KES"/>
    <n v="1380"/>
    <d v="2017-04-11T11:14:28"/>
    <d v="2017-04-04T09:00:00"/>
    <d v="2017-04-27T12:51:45"/>
    <n v="140"/>
    <n v="19"/>
    <s v="#Parent, #Woman Owned Biz, user_favorite, #Biz Durable Asset, #Repeat Borrower, user_favorite"/>
    <s v="female"/>
    <s v="monthly"/>
    <d v="2017-04-11T00:00:00"/>
    <x v="0"/>
    <s v="low"/>
  </r>
  <r>
    <n v="1277632"/>
    <n v="2750"/>
    <n v="2750"/>
    <s v="Fish Selling"/>
    <x v="1"/>
    <s v="to buy more fresh oyster to sell in her stall."/>
    <x v="0"/>
    <s v="Kalibo, Aklan"/>
    <s v="PHP"/>
    <n v="1450"/>
    <d v="2017-04-11T10:36:47"/>
    <d v="2017-03-14T08:00:00"/>
    <d v="2017-04-22T20:35:18"/>
    <n v="80"/>
    <n v="1"/>
    <s v=""/>
    <s v="female"/>
    <s v="irregular"/>
    <d v="2017-04-11T00:00:00"/>
    <x v="0"/>
    <s v="low"/>
  </r>
  <r>
    <n v="1277475"/>
    <n v="1250"/>
    <n v="1250"/>
    <s v="Weaving"/>
    <x v="11"/>
    <s v="to buy nipa leaves and other supplies needed in her business."/>
    <x v="0"/>
    <s v="Calbayog City, Samar"/>
    <s v="PHP"/>
    <n v="1450"/>
    <d v="2017-04-11T08:24:00"/>
    <d v="2017-03-22T08:00:00"/>
    <d v="2017-04-22T17:05:17"/>
    <n v="80"/>
    <n v="1"/>
    <s v=""/>
    <s v="female"/>
    <s v="irregular"/>
    <d v="2017-04-11T00:00:00"/>
    <x v="0"/>
    <s v="low"/>
  </r>
  <r>
    <n v="1277591"/>
    <n v="2250"/>
    <n v="2250"/>
    <s v="Fish Selling"/>
    <x v="1"/>
    <s v="to buy variety of fish to sell and other supplies needed in her business"/>
    <x v="0"/>
    <s v="Daan Bantayan, Cebu"/>
    <s v="PHP"/>
    <n v="1450"/>
    <d v="2017-04-11T10:03:59"/>
    <d v="2017-03-14T08:00:00"/>
    <d v="2017-04-25T03:00:12"/>
    <n v="130"/>
    <n v="6"/>
    <s v="#Woman Owned Biz, #Elderly"/>
    <s v="female"/>
    <s v="irregular"/>
    <d v="2017-04-11T00:00:00"/>
    <x v="0"/>
    <s v="low"/>
  </r>
  <r>
    <n v="1277380"/>
    <n v="14750"/>
    <n v="14750"/>
    <s v="Laundry"/>
    <x v="2"/>
    <s v="to purchase washing machines in order to invest in her laundry business."/>
    <x v="53"/>
    <s v="Osh"/>
    <s v="KGS"/>
    <n v="1710"/>
    <d v="2017-04-11T07:12:46"/>
    <d v="2017-03-10T09:00:00"/>
    <d v="2017-04-27T19:17:43"/>
    <n v="260"/>
    <n v="51"/>
    <s v="#Woman Owned Biz, #Biz Durable Asset, #Parent, user_favorite, user_favorite, user_favorite, user_favorite, user_favorite, user_favorite"/>
    <s v="female"/>
    <s v="monthly"/>
    <d v="2017-04-11T00:00:00"/>
    <x v="0"/>
    <s v="high"/>
  </r>
  <r>
    <n v="1277915"/>
    <n v="10000"/>
    <n v="10000"/>
    <s v="Fruits &amp; Vegetables"/>
    <x v="1"/>
    <s v="to buy more fresh fruits and vegetables in order to offer a better quality of product to her clients, and also to begin selling banana leaves wholesale."/>
    <x v="7"/>
    <s v=""/>
    <s v="USD"/>
    <n v="1670"/>
    <d v="2017-04-11T18:11:20"/>
    <d v="2017-03-17T08:00:00"/>
    <d v="2017-05-12T19:18:50"/>
    <n v="170"/>
    <n v="23"/>
    <s v="#Woman Owned Biz, #Vegan, #Parent, user_favorite"/>
    <s v="female"/>
    <s v="monthly"/>
    <d v="2017-04-11T00:00:00"/>
    <x v="0"/>
    <s v="low"/>
  </r>
  <r>
    <n v="1277579"/>
    <n v="2250"/>
    <n v="2250"/>
    <s v="General Store"/>
    <x v="3"/>
    <s v="to purchase additional stock of groceries, including drinks and personal care products."/>
    <x v="0"/>
    <s v="Kalibo, Aklan"/>
    <s v="PHP"/>
    <n v="1450"/>
    <d v="2017-04-11T09:54:07"/>
    <d v="2017-03-14T08:00:00"/>
    <d v="2017-04-22T19:50:24"/>
    <n v="80"/>
    <n v="1"/>
    <s v=""/>
    <s v="female"/>
    <s v="irregular"/>
    <d v="2017-04-11T00:00:00"/>
    <x v="0"/>
    <s v="low"/>
  </r>
  <r>
    <n v="1277243"/>
    <n v="2250"/>
    <n v="2250"/>
    <s v="General Store"/>
    <x v="3"/>
    <s v="to buy items to sell like canned goods, junk foods, home care products, and other groceries."/>
    <x v="0"/>
    <s v="Palo, Leyte"/>
    <s v="PHP"/>
    <n v="1450"/>
    <d v="2017-04-11T04:24:14"/>
    <d v="2017-03-17T08:00:00"/>
    <d v="2017-04-21T03:05:14"/>
    <n v="80"/>
    <n v="1"/>
    <s v=""/>
    <s v="female"/>
    <s v="irregular"/>
    <d v="2017-04-11T00:00:00"/>
    <x v="0"/>
    <s v="low"/>
  </r>
  <r>
    <n v="1278061"/>
    <n v="3500"/>
    <n v="3500"/>
    <s v="Cosmetics Sales"/>
    <x v="3"/>
    <s v="to buy cosmetic products, such as creams and make-up, to sell."/>
    <x v="14"/>
    <s v="Cahuasqui"/>
    <s v="USD"/>
    <n v="4570"/>
    <d v="2017-04-12T03:19:30"/>
    <d v="2017-03-30T09:00:00"/>
    <d v="2017-04-17T19:06:10"/>
    <n v="80"/>
    <n v="13"/>
    <s v="user_favorite"/>
    <s v="female"/>
    <s v="irregular"/>
    <d v="2017-04-12T00:00:00"/>
    <x v="0"/>
    <s v="low"/>
  </r>
  <r>
    <n v="1278088"/>
    <n v="6000"/>
    <n v="6000"/>
    <s v="Personal Medical Expenses"/>
    <x v="13"/>
    <s v="to pay for her treatment at a medical clinic."/>
    <x v="2"/>
    <s v="Kanibadam"/>
    <s v="TJS"/>
    <n v="1000"/>
    <d v="2017-04-12T05:37:03"/>
    <d v="2017-03-14T08:00:00"/>
    <d v="2017-04-24T13:57:09"/>
    <n v="140"/>
    <n v="21"/>
    <s v="#Elderly, #Health and Sanitation, user_favorite"/>
    <s v="female"/>
    <s v="monthly"/>
    <d v="2017-04-12T00:00:00"/>
    <x v="0"/>
    <s v="low"/>
  </r>
  <r>
    <n v="1278264"/>
    <n v="2000"/>
    <n v="2000"/>
    <s v="Farming"/>
    <x v="0"/>
    <s v="to buy farm inputs."/>
    <x v="1"/>
    <s v="Kapsowar"/>
    <s v="KES"/>
    <n v="1560"/>
    <d v="2017-04-12T10:52:01"/>
    <d v="2017-04-11T09:00:00"/>
    <d v="2017-04-29T10:31:42"/>
    <n v="140"/>
    <n v="5"/>
    <s v="#Parent"/>
    <s v="male"/>
    <s v="monthly"/>
    <d v="2017-04-12T00:00:00"/>
    <x v="0"/>
    <s v="low"/>
  </r>
  <r>
    <n v="1278293"/>
    <n v="1000"/>
    <n v="1000"/>
    <s v="Home Appliances"/>
    <x v="9"/>
    <s v="to buy a water filter."/>
    <x v="0"/>
    <s v="Kabankalan City, Negros Occidental"/>
    <s v="PHP"/>
    <n v="1250"/>
    <d v="2017-04-12T11:36:37"/>
    <d v="2017-03-13T08:00:00"/>
    <d v="2017-04-19T05:08:12"/>
    <n v="140"/>
    <n v="2"/>
    <s v=""/>
    <s v="female"/>
    <s v="irregular"/>
    <d v="2017-04-12T00:00:00"/>
    <x v="0"/>
    <s v="low"/>
  </r>
  <r>
    <n v="1278268"/>
    <n v="15000"/>
    <n v="15000"/>
    <s v="Clothing Sales"/>
    <x v="7"/>
    <s v="to increase her merchandise with a new collection of fashionable clothes to better satisfy her customers' demands."/>
    <x v="40"/>
    <s v="Ferzol"/>
    <s v="USD"/>
    <n v="770"/>
    <d v="2017-04-12T10:55:47"/>
    <d v="2017-04-06T09:00:00"/>
    <d v="2017-05-08T11:29:58"/>
    <n v="140"/>
    <n v="35"/>
    <s v="#Single, #Woman Owned Biz, user_favorite"/>
    <s v="female"/>
    <s v="monthly"/>
    <d v="2017-04-12T00:00:00"/>
    <x v="0"/>
    <s v="low"/>
  </r>
  <r>
    <n v="1278243"/>
    <n v="3250"/>
    <n v="3250"/>
    <s v="Motorcycle Transport"/>
    <x v="8"/>
    <s v="to purchase additional spare parts in order to repair her motorcycle."/>
    <x v="0"/>
    <s v="Balide, Aurora, Zamboanga del Sur"/>
    <s v="PHP"/>
    <n v="1360"/>
    <d v="2017-04-12T10:29:12"/>
    <d v="2017-03-30T09:00:00"/>
    <d v="2017-04-24T07:01:56"/>
    <n v="200"/>
    <n v="1"/>
    <s v="user_favorite"/>
    <s v="female"/>
    <s v="monthly"/>
    <d v="2017-04-12T00:00:00"/>
    <x v="0"/>
    <s v="low"/>
  </r>
  <r>
    <n v="1278594"/>
    <n v="6250"/>
    <n v="6250"/>
    <s v="Agriculture"/>
    <x v="0"/>
    <s v="to grow more coffee plants and be able to earn more income in the future, which will enable her to improve her economic conditions."/>
    <x v="26"/>
    <s v="JAEN"/>
    <s v="PEN"/>
    <n v="4840"/>
    <d v="2017-04-13T00:07:49"/>
    <d v="2017-03-21T08:00:00"/>
    <d v="2017-04-18T20:04:30"/>
    <n v="140"/>
    <n v="14"/>
    <s v=""/>
    <s v="female"/>
    <s v="monthly"/>
    <d v="2017-04-12T00:00:00"/>
    <x v="0"/>
    <s v="low"/>
  </r>
  <r>
    <n v="1278780"/>
    <n v="3000"/>
    <n v="3000"/>
    <s v="Beauty Salon"/>
    <x v="2"/>
    <s v="to purchase hair extensions like assorted braids, weaves and wigs as well as nail polish, relaxer and conditioner so as to better her services and attract more customers"/>
    <x v="1"/>
    <s v="Nakuru"/>
    <s v="KES"/>
    <n v="1330"/>
    <d v="2017-04-13T10:19:38"/>
    <d v="2017-03-23T08:00:00"/>
    <d v="2017-05-02T06:38:59"/>
    <n v="140"/>
    <n v="12"/>
    <s v="#First Loan, #Single Parent, #Parent, #Woman Owned Biz, user_favorite"/>
    <s v="female"/>
    <s v="monthly"/>
    <d v="2017-04-13T00:00:00"/>
    <x v="0"/>
    <s v="low"/>
  </r>
  <r>
    <n v="1278993"/>
    <n v="3000"/>
    <n v="3000"/>
    <s v="Cosmetics Sales"/>
    <x v="3"/>
    <s v="to purchase cosmetics"/>
    <x v="1"/>
    <s v="Nakuru"/>
    <s v="KES"/>
    <n v="1330"/>
    <d v="2017-04-13T15:11:45"/>
    <d v="2017-03-23T08:00:00"/>
    <d v="2017-05-23T20:55:26"/>
    <n v="140"/>
    <n v="11"/>
    <s v="#Parent, #Woman Owned Biz, user_favorite"/>
    <s v="female"/>
    <s v="monthly"/>
    <d v="2017-04-13T00:00:00"/>
    <x v="0"/>
    <s v="low"/>
  </r>
  <r>
    <n v="1278710"/>
    <n v="3000"/>
    <n v="3000"/>
    <s v="Farming"/>
    <x v="0"/>
    <s v="to buy fertilizer, pesticides and herbicides."/>
    <x v="1"/>
    <s v="Nandi Hills"/>
    <s v="KES"/>
    <n v="1560"/>
    <d v="2017-04-13T09:18:12"/>
    <d v="2017-04-10T09:00:00"/>
    <d v="2017-05-18T16:27:09"/>
    <n v="140"/>
    <n v="12"/>
    <s v="#Woman Owned Biz, #Elderly"/>
    <s v="female"/>
    <s v="monthly"/>
    <d v="2017-04-13T00:00:00"/>
    <x v="0"/>
    <s v="low"/>
  </r>
  <r>
    <n v="1278662"/>
    <n v="1250"/>
    <n v="1250"/>
    <s v="Poultry"/>
    <x v="0"/>
    <s v="to buy some ducklings as well as some corn and rice to strengthen their diet."/>
    <x v="66"/>
    <s v="Talata"/>
    <s v="MGA"/>
    <n v="3590"/>
    <d v="2017-04-13T07:50:06"/>
    <d v="2017-03-16T08:00:00"/>
    <d v="2017-04-21T17:19:21"/>
    <n v="100"/>
    <n v="5"/>
    <s v=""/>
    <s v="male"/>
    <s v="monthly"/>
    <d v="2017-04-13T00:00:00"/>
    <x v="0"/>
    <s v="low"/>
  </r>
  <r>
    <n v="1278835"/>
    <n v="6000"/>
    <n v="6000"/>
    <s v="Retail"/>
    <x v="3"/>
    <s v="to buy more cereal to sell."/>
    <x v="1"/>
    <s v="Eldoret"/>
    <s v="KES"/>
    <n v="1380"/>
    <d v="2017-04-13T11:20:05"/>
    <d v="2017-04-11T09:00:00"/>
    <d v="2017-05-21T05:21:27"/>
    <n v="140"/>
    <n v="13"/>
    <s v="#Parent, #Woman Owned Biz, #Vegan, #Repeat Borrower"/>
    <s v="female"/>
    <s v="monthly"/>
    <d v="2017-04-13T00:00:00"/>
    <x v="0"/>
    <s v="low"/>
  </r>
  <r>
    <n v="1279027"/>
    <n v="3000"/>
    <n v="3000"/>
    <s v="Home Products Sales"/>
    <x v="3"/>
    <s v="to purchase stock for the business."/>
    <x v="1"/>
    <s v="Narok"/>
    <s v="KES"/>
    <n v="1330"/>
    <d v="2017-04-13T15:37:18"/>
    <d v="2017-03-20T08:00:00"/>
    <d v="2017-05-10T15:00:12"/>
    <n v="110"/>
    <n v="12"/>
    <s v="#Woman Owned Biz, #Parent, #Schooling, #First Loan"/>
    <s v="female"/>
    <s v="monthly"/>
    <d v="2017-04-13T00:00:00"/>
    <x v="0"/>
    <s v="low"/>
  </r>
  <r>
    <n v="1278956"/>
    <n v="4500"/>
    <n v="4500"/>
    <s v="Farming"/>
    <x v="0"/>
    <s v="to buy farming inputs"/>
    <x v="1"/>
    <s v="Narok"/>
    <s v="KES"/>
    <n v="1330"/>
    <d v="2017-04-13T14:10:57"/>
    <d v="2017-03-22T08:00:00"/>
    <d v="2017-05-23T15:33:30"/>
    <n v="110"/>
    <n v="17"/>
    <s v="#Parent, #Supporting Family, #Repeat Borrower"/>
    <s v="male"/>
    <s v="monthly"/>
    <d v="2017-04-13T00:00:00"/>
    <x v="0"/>
    <s v="low"/>
  </r>
  <r>
    <n v="1279200"/>
    <n v="3500"/>
    <n v="3500"/>
    <s v="Tailoring"/>
    <x v="2"/>
    <s v="to buy a new sewing machine, threads, laces and fabrics."/>
    <x v="3"/>
    <s v="Hafizabad"/>
    <s v="PKR"/>
    <n v="4550"/>
    <d v="2017-04-14T12:36:27"/>
    <d v="2017-03-15T08:00:00"/>
    <d v="2017-05-14T21:37:51"/>
    <n v="140"/>
    <n v="12"/>
    <s v="volunteer_pick, volunteer_like, #Fabrics, #Biz Durable Asset, #Parent, #Woman Owned Biz, user_favorite"/>
    <s v="female"/>
    <s v="monthly"/>
    <d v="2017-04-14T00:00:00"/>
    <x v="0"/>
    <s v="low"/>
  </r>
  <r>
    <n v="1279109"/>
    <n v="2000"/>
    <n v="2000"/>
    <s v="Farm Supplies"/>
    <x v="0"/>
    <s v="to buy mineral fertilizer and seeds for his farming business."/>
    <x v="2"/>
    <s v="Gissar"/>
    <s v="TJS"/>
    <n v="1000"/>
    <d v="2017-04-14T05:51:42"/>
    <d v="2017-03-16T08:00:00"/>
    <d v="2017-04-28T12:42:45"/>
    <n v="140"/>
    <n v="8"/>
    <s v="#Parent, #Eco-friendly, #Sustainable Ag, #First Loan"/>
    <s v="male"/>
    <s v="monthly"/>
    <d v="2017-04-14T00:00:00"/>
    <x v="0"/>
    <s v="low"/>
  </r>
  <r>
    <n v="1279221"/>
    <n v="3000"/>
    <n v="3000"/>
    <s v="Personal Medical Expenses"/>
    <x v="13"/>
    <s v="to pay for her treatment at the clinic."/>
    <x v="2"/>
    <s v="Khujand"/>
    <s v="TJS"/>
    <n v="2150"/>
    <d v="2017-04-14T13:08:45"/>
    <d v="2017-03-16T08:00:00"/>
    <d v="2017-05-01T18:44:25"/>
    <n v="140"/>
    <n v="12"/>
    <s v="#Health and Sanitation"/>
    <s v="female"/>
    <s v="monthly"/>
    <d v="2017-04-14T00:00:00"/>
    <x v="0"/>
    <s v="low"/>
  </r>
  <r>
    <n v="1279268"/>
    <n v="0"/>
    <n v="10000"/>
    <s v="Arts"/>
    <x v="11"/>
    <s v="A loan of $1,000 helps purchase equipment and supplies to grow and expand my business. It would also give me the ability to open my own storefront and bring my handcrafted items to my small tourist town. "/>
    <x v="37"/>
    <s v=""/>
    <s v="USD"/>
    <m/>
    <d v="2017-04-14T02:00:00"/>
    <m/>
    <m/>
    <n v="120"/>
    <n v="0"/>
    <s v=""/>
    <s v="female"/>
    <s v="bullet"/>
    <d v="2017-04-14T00:00:00"/>
    <x v="1"/>
    <s v="low"/>
  </r>
  <r>
    <n v="1279467"/>
    <n v="1500"/>
    <n v="1500"/>
    <s v="Farming"/>
    <x v="0"/>
    <s v="to buy farm inputs of seeds and fertilizers for planting for better harvest"/>
    <x v="1"/>
    <s v="Machakos"/>
    <s v="KES"/>
    <n v="1330"/>
    <d v="2017-04-15T20:39:39"/>
    <d v="2017-03-15T08:00:00"/>
    <d v="2017-05-04T07:42:55"/>
    <n v="140"/>
    <n v="6"/>
    <s v="#Parent, #Schooling, #Woman Owned Biz, #Repeat Borrower"/>
    <s v="female"/>
    <s v="monthly"/>
    <d v="2017-04-15T00:00:00"/>
    <x v="0"/>
    <s v="low"/>
  </r>
  <r>
    <n v="1279498"/>
    <n v="56250"/>
    <n v="56250"/>
    <s v="Sewing"/>
    <x v="2"/>
    <s v="to buy fabric, thread, elastic and other products."/>
    <x v="19"/>
    <s v="San Lorenzo"/>
    <s v="PYG"/>
    <n v="580"/>
    <d v="2017-04-16T01:16:19"/>
    <d v="2017-03-15T08:00:00"/>
    <d v="2017-04-19T20:04:33"/>
    <n v="60"/>
    <n v="17"/>
    <s v="#Fabrics, #Woman Owned Biz, user_favorite"/>
    <s v="female, female, female, female, female, female, female, female, female, female, female, female, female, female, female, female, female, female, female, female, female, female"/>
    <s v="irregular"/>
    <d v="2017-04-15T00:00:00"/>
    <x v="0"/>
    <s v="low"/>
  </r>
  <r>
    <n v="1279491"/>
    <n v="2250"/>
    <n v="2250"/>
    <s v="Cloth &amp; Dressmaking Supplies"/>
    <x v="3"/>
    <s v="to buy stock of assorted clothing to sell."/>
    <x v="1"/>
    <s v="Tala;Kangundo"/>
    <s v="KES"/>
    <n v="1330"/>
    <d v="2017-04-15T21:52:25"/>
    <d v="2017-03-17T08:00:00"/>
    <d v="2017-05-02T08:29:57"/>
    <n v="140"/>
    <n v="9"/>
    <s v="#Parent, #Woman Owned Biz, user_favorite, #Repeat Borrower, user_favorite"/>
    <s v="female"/>
    <s v="monthly"/>
    <d v="2017-04-15T00:00:00"/>
    <x v="0"/>
    <s v="low"/>
  </r>
  <r>
    <n v="1279617"/>
    <n v="6250"/>
    <n v="6250"/>
    <s v="Retail"/>
    <x v="3"/>
    <s v="to buy additional sacks of dried seaweed to sell."/>
    <x v="0"/>
    <s v="Roxas Palawan"/>
    <s v="PHP"/>
    <n v="1450"/>
    <d v="2017-04-16T13:54:03"/>
    <d v="2017-03-17T08:00:00"/>
    <d v="2017-04-26T01:55:15"/>
    <n v="80"/>
    <n v="1"/>
    <s v=""/>
    <s v="female"/>
    <s v="irregular"/>
    <d v="2017-04-16T00:00:00"/>
    <x v="0"/>
    <s v="low"/>
  </r>
  <r>
    <n v="1280237"/>
    <n v="9000"/>
    <n v="9000"/>
    <s v="Agriculture"/>
    <x v="0"/>
    <s v="to buy farming supplies to look after her coffee crops."/>
    <x v="34"/>
    <s v="Suchitepéquez"/>
    <s v="GTQ"/>
    <n v="2460"/>
    <d v="2017-04-17T17:30:26"/>
    <d v="2017-03-22T08:00:00"/>
    <d v="2017-04-21T16:45:11"/>
    <n v="140"/>
    <n v="23"/>
    <s v="#Trees, #Woman Owned Biz, user_favorite"/>
    <s v="female, female, female"/>
    <s v="monthly"/>
    <d v="2017-04-17T00:00:00"/>
    <x v="0"/>
    <s v="low"/>
  </r>
  <r>
    <n v="1279828"/>
    <n v="10250"/>
    <n v="10250"/>
    <s v="Liquor Store / Off-License"/>
    <x v="1"/>
    <s v="Alberto to buy varied beverages to sell."/>
    <x v="19"/>
    <s v="Ybycuí"/>
    <s v="PYG"/>
    <n v="580"/>
    <d v="2017-04-17T03:20:45"/>
    <d v="2017-03-16T08:00:00"/>
    <d v="2017-05-18T01:59:43"/>
    <n v="140"/>
    <n v="25"/>
    <s v="#Parent"/>
    <s v="male"/>
    <s v="monthly"/>
    <d v="2017-04-17T00:00:00"/>
    <x v="0"/>
    <s v="low"/>
  </r>
  <r>
    <n v="1280038"/>
    <n v="2250"/>
    <n v="2250"/>
    <s v="General Store"/>
    <x v="3"/>
    <s v="to invest in stocks like soft drinks, liquor and assorted goods."/>
    <x v="0"/>
    <s v="Carcar City, Cebu"/>
    <s v="PHP"/>
    <n v="1250"/>
    <d v="2017-04-17T09:42:19"/>
    <d v="2017-03-29T09:00:00"/>
    <d v="2017-04-27T14:29:30"/>
    <n v="90"/>
    <n v="8"/>
    <s v="#Woman Owned Biz"/>
    <s v="female"/>
    <s v="irregular"/>
    <d v="2017-04-17T00:00:00"/>
    <x v="0"/>
    <s v="low"/>
  </r>
  <r>
    <n v="1279850"/>
    <n v="15250"/>
    <n v="15250"/>
    <s v="Higher education costs"/>
    <x v="5"/>
    <s v="to pay the fees of his law degree."/>
    <x v="19"/>
    <s v="Villarrica"/>
    <s v="PYG"/>
    <n v="580"/>
    <d v="2017-04-17T03:53:46"/>
    <d v="2017-03-16T08:00:00"/>
    <d v="2017-05-01T22:19:19"/>
    <n v="140"/>
    <n v="52"/>
    <s v="#Schooling, user_favorite, user_favorite"/>
    <s v="male"/>
    <s v="monthly"/>
    <d v="2017-04-17T00:00:00"/>
    <x v="0"/>
    <s v="high"/>
  </r>
  <r>
    <n v="1279879"/>
    <n v="2500"/>
    <n v="2500"/>
    <s v="Personal Housing Expenses"/>
    <x v="4"/>
    <s v="to build a sanitary toilet for her family."/>
    <x v="0"/>
    <s v="Quezon, Palawan"/>
    <s v="PHP"/>
    <n v="1450"/>
    <d v="2017-04-17T04:27:08"/>
    <d v="2017-03-24T08:00:00"/>
    <d v="2017-04-22T07:33:03"/>
    <n v="140"/>
    <n v="8"/>
    <s v="#Eco-friendly, #Health and Sanitation, user_favorite, user_favorite"/>
    <s v="female"/>
    <s v="irregular"/>
    <d v="2017-04-17T00:00:00"/>
    <x v="0"/>
    <s v="low"/>
  </r>
  <r>
    <n v="1279883"/>
    <n v="2250"/>
    <n v="2250"/>
    <s v="Personal Expenses"/>
    <x v="9"/>
    <s v="to build a sanitary toilet for her family"/>
    <x v="0"/>
    <s v="Canlaon, Negros Oriental"/>
    <s v="PHP"/>
    <n v="1450"/>
    <d v="2017-04-17T04:30:10"/>
    <d v="2017-03-22T08:00:00"/>
    <d v="2017-04-22T04:20:26"/>
    <n v="140"/>
    <n v="7"/>
    <s v="#Eco-friendly, user_favorite, #Health and Sanitation, user_favorite, user_favorite"/>
    <s v="female"/>
    <s v="irregular"/>
    <d v="2017-04-17T00:00:00"/>
    <x v="0"/>
    <s v="low"/>
  </r>
  <r>
    <n v="1280246"/>
    <n v="750"/>
    <n v="750"/>
    <s v="Retail"/>
    <x v="3"/>
    <s v="to increase her stock of light bulbs and paper glue."/>
    <x v="39"/>
    <s v="Fontamara(Centre-Ville)"/>
    <s v="HTG"/>
    <n v="4420"/>
    <d v="2017-04-17T17:43:36"/>
    <d v="2017-04-06T09:00:00"/>
    <d v="2017-04-25T11:10:17"/>
    <n v="70"/>
    <n v="3"/>
    <s v="#Woman Owned Biz, #Repeat Borrower"/>
    <s v="female"/>
    <s v="monthly"/>
    <d v="2017-04-17T00:00:00"/>
    <x v="0"/>
    <s v="low"/>
  </r>
  <r>
    <n v="1280176"/>
    <n v="2500"/>
    <n v="2500"/>
    <s v="Clothing Sales"/>
    <x v="7"/>
    <s v="to purchase women's clothing."/>
    <x v="3"/>
    <s v="Multan"/>
    <s v="PKR"/>
    <n v="2470"/>
    <d v="2017-04-17T13:19:15"/>
    <d v="2017-03-21T08:00:00"/>
    <d v="2017-05-18T14:44:08"/>
    <n v="140"/>
    <n v="10"/>
    <s v="#Woman Owned Biz, #Parent"/>
    <s v="female"/>
    <s v="monthly"/>
    <d v="2017-04-17T00:00:00"/>
    <x v="0"/>
    <s v="low"/>
  </r>
  <r>
    <n v="1279993"/>
    <n v="4500"/>
    <n v="4500"/>
    <s v="Food Stall"/>
    <x v="1"/>
    <s v="to repair and expand her eatery business."/>
    <x v="0"/>
    <s v="Gango, Ozamis City, Misamis Occidental"/>
    <s v="PHP"/>
    <n v="1360"/>
    <d v="2017-04-17T08:12:57"/>
    <d v="2017-04-11T09:00:00"/>
    <d v="2017-04-26T13:13:19"/>
    <n v="80"/>
    <n v="3"/>
    <s v="#Repeat Borrower"/>
    <s v="female"/>
    <s v="monthly"/>
    <d v="2017-04-17T00:00:00"/>
    <x v="0"/>
    <s v="low"/>
  </r>
  <r>
    <n v="1280528"/>
    <n v="16750"/>
    <n v="16750"/>
    <s v="Farming"/>
    <x v="0"/>
    <s v="to buy fertilizer for the coming season of corn "/>
    <x v="17"/>
    <s v="Mai Sơn - Sơn La"/>
    <s v="VND"/>
    <n v="3630"/>
    <d v="2017-04-18T06:33:10"/>
    <d v="2017-04-03T09:00:00"/>
    <d v="2017-04-27T13:57:15"/>
    <n v="70"/>
    <n v="60"/>
    <s v="user_favorite, user_favorite, user_favorite"/>
    <s v="female, male, female, female, female, female"/>
    <s v="irregular"/>
    <d v="2017-04-18T00:00:00"/>
    <x v="0"/>
    <s v="high"/>
  </r>
  <r>
    <n v="1280821"/>
    <n v="3500"/>
    <n v="3500"/>
    <s v="Clothing Sales"/>
    <x v="7"/>
    <s v="to expand her clothing business by selling more saris and garments."/>
    <x v="29"/>
    <s v="Cooch Behar"/>
    <s v="INR"/>
    <n v="4280"/>
    <d v="2017-04-18T12:16:11"/>
    <d v="2017-04-06T09:00:00"/>
    <d v="2017-04-27T19:47:23"/>
    <n v="130"/>
    <n v="13"/>
    <s v="user_favorite"/>
    <s v="female"/>
    <s v="monthly"/>
    <d v="2017-04-18T00:00:00"/>
    <x v="0"/>
    <s v="low"/>
  </r>
  <r>
    <n v="1280566"/>
    <n v="3250"/>
    <n v="3250"/>
    <s v="Fishing"/>
    <x v="1"/>
    <s v="to buy a boat engine; also, a portion will be used to buy dried fish."/>
    <x v="0"/>
    <s v="Concepcion, Iloilo"/>
    <s v="PHP"/>
    <n v="1250"/>
    <d v="2017-04-18T07:30:14"/>
    <d v="2017-03-17T08:00:00"/>
    <d v="2017-04-27T12:44:56"/>
    <n v="90"/>
    <n v="10"/>
    <s v="user_favorite"/>
    <s v="female"/>
    <s v="irregular"/>
    <d v="2017-04-18T00:00:00"/>
    <x v="0"/>
    <s v="low"/>
  </r>
  <r>
    <n v="1281087"/>
    <n v="2750"/>
    <n v="2750"/>
    <s v="Food Production/Sales"/>
    <x v="1"/>
    <s v="this borrower to bolster her stock of food products to sell."/>
    <x v="39"/>
    <s v="Delmas"/>
    <s v="HTG"/>
    <n v="4420"/>
    <d v="2017-04-18T21:56:03"/>
    <d v="2017-03-24T08:00:00"/>
    <d v="2017-04-27T21:52:35"/>
    <n v="70"/>
    <n v="11"/>
    <s v="#Woman Owned Biz"/>
    <s v="female"/>
    <s v="monthly"/>
    <d v="2017-04-18T00:00:00"/>
    <x v="0"/>
    <s v="low"/>
  </r>
  <r>
    <n v="1281085"/>
    <n v="5500"/>
    <n v="5500"/>
    <s v="Grocery Store"/>
    <x v="1"/>
    <s v="this borrower to increase his stock of food products to sell."/>
    <x v="39"/>
    <s v="Delmas"/>
    <s v="HTG"/>
    <n v="4420"/>
    <d v="2017-04-18T21:42:53"/>
    <d v="2017-04-11T09:00:00"/>
    <d v="2017-05-21T17:32:25"/>
    <n v="90"/>
    <n v="18"/>
    <s v="#Elderly, #Parent, user_favorite"/>
    <s v="male"/>
    <s v="monthly"/>
    <d v="2017-04-18T00:00:00"/>
    <x v="0"/>
    <s v="low"/>
  </r>
  <r>
    <n v="1280906"/>
    <n v="2250"/>
    <n v="2250"/>
    <s v="Wholesale"/>
    <x v="10"/>
    <s v="to increase her inventory of sweets."/>
    <x v="39"/>
    <s v="Leogane"/>
    <s v="HTG"/>
    <n v="4420"/>
    <d v="2017-04-18T14:41:15"/>
    <d v="2017-03-22T08:00:00"/>
    <d v="2017-04-26T13:34:47"/>
    <n v="80"/>
    <n v="9"/>
    <s v="#Woman Owned Biz"/>
    <s v="female"/>
    <s v="monthly"/>
    <d v="2017-04-18T00:00:00"/>
    <x v="0"/>
    <s v="low"/>
  </r>
  <r>
    <n v="1280966"/>
    <n v="4500"/>
    <n v="4500"/>
    <s v="Sewing"/>
    <x v="2"/>
    <s v="to buy fabric to make more duvet covers."/>
    <x v="56"/>
    <s v=""/>
    <s v="TRY"/>
    <n v="1980"/>
    <d v="2017-04-18T16:11:13"/>
    <d v="2017-03-21T08:00:00"/>
    <d v="2017-04-27T14:00:56"/>
    <n v="80"/>
    <n v="16"/>
    <s v="#Fabrics, #Woman Owned Biz, #Repeat Borrower"/>
    <s v="female"/>
    <s v="irregular"/>
    <d v="2017-04-18T00:00:00"/>
    <x v="0"/>
    <s v="low"/>
  </r>
  <r>
    <n v="1280716"/>
    <n v="3000"/>
    <n v="3000"/>
    <s v="Used Clothing"/>
    <x v="7"/>
    <s v="to buy 2 bales of second-hand trousers for resale."/>
    <x v="66"/>
    <s v="Antananarivo"/>
    <s v="MGA"/>
    <n v="4430"/>
    <d v="2017-04-18T10:06:27"/>
    <d v="2017-03-20T08:00:00"/>
    <d v="2017-04-26T23:22:31"/>
    <n v="80"/>
    <n v="5"/>
    <s v="#Parent, #Eco-friendly"/>
    <s v="male"/>
    <s v="irregular"/>
    <d v="2017-04-18T00:00:00"/>
    <x v="0"/>
    <s v="low"/>
  </r>
  <r>
    <n v="1280818"/>
    <n v="6000"/>
    <n v="6000"/>
    <s v="Livestock"/>
    <x v="0"/>
    <s v="to buy cow feed and add more chicks to grow her poultry and dairy farming business."/>
    <x v="1"/>
    <s v="Muranga"/>
    <s v="KES"/>
    <n v="3860"/>
    <d v="2017-04-18T12:11:45"/>
    <d v="2017-04-03T09:00:00"/>
    <d v="2017-04-27T18:39:51"/>
    <n v="140"/>
    <n v="21"/>
    <s v="#Parent, #Single Parent, #Animals, user_favorite"/>
    <s v="female"/>
    <s v="irregular"/>
    <d v="2017-04-18T00:00:00"/>
    <x v="0"/>
    <s v="low"/>
  </r>
  <r>
    <n v="1280418"/>
    <n v="8000"/>
    <n v="8000"/>
    <s v="Taxi"/>
    <x v="8"/>
    <s v="to buy new tires, a new gear box, a taxi sign indicator, engine oil and petrol."/>
    <x v="27"/>
    <s v="Satupaitea Pitonuu, Savaii Island"/>
    <s v="WST"/>
    <n v="150"/>
    <d v="2017-04-18T04:08:51"/>
    <d v="2017-03-31T09:00:00"/>
    <d v="2017-05-10T20:40:49"/>
    <n v="140"/>
    <n v="18"/>
    <s v="#Parent, #Repair Renew Replace, #Woman Owned Biz"/>
    <s v="female"/>
    <s v="irregular"/>
    <d v="2017-04-18T00:00:00"/>
    <x v="0"/>
    <s v="low"/>
  </r>
  <r>
    <n v="1281160"/>
    <n v="13000"/>
    <n v="13000"/>
    <s v="Clothing Sales"/>
    <x v="7"/>
    <s v="to buy clothing to increase his inventory of goods to sell"/>
    <x v="7"/>
    <s v=""/>
    <s v="USD"/>
    <n v="1670"/>
    <d v="2017-04-19T01:29:51"/>
    <d v="2017-03-21T08:00:00"/>
    <d v="2017-04-23T17:01:32"/>
    <n v="140"/>
    <n v="35"/>
    <s v="user_favorite, user_favorite, #Repeat Borrower, #Elderly, user_favorite, user_favorite, user_favorite, user_favorite, user_favorite, user_favorite"/>
    <s v="male"/>
    <s v="monthly"/>
    <d v="2017-04-18T00:00:00"/>
    <x v="0"/>
    <s v="low"/>
  </r>
  <r>
    <n v="1281525"/>
    <n v="50250"/>
    <n v="50250"/>
    <s v="Retail"/>
    <x v="3"/>
    <s v="to buy more soap, sugar and salt to fill her shop."/>
    <x v="47"/>
    <s v=""/>
    <s v="RWF"/>
    <n v="1610"/>
    <d v="2017-04-19T10:33:50"/>
    <d v="2017-04-04T09:00:00"/>
    <d v="2017-05-23T05:49:54"/>
    <n v="80"/>
    <n v="128"/>
    <s v="user_favorite, #Parent, #Woman Owned Biz"/>
    <s v="female, female, female, female, male, female, female, female, female, female, female, female, female, female, female, female, female"/>
    <s v="irregular"/>
    <d v="2017-04-19T00:00:00"/>
    <x v="0"/>
    <s v="high"/>
  </r>
  <r>
    <n v="1281195"/>
    <n v="11250"/>
    <n v="11250"/>
    <s v="Personal Housing Expenses"/>
    <x v="4"/>
    <s v="to renovate her house"/>
    <x v="4"/>
    <s v="Kampong Cham"/>
    <s v="KHR"/>
    <n v="1060"/>
    <d v="2017-04-19T02:17:39"/>
    <d v="2017-03-29T09:00:00"/>
    <d v="2017-05-15T11:26:32"/>
    <n v="260"/>
    <n v="36"/>
    <s v="#Repair Renew Replace, #Parent, #First Loan, user_favorite, user_favorite"/>
    <s v="female"/>
    <s v="monthly"/>
    <d v="2017-04-19T00:00:00"/>
    <x v="0"/>
    <s v="low"/>
  </r>
  <r>
    <n v="1281448"/>
    <n v="10250"/>
    <n v="10250"/>
    <s v="Food Production/Sales"/>
    <x v="1"/>
    <s v="to buy ingredients for her food production business"/>
    <x v="0"/>
    <s v="Kabankalan, Negros Occidental"/>
    <s v="PHP"/>
    <n v="1450"/>
    <d v="2017-04-19T09:34:21"/>
    <d v="2017-03-20T08:00:00"/>
    <d v="2017-04-27T22:55:12"/>
    <n v="80"/>
    <n v="1"/>
    <s v=""/>
    <s v="female"/>
    <s v="irregular"/>
    <d v="2017-04-19T00:00:00"/>
    <x v="0"/>
    <s v="low"/>
  </r>
  <r>
    <n v="1281398"/>
    <n v="3000"/>
    <n v="3000"/>
    <s v="Dairy"/>
    <x v="0"/>
    <s v="to purchase another buffalo to increase her sales and earn profits to provide her family with the basic necessities of life."/>
    <x v="3"/>
    <s v="Haripur"/>
    <s v="PKR"/>
    <n v="2450"/>
    <d v="2017-04-19T08:58:48"/>
    <d v="2017-04-07T09:00:00"/>
    <d v="2017-05-07T17:28:45"/>
    <n v="140"/>
    <n v="8"/>
    <s v="#Biz Durable Asset, #Animals"/>
    <s v="female"/>
    <s v="monthly"/>
    <d v="2017-04-19T00:00:00"/>
    <x v="0"/>
    <s v="low"/>
  </r>
  <r>
    <n v="1281302"/>
    <n v="2000"/>
    <n v="2000"/>
    <s v="Animal Sales"/>
    <x v="0"/>
    <s v="to buy more cows"/>
    <x v="1"/>
    <s v="Migori"/>
    <s v="KES"/>
    <n v="1380"/>
    <d v="2017-04-19T07:59:47"/>
    <d v="2017-03-31T09:00:00"/>
    <d v="2017-04-28T01:07:59"/>
    <n v="80"/>
    <n v="6"/>
    <s v="#Animals"/>
    <s v="male"/>
    <s v="monthly"/>
    <d v="2017-04-19T00:00:00"/>
    <x v="0"/>
    <s v="low"/>
  </r>
  <r>
    <n v="1281552"/>
    <n v="15000"/>
    <n v="15000"/>
    <s v="Agriculture"/>
    <x v="0"/>
    <s v="to pay for plowing expenses"/>
    <x v="4"/>
    <s v="Kratie Province"/>
    <s v="KHR"/>
    <n v="90"/>
    <d v="2017-04-19T10:59:06"/>
    <d v="2017-03-23T08:00:00"/>
    <d v="2017-05-03T13:17:58"/>
    <n v="150"/>
    <n v="36"/>
    <s v="#Job Creator, #Biz Durable Asset, #Repair Renew Replace, user_favorite, user_favorite"/>
    <s v="female, female, female"/>
    <s v="monthly"/>
    <d v="2017-04-19T00:00:00"/>
    <x v="0"/>
    <s v="low"/>
  </r>
  <r>
    <n v="1281316"/>
    <n v="3000"/>
    <n v="3000"/>
    <s v="Restaurant"/>
    <x v="1"/>
    <s v="to buy more stock of ingredients for preparing food."/>
    <x v="1"/>
    <s v="Taveta"/>
    <s v="KES"/>
    <n v="1380"/>
    <d v="2017-04-19T08:06:24"/>
    <d v="2017-04-07T09:00:00"/>
    <d v="2017-05-18T03:31:43"/>
    <n v="140"/>
    <n v="10"/>
    <s v="#Woman Owned Biz, #Repeat Borrower"/>
    <s v="female"/>
    <s v="monthly"/>
    <d v="2017-04-19T00:00:00"/>
    <x v="0"/>
    <s v="low"/>
  </r>
  <r>
    <n v="1281364"/>
    <n v="2250"/>
    <n v="2250"/>
    <s v="Fruits &amp; Vegetables"/>
    <x v="1"/>
    <s v="to buy additional varieties of vegetables to sell."/>
    <x v="0"/>
    <s v="Canlaon, Negros Oriental"/>
    <s v="PHP"/>
    <n v="1450"/>
    <d v="2017-04-19T08:34:30"/>
    <d v="2017-03-23T08:00:00"/>
    <d v="2017-04-27T21:35:14"/>
    <n v="80"/>
    <n v="1"/>
    <s v=""/>
    <s v="female"/>
    <s v="irregular"/>
    <d v="2017-04-19T00:00:00"/>
    <x v="0"/>
    <s v="low"/>
  </r>
  <r>
    <n v="1281444"/>
    <n v="1250"/>
    <n v="1250"/>
    <s v="Pigs"/>
    <x v="0"/>
    <s v="to buy feeds and other supplies to raise her pigs"/>
    <x v="0"/>
    <s v="Siquijor, Negros Oriental"/>
    <s v="PHP"/>
    <n v="1450"/>
    <d v="2017-04-19T09:29:13"/>
    <d v="2017-03-23T08:00:00"/>
    <d v="2017-04-27T22:25:14"/>
    <n v="80"/>
    <n v="1"/>
    <s v=""/>
    <s v="female"/>
    <s v="irregular"/>
    <d v="2017-04-19T00:00:00"/>
    <x v="0"/>
    <s v="low"/>
  </r>
  <r>
    <n v="1281660"/>
    <n v="1750"/>
    <n v="1750"/>
    <s v="Weaving"/>
    <x v="11"/>
    <s v="to expand her weaving business by selling more 'bandhni work' garments."/>
    <x v="29"/>
    <s v="Jaipur"/>
    <s v="INR"/>
    <n v="4280"/>
    <d v="2017-04-19T12:39:06"/>
    <d v="2017-04-08T09:00:00"/>
    <d v="2017-04-28T20:27:40"/>
    <n v="120"/>
    <n v="7"/>
    <s v=""/>
    <s v="female"/>
    <s v="monthly"/>
    <d v="2017-04-19T00:00:00"/>
    <x v="0"/>
    <s v="low"/>
  </r>
  <r>
    <n v="1281902"/>
    <n v="2000"/>
    <n v="2000"/>
    <s v="Farming"/>
    <x v="0"/>
    <s v="to buy agricultural inputs for her cacao trees."/>
    <x v="22"/>
    <s v=""/>
    <s v="XAF"/>
    <n v="2170"/>
    <d v="2017-04-19T18:01:42"/>
    <d v="2017-04-13T09:00:00"/>
    <d v="2017-04-30T09:30:39"/>
    <n v="110"/>
    <n v="8"/>
    <s v="#Schooling, #Widowed, user_favorite"/>
    <s v="female"/>
    <s v="irregular"/>
    <d v="2017-04-19T00:00:00"/>
    <x v="0"/>
    <s v="low"/>
  </r>
  <r>
    <n v="1281496"/>
    <n v="1000"/>
    <n v="1000"/>
    <s v="Farming"/>
    <x v="0"/>
    <s v="to buy organic fertilizers and good quality seedlings."/>
    <x v="0"/>
    <s v="Ozamis  City,  Misamis Occidental"/>
    <s v="PHP"/>
    <n v="1360"/>
    <d v="2017-04-19T10:12:45"/>
    <d v="2017-04-12T09:00:00"/>
    <d v="2017-04-28T02:04:17"/>
    <n v="120"/>
    <n v="4"/>
    <s v="#Eco-friendly, #Repeat Borrower"/>
    <s v="female"/>
    <s v="irregular"/>
    <d v="2017-04-19T00:00:00"/>
    <x v="0"/>
    <s v="low"/>
  </r>
  <r>
    <n v="1281908"/>
    <n v="7000"/>
    <n v="7000"/>
    <s v="Personal Medical Expenses"/>
    <x v="13"/>
    <s v="to pay for a vision operation."/>
    <x v="44"/>
    <s v="Monterrey"/>
    <s v="MXN"/>
    <n v="3570"/>
    <d v="2017-04-19T18:13:47"/>
    <d v="2017-03-21T08:00:00"/>
    <d v="2017-05-11T10:09:56"/>
    <n v="150"/>
    <n v="23"/>
    <s v="#Health and Sanitation, #Elderly"/>
    <s v="male"/>
    <s v="monthly"/>
    <d v="2017-04-19T00:00:00"/>
    <x v="0"/>
    <s v="low"/>
  </r>
  <r>
    <n v="1281738"/>
    <n v="3000"/>
    <n v="3000"/>
    <s v="Animal Sales"/>
    <x v="0"/>
    <s v="to purchase more baby goats and calves to serve more customers and grow her business."/>
    <x v="3"/>
    <s v="Mansehra"/>
    <s v="PKR"/>
    <n v="2450"/>
    <d v="2017-04-19T13:53:25"/>
    <d v="2017-04-07T09:00:00"/>
    <d v="2017-05-15T05:53:39"/>
    <n v="140"/>
    <n v="7"/>
    <s v="#Parent, #Animals"/>
    <s v="female"/>
    <s v="monthly"/>
    <d v="2017-04-19T00:00:00"/>
    <x v="0"/>
    <s v="low"/>
  </r>
  <r>
    <n v="1282786"/>
    <n v="3000"/>
    <n v="3000"/>
    <s v="Crafts"/>
    <x v="11"/>
    <s v="to buy caña flecha to make more traditional Colombian hats to sell. "/>
    <x v="18"/>
    <s v="San Antonio de Palmito"/>
    <s v="COP"/>
    <n v="1770"/>
    <d v="2017-04-20T22:23:24"/>
    <d v="2017-03-21T08:00:00"/>
    <d v="2017-04-29T22:31:36"/>
    <n v="120"/>
    <n v="11"/>
    <s v="user_favorite"/>
    <s v="male"/>
    <s v="bullet"/>
    <d v="2017-04-20T00:00:00"/>
    <x v="0"/>
    <s v="low"/>
  </r>
  <r>
    <n v="1282711"/>
    <n v="6750"/>
    <n v="6750"/>
    <s v="Home Energy"/>
    <x v="9"/>
    <s v="José acquire a 150 watt, 6 lumen solar power system and accessories to be installed in his house."/>
    <x v="10"/>
    <s v=""/>
    <s v="USD"/>
    <n v="2790"/>
    <d v="2017-04-20T18:37:04"/>
    <d v="2017-04-08T09:00:00"/>
    <d v="2017-04-30T14:45:30"/>
    <n v="260"/>
    <n v="20"/>
    <s v="#Eco-friendly, #Technology, #Parent, user_favorite, user_favorite"/>
    <s v="male"/>
    <s v="irregular"/>
    <d v="2017-04-20T00:00:00"/>
    <x v="0"/>
    <s v="low"/>
  </r>
  <r>
    <n v="1282188"/>
    <n v="8250"/>
    <n v="8250"/>
    <s v="Pigs"/>
    <x v="0"/>
    <s v="to buy feed and vaccines for his hogs."/>
    <x v="0"/>
    <s v="Anao, Cabagan, Isabela"/>
    <s v="PHP"/>
    <n v="1230"/>
    <d v="2017-04-20T07:45:09"/>
    <d v="2017-03-28T09:00:00"/>
    <d v="2017-04-30T17:34:13"/>
    <n v="60"/>
    <n v="29"/>
    <s v="#Animals, user_favorite"/>
    <s v="male"/>
    <s v="bullet"/>
    <d v="2017-04-20T00:00:00"/>
    <x v="0"/>
    <s v="low"/>
  </r>
  <r>
    <n v="1282305"/>
    <n v="1000"/>
    <n v="1000"/>
    <s v="Farming"/>
    <x v="0"/>
    <s v="to buy seeds and grow her horticulture farm."/>
    <x v="1"/>
    <s v="Nyahururu"/>
    <s v="KES"/>
    <n v="1560"/>
    <d v="2017-04-20T09:45:25"/>
    <d v="2017-04-19T09:00:00"/>
    <d v="2017-04-29T03:34:08"/>
    <n v="140"/>
    <n v="4"/>
    <s v=""/>
    <s v="female"/>
    <s v="monthly"/>
    <d v="2017-04-20T00:00:00"/>
    <x v="0"/>
    <s v="low"/>
  </r>
  <r>
    <n v="1282723"/>
    <n v="5250"/>
    <n v="5250"/>
    <s v="Home Energy"/>
    <x v="9"/>
    <s v="to buy a 100 watt solar energy system with 6 lights and accessories to be installed in her home."/>
    <x v="10"/>
    <s v=""/>
    <s v="USD"/>
    <n v="2790"/>
    <d v="2017-04-20T19:00:20"/>
    <d v="2017-04-06T09:00:00"/>
    <d v="2017-04-28T05:16:08"/>
    <n v="200"/>
    <n v="17"/>
    <s v="#Eco-friendly, #Technology, #Parent, user_favorite, user_favorite"/>
    <s v="female"/>
    <s v="irregular"/>
    <d v="2017-04-20T00:00:00"/>
    <x v="0"/>
    <s v="low"/>
  </r>
  <r>
    <n v="1282170"/>
    <n v="4000"/>
    <n v="4000"/>
    <s v="Cereals"/>
    <x v="1"/>
    <s v="to buy cereals and sell at her local market."/>
    <x v="1"/>
    <s v="Siongiroi"/>
    <s v="KES"/>
    <n v="1560"/>
    <d v="2017-04-20T07:19:41"/>
    <d v="2017-04-19T09:00:00"/>
    <d v="2017-05-25T06:10:43"/>
    <n v="140"/>
    <n v="15"/>
    <s v="#Repeat Borrower, #Parent, #Woman Owned Biz, user_favorite"/>
    <s v="female"/>
    <s v="monthly"/>
    <d v="2017-04-20T00:00:00"/>
    <x v="0"/>
    <s v="low"/>
  </r>
  <r>
    <n v="1283291"/>
    <n v="11750"/>
    <n v="11750"/>
    <s v="Farming"/>
    <x v="0"/>
    <s v="to purchase a solar light and increase cultivation of maize"/>
    <x v="1"/>
    <s v="Kimilili"/>
    <s v="KES"/>
    <n v="2020"/>
    <d v="2017-04-21T10:31:00"/>
    <d v="2017-04-01T09:00:00"/>
    <d v="2017-05-11T10:54:25"/>
    <n v="90"/>
    <n v="47"/>
    <s v="#Sustainable Ag, #Eco-friendly, #Elderly, #Technology, user_favorite, #Parent, #Repeat Borrower, user_favorite"/>
    <s v="female, female, male, male, female, male, female, male, female, female, male, female, male"/>
    <s v="bullet"/>
    <d v="2017-04-21T00:00:00"/>
    <x v="0"/>
    <s v="low"/>
  </r>
  <r>
    <n v="1283160"/>
    <n v="3250"/>
    <n v="3250"/>
    <s v="Pigs"/>
    <x v="0"/>
    <s v="to buy 50 kilograms of pigs to resell so as to earn their living."/>
    <x v="0"/>
    <s v="Gundaway Cabarroguis, Quirino"/>
    <s v="PHP"/>
    <n v="1230"/>
    <d v="2017-04-21T09:03:22"/>
    <d v="2017-03-29T09:00:00"/>
    <d v="2017-04-29T19:20:33"/>
    <n v="80"/>
    <n v="10"/>
    <s v="#Woman Owned Biz, #Animals"/>
    <s v="female"/>
    <s v="irregular"/>
    <d v="2017-04-21T00:00:00"/>
    <x v="0"/>
    <s v="low"/>
  </r>
  <r>
    <n v="1283855"/>
    <n v="3750"/>
    <n v="3750"/>
    <s v="Construction Supplies"/>
    <x v="6"/>
    <s v="to purchase additional stocks of paint."/>
    <x v="39"/>
    <s v="Delmas"/>
    <s v="HTG"/>
    <n v="4420"/>
    <d v="2017-04-21T20:25:05"/>
    <d v="2017-04-19T09:00:00"/>
    <d v="2017-05-03T13:39:44"/>
    <n v="70"/>
    <n v="1"/>
    <s v="#Elderly, user_favorite, #Woman Owned Biz, #Parent"/>
    <s v="female"/>
    <s v="monthly"/>
    <d v="2017-04-21T00:00:00"/>
    <x v="0"/>
    <s v="low"/>
  </r>
  <r>
    <n v="1283475"/>
    <n v="4750"/>
    <n v="4750"/>
    <s v="Agriculture"/>
    <x v="0"/>
    <s v="to buy 10 bags of 20-10-10 fungicide, foliar fertilizer and herbicides."/>
    <x v="22"/>
    <s v=""/>
    <s v="XAF"/>
    <n v="2170"/>
    <d v="2017-04-21T12:44:30"/>
    <d v="2017-04-11T09:00:00"/>
    <d v="2017-05-27T05:23:49"/>
    <n v="110"/>
    <n v="16"/>
    <s v="#Trees, #Vegan, #Parent"/>
    <s v="male"/>
    <s v="irregular"/>
    <d v="2017-04-21T00:00:00"/>
    <x v="0"/>
    <s v="low"/>
  </r>
  <r>
    <n v="1283247"/>
    <n v="4750"/>
    <n v="4750"/>
    <s v="Farming"/>
    <x v="0"/>
    <s v="to purchase a solar light and increase maize cultivation"/>
    <x v="1"/>
    <s v="Sirisia"/>
    <s v="KES"/>
    <n v="2020"/>
    <d v="2017-04-21T10:00:11"/>
    <d v="2017-04-01T09:00:00"/>
    <d v="2017-04-27T16:54:29"/>
    <n v="90"/>
    <n v="12"/>
    <s v="#Sustainable Ag, #Eco-friendly, #Elderly, #Technology, user_favorite"/>
    <s v="female, male, male, female, female, female, female, male"/>
    <s v="bullet"/>
    <d v="2017-04-21T00:00:00"/>
    <x v="0"/>
    <s v="low"/>
  </r>
  <r>
    <n v="1283643"/>
    <n v="1000"/>
    <n v="1000"/>
    <s v="General Store"/>
    <x v="3"/>
    <s v="to buy items to sell, such as beverages, canned goods, snack foods, home care products, and other groceries."/>
    <x v="0"/>
    <s v="Calbayog City, Samar"/>
    <s v="PHP"/>
    <n v="1450"/>
    <d v="2017-04-21T14:49:55"/>
    <d v="2017-03-23T08:00:00"/>
    <d v="2017-04-30T01:55:12"/>
    <n v="80"/>
    <n v="1"/>
    <s v=""/>
    <s v="female"/>
    <s v="irregular"/>
    <d v="2017-04-21T00:00:00"/>
    <x v="0"/>
    <s v="low"/>
  </r>
  <r>
    <n v="1284037"/>
    <n v="4750"/>
    <n v="4750"/>
    <s v="Personal Housing Expenses"/>
    <x v="4"/>
    <s v="to build a latrine to improve the health of her family."/>
    <x v="17"/>
    <s v="Bo Trach, Quang Binh"/>
    <s v="VND"/>
    <n v="3940"/>
    <d v="2017-04-22T09:49:29"/>
    <d v="2017-04-06T09:00:00"/>
    <d v="2017-05-01T16:19:09"/>
    <n v="260"/>
    <n v="16"/>
    <s v="#Eco-friendly"/>
    <s v="female"/>
    <s v="monthly"/>
    <d v="2017-04-22T00:00:00"/>
    <x v="0"/>
    <s v="low"/>
  </r>
  <r>
    <n v="1284059"/>
    <n v="2500"/>
    <n v="2500"/>
    <s v="Tailoring"/>
    <x v="2"/>
    <s v="to buy cloth, laces, buttons, thread and artificial gems for her tailoring enterprise."/>
    <x v="3"/>
    <s v="Mandi Bahauddin"/>
    <s v="PKR"/>
    <n v="4550"/>
    <d v="2017-04-22T12:16:54"/>
    <d v="2017-03-27T09:00:00"/>
    <d v="2017-05-02T01:10:46"/>
    <n v="140"/>
    <n v="8"/>
    <s v="#Fabrics, user_favorite"/>
    <s v="female"/>
    <s v="monthly"/>
    <d v="2017-04-22T00:00:00"/>
    <x v="0"/>
    <s v="low"/>
  </r>
  <r>
    <n v="1284030"/>
    <n v="5250"/>
    <n v="5250"/>
    <s v="Food"/>
    <x v="1"/>
    <s v="to buy fishing net, plywood, paint, and other materials to repair their fishing boat; crude oil and assorted dried fish."/>
    <x v="0"/>
    <s v="Sara, Iloilo"/>
    <s v="PHP"/>
    <n v="1250"/>
    <d v="2017-04-22T09:28:20"/>
    <d v="2017-03-23T08:00:00"/>
    <d v="2017-05-05T06:46:03"/>
    <n v="110"/>
    <n v="8"/>
    <s v="#Parent, #Repair Renew Replace, #Woman Owned Biz, user_favorite"/>
    <s v="female"/>
    <s v="irregular"/>
    <d v="2017-04-22T00:00:00"/>
    <x v="0"/>
    <s v="low"/>
  </r>
  <r>
    <n v="1284029"/>
    <n v="4750"/>
    <n v="4750"/>
    <s v="Personal Housing Expenses"/>
    <x v="4"/>
    <s v="to build a latrine to improve the health of her family."/>
    <x v="17"/>
    <s v="Bo Trach, Quang Binh"/>
    <s v="VND"/>
    <n v="3940"/>
    <d v="2017-04-22T09:26:43"/>
    <d v="2017-04-06T09:00:00"/>
    <d v="2017-04-30T22:05:41"/>
    <n v="260"/>
    <n v="18"/>
    <s v="volunteer_pick, #Eco-friendly"/>
    <s v="female"/>
    <s v="monthly"/>
    <d v="2017-04-22T00:00:00"/>
    <x v="0"/>
    <s v="low"/>
  </r>
  <r>
    <n v="1283989"/>
    <n v="45750"/>
    <n v="45750"/>
    <s v="Clothing"/>
    <x v="7"/>
    <s v="to buy clothing to sell like jeans, shirts, pants, blouses and other clothing."/>
    <x v="19"/>
    <s v="Asunción"/>
    <s v="PYG"/>
    <n v="580"/>
    <d v="2017-04-22T05:51:03"/>
    <d v="2017-03-21T08:00:00"/>
    <d v="2017-04-26T20:41:02"/>
    <n v="50"/>
    <n v="41"/>
    <s v="#Woman Owned Biz, user_favorite"/>
    <s v="female, female, female, female, female, female, female, female, female, female, female, female, female, female, female, female, female, female, female, female"/>
    <s v="irregular"/>
    <d v="2017-04-22T00:00:00"/>
    <x v="0"/>
    <s v="low"/>
  </r>
  <r>
    <n v="1284088"/>
    <n v="3750"/>
    <n v="3750"/>
    <s v="Farming"/>
    <x v="0"/>
    <s v="to buy agricultural inputs for cacao trees."/>
    <x v="22"/>
    <s v=""/>
    <s v="XAF"/>
    <n v="2170"/>
    <d v="2017-04-22T15:31:39"/>
    <d v="2017-04-11T09:00:00"/>
    <d v="2017-05-03T21:12:09"/>
    <n v="110"/>
    <n v="15"/>
    <s v="#Elderly"/>
    <s v="female"/>
    <s v="irregular"/>
    <d v="2017-04-22T00:00:00"/>
    <x v="0"/>
    <s v="low"/>
  </r>
  <r>
    <n v="1284098"/>
    <n v="3250"/>
    <n v="3250"/>
    <s v="Cosmetics Sales"/>
    <x v="3"/>
    <s v="to buy beauty products and cosmetics such as creams and colognes to offer for sale to friends in Jaén."/>
    <x v="26"/>
    <s v="JAEN"/>
    <s v="PEN"/>
    <n v="4840"/>
    <d v="2017-04-22T16:42:28"/>
    <d v="2017-04-04T09:00:00"/>
    <d v="2017-04-29T14:31:41"/>
    <n v="140"/>
    <n v="9"/>
    <s v="#Parent, #Woman Owned Biz, #Single Parent, user_favorite"/>
    <s v="female"/>
    <s v="monthly"/>
    <d v="2017-04-22T00:00:00"/>
    <x v="0"/>
    <s v="low"/>
  </r>
  <r>
    <n v="1283996"/>
    <n v="1250"/>
    <n v="1250"/>
    <s v="Fruits &amp; Vegetables"/>
    <x v="1"/>
    <s v="to purchase assorted vegetables like bitter gourd, squash, carrots, eggplant, and green leafy vegetables"/>
    <x v="0"/>
    <s v="Sara, Iloilo"/>
    <s v="PHP"/>
    <n v="1250"/>
    <d v="2017-04-22T06:34:54"/>
    <d v="2017-03-24T08:00:00"/>
    <d v="2017-05-01T04:55:54"/>
    <n v="80"/>
    <n v="4"/>
    <s v=""/>
    <s v="male"/>
    <s v="irregular"/>
    <d v="2017-04-22T00:00:00"/>
    <x v="0"/>
    <s v="low"/>
  </r>
  <r>
    <n v="1284769"/>
    <n v="2500"/>
    <n v="2500"/>
    <s v="Cereals"/>
    <x v="1"/>
    <s v="to purchase different varieties of cereals."/>
    <x v="1"/>
    <s v="Nyamira"/>
    <s v="KES"/>
    <n v="1560"/>
    <d v="2017-04-24T14:42:50"/>
    <d v="2017-04-20T09:00:00"/>
    <d v="2017-05-22T18:23:59"/>
    <n v="140"/>
    <n v="7"/>
    <s v="#Parent"/>
    <s v="female"/>
    <s v="monthly"/>
    <d v="2017-04-24T00:00:00"/>
    <x v="0"/>
    <s v="low"/>
  </r>
  <r>
    <n v="1284225"/>
    <n v="14000"/>
    <n v="14000"/>
    <s v="Home Products Sales"/>
    <x v="3"/>
    <s v="to buy cutlery, sheets, and clothing."/>
    <x v="19"/>
    <s v="Santaní"/>
    <s v="PYG"/>
    <n v="580"/>
    <d v="2017-04-24T03:44:31"/>
    <d v="2017-03-23T08:00:00"/>
    <d v="2017-05-24T11:07:57"/>
    <n v="150"/>
    <n v="37"/>
    <s v="#Repeat Borrower, user_favorite"/>
    <s v="male"/>
    <s v="monthly"/>
    <d v="2017-04-24T00:00:00"/>
    <x v="0"/>
    <s v="low"/>
  </r>
  <r>
    <n v="1284459"/>
    <n v="1000"/>
    <n v="1000"/>
    <s v="Home Appliances"/>
    <x v="9"/>
    <s v="to buy a water filter to provide safe drinking water for their family."/>
    <x v="4"/>
    <s v="Preah Vihear"/>
    <s v="KHR"/>
    <n v="3110"/>
    <d v="2017-04-24T08:35:58"/>
    <d v="2017-04-01T09:00:00"/>
    <d v="2017-04-24T16:20:48"/>
    <n v="80"/>
    <n v="4"/>
    <s v="#Eco-friendly, #Health and Sanitation, #Technology"/>
    <s v="female, female"/>
    <s v="monthly"/>
    <d v="2017-04-24T00:00:00"/>
    <x v="0"/>
    <s v="low"/>
  </r>
  <r>
    <n v="1284387"/>
    <n v="6750"/>
    <n v="6750"/>
    <s v="Animal Sales"/>
    <x v="0"/>
    <s v="to purchase two bull calves to fatten up and resell."/>
    <x v="53"/>
    <s v="Karakol town"/>
    <s v="KGS"/>
    <n v="1710"/>
    <d v="2017-04-24T07:33:54"/>
    <d v="2017-03-23T08:00:00"/>
    <d v="2017-05-04T01:54:41"/>
    <n v="100"/>
    <n v="19"/>
    <s v="volunteer_pick, #Animals, user_favorite"/>
    <s v="female"/>
    <s v="monthly"/>
    <d v="2017-04-24T00:00:00"/>
    <x v="0"/>
    <s v="low"/>
  </r>
  <r>
    <n v="1284390"/>
    <n v="2250"/>
    <n v="2250"/>
    <s v="Personal Housing Expenses"/>
    <x v="4"/>
    <s v="to build a sanitary toilet for her family"/>
    <x v="0"/>
    <s v="Dumaguete, Negros Oriental"/>
    <s v="PHP"/>
    <n v="1450"/>
    <d v="2017-04-24T07:38:57"/>
    <d v="2017-03-27T09:00:00"/>
    <d v="2017-04-24T20:30:38"/>
    <n v="140"/>
    <n v="7"/>
    <s v=""/>
    <s v="female"/>
    <s v="irregular"/>
    <d v="2017-04-24T00:00:00"/>
    <x v="0"/>
    <s v="low"/>
  </r>
  <r>
    <n v="1284651"/>
    <n v="9000"/>
    <n v="9000"/>
    <s v="Transportation"/>
    <x v="8"/>
    <s v="to cover the cost of a hired driver and vehicle maintenance so  the profit from her transportation service can support her to cover daily expenses."/>
    <x v="17"/>
    <s v="Quang Trach, Quang Binh"/>
    <s v="VND"/>
    <n v="3940"/>
    <d v="2017-04-24T11:24:57"/>
    <d v="2017-04-09T09:00:00"/>
    <d v="2017-05-19T19:24:09"/>
    <n v="260"/>
    <n v="32"/>
    <s v="#Parent, #Job Creator, #Repair Renew Replace, #Woman Owned Biz, user_favorite"/>
    <s v="female"/>
    <s v="monthly"/>
    <d v="2017-04-24T00:00:00"/>
    <x v="0"/>
    <s v="low"/>
  </r>
  <r>
    <n v="1284940"/>
    <n v="26500"/>
    <n v="26500"/>
    <s v="Livestock"/>
    <x v="0"/>
    <s v="to buy 4 sheep, some chicks and some perfume."/>
    <x v="15"/>
    <s v=""/>
    <s v="XOF"/>
    <n v="1050"/>
    <d v="2017-04-24T21:17:07"/>
    <d v="2017-04-13T09:00:00"/>
    <d v="2017-05-11T20:08:17"/>
    <n v="140"/>
    <n v="14"/>
    <s v="user_favorite, #Animals, #Fabrics, #Parent, #Repeat Borrower, #Woman Owned Biz, #Woman Owned Biz"/>
    <s v="female, female"/>
    <s v="monthly"/>
    <d v="2017-04-24T00:00:00"/>
    <x v="0"/>
    <s v="low"/>
  </r>
  <r>
    <n v="1286037"/>
    <n v="5000"/>
    <n v="5000"/>
    <s v="Retail"/>
    <x v="3"/>
    <s v="to buy blouses, dresses, bathing suits, sunscreen, make-up and sandals."/>
    <x v="10"/>
    <s v="Ciudad Jardin"/>
    <s v="USD"/>
    <n v="1760"/>
    <d v="2017-04-26T01:37:40"/>
    <d v="2017-04-07T09:00:00"/>
    <d v="2017-05-04T22:58:32"/>
    <n v="140"/>
    <n v="13"/>
    <s v="#Repeat Borrower"/>
    <s v="female"/>
    <s v="monthly"/>
    <d v="2017-04-25T00:00:00"/>
    <x v="0"/>
    <s v="low"/>
  </r>
  <r>
    <n v="1285950"/>
    <n v="31250"/>
    <n v="31250"/>
    <s v="Livestock"/>
    <x v="0"/>
    <s v="to buy animals to resell."/>
    <x v="12"/>
    <s v="Samory"/>
    <s v="XOF"/>
    <n v="4380"/>
    <d v="2017-04-25T20:17:47"/>
    <d v="2017-04-20T09:00:00"/>
    <d v="2017-05-18T20:17:49"/>
    <n v="100"/>
    <n v="103"/>
    <s v="#Parent, #Animals, user_favorite, #Eco-friendly, user_favorite, #Sustainable Ag, user_favorite"/>
    <s v="female, female, female, female, female, female, female, female, female, female, female, female, female, female, female, female, female"/>
    <s v="irregular"/>
    <d v="2017-04-25T00:00:00"/>
    <x v="0"/>
    <s v="high"/>
  </r>
  <r>
    <n v="1285939"/>
    <n v="15000"/>
    <n v="15000"/>
    <s v="Clothing Sales"/>
    <x v="7"/>
    <s v="to buy clothing to sell."/>
    <x v="7"/>
    <s v="La Unión"/>
    <s v="USD"/>
    <n v="1990"/>
    <d v="2017-04-25T19:34:49"/>
    <d v="2017-03-31T09:00:00"/>
    <d v="2017-05-18T15:25:40"/>
    <n v="210"/>
    <n v="56"/>
    <s v="#Elderly, #Repeat Borrower, user_favorite, #Woman Owned Biz, #Widowed, user_favorite, user_favorite"/>
    <s v="female"/>
    <s v="monthly"/>
    <d v="2017-04-25T00:00:00"/>
    <x v="0"/>
    <s v="high"/>
  </r>
  <r>
    <n v="1285179"/>
    <n v="2250"/>
    <n v="2250"/>
    <s v="Food Production/Sales"/>
    <x v="1"/>
    <s v="to buy ingredients for her food production business"/>
    <x v="0"/>
    <s v="Liloan, Cebu"/>
    <s v="PHP"/>
    <n v="1450"/>
    <d v="2017-04-25T05:56:31"/>
    <d v="2017-03-24T08:00:00"/>
    <d v="2017-05-01T03:45:30"/>
    <n v="80"/>
    <n v="1"/>
    <s v=""/>
    <s v="female"/>
    <s v="irregular"/>
    <d v="2017-04-25T00:00:00"/>
    <x v="0"/>
    <s v="low"/>
  </r>
  <r>
    <n v="1285290"/>
    <n v="5000"/>
    <n v="5000"/>
    <s v="Used Clothing"/>
    <x v="7"/>
    <s v="to purchase bales of used clothes for resale."/>
    <x v="1"/>
    <s v="Msambweni"/>
    <s v="KES"/>
    <n v="1640"/>
    <d v="2017-04-25T08:06:13"/>
    <d v="2017-03-31T09:00:00"/>
    <d v="2017-05-10T21:04:20"/>
    <n v="140"/>
    <n v="11"/>
    <s v="#Parent, #Eco-friendly, #Woman Owned Biz, user_favorite, user_favorite"/>
    <s v="female"/>
    <s v="irregular"/>
    <d v="2017-04-25T00:00:00"/>
    <x v="0"/>
    <s v="low"/>
  </r>
  <r>
    <n v="1285130"/>
    <n v="5250"/>
    <n v="5250"/>
    <s v="General Store"/>
    <x v="3"/>
    <s v="to purchase detergent, soap, canned goods, chips, and other products to sell in her store."/>
    <x v="0"/>
    <s v="Tanjay, Negros Oriental"/>
    <s v="PHP"/>
    <n v="1450"/>
    <d v="2017-04-25T05:20:37"/>
    <d v="2017-03-28T09:00:00"/>
    <d v="2017-05-08T06:59:51"/>
    <n v="140"/>
    <n v="12"/>
    <s v="#Woman Owned Biz, #Repeat Borrower, user_favorite"/>
    <s v="female"/>
    <s v="irregular"/>
    <d v="2017-04-25T00:00:00"/>
    <x v="0"/>
    <s v="low"/>
  </r>
  <r>
    <n v="1285354"/>
    <n v="1250"/>
    <n v="1250"/>
    <s v="Home Appliances"/>
    <x v="9"/>
    <s v="to buy a water filter to provide safe drinking water for their family."/>
    <x v="4"/>
    <s v="Battambang"/>
    <s v="KHR"/>
    <n v="3110"/>
    <d v="2017-04-25T08:44:23"/>
    <d v="2017-04-03T09:00:00"/>
    <d v="2017-05-01T15:35:46"/>
    <n v="80"/>
    <n v="5"/>
    <s v="#Eco-friendly, #Health and Sanitation, #Technology"/>
    <s v="female, female, female"/>
    <s v="monthly"/>
    <d v="2017-04-25T00:00:00"/>
    <x v="0"/>
    <s v="low"/>
  </r>
  <r>
    <n v="1285193"/>
    <n v="2000"/>
    <n v="2000"/>
    <s v="Home Appliances"/>
    <x v="9"/>
    <s v="to buy a water filter to provide safe drinking water for their family."/>
    <x v="4"/>
    <s v="Phnom Penh"/>
    <s v="KHR"/>
    <n v="3110"/>
    <d v="2017-04-25T06:14:25"/>
    <d v="2017-04-03T09:00:00"/>
    <d v="2017-05-01T07:39:01"/>
    <n v="80"/>
    <n v="8"/>
    <s v="#Eco-friendly, #Health and Sanitation, #Technology"/>
    <s v="male, female, female, female, female"/>
    <s v="monthly"/>
    <d v="2017-04-25T00:00:00"/>
    <x v="0"/>
    <s v="low"/>
  </r>
  <r>
    <n v="1285087"/>
    <n v="1750"/>
    <n v="1750"/>
    <s v="Personal Housing Expenses"/>
    <x v="4"/>
    <s v="to buy a faucet, Teflon, and PVC elbow, and pay for labor."/>
    <x v="0"/>
    <s v="Naic, Cavite"/>
    <s v="PHP"/>
    <n v="1250"/>
    <d v="2017-04-25T04:43:21"/>
    <d v="2017-03-24T08:00:00"/>
    <d v="2017-05-01T18:35:00"/>
    <n v="120"/>
    <n v="6"/>
    <s v="#Job Creator, #Eco-friendly, #Health and Sanitation"/>
    <s v="female"/>
    <s v="irregular"/>
    <d v="2017-04-25T00:00:00"/>
    <x v="0"/>
    <s v="low"/>
  </r>
  <r>
    <n v="1285805"/>
    <n v="3250"/>
    <n v="3250"/>
    <s v="Fish Selling"/>
    <x v="1"/>
    <s v="to purchase more variety of fish to resell"/>
    <x v="0"/>
    <s v="Manguiles, Mahayag, Zamboanga del Sur"/>
    <s v="PHP"/>
    <n v="1360"/>
    <d v="2017-04-25T14:49:45"/>
    <d v="2017-04-20T09:00:00"/>
    <d v="2017-05-07T02:51:08"/>
    <n v="100"/>
    <n v="9"/>
    <s v="#Repeat Borrower, user_favorite"/>
    <s v="male"/>
    <s v="monthly"/>
    <d v="2017-04-25T00:00:00"/>
    <x v="0"/>
    <s v="low"/>
  </r>
  <r>
    <n v="1285850"/>
    <n v="43250"/>
    <n v="43250"/>
    <s v="Animal Sales"/>
    <x v="0"/>
    <s v="to buy cows for resale to help his family."/>
    <x v="12"/>
    <s v="Kimparana"/>
    <s v="XOF"/>
    <n v="4380"/>
    <d v="2017-04-25T15:50:16"/>
    <d v="2017-04-07T09:00:00"/>
    <d v="2017-06-01T18:19:07"/>
    <n v="90"/>
    <n v="105"/>
    <s v="#Parent, #Repeat Borrower, #Animals, user_favorite, user_favorite, user_favorite, user_favorite, user_favorite"/>
    <s v="male, male, male, male, male, male, male, male, male"/>
    <s v="bullet"/>
    <d v="2017-04-25T00:00:00"/>
    <x v="0"/>
    <s v="high"/>
  </r>
  <r>
    <n v="1285621"/>
    <n v="5000"/>
    <n v="5000"/>
    <s v="Agriculture"/>
    <x v="0"/>
    <s v="to buy farm inputs to boost production"/>
    <x v="1"/>
    <s v="Nyahururu"/>
    <s v="KES"/>
    <n v="1380"/>
    <d v="2017-04-25T11:54:29"/>
    <d v="2017-04-20T09:00:00"/>
    <d v="2017-05-24T04:17:27"/>
    <n v="140"/>
    <n v="18"/>
    <s v="#Parent, #Repeat Borrower, #Vegan"/>
    <s v="male"/>
    <s v="monthly"/>
    <d v="2017-04-25T00:00:00"/>
    <x v="0"/>
    <s v="low"/>
  </r>
  <r>
    <n v="1285046"/>
    <n v="4000"/>
    <n v="4000"/>
    <s v="General Store"/>
    <x v="3"/>
    <s v="to buy more groceries to sell at her store."/>
    <x v="0"/>
    <s v="La Carlota, Negros Occidental"/>
    <s v="PHP"/>
    <n v="1450"/>
    <d v="2017-04-25T04:02:14"/>
    <d v="2017-04-20T09:00:00"/>
    <d v="2017-05-02T00:15:28"/>
    <n v="110"/>
    <n v="11"/>
    <s v="volunteer_like, #Parent, #Woman Owned Biz, #Repeat Borrower"/>
    <s v="female"/>
    <s v="irregular"/>
    <d v="2017-04-25T00:00:00"/>
    <x v="0"/>
    <s v="low"/>
  </r>
  <r>
    <n v="1285429"/>
    <n v="2500"/>
    <n v="2500"/>
    <s v="Home Appliances"/>
    <x v="9"/>
    <s v="to buy a water filter to provide safe drinking water for their family."/>
    <x v="4"/>
    <s v="Battambang"/>
    <s v="KHR"/>
    <n v="3110"/>
    <d v="2017-04-25T09:41:20"/>
    <d v="2017-04-03T09:00:00"/>
    <d v="2017-05-01T20:37:39"/>
    <n v="80"/>
    <n v="10"/>
    <s v="volunteer_pick, #Eco-friendly, #Health and Sanitation, #Technology"/>
    <s v="male, male, female"/>
    <s v="monthly"/>
    <d v="2017-04-25T00:00:00"/>
    <x v="0"/>
    <s v="low"/>
  </r>
  <r>
    <n v="1287051"/>
    <n v="8500"/>
    <n v="8500"/>
    <s v="Agriculture"/>
    <x v="0"/>
    <s v="to pay for labor and agricultural inputs (fungicides and maintenance materials)."/>
    <x v="22"/>
    <s v=""/>
    <s v="XAF"/>
    <n v="2170"/>
    <d v="2017-04-26T21:41:00"/>
    <d v="2017-04-04T09:00:00"/>
    <d v="2017-06-03T17:39:52"/>
    <n v="110"/>
    <n v="19"/>
    <s v="#Job Creator, #Elderly, #Parent, #Trees, #Vegan, user_favorite"/>
    <s v="male"/>
    <s v="irregular"/>
    <d v="2017-04-26T00:00:00"/>
    <x v="0"/>
    <s v="low"/>
  </r>
  <r>
    <n v="1286166"/>
    <n v="26500"/>
    <n v="26500"/>
    <s v="Farming"/>
    <x v="0"/>
    <s v="to buy fertilizer for the coming season for corn."/>
    <x v="17"/>
    <s v="Mai Sơn - Sơn La"/>
    <s v="VND"/>
    <n v="3630"/>
    <d v="2017-04-26T05:01:07"/>
    <d v="2017-04-06T09:00:00"/>
    <d v="2017-05-09T20:33:49"/>
    <n v="140"/>
    <n v="55"/>
    <s v="#Parent, #Vegan"/>
    <s v="female, male, female, female, female"/>
    <s v="irregular"/>
    <d v="2017-04-26T00:00:00"/>
    <x v="0"/>
    <s v="high"/>
  </r>
  <r>
    <n v="1286698"/>
    <n v="7250"/>
    <n v="7250"/>
    <s v="Personal Medical Expenses"/>
    <x v="13"/>
    <s v="to pay for treatments for her health problems that demand permanent treatment courses at the hospital. This loan she will use for paying for the treatment courses."/>
    <x v="25"/>
    <s v="Gegharkunik region"/>
    <s v="AMD"/>
    <n v="1460"/>
    <d v="2017-04-26T12:26:47"/>
    <d v="2017-04-14T09:00:00"/>
    <d v="2017-05-09T12:52:14"/>
    <n v="200"/>
    <n v="29"/>
    <s v="#Health and Sanitation, #Repeat Borrower, #Parent, #Elderly"/>
    <s v="female"/>
    <s v="monthly"/>
    <d v="2017-04-26T00:00:00"/>
    <x v="0"/>
    <s v="low"/>
  </r>
  <r>
    <n v="1286061"/>
    <n v="1250"/>
    <n v="1250"/>
    <s v="General Store"/>
    <x v="3"/>
    <s v="to buy items to sell like beverages, canned goods, snack foods, home care products, and other groceries."/>
    <x v="0"/>
    <s v="Palo, Leyte"/>
    <s v="PHP"/>
    <n v="1450"/>
    <d v="2017-04-26T03:04:22"/>
    <d v="2017-03-28T09:00:00"/>
    <d v="2017-05-02T03:20:05"/>
    <n v="80"/>
    <n v="2"/>
    <s v="volunteer_pick, #Parent, #Woman Owned Biz"/>
    <s v="female"/>
    <s v="irregular"/>
    <d v="2017-04-26T00:00:00"/>
    <x v="0"/>
    <s v="low"/>
  </r>
  <r>
    <n v="1286245"/>
    <n v="3000"/>
    <n v="3000"/>
    <s v="Tailoring"/>
    <x v="2"/>
    <s v="to buy a new sewing machine for tailoring work because previous machine has become out of order."/>
    <x v="3"/>
    <s v="Rawalpindi"/>
    <s v="PKR"/>
    <n v="2470"/>
    <d v="2017-04-26T06:34:33"/>
    <d v="2017-04-14T09:00:00"/>
    <d v="2017-05-19T17:56:22"/>
    <n v="140"/>
    <n v="11"/>
    <s v="#Parent, #Fabrics, #Biz Durable Asset"/>
    <s v="female"/>
    <s v="monthly"/>
    <d v="2017-04-26T00:00:00"/>
    <x v="0"/>
    <s v="low"/>
  </r>
  <r>
    <n v="1287178"/>
    <n v="2250"/>
    <n v="2250"/>
    <s v="Personal Housing Expenses"/>
    <x v="4"/>
    <s v="to build a sanitary toilet for her family"/>
    <x v="0"/>
    <s v="Canlaon, Negros Oriental"/>
    <s v="PHP"/>
    <n v="1450"/>
    <d v="2017-04-27T01:31:45"/>
    <d v="2017-03-30T09:00:00"/>
    <d v="2017-05-04T11:32:37"/>
    <n v="140"/>
    <n v="6"/>
    <s v="#Eco-friendly, #Health and Sanitation"/>
    <s v="female"/>
    <s v="irregular"/>
    <d v="2017-04-26T00:00:00"/>
    <x v="0"/>
    <s v="low"/>
  </r>
  <r>
    <n v="1286720"/>
    <n v="15000"/>
    <n v="15000"/>
    <s v="Farming"/>
    <x v="0"/>
    <s v="to buy young fruit trees for his garden in order to enlarge it, and also to buy fertilizer for his land."/>
    <x v="25"/>
    <s v="Kapan"/>
    <s v="USD"/>
    <n v="1460"/>
    <d v="2017-04-26T12:41:27"/>
    <d v="2017-04-14T09:00:00"/>
    <d v="2017-05-19T15:42:12"/>
    <n v="260"/>
    <n v="39"/>
    <s v="#Single, #Trees, #Vegan, #Biz Durable Asset, user_favorite, #Supporting Family"/>
    <s v="male"/>
    <s v="monthly"/>
    <d v="2017-04-26T00:00:00"/>
    <x v="0"/>
    <s v="low"/>
  </r>
  <r>
    <n v="1286588"/>
    <n v="3250"/>
    <n v="3250"/>
    <s v="Pigs"/>
    <x v="0"/>
    <s v="to purchase bags of animal feed for her hog-raising business."/>
    <x v="0"/>
    <s v="Plaridel - Plaridel, Misamis Occidental"/>
    <s v="PHP"/>
    <n v="1260"/>
    <d v="2017-04-26T11:17:54"/>
    <d v="2017-04-12T09:00:00"/>
    <d v="2017-05-02T23:24:00"/>
    <n v="90"/>
    <n v="10"/>
    <s v="#Woman Owned Biz, #Elderly, #Animals, user_favorite"/>
    <s v="female"/>
    <s v="irregular"/>
    <d v="2017-04-26T00:00:00"/>
    <x v="0"/>
    <s v="low"/>
  </r>
  <r>
    <n v="1286059"/>
    <n v="3250"/>
    <n v="3250"/>
    <s v="Restaurant"/>
    <x v="1"/>
    <s v="to buy new utensils and ingredients for her restaurant."/>
    <x v="0"/>
    <s v="Isabela, Negros Occidental"/>
    <s v="PHP"/>
    <n v="1450"/>
    <d v="2017-04-26T03:01:05"/>
    <d v="2017-03-30T09:00:00"/>
    <d v="2017-05-02T03:20:05"/>
    <n v="80"/>
    <n v="1"/>
    <s v="#Woman Owned Biz, #Repeat Borrower"/>
    <s v="female"/>
    <s v="irregular"/>
    <d v="2017-04-26T00:00:00"/>
    <x v="0"/>
    <s v="low"/>
  </r>
  <r>
    <n v="1286973"/>
    <n v="9000"/>
    <n v="9000"/>
    <s v="Pigs"/>
    <x v="0"/>
    <s v="to buy pigs, potatoes, and animal feed."/>
    <x v="14"/>
    <s v="San Gabriel"/>
    <s v="USD"/>
    <n v="1880"/>
    <d v="2017-04-26T18:09:21"/>
    <d v="2017-04-19T09:00:00"/>
    <d v="2017-05-03T15:33:25"/>
    <n v="140"/>
    <n v="28"/>
    <s v="#Elderly, #Animals, user_favorite, user_favorite"/>
    <s v="female"/>
    <s v="monthly"/>
    <d v="2017-04-26T00:00:00"/>
    <x v="0"/>
    <s v="low"/>
  </r>
  <r>
    <n v="1286805"/>
    <n v="6250"/>
    <n v="6250"/>
    <s v="Bakery"/>
    <x v="1"/>
    <s v="to pay for an oven in order to develop her bakery business "/>
    <x v="25"/>
    <s v="Yerevan"/>
    <s v="AMD"/>
    <n v="1690"/>
    <d v="2017-04-26T13:45:20"/>
    <d v="2017-04-14T09:00:00"/>
    <d v="2017-05-07T16:03:53"/>
    <n v="260"/>
    <n v="23"/>
    <s v="#Elderly, #Repeat Borrower, user_favorite"/>
    <s v="female"/>
    <s v="monthly"/>
    <d v="2017-04-26T00:00:00"/>
    <x v="0"/>
    <s v="low"/>
  </r>
  <r>
    <n v="1286605"/>
    <n v="5250"/>
    <n v="5250"/>
    <s v="Livestock"/>
    <x v="0"/>
    <s v="to buy five sheep."/>
    <x v="55"/>
    <s v="MOGTEDO"/>
    <s v="XOF"/>
    <n v="1870"/>
    <d v="2017-04-26T11:26:47"/>
    <d v="2017-03-30T09:00:00"/>
    <d v="2017-05-15T08:03:04"/>
    <n v="80"/>
    <n v="21"/>
    <s v="#Animals, user_favorite, user_favorite"/>
    <s v="male, male, male"/>
    <s v="irregular"/>
    <d v="2017-04-26T00:00:00"/>
    <x v="0"/>
    <s v="low"/>
  </r>
  <r>
    <n v="1286165"/>
    <n v="1250"/>
    <n v="1250"/>
    <s v="Clothing Sales"/>
    <x v="7"/>
    <s v="to buy additional dry goods."/>
    <x v="0"/>
    <s v="p-3, talairon, oroquieta city"/>
    <s v="PHP"/>
    <n v="1360"/>
    <d v="2017-04-26T04:59:43"/>
    <d v="2017-04-25T09:00:00"/>
    <d v="2017-05-02T06:41:52"/>
    <n v="140"/>
    <n v="3"/>
    <s v="#Woman Owned Biz, #Elderly"/>
    <s v="female"/>
    <s v="irregular"/>
    <d v="2017-04-26T00:00:00"/>
    <x v="0"/>
    <s v="low"/>
  </r>
  <r>
    <n v="1286271"/>
    <n v="2250"/>
    <n v="2250"/>
    <s v="Fish Selling"/>
    <x v="1"/>
    <s v="to purchase additional boxes of fresh fish to sell."/>
    <x v="0"/>
    <s v="Ivisan, Capiz"/>
    <s v="PHP"/>
    <n v="1450"/>
    <d v="2017-04-26T07:08:22"/>
    <d v="2017-03-30T09:00:00"/>
    <d v="2017-05-02T15:08:35"/>
    <n v="80"/>
    <n v="9"/>
    <s v="#Parent, #Woman Owned Biz"/>
    <s v="female"/>
    <s v="irregular"/>
    <d v="2017-04-26T00:00:00"/>
    <x v="0"/>
    <s v="low"/>
  </r>
  <r>
    <n v="1287079"/>
    <n v="5250"/>
    <n v="5250"/>
    <s v="Fishing"/>
    <x v="1"/>
    <s v="to purchase additional bundles of fishing nets and other fishing materials."/>
    <x v="0"/>
    <s v="Sipalay City, Negros Occidental"/>
    <s v="PHP"/>
    <n v="1450"/>
    <d v="2017-04-26T22:52:02"/>
    <d v="2017-03-29T09:00:00"/>
    <d v="2017-05-10T09:26:53"/>
    <n v="140"/>
    <n v="5"/>
    <s v="#Woman Owned Biz, #Repair Renew Replace, user_favorite"/>
    <s v="female"/>
    <s v="irregular"/>
    <d v="2017-04-26T00:00:00"/>
    <x v="0"/>
    <s v="low"/>
  </r>
  <r>
    <n v="1287503"/>
    <n v="3750"/>
    <n v="3750"/>
    <s v="Pharmacy"/>
    <x v="13"/>
    <s v="to purchase more medicine for her drugstore."/>
    <x v="2"/>
    <s v="Yavan"/>
    <s v="TJS"/>
    <n v="1000"/>
    <d v="2017-04-27T08:56:40"/>
    <d v="2017-04-06T09:00:00"/>
    <d v="2017-05-04T18:59:41"/>
    <n v="140"/>
    <n v="9"/>
    <s v="#Health and Sanitation, user_favorite, user_favorite"/>
    <s v="female"/>
    <s v="monthly"/>
    <d v="2017-04-27T00:00:00"/>
    <x v="0"/>
    <s v="low"/>
  </r>
  <r>
    <n v="1288169"/>
    <n v="4500"/>
    <n v="4500"/>
    <s v="Farming"/>
    <x v="0"/>
    <s v="to pay for labor and to buy farming supplies for cultivating corn and beans."/>
    <x v="7"/>
    <s v="Osicala"/>
    <s v="USD"/>
    <n v="1990"/>
    <d v="2017-04-27T22:12:34"/>
    <d v="2017-04-07T09:00:00"/>
    <d v="2017-05-03T04:29:06"/>
    <n v="140"/>
    <n v="13"/>
    <s v="#Job Creator, #Repeat Borrower"/>
    <s v="female"/>
    <s v="bullet"/>
    <d v="2017-04-27T00:00:00"/>
    <x v="0"/>
    <s v="low"/>
  </r>
  <r>
    <n v="1287540"/>
    <n v="8250"/>
    <n v="8250"/>
    <s v="Fish Selling"/>
    <x v="1"/>
    <s v="to  purchase additional &quot;banyeras&quot; of fish."/>
    <x v="0"/>
    <s v="Jimenez-Palilan, Jimenez, Misamis Occidental"/>
    <s v="PHP"/>
    <n v="1260"/>
    <d v="2017-04-27T09:22:20"/>
    <d v="2017-03-28T09:00:00"/>
    <d v="2017-05-18T13:13:00"/>
    <n v="260"/>
    <n v="25"/>
    <s v="#Elderly, #Woman Owned Biz, #Widowed, #Single"/>
    <s v="female"/>
    <s v="monthly"/>
    <d v="2017-04-27T00:00:00"/>
    <x v="0"/>
    <s v="low"/>
  </r>
  <r>
    <n v="1287773"/>
    <n v="4250"/>
    <n v="4250"/>
    <s v="Personal Medical Expenses"/>
    <x v="13"/>
    <s v="to pay for medical services and medicine for his daughter’s treatment at a hospital."/>
    <x v="2"/>
    <s v="Firdavsy"/>
    <s v="TJS"/>
    <n v="1000"/>
    <d v="2017-04-27T13:05:16"/>
    <d v="2017-04-06T09:00:00"/>
    <d v="2017-05-05T07:25:42"/>
    <n v="140"/>
    <n v="10"/>
    <s v="#Health and Sanitation, user_favorite"/>
    <s v="male"/>
    <s v="monthly"/>
    <d v="2017-04-27T00:00:00"/>
    <x v="0"/>
    <s v="low"/>
  </r>
  <r>
    <n v="1287938"/>
    <n v="49250"/>
    <n v="49250"/>
    <s v="Personal Medical Expenses"/>
    <x v="13"/>
    <s v="to pay for the treatments and medical expenses to be able to recuperate in order to work and generate income."/>
    <x v="5"/>
    <s v="Chuquisaca"/>
    <s v="BOB"/>
    <n v="1400"/>
    <d v="2017-04-27T15:35:07"/>
    <d v="2017-03-27T09:00:00"/>
    <d v="2017-05-27T10:56:46"/>
    <n v="620"/>
    <n v="176"/>
    <s v="#Health and Sanitation, #Single, #Health and Sanitation, user_favorite"/>
    <s v="male"/>
    <s v="monthly"/>
    <d v="2017-04-27T00:00:00"/>
    <x v="0"/>
    <s v="high"/>
  </r>
  <r>
    <n v="1287445"/>
    <n v="3000"/>
    <n v="3000"/>
    <s v="Farming"/>
    <x v="0"/>
    <s v="to buy a water tank and harvest the rainwater for her farming business."/>
    <x v="1"/>
    <s v="Kitale"/>
    <s v="KES"/>
    <n v="1560"/>
    <d v="2017-04-27T08:06:04"/>
    <d v="2017-04-25T09:00:00"/>
    <d v="2017-05-09T06:55:14"/>
    <n v="140"/>
    <n v="11"/>
    <s v="user_favorite, user_favorite, #Biz Durable Asset, #Woman Owned Biz"/>
    <s v="female"/>
    <s v="monthly"/>
    <d v="2017-04-27T00:00:00"/>
    <x v="0"/>
    <s v="low"/>
  </r>
  <r>
    <n v="1287357"/>
    <n v="2500"/>
    <n v="2500"/>
    <s v="General Store"/>
    <x v="3"/>
    <s v="to buy beverages, biscuits, snacks and other groceries to sell from the school’s canteen."/>
    <x v="0"/>
    <s v="Sangbay, Nagtipunan, Quirino"/>
    <s v="PHP"/>
    <n v="1230"/>
    <d v="2017-04-27T05:56:42"/>
    <d v="2017-04-18T09:00:00"/>
    <d v="2017-05-23T21:09:08"/>
    <n v="80"/>
    <n v="6"/>
    <s v="#Parent, user_favorite"/>
    <s v="female"/>
    <s v="irregular"/>
    <d v="2017-04-27T00:00:00"/>
    <x v="0"/>
    <s v="low"/>
  </r>
  <r>
    <n v="1288087"/>
    <n v="10000"/>
    <n v="10000"/>
    <s v="Cattle"/>
    <x v="0"/>
    <s v="to buy a cow to fatten and later sell, and to buy fertilizers to grow corn and beans."/>
    <x v="7"/>
    <s v="Osicala"/>
    <s v="USD"/>
    <n v="1990"/>
    <d v="2017-04-27T18:23:41"/>
    <d v="2017-04-08T09:00:00"/>
    <d v="2017-05-27T16:09:45"/>
    <n v="260"/>
    <n v="25"/>
    <s v="#Animals, user_favorite, #Parent, user_favorite, user_favorite"/>
    <s v="male"/>
    <s v="monthly"/>
    <d v="2017-04-27T00:00:00"/>
    <x v="0"/>
    <s v="low"/>
  </r>
  <r>
    <n v="1287338"/>
    <n v="4000"/>
    <n v="4000"/>
    <s v="Sewing"/>
    <x v="2"/>
    <s v="to buy a stitching machine and some spools of thread, buttons, cloth and needles for sewing work."/>
    <x v="3"/>
    <s v="Rawalpindi"/>
    <s v="PKR"/>
    <n v="2470"/>
    <d v="2017-04-27T05:41:42"/>
    <d v="2017-04-21T09:00:00"/>
    <d v="2017-05-22T15:05:03"/>
    <n v="140"/>
    <n v="16"/>
    <s v="#Fabrics, #Woman Owned Biz, #Biz Durable Asset, #Parent, user_favorite"/>
    <s v="female"/>
    <s v="monthly"/>
    <d v="2017-04-27T00:00:00"/>
    <x v="0"/>
    <s v="low"/>
  </r>
  <r>
    <n v="1287869"/>
    <n v="2750"/>
    <n v="2750"/>
    <s v="General Store"/>
    <x v="3"/>
    <s v="to buy items to sell like canned goods and personal care products."/>
    <x v="0"/>
    <s v="Calatrava, Negros Occidental"/>
    <s v="PHP"/>
    <n v="1450"/>
    <d v="2017-04-27T14:44:04"/>
    <d v="2017-03-28T09:00:00"/>
    <d v="2017-05-04T22:15:19"/>
    <n v="80"/>
    <n v="1"/>
    <s v=""/>
    <s v="female"/>
    <s v="irregular"/>
    <d v="2017-04-27T00:00:00"/>
    <x v="0"/>
    <s v="low"/>
  </r>
  <r>
    <n v="1287588"/>
    <n v="5250"/>
    <n v="5250"/>
    <s v="Food"/>
    <x v="1"/>
    <s v="to purchase the ingredients for making a food additive."/>
    <x v="0"/>
    <s v="San Carlos, Tukuran Zamboanga del sur"/>
    <s v="PHP"/>
    <n v="1360"/>
    <d v="2017-04-27T10:03:14"/>
    <d v="2017-04-26T09:00:00"/>
    <d v="2017-05-05T06:46:03"/>
    <n v="80"/>
    <n v="9"/>
    <s v="#Woman Owned Biz"/>
    <s v="female"/>
    <s v="irregular"/>
    <d v="2017-04-27T00:00:00"/>
    <x v="0"/>
    <s v="low"/>
  </r>
  <r>
    <n v="1289098"/>
    <n v="10000"/>
    <n v="10000"/>
    <s v="Grocery Store"/>
    <x v="1"/>
    <s v="to buy more stock to boost her general store business."/>
    <x v="50"/>
    <s v="Gweru"/>
    <s v="USD"/>
    <n v="4330"/>
    <d v="2017-04-28T19:51:17"/>
    <d v="2017-04-19T09:00:00"/>
    <d v="2017-05-10T04:51:18"/>
    <n v="70"/>
    <n v="31"/>
    <s v="#Woman Owned Biz, #Repeat Borrower, user_favorite, user_favorite, user_favorite"/>
    <s v="female"/>
    <s v="monthly"/>
    <d v="2017-04-28T00:00:00"/>
    <x v="0"/>
    <s v="low"/>
  </r>
  <r>
    <n v="1288493"/>
    <n v="11250"/>
    <n v="11250"/>
    <s v="Farming"/>
    <x v="0"/>
    <s v="to purchase a solar light and increase maize cultivation."/>
    <x v="1"/>
    <s v="Kimilili"/>
    <s v="KES"/>
    <n v="2020"/>
    <d v="2017-04-28T09:18:51"/>
    <d v="2017-04-01T09:00:00"/>
    <d v="2017-05-30T16:50:33"/>
    <n v="90"/>
    <n v="43"/>
    <s v="#Sustainable Ag, #Eco-friendly, #Elderly, #Technology, user_favorite, #Repeat Borrower, #Vegan, user_favorite, user_favorite, user_favorite"/>
    <s v="male, male, female, male, male, male, female, female, male, female, female, female, female, male"/>
    <s v="bullet"/>
    <d v="2017-04-28T00:00:00"/>
    <x v="0"/>
    <s v="low"/>
  </r>
  <r>
    <n v="1288366"/>
    <n v="10000"/>
    <n v="10000"/>
    <s v="Farming"/>
    <x v="0"/>
    <s v="to purchase seeds and fuel for the water pump for farming in the dry season"/>
    <x v="4"/>
    <s v="Prey Veng Province"/>
    <s v="KHR"/>
    <n v="90"/>
    <d v="2017-04-28T06:40:41"/>
    <d v="2017-04-12T09:00:00"/>
    <d v="2017-05-07T00:58:45"/>
    <n v="140"/>
    <n v="23"/>
    <s v="#Elderly"/>
    <s v="female, female"/>
    <s v="monthly"/>
    <d v="2017-04-28T00:00:00"/>
    <x v="0"/>
    <s v="low"/>
  </r>
  <r>
    <n v="1288506"/>
    <n v="4000"/>
    <n v="4000"/>
    <s v="Personal Housing Expenses"/>
    <x v="4"/>
    <s v="buy construction materials such as cement, metal sheets, paint, and rods to continue construction of his house."/>
    <x v="54"/>
    <s v="Boane, Maputo"/>
    <s v="MZN"/>
    <n v="230"/>
    <d v="2017-04-28T09:28:33"/>
    <d v="2017-04-11T09:00:00"/>
    <d v="2017-05-27T15:58:53"/>
    <n v="200"/>
    <n v="16"/>
    <s v="#Parent, #Repeat Borrower, #Repair Renew Replace"/>
    <s v="male"/>
    <s v="monthly"/>
    <d v="2017-04-28T00:00:00"/>
    <x v="0"/>
    <s v="low"/>
  </r>
  <r>
    <n v="1288551"/>
    <n v="2250"/>
    <n v="2250"/>
    <s v="Charcoal Sales"/>
    <x v="3"/>
    <s v="to stock more sacks of charcoal, hair braids, and hair treatment for her two businesses."/>
    <x v="13"/>
    <s v="Bulenga"/>
    <s v="UGX"/>
    <n v="650"/>
    <d v="2017-04-28T10:08:49"/>
    <d v="2017-03-30T09:00:00"/>
    <d v="2017-05-06T17:58:10"/>
    <n v="140"/>
    <n v="7"/>
    <s v="#Schooling"/>
    <s v="female"/>
    <s v="irregular"/>
    <d v="2017-04-28T00:00:00"/>
    <x v="0"/>
    <s v="low"/>
  </r>
  <r>
    <n v="1289159"/>
    <n v="2000"/>
    <n v="2000"/>
    <s v="Shoe Sales"/>
    <x v="3"/>
    <s v="to increase his shoe inventory."/>
    <x v="39"/>
    <s v="Leogane"/>
    <s v="HTG"/>
    <n v="4420"/>
    <d v="2017-04-28T22:31:13"/>
    <d v="2017-04-07T09:00:00"/>
    <d v="2017-05-12T07:33:59"/>
    <n v="70"/>
    <n v="4"/>
    <s v=""/>
    <s v="male"/>
    <s v="monthly"/>
    <d v="2017-04-28T00:00:00"/>
    <x v="0"/>
    <s v="low"/>
  </r>
  <r>
    <n v="1288508"/>
    <n v="4500"/>
    <n v="4500"/>
    <s v="Farming"/>
    <x v="0"/>
    <s v="to purchase a solar light and increase maize cultivation."/>
    <x v="1"/>
    <s v="Kimilili"/>
    <s v="KES"/>
    <n v="2020"/>
    <d v="2017-04-28T09:29:25"/>
    <d v="2017-04-01T09:00:00"/>
    <d v="2017-05-29T00:41:11"/>
    <n v="90"/>
    <n v="18"/>
    <s v="#Sustainable Ag, #Eco-friendly, #Schooling, #Elderly, #Technology, user_favorite, #Repeat Borrower, #Vegan, user_favorite"/>
    <s v="female, female, female, male, male, male"/>
    <s v="bullet"/>
    <d v="2017-04-28T00:00:00"/>
    <x v="0"/>
    <s v="low"/>
  </r>
  <r>
    <n v="1289180"/>
    <n v="1750"/>
    <n v="1750"/>
    <s v="Fruits &amp; Vegetables"/>
    <x v="1"/>
    <s v="to buy merchandise such as dairy products, beverages, grains, and household cleaning products."/>
    <x v="18"/>
    <s v="Bello"/>
    <s v="COP"/>
    <n v="1770"/>
    <d v="2017-04-28T22:47:02"/>
    <d v="2017-03-30T09:00:00"/>
    <d v="2017-05-05T06:49:26"/>
    <n v="80"/>
    <n v="7"/>
    <s v=""/>
    <s v="male"/>
    <s v="bullet"/>
    <d v="2017-04-28T00:00:00"/>
    <x v="0"/>
    <s v="low"/>
  </r>
  <r>
    <n v="1288394"/>
    <n v="5000"/>
    <n v="5000"/>
    <s v="Clothing"/>
    <x v="7"/>
    <s v="to purchase bales of Khanga (traditional African women's wrap cloth) for resale."/>
    <x v="1"/>
    <s v="Msambweni"/>
    <s v="KES"/>
    <n v="1640"/>
    <d v="2017-04-28T07:46:14"/>
    <d v="2017-04-03T09:00:00"/>
    <d v="2017-05-09T15:50:40"/>
    <n v="140"/>
    <n v="5"/>
    <s v="#Parent, #Fabrics, #Woman Owned Biz"/>
    <s v="female"/>
    <s v="irregular"/>
    <d v="2017-04-28T00:00:00"/>
    <x v="0"/>
    <s v="low"/>
  </r>
  <r>
    <n v="1289049"/>
    <n v="10000"/>
    <n v="10000"/>
    <s v="Pigs"/>
    <x v="0"/>
    <s v="to buy more pigs, vitamins and commercial feed."/>
    <x v="14"/>
    <s v="Tulcán"/>
    <s v="USD"/>
    <n v="1880"/>
    <d v="2017-04-28T18:12:49"/>
    <d v="2017-04-25T09:00:00"/>
    <d v="2017-05-11T16:56:23"/>
    <n v="150"/>
    <n v="21"/>
    <s v="#Repeat Borrower, #Animals"/>
    <s v="female"/>
    <s v="monthly"/>
    <d v="2017-04-28T00:00:00"/>
    <x v="0"/>
    <s v="low"/>
  </r>
  <r>
    <n v="1288995"/>
    <n v="30750"/>
    <n v="30750"/>
    <s v="Clothing Sales"/>
    <x v="7"/>
    <s v="to buy merchandise such as guipiles, fajas and cortes [traditional blouses, woven belts and skirts]"/>
    <x v="34"/>
    <s v="Suchitepéquez"/>
    <s v="GTQ"/>
    <n v="2460"/>
    <d v="2017-04-28T16:58:30"/>
    <d v="2017-04-05T09:00:00"/>
    <d v="2017-05-26T14:34:28"/>
    <n v="140"/>
    <n v="66"/>
    <s v="#Fabrics, #Woman Owned Biz, #Repeat Borrower, user_favorite, user_favorite, user_favorite"/>
    <s v="female, female, female, female"/>
    <s v="monthly"/>
    <d v="2017-04-28T00:00:00"/>
    <x v="0"/>
    <s v="high"/>
  </r>
  <r>
    <n v="1288669"/>
    <n v="3000"/>
    <n v="3000"/>
    <s v="Dairy"/>
    <x v="0"/>
    <s v="to purchase fresh dairy feed and supplements so that the dairy cows may be able to produce surplus milk for more profit and sustain her business."/>
    <x v="1"/>
    <s v="Eldoret"/>
    <s v="KES"/>
    <n v="1330"/>
    <d v="2017-04-28T11:49:18"/>
    <d v="2017-04-11T09:00:00"/>
    <d v="2017-05-07T19:36:30"/>
    <n v="80"/>
    <n v="8"/>
    <s v="#Parent, #Animals"/>
    <s v="female"/>
    <s v="monthly"/>
    <d v="2017-04-28T00:00:00"/>
    <x v="0"/>
    <s v="low"/>
  </r>
  <r>
    <n v="1289179"/>
    <n v="6750"/>
    <n v="6750"/>
    <s v="Food Market"/>
    <x v="1"/>
    <s v="to increase her stock of food products."/>
    <x v="39"/>
    <s v="Fontamara(Centre-Ville)"/>
    <s v="HTG"/>
    <n v="4420"/>
    <d v="2017-04-28T22:46:39"/>
    <d v="2017-04-26T09:00:00"/>
    <d v="2017-05-14T23:29:08"/>
    <n v="80"/>
    <n v="1"/>
    <s v="#Woman Owned Biz"/>
    <s v="female"/>
    <s v="monthly"/>
    <d v="2017-04-28T00:00:00"/>
    <x v="0"/>
    <s v="low"/>
  </r>
  <r>
    <n v="1288295"/>
    <n v="25000"/>
    <n v="25000"/>
    <s v="Clothing"/>
    <x v="7"/>
    <s v="to purchase a variety of garments to sell."/>
    <x v="19"/>
    <s v="Encarnación"/>
    <s v="PYG"/>
    <n v="580"/>
    <d v="2017-04-28T04:12:13"/>
    <d v="2017-03-27T09:00:00"/>
    <d v="2017-05-02T17:17:28"/>
    <n v="60"/>
    <n v="25"/>
    <s v=""/>
    <s v="female, female, female, female, female, female, female, female, female, female, female, female, female, female"/>
    <s v="irregular"/>
    <d v="2017-04-28T00:00:00"/>
    <x v="0"/>
    <s v="low"/>
  </r>
  <r>
    <n v="1288745"/>
    <n v="24500"/>
    <n v="24500"/>
    <s v="Retail"/>
    <x v="3"/>
    <s v="to buy more sugar, Colgate, and shoe polish to sell."/>
    <x v="47"/>
    <s v=""/>
    <s v="RWF"/>
    <n v="1610"/>
    <d v="2017-04-28T12:31:47"/>
    <d v="2017-04-13T09:00:00"/>
    <d v="2017-06-01T17:33:56"/>
    <n v="260"/>
    <n v="92"/>
    <s v="#Parent, #Woman Owned Biz"/>
    <s v="female"/>
    <s v="monthly"/>
    <d v="2017-04-28T00:00:00"/>
    <x v="0"/>
    <s v="high"/>
  </r>
  <r>
    <n v="1288695"/>
    <n v="2000"/>
    <n v="2000"/>
    <s v="Retail"/>
    <x v="3"/>
    <s v="to purchase four, twenty litre jerrycans of cooking oil for sale in order to attract more customers and open a retail kiosk."/>
    <x v="1"/>
    <s v="Kisumu"/>
    <s v="KES"/>
    <n v="1330"/>
    <d v="2017-04-28T12:02:15"/>
    <d v="2017-04-13T09:00:00"/>
    <d v="2017-05-15T21:03:38"/>
    <n v="110"/>
    <n v="8"/>
    <s v="#Woman Owned Biz"/>
    <s v="female"/>
    <s v="monthly"/>
    <d v="2017-04-28T00:00:00"/>
    <x v="0"/>
    <s v="low"/>
  </r>
  <r>
    <n v="1289004"/>
    <n v="17500"/>
    <n v="17500"/>
    <s v="Personal Products Sales"/>
    <x v="3"/>
    <s v="to purchase natural products."/>
    <x v="26"/>
    <s v="Lima Norte"/>
    <s v="PEN"/>
    <n v="930"/>
    <d v="2017-04-28T17:16:34"/>
    <d v="2017-04-27T09:00:00"/>
    <d v="2017-05-17T17:49:11"/>
    <n v="70"/>
    <n v="8"/>
    <s v="user_favorite, #Repeat Borrower"/>
    <s v="female, female, female, female, female"/>
    <s v="irregular"/>
    <d v="2017-04-28T00:00:00"/>
    <x v="0"/>
    <s v="low"/>
  </r>
  <r>
    <n v="1288574"/>
    <n v="2750"/>
    <n v="2750"/>
    <s v="Charcoal Sales"/>
    <x v="3"/>
    <s v="to purchase more sacks of charcoal to sell"/>
    <x v="13"/>
    <s v="Bulenga"/>
    <s v="UGX"/>
    <n v="650"/>
    <d v="2017-04-28T10:30:33"/>
    <d v="2017-03-30T09:00:00"/>
    <d v="2017-05-07T02:43:02"/>
    <n v="140"/>
    <n v="7"/>
    <s v="#Parent, #Woman Owned Biz"/>
    <s v="female"/>
    <s v="irregular"/>
    <d v="2017-04-28T00:00:00"/>
    <x v="0"/>
    <s v="low"/>
  </r>
  <r>
    <n v="1288300"/>
    <n v="24250"/>
    <n v="24250"/>
    <s v="Butcher Shop"/>
    <x v="1"/>
    <s v="to buy fresh meat and a variety of fish to sell."/>
    <x v="19"/>
    <s v="Mariano R. Alonso"/>
    <s v="PYG"/>
    <n v="580"/>
    <d v="2017-04-28T04:35:39"/>
    <d v="2017-03-29T09:00:00"/>
    <d v="2017-05-02T18:57:18"/>
    <n v="60"/>
    <n v="29"/>
    <s v="#Woman Owned Biz, user_favorite"/>
    <s v="female, female, female, female, female, female, female, female, female, female, female, female, female"/>
    <s v="irregular"/>
    <d v="2017-04-28T00:00:00"/>
    <x v="0"/>
    <s v="low"/>
  </r>
  <r>
    <n v="1289483"/>
    <n v="3500"/>
    <n v="3500"/>
    <s v="Tailoring"/>
    <x v="2"/>
    <s v="to buy a new sewing machine, fabric, thread, zippers, and other supplies for making clothes."/>
    <x v="7"/>
    <s v="Ciudad Barrios"/>
    <s v="USD"/>
    <n v="1990"/>
    <d v="2017-04-29T19:05:46"/>
    <d v="2017-04-24T09:00:00"/>
    <d v="2017-05-05T21:43:48"/>
    <n v="140"/>
    <n v="7"/>
    <s v="#Fabrics, #Biz Durable Asset"/>
    <s v="female"/>
    <s v="monthly"/>
    <d v="2017-04-29T00:00:00"/>
    <x v="0"/>
    <s v="low"/>
  </r>
  <r>
    <n v="1289447"/>
    <n v="6000"/>
    <n v="6000"/>
    <s v="Grocery Store"/>
    <x v="1"/>
    <s v="to purchase new food products."/>
    <x v="39"/>
    <s v="Delmas"/>
    <s v="HTG"/>
    <n v="4420"/>
    <d v="2017-04-29T17:31:47"/>
    <d v="2017-04-26T09:00:00"/>
    <d v="2017-05-20T03:15:54"/>
    <n v="80"/>
    <n v="23"/>
    <s v="#Elderly"/>
    <s v="male"/>
    <s v="monthly"/>
    <d v="2017-04-29T00:00:00"/>
    <x v="0"/>
    <s v="low"/>
  </r>
  <r>
    <n v="1289503"/>
    <n v="19000"/>
    <n v="19000"/>
    <s v="Clothing Sales"/>
    <x v="7"/>
    <s v="to purchase new seasonal clothing inventory."/>
    <x v="35"/>
    <s v="Melitopol"/>
    <s v="UAH"/>
    <n v="260"/>
    <d v="2017-04-29T23:56:59"/>
    <d v="2017-04-27T09:00:00"/>
    <d v="2017-06-02T06:05:11"/>
    <n v="260"/>
    <n v="67"/>
    <s v="#Repeat Borrower, user_favorite, user_favorite"/>
    <s v="male"/>
    <s v="monthly"/>
    <d v="2017-04-29T00:00:00"/>
    <x v="0"/>
    <s v="high"/>
  </r>
  <r>
    <n v="1289607"/>
    <n v="3000"/>
    <n v="3000"/>
    <s v="General Store"/>
    <x v="3"/>
    <s v="to purchase additional items to sell in her general store"/>
    <x v="0"/>
    <s v="Bais, Negros Oriental"/>
    <s v="PHP"/>
    <n v="1450"/>
    <d v="2017-04-30T10:56:22"/>
    <d v="2017-03-31T09:00:00"/>
    <d v="2017-05-19T02:02:37"/>
    <n v="140"/>
    <n v="12"/>
    <s v="#Woman Owned Biz, #Elderly"/>
    <s v="female"/>
    <s v="irregular"/>
    <d v="2017-04-30T00:00:00"/>
    <x v="0"/>
    <s v="low"/>
  </r>
  <r>
    <n v="1289533"/>
    <n v="58500"/>
    <n v="58500"/>
    <s v="Food Production/Sales"/>
    <x v="1"/>
    <s v="to purchase ingredients for meals, such as vegetables, meats, breads, eggs, oil, and others."/>
    <x v="19"/>
    <s v="Santaní"/>
    <s v="PYG"/>
    <n v="580"/>
    <d v="2017-04-30T03:52:37"/>
    <d v="2017-03-29T09:00:00"/>
    <d v="2017-05-10T07:40:51"/>
    <n v="90"/>
    <n v="48"/>
    <s v="#Woman Owned Biz, #Woman Owned Biz, #Parent, user_favorite"/>
    <s v="female, female, female, female, female, female, female, female, female, female, female, female, female, female, female, female, female, female"/>
    <s v="irregular"/>
    <d v="2017-04-30T00:00:00"/>
    <x v="0"/>
    <s v="low"/>
  </r>
  <r>
    <n v="1289763"/>
    <n v="1500"/>
    <n v="1500"/>
    <s v="Farming"/>
    <x v="0"/>
    <s v="to purchase supplies to grow corn and assure a good yield."/>
    <x v="7"/>
    <s v="San Miguel"/>
    <s v="USD"/>
    <n v="1990"/>
    <d v="2017-04-30T22:59:20"/>
    <d v="2017-04-22T09:00:00"/>
    <d v="2017-05-06T16:54:25"/>
    <n v="140"/>
    <n v="4"/>
    <s v=""/>
    <s v="female"/>
    <s v="monthly"/>
    <d v="2017-04-30T00:00:00"/>
    <x v="0"/>
    <s v="low"/>
  </r>
  <r>
    <n v="1289603"/>
    <n v="1750"/>
    <n v="1750"/>
    <s v="Personal Housing Expenses"/>
    <x v="4"/>
    <s v="to build a sanitary toilet for her family"/>
    <x v="0"/>
    <s v="Bais, Negros Oriental"/>
    <s v="PHP"/>
    <n v="1450"/>
    <d v="2017-04-30T10:48:48"/>
    <d v="2017-03-31T09:00:00"/>
    <d v="2017-05-06T23:19:56"/>
    <n v="140"/>
    <n v="5"/>
    <s v="#Eco-friendly"/>
    <s v="female"/>
    <s v="irregular"/>
    <d v="2017-04-30T00:00:00"/>
    <x v="0"/>
    <s v="low"/>
  </r>
  <r>
    <n v="1289820"/>
    <n v="3000"/>
    <n v="3000"/>
    <s v="Pigs"/>
    <x v="0"/>
    <s v="to buy feed, vitamins, and other supplies to raise her livestock."/>
    <x v="0"/>
    <s v="Liloan, Cebu"/>
    <s v="PHP"/>
    <n v="1450"/>
    <d v="2017-05-01T01:35:52"/>
    <d v="2017-03-31T09:00:00"/>
    <d v="2017-05-07T00:55:18"/>
    <n v="80"/>
    <n v="1"/>
    <s v=""/>
    <s v="female"/>
    <s v="irregular"/>
    <d v="2017-04-30T00:00:00"/>
    <x v="0"/>
    <s v="low"/>
  </r>
  <r>
    <n v="1289880"/>
    <n v="5750"/>
    <n v="5750"/>
    <s v="Higher education costs"/>
    <x v="5"/>
    <s v="to pay quotas on her tuition."/>
    <x v="19"/>
    <s v="Paraguari"/>
    <s v="PYG"/>
    <n v="580"/>
    <d v="2017-05-01T05:51:45"/>
    <d v="2017-03-30T09:00:00"/>
    <d v="2017-05-07T04:32:12"/>
    <n v="150"/>
    <n v="14"/>
    <s v="#Schooling, #Repeat Borrower"/>
    <s v="female"/>
    <s v="monthly"/>
    <d v="2017-05-01T00:00:00"/>
    <x v="0"/>
    <s v="low"/>
  </r>
  <r>
    <n v="1289986"/>
    <n v="6000"/>
    <n v="6000"/>
    <s v="Personal Housing Expenses"/>
    <x v="4"/>
    <s v="to purchase construction materials to renovate her apartment and provide better living conditions for her family."/>
    <x v="2"/>
    <s v="Dushanbe"/>
    <s v="TJS"/>
    <n v="630"/>
    <d v="2017-05-01T13:24:23"/>
    <d v="2017-04-27T09:00:00"/>
    <d v="2017-05-17T17:22:46"/>
    <n v="260"/>
    <n v="24"/>
    <s v="#Parent, #Single Parent, #Repair Renew Replace"/>
    <s v="female"/>
    <s v="monthly"/>
    <d v="2017-05-01T00:00:00"/>
    <x v="0"/>
    <s v="low"/>
  </r>
  <r>
    <n v="1289920"/>
    <n v="10750"/>
    <n v="10750"/>
    <s v="Farm Supplies"/>
    <x v="0"/>
    <s v="to pay for labor fees and to purchase seeds and fertilizers."/>
    <x v="59"/>
    <s v="Mahlaing"/>
    <s v="MMK"/>
    <n v="4160"/>
    <d v="2017-05-01T07:06:02"/>
    <d v="2017-03-31T09:00:00"/>
    <d v="2017-05-22T17:05:04"/>
    <n v="140"/>
    <n v="37"/>
    <s v="#Job Creator, #Parent"/>
    <s v="female, male, male, female, female"/>
    <s v="bullet"/>
    <d v="2017-05-01T00:00:00"/>
    <x v="0"/>
    <s v="low"/>
  </r>
  <r>
    <n v="1289983"/>
    <n v="1500"/>
    <n v="1500"/>
    <s v="Farming"/>
    <x v="0"/>
    <s v="to purchase improved farm inputs to increase his crop yield."/>
    <x v="58"/>
    <s v="Kaduna"/>
    <s v="NGN"/>
    <n v="2880"/>
    <d v="2017-05-01T13:11:54"/>
    <d v="2017-05-02T09:00:00"/>
    <d v="2017-05-19T02:34:17"/>
    <n v="210"/>
    <n v="6"/>
    <s v="#Vegan, #Schooling, #Parent"/>
    <s v="male"/>
    <s v="bullet"/>
    <d v="2017-05-01T00:00:00"/>
    <x v="0"/>
    <s v="low"/>
  </r>
  <r>
    <n v="1290634"/>
    <n v="3750"/>
    <n v="3750"/>
    <s v="Personal Expenses"/>
    <x v="9"/>
    <s v="to buy 6 bags of fingernails, 5 boxes of tattoos, 3 nail polishes, and 10 fake eyelashes."/>
    <x v="55"/>
    <s v="Gounghin, Ouagadougou"/>
    <s v="XOF"/>
    <n v="1870"/>
    <d v="2017-05-02T13:29:57"/>
    <d v="2017-04-11T09:00:00"/>
    <d v="2017-05-18T18:38:37"/>
    <n v="80"/>
    <n v="15"/>
    <s v="#Parent"/>
    <s v="female, female, female"/>
    <s v="monthly"/>
    <d v="2017-05-02T00:00:00"/>
    <x v="0"/>
    <s v="low"/>
  </r>
  <r>
    <n v="1290550"/>
    <n v="3750"/>
    <n v="3750"/>
    <s v="Pigs"/>
    <x v="0"/>
    <s v="to buy piglets and animal feed."/>
    <x v="0"/>
    <s v="Dumanjug, Cebu"/>
    <s v="PHP"/>
    <n v="1250"/>
    <d v="2017-05-02T10:42:08"/>
    <d v="2017-04-03T09:00:00"/>
    <d v="2017-05-08T00:10:01"/>
    <n v="70"/>
    <n v="11"/>
    <s v="volunteer_like, #Animals"/>
    <s v="female"/>
    <s v="irregular"/>
    <d v="2017-05-02T00:00:00"/>
    <x v="0"/>
    <s v="low"/>
  </r>
  <r>
    <n v="1290301"/>
    <n v="2000"/>
    <n v="2000"/>
    <s v="Personal Housing Expenses"/>
    <x v="4"/>
    <s v="to build a sanitary toilet for her family."/>
    <x v="0"/>
    <s v="Pulupandan, Negros Occidental"/>
    <s v="PHP"/>
    <n v="1450"/>
    <d v="2017-05-02T06:56:45"/>
    <d v="2017-04-27T09:00:00"/>
    <d v="2017-05-07T15:52:02"/>
    <n v="80"/>
    <n v="1"/>
    <s v=""/>
    <s v="female"/>
    <s v="irregular"/>
    <d v="2017-05-02T00:00:00"/>
    <x v="0"/>
    <s v="low"/>
  </r>
  <r>
    <n v="1290401"/>
    <n v="2000"/>
    <n v="2000"/>
    <s v="Food Production/Sales"/>
    <x v="1"/>
    <s v="to buy ingredients for her food production business"/>
    <x v="0"/>
    <s v="Dumaguete, Negros Oriental"/>
    <s v="PHP"/>
    <n v="1450"/>
    <d v="2017-05-02T08:29:57"/>
    <d v="2017-04-05T09:00:00"/>
    <d v="2017-05-11T17:10:15"/>
    <n v="130"/>
    <n v="3"/>
    <s v="#Woman Owned Biz"/>
    <s v="female"/>
    <s v="irregular"/>
    <d v="2017-05-02T00:00:00"/>
    <x v="0"/>
    <s v="low"/>
  </r>
  <r>
    <n v="1290290"/>
    <n v="3000"/>
    <n v="3000"/>
    <s v="Personal Housing Expenses"/>
    <x v="4"/>
    <s v="to build a sanitary toilet for her family."/>
    <x v="0"/>
    <s v="Dumangas, Iloilo City"/>
    <s v="PHP"/>
    <n v="1450"/>
    <d v="2017-05-02T06:43:00"/>
    <d v="2017-04-07T09:00:00"/>
    <d v="2017-05-10T19:39:55"/>
    <n v="130"/>
    <n v="6"/>
    <s v="#Eco-friendly, user_favorite, #Health and Sanitation, #Parent"/>
    <s v="female"/>
    <s v="irregular"/>
    <d v="2017-05-02T00:00:00"/>
    <x v="0"/>
    <s v="low"/>
  </r>
  <r>
    <n v="1290147"/>
    <n v="4000"/>
    <n v="4000"/>
    <s v="Higher education costs"/>
    <x v="5"/>
    <s v="to make tuition payments"/>
    <x v="19"/>
    <s v="Villarrica"/>
    <s v="PYG"/>
    <n v="580"/>
    <d v="2017-05-02T04:38:39"/>
    <d v="2017-03-31T09:00:00"/>
    <d v="2017-05-08T05:56:54"/>
    <n v="150"/>
    <n v="10"/>
    <s v="#Schooling, #Repeat Borrower"/>
    <s v="male"/>
    <s v="monthly"/>
    <d v="2017-05-02T00:00:00"/>
    <x v="0"/>
    <s v="low"/>
  </r>
  <r>
    <n v="1290408"/>
    <n v="10000"/>
    <n v="10000"/>
    <s v="Grocery Store"/>
    <x v="1"/>
    <s v="to buy new products and supplies for his grocery store to maximize his business productivity and improve his family's living conditions."/>
    <x v="40"/>
    <s v="Saida"/>
    <s v="USD"/>
    <n v="770"/>
    <d v="2017-05-02T08:39:35"/>
    <d v="2017-04-13T09:00:00"/>
    <d v="2017-06-20T22:41:32"/>
    <n v="140"/>
    <n v="15"/>
    <s v=""/>
    <s v="male"/>
    <s v="monthly"/>
    <d v="2017-05-02T00:00:00"/>
    <x v="0"/>
    <s v="low"/>
  </r>
  <r>
    <n v="1290087"/>
    <n v="24000"/>
    <n v="24000"/>
    <s v="Beauty Salon"/>
    <x v="2"/>
    <s v="to buy hair dyes, creams, shampoo, rinses, and other products."/>
    <x v="19"/>
    <s v="Caacupe"/>
    <s v="PYG"/>
    <n v="580"/>
    <d v="2017-05-02T03:36:42"/>
    <d v="2017-03-31T09:00:00"/>
    <d v="2017-05-07T07:11:02"/>
    <n v="60"/>
    <n v="18"/>
    <s v="#Woman Owned Biz, user_favorite"/>
    <s v="female, female, female, female, female, female, female, female, female, female, female, female, female, female, female, female, female"/>
    <s v="irregular"/>
    <d v="2017-05-02T00:00:00"/>
    <x v="0"/>
    <s v="low"/>
  </r>
  <r>
    <n v="1290455"/>
    <n v="10000"/>
    <n v="10000"/>
    <s v="Personal Housing Expenses"/>
    <x v="4"/>
    <s v="to perform necessary home improvements for her own house."/>
    <x v="40"/>
    <s v="Qana"/>
    <s v="USD"/>
    <n v="770"/>
    <d v="2017-05-02T09:15:29"/>
    <d v="2017-04-13T09:00:00"/>
    <d v="2017-06-18T16:40:12"/>
    <n v="140"/>
    <n v="36"/>
    <s v="user_favorite, #Refugee, #Repeat Borrower, #Repair Renew Replace, #Supporting Family, user_favorite, user_favorite, user_favorite"/>
    <s v="female"/>
    <s v="monthly"/>
    <d v="2017-05-02T00:00:00"/>
    <x v="0"/>
    <s v="low"/>
  </r>
  <r>
    <n v="1290475"/>
    <n v="3000"/>
    <n v="3000"/>
    <s v="Pigs"/>
    <x v="0"/>
    <s v="to buy feeds and other supplies to raise her pigs"/>
    <x v="0"/>
    <s v="Siquijor, Negros Oriental"/>
    <s v="PHP"/>
    <n v="1450"/>
    <d v="2017-05-02T09:35:19"/>
    <d v="2017-04-05T09:00:00"/>
    <d v="2017-05-07T21:41:35"/>
    <n v="70"/>
    <n v="1"/>
    <s v=""/>
    <s v="female"/>
    <s v="irregular"/>
    <d v="2017-05-02T00:00:00"/>
    <x v="0"/>
    <s v="low"/>
  </r>
  <r>
    <n v="1290672"/>
    <n v="2000"/>
    <n v="2000"/>
    <s v="Farming"/>
    <x v="0"/>
    <s v="to buy farm inputs (fertilizers, pesticides, and herbicides)."/>
    <x v="1"/>
    <s v="Kenyenya"/>
    <s v="KES"/>
    <n v="1560"/>
    <d v="2017-05-02T15:09:35"/>
    <d v="2017-05-24T09:00:00"/>
    <d v="2017-05-11T20:09:31"/>
    <n v="130"/>
    <n v="8"/>
    <s v="#Parent, user_favorite"/>
    <s v="female"/>
    <s v="monthly"/>
    <d v="2017-05-02T00:00:00"/>
    <x v="0"/>
    <s v="low"/>
  </r>
  <r>
    <n v="1290192"/>
    <n v="1250"/>
    <n v="1250"/>
    <s v="Personal Housing Expenses"/>
    <x v="4"/>
    <s v="to build a sanitary toilet for her family."/>
    <x v="0"/>
    <s v="Pulupandan, Negros Occidental"/>
    <s v="PHP"/>
    <n v="1450"/>
    <d v="2017-05-02T05:21:03"/>
    <d v="2017-04-11T09:00:00"/>
    <d v="2017-05-08T19:52:44"/>
    <n v="130"/>
    <n v="4"/>
    <s v="#Eco-friendly, user_favorite, user_favorite"/>
    <s v="female"/>
    <s v="irregular"/>
    <d v="2017-05-02T00:00:00"/>
    <x v="0"/>
    <s v="low"/>
  </r>
  <r>
    <n v="1290274"/>
    <n v="3000"/>
    <n v="3000"/>
    <s v="Fruits &amp; Vegetables"/>
    <x v="1"/>
    <s v="to open a grocery store in her village."/>
    <x v="1"/>
    <s v="Litein"/>
    <s v="KES"/>
    <n v="1560"/>
    <d v="2017-05-02T06:34:57"/>
    <d v="2017-04-25T09:00:00"/>
    <d v="2017-05-17T00:14:04"/>
    <n v="140"/>
    <n v="8"/>
    <s v="#Woman Owned Biz"/>
    <s v="female"/>
    <s v="monthly"/>
    <d v="2017-05-02T00:00:00"/>
    <x v="0"/>
    <s v="low"/>
  </r>
  <r>
    <n v="1290924"/>
    <n v="1500"/>
    <n v="1500"/>
    <s v="Home Appliances"/>
    <x v="9"/>
    <s v="to purchase TerraClear water filters so they can have access to safe drinking water."/>
    <x v="62"/>
    <s v="Laos"/>
    <s v="LAK"/>
    <n v="3930"/>
    <d v="2017-05-03T05:16:13"/>
    <d v="2017-05-01T09:00:00"/>
    <d v="2017-05-08T18:36:36"/>
    <n v="70"/>
    <n v="6"/>
    <s v="#Eco-friendly, #Health and Sanitation, #Technology, user_favorite"/>
    <s v="female, male"/>
    <s v="bullet"/>
    <d v="2017-05-03T00:00:00"/>
    <x v="0"/>
    <s v="low"/>
  </r>
  <r>
    <n v="1291632"/>
    <n v="5000"/>
    <n v="5000"/>
    <s v="Motorcycle Transport"/>
    <x v="8"/>
    <s v="for buying another motorbike to add to his fleet to increase his income."/>
    <x v="1"/>
    <s v="Eldoret"/>
    <s v="KES"/>
    <n v="3860"/>
    <d v="2017-05-03T15:21:36"/>
    <d v="2017-04-03T09:00:00"/>
    <d v="2017-06-07T16:33:22"/>
    <n v="140"/>
    <n v="20"/>
    <s v="#Biz Durable Asset, #Supporting Family, #Repeat Borrower, #Parent, user_favorite"/>
    <s v="male"/>
    <s v="irregular"/>
    <d v="2017-05-03T00:00:00"/>
    <x v="0"/>
    <s v="low"/>
  </r>
  <r>
    <n v="1291209"/>
    <n v="3000"/>
    <n v="3000"/>
    <s v="Transportation"/>
    <x v="8"/>
    <s v="to repair her husband's Suzuki vehicle used in his business of transporting construction materials."/>
    <x v="3"/>
    <s v="Rawalpindi"/>
    <s v="PKR"/>
    <n v="2470"/>
    <d v="2017-05-03T08:36:02"/>
    <d v="2017-04-19T09:00:00"/>
    <d v="2017-05-21T16:45:13"/>
    <n v="140"/>
    <n v="12"/>
    <s v="#Parent, #Repair Renew Replace, user_favorite"/>
    <s v="female"/>
    <s v="monthly"/>
    <d v="2017-05-03T00:00:00"/>
    <x v="0"/>
    <s v="low"/>
  </r>
  <r>
    <n v="1291581"/>
    <n v="19250"/>
    <n v="19250"/>
    <s v="Education provider"/>
    <x v="5"/>
    <s v="to purchase furniture for her students and to get the school building repaired."/>
    <x v="3"/>
    <s v="Faisalabad"/>
    <s v="PKR"/>
    <n v="2450"/>
    <d v="2017-05-03T13:44:53"/>
    <d v="2017-04-06T09:00:00"/>
    <d v="2017-05-09T05:26:03"/>
    <n v="140"/>
    <n v="12"/>
    <s v="#Schooling, user_favorite"/>
    <s v="female"/>
    <s v="monthly"/>
    <d v="2017-05-03T00:00:00"/>
    <x v="0"/>
    <s v="low"/>
  </r>
  <r>
    <n v="1291127"/>
    <n v="4000"/>
    <n v="4000"/>
    <s v="Fruits &amp; Vegetables"/>
    <x v="1"/>
    <s v="to purchase bananas to sell."/>
    <x v="0"/>
    <s v="Centro 2 San Guillermo, Isabela"/>
    <s v="PHP"/>
    <n v="1230"/>
    <d v="2017-05-03T07:44:18"/>
    <d v="2017-04-25T09:00:00"/>
    <d v="2017-05-08T20:57:34"/>
    <n v="80"/>
    <n v="11"/>
    <s v=""/>
    <s v="female"/>
    <s v="irregular"/>
    <d v="2017-05-03T00:00:00"/>
    <x v="0"/>
    <s v="low"/>
  </r>
  <r>
    <n v="1291405"/>
    <n v="36000"/>
    <n v="36000"/>
    <s v="Primary/secondary school costs"/>
    <x v="5"/>
    <s v="to pay for their children's school tuition fees back in the Philippines."/>
    <x v="40"/>
    <s v="Beirut"/>
    <s v="USD"/>
    <n v="770"/>
    <d v="2017-05-03T10:31:30"/>
    <d v="2017-04-10T09:00:00"/>
    <d v="2017-05-09T04:33:25"/>
    <n v="80"/>
    <n v="38"/>
    <s v="#Schooling, #Repeat Borrower, #Single Parent, #Parent, user_favorite, user_favorite"/>
    <s v="female, female, female, female"/>
    <s v="monthly"/>
    <d v="2017-05-03T00:00:00"/>
    <x v="0"/>
    <s v="low"/>
  </r>
  <r>
    <n v="1290850"/>
    <n v="1750"/>
    <n v="1750"/>
    <s v="Home Appliances"/>
    <x v="9"/>
    <s v="to buy a water filter to provide safe drinking water for their family."/>
    <x v="4"/>
    <s v="Kandal"/>
    <s v="KHR"/>
    <n v="3110"/>
    <d v="2017-05-03T04:20:10"/>
    <d v="2017-04-20T09:00:00"/>
    <d v="2017-05-08T03:17:52"/>
    <n v="80"/>
    <n v="5"/>
    <s v="#Eco-friendly, #Health and Sanitation, #Technology"/>
    <s v="female, female, female, female"/>
    <s v="monthly"/>
    <d v="2017-05-03T00:00:00"/>
    <x v="0"/>
    <s v="low"/>
  </r>
  <r>
    <n v="1290977"/>
    <n v="2000"/>
    <n v="2000"/>
    <s v="Home Appliances"/>
    <x v="9"/>
    <s v="to buy a water filter to provide safe drinking water for their family."/>
    <x v="4"/>
    <s v="Preah Sihanouk"/>
    <s v="KHR"/>
    <n v="3110"/>
    <d v="2017-05-03T05:44:23"/>
    <d v="2017-04-24T09:00:00"/>
    <d v="2017-05-08T08:31:44"/>
    <n v="80"/>
    <n v="4"/>
    <s v="#Eco-friendly, #Health and Sanitation, #Technology"/>
    <s v="female, female, female, female, female"/>
    <s v="monthly"/>
    <d v="2017-05-03T00:00:00"/>
    <x v="0"/>
    <s v="low"/>
  </r>
  <r>
    <n v="1291288"/>
    <n v="3250"/>
    <n v="3250"/>
    <s v="General Store"/>
    <x v="3"/>
    <s v="to replenish her inventory of grocery items to offer for sale"/>
    <x v="0"/>
    <s v="Pontevedra, Negros Occidental"/>
    <s v="PHP"/>
    <n v="1450"/>
    <d v="2017-05-03T09:20:22"/>
    <d v="2017-04-07T09:00:00"/>
    <d v="2017-05-09T02:10:03"/>
    <n v="80"/>
    <n v="5"/>
    <s v="#Woman Owned Biz"/>
    <s v="female"/>
    <s v="irregular"/>
    <d v="2017-05-03T00:00:00"/>
    <x v="0"/>
    <s v="low"/>
  </r>
  <r>
    <n v="1290883"/>
    <n v="3000"/>
    <n v="3000"/>
    <s v="General Store"/>
    <x v="3"/>
    <s v="to buy more groceries to sell."/>
    <x v="0"/>
    <s v="Himamaylan, Negros Occidental"/>
    <s v="PHP"/>
    <n v="1450"/>
    <d v="2017-05-03T04:45:12"/>
    <d v="2017-04-28T09:00:00"/>
    <d v="2017-05-12T15:38:34"/>
    <n v="110"/>
    <n v="6"/>
    <s v="#Woman Owned Biz, #Elderly, #Repeat Borrower"/>
    <s v="female"/>
    <s v="irregular"/>
    <d v="2017-05-03T00:00:00"/>
    <x v="0"/>
    <s v="low"/>
  </r>
  <r>
    <n v="1291039"/>
    <n v="2500"/>
    <n v="2500"/>
    <s v="Personal Expenses"/>
    <x v="9"/>
    <s v="to build a sanitary toilet for her family"/>
    <x v="0"/>
    <s v="Dumaguete, Negros Oriental"/>
    <s v="PHP"/>
    <n v="1450"/>
    <d v="2017-05-03T06:18:18"/>
    <d v="2017-04-06T09:00:00"/>
    <d v="2017-05-09T19:22:05"/>
    <n v="130"/>
    <n v="7"/>
    <s v="#Eco-friendly"/>
    <s v="female"/>
    <s v="irregular"/>
    <d v="2017-05-03T00:00:00"/>
    <x v="0"/>
    <s v="low"/>
  </r>
  <r>
    <n v="1291562"/>
    <n v="15000"/>
    <n v="15000"/>
    <s v="Tailoring"/>
    <x v="2"/>
    <s v="to buy more material, beads, ribbons, and other accessories for her tailoring business."/>
    <x v="50"/>
    <s v="Harare"/>
    <s v="USD"/>
    <n v="3670"/>
    <d v="2017-05-03T13:14:44"/>
    <d v="2017-04-05T09:00:00"/>
    <d v="2017-05-20T01:43:38"/>
    <n v="80"/>
    <n v="37"/>
    <s v="#Fabrics, user_favorite, user_favorite, user_favorite, #Parent"/>
    <s v="female, female, female, female, female"/>
    <s v="monthly"/>
    <d v="2017-05-03T00:00:00"/>
    <x v="0"/>
    <s v="low"/>
  </r>
  <r>
    <n v="1292059"/>
    <n v="3250"/>
    <n v="3250"/>
    <s v="Cereals"/>
    <x v="1"/>
    <s v="to purchase additional sacks of rice to sell"/>
    <x v="0"/>
    <s v="Ilog, Negros Occidental"/>
    <s v="PHP"/>
    <n v="1450"/>
    <d v="2017-05-04T07:24:53"/>
    <d v="2017-04-06T09:00:00"/>
    <d v="2017-05-09T20:05:13"/>
    <n v="70"/>
    <n v="1"/>
    <s v="#Woman Owned Biz, #Repeat Borrower"/>
    <s v="female"/>
    <s v="irregular"/>
    <d v="2017-05-04T00:00:00"/>
    <x v="0"/>
    <s v="low"/>
  </r>
  <r>
    <n v="1292259"/>
    <n v="5250"/>
    <n v="5250"/>
    <s v="Food Production/Sales"/>
    <x v="1"/>
    <s v="to purchase ingredients and materials for her food production business"/>
    <x v="0"/>
    <s v="Bais, Negros Oriental"/>
    <s v="PHP"/>
    <n v="1450"/>
    <d v="2017-05-04T09:14:18"/>
    <d v="2017-04-18T09:00:00"/>
    <d v="2017-05-16T19:53:27"/>
    <n v="110"/>
    <n v="13"/>
    <s v="#Parent, #Woman Owned Biz, user_favorite"/>
    <s v="female"/>
    <s v="irregular"/>
    <d v="2017-05-04T00:00:00"/>
    <x v="0"/>
    <s v="low"/>
  </r>
  <r>
    <n v="1292230"/>
    <n v="1000"/>
    <n v="1000"/>
    <s v="Home Appliances"/>
    <x v="9"/>
    <s v="to buy a water filter to provide safe drinking water for their family."/>
    <x v="4"/>
    <s v="Battambang"/>
    <s v="KHR"/>
    <n v="3110"/>
    <d v="2017-05-04T08:56:58"/>
    <d v="2017-04-24T09:00:00"/>
    <d v="2017-05-10T02:06:28"/>
    <n v="80"/>
    <n v="2"/>
    <s v="#Eco-friendly, #Health and Sanitation, #Technology"/>
    <s v="female, male"/>
    <s v="monthly"/>
    <d v="2017-05-04T00:00:00"/>
    <x v="0"/>
    <s v="low"/>
  </r>
  <r>
    <n v="1291876"/>
    <n v="5250"/>
    <n v="5250"/>
    <s v="Cattle"/>
    <x v="0"/>
    <s v="to buy feeds and other supplies to raise her cattle"/>
    <x v="0"/>
    <s v="Siaton, Negros Oriental"/>
    <s v="PHP"/>
    <n v="1450"/>
    <d v="2017-05-04T04:23:26"/>
    <d v="2017-04-07T09:00:00"/>
    <d v="2017-05-09T16:53:37"/>
    <n v="130"/>
    <n v="15"/>
    <s v="#Woman Owned Biz, #Elderly, #Repeat Borrower, #Animals"/>
    <s v="female"/>
    <s v="irregular"/>
    <d v="2017-05-04T00:00:00"/>
    <x v="0"/>
    <s v="low"/>
  </r>
  <r>
    <n v="1292428"/>
    <n v="2250"/>
    <n v="2250"/>
    <s v="Personal Housing Expenses"/>
    <x v="4"/>
    <s v="to build a sanitary toilet for her family."/>
    <x v="0"/>
    <s v="Isabela, Negros Occidental"/>
    <s v="PHP"/>
    <n v="1450"/>
    <d v="2017-05-04T10:41:42"/>
    <d v="2017-04-21T09:00:00"/>
    <d v="2017-05-10T18:10:36"/>
    <n v="140"/>
    <n v="6"/>
    <s v="#Eco-friendly, #Health and Sanitation, #Parent"/>
    <s v="female"/>
    <s v="irregular"/>
    <d v="2017-05-04T00:00:00"/>
    <x v="0"/>
    <s v="low"/>
  </r>
  <r>
    <n v="1292658"/>
    <n v="17000"/>
    <n v="17000"/>
    <s v="Used Shoes"/>
    <x v="7"/>
    <s v="to buy 5 pairs of shoes."/>
    <x v="45"/>
    <s v="Goma, North Kivu province"/>
    <s v="USD"/>
    <n v="1600"/>
    <d v="2017-05-04T15:03:25"/>
    <d v="2017-04-05T09:00:00"/>
    <d v="2017-05-25T01:56:48"/>
    <n v="60"/>
    <n v="7"/>
    <s v="#Eco-friendly, #Parent, #Woman Owned Biz, user_favorite"/>
    <s v="female, female, female, female, female, female, female, female, female, female, female, female, female, female, female, female, female, female, female"/>
    <s v="irregular"/>
    <d v="2017-05-04T00:00:00"/>
    <x v="0"/>
    <s v="low"/>
  </r>
  <r>
    <n v="1292383"/>
    <n v="1000"/>
    <n v="1000"/>
    <s v="Home Appliances"/>
    <x v="9"/>
    <s v="to purchase a water filter to provide safe drinking water for the family."/>
    <x v="4"/>
    <s v="Battambang"/>
    <s v="KHR"/>
    <n v="3110"/>
    <d v="2017-05-04T10:19:53"/>
    <d v="2017-04-20T09:00:00"/>
    <d v="2017-05-10T20:21:01"/>
    <n v="80"/>
    <n v="3"/>
    <s v="#Eco-friendly, #Health and Sanitation, #Technology"/>
    <s v="female, male"/>
    <s v="monthly"/>
    <d v="2017-05-04T00:00:00"/>
    <x v="0"/>
    <s v="low"/>
  </r>
  <r>
    <n v="1292731"/>
    <n v="6750"/>
    <n v="6750"/>
    <s v="Clothing"/>
    <x v="7"/>
    <s v="to buy 4 pagnes [bright West African cloth] and 10 sets of children's clothes."/>
    <x v="55"/>
    <s v="Gounghin, Ouagadougou"/>
    <s v="XOF"/>
    <n v="1870"/>
    <d v="2017-05-04T17:31:55"/>
    <d v="2017-04-11T09:00:00"/>
    <d v="2017-05-16T05:25:42"/>
    <n v="60"/>
    <n v="11"/>
    <s v="#Repeat Borrower, #Parent, #Fabrics, user_favorite, user_favorite, user_favorite"/>
    <s v="female, female, female"/>
    <s v="irregular"/>
    <d v="2017-05-04T00:00:00"/>
    <x v="0"/>
    <s v="low"/>
  </r>
  <r>
    <n v="1292420"/>
    <n v="2250"/>
    <n v="2250"/>
    <s v="Food Production/Sales"/>
    <x v="1"/>
    <s v="to buy ingredients for her food production business"/>
    <x v="0"/>
    <s v="Daan Bantayan, Cebu"/>
    <s v="PHP"/>
    <n v="1450"/>
    <d v="2017-05-04T10:37:41"/>
    <d v="2017-04-07T09:00:00"/>
    <d v="2017-05-10T16:07:43"/>
    <n v="80"/>
    <n v="1"/>
    <s v="#Parent, #Woman Owned Biz"/>
    <s v="female"/>
    <s v="irregular"/>
    <d v="2017-05-04T00:00:00"/>
    <x v="0"/>
    <s v="low"/>
  </r>
  <r>
    <n v="1292286"/>
    <n v="2250"/>
    <n v="2250"/>
    <s v="Personal Products Sales"/>
    <x v="3"/>
    <s v="to buy more Avon products to sell."/>
    <x v="0"/>
    <s v="Pulupandan, Negros Occidental"/>
    <s v="PHP"/>
    <n v="1450"/>
    <d v="2017-05-04T09:29:22"/>
    <d v="2017-04-11T09:00:00"/>
    <d v="2017-05-10T02:50:12"/>
    <n v="80"/>
    <n v="1"/>
    <s v="#Parent, #Woman Owned Biz"/>
    <s v="female"/>
    <s v="irregular"/>
    <d v="2017-05-04T00:00:00"/>
    <x v="0"/>
    <s v="low"/>
  </r>
  <r>
    <n v="1292036"/>
    <n v="2500"/>
    <n v="2500"/>
    <s v="Personal Housing Expenses"/>
    <x v="4"/>
    <s v="to build a sanitary toilet for her family."/>
    <x v="0"/>
    <s v="Dumangas, Iloilo City"/>
    <s v="PHP"/>
    <n v="1450"/>
    <d v="2017-05-04T07:02:42"/>
    <d v="2017-04-07T09:00:00"/>
    <d v="2017-05-10T16:44:09"/>
    <n v="130"/>
    <n v="7"/>
    <s v="#Eco-friendly, #Health and Sanitation, #Parent, user_favorite"/>
    <s v="female"/>
    <s v="irregular"/>
    <d v="2017-05-04T00:00:00"/>
    <x v="0"/>
    <s v="low"/>
  </r>
  <r>
    <n v="1291930"/>
    <n v="3250"/>
    <n v="3250"/>
    <s v="General Store"/>
    <x v="3"/>
    <s v="to buy items to sell like beverages, canned goods, junk foods, home care products, and other groceries."/>
    <x v="0"/>
    <s v="Catbalogan, Samar"/>
    <s v="PHP"/>
    <n v="1450"/>
    <d v="2017-05-04T05:08:27"/>
    <d v="2017-04-05T09:00:00"/>
    <d v="2017-05-09T16:34:26"/>
    <n v="80"/>
    <n v="4"/>
    <s v="#Woman Owned Biz, #Repeat Borrower"/>
    <s v="female"/>
    <s v="irregular"/>
    <d v="2017-05-04T00:00:00"/>
    <x v="0"/>
    <s v="low"/>
  </r>
  <r>
    <n v="1292322"/>
    <n v="2250"/>
    <n v="2250"/>
    <s v="General Store"/>
    <x v="3"/>
    <s v="to buy items to sell like beverages, canned goods, snack foods, home care products, and other groceries."/>
    <x v="0"/>
    <s v="Camotes, Cebu"/>
    <s v="PHP"/>
    <n v="1450"/>
    <d v="2017-05-04T09:51:53"/>
    <d v="2017-04-10T09:00:00"/>
    <d v="2017-05-14T17:22:27"/>
    <n v="110"/>
    <n v="5"/>
    <s v="#Parent, #Woman Owned Biz, user_favorite"/>
    <s v="female"/>
    <s v="irregular"/>
    <d v="2017-05-04T00:00:00"/>
    <x v="0"/>
    <s v="low"/>
  </r>
  <r>
    <n v="1292028"/>
    <n v="2500"/>
    <n v="2500"/>
    <s v="Home Appliances"/>
    <x v="9"/>
    <s v="to buy a water filter to provide safe drinking water for their family."/>
    <x v="4"/>
    <s v="Battambang"/>
    <s v="KHR"/>
    <n v="3110"/>
    <d v="2017-05-04T06:37:47"/>
    <d v="2017-04-23T09:00:00"/>
    <d v="2017-05-14T13:38:14"/>
    <n v="80"/>
    <n v="8"/>
    <s v="#Eco-friendly, #Health and Sanitation, #Technology"/>
    <s v="female, male, female, male, female"/>
    <s v="monthly"/>
    <d v="2017-05-04T00:00:00"/>
    <x v="0"/>
    <s v="low"/>
  </r>
  <r>
    <n v="1292737"/>
    <n v="1500"/>
    <n v="1500"/>
    <s v="Food Stall"/>
    <x v="1"/>
    <s v="to buy 20 bowls of rice, 50 bowls of tapioca, and 8 bowls of milk."/>
    <x v="41"/>
    <s v="baguida"/>
    <s v="XOF"/>
    <n v="2960"/>
    <d v="2017-05-04T17:48:22"/>
    <d v="2017-04-05T09:00:00"/>
    <d v="2017-05-15T14:10:24"/>
    <n v="80"/>
    <n v="6"/>
    <s v="volunteer_pick, volunteer_like"/>
    <s v="female"/>
    <s v="irregular"/>
    <d v="2017-05-04T00:00:00"/>
    <x v="0"/>
    <s v="low"/>
  </r>
  <r>
    <n v="1292109"/>
    <n v="1500"/>
    <n v="1500"/>
    <s v="Food"/>
    <x v="1"/>
    <s v="to buy ingredients for her food production business"/>
    <x v="0"/>
    <s v="Liloan, Cebu"/>
    <s v="PHP"/>
    <n v="1450"/>
    <d v="2017-05-04T08:01:04"/>
    <d v="2017-04-07T09:00:00"/>
    <d v="2017-05-10T02:00:04"/>
    <n v="80"/>
    <n v="5"/>
    <s v="#Woman Owned Biz, #Elderly"/>
    <s v="female"/>
    <s v="irregular"/>
    <d v="2017-05-04T00:00:00"/>
    <x v="0"/>
    <s v="low"/>
  </r>
  <r>
    <n v="1292578"/>
    <n v="7250"/>
    <n v="7250"/>
    <s v="Animal Sales"/>
    <x v="0"/>
    <s v="to buy cattle in order to start a business that will provide an income."/>
    <x v="2"/>
    <s v="Shahrituz"/>
    <s v="TJS"/>
    <n v="630"/>
    <d v="2017-05-04T12:57:58"/>
    <d v="2017-05-04T09:00:00"/>
    <d v="2017-06-01T23:13:12"/>
    <n v="140"/>
    <n v="14"/>
    <s v="#Animals, #Parent, user_favorite"/>
    <s v="male"/>
    <s v="monthly"/>
    <d v="2017-05-04T00:00:00"/>
    <x v="0"/>
    <s v="low"/>
  </r>
  <r>
    <n v="1292336"/>
    <n v="2750"/>
    <n v="2750"/>
    <s v="Food Production/Sales"/>
    <x v="1"/>
    <s v="to buy ingredients for her food production business"/>
    <x v="0"/>
    <s v="Calatrava, Negros Occidental"/>
    <s v="PHP"/>
    <n v="1450"/>
    <d v="2017-05-04T09:56:15"/>
    <d v="2017-04-20T09:00:00"/>
    <d v="2017-05-10T12:14:29"/>
    <n v="80"/>
    <n v="8"/>
    <s v="#Parent, #Woman Owned Biz"/>
    <s v="female"/>
    <s v="irregular"/>
    <d v="2017-05-04T00:00:00"/>
    <x v="0"/>
    <s v="low"/>
  </r>
  <r>
    <n v="1292625"/>
    <n v="3000"/>
    <n v="3000"/>
    <s v="Farming"/>
    <x v="0"/>
    <s v="Margaret to buy farm inputs, such as seeds, fertilizer, herbicides, and pesticides."/>
    <x v="1"/>
    <s v="Thika"/>
    <s v="KES"/>
    <n v="1560"/>
    <d v="2017-05-04T14:01:50"/>
    <d v="2017-04-28T09:00:00"/>
    <d v="2017-05-17T00:25:11"/>
    <n v="140"/>
    <n v="9"/>
    <s v="#Woman Owned Biz"/>
    <s v="female"/>
    <s v="monthly"/>
    <d v="2017-05-04T00:00:00"/>
    <x v="0"/>
    <s v="low"/>
  </r>
  <r>
    <n v="1292824"/>
    <n v="7750"/>
    <n v="7750"/>
    <s v="Property"/>
    <x v="4"/>
    <s v="to pay for repairs to her rented apartments."/>
    <x v="26"/>
    <s v="CUSCO"/>
    <s v="PEN"/>
    <n v="1190"/>
    <d v="2017-05-05T00:25:11"/>
    <d v="2017-04-26T09:00:00"/>
    <d v="2017-05-18T22:08:24"/>
    <n v="60"/>
    <n v="12"/>
    <s v="#Elderly, #Repair Renew Replace"/>
    <s v="female"/>
    <s v="irregular"/>
    <d v="2017-05-04T00:00:00"/>
    <x v="0"/>
    <s v="low"/>
  </r>
  <r>
    <n v="1292809"/>
    <n v="2750"/>
    <n v="2750"/>
    <s v="Cosmetics Sales"/>
    <x v="3"/>
    <s v="to purchase a solar power system for his store"/>
    <x v="20"/>
    <s v="Dhamar"/>
    <s v="YER"/>
    <n v="2050"/>
    <d v="2017-05-04T23:35:33"/>
    <d v="2017-04-05T09:00:00"/>
    <d v="2017-05-12T01:45:01"/>
    <n v="80"/>
    <n v="2"/>
    <s v="#Eco-friendly, #Technology, user_favorite, user_favorite, user_favorite, user_favorite"/>
    <s v="male"/>
    <s v="monthly"/>
    <d v="2017-05-04T00:00:00"/>
    <x v="0"/>
    <s v="low"/>
  </r>
  <r>
    <n v="1292292"/>
    <n v="4000"/>
    <n v="4000"/>
    <s v="Clothing Sales"/>
    <x v="7"/>
    <s v="to purchase three bales of children's clothes."/>
    <x v="1"/>
    <s v="Likoni"/>
    <s v="KES"/>
    <n v="1640"/>
    <d v="2017-05-04T09:34:56"/>
    <d v="2017-04-24T09:00:00"/>
    <d v="2017-05-23T13:04:34"/>
    <n v="140"/>
    <n v="16"/>
    <s v="#Eco-friendly, #Woman Owned Biz, #Parent, user_favorite"/>
    <s v="female"/>
    <s v="irregular"/>
    <d v="2017-05-04T00:00:00"/>
    <x v="0"/>
    <s v="low"/>
  </r>
  <r>
    <n v="1292888"/>
    <n v="2500"/>
    <n v="2500"/>
    <s v="Farming"/>
    <x v="0"/>
    <s v="to buy fertilizer and other farm supplies."/>
    <x v="0"/>
    <s v="Cauayan, Negros Occidental"/>
    <s v="PHP"/>
    <n v="1450"/>
    <d v="2017-05-05T04:13:58"/>
    <d v="2017-04-21T09:00:00"/>
    <d v="2017-05-11T07:17:07"/>
    <n v="140"/>
    <n v="7"/>
    <s v="#Parent, #Woman Owned Biz, #Repeat Borrower"/>
    <s v="female"/>
    <s v="irregular"/>
    <d v="2017-05-05T00:00:00"/>
    <x v="0"/>
    <s v="low"/>
  </r>
  <r>
    <n v="1292998"/>
    <n v="4500"/>
    <n v="4500"/>
    <s v="General Store"/>
    <x v="3"/>
    <s v="to buy more groceries to sell."/>
    <x v="0"/>
    <s v="Binalbagan 2, Negros Occicental"/>
    <s v="PHP"/>
    <n v="1450"/>
    <d v="2017-05-05T07:50:26"/>
    <d v="2017-04-24T09:00:00"/>
    <d v="2017-05-11T12:53:36"/>
    <n v="80"/>
    <n v="2"/>
    <s v="#Woman Owned Biz, #Elderly, #Repeat Borrower"/>
    <s v="female"/>
    <s v="irregular"/>
    <d v="2017-05-05T00:00:00"/>
    <x v="0"/>
    <s v="low"/>
  </r>
  <r>
    <n v="1293304"/>
    <n v="5000"/>
    <n v="5000"/>
    <s v="Retail"/>
    <x v="3"/>
    <s v="to purchase stocks of sugar, rice, maize flour, and wheat flour."/>
    <x v="1"/>
    <s v="Msambweni"/>
    <s v="KES"/>
    <n v="1640"/>
    <d v="2017-05-05T14:31:19"/>
    <d v="2017-04-05T09:00:00"/>
    <d v="2017-05-20T21:05:44"/>
    <n v="140"/>
    <n v="15"/>
    <s v="#Parent, #Woman Owned Biz, #Vegan"/>
    <s v="female"/>
    <s v="irregular"/>
    <d v="2017-05-05T00:00:00"/>
    <x v="0"/>
    <s v="low"/>
  </r>
  <r>
    <n v="1292970"/>
    <n v="750"/>
    <n v="750"/>
    <s v="Home Energy"/>
    <x v="9"/>
    <s v="to buy an eco-friendly stove."/>
    <x v="1"/>
    <s v="Nandi Hills"/>
    <s v="KES"/>
    <n v="1560"/>
    <d v="2017-05-05T06:55:58"/>
    <d v="2017-04-29T09:00:00"/>
    <d v="2017-05-11T07:58:16"/>
    <n v="140"/>
    <n v="3"/>
    <s v="user_favorite"/>
    <s v="female"/>
    <s v="monthly"/>
    <d v="2017-05-05T00:00:00"/>
    <x v="0"/>
    <s v="low"/>
  </r>
  <r>
    <n v="1292913"/>
    <n v="1750"/>
    <n v="1750"/>
    <s v="Home Appliances"/>
    <x v="9"/>
    <s v="to buy a water filter to provide safe drinking water for their family."/>
    <x v="4"/>
    <s v="Battambang"/>
    <s v="KHR"/>
    <n v="3110"/>
    <d v="2017-05-05T05:02:49"/>
    <d v="2017-04-12T09:00:00"/>
    <d v="2017-05-12T14:56:51"/>
    <n v="80"/>
    <n v="5"/>
    <s v="#Eco-friendly, #Health and Sanitation, #Technology"/>
    <s v="male, male, female, female"/>
    <s v="monthly"/>
    <d v="2017-05-05T00:00:00"/>
    <x v="0"/>
    <s v="low"/>
  </r>
  <r>
    <n v="1292968"/>
    <n v="5250"/>
    <n v="5250"/>
    <s v="Farming"/>
    <x v="0"/>
    <s v="to purchase organic fertilizer and pesticides."/>
    <x v="0"/>
    <s v="Gata Daku, Clarin, Misamis Occidental"/>
    <s v="PHP"/>
    <n v="1360"/>
    <d v="2017-05-05T06:35:24"/>
    <d v="2017-04-26T09:00:00"/>
    <d v="2017-05-13T11:35:12"/>
    <n v="140"/>
    <n v="9"/>
    <s v="#Repeat Borrower, #Eco-friendly, user_favorite, user_favorite, user_favorite"/>
    <s v="female"/>
    <s v="monthly"/>
    <d v="2017-05-05T00:00:00"/>
    <x v="0"/>
    <s v="low"/>
  </r>
  <r>
    <n v="1292894"/>
    <n v="1000"/>
    <n v="1000"/>
    <s v="Home Appliances"/>
    <x v="9"/>
    <s v="to buy a water filter to provide safe drinking water for their family."/>
    <x v="4"/>
    <s v="Battambang"/>
    <s v="KHR"/>
    <n v="3110"/>
    <d v="2017-05-05T04:26:14"/>
    <d v="2017-04-24T09:00:00"/>
    <d v="2017-05-11T04:28:09"/>
    <n v="80"/>
    <n v="4"/>
    <s v="#Eco-friendly, #Health and Sanitation, #Technology"/>
    <s v="female, female"/>
    <s v="monthly"/>
    <d v="2017-05-05T00:00:00"/>
    <x v="0"/>
    <s v="low"/>
  </r>
  <r>
    <n v="1292964"/>
    <n v="1750"/>
    <n v="1750"/>
    <s v="Home Appliances"/>
    <x v="9"/>
    <s v="to buy a water filter to provide safe drinking water for her family."/>
    <x v="4"/>
    <s v="Battambang"/>
    <s v="KHR"/>
    <n v="3110"/>
    <d v="2017-05-05T06:22:45"/>
    <d v="2017-04-21T09:00:00"/>
    <d v="2017-05-13T02:08:58"/>
    <n v="80"/>
    <n v="5"/>
    <s v="#Eco-friendly, #Health and Sanitation, #Technology"/>
    <s v="female, female, female, female"/>
    <s v="monthly"/>
    <d v="2017-05-05T00:00:00"/>
    <x v="0"/>
    <s v="low"/>
  </r>
  <r>
    <n v="1293601"/>
    <n v="8000"/>
    <n v="8000"/>
    <s v="Charcoal Sales"/>
    <x v="3"/>
    <s v="to buy more stock of charcoal to sell."/>
    <x v="1"/>
    <s v="Changamwe"/>
    <s v="KES"/>
    <n v="1380"/>
    <d v="2017-05-06T08:36:47"/>
    <d v="2017-04-29T09:00:00"/>
    <d v="2017-06-07T17:34:26"/>
    <n v="140"/>
    <n v="19"/>
    <s v="#Woman Owned Biz, #Parent"/>
    <s v="female"/>
    <s v="monthly"/>
    <d v="2017-05-06T00:00:00"/>
    <x v="0"/>
    <s v="low"/>
  </r>
  <r>
    <n v="1293685"/>
    <n v="15000"/>
    <n v="15000"/>
    <s v="Fruits &amp; Vegetables"/>
    <x v="1"/>
    <s v="to buy fruits and vegetables to continue selling."/>
    <x v="7"/>
    <s v="Ciudad El Triunfo"/>
    <s v="USD"/>
    <n v="1990"/>
    <d v="2017-05-06T18:15:31"/>
    <d v="2017-04-21T09:00:00"/>
    <d v="2017-05-09T23:54:30"/>
    <n v="140"/>
    <n v="33"/>
    <s v="#Elderly, #Repeat Borrower, user_favorite"/>
    <s v="female"/>
    <s v="bullet"/>
    <d v="2017-05-06T00:00:00"/>
    <x v="0"/>
    <s v="low"/>
  </r>
  <r>
    <n v="1293794"/>
    <n v="10000"/>
    <n v="10000"/>
    <s v="Farming"/>
    <x v="0"/>
    <s v="to buy fertilizer and seed and pay for labor to increase her yield."/>
    <x v="4"/>
    <s v="Tbaung Khmum Province, Ponhea Krek district"/>
    <s v="KHR"/>
    <n v="2040"/>
    <d v="2017-05-07T11:20:17"/>
    <d v="2017-04-07T09:00:00"/>
    <d v="2017-05-18T18:57:59"/>
    <n v="130"/>
    <n v="21"/>
    <s v="#Job Creator"/>
    <s v="female, female"/>
    <s v="monthly"/>
    <d v="2017-05-07T00:00:00"/>
    <x v="0"/>
    <s v="low"/>
  </r>
  <r>
    <n v="1293729"/>
    <n v="17750"/>
    <n v="17750"/>
    <s v="Livestock"/>
    <x v="0"/>
    <s v="to purchase additional livestock in order to increase its number."/>
    <x v="53"/>
    <s v="Kazarman village"/>
    <s v="KGS"/>
    <n v="1710"/>
    <d v="2017-05-07T08:06:52"/>
    <d v="2017-04-05T09:00:00"/>
    <d v="2017-05-19T21:37:50"/>
    <n v="140"/>
    <n v="31"/>
    <s v="volunteer_pick, #Elderly, #Animals"/>
    <s v="female"/>
    <s v="monthly"/>
    <d v="2017-05-07T00:00:00"/>
    <x v="0"/>
    <s v="low"/>
  </r>
  <r>
    <n v="1293781"/>
    <n v="15000"/>
    <n v="15000"/>
    <s v="Poultry"/>
    <x v="0"/>
    <s v="to buy more poultry, feeds and medicines to improve her work."/>
    <x v="23"/>
    <s v="Khanyounis, Gaza Strip"/>
    <s v="USD"/>
    <n v="800"/>
    <d v="2017-05-07T10:28:16"/>
    <d v="2017-04-07T09:00:00"/>
    <d v="2017-05-14T22:28:37"/>
    <n v="270"/>
    <n v="35"/>
    <s v="#Refugee, #Parent, #Animals"/>
    <s v="female"/>
    <s v="monthly"/>
    <d v="2017-05-07T00:00:00"/>
    <x v="0"/>
    <s v="low"/>
  </r>
  <r>
    <n v="1294205"/>
    <n v="23500"/>
    <n v="40000"/>
    <s v="Construction"/>
    <x v="6"/>
    <s v="to pay for the renovation of his apartment."/>
    <x v="71"/>
    <s v="Soroca"/>
    <s v="MDL"/>
    <n v="4130"/>
    <d v="2017-05-08T13:51:48"/>
    <d v="2017-06-28T09:00:00"/>
    <m/>
    <n v="380"/>
    <n v="51"/>
    <s v="volunteer_pick, #Parent, #Repair Renew Replace, #Parent, #Repair Renew Replace, #Health and Sanitation, #Biz Durable Asset, user_favorite, user_favorite, user_favorite"/>
    <s v="male"/>
    <s v="monthly"/>
    <d v="2017-05-08T00:00:00"/>
    <x v="1"/>
    <s v="high"/>
  </r>
  <r>
    <n v="1294225"/>
    <n v="2250"/>
    <n v="2250"/>
    <s v="Electronics Repair"/>
    <x v="2"/>
    <s v="to buy more electronics for resale"/>
    <x v="13"/>
    <s v="Bombo Road"/>
    <s v="UGX"/>
    <n v="2220"/>
    <d v="2017-05-08T14:34:54"/>
    <d v="2017-04-25T09:00:00"/>
    <d v="2017-05-18T15:50:53"/>
    <n v="100"/>
    <n v="7"/>
    <s v="#Technology, user_favorite"/>
    <s v="male"/>
    <s v="irregular"/>
    <d v="2017-05-08T00:00:00"/>
    <x v="0"/>
    <s v="low"/>
  </r>
  <r>
    <n v="1294144"/>
    <n v="2500"/>
    <n v="9500"/>
    <s v="Food"/>
    <x v="1"/>
    <s v="to buy more assorted drinks, pure water, and baby food, to expand his business."/>
    <x v="8"/>
    <s v="Lunsar"/>
    <s v="SLL"/>
    <n v="1830"/>
    <d v="2017-05-08T12:34:44"/>
    <d v="2017-04-12T09:00:00"/>
    <m/>
    <n v="140"/>
    <n v="8"/>
    <s v="#Parent"/>
    <s v="male"/>
    <s v="monthly"/>
    <d v="2017-05-08T00:00:00"/>
    <x v="1"/>
    <s v="low"/>
  </r>
  <r>
    <n v="1294344"/>
    <n v="76000"/>
    <n v="76000"/>
    <s v="Clothing Sales"/>
    <x v="7"/>
    <s v="to purchase clothing in bulk."/>
    <x v="5"/>
    <s v="La Paz  / El Alto"/>
    <s v="BOB"/>
    <n v="590"/>
    <d v="2017-05-08T22:42:05"/>
    <d v="2017-04-20T09:00:00"/>
    <d v="2017-06-05T07:02:28"/>
    <n v="120"/>
    <n v="169"/>
    <s v="#Parent, #Woman Owned Biz, #Repeat Borrower, #Parent, #Woman Owned Biz, user_favorite, user_favorite, user_favorite, user_favorite, user_favorite, user_favorite, user_favorite"/>
    <s v="female, female, female, female, female, female, female, female, female, female, female, male"/>
    <s v="monthly"/>
    <d v="2017-05-08T00:00:00"/>
    <x v="0"/>
    <s v="high"/>
  </r>
  <r>
    <n v="1294432"/>
    <n v="10000"/>
    <n v="10000"/>
    <s v="Food"/>
    <x v="1"/>
    <s v="to buy cheese, yogurt, condensed milk and for advertisements."/>
    <x v="14"/>
    <s v="Portoviejo"/>
    <s v="USD"/>
    <n v="1370"/>
    <d v="2017-05-09T01:17:07"/>
    <d v="2017-04-28T09:00:00"/>
    <d v="2017-05-11T02:08:38"/>
    <n v="80"/>
    <n v="8"/>
    <s v=""/>
    <s v="male"/>
    <s v="irregular"/>
    <d v="2017-05-08T00:00:00"/>
    <x v="0"/>
    <s v="low"/>
  </r>
  <r>
    <n v="1294273"/>
    <n v="6000"/>
    <n v="6000"/>
    <s v="Mobile Phones"/>
    <x v="3"/>
    <s v="to buy spare parts and cell phones."/>
    <x v="14"/>
    <s v="San Gabriel"/>
    <s v="USD"/>
    <n v="1880"/>
    <d v="2017-05-08T17:11:27"/>
    <d v="2017-05-05T09:00:00"/>
    <d v="2017-05-10T23:35:40"/>
    <n v="140"/>
    <n v="10"/>
    <s v="#Technology, #Single Parent, #Parent, #Repair Renew Replace"/>
    <s v="female"/>
    <s v="monthly"/>
    <d v="2017-05-08T00:00:00"/>
    <x v="0"/>
    <s v="low"/>
  </r>
  <r>
    <n v="1294516"/>
    <n v="6500"/>
    <n v="30000"/>
    <s v="Food Production/Sales"/>
    <x v="1"/>
    <s v="invest in equipment so that we can meet the growing demand."/>
    <x v="37"/>
    <s v=""/>
    <s v="USD"/>
    <m/>
    <d v="2017-05-08T02:00:00"/>
    <m/>
    <m/>
    <n v="240"/>
    <n v="6"/>
    <s v=""/>
    <s v="male"/>
    <s v="bullet"/>
    <d v="2017-05-08T00:00:00"/>
    <x v="1"/>
    <s v="low"/>
  </r>
  <r>
    <n v="1293909"/>
    <n v="13250"/>
    <n v="13250"/>
    <s v="Pigs"/>
    <x v="0"/>
    <s v="to raise more pigs to get additional income for her family"/>
    <x v="17"/>
    <s v="Mai Sơn - Sơn La"/>
    <s v="VND"/>
    <n v="3630"/>
    <d v="2017-05-08T04:42:06"/>
    <d v="2017-04-20T09:00:00"/>
    <d v="2017-05-15T15:06:53"/>
    <n v="140"/>
    <n v="30"/>
    <s v="#Animals, user_favorite"/>
    <s v="female, female, female, female, female"/>
    <s v="irregular"/>
    <d v="2017-05-08T00:00:00"/>
    <x v="0"/>
    <s v="low"/>
  </r>
  <r>
    <n v="1293871"/>
    <n v="1500"/>
    <n v="1500"/>
    <s v="Agriculture"/>
    <x v="0"/>
    <s v="to purchase fertilizer"/>
    <x v="0"/>
    <s v="sindangan, zamboanga del norte"/>
    <s v="PHP"/>
    <n v="1260"/>
    <d v="2017-05-08T02:18:37"/>
    <d v="2017-04-07T09:00:00"/>
    <d v="2017-05-12T17:04:52"/>
    <n v="70"/>
    <n v="2"/>
    <s v="volunteer_pick, #Elderly"/>
    <s v="female"/>
    <s v="monthly"/>
    <d v="2017-05-08T00:00:00"/>
    <x v="0"/>
    <s v="low"/>
  </r>
  <r>
    <n v="1294392"/>
    <n v="2250"/>
    <n v="2250"/>
    <s v="Farming"/>
    <x v="0"/>
    <s v="to purchase additional sacks of fertilizers"/>
    <x v="0"/>
    <s v="Roxas Palawan"/>
    <s v="PHP"/>
    <n v="1450"/>
    <d v="2017-05-09T00:29:24"/>
    <d v="2017-04-10T09:00:00"/>
    <d v="2017-05-13T17:57:46"/>
    <n v="80"/>
    <n v="5"/>
    <s v="#Woman Owned Biz"/>
    <s v="female"/>
    <s v="irregular"/>
    <d v="2017-05-08T00:00:00"/>
    <x v="0"/>
    <s v="low"/>
  </r>
  <r>
    <n v="1294236"/>
    <n v="750"/>
    <n v="750"/>
    <s v="Home Energy"/>
    <x v="9"/>
    <s v="to buy a solar lantern."/>
    <x v="1"/>
    <s v="Eldoret"/>
    <s v="KES"/>
    <n v="1560"/>
    <d v="2017-05-08T15:18:55"/>
    <d v="2017-04-29T09:00:00"/>
    <d v="2017-05-13T16:14:33"/>
    <n v="140"/>
    <n v="3"/>
    <s v="#Eco-friendly, #Technology"/>
    <s v="female"/>
    <s v="monthly"/>
    <d v="2017-05-08T00:00:00"/>
    <x v="0"/>
    <s v="low"/>
  </r>
  <r>
    <n v="1294957"/>
    <n v="16250"/>
    <n v="16250"/>
    <s v="Grocery Store"/>
    <x v="1"/>
    <s v="to buy rice, sugar, oils, detergents, fruits, etc. to sell in her home-based store."/>
    <x v="14"/>
    <s v="Manta"/>
    <s v="USD"/>
    <n v="1370"/>
    <d v="2017-05-09T14:10:36"/>
    <d v="2017-04-26T09:00:00"/>
    <d v="2017-05-11T03:51:56"/>
    <n v="70"/>
    <n v="11"/>
    <s v="#Elderly"/>
    <s v="female"/>
    <s v="irregular"/>
    <d v="2017-05-09T00:00:00"/>
    <x v="0"/>
    <s v="low"/>
  </r>
  <r>
    <n v="1294974"/>
    <n v="10000"/>
    <n v="10000"/>
    <s v="Clothing Sales"/>
    <x v="7"/>
    <s v="to buy pants, blouses, shirts, and children's clothing."/>
    <x v="14"/>
    <s v="Manta"/>
    <s v="USD"/>
    <n v="1370"/>
    <d v="2017-05-09T14:33:14"/>
    <d v="2017-04-26T09:00:00"/>
    <d v="2017-05-11T03:39:16"/>
    <n v="70"/>
    <n v="2"/>
    <s v="#Woman Owned Biz"/>
    <s v="female"/>
    <s v="irregular"/>
    <d v="2017-05-09T00:00:00"/>
    <x v="0"/>
    <s v="low"/>
  </r>
  <r>
    <n v="1294806"/>
    <n v="5250"/>
    <n v="5250"/>
    <s v="Cereals"/>
    <x v="1"/>
    <s v="to purchase additional sacks of rice for her to sell, and other materials needed including plastic bags."/>
    <x v="0"/>
    <s v="Numancia, Aklan"/>
    <s v="PHP"/>
    <n v="1450"/>
    <d v="2017-05-09T11:41:43"/>
    <d v="2017-04-10T09:00:00"/>
    <d v="2017-05-14T10:46:19"/>
    <n v="80"/>
    <n v="4"/>
    <s v="volunteer_pick, #Parent, #Woman Owned Biz"/>
    <s v="female"/>
    <s v="irregular"/>
    <d v="2017-05-09T00:00:00"/>
    <x v="0"/>
    <s v="low"/>
  </r>
  <r>
    <n v="1294524"/>
    <n v="4250"/>
    <n v="4250"/>
    <s v="General Store"/>
    <x v="3"/>
    <s v="to buy eggs, beans, coffee, detergent powder, canned goods and beverages to sell."/>
    <x v="0"/>
    <s v="Villa Marzo Cordon, Isabela"/>
    <s v="PHP"/>
    <n v="1230"/>
    <d v="2017-05-09T06:41:05"/>
    <d v="2017-04-28T09:00:00"/>
    <d v="2017-05-13T22:09:08"/>
    <n v="80"/>
    <n v="8"/>
    <s v=""/>
    <s v="female"/>
    <s v="irregular"/>
    <d v="2017-05-09T00:00:00"/>
    <x v="0"/>
    <s v="low"/>
  </r>
  <r>
    <n v="1294566"/>
    <n v="4500"/>
    <n v="4500"/>
    <s v="Motorcycle Transport"/>
    <x v="8"/>
    <s v="to cover the cost of motor maintenance and purchase additional goods to sell"/>
    <x v="0"/>
    <s v="Malibacsan,Jimenez,Misamis Occidental"/>
    <s v="PHP"/>
    <n v="1360"/>
    <d v="2017-05-09T07:56:57"/>
    <d v="2017-04-27T09:00:00"/>
    <d v="2017-05-19T20:24:16"/>
    <n v="260"/>
    <n v="3"/>
    <s v="#Repair Renew Replace, #Parent"/>
    <s v="male"/>
    <s v="monthly"/>
    <d v="2017-05-09T00:00:00"/>
    <x v="0"/>
    <s v="low"/>
  </r>
  <r>
    <n v="1295130"/>
    <n v="8000"/>
    <n v="8000"/>
    <s v="Animal Sales"/>
    <x v="0"/>
    <s v="helps to buy pigs and chickens to raise for later sale."/>
    <x v="7"/>
    <s v="San Vicente"/>
    <s v="USD"/>
    <n v="1990"/>
    <d v="2017-05-09T21:04:44"/>
    <d v="2017-04-25T09:00:00"/>
    <d v="2017-05-12T01:43:58"/>
    <n v="140"/>
    <n v="11"/>
    <s v="#Repeat Borrower, #Animals"/>
    <s v="female"/>
    <s v="irregular"/>
    <d v="2017-05-09T00:00:00"/>
    <x v="0"/>
    <s v="low"/>
  </r>
  <r>
    <n v="1294953"/>
    <n v="3500"/>
    <n v="3500"/>
    <s v="General Store"/>
    <x v="3"/>
    <s v="to purchase more home use items like sugar and beans to attract her customers."/>
    <x v="13"/>
    <s v="kibuli"/>
    <s v="UGX"/>
    <n v="650"/>
    <d v="2017-05-09T14:06:29"/>
    <d v="2017-04-11T09:00:00"/>
    <d v="2017-05-14T17:32:37"/>
    <n v="80"/>
    <n v="4"/>
    <s v="#Woman Owned Biz"/>
    <s v="female"/>
    <s v="irregular"/>
    <d v="2017-05-09T00:00:00"/>
    <x v="0"/>
    <s v="low"/>
  </r>
  <r>
    <n v="1294712"/>
    <n v="1500"/>
    <n v="1500"/>
    <s v="Primary/secondary school costs"/>
    <x v="5"/>
    <s v="to pay school fees."/>
    <x v="47"/>
    <s v=""/>
    <s v="RWF"/>
    <n v="1610"/>
    <d v="2017-05-09T10:06:30"/>
    <d v="2017-04-24T09:00:00"/>
    <d v="2017-05-14T03:41:47"/>
    <n v="50"/>
    <n v="5"/>
    <s v="#Parent, #Schooling"/>
    <s v="female"/>
    <s v="irregular"/>
    <d v="2017-05-09T00:00:00"/>
    <x v="0"/>
    <s v="low"/>
  </r>
  <r>
    <n v="1295074"/>
    <n v="12000"/>
    <n v="12000"/>
    <s v="Printing"/>
    <x v="2"/>
    <s v="to buy machinery and materials to make wedding invitations in his printing press."/>
    <x v="7"/>
    <s v="San Miguel"/>
    <s v="USD"/>
    <n v="1990"/>
    <d v="2017-05-09T17:32:54"/>
    <d v="2017-04-29T09:00:00"/>
    <d v="2017-05-26T17:32:15"/>
    <n v="210"/>
    <n v="46"/>
    <s v="#Elderly, #Biz Durable Asset"/>
    <s v="male"/>
    <s v="monthly"/>
    <d v="2017-05-09T00:00:00"/>
    <x v="0"/>
    <s v="low"/>
  </r>
  <r>
    <n v="1295251"/>
    <n v="4250"/>
    <n v="4250"/>
    <s v="General Store"/>
    <x v="3"/>
    <s v="to buy more quantities of toiletries, rice, soda, chips, canned goods, charcoal and other grocery items."/>
    <x v="0"/>
    <s v="Pasay City"/>
    <s v="PHP"/>
    <n v="1440"/>
    <d v="2017-05-10T03:56:02"/>
    <d v="2017-04-11T09:00:00"/>
    <d v="2017-05-14T20:34:14"/>
    <n v="70"/>
    <n v="1"/>
    <s v="#Repeat Borrower, #Woman Owned Biz"/>
    <s v="female"/>
    <s v="irregular"/>
    <d v="2017-05-10T00:00:00"/>
    <x v="0"/>
    <s v="low"/>
  </r>
  <r>
    <n v="1295349"/>
    <n v="4000"/>
    <n v="4000"/>
    <s v="Dairy"/>
    <x v="0"/>
    <s v="to expand her milk business by the purchase of cows to sell butter, curd, etc."/>
    <x v="29"/>
    <s v="Surendranagar"/>
    <s v="INR"/>
    <n v="4280"/>
    <d v="2017-05-10T07:53:46"/>
    <d v="2017-04-25T09:00:00"/>
    <d v="2017-05-15T09:42:13"/>
    <n v="150"/>
    <n v="8"/>
    <s v="#Animals"/>
    <s v="female"/>
    <s v="monthly"/>
    <d v="2017-05-10T00:00:00"/>
    <x v="0"/>
    <s v="low"/>
  </r>
  <r>
    <n v="1295732"/>
    <n v="3500"/>
    <n v="3500"/>
    <s v="Poultry"/>
    <x v="0"/>
    <s v="to start poultry farming."/>
    <x v="1"/>
    <s v="Bungoma"/>
    <s v="KES"/>
    <n v="1560"/>
    <d v="2017-05-10T15:21:12"/>
    <d v="2017-04-28T09:00:00"/>
    <d v="2017-05-15T17:09:16"/>
    <n v="140"/>
    <n v="9"/>
    <s v="#Animals"/>
    <s v="female"/>
    <s v="monthly"/>
    <d v="2017-05-10T00:00:00"/>
    <x v="0"/>
    <s v="low"/>
  </r>
  <r>
    <n v="1295427"/>
    <n v="3250"/>
    <n v="3250"/>
    <s v="Internet Cafe"/>
    <x v="2"/>
    <s v="to buy new computer supplies."/>
    <x v="0"/>
    <s v="Himamaylan, Negros Occidental"/>
    <s v="PHP"/>
    <n v="1450"/>
    <d v="2017-05-10T09:08:49"/>
    <d v="2017-04-20T09:00:00"/>
    <d v="2017-05-17T04:32:04"/>
    <n v="110"/>
    <n v="10"/>
    <s v="#Repeat Borrower, #Parent, #Technology, #Woman Owned Biz, user_favorite"/>
    <s v="female"/>
    <s v="irregular"/>
    <d v="2017-05-10T00:00:00"/>
    <x v="0"/>
    <s v="low"/>
  </r>
  <r>
    <n v="1295829"/>
    <n v="11250"/>
    <n v="11250"/>
    <s v="Personal Housing Expenses"/>
    <x v="4"/>
    <s v="to buy cement, sand and bricks and windows and timber to build a family house."/>
    <x v="13"/>
    <s v="Kasese"/>
    <s v="UGX"/>
    <n v="1630"/>
    <d v="2017-05-10T21:39:33"/>
    <d v="2017-04-24T09:00:00"/>
    <d v="2017-05-21T19:37:19"/>
    <n v="150"/>
    <n v="25"/>
    <s v="#Repeat Borrower, #Elderly, #Repair Renew Replace"/>
    <s v="male"/>
    <s v="monthly"/>
    <d v="2017-05-10T00:00:00"/>
    <x v="0"/>
    <s v="low"/>
  </r>
  <r>
    <n v="1295325"/>
    <n v="4000"/>
    <n v="4000"/>
    <s v="Dairy"/>
    <x v="0"/>
    <s v="to expand milk business by buying a buffalo."/>
    <x v="29"/>
    <s v="Surendranagar"/>
    <s v="INR"/>
    <n v="4280"/>
    <d v="2017-05-10T07:13:08"/>
    <d v="2017-04-26T09:00:00"/>
    <d v="2017-05-15T09:41:01"/>
    <n v="150"/>
    <n v="11"/>
    <s v="#Animals, #Woman Owned Biz, user_favorite"/>
    <s v="female"/>
    <s v="monthly"/>
    <d v="2017-05-10T00:00:00"/>
    <x v="0"/>
    <s v="low"/>
  </r>
  <r>
    <n v="1295586"/>
    <n v="6000"/>
    <n v="6000"/>
    <s v="Shoe Sales"/>
    <x v="3"/>
    <s v="to buy more stock of shoes."/>
    <x v="1"/>
    <s v="Kakamega"/>
    <s v="KES"/>
    <n v="1380"/>
    <d v="2017-05-10T11:23:15"/>
    <d v="2017-05-05T09:00:00"/>
    <d v="2017-06-14T02:20:23"/>
    <n v="140"/>
    <n v="14"/>
    <s v="#Parent, #Repeat Borrower"/>
    <s v="male"/>
    <s v="monthly"/>
    <d v="2017-05-10T00:00:00"/>
    <x v="0"/>
    <s v="low"/>
  </r>
  <r>
    <n v="1295436"/>
    <n v="5000"/>
    <n v="5000"/>
    <s v="Primary/secondary school costs"/>
    <x v="5"/>
    <s v="to pay school fees for her children."/>
    <x v="1"/>
    <s v="Mombasa"/>
    <s v="KES"/>
    <n v="1380"/>
    <d v="2017-05-10T09:14:41"/>
    <d v="2017-05-05T09:00:00"/>
    <d v="2017-05-15T18:56:43"/>
    <n v="110"/>
    <n v="12"/>
    <s v="#Parent, #Schooling"/>
    <s v="female"/>
    <s v="monthly"/>
    <d v="2017-05-10T00:00:00"/>
    <x v="0"/>
    <s v="low"/>
  </r>
  <r>
    <n v="1295870"/>
    <n v="5500"/>
    <n v="12000"/>
    <s v="Transportation"/>
    <x v="8"/>
    <s v="to buy spare parts: tires, gaskets, and installation service."/>
    <x v="18"/>
    <s v="Bogotà"/>
    <s v="COP"/>
    <n v="1540"/>
    <d v="2017-05-11T00:16:29"/>
    <d v="2017-04-17T09:00:00"/>
    <m/>
    <n v="200"/>
    <n v="22"/>
    <s v="#Elderly, #Repair Renew Replace, #First Loan"/>
    <s v="male"/>
    <s v="monthly"/>
    <d v="2017-05-10T00:00:00"/>
    <x v="1"/>
    <s v="low"/>
  </r>
  <r>
    <n v="1295676"/>
    <n v="3000"/>
    <n v="3000"/>
    <s v="Beauty Salon"/>
    <x v="2"/>
    <s v="to buy more beauty products for use in her salon."/>
    <x v="1"/>
    <s v="Maua"/>
    <s v="KES"/>
    <n v="1380"/>
    <d v="2017-05-10T13:34:02"/>
    <d v="2017-05-06T09:00:00"/>
    <d v="2017-05-15T18:00:13"/>
    <n v="80"/>
    <n v="8"/>
    <s v="#Parent, #Woman Owned Biz"/>
    <s v="female"/>
    <s v="monthly"/>
    <d v="2017-05-10T00:00:00"/>
    <x v="0"/>
    <s v="low"/>
  </r>
  <r>
    <n v="1295726"/>
    <n v="2500"/>
    <n v="2500"/>
    <s v="Personal Housing Expenses"/>
    <x v="4"/>
    <s v="to buy building materials."/>
    <x v="54"/>
    <s v="Namaacha"/>
    <s v="MZN"/>
    <n v="230"/>
    <d v="2017-05-10T15:05:59"/>
    <d v="2017-04-28T09:00:00"/>
    <d v="2017-05-26T16:30:56"/>
    <n v="180"/>
    <n v="8"/>
    <s v=""/>
    <s v="female"/>
    <s v="monthly"/>
    <d v="2017-05-10T00:00:00"/>
    <x v="0"/>
    <s v="low"/>
  </r>
  <r>
    <n v="1296173"/>
    <n v="5000"/>
    <n v="5000"/>
    <s v="Fruits &amp; Vegetables"/>
    <x v="1"/>
    <s v="to buy stock (fruits and vegetables) for the borrower's grocery business."/>
    <x v="1"/>
    <s v="Bungoma"/>
    <s v="KES"/>
    <n v="1560"/>
    <d v="2017-05-11T09:52:34"/>
    <d v="2017-05-09T09:00:00"/>
    <d v="2017-06-14T03:58:26"/>
    <n v="200"/>
    <n v="16"/>
    <s v="volunteer_like, #Parent, #Woman Owned Biz, #Schooling, user_favorite, user_favorite"/>
    <s v="female"/>
    <s v="monthly"/>
    <d v="2017-05-11T00:00:00"/>
    <x v="0"/>
    <s v="low"/>
  </r>
  <r>
    <n v="1296028"/>
    <n v="2750"/>
    <n v="2750"/>
    <s v="Personal Housing Expenses"/>
    <x v="4"/>
    <s v="to pay for labor costs for house repair."/>
    <x v="0"/>
    <s v="PUNTA MIRAY, BALIANGAO, MISAMIS OCCIDENTAL"/>
    <s v="PHP"/>
    <n v="1360"/>
    <d v="2017-05-11T07:09:44"/>
    <d v="2017-04-28T09:00:00"/>
    <d v="2017-05-18T23:24:08"/>
    <n v="260"/>
    <n v="11"/>
    <s v="#Parent, #Repair Renew Replace, #Repair Renew Replace, #Job Creator, user_favorite"/>
    <s v="female"/>
    <s v="monthly"/>
    <d v="2017-05-11T00:00:00"/>
    <x v="0"/>
    <s v="low"/>
  </r>
  <r>
    <n v="1296245"/>
    <n v="12000"/>
    <n v="12000"/>
    <s v="Farming"/>
    <x v="0"/>
    <s v="to buy fertilizer, seeds for her farming and to support her grocery store."/>
    <x v="4"/>
    <s v="Steung Treng Province, Thala Barivat District"/>
    <s v="KHR"/>
    <n v="2040"/>
    <d v="2017-05-11T10:53:18"/>
    <d v="2017-04-11T09:00:00"/>
    <d v="2017-05-19T03:05:47"/>
    <n v="130"/>
    <n v="23"/>
    <s v=""/>
    <s v="female, female"/>
    <s v="monthly"/>
    <d v="2017-05-11T00:00:00"/>
    <x v="0"/>
    <s v="low"/>
  </r>
  <r>
    <n v="1295973"/>
    <n v="5000"/>
    <n v="5000"/>
    <s v="Farming"/>
    <x v="0"/>
    <s v="to buy fertilizers and pesticides for her farmland, and use some portion of it to spend on pumping water in her rice field."/>
    <x v="4"/>
    <s v="Kampong Chhnang Province, Boribo district"/>
    <s v="KHR"/>
    <n v="2040"/>
    <d v="2017-05-11T06:02:43"/>
    <d v="2017-04-12T09:00:00"/>
    <d v="2017-05-18T08:24:42"/>
    <n v="130"/>
    <n v="13"/>
    <s v="volunteer_pick, #Parent"/>
    <s v="female"/>
    <s v="monthly"/>
    <d v="2017-05-11T00:00:00"/>
    <x v="0"/>
    <s v="low"/>
  </r>
  <r>
    <n v="1296432"/>
    <n v="3250"/>
    <n v="3250"/>
    <s v="Fishing"/>
    <x v="1"/>
    <s v="to purchase an additional fishing net and other fishing supplies."/>
    <x v="0"/>
    <s v="Manapla, Negros Occidental"/>
    <s v="PHP"/>
    <n v="1450"/>
    <d v="2017-05-11T14:06:48"/>
    <d v="2017-04-27T09:00:00"/>
    <d v="2017-05-17T11:32:26"/>
    <n v="110"/>
    <n v="13"/>
    <s v="#Woman Owned Biz"/>
    <s v="female"/>
    <s v="irregular"/>
    <d v="2017-05-11T00:00:00"/>
    <x v="0"/>
    <s v="low"/>
  </r>
  <r>
    <n v="1296638"/>
    <n v="3000"/>
    <n v="3000"/>
    <s v="Beauty Salon"/>
    <x v="2"/>
    <s v="to buy hair chemicals, hair lotions, braids, etc., for her salon."/>
    <x v="1"/>
    <s v="Tala;Kangundo"/>
    <s v="KES"/>
    <n v="1330"/>
    <d v="2017-05-11T22:10:35"/>
    <d v="2017-04-11T09:00:00"/>
    <d v="2017-06-04T01:17:16"/>
    <n v="140"/>
    <n v="12"/>
    <s v="#Parent, #Woman Owned Biz, #Schooling, user_favorite"/>
    <s v="female"/>
    <s v="monthly"/>
    <d v="2017-05-11T00:00:00"/>
    <x v="0"/>
    <s v="low"/>
  </r>
  <r>
    <n v="1295905"/>
    <n v="4750"/>
    <n v="4750"/>
    <s v="Food Production/Sales"/>
    <x v="1"/>
    <s v="to purchase raw materials in bulk, such as sacks of rice, oil, and vegetables."/>
    <x v="18"/>
    <s v="El Guamo/Bolívar"/>
    <s v="COP"/>
    <n v="1540"/>
    <d v="2017-05-11T04:21:12"/>
    <d v="2017-04-18T09:00:00"/>
    <d v="2017-05-18T14:12:41"/>
    <n v="140"/>
    <n v="16"/>
    <s v="user_favorite, user_favorite, user_favorite"/>
    <s v="female"/>
    <s v="monthly"/>
    <d v="2017-05-11T00:00:00"/>
    <x v="0"/>
    <s v="low"/>
  </r>
  <r>
    <n v="1296487"/>
    <n v="3500"/>
    <n v="3500"/>
    <s v="Clothing"/>
    <x v="7"/>
    <s v="to purchase a supply of clothes to sell."/>
    <x v="22"/>
    <s v="Ngaoundere"/>
    <s v="XAF"/>
    <n v="2170"/>
    <d v="2017-05-11T15:17:04"/>
    <d v="2017-05-11T09:00:00"/>
    <d v="2017-05-26T15:31:22"/>
    <n v="150"/>
    <n v="11"/>
    <s v="#Elderly, #Repeat Borrower, #Woman Owned Biz, #Widowed, user_favorite"/>
    <s v="female"/>
    <s v="monthly"/>
    <d v="2017-05-11T00:00:00"/>
    <x v="0"/>
    <s v="low"/>
  </r>
  <r>
    <n v="1296597"/>
    <n v="3500"/>
    <n v="6000"/>
    <s v="Farming"/>
    <x v="0"/>
    <s v="to purchase fertilizers for growing corn, and he will also invest in a microtunnel, where he hopes to plant chili peppers."/>
    <x v="7"/>
    <s v="El Transito"/>
    <s v="USD"/>
    <n v="1990"/>
    <d v="2017-05-11T19:24:48"/>
    <d v="2017-04-27T09:00:00"/>
    <m/>
    <n v="140"/>
    <n v="13"/>
    <s v="#Repeat Borrower, #Parent"/>
    <s v="male"/>
    <s v="bullet"/>
    <d v="2017-05-11T00:00:00"/>
    <x v="1"/>
    <s v="low"/>
  </r>
  <r>
    <n v="1296605"/>
    <n v="4500"/>
    <n v="4500"/>
    <s v="Home Energy"/>
    <x v="9"/>
    <s v="the young Michael to buy an 80-watt solar system with 4 luminaires and accessories to be installed in his house."/>
    <x v="10"/>
    <s v=""/>
    <s v="USD"/>
    <n v="2790"/>
    <d v="2017-05-11T19:52:31"/>
    <d v="2017-05-04T09:00:00"/>
    <d v="2017-05-29T09:49:13"/>
    <n v="260"/>
    <n v="16"/>
    <s v="#Eco-friendly, #Technology, #Single, user_favorite"/>
    <s v="male"/>
    <s v="irregular"/>
    <d v="2017-05-11T00:00:00"/>
    <x v="0"/>
    <s v="low"/>
  </r>
  <r>
    <n v="1296305"/>
    <n v="10250"/>
    <n v="10250"/>
    <s v="Charcoal Sales"/>
    <x v="3"/>
    <s v="to pay for more bags of charcoal."/>
    <x v="8"/>
    <s v="Freetown East"/>
    <s v="SLL"/>
    <n v="1480"/>
    <d v="2017-05-11T12:06:10"/>
    <d v="2017-04-21T09:00:00"/>
    <d v="2017-05-20T21:05:44"/>
    <n v="80"/>
    <n v="37"/>
    <s v="user_favorite, user_favorite"/>
    <s v="female, female, female, female"/>
    <s v="monthly"/>
    <d v="2017-05-11T00:00:00"/>
    <x v="0"/>
    <s v="low"/>
  </r>
  <r>
    <n v="1296276"/>
    <n v="3750"/>
    <n v="3750"/>
    <s v="Personal Medical Expenses"/>
    <x v="13"/>
    <s v="to pay for medical treatment for her child."/>
    <x v="2"/>
    <s v="Bobojon Gafurov"/>
    <s v="TJS"/>
    <n v="2150"/>
    <d v="2017-05-11T11:33:23"/>
    <d v="2017-04-11T09:00:00"/>
    <d v="2017-05-19T20:19:09"/>
    <n v="200"/>
    <n v="13"/>
    <s v="#Health and Sanitation"/>
    <s v="female"/>
    <s v="monthly"/>
    <d v="2017-05-11T00:00:00"/>
    <x v="0"/>
    <s v="low"/>
  </r>
  <r>
    <n v="1296538"/>
    <n v="5750"/>
    <n v="5750"/>
    <s v="Catering"/>
    <x v="1"/>
    <s v="to invest in the purchase of a kitchen."/>
    <x v="10"/>
    <s v="Managua"/>
    <s v="NIO"/>
    <n v="1200"/>
    <d v="2017-05-11T17:08:37"/>
    <d v="2017-05-10T09:00:00"/>
    <d v="2017-05-13T17:18:02"/>
    <n v="70"/>
    <n v="14"/>
    <s v="#Elderly, #Woman Owned Biz"/>
    <s v="female, female, female"/>
    <s v="irregular"/>
    <d v="2017-05-11T00:00:00"/>
    <x v="0"/>
    <s v="low"/>
  </r>
  <r>
    <n v="1295939"/>
    <n v="8750"/>
    <n v="8750"/>
    <s v="Farming"/>
    <x v="0"/>
    <s v="to cover her farming expenses such as buying seed and fertilizer and paying for plowing fees on her farmland."/>
    <x v="4"/>
    <s v="Tbaung Khmum District, Tbaung Khmum Province"/>
    <s v="KHR"/>
    <n v="2040"/>
    <d v="2017-05-11T05:24:41"/>
    <d v="2017-04-11T09:00:00"/>
    <d v="2017-05-19T16:06:13"/>
    <n v="140"/>
    <n v="18"/>
    <s v="#Parent, #Job Creator"/>
    <s v="female, female"/>
    <s v="monthly"/>
    <d v="2017-05-11T00:00:00"/>
    <x v="0"/>
    <s v="low"/>
  </r>
  <r>
    <n v="1296224"/>
    <n v="1000"/>
    <n v="1000"/>
    <s v="Primary/secondary school costs"/>
    <x v="5"/>
    <s v="to pay school fees for her children."/>
    <x v="1"/>
    <s v="Kisumu"/>
    <s v="KES"/>
    <n v="3860"/>
    <d v="2017-05-11T10:34:58"/>
    <d v="2017-04-11T09:00:00"/>
    <d v="2017-05-16T10:16:11"/>
    <n v="50"/>
    <n v="3"/>
    <s v="#Parent, #Schooling"/>
    <s v="female"/>
    <s v="irregular"/>
    <d v="2017-05-11T00:00:00"/>
    <x v="0"/>
    <s v="low"/>
  </r>
  <r>
    <n v="1296226"/>
    <n v="10000"/>
    <n v="10000"/>
    <s v="Arts"/>
    <x v="11"/>
    <s v="secure inventory and purchase packaging supplies for my African-inspired fashion business."/>
    <x v="37"/>
    <s v=""/>
    <s v="USD"/>
    <m/>
    <d v="2017-05-11T02:00:00"/>
    <d v="2017-06-06T21:01:33"/>
    <d v="2017-06-01T17:02:19"/>
    <n v="120"/>
    <n v="32"/>
    <s v="#Fabrics, #Woman Owned Biz, #Parent"/>
    <s v="female"/>
    <s v="monthly"/>
    <d v="2017-05-11T00:00:00"/>
    <x v="0"/>
    <s v="low"/>
  </r>
  <r>
    <n v="1296621"/>
    <n v="3500"/>
    <n v="3500"/>
    <s v="Farming"/>
    <x v="0"/>
    <s v="to buy farming supplies to grow maize."/>
    <x v="7"/>
    <s v="Gotera"/>
    <s v="USD"/>
    <n v="1990"/>
    <d v="2017-05-11T20:59:02"/>
    <d v="2017-04-26T09:00:00"/>
    <d v="2017-05-18T19:23:22"/>
    <n v="140"/>
    <n v="11"/>
    <s v="#Repeat Borrower, #Parent, #Vegan, user_favorite"/>
    <s v="male"/>
    <s v="bullet"/>
    <d v="2017-05-11T00:00:00"/>
    <x v="0"/>
    <s v="low"/>
  </r>
  <r>
    <n v="1296904"/>
    <n v="1250"/>
    <n v="1250"/>
    <s v="Home Appliances"/>
    <x v="9"/>
    <s v="to buy a water filter to provide safe drinking water for her family."/>
    <x v="4"/>
    <s v="Prey Veng"/>
    <s v="KHR"/>
    <n v="3110"/>
    <d v="2017-05-12T08:17:17"/>
    <d v="2017-05-09T09:00:00"/>
    <d v="2017-05-18T10:35:39"/>
    <n v="80"/>
    <n v="5"/>
    <s v="#Eco-friendly, #Technology, #Health and Sanitation"/>
    <s v="female, female, female"/>
    <s v="monthly"/>
    <d v="2017-05-12T00:00:00"/>
    <x v="0"/>
    <s v="low"/>
  </r>
  <r>
    <n v="1297436"/>
    <n v="14500"/>
    <n v="14500"/>
    <s v="Grocery Store"/>
    <x v="1"/>
    <s v="to buy laundry and bath soap, sugar, snacks, salt, cooking oil and to pay for transport."/>
    <x v="60"/>
    <s v="Chikwawa"/>
    <s v="MWK"/>
    <n v="3810"/>
    <d v="2017-05-12T15:56:16"/>
    <d v="2017-04-25T09:00:00"/>
    <d v="2017-05-20T08:17:11"/>
    <n v="60"/>
    <n v="52"/>
    <s v="#Parent, user_favorite, user_favorite, user_favorite, user_favorite, user_favorite"/>
    <s v="female, female, female, female, female, female, female, female, female, female, female, female, female, female, female"/>
    <s v="irregular"/>
    <d v="2017-05-12T00:00:00"/>
    <x v="0"/>
    <s v="high"/>
  </r>
  <r>
    <n v="1296716"/>
    <n v="20750"/>
    <n v="20750"/>
    <s v="Farming"/>
    <x v="0"/>
    <s v="to buy another plot of farmland."/>
    <x v="4"/>
    <s v="Pursat Province, Kandieng district"/>
    <s v="KHR"/>
    <n v="2040"/>
    <d v="2017-05-12T03:52:40"/>
    <d v="2017-04-12T09:00:00"/>
    <d v="2017-06-14T14:03:06"/>
    <n v="260"/>
    <n v="36"/>
    <s v="#Biz Durable Asset, #Parent, #Woman Owned Biz, #Repeat Borrower, user_favorite, user_favorite, user_favorite, user_favorite"/>
    <s v="female, female, female, female, female, female"/>
    <s v="monthly"/>
    <d v="2017-05-12T00:00:00"/>
    <x v="0"/>
    <s v="low"/>
  </r>
  <r>
    <n v="1296922"/>
    <n v="5250"/>
    <n v="5250"/>
    <s v="Clothing Sales"/>
    <x v="7"/>
    <s v="to buy clothes and shoes for her retail business. "/>
    <x v="2"/>
    <s v="Zafarabad"/>
    <s v="TJS"/>
    <n v="1000"/>
    <d v="2017-05-12T08:33:06"/>
    <d v="2017-04-17T09:00:00"/>
    <d v="2017-05-24T16:16:16"/>
    <n v="140"/>
    <n v="12"/>
    <s v="#Single Parent, #Parent, #Widowed, #Repeat Borrower, #Woman Owned Biz, user_favorite"/>
    <s v="female"/>
    <s v="monthly"/>
    <d v="2017-05-12T00:00:00"/>
    <x v="0"/>
    <s v="low"/>
  </r>
  <r>
    <n v="1297608"/>
    <n v="3500"/>
    <n v="3500"/>
    <s v="Used Clothing"/>
    <x v="7"/>
    <s v="to pay for more secondhand clothes, socks, pullovers, caps and lots more."/>
    <x v="22"/>
    <s v="Bamenda NW Region"/>
    <s v="XAF"/>
    <n v="400"/>
    <d v="2017-05-12T20:22:13"/>
    <d v="2017-05-19T09:00:00"/>
    <d v="2017-05-21T19:47:29"/>
    <n v="140"/>
    <n v="13"/>
    <s v="#Eco-friendly"/>
    <s v="female"/>
    <s v="irregular"/>
    <d v="2017-05-12T00:00:00"/>
    <x v="0"/>
    <s v="low"/>
  </r>
  <r>
    <n v="1297269"/>
    <n v="1500"/>
    <n v="1500"/>
    <s v="Food Stall"/>
    <x v="1"/>
    <s v="to buy more stock of ingredients to prepare food."/>
    <x v="1"/>
    <s v="Taveta"/>
    <s v="KES"/>
    <n v="1380"/>
    <d v="2017-05-12T13:47:52"/>
    <d v="2017-04-29T09:00:00"/>
    <d v="2017-05-19T10:10:11"/>
    <n v="100"/>
    <n v="6"/>
    <s v="#Parent"/>
    <s v="male"/>
    <s v="monthly"/>
    <d v="2017-05-12T00:00:00"/>
    <x v="0"/>
    <s v="low"/>
  </r>
  <r>
    <n v="1296709"/>
    <n v="10000"/>
    <n v="10000"/>
    <s v="Farming"/>
    <x v="0"/>
    <s v="to buy fertilizers and seed for her farmland."/>
    <x v="4"/>
    <s v="Prey Veng province, Presh Sdach district"/>
    <s v="KHR"/>
    <n v="2040"/>
    <d v="2017-05-12T03:42:48"/>
    <d v="2017-04-12T09:00:00"/>
    <d v="2017-05-21T01:31:05"/>
    <n v="260"/>
    <n v="39"/>
    <s v="user_favorite"/>
    <s v="female"/>
    <s v="monthly"/>
    <d v="2017-05-12T00:00:00"/>
    <x v="0"/>
    <s v="low"/>
  </r>
  <r>
    <n v="1297460"/>
    <n v="12250"/>
    <n v="12250"/>
    <s v="Fruits &amp; Vegetables"/>
    <x v="1"/>
    <s v="to buy oranges, bananas, and grapes."/>
    <x v="26"/>
    <s v="Calca - Calca - Cusco"/>
    <s v="PEN"/>
    <n v="1190"/>
    <d v="2017-05-12T16:20:20"/>
    <d v="2017-04-12T09:00:00"/>
    <d v="2017-05-21T13:17:48"/>
    <n v="80"/>
    <n v="42"/>
    <s v="#Repeat Borrower, #Woman Owned Biz"/>
    <s v="female"/>
    <s v="monthly"/>
    <d v="2017-05-12T00:00:00"/>
    <x v="0"/>
    <s v="low"/>
  </r>
  <r>
    <n v="1297178"/>
    <n v="15000"/>
    <n v="15000"/>
    <s v="Tailoring"/>
    <x v="2"/>
    <s v="to buy a new tailoring machine to better serve her customers"/>
    <x v="40"/>
    <s v="Qana"/>
    <s v="USD"/>
    <n v="770"/>
    <d v="2017-05-12T12:10:44"/>
    <d v="2017-05-08T09:00:00"/>
    <d v="2017-06-20T17:15:51"/>
    <n v="110"/>
    <n v="34"/>
    <s v="user_favorite"/>
    <s v="female, female, female"/>
    <s v="monthly"/>
    <d v="2017-05-12T00:00:00"/>
    <x v="0"/>
    <s v="low"/>
  </r>
  <r>
    <n v="1297247"/>
    <n v="3250"/>
    <n v="3250"/>
    <s v="General Store"/>
    <x v="3"/>
    <s v="to buy items to sell like canned goods, personal care products, etc."/>
    <x v="0"/>
    <s v="Manapla, Negros Occidental"/>
    <s v="PHP"/>
    <n v="1450"/>
    <d v="2017-05-12T13:26:59"/>
    <d v="2017-04-27T09:00:00"/>
    <d v="2017-05-23T22:12:20"/>
    <n v="80"/>
    <n v="8"/>
    <s v="#Repeat Borrower, #Woman Owned Biz"/>
    <s v="female"/>
    <s v="irregular"/>
    <d v="2017-05-12T00:00:00"/>
    <x v="0"/>
    <s v="low"/>
  </r>
  <r>
    <n v="1297111"/>
    <n v="15000"/>
    <n v="15000"/>
    <s v="Higher education costs"/>
    <x v="5"/>
    <s v="to pay for her son's third year of medical lab fees."/>
    <x v="40"/>
    <s v="Aley"/>
    <s v="USD"/>
    <n v="770"/>
    <d v="2017-05-12T11:06:03"/>
    <d v="2017-04-27T09:00:00"/>
    <d v="2017-05-26T22:54:35"/>
    <n v="150"/>
    <n v="27"/>
    <s v="#Elderly, #Schooling"/>
    <s v="female"/>
    <s v="monthly"/>
    <d v="2017-05-12T00:00:00"/>
    <x v="0"/>
    <s v="low"/>
  </r>
  <r>
    <n v="1296934"/>
    <n v="3000"/>
    <n v="3000"/>
    <s v="Rickshaw"/>
    <x v="8"/>
    <s v="to buy a new rickshaw for her husband's transport business."/>
    <x v="3"/>
    <s v="Rawalpindi"/>
    <s v="PKR"/>
    <n v="2470"/>
    <d v="2017-05-12T08:45:53"/>
    <d v="2017-05-10T09:00:00"/>
    <d v="2017-05-19T13:15:09"/>
    <n v="140"/>
    <n v="11"/>
    <s v="#Biz Durable Asset, user_favorite"/>
    <s v="female"/>
    <s v="monthly"/>
    <d v="2017-05-12T00:00:00"/>
    <x v="0"/>
    <s v="low"/>
  </r>
  <r>
    <n v="1297057"/>
    <n v="3750"/>
    <n v="3750"/>
    <s v="Agriculture"/>
    <x v="0"/>
    <s v="to buy agricultural inputs."/>
    <x v="22"/>
    <s v=""/>
    <s v="XAF"/>
    <n v="2170"/>
    <d v="2017-05-12T10:23:19"/>
    <d v="2017-05-12T09:00:00"/>
    <d v="2017-06-02T18:06:02"/>
    <n v="100"/>
    <n v="12"/>
    <s v="#Single Parent, #Parent, #Schooling, #Trees"/>
    <s v="male"/>
    <s v="irregular"/>
    <d v="2017-05-12T00:00:00"/>
    <x v="0"/>
    <s v="low"/>
  </r>
  <r>
    <n v="1296712"/>
    <n v="1750"/>
    <n v="1750"/>
    <s v="Home Appliances"/>
    <x v="9"/>
    <s v="to buy a water filter to provide safe drinking water for her family."/>
    <x v="4"/>
    <s v="Kandal"/>
    <s v="KHR"/>
    <n v="3110"/>
    <d v="2017-05-12T03:47:47"/>
    <d v="2017-05-02T09:00:00"/>
    <d v="2017-05-17T22:39:38"/>
    <n v="80"/>
    <n v="7"/>
    <s v="#Eco-friendly, #Technology, #Health and Sanitation"/>
    <s v="female, female, male, female"/>
    <s v="monthly"/>
    <d v="2017-05-12T00:00:00"/>
    <x v="0"/>
    <s v="low"/>
  </r>
  <r>
    <n v="1297327"/>
    <n v="4000"/>
    <n v="4000"/>
    <s v="Fruits &amp; Vegetables"/>
    <x v="1"/>
    <s v="to buy more stock of vegetables."/>
    <x v="1"/>
    <s v="Migori"/>
    <s v="KES"/>
    <n v="1380"/>
    <d v="2017-05-12T14:09:24"/>
    <d v="2017-04-28T09:00:00"/>
    <d v="2017-05-19T08:14:03"/>
    <n v="80"/>
    <n v="2"/>
    <s v="#Woman Owned Biz"/>
    <s v="female"/>
    <s v="monthly"/>
    <d v="2017-05-12T00:00:00"/>
    <x v="0"/>
    <s v="low"/>
  </r>
  <r>
    <n v="1297056"/>
    <n v="2250"/>
    <n v="2250"/>
    <s v="Home Appliances"/>
    <x v="9"/>
    <s v="to buy a water filter to provide safe drinking water for his family."/>
    <x v="4"/>
    <s v="Kompong Cham"/>
    <s v="KHR"/>
    <n v="3110"/>
    <d v="2017-05-12T10:23:04"/>
    <d v="2017-05-05T09:00:00"/>
    <d v="2017-05-18T23:50:10"/>
    <n v="80"/>
    <n v="9"/>
    <s v="#Eco-friendly, #Technology, #Health and Sanitation"/>
    <s v="male, male, female, female, female"/>
    <s v="monthly"/>
    <d v="2017-05-12T00:00:00"/>
    <x v="0"/>
    <s v="low"/>
  </r>
  <r>
    <n v="1297427"/>
    <n v="24000"/>
    <n v="24000"/>
    <s v="Beauty Salon"/>
    <x v="2"/>
    <s v="to purchase a new released tattoo machine, requested ink, and a wax machine to update her business tools and please her customers."/>
    <x v="40"/>
    <s v="Tayouneh"/>
    <s v="USD"/>
    <n v="770"/>
    <d v="2017-05-12T15:41:07"/>
    <d v="2017-04-27T09:00:00"/>
    <d v="2017-05-24T06:01:46"/>
    <n v="150"/>
    <n v="67"/>
    <s v="#Woman Owned Biz, #Single, #Biz Durable Asset, user_favorite, user_favorite, user_favorite"/>
    <s v="female, female, female"/>
    <s v="monthly"/>
    <d v="2017-05-12T00:00:00"/>
    <x v="0"/>
    <s v="high"/>
  </r>
  <r>
    <n v="1296698"/>
    <n v="29000"/>
    <n v="29000"/>
    <s v="Farming"/>
    <x v="0"/>
    <s v="to buy fertilizer, seeds and other supplies."/>
    <x v="26"/>
    <s v="Echarate - La Convencion - Cusco"/>
    <s v="PEN"/>
    <n v="1190"/>
    <d v="2017-05-12T02:50:31"/>
    <d v="2017-04-12T09:00:00"/>
    <d v="2017-05-21T12:07:14"/>
    <n v="80"/>
    <n v="59"/>
    <s v="#Elderly, #Repeat Borrower, user_favorite, user_favorite"/>
    <s v="male, female, female, male, female, male, female, female, female, male, female"/>
    <s v="monthly"/>
    <d v="2017-05-12T00:00:00"/>
    <x v="0"/>
    <s v="high"/>
  </r>
  <r>
    <n v="1296914"/>
    <n v="10000"/>
    <n v="10000"/>
    <s v="Personal Medical Expenses"/>
    <x v="13"/>
    <s v=" to cover expenses needed for her dental treatment."/>
    <x v="40"/>
    <s v="Jadra"/>
    <s v="USD"/>
    <n v="770"/>
    <d v="2017-05-12T08:25:13"/>
    <d v="2017-04-28T09:00:00"/>
    <d v="2017-05-18T18:20:30"/>
    <n v="180"/>
    <n v="40"/>
    <s v="#Health and Sanitation, #Schooling, #Single, #First Loan, user_favorite, user_favorite"/>
    <s v="female"/>
    <s v="monthly"/>
    <d v="2017-05-12T00:00:00"/>
    <x v="0"/>
    <s v="low"/>
  </r>
  <r>
    <n v="1297023"/>
    <n v="1500"/>
    <n v="1500"/>
    <s v="Fish Selling"/>
    <x v="1"/>
    <s v="to buy dried fish."/>
    <x v="0"/>
    <s v="San Dionisio, Iloilo"/>
    <s v="PHP"/>
    <n v="1250"/>
    <d v="2017-05-12T10:02:38"/>
    <d v="2017-04-11T09:00:00"/>
    <d v="2017-05-18T03:46:09"/>
    <n v="80"/>
    <n v="5"/>
    <s v="#Elderly"/>
    <s v="female"/>
    <s v="irregular"/>
    <d v="2017-05-12T00:00:00"/>
    <x v="0"/>
    <s v="low"/>
  </r>
  <r>
    <n v="1296743"/>
    <n v="17750"/>
    <n v="17750"/>
    <s v="Cattle"/>
    <x v="0"/>
    <s v="to purchase milk cows."/>
    <x v="31"/>
    <s v="El Valle, Limoncito, Coto Brus"/>
    <s v="CRC"/>
    <n v="1500"/>
    <d v="2017-05-12T04:25:10"/>
    <d v="2017-04-20T09:00:00"/>
    <d v="2017-05-14T20:10:28"/>
    <n v="620"/>
    <n v="31"/>
    <s v="#Repeat Borrower, #Animals"/>
    <s v="female"/>
    <s v="irregular"/>
    <d v="2017-05-12T00:00:00"/>
    <x v="0"/>
    <s v="low"/>
  </r>
  <r>
    <n v="1297990"/>
    <n v="14500"/>
    <n v="22000"/>
    <s v="Taxi"/>
    <x v="8"/>
    <s v="to buy a new car for his job as a taxi driver to offer a safe drive to his clients."/>
    <x v="38"/>
    <s v=""/>
    <s v="EUR"/>
    <n v="2400"/>
    <d v="2017-05-13T22:46:00"/>
    <d v="2017-04-14T09:00:00"/>
    <m/>
    <n v="260"/>
    <n v="29"/>
    <s v="#Biz Durable Asset"/>
    <s v="male"/>
    <s v="monthly"/>
    <d v="2017-05-13T00:00:00"/>
    <x v="1"/>
    <s v="low"/>
  </r>
  <r>
    <n v="1297897"/>
    <n v="2250"/>
    <n v="2250"/>
    <s v="Fuel/Firewood"/>
    <x v="3"/>
    <s v="to buy more firewood to sell"/>
    <x v="0"/>
    <s v="Tanjay, Negros Oriental"/>
    <s v="PHP"/>
    <n v="1450"/>
    <d v="2017-05-13T15:56:40"/>
    <d v="2017-04-20T09:00:00"/>
    <d v="2017-05-22T00:51:42"/>
    <n v="110"/>
    <n v="8"/>
    <s v="#Parent, #Woman Owned Biz"/>
    <s v="female"/>
    <s v="irregular"/>
    <d v="2017-05-13T00:00:00"/>
    <x v="0"/>
    <s v="low"/>
  </r>
  <r>
    <n v="1297710"/>
    <n v="2750"/>
    <n v="2750"/>
    <s v="Pigs"/>
    <x v="0"/>
    <s v="to buy feed and other supplies to raise her pigs."/>
    <x v="0"/>
    <s v="Manapla, Negros Occidental"/>
    <s v="PHP"/>
    <n v="1450"/>
    <d v="2017-05-13T02:34:59"/>
    <d v="2017-04-21T09:00:00"/>
    <d v="2017-05-24T23:15:19"/>
    <n v="50"/>
    <n v="1"/>
    <s v=""/>
    <s v="female"/>
    <s v="irregular"/>
    <d v="2017-05-13T00:00:00"/>
    <x v="0"/>
    <s v="low"/>
  </r>
  <r>
    <n v="1297902"/>
    <n v="4250"/>
    <n v="4250"/>
    <s v="Pigs"/>
    <x v="0"/>
    <s v="to buy feed, vitamins and other supplies to raise her pigs."/>
    <x v="0"/>
    <s v="Siaton, Negros Oriental"/>
    <s v="PHP"/>
    <n v="1450"/>
    <d v="2017-05-13T16:04:05"/>
    <d v="2017-04-20T09:00:00"/>
    <d v="2017-05-20T08:35:13"/>
    <n v="80"/>
    <n v="1"/>
    <s v=""/>
    <s v="female"/>
    <s v="irregular"/>
    <d v="2017-05-13T00:00:00"/>
    <x v="0"/>
    <s v="low"/>
  </r>
  <r>
    <n v="1298034"/>
    <n v="2000"/>
    <n v="2000"/>
    <s v="Internet Cafe"/>
    <x v="2"/>
    <s v="to purchase another computer and add stationary."/>
    <x v="1"/>
    <s v="Changamwe"/>
    <s v="KES"/>
    <n v="1640"/>
    <d v="2017-05-14T09:50:57"/>
    <d v="2017-04-19T09:00:00"/>
    <d v="2017-05-20T11:55:25"/>
    <n v="140"/>
    <n v="2"/>
    <s v="#Technology, #Woman Owned Biz"/>
    <s v="female"/>
    <s v="irregular"/>
    <d v="2017-05-14T00:00:00"/>
    <x v="0"/>
    <s v="low"/>
  </r>
  <r>
    <n v="1298706"/>
    <n v="3750"/>
    <n v="3750"/>
    <s v="Agriculture"/>
    <x v="0"/>
    <s v="to buy maintenance goods and pay for labour for the upkeep of the plantation."/>
    <x v="22"/>
    <s v=""/>
    <s v="XAF"/>
    <n v="2170"/>
    <d v="2017-05-15T15:09:26"/>
    <d v="2017-04-21T09:00:00"/>
    <d v="2017-06-23T05:43:54"/>
    <n v="110"/>
    <n v="14"/>
    <s v="#Job Creator, #Parent, #Trees, #Vegan"/>
    <s v="male"/>
    <s v="irregular"/>
    <d v="2017-05-15T00:00:00"/>
    <x v="0"/>
    <s v="low"/>
  </r>
  <r>
    <n v="1298834"/>
    <n v="9000"/>
    <n v="9000"/>
    <s v="Fruits &amp; Vegetables"/>
    <x v="1"/>
    <s v="to buy more cabbage, lettuce, cauliflower and pay the rent of the place."/>
    <x v="14"/>
    <s v="Tulcán"/>
    <s v="USD"/>
    <n v="1880"/>
    <d v="2017-05-15T20:21:06"/>
    <d v="2017-05-12T09:00:00"/>
    <d v="2017-05-21T23:38:12"/>
    <n v="140"/>
    <n v="36"/>
    <s v="volunteer_like, #Elderly, user_favorite, #Schooling, #Parent, #Vegan, #Female Education, user_favorite"/>
    <s v="male"/>
    <s v="monthly"/>
    <d v="2017-05-15T00:00:00"/>
    <x v="0"/>
    <s v="low"/>
  </r>
  <r>
    <n v="1298311"/>
    <n v="13500"/>
    <n v="13500"/>
    <s v="General Store"/>
    <x v="3"/>
    <s v="to buy a chest freezer, bags of flour, sugar, salt, canned items, and soft drinks."/>
    <x v="27"/>
    <s v="Vailele"/>
    <s v="WST"/>
    <n v="150"/>
    <d v="2017-05-15T06:26:53"/>
    <d v="2017-04-28T09:00:00"/>
    <d v="2017-05-31T03:34:37"/>
    <n v="140"/>
    <n v="30"/>
    <s v="#Elderly, #Woman Owned Biz, #Unique, #Parent, #Biz Durable Asset"/>
    <s v="female"/>
    <s v="irregular"/>
    <d v="2017-05-15T00:00:00"/>
    <x v="0"/>
    <s v="low"/>
  </r>
  <r>
    <n v="1298293"/>
    <n v="3250"/>
    <n v="3250"/>
    <s v="Blacksmith"/>
    <x v="12"/>
    <s v="to buy materials like flat, square and Z-shaped iron bars."/>
    <x v="0"/>
    <s v="Bilar, Bohol"/>
    <s v="PHP"/>
    <n v="1250"/>
    <d v="2017-05-15T05:38:44"/>
    <d v="2017-04-26T09:00:00"/>
    <d v="2017-05-21T02:47:03"/>
    <n v="90"/>
    <n v="12"/>
    <s v="user_favorite"/>
    <s v="female"/>
    <s v="irregular"/>
    <d v="2017-05-15T00:00:00"/>
    <x v="0"/>
    <s v="low"/>
  </r>
  <r>
    <n v="1298891"/>
    <n v="15500"/>
    <n v="15500"/>
    <s v="Bookstore"/>
    <x v="3"/>
    <s v="to buy notebooks, markers, and other items to sell in her bookstore."/>
    <x v="26"/>
    <s v="Urubamba - Urubamba - Cusco"/>
    <s v="PEN"/>
    <n v="1190"/>
    <d v="2017-05-16T00:57:43"/>
    <d v="2017-04-25T09:00:00"/>
    <d v="2017-05-19T23:26:10"/>
    <n v="80"/>
    <n v="50"/>
    <s v="#Repeat Borrower, user_favorite, user_favorite"/>
    <s v="female"/>
    <s v="monthly"/>
    <d v="2017-05-15T00:00:00"/>
    <x v="0"/>
    <s v="high"/>
  </r>
  <r>
    <n v="1298597"/>
    <n v="4000"/>
    <n v="4000"/>
    <s v="Goods Distribution"/>
    <x v="10"/>
    <s v="to buy vehicle pedal rubber for her husband's goods distribution business."/>
    <x v="3"/>
    <s v="Lahore"/>
    <s v="PKR"/>
    <n v="2470"/>
    <d v="2017-05-15T12:04:53"/>
    <d v="2017-05-09T09:00:00"/>
    <d v="2017-05-23T05:34:44"/>
    <n v="140"/>
    <n v="13"/>
    <s v=""/>
    <s v="female"/>
    <s v="monthly"/>
    <d v="2017-05-15T00:00:00"/>
    <x v="0"/>
    <s v="low"/>
  </r>
  <r>
    <n v="1298787"/>
    <n v="0"/>
    <n v="10000"/>
    <s v="Services"/>
    <x v="2"/>
    <s v="helps expand the business and the ability to hire additional trainers and Security guards"/>
    <x v="37"/>
    <s v=""/>
    <s v="USD"/>
    <m/>
    <d v="2017-05-15T02:00:00"/>
    <m/>
    <m/>
    <n v="120"/>
    <n v="0"/>
    <s v=""/>
    <s v="male"/>
    <s v="bullet"/>
    <d v="2017-05-15T00:00:00"/>
    <x v="1"/>
    <s v="low"/>
  </r>
  <r>
    <n v="1298753"/>
    <n v="750"/>
    <n v="49500"/>
    <s v="Personal Medical Expenses"/>
    <x v="13"/>
    <s v="cover the costs of medical tests and treatment so he can get back to normal life"/>
    <x v="5"/>
    <s v="Chuquisaca"/>
    <s v="BOB"/>
    <n v="1400"/>
    <d v="2017-05-15T17:33:21"/>
    <d v="2017-04-15T09:00:00"/>
    <m/>
    <n v="620"/>
    <n v="3"/>
    <s v="#Health and Sanitation, #Single, #Schooling"/>
    <s v="male"/>
    <s v="monthly"/>
    <d v="2017-05-15T00:00:00"/>
    <x v="1"/>
    <s v="low"/>
  </r>
  <r>
    <n v="1298473"/>
    <n v="2000"/>
    <n v="2000"/>
    <s v="General Store"/>
    <x v="3"/>
    <s v="to buy a variety of items to sell."/>
    <x v="0"/>
    <s v="Liloan, Cebu"/>
    <s v="PHP"/>
    <n v="1450"/>
    <d v="2017-05-15T10:06:58"/>
    <d v="2017-04-17T09:00:00"/>
    <d v="2017-05-21T17:26:47"/>
    <n v="80"/>
    <n v="1"/>
    <s v=""/>
    <s v="female"/>
    <s v="irregular"/>
    <d v="2017-05-15T00:00:00"/>
    <x v="0"/>
    <s v="low"/>
  </r>
  <r>
    <n v="1298610"/>
    <n v="3250"/>
    <n v="3250"/>
    <s v="Personal Housing Expenses"/>
    <x v="4"/>
    <s v="to renovate the family toilet with the construction of roof, walls etc."/>
    <x v="29"/>
    <s v="Balasore"/>
    <s v="INR"/>
    <n v="4280"/>
    <d v="2017-05-15T12:18:17"/>
    <d v="2017-04-20T09:00:00"/>
    <d v="2017-05-22T20:12:16"/>
    <n v="140"/>
    <n v="12"/>
    <s v=""/>
    <s v="female"/>
    <s v="monthly"/>
    <d v="2017-05-15T00:00:00"/>
    <x v="0"/>
    <s v="low"/>
  </r>
  <r>
    <n v="1299104"/>
    <n v="7250"/>
    <n v="7250"/>
    <s v="Fishing"/>
    <x v="1"/>
    <s v="to purchase fishing materials like new fishing net, bamboo, rope, gasoline for her boat and maintenance for her business."/>
    <x v="0"/>
    <s v="Ivisan, Capiz"/>
    <s v="PHP"/>
    <n v="1450"/>
    <d v="2017-05-16T08:09:27"/>
    <d v="2017-04-26T09:00:00"/>
    <d v="2017-05-22T09:30:35"/>
    <n v="110"/>
    <n v="19"/>
    <s v="volunteer_pick, #Woman Owned Biz"/>
    <s v="female"/>
    <s v="irregular"/>
    <d v="2017-05-16T00:00:00"/>
    <x v="0"/>
    <s v="low"/>
  </r>
  <r>
    <n v="1299023"/>
    <n v="3250"/>
    <n v="3250"/>
    <s v="Personal Housing Expenses"/>
    <x v="4"/>
    <s v="to renovate a toilet with the construction of roof, walls, etc."/>
    <x v="29"/>
    <s v="Bhadrak"/>
    <s v="INR"/>
    <n v="4280"/>
    <d v="2017-05-16T06:27:11"/>
    <d v="2017-04-21T09:00:00"/>
    <d v="2017-05-22T20:00:49"/>
    <n v="140"/>
    <n v="13"/>
    <s v=""/>
    <s v="female"/>
    <s v="monthly"/>
    <d v="2017-05-16T00:00:00"/>
    <x v="0"/>
    <s v="low"/>
  </r>
  <r>
    <n v="1299330"/>
    <n v="3250"/>
    <n v="3250"/>
    <s v="Personal Housing Expenses"/>
    <x v="4"/>
    <s v="to renovate her toilet with the construction of a roof, walls, etc."/>
    <x v="29"/>
    <s v="Kendrapara"/>
    <s v="INR"/>
    <n v="4280"/>
    <d v="2017-05-16T11:19:17"/>
    <d v="2017-04-21T09:00:00"/>
    <d v="2017-05-22T23:14:20"/>
    <n v="140"/>
    <n v="13"/>
    <s v="user_favorite"/>
    <s v="female"/>
    <s v="monthly"/>
    <d v="2017-05-16T00:00:00"/>
    <x v="0"/>
    <s v="low"/>
  </r>
  <r>
    <n v="1299562"/>
    <n v="5750"/>
    <n v="5750"/>
    <s v="Home Energy"/>
    <x v="9"/>
    <s v="Enma to buy a 100 watts solar panel with luminarias, a TV, a DVD, and  the accessories that she needs to install the panel in her house"/>
    <x v="10"/>
    <s v=""/>
    <s v="USD"/>
    <n v="2790"/>
    <d v="2017-05-16T23:11:38"/>
    <d v="2017-05-12T09:00:00"/>
    <d v="2017-05-23T15:31:54"/>
    <n v="260"/>
    <n v="22"/>
    <s v="volunteer_like, #Eco-friendly, #Technology, #Parent, user_favorite, user_favorite, user_favorite"/>
    <s v="female"/>
    <s v="irregular"/>
    <d v="2017-05-16T00:00:00"/>
    <x v="0"/>
    <s v="low"/>
  </r>
  <r>
    <n v="1299475"/>
    <n v="2750"/>
    <n v="2750"/>
    <s v="Food Market"/>
    <x v="1"/>
    <s v="to buy more plantain, coal, and banana to sell"/>
    <x v="6"/>
    <s v="Caldwell"/>
    <s v="LRD"/>
    <n v="1820"/>
    <d v="2017-05-16T17:59:04"/>
    <d v="2017-04-20T09:00:00"/>
    <d v="2017-05-22T20:26:47"/>
    <n v="70"/>
    <n v="6"/>
    <s v="volunteer_pick, #Elderly"/>
    <s v="female"/>
    <s v="irregular"/>
    <d v="2017-05-16T00:00:00"/>
    <x v="0"/>
    <s v="low"/>
  </r>
  <r>
    <n v="1299075"/>
    <n v="2250"/>
    <n v="2250"/>
    <s v="Pigs"/>
    <x v="0"/>
    <s v="to purchase additional piglets, sacks of feeds, and other materials to raise her pig."/>
    <x v="0"/>
    <s v="Ivisan, Capiz"/>
    <s v="PHP"/>
    <n v="1450"/>
    <d v="2017-05-16T07:46:15"/>
    <d v="2017-04-28T09:00:00"/>
    <d v="2017-05-22T05:45:25"/>
    <n v="80"/>
    <n v="1"/>
    <s v=""/>
    <s v="female"/>
    <s v="irregular"/>
    <d v="2017-05-16T00:00:00"/>
    <x v="0"/>
    <s v="low"/>
  </r>
  <r>
    <n v="1299583"/>
    <n v="12250"/>
    <n v="12250"/>
    <s v="Transportation"/>
    <x v="8"/>
    <s v="to purchase tires for his car."/>
    <x v="26"/>
    <s v="Paucartambo - Cusco"/>
    <s v="PEN"/>
    <n v="1190"/>
    <d v="2017-05-17T00:38:41"/>
    <d v="2017-04-18T09:00:00"/>
    <d v="2017-05-22T14:31:25"/>
    <n v="80"/>
    <n v="41"/>
    <s v="user_favorite"/>
    <s v="male"/>
    <s v="monthly"/>
    <d v="2017-05-16T00:00:00"/>
    <x v="0"/>
    <s v="low"/>
  </r>
  <r>
    <n v="1299064"/>
    <n v="2000"/>
    <n v="2000"/>
    <s v="Farming"/>
    <x v="0"/>
    <s v="to buy farming inputs and pay for hired labor."/>
    <x v="1"/>
    <s v="Siongiroi"/>
    <s v="KES"/>
    <n v="1560"/>
    <d v="2017-05-16T07:38:02"/>
    <d v="2017-05-08T09:00:00"/>
    <d v="2017-05-24T15:50:15"/>
    <n v="140"/>
    <n v="8"/>
    <s v="#Parent, #Woman Owned Biz, #Job Creator"/>
    <s v="female"/>
    <s v="monthly"/>
    <d v="2017-05-16T00:00:00"/>
    <x v="0"/>
    <s v="low"/>
  </r>
  <r>
    <n v="1299939"/>
    <n v="4000"/>
    <n v="4000"/>
    <s v="Beauty Salon"/>
    <x v="2"/>
    <s v="to buy chemicals, gels, and hair food to give better services."/>
    <x v="1"/>
    <s v="Eldoret"/>
    <s v="KES"/>
    <n v="3860"/>
    <d v="2017-05-17T09:45:13"/>
    <d v="2017-04-17T09:00:00"/>
    <d v="2017-05-24T22:37:53"/>
    <n v="80"/>
    <n v="13"/>
    <s v=""/>
    <s v="female"/>
    <s v="irregular"/>
    <d v="2017-05-17T00:00:00"/>
    <x v="0"/>
    <s v="low"/>
  </r>
  <r>
    <n v="1299819"/>
    <n v="4500"/>
    <n v="4500"/>
    <s v="Dairy"/>
    <x v="0"/>
    <s v="to purchase another buffalo to increase her sales and earn profits for providing her family with the basic necessities of life."/>
    <x v="3"/>
    <s v="Haripur"/>
    <s v="PKR"/>
    <n v="2450"/>
    <d v="2017-05-17T08:11:27"/>
    <d v="2017-05-05T09:00:00"/>
    <d v="2017-05-23T14:32:16"/>
    <n v="140"/>
    <n v="18"/>
    <s v="#Animals, #Biz Durable Asset, user_favorite"/>
    <s v="female"/>
    <s v="monthly"/>
    <d v="2017-05-17T00:00:00"/>
    <x v="0"/>
    <s v="low"/>
  </r>
  <r>
    <n v="1300132"/>
    <n v="4500"/>
    <n v="4500"/>
    <s v="Food Stall"/>
    <x v="1"/>
    <s v="to purchase more palm nuts to sell."/>
    <x v="6"/>
    <s v="Compound #3"/>
    <s v="LRD"/>
    <n v="1820"/>
    <d v="2017-05-17T12:58:45"/>
    <d v="2017-04-25T09:00:00"/>
    <d v="2017-05-26T15:55:11"/>
    <n v="110"/>
    <n v="18"/>
    <s v="user_favorite"/>
    <s v="female"/>
    <s v="irregular"/>
    <d v="2017-05-17T00:00:00"/>
    <x v="0"/>
    <s v="low"/>
  </r>
  <r>
    <n v="1299621"/>
    <n v="4250"/>
    <n v="4250"/>
    <s v="General Store"/>
    <x v="3"/>
    <s v="to buy items to sell like canned goods, personal care products, rice, sugar, soap, and other groceries."/>
    <x v="0"/>
    <s v="Roxas City, Capiz"/>
    <s v="PHP"/>
    <n v="1450"/>
    <d v="2017-05-17T03:38:08"/>
    <d v="2017-04-20T09:00:00"/>
    <d v="2017-05-22T20:55:19"/>
    <n v="80"/>
    <n v="1"/>
    <s v=""/>
    <s v="female"/>
    <s v="irregular"/>
    <d v="2017-05-17T00:00:00"/>
    <x v="0"/>
    <s v="low"/>
  </r>
  <r>
    <n v="1300412"/>
    <n v="12000"/>
    <n v="12000"/>
    <s v="Tailoring"/>
    <x v="2"/>
    <s v="to purchase thread, fabric, buttons, shoulder pads, and other sewing material to make skirts, shirts, etc."/>
    <x v="7"/>
    <s v=""/>
    <s v="USD"/>
    <n v="1670"/>
    <d v="2017-05-17T23:11:18"/>
    <d v="2017-04-24T09:00:00"/>
    <d v="2017-05-22T21:54:43"/>
    <n v="200"/>
    <n v="45"/>
    <s v="#Repeat Borrower, #Fabrics, user_favorite"/>
    <s v="female"/>
    <s v="monthly"/>
    <d v="2017-05-17T00:00:00"/>
    <x v="0"/>
    <s v="low"/>
  </r>
  <r>
    <n v="1299923"/>
    <n v="6000"/>
    <n v="6000"/>
    <s v="Agriculture"/>
    <x v="0"/>
    <s v="to buy banana tubes (seedlings), taro roots (seedlings), a wheelbarrow, a water tank, hand gloves, a rake, a shovel, and chemicals."/>
    <x v="27"/>
    <s v="Vavau"/>
    <s v="WST"/>
    <n v="150"/>
    <d v="2017-05-17T09:26:46"/>
    <d v="2017-05-04T09:00:00"/>
    <d v="2017-05-23T17:03:06"/>
    <n v="130"/>
    <n v="17"/>
    <s v="#Biz Durable Asset, #Woman Owned Biz, #Trees"/>
    <s v="female"/>
    <s v="irregular"/>
    <d v="2017-05-17T00:00:00"/>
    <x v="0"/>
    <s v="low"/>
  </r>
  <r>
    <n v="1300300"/>
    <n v="3000"/>
    <n v="3000"/>
    <s v="Cattle"/>
    <x v="0"/>
    <s v="to buy a cow."/>
    <x v="14"/>
    <s v="San Gabriel"/>
    <s v="USD"/>
    <n v="1880"/>
    <d v="2017-05-17T17:18:06"/>
    <d v="2017-05-16T09:00:00"/>
    <d v="2017-05-20T00:04:51"/>
    <n v="170"/>
    <n v="12"/>
    <s v="#Animals, user_favorite"/>
    <s v="female"/>
    <s v="monthly"/>
    <d v="2017-05-17T00:00:00"/>
    <x v="0"/>
    <s v="low"/>
  </r>
  <r>
    <n v="1299760"/>
    <n v="2500"/>
    <n v="2500"/>
    <s v="Farming"/>
    <x v="0"/>
    <s v="to buy farm inputs such as fertilizer and seeds."/>
    <x v="1"/>
    <s v="Kenyenya"/>
    <s v="KES"/>
    <n v="1560"/>
    <d v="2017-05-17T07:08:33"/>
    <d v="2017-05-15T09:00:00"/>
    <d v="2017-05-23T18:41:30"/>
    <n v="140"/>
    <n v="10"/>
    <s v="#Woman Owned Biz"/>
    <s v="female"/>
    <s v="monthly"/>
    <d v="2017-05-17T00:00:00"/>
    <x v="0"/>
    <s v="low"/>
  </r>
  <r>
    <n v="1299898"/>
    <n v="6250"/>
    <n v="6250"/>
    <s v="Pigs"/>
    <x v="0"/>
    <s v="to buy sacks of feeds, additional piglets and other supplies to raise her pigs."/>
    <x v="0"/>
    <s v="Banga, Aklan"/>
    <s v="PHP"/>
    <n v="1450"/>
    <d v="2017-05-17T09:07:03"/>
    <d v="2017-04-20T09:00:00"/>
    <d v="2017-05-23T02:32:42"/>
    <n v="80"/>
    <n v="9"/>
    <s v="#Repeat Borrower, #Parent, #Animals, #Woman Owned Biz"/>
    <s v="female"/>
    <s v="irregular"/>
    <d v="2017-05-17T00:00:00"/>
    <x v="0"/>
    <s v="low"/>
  </r>
  <r>
    <n v="1300193"/>
    <n v="1000"/>
    <n v="1000"/>
    <s v="Agriculture"/>
    <x v="0"/>
    <s v="to buy leek seeds, fertilizer, and manure."/>
    <x v="66"/>
    <s v="Manandona"/>
    <s v="MGA"/>
    <n v="3590"/>
    <d v="2017-05-17T14:12:19"/>
    <d v="2017-04-18T09:00:00"/>
    <d v="2017-05-27T17:57:07"/>
    <n v="120"/>
    <n v="4"/>
    <s v="#Elderly"/>
    <s v="male"/>
    <s v="monthly"/>
    <d v="2017-05-17T00:00:00"/>
    <x v="0"/>
    <s v="low"/>
  </r>
  <r>
    <n v="1300076"/>
    <n v="16500"/>
    <n v="16500"/>
    <s v="Used Clothing"/>
    <x v="7"/>
    <s v="to buy used clothes to resell in the market in order to improve the living conditions of his family."/>
    <x v="49"/>
    <s v="Elbasan"/>
    <s v="ALL"/>
    <n v="2390"/>
    <d v="2017-05-17T11:56:11"/>
    <d v="2017-04-24T09:00:00"/>
    <d v="2017-06-21T13:37:13"/>
    <n v="210"/>
    <n v="58"/>
    <s v="#Eco-friendly, #Parent, user_favorite, #Supporting Family, user_favorite, #Health and Sanitation, #Unique, user_favorite, user_favorite, user_favorite"/>
    <s v="male"/>
    <s v="monthly"/>
    <d v="2017-05-17T00:00:00"/>
    <x v="0"/>
    <s v="high"/>
  </r>
  <r>
    <n v="1299988"/>
    <n v="5250"/>
    <n v="5250"/>
    <s v="Personal Housing Expenses"/>
    <x v="4"/>
    <s v="to buy hollow blocks, cement, sand, deformed bar, coco lumber, plywood, common nails, tie wire, PVC elbow, PVC solvent, adhesive and door accessories, to construct a toilet facility."/>
    <x v="0"/>
    <s v="Baybay, Leyte"/>
    <s v="PHP"/>
    <n v="1250"/>
    <d v="2017-05-17T10:35:42"/>
    <d v="2017-04-21T09:00:00"/>
    <d v="2017-05-23T07:29:17"/>
    <n v="200"/>
    <n v="15"/>
    <s v="#Parent"/>
    <s v="female"/>
    <s v="irregular"/>
    <d v="2017-05-17T00:00:00"/>
    <x v="0"/>
    <s v="low"/>
  </r>
  <r>
    <n v="1299810"/>
    <n v="7750"/>
    <n v="7750"/>
    <s v="Sewing"/>
    <x v="2"/>
    <s v="to buy rolling materials, an electronic sewing machine, paint color, paint brushes, and a sewing kit."/>
    <x v="27"/>
    <s v="Avele"/>
    <s v="WST"/>
    <n v="150"/>
    <d v="2017-05-17T07:54:49"/>
    <d v="2017-05-04T09:00:00"/>
    <d v="2017-05-24T01:42:35"/>
    <n v="140"/>
    <n v="18"/>
    <s v="#Parent, #Fabrics, #Biz Durable Asset, #Woman Owned Biz"/>
    <s v="female"/>
    <s v="irregular"/>
    <d v="2017-05-17T00:00:00"/>
    <x v="0"/>
    <s v="low"/>
  </r>
  <r>
    <n v="1300696"/>
    <n v="3250"/>
    <n v="3250"/>
    <s v="Fishing"/>
    <x v="1"/>
    <s v="to buy fishing materials such as fishing nets, lead weights, floaters and fishing rope."/>
    <x v="0"/>
    <s v="Concepcion, Iloilo"/>
    <s v="PHP"/>
    <n v="1250"/>
    <d v="2017-05-18T08:28:26"/>
    <d v="2017-04-18T09:00:00"/>
    <d v="2017-05-24T08:59:46"/>
    <n v="90"/>
    <n v="9"/>
    <s v="#Parent, user_favorite"/>
    <s v="female"/>
    <s v="irregular"/>
    <d v="2017-05-18T00:00:00"/>
    <x v="0"/>
    <s v="low"/>
  </r>
  <r>
    <n v="1300834"/>
    <n v="2250"/>
    <n v="2250"/>
    <s v="Personal Housing Expenses"/>
    <x v="4"/>
    <s v="to build a sanitary toilet for her family."/>
    <x v="0"/>
    <s v="Bugasong, Antique"/>
    <s v="PHP"/>
    <n v="1450"/>
    <d v="2017-05-18T10:33:35"/>
    <d v="2017-04-26T09:00:00"/>
    <d v="2017-05-24T17:40:09"/>
    <n v="140"/>
    <n v="7"/>
    <s v="#Eco-friendly, #Health and Sanitation, #Parent"/>
    <s v="female"/>
    <s v="irregular"/>
    <d v="2017-05-18T00:00:00"/>
    <x v="0"/>
    <s v="low"/>
  </r>
  <r>
    <n v="1301049"/>
    <n v="15000"/>
    <n v="15000"/>
    <s v="Bakery"/>
    <x v="1"/>
    <s v="to buy quantities of sugar, butter, and flour for her baking activities."/>
    <x v="25"/>
    <s v="Ijevan"/>
    <s v="USD"/>
    <n v="1460"/>
    <d v="2017-05-18T13:33:45"/>
    <d v="2017-05-12T09:00:00"/>
    <d v="2017-06-08T17:46:15"/>
    <n v="260"/>
    <n v="56"/>
    <s v="#Elderly"/>
    <s v="female"/>
    <s v="monthly"/>
    <d v="2017-05-18T00:00:00"/>
    <x v="0"/>
    <s v="high"/>
  </r>
  <r>
    <n v="1300557"/>
    <n v="4250"/>
    <n v="4250"/>
    <s v="General Store"/>
    <x v="3"/>
    <s v="to buy items to sell like canned goods, personal care products, noodles, drinks, and snack foods."/>
    <x v="0"/>
    <s v="Quezon, Palawan"/>
    <s v="PHP"/>
    <n v="1450"/>
    <d v="2017-05-18T04:53:57"/>
    <d v="2017-04-21T09:00:00"/>
    <d v="2017-05-24T00:05:15"/>
    <n v="80"/>
    <n v="1"/>
    <s v=""/>
    <s v="female"/>
    <s v="irregular"/>
    <d v="2017-05-18T00:00:00"/>
    <x v="0"/>
    <s v="low"/>
  </r>
  <r>
    <n v="1300896"/>
    <n v="4500"/>
    <n v="4500"/>
    <s v="Fishing"/>
    <x v="1"/>
    <s v="to buy fishing net, plywood, lumber, and nails. "/>
    <x v="0"/>
    <s v="Concepcion, Iloilo"/>
    <s v="PHP"/>
    <n v="1250"/>
    <d v="2017-05-18T11:03:38"/>
    <d v="2017-04-18T09:00:00"/>
    <d v="2017-05-25T02:05:50"/>
    <n v="80"/>
    <n v="2"/>
    <s v=""/>
    <s v="female"/>
    <s v="irregular"/>
    <d v="2017-05-18T00:00:00"/>
    <x v="0"/>
    <s v="low"/>
  </r>
  <r>
    <n v="1300967"/>
    <n v="3500"/>
    <n v="3500"/>
    <s v="Embroidery"/>
    <x v="11"/>
    <s v="to purchase new textiles and accessories like thread, buttons, pearls, and lace."/>
    <x v="3"/>
    <s v="Sheikhupura"/>
    <s v="PKR"/>
    <n v="4550"/>
    <d v="2017-05-18T12:09:22"/>
    <d v="2017-04-19T09:00:00"/>
    <d v="2017-05-26T11:00:45"/>
    <n v="140"/>
    <n v="13"/>
    <s v="#Fabrics, #Parent, #Woman Owned Biz"/>
    <s v="female"/>
    <s v="monthly"/>
    <d v="2017-05-18T00:00:00"/>
    <x v="0"/>
    <s v="low"/>
  </r>
  <r>
    <n v="1300807"/>
    <n v="2000"/>
    <n v="2000"/>
    <s v="Farming"/>
    <x v="0"/>
    <s v="to open a grocery store in her villaage"/>
    <x v="1"/>
    <s v="Kitale"/>
    <s v="KES"/>
    <n v="1560"/>
    <d v="2017-05-18T10:05:42"/>
    <d v="2017-05-17T09:00:00"/>
    <d v="2017-05-26T16:06:08"/>
    <n v="140"/>
    <n v="4"/>
    <s v=""/>
    <s v="female"/>
    <s v="monthly"/>
    <d v="2017-05-18T00:00:00"/>
    <x v="0"/>
    <s v="low"/>
  </r>
  <r>
    <n v="1300556"/>
    <n v="4250"/>
    <n v="4250"/>
    <s v="Food Production/Sales"/>
    <x v="1"/>
    <s v="to buy additional raw products like pork, chicken, seasonings, and other ingredients needed for her food business."/>
    <x v="0"/>
    <s v="Pasay City"/>
    <s v="PHP"/>
    <n v="1440"/>
    <d v="2017-05-18T04:51:47"/>
    <d v="2017-05-04T09:00:00"/>
    <d v="2017-05-24T01:55:33"/>
    <n v="70"/>
    <n v="10"/>
    <s v="#Repeat Borrower, #Woman Owned Biz, user_favorite"/>
    <s v="female"/>
    <s v="irregular"/>
    <d v="2017-05-18T00:00:00"/>
    <x v="0"/>
    <s v="low"/>
  </r>
  <r>
    <n v="1300858"/>
    <n v="10000"/>
    <n v="10000"/>
    <s v="Retail"/>
    <x v="3"/>
    <s v="to purchase more clothing inventory to sell."/>
    <x v="0"/>
    <s v="Oroquieta- Oroquieta City"/>
    <s v="PHP"/>
    <n v="1260"/>
    <d v="2017-05-18T10:50:40"/>
    <d v="2017-04-18T09:00:00"/>
    <d v="2017-05-24T19:05:15"/>
    <n v="70"/>
    <n v="1"/>
    <s v=""/>
    <s v="female"/>
    <s v="monthly"/>
    <d v="2017-05-18T00:00:00"/>
    <x v="0"/>
    <s v="low"/>
  </r>
  <r>
    <n v="1300883"/>
    <n v="73250"/>
    <n v="88000"/>
    <s v="General Store"/>
    <x v="3"/>
    <s v="to buy sugar, salt, and rice to restock her shop."/>
    <x v="47"/>
    <s v=""/>
    <s v="RWF"/>
    <n v="1610"/>
    <d v="2017-05-18T10:59:20"/>
    <d v="2017-05-10T09:00:00"/>
    <m/>
    <n v="120"/>
    <n v="33"/>
    <s v="#Parent, #Woman Owned Biz, #Parent, #Woman Owned Biz, user_favorite"/>
    <s v="male, female, female, male, female, male, female, female, female, male, male, female"/>
    <s v="monthly"/>
    <d v="2017-05-18T00:00:00"/>
    <x v="1"/>
    <s v="low"/>
  </r>
  <r>
    <n v="1302002"/>
    <n v="4000"/>
    <n v="4000"/>
    <s v="Farming"/>
    <x v="0"/>
    <s v="to buy farming implements."/>
    <x v="1"/>
    <s v="Eldoret"/>
    <s v="KES"/>
    <n v="1560"/>
    <d v="2017-05-19T14:38:44"/>
    <d v="2017-05-19T09:00:00"/>
    <d v="2017-06-24T19:13:37"/>
    <n v="140"/>
    <n v="6"/>
    <s v="#Parent, #Woman Owned Biz, #Schooling, user_favorite, #Biz Durable Asset"/>
    <s v="female"/>
    <s v="monthly"/>
    <d v="2017-05-19T00:00:00"/>
    <x v="0"/>
    <s v="low"/>
  </r>
  <r>
    <n v="1301597"/>
    <n v="2250"/>
    <n v="2250"/>
    <s v="Personal Housing Expenses"/>
    <x v="4"/>
    <s v="to buy materials for toilet improvement like cement, tiles, grout, a door and to pay labor fees."/>
    <x v="0"/>
    <s v="Dulag, Leyte"/>
    <s v="PHP"/>
    <n v="1250"/>
    <d v="2017-05-19T07:22:32"/>
    <d v="2017-04-28T09:00:00"/>
    <d v="2017-05-26T14:33:08"/>
    <n v="200"/>
    <n v="9"/>
    <s v="#Job Creator"/>
    <s v="female"/>
    <s v="irregular"/>
    <d v="2017-05-19T00:00:00"/>
    <x v="0"/>
    <s v="low"/>
  </r>
  <r>
    <n v="1301647"/>
    <n v="3250"/>
    <n v="3250"/>
    <s v="General Store"/>
    <x v="3"/>
    <s v="to purchase additional stocks of groceries such as drinks and other personal care products to sell in her store"/>
    <x v="0"/>
    <s v="Brookes Point, Palawan"/>
    <s v="PHP"/>
    <n v="1450"/>
    <d v="2017-05-19T08:38:45"/>
    <d v="2017-05-11T09:00:00"/>
    <d v="2017-05-25T23:56:13"/>
    <n v="70"/>
    <n v="2"/>
    <s v=""/>
    <s v="female"/>
    <s v="irregular"/>
    <d v="2017-05-19T00:00:00"/>
    <x v="0"/>
    <s v="low"/>
  </r>
  <r>
    <n v="1302032"/>
    <n v="3500"/>
    <n v="3500"/>
    <s v="Agriculture"/>
    <x v="0"/>
    <s v="to buy a batch of pigs and feed to fatten them; with this, he will generate more income and be more competitive."/>
    <x v="18"/>
    <s v="OVEJAS"/>
    <s v="COP"/>
    <n v="1770"/>
    <d v="2017-05-19T15:29:31"/>
    <d v="2017-04-29T09:00:00"/>
    <d v="2017-06-20T21:10:26"/>
    <n v="120"/>
    <n v="9"/>
    <s v=""/>
    <s v="male"/>
    <s v="bullet"/>
    <d v="2017-05-19T00:00:00"/>
    <x v="0"/>
    <s v="low"/>
  </r>
  <r>
    <n v="1301577"/>
    <n v="2500"/>
    <n v="2500"/>
    <s v="Retail"/>
    <x v="3"/>
    <s v="to buy a variety of glasses for her husband's glasses shop for reselling."/>
    <x v="3"/>
    <s v="Rawalpindi"/>
    <s v="PKR"/>
    <n v="2470"/>
    <d v="2017-05-19T07:01:04"/>
    <d v="2017-05-11T09:00:00"/>
    <d v="2017-06-17T23:04:12"/>
    <n v="140"/>
    <n v="9"/>
    <s v="#Parent, user_favorite"/>
    <s v="female"/>
    <s v="monthly"/>
    <d v="2017-05-19T00:00:00"/>
    <x v="0"/>
    <s v="low"/>
  </r>
  <r>
    <n v="1301429"/>
    <n v="2250"/>
    <n v="2250"/>
    <s v="Pigs"/>
    <x v="0"/>
    <s v="to buy feed and other supplies to raise her pigs."/>
    <x v="0"/>
    <s v="Guihulngan, Negros Oriental"/>
    <s v="PHP"/>
    <n v="1450"/>
    <d v="2017-05-19T02:31:30"/>
    <d v="2017-04-26T09:00:00"/>
    <d v="2017-05-25T18:44:54"/>
    <n v="80"/>
    <n v="2"/>
    <s v="#Elderly, #Repeat Borrower, #Animals, #Woman Owned Biz"/>
    <s v="female"/>
    <s v="irregular"/>
    <d v="2017-05-19T00:00:00"/>
    <x v="0"/>
    <s v="low"/>
  </r>
  <r>
    <n v="1301491"/>
    <n v="10500"/>
    <n v="10500"/>
    <s v="Farming"/>
    <x v="0"/>
    <s v="to purchase more rice seed and fertilizer as inputs for her farming to gain a good yield."/>
    <x v="4"/>
    <s v="Battambang province, Bovel district"/>
    <s v="KHR"/>
    <n v="2040"/>
    <d v="2017-05-19T04:26:55"/>
    <d v="2017-04-21T09:00:00"/>
    <d v="2017-05-26T15:42:23"/>
    <n v="140"/>
    <n v="20"/>
    <s v="#Woman Owned Biz"/>
    <s v="female, female, female"/>
    <s v="monthly"/>
    <d v="2017-05-19T00:00:00"/>
    <x v="0"/>
    <s v="low"/>
  </r>
  <r>
    <n v="1301505"/>
    <n v="3000"/>
    <n v="10000"/>
    <s v="Retail"/>
    <x v="3"/>
    <s v=" to buy clothes of all kinds, and merchandise such as pots, tupperware, bottles, and other products."/>
    <x v="19"/>
    <s v="Villa Elisa"/>
    <s v="PYG"/>
    <n v="580"/>
    <d v="2017-05-19T04:53:23"/>
    <d v="2017-04-20T09:00:00"/>
    <m/>
    <n v="140"/>
    <n v="12"/>
    <s v="#Elderly, #Parent"/>
    <s v="male"/>
    <s v="monthly"/>
    <d v="2017-05-19T00:00:00"/>
    <x v="1"/>
    <s v="low"/>
  </r>
  <r>
    <n v="1302036"/>
    <n v="31750"/>
    <n v="31750"/>
    <s v="Fish Selling"/>
    <x v="1"/>
    <s v="to buy more small fish for sale."/>
    <x v="47"/>
    <s v=""/>
    <s v="RWF"/>
    <n v="1610"/>
    <d v="2017-05-19T15:43:10"/>
    <d v="2017-05-04T09:00:00"/>
    <d v="2017-05-30T05:39:25"/>
    <n v="50"/>
    <n v="64"/>
    <s v="#Parent, #Woman Owned Biz, #Parent, #Woman Owned Biz, user_favorite, user_favorite"/>
    <s v="female, female, female, female, male, male, female, male, male, female, female, male, male, male, female, female, male, female, female, male, male"/>
    <s v="irregular"/>
    <d v="2017-05-19T00:00:00"/>
    <x v="0"/>
    <s v="high"/>
  </r>
  <r>
    <n v="1301990"/>
    <n v="11250"/>
    <n v="11250"/>
    <s v="Farming"/>
    <x v="0"/>
    <s v="to purchase organic fertilizers to boost his banana yield."/>
    <x v="13"/>
    <s v="Ishaka"/>
    <s v="UGX"/>
    <n v="2220"/>
    <d v="2017-05-19T14:12:30"/>
    <d v="2017-05-09T09:00:00"/>
    <d v="2017-05-27T13:01:22"/>
    <n v="140"/>
    <n v="23"/>
    <s v="#Repeat Borrower, #Eco-friendly, #Single, #Trees"/>
    <s v="male"/>
    <s v="monthly"/>
    <d v="2017-05-19T00:00:00"/>
    <x v="0"/>
    <s v="low"/>
  </r>
  <r>
    <n v="1301733"/>
    <n v="39250"/>
    <n v="39250"/>
    <s v="Food Stall"/>
    <x v="1"/>
    <s v="to stock up with beans, cassava, rice, and palm oil"/>
    <x v="45"/>
    <s v="Goma, North Kivu province"/>
    <s v="USD"/>
    <n v="1600"/>
    <d v="2017-05-19T09:29:27"/>
    <d v="2017-04-21T09:00:00"/>
    <d v="2017-05-30T05:23:08"/>
    <n v="60"/>
    <n v="3"/>
    <s v="#Elderly, #Woman Owned Biz, user_favorite, #Parent, #Elderly, #Woman Owned Biz, #Vegan, #Schooling"/>
    <s v="female, female, female, female, male, female, female, female, female, female, female, male, male, male, female, male, female, female, male, female"/>
    <s v="irregular"/>
    <d v="2017-05-19T00:00:00"/>
    <x v="0"/>
    <s v="low"/>
  </r>
  <r>
    <n v="1301623"/>
    <n v="4250"/>
    <n v="4250"/>
    <s v="Personal Housing Expenses"/>
    <x v="4"/>
    <s v="to buy deformed steel bars, cement, sand, gravel, coco lumber, plywood, nails, PVC elbows, a toilet bowl, barrel bolts, door hinges, and adhesive."/>
    <x v="0"/>
    <s v="Bagumbayan, Sultan Kudarat"/>
    <s v="PHP"/>
    <n v="1250"/>
    <d v="2017-05-19T08:08:15"/>
    <d v="2017-04-28T09:00:00"/>
    <d v="2017-05-26T14:49:05"/>
    <n v="210"/>
    <n v="4"/>
    <s v=""/>
    <s v="female"/>
    <s v="irregular"/>
    <d v="2017-05-19T00:00:00"/>
    <x v="0"/>
    <s v="low"/>
  </r>
  <r>
    <n v="1301886"/>
    <n v="9250"/>
    <n v="9250"/>
    <s v="Retail"/>
    <x v="3"/>
    <s v="to buy betel leaf, betel nuts, rice, and other stock for her shop."/>
    <x v="59"/>
    <s v="Magway"/>
    <s v="MMK"/>
    <n v="4160"/>
    <d v="2017-05-19T12:26:36"/>
    <d v="2017-04-28T09:00:00"/>
    <d v="2017-05-29T18:16:36"/>
    <n v="80"/>
    <n v="30"/>
    <s v="#Elderly"/>
    <s v="female, female, female, female, female"/>
    <s v="monthly"/>
    <d v="2017-05-19T00:00:00"/>
    <x v="0"/>
    <s v="low"/>
  </r>
  <r>
    <n v="1301881"/>
    <n v="3750"/>
    <n v="3750"/>
    <s v="Higher education costs"/>
    <x v="5"/>
    <s v="to pay for her daughter’s tuition at the Khujand State University."/>
    <x v="2"/>
    <s v="Gonchi"/>
    <s v="TJS"/>
    <n v="1000"/>
    <d v="2017-05-19T12:22:54"/>
    <d v="2017-04-21T09:00:00"/>
    <d v="2017-05-26T16:20:05"/>
    <n v="140"/>
    <n v="9"/>
    <s v="#Parent, #Schooling"/>
    <s v="female"/>
    <s v="monthly"/>
    <d v="2017-05-19T00:00:00"/>
    <x v="0"/>
    <s v="low"/>
  </r>
  <r>
    <n v="1301740"/>
    <n v="2000"/>
    <n v="2000"/>
    <s v="Catering"/>
    <x v="1"/>
    <s v="to buy more wheat flour, chicken, and cooking oil."/>
    <x v="13"/>
    <s v="Kabuusu"/>
    <s v="UGX"/>
    <n v="650"/>
    <d v="2017-05-19T09:34:48"/>
    <d v="2017-04-26T09:00:00"/>
    <d v="2017-05-26T14:10:46"/>
    <n v="140"/>
    <n v="4"/>
    <s v="#Woman Owned Biz"/>
    <s v="female"/>
    <s v="irregular"/>
    <d v="2017-05-19T00:00:00"/>
    <x v="0"/>
    <s v="low"/>
  </r>
  <r>
    <n v="1302250"/>
    <n v="7000"/>
    <n v="7000"/>
    <s v="Farming"/>
    <x v="0"/>
    <s v="to purchase farm supplies, and she will pay labor costs to plant a cornfield."/>
    <x v="7"/>
    <s v="La Unión"/>
    <s v="USD"/>
    <n v="1990"/>
    <d v="2017-05-19T22:56:00"/>
    <d v="2017-05-08T09:00:00"/>
    <d v="2017-05-23T23:59:51"/>
    <n v="140"/>
    <n v="18"/>
    <s v="#Repeat Borrower, #Job Creator"/>
    <s v="female"/>
    <s v="bullet"/>
    <d v="2017-05-19T00:00:00"/>
    <x v="0"/>
    <s v="low"/>
  </r>
  <r>
    <n v="1302269"/>
    <n v="4500"/>
    <n v="4500"/>
    <s v="Used Clothing"/>
    <x v="7"/>
    <s v="purchase bales of secondhand clothing to increase her business's inventory."/>
    <x v="24"/>
    <s v="Central Metropolitana"/>
    <s v="HNL"/>
    <n v="2010"/>
    <d v="2017-05-19T23:15:17"/>
    <d v="2017-04-19T09:00:00"/>
    <d v="2017-05-23T23:42:07"/>
    <n v="140"/>
    <n v="12"/>
    <s v="#Elderly, #Eco-friendly, #Woman Owned Biz"/>
    <s v="female"/>
    <s v="monthly"/>
    <d v="2017-05-19T00:00:00"/>
    <x v="0"/>
    <s v="low"/>
  </r>
  <r>
    <n v="1301596"/>
    <n v="9750"/>
    <n v="9750"/>
    <s v="Education provider"/>
    <x v="5"/>
    <s v="to get the building of the school repaired"/>
    <x v="3"/>
    <s v="Bhalwal"/>
    <s v="PKR"/>
    <n v="2450"/>
    <d v="2017-05-19T07:19:36"/>
    <d v="2017-04-21T09:00:00"/>
    <d v="2017-05-26T01:00:55"/>
    <n v="200"/>
    <n v="16"/>
    <s v=""/>
    <s v="female"/>
    <s v="monthly"/>
    <d v="2017-05-19T00:00:00"/>
    <x v="0"/>
    <s v="low"/>
  </r>
  <r>
    <n v="1302411"/>
    <n v="6250"/>
    <n v="6250"/>
    <s v="Fishing"/>
    <x v="1"/>
    <s v="to buy fishing nets"/>
    <x v="0"/>
    <s v="Moalboal, Cebu"/>
    <s v="PHP"/>
    <n v="1250"/>
    <d v="2017-05-20T07:44:05"/>
    <d v="2017-04-18T09:00:00"/>
    <d v="2017-05-27T03:13:08"/>
    <n v="70"/>
    <n v="9"/>
    <s v=""/>
    <s v="male"/>
    <s v="irregular"/>
    <d v="2017-05-20T00:00:00"/>
    <x v="0"/>
    <s v="low"/>
  </r>
  <r>
    <n v="1302511"/>
    <n v="5000"/>
    <n v="5000"/>
    <s v="Clothing Sales"/>
    <x v="7"/>
    <s v="to buy different types of clothes to resell."/>
    <x v="3"/>
    <s v="Rawalpindi"/>
    <s v="PKR"/>
    <n v="2470"/>
    <d v="2017-05-20T15:29:29"/>
    <d v="2017-05-09T09:00:00"/>
    <d v="2017-06-24T14:20:11"/>
    <n v="140"/>
    <n v="19"/>
    <s v="#Woman Owned Biz"/>
    <s v="female"/>
    <s v="monthly"/>
    <d v="2017-05-20T00:00:00"/>
    <x v="0"/>
    <s v="low"/>
  </r>
  <r>
    <n v="1302449"/>
    <n v="13500"/>
    <n v="13500"/>
    <s v="Farming"/>
    <x v="0"/>
    <s v="to buy more seeds and pineapple for growing."/>
    <x v="4"/>
    <s v="Battambang province, Rukhakiri district"/>
    <s v="KHR"/>
    <n v="2040"/>
    <d v="2017-05-20T09:06:18"/>
    <d v="2017-04-21T09:00:00"/>
    <d v="2017-05-27T09:10:29"/>
    <n v="130"/>
    <n v="29"/>
    <s v="user_favorite, #Elderly"/>
    <s v="female, female, female"/>
    <s v="monthly"/>
    <d v="2017-05-20T00:00:00"/>
    <x v="0"/>
    <s v="low"/>
  </r>
  <r>
    <n v="1302466"/>
    <n v="5000"/>
    <n v="5000"/>
    <s v="Clothing"/>
    <x v="7"/>
    <s v="to buy more stock of shoes. "/>
    <x v="1"/>
    <s v="Ongata-Rongai"/>
    <s v="KES"/>
    <n v="1380"/>
    <d v="2017-05-20T09:59:39"/>
    <d v="2017-05-16T09:00:00"/>
    <d v="2017-05-31T23:59:34"/>
    <n v="140"/>
    <n v="4"/>
    <s v="#Single Parent, #Schooling, #Woman Owned Biz, #Parent, #Repeat Borrower"/>
    <s v="female"/>
    <s v="monthly"/>
    <d v="2017-05-20T00:00:00"/>
    <x v="0"/>
    <s v="low"/>
  </r>
  <r>
    <n v="1302457"/>
    <n v="7250"/>
    <n v="10000"/>
    <s v="Pigs"/>
    <x v="0"/>
    <s v="to buy pig feeds for raising pigs."/>
    <x v="4"/>
    <s v="Battambang Province, Banon District "/>
    <s v="KHR"/>
    <n v="2040"/>
    <d v="2017-05-20T09:33:14"/>
    <d v="2017-04-21T09:00:00"/>
    <m/>
    <n v="250"/>
    <n v="9"/>
    <s v="#Animals, #First Loan, #Parent"/>
    <s v="female, male"/>
    <s v="monthly"/>
    <d v="2017-05-20T00:00:00"/>
    <x v="1"/>
    <s v="low"/>
  </r>
  <r>
    <n v="1302664"/>
    <n v="11500"/>
    <n v="11500"/>
    <s v="Higher education costs"/>
    <x v="5"/>
    <s v="to pay his university tuition fees for a bachelor's degree in Accounting."/>
    <x v="16"/>
    <s v="Irbid"/>
    <s v="JOD"/>
    <n v="1850"/>
    <d v="2017-05-21T14:04:27"/>
    <d v="2017-05-18T09:00:00"/>
    <d v="2017-05-28T03:13:05"/>
    <n v="180"/>
    <n v="20"/>
    <s v="#Refugee, #Schooling, user_favorite, user_favorite"/>
    <s v="male"/>
    <s v="monthly"/>
    <d v="2017-05-21T00:00:00"/>
    <x v="0"/>
    <s v="low"/>
  </r>
  <r>
    <n v="1302578"/>
    <n v="2250"/>
    <n v="2250"/>
    <s v="Personal Housing Expenses"/>
    <x v="4"/>
    <s v="to build a sanitary toilet for her family."/>
    <x v="0"/>
    <s v="Himamaylan, Negros Occidental"/>
    <s v="PHP"/>
    <n v="1450"/>
    <d v="2017-05-21T07:41:38"/>
    <d v="2017-05-04T09:00:00"/>
    <d v="2017-05-27T11:07:55"/>
    <n v="130"/>
    <n v="6"/>
    <s v="#Eco-friendly"/>
    <s v="female"/>
    <s v="irregular"/>
    <d v="2017-05-21T00:00:00"/>
    <x v="0"/>
    <s v="low"/>
  </r>
  <r>
    <n v="1302566"/>
    <n v="5000"/>
    <n v="5000"/>
    <s v="Farming"/>
    <x v="0"/>
    <s v="to buy fertilizers and pesticides for her farmland"/>
    <x v="4"/>
    <s v="Kampong Chhnang province, Tek Phos district"/>
    <s v="KHR"/>
    <n v="2040"/>
    <d v="2017-05-21T06:50:50"/>
    <d v="2017-04-21T09:00:00"/>
    <d v="2017-06-25T05:50:51"/>
    <n v="260"/>
    <n v="17"/>
    <s v="#Vegan, #Repeat Borrower, #Woman Owned Biz, user_favorite"/>
    <s v="female"/>
    <s v="monthly"/>
    <d v="2017-05-21T00:00:00"/>
    <x v="0"/>
    <s v="low"/>
  </r>
  <r>
    <n v="1302642"/>
    <n v="10000"/>
    <n v="10000"/>
    <s v="Animal Sales"/>
    <x v="0"/>
    <s v="to buy cages, birds, and feed for his work."/>
    <x v="23"/>
    <s v="Jenin-West Bank"/>
    <s v="USD"/>
    <n v="800"/>
    <d v="2017-05-21T12:17:33"/>
    <d v="2017-04-26T09:00:00"/>
    <d v="2017-06-02T07:52:25"/>
    <n v="270"/>
    <n v="28"/>
    <s v="volunteer_pick, #Animals, user_favorite, #Parent"/>
    <s v="male"/>
    <s v="monthly"/>
    <d v="2017-05-21T00:00:00"/>
    <x v="0"/>
    <s v="low"/>
  </r>
  <r>
    <n v="1302963"/>
    <n v="4750"/>
    <n v="4750"/>
    <s v="Dental"/>
    <x v="13"/>
    <s v="to pay for her teeth treatment at the dentist."/>
    <x v="2"/>
    <s v="Firdavsy"/>
    <s v="TJS"/>
    <n v="1000"/>
    <d v="2017-05-22T06:56:06"/>
    <d v="2017-04-24T09:00:00"/>
    <d v="2017-05-28T16:34:35"/>
    <n v="150"/>
    <n v="11"/>
    <s v="#Health and Sanitation, user_favorite"/>
    <s v="female"/>
    <s v="monthly"/>
    <d v="2017-05-22T00:00:00"/>
    <x v="0"/>
    <s v="low"/>
  </r>
  <r>
    <n v="1303425"/>
    <n v="3000"/>
    <n v="3000"/>
    <s v="Agriculture"/>
    <x v="0"/>
    <s v="to purchase more rice seed, fertilizer and insecticide for her rice field."/>
    <x v="4"/>
    <s v="Siem Reap"/>
    <s v="KHR"/>
    <n v="4990"/>
    <d v="2017-05-22T13:27:08"/>
    <d v="2017-05-19T09:00:00"/>
    <d v="2017-06-01T19:41:42"/>
    <n v="140"/>
    <n v="12"/>
    <s v="#Elderly, #Widowed"/>
    <s v="female"/>
    <s v="monthly"/>
    <d v="2017-05-22T00:00:00"/>
    <x v="0"/>
    <s v="low"/>
  </r>
  <r>
    <n v="1303641"/>
    <n v="7000"/>
    <n v="7000"/>
    <s v="Primary/secondary school costs"/>
    <x v="5"/>
    <s v="to pay school fees."/>
    <x v="13"/>
    <s v="Bundibugyo"/>
    <s v="UGX"/>
    <n v="1630"/>
    <d v="2017-05-22T20:07:06"/>
    <d v="2017-05-18T09:00:00"/>
    <d v="2017-05-29T00:01:45"/>
    <n v="60"/>
    <n v="16"/>
    <s v="volunteer_like, #Repeat Borrower, #Schooling, user_favorite"/>
    <s v="female"/>
    <s v="irregular"/>
    <d v="2017-05-22T00:00:00"/>
    <x v="0"/>
    <s v="low"/>
  </r>
  <r>
    <n v="1302747"/>
    <n v="2500"/>
    <n v="2500"/>
    <s v="Retail"/>
    <x v="3"/>
    <s v="to buy more sacks of scrap to sell"/>
    <x v="0"/>
    <s v="San Remigio"/>
    <s v="PHP"/>
    <n v="1450"/>
    <d v="2017-05-22T03:49:51"/>
    <d v="2017-04-24T09:00:00"/>
    <d v="2017-05-27T16:06:56"/>
    <n v="110"/>
    <n v="7"/>
    <s v="volunteer_pick, volunteer_like, #Elderly, #Eco-friendly, #Woman Owned Biz"/>
    <s v="female"/>
    <s v="irregular"/>
    <d v="2017-05-22T00:00:00"/>
    <x v="0"/>
    <s v="low"/>
  </r>
  <r>
    <n v="1302893"/>
    <n v="3750"/>
    <n v="3750"/>
    <s v="Shoe Sales"/>
    <x v="3"/>
    <s v="to purchase new collection of shoes for his retail business for the summer season."/>
    <x v="2"/>
    <s v="Rudaki"/>
    <s v="TJS"/>
    <n v="1000"/>
    <d v="2017-05-22T05:57:40"/>
    <d v="2017-04-24T09:00:00"/>
    <d v="2017-06-22T15:23:42"/>
    <n v="140"/>
    <n v="12"/>
    <s v="#Parent, #Repeat Borrower, user_favorite"/>
    <s v="male"/>
    <s v="monthly"/>
    <d v="2017-05-22T00:00:00"/>
    <x v="0"/>
    <s v="low"/>
  </r>
  <r>
    <n v="1303242"/>
    <n v="17500"/>
    <n v="17500"/>
    <s v="Higher education costs"/>
    <x v="5"/>
    <s v="to cover tuition fees."/>
    <x v="4"/>
    <s v="Kandal Province"/>
    <s v="USD"/>
    <n v="90"/>
    <d v="2017-05-22T10:31:47"/>
    <d v="2017-05-05T09:00:00"/>
    <d v="2017-06-01T16:46:02"/>
    <n v="740"/>
    <n v="49"/>
    <s v="#Schooling"/>
    <s v="male"/>
    <s v="monthly"/>
    <d v="2017-05-22T00:00:00"/>
    <x v="0"/>
    <s v="low"/>
  </r>
  <r>
    <n v="1302967"/>
    <n v="3250"/>
    <n v="3250"/>
    <s v="General Store"/>
    <x v="3"/>
    <s v="to pay for grocery items and electronic cash as well."/>
    <x v="0"/>
    <s v="General Trias, Cavite"/>
    <s v="PHP"/>
    <n v="1440"/>
    <d v="2017-05-22T07:03:19"/>
    <d v="2017-05-04T09:00:00"/>
    <d v="2017-05-28T05:44:48"/>
    <n v="70"/>
    <n v="9"/>
    <s v="#Woman Owned Biz"/>
    <s v="female"/>
    <s v="irregular"/>
    <d v="2017-05-22T00:00:00"/>
    <x v="0"/>
    <s v="low"/>
  </r>
  <r>
    <n v="1303258"/>
    <n v="14500"/>
    <n v="14500"/>
    <s v="Auto Repair"/>
    <x v="2"/>
    <s v="to buy car oils to meet customer demand in his car wash business to improve his services to increase his income."/>
    <x v="16"/>
    <s v="Ajloun"/>
    <s v="JOD"/>
    <n v="1850"/>
    <d v="2017-05-22T10:41:16"/>
    <d v="2017-05-21T09:00:00"/>
    <d v="2017-06-02T01:32:44"/>
    <n v="180"/>
    <n v="23"/>
    <s v="#Refugee, user_favorite"/>
    <s v="male"/>
    <s v="monthly"/>
    <d v="2017-05-22T00:00:00"/>
    <x v="0"/>
    <s v="low"/>
  </r>
  <r>
    <n v="1303562"/>
    <n v="2250"/>
    <n v="2250"/>
    <s v="Farming"/>
    <x v="0"/>
    <s v="to purchase improved farm inputs that will increase farm yield."/>
    <x v="58"/>
    <s v="Kaduna"/>
    <s v="NGN"/>
    <n v="2880"/>
    <d v="2017-05-22T16:59:35"/>
    <d v="2017-05-11T09:00:00"/>
    <d v="2017-06-23T20:31:40"/>
    <n v="210"/>
    <n v="9"/>
    <s v="#Vegan, #Parent, #Repeat Borrower, #Biz Durable Asset"/>
    <s v="male"/>
    <s v="bullet"/>
    <d v="2017-05-22T00:00:00"/>
    <x v="0"/>
    <s v="low"/>
  </r>
  <r>
    <n v="1303572"/>
    <n v="8750"/>
    <n v="8750"/>
    <s v="Construction"/>
    <x v="6"/>
    <s v="to strengthen and paint the walls, buy tables and chairs, and improve the wiring."/>
    <x v="24"/>
    <s v="Santa Cruz de Yojoa"/>
    <s v="HNL"/>
    <n v="1180"/>
    <d v="2017-05-22T17:15:43"/>
    <d v="2017-04-27T09:00:00"/>
    <d v="2017-05-30T06:03:39"/>
    <n v="180"/>
    <n v="19"/>
    <s v="volunteer_pick, volunteer_like, #Biz Durable Asset, user_favorite, #Repair Renew Replace, user_favorite"/>
    <s v="male"/>
    <s v="monthly"/>
    <d v="2017-05-22T00:00:00"/>
    <x v="0"/>
    <s v="low"/>
  </r>
  <r>
    <n v="1303687"/>
    <n v="8000"/>
    <n v="8000"/>
    <s v="Grocery Store"/>
    <x v="1"/>
    <s v="to buy more merchandise for his grocery store."/>
    <x v="20"/>
    <s v="Ibb"/>
    <s v="YER"/>
    <n v="2050"/>
    <d v="2017-05-22T23:11:32"/>
    <d v="2017-04-25T09:00:00"/>
    <d v="2017-05-31T03:57:07"/>
    <n v="150"/>
    <n v="29"/>
    <s v="#Parent, user_favorite, user_favorite"/>
    <s v="male"/>
    <s v="monthly"/>
    <d v="2017-05-22T00:00:00"/>
    <x v="0"/>
    <s v="low"/>
  </r>
  <r>
    <n v="1303156"/>
    <n v="3250"/>
    <n v="3250"/>
    <s v="General Store"/>
    <x v="3"/>
    <s v="to buy additional items to sell in her general store"/>
    <x v="0"/>
    <s v="Calatrava, Negros Occidental"/>
    <s v="PHP"/>
    <n v="1450"/>
    <d v="2017-05-22T09:22:22"/>
    <d v="2017-04-27T09:00:00"/>
    <d v="2017-05-28T02:05:15"/>
    <n v="80"/>
    <n v="1"/>
    <s v=""/>
    <s v="female"/>
    <s v="irregular"/>
    <d v="2017-05-22T00:00:00"/>
    <x v="0"/>
    <s v="low"/>
  </r>
  <r>
    <n v="1302855"/>
    <n v="5000"/>
    <n v="5000"/>
    <s v="Primary/secondary school costs"/>
    <x v="5"/>
    <s v="to pay the educational fees for her daughter and grade two senior high school ."/>
    <x v="30"/>
    <s v="Tangerang"/>
    <s v="IDR"/>
    <n v="4060"/>
    <d v="2017-05-22T05:38:14"/>
    <d v="2017-05-15T09:00:00"/>
    <d v="2017-05-27T21:05:23"/>
    <n v="250"/>
    <n v="5"/>
    <s v="#Eco-friendly, #Repeat Borrower, #Schooling, #Health and Sanitation, user_favorite, user_favorite"/>
    <s v="female"/>
    <s v="irregular"/>
    <d v="2017-05-22T00:00:00"/>
    <x v="0"/>
    <s v="low"/>
  </r>
  <r>
    <n v="1303565"/>
    <n v="4000"/>
    <n v="4000"/>
    <s v="Retail"/>
    <x v="3"/>
    <s v="to increase her stock of cosmetic products (toothpaste, lotion)"/>
    <x v="39"/>
    <s v="Cabaret"/>
    <s v="HTG"/>
    <n v="4420"/>
    <d v="2017-05-22T17:05:42"/>
    <d v="2017-05-17T09:00:00"/>
    <d v="2017-06-09T04:56:19"/>
    <n v="100"/>
    <n v="9"/>
    <s v="#Repeat Borrower, #Woman Owned Biz, #Widowed, #Parent, #Single Parent"/>
    <s v="female"/>
    <s v="monthly"/>
    <d v="2017-05-22T00:00:00"/>
    <x v="0"/>
    <s v="low"/>
  </r>
  <r>
    <n v="1303022"/>
    <n v="3000"/>
    <n v="3000"/>
    <s v="Clothing"/>
    <x v="7"/>
    <s v="to increase her clothing business"/>
    <x v="3"/>
    <s v="Rawalpindi"/>
    <s v="PKR"/>
    <n v="2470"/>
    <d v="2017-05-22T07:59:34"/>
    <d v="2017-05-10T09:00:00"/>
    <d v="2017-05-28T04:45:29"/>
    <n v="140"/>
    <n v="7"/>
    <s v="#Parent"/>
    <s v="female"/>
    <s v="monthly"/>
    <d v="2017-05-22T00:00:00"/>
    <x v="0"/>
    <s v="low"/>
  </r>
  <r>
    <n v="1303096"/>
    <n v="8000"/>
    <n v="8000"/>
    <s v="Food Market"/>
    <x v="1"/>
    <s v="to buy more bunches of green bananas."/>
    <x v="11"/>
    <s v="Dar es Salaam"/>
    <s v="TZS"/>
    <n v="870"/>
    <d v="2017-05-22T08:50:25"/>
    <d v="2017-05-11T09:00:00"/>
    <d v="2017-05-29T08:08:06"/>
    <n v="80"/>
    <n v="16"/>
    <s v=""/>
    <s v="male, male, male, female, male"/>
    <s v="irregular"/>
    <d v="2017-05-22T00:00:00"/>
    <x v="0"/>
    <s v="low"/>
  </r>
  <r>
    <n v="1303160"/>
    <n v="7750"/>
    <n v="7750"/>
    <s v="Farming"/>
    <x v="0"/>
    <s v="to buy seeds and start horticulture farming."/>
    <x v="1"/>
    <s v="Nkubu"/>
    <s v="KES"/>
    <n v="1560"/>
    <d v="2017-05-22T09:25:28"/>
    <d v="2017-05-22T09:00:00"/>
    <d v="2017-06-26T15:34:31"/>
    <n v="200"/>
    <n v="13"/>
    <s v="#Parent, #Woman Owned Biz, #Schooling, user_favorite, user_favorite"/>
    <s v="female"/>
    <s v="monthly"/>
    <d v="2017-05-22T00:00:00"/>
    <x v="0"/>
    <s v="low"/>
  </r>
  <r>
    <n v="1303396"/>
    <n v="5000"/>
    <n v="5000"/>
    <s v="Fish Selling"/>
    <x v="1"/>
    <s v="to purchase more fish to sell."/>
    <x v="4"/>
    <s v="Phnom Penh"/>
    <s v="USD"/>
    <n v="4990"/>
    <d v="2017-05-22T12:30:58"/>
    <d v="2017-05-08T09:00:00"/>
    <d v="2017-06-14T01:40:22"/>
    <n v="120"/>
    <n v="14"/>
    <s v="#Parent, user_favorite, user_favorite, user_favorite"/>
    <s v="female"/>
    <s v="monthly"/>
    <d v="2017-05-22T00:00:00"/>
    <x v="0"/>
    <s v="low"/>
  </r>
  <r>
    <n v="1304176"/>
    <n v="4250"/>
    <n v="4250"/>
    <s v="Farming"/>
    <x v="0"/>
    <s v="to buy fertilizers, a new variety of seeds, and other farm supplies."/>
    <x v="0"/>
    <s v="Banga, Aklan"/>
    <s v="PHP"/>
    <n v="1450"/>
    <d v="2017-05-23T09:19:10"/>
    <d v="2017-04-24T09:00:00"/>
    <d v="2017-05-29T16:55:14"/>
    <n v="80"/>
    <n v="1"/>
    <s v=""/>
    <s v="female"/>
    <s v="irregular"/>
    <d v="2017-05-23T00:00:00"/>
    <x v="0"/>
    <s v="low"/>
  </r>
  <r>
    <n v="1303947"/>
    <n v="2250"/>
    <n v="2250"/>
    <s v="General Store"/>
    <x v="3"/>
    <s v="to buy additional items to sell in her general store"/>
    <x v="0"/>
    <s v="Canlaon, Negros Oriental"/>
    <s v="PHP"/>
    <n v="1450"/>
    <d v="2017-05-23T07:17:23"/>
    <d v="2017-04-27T09:00:00"/>
    <d v="2017-05-29T06:05:12"/>
    <n v="80"/>
    <n v="1"/>
    <s v=""/>
    <s v="female"/>
    <s v="irregular"/>
    <d v="2017-05-23T00:00:00"/>
    <x v="0"/>
    <s v="low"/>
  </r>
  <r>
    <n v="1304385"/>
    <n v="2250"/>
    <n v="2250"/>
    <s v="Home Appliances"/>
    <x v="9"/>
    <s v="to buy a water filter to provide safe drinking water for their family."/>
    <x v="4"/>
    <s v="Phnom Penh"/>
    <s v="KHR"/>
    <n v="3110"/>
    <d v="2017-05-23T11:38:04"/>
    <d v="2017-05-11T09:00:00"/>
    <d v="2017-06-02T21:59:01"/>
    <n v="80"/>
    <n v="9"/>
    <s v="#Eco-friendly, #Technology, #Health and Sanitation, user_favorite"/>
    <s v="female, female, male, male, female"/>
    <s v="monthly"/>
    <d v="2017-05-23T00:00:00"/>
    <x v="0"/>
    <s v="low"/>
  </r>
  <r>
    <n v="1304251"/>
    <n v="2000"/>
    <n v="2000"/>
    <s v="Farming"/>
    <x v="0"/>
    <s v="to buy farm inputs to boost production"/>
    <x v="1"/>
    <s v="Molo"/>
    <s v="KES"/>
    <n v="1380"/>
    <d v="2017-05-23T10:08:20"/>
    <d v="2017-05-15T09:00:00"/>
    <d v="2017-05-31T11:52:44"/>
    <n v="140"/>
    <n v="4"/>
    <s v="#Woman Owned Biz, #Repeat Borrower, #Vegan"/>
    <s v="female"/>
    <s v="monthly"/>
    <d v="2017-05-23T00:00:00"/>
    <x v="0"/>
    <s v="low"/>
  </r>
  <r>
    <n v="1304745"/>
    <n v="3000"/>
    <n v="3000"/>
    <s v="Personal Products Sales"/>
    <x v="3"/>
    <s v="to buy clothing, dresses, shoes, bracelets, watches, purses, lotions, etc."/>
    <x v="24"/>
    <s v="San Lorenzo"/>
    <s v="HNL"/>
    <n v="1180"/>
    <d v="2017-05-23T20:24:54"/>
    <d v="2017-05-17T09:00:00"/>
    <d v="2017-06-17T13:27:13"/>
    <n v="120"/>
    <n v="8"/>
    <s v="#Woman Owned Biz, user_favorite"/>
    <s v="female"/>
    <s v="monthly"/>
    <d v="2017-05-23T00:00:00"/>
    <x v="0"/>
    <s v="low"/>
  </r>
  <r>
    <n v="1304199"/>
    <n v="10250"/>
    <n v="10250"/>
    <s v="General Store"/>
    <x v="3"/>
    <s v="to buy more stock of household goods to sell like milk, soap, canned goods, eggs, etc."/>
    <x v="0"/>
    <s v="Ilog, Negros Occidental"/>
    <s v="PHP"/>
    <n v="1450"/>
    <d v="2017-05-23T09:37:14"/>
    <d v="2017-05-12T09:00:00"/>
    <d v="2017-06-14T22:36:16"/>
    <n v="130"/>
    <n v="27"/>
    <s v="#Repeat Borrower, #Woman Owned Biz, #Elderly"/>
    <s v="female"/>
    <s v="irregular"/>
    <d v="2017-05-23T00:00:00"/>
    <x v="0"/>
    <s v="low"/>
  </r>
  <r>
    <n v="1304307"/>
    <n v="3250"/>
    <n v="3250"/>
    <s v="General Store"/>
    <x v="3"/>
    <s v="to buy items to sell like canned goods, personal care products, etc."/>
    <x v="0"/>
    <s v="Mabinay, Negros Oriental"/>
    <s v="PHP"/>
    <n v="1450"/>
    <d v="2017-05-23T10:38:47"/>
    <d v="2017-04-27T09:00:00"/>
    <d v="2017-05-31T05:39:04"/>
    <n v="110"/>
    <n v="8"/>
    <s v="#Woman Owned Biz"/>
    <s v="female"/>
    <s v="irregular"/>
    <d v="2017-05-23T00:00:00"/>
    <x v="0"/>
    <s v="low"/>
  </r>
  <r>
    <n v="1304064"/>
    <n v="3250"/>
    <n v="3250"/>
    <s v="Personal Housing Expenses"/>
    <x v="4"/>
    <s v="to buy eight pieces of pipe, two solvent cements, a pressure tank, a faucet and other materials needed to build a water system."/>
    <x v="0"/>
    <s v="Gayong Cordon, Isabela"/>
    <s v="PHP"/>
    <n v="1230"/>
    <d v="2017-05-23T08:33:13"/>
    <d v="2017-04-25T09:00:00"/>
    <d v="2017-05-29T14:27:02"/>
    <n v="80"/>
    <n v="7"/>
    <s v="#Elderly"/>
    <s v="female"/>
    <s v="irregular"/>
    <d v="2017-05-23T00:00:00"/>
    <x v="0"/>
    <s v="low"/>
  </r>
  <r>
    <n v="1304406"/>
    <n v="7250"/>
    <n v="7250"/>
    <s v="Higher education costs"/>
    <x v="5"/>
    <s v="to pay her university tuition for a bachelor's degree in Accounting."/>
    <x v="16"/>
    <s v="Ajloun"/>
    <s v="JOD"/>
    <n v="1850"/>
    <d v="2017-05-23T11:57:49"/>
    <d v="2017-05-22T09:00:00"/>
    <d v="2017-05-29T23:42:23"/>
    <n v="180"/>
    <n v="9"/>
    <s v="#Refugee, #Schooling"/>
    <s v="female"/>
    <s v="monthly"/>
    <d v="2017-05-23T00:00:00"/>
    <x v="0"/>
    <s v="low"/>
  </r>
  <r>
    <n v="1304556"/>
    <n v="4000"/>
    <n v="4000"/>
    <s v="Farming"/>
    <x v="0"/>
    <s v="to buy seeds and fertilizers"/>
    <x v="32"/>
    <s v="Chappagaun"/>
    <s v="NPR"/>
    <n v="620"/>
    <d v="2017-05-23T14:25:53"/>
    <d v="2017-04-23T09:00:00"/>
    <d v="2017-05-30T04:47:12"/>
    <n v="140"/>
    <n v="14"/>
    <s v="#Elderly"/>
    <s v="female"/>
    <s v="monthly"/>
    <d v="2017-05-23T00:00:00"/>
    <x v="0"/>
    <s v="low"/>
  </r>
  <r>
    <n v="1304634"/>
    <n v="8000"/>
    <n v="8000"/>
    <s v="Agriculture"/>
    <x v="0"/>
    <s v="to buy more seed, manure and fertilizer."/>
    <x v="14"/>
    <s v="Tulcán"/>
    <s v="USD"/>
    <n v="1880"/>
    <d v="2017-05-23T15:51:53"/>
    <d v="2017-05-12T09:00:00"/>
    <d v="2017-05-25T16:49:34"/>
    <n v="120"/>
    <n v="20"/>
    <s v=""/>
    <s v="male"/>
    <s v="monthly"/>
    <d v="2017-05-23T00:00:00"/>
    <x v="0"/>
    <s v="low"/>
  </r>
  <r>
    <n v="1304910"/>
    <n v="20000"/>
    <n v="20000"/>
    <s v="Services"/>
    <x v="2"/>
    <s v="to purchase equipment that will position me to be more efficient and to execute quality and improved customer service. "/>
    <x v="37"/>
    <s v=""/>
    <s v="USD"/>
    <m/>
    <d v="2017-05-23T02:00:00"/>
    <d v="2017-07-10T23:59:23"/>
    <d v="2017-07-01T18:34:11"/>
    <n v="180"/>
    <n v="32"/>
    <s v="user_favorite"/>
    <s v="male"/>
    <s v="monthly"/>
    <d v="2017-05-23T00:00:00"/>
    <x v="0"/>
    <s v="low"/>
  </r>
  <r>
    <n v="1304343"/>
    <n v="3250"/>
    <n v="3250"/>
    <s v="Fishing"/>
    <x v="1"/>
    <s v="to buy fish nets, gasoline, and other fishing supplies"/>
    <x v="0"/>
    <s v="Catbalogan, Samar"/>
    <s v="PHP"/>
    <n v="1450"/>
    <d v="2017-05-23T11:01:44"/>
    <d v="2017-04-27T09:00:00"/>
    <d v="2017-05-29T21:25:16"/>
    <n v="80"/>
    <n v="1"/>
    <s v=""/>
    <s v="female"/>
    <s v="irregular"/>
    <d v="2017-05-23T00:00:00"/>
    <x v="0"/>
    <s v="low"/>
  </r>
  <r>
    <n v="1304220"/>
    <n v="2500"/>
    <n v="2500"/>
    <s v="Poultry"/>
    <x v="0"/>
    <s v="to buy more chickens."/>
    <x v="1"/>
    <s v="Busia"/>
    <s v="KES"/>
    <n v="1380"/>
    <d v="2017-05-23T09:52:03"/>
    <d v="2017-05-08T09:00:00"/>
    <d v="2017-05-30T21:50:49"/>
    <n v="140"/>
    <n v="6"/>
    <s v="#Parent, #Animals, #Woman Owned Biz, #Repeat Borrower"/>
    <s v="female"/>
    <s v="monthly"/>
    <d v="2017-05-23T00:00:00"/>
    <x v="0"/>
    <s v="low"/>
  </r>
  <r>
    <n v="1304354"/>
    <n v="750"/>
    <n v="4000"/>
    <s v="Farming"/>
    <x v="0"/>
    <s v="_x0009_to pay for farm inputs and hired labour in order to grow more crops on her horticultural farm."/>
    <x v="1"/>
    <s v="Kerugoya"/>
    <s v="KES"/>
    <n v="1560"/>
    <d v="2017-05-23T11:08:05"/>
    <d v="2017-05-23T09:00:00"/>
    <m/>
    <n v="140"/>
    <n v="3"/>
    <s v="volunteer_like, #Parent, #Woman Owned Biz, #Job Creator"/>
    <s v="female"/>
    <s v="monthly"/>
    <d v="2017-05-23T00:00:00"/>
    <x v="1"/>
    <s v="low"/>
  </r>
  <r>
    <n v="1304648"/>
    <n v="4500"/>
    <n v="4500"/>
    <s v="Food Production/Sales"/>
    <x v="1"/>
    <s v="to buy ingredients such as meat, corn meal, leaves, seasonings and more for making and selling tamales."/>
    <x v="24"/>
    <s v="El Progreso."/>
    <s v="HNL"/>
    <n v="2010"/>
    <d v="2017-05-23T16:28:57"/>
    <d v="2017-05-13T09:00:00"/>
    <d v="2017-05-25T21:03:15"/>
    <n v="140"/>
    <n v="13"/>
    <s v="#Repeat Borrower"/>
    <s v="female"/>
    <s v="monthly"/>
    <d v="2017-05-23T00:00:00"/>
    <x v="0"/>
    <s v="low"/>
  </r>
  <r>
    <n v="1304979"/>
    <n v="3250"/>
    <n v="3250"/>
    <s v="General Store"/>
    <x v="3"/>
    <s v="to buy items to sell such as canned goods, personal care products, and snack foods."/>
    <x v="0"/>
    <s v="Roxas City, Capiz"/>
    <s v="PHP"/>
    <n v="1450"/>
    <d v="2017-05-24T05:37:04"/>
    <d v="2017-04-27T09:00:00"/>
    <d v="2017-05-30T16:25:15"/>
    <n v="80"/>
    <n v="1"/>
    <s v=""/>
    <s v="female"/>
    <s v="irregular"/>
    <d v="2017-05-24T00:00:00"/>
    <x v="0"/>
    <s v="low"/>
  </r>
  <r>
    <n v="1305358"/>
    <n v="2250"/>
    <n v="2250"/>
    <s v="Services"/>
    <x v="2"/>
    <s v="to buy additional empty sacks for storage of her salt."/>
    <x v="0"/>
    <s v="Pulupandan, Negros Occidental"/>
    <s v="PHP"/>
    <n v="1450"/>
    <d v="2017-05-24T09:54:00"/>
    <d v="2017-05-12T09:00:00"/>
    <d v="2017-05-31T03:20:25"/>
    <n v="70"/>
    <n v="7"/>
    <s v="#Repeat Borrower, #Woman Owned Biz"/>
    <s v="female"/>
    <s v="irregular"/>
    <d v="2017-05-24T00:00:00"/>
    <x v="0"/>
    <s v="low"/>
  </r>
  <r>
    <n v="1305248"/>
    <n v="3250"/>
    <n v="3250"/>
    <s v="Food Production/Sales"/>
    <x v="1"/>
    <s v="to purchase ingredients and materials for her food production business"/>
    <x v="0"/>
    <s v="Bais, Negros Oriental"/>
    <s v="PHP"/>
    <n v="1450"/>
    <d v="2017-05-24T09:03:04"/>
    <d v="2017-04-27T09:00:00"/>
    <d v="2017-05-31T04:01:43"/>
    <n v="110"/>
    <n v="8"/>
    <s v="#Woman Owned Biz"/>
    <s v="female"/>
    <s v="irregular"/>
    <d v="2017-05-24T00:00:00"/>
    <x v="0"/>
    <s v="low"/>
  </r>
  <r>
    <n v="1305935"/>
    <n v="10000"/>
    <n v="10000"/>
    <s v="Food Production/Sales"/>
    <x v="1"/>
    <s v="to buy chicken, rice, oil, dairy products, corn, and other ingredients for preparing the food that she sells."/>
    <x v="7"/>
    <s v=""/>
    <s v="USD"/>
    <n v="1670"/>
    <d v="2017-05-24T18:38:27"/>
    <d v="2017-04-27T09:00:00"/>
    <d v="2017-06-20T20:24:32"/>
    <n v="200"/>
    <n v="39"/>
    <s v="#Parent, #Woman Owned Biz, #Single Parent, #Supporting Family"/>
    <s v="female"/>
    <s v="monthly"/>
    <d v="2017-05-24T00:00:00"/>
    <x v="0"/>
    <s v="low"/>
  </r>
  <r>
    <n v="1305259"/>
    <n v="1000"/>
    <n v="3000"/>
    <s v="Farming"/>
    <x v="0"/>
    <s v="to pay for farm inputs and hired labor in order to grow more crops on his farm."/>
    <x v="1"/>
    <s v="Kerugoya"/>
    <s v="KES"/>
    <n v="1560"/>
    <d v="2017-05-24T09:08:14"/>
    <d v="2017-05-22T09:00:00"/>
    <m/>
    <n v="140"/>
    <n v="4"/>
    <s v="#Job Creator, #Parent, user_favorite"/>
    <s v="male"/>
    <s v="monthly"/>
    <d v="2017-05-24T00:00:00"/>
    <x v="1"/>
    <s v="low"/>
  </r>
  <r>
    <n v="1305905"/>
    <n v="4750"/>
    <n v="4750"/>
    <s v="Agriculture"/>
    <x v="0"/>
    <s v="to buy farming inputs."/>
    <x v="22"/>
    <s v=""/>
    <s v="XAF"/>
    <n v="2170"/>
    <d v="2017-05-24T18:05:46"/>
    <d v="2017-04-24T09:00:00"/>
    <d v="2017-06-11T17:46:31"/>
    <n v="110"/>
    <n v="14"/>
    <s v="#Parent, user_favorite"/>
    <s v="male"/>
    <s v="irregular"/>
    <d v="2017-05-24T00:00:00"/>
    <x v="0"/>
    <s v="low"/>
  </r>
  <r>
    <n v="1305964"/>
    <n v="6000"/>
    <n v="6000"/>
    <s v="Dairy"/>
    <x v="0"/>
    <s v="to buy a dairy cow which will help towards providing for his partner and their 3 minor children."/>
    <x v="7"/>
    <s v="El Transito"/>
    <s v="USD"/>
    <n v="1990"/>
    <d v="2017-05-24T19:20:48"/>
    <d v="2017-05-03T09:00:00"/>
    <d v="2017-06-25T17:10:25"/>
    <n v="140"/>
    <n v="21"/>
    <s v="#Animals, #Biz Durable Asset, #Parent"/>
    <s v="male"/>
    <s v="bullet"/>
    <d v="2017-05-24T00:00:00"/>
    <x v="0"/>
    <s v="low"/>
  </r>
  <r>
    <n v="1305159"/>
    <n v="1000"/>
    <n v="1000"/>
    <s v="Home Appliances"/>
    <x v="9"/>
    <s v="to buy a water filter to provide safe drinking water for his family."/>
    <x v="4"/>
    <s v="Kandal"/>
    <s v="KHR"/>
    <n v="3110"/>
    <d v="2017-05-24T08:21:43"/>
    <d v="2017-05-12T09:00:00"/>
    <d v="2017-05-31T01:08:57"/>
    <n v="80"/>
    <n v="3"/>
    <s v="#Eco-friendly, #Technology, #Health and Sanitation"/>
    <s v="male, female"/>
    <s v="monthly"/>
    <d v="2017-05-24T00:00:00"/>
    <x v="0"/>
    <s v="low"/>
  </r>
  <r>
    <n v="1305953"/>
    <n v="10000"/>
    <n v="10000"/>
    <s v="Clothing Sales"/>
    <x v="7"/>
    <s v="to buy pants, shirts, handbags, among other products."/>
    <x v="14"/>
    <s v="Manta"/>
    <s v="USD"/>
    <n v="1370"/>
    <d v="2017-05-24T19:06:42"/>
    <d v="2017-05-17T09:00:00"/>
    <d v="2017-05-26T22:49:33"/>
    <n v="80"/>
    <n v="12"/>
    <s v="#Single Parent, #Parent, #Woman Owned Biz"/>
    <s v="female"/>
    <s v="irregular"/>
    <d v="2017-05-24T00:00:00"/>
    <x v="0"/>
    <s v="low"/>
  </r>
  <r>
    <n v="1305361"/>
    <n v="3250"/>
    <n v="3250"/>
    <s v="Cereals"/>
    <x v="1"/>
    <s v="to buy additional sacks of rice to sell."/>
    <x v="0"/>
    <s v="Siaton, Negros Oriental"/>
    <s v="PHP"/>
    <n v="1450"/>
    <d v="2017-05-24T09:56:20"/>
    <d v="2017-04-28T09:00:00"/>
    <d v="2017-05-31T03:05:17"/>
    <n v="80"/>
    <n v="1"/>
    <s v=""/>
    <s v="female"/>
    <s v="irregular"/>
    <d v="2017-05-24T00:00:00"/>
    <x v="0"/>
    <s v="low"/>
  </r>
  <r>
    <n v="1304999"/>
    <n v="1250"/>
    <n v="1250"/>
    <s v="Personal Housing Expenses"/>
    <x v="4"/>
    <s v="to build a sanitary toilet for her family."/>
    <x v="0"/>
    <s v="Canlaon, Negros Oriental"/>
    <s v="PHP"/>
    <n v="1450"/>
    <d v="2017-05-24T05:53:38"/>
    <d v="2017-04-28T09:00:00"/>
    <d v="2017-05-30T18:47:49"/>
    <n v="140"/>
    <n v="4"/>
    <s v="#Repeat Borrower, #Eco-friendly, #Health and Sanitation, #Parent"/>
    <s v="female"/>
    <s v="irregular"/>
    <d v="2017-05-24T00:00:00"/>
    <x v="0"/>
    <s v="low"/>
  </r>
  <r>
    <n v="1304941"/>
    <n v="2250"/>
    <n v="2250"/>
    <s v="Fruits &amp; Vegetables"/>
    <x v="1"/>
    <s v="to buy a variety of vegetables to sell."/>
    <x v="0"/>
    <s v="Canlaon, Negros Oriental"/>
    <s v="PHP"/>
    <n v="1450"/>
    <d v="2017-05-24T05:07:07"/>
    <d v="2017-04-26T09:00:00"/>
    <d v="2017-05-30T18:35:22"/>
    <n v="80"/>
    <n v="1"/>
    <s v=""/>
    <s v="female"/>
    <s v="irregular"/>
    <d v="2017-05-24T00:00:00"/>
    <x v="0"/>
    <s v="low"/>
  </r>
  <r>
    <n v="1305375"/>
    <n v="5000"/>
    <n v="5000"/>
    <s v="Farming"/>
    <x v="0"/>
    <s v="to buy fertilizer and pesticide for her farmland."/>
    <x v="4"/>
    <s v="Siem Reap province, Chi Kreng district"/>
    <s v="KHR"/>
    <n v="2040"/>
    <d v="2017-05-24T10:04:58"/>
    <d v="2017-04-25T09:00:00"/>
    <d v="2017-06-01T10:35:19"/>
    <n v="140"/>
    <n v="13"/>
    <s v=""/>
    <s v="female"/>
    <s v="monthly"/>
    <d v="2017-05-24T00:00:00"/>
    <x v="0"/>
    <s v="low"/>
  </r>
  <r>
    <n v="1305245"/>
    <n v="4750"/>
    <n v="4750"/>
    <s v="Cereals"/>
    <x v="1"/>
    <s v="to buy additional stocks of rice to sell."/>
    <x v="0"/>
    <s v="La Carlota, Negros Occidental"/>
    <s v="PHP"/>
    <n v="1450"/>
    <d v="2017-05-24T09:02:09"/>
    <d v="2017-05-12T09:00:00"/>
    <d v="2017-06-01T18:11:00"/>
    <n v="110"/>
    <n v="8"/>
    <s v="#Parent, #Woman Owned Biz, #Vegan"/>
    <s v="female"/>
    <s v="irregular"/>
    <d v="2017-05-24T00:00:00"/>
    <x v="0"/>
    <s v="low"/>
  </r>
  <r>
    <n v="1305777"/>
    <n v="17250"/>
    <n v="17250"/>
    <s v="Farming"/>
    <x v="0"/>
    <s v="to buy seeds and inputs to grow rice and vegetables."/>
    <x v="15"/>
    <s v=""/>
    <s v="XOF"/>
    <n v="1080"/>
    <d v="2017-05-24T14:48:26"/>
    <d v="2017-05-18T09:00:00"/>
    <d v="2017-07-01T17:32:03"/>
    <n v="120"/>
    <n v="58"/>
    <s v="#Parent, #Vegan, #Woman Owned Biz, user_favorite, user_favorite"/>
    <s v="female, female, female, female, female, female, female, female, female, female"/>
    <s v="bullet"/>
    <d v="2017-05-24T00:00:00"/>
    <x v="0"/>
    <s v="high"/>
  </r>
  <r>
    <n v="1305012"/>
    <n v="3250"/>
    <n v="3250"/>
    <s v="Personal Housing Expenses"/>
    <x v="4"/>
    <s v="to build a sanitary toilet for her family"/>
    <x v="0"/>
    <s v="Canlaon, Negros Oriental"/>
    <s v="PHP"/>
    <n v="1450"/>
    <d v="2017-05-24T06:01:49"/>
    <d v="2017-04-28T09:00:00"/>
    <d v="2017-05-30T19:38:16"/>
    <n v="140"/>
    <n v="8"/>
    <s v="#Eco-friendly, #Health and Sanitation, #Single"/>
    <s v="female"/>
    <s v="irregular"/>
    <d v="2017-05-24T00:00:00"/>
    <x v="0"/>
    <s v="low"/>
  </r>
  <r>
    <n v="1306113"/>
    <n v="3750"/>
    <n v="6000"/>
    <s v="Fish Selling"/>
    <x v="1"/>
    <s v="to purchase more fish for selling."/>
    <x v="4"/>
    <s v="Siem Reap"/>
    <s v="KHR"/>
    <n v="4990"/>
    <d v="2017-05-25T04:04:46"/>
    <d v="2017-05-23T09:00:00"/>
    <m/>
    <n v="140"/>
    <n v="13"/>
    <s v="#Parent, #Woman Owned Biz"/>
    <s v="female"/>
    <s v="monthly"/>
    <d v="2017-05-25T00:00:00"/>
    <x v="1"/>
    <s v="low"/>
  </r>
  <r>
    <n v="1306999"/>
    <n v="5000"/>
    <n v="5000"/>
    <s v="Fruits &amp; Vegetables"/>
    <x v="1"/>
    <s v="to buy more fruits and vegetable to continue selling."/>
    <x v="7"/>
    <s v="Ciudad El Triunfo"/>
    <s v="USD"/>
    <n v="1990"/>
    <d v="2017-05-25T19:21:43"/>
    <d v="2017-05-12T09:00:00"/>
    <d v="2017-06-26T14:10:01"/>
    <n v="140"/>
    <n v="16"/>
    <s v="#Vegan"/>
    <s v="female"/>
    <s v="monthly"/>
    <d v="2017-05-25T00:00:00"/>
    <x v="0"/>
    <s v="low"/>
  </r>
  <r>
    <n v="1306362"/>
    <n v="8000"/>
    <n v="8000"/>
    <s v="Bakery"/>
    <x v="1"/>
    <s v="to buy a sack of flour, a sack of sugar, yeast, plastic bags, a wooden spoon, a fry pan, and vegetable oil."/>
    <x v="27"/>
    <s v="Letogo"/>
    <s v="WST"/>
    <n v="150"/>
    <d v="2017-05-25T08:08:56"/>
    <d v="2017-05-19T09:00:00"/>
    <d v="2017-06-02T01:43:14"/>
    <n v="140"/>
    <n v="16"/>
    <s v="#Parent, #Biz Durable Asset, #Woman Owned Biz"/>
    <s v="female"/>
    <s v="irregular"/>
    <d v="2017-05-25T00:00:00"/>
    <x v="0"/>
    <s v="low"/>
  </r>
  <r>
    <n v="1306539"/>
    <n v="1750"/>
    <n v="1750"/>
    <s v="Home Products Sales"/>
    <x v="3"/>
    <s v="to buy items to sell, such as soap, etc."/>
    <x v="0"/>
    <s v="Calbayog City, Samar"/>
    <s v="PHP"/>
    <n v="1450"/>
    <d v="2017-05-25T10:04:39"/>
    <d v="2017-05-17T09:00:00"/>
    <d v="2017-06-02T06:01:04"/>
    <n v="80"/>
    <n v="1"/>
    <s v=""/>
    <s v="female"/>
    <s v="irregular"/>
    <d v="2017-05-25T00:00:00"/>
    <x v="0"/>
    <s v="low"/>
  </r>
  <r>
    <n v="1306138"/>
    <n v="1250"/>
    <n v="1250"/>
    <s v="Home Appliances"/>
    <x v="9"/>
    <s v="to buy a water filter to provide safe drinking water for their family."/>
    <x v="4"/>
    <s v="Preah Sihanouk"/>
    <s v="KHR"/>
    <n v="3110"/>
    <d v="2017-05-25T04:29:26"/>
    <d v="2017-05-18T09:00:00"/>
    <d v="2017-06-01T17:13:11"/>
    <n v="80"/>
    <n v="5"/>
    <s v="#Eco-friendly, #Technology, #Health and Sanitation"/>
    <s v="female, female, female"/>
    <s v="monthly"/>
    <d v="2017-05-25T00:00:00"/>
    <x v="0"/>
    <s v="low"/>
  </r>
  <r>
    <n v="1306575"/>
    <n v="6000"/>
    <n v="6000"/>
    <s v="Fishing"/>
    <x v="1"/>
    <s v="to buy fish nets, gasoline, and other fishing supplies"/>
    <x v="0"/>
    <s v="Catbalogan, Samar"/>
    <s v="PHP"/>
    <n v="1450"/>
    <d v="2017-05-25T10:25:15"/>
    <d v="2017-04-26T09:00:00"/>
    <d v="2017-06-02T01:40:07"/>
    <n v="80"/>
    <n v="1"/>
    <s v="#Elderly, #Woman Owned Biz"/>
    <s v="female"/>
    <s v="irregular"/>
    <d v="2017-05-25T00:00:00"/>
    <x v="0"/>
    <s v="low"/>
  </r>
  <r>
    <n v="1306969"/>
    <n v="3500"/>
    <n v="3500"/>
    <s v="Agriculture"/>
    <x v="0"/>
    <s v="to buy seeds, fertilizers, and compost to implement corn cultivation."/>
    <x v="18"/>
    <s v="Valencia"/>
    <s v="COP"/>
    <n v="1770"/>
    <d v="2017-05-25T18:37:00"/>
    <d v="2017-04-27T09:00:00"/>
    <d v="2017-06-15T15:30:02"/>
    <n v="170"/>
    <n v="9"/>
    <s v="#Eco-friendly, #Sustainable Ag, #Vegan, user_favorite"/>
    <s v="male"/>
    <s v="bullet"/>
    <d v="2017-05-25T00:00:00"/>
    <x v="0"/>
    <s v="low"/>
  </r>
  <r>
    <n v="1306091"/>
    <n v="3750"/>
    <n v="3750"/>
    <s v="Food Production/Sales"/>
    <x v="1"/>
    <s v="to purchase rice and firewood for making food for sale."/>
    <x v="4"/>
    <s v="Battambang"/>
    <s v="KHR"/>
    <n v="4990"/>
    <d v="2017-05-25T03:05:41"/>
    <d v="2017-05-11T09:00:00"/>
    <d v="2017-06-13T02:30:15"/>
    <n v="140"/>
    <n v="13"/>
    <s v="#Parent, #Woman Owned Biz"/>
    <s v="female"/>
    <s v="monthly"/>
    <d v="2017-05-25T00:00:00"/>
    <x v="0"/>
    <s v="low"/>
  </r>
  <r>
    <n v="1306490"/>
    <n v="13500"/>
    <n v="30000"/>
    <s v="Retail"/>
    <x v="3"/>
    <s v="to buy more sugar, rice, soap, and cooking oil to sell."/>
    <x v="47"/>
    <s v=""/>
    <s v="RWF"/>
    <n v="1610"/>
    <d v="2017-05-25T09:26:56"/>
    <d v="2017-04-24T09:00:00"/>
    <m/>
    <n v="200"/>
    <n v="9"/>
    <s v="volunteer_pick, #Parent, #Parent"/>
    <s v="male"/>
    <s v="monthly"/>
    <d v="2017-05-25T00:00:00"/>
    <x v="1"/>
    <s v="low"/>
  </r>
  <r>
    <n v="1306514"/>
    <n v="13500"/>
    <n v="13500"/>
    <s v="Personal Housing Expenses"/>
    <x v="4"/>
    <s v="to buy construction materials."/>
    <x v="54"/>
    <s v="Machava15"/>
    <s v="MZN"/>
    <n v="230"/>
    <d v="2017-05-25T09:42:01"/>
    <d v="2017-05-17T09:00:00"/>
    <d v="2017-06-02T05:41:26"/>
    <n v="200"/>
    <n v="31"/>
    <s v="#Elderly, #Parent, #Repeat Borrower, #Repair Renew Replace, #Single Parent, user_favorite"/>
    <s v="female"/>
    <s v="monthly"/>
    <d v="2017-05-25T00:00:00"/>
    <x v="0"/>
    <s v="low"/>
  </r>
  <r>
    <n v="1306826"/>
    <n v="9250"/>
    <n v="9250"/>
    <s v="Tailoring"/>
    <x v="2"/>
    <s v="to buy a computerized sewing machine to modernize her sewing process and enable her to make more dresses in a shorter time."/>
    <x v="2"/>
    <s v="Vahdat"/>
    <s v="TJS"/>
    <n v="630"/>
    <d v="2017-05-25T13:54:56"/>
    <d v="2017-05-17T09:00:00"/>
    <d v="2017-06-14T08:33:29"/>
    <n v="140"/>
    <n v="20"/>
    <s v="#Parent, #Fabrics, #Biz Durable Asset, #Woman Owned Biz, user_favorite, user_favorite"/>
    <s v="female"/>
    <s v="monthly"/>
    <d v="2017-05-25T00:00:00"/>
    <x v="0"/>
    <s v="low"/>
  </r>
  <r>
    <n v="1306613"/>
    <n v="3250"/>
    <n v="3250"/>
    <s v="General Store"/>
    <x v="3"/>
    <s v="to buy items to sell like canned goods, personal care products, noodles, drinks, spices and other snack foods."/>
    <x v="0"/>
    <s v="Banga, Aklan"/>
    <s v="PHP"/>
    <n v="1450"/>
    <d v="2017-05-25T10:48:10"/>
    <d v="2017-05-05T09:00:00"/>
    <d v="2017-06-02T03:37:17"/>
    <n v="70"/>
    <n v="1"/>
    <s v="#Parent, #Repeat Borrower, #Woman Owned Biz"/>
    <s v="female"/>
    <s v="irregular"/>
    <d v="2017-05-25T00:00:00"/>
    <x v="0"/>
    <s v="low"/>
  </r>
  <r>
    <n v="1308111"/>
    <n v="4750"/>
    <n v="4750"/>
    <s v="Clothing Sales"/>
    <x v="7"/>
    <s v="buy children's clothing to sell to friends and neighbors."/>
    <x v="26"/>
    <s v="Pueblo Libre-Jaén"/>
    <s v="PEN"/>
    <n v="4840"/>
    <d v="2017-05-27T00:57:37"/>
    <d v="2017-05-13T09:00:00"/>
    <d v="2017-06-08T12:46:46"/>
    <n v="140"/>
    <n v="16"/>
    <s v="#Elderly, #Woman Owned Biz, #First Loan"/>
    <s v="female"/>
    <s v="monthly"/>
    <d v="2017-05-26T00:00:00"/>
    <x v="0"/>
    <s v="low"/>
  </r>
  <r>
    <n v="1308000"/>
    <n v="2750"/>
    <n v="2750"/>
    <s v="Farming"/>
    <x v="0"/>
    <s v="to expand her organic palm oil field."/>
    <x v="9"/>
    <s v="Akim-Abaam"/>
    <s v="GHS"/>
    <n v="4490"/>
    <d v="2017-05-26T21:38:12"/>
    <d v="2017-06-15T09:00:00"/>
    <d v="2017-06-10T03:51:03"/>
    <n v="260"/>
    <n v="6"/>
    <s v="#Eco-friendly, #Repeat Borrower, #Sustainable Ag, #Vegan, #Trees, #Parent, #Single Parent, #Woman Owned Biz, user_favorite"/>
    <s v="female"/>
    <s v="monthly"/>
    <d v="2017-05-26T00:00:00"/>
    <x v="0"/>
    <s v="low"/>
  </r>
  <r>
    <n v="1307582"/>
    <n v="5000"/>
    <n v="5000"/>
    <s v="Clothing Sales"/>
    <x v="7"/>
    <s v="to purchase bales of clothes for resale"/>
    <x v="1"/>
    <s v="Msambweni"/>
    <s v="KES"/>
    <n v="1640"/>
    <d v="2017-05-26T11:25:57"/>
    <d v="2017-05-08T09:00:00"/>
    <d v="2017-06-29T16:40:17"/>
    <n v="140"/>
    <n v="17"/>
    <s v="#Parent, #Eco-friendly, #Woman Owned Biz"/>
    <s v="female"/>
    <s v="irregular"/>
    <d v="2017-05-26T00:00:00"/>
    <x v="0"/>
    <s v="low"/>
  </r>
  <r>
    <n v="1307443"/>
    <n v="3000"/>
    <n v="3000"/>
    <s v="Tailoring"/>
    <x v="2"/>
    <s v="to add to her stitching inventory with materials such as cloth, thread, lace, needles and buttons."/>
    <x v="3"/>
    <s v="Hafizabad"/>
    <s v="PKR"/>
    <n v="4550"/>
    <d v="2017-05-26T09:24:55"/>
    <d v="2017-04-28T09:00:00"/>
    <d v="2017-06-06T14:18:54"/>
    <n v="140"/>
    <n v="8"/>
    <s v="#Fabrics, #Woman Owned Biz"/>
    <s v="female"/>
    <s v="monthly"/>
    <d v="2017-05-26T00:00:00"/>
    <x v="0"/>
    <s v="low"/>
  </r>
  <r>
    <n v="1307508"/>
    <n v="2500"/>
    <n v="2500"/>
    <s v="Personal Housing Expenses"/>
    <x v="4"/>
    <s v="with the purchase of windows and doors for her house, to protect against cold during the winter."/>
    <x v="2"/>
    <s v="Tursun-zoda"/>
    <s v="TJS"/>
    <n v="630"/>
    <d v="2017-05-26T10:11:50"/>
    <d v="2017-05-16T09:00:00"/>
    <d v="2017-06-06T17:16:11"/>
    <n v="130"/>
    <n v="9"/>
    <s v="#Repeat Borrower, #Elderly, #Repair Renew Replace"/>
    <s v="female"/>
    <s v="monthly"/>
    <d v="2017-05-26T00:00:00"/>
    <x v="0"/>
    <s v="low"/>
  </r>
  <r>
    <n v="1307735"/>
    <n v="8500"/>
    <n v="8500"/>
    <s v="Food Production/Sales"/>
    <x v="1"/>
    <s v="to pay for a bag of rice, a gallon of vegetable oil, and a bag of onions."/>
    <x v="8"/>
    <s v="Freetown Central"/>
    <s v="SLL"/>
    <n v="1480"/>
    <d v="2017-05-26T13:50:07"/>
    <d v="2017-05-19T09:00:00"/>
    <d v="2017-06-19T07:10:24"/>
    <n v="80"/>
    <n v="16"/>
    <s v="#Repeat Borrower, #Parent, #Woman Owned Biz, user_favorite"/>
    <s v="female, female, female, female, female"/>
    <s v="monthly"/>
    <d v="2017-05-26T00:00:00"/>
    <x v="0"/>
    <s v="low"/>
  </r>
  <r>
    <n v="1308050"/>
    <n v="1500"/>
    <n v="1500"/>
    <s v="Farming"/>
    <x v="0"/>
    <s v="to pay for organic oil palm seedlings."/>
    <x v="9"/>
    <s v="Akim-Asuom"/>
    <s v="GHS"/>
    <n v="4490"/>
    <d v="2017-05-26T22:36:23"/>
    <d v="2017-06-15T09:00:00"/>
    <d v="2017-06-06T21:51:18"/>
    <n v="260"/>
    <n v="6"/>
    <s v="#Sustainable Ag, #Vegan, #Trees, #Elderly, #Eco-friendly, #Biz Durable Asset, #Parent, #Single Parent"/>
    <s v="female"/>
    <s v="monthly"/>
    <d v="2017-05-26T00:00:00"/>
    <x v="0"/>
    <s v="low"/>
  </r>
  <r>
    <n v="1307692"/>
    <n v="1500"/>
    <n v="1500"/>
    <s v="Farming"/>
    <x v="0"/>
    <s v="to purchase improved farm inputs to increase his crop yield."/>
    <x v="58"/>
    <s v="Kaduna"/>
    <s v="NGN"/>
    <n v="2880"/>
    <d v="2017-05-26T13:10:51"/>
    <d v="2017-05-04T09:00:00"/>
    <d v="2017-06-06T16:06:36"/>
    <n v="210"/>
    <n v="5"/>
    <s v="#Vegan, #Parent, #Schooling"/>
    <s v="male"/>
    <s v="bullet"/>
    <d v="2017-05-26T00:00:00"/>
    <x v="0"/>
    <s v="low"/>
  </r>
  <r>
    <n v="1307394"/>
    <n v="4500"/>
    <n v="4500"/>
    <s v="General Store"/>
    <x v="3"/>
    <s v="to purchase additional inventory like soft drinks, shampoo, sugar, etc."/>
    <x v="0"/>
    <s v="Kabankalan, Negros Occidental"/>
    <s v="PHP"/>
    <n v="1450"/>
    <d v="2017-05-26T09:01:00"/>
    <d v="2017-04-28T09:00:00"/>
    <d v="2017-06-03T21:44:32"/>
    <n v="80"/>
    <n v="6"/>
    <s v="#Elderly, #Woman Owned Biz"/>
    <s v="female"/>
    <s v="irregular"/>
    <d v="2017-05-26T00:00:00"/>
    <x v="0"/>
    <s v="low"/>
  </r>
  <r>
    <n v="1307802"/>
    <n v="10000"/>
    <n v="10000"/>
    <s v="Arts"/>
    <x v="11"/>
    <s v="me restart my business by providing funds for the booth fee at the local Renaissance Fair and to purchase additional raw materials to build my inventory and display  for the Fair."/>
    <x v="37"/>
    <s v=""/>
    <s v="USD"/>
    <m/>
    <d v="2017-05-26T02:00:00"/>
    <d v="2017-06-20T19:29:32"/>
    <d v="2017-06-16T15:17:43"/>
    <n v="120"/>
    <n v="24"/>
    <s v="user_favorite, user_favorite"/>
    <s v="female"/>
    <s v="monthly"/>
    <d v="2017-05-26T00:00:00"/>
    <x v="0"/>
    <s v="low"/>
  </r>
  <r>
    <n v="1307571"/>
    <n v="32000"/>
    <n v="32000"/>
    <s v="Cereals"/>
    <x v="1"/>
    <s v="to buy more sorghum to sell."/>
    <x v="47"/>
    <s v=""/>
    <s v="RWF"/>
    <n v="1610"/>
    <d v="2017-05-26T11:12:10"/>
    <d v="2017-05-17T09:00:00"/>
    <d v="2017-06-15T03:54:34"/>
    <n v="60"/>
    <n v="60"/>
    <s v="#Elderly, #Vegan, #Woman Owned Biz, user_favorite"/>
    <s v="female, male, female, female, male, female, female, female, female, male, female, female, female, female, female, female, female, female, female"/>
    <s v="irregular"/>
    <d v="2017-05-26T00:00:00"/>
    <x v="0"/>
    <s v="high"/>
  </r>
  <r>
    <n v="1307370"/>
    <n v="5000"/>
    <n v="5000"/>
    <s v="Motorcycle Transport"/>
    <x v="8"/>
    <s v=" to add to his savings to buy another motorcycle"/>
    <x v="1"/>
    <s v="Voi"/>
    <s v="KES"/>
    <n v="1380"/>
    <d v="2017-05-26T08:47:16"/>
    <d v="2017-05-24T09:00:00"/>
    <d v="2017-07-03T19:41:28"/>
    <n v="140"/>
    <n v="8"/>
    <s v="#Repeat Borrower, #Biz Durable Asset, user_favorite"/>
    <s v="male"/>
    <s v="monthly"/>
    <d v="2017-05-26T00:00:00"/>
    <x v="0"/>
    <s v="low"/>
  </r>
  <r>
    <n v="1307468"/>
    <n v="2500"/>
    <n v="2500"/>
    <s v="Fruits &amp; Vegetables"/>
    <x v="1"/>
    <s v="to buy more inventory of vegetables to sell."/>
    <x v="1"/>
    <s v="Voi"/>
    <s v="KES"/>
    <n v="1380"/>
    <d v="2017-05-26T09:39:59"/>
    <d v="2017-05-24T09:00:00"/>
    <d v="2017-07-01T19:01:07"/>
    <n v="140"/>
    <n v="10"/>
    <s v="#Parent, #Repeat Borrower, #Woman Owned Biz, #Vegan"/>
    <s v="female"/>
    <s v="monthly"/>
    <d v="2017-05-26T00:00:00"/>
    <x v="0"/>
    <s v="low"/>
  </r>
  <r>
    <n v="1307371"/>
    <n v="3000"/>
    <n v="11500"/>
    <s v="Personal Housing Expenses"/>
    <x v="4"/>
    <s v="to construct a roof for her house."/>
    <x v="2"/>
    <s v="Isfara"/>
    <s v="TJS"/>
    <n v="1000"/>
    <d v="2017-05-26T08:47:23"/>
    <d v="2017-05-02T09:00:00"/>
    <m/>
    <n v="200"/>
    <n v="9"/>
    <s v="#Parent, #Repair Renew Replace"/>
    <s v="female"/>
    <s v="monthly"/>
    <d v="2017-05-26T00:00:00"/>
    <x v="1"/>
    <s v="low"/>
  </r>
  <r>
    <n v="1307268"/>
    <n v="3000"/>
    <n v="3000"/>
    <s v="Farming"/>
    <x v="0"/>
    <s v="to buy farm inputs such as fertilizer and seeds to enable her to grow more vegetables"/>
    <x v="1"/>
    <s v="Chuka"/>
    <s v="KES"/>
    <n v="1560"/>
    <d v="2017-05-26T07:12:02"/>
    <d v="2017-05-24T09:00:00"/>
    <d v="2017-06-14T04:29:21"/>
    <n v="140"/>
    <n v="7"/>
    <s v="#Woman Owned Biz, #Single Parent, #Parent"/>
    <s v="female"/>
    <s v="monthly"/>
    <d v="2017-05-26T00:00:00"/>
    <x v="0"/>
    <s v="low"/>
  </r>
  <r>
    <n v="1308146"/>
    <n v="20000"/>
    <n v="20000"/>
    <s v="Cleaning Services"/>
    <x v="2"/>
    <s v="buy a van to expand operations. "/>
    <x v="37"/>
    <s v=""/>
    <s v="USD"/>
    <m/>
    <d v="2017-05-26T02:00:00"/>
    <d v="2017-06-06T21:00:43"/>
    <d v="2017-06-05T16:16:14"/>
    <n v="180"/>
    <n v="38"/>
    <s v="user_favorite, #Woman Owned Biz, #Parent, #Biz Durable Asset"/>
    <s v="female"/>
    <s v="monthly"/>
    <d v="2017-05-26T00:00:00"/>
    <x v="0"/>
    <s v="low"/>
  </r>
  <r>
    <n v="1308325"/>
    <n v="2250"/>
    <n v="7500"/>
    <s v="Personal Expenses"/>
    <x v="9"/>
    <s v="to pay for travel expenses and other costs of migration."/>
    <x v="59"/>
    <s v="Myingyan"/>
    <s v="MMK"/>
    <n v="4160"/>
    <d v="2017-05-28T06:54:01"/>
    <d v="2017-04-28T09:00:00"/>
    <m/>
    <n v="130"/>
    <n v="5"/>
    <s v="#Elderly, user_favorite"/>
    <s v="female, female, female, female, male"/>
    <s v="irregular"/>
    <d v="2017-05-28T00:00:00"/>
    <x v="1"/>
    <s v="low"/>
  </r>
  <r>
    <n v="1308428"/>
    <n v="12500"/>
    <n v="12500"/>
    <s v="Dairy"/>
    <x v="0"/>
    <s v="to buy another cow for his herd so he can increase the income of the family by selling milk and calves."/>
    <x v="49"/>
    <s v="Korce"/>
    <s v="ALL"/>
    <n v="2390"/>
    <d v="2017-05-28T20:47:27"/>
    <d v="2017-05-02T09:00:00"/>
    <d v="2017-06-22T22:10:05"/>
    <n v="140"/>
    <n v="42"/>
    <s v="#Elderly, #Animals, #Biz Durable Asset, user_favorite, user_favorite, user_favorite"/>
    <s v="male"/>
    <s v="monthly"/>
    <d v="2017-05-28T00:00:00"/>
    <x v="0"/>
    <s v="low"/>
  </r>
  <r>
    <n v="1309376"/>
    <n v="8750"/>
    <n v="8750"/>
    <s v="Internet Cafe"/>
    <x v="2"/>
    <s v="to buy computer equipment in order to provide internet café services."/>
    <x v="34"/>
    <s v="San Adres Itzapa,Chimaltenango"/>
    <s v="GTQ"/>
    <n v="970"/>
    <d v="2017-05-30T00:04:06"/>
    <d v="2017-05-19T09:00:00"/>
    <d v="2017-06-01T16:29:10"/>
    <n v="110"/>
    <n v="11"/>
    <s v="#Technology"/>
    <s v="female, female, female"/>
    <s v="monthly"/>
    <d v="2017-05-29T00:00:00"/>
    <x v="0"/>
    <s v="low"/>
  </r>
  <r>
    <n v="1308986"/>
    <n v="11500"/>
    <n v="11500"/>
    <s v="Crafts"/>
    <x v="11"/>
    <s v="to increase the number of baskets she is able to make and sell which will allow her to increase her profits."/>
    <x v="2"/>
    <s v="Bohtar"/>
    <s v="TJS"/>
    <n v="630"/>
    <d v="2017-05-29T11:45:51"/>
    <d v="2017-05-25T09:00:00"/>
    <d v="2017-06-14T05:10:58"/>
    <n v="270"/>
    <n v="32"/>
    <s v="volunteer_like, volunteer_pick, #Fabrics, #Woman Owned Biz, #Parent, user_favorite, user_favorite"/>
    <s v="female"/>
    <s v="monthly"/>
    <d v="2017-05-29T00:00:00"/>
    <x v="0"/>
    <s v="low"/>
  </r>
  <r>
    <n v="1308843"/>
    <n v="2500"/>
    <n v="2500"/>
    <s v="Fish Selling"/>
    <x v="1"/>
    <s v="to purchase additional boxes of fish to sell"/>
    <x v="0"/>
    <s v="Hinobaan, Negros Occidental"/>
    <s v="PHP"/>
    <n v="1450"/>
    <d v="2017-05-29T10:20:36"/>
    <d v="2017-05-16T09:00:00"/>
    <d v="2017-06-06T18:06:17"/>
    <n v="80"/>
    <n v="2"/>
    <s v="#Woman Owned Biz"/>
    <s v="female"/>
    <s v="irregular"/>
    <d v="2017-05-29T00:00:00"/>
    <x v="0"/>
    <s v="low"/>
  </r>
  <r>
    <n v="1308571"/>
    <n v="3000"/>
    <n v="3000"/>
    <s v="Aquaculture"/>
    <x v="0"/>
    <s v="to buy materials needed for her oyster culture business."/>
    <x v="0"/>
    <s v="Silay, Negros Occidental"/>
    <s v="PHP"/>
    <n v="1450"/>
    <d v="2017-05-29T05:45:51"/>
    <d v="2017-05-22T09:00:00"/>
    <d v="2017-06-06T02:53:11"/>
    <n v="80"/>
    <n v="1"/>
    <s v="#Repeat Borrower, #Parent, #Woman Owned Biz"/>
    <s v="female"/>
    <s v="irregular"/>
    <d v="2017-05-29T00:00:00"/>
    <x v="0"/>
    <s v="low"/>
  </r>
  <r>
    <n v="1309045"/>
    <n v="5750"/>
    <n v="17250"/>
    <s v="Personal Housing Expenses"/>
    <x v="4"/>
    <s v="to buy plastic doors and windows for her house."/>
    <x v="2"/>
    <s v="Kanibadam"/>
    <s v="TJS"/>
    <n v="1000"/>
    <d v="2017-05-29T13:04:54"/>
    <d v="2017-05-04T09:00:00"/>
    <m/>
    <n v="200"/>
    <n v="14"/>
    <s v="#Repeat Borrower, #Repair Renew Replace, #Widowed, user_favorite"/>
    <s v="female"/>
    <s v="monthly"/>
    <d v="2017-05-29T00:00:00"/>
    <x v="1"/>
    <s v="low"/>
  </r>
  <r>
    <n v="1308634"/>
    <n v="500"/>
    <n v="500"/>
    <s v="Home Energy"/>
    <x v="9"/>
    <s v="to buy a solar lantern."/>
    <x v="1"/>
    <s v="Kitale"/>
    <s v="KES"/>
    <n v="1560"/>
    <d v="2017-05-29T07:09:40"/>
    <d v="2017-05-27T09:00:00"/>
    <d v="2017-06-06T07:16:00"/>
    <n v="70"/>
    <n v="2"/>
    <s v="#Eco-friendly, #Technology"/>
    <s v="male"/>
    <s v="monthly"/>
    <d v="2017-05-29T00:00:00"/>
    <x v="0"/>
    <s v="low"/>
  </r>
  <r>
    <n v="1309079"/>
    <n v="2000"/>
    <n v="2000"/>
    <s v="Poultry"/>
    <x v="0"/>
    <s v="to increase her poultry and make more profits."/>
    <x v="1"/>
    <s v="Eldoret"/>
    <s v="KES"/>
    <n v="1560"/>
    <d v="2017-05-29T13:54:48"/>
    <d v="2017-05-25T09:00:00"/>
    <d v="2017-06-14T07:36:59"/>
    <n v="140"/>
    <n v="6"/>
    <s v="#Animals, #Woman Owned Biz"/>
    <s v="female"/>
    <s v="monthly"/>
    <d v="2017-05-29T00:00:00"/>
    <x v="0"/>
    <s v="low"/>
  </r>
  <r>
    <n v="1309229"/>
    <n v="8000"/>
    <n v="8000"/>
    <s v="Jewelry"/>
    <x v="3"/>
    <s v="to buy bracelets, chains, rings, earrings, and other accessories; which will help her to pay in cash and get greater earnings."/>
    <x v="7"/>
    <s v=""/>
    <s v="USD"/>
    <n v="1670"/>
    <d v="2017-05-29T17:44:30"/>
    <d v="2017-05-08T09:00:00"/>
    <d v="2017-06-29T13:46:07"/>
    <n v="140"/>
    <n v="19"/>
    <s v="#Parent, #Woman Owned Biz, user_favorite, user_favorite"/>
    <s v="female"/>
    <s v="monthly"/>
    <d v="2017-05-29T00:00:00"/>
    <x v="0"/>
    <s v="low"/>
  </r>
  <r>
    <n v="1308479"/>
    <n v="1500"/>
    <n v="1500"/>
    <s v="General Store"/>
    <x v="3"/>
    <s v="to restock her store with basic commodities and other consumable items"/>
    <x v="0"/>
    <s v="sindangan, zamboanga del norte"/>
    <s v="PHP"/>
    <n v="1260"/>
    <d v="2017-05-29T04:32:42"/>
    <d v="2017-04-28T09:00:00"/>
    <d v="2017-06-05T22:38:35"/>
    <n v="80"/>
    <n v="1"/>
    <s v="#Woman Owned Biz"/>
    <s v="female"/>
    <s v="monthly"/>
    <d v="2017-05-29T00:00:00"/>
    <x v="0"/>
    <s v="low"/>
  </r>
  <r>
    <n v="1308848"/>
    <n v="14000"/>
    <n v="14000"/>
    <s v="Internet Cafe"/>
    <x v="2"/>
    <s v="to purchase additional new set of computers."/>
    <x v="0"/>
    <s v="Poblacion, Sapang Dalaga"/>
    <s v="PHP"/>
    <n v="1360"/>
    <d v="2017-05-29T10:24:52"/>
    <d v="2017-05-24T09:00:00"/>
    <d v="2017-06-14T05:04:36"/>
    <n v="140"/>
    <n v="33"/>
    <s v="#Repeat Borrower, #Technology, user_favorite, user_favorite, user_favorite"/>
    <s v="female"/>
    <s v="monthly"/>
    <d v="2017-05-29T00:00:00"/>
    <x v="0"/>
    <s v="low"/>
  </r>
  <r>
    <n v="1309209"/>
    <n v="7500"/>
    <n v="7500"/>
    <s v="Agriculture"/>
    <x v="0"/>
    <s v="to buy 3 bags of fertilizers and fongicides"/>
    <x v="22"/>
    <s v=""/>
    <s v="XAF"/>
    <n v="2170"/>
    <d v="2017-05-29T17:18:50"/>
    <d v="2017-05-10T09:00:00"/>
    <d v="2017-07-11T18:46:32"/>
    <n v="100"/>
    <n v="23"/>
    <s v="#Trees, #Vegan, #Parent"/>
    <s v="male"/>
    <s v="irregular"/>
    <d v="2017-05-29T00:00:00"/>
    <x v="0"/>
    <s v="low"/>
  </r>
  <r>
    <n v="1309394"/>
    <n v="8000"/>
    <n v="8000"/>
    <s v="Food Market"/>
    <x v="1"/>
    <s v="to purchase potatoes and pay workers."/>
    <x v="14"/>
    <s v="Tulcán"/>
    <s v="USD"/>
    <n v="1880"/>
    <d v="2017-05-30T01:22:14"/>
    <d v="2017-05-22T09:00:00"/>
    <d v="2017-06-01T17:25:49"/>
    <n v="140"/>
    <n v="19"/>
    <s v="#Woman Owned Biz, user_favorite"/>
    <s v="female"/>
    <s v="monthly"/>
    <d v="2017-05-29T00:00:00"/>
    <x v="0"/>
    <s v="low"/>
  </r>
  <r>
    <n v="1309211"/>
    <n v="15000"/>
    <n v="15000"/>
    <s v="Clothing Sales"/>
    <x v="7"/>
    <s v="to buy a variety of new clothes such as t-shirts, socks, and underwear to sell in her store."/>
    <x v="34"/>
    <s v="San Juan Sacatepequez, Sacatepequez"/>
    <s v="GTQ"/>
    <n v="550"/>
    <d v="2017-05-29T17:20:28"/>
    <d v="2017-05-18T09:00:00"/>
    <d v="2017-06-08T19:38:39"/>
    <n v="80"/>
    <n v="26"/>
    <s v="user_favorite"/>
    <s v="female, female, female, female, female, female, female"/>
    <s v="monthly"/>
    <d v="2017-05-29T00:00:00"/>
    <x v="0"/>
    <s v="low"/>
  </r>
  <r>
    <n v="1310442"/>
    <n v="23000"/>
    <n v="50000"/>
    <s v="Entertainment"/>
    <x v="14"/>
    <s v="enable us upgrade equipment, allowing us to book larger gigs and events in the community."/>
    <x v="37"/>
    <s v=""/>
    <s v="USD"/>
    <m/>
    <d v="2017-05-30T02:00:00"/>
    <m/>
    <m/>
    <n v="240"/>
    <n v="51"/>
    <s v="#Biz Durable Asset, #Technology, #Job Creator, user_favorite, user_favorite, #Unique, #Woman Owned Biz, #Widowed, user_favorite, #Repair Renew Replace, #Single"/>
    <s v="female"/>
    <s v="bullet"/>
    <d v="2017-05-30T00:00:00"/>
    <x v="1"/>
    <s v="high"/>
  </r>
  <r>
    <n v="1310141"/>
    <n v="11750"/>
    <n v="11750"/>
    <s v="Fuel/Firewood"/>
    <x v="3"/>
    <s v=" to buy gas pipes for his work."/>
    <x v="23"/>
    <s v="Jabalia-Gaza Strip"/>
    <s v="USD"/>
    <n v="800"/>
    <d v="2017-05-30T12:42:50"/>
    <d v="2017-05-16T09:00:00"/>
    <d v="2017-06-21T06:52:40"/>
    <n v="270"/>
    <n v="27"/>
    <s v="user_favorite"/>
    <s v="male"/>
    <s v="monthly"/>
    <d v="2017-05-30T00:00:00"/>
    <x v="0"/>
    <s v="low"/>
  </r>
  <r>
    <n v="1309625"/>
    <n v="8750"/>
    <n v="8750"/>
    <s v="Pigs"/>
    <x v="0"/>
    <s v="to raise pigs"/>
    <x v="4"/>
    <s v="Kratie Province"/>
    <s v="KHR"/>
    <n v="90"/>
    <d v="2017-05-30T06:04:04"/>
    <d v="2017-05-19T09:00:00"/>
    <d v="2017-06-14T15:31:18"/>
    <n v="140"/>
    <n v="21"/>
    <s v="#Animals"/>
    <s v="female, female"/>
    <s v="monthly"/>
    <d v="2017-05-30T00:00:00"/>
    <x v="0"/>
    <s v="low"/>
  </r>
  <r>
    <n v="1309462"/>
    <n v="1750"/>
    <n v="1750"/>
    <s v="Home Appliances"/>
    <x v="9"/>
    <s v="to buy a water filter to provide safe drinking water for her family."/>
    <x v="4"/>
    <s v="Kompong Thom"/>
    <s v="KHR"/>
    <n v="3110"/>
    <d v="2017-05-30T04:00:23"/>
    <d v="2017-05-18T09:00:00"/>
    <d v="2017-06-07T20:44:58"/>
    <n v="80"/>
    <n v="2"/>
    <s v="#Eco-friendly, #Technology, #Health and Sanitation"/>
    <s v="female, female, female, female"/>
    <s v="monthly"/>
    <d v="2017-05-30T00:00:00"/>
    <x v="0"/>
    <s v="low"/>
  </r>
  <r>
    <n v="1309802"/>
    <n v="3000"/>
    <n v="3000"/>
    <s v="Farming"/>
    <x v="0"/>
    <s v="to buy fertilizers and other farming supplies"/>
    <x v="0"/>
    <s v="Moises Padilla, Negros Occidental"/>
    <s v="PHP"/>
    <n v="1450"/>
    <d v="2017-05-30T09:06:50"/>
    <d v="2017-05-11T09:00:00"/>
    <d v="2017-06-10T07:30:12"/>
    <n v="100"/>
    <n v="8"/>
    <s v="#Woman Owned Biz"/>
    <s v="female"/>
    <s v="irregular"/>
    <d v="2017-05-30T00:00:00"/>
    <x v="0"/>
    <s v="low"/>
  </r>
  <r>
    <n v="1310468"/>
    <n v="2250"/>
    <n v="2250"/>
    <s v="Personal Medical Expenses"/>
    <x v="13"/>
    <s v="to pay for medical treatment."/>
    <x v="44"/>
    <s v="Distrito Federal"/>
    <s v="MXN"/>
    <n v="3570"/>
    <d v="2017-05-31T00:44:20"/>
    <d v="2017-05-02T09:00:00"/>
    <d v="2017-06-01T17:51:54"/>
    <n v="80"/>
    <n v="9"/>
    <s v="#Single Parent, #Parent, #Health and Sanitation"/>
    <s v="female"/>
    <s v="monthly"/>
    <d v="2017-05-30T00:00:00"/>
    <x v="0"/>
    <s v="low"/>
  </r>
  <r>
    <n v="1309872"/>
    <n v="9250"/>
    <n v="9250"/>
    <s v="Home Energy"/>
    <x v="9"/>
    <s v="to pay for the ACE 1 clean cookstove, which improves people's lives."/>
    <x v="72"/>
    <s v="Makilanyaneng Mohale's Hoek"/>
    <s v="LSL"/>
    <n v="4520"/>
    <d v="2017-05-30T09:57:38"/>
    <d v="2017-05-10T09:00:00"/>
    <d v="2017-06-09T07:48:41"/>
    <n v="120"/>
    <n v="31"/>
    <s v="#Widowed, #Health and Sanitation, #Eco-friendly, #Elderly, #Eco-friendly, #Widowed, #Technology, #Health and Sanitation, user_favorite, user_favorite"/>
    <s v="female, male, female, female, female, female, female, female, male"/>
    <s v="monthly"/>
    <d v="2017-05-30T00:00:00"/>
    <x v="0"/>
    <s v="low"/>
  </r>
  <r>
    <n v="1309816"/>
    <n v="5000"/>
    <n v="5000"/>
    <s v="Animal Sales"/>
    <x v="0"/>
    <s v="to purchase more cattle to resell in the market."/>
    <x v="3"/>
    <s v="Rahim Yar Khan"/>
    <s v="PKR"/>
    <n v="2450"/>
    <d v="2017-05-30T09:20:30"/>
    <d v="2017-05-13T09:00:00"/>
    <d v="2017-06-19T06:58:39"/>
    <n v="140"/>
    <n v="14"/>
    <s v="#Parent, #Animals, user_favorite, user_favorite"/>
    <s v="female"/>
    <s v="monthly"/>
    <d v="2017-05-30T00:00:00"/>
    <x v="0"/>
    <s v="low"/>
  </r>
  <r>
    <n v="1310336"/>
    <n v="4250"/>
    <n v="4250"/>
    <s v="Bicycle Sales"/>
    <x v="3"/>
    <s v="to invest in construction materials and supplies for his business: tires, inner tubes, and patches specialized for the repair of bicycle tires."/>
    <x v="18"/>
    <s v="Bogotà"/>
    <s v="COP"/>
    <n v="1540"/>
    <d v="2017-05-30T17:22:45"/>
    <d v="2017-05-10T09:00:00"/>
    <d v="2017-05-31T23:50:18"/>
    <n v="140"/>
    <n v="15"/>
    <s v="#Eco-friendly, #Repeat Borrower, user_favorite, user_favorite"/>
    <s v="male"/>
    <s v="monthly"/>
    <d v="2017-05-30T00:00:00"/>
    <x v="0"/>
    <s v="low"/>
  </r>
  <r>
    <n v="1310247"/>
    <n v="11250"/>
    <n v="11250"/>
    <s v="Poultry"/>
    <x v="0"/>
    <s v="purchase of poultry feeds."/>
    <x v="13"/>
    <s v="Ishaka"/>
    <s v="UGX"/>
    <n v="2220"/>
    <d v="2017-05-30T15:12:30"/>
    <d v="2017-05-15T09:00:00"/>
    <d v="2017-06-22T14:00:37"/>
    <n v="140"/>
    <n v="32"/>
    <s v="volunteer_pick, #Parent, #Animals, user_favorite, #Repeat Borrower"/>
    <s v="male"/>
    <s v="monthly"/>
    <d v="2017-05-30T00:00:00"/>
    <x v="0"/>
    <s v="low"/>
  </r>
  <r>
    <n v="1310539"/>
    <n v="2250"/>
    <n v="2250"/>
    <s v="Food Production/Sales"/>
    <x v="1"/>
    <s v="to buy ingredients for her food production business"/>
    <x v="0"/>
    <s v="Dumaguete, Negros Oriental"/>
    <s v="PHP"/>
    <n v="1450"/>
    <d v="2017-05-31T04:08:06"/>
    <d v="2017-05-12T09:00:00"/>
    <d v="2017-06-09T21:28:49"/>
    <n v="70"/>
    <n v="1"/>
    <s v="#Elderly, #Repeat Borrower, #Woman Owned Biz"/>
    <s v="female"/>
    <s v="irregular"/>
    <d v="2017-05-31T00:00:00"/>
    <x v="0"/>
    <s v="low"/>
  </r>
  <r>
    <n v="1310685"/>
    <n v="3250"/>
    <n v="3250"/>
    <s v="Farming"/>
    <x v="0"/>
    <s v="to buy fertilizer, sacks of a new variety of seeds and other farm supplies."/>
    <x v="0"/>
    <s v="Culasi, Antique"/>
    <s v="PHP"/>
    <n v="1450"/>
    <d v="2017-05-31T06:31:59"/>
    <d v="2017-05-12T09:00:00"/>
    <d v="2017-06-10T02:35:37"/>
    <n v="80"/>
    <n v="1"/>
    <s v="#Elderly, #Repeat Borrower, #Woman Owned Biz"/>
    <s v="female"/>
    <s v="irregular"/>
    <d v="2017-05-31T00:00:00"/>
    <x v="0"/>
    <s v="low"/>
  </r>
  <r>
    <n v="1310754"/>
    <n v="2250"/>
    <n v="2250"/>
    <s v="Personal Housing Expenses"/>
    <x v="4"/>
    <s v="to build a sanitary toilet for her family."/>
    <x v="0"/>
    <s v="Dumangas, Iloilo City"/>
    <s v="PHP"/>
    <n v="1450"/>
    <d v="2017-05-31T07:59:27"/>
    <d v="2017-05-05T09:00:00"/>
    <d v="2017-06-14T04:48:54"/>
    <n v="130"/>
    <n v="7"/>
    <s v="#Eco-friendly, #Health and Sanitation, #Parent"/>
    <s v="female"/>
    <s v="irregular"/>
    <d v="2017-05-31T00:00:00"/>
    <x v="0"/>
    <s v="low"/>
  </r>
  <r>
    <n v="1310863"/>
    <n v="3500"/>
    <n v="3500"/>
    <s v="Liquor Store / Off-License"/>
    <x v="1"/>
    <s v="to buy additional containers of coconut wine to sell and other supplies needed in her business"/>
    <x v="0"/>
    <s v="Tacloban City, Leyte"/>
    <s v="PHP"/>
    <n v="1450"/>
    <d v="2017-05-31T09:53:34"/>
    <d v="2017-05-09T09:00:00"/>
    <d v="2017-06-10T16:49:15"/>
    <n v="80"/>
    <n v="9"/>
    <s v="#Parent, #Woman Owned Biz"/>
    <s v="female"/>
    <s v="irregular"/>
    <d v="2017-05-31T00:00:00"/>
    <x v="0"/>
    <s v="low"/>
  </r>
  <r>
    <n v="1311169"/>
    <n v="2500"/>
    <n v="11500"/>
    <s v="Animal Sales"/>
    <x v="0"/>
    <s v="to buy a few cattle and earn a stable income to support her family"/>
    <x v="2"/>
    <s v="A. Jomi"/>
    <s v="TJS"/>
    <n v="630"/>
    <d v="2017-05-31T13:37:09"/>
    <d v="2017-05-31T09:00:00"/>
    <m/>
    <n v="210"/>
    <n v="10"/>
    <s v="#Animals, #Woman Owned Biz"/>
    <s v="female"/>
    <s v="monthly"/>
    <d v="2017-05-31T00:00:00"/>
    <x v="1"/>
    <s v="low"/>
  </r>
  <r>
    <n v="1311031"/>
    <n v="2250"/>
    <n v="2250"/>
    <s v="Personal Housing Expenses"/>
    <x v="4"/>
    <s v="to build a sanitary toilet for her family."/>
    <x v="0"/>
    <s v="La Castellana, Negros Occidental"/>
    <s v="PHP"/>
    <n v="1450"/>
    <d v="2017-05-31T11:11:59"/>
    <d v="2017-05-11T09:00:00"/>
    <d v="2017-06-14T03:00:23"/>
    <n v="130"/>
    <n v="7"/>
    <s v="#Eco-friendly, #Health and Sanitation, #Parent"/>
    <s v="female"/>
    <s v="irregular"/>
    <d v="2017-05-31T00:00:00"/>
    <x v="0"/>
    <s v="low"/>
  </r>
  <r>
    <n v="1311420"/>
    <n v="3250"/>
    <n v="3250"/>
    <s v="Fruits &amp; Vegetables"/>
    <x v="1"/>
    <s v="to buy fruits and plastic bags to sell."/>
    <x v="34"/>
    <s v="Tecpán, Chimaltenango"/>
    <s v="GTQ"/>
    <n v="970"/>
    <d v="2017-05-31T20:42:43"/>
    <d v="2017-05-22T09:00:00"/>
    <d v="2017-06-02T13:51:01"/>
    <n v="80"/>
    <n v="9"/>
    <s v="#Elderly, #Repeat Borrower, #Widowed, user_favorite, user_favorite"/>
    <s v="female, female"/>
    <s v="monthly"/>
    <d v="2017-05-31T00:00:00"/>
    <x v="0"/>
    <s v="low"/>
  </r>
  <r>
    <n v="1310586"/>
    <n v="2250"/>
    <n v="2250"/>
    <s v="Pigs"/>
    <x v="0"/>
    <s v="to buy feed, vitamins, and other supplies to raise her livestock."/>
    <x v="0"/>
    <s v="Palo, Leyte"/>
    <s v="PHP"/>
    <n v="1450"/>
    <d v="2017-05-31T05:00:53"/>
    <d v="2017-05-11T09:00:00"/>
    <d v="2017-06-09T22:47:59"/>
    <n v="70"/>
    <n v="2"/>
    <s v="#Repeat Borrower, #Parent, #Animals, #Woman Owned Biz"/>
    <s v="female"/>
    <s v="irregular"/>
    <d v="2017-05-31T00:00:00"/>
    <x v="0"/>
    <s v="low"/>
  </r>
  <r>
    <n v="1310971"/>
    <n v="6000"/>
    <n v="6000"/>
    <s v="Cereals"/>
    <x v="1"/>
    <s v="to buy more stock of cereals."/>
    <x v="1"/>
    <s v="Busia"/>
    <s v="KES"/>
    <n v="1380"/>
    <d v="2017-05-31T10:46:30"/>
    <d v="2017-05-24T09:00:00"/>
    <d v="2017-07-10T17:16:46"/>
    <n v="140"/>
    <n v="14"/>
    <s v="#Parent, #Repeat Borrower, #Woman Owned Biz, #Vegan"/>
    <s v="female"/>
    <s v="monthly"/>
    <d v="2017-05-31T00:00:00"/>
    <x v="0"/>
    <s v="low"/>
  </r>
  <r>
    <n v="1310659"/>
    <n v="2750"/>
    <n v="2750"/>
    <s v="Clothing Sales"/>
    <x v="7"/>
    <s v="to buy additional ready-to-wear items to sell."/>
    <x v="0"/>
    <s v="Sibulan, Negros Oriental"/>
    <s v="PHP"/>
    <n v="1450"/>
    <d v="2017-05-31T06:06:07"/>
    <d v="2017-05-16T09:00:00"/>
    <d v="2017-06-20T01:36:43"/>
    <n v="140"/>
    <n v="11"/>
    <s v="#Elderly, #Woman Owned Biz, #Parent"/>
    <s v="female"/>
    <s v="irregular"/>
    <d v="2017-05-31T00:00:00"/>
    <x v="0"/>
    <s v="low"/>
  </r>
  <r>
    <n v="1311257"/>
    <n v="1000"/>
    <n v="4000"/>
    <s v="Farming"/>
    <x v="0"/>
    <s v="to buy new farm tools and equipment."/>
    <x v="1"/>
    <s v="Eldoret"/>
    <s v="KES"/>
    <n v="1560"/>
    <d v="2017-05-31T15:45:56"/>
    <d v="2017-05-31T09:00:00"/>
    <m/>
    <n v="150"/>
    <n v="4"/>
    <s v="volunteer_pick, #Biz Durable Asset, #Woman Owned Biz"/>
    <s v="female"/>
    <s v="monthly"/>
    <d v="2017-05-31T00:00:00"/>
    <x v="1"/>
    <s v="low"/>
  </r>
  <r>
    <n v="1311954"/>
    <n v="3750"/>
    <n v="3750"/>
    <s v="Cereals"/>
    <x v="1"/>
    <s v="to purchase additional rice grains to sell"/>
    <x v="0"/>
    <s v="Cauayan, Negros Occidental"/>
    <s v="PHP"/>
    <n v="1450"/>
    <d v="2017-06-01T13:54:54"/>
    <d v="2017-05-02T09:00:00"/>
    <d v="2017-06-12T12:25:13"/>
    <n v="70"/>
    <n v="1"/>
    <s v=""/>
    <s v="female"/>
    <s v="irregular"/>
    <d v="2017-06-01T00:00:00"/>
    <x v="0"/>
    <s v="low"/>
  </r>
  <r>
    <n v="1311961"/>
    <n v="3000"/>
    <n v="3000"/>
    <s v="Pigs"/>
    <x v="0"/>
    <s v="to buy feeds and other supplies to raise her pigs."/>
    <x v="0"/>
    <s v="Cauayan, Negros Occidental"/>
    <s v="PHP"/>
    <n v="1450"/>
    <d v="2017-06-01T14:04:39"/>
    <d v="2017-05-02T09:00:00"/>
    <d v="2017-06-12T12:35:14"/>
    <n v="70"/>
    <n v="1"/>
    <s v=""/>
    <s v="female"/>
    <s v="irregular"/>
    <d v="2017-06-01T00:00:00"/>
    <x v="0"/>
    <s v="low"/>
  </r>
  <r>
    <n v="1311673"/>
    <n v="2250"/>
    <n v="2250"/>
    <s v="General Store"/>
    <x v="3"/>
    <s v="to buy additional stocks of groceries to sell."/>
    <x v="0"/>
    <s v="Binalbagan 2, Negros Occicental"/>
    <s v="PHP"/>
    <n v="1450"/>
    <d v="2017-06-01T07:50:50"/>
    <d v="2017-05-19T09:00:00"/>
    <d v="2017-06-13T15:38:23"/>
    <n v="110"/>
    <n v="5"/>
    <s v="#Parent, #Repeat Borrower, #Woman Owned Biz"/>
    <s v="female"/>
    <s v="irregular"/>
    <d v="2017-06-01T00:00:00"/>
    <x v="0"/>
    <s v="low"/>
  </r>
  <r>
    <n v="1311545"/>
    <n v="3500"/>
    <n v="3500"/>
    <s v="Sewing"/>
    <x v="2"/>
    <s v="to buy four rolls of different fabrics, zippers, zipper sliders, thread and other materials to sew more bed sheets, pillow cases, and curtains."/>
    <x v="0"/>
    <s v="Antipolo City"/>
    <s v="PHP"/>
    <n v="3890"/>
    <d v="2017-06-01T04:52:02"/>
    <d v="2017-05-03T09:00:00"/>
    <d v="2017-06-11T18:35:09"/>
    <n v="70"/>
    <n v="9"/>
    <s v="#Repeat Borrower, #Fabrics, #Woman Owned Biz, user_favorite"/>
    <s v="female"/>
    <s v="irregular"/>
    <d v="2017-06-01T00:00:00"/>
    <x v="0"/>
    <s v="low"/>
  </r>
  <r>
    <n v="1312100"/>
    <n v="2250"/>
    <n v="2250"/>
    <s v="Cereals"/>
    <x v="1"/>
    <s v="to purchase additional sacks of rice to sell."/>
    <x v="0"/>
    <s v="Ilog, Negros Occidental"/>
    <s v="PHP"/>
    <n v="1450"/>
    <d v="2017-06-02T01:35:06"/>
    <d v="2017-05-18T09:00:00"/>
    <d v="2017-06-15T15:56:26"/>
    <n v="110"/>
    <n v="5"/>
    <s v="#Woman Owned Biz, user_favorite, user_favorite"/>
    <s v="female"/>
    <s v="irregular"/>
    <d v="2017-06-01T00:00:00"/>
    <x v="0"/>
    <s v="low"/>
  </r>
  <r>
    <n v="1311882"/>
    <n v="10250"/>
    <n v="10250"/>
    <s v="Farming"/>
    <x v="0"/>
    <s v="to finance labor costs and purchase commercial fertilizers and sprays."/>
    <x v="0"/>
    <s v="Molave Zamboanga del Sur"/>
    <s v="PHP"/>
    <n v="1260"/>
    <d v="2017-06-01T11:14:01"/>
    <d v="2017-05-02T09:00:00"/>
    <d v="2017-06-29T07:41:39"/>
    <n v="110"/>
    <n v="29"/>
    <s v="#Elderly, #Job Creator, user_favorite, user_favorite"/>
    <s v="male"/>
    <s v="irregular"/>
    <d v="2017-06-01T00:00:00"/>
    <x v="0"/>
    <s v="low"/>
  </r>
  <r>
    <n v="1311536"/>
    <n v="6000"/>
    <n v="6000"/>
    <s v="Beverages"/>
    <x v="1"/>
    <s v="to buy more beverages to sell"/>
    <x v="0"/>
    <s v="Bogo, Cebu"/>
    <s v="PHP"/>
    <n v="1450"/>
    <d v="2017-06-01T04:39:20"/>
    <d v="2017-05-10T09:00:00"/>
    <d v="2017-07-01T15:39:32"/>
    <n v="130"/>
    <n v="17"/>
    <s v="#Repeat Borrower, #Parent, #Woman Owned Biz"/>
    <s v="female"/>
    <s v="irregular"/>
    <d v="2017-06-01T00:00:00"/>
    <x v="0"/>
    <s v="low"/>
  </r>
  <r>
    <n v="1311874"/>
    <n v="9000"/>
    <n v="9000"/>
    <s v="Personal Housing Expenses"/>
    <x v="4"/>
    <s v="to purchase sand, cement, brick, and equipment to repair the toilet."/>
    <x v="17"/>
    <s v="02 Hoằng Châu"/>
    <s v="VND"/>
    <n v="1210"/>
    <d v="2017-06-01T11:08:55"/>
    <d v="2017-05-11T09:00:00"/>
    <d v="2017-06-13T20:24:16"/>
    <n v="200"/>
    <n v="21"/>
    <s v="#Elderly, #Eco-friendly, #First Loan, #Health and Sanitation"/>
    <s v="female"/>
    <s v="monthly"/>
    <d v="2017-06-01T00:00:00"/>
    <x v="0"/>
    <s v="low"/>
  </r>
  <r>
    <n v="1311988"/>
    <n v="24500"/>
    <n v="24500"/>
    <s v="Food Production/Sales"/>
    <x v="1"/>
    <s v="to buy okra, corn flour, tomatoes, pepper, and other ingredients."/>
    <x v="9"/>
    <s v="Kasoa"/>
    <s v="GHS"/>
    <n v="2310"/>
    <d v="2017-06-01T15:23:52"/>
    <d v="2017-05-19T09:00:00"/>
    <d v="2017-06-14T00:40:18"/>
    <n v="80"/>
    <n v="29"/>
    <s v="#Woman Owned Biz, user_favorite"/>
    <s v="female, female, female, female, female, female, female, female, female, female, female"/>
    <s v="irregular"/>
    <d v="2017-06-01T00:00:00"/>
    <x v="0"/>
    <s v="low"/>
  </r>
  <r>
    <n v="1311927"/>
    <n v="1250"/>
    <n v="1250"/>
    <s v="Shoe Sales"/>
    <x v="3"/>
    <s v="to invest in more inventory so that she can expand her shoe sales business."/>
    <x v="29"/>
    <s v="Alirajpur"/>
    <s v="INR"/>
    <n v="4280"/>
    <d v="2017-06-01T12:43:01"/>
    <d v="2017-05-11T09:00:00"/>
    <d v="2017-06-13T14:58:56"/>
    <n v="150"/>
    <n v="5"/>
    <s v=""/>
    <s v="female"/>
    <s v="monthly"/>
    <d v="2017-06-01T00:00:00"/>
    <x v="0"/>
    <s v="low"/>
  </r>
  <r>
    <n v="1311992"/>
    <n v="1750"/>
    <n v="1750"/>
    <s v="General Store"/>
    <x v="3"/>
    <s v="buy items to sell like canned goods, personal care products, etc."/>
    <x v="0"/>
    <s v="Cauayan, Negros Occidental"/>
    <s v="PHP"/>
    <n v="1450"/>
    <d v="2017-06-01T15:27:28"/>
    <d v="2017-05-02T09:00:00"/>
    <d v="2017-06-14T03:17:20"/>
    <n v="130"/>
    <n v="5"/>
    <s v="#Parent, #Repeat Borrower, #Woman Owned Biz"/>
    <s v="female"/>
    <s v="irregular"/>
    <d v="2017-06-01T00:00:00"/>
    <x v="0"/>
    <s v="low"/>
  </r>
  <r>
    <n v="1312043"/>
    <n v="4750"/>
    <n v="4750"/>
    <s v="Beverages"/>
    <x v="1"/>
    <s v="to buy more drinks to sell."/>
    <x v="9"/>
    <s v="Kaneshie"/>
    <s v="GHS"/>
    <n v="4180"/>
    <d v="2017-06-01T16:58:00"/>
    <d v="2017-08-02T09:00:00"/>
    <d v="2017-06-15T17:27:57"/>
    <n v="80"/>
    <n v="15"/>
    <s v=""/>
    <s v="female"/>
    <s v="monthly"/>
    <d v="2017-06-01T00:00:00"/>
    <x v="0"/>
    <s v="low"/>
  </r>
  <r>
    <n v="1311590"/>
    <n v="2250"/>
    <n v="2250"/>
    <s v="Cattle"/>
    <x v="0"/>
    <s v="to buy additional feeds and supplies to raise her cows."/>
    <x v="0"/>
    <s v="Sibalom, Antique"/>
    <s v="PHP"/>
    <n v="1450"/>
    <d v="2017-06-01T05:36:34"/>
    <d v="2017-05-09T09:00:00"/>
    <d v="2017-06-13T12:52:09"/>
    <n v="100"/>
    <n v="5"/>
    <s v="#Repeat Borrower, #Animals, #Woman Owned Biz, user_favorite"/>
    <s v="female"/>
    <s v="irregular"/>
    <d v="2017-06-01T00:00:00"/>
    <x v="0"/>
    <s v="low"/>
  </r>
  <r>
    <n v="1312753"/>
    <n v="7000"/>
    <n v="7000"/>
    <s v="Cleaning Services"/>
    <x v="2"/>
    <s v="to buy a dryer to provide better service and increase her income in her vehicle washing business."/>
    <x v="18"/>
    <s v="Montería"/>
    <s v="COP"/>
    <n v="1770"/>
    <d v="2017-06-03T00:09:08"/>
    <d v="2017-05-06T09:00:00"/>
    <d v="2017-06-18T21:09:47"/>
    <n v="200"/>
    <n v="20"/>
    <s v="user_favorite"/>
    <s v="female"/>
    <s v="bullet"/>
    <d v="2017-06-02T00:00:00"/>
    <x v="0"/>
    <s v="low"/>
  </r>
  <r>
    <n v="1312238"/>
    <n v="3000"/>
    <n v="3000"/>
    <s v="Sewing"/>
    <x v="2"/>
    <s v="to buy a computerized sewing machine to modernize her sewing process and make more dresses in a shorter time."/>
    <x v="2"/>
    <s v="Vahdat"/>
    <s v="TJS"/>
    <n v="630"/>
    <d v="2017-06-02T06:04:16"/>
    <d v="2017-06-01T09:00:00"/>
    <d v="2017-06-14T04:45:29"/>
    <n v="140"/>
    <n v="8"/>
    <s v="#Repeat Borrower, #Fabrics, #Biz Durable Asset"/>
    <s v="female"/>
    <s v="monthly"/>
    <d v="2017-06-02T00:00:00"/>
    <x v="0"/>
    <s v="low"/>
  </r>
  <r>
    <n v="1312180"/>
    <n v="500"/>
    <n v="500"/>
    <s v="Home Energy"/>
    <x v="9"/>
    <s v="to buy a solar lamp."/>
    <x v="0"/>
    <s v="Tanjay, Negros Oriental"/>
    <s v="PHP"/>
    <n v="1450"/>
    <d v="2017-06-02T04:29:20"/>
    <d v="2017-05-10T09:00:00"/>
    <d v="2017-06-16T14:23:14"/>
    <n v="130"/>
    <n v="2"/>
    <s v="#Eco-friendly, #Technology"/>
    <s v="female"/>
    <s v="irregular"/>
    <d v="2017-06-02T00:00:00"/>
    <x v="0"/>
    <s v="low"/>
  </r>
  <r>
    <n v="1312461"/>
    <n v="1250"/>
    <n v="1250"/>
    <s v="Personal Housing Expenses"/>
    <x v="4"/>
    <s v="to build a sanitary toilet for her family"/>
    <x v="0"/>
    <s v="Bindoy, Negros Oriental"/>
    <s v="PHP"/>
    <n v="1450"/>
    <d v="2017-06-02T10:34:20"/>
    <d v="2017-05-18T09:00:00"/>
    <d v="2017-06-18T04:34:25"/>
    <n v="140"/>
    <n v="5"/>
    <s v="#Eco-friendly"/>
    <s v="female"/>
    <s v="irregular"/>
    <d v="2017-06-02T00:00:00"/>
    <x v="0"/>
    <s v="low"/>
  </r>
  <r>
    <n v="1312514"/>
    <n v="5750"/>
    <n v="5750"/>
    <s v="Cloth &amp; Dressmaking Supplies"/>
    <x v="3"/>
    <s v="to purchase more fabrics for her retail business. "/>
    <x v="2"/>
    <s v="Khujand"/>
    <s v="TJS"/>
    <n v="1000"/>
    <d v="2017-06-02T11:26:28"/>
    <d v="2017-05-05T09:00:00"/>
    <d v="2017-07-13T02:23:48"/>
    <n v="200"/>
    <n v="20"/>
    <s v="#Fabrics, user_favorite, #Woman Owned Biz, #Parent, #Repeat Borrower, user_favorite"/>
    <s v="female"/>
    <s v="monthly"/>
    <d v="2017-06-02T00:00:00"/>
    <x v="0"/>
    <s v="low"/>
  </r>
  <r>
    <n v="1312248"/>
    <n v="5000"/>
    <n v="5000"/>
    <s v="Tailoring"/>
    <x v="2"/>
    <s v="to buy a tailoring machine, and some supplies such as needles, fabrics, scissor, etc. for her tailoring work."/>
    <x v="3"/>
    <s v="Multan"/>
    <s v="PKR"/>
    <n v="2470"/>
    <d v="2017-06-02T06:21:28"/>
    <d v="2017-05-18T09:00:00"/>
    <d v="2017-06-14T05:38:24"/>
    <n v="150"/>
    <n v="12"/>
    <s v="#Elderly, #Fabrics"/>
    <s v="female"/>
    <s v="monthly"/>
    <d v="2017-06-02T00:00:00"/>
    <x v="0"/>
    <s v="low"/>
  </r>
  <r>
    <n v="1312256"/>
    <n v="2000"/>
    <n v="2000"/>
    <s v="Milk Sales"/>
    <x v="1"/>
    <s v="to increase milk sales by purchasing more milk  for her husband's milk sales business"/>
    <x v="3"/>
    <s v="Multan"/>
    <s v="PKR"/>
    <n v="2470"/>
    <d v="2017-06-02T06:28:31"/>
    <d v="2017-05-18T09:00:00"/>
    <d v="2017-06-19T00:39:18"/>
    <n v="140"/>
    <n v="8"/>
    <s v="#First Loan, #Parent"/>
    <s v="female"/>
    <s v="monthly"/>
    <d v="2017-06-02T00:00:00"/>
    <x v="0"/>
    <s v="low"/>
  </r>
  <r>
    <n v="1312225"/>
    <n v="3000"/>
    <n v="3000"/>
    <s v="General Store"/>
    <x v="3"/>
    <s v="to buy additional items to sell in her general store"/>
    <x v="0"/>
    <s v="Calatrava, Negros Occidental"/>
    <s v="PHP"/>
    <n v="1450"/>
    <d v="2017-06-02T05:52:03"/>
    <d v="2017-05-11T09:00:00"/>
    <d v="2017-06-18T04:08:23"/>
    <n v="100"/>
    <n v="8"/>
    <s v="#Parent, #Repeat Borrower, #Woman Owned Biz"/>
    <s v="female"/>
    <s v="irregular"/>
    <d v="2017-06-02T00:00:00"/>
    <x v="0"/>
    <s v="low"/>
  </r>
  <r>
    <n v="1312528"/>
    <n v="5750"/>
    <n v="5750"/>
    <s v="Animal Sales"/>
    <x v="0"/>
    <s v="to buy cattle to expand her animal husbandry business and sell more dairy products to her customers."/>
    <x v="2"/>
    <s v="Kulob"/>
    <s v="TJS"/>
    <n v="630"/>
    <d v="2017-06-02T11:42:33"/>
    <d v="2017-05-31T09:00:00"/>
    <d v="2017-07-11T17:55:36"/>
    <n v="270"/>
    <n v="22"/>
    <s v="#Animals, #Fabrics, #Woman Owned Biz, #Parent"/>
    <s v="female"/>
    <s v="monthly"/>
    <d v="2017-06-02T00:00:00"/>
    <x v="0"/>
    <s v="low"/>
  </r>
  <r>
    <n v="1312909"/>
    <n v="6250"/>
    <n v="6250"/>
    <s v="Retail"/>
    <x v="3"/>
    <s v="to purchase alpaca sweaters, ceramics, and more."/>
    <x v="26"/>
    <s v="CUSCO"/>
    <s v="PEN"/>
    <n v="1190"/>
    <d v="2017-06-03T16:50:06"/>
    <d v="2017-05-05T09:00:00"/>
    <d v="2017-06-17T18:00:46"/>
    <n v="60"/>
    <n v="5"/>
    <s v=""/>
    <s v="female"/>
    <s v="irregular"/>
    <d v="2017-06-03T00:00:00"/>
    <x v="0"/>
    <s v="low"/>
  </r>
  <r>
    <n v="1312844"/>
    <n v="10000"/>
    <n v="10000"/>
    <s v="Farming"/>
    <x v="0"/>
    <s v="to buy fertilizer, pesticide, and gasoline to plow her farmland."/>
    <x v="4"/>
    <s v="Mondulkiri province, Koh Nhek district"/>
    <s v="KHR"/>
    <n v="2040"/>
    <d v="2017-06-03T08:31:08"/>
    <d v="2017-05-05T09:00:00"/>
    <d v="2017-07-12T02:55:28"/>
    <n v="250"/>
    <n v="35"/>
    <s v="#Repeat Borrower, #Woman Owned Biz, #Vegan, #Parent, user_favorite"/>
    <s v="female, female"/>
    <s v="monthly"/>
    <d v="2017-06-03T00:00:00"/>
    <x v="0"/>
    <s v="low"/>
  </r>
  <r>
    <n v="1312947"/>
    <n v="2500"/>
    <n v="2500"/>
    <s v="Barber Shop"/>
    <x v="2"/>
    <s v="to buy a cabinet and mirror for his barber's shop."/>
    <x v="7"/>
    <s v="El Transito"/>
    <s v="USD"/>
    <n v="1990"/>
    <d v="2017-06-03T18:40:45"/>
    <d v="2017-05-15T09:00:00"/>
    <d v="2017-06-07T18:04:55"/>
    <n v="140"/>
    <n v="1"/>
    <s v="#Repeat Borrower, user_favorite, user_favorite"/>
    <s v="male"/>
    <s v="monthly"/>
    <d v="2017-06-03T00:00:00"/>
    <x v="0"/>
    <s v="low"/>
  </r>
  <r>
    <n v="1312955"/>
    <n v="5500"/>
    <n v="5500"/>
    <s v="Personal Medical Expenses"/>
    <x v="13"/>
    <s v="to pay for her sister's operation"/>
    <x v="44"/>
    <s v="Distrito Federal"/>
    <s v="MXN"/>
    <n v="3570"/>
    <d v="2017-06-03T19:04:58"/>
    <d v="2017-05-04T09:00:00"/>
    <d v="2017-06-07T03:04:14"/>
    <n v="140"/>
    <n v="19"/>
    <s v="#Single Parent, #Parent, #Health and Sanitation, #Supporting Family"/>
    <s v="female"/>
    <s v="monthly"/>
    <d v="2017-06-03T00:00:00"/>
    <x v="0"/>
    <s v="low"/>
  </r>
  <r>
    <n v="1313006"/>
    <n v="7500"/>
    <n v="7500"/>
    <s v="Farming"/>
    <x v="0"/>
    <s v="to pay for plowing fees."/>
    <x v="4"/>
    <s v="Siem Reap Province, Srey Snom district"/>
    <s v="KHR"/>
    <n v="2040"/>
    <d v="2017-06-04T12:59:47"/>
    <d v="2017-05-05T09:00:00"/>
    <d v="2017-07-12T02:00:27"/>
    <n v="250"/>
    <n v="28"/>
    <s v="#Job Creator, #Parent, #First Loan, #Vegan"/>
    <s v="female"/>
    <s v="monthly"/>
    <d v="2017-06-04T00:00:00"/>
    <x v="0"/>
    <s v="low"/>
  </r>
  <r>
    <n v="1313688"/>
    <n v="6500"/>
    <n v="6500"/>
    <s v="Food Market"/>
    <x v="1"/>
    <s v="to buy more rice, pepper, peanut butter, red oil, vegetable oil, and other food items to sell"/>
    <x v="6"/>
    <s v="Caldwell"/>
    <s v="LRD"/>
    <n v="1820"/>
    <d v="2017-06-05T17:51:05"/>
    <d v="2017-05-19T09:00:00"/>
    <d v="2017-06-14T06:27:30"/>
    <n v="110"/>
    <n v="16"/>
    <s v="#Parent"/>
    <s v="female"/>
    <s v="irregular"/>
    <d v="2017-06-05T00:00:00"/>
    <x v="0"/>
    <s v="low"/>
  </r>
  <r>
    <n v="1313191"/>
    <n v="4250"/>
    <n v="4250"/>
    <s v="Charcoal Sales"/>
    <x v="3"/>
    <s v="to buy sacks of charcoal to sell."/>
    <x v="0"/>
    <s v="Quezon, Palawan"/>
    <s v="PHP"/>
    <n v="1450"/>
    <d v="2017-06-05T08:34:02"/>
    <d v="2017-05-12T09:00:00"/>
    <d v="2017-06-18T21:05:17"/>
    <n v="80"/>
    <n v="1"/>
    <s v=""/>
    <s v="female"/>
    <s v="irregular"/>
    <d v="2017-06-05T00:00:00"/>
    <x v="0"/>
    <s v="low"/>
  </r>
  <r>
    <n v="1313209"/>
    <n v="20000"/>
    <n v="20000"/>
    <s v="Cattle"/>
    <x v="0"/>
    <s v="to purchase more cows to fatten and resell."/>
    <x v="4"/>
    <s v="Takeo province"/>
    <s v="KHR"/>
    <n v="90"/>
    <d v="2017-06-05T08:47:26"/>
    <d v="2017-05-25T09:00:00"/>
    <d v="2017-06-14T03:01:38"/>
    <n v="140"/>
    <n v="51"/>
    <s v="#Parent, #Animals"/>
    <s v="female, male, female, female, male"/>
    <s v="monthly"/>
    <d v="2017-06-05T00:00:00"/>
    <x v="0"/>
    <s v="high"/>
  </r>
  <r>
    <n v="1313515"/>
    <n v="53000"/>
    <n v="53000"/>
    <s v="Clothing Sales"/>
    <x v="7"/>
    <s v="to buy 250 pairs of men's trousers and 35 pairs of ladie's shoes, and to pay for transportation."/>
    <x v="45"/>
    <s v="Bukavu, Sud Kivu Provice"/>
    <s v="USD"/>
    <n v="1600"/>
    <d v="2017-06-05T12:36:17"/>
    <d v="2017-06-06T09:00:00"/>
    <d v="2017-06-28T13:20:58"/>
    <n v="70"/>
    <n v="34"/>
    <s v="#Parent, user_favorite, #Parent, #Repeat Borrower, #Schooling, #Woman Owned Biz"/>
    <s v="male, female, female, female, female"/>
    <s v="monthly"/>
    <d v="2017-06-05T00:00:00"/>
    <x v="0"/>
    <s v="low"/>
  </r>
  <r>
    <n v="1313455"/>
    <n v="750"/>
    <n v="8500"/>
    <s v="Personal Housing Expenses"/>
    <x v="4"/>
    <s v="to buy construction material."/>
    <x v="54"/>
    <s v="Machava15"/>
    <s v="MZN"/>
    <n v="230"/>
    <d v="2017-06-05T11:47:19"/>
    <d v="2017-05-24T09:00:00"/>
    <m/>
    <n v="180"/>
    <n v="3"/>
    <s v="#Parent, #Repeat Borrower, #Repair Renew Replace"/>
    <s v="male"/>
    <s v="monthly"/>
    <d v="2017-06-05T00:00:00"/>
    <x v="1"/>
    <s v="low"/>
  </r>
  <r>
    <n v="1313345"/>
    <n v="2000"/>
    <n v="2000"/>
    <s v="Personal Expenses"/>
    <x v="9"/>
    <s v="to build a sanitary toilet for her family"/>
    <x v="0"/>
    <s v="Bindoy, Negros Oriental"/>
    <s v="PHP"/>
    <n v="1450"/>
    <d v="2017-06-05T10:21:29"/>
    <d v="2017-05-23T09:00:00"/>
    <d v="2017-06-18T18:15:16"/>
    <n v="140"/>
    <n v="8"/>
    <s v="#Eco-friendly"/>
    <s v="female"/>
    <s v="irregular"/>
    <d v="2017-06-05T00:00:00"/>
    <x v="0"/>
    <s v="low"/>
  </r>
  <r>
    <n v="1313805"/>
    <n v="3000"/>
    <n v="3000"/>
    <s v="General Store"/>
    <x v="3"/>
    <s v="to buy basic household products to sell in her store."/>
    <x v="7"/>
    <s v="Ciudad Barrios"/>
    <s v="USD"/>
    <n v="1990"/>
    <d v="2017-06-05T23:08:06"/>
    <d v="2017-05-06T09:00:00"/>
    <d v="2017-06-18T16:53:53"/>
    <n v="140"/>
    <n v="1"/>
    <s v="#Repeat Borrower, #Woman Owned Biz, #Single Parent"/>
    <s v="female"/>
    <s v="bullet"/>
    <d v="2017-06-05T00:00:00"/>
    <x v="0"/>
    <s v="low"/>
  </r>
  <r>
    <n v="1313237"/>
    <n v="3750"/>
    <n v="3750"/>
    <s v="General Store"/>
    <x v="3"/>
    <s v="to buy items to sell, such as canned goods, personal care products, noodles, drinks, spices, and other snack foods."/>
    <x v="0"/>
    <s v="Numancia, Aklan"/>
    <s v="PHP"/>
    <n v="1450"/>
    <d v="2017-06-05T09:05:39"/>
    <d v="2017-05-10T09:00:00"/>
    <d v="2017-06-18T09:56:01"/>
    <n v="80"/>
    <n v="3"/>
    <s v="#Repeat Borrower, #Parent, #Woman Owned Biz"/>
    <s v="female"/>
    <s v="irregular"/>
    <d v="2017-06-05T00:00:00"/>
    <x v="0"/>
    <s v="low"/>
  </r>
  <r>
    <n v="1313380"/>
    <n v="2500"/>
    <n v="2500"/>
    <s v="General Store"/>
    <x v="3"/>
    <s v="to buy items to sell like canned goods, rice, personal-care products, etc."/>
    <x v="0"/>
    <s v="Hinobaan, Negros Occidental"/>
    <s v="PHP"/>
    <n v="1450"/>
    <d v="2017-06-05T10:54:54"/>
    <d v="2017-05-23T09:00:00"/>
    <d v="2017-06-18T13:13:05"/>
    <n v="80"/>
    <n v="6"/>
    <s v="#Parent, #Repeat Borrower, #Woman Owned Biz"/>
    <s v="female"/>
    <s v="irregular"/>
    <d v="2017-06-05T00:00:00"/>
    <x v="0"/>
    <s v="low"/>
  </r>
  <r>
    <n v="1313444"/>
    <n v="2750"/>
    <n v="2750"/>
    <s v="Farming"/>
    <x v="0"/>
    <s v="to purchase improved farm inputs that will increase farm yield."/>
    <x v="58"/>
    <s v="Kaduna"/>
    <s v="NGN"/>
    <n v="2880"/>
    <d v="2017-06-05T11:37:19"/>
    <d v="2017-05-16T09:00:00"/>
    <d v="2017-07-13T06:08:27"/>
    <n v="210"/>
    <n v="11"/>
    <s v="#Parent, #Vegan, #Schooling"/>
    <s v="male"/>
    <s v="bullet"/>
    <d v="2017-06-05T00:00:00"/>
    <x v="0"/>
    <s v="low"/>
  </r>
  <r>
    <n v="1313656"/>
    <n v="1250"/>
    <n v="1250"/>
    <s v="Farming"/>
    <x v="0"/>
    <s v="to purchase improved farm inputs that will increase farm yield."/>
    <x v="58"/>
    <s v="Kaduna"/>
    <s v="NGN"/>
    <n v="2880"/>
    <d v="2017-06-05T17:00:47"/>
    <d v="2017-05-18T09:00:00"/>
    <d v="2017-06-19T16:57:24"/>
    <n v="210"/>
    <n v="4"/>
    <s v="#Vegan"/>
    <s v="male"/>
    <s v="bullet"/>
    <d v="2017-06-05T00:00:00"/>
    <x v="0"/>
    <s v="low"/>
  </r>
  <r>
    <n v="1313714"/>
    <n v="4000"/>
    <n v="4000"/>
    <s v="Agriculture"/>
    <x v="0"/>
    <s v="buy farming inputs the prepare the land for planting corn."/>
    <x v="7"/>
    <s v="El Transito"/>
    <s v="USD"/>
    <n v="1990"/>
    <d v="2017-06-05T18:37:58"/>
    <d v="2017-05-05T09:00:00"/>
    <d v="2017-06-21T18:38:11"/>
    <n v="130"/>
    <n v="16"/>
    <s v="#Repeat Borrower, user_favorite, #Elderly, #Supporting Family, user_favorite, user_favorite"/>
    <s v="male"/>
    <s v="bullet"/>
    <d v="2017-06-05T00:00:00"/>
    <x v="0"/>
    <s v="low"/>
  </r>
  <r>
    <n v="1313450"/>
    <n v="10250"/>
    <n v="10250"/>
    <s v="General Store"/>
    <x v="3"/>
    <s v="to buy more quantities of toiletries, rice, soda, chips, canned goods, charcoal and other grocery items."/>
    <x v="0"/>
    <s v="Tandang Sora, Quezon City"/>
    <s v="PHP"/>
    <n v="1440"/>
    <d v="2017-06-05T11:42:05"/>
    <d v="2017-05-29T09:00:00"/>
    <d v="2017-06-13T23:00:27"/>
    <n v="70"/>
    <n v="11"/>
    <s v="#Woman Owned Biz"/>
    <s v="female"/>
    <s v="irregular"/>
    <d v="2017-06-05T00:00:00"/>
    <x v="0"/>
    <s v="low"/>
  </r>
  <r>
    <n v="1313112"/>
    <n v="12500"/>
    <n v="12500"/>
    <s v="Farming"/>
    <x v="0"/>
    <s v="to buy seed, fertilizer and pay for the plowing fee."/>
    <x v="4"/>
    <s v="Pursat Province, Vel Veng District"/>
    <s v="KHR"/>
    <n v="2040"/>
    <d v="2017-06-05T06:35:42"/>
    <d v="2017-05-06T09:00:00"/>
    <d v="2017-07-12T10:39:25"/>
    <n v="130"/>
    <n v="30"/>
    <s v="#Woman Owned Biz, #Parent, #Job Creator, #First Loan, #Vegan, user_favorite"/>
    <s v="female, female, female"/>
    <s v="monthly"/>
    <d v="2017-06-05T00:00:00"/>
    <x v="0"/>
    <s v="low"/>
  </r>
  <r>
    <n v="1313610"/>
    <n v="1750"/>
    <n v="3750"/>
    <s v="Farming"/>
    <x v="0"/>
    <s v="to purchase improved farm inputs that will increase farm yield."/>
    <x v="58"/>
    <s v="Kaduna"/>
    <s v="NGN"/>
    <n v="2880"/>
    <d v="2017-06-05T14:46:25"/>
    <d v="2017-05-18T09:00:00"/>
    <m/>
    <n v="210"/>
    <n v="7"/>
    <s v="#Supporting Family, #Vegan, user_favorite"/>
    <s v="male"/>
    <s v="bullet"/>
    <d v="2017-06-05T00:00:00"/>
    <x v="1"/>
    <s v="low"/>
  </r>
  <r>
    <n v="1314306"/>
    <n v="2500"/>
    <n v="2500"/>
    <s v="Cosmetics Sales"/>
    <x v="3"/>
    <s v="to grow her business by adding to her stock of beauty products, including nail polish, hair braids, and body sprays."/>
    <x v="1"/>
    <s v="Kakamega"/>
    <s v="KES"/>
    <n v="3860"/>
    <d v="2017-06-06T10:49:15"/>
    <d v="2017-05-08T09:00:00"/>
    <d v="2017-06-14T20:30:17"/>
    <n v="110"/>
    <n v="7"/>
    <s v=""/>
    <s v="female"/>
    <s v="irregular"/>
    <d v="2017-06-06T00:00:00"/>
    <x v="0"/>
    <s v="low"/>
  </r>
  <r>
    <n v="1314564"/>
    <n v="0"/>
    <n v="10000"/>
    <s v="Farming"/>
    <x v="0"/>
    <s v="to buy seed, fertilizer and pesticide to improve her farmland"/>
    <x v="4"/>
    <s v="Kratie Province, Snoul District"/>
    <s v="KHR"/>
    <n v="2040"/>
    <d v="2017-06-06T16:58:11"/>
    <d v="2017-05-08T09:00:00"/>
    <m/>
    <n v="250"/>
    <n v="0"/>
    <s v="#Elderly, #Repeat Borrower, #Woman Owned Biz, #Vegan"/>
    <s v="female"/>
    <s v="monthly"/>
    <d v="2017-06-06T00:00:00"/>
    <x v="1"/>
    <s v="low"/>
  </r>
  <r>
    <n v="1313873"/>
    <n v="1250"/>
    <n v="1250"/>
    <s v="Personal Expenses"/>
    <x v="9"/>
    <s v="to build a sanitary toilet for her family"/>
    <x v="0"/>
    <s v="Dumaguete, Negros Oriental"/>
    <s v="PHP"/>
    <n v="1450"/>
    <d v="2017-06-06T03:05:59"/>
    <d v="2017-05-24T09:00:00"/>
    <d v="2017-06-18T16:30:58"/>
    <n v="140"/>
    <n v="5"/>
    <s v="#Eco-friendly"/>
    <s v="female"/>
    <s v="irregular"/>
    <d v="2017-06-06T00:00:00"/>
    <x v="0"/>
    <s v="low"/>
  </r>
  <r>
    <n v="1313858"/>
    <n v="4250"/>
    <n v="4250"/>
    <s v="Fish Selling"/>
    <x v="1"/>
    <s v="to purchase additional boxes of fish to sell"/>
    <x v="0"/>
    <s v="Hinobaan, Negros Occidental"/>
    <s v="PHP"/>
    <n v="1450"/>
    <d v="2017-06-06T02:42:36"/>
    <d v="2017-05-23T09:00:00"/>
    <d v="2017-06-18T16:01:13"/>
    <n v="80"/>
    <n v="5"/>
    <s v="#Repeat Borrower, #Parent, #Woman Owned Biz"/>
    <s v="female"/>
    <s v="irregular"/>
    <d v="2017-06-06T00:00:00"/>
    <x v="0"/>
    <s v="low"/>
  </r>
  <r>
    <n v="1314446"/>
    <n v="2750"/>
    <n v="2750"/>
    <s v="Food Production/Sales"/>
    <x v="1"/>
    <s v="to buy more plantain, fish, and other ingredients that will be used to make fried plantain and fish to sell."/>
    <x v="6"/>
    <s v="Logan Town"/>
    <s v="LRD"/>
    <n v="1820"/>
    <d v="2017-06-06T13:19:46"/>
    <d v="2017-05-11T09:00:00"/>
    <d v="2017-06-19T07:13:34"/>
    <n v="110"/>
    <n v="8"/>
    <s v="#Elderly, #Woman Owned Biz, #Single"/>
    <s v="female"/>
    <s v="irregular"/>
    <d v="2017-06-06T00:00:00"/>
    <x v="0"/>
    <s v="low"/>
  </r>
  <r>
    <n v="1314606"/>
    <n v="9750"/>
    <n v="9750"/>
    <s v="Higher education costs"/>
    <x v="5"/>
    <s v="to pay the processing fees for his degree."/>
    <x v="10"/>
    <s v="Ciudad Jardin"/>
    <s v="USD"/>
    <n v="1760"/>
    <d v="2017-06-06T17:41:07"/>
    <d v="2017-05-26T09:00:00"/>
    <d v="2017-06-16T21:05:10"/>
    <n v="390"/>
    <n v="23"/>
    <s v="#Schooling, user_favorite"/>
    <s v="male"/>
    <s v="monthly"/>
    <d v="2017-06-06T00:00:00"/>
    <x v="0"/>
    <s v="low"/>
  </r>
  <r>
    <n v="1314436"/>
    <n v="1750"/>
    <n v="1750"/>
    <s v="Shoe Sales"/>
    <x v="3"/>
    <s v="to buy shoes and sandals to resell."/>
    <x v="15"/>
    <s v=""/>
    <s v="XOF"/>
    <n v="1080"/>
    <d v="2017-06-06T13:06:44"/>
    <d v="2017-05-30T09:00:00"/>
    <d v="2017-06-24T23:11:02"/>
    <n v="150"/>
    <n v="6"/>
    <s v="#Parent"/>
    <s v="male"/>
    <s v="monthly"/>
    <d v="2017-06-06T00:00:00"/>
    <x v="0"/>
    <s v="low"/>
  </r>
  <r>
    <n v="1314551"/>
    <n v="4500"/>
    <n v="4500"/>
    <s v="Cattle"/>
    <x v="0"/>
    <s v="to buy cattle to raise and then sell."/>
    <x v="7"/>
    <s v="El Transito"/>
    <s v="USD"/>
    <n v="1990"/>
    <d v="2017-06-06T16:27:00"/>
    <d v="2017-05-16T09:00:00"/>
    <d v="2017-07-03T22:38:44"/>
    <n v="140"/>
    <n v="10"/>
    <s v="#Animals, user_favorite, #Parent"/>
    <s v="male"/>
    <s v="monthly"/>
    <d v="2017-06-06T00:00:00"/>
    <x v="0"/>
    <s v="low"/>
  </r>
  <r>
    <n v="1313856"/>
    <n v="4500"/>
    <n v="4500"/>
    <s v="Primary/secondary school costs"/>
    <x v="5"/>
    <s v="to purchase school supplies and pay tuition fees for her children."/>
    <x v="17"/>
    <s v="Thanh Hoá"/>
    <s v="VND"/>
    <n v="1210"/>
    <d v="2017-06-06T02:33:47"/>
    <d v="2017-05-12T09:00:00"/>
    <d v="2017-06-14T04:26:51"/>
    <n v="140"/>
    <n v="13"/>
    <s v="user_favorite"/>
    <s v="female"/>
    <s v="monthly"/>
    <d v="2017-06-06T00:00:00"/>
    <x v="0"/>
    <s v="low"/>
  </r>
  <r>
    <n v="1314690"/>
    <n v="6500"/>
    <n v="6500"/>
    <s v="Home Energy"/>
    <x v="9"/>
    <s v="to pay for the ACE 1 clean cookstove."/>
    <x v="72"/>
    <s v="Ha Mofoka, Maseru"/>
    <s v="LSL"/>
    <n v="4520"/>
    <d v="2017-06-06T21:08:43"/>
    <d v="2017-05-07T09:00:00"/>
    <d v="2017-06-18T16:05:24"/>
    <n v="120"/>
    <n v="25"/>
    <s v="#Elderly, #Eco-friendly, #Technology, #Health and Sanitation, user_favorite, user_favorite, user_favorite"/>
    <s v="male, female, male, female, male, female"/>
    <s v="monthly"/>
    <d v="2017-06-06T00:00:00"/>
    <x v="0"/>
    <s v="low"/>
  </r>
  <r>
    <n v="1313949"/>
    <n v="8000"/>
    <n v="8000"/>
    <s v="Food Production/Sales"/>
    <x v="1"/>
    <s v="to buy cordials, sugar, a large cooler, a new chest freezer, Chinese candy and foam cups."/>
    <x v="27"/>
    <s v="Gautavai Savaii"/>
    <s v="WST"/>
    <n v="150"/>
    <d v="2017-06-06T04:53:30"/>
    <d v="2017-05-31T09:00:00"/>
    <d v="2017-06-19T03:12:57"/>
    <n v="140"/>
    <n v="10"/>
    <s v="#Biz Durable Asset, #Woman Owned Biz, user_favorite, user_favorite"/>
    <s v="female"/>
    <s v="irregular"/>
    <d v="2017-06-06T00:00:00"/>
    <x v="0"/>
    <s v="low"/>
  </r>
  <r>
    <n v="1314502"/>
    <n v="20000"/>
    <n v="20000"/>
    <s v="Used Clothing"/>
    <x v="7"/>
    <s v="to stock up on sorted used clothes."/>
    <x v="45"/>
    <s v="Goma, North Kivu province"/>
    <s v="USD"/>
    <n v="1600"/>
    <d v="2017-06-06T14:33:13"/>
    <d v="2017-05-26T09:00:00"/>
    <d v="2017-06-24T22:49:46"/>
    <n v="60"/>
    <n v="33"/>
    <s v="#Eco-friendly, #Parent"/>
    <s v="female, female, male, female, female, female, male, female, male, female, male, male, female, female, male"/>
    <s v="irregular"/>
    <d v="2017-06-06T00:00:00"/>
    <x v="0"/>
    <s v="low"/>
  </r>
  <r>
    <n v="1314343"/>
    <n v="2500"/>
    <n v="2500"/>
    <s v="Cloth &amp; Dressmaking Supplies"/>
    <x v="3"/>
    <s v="to buy a variety of cloth in different colors so that she can boost her earnings."/>
    <x v="3"/>
    <s v="Abbottabad"/>
    <s v="PKR"/>
    <n v="2450"/>
    <d v="2017-06-06T11:08:47"/>
    <d v="2017-05-11T09:00:00"/>
    <d v="2017-06-19T03:30:42"/>
    <n v="140"/>
    <n v="3"/>
    <s v="#Fabrics"/>
    <s v="female"/>
    <s v="monthly"/>
    <d v="2017-06-06T00:00:00"/>
    <x v="0"/>
    <s v="low"/>
  </r>
  <r>
    <n v="1313907"/>
    <n v="2250"/>
    <n v="2250"/>
    <s v="General Store"/>
    <x v="3"/>
    <s v="to buy items to sell like beverages, canned goods, snack foods, home care products, and other groceries."/>
    <x v="0"/>
    <s v="Palo, Leyte"/>
    <s v="PHP"/>
    <n v="1450"/>
    <d v="2017-06-06T03:56:14"/>
    <d v="2017-05-16T09:00:00"/>
    <d v="2017-06-18T16:23:04"/>
    <n v="80"/>
    <n v="2"/>
    <s v="#Repeat Borrower, #Parent, #Woman Owned Biz"/>
    <s v="female"/>
    <s v="irregular"/>
    <d v="2017-06-06T00:00:00"/>
    <x v="0"/>
    <s v="low"/>
  </r>
  <r>
    <n v="1313975"/>
    <n v="0"/>
    <n v="7500"/>
    <s v="Farming"/>
    <x v="0"/>
    <s v="to prepare farmland for growing such as buying crop inputs, fertilizer, pesticide, and paying for plowing fee."/>
    <x v="4"/>
    <s v="Tbaung Khmum Province, Dambae District"/>
    <s v="KHR"/>
    <n v="2040"/>
    <d v="2017-06-06T05:29:52"/>
    <d v="2017-05-09T09:00:00"/>
    <m/>
    <n v="250"/>
    <n v="0"/>
    <s v="#Job Creator, #Parent, #Woman Owned Biz"/>
    <s v="female"/>
    <s v="monthly"/>
    <d v="2017-06-06T00:00:00"/>
    <x v="1"/>
    <s v="low"/>
  </r>
  <r>
    <n v="1314187"/>
    <n v="4250"/>
    <n v="4250"/>
    <s v="General Store"/>
    <x v="3"/>
    <s v="to buy additional stocks of groceries to sell."/>
    <x v="0"/>
    <s v="Himamaylan, Negros Occidental"/>
    <s v="PHP"/>
    <n v="1450"/>
    <d v="2017-06-06T09:00:50"/>
    <d v="2017-05-26T09:00:00"/>
    <d v="2017-06-21T14:22:42"/>
    <n v="110"/>
    <n v="14"/>
    <s v="#Repeat Borrower, #Woman Owned Biz"/>
    <s v="female"/>
    <s v="irregular"/>
    <d v="2017-06-06T00:00:00"/>
    <x v="0"/>
    <s v="low"/>
  </r>
  <r>
    <n v="1315708"/>
    <n v="2000"/>
    <n v="24500"/>
    <s v="Animal Sales"/>
    <x v="0"/>
    <s v="to pay for horses to sell with the goal of being independent in supporting the children"/>
    <x v="12"/>
    <s v="DIORA"/>
    <s v="XOF"/>
    <n v="4380"/>
    <d v="2017-06-07T18:13:55"/>
    <d v="2017-05-22T09:00:00"/>
    <m/>
    <n v="100"/>
    <n v="8"/>
    <s v="#Repeat Borrower, user_favorite, #Parent, #Animals, user_favorite"/>
    <s v="male, male, female, male, male, male, male, male"/>
    <s v="irregular"/>
    <d v="2017-06-07T00:00:00"/>
    <x v="1"/>
    <s v="low"/>
  </r>
  <r>
    <n v="1314805"/>
    <n v="3250"/>
    <n v="3250"/>
    <s v="General Store"/>
    <x v="3"/>
    <s v="to buy items to sell like canned goods, personal care products, noodles, drinks, spices and other snack foods."/>
    <x v="0"/>
    <s v="Kalibo, Aklan"/>
    <s v="PHP"/>
    <n v="1450"/>
    <d v="2017-06-07T03:21:01"/>
    <d v="2017-05-09T09:00:00"/>
    <d v="2017-06-19T01:13:33"/>
    <n v="80"/>
    <n v="2"/>
    <s v="#Parent, #Woman Owned Biz"/>
    <s v="female"/>
    <s v="irregular"/>
    <d v="2017-06-07T00:00:00"/>
    <x v="0"/>
    <s v="low"/>
  </r>
  <r>
    <n v="1315138"/>
    <n v="2500"/>
    <n v="2500"/>
    <s v="Pigs"/>
    <x v="0"/>
    <s v="to buy feed, vitamins, and other supplies to raise her livestock."/>
    <x v="0"/>
    <s v="Baybay City, Leyte"/>
    <s v="PHP"/>
    <n v="1450"/>
    <d v="2017-06-07T07:57:37"/>
    <d v="2017-05-16T09:00:00"/>
    <d v="2017-06-19T07:55:33"/>
    <n v="80"/>
    <n v="1"/>
    <s v=""/>
    <s v="female"/>
    <s v="irregular"/>
    <d v="2017-06-07T00:00:00"/>
    <x v="0"/>
    <s v="low"/>
  </r>
  <r>
    <n v="1315346"/>
    <n v="3250"/>
    <n v="3250"/>
    <s v="Fish Selling"/>
    <x v="1"/>
    <s v="to buy more fish to dry and sell."/>
    <x v="0"/>
    <s v="San Remigio"/>
    <s v="PHP"/>
    <n v="1450"/>
    <d v="2017-06-07T10:21:20"/>
    <d v="2017-05-18T09:00:00"/>
    <d v="2017-06-19T15:48:07"/>
    <n v="80"/>
    <n v="1"/>
    <s v=""/>
    <s v="female"/>
    <s v="irregular"/>
    <d v="2017-06-07T00:00:00"/>
    <x v="0"/>
    <s v="low"/>
  </r>
  <r>
    <n v="1315162"/>
    <n v="2250"/>
    <n v="2250"/>
    <s v="Liquor Store / Off-License"/>
    <x v="1"/>
    <s v="to buy additional containers of coconut wine to sell and other supplies needed in her business"/>
    <x v="0"/>
    <s v="Baybay City, Leyte"/>
    <s v="PHP"/>
    <n v="1450"/>
    <d v="2017-06-07T08:11:10"/>
    <d v="2017-05-16T09:00:00"/>
    <d v="2017-06-19T12:35:14"/>
    <n v="80"/>
    <n v="1"/>
    <s v=""/>
    <s v="female"/>
    <s v="irregular"/>
    <d v="2017-06-07T00:00:00"/>
    <x v="0"/>
    <s v="low"/>
  </r>
  <r>
    <n v="1314999"/>
    <n v="16000"/>
    <n v="39500"/>
    <s v="General Store"/>
    <x v="3"/>
    <s v="to buy a new display fridge, a chest freezer, snacks, frozen goods, canned food, sack of onions and potatoes"/>
    <x v="27"/>
    <s v="Tufutafoe"/>
    <s v="WST"/>
    <n v="150"/>
    <d v="2017-06-07T05:36:52"/>
    <d v="2017-05-31T09:00:00"/>
    <m/>
    <n v="140"/>
    <n v="41"/>
    <s v="#Biz Durable Asset, #Woman Owned Biz, #Parent, #Woman Owned Biz, #Biz Durable Asset"/>
    <s v="female"/>
    <s v="irregular"/>
    <d v="2017-06-07T00:00:00"/>
    <x v="1"/>
    <s v="low"/>
  </r>
  <r>
    <n v="1314848"/>
    <n v="2250"/>
    <n v="2250"/>
    <s v="Motorcycle Transport"/>
    <x v="8"/>
    <s v="to buy gasoline and maintenance for her tricycle "/>
    <x v="0"/>
    <s v="Bais, Negros Oriental"/>
    <s v="PHP"/>
    <n v="1450"/>
    <d v="2017-06-07T04:04:13"/>
    <d v="2017-05-11T09:00:00"/>
    <d v="2017-06-21T07:31:38"/>
    <n v="130"/>
    <n v="9"/>
    <s v="#Woman Owned Biz"/>
    <s v="female"/>
    <s v="irregular"/>
    <d v="2017-06-07T00:00:00"/>
    <x v="0"/>
    <s v="low"/>
  </r>
  <r>
    <n v="1315487"/>
    <n v="3500"/>
    <n v="3500"/>
    <s v="Home Products Sales"/>
    <x v="3"/>
    <s v="to buy and sell cooking utensils and napkins on a wholesale basis."/>
    <x v="9"/>
    <s v="Chorkor"/>
    <s v="GHS"/>
    <n v="2310"/>
    <d v="2017-06-07T12:25:38"/>
    <d v="2017-05-16T09:00:00"/>
    <d v="2017-06-15T20:06:22"/>
    <n v="80"/>
    <n v="9"/>
    <s v=""/>
    <s v="female"/>
    <s v="irregular"/>
    <d v="2017-06-07T00:00:00"/>
    <x v="0"/>
    <s v="low"/>
  </r>
  <r>
    <n v="1315294"/>
    <n v="5000"/>
    <n v="5000"/>
    <s v="Retail"/>
    <x v="3"/>
    <s v="to buy more toys for her husband's store so he can generate more income to pay the ongoing medical expenses for one of his sons."/>
    <x v="3"/>
    <s v="Lahore"/>
    <s v="PKR"/>
    <n v="2470"/>
    <d v="2017-06-07T09:44:08"/>
    <d v="2017-05-22T09:00:00"/>
    <d v="2017-06-19T08:58:16"/>
    <n v="140"/>
    <n v="4"/>
    <s v="#Parent, #Health and Sanitation"/>
    <s v="female"/>
    <s v="monthly"/>
    <d v="2017-06-07T00:00:00"/>
    <x v="0"/>
    <s v="low"/>
  </r>
  <r>
    <n v="1314996"/>
    <n v="2250"/>
    <n v="2250"/>
    <s v="Personal Housing Expenses"/>
    <x v="4"/>
    <s v="to build a sanitary toilet for her family"/>
    <x v="0"/>
    <s v="Bais, Negros Oriental"/>
    <s v="PHP"/>
    <n v="1450"/>
    <d v="2017-06-07T05:34:43"/>
    <d v="2017-05-12T09:00:00"/>
    <d v="2017-06-19T16:25:14"/>
    <n v="110"/>
    <n v="9"/>
    <s v="#Eco-friendly"/>
    <s v="female"/>
    <s v="irregular"/>
    <d v="2017-06-07T00:00:00"/>
    <x v="0"/>
    <s v="low"/>
  </r>
  <r>
    <n v="1315201"/>
    <n v="2250"/>
    <n v="2250"/>
    <s v="General Store"/>
    <x v="3"/>
    <s v="to purchase additional stocks of groceries including drinks and personal care products."/>
    <x v="0"/>
    <s v="Kalibo, Aklan"/>
    <s v="PHP"/>
    <n v="1450"/>
    <d v="2017-06-07T08:40:41"/>
    <d v="2017-05-19T09:00:00"/>
    <d v="2017-06-19T14:05:14"/>
    <n v="80"/>
    <n v="1"/>
    <s v=""/>
    <s v="female"/>
    <s v="irregular"/>
    <d v="2017-06-07T00:00:00"/>
    <x v="0"/>
    <s v="low"/>
  </r>
  <r>
    <n v="1315304"/>
    <n v="500"/>
    <n v="500"/>
    <s v="Home Energy"/>
    <x v="9"/>
    <s v="to buy an eco-friendly stove."/>
    <x v="1"/>
    <s v="Kerugoya"/>
    <s v="KES"/>
    <n v="1560"/>
    <d v="2017-06-07T09:51:54"/>
    <d v="2017-05-31T09:00:00"/>
    <d v="2017-06-15T17:05:41"/>
    <n v="80"/>
    <n v="2"/>
    <s v=""/>
    <s v="female"/>
    <s v="monthly"/>
    <d v="2017-06-07T00:00:00"/>
    <x v="0"/>
    <s v="low"/>
  </r>
  <r>
    <n v="1315121"/>
    <n v="2250"/>
    <n v="2250"/>
    <s v="Farming"/>
    <x v="0"/>
    <s v="to buy fertilizers and other farm supplies"/>
    <x v="0"/>
    <s v="Baybay City, Leyte"/>
    <s v="PHP"/>
    <n v="1450"/>
    <d v="2017-06-07T07:49:04"/>
    <d v="2017-05-16T09:00:00"/>
    <d v="2017-06-21T16:33:02"/>
    <n v="140"/>
    <n v="9"/>
    <s v="volunteer_pick, #Elderly, #Repeat Borrower, #Woman Owned Biz"/>
    <s v="female"/>
    <s v="irregular"/>
    <d v="2017-06-07T00:00:00"/>
    <x v="0"/>
    <s v="low"/>
  </r>
  <r>
    <n v="1315218"/>
    <n v="2250"/>
    <n v="2250"/>
    <s v="Pigs"/>
    <x v="0"/>
    <s v="to buy feed, vitamins and other supplies, to raise her livestock."/>
    <x v="0"/>
    <s v="Baybay City, Leyte"/>
    <s v="PHP"/>
    <n v="1450"/>
    <d v="2017-06-07T08:53:05"/>
    <d v="2017-05-09T09:00:00"/>
    <d v="2017-06-19T14:25:12"/>
    <n v="80"/>
    <n v="1"/>
    <s v=""/>
    <s v="female"/>
    <s v="irregular"/>
    <d v="2017-06-07T00:00:00"/>
    <x v="0"/>
    <s v="low"/>
  </r>
  <r>
    <n v="1315316"/>
    <n v="4250"/>
    <n v="4250"/>
    <s v="Transportation"/>
    <x v="8"/>
    <s v="to buy spare parts, and other supplies needed in her business"/>
    <x v="0"/>
    <s v="Cordova, Cebu"/>
    <s v="PHP"/>
    <n v="1450"/>
    <d v="2017-06-07T09:59:56"/>
    <d v="2017-05-22T09:00:00"/>
    <d v="2017-06-21T18:42:19"/>
    <n v="140"/>
    <n v="15"/>
    <s v="volunteer_pick, #Repair Renew Replace, #Woman Owned Biz, user_favorite"/>
    <s v="female"/>
    <s v="irregular"/>
    <d v="2017-06-07T00:00:00"/>
    <x v="0"/>
    <s v="low"/>
  </r>
  <r>
    <n v="1315264"/>
    <n v="750"/>
    <n v="750"/>
    <s v="Home Energy"/>
    <x v="9"/>
    <s v="to buy an Eco friendly stove."/>
    <x v="1"/>
    <s v="Nyahururu"/>
    <s v="KES"/>
    <n v="1560"/>
    <d v="2017-06-07T09:24:06"/>
    <d v="2017-05-26T09:00:00"/>
    <d v="2017-06-16T01:57:37"/>
    <n v="130"/>
    <n v="1"/>
    <s v=""/>
    <s v="female"/>
    <s v="monthly"/>
    <d v="2017-06-07T00:00:00"/>
    <x v="0"/>
    <s v="low"/>
  </r>
  <r>
    <n v="1315803"/>
    <n v="2250"/>
    <n v="2250"/>
    <s v="Fish Selling"/>
    <x v="1"/>
    <s v="to buy an additional bucket of fish to sell."/>
    <x v="0"/>
    <s v="Siaton, Negros Oriental"/>
    <s v="PHP"/>
    <n v="1450"/>
    <d v="2017-06-08T02:52:59"/>
    <d v="2017-05-12T09:00:00"/>
    <d v="2017-06-19T17:05:16"/>
    <n v="80"/>
    <n v="1"/>
    <s v=""/>
    <s v="female"/>
    <s v="irregular"/>
    <d v="2017-06-08T00:00:00"/>
    <x v="0"/>
    <s v="low"/>
  </r>
  <r>
    <n v="1315970"/>
    <n v="3250"/>
    <n v="3250"/>
    <s v="Pigs"/>
    <x v="0"/>
    <s v="to buy feed and other supplies to raise her pigs."/>
    <x v="0"/>
    <s v="Sibulan, Negros Oriental"/>
    <s v="PHP"/>
    <n v="1450"/>
    <d v="2017-06-08T06:07:58"/>
    <d v="2017-05-26T09:00:00"/>
    <d v="2017-06-20T05:02:55"/>
    <n v="140"/>
    <n v="13"/>
    <s v="#Elderly, #Repeat Borrower, #Animals, #Woman Owned Biz, #Widowed"/>
    <s v="female"/>
    <s v="irregular"/>
    <d v="2017-06-08T00:00:00"/>
    <x v="0"/>
    <s v="low"/>
  </r>
  <r>
    <n v="1316564"/>
    <n v="19000"/>
    <n v="19000"/>
    <s v="Animal Sales"/>
    <x v="0"/>
    <s v="buy animals and feed"/>
    <x v="26"/>
    <s v="Sicuani-canas"/>
    <s v="PEN"/>
    <n v="1190"/>
    <d v="2017-06-08T19:14:26"/>
    <d v="2017-05-10T09:00:00"/>
    <d v="2017-06-17T21:01:49"/>
    <n v="80"/>
    <n v="12"/>
    <s v="#Animals"/>
    <s v="female, male, male, female, female, male, female, female"/>
    <s v="monthly"/>
    <d v="2017-06-08T00:00:00"/>
    <x v="0"/>
    <s v="low"/>
  </r>
  <r>
    <n v="1316146"/>
    <n v="2750"/>
    <n v="2750"/>
    <s v="Pigs"/>
    <x v="0"/>
    <s v="to buy additional piglets"/>
    <x v="0"/>
    <s v="Katipunan,Sinacaban,Misamis Occidental"/>
    <s v="PHP"/>
    <n v="1360"/>
    <d v="2017-06-08T09:44:41"/>
    <d v="2017-05-31T09:00:00"/>
    <d v="2017-07-04T15:13:59"/>
    <n v="260"/>
    <n v="11"/>
    <s v="volunteer_pick, volunteer_like, #Animals, #Parent"/>
    <s v="female"/>
    <s v="monthly"/>
    <d v="2017-06-08T00:00:00"/>
    <x v="0"/>
    <s v="low"/>
  </r>
  <r>
    <n v="1316611"/>
    <n v="1250"/>
    <n v="1250"/>
    <s v="Food Production/Sales"/>
    <x v="1"/>
    <s v="to buy ingredients for her food production business"/>
    <x v="0"/>
    <s v="Catarman, Northern Samar"/>
    <s v="PHP"/>
    <n v="1450"/>
    <d v="2017-06-08T22:50:51"/>
    <d v="2017-05-22T09:00:00"/>
    <d v="2017-06-19T23:29:17"/>
    <n v="80"/>
    <n v="2"/>
    <s v="#Elderly, #Woman Owned Biz"/>
    <s v="female"/>
    <s v="irregular"/>
    <d v="2017-06-08T00:00:00"/>
    <x v="0"/>
    <s v="low"/>
  </r>
  <r>
    <n v="1315893"/>
    <n v="2250"/>
    <n v="2250"/>
    <s v="Farming"/>
    <x v="0"/>
    <s v="to buy fertilizers and other farm supplies"/>
    <x v="0"/>
    <s v="Dumaguete, Negros Oriental"/>
    <s v="PHP"/>
    <n v="1450"/>
    <d v="2017-06-08T04:44:51"/>
    <d v="2017-05-26T09:00:00"/>
    <d v="2017-06-19T18:59:35"/>
    <n v="80"/>
    <n v="2"/>
    <s v="#Elderly, #Woman Owned Biz"/>
    <s v="female"/>
    <s v="irregular"/>
    <d v="2017-06-08T00:00:00"/>
    <x v="0"/>
    <s v="low"/>
  </r>
  <r>
    <n v="1316249"/>
    <n v="4000"/>
    <n v="4000"/>
    <s v="Clothing Sales"/>
    <x v="7"/>
    <s v="to expand a clothing business by selling saris, women's garments etc."/>
    <x v="29"/>
    <s v="Nadia"/>
    <s v="INR"/>
    <n v="4280"/>
    <d v="2017-06-08T11:19:19"/>
    <d v="2017-05-12T09:00:00"/>
    <d v="2017-06-18T16:12:27"/>
    <n v="140"/>
    <n v="15"/>
    <s v="user_favorite, user_favorite"/>
    <s v="female"/>
    <s v="monthly"/>
    <d v="2017-06-08T00:00:00"/>
    <x v="0"/>
    <s v="low"/>
  </r>
  <r>
    <n v="1316094"/>
    <n v="2500"/>
    <n v="2500"/>
    <s v="Farming"/>
    <x v="0"/>
    <s v="to buy fertilizers, citrus seeds, and other farm supplies."/>
    <x v="0"/>
    <s v="Banga, Aklan"/>
    <s v="PHP"/>
    <n v="1450"/>
    <d v="2017-06-08T08:37:54"/>
    <d v="2017-05-19T09:00:00"/>
    <d v="2017-06-21T12:45:17"/>
    <n v="80"/>
    <n v="1"/>
    <s v=""/>
    <s v="female"/>
    <s v="irregular"/>
    <d v="2017-06-08T00:00:00"/>
    <x v="0"/>
    <s v="low"/>
  </r>
  <r>
    <n v="1316588"/>
    <n v="2000"/>
    <n v="2000"/>
    <s v="General Store"/>
    <x v="3"/>
    <s v="to buy items to sell like beverages, canned goods, snack foods and other groceries."/>
    <x v="0"/>
    <s v="Calbayog City, Samar"/>
    <s v="PHP"/>
    <n v="1450"/>
    <d v="2017-06-08T22:11:33"/>
    <d v="2017-05-31T09:00:00"/>
    <d v="2017-06-19T22:58:46"/>
    <n v="80"/>
    <n v="2"/>
    <s v="#Elderly, #Woman Owned Biz, #Widowed"/>
    <s v="female"/>
    <s v="irregular"/>
    <d v="2017-06-08T00:00:00"/>
    <x v="0"/>
    <s v="low"/>
  </r>
  <r>
    <n v="1316060"/>
    <n v="1250"/>
    <n v="1250"/>
    <s v="Personal Housing Expenses"/>
    <x v="4"/>
    <s v="to build a sanitary toilet for her family"/>
    <x v="0"/>
    <s v="Kabankalan, Negros Occidental"/>
    <s v="PHP"/>
    <n v="1450"/>
    <d v="2017-06-08T07:59:18"/>
    <d v="2017-05-12T09:00:00"/>
    <d v="2017-06-20T00:05:12"/>
    <n v="130"/>
    <n v="5"/>
    <s v="#Eco-friendly"/>
    <s v="female"/>
    <s v="irregular"/>
    <d v="2017-06-08T00:00:00"/>
    <x v="0"/>
    <s v="low"/>
  </r>
  <r>
    <n v="1316519"/>
    <n v="12000"/>
    <n v="12000"/>
    <s v="General Store"/>
    <x v="3"/>
    <s v="to restock tuck shop goods."/>
    <x v="50"/>
    <s v="Chitungwiza"/>
    <s v="USD"/>
    <n v="3670"/>
    <d v="2017-06-08T16:52:56"/>
    <d v="2017-05-22T09:00:00"/>
    <d v="2017-06-25T13:12:07"/>
    <n v="80"/>
    <n v="48"/>
    <s v="#Woman Owned Biz, user_favorite"/>
    <s v="female, female, female, female"/>
    <s v="monthly"/>
    <d v="2017-06-08T00:00:00"/>
    <x v="0"/>
    <s v="low"/>
  </r>
  <r>
    <n v="1316963"/>
    <n v="3250"/>
    <n v="3250"/>
    <s v="Fishing"/>
    <x v="1"/>
    <s v="to purchase fishing materials like a new fish net, gasoline for her boat, and rope."/>
    <x v="0"/>
    <s v="Ibajay, Aklan"/>
    <s v="PHP"/>
    <n v="1450"/>
    <d v="2017-06-09T09:57:55"/>
    <d v="2017-05-11T09:00:00"/>
    <d v="2017-06-27T20:15:40"/>
    <n v="130"/>
    <n v="6"/>
    <s v="#Elderly, #Woman Owned Biz, user_favorite, #Widowed, #Repair Renew Replace"/>
    <s v="female"/>
    <s v="irregular"/>
    <d v="2017-06-09T00:00:00"/>
    <x v="0"/>
    <s v="low"/>
  </r>
  <r>
    <n v="1316979"/>
    <n v="5750"/>
    <n v="5750"/>
    <s v="Embroidery"/>
    <x v="11"/>
    <s v="to buy thread, fancy cloth, sequins, and pearls of various colors for her embroidery business."/>
    <x v="3"/>
    <s v="Muzaffargarh"/>
    <s v="PKR"/>
    <n v="2470"/>
    <d v="2017-06-09T10:19:33"/>
    <d v="2017-05-11T09:00:00"/>
    <d v="2017-06-19T02:40:18"/>
    <n v="140"/>
    <n v="15"/>
    <s v="#Fabrics, user_favorite"/>
    <s v="female"/>
    <s v="monthly"/>
    <d v="2017-06-09T00:00:00"/>
    <x v="0"/>
    <s v="low"/>
  </r>
  <r>
    <n v="1316861"/>
    <n v="3000"/>
    <n v="3000"/>
    <s v="Animal Sales"/>
    <x v="0"/>
    <s v="to purchase more baby goats and calves to cater for more customers."/>
    <x v="3"/>
    <s v="Abbottabad"/>
    <s v="PKR"/>
    <n v="2450"/>
    <d v="2017-06-09T08:25:53"/>
    <d v="2017-06-02T09:00:00"/>
    <d v="2017-06-18T14:20:30"/>
    <n v="140"/>
    <n v="6"/>
    <s v="#Parent, #Animals"/>
    <s v="female"/>
    <s v="monthly"/>
    <d v="2017-06-09T00:00:00"/>
    <x v="0"/>
    <s v="low"/>
  </r>
  <r>
    <n v="1317230"/>
    <n v="19500"/>
    <n v="19500"/>
    <s v="Food Market"/>
    <x v="1"/>
    <s v="to buy bags of maize and cassava to meet consumer's demands."/>
    <x v="9"/>
    <s v="Chorkor"/>
    <s v="GHS"/>
    <n v="2310"/>
    <d v="2017-06-09T17:50:00"/>
    <d v="2017-05-30T09:00:00"/>
    <d v="2017-06-22T16:56:59"/>
    <n v="120"/>
    <n v="61"/>
    <s v="#Parent, #Schooling, user_favorite, user_favorite, user_favorite"/>
    <s v="female, female, female, female, female, female"/>
    <s v="irregular"/>
    <d v="2017-06-09T00:00:00"/>
    <x v="0"/>
    <s v="high"/>
  </r>
  <r>
    <n v="1316737"/>
    <n v="3500"/>
    <n v="26500"/>
    <s v="Personal Housing Expenses"/>
    <x v="4"/>
    <s v="to repair her house"/>
    <x v="17"/>
    <s v="Mai Sơn - Sơn La"/>
    <s v="VND"/>
    <n v="3630"/>
    <d v="2017-06-09T05:07:45"/>
    <d v="2017-05-25T09:00:00"/>
    <m/>
    <n v="140"/>
    <n v="13"/>
    <s v="#Repair Renew Replace, #Parent, user_favorite, user_favorite, user_favorite"/>
    <s v="female, female"/>
    <s v="irregular"/>
    <d v="2017-06-09T00:00:00"/>
    <x v="1"/>
    <s v="low"/>
  </r>
  <r>
    <n v="1316972"/>
    <n v="1250"/>
    <n v="1250"/>
    <s v="General Store"/>
    <x v="3"/>
    <s v="to buy additional items to sell in her general store"/>
    <x v="0"/>
    <s v="Siquijor, Negros Oriental"/>
    <s v="PHP"/>
    <n v="1450"/>
    <d v="2017-06-09T10:11:06"/>
    <d v="2017-05-12T09:00:00"/>
    <d v="2017-06-20T03:46:12"/>
    <n v="70"/>
    <n v="2"/>
    <s v="#Elderly, #Woman Owned Biz"/>
    <s v="female"/>
    <s v="irregular"/>
    <d v="2017-06-09T00:00:00"/>
    <x v="0"/>
    <s v="low"/>
  </r>
  <r>
    <n v="1317546"/>
    <n v="0"/>
    <n v="5250"/>
    <s v="Farming"/>
    <x v="0"/>
    <s v="to buy fertilizer and plough the land"/>
    <x v="4"/>
    <s v="Pursat Province, Kandieng district"/>
    <s v="KHR"/>
    <n v="2040"/>
    <d v="2017-06-10T12:56:01"/>
    <d v="2017-05-11T09:00:00"/>
    <m/>
    <n v="260"/>
    <n v="0"/>
    <s v="#First Loan, #Parent, #Woman Owned Biz, #Vegan"/>
    <s v="female"/>
    <s v="monthly"/>
    <d v="2017-06-10T00:00:00"/>
    <x v="1"/>
    <s v="low"/>
  </r>
  <r>
    <n v="1317481"/>
    <n v="1250"/>
    <n v="1250"/>
    <s v="Fish Selling"/>
    <x v="1"/>
    <s v="to buy assorted fresh fish to resell."/>
    <x v="0"/>
    <s v="Ajuy, Iloilo"/>
    <s v="PHP"/>
    <n v="1250"/>
    <d v="2017-06-10T07:58:30"/>
    <d v="2017-05-09T09:00:00"/>
    <d v="2017-06-20T13:40:11"/>
    <n v="80"/>
    <n v="5"/>
    <s v="#Elderly"/>
    <s v="female"/>
    <s v="irregular"/>
    <d v="2017-06-10T00:00:00"/>
    <x v="0"/>
    <s v="low"/>
  </r>
  <r>
    <n v="1317449"/>
    <n v="0"/>
    <n v="9250"/>
    <s v="Personal Housing Expenses"/>
    <x v="4"/>
    <s v="to purchase bags of cement and hollow blocks for building his house."/>
    <x v="0"/>
    <s v="Oroquieta- Oroquieta City"/>
    <s v="PHP"/>
    <n v="1260"/>
    <d v="2017-06-10T06:05:01"/>
    <d v="2017-05-11T09:00:00"/>
    <m/>
    <n v="370"/>
    <n v="0"/>
    <s v="#Repair Renew Replace"/>
    <s v="male"/>
    <s v="monthly"/>
    <d v="2017-06-10T00:00:00"/>
    <x v="1"/>
    <s v="low"/>
  </r>
  <r>
    <n v="1317513"/>
    <n v="750"/>
    <n v="14500"/>
    <s v="Farming"/>
    <x v="0"/>
    <s v="to buy seed and fertilizer for growing."/>
    <x v="4"/>
    <s v="Steung Treng Province, Sieam Bouk District"/>
    <s v="KHR"/>
    <n v="2040"/>
    <d v="2017-06-10T10:09:45"/>
    <d v="2017-05-11T09:00:00"/>
    <m/>
    <n v="140"/>
    <n v="3"/>
    <s v="#Parent, #Schooling, #Woman Owned Biz, #Vegan, #Repeat Borrower"/>
    <s v="female, female, female"/>
    <s v="monthly"/>
    <d v="2017-06-10T00:00:00"/>
    <x v="1"/>
    <s v="low"/>
  </r>
  <r>
    <n v="1317592"/>
    <n v="7000"/>
    <n v="7000"/>
    <s v="Retail"/>
    <x v="3"/>
    <s v="to buy sandals, high heels, blouses, dresses, pants, accessories, and perfumes."/>
    <x v="10"/>
    <s v="Rivas"/>
    <s v="USD"/>
    <n v="1760"/>
    <d v="2017-06-10T18:57:39"/>
    <d v="2017-05-15T09:00:00"/>
    <d v="2017-07-07T14:40:17"/>
    <n v="140"/>
    <n v="12"/>
    <s v="#Repeat Borrower"/>
    <s v="female"/>
    <s v="monthly"/>
    <d v="2017-06-10T00:00:00"/>
    <x v="0"/>
    <s v="low"/>
  </r>
  <r>
    <n v="1317566"/>
    <n v="7000"/>
    <n v="7000"/>
    <s v="Farming"/>
    <x v="0"/>
    <s v="to buy a water pumping machine for pumping water into her farmland"/>
    <x v="4"/>
    <s v="Kandal province, Kandal Stoeng district"/>
    <s v="KHR"/>
    <n v="2040"/>
    <d v="2017-06-10T16:21:05"/>
    <d v="2017-05-12T09:00:00"/>
    <d v="2017-07-04T02:22:03"/>
    <n v="130"/>
    <n v="16"/>
    <s v="user_favorite"/>
    <s v="female"/>
    <s v="monthly"/>
    <d v="2017-06-10T00:00:00"/>
    <x v="0"/>
    <s v="low"/>
  </r>
  <r>
    <n v="1317413"/>
    <n v="4250"/>
    <n v="4250"/>
    <s v="Agriculture"/>
    <x v="0"/>
    <s v="to buy fertilizer, seedlings and compost"/>
    <x v="0"/>
    <s v="Molave Zamboanga del Sur"/>
    <s v="PHP"/>
    <n v="1260"/>
    <d v="2017-06-10T05:20:07"/>
    <d v="2017-05-11T09:00:00"/>
    <d v="2017-06-21T18:30:12"/>
    <n v="110"/>
    <n v="17"/>
    <s v=""/>
    <s v="female"/>
    <s v="irregular"/>
    <d v="2017-06-10T00:00:00"/>
    <x v="0"/>
    <s v="low"/>
  </r>
  <r>
    <n v="1317736"/>
    <n v="6750"/>
    <n v="6750"/>
    <s v="Higher education costs"/>
    <x v="5"/>
    <s v="to pay her tuition."/>
    <x v="19"/>
    <s v="CHACO"/>
    <s v="PYG"/>
    <n v="580"/>
    <d v="2017-06-12T00:59:19"/>
    <d v="2017-05-11T09:00:00"/>
    <d v="2017-06-13T23:49:31"/>
    <n v="140"/>
    <n v="15"/>
    <s v="user_favorite"/>
    <s v="female"/>
    <s v="monthly"/>
    <d v="2017-06-11T00:00:00"/>
    <x v="0"/>
    <s v="low"/>
  </r>
  <r>
    <n v="1317654"/>
    <n v="3750"/>
    <n v="3750"/>
    <s v="Personal Housing Expenses"/>
    <x v="4"/>
    <s v="to buy materials for building, such as hollow blocks, sand, gravel, cement, deformed bar, nails, tie wire, and tiles."/>
    <x v="0"/>
    <s v="Mahaplag, Leyte"/>
    <s v="PHP"/>
    <n v="1250"/>
    <d v="2017-06-11T06:41:31"/>
    <d v="2017-05-11T09:00:00"/>
    <d v="2017-06-26T22:10:35"/>
    <n v="200"/>
    <n v="11"/>
    <s v="volunteer_pick, #Health and Sanitation, #Eco-friendly, user_favorite"/>
    <s v="female"/>
    <s v="irregular"/>
    <d v="2017-06-11T00:00:00"/>
    <x v="0"/>
    <s v="low"/>
  </r>
  <r>
    <n v="1317708"/>
    <n v="750"/>
    <n v="9500"/>
    <s v="Personal Housing Expenses"/>
    <x v="4"/>
    <s v="to pay for refilling land under her house."/>
    <x v="4"/>
    <s v="Kampong Thom Province, Kampong Svay District"/>
    <s v="KHR"/>
    <n v="2040"/>
    <d v="2017-06-11T11:28:32"/>
    <d v="2017-05-12T09:00:00"/>
    <m/>
    <n v="260"/>
    <n v="3"/>
    <s v="#Parent, #Repeat Borrower, #Repair Renew Replace"/>
    <s v="female, female"/>
    <s v="monthly"/>
    <d v="2017-06-11T00:00:00"/>
    <x v="1"/>
    <s v="low"/>
  </r>
  <r>
    <n v="1317709"/>
    <n v="750"/>
    <n v="750"/>
    <s v="Crafts"/>
    <x v="11"/>
    <s v="to buy needles and wool for her crochet service."/>
    <x v="64"/>
    <s v="Baniswef"/>
    <s v="EGP"/>
    <n v="4400"/>
    <d v="2017-06-11T11:32:34"/>
    <d v="2017-05-16T09:00:00"/>
    <d v="2017-06-20T16:55:14"/>
    <n v="140"/>
    <n v="1"/>
    <s v="#Fabrics, #Woman Owned Biz"/>
    <s v="female"/>
    <s v="monthly"/>
    <d v="2017-06-11T00:00:00"/>
    <x v="0"/>
    <s v="low"/>
  </r>
  <r>
    <n v="1317714"/>
    <n v="750"/>
    <n v="750"/>
    <s v="Crafts"/>
    <x v="11"/>
    <s v="to buy more needles and wool."/>
    <x v="64"/>
    <s v="Baniswef"/>
    <s v="EGP"/>
    <n v="4400"/>
    <d v="2017-06-11T12:22:19"/>
    <d v="2017-05-16T09:00:00"/>
    <d v="2017-06-20T21:01:42"/>
    <n v="140"/>
    <n v="3"/>
    <s v="#Fabrics"/>
    <s v="female"/>
    <s v="monthly"/>
    <d v="2017-06-11T00:00:00"/>
    <x v="0"/>
    <s v="low"/>
  </r>
  <r>
    <n v="1318010"/>
    <n v="4750"/>
    <n v="8000"/>
    <s v="Sewing"/>
    <x v="2"/>
    <s v="to buy more fabrics/sewing supplies to sew more dresses for her customers and expand her sewing business."/>
    <x v="2"/>
    <s v="Khuroson"/>
    <s v="TJS"/>
    <n v="630"/>
    <d v="2017-06-12T13:18:55"/>
    <d v="2017-06-12T09:00:00"/>
    <m/>
    <n v="140"/>
    <n v="12"/>
    <s v="#Fabrics, #Parent, #Woman Owned Biz"/>
    <s v="female"/>
    <s v="monthly"/>
    <d v="2017-06-12T00:00:00"/>
    <x v="1"/>
    <s v="low"/>
  </r>
  <r>
    <n v="1318162"/>
    <n v="6250"/>
    <n v="6250"/>
    <s v="Grocery Store"/>
    <x v="1"/>
    <s v="purchase sugar, milk, and other items."/>
    <x v="26"/>
    <s v="CUSCO"/>
    <s v="PEN"/>
    <n v="1190"/>
    <d v="2017-06-12T17:56:17"/>
    <d v="2017-05-18T09:00:00"/>
    <d v="2017-06-17T23:25:14"/>
    <n v="60"/>
    <n v="1"/>
    <s v=""/>
    <s v="female"/>
    <s v="irregular"/>
    <d v="2017-06-12T00:00:00"/>
    <x v="0"/>
    <s v="low"/>
  </r>
  <r>
    <n v="1318128"/>
    <n v="15000"/>
    <n v="15000"/>
    <s v="General Store"/>
    <x v="3"/>
    <s v="to buy cylinders of gas, wholesale spices and other basic products that her customers seeks, and to stock her store."/>
    <x v="7"/>
    <s v="Gotera"/>
    <s v="USD"/>
    <n v="1990"/>
    <d v="2017-06-12T17:12:40"/>
    <d v="2017-05-31T09:00:00"/>
    <d v="2017-07-11T18:41:59"/>
    <n v="170"/>
    <n v="30"/>
    <s v="#Woman Owned Biz"/>
    <s v="female"/>
    <s v="monthly"/>
    <d v="2017-06-12T00:00:00"/>
    <x v="0"/>
    <s v="low"/>
  </r>
  <r>
    <n v="1318157"/>
    <n v="6500"/>
    <n v="49000"/>
    <s v="Retail"/>
    <x v="3"/>
    <s v="to expand her business by buying sodas, snacks, eggs, sugar and flour."/>
    <x v="34"/>
    <s v="Chajul"/>
    <s v="GTQ"/>
    <n v="3690"/>
    <d v="2017-06-12T17:50:29"/>
    <d v="2017-05-16T09:00:00"/>
    <m/>
    <n v="140"/>
    <n v="18"/>
    <s v="#Parent, #Repeat Borrower, #Woman Owned Biz, user_favorite, user_favorite"/>
    <s v="female, female, female, female, female, female, female, female"/>
    <s v="monthly"/>
    <d v="2017-06-12T00:00:00"/>
    <x v="1"/>
    <s v="low"/>
  </r>
  <r>
    <n v="1318262"/>
    <n v="3500"/>
    <n v="3500"/>
    <s v="General Store"/>
    <x v="3"/>
    <s v="to buy rice, oil, pulses, detergents and drinks in bulk."/>
    <x v="18"/>
    <s v="Barranquilla"/>
    <s v="COP"/>
    <n v="1540"/>
    <d v="2017-06-12T21:50:14"/>
    <d v="2017-05-17T09:00:00"/>
    <d v="2017-07-08T23:25:27"/>
    <n v="140"/>
    <n v="7"/>
    <s v="#Parent"/>
    <s v="female"/>
    <s v="monthly"/>
    <d v="2017-06-12T00:00:00"/>
    <x v="0"/>
    <s v="low"/>
  </r>
  <r>
    <n v="1317847"/>
    <n v="250"/>
    <n v="5000"/>
    <s v="Farming"/>
    <x v="0"/>
    <s v="to buy seeds and start horticultural farming."/>
    <x v="1"/>
    <s v="Nyamira"/>
    <s v="KES"/>
    <n v="1560"/>
    <d v="2017-06-12T10:14:14"/>
    <d v="2017-06-08T09:00:00"/>
    <m/>
    <n v="140"/>
    <n v="1"/>
    <s v="#Parent, #Woman Owned Biz"/>
    <s v="female"/>
    <s v="monthly"/>
    <d v="2017-06-12T00:00:00"/>
    <x v="1"/>
    <s v="low"/>
  </r>
  <r>
    <n v="1317767"/>
    <n v="56750"/>
    <n v="56750"/>
    <s v="Food Production/Sales"/>
    <x v="1"/>
    <s v="to buy ingredients for making chipas, such as starch, cheese, eggs, butter and others."/>
    <x v="19"/>
    <s v="Santaní"/>
    <s v="PYG"/>
    <n v="580"/>
    <d v="2017-06-12T06:27:28"/>
    <d v="2017-05-12T09:00:00"/>
    <d v="2017-06-16T14:23:14"/>
    <n v="80"/>
    <n v="69"/>
    <s v="user_favorite, #Woman Owned Biz, user_favorite"/>
    <s v="female, female, female, female, female, female, female, female, female, female, female, female, female, female, female, female, female, female, female"/>
    <s v="monthly"/>
    <d v="2017-06-12T00:00:00"/>
    <x v="0"/>
    <s v="high"/>
  </r>
  <r>
    <n v="1318002"/>
    <n v="750"/>
    <n v="750"/>
    <s v="Farming"/>
    <x v="0"/>
    <s v="to buy farm inputs."/>
    <x v="58"/>
    <s v="Kaduna"/>
    <s v="NGN"/>
    <n v="2880"/>
    <d v="2017-06-12T13:04:33"/>
    <d v="2017-05-14T09:00:00"/>
    <d v="2017-06-20T22:35:41"/>
    <n v="210"/>
    <n v="3"/>
    <s v="#Parent, #Vegan, #Schooling"/>
    <s v="male"/>
    <s v="bullet"/>
    <d v="2017-06-12T00:00:00"/>
    <x v="0"/>
    <s v="low"/>
  </r>
  <r>
    <n v="1318720"/>
    <n v="3000"/>
    <n v="3000"/>
    <s v="Crafts"/>
    <x v="11"/>
    <s v="to buy raw materials for her frame-making business to make different sizes of picture frames."/>
    <x v="3"/>
    <s v="Rawalpindi"/>
    <s v="PKR"/>
    <n v="2470"/>
    <d v="2017-06-13T11:08:35"/>
    <d v="2017-06-06T09:00:00"/>
    <d v="2017-06-24T22:30:16"/>
    <n v="140"/>
    <n v="9"/>
    <s v="#Elderly"/>
    <s v="female"/>
    <s v="monthly"/>
    <d v="2017-06-13T00:00:00"/>
    <x v="0"/>
    <s v="low"/>
  </r>
  <r>
    <n v="1318821"/>
    <n v="0"/>
    <n v="7500"/>
    <s v="Farming"/>
    <x v="0"/>
    <s v="to purchase improved farm inputs that will increase his farm yield."/>
    <x v="58"/>
    <s v="Kaduna"/>
    <s v="NGN"/>
    <n v="2880"/>
    <d v="2017-06-13T13:18:09"/>
    <d v="2017-05-15T09:00:00"/>
    <m/>
    <n v="210"/>
    <n v="0"/>
    <s v="#Parent, #Vegan"/>
    <s v="male"/>
    <s v="bullet"/>
    <d v="2017-06-13T00:00:00"/>
    <x v="1"/>
    <s v="low"/>
  </r>
  <r>
    <n v="1318848"/>
    <n v="3250"/>
    <n v="3250"/>
    <s v="Weaving"/>
    <x v="11"/>
    <s v="to purchase raw materials for her weaving business."/>
    <x v="29"/>
    <s v="Nadia"/>
    <s v="INR"/>
    <n v="4280"/>
    <d v="2017-06-13T14:09:27"/>
    <d v="2017-05-26T09:00:00"/>
    <d v="2017-06-24T23:16:55"/>
    <n v="150"/>
    <n v="10"/>
    <s v="#Fabrics, user_favorite"/>
    <s v="female"/>
    <s v="monthly"/>
    <d v="2017-06-13T00:00:00"/>
    <x v="0"/>
    <s v="low"/>
  </r>
  <r>
    <n v="1318831"/>
    <n v="250"/>
    <n v="2000"/>
    <s v="Farming"/>
    <x v="0"/>
    <s v="to purchase improved farm inputs that will increase farm yield."/>
    <x v="58"/>
    <s v="Kaduna"/>
    <s v="NGN"/>
    <n v="2880"/>
    <d v="2017-06-13T13:41:08"/>
    <d v="2017-05-14T09:00:00"/>
    <m/>
    <n v="210"/>
    <n v="1"/>
    <s v="#Parent, #Vegan"/>
    <s v="male"/>
    <s v="bullet"/>
    <d v="2017-06-13T00:00:00"/>
    <x v="1"/>
    <s v="low"/>
  </r>
  <r>
    <n v="1318625"/>
    <n v="6250"/>
    <n v="6250"/>
    <s v="General Store"/>
    <x v="3"/>
    <s v="to buy bread, detergent powder, sugar, condiments, and beverages to sell."/>
    <x v="0"/>
    <s v="Rosario Santiago City"/>
    <s v="PHP"/>
    <n v="1230"/>
    <d v="2017-06-13T09:35:04"/>
    <d v="2017-05-18T09:00:00"/>
    <d v="2017-06-22T06:31:53"/>
    <n v="80"/>
    <n v="17"/>
    <s v="#Woman Owned Biz"/>
    <s v="female"/>
    <s v="irregular"/>
    <d v="2017-06-13T00:00:00"/>
    <x v="0"/>
    <s v="low"/>
  </r>
  <r>
    <n v="1318542"/>
    <n v="1500"/>
    <n v="1500"/>
    <s v="Farming"/>
    <x v="0"/>
    <s v="_x0009_to buy water tanks and irrigation equipment."/>
    <x v="1"/>
    <s v="Kapsowar"/>
    <s v="KES"/>
    <n v="1560"/>
    <d v="2017-06-13T07:54:52"/>
    <d v="2017-06-12T09:00:00"/>
    <d v="2017-06-21T06:56:13"/>
    <n v="140"/>
    <n v="5"/>
    <s v="#Biz Durable Asset, #Eco-friendly, #Parent, #Woman Owned Biz"/>
    <s v="female"/>
    <s v="monthly"/>
    <d v="2017-06-13T00:00:00"/>
    <x v="0"/>
    <s v="low"/>
  </r>
  <r>
    <n v="1318851"/>
    <n v="1250"/>
    <n v="8750"/>
    <s v="Restaurant"/>
    <x v="1"/>
    <s v="buy food staples to prepare and sell meals."/>
    <x v="15"/>
    <s v=""/>
    <s v="XOF"/>
    <n v="1080"/>
    <d v="2017-06-13T14:17:53"/>
    <d v="2017-05-26T09:00:00"/>
    <m/>
    <n v="90"/>
    <n v="3"/>
    <s v="#Woman Owned Biz, user_favorite, user_favorite"/>
    <s v="female, female, female, female, female, female, female, female, female, female"/>
    <s v="irregular"/>
    <d v="2017-06-13T00:00:00"/>
    <x v="1"/>
    <s v="low"/>
  </r>
  <r>
    <n v="1319122"/>
    <n v="2250"/>
    <n v="2250"/>
    <s v="Personal Housing Expenses"/>
    <x v="4"/>
    <s v="to build a sanitary toilet for her family"/>
    <x v="0"/>
    <s v="Canlaon, Negros Oriental"/>
    <s v="PHP"/>
    <n v="1450"/>
    <d v="2017-06-14T01:04:21"/>
    <d v="2017-05-15T09:00:00"/>
    <d v="2017-06-22T02:00:46"/>
    <n v="130"/>
    <n v="9"/>
    <s v="#Repeat Borrower, #Eco-friendly, #Elderly, #Health and Sanitation"/>
    <s v="female"/>
    <s v="irregular"/>
    <d v="2017-06-13T00:00:00"/>
    <x v="0"/>
    <s v="low"/>
  </r>
  <r>
    <n v="1318752"/>
    <n v="250"/>
    <n v="1500"/>
    <s v="Farming"/>
    <x v="0"/>
    <s v="to purchase improved farm inputs that will increase farm yield."/>
    <x v="58"/>
    <s v="Kaduna"/>
    <s v="NGN"/>
    <n v="2880"/>
    <d v="2017-06-13T11:41:17"/>
    <d v="2017-05-14T09:00:00"/>
    <m/>
    <n v="210"/>
    <n v="1"/>
    <s v="#Vegan, #Schooling, #Parent"/>
    <s v="male"/>
    <s v="bullet"/>
    <d v="2017-06-13T00:00:00"/>
    <x v="1"/>
    <s v="low"/>
  </r>
  <r>
    <n v="1318544"/>
    <n v="5250"/>
    <n v="5250"/>
    <s v="Cereals"/>
    <x v="1"/>
    <s v="to buy more stock of rice to sell."/>
    <x v="0"/>
    <s v="Binalbagan 2, Negros Occicental"/>
    <s v="PHP"/>
    <n v="1450"/>
    <d v="2017-06-13T07:55:59"/>
    <d v="2017-06-05T09:00:00"/>
    <d v="2017-06-21T13:55:57"/>
    <n v="70"/>
    <n v="8"/>
    <s v="#Elderly, #Woman Owned Biz"/>
    <s v="female"/>
    <s v="irregular"/>
    <d v="2017-06-13T00:00:00"/>
    <x v="0"/>
    <s v="low"/>
  </r>
  <r>
    <n v="1318401"/>
    <n v="1750"/>
    <n v="1750"/>
    <s v="Home Appliances"/>
    <x v="9"/>
    <s v="to buy a water filter to provide safe drinking water for her family."/>
    <x v="4"/>
    <s v="Kompong Thom"/>
    <s v="KHR"/>
    <n v="3110"/>
    <d v="2017-06-13T04:10:14"/>
    <d v="2017-06-05T09:00:00"/>
    <d v="2017-06-21T02:11:28"/>
    <n v="80"/>
    <n v="6"/>
    <s v="#Eco-friendly, #Technology, #Health and Sanitation"/>
    <s v="female, female, male, female"/>
    <s v="monthly"/>
    <d v="2017-06-13T00:00:00"/>
    <x v="0"/>
    <s v="low"/>
  </r>
  <r>
    <n v="1319907"/>
    <n v="2500"/>
    <n v="2500"/>
    <s v="Cattle"/>
    <x v="0"/>
    <s v="to buy a cow to raise and sell and thus to have another source of income."/>
    <x v="7"/>
    <s v="Usulután"/>
    <s v="USD"/>
    <n v="1990"/>
    <d v="2017-06-14T21:21:09"/>
    <d v="2017-06-07T09:00:00"/>
    <d v="2017-06-29T10:39:31"/>
    <n v="140"/>
    <n v="10"/>
    <s v="#Animals, user_favorite"/>
    <s v="male"/>
    <s v="bullet"/>
    <d v="2017-06-14T00:00:00"/>
    <x v="0"/>
    <s v="low"/>
  </r>
  <r>
    <n v="1319588"/>
    <n v="8500"/>
    <n v="8500"/>
    <s v="Food Production/Sales"/>
    <x v="1"/>
    <s v="to buy more crates of eggs to sell."/>
    <x v="9"/>
    <s v="Chorkor"/>
    <s v="GHS"/>
    <n v="2310"/>
    <d v="2017-06-14T11:18:03"/>
    <d v="2017-05-30T09:00:00"/>
    <d v="2017-06-22T18:05:27"/>
    <n v="80"/>
    <n v="21"/>
    <s v="#Woman Owned Biz, user_favorite"/>
    <s v="female, female, female, female, female"/>
    <s v="irregular"/>
    <d v="2017-06-14T00:00:00"/>
    <x v="0"/>
    <s v="low"/>
  </r>
  <r>
    <n v="1319160"/>
    <n v="2500"/>
    <n v="2500"/>
    <s v="Retail"/>
    <x v="3"/>
    <s v="to purchase additional roofing to sell"/>
    <x v="0"/>
    <s v="Ilog, Negros Occidental"/>
    <s v="PHP"/>
    <n v="1450"/>
    <d v="2017-06-14T02:04:53"/>
    <d v="2017-05-25T09:00:00"/>
    <d v="2017-06-21T21:22:01"/>
    <n v="80"/>
    <n v="7"/>
    <s v="#Elderly, #Woman Owned Biz"/>
    <s v="female"/>
    <s v="irregular"/>
    <d v="2017-06-14T00:00:00"/>
    <x v="0"/>
    <s v="low"/>
  </r>
  <r>
    <n v="1319777"/>
    <n v="3250"/>
    <n v="3250"/>
    <s v="Beverages"/>
    <x v="1"/>
    <s v="to buy more beverages"/>
    <x v="6"/>
    <s v="Airport"/>
    <s v="LRD"/>
    <n v="1820"/>
    <d v="2017-06-14T15:55:05"/>
    <d v="2017-05-19T09:00:00"/>
    <d v="2017-07-06T12:20:41"/>
    <n v="110"/>
    <n v="13"/>
    <s v="#Parent, #Single Parent, #Woman Owned Biz"/>
    <s v="female"/>
    <s v="irregular"/>
    <d v="2017-06-14T00:00:00"/>
    <x v="0"/>
    <s v="low"/>
  </r>
  <r>
    <n v="1319424"/>
    <n v="3250"/>
    <n v="3250"/>
    <s v="Personal Products Sales"/>
    <x v="3"/>
    <s v="to purchase Avon and Natasha products, as well as snack foods to sell."/>
    <x v="0"/>
    <s v="Bugasong, Antique"/>
    <s v="PHP"/>
    <n v="1450"/>
    <d v="2017-06-14T09:17:28"/>
    <d v="2017-05-19T09:00:00"/>
    <d v="2017-06-22T13:11:09"/>
    <n v="110"/>
    <n v="9"/>
    <s v="#Parent, #Woman Owned Biz"/>
    <s v="female"/>
    <s v="irregular"/>
    <d v="2017-06-14T00:00:00"/>
    <x v="0"/>
    <s v="low"/>
  </r>
  <r>
    <n v="1319496"/>
    <n v="6250"/>
    <n v="6250"/>
    <s v="General Store"/>
    <x v="3"/>
    <s v="to buy frozen foods, soft drinks, beverages, breads and other grocery items to sell."/>
    <x v="0"/>
    <s v="Brgy. San Geronimo, Bagabag, Nueva Vizcaya"/>
    <s v="PHP"/>
    <n v="1230"/>
    <d v="2017-06-14T10:15:40"/>
    <d v="2017-05-26T09:00:00"/>
    <d v="2017-06-22T17:18:37"/>
    <n v="80"/>
    <n v="4"/>
    <s v="#Elderly, #Woman Owned Biz"/>
    <s v="female"/>
    <s v="irregular"/>
    <d v="2017-06-14T00:00:00"/>
    <x v="0"/>
    <s v="low"/>
  </r>
  <r>
    <n v="1319687"/>
    <n v="4250"/>
    <n v="4250"/>
    <s v="Higher education costs"/>
    <x v="5"/>
    <s v="to pay his tuition in International Relations at theTajik State University of Law, Business and Policy."/>
    <x v="2"/>
    <s v="Dj.Rasulov"/>
    <s v="TJS"/>
    <n v="1000"/>
    <d v="2017-06-14T13:19:12"/>
    <d v="2017-05-17T09:00:00"/>
    <d v="2017-06-22T20:57:16"/>
    <n v="380"/>
    <n v="2"/>
    <s v="#Schooling"/>
    <s v="male"/>
    <s v="monthly"/>
    <d v="2017-06-14T00:00:00"/>
    <x v="0"/>
    <s v="low"/>
  </r>
  <r>
    <n v="1319171"/>
    <n v="3250"/>
    <n v="3250"/>
    <s v="Fishing"/>
    <x v="1"/>
    <s v="to buy fish nets, gasoline, and other fishing supplies"/>
    <x v="0"/>
    <s v="Catbalogan, Samar"/>
    <s v="PHP"/>
    <n v="1450"/>
    <d v="2017-06-14T02:28:06"/>
    <d v="2017-05-25T09:00:00"/>
    <d v="2017-06-21T21:44:35"/>
    <n v="80"/>
    <n v="10"/>
    <s v="volunteer_pick, #Woman Owned Biz"/>
    <s v="female"/>
    <s v="irregular"/>
    <d v="2017-06-14T00:00:00"/>
    <x v="0"/>
    <s v="low"/>
  </r>
  <r>
    <n v="1319938"/>
    <n v="5000"/>
    <n v="5000"/>
    <s v="General Store"/>
    <x v="3"/>
    <s v="to buy more staples to sell in her store."/>
    <x v="7"/>
    <s v="La Unión"/>
    <s v="USD"/>
    <n v="1990"/>
    <d v="2017-06-14T22:45:29"/>
    <d v="2017-06-07T09:00:00"/>
    <d v="2017-07-15T18:21:32"/>
    <n v="140"/>
    <n v="12"/>
    <s v="#Woman Owned Biz"/>
    <s v="female"/>
    <s v="monthly"/>
    <d v="2017-06-14T00:00:00"/>
    <x v="0"/>
    <s v="low"/>
  </r>
  <r>
    <n v="1319924"/>
    <n v="3000"/>
    <n v="3000"/>
    <s v="Agriculture"/>
    <x v="0"/>
    <s v="to buy three quintals of formula and insecticides for her corn crop."/>
    <x v="7"/>
    <s v="Gotera"/>
    <s v="USD"/>
    <n v="1990"/>
    <d v="2017-06-14T22:12:12"/>
    <d v="2017-06-06T09:00:00"/>
    <d v="2017-06-16T02:14:40"/>
    <n v="80"/>
    <n v="8"/>
    <s v="#Repeat Borrower"/>
    <s v="female"/>
    <s v="bullet"/>
    <d v="2017-06-14T00:00:00"/>
    <x v="0"/>
    <s v="low"/>
  </r>
  <r>
    <n v="1319334"/>
    <n v="1000"/>
    <n v="1000"/>
    <s v="Home Appliances"/>
    <x v="9"/>
    <s v="to buy a water filter to provide safe drinking water for her family."/>
    <x v="4"/>
    <s v="Kandal"/>
    <s v="KHR"/>
    <n v="3110"/>
    <d v="2017-06-14T06:36:27"/>
    <d v="2017-06-08T09:00:00"/>
    <d v="2017-06-22T22:49:20"/>
    <n v="80"/>
    <n v="4"/>
    <s v="volunteer_pick, #Eco-friendly, #Technology, #Health and Sanitation"/>
    <s v="female, female"/>
    <s v="monthly"/>
    <d v="2017-06-14T00:00:00"/>
    <x v="0"/>
    <s v="low"/>
  </r>
  <r>
    <n v="1319919"/>
    <n v="10750"/>
    <n v="10750"/>
    <s v="Agriculture"/>
    <x v="0"/>
    <s v="to buy fertilizers for his coffee crops."/>
    <x v="24"/>
    <s v="Gracias, Lempira"/>
    <s v="HNL"/>
    <n v="2010"/>
    <d v="2017-06-14T21:52:12"/>
    <d v="2017-05-24T09:00:00"/>
    <d v="2017-07-13T07:13:06"/>
    <n v="130"/>
    <n v="25"/>
    <s v="#Elderly, #Trees, #Repeat Borrower, user_favorite, user_favorite, user_favorite"/>
    <s v="male"/>
    <s v="bullet"/>
    <d v="2017-06-14T00:00:00"/>
    <x v="0"/>
    <s v="low"/>
  </r>
  <r>
    <n v="1319540"/>
    <n v="6250"/>
    <n v="6250"/>
    <s v="Fish Selling"/>
    <x v="1"/>
    <s v="to buy variety of fish like tulingan (tuna fish), bangsi (flying fish) and bolinao (anchovies)."/>
    <x v="0"/>
    <s v="Batuan, Bohol"/>
    <s v="PHP"/>
    <n v="1250"/>
    <d v="2017-06-14T10:39:04"/>
    <d v="2017-05-19T09:00:00"/>
    <d v="2017-06-22T19:12:29"/>
    <n v="90"/>
    <n v="2"/>
    <s v="#Woman Owned Biz"/>
    <s v="female"/>
    <s v="irregular"/>
    <d v="2017-06-14T00:00:00"/>
    <x v="0"/>
    <s v="low"/>
  </r>
  <r>
    <n v="1319225"/>
    <n v="2250"/>
    <n v="2250"/>
    <s v="Pigs"/>
    <x v="0"/>
    <s v="to buy feeds and other supplies to raise her pigs"/>
    <x v="0"/>
    <s v="Sibulan, Negros Oriental"/>
    <s v="PHP"/>
    <n v="1450"/>
    <d v="2017-06-14T03:43:33"/>
    <d v="2017-05-26T09:00:00"/>
    <d v="2017-06-22T02:49:43"/>
    <n v="140"/>
    <n v="6"/>
    <s v="#Parent, #Repeat Borrower, #Animals, #Woman Owned Biz"/>
    <s v="female"/>
    <s v="irregular"/>
    <d v="2017-06-14T00:00:00"/>
    <x v="0"/>
    <s v="low"/>
  </r>
  <r>
    <n v="1319594"/>
    <n v="6000"/>
    <n v="6000"/>
    <s v="Dairy"/>
    <x v="0"/>
    <s v="to buy more dairy goats and increase milk production."/>
    <x v="1"/>
    <s v="Bungoma"/>
    <s v="KES"/>
    <n v="1560"/>
    <d v="2017-06-14T11:20:21"/>
    <d v="2017-06-13T09:00:00"/>
    <d v="2017-07-04T21:05:19"/>
    <n v="140"/>
    <n v="24"/>
    <s v="#Animals, #Woman Owned Biz, #Parent, #Biz Durable Asset"/>
    <s v="female"/>
    <s v="monthly"/>
    <d v="2017-06-14T00:00:00"/>
    <x v="0"/>
    <s v="low"/>
  </r>
  <r>
    <n v="1320613"/>
    <n v="5750"/>
    <n v="5750"/>
    <s v="Retail"/>
    <x v="3"/>
    <s v="to buy beer, soda, and spirits to sell."/>
    <x v="13"/>
    <s v="Katikara"/>
    <s v="UGX"/>
    <n v="1630"/>
    <d v="2017-06-15T14:19:53"/>
    <d v="2017-06-13T09:00:00"/>
    <d v="2017-06-29T22:52:12"/>
    <n v="80"/>
    <n v="5"/>
    <s v=""/>
    <s v="male"/>
    <s v="monthly"/>
    <d v="2017-06-15T00:00:00"/>
    <x v="0"/>
    <s v="low"/>
  </r>
  <r>
    <n v="1320208"/>
    <n v="0"/>
    <n v="7000"/>
    <s v="Wedding Expenses"/>
    <x v="9"/>
    <s v="to hold a wedding."/>
    <x v="2"/>
    <s v="Vakhsh"/>
    <s v="TJS"/>
    <n v="630"/>
    <d v="2017-06-15T07:23:16"/>
    <d v="2017-06-09T09:00:00"/>
    <m/>
    <n v="260"/>
    <n v="0"/>
    <s v="#Parent, user_favorite, user_favorite, user_favorite"/>
    <s v="female"/>
    <s v="monthly"/>
    <d v="2017-06-15T00:00:00"/>
    <x v="1"/>
    <s v="low"/>
  </r>
  <r>
    <n v="1320757"/>
    <n v="5500"/>
    <n v="20000"/>
    <s v="Cleaning Services"/>
    <x v="2"/>
    <s v="by more materials for my cleaning business so I can expand my business. "/>
    <x v="37"/>
    <s v=""/>
    <s v="USD"/>
    <m/>
    <d v="2017-06-15T02:00:00"/>
    <m/>
    <m/>
    <n v="180"/>
    <n v="10"/>
    <s v="user_favorite, #Biz Durable Asset, #Parent, #Job Creator, #Woman Owned Biz, user_favorite, user_favorite, user_favorite, user_favorite"/>
    <s v="female"/>
    <s v="bullet"/>
    <d v="2017-06-15T00:00:00"/>
    <x v="1"/>
    <s v="low"/>
  </r>
  <r>
    <n v="1320079"/>
    <n v="3250"/>
    <n v="3250"/>
    <s v="Personal Housing Expenses"/>
    <x v="4"/>
    <s v="to build a sanitary toilet for her family."/>
    <x v="0"/>
    <s v="Quezon, Palawan"/>
    <s v="PHP"/>
    <n v="1450"/>
    <d v="2017-06-15T04:38:38"/>
    <d v="2017-05-17T09:00:00"/>
    <d v="2017-06-23T02:35:15"/>
    <n v="80"/>
    <n v="1"/>
    <s v=""/>
    <s v="female"/>
    <s v="irregular"/>
    <d v="2017-06-15T00:00:00"/>
    <x v="0"/>
    <s v="low"/>
  </r>
  <r>
    <n v="1320723"/>
    <n v="15000"/>
    <n v="19500"/>
    <s v="Grocery Store"/>
    <x v="1"/>
    <s v="to buy groceries to sell in her grocery store."/>
    <x v="34"/>
    <s v="Aldea Sacsuy, San Juan Sacatepequez"/>
    <s v="GTQ"/>
    <n v="970"/>
    <d v="2017-06-15T20:31:42"/>
    <d v="2017-06-05T09:00:00"/>
    <m/>
    <n v="140"/>
    <n v="55"/>
    <s v="#Repeat Borrower, #Parent, user_favorite, #Woman Owned Biz, user_favorite"/>
    <s v="female, female"/>
    <s v="monthly"/>
    <d v="2017-06-15T00:00:00"/>
    <x v="1"/>
    <s v="high"/>
  </r>
  <r>
    <n v="1320832"/>
    <n v="9500"/>
    <n v="15000"/>
    <s v="Food Stall"/>
    <x v="1"/>
    <s v="to purchase four tables and chairs in order to offer better service at his fast food business."/>
    <x v="7"/>
    <s v="Gotera"/>
    <s v="USD"/>
    <n v="1990"/>
    <d v="2017-06-16T00:20:33"/>
    <d v="2017-06-13T09:00:00"/>
    <m/>
    <n v="200"/>
    <n v="37"/>
    <s v="#Biz Durable Asset, user_favorite"/>
    <s v="male"/>
    <s v="monthly"/>
    <d v="2017-06-15T00:00:00"/>
    <x v="1"/>
    <s v="low"/>
  </r>
  <r>
    <n v="1320066"/>
    <n v="500"/>
    <n v="10000"/>
    <s v="Grocery Store"/>
    <x v="1"/>
    <s v="to purchase more grocery items for resale to expand her selling business."/>
    <x v="4"/>
    <s v="Preah Vihear Province, Chaom Ksan District"/>
    <s v="KHR"/>
    <n v="2040"/>
    <d v="2017-06-15T04:28:46"/>
    <d v="2017-05-17T09:00:00"/>
    <m/>
    <n v="260"/>
    <n v="2"/>
    <s v="#Schooling, #Parent, #First Loan, #Woman Owned Biz"/>
    <s v="female"/>
    <s v="monthly"/>
    <d v="2017-06-15T00:00:00"/>
    <x v="1"/>
    <s v="low"/>
  </r>
  <r>
    <n v="1320011"/>
    <n v="10250"/>
    <n v="10250"/>
    <s v="General Store"/>
    <x v="3"/>
    <s v="to buy additional items to sell, like beverages, canned goods, rice, junk food, home care products, and other groceries."/>
    <x v="0"/>
    <s v="Maasin City, Leyte"/>
    <s v="PHP"/>
    <n v="1450"/>
    <d v="2017-06-15T02:29:30"/>
    <d v="2017-05-26T09:00:00"/>
    <d v="2017-06-23T01:02:35"/>
    <n v="80"/>
    <n v="13"/>
    <s v="#Elderly, #Woman Owned Biz, #Widowed"/>
    <s v="female"/>
    <s v="irregular"/>
    <d v="2017-06-15T00:00:00"/>
    <x v="0"/>
    <s v="low"/>
  </r>
  <r>
    <n v="1320433"/>
    <n v="8250"/>
    <n v="8250"/>
    <s v="Tailoring"/>
    <x v="2"/>
    <s v="to purchase more fabric and thread to make more dresses."/>
    <x v="1"/>
    <s v="Eldoret"/>
    <s v="KES"/>
    <n v="1330"/>
    <d v="2017-06-15T10:46:45"/>
    <d v="2017-05-23T09:00:00"/>
    <d v="2017-06-29T19:17:32"/>
    <n v="140"/>
    <n v="31"/>
    <s v="#Elderly, #Fabrics, #Woman Owned Biz, user_favorite"/>
    <s v="female"/>
    <s v="monthly"/>
    <d v="2017-06-15T00:00:00"/>
    <x v="0"/>
    <s v="low"/>
  </r>
  <r>
    <n v="1320229"/>
    <n v="3750"/>
    <n v="3750"/>
    <s v="Fish Selling"/>
    <x v="1"/>
    <s v="to buy more fresh fish to sell and other materials needed including plastic bags and boxes for her fish."/>
    <x v="0"/>
    <s v="Quezon, Palawan"/>
    <s v="PHP"/>
    <n v="1450"/>
    <d v="2017-06-15T08:02:06"/>
    <d v="2017-05-19T09:00:00"/>
    <d v="2017-06-23T06:05:14"/>
    <n v="80"/>
    <n v="1"/>
    <s v=""/>
    <s v="female"/>
    <s v="irregular"/>
    <d v="2017-06-15T00:00:00"/>
    <x v="0"/>
    <s v="low"/>
  </r>
  <r>
    <n v="1320694"/>
    <n v="250"/>
    <n v="3500"/>
    <s v="Food Market"/>
    <x v="1"/>
    <s v="to buy 54 bowls of peanuts and 10 cartons of biscuits."/>
    <x v="41"/>
    <s v="Adidogomé"/>
    <s v="XOF"/>
    <n v="2960"/>
    <d v="2017-06-15T18:39:07"/>
    <d v="2017-06-08T09:00:00"/>
    <m/>
    <n v="110"/>
    <n v="1"/>
    <s v="#Repeat Borrower, #Elderly, user_favorite, #Supporting Family, user_favorite"/>
    <s v="female"/>
    <s v="irregular"/>
    <d v="2017-06-15T00:00:00"/>
    <x v="1"/>
    <s v="low"/>
  </r>
  <r>
    <n v="1320337"/>
    <n v="2250"/>
    <n v="2250"/>
    <s v="Personal Housing Expenses"/>
    <x v="4"/>
    <s v="to build a sanitary toilet for her family."/>
    <x v="0"/>
    <s v="Quezon, Palawan"/>
    <s v="PHP"/>
    <n v="1450"/>
    <d v="2017-06-15T09:30:41"/>
    <d v="2017-05-25T09:00:00"/>
    <d v="2017-06-23T23:41:48"/>
    <n v="140"/>
    <n v="9"/>
    <s v="volunteer_pick, volunteer_like, #Eco-friendly, user_favorite, #Health and Sanitation"/>
    <s v="female"/>
    <s v="irregular"/>
    <d v="2017-06-15T00:00:00"/>
    <x v="0"/>
    <s v="low"/>
  </r>
  <r>
    <n v="1320288"/>
    <n v="1500"/>
    <n v="3000"/>
    <s v="Transportation"/>
    <x v="8"/>
    <s v="to buy a wagon for her husband' s transportation services to earn more income for the family."/>
    <x v="3"/>
    <s v="Lahore"/>
    <s v="PKR"/>
    <n v="2470"/>
    <d v="2017-06-15T08:41:05"/>
    <d v="2017-06-12T09:00:00"/>
    <m/>
    <n v="110"/>
    <n v="4"/>
    <s v="#Biz Durable Asset, #Parent"/>
    <s v="female"/>
    <s v="irregular"/>
    <d v="2017-06-15T00:00:00"/>
    <x v="1"/>
    <s v="low"/>
  </r>
  <r>
    <n v="1321347"/>
    <n v="3250"/>
    <n v="3250"/>
    <s v="Livestock"/>
    <x v="0"/>
    <s v="to buy vaccine for her cow"/>
    <x v="0"/>
    <s v="Dumaguete, Negros Oriental"/>
    <s v="PHP"/>
    <n v="1450"/>
    <d v="2017-06-16T11:41:14"/>
    <d v="2017-05-29T09:00:00"/>
    <d v="2017-06-26T09:34:36"/>
    <n v="110"/>
    <n v="13"/>
    <s v="#Animals, #Woman Owned Biz"/>
    <s v="female"/>
    <s v="irregular"/>
    <d v="2017-06-16T00:00:00"/>
    <x v="0"/>
    <s v="low"/>
  </r>
  <r>
    <n v="1321289"/>
    <n v="3750"/>
    <n v="3750"/>
    <s v="Crafts"/>
    <x v="11"/>
    <s v="to buy wholesale fabric, glue and other materials"/>
    <x v="56"/>
    <s v=""/>
    <s v="TRY"/>
    <n v="1980"/>
    <d v="2017-06-16T11:12:49"/>
    <d v="2017-05-25T09:00:00"/>
    <d v="2017-06-25T13:50:10"/>
    <n v="80"/>
    <n v="9"/>
    <s v="#Repeat Borrower, #Fabrics, #Woman Owned Biz, user_favorite"/>
    <s v="female"/>
    <s v="irregular"/>
    <d v="2017-06-16T00:00:00"/>
    <x v="0"/>
    <s v="low"/>
  </r>
  <r>
    <n v="1321368"/>
    <n v="1000"/>
    <n v="1000"/>
    <s v="Home Energy"/>
    <x v="9"/>
    <s v="to buy a solar lantern."/>
    <x v="1"/>
    <s v="Kerugoya"/>
    <s v="KES"/>
    <n v="1560"/>
    <d v="2017-06-16T11:54:50"/>
    <d v="2017-06-15T09:00:00"/>
    <d v="2017-06-25T15:26:14"/>
    <n v="80"/>
    <n v="3"/>
    <s v="#Eco-friendly, #Technology"/>
    <s v="female"/>
    <s v="monthly"/>
    <d v="2017-06-16T00:00:00"/>
    <x v="0"/>
    <s v="low"/>
  </r>
  <r>
    <n v="1320996"/>
    <n v="8250"/>
    <n v="8250"/>
    <s v="Fishing"/>
    <x v="1"/>
    <s v="to buy a fishing boat to continue fishing for a living."/>
    <x v="0"/>
    <s v="Concepcion, Iloilo"/>
    <s v="PHP"/>
    <n v="1250"/>
    <d v="2017-06-16T07:29:29"/>
    <d v="2017-05-15T09:00:00"/>
    <d v="2017-07-07T19:06:14"/>
    <n v="120"/>
    <n v="17"/>
    <s v="#Parent, user_favorite, user_favorite, #Biz Durable Asset, #Repair Renew Replace"/>
    <s v="female"/>
    <s v="irregular"/>
    <d v="2017-06-16T00:00:00"/>
    <x v="0"/>
    <s v="low"/>
  </r>
  <r>
    <n v="1321154"/>
    <n v="4250"/>
    <n v="4250"/>
    <s v="General Store"/>
    <x v="3"/>
    <s v="to buy additional items to sell in her general store"/>
    <x v="0"/>
    <s v="Canlaon, Negros Oriental"/>
    <s v="PHP"/>
    <n v="1450"/>
    <d v="2017-06-16T09:33:08"/>
    <d v="2017-05-18T09:00:00"/>
    <d v="2017-07-01T00:15:06"/>
    <n v="110"/>
    <n v="11"/>
    <s v="#Parent, #Repeat Borrower, #Woman Owned Biz"/>
    <s v="female"/>
    <s v="irregular"/>
    <d v="2017-06-16T00:00:00"/>
    <x v="0"/>
    <s v="low"/>
  </r>
  <r>
    <n v="1321020"/>
    <n v="1500"/>
    <n v="1500"/>
    <s v="Farming"/>
    <x v="0"/>
    <s v="to buy fertilizer and other farm supplies."/>
    <x v="0"/>
    <s v="Ibajay, Aklan"/>
    <s v="PHP"/>
    <n v="1450"/>
    <d v="2017-06-16T07:50:49"/>
    <d v="2017-05-17T09:00:00"/>
    <d v="2017-06-24T21:56:28"/>
    <n v="110"/>
    <n v="6"/>
    <s v="#Elderly, #Woman Owned Biz"/>
    <s v="female"/>
    <s v="irregular"/>
    <d v="2017-06-16T00:00:00"/>
    <x v="0"/>
    <s v="low"/>
  </r>
  <r>
    <n v="1321497"/>
    <n v="5000"/>
    <n v="5000"/>
    <s v="Retail"/>
    <x v="3"/>
    <s v="to buy more stocks of fish."/>
    <x v="1"/>
    <s v="Migori"/>
    <s v="KES"/>
    <n v="1380"/>
    <d v="2017-06-16T14:12:10"/>
    <d v="2017-06-14T09:00:00"/>
    <d v="2017-06-25T23:06:12"/>
    <n v="80"/>
    <n v="13"/>
    <s v="#Woman Owned Biz, user_favorite"/>
    <s v="female"/>
    <s v="monthly"/>
    <d v="2017-06-16T00:00:00"/>
    <x v="0"/>
    <s v="low"/>
  </r>
  <r>
    <n v="1321058"/>
    <n v="11000"/>
    <n v="11000"/>
    <s v="Personal Medical Expenses"/>
    <x v="13"/>
    <s v="to cover expenses needed for her little daughter's urgent surgical procedure."/>
    <x v="40"/>
    <s v="Tayouneh"/>
    <s v="USD"/>
    <n v="770"/>
    <d v="2017-06-16T08:16:39"/>
    <d v="2017-06-15T09:00:00"/>
    <d v="2017-06-25T01:29:42"/>
    <n v="140"/>
    <n v="22"/>
    <s v="#Health and Sanitation"/>
    <s v="female"/>
    <s v="monthly"/>
    <d v="2017-06-16T00:00:00"/>
    <x v="0"/>
    <s v="low"/>
  </r>
  <r>
    <n v="1321012"/>
    <n v="2500"/>
    <n v="2500"/>
    <s v="Fish Selling"/>
    <x v="1"/>
    <s v="to buy additional varieties of fish to sell."/>
    <x v="0"/>
    <s v="Guihulngan, Negros Oriental"/>
    <s v="PHP"/>
    <n v="1450"/>
    <d v="2017-06-16T07:47:10"/>
    <d v="2017-05-18T09:00:00"/>
    <d v="2017-06-26T23:31:21"/>
    <n v="110"/>
    <n v="6"/>
    <s v="#Woman Owned Biz"/>
    <s v="female"/>
    <s v="irregular"/>
    <d v="2017-06-16T00:00:00"/>
    <x v="0"/>
    <s v="low"/>
  </r>
  <r>
    <n v="1320895"/>
    <n v="1250"/>
    <n v="5250"/>
    <s v="Food"/>
    <x v="1"/>
    <s v="to buy more chairs, tables and showcases so she can have more clients in her food business. "/>
    <x v="18"/>
    <s v="Sincelejo"/>
    <s v="COP"/>
    <n v="1770"/>
    <d v="2017-06-16T03:51:22"/>
    <d v="2017-05-17T09:00:00"/>
    <m/>
    <n v="140"/>
    <n v="5"/>
    <s v="#Repeat Borrower, #Biz Durable Asset, #Woman Owned Biz, user_favorite"/>
    <s v="female"/>
    <s v="bullet"/>
    <d v="2017-06-16T00:00:00"/>
    <x v="1"/>
    <s v="low"/>
  </r>
  <r>
    <n v="1321544"/>
    <n v="1750"/>
    <n v="3250"/>
    <s v="Clothing Sales"/>
    <x v="7"/>
    <s v="to purchase more stocks of ready-to-wear clothes to resell."/>
    <x v="0"/>
    <s v="Escalante, Negros Occidental"/>
    <s v="PHP"/>
    <n v="1450"/>
    <d v="2017-06-16T14:56:47"/>
    <d v="2017-05-30T09:00:00"/>
    <m/>
    <n v="140"/>
    <n v="5"/>
    <s v="#Parent, #Woman Owned Biz"/>
    <s v="female"/>
    <s v="irregular"/>
    <d v="2017-06-16T00:00:00"/>
    <x v="1"/>
    <s v="low"/>
  </r>
  <r>
    <n v="1321708"/>
    <n v="6500"/>
    <n v="10000"/>
    <s v="Services"/>
    <x v="2"/>
    <s v="to buy tools for bricklaying jobs."/>
    <x v="7"/>
    <s v="La Unión"/>
    <s v="USD"/>
    <n v="1990"/>
    <d v="2017-06-16T17:28:47"/>
    <d v="2017-06-10T09:00:00"/>
    <m/>
    <n v="260"/>
    <n v="21"/>
    <s v="#Biz Durable Asset, #Parent, #Repair Renew Replace"/>
    <s v="male"/>
    <s v="monthly"/>
    <d v="2017-06-16T00:00:00"/>
    <x v="1"/>
    <s v="low"/>
  </r>
  <r>
    <n v="1321974"/>
    <n v="2000"/>
    <n v="4250"/>
    <s v="Consumer Goods"/>
    <x v="9"/>
    <s v="to purchase chairs, tables, and other items for her home."/>
    <x v="13"/>
    <s v="Bombo Road"/>
    <s v="UGX"/>
    <n v="2220"/>
    <d v="2017-06-17T14:18:40"/>
    <d v="2017-06-07T09:00:00"/>
    <m/>
    <n v="120"/>
    <n v="5"/>
    <s v="#Schooling, user_favorite, #Repeat Borrower, #Single, #Supporting Family, user_favorite, #Repeat Borrower, #Schooling, #Single, #Supporting Family, user_favorite"/>
    <s v="female"/>
    <s v="monthly"/>
    <d v="2017-06-17T00:00:00"/>
    <x v="1"/>
    <s v="low"/>
  </r>
  <r>
    <n v="1321991"/>
    <n v="10750"/>
    <n v="14000"/>
    <s v="Personal Medical Expenses"/>
    <x v="13"/>
    <s v="to pay for gynecological exams for his wife."/>
    <x v="44"/>
    <s v="Monterrey"/>
    <s v="MXN"/>
    <n v="3570"/>
    <d v="2017-06-17T19:57:55"/>
    <d v="2017-05-23T09:00:00"/>
    <m/>
    <n v="270"/>
    <n v="36"/>
    <s v="#Elderly, #Health and Sanitation, user_favorite, user_favorite, user_favorite"/>
    <s v="male"/>
    <s v="monthly"/>
    <d v="2017-06-17T00:00:00"/>
    <x v="1"/>
    <s v="low"/>
  </r>
  <r>
    <n v="1322146"/>
    <n v="11250"/>
    <n v="11250"/>
    <s v="Construction Supplies"/>
    <x v="6"/>
    <s v="to buy building materials to build his house."/>
    <x v="13"/>
    <s v="Bundibugyo"/>
    <s v="UGX"/>
    <n v="1630"/>
    <d v="2017-06-18T21:20:22"/>
    <d v="2017-06-15T09:00:00"/>
    <d v="2017-07-02T02:26:51"/>
    <n v="80"/>
    <n v="23"/>
    <s v="#Elderly"/>
    <s v="male"/>
    <s v="monthly"/>
    <d v="2017-06-18T00:00:00"/>
    <x v="0"/>
    <s v="low"/>
  </r>
  <r>
    <n v="1322027"/>
    <n v="3250"/>
    <n v="10250"/>
    <s v="Grocery Store"/>
    <x v="1"/>
    <s v="to buy greens, fruits, baked goods, vegetables, meat, etc."/>
    <x v="19"/>
    <s v="Ciudad del Este"/>
    <s v="PYG"/>
    <n v="580"/>
    <d v="2017-06-18T03:38:23"/>
    <d v="2017-05-18T09:00:00"/>
    <m/>
    <n v="140"/>
    <n v="10"/>
    <s v="#Repeat Borrower"/>
    <s v="male"/>
    <s v="monthly"/>
    <d v="2017-06-18T00:00:00"/>
    <x v="1"/>
    <s v="low"/>
  </r>
  <r>
    <n v="1322123"/>
    <n v="3000"/>
    <n v="3000"/>
    <s v="General Store"/>
    <x v="3"/>
    <s v="to buy more soap, crates of eggs, and other goods to sell to his customers."/>
    <x v="13"/>
    <s v="Kamwenge"/>
    <s v="UGX"/>
    <n v="1630"/>
    <d v="2017-06-18T21:07:31"/>
    <d v="2017-06-15T09:00:00"/>
    <d v="2017-06-30T10:38:23"/>
    <n v="100"/>
    <n v="6"/>
    <s v="#Repeat Borrower"/>
    <s v="male"/>
    <s v="monthly"/>
    <d v="2017-06-18T00:00:00"/>
    <x v="0"/>
    <s v="low"/>
  </r>
  <r>
    <n v="1322568"/>
    <n v="25000"/>
    <n v="25000"/>
    <s v="Sewing"/>
    <x v="2"/>
    <s v="to buy sewing machine, yarns and fabrics."/>
    <x v="23"/>
    <s v="Ramallah City-West Bank"/>
    <s v="USD"/>
    <n v="800"/>
    <d v="2017-06-19T10:06:33"/>
    <d v="2017-06-13T09:00:00"/>
    <d v="2017-06-28T20:54:02"/>
    <n v="270"/>
    <n v="22"/>
    <s v="#Fabrics, #Biz Durable Asset"/>
    <s v="female"/>
    <s v="monthly"/>
    <d v="2017-06-19T00:00:00"/>
    <x v="0"/>
    <s v="low"/>
  </r>
  <r>
    <n v="1322560"/>
    <n v="3250"/>
    <n v="3250"/>
    <s v="Personal Housing Expenses"/>
    <x v="4"/>
    <s v="to build a sanitary toilet for her family."/>
    <x v="0"/>
    <s v="Quezon, Palawan"/>
    <s v="PHP"/>
    <n v="1450"/>
    <d v="2017-06-19T10:01:06"/>
    <d v="2017-05-31T09:00:00"/>
    <d v="2017-07-01T19:47:13"/>
    <n v="260"/>
    <n v="13"/>
    <s v="#Eco-friendly, #Health and Sanitation, #Parent, user_favorite"/>
    <s v="female"/>
    <s v="irregular"/>
    <d v="2017-06-19T00:00:00"/>
    <x v="0"/>
    <s v="low"/>
  </r>
  <r>
    <n v="1322952"/>
    <n v="11500"/>
    <n v="11500"/>
    <s v="Food Production/Sales"/>
    <x v="1"/>
    <s v="to pay for ingredients to make porridge to sell."/>
    <x v="15"/>
    <s v=""/>
    <s v="XOF"/>
    <n v="1050"/>
    <d v="2017-06-19T20:21:10"/>
    <d v="2017-05-27T09:00:00"/>
    <d v="2017-07-02T03:32:24"/>
    <n v="80"/>
    <n v="26"/>
    <s v="#Parent, user_favorite"/>
    <s v="female, female, female, female, female, female, female, female, female"/>
    <s v="monthly"/>
    <d v="2017-06-19T00:00:00"/>
    <x v="0"/>
    <s v="low"/>
  </r>
  <r>
    <n v="1322834"/>
    <n v="6750"/>
    <n v="6750"/>
    <s v="Agriculture"/>
    <x v="0"/>
    <s v="to buy supplies for his coffee crops, so he can give his family a better life."/>
    <x v="10"/>
    <s v="Wiwili"/>
    <s v="USD"/>
    <n v="2950"/>
    <d v="2017-06-19T15:26:36"/>
    <d v="2017-06-14T09:00:00"/>
    <d v="2017-06-21T22:54:48"/>
    <n v="140"/>
    <n v="27"/>
    <s v="#Eco-friendly, #Repeat Borrower, #Sustainable Ag, #Trees, user_favorite"/>
    <s v="male"/>
    <s v="bullet"/>
    <d v="2017-06-19T00:00:00"/>
    <x v="0"/>
    <s v="low"/>
  </r>
  <r>
    <n v="1322268"/>
    <n v="3750"/>
    <n v="3750"/>
    <s v="Personal Housing Expenses"/>
    <x v="4"/>
    <s v="to build a clean water source facility at her home for her family."/>
    <x v="30"/>
    <s v="Tangerang"/>
    <s v="IDR"/>
    <n v="4060"/>
    <d v="2017-06-19T04:39:04"/>
    <d v="2017-05-31T09:00:00"/>
    <d v="2017-06-27T01:07:38"/>
    <n v="370"/>
    <n v="11"/>
    <s v="#Eco-friendly, #Repeat Borrower, #Parent, #Health and Sanitation"/>
    <s v="female"/>
    <s v="irregular"/>
    <d v="2017-06-19T00:00:00"/>
    <x v="0"/>
    <s v="low"/>
  </r>
  <r>
    <n v="1322844"/>
    <n v="2000"/>
    <n v="3000"/>
    <s v="Farming"/>
    <x v="0"/>
    <s v="to buy and replace her farming tools and equipment"/>
    <x v="1"/>
    <s v="Kitale"/>
    <s v="KES"/>
    <n v="1560"/>
    <d v="2017-06-19T15:54:23"/>
    <d v="2017-06-16T09:00:00"/>
    <m/>
    <n v="140"/>
    <n v="8"/>
    <s v="#Elderly, #Biz Durable Asset, #Repair Renew Replace, #Biz Durable Asset, #Elderly, #Woman Owned Biz"/>
    <s v="female"/>
    <s v="monthly"/>
    <d v="2017-06-19T00:00:00"/>
    <x v="1"/>
    <s v="low"/>
  </r>
  <r>
    <n v="1322331"/>
    <n v="2500"/>
    <n v="2500"/>
    <s v="Transportation"/>
    <x v="8"/>
    <s v="to buy spare parts, and other supplies that are needed in her business."/>
    <x v="0"/>
    <s v="Baybay City, Leyte"/>
    <s v="PHP"/>
    <n v="1450"/>
    <d v="2017-06-19T06:00:30"/>
    <d v="2017-05-30T09:00:00"/>
    <d v="2017-06-26T16:30:00"/>
    <n v="80"/>
    <n v="2"/>
    <s v="#Parent, #Repair Renew Replace, #Woman Owned Biz"/>
    <s v="female"/>
    <s v="irregular"/>
    <d v="2017-06-19T00:00:00"/>
    <x v="0"/>
    <s v="low"/>
  </r>
  <r>
    <n v="1322666"/>
    <n v="4500"/>
    <n v="4500"/>
    <s v="Personal Products Sales"/>
    <x v="3"/>
    <s v="to buy more personal products to sell."/>
    <x v="0"/>
    <s v="Silay, Negros Occidental"/>
    <s v="PHP"/>
    <n v="1450"/>
    <d v="2017-06-19T11:15:07"/>
    <d v="2017-05-29T09:00:00"/>
    <d v="2017-06-27T01:12:52"/>
    <n v="80"/>
    <n v="1"/>
    <s v=""/>
    <s v="female"/>
    <s v="irregular"/>
    <d v="2017-06-19T00:00:00"/>
    <x v="0"/>
    <s v="low"/>
  </r>
  <r>
    <n v="1322764"/>
    <n v="1250"/>
    <n v="1250"/>
    <s v="Farming"/>
    <x v="0"/>
    <s v="to purchase improved farm inputs that will increase farm yield."/>
    <x v="58"/>
    <s v="Kaduna"/>
    <s v="NGN"/>
    <n v="2880"/>
    <d v="2017-06-19T13:43:48"/>
    <d v="2017-05-22T09:00:00"/>
    <d v="2017-07-01T14:49:24"/>
    <n v="210"/>
    <n v="5"/>
    <s v="#Vegan, #Schooling, #Parent"/>
    <s v="male"/>
    <s v="bullet"/>
    <d v="2017-06-19T00:00:00"/>
    <x v="0"/>
    <s v="low"/>
  </r>
  <r>
    <n v="1322305"/>
    <n v="29500"/>
    <n v="29500"/>
    <s v="Cosmetics Sales"/>
    <x v="3"/>
    <s v="to buy various cosmetics to sell."/>
    <x v="19"/>
    <s v="Encarnación"/>
    <s v="PYG"/>
    <n v="580"/>
    <d v="2017-06-19T05:34:34"/>
    <d v="2017-05-22T09:00:00"/>
    <d v="2017-06-21T16:29:41"/>
    <n v="60"/>
    <n v="4"/>
    <s v="#Woman Owned Biz"/>
    <s v="female, female, female, female, female, female, female, female, female, female, female, female"/>
    <s v="irregular"/>
    <d v="2017-06-19T00:00:00"/>
    <x v="0"/>
    <s v="low"/>
  </r>
  <r>
    <n v="1322380"/>
    <n v="13500"/>
    <n v="13500"/>
    <s v="Liquor Store / Off-License"/>
    <x v="1"/>
    <s v="to hire an employee to serve customers, to decorate her business premises, and to buy more crates of beer, sodas, and spirits."/>
    <x v="11"/>
    <s v="Dar es Salaam"/>
    <s v="TZS"/>
    <n v="870"/>
    <d v="2017-06-19T07:24:11"/>
    <d v="2017-06-02T09:00:00"/>
    <d v="2017-07-01T17:54:38"/>
    <n v="140"/>
    <n v="22"/>
    <s v="#Single Parent, #Parent, #Woman Owned Biz"/>
    <s v="female"/>
    <s v="monthly"/>
    <d v="2017-06-19T00:00:00"/>
    <x v="0"/>
    <s v="low"/>
  </r>
  <r>
    <n v="1322896"/>
    <n v="8000"/>
    <n v="8000"/>
    <s v="Clothing Sales"/>
    <x v="7"/>
    <s v="to add stock of stylish clothes and new products such as kids wear and designer shoes for ladies."/>
    <x v="11"/>
    <s v="Dar es Salaam"/>
    <s v="TZS"/>
    <n v="870"/>
    <d v="2017-06-19T17:19:29"/>
    <d v="2017-06-15T09:00:00"/>
    <d v="2017-07-09T00:00:56"/>
    <n v="80"/>
    <n v="18"/>
    <s v="#Elderly, #Elderly, #Single Parent, #First Loan, #Woman Owned Biz"/>
    <s v="female, male, female, male, male"/>
    <s v="irregular"/>
    <d v="2017-06-19T00:00:00"/>
    <x v="0"/>
    <s v="low"/>
  </r>
  <r>
    <n v="1322664"/>
    <n v="6750"/>
    <n v="6750"/>
    <s v="Farming"/>
    <x v="0"/>
    <s v=" to buy seeds and fertilizers for her farmland"/>
    <x v="4"/>
    <s v="Mondulkiri province, Pech Chenda district"/>
    <s v="KHR"/>
    <n v="2040"/>
    <d v="2017-06-19T11:12:52"/>
    <d v="2017-05-20T09:00:00"/>
    <d v="2017-07-02T22:09:33"/>
    <n v="140"/>
    <n v="14"/>
    <s v="#Repeat Borrower, #Parent"/>
    <s v="female, female"/>
    <s v="monthly"/>
    <d v="2017-06-19T00:00:00"/>
    <x v="0"/>
    <s v="low"/>
  </r>
  <r>
    <n v="1322917"/>
    <n v="500"/>
    <n v="16250"/>
    <s v="Livestock"/>
    <x v="0"/>
    <s v="to pay for sheep to sell in order to take care of his children."/>
    <x v="12"/>
    <s v="BENENA"/>
    <s v="XOF"/>
    <n v="4380"/>
    <d v="2017-06-19T17:53:36"/>
    <d v="2017-05-26T09:00:00"/>
    <m/>
    <n v="100"/>
    <n v="2"/>
    <s v="#Parent, #Animals, #Woman Owned Biz"/>
    <s v="female, female, male, male, female, male, female, female, female, female"/>
    <s v="irregular"/>
    <d v="2017-06-19T00:00:00"/>
    <x v="1"/>
    <s v="low"/>
  </r>
  <r>
    <n v="1323365"/>
    <n v="3250"/>
    <n v="3250"/>
    <s v="Fishing"/>
    <x v="1"/>
    <s v="to buy fishing materials like fishing net, paint and bait "/>
    <x v="0"/>
    <s v="San Dionisio, Iloilo"/>
    <s v="PHP"/>
    <n v="1250"/>
    <d v="2017-06-20T08:52:21"/>
    <d v="2017-05-22T09:00:00"/>
    <d v="2017-07-01T14:50:55"/>
    <n v="90"/>
    <n v="5"/>
    <s v="volunteer_pick, user_favorite"/>
    <s v="female"/>
    <s v="irregular"/>
    <d v="2017-06-20T00:00:00"/>
    <x v="0"/>
    <s v="low"/>
  </r>
  <r>
    <n v="1323785"/>
    <n v="1000"/>
    <n v="1000"/>
    <s v="Cereals"/>
    <x v="1"/>
    <s v="to buy cereals from farmers and sell them to her customers."/>
    <x v="1"/>
    <s v="Bungoma"/>
    <s v="KES"/>
    <n v="1560"/>
    <d v="2017-06-20T14:18:40"/>
    <d v="2017-06-16T09:00:00"/>
    <d v="2017-06-29T12:00:50"/>
    <n v="140"/>
    <n v="4"/>
    <s v="#Woman Owned Biz"/>
    <s v="female"/>
    <s v="monthly"/>
    <d v="2017-06-20T00:00:00"/>
    <x v="0"/>
    <s v="low"/>
  </r>
  <r>
    <n v="1323710"/>
    <n v="2750"/>
    <n v="2750"/>
    <s v="Clothing Sales"/>
    <x v="7"/>
    <s v="to buy more Chinese clothes to sell"/>
    <x v="6"/>
    <s v="Congo Town"/>
    <s v="LRD"/>
    <n v="1820"/>
    <d v="2017-06-20T13:04:15"/>
    <d v="2017-06-12T09:00:00"/>
    <d v="2017-06-30T16:44:03"/>
    <n v="110"/>
    <n v="11"/>
    <s v="#Parent, #Single Parent, #Widowed, user_favorite"/>
    <s v="female"/>
    <s v="irregular"/>
    <d v="2017-06-20T00:00:00"/>
    <x v="0"/>
    <s v="low"/>
  </r>
  <r>
    <n v="1323341"/>
    <n v="1750"/>
    <n v="1750"/>
    <s v="Home Appliances"/>
    <x v="9"/>
    <s v="to buy a water filter to provide safe drinking water for his family."/>
    <x v="4"/>
    <s v="Battambang"/>
    <s v="KHR"/>
    <n v="3110"/>
    <d v="2017-06-20T08:34:20"/>
    <d v="2017-06-12T09:00:00"/>
    <d v="2017-06-28T02:54:10"/>
    <n v="80"/>
    <n v="6"/>
    <s v="#Eco-friendly, #Technology, #Health and Sanitation"/>
    <s v="male, male, male, male"/>
    <s v="monthly"/>
    <d v="2017-06-20T00:00:00"/>
    <x v="0"/>
    <s v="low"/>
  </r>
  <r>
    <n v="1323519"/>
    <n v="1250"/>
    <n v="1250"/>
    <s v="Food Production/Sales"/>
    <x v="1"/>
    <s v="to buy more ingredients like pork, noodles, seasonings and vegetables."/>
    <x v="0"/>
    <s v="San Dionisio, Iloilo"/>
    <s v="PHP"/>
    <n v="1250"/>
    <d v="2017-06-20T10:04:56"/>
    <d v="2017-05-22T09:00:00"/>
    <d v="2017-06-28T13:45:37"/>
    <n v="80"/>
    <n v="4"/>
    <s v="#Woman Owned Biz"/>
    <s v="female"/>
    <s v="irregular"/>
    <d v="2017-06-20T00:00:00"/>
    <x v="0"/>
    <s v="low"/>
  </r>
  <r>
    <n v="1324026"/>
    <n v="1000"/>
    <n v="10500"/>
    <s v="Services"/>
    <x v="2"/>
    <s v="to buy a new air compressor."/>
    <x v="7"/>
    <s v="El Transito"/>
    <s v="USD"/>
    <n v="1990"/>
    <d v="2017-06-20T23:47:45"/>
    <d v="2017-05-31T09:00:00"/>
    <m/>
    <n v="270"/>
    <n v="4"/>
    <s v="#Biz Durable Asset, #Parent"/>
    <s v="male"/>
    <s v="monthly"/>
    <d v="2017-06-20T00:00:00"/>
    <x v="1"/>
    <s v="low"/>
  </r>
  <r>
    <n v="1323317"/>
    <n v="10250"/>
    <n v="10250"/>
    <s v="Furniture Making"/>
    <x v="12"/>
    <s v="to buy more woods and varnish to use in his furniture-making business."/>
    <x v="0"/>
    <s v="Sampaguita Solana, Cagayan"/>
    <s v="PHP"/>
    <n v="1230"/>
    <d v="2017-06-20T08:21:45"/>
    <d v="2017-06-16T09:00:00"/>
    <d v="2017-06-29T19:26:04"/>
    <n v="80"/>
    <n v="10"/>
    <s v=""/>
    <s v="male"/>
    <s v="irregular"/>
    <d v="2017-06-20T00:00:00"/>
    <x v="0"/>
    <s v="low"/>
  </r>
  <r>
    <n v="1323876"/>
    <n v="1250"/>
    <n v="1250"/>
    <s v="Farming"/>
    <x v="0"/>
    <s v="to purchase improved farm inputs that will increase farm yield."/>
    <x v="58"/>
    <s v="Kaduna"/>
    <s v="NGN"/>
    <n v="2880"/>
    <d v="2017-06-20T17:23:28"/>
    <d v="2017-05-24T09:00:00"/>
    <d v="2017-07-02T15:56:54"/>
    <n v="210"/>
    <n v="5"/>
    <s v="#Vegan, #Schooling, #Parent"/>
    <s v="male"/>
    <s v="bullet"/>
    <d v="2017-06-20T00:00:00"/>
    <x v="0"/>
    <s v="low"/>
  </r>
  <r>
    <n v="1323048"/>
    <n v="1750"/>
    <n v="1750"/>
    <s v="Pigs"/>
    <x v="0"/>
    <s v="to buy feeds and other supplies to raise her livestock"/>
    <x v="0"/>
    <s v="Loay Bohol"/>
    <s v="PHP"/>
    <n v="1450"/>
    <d v="2017-06-20T03:45:16"/>
    <d v="2017-06-09T09:00:00"/>
    <d v="2017-06-28T11:52:04"/>
    <n v="110"/>
    <n v="7"/>
    <s v="#Parent, #Repeat Borrower, #Animals, #Woman Owned Biz"/>
    <s v="female"/>
    <s v="irregular"/>
    <d v="2017-06-20T00:00:00"/>
    <x v="0"/>
    <s v="low"/>
  </r>
  <r>
    <n v="1323347"/>
    <n v="1250"/>
    <n v="1250"/>
    <s v="Home Appliances"/>
    <x v="9"/>
    <s v="to buy a water filter to provide safe drinking water for his family."/>
    <x v="4"/>
    <s v="Kandal"/>
    <s v="KHR"/>
    <n v="3110"/>
    <d v="2017-06-20T08:39:05"/>
    <d v="2017-06-14T09:00:00"/>
    <d v="2017-06-28T03:43:51"/>
    <n v="80"/>
    <n v="5"/>
    <s v="#Eco-friendly, #Technology, #Health and Sanitation"/>
    <s v="female, female, male"/>
    <s v="monthly"/>
    <d v="2017-06-20T00:00:00"/>
    <x v="0"/>
    <s v="low"/>
  </r>
  <r>
    <n v="1323812"/>
    <n v="0"/>
    <n v="7500"/>
    <s v="Beverages"/>
    <x v="1"/>
    <s v="to purchase more orange juice, fresh water and other beverages to sell in her store."/>
    <x v="4"/>
    <s v="Pursat"/>
    <s v="KHR"/>
    <n v="4990"/>
    <d v="2017-06-20T15:17:17"/>
    <d v="2017-06-09T09:00:00"/>
    <m/>
    <n v="200"/>
    <n v="0"/>
    <s v="#Parent, #Woman Owned Biz"/>
    <s v="female"/>
    <s v="monthly"/>
    <d v="2017-06-20T00:00:00"/>
    <x v="1"/>
    <s v="low"/>
  </r>
  <r>
    <n v="1323099"/>
    <n v="2750"/>
    <n v="2750"/>
    <s v="Food"/>
    <x v="1"/>
    <s v="to buy more frozen foods to sell"/>
    <x v="0"/>
    <s v="Catarman, Northern Samar"/>
    <s v="PHP"/>
    <n v="1450"/>
    <d v="2017-06-20T05:07:49"/>
    <d v="2017-05-23T09:00:00"/>
    <d v="2017-06-27T18:05:20"/>
    <n v="80"/>
    <n v="1"/>
    <s v=""/>
    <s v="female"/>
    <s v="irregular"/>
    <d v="2017-06-20T00:00:00"/>
    <x v="0"/>
    <s v="low"/>
  </r>
  <r>
    <n v="1323371"/>
    <n v="0"/>
    <n v="3500"/>
    <s v="Rickshaw"/>
    <x v="8"/>
    <s v="to pay the installments for her husband's rickshaw."/>
    <x v="3"/>
    <s v="Gujrat"/>
    <s v="PKR"/>
    <n v="4550"/>
    <d v="2017-06-20T08:54:06"/>
    <d v="2017-05-23T09:00:00"/>
    <m/>
    <n v="140"/>
    <n v="0"/>
    <s v="#Biz Durable Asset"/>
    <s v="female"/>
    <s v="monthly"/>
    <d v="2017-06-20T00:00:00"/>
    <x v="1"/>
    <s v="low"/>
  </r>
  <r>
    <n v="1323029"/>
    <n v="13250"/>
    <n v="13250"/>
    <s v="Retail"/>
    <x v="3"/>
    <s v="to buy costume jewellery, toys, steel accessories, and more."/>
    <x v="14"/>
    <s v="Portoviejo"/>
    <s v="USD"/>
    <n v="1370"/>
    <d v="2017-06-20T02:04:28"/>
    <d v="2017-06-14T09:00:00"/>
    <d v="2017-06-22T19:30:57"/>
    <n v="80"/>
    <n v="33"/>
    <s v=""/>
    <s v="female"/>
    <s v="irregular"/>
    <d v="2017-06-20T00:00:00"/>
    <x v="0"/>
    <s v="low"/>
  </r>
  <r>
    <n v="1323636"/>
    <n v="2500"/>
    <n v="2500"/>
    <s v="Clothing Sales"/>
    <x v="7"/>
    <s v="to buy a machine along with a greater variety of cloth and spools of thread in various colors to meet customer demand consistently."/>
    <x v="3"/>
    <s v="Haripur"/>
    <s v="PKR"/>
    <n v="2450"/>
    <d v="2017-06-20T11:30:10"/>
    <d v="2017-06-05T09:00:00"/>
    <d v="2017-07-11T18:28:07"/>
    <n v="140"/>
    <n v="6"/>
    <s v="#Fabrics, #Refugee, #Biz Durable Asset"/>
    <s v="female"/>
    <s v="monthly"/>
    <d v="2017-06-20T00:00:00"/>
    <x v="0"/>
    <s v="low"/>
  </r>
  <r>
    <n v="1324201"/>
    <n v="1000"/>
    <n v="3000"/>
    <s v="Embroidery"/>
    <x v="11"/>
    <s v="to buy embroidery raw material such as thread, fancy cloth, sequins, and pearls of various colors in advance, to have in stock for her embroidery business"/>
    <x v="3"/>
    <s v="Muzaffargarh"/>
    <s v="PKR"/>
    <n v="2470"/>
    <d v="2017-06-21T06:15:02"/>
    <d v="2017-05-24T09:00:00"/>
    <m/>
    <n v="140"/>
    <n v="3"/>
    <s v="#Fabrics, user_favorite, #Parent, #Woman Owned Biz"/>
    <s v="female"/>
    <s v="monthly"/>
    <d v="2017-06-21T00:00:00"/>
    <x v="1"/>
    <s v="low"/>
  </r>
  <r>
    <n v="1324188"/>
    <n v="2250"/>
    <n v="2250"/>
    <s v="Personal Housing Expenses"/>
    <x v="4"/>
    <s v="to build a sanitary toilet for her family."/>
    <x v="0"/>
    <s v="La Castellana, Negros Occidental"/>
    <s v="PHP"/>
    <n v="1450"/>
    <d v="2017-06-21T05:57:11"/>
    <d v="2017-06-02T09:00:00"/>
    <d v="2017-06-30T17:24:23"/>
    <n v="130"/>
    <n v="6"/>
    <s v="#Eco-friendly, #Health and Sanitation, #Parent"/>
    <s v="female"/>
    <s v="irregular"/>
    <d v="2017-06-21T00:00:00"/>
    <x v="0"/>
    <s v="low"/>
  </r>
  <r>
    <n v="1324611"/>
    <n v="3250"/>
    <n v="3250"/>
    <s v="Dairy"/>
    <x v="0"/>
    <s v="to expand her milk business by purchasing cows to make and sell butter, curd, etc."/>
    <x v="29"/>
    <s v="Bargarh"/>
    <s v="INR"/>
    <n v="4280"/>
    <d v="2017-06-21T11:44:34"/>
    <d v="2017-06-09T09:00:00"/>
    <d v="2017-06-30T17:51:24"/>
    <n v="210"/>
    <n v="13"/>
    <s v="#Animals"/>
    <s v="female"/>
    <s v="monthly"/>
    <d v="2017-06-21T00:00:00"/>
    <x v="0"/>
    <s v="low"/>
  </r>
  <r>
    <n v="1324086"/>
    <n v="2000"/>
    <n v="2000"/>
    <s v="Fish Selling"/>
    <x v="1"/>
    <s v="to buy more dried fish to sell."/>
    <x v="0"/>
    <s v="Estancia, Iloilo"/>
    <s v="PHP"/>
    <n v="1450"/>
    <d v="2017-06-21T03:30:27"/>
    <d v="2017-05-31T09:00:00"/>
    <d v="2017-06-29T03:55:23"/>
    <n v="80"/>
    <n v="1"/>
    <s v=""/>
    <s v="female"/>
    <s v="irregular"/>
    <d v="2017-06-21T00:00:00"/>
    <x v="0"/>
    <s v="low"/>
  </r>
  <r>
    <n v="1324464"/>
    <n v="4250"/>
    <n v="4250"/>
    <s v="Tailoring"/>
    <x v="2"/>
    <s v="to buy more materials for making clothes to meet her customers' demand."/>
    <x v="13"/>
    <s v="Lukaya"/>
    <s v="UGX"/>
    <n v="650"/>
    <d v="2017-06-21T09:59:15"/>
    <d v="2017-05-25T09:00:00"/>
    <d v="2017-06-29T21:27:20"/>
    <n v="80"/>
    <n v="3"/>
    <s v="volunteer_like, #Woman Owned Biz, #Fabrics"/>
    <s v="female, female"/>
    <s v="irregular"/>
    <d v="2017-06-21T00:00:00"/>
    <x v="0"/>
    <s v="low"/>
  </r>
  <r>
    <n v="1324351"/>
    <n v="3750"/>
    <n v="3750"/>
    <s v="Pigs"/>
    <x v="0"/>
    <s v="to buy feeds, additional piglets, and other supplies to raise her pigs."/>
    <x v="0"/>
    <s v="Pan-ay, Capiz"/>
    <s v="PHP"/>
    <n v="1450"/>
    <d v="2017-06-21T08:45:27"/>
    <d v="2017-05-30T09:00:00"/>
    <d v="2017-06-30T17:14:54"/>
    <n v="110"/>
    <n v="10"/>
    <s v="volunteer_pick, #Repeat Borrower, #Woman Owned Biz, #Elderly, #Animals"/>
    <s v="female"/>
    <s v="irregular"/>
    <d v="2017-06-21T00:00:00"/>
    <x v="0"/>
    <s v="low"/>
  </r>
  <r>
    <n v="1324752"/>
    <n v="21000"/>
    <n v="21000"/>
    <s v="Clothing Sales"/>
    <x v="7"/>
    <s v="to buy more clothing in bulk to sell."/>
    <x v="9"/>
    <s v="Teshie, Accra"/>
    <s v="GHS"/>
    <n v="2310"/>
    <d v="2017-06-21T14:49:32"/>
    <d v="2017-06-15T09:00:00"/>
    <d v="2017-07-01T16:37:40"/>
    <n v="100"/>
    <n v="29"/>
    <s v="volunteer_pick, #Woman Owned Biz, #Elderly"/>
    <s v="female, female, female, female"/>
    <s v="irregular"/>
    <d v="2017-06-21T00:00:00"/>
    <x v="0"/>
    <s v="low"/>
  </r>
  <r>
    <n v="1324953"/>
    <n v="12500"/>
    <n v="12500"/>
    <s v="Weaving"/>
    <x v="11"/>
    <s v="to buy materials for producing sewn goods to sell."/>
    <x v="34"/>
    <s v="Tecpan Guatemala,Chimaltenango"/>
    <s v="GTQ"/>
    <n v="970"/>
    <d v="2017-06-21T19:54:43"/>
    <d v="2017-06-12T09:00:00"/>
    <d v="2017-06-24T14:59:08"/>
    <n v="140"/>
    <n v="42"/>
    <s v="#Repeat Borrower, #Woman Owned Biz, user_favorite, user_favorite, user_favorite"/>
    <s v="female, female"/>
    <s v="monthly"/>
    <d v="2017-06-21T00:00:00"/>
    <x v="0"/>
    <s v="low"/>
  </r>
  <r>
    <n v="1324076"/>
    <n v="46500"/>
    <n v="46500"/>
    <s v="Clothing"/>
    <x v="7"/>
    <s v="to buy a variety of fabrics, threads, and secondhand clothing for her business of selling new and secondhand traditional garments and woven blankets."/>
    <x v="34"/>
    <s v="Quetzaltenango"/>
    <s v="GTQ"/>
    <n v="550"/>
    <d v="2017-06-21T03:01:19"/>
    <d v="2017-06-12T09:00:00"/>
    <d v="2017-07-01T20:21:59"/>
    <n v="100"/>
    <n v="67"/>
    <s v="#Repeat Borrower, #Woman Owned Biz, #Elderly, #Eco-friendly, #Fabrics, user_favorite, #Schooling, #Parent, user_favorite, user_favorite"/>
    <s v="female, female, female, female, female, female, female, female, female, female"/>
    <s v="monthly"/>
    <d v="2017-06-21T00:00:00"/>
    <x v="0"/>
    <s v="high"/>
  </r>
  <r>
    <n v="1324707"/>
    <n v="1500"/>
    <n v="1500"/>
    <s v="Farming"/>
    <x v="0"/>
    <s v="to buy quality fertilizers, pesticides and herbicides to improve her crops."/>
    <x v="1"/>
    <s v="Kitale"/>
    <s v="KES"/>
    <n v="1560"/>
    <d v="2017-06-21T13:58:39"/>
    <d v="2017-06-20T09:00:00"/>
    <d v="2017-07-01T15:28:15"/>
    <n v="140"/>
    <n v="6"/>
    <s v=""/>
    <s v="female"/>
    <s v="monthly"/>
    <d v="2017-06-21T00:00:00"/>
    <x v="0"/>
    <s v="low"/>
  </r>
  <r>
    <n v="1324368"/>
    <n v="1750"/>
    <n v="1750"/>
    <s v="Food"/>
    <x v="1"/>
    <s v="to buy ingredients for her food production business"/>
    <x v="0"/>
    <s v="Calbayog City, Samar"/>
    <s v="PHP"/>
    <n v="1450"/>
    <d v="2017-06-21T09:06:05"/>
    <d v="2017-06-07T09:00:00"/>
    <d v="2017-06-30T04:16:34"/>
    <n v="100"/>
    <n v="5"/>
    <s v="volunteer_pick, #Woman Owned Biz, #Elderly"/>
    <s v="female"/>
    <s v="irregular"/>
    <d v="2017-06-21T00:00:00"/>
    <x v="0"/>
    <s v="low"/>
  </r>
  <r>
    <n v="1324861"/>
    <n v="0"/>
    <n v="3250"/>
    <s v="Retail"/>
    <x v="3"/>
    <s v="to buy more charcoal and palm nuts to sell."/>
    <x v="6"/>
    <s v="Caldwell"/>
    <s v="LRD"/>
    <n v="1820"/>
    <d v="2017-06-21T17:25:09"/>
    <d v="2017-06-16T09:00:00"/>
    <m/>
    <n v="110"/>
    <n v="0"/>
    <s v="#Woman Owned Biz, #Parent"/>
    <s v="female"/>
    <s v="irregular"/>
    <d v="2017-06-21T00:00:00"/>
    <x v="1"/>
    <s v="low"/>
  </r>
  <r>
    <n v="1324413"/>
    <n v="2000"/>
    <n v="2000"/>
    <s v="Motorcycle Transport"/>
    <x v="8"/>
    <s v="to pay for new motorcycle tires, permit renewal, and a franchise fee."/>
    <x v="0"/>
    <s v="San Pablo, Cauayan city, Isabela"/>
    <s v="PHP"/>
    <n v="1230"/>
    <d v="2017-06-21T09:37:33"/>
    <d v="2017-06-13T09:00:00"/>
    <d v="2017-06-30T03:20:03"/>
    <n v="70"/>
    <n v="5"/>
    <s v=""/>
    <s v="male"/>
    <s v="irregular"/>
    <d v="2017-06-21T00:00:00"/>
    <x v="0"/>
    <s v="low"/>
  </r>
  <r>
    <n v="1324507"/>
    <n v="3000"/>
    <n v="3000"/>
    <s v="General Store"/>
    <x v="3"/>
    <s v="to buy items to sell like canned goods, personal care products, etc. to sell in her general store."/>
    <x v="0"/>
    <s v="Silay, Negros Occidental"/>
    <s v="PHP"/>
    <n v="1450"/>
    <d v="2017-06-21T10:26:57"/>
    <d v="2017-05-31T09:00:00"/>
    <d v="2017-06-30T01:51:23"/>
    <n v="80"/>
    <n v="1"/>
    <s v=""/>
    <s v="female"/>
    <s v="irregular"/>
    <d v="2017-06-21T00:00:00"/>
    <x v="0"/>
    <s v="low"/>
  </r>
  <r>
    <n v="1324581"/>
    <n v="5000"/>
    <n v="5000"/>
    <s v="Primary/secondary school costs"/>
    <x v="5"/>
    <s v="to pay for his children's school tuition fees"/>
    <x v="40"/>
    <s v="Marjeyoun"/>
    <s v="USD"/>
    <n v="770"/>
    <d v="2017-06-21T11:26:25"/>
    <d v="2017-06-15T09:00:00"/>
    <d v="2017-07-01T17:46:14"/>
    <n v="140"/>
    <n v="11"/>
    <s v="#Elderly, #Schooling, #Parent, user_favorite"/>
    <s v="male"/>
    <s v="monthly"/>
    <d v="2017-06-21T00:00:00"/>
    <x v="0"/>
    <s v="low"/>
  </r>
  <r>
    <n v="1324132"/>
    <n v="4000"/>
    <n v="4000"/>
    <s v="Clothing Sales"/>
    <x v="7"/>
    <s v="to buy more stocks of ready-to-wear clothing and footwear to offer for sale."/>
    <x v="0"/>
    <s v="Pontevedra, Negros Occidental"/>
    <s v="PHP"/>
    <n v="1450"/>
    <d v="2017-06-21T04:46:05"/>
    <d v="2017-06-14T09:00:00"/>
    <d v="2017-06-29T11:19:43"/>
    <n v="80"/>
    <n v="2"/>
    <s v="#Woman Owned Biz, #Parent"/>
    <s v="female"/>
    <s v="irregular"/>
    <d v="2017-06-21T00:00:00"/>
    <x v="0"/>
    <s v="low"/>
  </r>
  <r>
    <n v="1325846"/>
    <n v="3000"/>
    <n v="3000"/>
    <s v="Farming"/>
    <x v="0"/>
    <s v="to purchase improved farm inputs that will increase his farm yield."/>
    <x v="58"/>
    <s v="Kaduna"/>
    <s v="NGN"/>
    <n v="2880"/>
    <d v="2017-06-22T15:30:32"/>
    <d v="2017-05-26T09:00:00"/>
    <d v="2017-07-02T16:05:10"/>
    <n v="210"/>
    <n v="12"/>
    <s v="#Vegan, user_favorite"/>
    <s v="male"/>
    <s v="bullet"/>
    <d v="2017-06-22T00:00:00"/>
    <x v="0"/>
    <s v="low"/>
  </r>
  <r>
    <n v="1325898"/>
    <n v="1500"/>
    <n v="1500"/>
    <s v="Grocery Store"/>
    <x v="1"/>
    <s v="to purchase more soft drinks, water, milk, sugar, Ovaltine, mayonnaise, butter, sardines, and other assorted items to increase her business."/>
    <x v="8"/>
    <s v="Tombo"/>
    <s v="SLL"/>
    <n v="1830"/>
    <d v="2017-06-22T17:04:42"/>
    <d v="2017-05-24T09:00:00"/>
    <d v="2017-07-02T15:38:05"/>
    <n v="110"/>
    <n v="6"/>
    <s v="#Parent"/>
    <s v="female"/>
    <s v="irregular"/>
    <d v="2017-06-22T00:00:00"/>
    <x v="0"/>
    <s v="low"/>
  </r>
  <r>
    <n v="1325197"/>
    <n v="500"/>
    <n v="4000"/>
    <s v="Food Production/Sales"/>
    <x v="1"/>
    <s v="to buy cordials, sugar, a large cooler, a new chest freezer, Chinese candy, and foam cups."/>
    <x v="27"/>
    <s v="Sapini, Savaii"/>
    <s v="WST"/>
    <n v="150"/>
    <d v="2017-06-22T05:05:17"/>
    <d v="2017-05-30T09:00:00"/>
    <m/>
    <n v="140"/>
    <n v="2"/>
    <s v="#Parent, #Woman Owned Biz, #Biz Durable Asset, #Repeat Borrower, user_favorite"/>
    <s v="female"/>
    <s v="irregular"/>
    <d v="2017-06-22T00:00:00"/>
    <x v="1"/>
    <s v="low"/>
  </r>
  <r>
    <n v="1325598"/>
    <n v="0"/>
    <n v="5000"/>
    <s v="Personal Products Sales"/>
    <x v="3"/>
    <s v="to buy packs of pampers in bulk in order to handle the increasing demand of her customers efficiently, and to get a boost in her earnings to expand her business in the future."/>
    <x v="3"/>
    <s v="Abbottabad"/>
    <s v="PKR"/>
    <n v="2450"/>
    <d v="2017-06-22T10:59:46"/>
    <d v="2017-06-13T09:00:00"/>
    <m/>
    <n v="140"/>
    <n v="0"/>
    <s v="#Parent"/>
    <s v="female"/>
    <s v="monthly"/>
    <d v="2017-06-22T00:00:00"/>
    <x v="1"/>
    <s v="low"/>
  </r>
  <r>
    <n v="1325079"/>
    <n v="2000"/>
    <n v="2000"/>
    <s v="Farming"/>
    <x v="0"/>
    <s v="to buy fertilizers and other farm supplies."/>
    <x v="0"/>
    <s v="Culasi, Antique"/>
    <s v="PHP"/>
    <n v="1450"/>
    <d v="2017-06-22T03:58:12"/>
    <d v="2017-05-23T09:00:00"/>
    <d v="2017-06-30T23:25:16"/>
    <n v="80"/>
    <n v="1"/>
    <s v=""/>
    <s v="female"/>
    <s v="irregular"/>
    <d v="2017-06-22T00:00:00"/>
    <x v="0"/>
    <s v="low"/>
  </r>
  <r>
    <n v="1325096"/>
    <n v="2000"/>
    <n v="2000"/>
    <s v="Pigs"/>
    <x v="0"/>
    <s v="to buy feed, vitamins, and other supplies to raise her livestock."/>
    <x v="0"/>
    <s v="Liloan, Cebu"/>
    <s v="PHP"/>
    <n v="1450"/>
    <d v="2017-06-22T04:06:35"/>
    <d v="2017-05-30T09:00:00"/>
    <d v="2017-07-12T10:05:19"/>
    <n v="80"/>
    <n v="1"/>
    <s v=""/>
    <s v="female"/>
    <s v="irregular"/>
    <d v="2017-06-22T00:00:00"/>
    <x v="0"/>
    <s v="low"/>
  </r>
  <r>
    <n v="1325430"/>
    <n v="1750"/>
    <n v="1750"/>
    <s v="Home Appliances"/>
    <x v="9"/>
    <s v="to buy a water filter to provide safe drinking water for her family."/>
    <x v="4"/>
    <s v="Battambang"/>
    <s v="KHR"/>
    <n v="3110"/>
    <d v="2017-06-22T08:57:58"/>
    <d v="2017-06-19T09:00:00"/>
    <d v="2017-07-02T13:34:40"/>
    <n v="80"/>
    <n v="4"/>
    <s v="#Eco-friendly, #Health and Sanitation, #Technology"/>
    <s v="female, female, female, female"/>
    <s v="monthly"/>
    <d v="2017-06-22T00:00:00"/>
    <x v="0"/>
    <s v="low"/>
  </r>
  <r>
    <n v="1325228"/>
    <n v="3000"/>
    <n v="11250"/>
    <s v="Food Stall"/>
    <x v="1"/>
    <s v="to buy sandwiches, pies, donuts, snacks, coffee, a large boiler, and soft drinks."/>
    <x v="27"/>
    <s v="Satupaitea Vaega Savaii"/>
    <s v="WST"/>
    <n v="150"/>
    <d v="2017-06-22T05:23:18"/>
    <d v="2017-05-31T09:00:00"/>
    <m/>
    <n v="140"/>
    <n v="7"/>
    <s v="#Biz Durable Asset, #Woman Owned Biz, #Elderly, #Repeat Borrower"/>
    <s v="female"/>
    <s v="irregular"/>
    <d v="2017-06-22T00:00:00"/>
    <x v="1"/>
    <s v="low"/>
  </r>
  <r>
    <n v="1325669"/>
    <n v="10000"/>
    <n v="10000"/>
    <s v="Poultry"/>
    <x v="0"/>
    <s v="buy chicks and feed."/>
    <x v="54"/>
    <s v="Boane, Maputo"/>
    <s v="MZN"/>
    <n v="230"/>
    <d v="2017-06-22T11:38:06"/>
    <d v="2017-06-07T09:00:00"/>
    <d v="2017-07-02T20:20:33"/>
    <n v="200"/>
    <n v="29"/>
    <s v="volunteer_pick, #Parent, #Animals, user_favorite"/>
    <s v="female"/>
    <s v="monthly"/>
    <d v="2017-06-22T00:00:00"/>
    <x v="0"/>
    <s v="low"/>
  </r>
  <r>
    <n v="1325747"/>
    <n v="4000"/>
    <n v="14750"/>
    <s v="Agriculture"/>
    <x v="0"/>
    <s v="to buy fodder for all the farm cattle and also fertilizer for their land"/>
    <x v="25"/>
    <s v="Gegharkunik region"/>
    <s v="AMD"/>
    <n v="1460"/>
    <d v="2017-06-22T12:51:18"/>
    <d v="2017-06-19T09:00:00"/>
    <m/>
    <n v="260"/>
    <n v="9"/>
    <s v="#Animals, #Single, user_favorite"/>
    <s v="female"/>
    <s v="monthly"/>
    <d v="2017-06-22T00:00:00"/>
    <x v="1"/>
    <s v="low"/>
  </r>
  <r>
    <n v="1326042"/>
    <n v="2500"/>
    <n v="5000"/>
    <s v="Farming"/>
    <x v="0"/>
    <s v="to buy farming supplies for the planting of basic grains."/>
    <x v="7"/>
    <s v="El Transito"/>
    <s v="USD"/>
    <n v="1990"/>
    <d v="2017-06-23T00:33:02"/>
    <d v="2017-06-05T09:00:00"/>
    <m/>
    <n v="120"/>
    <n v="8"/>
    <s v="#Repeat Borrower, #Single, #Unique"/>
    <s v="male"/>
    <s v="bullet"/>
    <d v="2017-06-22T00:00:00"/>
    <x v="1"/>
    <s v="low"/>
  </r>
  <r>
    <n v="1325900"/>
    <n v="1750"/>
    <n v="1750"/>
    <s v="Fruits &amp; Vegetables"/>
    <x v="1"/>
    <s v="to purchase more mangoes to increase her business. "/>
    <x v="8"/>
    <s v="Tombo"/>
    <s v="SLL"/>
    <n v="1830"/>
    <d v="2017-06-22T17:08:36"/>
    <d v="2017-05-24T09:00:00"/>
    <d v="2017-07-02T17:20:53"/>
    <n v="110"/>
    <n v="7"/>
    <s v="#Parent"/>
    <s v="female"/>
    <s v="irregular"/>
    <d v="2017-06-22T00:00:00"/>
    <x v="0"/>
    <s v="low"/>
  </r>
  <r>
    <n v="1325231"/>
    <n v="4000"/>
    <n v="4000"/>
    <s v="Cosmetics Sales"/>
    <x v="3"/>
    <s v="to purchase additional stocks of cosmetics and ready to wear products."/>
    <x v="0"/>
    <s v="Carmen Annex, Ozamis City, Misamis Occidental"/>
    <s v="PHP"/>
    <n v="1360"/>
    <d v="2017-06-22T05:23:31"/>
    <d v="2017-06-06T09:00:00"/>
    <d v="2017-06-30T22:13:24"/>
    <n v="80"/>
    <n v="1"/>
    <s v=""/>
    <s v="female"/>
    <s v="monthly"/>
    <d v="2017-06-22T00:00:00"/>
    <x v="0"/>
    <s v="low"/>
  </r>
  <r>
    <n v="1325402"/>
    <n v="4000"/>
    <n v="4000"/>
    <s v="Livestock"/>
    <x v="0"/>
    <s v="to buy feed and other supplies to raise her livestock."/>
    <x v="0"/>
    <s v="Dumaguete, Negros Oriental"/>
    <s v="PHP"/>
    <n v="1450"/>
    <d v="2017-06-22T08:35:45"/>
    <d v="2017-05-31T09:00:00"/>
    <d v="2017-07-01T16:36:10"/>
    <n v="140"/>
    <n v="9"/>
    <s v="#Woman Owned Biz, #Animals"/>
    <s v="female"/>
    <s v="irregular"/>
    <d v="2017-06-22T00:00:00"/>
    <x v="0"/>
    <s v="low"/>
  </r>
  <r>
    <n v="1325979"/>
    <n v="2000"/>
    <n v="2000"/>
    <s v="Farming"/>
    <x v="0"/>
    <s v="Juan to buy agricultural inputs to grow half an acre of corn."/>
    <x v="7"/>
    <s v="Sensuntepeque"/>
    <s v="USD"/>
    <n v="1990"/>
    <d v="2017-06-22T21:11:06"/>
    <d v="2017-06-07T09:00:00"/>
    <d v="2017-06-30T05:58:16"/>
    <n v="120"/>
    <n v="8"/>
    <s v="#Repeat Borrower"/>
    <s v="male"/>
    <s v="bullet"/>
    <d v="2017-06-22T00:00:00"/>
    <x v="0"/>
    <s v="low"/>
  </r>
  <r>
    <n v="1325662"/>
    <n v="1250"/>
    <n v="1250"/>
    <s v="Sewing"/>
    <x v="2"/>
    <s v="to buy a sewing machine"/>
    <x v="64"/>
    <s v="Minia"/>
    <s v="EGP"/>
    <n v="4400"/>
    <d v="2017-06-22T11:35:35"/>
    <d v="2017-05-25T09:00:00"/>
    <d v="2017-07-01T18:04:52"/>
    <n v="140"/>
    <n v="5"/>
    <s v="#Biz Durable Asset, #Fabrics"/>
    <s v="female"/>
    <s v="monthly"/>
    <d v="2017-06-22T00:00:00"/>
    <x v="0"/>
    <s v="low"/>
  </r>
  <r>
    <n v="1326000"/>
    <n v="4500"/>
    <n v="9000"/>
    <s v="Personal Products Sales"/>
    <x v="3"/>
    <s v="to purchase merchandise to sell such as lotions, deodorants, creams, hair gel, cosmetics and lipstick."/>
    <x v="24"/>
    <s v="Roatan"/>
    <s v="HNL"/>
    <n v="2010"/>
    <d v="2017-06-22T22:35:56"/>
    <d v="2017-05-22T09:00:00"/>
    <m/>
    <n v="140"/>
    <n v="9"/>
    <s v="#Single Parent, #Parent, user_favorite"/>
    <s v="male, male, female"/>
    <s v="monthly"/>
    <d v="2017-06-22T00:00:00"/>
    <x v="1"/>
    <s v="low"/>
  </r>
  <r>
    <n v="1325636"/>
    <n v="1750"/>
    <n v="16500"/>
    <s v="Aquaculture"/>
    <x v="0"/>
    <s v="to buy baby fish"/>
    <x v="17"/>
    <s v="Dien Bien"/>
    <s v="VND"/>
    <n v="3420"/>
    <d v="2017-06-22T11:16:07"/>
    <d v="2017-05-29T09:00:00"/>
    <m/>
    <n v="120"/>
    <n v="7"/>
    <s v="#Animals, #Repeat Borrower, #Parent"/>
    <s v="female, female, female, female, female"/>
    <s v="monthly"/>
    <d v="2017-06-22T00:00:00"/>
    <x v="1"/>
    <s v="low"/>
  </r>
  <r>
    <n v="1325037"/>
    <n v="43500"/>
    <n v="43500"/>
    <s v="Fruits &amp; Vegetables"/>
    <x v="1"/>
    <s v="to buy a variety of fruits to sell."/>
    <x v="19"/>
    <s v="Paraguari"/>
    <s v="PYG"/>
    <n v="580"/>
    <d v="2017-06-22T02:52:29"/>
    <d v="2017-05-23T09:00:00"/>
    <d v="2017-06-23T18:54:26"/>
    <n v="60"/>
    <n v="36"/>
    <s v="#Woman Owned Biz"/>
    <s v="female, female, female, female, female, female, female, female, female, female, female, female, female, female, female, female, female, female"/>
    <s v="irregular"/>
    <d v="2017-06-22T00:00:00"/>
    <x v="0"/>
    <s v="low"/>
  </r>
  <r>
    <n v="1325939"/>
    <n v="500"/>
    <n v="15000"/>
    <s v="General Store"/>
    <x v="3"/>
    <s v="to purchase basic needs products, shoes, clothing, etc., to sell in her store."/>
    <x v="7"/>
    <s v="Anamoros"/>
    <s v="USD"/>
    <n v="1990"/>
    <d v="2017-06-22T18:31:59"/>
    <d v="2017-06-14T09:00:00"/>
    <m/>
    <n v="260"/>
    <n v="2"/>
    <s v="volunteer_pick, #Woman Owned Biz, #Schooling, user_favorite, user_favorite, user_favorite"/>
    <s v="female"/>
    <s v="monthly"/>
    <d v="2017-06-22T00:00:00"/>
    <x v="1"/>
    <s v="low"/>
  </r>
  <r>
    <n v="1326789"/>
    <n v="2250"/>
    <n v="2250"/>
    <s v="Food Stall"/>
    <x v="1"/>
    <s v="to purchase four bags of maize and 24 baskets of fresh tomatoes."/>
    <x v="41"/>
    <s v="Tokoin"/>
    <s v="XOF"/>
    <n v="2960"/>
    <d v="2017-06-23T14:45:50"/>
    <d v="2017-06-01T09:00:00"/>
    <d v="2017-07-11T01:46:52"/>
    <n v="80"/>
    <n v="9"/>
    <s v="#Repeat Borrower, user_favorite, user_favorite"/>
    <s v="female"/>
    <s v="irregular"/>
    <d v="2017-06-23T00:00:00"/>
    <x v="0"/>
    <s v="low"/>
  </r>
  <r>
    <n v="1326613"/>
    <n v="1500"/>
    <n v="4500"/>
    <s v="Embroidery"/>
    <x v="11"/>
    <s v="to buy raw materials such as thread, sequins, and pearls in large quantities to meet the increasing demand."/>
    <x v="3"/>
    <s v="Gujranwala"/>
    <s v="PKR"/>
    <n v="2450"/>
    <d v="2017-06-23T11:37:23"/>
    <d v="2017-06-12T09:00:00"/>
    <m/>
    <n v="140"/>
    <n v="4"/>
    <s v="user_favorite, #Woman Owned Biz, #Elderly, #Fabrics"/>
    <s v="female"/>
    <s v="monthly"/>
    <d v="2017-06-23T00:00:00"/>
    <x v="1"/>
    <s v="low"/>
  </r>
  <r>
    <n v="1326486"/>
    <n v="0"/>
    <n v="4000"/>
    <s v="General Store"/>
    <x v="3"/>
    <s v="to purchase products like pulses, vegetable ghee, snacks, rice, and beverages to sell."/>
    <x v="3"/>
    <s v="Hafizabad"/>
    <s v="PKR"/>
    <n v="4550"/>
    <d v="2017-06-23T09:18:54"/>
    <d v="2017-05-30T09:00:00"/>
    <m/>
    <n v="140"/>
    <n v="0"/>
    <s v="#Elderly, #Parent"/>
    <s v="female"/>
    <s v="monthly"/>
    <d v="2017-06-23T00:00:00"/>
    <x v="1"/>
    <s v="low"/>
  </r>
  <r>
    <n v="1326355"/>
    <n v="2000"/>
    <n v="2000"/>
    <s v="Personal Housing Expenses"/>
    <x v="4"/>
    <s v="to buy tie wire, cement, sand, G.I. sheets, nails, labor fee, lumber, hollow blocks and iron bars"/>
    <x v="0"/>
    <s v="Badian, Cebu"/>
    <s v="PHP"/>
    <n v="1250"/>
    <d v="2017-06-23T08:13:57"/>
    <d v="2017-05-22T09:00:00"/>
    <d v="2017-07-12T01:35:59"/>
    <n v="200"/>
    <n v="5"/>
    <s v="#Eco-friendly, #Health and Sanitation, #Job Creator, #Parent"/>
    <s v="female"/>
    <s v="irregular"/>
    <d v="2017-06-23T00:00:00"/>
    <x v="0"/>
    <s v="low"/>
  </r>
  <r>
    <n v="1326422"/>
    <n v="1500"/>
    <n v="1500"/>
    <s v="Personal Housing Expenses"/>
    <x v="4"/>
    <s v="to purchase materials like a water pump, water tank, steel bar, steel wire, cement, nails and lumber to build a well."/>
    <x v="0"/>
    <s v="Talibon,Bohol"/>
    <s v="PHP"/>
    <n v="1250"/>
    <d v="2017-06-23T08:49:59"/>
    <d v="2017-05-23T09:00:00"/>
    <d v="2017-07-03T18:20:43"/>
    <n v="200"/>
    <n v="6"/>
    <s v="user_favorite"/>
    <s v="male"/>
    <s v="irregular"/>
    <d v="2017-06-23T00:00:00"/>
    <x v="0"/>
    <s v="low"/>
  </r>
  <r>
    <n v="1326767"/>
    <n v="3250"/>
    <n v="3250"/>
    <s v="Personal Housing Expenses"/>
    <x v="4"/>
    <s v="to fund the construction of a toilet at home."/>
    <x v="29"/>
    <s v="Pudukottai"/>
    <s v="INR"/>
    <n v="4280"/>
    <d v="2017-06-23T14:30:55"/>
    <d v="2017-05-30T09:00:00"/>
    <d v="2017-07-11T02:02:59"/>
    <n v="200"/>
    <n v="4"/>
    <s v="#Eco-friendly, #Health and Sanitation"/>
    <s v="female"/>
    <s v="monthly"/>
    <d v="2017-06-23T00:00:00"/>
    <x v="0"/>
    <s v="low"/>
  </r>
  <r>
    <n v="1326096"/>
    <n v="3000"/>
    <n v="3000"/>
    <s v="General Store"/>
    <x v="3"/>
    <s v="to buy additional items to sell in her general store"/>
    <x v="0"/>
    <s v="Bais, Negros Oriental"/>
    <s v="PHP"/>
    <n v="1450"/>
    <d v="2017-06-23T03:46:56"/>
    <d v="2017-05-26T09:00:00"/>
    <d v="2017-07-02T18:30:49"/>
    <n v="80"/>
    <n v="1"/>
    <s v=""/>
    <s v="female"/>
    <s v="irregular"/>
    <d v="2017-06-23T00:00:00"/>
    <x v="0"/>
    <s v="low"/>
  </r>
  <r>
    <n v="1326856"/>
    <n v="0"/>
    <n v="3750"/>
    <s v="Farming"/>
    <x v="0"/>
    <s v="to purchase improved farm inputs that will increase farm yield."/>
    <x v="58"/>
    <s v="Kaduna"/>
    <s v="NGN"/>
    <n v="2880"/>
    <d v="2017-06-23T16:28:40"/>
    <d v="2017-05-28T09:00:00"/>
    <m/>
    <n v="210"/>
    <n v="0"/>
    <s v="volunteer_pick, #Vegan, #Schooling, #Parent"/>
    <s v="male"/>
    <s v="bullet"/>
    <d v="2017-06-23T00:00:00"/>
    <x v="1"/>
    <s v="low"/>
  </r>
  <r>
    <n v="1326842"/>
    <n v="9750"/>
    <n v="12250"/>
    <s v="Cereals"/>
    <x v="1"/>
    <s v="to increase out-of-stock items such as sorghum, millet, rice, maize, soybeans and groundnuts."/>
    <x v="11"/>
    <s v="Mara North"/>
    <s v="TZS"/>
    <n v="870"/>
    <d v="2017-06-23T15:52:23"/>
    <d v="2017-06-19T09:00:00"/>
    <m/>
    <n v="90"/>
    <n v="13"/>
    <s v="#Parent, #Repeat Borrower, #Schooling, #Parent, #Vegan"/>
    <s v="male, male, female, male, male, male"/>
    <s v="irregular"/>
    <d v="2017-06-23T00:00:00"/>
    <x v="1"/>
    <s v="low"/>
  </r>
  <r>
    <n v="1326432"/>
    <n v="0"/>
    <n v="3500"/>
    <s v="Tailoring"/>
    <x v="2"/>
    <s v="to procure inventory including cloth, colorful threads, needles, buttons and lace."/>
    <x v="3"/>
    <s v="Gujrat"/>
    <s v="PKR"/>
    <n v="4550"/>
    <d v="2017-06-23T08:53:57"/>
    <d v="2017-05-30T09:00:00"/>
    <m/>
    <n v="140"/>
    <n v="0"/>
    <s v="#Woman Owned Biz, #Fabrics"/>
    <s v="female"/>
    <s v="monthly"/>
    <d v="2017-06-23T00:00:00"/>
    <x v="1"/>
    <s v="low"/>
  </r>
  <r>
    <n v="1326880"/>
    <n v="0"/>
    <n v="10750"/>
    <s v="Home Appliances"/>
    <x v="9"/>
    <s v="Translated loan use to english."/>
    <x v="26"/>
    <s v="CUSCO"/>
    <s v="PEN"/>
    <n v="1190"/>
    <d v="2017-06-23T17:37:54"/>
    <d v="2017-06-06T09:00:00"/>
    <m/>
    <n v="60"/>
    <n v="0"/>
    <s v=""/>
    <s v="female"/>
    <s v="irregular"/>
    <d v="2017-06-23T00:00:00"/>
    <x v="1"/>
    <s v="low"/>
  </r>
  <r>
    <n v="1326221"/>
    <n v="1250"/>
    <n v="1250"/>
    <s v="Home Appliances"/>
    <x v="9"/>
    <s v="to buy a water filter to provide safe drinking water for their family."/>
    <x v="4"/>
    <s v="Tboung Khmom"/>
    <s v="KHR"/>
    <n v="3110"/>
    <d v="2017-06-23T05:54:10"/>
    <d v="2017-06-20T09:00:00"/>
    <d v="2017-07-04T02:00:27"/>
    <n v="80"/>
    <n v="5"/>
    <s v=""/>
    <s v="female, female, female"/>
    <s v="monthly"/>
    <d v="2017-06-23T00:00:00"/>
    <x v="0"/>
    <s v="low"/>
  </r>
  <r>
    <n v="1327038"/>
    <n v="2000"/>
    <n v="2000"/>
    <s v="Food Production/Sales"/>
    <x v="1"/>
    <s v="to buy corn and propane gas in order to stock the tortilla store's inventory and thus have the prime materials to make tortillas and help make her business more competitive and profitable."/>
    <x v="7"/>
    <s v=""/>
    <s v="USD"/>
    <n v="1670"/>
    <d v="2017-06-23T23:55:33"/>
    <d v="2017-05-27T09:00:00"/>
    <d v="2017-06-26T10:16:33"/>
    <n v="80"/>
    <n v="8"/>
    <s v="#Woman Owned Biz"/>
    <s v="female"/>
    <s v="monthly"/>
    <d v="2017-06-23T00:00:00"/>
    <x v="0"/>
    <s v="low"/>
  </r>
  <r>
    <n v="1326275"/>
    <n v="0"/>
    <n v="5000"/>
    <s v="Electronics Sales"/>
    <x v="3"/>
    <s v="to buy more electronic goods to invest more in her son's business."/>
    <x v="3"/>
    <s v="Lahore"/>
    <s v="PKR"/>
    <n v="2470"/>
    <d v="2017-06-23T07:09:32"/>
    <d v="2017-06-21T09:00:00"/>
    <m/>
    <n v="110"/>
    <n v="0"/>
    <s v="#Technology, #Elderly"/>
    <s v="female"/>
    <s v="irregular"/>
    <d v="2017-06-23T00:00:00"/>
    <x v="1"/>
    <s v="low"/>
  </r>
  <r>
    <n v="1326707"/>
    <n v="1250"/>
    <n v="1250"/>
    <s v="Farming"/>
    <x v="0"/>
    <s v="to purchase improved farm inputs that will increase farm yield."/>
    <x v="58"/>
    <s v="Kaduna"/>
    <s v="NGN"/>
    <n v="2880"/>
    <d v="2017-06-23T13:45:08"/>
    <d v="2017-05-25T09:00:00"/>
    <d v="2017-07-04T16:05:23"/>
    <n v="210"/>
    <n v="1"/>
    <s v=""/>
    <s v="male"/>
    <s v="bullet"/>
    <d v="2017-06-23T00:00:00"/>
    <x v="0"/>
    <s v="low"/>
  </r>
  <r>
    <n v="1326940"/>
    <n v="0"/>
    <n v="6750"/>
    <s v="Food Stall"/>
    <x v="1"/>
    <s v="to buy supplies to prepare hot dogs and burgers, like bread, cheese, sausage, meat and others; and to improve his business place."/>
    <x v="18"/>
    <s v="San Antonio de Prado"/>
    <s v="COP"/>
    <n v="1770"/>
    <d v="2017-06-23T19:40:49"/>
    <d v="2017-05-24T09:00:00"/>
    <m/>
    <n v="260"/>
    <n v="0"/>
    <s v=""/>
    <s v="male"/>
    <s v="bullet"/>
    <d v="2017-06-23T00:00:00"/>
    <x v="1"/>
    <s v="low"/>
  </r>
  <r>
    <n v="1326510"/>
    <n v="6000"/>
    <n v="12000"/>
    <s v="Poultry"/>
    <x v="0"/>
    <s v="to buy stock feed and increase another batch of broilers and layers."/>
    <x v="50"/>
    <s v="Kwekwe"/>
    <s v="USD"/>
    <n v="4330"/>
    <d v="2017-06-23T09:38:17"/>
    <d v="2017-05-24T09:00:00"/>
    <m/>
    <n v="110"/>
    <n v="23"/>
    <s v="#Widowed, #Woman Owned Biz, #Elderly, #Supporting Family, #Animals, #Elderly"/>
    <s v="female"/>
    <s v="monthly"/>
    <d v="2017-06-23T00:00:00"/>
    <x v="1"/>
    <s v="low"/>
  </r>
  <r>
    <n v="1326366"/>
    <n v="0"/>
    <n v="3500"/>
    <s v="Tailoring"/>
    <x v="2"/>
    <s v="to buy sewing inventory such as thread, buttons, lace, and pearls."/>
    <x v="3"/>
    <s v="Mandi Bahauddin"/>
    <s v="PKR"/>
    <n v="4550"/>
    <d v="2017-06-23T08:21:51"/>
    <d v="2017-05-29T09:00:00"/>
    <m/>
    <n v="140"/>
    <n v="0"/>
    <s v="#Elderly, #Fabrics, #Elderly, #Fabrics, #Woman Owned Biz"/>
    <s v="female"/>
    <s v="monthly"/>
    <d v="2017-06-23T00:00:00"/>
    <x v="1"/>
    <s v="low"/>
  </r>
  <r>
    <n v="1327059"/>
    <n v="2000"/>
    <n v="2000"/>
    <s v="Farm Supplies"/>
    <x v="0"/>
    <s v="to buy more agricultural inputs to take care of her crops and thus have an abundant harvest."/>
    <x v="7"/>
    <s v=""/>
    <s v="USD"/>
    <n v="1670"/>
    <d v="2017-06-24T00:57:59"/>
    <d v="2017-05-27T09:00:00"/>
    <d v="2017-06-26T03:29:00"/>
    <n v="80"/>
    <n v="8"/>
    <s v="#Repeat Borrower, user_favorite, user_favorite"/>
    <s v="female"/>
    <s v="monthly"/>
    <d v="2017-06-23T00:00:00"/>
    <x v="0"/>
    <s v="low"/>
  </r>
  <r>
    <n v="1327185"/>
    <n v="2750"/>
    <n v="2750"/>
    <s v="Agriculture"/>
    <x v="0"/>
    <s v="to buy agricultural supplies to sow vegetables."/>
    <x v="7"/>
    <s v="Gotera"/>
    <s v="USD"/>
    <n v="1990"/>
    <d v="2017-06-24T19:04:57"/>
    <d v="2017-06-07T09:00:00"/>
    <d v="2017-07-02T01:09:07"/>
    <n v="140"/>
    <n v="7"/>
    <s v=""/>
    <s v="female"/>
    <s v="monthly"/>
    <d v="2017-06-24T00:00:00"/>
    <x v="0"/>
    <s v="low"/>
  </r>
  <r>
    <n v="1327152"/>
    <n v="15000"/>
    <n v="15000"/>
    <s v="Farming"/>
    <x v="0"/>
    <s v="to buy organic fertilizer and potato seeds so she can expand production, continue selling, and be able to improve her quality of life."/>
    <x v="5"/>
    <s v="Tiraque"/>
    <s v="BOB"/>
    <n v="1400"/>
    <d v="2017-06-24T17:04:31"/>
    <d v="2017-05-24T09:00:00"/>
    <d v="2017-06-28T22:17:07"/>
    <n v="270"/>
    <n v="42"/>
    <s v="#Repeat Borrower, #Eco-friendly, user_favorite, user_favorite"/>
    <s v="female"/>
    <s v="irregular"/>
    <d v="2017-06-24T00:00:00"/>
    <x v="0"/>
    <s v="low"/>
  </r>
  <r>
    <n v="1327161"/>
    <n v="3250"/>
    <n v="3250"/>
    <s v="Motorcycle Transport"/>
    <x v="8"/>
    <s v="to buy a used motorcycle to go out to sell clothing and vegetables."/>
    <x v="7"/>
    <s v="San Miguel"/>
    <s v="USD"/>
    <n v="1990"/>
    <d v="2017-06-24T17:49:32"/>
    <d v="2017-05-31T09:00:00"/>
    <d v="2017-07-01T07:45:19"/>
    <n v="150"/>
    <n v="7"/>
    <s v="#Parent"/>
    <s v="male"/>
    <s v="monthly"/>
    <d v="2017-06-24T00:00:00"/>
    <x v="0"/>
    <s v="low"/>
  </r>
  <r>
    <n v="1327304"/>
    <n v="750"/>
    <n v="7500"/>
    <s v="Motorcycle Transport"/>
    <x v="8"/>
    <s v="to purchase a new Tuk Tuk for running transportation service."/>
    <x v="4"/>
    <s v="Siem Reap"/>
    <s v="USD"/>
    <n v="4990"/>
    <d v="2017-06-26T04:07:44"/>
    <d v="2017-06-06T09:00:00"/>
    <m/>
    <n v="200"/>
    <n v="3"/>
    <s v="#Elderly, #Biz Durable Asset"/>
    <s v="male"/>
    <s v="monthly"/>
    <d v="2017-06-26T00:00:00"/>
    <x v="1"/>
    <s v="low"/>
  </r>
  <r>
    <n v="1327395"/>
    <n v="2250"/>
    <n v="2250"/>
    <s v="Home Appliances"/>
    <x v="9"/>
    <s v="to buy a water filter to provide safe drinking water for their family."/>
    <x v="4"/>
    <s v="Kompong Thom"/>
    <s v="KHR"/>
    <n v="3110"/>
    <d v="2017-06-26T08:41:25"/>
    <d v="2017-06-13T09:00:00"/>
    <d v="2017-07-11T14:35:48"/>
    <n v="80"/>
    <n v="9"/>
    <s v="#Eco-friendly, #Health and Sanitation, #Technology, #Technology, #Health and Sanitation, #Eco-friendly"/>
    <s v="female, female, female, female, female"/>
    <s v="monthly"/>
    <d v="2017-06-26T00:00:00"/>
    <x v="0"/>
    <s v="low"/>
  </r>
  <r>
    <n v="1327441"/>
    <n v="7000"/>
    <n v="15000"/>
    <s v="General Store"/>
    <x v="3"/>
    <s v="to restock groceries for her tuck shop."/>
    <x v="50"/>
    <s v="Harare"/>
    <s v="USD"/>
    <n v="3670"/>
    <d v="2017-06-26T10:21:38"/>
    <d v="2017-06-09T09:00:00"/>
    <m/>
    <n v="80"/>
    <n v="9"/>
    <s v="volunteer_like, #Elderly, #Widowed, #Elderly, #Woman Owned Biz, #Supporting Family"/>
    <s v="female, female, female, female"/>
    <s v="monthly"/>
    <d v="2017-06-26T00:00:00"/>
    <x v="1"/>
    <s v="low"/>
  </r>
  <r>
    <n v="1327521"/>
    <n v="3000"/>
    <n v="3000"/>
    <s v="Personal Products Sales"/>
    <x v="3"/>
    <s v="to pay for personal care products that she sells."/>
    <x v="0"/>
    <s v="Malibay, Pasay City"/>
    <s v="PHP"/>
    <n v="1440"/>
    <d v="2017-06-26T15:25:14"/>
    <d v="2017-06-13T09:00:00"/>
    <d v="2017-07-05T05:11:51"/>
    <n v="80"/>
    <n v="1"/>
    <s v=""/>
    <s v="female"/>
    <s v="irregular"/>
    <d v="2017-06-26T00:00:00"/>
    <x v="0"/>
    <s v="low"/>
  </r>
  <r>
    <n v="1327440"/>
    <n v="1250"/>
    <n v="1250"/>
    <s v="Home Appliances"/>
    <x v="9"/>
    <s v="to buy a water filter to provide safe drinking water for their family."/>
    <x v="4"/>
    <s v="Prey Veng"/>
    <s v="KHR"/>
    <n v="3110"/>
    <d v="2017-06-26T10:21:14"/>
    <d v="2017-06-21T09:00:00"/>
    <d v="2017-07-05T16:38:51"/>
    <n v="80"/>
    <n v="5"/>
    <s v="#Eco-friendly, #Health and Sanitation, #Technology"/>
    <s v="female, female, male"/>
    <s v="monthly"/>
    <d v="2017-06-26T00:00:00"/>
    <x v="0"/>
    <s v="low"/>
  </r>
  <r>
    <n v="1327673"/>
    <n v="3000"/>
    <n v="3000"/>
    <s v="Farming"/>
    <x v="0"/>
    <s v="to buy farming supplies for her corn crops."/>
    <x v="7"/>
    <s v="La Unión"/>
    <s v="USD"/>
    <n v="1990"/>
    <d v="2017-06-26T22:45:58"/>
    <d v="2017-06-09T09:00:00"/>
    <d v="2017-07-01T13:01:50"/>
    <n v="120"/>
    <n v="8"/>
    <s v="#Repeat Borrower"/>
    <s v="female"/>
    <s v="bullet"/>
    <d v="2017-06-26T00:00:00"/>
    <x v="0"/>
    <s v="low"/>
  </r>
  <r>
    <n v="1327512"/>
    <n v="2500"/>
    <n v="2500"/>
    <s v="Grocery Store"/>
    <x v="1"/>
    <s v="to expand grocery business by selling more sugar, rice, tea, etc."/>
    <x v="29"/>
    <s v="Dahod"/>
    <s v="INR"/>
    <n v="4280"/>
    <d v="2017-06-26T14:46:12"/>
    <d v="2017-06-21T09:00:00"/>
    <d v="2017-07-11T16:15:20"/>
    <n v="160"/>
    <n v="5"/>
    <s v=""/>
    <s v="female"/>
    <s v="monthly"/>
    <d v="2017-06-26T00:00:00"/>
    <x v="0"/>
    <s v="low"/>
  </r>
  <r>
    <n v="1327419"/>
    <n v="8750"/>
    <n v="8750"/>
    <s v="Pigs"/>
    <x v="0"/>
    <s v="to pay for piglets and pig feed for her piggery business."/>
    <x v="67"/>
    <s v="Honiara"/>
    <s v="SBD"/>
    <n v="4110"/>
    <d v="2017-06-26T09:36:27"/>
    <d v="2017-05-30T09:00:00"/>
    <d v="2017-07-10T02:04:56"/>
    <n v="140"/>
    <n v="30"/>
    <s v="user_favorite, #Animals, user_favorite"/>
    <s v="female"/>
    <s v="irregular"/>
    <d v="2017-06-26T00:00:00"/>
    <x v="0"/>
    <s v="low"/>
  </r>
  <r>
    <n v="1327742"/>
    <n v="1250"/>
    <n v="1250"/>
    <s v="Home Appliances"/>
    <x v="9"/>
    <s v="to buy a water filter to provide safe drinking water for her family."/>
    <x v="4"/>
    <s v="Kandal"/>
    <s v="KHR"/>
    <n v="3110"/>
    <d v="2017-06-27T03:54:08"/>
    <d v="2017-06-19T09:00:00"/>
    <d v="2017-07-06T21:07:38"/>
    <n v="80"/>
    <n v="5"/>
    <s v="#Eco-friendly, #Health and Sanitation, #Technology, #Technology, #Health and Sanitation, #Eco-friendly"/>
    <s v="female, female, female"/>
    <s v="monthly"/>
    <d v="2017-06-27T00:00:00"/>
    <x v="0"/>
    <s v="low"/>
  </r>
  <r>
    <n v="1327758"/>
    <n v="2000"/>
    <n v="28000"/>
    <s v="Farming"/>
    <x v="0"/>
    <s v="to buy insect poison, fertilizer, a new wheelbarrow, a tiller, a rake, new gloves and a watering hose"/>
    <x v="27"/>
    <s v="Samalaeulu Savaii"/>
    <s v="WST"/>
    <n v="150"/>
    <d v="2017-06-27T04:21:45"/>
    <d v="2017-06-22T09:00:00"/>
    <m/>
    <n v="140"/>
    <n v="5"/>
    <s v="#Woman Owned Biz, #Elderly, #Biz Durable Asset, #Biz Durable Asset, #Repeat Borrower, #Woman Owned Biz, #Vegan"/>
    <s v="female"/>
    <s v="irregular"/>
    <d v="2017-06-27T00:00:00"/>
    <x v="1"/>
    <s v="low"/>
  </r>
  <r>
    <n v="1328149"/>
    <n v="2250"/>
    <n v="10000"/>
    <s v="Food Production/Sales"/>
    <x v="1"/>
    <s v="to buy soft drinks, juices, water, bread, seasonings, meat and other products to continue selling drinks and fast food."/>
    <x v="7"/>
    <s v=""/>
    <s v="USD"/>
    <n v="1670"/>
    <d v="2017-06-27T18:59:10"/>
    <d v="2017-05-31T09:00:00"/>
    <m/>
    <n v="200"/>
    <n v="9"/>
    <s v="#Repeat Borrower, user_favorite, user_favorite, user_favorite, #Woman Owned Biz, #Repeat Borrower"/>
    <s v="female"/>
    <s v="monthly"/>
    <d v="2017-06-27T00:00:00"/>
    <x v="1"/>
    <s v="low"/>
  </r>
  <r>
    <n v="1328170"/>
    <n v="0"/>
    <n v="4750"/>
    <s v="Fish Selling"/>
    <x v="1"/>
    <s v="to pay for baskets of smoked fish."/>
    <x v="8"/>
    <s v="Waterloo"/>
    <s v="SLL"/>
    <n v="570"/>
    <d v="2017-06-27T20:08:35"/>
    <d v="2017-06-13T09:00:00"/>
    <m/>
    <n v="100"/>
    <n v="0"/>
    <s v="#Parent, #First Loan, #Woman Owned Biz"/>
    <s v="female, female, female, female, female"/>
    <s v="monthly"/>
    <d v="2017-06-27T00:00:00"/>
    <x v="1"/>
    <s v="low"/>
  </r>
  <r>
    <n v="1327991"/>
    <n v="0"/>
    <n v="3250"/>
    <s v="Personal Housing Expenses"/>
    <x v="4"/>
    <s v="to access basic sanitation by building a toilet at home."/>
    <x v="29"/>
    <s v="Karur"/>
    <s v="INR"/>
    <n v="4280"/>
    <d v="2017-06-27T13:19:51"/>
    <d v="2017-05-30T09:00:00"/>
    <m/>
    <n v="200"/>
    <n v="0"/>
    <s v="volunteer_pick, #Eco-friendly, #Health and Sanitation, user_favorite, user_favorite"/>
    <s v="female"/>
    <s v="monthly"/>
    <d v="2017-06-27T00:00:00"/>
    <x v="1"/>
    <s v="low"/>
  </r>
  <r>
    <n v="1327783"/>
    <n v="6000"/>
    <n v="6000"/>
    <s v="Sewing"/>
    <x v="2"/>
    <s v="to buy a new sewing machine, thread, needles, a measuring tape, a new pair of scissors and material"/>
    <x v="27"/>
    <s v="Iva, Savaii Island"/>
    <s v="WST"/>
    <n v="150"/>
    <d v="2017-06-27T04:48:50"/>
    <d v="2017-05-30T09:00:00"/>
    <d v="2017-07-05T20:38:48"/>
    <n v="140"/>
    <n v="15"/>
    <s v="user_favorite"/>
    <s v="female"/>
    <s v="irregular"/>
    <d v="2017-06-27T00:00:00"/>
    <x v="0"/>
    <s v="low"/>
  </r>
  <r>
    <n v="1327891"/>
    <n v="0"/>
    <n v="3000"/>
    <s v="Personal Housing Expenses"/>
    <x v="4"/>
    <s v="to buy hollow block, cement, sand, PVC elbow, PVC tee, solvent, PVC pipe, adhesive, toilet bowl and more."/>
    <x v="0"/>
    <s v="Baybay, Leyte"/>
    <s v="PHP"/>
    <n v="1250"/>
    <d v="2017-06-27T08:30:49"/>
    <d v="2017-05-26T09:00:00"/>
    <m/>
    <n v="200"/>
    <n v="0"/>
    <s v="#Parent, #Eco-friendly, #Health and Sanitation, user_favorite, user_favorite"/>
    <s v="male"/>
    <s v="irregular"/>
    <d v="2017-06-27T00:00:00"/>
    <x v="1"/>
    <s v="low"/>
  </r>
  <r>
    <n v="1328204"/>
    <n v="250"/>
    <n v="10000"/>
    <s v="General Store"/>
    <x v="3"/>
    <s v="to supply his business. He needs to buy liquor, chocolate and pastries in general."/>
    <x v="18"/>
    <s v="San Antonio de Prado"/>
    <s v="COP"/>
    <n v="1770"/>
    <d v="2017-06-27T21:52:11"/>
    <d v="2017-05-30T09:00:00"/>
    <m/>
    <n v="270"/>
    <n v="1"/>
    <s v="user_favorite, #Parent"/>
    <s v="male"/>
    <s v="bullet"/>
    <d v="2017-06-27T00:00:00"/>
    <x v="1"/>
    <s v="low"/>
  </r>
  <r>
    <n v="1327908"/>
    <n v="4000"/>
    <n v="4000"/>
    <s v="Personal Housing Expenses"/>
    <x v="4"/>
    <s v="to buy tiles, gravel, sand and cement for the comfort room construction."/>
    <x v="0"/>
    <s v="Bantay, Solana, Cagayan"/>
    <s v="PHP"/>
    <n v="1230"/>
    <d v="2017-06-27T09:10:02"/>
    <d v="2017-06-16T09:00:00"/>
    <d v="2017-07-09T11:32:10"/>
    <n v="130"/>
    <n v="10"/>
    <s v="#Parent, #Eco-friendly, #Health and Sanitation"/>
    <s v="male"/>
    <s v="irregular"/>
    <d v="2017-06-27T00:00:00"/>
    <x v="0"/>
    <s v="low"/>
  </r>
  <r>
    <n v="1328481"/>
    <n v="6000"/>
    <n v="6000"/>
    <s v="Charcoal Sales"/>
    <x v="3"/>
    <s v="to buy sacks of charcoal to sell."/>
    <x v="0"/>
    <s v="Quezon, Palawan"/>
    <s v="PHP"/>
    <n v="1450"/>
    <d v="2017-06-28T08:11:25"/>
    <d v="2017-05-29T09:00:00"/>
    <d v="2017-07-06T16:14:54"/>
    <n v="80"/>
    <n v="1"/>
    <s v=""/>
    <s v="female"/>
    <s v="irregular"/>
    <d v="2017-06-28T00:00:00"/>
    <x v="0"/>
    <s v="low"/>
  </r>
  <r>
    <n v="1328565"/>
    <n v="4500"/>
    <n v="7000"/>
    <s v="Mobile Transactions"/>
    <x v="2"/>
    <s v="to increase her cash on hand for her start-up business so that she can provide financial services to people who need access to them."/>
    <x v="60"/>
    <s v="Mulanje"/>
    <s v="MWK"/>
    <n v="2100"/>
    <d v="2017-06-28T09:53:17"/>
    <d v="2017-07-31T09:00:00"/>
    <m/>
    <n v="170"/>
    <n v="16"/>
    <s v="#Technology, #Woman Owned Biz, user_favorite, user_favorite"/>
    <s v="female"/>
    <s v="bullet"/>
    <d v="2017-06-28T00:00:00"/>
    <x v="1"/>
    <s v="low"/>
  </r>
  <r>
    <n v="1328426"/>
    <n v="2000"/>
    <n v="2000"/>
    <s v="Livestock"/>
    <x v="0"/>
    <s v="to buy feeds and other supplies to raise her livestock"/>
    <x v="0"/>
    <s v="Canlaon, Negros Oriental"/>
    <s v="PHP"/>
    <n v="1450"/>
    <d v="2017-06-28T06:09:06"/>
    <d v="2017-05-30T09:00:00"/>
    <d v="2017-07-06T14:37:57"/>
    <n v="80"/>
    <n v="1"/>
    <s v="volunteer_pick, #Animals, #Parent, #Woman Owned Biz, #Repeat Borrower"/>
    <s v="female"/>
    <s v="irregular"/>
    <d v="2017-06-28T00:00:00"/>
    <x v="0"/>
    <s v="low"/>
  </r>
  <r>
    <n v="1328286"/>
    <n v="2250"/>
    <n v="2250"/>
    <s v="General Store"/>
    <x v="3"/>
    <s v="to buy additional items to sell in her general store"/>
    <x v="0"/>
    <s v="Kabankalan, Negros Occidental"/>
    <s v="PHP"/>
    <n v="1450"/>
    <d v="2017-06-28T02:53:23"/>
    <d v="2017-05-29T09:00:00"/>
    <d v="2017-07-06T01:35:18"/>
    <n v="80"/>
    <n v="1"/>
    <s v=""/>
    <s v="female"/>
    <s v="irregular"/>
    <d v="2017-06-28T00:00:00"/>
    <x v="0"/>
    <s v="low"/>
  </r>
  <r>
    <n v="1328628"/>
    <n v="2500"/>
    <n v="2500"/>
    <s v="Textiles"/>
    <x v="11"/>
    <s v="to buy thread for making textiles."/>
    <x v="2"/>
    <s v="Khujand"/>
    <s v="TJS"/>
    <n v="1000"/>
    <d v="2017-06-28T11:46:20"/>
    <d v="2017-05-29T09:00:00"/>
    <d v="2017-07-07T04:28:42"/>
    <n v="140"/>
    <n v="7"/>
    <s v="volunteer_pick, #Fabrics, #Repeat Borrower, user_favorite"/>
    <s v="female"/>
    <s v="monthly"/>
    <d v="2017-06-28T00:00:00"/>
    <x v="0"/>
    <s v="low"/>
  </r>
  <r>
    <n v="1328469"/>
    <n v="2000"/>
    <n v="2000"/>
    <s v="Beauty Salon"/>
    <x v="2"/>
    <s v="to buy nail polish, a nail cutter, and other supplies needed in her business."/>
    <x v="0"/>
    <s v="Bogo, Cebu"/>
    <s v="PHP"/>
    <n v="1450"/>
    <d v="2017-06-28T07:56:49"/>
    <d v="2017-05-31T09:00:00"/>
    <d v="2017-07-07T16:34:37"/>
    <n v="110"/>
    <n v="7"/>
    <s v="#Parent, #Biz Durable Asset, #Woman Owned Biz"/>
    <s v="female"/>
    <s v="irregular"/>
    <d v="2017-06-28T00:00:00"/>
    <x v="0"/>
    <s v="low"/>
  </r>
  <r>
    <n v="1328334"/>
    <n v="3500"/>
    <n v="3500"/>
    <s v="Clothing Sales"/>
    <x v="7"/>
    <s v="to purchase additional clothes, including dresses, pants and other ready to wear clothes, to sell."/>
    <x v="0"/>
    <s v="Brookes Point, Palawan"/>
    <s v="PHP"/>
    <n v="1450"/>
    <d v="2017-06-28T04:45:39"/>
    <d v="2017-06-05T09:00:00"/>
    <d v="2017-07-06T04:14:18"/>
    <n v="80"/>
    <n v="1"/>
    <s v=""/>
    <s v="female"/>
    <s v="irregular"/>
    <d v="2017-06-28T00:00:00"/>
    <x v="0"/>
    <s v="low"/>
  </r>
  <r>
    <n v="1328695"/>
    <n v="5500"/>
    <n v="16750"/>
    <s v="Personal Housing Expenses"/>
    <x v="4"/>
    <s v="to repair the crumbling walls of her house."/>
    <x v="71"/>
    <s v="Soroca"/>
    <s v="MDL"/>
    <n v="4130"/>
    <d v="2017-06-28T13:36:48"/>
    <d v="2017-09-20T09:00:00"/>
    <m/>
    <n v="380"/>
    <n v="22"/>
    <s v="#Repair Renew Replace, #Single, user_favorite, user_favorite"/>
    <s v="female"/>
    <s v="monthly"/>
    <d v="2017-06-28T00:00:00"/>
    <x v="1"/>
    <s v="low"/>
  </r>
  <r>
    <n v="1328753"/>
    <n v="0"/>
    <n v="8500"/>
    <s v="General Store"/>
    <x v="3"/>
    <s v="purchase of sugar, posho, rice, soap, and beverages."/>
    <x v="13"/>
    <s v="Rukungiri"/>
    <s v="UGX"/>
    <n v="2220"/>
    <d v="2017-06-28T15:33:03"/>
    <d v="2017-06-22T09:00:00"/>
    <m/>
    <n v="120"/>
    <n v="0"/>
    <s v="#Parent, #Woman Owned Biz"/>
    <s v="female"/>
    <s v="monthly"/>
    <d v="2017-06-28T00:00:00"/>
    <x v="1"/>
    <s v="low"/>
  </r>
  <r>
    <n v="1328289"/>
    <n v="3500"/>
    <n v="3500"/>
    <s v="Home Energy"/>
    <x v="9"/>
    <s v="with a solar energy system."/>
    <x v="24"/>
    <s v="San Pedro Sula"/>
    <s v="USD"/>
    <n v="2790"/>
    <d v="2017-06-28T03:05:57"/>
    <d v="2017-06-27T09:00:00"/>
    <d v="2017-07-04T14:19:52"/>
    <n v="200"/>
    <n v="14"/>
    <s v="#Eco-friendly, #Technology, #Parent, user_favorite, user_favorite"/>
    <s v="male"/>
    <s v="monthly"/>
    <d v="2017-06-28T00:00:00"/>
    <x v="0"/>
    <s v="low"/>
  </r>
  <r>
    <n v="1328755"/>
    <n v="10000"/>
    <n v="10000"/>
    <s v="Livestock"/>
    <x v="0"/>
    <s v="to buy a cow."/>
    <x v="14"/>
    <s v="San Gabriel"/>
    <s v="USD"/>
    <n v="1880"/>
    <d v="2017-06-28T15:36:00"/>
    <d v="2017-06-22T09:00:00"/>
    <d v="2017-06-30T00:53:07"/>
    <n v="140"/>
    <n v="18"/>
    <s v="#Repeat Borrower, #Animals"/>
    <s v="female"/>
    <s v="monthly"/>
    <d v="2017-06-28T00:00:00"/>
    <x v="0"/>
    <s v="low"/>
  </r>
  <r>
    <n v="1329793"/>
    <n v="1500"/>
    <n v="1500"/>
    <s v="Farming"/>
    <x v="0"/>
    <s v="Yawo to purchase improved farm inputs that will increase farm yield."/>
    <x v="58"/>
    <s v="Kaduna"/>
    <s v="NGN"/>
    <n v="2880"/>
    <d v="2017-06-29T16:23:58"/>
    <d v="2017-05-31T09:00:00"/>
    <d v="2017-07-09T11:27:38"/>
    <n v="210"/>
    <n v="6"/>
    <s v="#Vegan"/>
    <s v="female"/>
    <s v="bullet"/>
    <d v="2017-06-29T00:00:00"/>
    <x v="0"/>
    <s v="low"/>
  </r>
  <r>
    <n v="1329063"/>
    <n v="250"/>
    <n v="2250"/>
    <s v="Home Appliances"/>
    <x v="9"/>
    <s v="to buy a water filter to provide safe drinking water for her family."/>
    <x v="4"/>
    <s v="Siem Reap"/>
    <s v="KHR"/>
    <n v="3110"/>
    <d v="2017-06-29T05:13:29"/>
    <d v="2017-06-23T09:00:00"/>
    <m/>
    <n v="80"/>
    <n v="1"/>
    <s v="#Technology, #Health and Sanitation, #Eco-friendly"/>
    <s v="female, female, female, female, female"/>
    <s v="monthly"/>
    <d v="2017-06-29T00:00:00"/>
    <x v="1"/>
    <s v="low"/>
  </r>
  <r>
    <n v="1328963"/>
    <n v="2000"/>
    <n v="2000"/>
    <s v="Personal Housing Expenses"/>
    <x v="4"/>
    <s v="to build a sanitary toilet for her family"/>
    <x v="0"/>
    <s v="Escalante, Negros Occidental"/>
    <s v="PHP"/>
    <n v="1450"/>
    <d v="2017-06-29T03:24:32"/>
    <d v="2017-06-08T09:00:00"/>
    <d v="2017-07-07T17:56:31"/>
    <n v="130"/>
    <n v="7"/>
    <s v="#Eco-friendly"/>
    <s v="female"/>
    <s v="irregular"/>
    <d v="2017-06-29T00:00:00"/>
    <x v="0"/>
    <s v="low"/>
  </r>
  <r>
    <n v="1329622"/>
    <n v="0"/>
    <n v="1500"/>
    <s v="Farming"/>
    <x v="0"/>
    <s v="to purchase improved farm inputs that will increase his farm yield."/>
    <x v="58"/>
    <s v="Kaduna"/>
    <s v="NGN"/>
    <n v="2880"/>
    <d v="2017-06-29T12:03:26"/>
    <d v="2017-05-30T09:00:00"/>
    <m/>
    <n v="210"/>
    <n v="0"/>
    <s v="#Vegan, #Schooling, #Parent"/>
    <s v="male"/>
    <s v="bullet"/>
    <d v="2017-06-29T00:00:00"/>
    <x v="1"/>
    <s v="low"/>
  </r>
  <r>
    <n v="1329060"/>
    <n v="250"/>
    <n v="2250"/>
    <s v="Home Appliances"/>
    <x v="9"/>
    <s v="to buy a water filter to provide safe drinking water for her family."/>
    <x v="4"/>
    <s v="Siem Reap"/>
    <s v="KHR"/>
    <n v="3110"/>
    <d v="2017-06-29T05:09:59"/>
    <d v="2017-06-23T09:00:00"/>
    <m/>
    <n v="80"/>
    <n v="1"/>
    <s v="#Technology, #Health and Sanitation, #Eco-friendly"/>
    <s v="female, female, female, female, female"/>
    <s v="monthly"/>
    <d v="2017-06-29T00:00:00"/>
    <x v="1"/>
    <s v="low"/>
  </r>
  <r>
    <n v="1329043"/>
    <n v="5000"/>
    <n v="5000"/>
    <s v="Fishing"/>
    <x v="1"/>
    <s v="to buy fishing gear and other paraphernalia."/>
    <x v="0"/>
    <s v="Himamaylan, Negros Occidental"/>
    <s v="PHP"/>
    <n v="1450"/>
    <d v="2017-06-29T04:53:13"/>
    <d v="2017-06-06T09:00:00"/>
    <d v="2017-07-07T18:31:41"/>
    <n v="80"/>
    <n v="1"/>
    <s v=""/>
    <s v="female"/>
    <s v="irregular"/>
    <d v="2017-06-29T00:00:00"/>
    <x v="0"/>
    <s v="low"/>
  </r>
  <r>
    <n v="1329050"/>
    <n v="4250"/>
    <n v="4250"/>
    <s v="General Store"/>
    <x v="3"/>
    <s v="to purchase more stock of groceries to sell."/>
    <x v="0"/>
    <s v="Himamaylan, Negros Occidental"/>
    <s v="PHP"/>
    <n v="1450"/>
    <d v="2017-06-29T04:59:50"/>
    <d v="2017-06-08T09:00:00"/>
    <d v="2017-07-07T18:41:02"/>
    <n v="80"/>
    <n v="1"/>
    <s v=""/>
    <s v="female"/>
    <s v="irregular"/>
    <d v="2017-06-29T00:00:00"/>
    <x v="0"/>
    <s v="low"/>
  </r>
  <r>
    <n v="1328986"/>
    <n v="1000"/>
    <n v="2000"/>
    <s v="Food Production/Sales"/>
    <x v="1"/>
    <s v="to purchase ingredients and materials for her food production business"/>
    <x v="0"/>
    <s v="Bais, Negros Oriental"/>
    <s v="PHP"/>
    <n v="1450"/>
    <d v="2017-06-29T03:58:23"/>
    <d v="2017-05-31T09:00:00"/>
    <m/>
    <n v="140"/>
    <n v="3"/>
    <s v="#Woman Owned Biz, #Parent"/>
    <s v="female"/>
    <s v="irregular"/>
    <d v="2017-06-29T00:00:00"/>
    <x v="1"/>
    <s v="low"/>
  </r>
  <r>
    <n v="1329704"/>
    <n v="0"/>
    <n v="4500"/>
    <s v="General Store"/>
    <x v="3"/>
    <s v="to buy more rice, oil, tissues and home use items to sell."/>
    <x v="6"/>
    <s v="New Kru"/>
    <s v="LRD"/>
    <n v="1820"/>
    <d v="2017-06-29T14:09:58"/>
    <d v="2017-06-14T09:00:00"/>
    <m/>
    <n v="110"/>
    <n v="0"/>
    <s v="#Parent, #Woman Owned Biz, #Schooling"/>
    <s v="female"/>
    <s v="irregular"/>
    <d v="2017-06-29T00:00:00"/>
    <x v="1"/>
    <s v="low"/>
  </r>
  <r>
    <n v="1329209"/>
    <n v="1000"/>
    <n v="1000"/>
    <s v="Pigs"/>
    <x v="0"/>
    <s v="to buy feed, vitamins, and other supplies to raise her livestock."/>
    <x v="0"/>
    <s v="Catarman, Northern Samar"/>
    <s v="PHP"/>
    <n v="1450"/>
    <d v="2017-06-29T07:38:34"/>
    <d v="2017-06-15T09:00:00"/>
    <d v="2017-07-07T23:31:09"/>
    <n v="80"/>
    <n v="1"/>
    <s v=""/>
    <s v="female"/>
    <s v="irregular"/>
    <d v="2017-06-29T00:00:00"/>
    <x v="0"/>
    <s v="low"/>
  </r>
  <r>
    <n v="1330386"/>
    <n v="250"/>
    <n v="2500"/>
    <s v="Personal Housing Expenses"/>
    <x v="4"/>
    <s v="to buy construction materials."/>
    <x v="54"/>
    <s v="Machava15"/>
    <s v="MZN"/>
    <n v="230"/>
    <d v="2017-06-30T09:22:03"/>
    <d v="2017-06-14T09:00:00"/>
    <m/>
    <n v="180"/>
    <n v="1"/>
    <s v="#Parent, #First Loan, #Parent, #Repair Renew Replace, #Schooling"/>
    <s v="male"/>
    <s v="monthly"/>
    <d v="2017-06-30T00:00:00"/>
    <x v="1"/>
    <s v="low"/>
  </r>
  <r>
    <n v="1330388"/>
    <n v="3000"/>
    <n v="4750"/>
    <s v="Food Stall"/>
    <x v="1"/>
    <s v="to buy utensils, ingredients, paraffin, and seats for her customers."/>
    <x v="11"/>
    <s v="Dar es Salaam"/>
    <s v="TZS"/>
    <n v="870"/>
    <d v="2017-06-30T09:27:30"/>
    <d v="2017-06-29T09:00:00"/>
    <m/>
    <n v="80"/>
    <n v="7"/>
    <s v="#Woman Owned Biz"/>
    <s v="female, female, female"/>
    <s v="irregular"/>
    <d v="2017-06-30T00:00:00"/>
    <x v="1"/>
    <s v="low"/>
  </r>
  <r>
    <n v="1330980"/>
    <n v="2500"/>
    <n v="2500"/>
    <s v="Cloth &amp; Dressmaking Supplies"/>
    <x v="3"/>
    <s v="to buy fabric, thread, buttons, accessories, and other materials."/>
    <x v="10"/>
    <s v="Granada"/>
    <s v="USD"/>
    <n v="1760"/>
    <d v="2017-06-30T22:40:50"/>
    <d v="2017-06-05T09:00:00"/>
    <d v="2017-07-02T19:41:47"/>
    <n v="110"/>
    <n v="7"/>
    <s v="#Woman Owned Biz, #Fabrics"/>
    <s v="female"/>
    <s v="monthly"/>
    <d v="2017-06-30T00:00:00"/>
    <x v="0"/>
    <s v="low"/>
  </r>
  <r>
    <n v="1330930"/>
    <n v="1500"/>
    <n v="1500"/>
    <s v="Agriculture"/>
    <x v="0"/>
    <s v="to pay for farm inputs"/>
    <x v="15"/>
    <s v=""/>
    <s v="XOF"/>
    <n v="5330"/>
    <d v="2017-06-30T19:30:29"/>
    <d v="2017-08-28T09:00:00"/>
    <d v="2017-07-10T10:29:43"/>
    <n v="110"/>
    <n v="6"/>
    <s v="#Elderly"/>
    <s v="male"/>
    <s v="bullet"/>
    <d v="2017-06-30T00:00:00"/>
    <x v="0"/>
    <s v="low"/>
  </r>
  <r>
    <n v="1331027"/>
    <n v="1750"/>
    <n v="1750"/>
    <s v="Retail"/>
    <x v="3"/>
    <s v="to buy more steel accessories."/>
    <x v="18"/>
    <s v="Sonson"/>
    <s v="COP"/>
    <n v="1770"/>
    <d v="2017-06-30T23:50:09"/>
    <d v="2017-06-01T09:00:00"/>
    <d v="2017-07-02T23:12:40"/>
    <n v="80"/>
    <n v="6"/>
    <s v=""/>
    <s v="male"/>
    <s v="bullet"/>
    <d v="2017-06-30T00:00:00"/>
    <x v="0"/>
    <s v="low"/>
  </r>
  <r>
    <n v="1330582"/>
    <n v="0"/>
    <n v="5250"/>
    <s v="Livestock"/>
    <x v="0"/>
    <s v="to pay for two steers to fatten and sell"/>
    <x v="15"/>
    <s v=""/>
    <s v="XOF"/>
    <n v="1080"/>
    <d v="2017-06-30T12:29:42"/>
    <d v="2017-06-08T09:00:00"/>
    <m/>
    <n v="100"/>
    <n v="0"/>
    <s v="#Animals"/>
    <s v="male"/>
    <s v="bullet"/>
    <d v="2017-06-30T00:00:00"/>
    <x v="1"/>
    <s v="low"/>
  </r>
  <r>
    <n v="1330961"/>
    <n v="500"/>
    <n v="4000"/>
    <s v="Farming"/>
    <x v="0"/>
    <s v="to purchase agricultural supplies for his crops of corn and beans."/>
    <x v="7"/>
    <s v="Zacatecoluca"/>
    <s v="USD"/>
    <n v="1990"/>
    <d v="2017-06-30T21:44:19"/>
    <d v="2017-06-16T09:00:00"/>
    <m/>
    <n v="120"/>
    <n v="2"/>
    <s v="#Parent, #Vegan"/>
    <s v="male"/>
    <s v="bullet"/>
    <d v="2017-06-30T00:00:00"/>
    <x v="1"/>
    <s v="low"/>
  </r>
  <r>
    <n v="1330945"/>
    <n v="2000"/>
    <n v="2000"/>
    <s v="Farming"/>
    <x v="0"/>
    <s v="to purchase agricultural products to plant basic grains."/>
    <x v="7"/>
    <s v="San Vicente"/>
    <s v="USD"/>
    <n v="1990"/>
    <d v="2017-06-30T20:41:59"/>
    <d v="2017-06-22T09:00:00"/>
    <d v="2017-07-03T01:25:14"/>
    <n v="140"/>
    <n v="6"/>
    <s v=""/>
    <s v="female"/>
    <s v="monthly"/>
    <d v="2017-06-30T00:00:00"/>
    <x v="0"/>
    <s v="low"/>
  </r>
  <r>
    <n v="1330310"/>
    <n v="2000"/>
    <n v="2000"/>
    <s v="Manufacturing"/>
    <x v="12"/>
    <s v="to buy clay and cement"/>
    <x v="0"/>
    <s v="Valencia, Bohol"/>
    <s v="PHP"/>
    <n v="1250"/>
    <d v="2017-06-30T08:25:50"/>
    <d v="2017-06-16T09:00:00"/>
    <d v="2017-07-10T20:10:15"/>
    <n v="120"/>
    <n v="5"/>
    <s v="#Parent, #Schooling"/>
    <s v="female"/>
    <s v="irregular"/>
    <d v="2017-06-30T00:00:00"/>
    <x v="0"/>
    <s v="low"/>
  </r>
  <r>
    <n v="1330683"/>
    <n v="500"/>
    <n v="3000"/>
    <s v="Farming"/>
    <x v="0"/>
    <s v="to buy farm inputs such as fertilizer, herbicides, and pesticides."/>
    <x v="1"/>
    <s v="Kenyenya"/>
    <s v="KES"/>
    <n v="1560"/>
    <d v="2017-06-30T14:01:36"/>
    <d v="2017-06-29T09:00:00"/>
    <m/>
    <n v="140"/>
    <n v="2"/>
    <s v=""/>
    <s v="female"/>
    <s v="monthly"/>
    <d v="2017-06-30T00:00:00"/>
    <x v="1"/>
    <s v="low"/>
  </r>
  <r>
    <n v="1330699"/>
    <n v="5000"/>
    <n v="5000"/>
    <s v="Primary/secondary school costs"/>
    <x v="5"/>
    <s v="to pay for her daughter's school tuition fees."/>
    <x v="40"/>
    <s v="Saida"/>
    <s v="USD"/>
    <n v="770"/>
    <d v="2017-06-30T14:16:31"/>
    <d v="2017-06-22T09:00:00"/>
    <d v="2017-07-10T19:08:25"/>
    <n v="140"/>
    <n v="13"/>
    <s v="#Refugee, #Schooling, user_favorite, #Female Education, #Parent"/>
    <s v="female"/>
    <s v="monthly"/>
    <d v="2017-06-30T00:00:00"/>
    <x v="0"/>
    <s v="low"/>
  </r>
  <r>
    <n v="1330325"/>
    <n v="1250"/>
    <n v="1250"/>
    <s v="Home Appliances"/>
    <x v="9"/>
    <s v="to buy a water filter to provide safe drinking water for her family."/>
    <x v="4"/>
    <s v="Kompong Thom"/>
    <s v="KHR"/>
    <n v="3110"/>
    <d v="2017-06-30T08:37:37"/>
    <d v="2017-06-22T09:00:00"/>
    <d v="2017-07-11T16:00:38"/>
    <n v="80"/>
    <n v="5"/>
    <s v="#Technology, #Health and Sanitation, #Eco-friendly"/>
    <s v="female, female, female"/>
    <s v="monthly"/>
    <d v="2017-06-30T00:00:00"/>
    <x v="0"/>
    <s v="low"/>
  </r>
  <r>
    <n v="1331120"/>
    <n v="5000"/>
    <n v="5000"/>
    <s v="Fishing"/>
    <x v="1"/>
    <s v="to buy materials to repair his fishing boat."/>
    <x v="0"/>
    <s v="Plaridel - Plaridel, Misamis Occidental"/>
    <s v="PHP"/>
    <n v="1260"/>
    <d v="2017-07-01T01:49:47"/>
    <d v="2017-05-30T09:00:00"/>
    <d v="2017-07-10T19:37:18"/>
    <n v="100"/>
    <n v="1"/>
    <s v=""/>
    <s v="male"/>
    <s v="irregular"/>
    <d v="2017-06-30T00:00:00"/>
    <x v="0"/>
    <s v="low"/>
  </r>
  <r>
    <n v="1330200"/>
    <n v="500"/>
    <n v="8750"/>
    <s v="Farming"/>
    <x v="0"/>
    <s v="to cover plowing costs for farming"/>
    <x v="4"/>
    <s v="Kampong Cham Province"/>
    <s v="KHR"/>
    <n v="90"/>
    <d v="2017-06-30T05:56:37"/>
    <d v="2017-06-21T09:00:00"/>
    <m/>
    <n v="200"/>
    <n v="2"/>
    <s v="#Job Creator, #Parent, #Single Parent, #Widowed, #Woman Owned Biz"/>
    <s v="female, female"/>
    <s v="monthly"/>
    <d v="2017-06-30T00:00:00"/>
    <x v="1"/>
    <s v="low"/>
  </r>
  <r>
    <n v="1330586"/>
    <n v="1000"/>
    <n v="12000"/>
    <s v="Retail"/>
    <x v="3"/>
    <s v="to purchase tailoring material to make clothes, duvets, and groceries for her barter trade."/>
    <x v="50"/>
    <s v="Harare"/>
    <s v="USD"/>
    <n v="3670"/>
    <d v="2017-06-30T12:33:38"/>
    <d v="2017-06-08T09:00:00"/>
    <m/>
    <n v="80"/>
    <n v="3"/>
    <s v="#Parent, #Fabrics"/>
    <s v="female, female, female, female"/>
    <s v="monthly"/>
    <d v="2017-06-30T00:00:00"/>
    <x v="1"/>
    <s v="low"/>
  </r>
  <r>
    <n v="1330119"/>
    <n v="3000"/>
    <n v="3000"/>
    <s v="General Store"/>
    <x v="3"/>
    <s v="to buy more quantities of toiletries, rice, soda, chips, canned goods, charcoal and other grocery items."/>
    <x v="0"/>
    <s v="Taguig City"/>
    <s v="PHP"/>
    <n v="1440"/>
    <d v="2017-06-30T04:45:09"/>
    <d v="2017-06-29T09:00:00"/>
    <d v="2017-07-09T16:14:57"/>
    <n v="60"/>
    <n v="5"/>
    <s v="#Woman Owned Biz, #Elderly"/>
    <s v="female"/>
    <s v="irregular"/>
    <d v="2017-06-30T00:00:00"/>
    <x v="0"/>
    <s v="low"/>
  </r>
  <r>
    <n v="1331388"/>
    <n v="28500"/>
    <n v="28500"/>
    <s v="Food Production/Sales"/>
    <x v="1"/>
    <s v="to buy meat, chicken, sausage, skewers, condiments, and other supplies."/>
    <x v="19"/>
    <s v="San Pedro"/>
    <s v="PYG"/>
    <n v="580"/>
    <d v="2017-07-02T06:35:58"/>
    <d v="2017-05-31T09:00:00"/>
    <d v="2017-07-06T07:03:47"/>
    <n v="80"/>
    <n v="34"/>
    <s v="#Woman Owned Biz"/>
    <s v="female, female, female, female, female, female, female, female, female, female, female, female, female, female, female"/>
    <s v="irregular"/>
    <d v="2017-07-02T00:00:00"/>
    <x v="0"/>
    <s v="low"/>
  </r>
  <r>
    <n v="1331378"/>
    <n v="43750"/>
    <n v="43750"/>
    <s v="Tailoring"/>
    <x v="2"/>
    <s v="to purchase fabrics, threads, and other products."/>
    <x v="19"/>
    <s v="Encarnación"/>
    <s v="PYG"/>
    <n v="580"/>
    <d v="2017-07-02T03:57:01"/>
    <d v="2017-05-31T09:00:00"/>
    <d v="2017-07-04T18:18:41"/>
    <n v="70"/>
    <n v="19"/>
    <s v="user_favorite"/>
    <s v="female, female, female, female, female, female, female, female, female, female, female, female, female, female, female, female, female, female"/>
    <s v="irregular"/>
    <d v="2017-07-02T00:00:00"/>
    <x v="0"/>
    <s v="low"/>
  </r>
  <r>
    <n v="1332095"/>
    <n v="500"/>
    <n v="7250"/>
    <s v="Farming"/>
    <x v="0"/>
    <s v="to purchase improved farm inputs that will increase farm yield"/>
    <x v="58"/>
    <s v="Kaduna"/>
    <s v="NGN"/>
    <n v="2880"/>
    <d v="2017-07-03T13:57:40"/>
    <d v="2017-07-10T09:00:00"/>
    <m/>
    <n v="190"/>
    <n v="2"/>
    <s v="#Vegan, #Parent, #Repeat Borrower"/>
    <s v="male"/>
    <s v="bullet"/>
    <d v="2017-07-03T00:00:00"/>
    <x v="1"/>
    <s v="low"/>
  </r>
  <r>
    <n v="1332029"/>
    <n v="3000"/>
    <n v="3000"/>
    <s v="Clothing"/>
    <x v="7"/>
    <s v="to purchase bales of clothes for resale"/>
    <x v="1"/>
    <s v="Samburu"/>
    <s v="KES"/>
    <n v="1640"/>
    <d v="2017-07-03T11:40:22"/>
    <d v="2017-06-12T09:00:00"/>
    <d v="2017-07-11T15:05:04"/>
    <n v="140"/>
    <n v="7"/>
    <s v="#Eco-friendly, #Parent, #Woman Owned Biz"/>
    <s v="female"/>
    <s v="irregular"/>
    <d v="2017-07-03T00:00:00"/>
    <x v="0"/>
    <s v="low"/>
  </r>
  <r>
    <n v="1331894"/>
    <n v="3500"/>
    <n v="3500"/>
    <s v="Retail"/>
    <x v="3"/>
    <s v="to pay for toys (little cars, balls, dolls)."/>
    <x v="66"/>
    <s v="Antananarivo"/>
    <s v="MGA"/>
    <n v="4430"/>
    <d v="2017-07-03T10:00:30"/>
    <d v="2017-06-08T09:00:00"/>
    <d v="2017-07-11T01:03:11"/>
    <n v="70"/>
    <n v="13"/>
    <s v="user_favorite, user_favorite, #Parent, #Single Parent, #Woman Owned Biz"/>
    <s v="female"/>
    <s v="irregular"/>
    <d v="2017-07-03T00:00:00"/>
    <x v="0"/>
    <s v="low"/>
  </r>
  <r>
    <n v="1331762"/>
    <n v="1250"/>
    <n v="1250"/>
    <s v="Pigs"/>
    <x v="0"/>
    <s v="to purchase bags of animal feed and animal vitamins for her hog raising business."/>
    <x v="0"/>
    <s v="Plaridel - Plaridel, Misamis Occidental"/>
    <s v="PHP"/>
    <n v="1260"/>
    <d v="2017-07-03T08:32:22"/>
    <d v="2017-06-03T09:00:00"/>
    <d v="2017-07-11T03:15:17"/>
    <n v="70"/>
    <n v="1"/>
    <s v=""/>
    <s v="female"/>
    <s v="irregular"/>
    <d v="2017-07-03T00:00:00"/>
    <x v="0"/>
    <s v="low"/>
  </r>
  <r>
    <n v="1332711"/>
    <n v="0"/>
    <n v="4000"/>
    <s v="Cereals"/>
    <x v="1"/>
    <s v="_x0009_to buy cereals to sell."/>
    <x v="1"/>
    <s v="Nyamira"/>
    <s v="KES"/>
    <n v="1560"/>
    <d v="2017-07-04T09:30:22"/>
    <d v="2017-06-30T09:00:00"/>
    <m/>
    <n v="140"/>
    <n v="0"/>
    <s v="#Woman Owned Biz"/>
    <s v="female"/>
    <s v="monthly"/>
    <d v="2017-07-04T00:00:00"/>
    <x v="1"/>
    <s v="low"/>
  </r>
  <r>
    <n v="1333302"/>
    <n v="4000"/>
    <n v="20000"/>
    <s v="Cleaning Services"/>
    <x v="2"/>
    <s v="to buy more cleaning liquids and other materials. I would also use the loan to advertise my business in magazines and Websites."/>
    <x v="37"/>
    <s v=""/>
    <s v="USD"/>
    <m/>
    <d v="2017-07-04T02:00:00"/>
    <m/>
    <m/>
    <n v="180"/>
    <n v="9"/>
    <s v="user_favorite, #Technology, #Parent, #Woman Owned Biz, user_favorite, user_favorite, user_favorite, user_favorite"/>
    <s v="female"/>
    <s v="bullet"/>
    <d v="2017-07-04T00:00:00"/>
    <x v="1"/>
    <s v="low"/>
  </r>
  <r>
    <n v="1332790"/>
    <n v="1250"/>
    <n v="1250"/>
    <s v="Home Appliances"/>
    <x v="9"/>
    <s v="to purchase a TerraClear water filter so he can have access to safe drinking water."/>
    <x v="62"/>
    <s v="Laos"/>
    <s v="LAK"/>
    <n v="3930"/>
    <d v="2017-07-04T10:22:01"/>
    <d v="2017-06-04T09:00:00"/>
    <d v="2017-07-12T18:16:29"/>
    <n v="100"/>
    <n v="3"/>
    <s v="#Technology, #Health and Sanitation, #Eco-friendly"/>
    <s v="male"/>
    <s v="bullet"/>
    <d v="2017-07-04T00:00:00"/>
    <x v="0"/>
    <s v="low"/>
  </r>
  <r>
    <n v="1333008"/>
    <n v="500"/>
    <n v="5750"/>
    <s v="Cattle"/>
    <x v="0"/>
    <s v="to buy a cow."/>
    <x v="64"/>
    <s v="Baniswef"/>
    <s v="EGP"/>
    <n v="4400"/>
    <d v="2017-07-04T14:20:33"/>
    <d v="2017-06-13T09:00:00"/>
    <m/>
    <n v="140"/>
    <n v="2"/>
    <s v="#Animals, #Elderly, user_favorite"/>
    <s v="male"/>
    <s v="monthly"/>
    <d v="2017-07-04T00:00:00"/>
    <x v="1"/>
    <s v="low"/>
  </r>
  <r>
    <n v="1332969"/>
    <n v="10000"/>
    <n v="10000"/>
    <s v="Farming"/>
    <x v="0"/>
    <s v="to purchase cattle."/>
    <x v="25"/>
    <s v="Agarak town, Meghri region"/>
    <s v="USD"/>
    <n v="1690"/>
    <d v="2017-07-04T12:53:49"/>
    <d v="2017-06-30T09:00:00"/>
    <d v="2017-07-12T12:02:20"/>
    <n v="80"/>
    <n v="2"/>
    <s v="#Animals"/>
    <s v="female"/>
    <s v="bullet"/>
    <d v="2017-07-04T00:00:00"/>
    <x v="0"/>
    <s v="low"/>
  </r>
  <r>
    <n v="1333900"/>
    <n v="0"/>
    <n v="2500"/>
    <s v="Farming"/>
    <x v="0"/>
    <s v="_x0009_to buy farm inputs such as seeds to enable her to grow more vegetables."/>
    <x v="1"/>
    <s v="Thika"/>
    <s v="KES"/>
    <n v="1560"/>
    <d v="2017-07-05T12:53:41"/>
    <d v="2017-06-29T09:00:00"/>
    <m/>
    <n v="140"/>
    <n v="0"/>
    <s v="volunteer_like, volunteer_pick, #Parent, #Woman Owned Biz"/>
    <s v="female"/>
    <s v="monthly"/>
    <d v="2017-07-05T00:00:00"/>
    <x v="1"/>
    <s v="low"/>
  </r>
  <r>
    <n v="1333751"/>
    <n v="0"/>
    <n v="5000"/>
    <s v="Cereals"/>
    <x v="1"/>
    <s v="_x0009_to buy cereals from farmers to resell."/>
    <x v="1"/>
    <s v="Chuka"/>
    <s v="KES"/>
    <n v="1560"/>
    <d v="2017-07-05T10:47:49"/>
    <d v="2017-06-29T09:00:00"/>
    <m/>
    <n v="140"/>
    <n v="0"/>
    <s v="#Elderly"/>
    <s v="male"/>
    <s v="monthly"/>
    <d v="2017-07-05T00:00:00"/>
    <x v="1"/>
    <s v="low"/>
  </r>
  <r>
    <n v="1334189"/>
    <n v="1250"/>
    <n v="6750"/>
    <s v="Construction Supplies"/>
    <x v="6"/>
    <s v="purchase sand, cement, and molds wholesale."/>
    <x v="18"/>
    <s v="Tierralta"/>
    <s v="COP"/>
    <n v="1770"/>
    <d v="2017-07-05T22:23:25"/>
    <d v="2017-06-05T09:00:00"/>
    <m/>
    <n v="140"/>
    <n v="5"/>
    <s v="user_favorite, #Biz Durable Asset, #Parent, #Woman Owned Biz"/>
    <s v="female"/>
    <s v="bullet"/>
    <d v="2017-07-05T00:00:00"/>
    <x v="1"/>
    <s v="low"/>
  </r>
  <r>
    <n v="1333482"/>
    <n v="4000"/>
    <n v="4000"/>
    <s v="Restaurant"/>
    <x v="1"/>
    <s v="to purchase materials such as plates and utensils needed for her business."/>
    <x v="0"/>
    <s v="Sta.Maria, Alfonsolista, Ifugao"/>
    <s v="PHP"/>
    <n v="1230"/>
    <d v="2017-07-05T05:43:52"/>
    <d v="2017-06-23T09:00:00"/>
    <d v="2017-07-13T04:47:44"/>
    <n v="80"/>
    <n v="8"/>
    <s v=""/>
    <s v="female"/>
    <s v="irregular"/>
    <d v="2017-07-05T00:00:00"/>
    <x v="0"/>
    <s v="low"/>
  </r>
  <r>
    <n v="1333533"/>
    <n v="1750"/>
    <n v="1750"/>
    <s v="Fruits &amp; Vegetables"/>
    <x v="1"/>
    <s v="to buy more stock of pineapple, bananas, eggplant, string beans and leafy vegetables."/>
    <x v="0"/>
    <s v="Brgy. Dagupan, Quezon, Nueva Vizcaya"/>
    <s v="PHP"/>
    <n v="1230"/>
    <d v="2017-07-05T07:14:28"/>
    <d v="2017-06-23T09:00:00"/>
    <d v="2017-07-13T04:05:23"/>
    <n v="80"/>
    <n v="4"/>
    <s v="#Elderly"/>
    <s v="female"/>
    <s v="irregular"/>
    <d v="2017-07-05T00:00:00"/>
    <x v="0"/>
    <s v="low"/>
  </r>
  <r>
    <n v="1333659"/>
    <n v="10000"/>
    <n v="10000"/>
    <s v="Catering"/>
    <x v="1"/>
    <s v="to buy additional catering utensils and materials."/>
    <x v="0"/>
    <s v="Brgy. Paniki, Bagabag, Nueva Vizcaya"/>
    <s v="PHP"/>
    <n v="1230"/>
    <d v="2017-07-05T09:38:14"/>
    <d v="2017-06-27T09:00:00"/>
    <d v="2017-07-13T21:40:32"/>
    <n v="80"/>
    <n v="8"/>
    <s v="#Woman Owned Biz"/>
    <s v="female"/>
    <s v="irregular"/>
    <d v="2017-07-05T00:00:00"/>
    <x v="0"/>
    <s v="low"/>
  </r>
  <r>
    <n v="1334221"/>
    <n v="1000"/>
    <n v="7750"/>
    <s v="Clothing Sales"/>
    <x v="7"/>
    <s v="to buy and sell traditional clothing from her region such as güipiles [embroidered blouses], fajas [sashes] and cortes [skirts]."/>
    <x v="34"/>
    <s v="Suchitepéquez"/>
    <s v="GTQ"/>
    <n v="2460"/>
    <d v="2017-07-05T23:32:06"/>
    <d v="2017-06-09T09:00:00"/>
    <m/>
    <n v="140"/>
    <n v="3"/>
    <s v="#Woman Owned Biz, #Fabrics, user_favorite, user_favorite"/>
    <s v="female, female, female"/>
    <s v="monthly"/>
    <d v="2017-07-05T00:00:00"/>
    <x v="1"/>
    <s v="low"/>
  </r>
  <r>
    <n v="1334202"/>
    <n v="500"/>
    <n v="15000"/>
    <s v="Fish Selling"/>
    <x v="1"/>
    <s v="to buy containers to carry the seafood that she sells."/>
    <x v="7"/>
    <s v="Jiquilisco"/>
    <s v="USD"/>
    <n v="1990"/>
    <d v="2017-07-05T22:45:27"/>
    <d v="2017-06-09T09:00:00"/>
    <m/>
    <n v="200"/>
    <n v="2"/>
    <s v="#Biz Durable Asset, #Parent, #Woman Owned Biz"/>
    <s v="female"/>
    <s v="monthly"/>
    <d v="2017-07-05T00:00:00"/>
    <x v="1"/>
    <s v="low"/>
  </r>
  <r>
    <n v="1333620"/>
    <n v="2500"/>
    <n v="2500"/>
    <s v="Personal Medical Expenses"/>
    <x v="13"/>
    <s v="to pay for her treatment at the medical clinic."/>
    <x v="2"/>
    <s v="Kanibadam"/>
    <s v="TJS"/>
    <n v="1000"/>
    <d v="2017-07-05T08:49:49"/>
    <d v="2017-06-07T09:00:00"/>
    <d v="2017-07-13T02:38:03"/>
    <n v="140"/>
    <n v="1"/>
    <s v="#Health and Sanitation, #Repeat Borrower"/>
    <s v="female"/>
    <s v="monthly"/>
    <d v="2017-07-05T00:00:00"/>
    <x v="0"/>
    <s v="low"/>
  </r>
  <r>
    <n v="1333643"/>
    <n v="500"/>
    <n v="14500"/>
    <s v="Dairy"/>
    <x v="0"/>
    <s v="to buy a hybrid dairy cow that will boost her milk collection and income."/>
    <x v="1"/>
    <s v="Embu"/>
    <s v="KES"/>
    <n v="3860"/>
    <d v="2017-07-05T09:10:17"/>
    <d v="2017-06-29T09:00:00"/>
    <m/>
    <n v="260"/>
    <n v="2"/>
    <s v="#Animals, #Woman Owned Biz, user_favorite"/>
    <s v="female"/>
    <s v="monthly"/>
    <d v="2017-07-05T00:00:00"/>
    <x v="1"/>
    <s v="low"/>
  </r>
  <r>
    <n v="1333817"/>
    <n v="2000"/>
    <n v="2000"/>
    <s v="Retail"/>
    <x v="3"/>
    <s v="to purchase stock of sugar, rice, maize flour and wheat flour"/>
    <x v="1"/>
    <s v="Samburu"/>
    <s v="KES"/>
    <n v="1640"/>
    <d v="2017-07-05T11:45:23"/>
    <d v="2017-06-12T09:00:00"/>
    <d v="2017-07-13T14:40:15"/>
    <n v="60"/>
    <n v="1"/>
    <s v="#Woman Owned Biz"/>
    <s v="female"/>
    <s v="monthly"/>
    <d v="2017-07-05T00:00:00"/>
    <x v="0"/>
    <s v="low"/>
  </r>
  <r>
    <n v="1335011"/>
    <n v="0"/>
    <n v="4250"/>
    <s v="Mobile Transactions"/>
    <x v="2"/>
    <s v="to attain a kisok start his business, so that he can provide financial services to his community, helping him earn an income for his family."/>
    <x v="60"/>
    <s v="Zomba"/>
    <s v="MWK"/>
    <n v="2100"/>
    <d v="2017-07-06T13:58:17"/>
    <d v="2017-07-31T09:00:00"/>
    <m/>
    <n v="170"/>
    <n v="0"/>
    <s v=""/>
    <s v="male"/>
    <s v="bullet"/>
    <d v="2017-07-06T00:00:00"/>
    <x v="1"/>
    <s v="low"/>
  </r>
  <r>
    <n v="1334565"/>
    <n v="1500"/>
    <n v="1500"/>
    <s v="Grocery Store"/>
    <x v="1"/>
    <s v="to restock Josefina's store with additional groceries."/>
    <x v="0"/>
    <s v="Souht Westen Poblacion Calamba Mis. Occ."/>
    <s v="PHP"/>
    <n v="1360"/>
    <d v="2017-07-06T06:42:49"/>
    <d v="2017-06-19T09:00:00"/>
    <d v="2017-07-14T05:50:39"/>
    <n v="80"/>
    <n v="1"/>
    <s v="#Repeat Borrower"/>
    <s v="female"/>
    <s v="irregular"/>
    <d v="2017-07-06T00:00:00"/>
    <x v="0"/>
    <s v="low"/>
  </r>
  <r>
    <n v="1334446"/>
    <n v="500"/>
    <n v="6750"/>
    <s v="Cattle"/>
    <x v="0"/>
    <s v="to purchase baby beef to raise and sell in the future."/>
    <x v="17"/>
    <s v="Thanh Hoá"/>
    <s v="VND"/>
    <n v="1210"/>
    <d v="2017-07-06T04:34:29"/>
    <d v="2017-06-07T09:00:00"/>
    <m/>
    <n v="200"/>
    <n v="2"/>
    <s v="#Animals, #Elderly"/>
    <s v="male"/>
    <s v="monthly"/>
    <d v="2017-07-06T00:00:00"/>
    <x v="1"/>
    <s v="low"/>
  </r>
  <r>
    <n v="1334325"/>
    <n v="0"/>
    <n v="3000"/>
    <s v="General Store"/>
    <x v="3"/>
    <s v="to restock inventories for her sari-sari store business"/>
    <x v="0"/>
    <s v="Calamba, Misamis Occidental"/>
    <s v="PHP"/>
    <n v="1260"/>
    <d v="2017-07-06T02:38:46"/>
    <d v="2017-06-05T09:00:00"/>
    <m/>
    <n v="110"/>
    <n v="0"/>
    <s v="#Woman Owned Biz"/>
    <s v="female"/>
    <s v="monthly"/>
    <d v="2017-07-06T00:00:00"/>
    <x v="1"/>
    <s v="low"/>
  </r>
  <r>
    <n v="1335185"/>
    <n v="0"/>
    <n v="5750"/>
    <s v="Clothing Sales"/>
    <x v="7"/>
    <s v="to buy bridal bedding and blankets and some clothing."/>
    <x v="64"/>
    <s v="Baniswef"/>
    <s v="EGP"/>
    <n v="4400"/>
    <d v="2017-07-06T17:20:37"/>
    <d v="2017-06-13T09:00:00"/>
    <m/>
    <n v="140"/>
    <n v="0"/>
    <s v=""/>
    <s v="female"/>
    <s v="monthly"/>
    <d v="2017-07-06T00:00:00"/>
    <x v="1"/>
    <s v="low"/>
  </r>
  <r>
    <n v="1334881"/>
    <n v="1000"/>
    <n v="15000"/>
    <s v="Primary/secondary school costs"/>
    <x v="5"/>
    <s v="to pay his child's school tuition fees"/>
    <x v="40"/>
    <s v="Jadra"/>
    <s v="USD"/>
    <n v="770"/>
    <d v="2017-07-06T11:05:32"/>
    <d v="2017-06-21T09:00:00"/>
    <m/>
    <n v="150"/>
    <n v="3"/>
    <s v="#Parent, #Schooling"/>
    <s v="male"/>
    <s v="monthly"/>
    <d v="2017-07-06T00:00:00"/>
    <x v="1"/>
    <s v="low"/>
  </r>
  <r>
    <n v="1335089"/>
    <n v="0"/>
    <n v="5000"/>
    <s v="Clothing Sales"/>
    <x v="7"/>
    <s v="to purchase clothing for women and men such as shirts, t-shirts, blouses, pants, and underwear."/>
    <x v="18"/>
    <s v="Medellín"/>
    <s v="COP"/>
    <n v="1770"/>
    <d v="2017-07-06T15:29:31"/>
    <d v="2017-06-15T09:00:00"/>
    <m/>
    <n v="140"/>
    <n v="0"/>
    <s v=""/>
    <s v="male"/>
    <s v="bullet"/>
    <d v="2017-07-06T00:00:00"/>
    <x v="1"/>
    <s v="low"/>
  </r>
  <r>
    <n v="1335372"/>
    <n v="10250"/>
    <n v="10250"/>
    <s v="Higher education costs"/>
    <x v="5"/>
    <s v="to pay the final university tuition"/>
    <x v="10"/>
    <s v="Rubenia"/>
    <s v="USD"/>
    <n v="1760"/>
    <d v="2017-07-07T03:10:46"/>
    <d v="2017-06-26T09:00:00"/>
    <d v="2017-07-12T03:18:04"/>
    <n v="630"/>
    <n v="34"/>
    <s v="#Schooling, #Female Education, user_favorite, user_favorite"/>
    <s v="female"/>
    <s v="monthly"/>
    <d v="2017-07-07T00:00:00"/>
    <x v="0"/>
    <s v="low"/>
  </r>
  <r>
    <n v="1335430"/>
    <n v="0"/>
    <n v="10000"/>
    <s v="Retail"/>
    <x v="3"/>
    <s v="purchase rice, oil, sugar, corn, beans, cereal, canned food and household cleaning products."/>
    <x v="10"/>
    <s v="Ciudad Jardin"/>
    <s v="USD"/>
    <n v="1760"/>
    <d v="2017-07-07T04:53:26"/>
    <d v="2017-06-13T09:00:00"/>
    <m/>
    <n v="200"/>
    <n v="0"/>
    <s v="#Woman Owned Biz, #Elderly"/>
    <s v="female"/>
    <s v="monthly"/>
    <d v="2017-07-07T00:00:00"/>
    <x v="1"/>
    <s v="low"/>
  </r>
  <r>
    <n v="1336095"/>
    <n v="250"/>
    <n v="9750"/>
    <s v="Tailoring"/>
    <x v="2"/>
    <s v="to buy an overlock sewing machine, as well as supplies like thread, among other things. With the machine she will have the opportunity to improve her production time."/>
    <x v="18"/>
    <s v="Medellín"/>
    <s v="COP"/>
    <n v="1770"/>
    <d v="2017-07-07T22:33:12"/>
    <d v="2017-06-20T09:00:00"/>
    <m/>
    <n v="260"/>
    <n v="1"/>
    <s v="#Woman Owned Biz, #Biz Durable Asset, #Fabrics"/>
    <s v="female"/>
    <s v="bullet"/>
    <d v="2017-07-07T00:00:00"/>
    <x v="1"/>
    <s v="low"/>
  </r>
  <r>
    <n v="1336010"/>
    <n v="500"/>
    <n v="10000"/>
    <s v="Photography"/>
    <x v="2"/>
    <s v="to buy a new lens, a flash, a tripod and a cleaning it for his camera."/>
    <x v="10"/>
    <s v="Managua"/>
    <s v="USD"/>
    <n v="1760"/>
    <d v="2017-07-07T18:21:23"/>
    <d v="2017-06-20T09:00:00"/>
    <m/>
    <n v="210"/>
    <n v="2"/>
    <s v="#Repeat Borrower, user_favorite"/>
    <s v="male"/>
    <s v="monthly"/>
    <d v="2017-07-07T00:00:00"/>
    <x v="1"/>
    <s v="low"/>
  </r>
  <r>
    <n v="1336045"/>
    <n v="0"/>
    <n v="5250"/>
    <s v="Agriculture"/>
    <x v="0"/>
    <s v="to buy five sacks of fertilizer with the loan amount."/>
    <x v="55"/>
    <s v="KOUBRI"/>
    <s v="XOF"/>
    <n v="1870"/>
    <d v="2017-07-07T19:53:46"/>
    <d v="2017-06-07T09:00:00"/>
    <m/>
    <n v="80"/>
    <n v="0"/>
    <s v="#Parent"/>
    <s v="male, male, male, male, male"/>
    <s v="irregular"/>
    <d v="2017-07-07T00:00:00"/>
    <x v="1"/>
    <s v="low"/>
  </r>
  <r>
    <n v="1336269"/>
    <n v="7000"/>
    <n v="8750"/>
    <s v="Home Products Sales"/>
    <x v="3"/>
    <s v="to pay for 10 earthenware jars, 5 calabashes, 5 baskets, and 5 charcoal stoves"/>
    <x v="55"/>
    <s v="SIGNOGHIN"/>
    <s v="XOF"/>
    <n v="1870"/>
    <d v="2017-07-08T14:02:13"/>
    <d v="2017-06-08T09:00:00"/>
    <m/>
    <n v="60"/>
    <n v="6"/>
    <s v="#Parent"/>
    <s v="female, female, female, female, female"/>
    <s v="irregular"/>
    <d v="2017-07-08T00:00:00"/>
    <x v="1"/>
    <s v="low"/>
  </r>
  <r>
    <n v="1336262"/>
    <n v="0"/>
    <n v="3000"/>
    <s v="Grocery Store"/>
    <x v="1"/>
    <s v="to buy groceries for selling."/>
    <x v="13"/>
    <s v="Rubaga Road"/>
    <s v="UGX"/>
    <n v="2220"/>
    <d v="2017-07-08T13:05:26"/>
    <d v="2017-07-06T09:00:00"/>
    <m/>
    <n v="120"/>
    <n v="0"/>
    <s v="#Repeat Borrower"/>
    <s v="female"/>
    <s v="monthly"/>
    <d v="2017-07-08T00:00:00"/>
    <x v="1"/>
    <s v="low"/>
  </r>
  <r>
    <n v="1337058"/>
    <n v="44250"/>
    <n v="44250"/>
    <s v="Agriculture"/>
    <x v="0"/>
    <s v="to pay for improved seed, organic inputs and tractor rental which will allow these farmers to escape subsistence by farming a larger area with a higher yield."/>
    <x v="8"/>
    <s v="Gbenikoro Village"/>
    <s v="SLL"/>
    <n v="5040"/>
    <d v="2017-07-10T19:39:34"/>
    <d v="2017-09-01T09:00:00"/>
    <d v="2017-07-12T04:55:32"/>
    <n v="80"/>
    <n v="158"/>
    <s v="#Vegan, #Woman Owned Biz, user_favorite, user_favorite, user_favorite, user_favorite"/>
    <s v="female, female, female, female, female, female, female, female, female, female, female, female, female, female, female"/>
    <s v="irregular"/>
    <d v="2017-07-10T00:00:00"/>
    <x v="0"/>
    <s v="high"/>
  </r>
  <r>
    <n v="1337125"/>
    <n v="5000"/>
    <n v="5000"/>
    <s v="Food Production/Sales"/>
    <x v="1"/>
    <s v="to buy tables and chairs in order to provide her customers with better service."/>
    <x v="7"/>
    <s v="El Transito"/>
    <s v="USD"/>
    <n v="1990"/>
    <d v="2017-07-11T01:12:27"/>
    <d v="2017-06-13T09:00:00"/>
    <d v="2017-07-15T00:52:18"/>
    <n v="140"/>
    <n v="7"/>
    <s v="#Woman Owned Biz, #Biz Durable Asset, #Repeat Borrower, user_favorite"/>
    <s v="female"/>
    <s v="monthly"/>
    <d v="2017-07-10T00:00:00"/>
    <x v="0"/>
    <s v="low"/>
  </r>
  <r>
    <n v="1336725"/>
    <n v="500"/>
    <n v="5500"/>
    <s v="Vehicle Repairs"/>
    <x v="2"/>
    <s v="to purchase a machine for repairing tires"/>
    <x v="66"/>
    <s v="Antananarivo"/>
    <s v="MGA"/>
    <n v="4430"/>
    <d v="2017-07-10T10:14:04"/>
    <d v="2017-06-19T09:00:00"/>
    <m/>
    <n v="90"/>
    <n v="2"/>
    <s v="#Biz Durable Asset, #Repeat Borrower, user_favorite, user_favorite"/>
    <s v="female"/>
    <s v="irregular"/>
    <d v="2017-07-10T00:00:00"/>
    <x v="1"/>
    <s v="low"/>
  </r>
  <r>
    <n v="1336882"/>
    <n v="36250"/>
    <n v="36250"/>
    <s v="Pigs"/>
    <x v="0"/>
    <s v="to buy 50 pigs and feed for them."/>
    <x v="15"/>
    <s v=""/>
    <s v="XOF"/>
    <n v="1050"/>
    <d v="2017-07-10T14:13:47"/>
    <d v="2017-06-09T09:00:00"/>
    <d v="2017-07-16T06:18:00"/>
    <n v="80"/>
    <n v="45"/>
    <s v="#Animals, #Woman Owned Biz, #Widowed, user_favorite, #Parent, #Single Parent, #Repeat Borrower, user_favorite"/>
    <s v="female, female, female, female, female, female"/>
    <s v="monthly"/>
    <d v="2017-07-10T00:00:00"/>
    <x v="0"/>
    <s v="low"/>
  </r>
  <r>
    <n v="1337067"/>
    <n v="0"/>
    <n v="15000"/>
    <s v="Jewelry"/>
    <x v="3"/>
    <s v="to buy more jewelry to continue selling."/>
    <x v="7"/>
    <s v="Anamoros"/>
    <s v="USD"/>
    <n v="1990"/>
    <d v="2017-07-10T20:38:13"/>
    <d v="2017-06-24T09:00:00"/>
    <m/>
    <n v="200"/>
    <n v="0"/>
    <s v="user_favorite"/>
    <s v="female"/>
    <s v="monthly"/>
    <d v="2017-07-10T00:00:00"/>
    <x v="1"/>
    <s v="low"/>
  </r>
  <r>
    <n v="1337801"/>
    <n v="0"/>
    <n v="3250"/>
    <s v="Tailoring"/>
    <x v="2"/>
    <s v="to buy sewing materials such as fabric, zips, fastenings and other items, so as to have at his disposal everything needed to fulfil his customers' orders."/>
    <x v="7"/>
    <s v=""/>
    <s v="USD"/>
    <n v="1670"/>
    <d v="2017-07-11T21:31:36"/>
    <d v="2017-06-16T09:00:00"/>
    <m/>
    <n v="140"/>
    <n v="0"/>
    <s v="volunteer_pick, volunteer_like, #Elderly, #Fabrics, user_favorite"/>
    <s v="male"/>
    <s v="monthly"/>
    <d v="2017-07-11T00:00:00"/>
    <x v="1"/>
    <s v="low"/>
  </r>
  <r>
    <n v="1338556"/>
    <n v="8250"/>
    <n v="8250"/>
    <s v="Sewing"/>
    <x v="2"/>
    <s v="to buy sewing and overlock machines, in addition to fabrics and threads."/>
    <x v="18"/>
    <s v="Sincelejo"/>
    <s v="COP"/>
    <n v="1770"/>
    <d v="2017-07-12T19:47:24"/>
    <d v="2017-06-14T09:00:00"/>
    <d v="2017-07-15T21:19:33"/>
    <n v="80"/>
    <n v="18"/>
    <s v="#Woman Owned Biz, #Biz Durable Asset, #Repeat Borrower, #Fabrics"/>
    <s v="female"/>
    <s v="bullet"/>
    <d v="2017-07-12T00:00:00"/>
    <x v="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466DB-4B7A-44AF-A26F-527702843B3F}" name="TablaDinámica5"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Sector">
  <location ref="D15:E31" firstHeaderRow="1" firstDataRow="1" firstDataCol="1"/>
  <pivotFields count="21">
    <pivotField showAll="0"/>
    <pivotField showAll="0"/>
    <pivotField showAll="0"/>
    <pivotField showAll="0"/>
    <pivotField axis="axisRow" showAll="0" sortType="descending">
      <items count="16">
        <item x="0"/>
        <item x="11"/>
        <item x="7"/>
        <item x="6"/>
        <item x="5"/>
        <item x="14"/>
        <item x="1"/>
        <item x="13"/>
        <item x="4"/>
        <item x="12"/>
        <item x="9"/>
        <item x="3"/>
        <item x="2"/>
        <item x="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showAll="0"/>
    <pivotField showAll="0"/>
    <pivotField showAll="0"/>
    <pivotField dataField="1" showAll="0"/>
    <pivotField showAll="0"/>
    <pivotField showAll="0"/>
    <pivotField showAll="0"/>
    <pivotField numFmtId="14" showAll="0"/>
    <pivotField showAll="0"/>
    <pivotField showAll="0"/>
  </pivotFields>
  <rowFields count="1">
    <field x="4"/>
  </rowFields>
  <rowItems count="16">
    <i>
      <x v="14"/>
    </i>
    <i>
      <x v="1"/>
    </i>
    <i>
      <x v="5"/>
    </i>
    <i>
      <x v="9"/>
    </i>
    <i>
      <x v="3"/>
    </i>
    <i>
      <x v="4"/>
    </i>
    <i>
      <x v="7"/>
    </i>
    <i>
      <x v="2"/>
    </i>
    <i>
      <x v="12"/>
    </i>
    <i>
      <x/>
    </i>
    <i>
      <x v="6"/>
    </i>
    <i>
      <x v="8"/>
    </i>
    <i>
      <x v="11"/>
    </i>
    <i>
      <x v="13"/>
    </i>
    <i>
      <x v="10"/>
    </i>
    <i t="grand">
      <x/>
    </i>
  </rowItems>
  <colItems count="1">
    <i/>
  </colItems>
  <dataFields count="1">
    <dataField name="Promedio de lender_count" fld="14" subtotal="average" baseField="4" baseItem="0" numFmtId="1"/>
  </dataFields>
  <formats count="2">
    <format dxfId="13">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EB47F3-F723-4ADD-9F3E-122CA878CFCA}" name="TablaDinámica4"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ountry">
  <location ref="A15:B26" firstHeaderRow="1" firstDataRow="1" firstDataCol="1"/>
  <pivotFields count="21">
    <pivotField showAll="0"/>
    <pivotField showAll="0"/>
    <pivotField showAll="0"/>
    <pivotField showAll="0"/>
    <pivotField showAll="0"/>
    <pivotField showAll="0"/>
    <pivotField axis="axisRow" showAll="0" measureFilter="1" sortType="descending">
      <items count="76">
        <item x="49"/>
        <item x="25"/>
        <item x="21"/>
        <item x="48"/>
        <item x="5"/>
        <item x="43"/>
        <item x="55"/>
        <item x="46"/>
        <item x="4"/>
        <item x="22"/>
        <item x="65"/>
        <item x="18"/>
        <item x="52"/>
        <item x="31"/>
        <item x="74"/>
        <item x="14"/>
        <item x="64"/>
        <item x="7"/>
        <item x="33"/>
        <item x="9"/>
        <item x="34"/>
        <item x="39"/>
        <item x="24"/>
        <item x="29"/>
        <item x="30"/>
        <item x="36"/>
        <item x="42"/>
        <item x="16"/>
        <item x="1"/>
        <item x="38"/>
        <item x="53"/>
        <item x="62"/>
        <item x="40"/>
        <item x="72"/>
        <item x="6"/>
        <item x="66"/>
        <item x="60"/>
        <item x="12"/>
        <item x="44"/>
        <item x="71"/>
        <item x="28"/>
        <item x="54"/>
        <item x="59"/>
        <item x="32"/>
        <item x="10"/>
        <item x="58"/>
        <item x="3"/>
        <item x="23"/>
        <item x="70"/>
        <item x="19"/>
        <item x="26"/>
        <item x="0"/>
        <item x="69"/>
        <item x="47"/>
        <item x="63"/>
        <item x="27"/>
        <item x="15"/>
        <item x="8"/>
        <item x="67"/>
        <item x="68"/>
        <item x="73"/>
        <item x="2"/>
        <item x="11"/>
        <item x="61"/>
        <item x="45"/>
        <item x="51"/>
        <item x="41"/>
        <item x="56"/>
        <item x="13"/>
        <item x="35"/>
        <item x="37"/>
        <item x="17"/>
        <item x="20"/>
        <item x="57"/>
        <item x="5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pivotField showAll="0"/>
    <pivotField showAll="0"/>
    <pivotField showAll="0"/>
    <pivotField dataField="1" showAll="0"/>
    <pivotField showAll="0"/>
    <pivotField showAll="0"/>
    <pivotField showAll="0"/>
    <pivotField numFmtId="14" showAll="0"/>
    <pivotField showAll="0"/>
    <pivotField showAll="0"/>
  </pivotFields>
  <rowFields count="1">
    <field x="6"/>
  </rowFields>
  <rowItems count="11">
    <i>
      <x v="52"/>
    </i>
    <i>
      <x v="26"/>
    </i>
    <i>
      <x v="54"/>
    </i>
    <i>
      <x v="14"/>
    </i>
    <i>
      <x v="12"/>
    </i>
    <i>
      <x v="7"/>
    </i>
    <i>
      <x v="69"/>
    </i>
    <i>
      <x v="63"/>
    </i>
    <i>
      <x v="60"/>
    </i>
    <i>
      <x v="10"/>
    </i>
    <i t="grand">
      <x/>
    </i>
  </rowItems>
  <colItems count="1">
    <i/>
  </colItems>
  <dataFields count="1">
    <dataField name="Promedio de lender_count" fld="14" subtotal="average" baseField="6" baseItem="0" numFmtId="1"/>
  </dataFields>
  <formats count="1">
    <format dxfId="1">
      <pivotArea outline="0" collapsedLevelsAreSubtotals="1"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E2A0B-A360-4065-9E6D-029A22041782}" name="TablaDinámica2"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ountry">
  <location ref="D1:E13" firstHeaderRow="1" firstDataRow="1" firstDataCol="1"/>
  <pivotFields count="21">
    <pivotField showAll="0"/>
    <pivotField dataField="1" showAll="0"/>
    <pivotField showAll="0"/>
    <pivotField showAll="0"/>
    <pivotField showAll="0"/>
    <pivotField showAll="0"/>
    <pivotField axis="axisRow" showAll="0" measureFilter="1" sortType="descending">
      <items count="76">
        <item x="50"/>
        <item x="57"/>
        <item x="20"/>
        <item x="17"/>
        <item x="37"/>
        <item x="35"/>
        <item x="13"/>
        <item x="56"/>
        <item x="41"/>
        <item x="51"/>
        <item x="45"/>
        <item x="61"/>
        <item x="11"/>
        <item x="2"/>
        <item x="73"/>
        <item x="68"/>
        <item x="67"/>
        <item x="8"/>
        <item x="15"/>
        <item x="27"/>
        <item x="63"/>
        <item x="47"/>
        <item x="69"/>
        <item x="0"/>
        <item x="26"/>
        <item x="19"/>
        <item x="70"/>
        <item x="23"/>
        <item x="3"/>
        <item x="58"/>
        <item x="10"/>
        <item x="32"/>
        <item x="59"/>
        <item x="54"/>
        <item x="28"/>
        <item x="71"/>
        <item x="44"/>
        <item x="12"/>
        <item x="60"/>
        <item x="66"/>
        <item x="6"/>
        <item x="72"/>
        <item x="40"/>
        <item x="62"/>
        <item x="53"/>
        <item x="38"/>
        <item x="1"/>
        <item x="16"/>
        <item x="42"/>
        <item x="36"/>
        <item x="30"/>
        <item x="29"/>
        <item x="24"/>
        <item x="39"/>
        <item x="34"/>
        <item x="9"/>
        <item x="33"/>
        <item x="7"/>
        <item x="64"/>
        <item x="14"/>
        <item x="74"/>
        <item x="31"/>
        <item x="52"/>
        <item x="18"/>
        <item x="65"/>
        <item x="22"/>
        <item x="4"/>
        <item x="46"/>
        <item x="55"/>
        <item x="43"/>
        <item x="5"/>
        <item x="48"/>
        <item x="21"/>
        <item x="25"/>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pivotField showAll="0"/>
    <pivotField showAll="0"/>
    <pivotField showAll="0"/>
    <pivotField showAll="0"/>
    <pivotField showAll="0"/>
    <pivotField showAll="0"/>
    <pivotField showAll="0"/>
    <pivotField numFmtId="14" showAll="0"/>
    <pivotField showAll="0"/>
    <pivotField showAll="0"/>
  </pivotFields>
  <rowFields count="1">
    <field x="6"/>
  </rowFields>
  <rowItems count="12">
    <i>
      <x v="23"/>
    </i>
    <i>
      <x v="25"/>
    </i>
    <i>
      <x v="46"/>
    </i>
    <i>
      <x v="24"/>
    </i>
    <i>
      <x v="4"/>
    </i>
    <i>
      <x v="57"/>
    </i>
    <i>
      <x v="70"/>
    </i>
    <i>
      <x v="66"/>
    </i>
    <i>
      <x v="6"/>
    </i>
    <i>
      <x v="13"/>
    </i>
    <i>
      <x v="21"/>
    </i>
    <i t="grand">
      <x/>
    </i>
  </rowItems>
  <colItems count="1">
    <i/>
  </colItems>
  <dataFields count="1">
    <dataField name="Suma de funded_amount" fld="1"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E76D57-406F-450F-845D-6C1689E1ECAF}"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ountry">
  <location ref="A1:B12" firstHeaderRow="1" firstDataRow="1" firstDataCol="1"/>
  <pivotFields count="21">
    <pivotField showAll="0"/>
    <pivotField showAll="0"/>
    <pivotField dataField="1" showAll="0"/>
    <pivotField showAll="0"/>
    <pivotField showAll="0"/>
    <pivotField showAll="0"/>
    <pivotField axis="axisRow" showAll="0" measureFilter="1" sortType="descending">
      <items count="76">
        <item x="49"/>
        <item x="25"/>
        <item x="21"/>
        <item x="48"/>
        <item x="5"/>
        <item x="43"/>
        <item x="55"/>
        <item x="46"/>
        <item x="4"/>
        <item x="22"/>
        <item x="65"/>
        <item x="18"/>
        <item x="52"/>
        <item x="31"/>
        <item x="74"/>
        <item x="14"/>
        <item x="64"/>
        <item x="7"/>
        <item x="33"/>
        <item x="9"/>
        <item x="34"/>
        <item x="39"/>
        <item x="24"/>
        <item x="29"/>
        <item x="30"/>
        <item x="36"/>
        <item x="42"/>
        <item x="16"/>
        <item x="1"/>
        <item x="38"/>
        <item x="53"/>
        <item x="62"/>
        <item x="40"/>
        <item x="72"/>
        <item x="6"/>
        <item x="66"/>
        <item x="60"/>
        <item x="12"/>
        <item x="44"/>
        <item x="71"/>
        <item x="28"/>
        <item x="54"/>
        <item x="59"/>
        <item x="32"/>
        <item x="10"/>
        <item x="58"/>
        <item x="3"/>
        <item x="23"/>
        <item x="70"/>
        <item x="19"/>
        <item x="26"/>
        <item x="0"/>
        <item x="69"/>
        <item x="47"/>
        <item x="63"/>
        <item x="27"/>
        <item x="15"/>
        <item x="8"/>
        <item x="67"/>
        <item x="68"/>
        <item x="73"/>
        <item x="2"/>
        <item x="11"/>
        <item x="61"/>
        <item x="45"/>
        <item x="51"/>
        <item x="41"/>
        <item x="56"/>
        <item x="13"/>
        <item x="35"/>
        <item x="37"/>
        <item x="17"/>
        <item x="20"/>
        <item x="57"/>
        <item x="5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pivotField showAll="0"/>
    <pivotField showAll="0"/>
    <pivotField showAll="0"/>
    <pivotField showAll="0"/>
    <pivotField showAll="0"/>
    <pivotField showAll="0"/>
    <pivotField showAll="0"/>
    <pivotField numFmtId="14" showAll="0"/>
    <pivotField showAll="0"/>
    <pivotField showAll="0"/>
  </pivotFields>
  <rowFields count="1">
    <field x="6"/>
  </rowFields>
  <rowItems count="11">
    <i>
      <x v="51"/>
    </i>
    <i>
      <x v="49"/>
    </i>
    <i>
      <x v="28"/>
    </i>
    <i>
      <x v="70"/>
    </i>
    <i>
      <x v="50"/>
    </i>
    <i>
      <x v="17"/>
    </i>
    <i>
      <x v="4"/>
    </i>
    <i>
      <x v="8"/>
    </i>
    <i>
      <x v="68"/>
    </i>
    <i>
      <x v="61"/>
    </i>
    <i t="grand">
      <x/>
    </i>
  </rowItems>
  <colItems count="1">
    <i/>
  </colItems>
  <dataFields count="1">
    <dataField name="Suma de loan_amount" fld="2"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DA1D8-7FC2-4181-8D74-A12AA6A77A0E}" name="TablaDiná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Sector">
  <location ref="G1:H17" firstHeaderRow="1" firstDataRow="1" firstDataCol="1"/>
  <pivotFields count="21">
    <pivotField showAll="0"/>
    <pivotField dataField="1" showAll="0"/>
    <pivotField showAll="0"/>
    <pivotField showAll="0"/>
    <pivotField axis="axisRow" showAll="0" sortType="descending">
      <items count="16">
        <item x="10"/>
        <item x="8"/>
        <item x="2"/>
        <item x="3"/>
        <item x="9"/>
        <item x="12"/>
        <item x="4"/>
        <item x="13"/>
        <item x="1"/>
        <item x="14"/>
        <item x="5"/>
        <item x="6"/>
        <item x="7"/>
        <item x="1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numFmtId="14" showAll="0"/>
    <pivotField showAll="0"/>
    <pivotField showAll="0"/>
  </pivotFields>
  <rowFields count="1">
    <field x="4"/>
  </rowFields>
  <rowItems count="16">
    <i>
      <x v="14"/>
    </i>
    <i>
      <x v="8"/>
    </i>
    <i>
      <x v="3"/>
    </i>
    <i>
      <x v="2"/>
    </i>
    <i>
      <x v="12"/>
    </i>
    <i>
      <x v="10"/>
    </i>
    <i>
      <x v="6"/>
    </i>
    <i>
      <x v="4"/>
    </i>
    <i>
      <x v="13"/>
    </i>
    <i>
      <x v="1"/>
    </i>
    <i>
      <x v="7"/>
    </i>
    <i>
      <x v="5"/>
    </i>
    <i>
      <x v="11"/>
    </i>
    <i>
      <x/>
    </i>
    <i>
      <x v="9"/>
    </i>
    <i t="grand">
      <x/>
    </i>
  </rowItems>
  <colItems count="1">
    <i/>
  </colItems>
  <dataFields count="1">
    <dataField name="Suma de funded_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876D3D97-8A46-4C7C-A018-0393492AF8D6}" autoFormatId="16" applyNumberFormats="0" applyBorderFormats="0" applyFontFormats="0" applyPatternFormats="0" applyAlignmentFormats="0" applyWidthHeightFormats="0">
  <queryTableRefresh nextId="28" unboundColumnsRight="2">
    <queryTableFields count="22">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26"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name="tags" tableColumnId="17"/>
      <queryTableField id="18" name="borrower_genders" tableColumnId="18"/>
      <queryTableField id="19" name="repayment_interval" tableColumnId="19"/>
      <queryTableField id="20" name="date" tableColumnId="20"/>
      <queryTableField id="24" dataBound="0" tableColumnId="21"/>
      <queryTableField id="25" dataBound="0"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4142E6-B4C6-4F6C-A23E-514A5D1CB391}" name="kiva_loans__muestra" displayName="kiva_loans__muestra" ref="A1:V10001" tableType="queryTable" totalsRowShown="0">
  <autoFilter ref="A1:V10001" xr:uid="{D04142E6-B4C6-4F6C-A23E-514A5D1CB391}"/>
  <tableColumns count="22">
    <tableColumn id="1" xr3:uid="{A86372A9-50A3-4410-8341-78C61C59E0FC}" uniqueName="1" name="id" queryTableFieldId="1"/>
    <tableColumn id="2" xr3:uid="{CEEF73BF-E64C-4865-9D58-9AD9BEA1E38D}" uniqueName="2" name="funded_amount" queryTableFieldId="2"/>
    <tableColumn id="3" xr3:uid="{DC7BA770-4E58-4512-8359-F11CD43A9ABA}" uniqueName="3" name="loan_amount" queryTableFieldId="3"/>
    <tableColumn id="4" xr3:uid="{BD06450C-79C6-4C68-86E3-A0368B5665DA}" uniqueName="4" name="activity" queryTableFieldId="4" dataDxfId="53"/>
    <tableColumn id="5" xr3:uid="{7181973F-ACB4-487D-9571-894B88828163}" uniqueName="5" name="sector" queryTableFieldId="5" dataDxfId="52"/>
    <tableColumn id="6" xr3:uid="{821D427D-A9C0-4FB7-B532-4179EE122C88}" uniqueName="6" name="use" queryTableFieldId="6" dataDxfId="51"/>
    <tableColumn id="7" xr3:uid="{17584425-A51C-4739-80DC-169D5B52D9E8}" uniqueName="7" name="country_code" queryTableFieldId="26" dataDxfId="50"/>
    <tableColumn id="8" xr3:uid="{F0864C29-8D73-4D00-B0D3-C17DCD7259E7}" uniqueName="8" name="country" queryTableFieldId="8" dataDxfId="49"/>
    <tableColumn id="9" xr3:uid="{048EFD0C-374F-44D3-B1D1-4FCFF9F62801}" uniqueName="9" name="region" queryTableFieldId="9" dataDxfId="48"/>
    <tableColumn id="10" xr3:uid="{AAC5E924-6E6B-4CEF-919C-442B958A163D}" uniqueName="10" name="currency" queryTableFieldId="10" dataDxfId="47"/>
    <tableColumn id="11" xr3:uid="{6D942237-6191-4381-A42F-D22309D4996D}" uniqueName="11" name="partner_id" queryTableFieldId="11"/>
    <tableColumn id="12" xr3:uid="{9864B223-6D06-44A2-81C9-3DBB60009F0D}" uniqueName="12" name="posted_time" queryTableFieldId="12" dataDxfId="46"/>
    <tableColumn id="13" xr3:uid="{4664A7DF-56EF-43C2-8D82-5A6027D29B5D}" uniqueName="13" name="disbursed_time" queryTableFieldId="13" dataDxfId="45"/>
    <tableColumn id="14" xr3:uid="{2F62C931-B080-4EC7-8357-3DC76C464537}" uniqueName="14" name="funded_time" queryTableFieldId="14" dataDxfId="44"/>
    <tableColumn id="15" xr3:uid="{0E7EBB0A-4612-4060-9EFB-1153AD7778FA}" uniqueName="15" name="term_in_months" queryTableFieldId="15"/>
    <tableColumn id="16" xr3:uid="{AF016575-A8D2-4C05-AF2F-12C3508B1F32}" uniqueName="16" name="lender_count" queryTableFieldId="16"/>
    <tableColumn id="17" xr3:uid="{330D2F8C-6C30-4905-B77F-874BBA1FEECC}" uniqueName="17" name="tags" queryTableFieldId="17" dataDxfId="43"/>
    <tableColumn id="18" xr3:uid="{CEEA5D1F-EF16-4E0B-B6D3-76525E786F17}" uniqueName="18" name="borrower_genders" queryTableFieldId="18" dataDxfId="42"/>
    <tableColumn id="19" xr3:uid="{F9F449E3-F6DE-4CBD-9D70-302003420CC2}" uniqueName="19" name="repayment_interval" queryTableFieldId="19" dataDxfId="41"/>
    <tableColumn id="20" xr3:uid="{CBBB75F6-33A8-428C-8E4E-1DF87D5C5664}" uniqueName="20" name="date" queryTableFieldId="20" dataDxfId="40"/>
    <tableColumn id="21" xr3:uid="{DC869B13-68AC-4D69-9D8F-6316E1FFDD78}" uniqueName="21" name="funding_status" queryTableFieldId="24" dataDxfId="39">
      <calculatedColumnFormula>IF(kiva_loans__muestra[[#This Row],[funded_amount]]=kiva_loans__muestra[[#This Row],[loan_amount]],"funded","unfunded")</calculatedColumnFormula>
    </tableColumn>
    <tableColumn id="22" xr3:uid="{F05C3F44-2DEC-486E-9832-8786AFBB181F}" uniqueName="22" name="support_level" queryTableFieldId="25" dataDxfId="38">
      <calculatedColumnFormula>IF(kiva_loans__muestra[[#This Row],[lender_count]]&gt;=50,"high","low")</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CD86-74E7-4C2C-A314-43CDCBA93EE8}">
  <dimension ref="A1:V10001"/>
  <sheetViews>
    <sheetView topLeftCell="A97" workbookViewId="0">
      <selection activeCell="R20" sqref="R20"/>
    </sheetView>
  </sheetViews>
  <sheetFormatPr baseColWidth="10" defaultRowHeight="15" x14ac:dyDescent="0.25"/>
  <cols>
    <col min="1" max="1" width="8" bestFit="1" customWidth="1"/>
    <col min="2" max="2" width="17.5703125" bestFit="1" customWidth="1"/>
    <col min="3" max="3" width="15" bestFit="1" customWidth="1"/>
    <col min="4" max="4" width="29.140625" bestFit="1" customWidth="1"/>
    <col min="5" max="5" width="14" bestFit="1" customWidth="1"/>
    <col min="6" max="6" width="81.140625" bestFit="1" customWidth="1"/>
    <col min="7" max="7" width="15.28515625" bestFit="1" customWidth="1"/>
    <col min="8" max="8" width="35.140625" bestFit="1" customWidth="1"/>
    <col min="9" max="9" width="59" bestFit="1" customWidth="1"/>
    <col min="10" max="10" width="10.85546875" bestFit="1" customWidth="1"/>
    <col min="11" max="11" width="12.5703125" bestFit="1" customWidth="1"/>
    <col min="12" max="12" width="15.7109375" bestFit="1" customWidth="1"/>
    <col min="13" max="13" width="17.140625" bestFit="1" customWidth="1"/>
    <col min="14" max="14" width="15.7109375" bestFit="1" customWidth="1"/>
    <col min="15" max="15" width="18" bestFit="1" customWidth="1"/>
    <col min="16" max="16" width="15.140625" bestFit="1" customWidth="1"/>
    <col min="17" max="18" width="81.140625" bestFit="1" customWidth="1"/>
    <col min="19" max="19" width="21" bestFit="1" customWidth="1"/>
    <col min="20" max="20" width="10.7109375" customWidth="1"/>
    <col min="21" max="21" width="16.42578125" bestFit="1" customWidth="1"/>
    <col min="22" max="22" width="15.5703125" bestFit="1" customWidth="1"/>
  </cols>
  <sheetData>
    <row r="1" spans="1:22" x14ac:dyDescent="0.25">
      <c r="A1" t="s">
        <v>0</v>
      </c>
      <c r="B1" t="s">
        <v>1</v>
      </c>
      <c r="C1" t="s">
        <v>2</v>
      </c>
      <c r="D1" t="s">
        <v>3</v>
      </c>
      <c r="E1" t="s">
        <v>4</v>
      </c>
      <c r="F1" t="s">
        <v>5</v>
      </c>
      <c r="G1" t="s">
        <v>3259</v>
      </c>
      <c r="H1" t="s">
        <v>6</v>
      </c>
      <c r="I1" t="s">
        <v>7</v>
      </c>
      <c r="J1" t="s">
        <v>8</v>
      </c>
      <c r="K1" t="s">
        <v>9</v>
      </c>
      <c r="L1" t="s">
        <v>10</v>
      </c>
      <c r="M1" t="s">
        <v>11</v>
      </c>
      <c r="N1" t="s">
        <v>12</v>
      </c>
      <c r="O1" t="s">
        <v>13</v>
      </c>
      <c r="P1" t="s">
        <v>14</v>
      </c>
      <c r="Q1" t="s">
        <v>15</v>
      </c>
      <c r="R1" t="s">
        <v>16</v>
      </c>
      <c r="S1" t="s">
        <v>17</v>
      </c>
      <c r="T1" t="s">
        <v>18</v>
      </c>
      <c r="U1" t="s">
        <v>3252</v>
      </c>
      <c r="V1" t="s">
        <v>3253</v>
      </c>
    </row>
    <row r="2" spans="1:22" x14ac:dyDescent="0.25">
      <c r="A2">
        <v>653072</v>
      </c>
      <c r="B2">
        <v>2500</v>
      </c>
      <c r="C2">
        <v>2500</v>
      </c>
      <c r="D2" s="1" t="s">
        <v>64</v>
      </c>
      <c r="E2" s="1" t="s">
        <v>37</v>
      </c>
      <c r="F2" s="1" t="s">
        <v>3260</v>
      </c>
      <c r="G2" s="1" t="s">
        <v>3261</v>
      </c>
      <c r="H2" s="1" t="s">
        <v>20</v>
      </c>
      <c r="I2" s="1" t="s">
        <v>51</v>
      </c>
      <c r="J2" s="1" t="s">
        <v>22</v>
      </c>
      <c r="K2">
        <v>3340</v>
      </c>
      <c r="L2" s="2">
        <v>41640.487361111111</v>
      </c>
      <c r="M2" s="2">
        <v>41627.375</v>
      </c>
      <c r="N2" s="2">
        <v>41640.872685185182</v>
      </c>
      <c r="O2">
        <v>430</v>
      </c>
      <c r="P2">
        <v>10</v>
      </c>
      <c r="Q2" s="1" t="s">
        <v>23</v>
      </c>
      <c r="R2" s="1" t="s">
        <v>24</v>
      </c>
      <c r="S2" s="1" t="s">
        <v>25</v>
      </c>
      <c r="T2" s="3">
        <v>41640</v>
      </c>
      <c r="U2" s="1" t="str">
        <f>IF(kiva_loans__muestra[[#This Row],[funded_amount]]=kiva_loans__muestra[[#This Row],[loan_amount]],"funded","unfunded")</f>
        <v>funded</v>
      </c>
      <c r="V2" s="1" t="str">
        <f>IF(kiva_loans__muestra[[#This Row],[lender_count]]&gt;=50,"high","low")</f>
        <v>low</v>
      </c>
    </row>
    <row r="3" spans="1:22" x14ac:dyDescent="0.25">
      <c r="A3">
        <v>653241</v>
      </c>
      <c r="B3">
        <v>2500</v>
      </c>
      <c r="C3">
        <v>2500</v>
      </c>
      <c r="D3" s="1" t="s">
        <v>27</v>
      </c>
      <c r="E3" s="1" t="s">
        <v>27</v>
      </c>
      <c r="F3" s="1" t="s">
        <v>3262</v>
      </c>
      <c r="G3" s="1" t="s">
        <v>3263</v>
      </c>
      <c r="H3" s="1" t="s">
        <v>33</v>
      </c>
      <c r="I3" s="1" t="s">
        <v>114</v>
      </c>
      <c r="J3" s="1" t="s">
        <v>34</v>
      </c>
      <c r="K3">
        <v>1640</v>
      </c>
      <c r="L3" s="2">
        <v>41641.422106481485</v>
      </c>
      <c r="M3" s="2">
        <v>41617.375</v>
      </c>
      <c r="N3" s="2">
        <v>41644.915300925924</v>
      </c>
      <c r="O3">
        <v>140</v>
      </c>
      <c r="P3">
        <v>7</v>
      </c>
      <c r="Q3" s="1" t="s">
        <v>3264</v>
      </c>
      <c r="R3" s="1" t="s">
        <v>24</v>
      </c>
      <c r="S3" s="1" t="s">
        <v>35</v>
      </c>
      <c r="T3" s="3">
        <v>41641</v>
      </c>
      <c r="U3" s="1" t="str">
        <f>IF(kiva_loans__muestra[[#This Row],[funded_amount]]=kiva_loans__muestra[[#This Row],[loan_amount]],"funded","unfunded")</f>
        <v>funded</v>
      </c>
      <c r="V3" s="1" t="str">
        <f>IF(kiva_loans__muestra[[#This Row],[lender_count]]&gt;=50,"high","low")</f>
        <v>low</v>
      </c>
    </row>
    <row r="4" spans="1:22" x14ac:dyDescent="0.25">
      <c r="A4">
        <v>653423</v>
      </c>
      <c r="B4">
        <v>7000</v>
      </c>
      <c r="C4">
        <v>7000</v>
      </c>
      <c r="D4" s="1" t="s">
        <v>46</v>
      </c>
      <c r="E4" s="1" t="s">
        <v>46</v>
      </c>
      <c r="F4" s="1" t="s">
        <v>3265</v>
      </c>
      <c r="G4" s="1" t="s">
        <v>3266</v>
      </c>
      <c r="H4" s="1" t="s">
        <v>89</v>
      </c>
      <c r="I4" s="1" t="s">
        <v>30</v>
      </c>
      <c r="J4" s="1" t="s">
        <v>90</v>
      </c>
      <c r="K4">
        <v>810</v>
      </c>
      <c r="L4" s="2">
        <v>41641.979861111111</v>
      </c>
      <c r="M4" s="2">
        <v>41636.375</v>
      </c>
      <c r="N4" s="2">
        <v>41654.431226851855</v>
      </c>
      <c r="O4">
        <v>90</v>
      </c>
      <c r="P4">
        <v>26</v>
      </c>
      <c r="Q4" s="1" t="s">
        <v>88</v>
      </c>
      <c r="R4" s="1" t="s">
        <v>24</v>
      </c>
      <c r="S4" s="1" t="s">
        <v>35</v>
      </c>
      <c r="T4" s="3">
        <v>41641</v>
      </c>
      <c r="U4" s="1" t="str">
        <f>IF(kiva_loans__muestra[[#This Row],[funded_amount]]=kiva_loans__muestra[[#This Row],[loan_amount]],"funded","unfunded")</f>
        <v>funded</v>
      </c>
      <c r="V4" s="1" t="str">
        <f>IF(kiva_loans__muestra[[#This Row],[lender_count]]&gt;=50,"high","low")</f>
        <v>low</v>
      </c>
    </row>
    <row r="5" spans="1:22" x14ac:dyDescent="0.25">
      <c r="A5">
        <v>653430</v>
      </c>
      <c r="B5">
        <v>10000</v>
      </c>
      <c r="C5">
        <v>10000</v>
      </c>
      <c r="D5" s="1" t="s">
        <v>137</v>
      </c>
      <c r="E5" s="1" t="s">
        <v>27</v>
      </c>
      <c r="F5" s="1" t="s">
        <v>3267</v>
      </c>
      <c r="G5" s="1" t="s">
        <v>3268</v>
      </c>
      <c r="H5" s="1" t="s">
        <v>138</v>
      </c>
      <c r="I5" s="1" t="s">
        <v>2588</v>
      </c>
      <c r="J5" s="1" t="s">
        <v>139</v>
      </c>
      <c r="K5">
        <v>2010</v>
      </c>
      <c r="L5" s="2">
        <v>41642.019166666665</v>
      </c>
      <c r="M5" s="2">
        <v>41626.375</v>
      </c>
      <c r="N5" s="2">
        <v>41662.097638888888</v>
      </c>
      <c r="O5">
        <v>200</v>
      </c>
      <c r="P5">
        <v>34</v>
      </c>
      <c r="Q5" s="1" t="s">
        <v>140</v>
      </c>
      <c r="R5" s="1" t="s">
        <v>24</v>
      </c>
      <c r="S5" s="1" t="s">
        <v>31</v>
      </c>
      <c r="T5" s="3">
        <v>41641</v>
      </c>
      <c r="U5" s="1" t="str">
        <f>IF(kiva_loans__muestra[[#This Row],[funded_amount]]=kiva_loans__muestra[[#This Row],[loan_amount]],"funded","unfunded")</f>
        <v>funded</v>
      </c>
      <c r="V5" s="1" t="str">
        <f>IF(kiva_loans__muestra[[#This Row],[lender_count]]&gt;=50,"high","low")</f>
        <v>low</v>
      </c>
    </row>
    <row r="6" spans="1:22" x14ac:dyDescent="0.25">
      <c r="A6">
        <v>653297</v>
      </c>
      <c r="B6">
        <v>1250</v>
      </c>
      <c r="C6">
        <v>1250</v>
      </c>
      <c r="D6" s="1" t="s">
        <v>152</v>
      </c>
      <c r="E6" s="1" t="s">
        <v>46</v>
      </c>
      <c r="F6" s="1" t="s">
        <v>3269</v>
      </c>
      <c r="G6" s="1" t="s">
        <v>3270</v>
      </c>
      <c r="H6" s="1" t="s">
        <v>121</v>
      </c>
      <c r="I6" s="1" t="s">
        <v>122</v>
      </c>
      <c r="J6" s="1" t="s">
        <v>123</v>
      </c>
      <c r="K6">
        <v>1820</v>
      </c>
      <c r="L6" s="2">
        <v>41641.518379629626</v>
      </c>
      <c r="M6" s="2">
        <v>41627.375</v>
      </c>
      <c r="N6" s="2">
        <v>41641.898587962962</v>
      </c>
      <c r="O6">
        <v>110</v>
      </c>
      <c r="P6">
        <v>5</v>
      </c>
      <c r="Q6" s="1" t="s">
        <v>3271</v>
      </c>
      <c r="R6" s="1" t="s">
        <v>24</v>
      </c>
      <c r="S6" s="1" t="s">
        <v>35</v>
      </c>
      <c r="T6" s="3">
        <v>41641</v>
      </c>
      <c r="U6" s="1" t="str">
        <f>IF(kiva_loans__muestra[[#This Row],[funded_amount]]=kiva_loans__muestra[[#This Row],[loan_amount]],"funded","unfunded")</f>
        <v>funded</v>
      </c>
      <c r="V6" s="1" t="str">
        <f>IF(kiva_loans__muestra[[#This Row],[lender_count]]&gt;=50,"high","low")</f>
        <v>low</v>
      </c>
    </row>
    <row r="7" spans="1:22" x14ac:dyDescent="0.25">
      <c r="A7">
        <v>653392</v>
      </c>
      <c r="B7">
        <v>3750</v>
      </c>
      <c r="C7">
        <v>3750</v>
      </c>
      <c r="D7" s="1" t="s">
        <v>75</v>
      </c>
      <c r="E7" s="1" t="s">
        <v>27</v>
      </c>
      <c r="F7" s="1" t="s">
        <v>3272</v>
      </c>
      <c r="G7" s="1" t="s">
        <v>3270</v>
      </c>
      <c r="H7" s="1" t="s">
        <v>121</v>
      </c>
      <c r="I7" s="1" t="s">
        <v>136</v>
      </c>
      <c r="J7" s="1" t="s">
        <v>123</v>
      </c>
      <c r="K7">
        <v>1820</v>
      </c>
      <c r="L7" s="2">
        <v>41641.735127314816</v>
      </c>
      <c r="M7" s="2">
        <v>41626.375</v>
      </c>
      <c r="N7" s="2">
        <v>41642.749340277776</v>
      </c>
      <c r="O7">
        <v>110</v>
      </c>
      <c r="P7">
        <v>15</v>
      </c>
      <c r="Q7" s="1" t="s">
        <v>3273</v>
      </c>
      <c r="R7" s="1" t="s">
        <v>24</v>
      </c>
      <c r="S7" s="1" t="s">
        <v>35</v>
      </c>
      <c r="T7" s="3">
        <v>41641</v>
      </c>
      <c r="U7" s="1" t="str">
        <f>IF(kiva_loans__muestra[[#This Row],[funded_amount]]=kiva_loans__muestra[[#This Row],[loan_amount]],"funded","unfunded")</f>
        <v>funded</v>
      </c>
      <c r="V7" s="1" t="str">
        <f>IF(kiva_loans__muestra[[#This Row],[lender_count]]&gt;=50,"high","low")</f>
        <v>low</v>
      </c>
    </row>
    <row r="8" spans="1:22" x14ac:dyDescent="0.25">
      <c r="A8">
        <v>653399</v>
      </c>
      <c r="B8">
        <v>39750</v>
      </c>
      <c r="C8">
        <v>39750</v>
      </c>
      <c r="D8" s="1" t="s">
        <v>63</v>
      </c>
      <c r="E8" s="1" t="s">
        <v>27</v>
      </c>
      <c r="F8" s="1" t="s">
        <v>156</v>
      </c>
      <c r="G8" s="1" t="s">
        <v>3274</v>
      </c>
      <c r="H8" s="1" t="s">
        <v>105</v>
      </c>
      <c r="I8" s="1" t="s">
        <v>30</v>
      </c>
      <c r="J8" s="1" t="s">
        <v>106</v>
      </c>
      <c r="K8">
        <v>930</v>
      </c>
      <c r="L8" s="2">
        <v>41641.756168981483</v>
      </c>
      <c r="M8" s="2">
        <v>41624.375</v>
      </c>
      <c r="N8" s="2">
        <v>41643.05978009259</v>
      </c>
      <c r="O8">
        <v>60</v>
      </c>
      <c r="P8">
        <v>84</v>
      </c>
      <c r="Q8" s="1" t="s">
        <v>30</v>
      </c>
      <c r="R8" s="1" t="s">
        <v>157</v>
      </c>
      <c r="S8" s="1" t="s">
        <v>35</v>
      </c>
      <c r="T8" s="3">
        <v>41641</v>
      </c>
      <c r="U8" s="1" t="str">
        <f>IF(kiva_loans__muestra[[#This Row],[funded_amount]]=kiva_loans__muestra[[#This Row],[loan_amount]],"funded","unfunded")</f>
        <v>funded</v>
      </c>
      <c r="V8" s="1" t="str">
        <f>IF(kiva_loans__muestra[[#This Row],[lender_count]]&gt;=50,"high","low")</f>
        <v>high</v>
      </c>
    </row>
    <row r="9" spans="1:22" x14ac:dyDescent="0.25">
      <c r="A9">
        <v>653800</v>
      </c>
      <c r="B9">
        <v>6500</v>
      </c>
      <c r="C9">
        <v>6500</v>
      </c>
      <c r="D9" s="1" t="s">
        <v>384</v>
      </c>
      <c r="E9" s="1" t="s">
        <v>32</v>
      </c>
      <c r="F9" s="1" t="s">
        <v>3275</v>
      </c>
      <c r="G9" s="1" t="s">
        <v>3276</v>
      </c>
      <c r="H9" s="1" t="s">
        <v>225</v>
      </c>
      <c r="I9" s="1" t="s">
        <v>226</v>
      </c>
      <c r="J9" s="1" t="s">
        <v>90</v>
      </c>
      <c r="K9">
        <v>1370</v>
      </c>
      <c r="L9" s="2">
        <v>41643.017650462964</v>
      </c>
      <c r="M9" s="2">
        <v>41617.375</v>
      </c>
      <c r="N9" s="2">
        <v>41643.852071759262</v>
      </c>
      <c r="O9">
        <v>60</v>
      </c>
      <c r="P9">
        <v>24</v>
      </c>
      <c r="Q9" s="1" t="s">
        <v>2926</v>
      </c>
      <c r="R9" s="1" t="s">
        <v>24</v>
      </c>
      <c r="S9" s="1" t="s">
        <v>35</v>
      </c>
      <c r="T9" s="3">
        <v>41642</v>
      </c>
      <c r="U9" s="1" t="str">
        <f>IF(kiva_loans__muestra[[#This Row],[funded_amount]]=kiva_loans__muestra[[#This Row],[loan_amount]],"funded","unfunded")</f>
        <v>funded</v>
      </c>
      <c r="V9" s="1" t="str">
        <f>IF(kiva_loans__muestra[[#This Row],[lender_count]]&gt;=50,"high","low")</f>
        <v>low</v>
      </c>
    </row>
    <row r="10" spans="1:22" x14ac:dyDescent="0.25">
      <c r="A10">
        <v>653793</v>
      </c>
      <c r="B10">
        <v>1000</v>
      </c>
      <c r="C10">
        <v>1000</v>
      </c>
      <c r="D10" s="1" t="s">
        <v>273</v>
      </c>
      <c r="E10" s="1" t="s">
        <v>104</v>
      </c>
      <c r="F10" s="1" t="s">
        <v>299</v>
      </c>
      <c r="G10" s="1" t="s">
        <v>3266</v>
      </c>
      <c r="H10" s="1" t="s">
        <v>89</v>
      </c>
      <c r="I10" s="1" t="s">
        <v>30</v>
      </c>
      <c r="J10" s="1" t="s">
        <v>90</v>
      </c>
      <c r="K10">
        <v>810</v>
      </c>
      <c r="L10" s="2">
        <v>41642.97991898148</v>
      </c>
      <c r="M10" s="2">
        <v>41624.375</v>
      </c>
      <c r="N10" s="2">
        <v>41643.772094907406</v>
      </c>
      <c r="O10">
        <v>140</v>
      </c>
      <c r="P10">
        <v>4</v>
      </c>
      <c r="Q10" s="1" t="s">
        <v>30</v>
      </c>
      <c r="R10" s="1" t="s">
        <v>24</v>
      </c>
      <c r="S10" s="1" t="s">
        <v>31</v>
      </c>
      <c r="T10" s="3">
        <v>41642</v>
      </c>
      <c r="U10" s="1" t="str">
        <f>IF(kiva_loans__muestra[[#This Row],[funded_amount]]=kiva_loans__muestra[[#This Row],[loan_amount]],"funded","unfunded")</f>
        <v>funded</v>
      </c>
      <c r="V10" s="1" t="str">
        <f>IF(kiva_loans__muestra[[#This Row],[lender_count]]&gt;=50,"high","low")</f>
        <v>low</v>
      </c>
    </row>
    <row r="11" spans="1:22" x14ac:dyDescent="0.25">
      <c r="A11">
        <v>653508</v>
      </c>
      <c r="B11">
        <v>5750</v>
      </c>
      <c r="C11">
        <v>5750</v>
      </c>
      <c r="D11" s="1" t="s">
        <v>45</v>
      </c>
      <c r="E11" s="1" t="s">
        <v>46</v>
      </c>
      <c r="F11" s="1" t="s">
        <v>3277</v>
      </c>
      <c r="G11" s="1" t="s">
        <v>3278</v>
      </c>
      <c r="H11" s="1" t="s">
        <v>100</v>
      </c>
      <c r="I11" s="1" t="s">
        <v>3249</v>
      </c>
      <c r="J11" s="1" t="s">
        <v>101</v>
      </c>
      <c r="K11">
        <v>1230</v>
      </c>
      <c r="L11" s="2">
        <v>41642.21197916667</v>
      </c>
      <c r="M11" s="2">
        <v>41627.375</v>
      </c>
      <c r="N11" s="2">
        <v>41644.011481481481</v>
      </c>
      <c r="O11">
        <v>80</v>
      </c>
      <c r="P11">
        <v>19</v>
      </c>
      <c r="Q11" s="1" t="s">
        <v>30</v>
      </c>
      <c r="R11" s="1" t="s">
        <v>24</v>
      </c>
      <c r="S11" s="1" t="s">
        <v>35</v>
      </c>
      <c r="T11" s="3">
        <v>41642</v>
      </c>
      <c r="U11" s="1" t="str">
        <f>IF(kiva_loans__muestra[[#This Row],[funded_amount]]=kiva_loans__muestra[[#This Row],[loan_amount]],"funded","unfunded")</f>
        <v>funded</v>
      </c>
      <c r="V11" s="1" t="str">
        <f>IF(kiva_loans__muestra[[#This Row],[lender_count]]&gt;=50,"high","low")</f>
        <v>low</v>
      </c>
    </row>
    <row r="12" spans="1:22" x14ac:dyDescent="0.25">
      <c r="A12">
        <v>653493</v>
      </c>
      <c r="B12">
        <v>4250</v>
      </c>
      <c r="C12">
        <v>4250</v>
      </c>
      <c r="D12" s="1" t="s">
        <v>45</v>
      </c>
      <c r="E12" s="1" t="s">
        <v>46</v>
      </c>
      <c r="F12" s="1" t="s">
        <v>3279</v>
      </c>
      <c r="G12" s="1" t="s">
        <v>3278</v>
      </c>
      <c r="H12" s="1" t="s">
        <v>100</v>
      </c>
      <c r="I12" s="1" t="s">
        <v>271</v>
      </c>
      <c r="J12" s="1" t="s">
        <v>101</v>
      </c>
      <c r="K12">
        <v>1450</v>
      </c>
      <c r="L12" s="2">
        <v>41642.155868055554</v>
      </c>
      <c r="M12" s="2">
        <v>41619.375</v>
      </c>
      <c r="N12" s="2">
        <v>41643.141481481478</v>
      </c>
      <c r="O12">
        <v>80</v>
      </c>
      <c r="P12">
        <v>16</v>
      </c>
      <c r="Q12" s="1" t="s">
        <v>30</v>
      </c>
      <c r="R12" s="1" t="s">
        <v>24</v>
      </c>
      <c r="S12" s="1" t="s">
        <v>35</v>
      </c>
      <c r="T12" s="3">
        <v>41642</v>
      </c>
      <c r="U12" s="1" t="str">
        <f>IF(kiva_loans__muestra[[#This Row],[funded_amount]]=kiva_loans__muestra[[#This Row],[loan_amount]],"funded","unfunded")</f>
        <v>funded</v>
      </c>
      <c r="V12" s="1" t="str">
        <f>IF(kiva_loans__muestra[[#This Row],[lender_count]]&gt;=50,"high","low")</f>
        <v>low</v>
      </c>
    </row>
    <row r="13" spans="1:22" x14ac:dyDescent="0.25">
      <c r="A13">
        <v>653818</v>
      </c>
      <c r="B13">
        <v>1500</v>
      </c>
      <c r="C13">
        <v>1500</v>
      </c>
      <c r="D13" s="1" t="s">
        <v>27</v>
      </c>
      <c r="E13" s="1" t="s">
        <v>27</v>
      </c>
      <c r="F13" s="1" t="s">
        <v>3280</v>
      </c>
      <c r="G13" s="1" t="s">
        <v>3278</v>
      </c>
      <c r="H13" s="1" t="s">
        <v>100</v>
      </c>
      <c r="I13" s="1" t="s">
        <v>341</v>
      </c>
      <c r="J13" s="1" t="s">
        <v>101</v>
      </c>
      <c r="K13">
        <v>1450</v>
      </c>
      <c r="L13" s="2">
        <v>41643.133217592593</v>
      </c>
      <c r="M13" s="2">
        <v>41619.375</v>
      </c>
      <c r="N13" s="2">
        <v>41643.223668981482</v>
      </c>
      <c r="O13">
        <v>80</v>
      </c>
      <c r="P13">
        <v>6</v>
      </c>
      <c r="Q13" s="1" t="s">
        <v>30</v>
      </c>
      <c r="R13" s="1" t="s">
        <v>24</v>
      </c>
      <c r="S13" s="1" t="s">
        <v>35</v>
      </c>
      <c r="T13" s="3">
        <v>41643</v>
      </c>
      <c r="U13" s="1" t="str">
        <f>IF(kiva_loans__muestra[[#This Row],[funded_amount]]=kiva_loans__muestra[[#This Row],[loan_amount]],"funded","unfunded")</f>
        <v>funded</v>
      </c>
      <c r="V13" s="1" t="str">
        <f>IF(kiva_loans__muestra[[#This Row],[lender_count]]&gt;=50,"high","low")</f>
        <v>low</v>
      </c>
    </row>
    <row r="14" spans="1:22" x14ac:dyDescent="0.25">
      <c r="A14">
        <v>653921</v>
      </c>
      <c r="B14">
        <v>9500</v>
      </c>
      <c r="C14">
        <v>9500</v>
      </c>
      <c r="D14" s="1" t="s">
        <v>153</v>
      </c>
      <c r="E14" s="1" t="s">
        <v>74</v>
      </c>
      <c r="F14" s="1" t="s">
        <v>3281</v>
      </c>
      <c r="G14" s="1" t="s">
        <v>3282</v>
      </c>
      <c r="H14" s="1" t="s">
        <v>255</v>
      </c>
      <c r="I14" s="1" t="s">
        <v>360</v>
      </c>
      <c r="J14" s="1" t="s">
        <v>257</v>
      </c>
      <c r="K14">
        <v>2050</v>
      </c>
      <c r="L14" s="2">
        <v>41644.336365740739</v>
      </c>
      <c r="M14" s="2">
        <v>41626.375</v>
      </c>
      <c r="N14" s="2">
        <v>41645.14707175926</v>
      </c>
      <c r="O14">
        <v>140</v>
      </c>
      <c r="P14">
        <v>33</v>
      </c>
      <c r="Q14" s="1" t="s">
        <v>40</v>
      </c>
      <c r="R14" s="1" t="s">
        <v>92</v>
      </c>
      <c r="S14" s="1" t="s">
        <v>31</v>
      </c>
      <c r="T14" s="3">
        <v>41644</v>
      </c>
      <c r="U14" s="1" t="str">
        <f>IF(kiva_loans__muestra[[#This Row],[funded_amount]]=kiva_loans__muestra[[#This Row],[loan_amount]],"funded","unfunded")</f>
        <v>funded</v>
      </c>
      <c r="V14" s="1" t="str">
        <f>IF(kiva_loans__muestra[[#This Row],[lender_count]]&gt;=50,"high","low")</f>
        <v>low</v>
      </c>
    </row>
    <row r="15" spans="1:22" x14ac:dyDescent="0.25">
      <c r="A15">
        <v>654127</v>
      </c>
      <c r="B15">
        <v>20000</v>
      </c>
      <c r="C15">
        <v>20000</v>
      </c>
      <c r="D15" s="1" t="s">
        <v>175</v>
      </c>
      <c r="E15" s="1" t="s">
        <v>78</v>
      </c>
      <c r="F15" s="1" t="s">
        <v>3283</v>
      </c>
      <c r="G15" s="1" t="s">
        <v>3284</v>
      </c>
      <c r="H15" s="1" t="s">
        <v>189</v>
      </c>
      <c r="I15" s="1" t="s">
        <v>479</v>
      </c>
      <c r="J15" s="1" t="s">
        <v>90</v>
      </c>
      <c r="K15">
        <v>1000</v>
      </c>
      <c r="L15" s="2">
        <v>41645.479629629626</v>
      </c>
      <c r="M15" s="2">
        <v>41634.375</v>
      </c>
      <c r="N15" s="2">
        <v>41657.393437500003</v>
      </c>
      <c r="O15">
        <v>720</v>
      </c>
      <c r="P15">
        <v>64</v>
      </c>
      <c r="Q15" s="1" t="s">
        <v>199</v>
      </c>
      <c r="R15" s="1" t="s">
        <v>92</v>
      </c>
      <c r="S15" s="1" t="s">
        <v>31</v>
      </c>
      <c r="T15" s="3">
        <v>41645</v>
      </c>
      <c r="U15" s="1" t="str">
        <f>IF(kiva_loans__muestra[[#This Row],[funded_amount]]=kiva_loans__muestra[[#This Row],[loan_amount]],"funded","unfunded")</f>
        <v>funded</v>
      </c>
      <c r="V15" s="1" t="str">
        <f>IF(kiva_loans__muestra[[#This Row],[lender_count]]&gt;=50,"high","low")</f>
        <v>high</v>
      </c>
    </row>
    <row r="16" spans="1:22" x14ac:dyDescent="0.25">
      <c r="A16">
        <v>653955</v>
      </c>
      <c r="B16">
        <v>6000</v>
      </c>
      <c r="C16">
        <v>6000</v>
      </c>
      <c r="D16" s="1" t="s">
        <v>45</v>
      </c>
      <c r="E16" s="1" t="s">
        <v>46</v>
      </c>
      <c r="F16" s="1" t="s">
        <v>3285</v>
      </c>
      <c r="G16" s="1" t="s">
        <v>3286</v>
      </c>
      <c r="H16" s="1" t="s">
        <v>438</v>
      </c>
      <c r="I16" s="1" t="s">
        <v>2934</v>
      </c>
      <c r="J16" s="1" t="s">
        <v>90</v>
      </c>
      <c r="K16">
        <v>2430</v>
      </c>
      <c r="L16" s="2">
        <v>41645.070474537039</v>
      </c>
      <c r="M16" s="2">
        <v>41620.375</v>
      </c>
      <c r="N16" s="2">
        <v>41645.433113425926</v>
      </c>
      <c r="O16">
        <v>150</v>
      </c>
      <c r="P16">
        <v>16</v>
      </c>
      <c r="Q16" s="1" t="s">
        <v>30</v>
      </c>
      <c r="R16" s="1" t="s">
        <v>24</v>
      </c>
      <c r="S16" s="1" t="s">
        <v>31</v>
      </c>
      <c r="T16" s="3">
        <v>41645</v>
      </c>
      <c r="U16" s="1" t="str">
        <f>IF(kiva_loans__muestra[[#This Row],[funded_amount]]=kiva_loans__muestra[[#This Row],[loan_amount]],"funded","unfunded")</f>
        <v>funded</v>
      </c>
      <c r="V16" s="1" t="str">
        <f>IF(kiva_loans__muestra[[#This Row],[lender_count]]&gt;=50,"high","low")</f>
        <v>low</v>
      </c>
    </row>
    <row r="17" spans="1:22" x14ac:dyDescent="0.25">
      <c r="A17">
        <v>654184</v>
      </c>
      <c r="B17">
        <v>1250</v>
      </c>
      <c r="C17">
        <v>1250</v>
      </c>
      <c r="D17" s="1" t="s">
        <v>179</v>
      </c>
      <c r="E17" s="1" t="s">
        <v>49</v>
      </c>
      <c r="F17" s="1" t="s">
        <v>2326</v>
      </c>
      <c r="G17" s="1" t="s">
        <v>3270</v>
      </c>
      <c r="H17" s="1" t="s">
        <v>121</v>
      </c>
      <c r="I17" s="1" t="s">
        <v>2327</v>
      </c>
      <c r="J17" s="1" t="s">
        <v>123</v>
      </c>
      <c r="K17">
        <v>1820</v>
      </c>
      <c r="L17" s="2">
        <v>41645.53570601852</v>
      </c>
      <c r="M17" s="2">
        <v>41621.375</v>
      </c>
      <c r="N17" s="2">
        <v>41646.159722222219</v>
      </c>
      <c r="O17">
        <v>110</v>
      </c>
      <c r="P17">
        <v>5</v>
      </c>
      <c r="Q17" s="1" t="s">
        <v>30</v>
      </c>
      <c r="R17" s="1" t="s">
        <v>24</v>
      </c>
      <c r="S17" s="1" t="s">
        <v>35</v>
      </c>
      <c r="T17" s="3">
        <v>41645</v>
      </c>
      <c r="U17" s="1" t="str">
        <f>IF(kiva_loans__muestra[[#This Row],[funded_amount]]=kiva_loans__muestra[[#This Row],[loan_amount]],"funded","unfunded")</f>
        <v>funded</v>
      </c>
      <c r="V17" s="1" t="str">
        <f>IF(kiva_loans__muestra[[#This Row],[lender_count]]&gt;=50,"high","low")</f>
        <v>low</v>
      </c>
    </row>
    <row r="18" spans="1:22" x14ac:dyDescent="0.25">
      <c r="A18">
        <v>654106</v>
      </c>
      <c r="B18">
        <v>20000</v>
      </c>
      <c r="C18">
        <v>20000</v>
      </c>
      <c r="D18" s="1" t="s">
        <v>124</v>
      </c>
      <c r="E18" s="1" t="s">
        <v>125</v>
      </c>
      <c r="F18" s="1" t="s">
        <v>3287</v>
      </c>
      <c r="G18" s="1" t="s">
        <v>3284</v>
      </c>
      <c r="H18" s="1" t="s">
        <v>189</v>
      </c>
      <c r="I18" s="1" t="s">
        <v>471</v>
      </c>
      <c r="J18" s="1" t="s">
        <v>90</v>
      </c>
      <c r="K18">
        <v>1000</v>
      </c>
      <c r="L18" s="2">
        <v>41645.453298611108</v>
      </c>
      <c r="M18" s="2">
        <v>41620.375</v>
      </c>
      <c r="N18" s="2">
        <v>41671.055219907408</v>
      </c>
      <c r="O18">
        <v>140</v>
      </c>
      <c r="P18">
        <v>77</v>
      </c>
      <c r="Q18" s="1" t="s">
        <v>3288</v>
      </c>
      <c r="R18" s="1" t="s">
        <v>24</v>
      </c>
      <c r="S18" s="1" t="s">
        <v>31</v>
      </c>
      <c r="T18" s="3">
        <v>41645</v>
      </c>
      <c r="U18" s="1" t="str">
        <f>IF(kiva_loans__muestra[[#This Row],[funded_amount]]=kiva_loans__muestra[[#This Row],[loan_amount]],"funded","unfunded")</f>
        <v>funded</v>
      </c>
      <c r="V18" s="1" t="str">
        <f>IF(kiva_loans__muestra[[#This Row],[lender_count]]&gt;=50,"high","low")</f>
        <v>high</v>
      </c>
    </row>
    <row r="19" spans="1:22" x14ac:dyDescent="0.25">
      <c r="A19">
        <v>654275</v>
      </c>
      <c r="B19">
        <v>10750</v>
      </c>
      <c r="C19">
        <v>10750</v>
      </c>
      <c r="D19" s="1" t="s">
        <v>37</v>
      </c>
      <c r="E19" s="1" t="s">
        <v>37</v>
      </c>
      <c r="F19" s="1" t="s">
        <v>3289</v>
      </c>
      <c r="G19" s="1" t="s">
        <v>3274</v>
      </c>
      <c r="H19" s="1" t="s">
        <v>105</v>
      </c>
      <c r="I19" s="1" t="s">
        <v>519</v>
      </c>
      <c r="J19" s="1" t="s">
        <v>106</v>
      </c>
      <c r="K19">
        <v>1430</v>
      </c>
      <c r="L19" s="2">
        <v>41645.702916666669</v>
      </c>
      <c r="M19" s="2">
        <v>41625.375</v>
      </c>
      <c r="N19" s="2">
        <v>41657.426793981482</v>
      </c>
      <c r="O19">
        <v>120</v>
      </c>
      <c r="P19">
        <v>28</v>
      </c>
      <c r="Q19" s="1" t="s">
        <v>376</v>
      </c>
      <c r="R19" s="1" t="s">
        <v>92</v>
      </c>
      <c r="S19" s="1" t="s">
        <v>25</v>
      </c>
      <c r="T19" s="3">
        <v>41645</v>
      </c>
      <c r="U19" s="1" t="str">
        <f>IF(kiva_loans__muestra[[#This Row],[funded_amount]]=kiva_loans__muestra[[#This Row],[loan_amount]],"funded","unfunded")</f>
        <v>funded</v>
      </c>
      <c r="V19" s="1" t="str">
        <f>IF(kiva_loans__muestra[[#This Row],[lender_count]]&gt;=50,"high","low")</f>
        <v>low</v>
      </c>
    </row>
    <row r="20" spans="1:22" x14ac:dyDescent="0.25">
      <c r="A20">
        <v>654215</v>
      </c>
      <c r="B20">
        <v>1250</v>
      </c>
      <c r="C20">
        <v>1250</v>
      </c>
      <c r="D20" s="1" t="s">
        <v>27</v>
      </c>
      <c r="E20" s="1" t="s">
        <v>27</v>
      </c>
      <c r="F20" s="1" t="s">
        <v>3290</v>
      </c>
      <c r="G20" s="1" t="s">
        <v>3263</v>
      </c>
      <c r="H20" s="1" t="s">
        <v>33</v>
      </c>
      <c r="I20" s="1" t="s">
        <v>82</v>
      </c>
      <c r="J20" s="1" t="s">
        <v>34</v>
      </c>
      <c r="K20">
        <v>1640</v>
      </c>
      <c r="L20" s="2">
        <v>41645.57540509259</v>
      </c>
      <c r="M20" s="2">
        <v>41620.375</v>
      </c>
      <c r="N20" s="2">
        <v>41646.159351851849</v>
      </c>
      <c r="O20">
        <v>110</v>
      </c>
      <c r="P20">
        <v>5</v>
      </c>
      <c r="Q20" s="1" t="s">
        <v>30</v>
      </c>
      <c r="R20" s="1" t="s">
        <v>24</v>
      </c>
      <c r="S20" s="1" t="s">
        <v>35</v>
      </c>
      <c r="T20" s="3">
        <v>41645</v>
      </c>
      <c r="U20" s="1" t="str">
        <f>IF(kiva_loans__muestra[[#This Row],[funded_amount]]=kiva_loans__muestra[[#This Row],[loan_amount]],"funded","unfunded")</f>
        <v>funded</v>
      </c>
      <c r="V20" s="1" t="str">
        <f>IF(kiva_loans__muestra[[#This Row],[lender_count]]&gt;=50,"high","low")</f>
        <v>low</v>
      </c>
    </row>
    <row r="21" spans="1:22" x14ac:dyDescent="0.25">
      <c r="A21">
        <v>654382</v>
      </c>
      <c r="B21">
        <v>8750</v>
      </c>
      <c r="C21">
        <v>8750</v>
      </c>
      <c r="D21" s="1" t="s">
        <v>137</v>
      </c>
      <c r="E21" s="1" t="s">
        <v>27</v>
      </c>
      <c r="F21" s="1" t="s">
        <v>3291</v>
      </c>
      <c r="G21" s="1" t="s">
        <v>3276</v>
      </c>
      <c r="H21" s="1" t="s">
        <v>225</v>
      </c>
      <c r="I21" s="1" t="s">
        <v>446</v>
      </c>
      <c r="J21" s="1" t="s">
        <v>90</v>
      </c>
      <c r="K21">
        <v>1370</v>
      </c>
      <c r="L21" s="2">
        <v>41645.981458333335</v>
      </c>
      <c r="M21" s="2">
        <v>41620.375</v>
      </c>
      <c r="N21" s="2">
        <v>41648.437974537039</v>
      </c>
      <c r="O21">
        <v>70</v>
      </c>
      <c r="P21">
        <v>23</v>
      </c>
      <c r="Q21" s="1" t="s">
        <v>30</v>
      </c>
      <c r="R21" s="1" t="s">
        <v>24</v>
      </c>
      <c r="S21" s="1" t="s">
        <v>35</v>
      </c>
      <c r="T21" s="3">
        <v>41645</v>
      </c>
      <c r="U21" s="1" t="str">
        <f>IF(kiva_loans__muestra[[#This Row],[funded_amount]]=kiva_loans__muestra[[#This Row],[loan_amount]],"funded","unfunded")</f>
        <v>funded</v>
      </c>
      <c r="V21" s="1" t="str">
        <f>IF(kiva_loans__muestra[[#This Row],[lender_count]]&gt;=50,"high","low")</f>
        <v>low</v>
      </c>
    </row>
    <row r="22" spans="1:22" x14ac:dyDescent="0.25">
      <c r="A22">
        <v>654188</v>
      </c>
      <c r="B22">
        <v>2500</v>
      </c>
      <c r="C22">
        <v>2500</v>
      </c>
      <c r="D22" s="1" t="s">
        <v>50</v>
      </c>
      <c r="E22" s="1" t="s">
        <v>37</v>
      </c>
      <c r="F22" s="1" t="s">
        <v>2883</v>
      </c>
      <c r="G22" s="1" t="s">
        <v>3263</v>
      </c>
      <c r="H22" s="1" t="s">
        <v>33</v>
      </c>
      <c r="I22" s="1" t="s">
        <v>306</v>
      </c>
      <c r="J22" s="1" t="s">
        <v>34</v>
      </c>
      <c r="K22">
        <v>1380</v>
      </c>
      <c r="L22" s="2">
        <v>41645.539050925923</v>
      </c>
      <c r="M22" s="2">
        <v>41627.375</v>
      </c>
      <c r="N22" s="2">
        <v>41646.086574074077</v>
      </c>
      <c r="O22">
        <v>140</v>
      </c>
      <c r="P22">
        <v>10</v>
      </c>
      <c r="Q22" s="1" t="s">
        <v>30</v>
      </c>
      <c r="R22" s="1" t="s">
        <v>24</v>
      </c>
      <c r="S22" s="1" t="s">
        <v>31</v>
      </c>
      <c r="T22" s="3">
        <v>41645</v>
      </c>
      <c r="U22" s="1" t="str">
        <f>IF(kiva_loans__muestra[[#This Row],[funded_amount]]=kiva_loans__muestra[[#This Row],[loan_amount]],"funded","unfunded")</f>
        <v>funded</v>
      </c>
      <c r="V22" s="1" t="str">
        <f>IF(kiva_loans__muestra[[#This Row],[lender_count]]&gt;=50,"high","low")</f>
        <v>low</v>
      </c>
    </row>
    <row r="23" spans="1:22" x14ac:dyDescent="0.25">
      <c r="A23">
        <v>654448</v>
      </c>
      <c r="B23">
        <v>6500</v>
      </c>
      <c r="C23">
        <v>6500</v>
      </c>
      <c r="D23" s="1" t="s">
        <v>45</v>
      </c>
      <c r="E23" s="1" t="s">
        <v>46</v>
      </c>
      <c r="F23" s="1" t="s">
        <v>2329</v>
      </c>
      <c r="G23" s="1" t="s">
        <v>3278</v>
      </c>
      <c r="H23" s="1" t="s">
        <v>100</v>
      </c>
      <c r="I23" s="1" t="s">
        <v>582</v>
      </c>
      <c r="J23" s="1" t="s">
        <v>101</v>
      </c>
      <c r="K23">
        <v>1450</v>
      </c>
      <c r="L23" s="2">
        <v>41646.219560185185</v>
      </c>
      <c r="M23" s="2">
        <v>41619.375</v>
      </c>
      <c r="N23" s="2">
        <v>41652.194421296299</v>
      </c>
      <c r="O23">
        <v>80</v>
      </c>
      <c r="P23">
        <v>19</v>
      </c>
      <c r="Q23" s="1" t="s">
        <v>2330</v>
      </c>
      <c r="R23" s="1" t="s">
        <v>24</v>
      </c>
      <c r="S23" s="1" t="s">
        <v>35</v>
      </c>
      <c r="T23" s="3">
        <v>41646</v>
      </c>
      <c r="U23" s="1" t="str">
        <f>IF(kiva_loans__muestra[[#This Row],[funded_amount]]=kiva_loans__muestra[[#This Row],[loan_amount]],"funded","unfunded")</f>
        <v>funded</v>
      </c>
      <c r="V23" s="1" t="str">
        <f>IF(kiva_loans__muestra[[#This Row],[lender_count]]&gt;=50,"high","low")</f>
        <v>low</v>
      </c>
    </row>
    <row r="24" spans="1:22" x14ac:dyDescent="0.25">
      <c r="A24">
        <v>654507</v>
      </c>
      <c r="B24">
        <v>2500</v>
      </c>
      <c r="C24">
        <v>2500</v>
      </c>
      <c r="D24" s="1" t="s">
        <v>81</v>
      </c>
      <c r="E24" s="1" t="s">
        <v>27</v>
      </c>
      <c r="F24" s="1" t="s">
        <v>3292</v>
      </c>
      <c r="G24" s="1" t="s">
        <v>3263</v>
      </c>
      <c r="H24" s="1" t="s">
        <v>33</v>
      </c>
      <c r="I24" s="1" t="s">
        <v>323</v>
      </c>
      <c r="J24" s="1" t="s">
        <v>34</v>
      </c>
      <c r="K24">
        <v>1330</v>
      </c>
      <c r="L24" s="2">
        <v>41646.32199074074</v>
      </c>
      <c r="M24" s="2">
        <v>41618.375</v>
      </c>
      <c r="N24" s="2">
        <v>41651.914699074077</v>
      </c>
      <c r="O24">
        <v>80</v>
      </c>
      <c r="P24">
        <v>8</v>
      </c>
      <c r="Q24" s="1" t="s">
        <v>3293</v>
      </c>
      <c r="R24" s="1" t="s">
        <v>92</v>
      </c>
      <c r="S24" s="1" t="s">
        <v>31</v>
      </c>
      <c r="T24" s="3">
        <v>41646</v>
      </c>
      <c r="U24" s="1" t="str">
        <f>IF(kiva_loans__muestra[[#This Row],[funded_amount]]=kiva_loans__muestra[[#This Row],[loan_amount]],"funded","unfunded")</f>
        <v>funded</v>
      </c>
      <c r="V24" s="1" t="str">
        <f>IF(kiva_loans__muestra[[#This Row],[lender_count]]&gt;=50,"high","low")</f>
        <v>low</v>
      </c>
    </row>
    <row r="25" spans="1:22" x14ac:dyDescent="0.25">
      <c r="A25">
        <v>654580</v>
      </c>
      <c r="B25">
        <v>1250</v>
      </c>
      <c r="C25">
        <v>1250</v>
      </c>
      <c r="D25" s="1" t="s">
        <v>46</v>
      </c>
      <c r="E25" s="1" t="s">
        <v>46</v>
      </c>
      <c r="F25" s="1" t="s">
        <v>3294</v>
      </c>
      <c r="G25" s="1" t="s">
        <v>3278</v>
      </c>
      <c r="H25" s="1" t="s">
        <v>100</v>
      </c>
      <c r="I25" s="1" t="s">
        <v>341</v>
      </c>
      <c r="J25" s="1" t="s">
        <v>101</v>
      </c>
      <c r="K25">
        <v>1450</v>
      </c>
      <c r="L25" s="2">
        <v>41646.388425925928</v>
      </c>
      <c r="M25" s="2">
        <v>41618.375</v>
      </c>
      <c r="N25" s="2">
        <v>41646.853310185186</v>
      </c>
      <c r="O25">
        <v>80</v>
      </c>
      <c r="P25">
        <v>5</v>
      </c>
      <c r="Q25" s="1" t="s">
        <v>30</v>
      </c>
      <c r="R25" s="1" t="s">
        <v>24</v>
      </c>
      <c r="S25" s="1" t="s">
        <v>35</v>
      </c>
      <c r="T25" s="3">
        <v>41646</v>
      </c>
      <c r="U25" s="1" t="str">
        <f>IF(kiva_loans__muestra[[#This Row],[funded_amount]]=kiva_loans__muestra[[#This Row],[loan_amount]],"funded","unfunded")</f>
        <v>funded</v>
      </c>
      <c r="V25" s="1" t="str">
        <f>IF(kiva_loans__muestra[[#This Row],[lender_count]]&gt;=50,"high","low")</f>
        <v>low</v>
      </c>
    </row>
    <row r="26" spans="1:22" x14ac:dyDescent="0.25">
      <c r="A26">
        <v>654429</v>
      </c>
      <c r="B26">
        <v>3500</v>
      </c>
      <c r="C26">
        <v>3500</v>
      </c>
      <c r="D26" s="1" t="s">
        <v>41</v>
      </c>
      <c r="E26" s="1" t="s">
        <v>27</v>
      </c>
      <c r="F26" s="1" t="s">
        <v>3295</v>
      </c>
      <c r="G26" s="1" t="s">
        <v>3266</v>
      </c>
      <c r="H26" s="1" t="s">
        <v>89</v>
      </c>
      <c r="I26" s="1" t="s">
        <v>30</v>
      </c>
      <c r="J26" s="1" t="s">
        <v>90</v>
      </c>
      <c r="K26">
        <v>810</v>
      </c>
      <c r="L26" s="2">
        <v>41646.133680555555</v>
      </c>
      <c r="M26" s="2">
        <v>41631.375</v>
      </c>
      <c r="N26" s="2">
        <v>41687.882847222223</v>
      </c>
      <c r="O26">
        <v>140</v>
      </c>
      <c r="P26">
        <v>11</v>
      </c>
      <c r="Q26" s="1" t="s">
        <v>144</v>
      </c>
      <c r="R26" s="1" t="s">
        <v>92</v>
      </c>
      <c r="S26" s="1" t="s">
        <v>31</v>
      </c>
      <c r="T26" s="3">
        <v>41646</v>
      </c>
      <c r="U26" s="1" t="str">
        <f>IF(kiva_loans__muestra[[#This Row],[funded_amount]]=kiva_loans__muestra[[#This Row],[loan_amount]],"funded","unfunded")</f>
        <v>funded</v>
      </c>
      <c r="V26" s="1" t="str">
        <f>IF(kiva_loans__muestra[[#This Row],[lender_count]]&gt;=50,"high","low")</f>
        <v>low</v>
      </c>
    </row>
    <row r="27" spans="1:22" x14ac:dyDescent="0.25">
      <c r="A27">
        <v>654844</v>
      </c>
      <c r="B27">
        <v>12000</v>
      </c>
      <c r="C27">
        <v>12000</v>
      </c>
      <c r="D27" s="1" t="s">
        <v>64</v>
      </c>
      <c r="E27" s="1" t="s">
        <v>37</v>
      </c>
      <c r="F27" s="1" t="s">
        <v>3296</v>
      </c>
      <c r="G27" s="1" t="s">
        <v>3276</v>
      </c>
      <c r="H27" s="1" t="s">
        <v>225</v>
      </c>
      <c r="I27" s="1" t="s">
        <v>430</v>
      </c>
      <c r="J27" s="1" t="s">
        <v>90</v>
      </c>
      <c r="K27">
        <v>1590</v>
      </c>
      <c r="L27" s="2">
        <v>41646.889826388891</v>
      </c>
      <c r="M27" s="2">
        <v>41624.375</v>
      </c>
      <c r="N27" s="2">
        <v>41678.007071759261</v>
      </c>
      <c r="O27">
        <v>140</v>
      </c>
      <c r="P27">
        <v>45</v>
      </c>
      <c r="Q27" s="1" t="s">
        <v>3297</v>
      </c>
      <c r="R27" s="1" t="s">
        <v>92</v>
      </c>
      <c r="S27" s="1" t="s">
        <v>25</v>
      </c>
      <c r="T27" s="3">
        <v>41646</v>
      </c>
      <c r="U27" s="1" t="str">
        <f>IF(kiva_loans__muestra[[#This Row],[funded_amount]]=kiva_loans__muestra[[#This Row],[loan_amount]],"funded","unfunded")</f>
        <v>funded</v>
      </c>
      <c r="V27" s="1" t="str">
        <f>IF(kiva_loans__muestra[[#This Row],[lender_count]]&gt;=50,"high","low")</f>
        <v>low</v>
      </c>
    </row>
    <row r="28" spans="1:22" x14ac:dyDescent="0.25">
      <c r="A28">
        <v>655311</v>
      </c>
      <c r="B28">
        <v>2250</v>
      </c>
      <c r="C28">
        <v>2250</v>
      </c>
      <c r="D28" s="1" t="s">
        <v>46</v>
      </c>
      <c r="E28" s="1" t="s">
        <v>46</v>
      </c>
      <c r="F28" s="1" t="s">
        <v>3298</v>
      </c>
      <c r="G28" s="1" t="s">
        <v>3299</v>
      </c>
      <c r="H28" s="1" t="s">
        <v>109</v>
      </c>
      <c r="I28" s="1" t="s">
        <v>30</v>
      </c>
      <c r="J28" s="1" t="s">
        <v>110</v>
      </c>
      <c r="K28">
        <v>1080</v>
      </c>
      <c r="L28" s="2">
        <v>41647.742407407408</v>
      </c>
      <c r="M28" s="2">
        <v>41627.375</v>
      </c>
      <c r="N28" s="2">
        <v>41652.228750000002</v>
      </c>
      <c r="O28">
        <v>150</v>
      </c>
      <c r="P28">
        <v>5</v>
      </c>
      <c r="Q28" s="1" t="s">
        <v>30</v>
      </c>
      <c r="R28" s="1" t="s">
        <v>24</v>
      </c>
      <c r="S28" s="1" t="s">
        <v>31</v>
      </c>
      <c r="T28" s="3">
        <v>41647</v>
      </c>
      <c r="U28" s="1" t="str">
        <f>IF(kiva_loans__muestra[[#This Row],[funded_amount]]=kiva_loans__muestra[[#This Row],[loan_amount]],"funded","unfunded")</f>
        <v>funded</v>
      </c>
      <c r="V28" s="1" t="str">
        <f>IF(kiva_loans__muestra[[#This Row],[lender_count]]&gt;=50,"high","low")</f>
        <v>low</v>
      </c>
    </row>
    <row r="29" spans="1:22" x14ac:dyDescent="0.25">
      <c r="A29">
        <v>654938</v>
      </c>
      <c r="B29">
        <v>6500</v>
      </c>
      <c r="C29">
        <v>6500</v>
      </c>
      <c r="D29" s="1" t="s">
        <v>124</v>
      </c>
      <c r="E29" s="1" t="s">
        <v>125</v>
      </c>
      <c r="F29" s="1" t="s">
        <v>3300</v>
      </c>
      <c r="G29" s="1" t="s">
        <v>3284</v>
      </c>
      <c r="H29" s="1" t="s">
        <v>189</v>
      </c>
      <c r="I29" s="1" t="s">
        <v>471</v>
      </c>
      <c r="J29" s="1" t="s">
        <v>207</v>
      </c>
      <c r="K29">
        <v>1000</v>
      </c>
      <c r="L29" s="2">
        <v>41647.16642361111</v>
      </c>
      <c r="M29" s="2">
        <v>41625.375</v>
      </c>
      <c r="N29" s="2">
        <v>41661.83152777778</v>
      </c>
      <c r="O29">
        <v>140</v>
      </c>
      <c r="P29">
        <v>22</v>
      </c>
      <c r="Q29" s="1" t="s">
        <v>3301</v>
      </c>
      <c r="R29" s="1" t="s">
        <v>24</v>
      </c>
      <c r="S29" s="1" t="s">
        <v>31</v>
      </c>
      <c r="T29" s="3">
        <v>41647</v>
      </c>
      <c r="U29" s="1" t="str">
        <f>IF(kiva_loans__muestra[[#This Row],[funded_amount]]=kiva_loans__muestra[[#This Row],[loan_amount]],"funded","unfunded")</f>
        <v>funded</v>
      </c>
      <c r="V29" s="1" t="str">
        <f>IF(kiva_loans__muestra[[#This Row],[lender_count]]&gt;=50,"high","low")</f>
        <v>low</v>
      </c>
    </row>
    <row r="30" spans="1:22" x14ac:dyDescent="0.25">
      <c r="A30">
        <v>655207</v>
      </c>
      <c r="B30">
        <v>4000</v>
      </c>
      <c r="C30">
        <v>4000</v>
      </c>
      <c r="D30" s="1" t="s">
        <v>247</v>
      </c>
      <c r="E30" s="1" t="s">
        <v>38</v>
      </c>
      <c r="F30" s="1" t="s">
        <v>3302</v>
      </c>
      <c r="G30" s="1" t="s">
        <v>3303</v>
      </c>
      <c r="H30" s="1" t="s">
        <v>28</v>
      </c>
      <c r="I30" s="1" t="s">
        <v>76</v>
      </c>
      <c r="J30" s="1" t="s">
        <v>29</v>
      </c>
      <c r="K30">
        <v>2450</v>
      </c>
      <c r="L30" s="2">
        <v>41647.528055555558</v>
      </c>
      <c r="M30" s="2">
        <v>41635.375</v>
      </c>
      <c r="N30" s="2">
        <v>41648.062754629631</v>
      </c>
      <c r="O30">
        <v>140</v>
      </c>
      <c r="P30">
        <v>16</v>
      </c>
      <c r="Q30" s="1" t="s">
        <v>30</v>
      </c>
      <c r="R30" s="1" t="s">
        <v>24</v>
      </c>
      <c r="S30" s="1" t="s">
        <v>31</v>
      </c>
      <c r="T30" s="3">
        <v>41647</v>
      </c>
      <c r="U30" s="1" t="str">
        <f>IF(kiva_loans__muestra[[#This Row],[funded_amount]]=kiva_loans__muestra[[#This Row],[loan_amount]],"funded","unfunded")</f>
        <v>funded</v>
      </c>
      <c r="V30" s="1" t="str">
        <f>IF(kiva_loans__muestra[[#This Row],[lender_count]]&gt;=50,"high","low")</f>
        <v>low</v>
      </c>
    </row>
    <row r="31" spans="1:22" x14ac:dyDescent="0.25">
      <c r="A31">
        <v>655260</v>
      </c>
      <c r="B31">
        <v>2250</v>
      </c>
      <c r="C31">
        <v>2250</v>
      </c>
      <c r="D31" s="1" t="s">
        <v>59</v>
      </c>
      <c r="E31" s="1" t="s">
        <v>27</v>
      </c>
      <c r="F31" s="1" t="s">
        <v>3304</v>
      </c>
      <c r="G31" s="1" t="s">
        <v>3305</v>
      </c>
      <c r="H31" s="1" t="s">
        <v>571</v>
      </c>
      <c r="I31" s="1" t="s">
        <v>653</v>
      </c>
      <c r="J31" s="1" t="s">
        <v>572</v>
      </c>
      <c r="K31">
        <v>2170</v>
      </c>
      <c r="L31" s="2">
        <v>41647.664270833331</v>
      </c>
      <c r="M31" s="2">
        <v>41624.375</v>
      </c>
      <c r="N31" s="2">
        <v>41652.015370370369</v>
      </c>
      <c r="O31">
        <v>150</v>
      </c>
      <c r="P31">
        <v>9</v>
      </c>
      <c r="Q31" s="1" t="s">
        <v>3306</v>
      </c>
      <c r="R31" s="1" t="s">
        <v>92</v>
      </c>
      <c r="S31" s="1" t="s">
        <v>31</v>
      </c>
      <c r="T31" s="3">
        <v>41647</v>
      </c>
      <c r="U31" s="1" t="str">
        <f>IF(kiva_loans__muestra[[#This Row],[funded_amount]]=kiva_loans__muestra[[#This Row],[loan_amount]],"funded","unfunded")</f>
        <v>funded</v>
      </c>
      <c r="V31" s="1" t="str">
        <f>IF(kiva_loans__muestra[[#This Row],[lender_count]]&gt;=50,"high","low")</f>
        <v>low</v>
      </c>
    </row>
    <row r="32" spans="1:22" x14ac:dyDescent="0.25">
      <c r="A32">
        <v>655146</v>
      </c>
      <c r="B32">
        <v>6000</v>
      </c>
      <c r="C32">
        <v>6000</v>
      </c>
      <c r="D32" s="1" t="s">
        <v>45</v>
      </c>
      <c r="E32" s="1" t="s">
        <v>46</v>
      </c>
      <c r="F32" s="1" t="s">
        <v>2332</v>
      </c>
      <c r="G32" s="1" t="s">
        <v>3307</v>
      </c>
      <c r="H32" s="1" t="s">
        <v>412</v>
      </c>
      <c r="I32" s="1" t="s">
        <v>677</v>
      </c>
      <c r="J32" s="1" t="s">
        <v>413</v>
      </c>
      <c r="K32">
        <v>2220</v>
      </c>
      <c r="L32" s="2">
        <v>41647.455775462964</v>
      </c>
      <c r="M32" s="2">
        <v>41641.375</v>
      </c>
      <c r="N32" s="2">
        <v>41668.669166666667</v>
      </c>
      <c r="O32">
        <v>140</v>
      </c>
      <c r="P32">
        <v>15</v>
      </c>
      <c r="Q32" s="1" t="s">
        <v>91</v>
      </c>
      <c r="R32" s="1" t="s">
        <v>92</v>
      </c>
      <c r="S32" s="1" t="s">
        <v>31</v>
      </c>
      <c r="T32" s="3">
        <v>41647</v>
      </c>
      <c r="U32" s="1" t="str">
        <f>IF(kiva_loans__muestra[[#This Row],[funded_amount]]=kiva_loans__muestra[[#This Row],[loan_amount]],"funded","unfunded")</f>
        <v>funded</v>
      </c>
      <c r="V32" s="1" t="str">
        <f>IF(kiva_loans__muestra[[#This Row],[lender_count]]&gt;=50,"high","low")</f>
        <v>low</v>
      </c>
    </row>
    <row r="33" spans="1:22" x14ac:dyDescent="0.25">
      <c r="A33">
        <v>654909</v>
      </c>
      <c r="B33">
        <v>10000</v>
      </c>
      <c r="C33">
        <v>10000</v>
      </c>
      <c r="D33" s="1" t="s">
        <v>45</v>
      </c>
      <c r="E33" s="1" t="s">
        <v>46</v>
      </c>
      <c r="F33" s="1" t="s">
        <v>262</v>
      </c>
      <c r="G33" s="1" t="s">
        <v>3266</v>
      </c>
      <c r="H33" s="1" t="s">
        <v>89</v>
      </c>
      <c r="I33" s="1" t="s">
        <v>30</v>
      </c>
      <c r="J33" s="1" t="s">
        <v>90</v>
      </c>
      <c r="K33">
        <v>810</v>
      </c>
      <c r="L33" s="2">
        <v>41647.102916666663</v>
      </c>
      <c r="M33" s="2">
        <v>41624.375</v>
      </c>
      <c r="N33" s="2">
        <v>41693.022719907407</v>
      </c>
      <c r="O33">
        <v>140</v>
      </c>
      <c r="P33">
        <v>32</v>
      </c>
      <c r="Q33" s="1" t="s">
        <v>3308</v>
      </c>
      <c r="R33" s="1" t="s">
        <v>24</v>
      </c>
      <c r="S33" s="1" t="s">
        <v>31</v>
      </c>
      <c r="T33" s="3">
        <v>41647</v>
      </c>
      <c r="U33" s="1" t="str">
        <f>IF(kiva_loans__muestra[[#This Row],[funded_amount]]=kiva_loans__muestra[[#This Row],[loan_amount]],"funded","unfunded")</f>
        <v>funded</v>
      </c>
      <c r="V33" s="1" t="str">
        <f>IF(kiva_loans__muestra[[#This Row],[lender_count]]&gt;=50,"high","low")</f>
        <v>low</v>
      </c>
    </row>
    <row r="34" spans="1:22" x14ac:dyDescent="0.25">
      <c r="A34">
        <v>655137</v>
      </c>
      <c r="B34">
        <v>6500</v>
      </c>
      <c r="C34">
        <v>6500</v>
      </c>
      <c r="D34" s="1" t="s">
        <v>175</v>
      </c>
      <c r="E34" s="1" t="s">
        <v>78</v>
      </c>
      <c r="F34" s="1" t="s">
        <v>3309</v>
      </c>
      <c r="G34" s="1" t="s">
        <v>3284</v>
      </c>
      <c r="H34" s="1" t="s">
        <v>189</v>
      </c>
      <c r="I34" s="1" t="s">
        <v>594</v>
      </c>
      <c r="J34" s="1" t="s">
        <v>90</v>
      </c>
      <c r="K34">
        <v>1000</v>
      </c>
      <c r="L34" s="2">
        <v>41647.448692129627</v>
      </c>
      <c r="M34" s="2">
        <v>41620.375</v>
      </c>
      <c r="N34" s="2">
        <v>41657.065034722225</v>
      </c>
      <c r="O34">
        <v>620</v>
      </c>
      <c r="P34">
        <v>23</v>
      </c>
      <c r="Q34" s="1" t="s">
        <v>236</v>
      </c>
      <c r="R34" s="1" t="s">
        <v>92</v>
      </c>
      <c r="S34" s="1" t="s">
        <v>31</v>
      </c>
      <c r="T34" s="3">
        <v>41647</v>
      </c>
      <c r="U34" s="1" t="str">
        <f>IF(kiva_loans__muestra[[#This Row],[funded_amount]]=kiva_loans__muestra[[#This Row],[loan_amount]],"funded","unfunded")</f>
        <v>funded</v>
      </c>
      <c r="V34" s="1" t="str">
        <f>IF(kiva_loans__muestra[[#This Row],[lender_count]]&gt;=50,"high","low")</f>
        <v>low</v>
      </c>
    </row>
    <row r="35" spans="1:22" x14ac:dyDescent="0.25">
      <c r="A35">
        <v>655231</v>
      </c>
      <c r="B35">
        <v>7000</v>
      </c>
      <c r="C35">
        <v>7000</v>
      </c>
      <c r="D35" s="1" t="s">
        <v>98</v>
      </c>
      <c r="E35" s="1" t="s">
        <v>37</v>
      </c>
      <c r="F35" s="1" t="s">
        <v>3310</v>
      </c>
      <c r="G35" s="1" t="s">
        <v>3311</v>
      </c>
      <c r="H35" s="1" t="s">
        <v>119</v>
      </c>
      <c r="I35" s="1" t="s">
        <v>283</v>
      </c>
      <c r="J35" s="1" t="s">
        <v>270</v>
      </c>
      <c r="K35">
        <v>2040</v>
      </c>
      <c r="L35" s="2">
        <v>41647.57675925926</v>
      </c>
      <c r="M35" s="2">
        <v>41617.375</v>
      </c>
      <c r="N35" s="2">
        <v>41649.09652777778</v>
      </c>
      <c r="O35">
        <v>140</v>
      </c>
      <c r="P35">
        <v>19</v>
      </c>
      <c r="Q35" s="1" t="s">
        <v>3044</v>
      </c>
      <c r="R35" s="1" t="s">
        <v>60</v>
      </c>
      <c r="S35" s="1" t="s">
        <v>31</v>
      </c>
      <c r="T35" s="3">
        <v>41647</v>
      </c>
      <c r="U35" s="1" t="str">
        <f>IF(kiva_loans__muestra[[#This Row],[funded_amount]]=kiva_loans__muestra[[#This Row],[loan_amount]],"funded","unfunded")</f>
        <v>funded</v>
      </c>
      <c r="V35" s="1" t="str">
        <f>IF(kiva_loans__muestra[[#This Row],[lender_count]]&gt;=50,"high","low")</f>
        <v>low</v>
      </c>
    </row>
    <row r="36" spans="1:22" x14ac:dyDescent="0.25">
      <c r="A36">
        <v>655056</v>
      </c>
      <c r="B36">
        <v>1250</v>
      </c>
      <c r="C36">
        <v>1250</v>
      </c>
      <c r="D36" s="1" t="s">
        <v>518</v>
      </c>
      <c r="E36" s="1" t="s">
        <v>32</v>
      </c>
      <c r="F36" s="1" t="s">
        <v>3312</v>
      </c>
      <c r="G36" s="1" t="s">
        <v>3278</v>
      </c>
      <c r="H36" s="1" t="s">
        <v>100</v>
      </c>
      <c r="I36" s="1" t="s">
        <v>657</v>
      </c>
      <c r="J36" s="1" t="s">
        <v>101</v>
      </c>
      <c r="K36">
        <v>1450</v>
      </c>
      <c r="L36" s="2">
        <v>41647.37909722222</v>
      </c>
      <c r="M36" s="2">
        <v>41621.375</v>
      </c>
      <c r="N36" s="2">
        <v>41647.827997685185</v>
      </c>
      <c r="O36">
        <v>80</v>
      </c>
      <c r="P36">
        <v>4</v>
      </c>
      <c r="Q36" s="1" t="s">
        <v>30</v>
      </c>
      <c r="R36" s="1" t="s">
        <v>24</v>
      </c>
      <c r="S36" s="1" t="s">
        <v>35</v>
      </c>
      <c r="T36" s="3">
        <v>41647</v>
      </c>
      <c r="U36" s="1" t="str">
        <f>IF(kiva_loans__muestra[[#This Row],[funded_amount]]=kiva_loans__muestra[[#This Row],[loan_amount]],"funded","unfunded")</f>
        <v>funded</v>
      </c>
      <c r="V36" s="1" t="str">
        <f>IF(kiva_loans__muestra[[#This Row],[lender_count]]&gt;=50,"high","low")</f>
        <v>low</v>
      </c>
    </row>
    <row r="37" spans="1:22" x14ac:dyDescent="0.25">
      <c r="A37">
        <v>654910</v>
      </c>
      <c r="B37">
        <v>4000</v>
      </c>
      <c r="C37">
        <v>4000</v>
      </c>
      <c r="D37" s="1" t="s">
        <v>64</v>
      </c>
      <c r="E37" s="1" t="s">
        <v>37</v>
      </c>
      <c r="F37" s="1" t="s">
        <v>467</v>
      </c>
      <c r="G37" s="1" t="s">
        <v>3278</v>
      </c>
      <c r="H37" s="1" t="s">
        <v>100</v>
      </c>
      <c r="I37" s="1" t="s">
        <v>566</v>
      </c>
      <c r="J37" s="1" t="s">
        <v>101</v>
      </c>
      <c r="K37">
        <v>1360</v>
      </c>
      <c r="L37" s="2">
        <v>41647.103877314818</v>
      </c>
      <c r="M37" s="2">
        <v>41632.375</v>
      </c>
      <c r="N37" s="2">
        <v>41647.593657407408</v>
      </c>
      <c r="O37">
        <v>100</v>
      </c>
      <c r="P37">
        <v>15</v>
      </c>
      <c r="Q37" s="1" t="s">
        <v>30</v>
      </c>
      <c r="R37" s="1" t="s">
        <v>24</v>
      </c>
      <c r="S37" s="1" t="s">
        <v>31</v>
      </c>
      <c r="T37" s="3">
        <v>41647</v>
      </c>
      <c r="U37" s="1" t="str">
        <f>IF(kiva_loans__muestra[[#This Row],[funded_amount]]=kiva_loans__muestra[[#This Row],[loan_amount]],"funded","unfunded")</f>
        <v>funded</v>
      </c>
      <c r="V37" s="1" t="str">
        <f>IF(kiva_loans__muestra[[#This Row],[lender_count]]&gt;=50,"high","low")</f>
        <v>low</v>
      </c>
    </row>
    <row r="38" spans="1:22" x14ac:dyDescent="0.25">
      <c r="A38">
        <v>654956</v>
      </c>
      <c r="B38">
        <v>1250</v>
      </c>
      <c r="C38">
        <v>1250</v>
      </c>
      <c r="D38" s="1" t="s">
        <v>41</v>
      </c>
      <c r="E38" s="1" t="s">
        <v>27</v>
      </c>
      <c r="F38" s="1" t="s">
        <v>3313</v>
      </c>
      <c r="G38" s="1" t="s">
        <v>3278</v>
      </c>
      <c r="H38" s="1" t="s">
        <v>100</v>
      </c>
      <c r="I38" s="1" t="s">
        <v>657</v>
      </c>
      <c r="J38" s="1" t="s">
        <v>101</v>
      </c>
      <c r="K38">
        <v>1450</v>
      </c>
      <c r="L38" s="2">
        <v>41647.267222222225</v>
      </c>
      <c r="M38" s="2">
        <v>41621.375</v>
      </c>
      <c r="N38" s="2">
        <v>41647.714629629627</v>
      </c>
      <c r="O38">
        <v>80</v>
      </c>
      <c r="P38">
        <v>4</v>
      </c>
      <c r="Q38" s="1" t="s">
        <v>30</v>
      </c>
      <c r="R38" s="1" t="s">
        <v>24</v>
      </c>
      <c r="S38" s="1" t="s">
        <v>35</v>
      </c>
      <c r="T38" s="3">
        <v>41647</v>
      </c>
      <c r="U38" s="1" t="str">
        <f>IF(kiva_loans__muestra[[#This Row],[funded_amount]]=kiva_loans__muestra[[#This Row],[loan_amount]],"funded","unfunded")</f>
        <v>funded</v>
      </c>
      <c r="V38" s="1" t="str">
        <f>IF(kiva_loans__muestra[[#This Row],[lender_count]]&gt;=50,"high","low")</f>
        <v>low</v>
      </c>
    </row>
    <row r="39" spans="1:22" x14ac:dyDescent="0.25">
      <c r="A39">
        <v>655229</v>
      </c>
      <c r="B39">
        <v>4000</v>
      </c>
      <c r="C39">
        <v>4000</v>
      </c>
      <c r="D39" s="1" t="s">
        <v>402</v>
      </c>
      <c r="E39" s="1" t="s">
        <v>66</v>
      </c>
      <c r="F39" s="1" t="s">
        <v>3314</v>
      </c>
      <c r="G39" s="1" t="s">
        <v>3307</v>
      </c>
      <c r="H39" s="1" t="s">
        <v>412</v>
      </c>
      <c r="I39" s="1" t="s">
        <v>686</v>
      </c>
      <c r="J39" s="1" t="s">
        <v>413</v>
      </c>
      <c r="K39">
        <v>1630</v>
      </c>
      <c r="L39" s="2">
        <v>41647.56795138889</v>
      </c>
      <c r="M39" s="2">
        <v>41618.375</v>
      </c>
      <c r="N39" s="2">
        <v>41648.856064814812</v>
      </c>
      <c r="O39">
        <v>110</v>
      </c>
      <c r="P39">
        <v>14</v>
      </c>
      <c r="Q39" s="1" t="s">
        <v>30</v>
      </c>
      <c r="R39" s="1" t="s">
        <v>92</v>
      </c>
      <c r="S39" s="1" t="s">
        <v>35</v>
      </c>
      <c r="T39" s="3">
        <v>41647</v>
      </c>
      <c r="U39" s="1" t="str">
        <f>IF(kiva_loans__muestra[[#This Row],[funded_amount]]=kiva_loans__muestra[[#This Row],[loan_amount]],"funded","unfunded")</f>
        <v>funded</v>
      </c>
      <c r="V39" s="1" t="str">
        <f>IF(kiva_loans__muestra[[#This Row],[lender_count]]&gt;=50,"high","low")</f>
        <v>low</v>
      </c>
    </row>
    <row r="40" spans="1:22" x14ac:dyDescent="0.25">
      <c r="A40">
        <v>655002</v>
      </c>
      <c r="B40">
        <v>2000</v>
      </c>
      <c r="C40">
        <v>2000</v>
      </c>
      <c r="D40" s="1" t="s">
        <v>79</v>
      </c>
      <c r="E40" s="1" t="s">
        <v>46</v>
      </c>
      <c r="F40" s="1" t="s">
        <v>3315</v>
      </c>
      <c r="G40" s="1" t="s">
        <v>3303</v>
      </c>
      <c r="H40" s="1" t="s">
        <v>28</v>
      </c>
      <c r="I40" s="1" t="s">
        <v>39</v>
      </c>
      <c r="J40" s="1" t="s">
        <v>29</v>
      </c>
      <c r="K40">
        <v>2470</v>
      </c>
      <c r="L40" s="2">
        <v>41647.330347222225</v>
      </c>
      <c r="M40" s="2">
        <v>41639.375</v>
      </c>
      <c r="N40" s="2">
        <v>41653.686180555553</v>
      </c>
      <c r="O40">
        <v>120</v>
      </c>
      <c r="P40">
        <v>7</v>
      </c>
      <c r="Q40" s="1" t="s">
        <v>357</v>
      </c>
      <c r="R40" s="1" t="s">
        <v>24</v>
      </c>
      <c r="S40" s="1" t="s">
        <v>35</v>
      </c>
      <c r="T40" s="3">
        <v>41647</v>
      </c>
      <c r="U40" s="1" t="str">
        <f>IF(kiva_loans__muestra[[#This Row],[funded_amount]]=kiva_loans__muestra[[#This Row],[loan_amount]],"funded","unfunded")</f>
        <v>funded</v>
      </c>
      <c r="V40" s="1" t="str">
        <f>IF(kiva_loans__muestra[[#This Row],[lender_count]]&gt;=50,"high","low")</f>
        <v>low</v>
      </c>
    </row>
    <row r="41" spans="1:22" x14ac:dyDescent="0.25">
      <c r="A41">
        <v>655814</v>
      </c>
      <c r="B41">
        <v>8750</v>
      </c>
      <c r="C41">
        <v>8750</v>
      </c>
      <c r="D41" s="1" t="s">
        <v>728</v>
      </c>
      <c r="E41" s="1" t="s">
        <v>32</v>
      </c>
      <c r="F41" s="1" t="s">
        <v>3316</v>
      </c>
      <c r="G41" s="1" t="s">
        <v>3317</v>
      </c>
      <c r="H41" s="1" t="s">
        <v>85</v>
      </c>
      <c r="I41" s="1" t="s">
        <v>86</v>
      </c>
      <c r="J41" s="1" t="s">
        <v>87</v>
      </c>
      <c r="K41">
        <v>960</v>
      </c>
      <c r="L41" s="2">
        <v>41648.688449074078</v>
      </c>
      <c r="M41" s="2">
        <v>41635.375</v>
      </c>
      <c r="N41" s="2">
        <v>41674.878831018519</v>
      </c>
      <c r="O41">
        <v>150</v>
      </c>
      <c r="P41">
        <v>21</v>
      </c>
      <c r="Q41" s="1" t="s">
        <v>3318</v>
      </c>
      <c r="R41" s="1" t="s">
        <v>92</v>
      </c>
      <c r="S41" s="1" t="s">
        <v>31</v>
      </c>
      <c r="T41" s="3">
        <v>41648</v>
      </c>
      <c r="U41" s="1" t="str">
        <f>IF(kiva_loans__muestra[[#This Row],[funded_amount]]=kiva_loans__muestra[[#This Row],[loan_amount]],"funded","unfunded")</f>
        <v>funded</v>
      </c>
      <c r="V41" s="1" t="str">
        <f>IF(kiva_loans__muestra[[#This Row],[lender_count]]&gt;=50,"high","low")</f>
        <v>low</v>
      </c>
    </row>
    <row r="42" spans="1:22" x14ac:dyDescent="0.25">
      <c r="A42">
        <v>655476</v>
      </c>
      <c r="B42">
        <v>4250</v>
      </c>
      <c r="C42">
        <v>4250</v>
      </c>
      <c r="D42" s="1" t="s">
        <v>202</v>
      </c>
      <c r="E42" s="1" t="s">
        <v>27</v>
      </c>
      <c r="F42" s="1" t="s">
        <v>2844</v>
      </c>
      <c r="G42" s="1" t="s">
        <v>3278</v>
      </c>
      <c r="H42" s="1" t="s">
        <v>100</v>
      </c>
      <c r="I42" s="1" t="s">
        <v>672</v>
      </c>
      <c r="J42" s="1" t="s">
        <v>101</v>
      </c>
      <c r="K42">
        <v>1450</v>
      </c>
      <c r="L42" s="2">
        <v>41648.237071759257</v>
      </c>
      <c r="M42" s="2">
        <v>41620.375</v>
      </c>
      <c r="N42" s="2">
        <v>41648.605034722219</v>
      </c>
      <c r="O42">
        <v>50</v>
      </c>
      <c r="P42">
        <v>1</v>
      </c>
      <c r="Q42" s="1" t="s">
        <v>30</v>
      </c>
      <c r="R42" s="1" t="s">
        <v>24</v>
      </c>
      <c r="S42" s="1" t="s">
        <v>35</v>
      </c>
      <c r="T42" s="3">
        <v>41648</v>
      </c>
      <c r="U42" s="1" t="str">
        <f>IF(kiva_loans__muestra[[#This Row],[funded_amount]]=kiva_loans__muestra[[#This Row],[loan_amount]],"funded","unfunded")</f>
        <v>funded</v>
      </c>
      <c r="V42" s="1" t="str">
        <f>IF(kiva_loans__muestra[[#This Row],[lender_count]]&gt;=50,"high","low")</f>
        <v>low</v>
      </c>
    </row>
    <row r="43" spans="1:22" x14ac:dyDescent="0.25">
      <c r="A43">
        <v>655566</v>
      </c>
      <c r="B43">
        <v>10000</v>
      </c>
      <c r="C43">
        <v>10000</v>
      </c>
      <c r="D43" s="1" t="s">
        <v>171</v>
      </c>
      <c r="E43" s="1" t="s">
        <v>27</v>
      </c>
      <c r="F43" s="1" t="s">
        <v>3319</v>
      </c>
      <c r="G43" s="1" t="s">
        <v>3320</v>
      </c>
      <c r="H43" s="1" t="s">
        <v>717</v>
      </c>
      <c r="I43" s="1" t="s">
        <v>754</v>
      </c>
      <c r="J43" s="1" t="s">
        <v>719</v>
      </c>
      <c r="K43">
        <v>1690</v>
      </c>
      <c r="L43" s="2">
        <v>41648.365636574075</v>
      </c>
      <c r="M43" s="2">
        <v>41635.375</v>
      </c>
      <c r="N43" s="2">
        <v>41661.737881944442</v>
      </c>
      <c r="O43">
        <v>270</v>
      </c>
      <c r="P43">
        <v>36</v>
      </c>
      <c r="Q43" s="1" t="s">
        <v>501</v>
      </c>
      <c r="R43" s="1" t="s">
        <v>24</v>
      </c>
      <c r="S43" s="1" t="s">
        <v>31</v>
      </c>
      <c r="T43" s="3">
        <v>41648</v>
      </c>
      <c r="U43" s="1" t="str">
        <f>IF(kiva_loans__muestra[[#This Row],[funded_amount]]=kiva_loans__muestra[[#This Row],[loan_amount]],"funded","unfunded")</f>
        <v>funded</v>
      </c>
      <c r="V43" s="1" t="str">
        <f>IF(kiva_loans__muestra[[#This Row],[lender_count]]&gt;=50,"high","low")</f>
        <v>low</v>
      </c>
    </row>
    <row r="44" spans="1:22" x14ac:dyDescent="0.25">
      <c r="A44">
        <v>655667</v>
      </c>
      <c r="B44">
        <v>9500</v>
      </c>
      <c r="C44">
        <v>9500</v>
      </c>
      <c r="D44" s="1" t="s">
        <v>45</v>
      </c>
      <c r="E44" s="1" t="s">
        <v>46</v>
      </c>
      <c r="F44" s="1" t="s">
        <v>3321</v>
      </c>
      <c r="G44" s="1" t="s">
        <v>3322</v>
      </c>
      <c r="H44" s="1" t="s">
        <v>126</v>
      </c>
      <c r="I44" s="1" t="s">
        <v>557</v>
      </c>
      <c r="J44" s="1" t="s">
        <v>127</v>
      </c>
      <c r="K44">
        <v>1720</v>
      </c>
      <c r="L44" s="2">
        <v>41648.477627314816</v>
      </c>
      <c r="M44" s="2">
        <v>41639.375</v>
      </c>
      <c r="N44" s="2">
        <v>41659.179340277777</v>
      </c>
      <c r="O44">
        <v>120</v>
      </c>
      <c r="P44">
        <v>35</v>
      </c>
      <c r="Q44" s="1" t="s">
        <v>67</v>
      </c>
      <c r="R44" s="1" t="s">
        <v>24</v>
      </c>
      <c r="S44" s="1" t="s">
        <v>35</v>
      </c>
      <c r="T44" s="3">
        <v>41648</v>
      </c>
      <c r="U44" s="1" t="str">
        <f>IF(kiva_loans__muestra[[#This Row],[funded_amount]]=kiva_loans__muestra[[#This Row],[loan_amount]],"funded","unfunded")</f>
        <v>funded</v>
      </c>
      <c r="V44" s="1" t="str">
        <f>IF(kiva_loans__muestra[[#This Row],[lender_count]]&gt;=50,"high","low")</f>
        <v>low</v>
      </c>
    </row>
    <row r="45" spans="1:22" x14ac:dyDescent="0.25">
      <c r="A45">
        <v>655623</v>
      </c>
      <c r="B45">
        <v>7250</v>
      </c>
      <c r="C45">
        <v>7250</v>
      </c>
      <c r="D45" s="1" t="s">
        <v>46</v>
      </c>
      <c r="E45" s="1" t="s">
        <v>46</v>
      </c>
      <c r="F45" s="1" t="s">
        <v>3323</v>
      </c>
      <c r="G45" s="1" t="s">
        <v>3322</v>
      </c>
      <c r="H45" s="1" t="s">
        <v>126</v>
      </c>
      <c r="I45" s="1" t="s">
        <v>557</v>
      </c>
      <c r="J45" s="1" t="s">
        <v>127</v>
      </c>
      <c r="K45">
        <v>1720</v>
      </c>
      <c r="L45" s="2">
        <v>41648.424791666665</v>
      </c>
      <c r="M45" s="2">
        <v>41634.375</v>
      </c>
      <c r="N45" s="2">
        <v>41649.010520833333</v>
      </c>
      <c r="O45">
        <v>120</v>
      </c>
      <c r="P45">
        <v>9</v>
      </c>
      <c r="Q45" s="1" t="s">
        <v>30</v>
      </c>
      <c r="R45" s="1" t="s">
        <v>24</v>
      </c>
      <c r="S45" s="1" t="s">
        <v>35</v>
      </c>
      <c r="T45" s="3">
        <v>41648</v>
      </c>
      <c r="U45" s="1" t="str">
        <f>IF(kiva_loans__muestra[[#This Row],[funded_amount]]=kiva_loans__muestra[[#This Row],[loan_amount]],"funded","unfunded")</f>
        <v>funded</v>
      </c>
      <c r="V45" s="1" t="str">
        <f>IF(kiva_loans__muestra[[#This Row],[lender_count]]&gt;=50,"high","low")</f>
        <v>low</v>
      </c>
    </row>
    <row r="46" spans="1:22" x14ac:dyDescent="0.25">
      <c r="A46">
        <v>655904</v>
      </c>
      <c r="B46">
        <v>10000</v>
      </c>
      <c r="C46">
        <v>10000</v>
      </c>
      <c r="D46" s="1" t="s">
        <v>37</v>
      </c>
      <c r="E46" s="1" t="s">
        <v>37</v>
      </c>
      <c r="F46" s="1" t="s">
        <v>3324</v>
      </c>
      <c r="G46" s="1" t="s">
        <v>3276</v>
      </c>
      <c r="H46" s="1" t="s">
        <v>225</v>
      </c>
      <c r="I46" s="1" t="s">
        <v>430</v>
      </c>
      <c r="J46" s="1" t="s">
        <v>90</v>
      </c>
      <c r="K46">
        <v>1590</v>
      </c>
      <c r="L46" s="2">
        <v>41648.91810185185</v>
      </c>
      <c r="M46" s="2">
        <v>41624.375</v>
      </c>
      <c r="N46" s="2">
        <v>41678.933668981481</v>
      </c>
      <c r="O46">
        <v>140</v>
      </c>
      <c r="P46">
        <v>25</v>
      </c>
      <c r="Q46" s="1" t="s">
        <v>3325</v>
      </c>
      <c r="R46" s="1" t="s">
        <v>92</v>
      </c>
      <c r="S46" s="1" t="s">
        <v>25</v>
      </c>
      <c r="T46" s="3">
        <v>41648</v>
      </c>
      <c r="U46" s="1" t="str">
        <f>IF(kiva_loans__muestra[[#This Row],[funded_amount]]=kiva_loans__muestra[[#This Row],[loan_amount]],"funded","unfunded")</f>
        <v>funded</v>
      </c>
      <c r="V46" s="1" t="str">
        <f>IF(kiva_loans__muestra[[#This Row],[lender_count]]&gt;=50,"high","low")</f>
        <v>low</v>
      </c>
    </row>
    <row r="47" spans="1:22" x14ac:dyDescent="0.25">
      <c r="A47">
        <v>655414</v>
      </c>
      <c r="B47">
        <v>3500</v>
      </c>
      <c r="C47">
        <v>3500</v>
      </c>
      <c r="D47" s="1" t="s">
        <v>158</v>
      </c>
      <c r="E47" s="1" t="s">
        <v>27</v>
      </c>
      <c r="F47" s="1" t="s">
        <v>3326</v>
      </c>
      <c r="G47" s="1" t="s">
        <v>3278</v>
      </c>
      <c r="H47" s="1" t="s">
        <v>100</v>
      </c>
      <c r="I47" s="1" t="s">
        <v>672</v>
      </c>
      <c r="J47" s="1" t="s">
        <v>101</v>
      </c>
      <c r="K47">
        <v>1450</v>
      </c>
      <c r="L47" s="2">
        <v>41648.114988425928</v>
      </c>
      <c r="M47" s="2">
        <v>41621.375</v>
      </c>
      <c r="N47" s="2">
        <v>41648.291863425926</v>
      </c>
      <c r="O47">
        <v>80</v>
      </c>
      <c r="P47">
        <v>14</v>
      </c>
      <c r="Q47" s="1" t="s">
        <v>30</v>
      </c>
      <c r="R47" s="1" t="s">
        <v>24</v>
      </c>
      <c r="S47" s="1" t="s">
        <v>35</v>
      </c>
      <c r="T47" s="3">
        <v>41648</v>
      </c>
      <c r="U47" s="1" t="str">
        <f>IF(kiva_loans__muestra[[#This Row],[funded_amount]]=kiva_loans__muestra[[#This Row],[loan_amount]],"funded","unfunded")</f>
        <v>funded</v>
      </c>
      <c r="V47" s="1" t="str">
        <f>IF(kiva_loans__muestra[[#This Row],[lender_count]]&gt;=50,"high","low")</f>
        <v>low</v>
      </c>
    </row>
    <row r="48" spans="1:22" x14ac:dyDescent="0.25">
      <c r="A48">
        <v>655562</v>
      </c>
      <c r="B48">
        <v>2250</v>
      </c>
      <c r="C48">
        <v>2250</v>
      </c>
      <c r="D48" s="1" t="s">
        <v>45</v>
      </c>
      <c r="E48" s="1" t="s">
        <v>46</v>
      </c>
      <c r="F48" s="1" t="s">
        <v>3327</v>
      </c>
      <c r="G48" s="1" t="s">
        <v>3278</v>
      </c>
      <c r="H48" s="1" t="s">
        <v>100</v>
      </c>
      <c r="I48" s="1" t="s">
        <v>3328</v>
      </c>
      <c r="J48" s="1" t="s">
        <v>101</v>
      </c>
      <c r="K48">
        <v>1230</v>
      </c>
      <c r="L48" s="2">
        <v>41648.357372685183</v>
      </c>
      <c r="M48" s="2">
        <v>41620.375</v>
      </c>
      <c r="N48" s="2">
        <v>41669.972175925926</v>
      </c>
      <c r="O48">
        <v>70</v>
      </c>
      <c r="P48">
        <v>8</v>
      </c>
      <c r="Q48" s="1" t="s">
        <v>30</v>
      </c>
      <c r="R48" s="1" t="s">
        <v>24</v>
      </c>
      <c r="S48" s="1" t="s">
        <v>35</v>
      </c>
      <c r="T48" s="3">
        <v>41648</v>
      </c>
      <c r="U48" s="1" t="str">
        <f>IF(kiva_loans__muestra[[#This Row],[funded_amount]]=kiva_loans__muestra[[#This Row],[loan_amount]],"funded","unfunded")</f>
        <v>funded</v>
      </c>
      <c r="V48" s="1" t="str">
        <f>IF(kiva_loans__muestra[[#This Row],[lender_count]]&gt;=50,"high","low")</f>
        <v>low</v>
      </c>
    </row>
    <row r="49" spans="1:22" x14ac:dyDescent="0.25">
      <c r="A49">
        <v>655477</v>
      </c>
      <c r="B49">
        <v>4250</v>
      </c>
      <c r="C49">
        <v>4250</v>
      </c>
      <c r="D49" s="1" t="s">
        <v>152</v>
      </c>
      <c r="E49" s="1" t="s">
        <v>46</v>
      </c>
      <c r="F49" s="1" t="s">
        <v>3329</v>
      </c>
      <c r="G49" s="1" t="s">
        <v>3278</v>
      </c>
      <c r="H49" s="1" t="s">
        <v>100</v>
      </c>
      <c r="I49" s="1" t="s">
        <v>672</v>
      </c>
      <c r="J49" s="1" t="s">
        <v>101</v>
      </c>
      <c r="K49">
        <v>1450</v>
      </c>
      <c r="L49" s="2">
        <v>41648.238969907405</v>
      </c>
      <c r="M49" s="2">
        <v>41620.375</v>
      </c>
      <c r="N49" s="2">
        <v>41653.793819444443</v>
      </c>
      <c r="O49">
        <v>80</v>
      </c>
      <c r="P49">
        <v>11</v>
      </c>
      <c r="Q49" s="1" t="s">
        <v>3330</v>
      </c>
      <c r="R49" s="1" t="s">
        <v>24</v>
      </c>
      <c r="S49" s="1" t="s">
        <v>35</v>
      </c>
      <c r="T49" s="3">
        <v>41648</v>
      </c>
      <c r="U49" s="1" t="str">
        <f>IF(kiva_loans__muestra[[#This Row],[funded_amount]]=kiva_loans__muestra[[#This Row],[loan_amount]],"funded","unfunded")</f>
        <v>funded</v>
      </c>
      <c r="V49" s="1" t="str">
        <f>IF(kiva_loans__muestra[[#This Row],[lender_count]]&gt;=50,"high","low")</f>
        <v>low</v>
      </c>
    </row>
    <row r="50" spans="1:22" x14ac:dyDescent="0.25">
      <c r="A50">
        <v>1080213</v>
      </c>
      <c r="B50">
        <v>2500</v>
      </c>
      <c r="C50">
        <v>2500</v>
      </c>
      <c r="D50" s="1" t="s">
        <v>32</v>
      </c>
      <c r="E50" s="1" t="s">
        <v>32</v>
      </c>
      <c r="F50" s="1" t="s">
        <v>3331</v>
      </c>
      <c r="G50" s="1" t="s">
        <v>3263</v>
      </c>
      <c r="H50" s="1" t="s">
        <v>33</v>
      </c>
      <c r="I50" s="1" t="s">
        <v>30</v>
      </c>
      <c r="J50" s="1" t="s">
        <v>34</v>
      </c>
      <c r="L50" s="2">
        <v>41648.715787037036</v>
      </c>
      <c r="M50" s="2">
        <v>41682.189155092594</v>
      </c>
      <c r="N50" s="2">
        <v>41676.612928240742</v>
      </c>
      <c r="O50">
        <v>60</v>
      </c>
      <c r="P50">
        <v>13</v>
      </c>
      <c r="Q50" s="1" t="s">
        <v>30</v>
      </c>
      <c r="R50" s="1" t="s">
        <v>24</v>
      </c>
      <c r="S50" s="1" t="s">
        <v>35</v>
      </c>
      <c r="T50" s="3">
        <v>41648</v>
      </c>
      <c r="U50" s="1" t="str">
        <f>IF(kiva_loans__muestra[[#This Row],[funded_amount]]=kiva_loans__muestra[[#This Row],[loan_amount]],"funded","unfunded")</f>
        <v>funded</v>
      </c>
      <c r="V50" s="1" t="str">
        <f>IF(kiva_loans__muestra[[#This Row],[lender_count]]&gt;=50,"high","low")</f>
        <v>low</v>
      </c>
    </row>
    <row r="51" spans="1:22" x14ac:dyDescent="0.25">
      <c r="A51">
        <v>655805</v>
      </c>
      <c r="B51">
        <v>10000</v>
      </c>
      <c r="C51">
        <v>10000</v>
      </c>
      <c r="D51" s="1" t="s">
        <v>48</v>
      </c>
      <c r="E51" s="1" t="s">
        <v>49</v>
      </c>
      <c r="F51" s="1" t="s">
        <v>3332</v>
      </c>
      <c r="G51" s="1" t="s">
        <v>3333</v>
      </c>
      <c r="H51" s="1" t="s">
        <v>241</v>
      </c>
      <c r="I51" s="1" t="s">
        <v>242</v>
      </c>
      <c r="J51" s="1" t="s">
        <v>90</v>
      </c>
      <c r="K51">
        <v>480</v>
      </c>
      <c r="L51" s="2">
        <v>41648.680439814816</v>
      </c>
      <c r="M51" s="2">
        <v>41632.375</v>
      </c>
      <c r="N51" s="2">
        <v>41666.750185185185</v>
      </c>
      <c r="O51">
        <v>200</v>
      </c>
      <c r="P51">
        <v>31</v>
      </c>
      <c r="Q51" s="1" t="s">
        <v>2348</v>
      </c>
      <c r="R51" s="1" t="s">
        <v>24</v>
      </c>
      <c r="S51" s="1" t="s">
        <v>31</v>
      </c>
      <c r="T51" s="3">
        <v>41648</v>
      </c>
      <c r="U51" s="1" t="str">
        <f>IF(kiva_loans__muestra[[#This Row],[funded_amount]]=kiva_loans__muestra[[#This Row],[loan_amount]],"funded","unfunded")</f>
        <v>funded</v>
      </c>
      <c r="V51" s="1" t="str">
        <f>IF(kiva_loans__muestra[[#This Row],[lender_count]]&gt;=50,"high","low")</f>
        <v>low</v>
      </c>
    </row>
    <row r="52" spans="1:22" x14ac:dyDescent="0.25">
      <c r="A52">
        <v>1080211</v>
      </c>
      <c r="B52">
        <v>3750</v>
      </c>
      <c r="C52">
        <v>3750</v>
      </c>
      <c r="D52" s="1" t="s">
        <v>137</v>
      </c>
      <c r="E52" s="1" t="s">
        <v>27</v>
      </c>
      <c r="F52" s="1" t="s">
        <v>3334</v>
      </c>
      <c r="G52" s="1" t="s">
        <v>3263</v>
      </c>
      <c r="H52" s="1" t="s">
        <v>33</v>
      </c>
      <c r="I52" s="1" t="s">
        <v>30</v>
      </c>
      <c r="J52" s="1" t="s">
        <v>34</v>
      </c>
      <c r="L52" s="2">
        <v>41648.710474537038</v>
      </c>
      <c r="M52" s="2">
        <v>41669.11277777778</v>
      </c>
      <c r="N52" s="2">
        <v>41662.809340277781</v>
      </c>
      <c r="O52">
        <v>90</v>
      </c>
      <c r="P52">
        <v>17</v>
      </c>
      <c r="Q52" s="1" t="s">
        <v>30</v>
      </c>
      <c r="R52" s="1" t="s">
        <v>24</v>
      </c>
      <c r="S52" s="1" t="s">
        <v>35</v>
      </c>
      <c r="T52" s="3">
        <v>41648</v>
      </c>
      <c r="U52" s="1" t="str">
        <f>IF(kiva_loans__muestra[[#This Row],[funded_amount]]=kiva_loans__muestra[[#This Row],[loan_amount]],"funded","unfunded")</f>
        <v>funded</v>
      </c>
      <c r="V52" s="1" t="str">
        <f>IF(kiva_loans__muestra[[#This Row],[lender_count]]&gt;=50,"high","low")</f>
        <v>low</v>
      </c>
    </row>
    <row r="53" spans="1:22" x14ac:dyDescent="0.25">
      <c r="A53">
        <v>656050</v>
      </c>
      <c r="B53">
        <v>6000</v>
      </c>
      <c r="C53">
        <v>6000</v>
      </c>
      <c r="D53" s="1" t="s">
        <v>63</v>
      </c>
      <c r="E53" s="1" t="s">
        <v>27</v>
      </c>
      <c r="F53" s="1" t="s">
        <v>3335</v>
      </c>
      <c r="G53" s="1" t="s">
        <v>3263</v>
      </c>
      <c r="H53" s="1" t="s">
        <v>33</v>
      </c>
      <c r="I53" s="1" t="s">
        <v>746</v>
      </c>
      <c r="J53" s="1" t="s">
        <v>34</v>
      </c>
      <c r="K53">
        <v>1330</v>
      </c>
      <c r="L53" s="2">
        <v>41649.407314814816</v>
      </c>
      <c r="M53" s="2">
        <v>41628.375</v>
      </c>
      <c r="N53" s="2">
        <v>41663.402986111112</v>
      </c>
      <c r="O53">
        <v>140</v>
      </c>
      <c r="P53">
        <v>17</v>
      </c>
      <c r="Q53" s="1" t="s">
        <v>3336</v>
      </c>
      <c r="R53" s="1" t="s">
        <v>92</v>
      </c>
      <c r="S53" s="1" t="s">
        <v>31</v>
      </c>
      <c r="T53" s="3">
        <v>41649</v>
      </c>
      <c r="U53" s="1" t="str">
        <f>IF(kiva_loans__muestra[[#This Row],[funded_amount]]=kiva_loans__muestra[[#This Row],[loan_amount]],"funded","unfunded")</f>
        <v>funded</v>
      </c>
      <c r="V53" s="1" t="str">
        <f>IF(kiva_loans__muestra[[#This Row],[lender_count]]&gt;=50,"high","low")</f>
        <v>low</v>
      </c>
    </row>
    <row r="54" spans="1:22" x14ac:dyDescent="0.25">
      <c r="A54">
        <v>656119</v>
      </c>
      <c r="B54">
        <v>4000</v>
      </c>
      <c r="C54">
        <v>4000</v>
      </c>
      <c r="D54" s="1" t="s">
        <v>58</v>
      </c>
      <c r="E54" s="1" t="s">
        <v>27</v>
      </c>
      <c r="F54" s="1" t="s">
        <v>3337</v>
      </c>
      <c r="G54" s="1" t="s">
        <v>3303</v>
      </c>
      <c r="H54" s="1" t="s">
        <v>28</v>
      </c>
      <c r="I54" s="1" t="s">
        <v>783</v>
      </c>
      <c r="J54" s="1" t="s">
        <v>29</v>
      </c>
      <c r="K54">
        <v>2450</v>
      </c>
      <c r="L54" s="2">
        <v>41649.521805555552</v>
      </c>
      <c r="M54" s="2">
        <v>41626.375</v>
      </c>
      <c r="N54" s="2">
        <v>41657.282280092593</v>
      </c>
      <c r="O54">
        <v>140</v>
      </c>
      <c r="P54">
        <v>15</v>
      </c>
      <c r="Q54" s="1" t="s">
        <v>210</v>
      </c>
      <c r="R54" s="1" t="s">
        <v>24</v>
      </c>
      <c r="S54" s="1" t="s">
        <v>31</v>
      </c>
      <c r="T54" s="3">
        <v>41649</v>
      </c>
      <c r="U54" s="1" t="str">
        <f>IF(kiva_loans__muestra[[#This Row],[funded_amount]]=kiva_loans__muestra[[#This Row],[loan_amount]],"funded","unfunded")</f>
        <v>funded</v>
      </c>
      <c r="V54" s="1" t="str">
        <f>IF(kiva_loans__muestra[[#This Row],[lender_count]]&gt;=50,"high","low")</f>
        <v>low</v>
      </c>
    </row>
    <row r="55" spans="1:22" x14ac:dyDescent="0.25">
      <c r="A55">
        <v>656244</v>
      </c>
      <c r="B55">
        <v>15250</v>
      </c>
      <c r="C55">
        <v>15250</v>
      </c>
      <c r="D55" s="1" t="s">
        <v>124</v>
      </c>
      <c r="E55" s="1" t="s">
        <v>125</v>
      </c>
      <c r="F55" s="1" t="s">
        <v>3338</v>
      </c>
      <c r="G55" s="1" t="s">
        <v>3333</v>
      </c>
      <c r="H55" s="1" t="s">
        <v>241</v>
      </c>
      <c r="I55" s="1" t="s">
        <v>258</v>
      </c>
      <c r="J55" s="1" t="s">
        <v>243</v>
      </c>
      <c r="K55">
        <v>1100</v>
      </c>
      <c r="L55" s="2">
        <v>41649.919224537036</v>
      </c>
      <c r="M55" s="2">
        <v>41620.375</v>
      </c>
      <c r="N55" s="2">
        <v>41652.156018518515</v>
      </c>
      <c r="O55">
        <v>260</v>
      </c>
      <c r="P55">
        <v>49</v>
      </c>
      <c r="Q55" s="1" t="s">
        <v>371</v>
      </c>
      <c r="R55" s="1" t="s">
        <v>92</v>
      </c>
      <c r="S55" s="1" t="s">
        <v>31</v>
      </c>
      <c r="T55" s="3">
        <v>41649</v>
      </c>
      <c r="U55" s="1" t="str">
        <f>IF(kiva_loans__muestra[[#This Row],[funded_amount]]=kiva_loans__muestra[[#This Row],[loan_amount]],"funded","unfunded")</f>
        <v>funded</v>
      </c>
      <c r="V55" s="1" t="str">
        <f>IF(kiva_loans__muestra[[#This Row],[lender_count]]&gt;=50,"high","low")</f>
        <v>low</v>
      </c>
    </row>
    <row r="56" spans="1:22" x14ac:dyDescent="0.25">
      <c r="A56">
        <v>656070</v>
      </c>
      <c r="B56">
        <v>7250</v>
      </c>
      <c r="C56">
        <v>7250</v>
      </c>
      <c r="D56" s="1" t="s">
        <v>64</v>
      </c>
      <c r="E56" s="1" t="s">
        <v>37</v>
      </c>
      <c r="F56" s="1" t="s">
        <v>3339</v>
      </c>
      <c r="G56" s="1" t="s">
        <v>3311</v>
      </c>
      <c r="H56" s="1" t="s">
        <v>119</v>
      </c>
      <c r="I56" s="1" t="s">
        <v>283</v>
      </c>
      <c r="J56" s="1" t="s">
        <v>270</v>
      </c>
      <c r="K56">
        <v>2040</v>
      </c>
      <c r="L56" s="2">
        <v>41649.435300925928</v>
      </c>
      <c r="M56" s="2">
        <v>41619.375</v>
      </c>
      <c r="N56" s="2">
        <v>41657.720127314817</v>
      </c>
      <c r="O56">
        <v>140</v>
      </c>
      <c r="P56">
        <v>25</v>
      </c>
      <c r="Q56" s="1" t="s">
        <v>3340</v>
      </c>
      <c r="R56" s="1" t="s">
        <v>134</v>
      </c>
      <c r="S56" s="1" t="s">
        <v>31</v>
      </c>
      <c r="T56" s="3">
        <v>41649</v>
      </c>
      <c r="U56" s="1" t="str">
        <f>IF(kiva_loans__muestra[[#This Row],[funded_amount]]=kiva_loans__muestra[[#This Row],[loan_amount]],"funded","unfunded")</f>
        <v>funded</v>
      </c>
      <c r="V56" s="1" t="str">
        <f>IF(kiva_loans__muestra[[#This Row],[lender_count]]&gt;=50,"high","low")</f>
        <v>low</v>
      </c>
    </row>
    <row r="57" spans="1:22" x14ac:dyDescent="0.25">
      <c r="A57">
        <v>656228</v>
      </c>
      <c r="B57">
        <v>33000</v>
      </c>
      <c r="C57">
        <v>33000</v>
      </c>
      <c r="D57" s="1" t="s">
        <v>491</v>
      </c>
      <c r="E57" s="1" t="s">
        <v>62</v>
      </c>
      <c r="F57" s="1" t="s">
        <v>3341</v>
      </c>
      <c r="G57" s="1" t="s">
        <v>3333</v>
      </c>
      <c r="H57" s="1" t="s">
        <v>241</v>
      </c>
      <c r="I57" s="1" t="s">
        <v>343</v>
      </c>
      <c r="J57" s="1" t="s">
        <v>243</v>
      </c>
      <c r="K57">
        <v>590</v>
      </c>
      <c r="L57" s="2">
        <v>41649.860578703701</v>
      </c>
      <c r="M57" s="2">
        <v>41626.375</v>
      </c>
      <c r="N57" s="2">
        <v>41656.796342592592</v>
      </c>
      <c r="O57">
        <v>80</v>
      </c>
      <c r="P57">
        <v>101</v>
      </c>
      <c r="Q57" s="1" t="s">
        <v>23</v>
      </c>
      <c r="R57" s="1" t="s">
        <v>317</v>
      </c>
      <c r="S57" s="1" t="s">
        <v>31</v>
      </c>
      <c r="T57" s="3">
        <v>41649</v>
      </c>
      <c r="U57" s="1" t="str">
        <f>IF(kiva_loans__muestra[[#This Row],[funded_amount]]=kiva_loans__muestra[[#This Row],[loan_amount]],"funded","unfunded")</f>
        <v>funded</v>
      </c>
      <c r="V57" s="1" t="str">
        <f>IF(kiva_loans__muestra[[#This Row],[lender_count]]&gt;=50,"high","low")</f>
        <v>high</v>
      </c>
    </row>
    <row r="58" spans="1:22" x14ac:dyDescent="0.25">
      <c r="A58">
        <v>656038</v>
      </c>
      <c r="B58">
        <v>11000</v>
      </c>
      <c r="C58">
        <v>11000</v>
      </c>
      <c r="D58" s="1" t="s">
        <v>64</v>
      </c>
      <c r="E58" s="1" t="s">
        <v>37</v>
      </c>
      <c r="F58" s="1" t="s">
        <v>3342</v>
      </c>
      <c r="G58" s="1" t="s">
        <v>3311</v>
      </c>
      <c r="H58" s="1" t="s">
        <v>119</v>
      </c>
      <c r="I58" s="1" t="s">
        <v>476</v>
      </c>
      <c r="J58" s="1" t="s">
        <v>90</v>
      </c>
      <c r="K58">
        <v>1060</v>
      </c>
      <c r="L58" s="2">
        <v>41649.397604166668</v>
      </c>
      <c r="M58" s="2">
        <v>41624.375</v>
      </c>
      <c r="N58" s="2">
        <v>41657.741516203707</v>
      </c>
      <c r="O58">
        <v>260</v>
      </c>
      <c r="P58">
        <v>39</v>
      </c>
      <c r="Q58" s="1" t="s">
        <v>552</v>
      </c>
      <c r="R58" s="1" t="s">
        <v>92</v>
      </c>
      <c r="S58" s="1" t="s">
        <v>31</v>
      </c>
      <c r="T58" s="3">
        <v>41649</v>
      </c>
      <c r="U58" s="1" t="str">
        <f>IF(kiva_loans__muestra[[#This Row],[funded_amount]]=kiva_loans__muestra[[#This Row],[loan_amount]],"funded","unfunded")</f>
        <v>funded</v>
      </c>
      <c r="V58" s="1" t="str">
        <f>IF(kiva_loans__muestra[[#This Row],[lender_count]]&gt;=50,"high","low")</f>
        <v>low</v>
      </c>
    </row>
    <row r="59" spans="1:22" x14ac:dyDescent="0.25">
      <c r="A59">
        <v>656382</v>
      </c>
      <c r="B59">
        <v>3500</v>
      </c>
      <c r="C59">
        <v>3500</v>
      </c>
      <c r="D59" s="1" t="s">
        <v>41</v>
      </c>
      <c r="E59" s="1" t="s">
        <v>27</v>
      </c>
      <c r="F59" s="1" t="s">
        <v>3343</v>
      </c>
      <c r="G59" s="1" t="s">
        <v>3266</v>
      </c>
      <c r="H59" s="1" t="s">
        <v>89</v>
      </c>
      <c r="I59" s="1" t="s">
        <v>30</v>
      </c>
      <c r="J59" s="1" t="s">
        <v>90</v>
      </c>
      <c r="K59">
        <v>810</v>
      </c>
      <c r="L59" s="2">
        <v>41650.777743055558</v>
      </c>
      <c r="M59" s="2">
        <v>41629.375</v>
      </c>
      <c r="N59" s="2">
        <v>41678.566157407404</v>
      </c>
      <c r="O59">
        <v>140</v>
      </c>
      <c r="P59">
        <v>14</v>
      </c>
      <c r="Q59" s="1" t="s">
        <v>2355</v>
      </c>
      <c r="R59" s="1" t="s">
        <v>24</v>
      </c>
      <c r="S59" s="1" t="s">
        <v>31</v>
      </c>
      <c r="T59" s="3">
        <v>41650</v>
      </c>
      <c r="U59" s="1" t="str">
        <f>IF(kiva_loans__muestra[[#This Row],[funded_amount]]=kiva_loans__muestra[[#This Row],[loan_amount]],"funded","unfunded")</f>
        <v>funded</v>
      </c>
      <c r="V59" s="1" t="str">
        <f>IF(kiva_loans__muestra[[#This Row],[lender_count]]&gt;=50,"high","low")</f>
        <v>low</v>
      </c>
    </row>
    <row r="60" spans="1:22" x14ac:dyDescent="0.25">
      <c r="A60">
        <v>656361</v>
      </c>
      <c r="B60">
        <v>9000</v>
      </c>
      <c r="C60">
        <v>9000</v>
      </c>
      <c r="D60" s="1" t="s">
        <v>98</v>
      </c>
      <c r="E60" s="1" t="s">
        <v>37</v>
      </c>
      <c r="F60" s="1" t="s">
        <v>3344</v>
      </c>
      <c r="G60" s="1" t="s">
        <v>3278</v>
      </c>
      <c r="H60" s="1" t="s">
        <v>100</v>
      </c>
      <c r="I60" s="1" t="s">
        <v>723</v>
      </c>
      <c r="J60" s="1" t="s">
        <v>101</v>
      </c>
      <c r="K60">
        <v>1450</v>
      </c>
      <c r="L60" s="2">
        <v>41650.543287037035</v>
      </c>
      <c r="M60" s="2">
        <v>41621.375</v>
      </c>
      <c r="N60" s="2">
        <v>41650.667037037034</v>
      </c>
      <c r="O60">
        <v>60</v>
      </c>
      <c r="P60">
        <v>2</v>
      </c>
      <c r="Q60" s="1" t="s">
        <v>30</v>
      </c>
      <c r="R60" s="1" t="s">
        <v>24</v>
      </c>
      <c r="S60" s="1" t="s">
        <v>35</v>
      </c>
      <c r="T60" s="3">
        <v>41650</v>
      </c>
      <c r="U60" s="1" t="str">
        <f>IF(kiva_loans__muestra[[#This Row],[funded_amount]]=kiva_loans__muestra[[#This Row],[loan_amount]],"funded","unfunded")</f>
        <v>funded</v>
      </c>
      <c r="V60" s="1" t="str">
        <f>IF(kiva_loans__muestra[[#This Row],[lender_count]]&gt;=50,"high","low")</f>
        <v>low</v>
      </c>
    </row>
    <row r="61" spans="1:22" x14ac:dyDescent="0.25">
      <c r="A61">
        <v>656485</v>
      </c>
      <c r="B61">
        <v>1500</v>
      </c>
      <c r="C61">
        <v>1500</v>
      </c>
      <c r="D61" s="1" t="s">
        <v>98</v>
      </c>
      <c r="E61" s="1" t="s">
        <v>37</v>
      </c>
      <c r="F61" s="1" t="s">
        <v>3345</v>
      </c>
      <c r="G61" s="1" t="s">
        <v>3278</v>
      </c>
      <c r="H61" s="1" t="s">
        <v>100</v>
      </c>
      <c r="I61" s="1" t="s">
        <v>3346</v>
      </c>
      <c r="J61" s="1" t="s">
        <v>101</v>
      </c>
      <c r="K61">
        <v>1360</v>
      </c>
      <c r="L61" s="2">
        <v>41652.175659722219</v>
      </c>
      <c r="M61" s="2">
        <v>41648.375</v>
      </c>
      <c r="N61" s="2">
        <v>41652.399594907409</v>
      </c>
      <c r="O61">
        <v>80</v>
      </c>
      <c r="P61">
        <v>6</v>
      </c>
      <c r="Q61" s="1" t="s">
        <v>30</v>
      </c>
      <c r="R61" s="1" t="s">
        <v>24</v>
      </c>
      <c r="S61" s="1" t="s">
        <v>35</v>
      </c>
      <c r="T61" s="3">
        <v>41652</v>
      </c>
      <c r="U61" s="1" t="str">
        <f>IF(kiva_loans__muestra[[#This Row],[funded_amount]]=kiva_loans__muestra[[#This Row],[loan_amount]],"funded","unfunded")</f>
        <v>funded</v>
      </c>
      <c r="V61" s="1" t="str">
        <f>IF(kiva_loans__muestra[[#This Row],[lender_count]]&gt;=50,"high","low")</f>
        <v>low</v>
      </c>
    </row>
    <row r="62" spans="1:22" x14ac:dyDescent="0.25">
      <c r="A62">
        <v>656496</v>
      </c>
      <c r="B62">
        <v>5500</v>
      </c>
      <c r="C62">
        <v>10500</v>
      </c>
      <c r="D62" s="1" t="s">
        <v>37</v>
      </c>
      <c r="E62" s="1" t="s">
        <v>37</v>
      </c>
      <c r="F62" s="1" t="s">
        <v>3347</v>
      </c>
      <c r="G62" s="1" t="s">
        <v>3284</v>
      </c>
      <c r="H62" s="1" t="s">
        <v>189</v>
      </c>
      <c r="I62" s="1" t="s">
        <v>479</v>
      </c>
      <c r="J62" s="1" t="s">
        <v>90</v>
      </c>
      <c r="K62">
        <v>630</v>
      </c>
      <c r="L62" s="2">
        <v>41652.223240740743</v>
      </c>
      <c r="M62" s="2">
        <v>41648.375</v>
      </c>
      <c r="N62" s="2"/>
      <c r="O62">
        <v>140</v>
      </c>
      <c r="P62">
        <v>19</v>
      </c>
      <c r="Q62" s="1" t="s">
        <v>684</v>
      </c>
      <c r="R62" s="1" t="s">
        <v>92</v>
      </c>
      <c r="S62" s="1" t="s">
        <v>31</v>
      </c>
      <c r="T62" s="3">
        <v>41652</v>
      </c>
      <c r="U62" s="1" t="str">
        <f>IF(kiva_loans__muestra[[#This Row],[funded_amount]]=kiva_loans__muestra[[#This Row],[loan_amount]],"funded","unfunded")</f>
        <v>unfunded</v>
      </c>
      <c r="V62" s="1" t="str">
        <f>IF(kiva_loans__muestra[[#This Row],[lender_count]]&gt;=50,"high","low")</f>
        <v>low</v>
      </c>
    </row>
    <row r="63" spans="1:22" x14ac:dyDescent="0.25">
      <c r="A63">
        <v>656605</v>
      </c>
      <c r="B63">
        <v>8500</v>
      </c>
      <c r="C63">
        <v>23500</v>
      </c>
      <c r="D63" s="1" t="s">
        <v>807</v>
      </c>
      <c r="E63" s="1" t="s">
        <v>46</v>
      </c>
      <c r="F63" s="1" t="s">
        <v>3348</v>
      </c>
      <c r="G63" s="1" t="s">
        <v>3282</v>
      </c>
      <c r="H63" s="1" t="s">
        <v>255</v>
      </c>
      <c r="I63" s="1" t="s">
        <v>405</v>
      </c>
      <c r="J63" s="1" t="s">
        <v>257</v>
      </c>
      <c r="K63">
        <v>2050</v>
      </c>
      <c r="L63" s="2">
        <v>41652.486666666664</v>
      </c>
      <c r="M63" s="2">
        <v>41648.375</v>
      </c>
      <c r="N63" s="2"/>
      <c r="O63">
        <v>140</v>
      </c>
      <c r="P63">
        <v>32</v>
      </c>
      <c r="Q63" s="1" t="s">
        <v>144</v>
      </c>
      <c r="R63" s="1" t="s">
        <v>92</v>
      </c>
      <c r="S63" s="1" t="s">
        <v>31</v>
      </c>
      <c r="T63" s="3">
        <v>41652</v>
      </c>
      <c r="U63" s="1" t="str">
        <f>IF(kiva_loans__muestra[[#This Row],[funded_amount]]=kiva_loans__muestra[[#This Row],[loan_amount]],"funded","unfunded")</f>
        <v>unfunded</v>
      </c>
      <c r="V63" s="1" t="str">
        <f>IF(kiva_loans__muestra[[#This Row],[lender_count]]&gt;=50,"high","low")</f>
        <v>low</v>
      </c>
    </row>
    <row r="64" spans="1:22" x14ac:dyDescent="0.25">
      <c r="A64">
        <v>656500</v>
      </c>
      <c r="B64">
        <v>3250</v>
      </c>
      <c r="C64">
        <v>3250</v>
      </c>
      <c r="D64" s="1" t="s">
        <v>161</v>
      </c>
      <c r="E64" s="1" t="s">
        <v>37</v>
      </c>
      <c r="F64" s="1" t="s">
        <v>867</v>
      </c>
      <c r="G64" s="1" t="s">
        <v>3284</v>
      </c>
      <c r="H64" s="1" t="s">
        <v>189</v>
      </c>
      <c r="I64" s="1" t="s">
        <v>289</v>
      </c>
      <c r="J64" s="1" t="s">
        <v>207</v>
      </c>
      <c r="K64">
        <v>2150</v>
      </c>
      <c r="L64" s="2">
        <v>41652.251875000002</v>
      </c>
      <c r="M64" s="2">
        <v>41627.375</v>
      </c>
      <c r="N64" s="2">
        <v>41656.995578703703</v>
      </c>
      <c r="O64">
        <v>120</v>
      </c>
      <c r="P64">
        <v>11</v>
      </c>
      <c r="Q64" s="1" t="s">
        <v>40</v>
      </c>
      <c r="R64" s="1" t="s">
        <v>92</v>
      </c>
      <c r="S64" s="1" t="s">
        <v>31</v>
      </c>
      <c r="T64" s="3">
        <v>41652</v>
      </c>
      <c r="U64" s="1" t="str">
        <f>IF(kiva_loans__muestra[[#This Row],[funded_amount]]=kiva_loans__muestra[[#This Row],[loan_amount]],"funded","unfunded")</f>
        <v>funded</v>
      </c>
      <c r="V64" s="1" t="str">
        <f>IF(kiva_loans__muestra[[#This Row],[lender_count]]&gt;=50,"high","low")</f>
        <v>low</v>
      </c>
    </row>
    <row r="65" spans="1:22" x14ac:dyDescent="0.25">
      <c r="A65">
        <v>656565</v>
      </c>
      <c r="B65">
        <v>4500</v>
      </c>
      <c r="C65">
        <v>4500</v>
      </c>
      <c r="D65" s="1" t="s">
        <v>45</v>
      </c>
      <c r="E65" s="1" t="s">
        <v>46</v>
      </c>
      <c r="F65" s="1" t="s">
        <v>3349</v>
      </c>
      <c r="G65" s="1" t="s">
        <v>3278</v>
      </c>
      <c r="H65" s="1" t="s">
        <v>100</v>
      </c>
      <c r="I65" s="1" t="s">
        <v>853</v>
      </c>
      <c r="J65" s="1" t="s">
        <v>101</v>
      </c>
      <c r="K65">
        <v>1440</v>
      </c>
      <c r="L65" s="2">
        <v>41652.425208333334</v>
      </c>
      <c r="M65" s="2">
        <v>41624.375</v>
      </c>
      <c r="N65" s="2">
        <v>41652.671724537038</v>
      </c>
      <c r="O65">
        <v>50</v>
      </c>
      <c r="P65">
        <v>1</v>
      </c>
      <c r="Q65" s="1" t="s">
        <v>30</v>
      </c>
      <c r="R65" s="1" t="s">
        <v>24</v>
      </c>
      <c r="S65" s="1" t="s">
        <v>35</v>
      </c>
      <c r="T65" s="3">
        <v>41652</v>
      </c>
      <c r="U65" s="1" t="str">
        <f>IF(kiva_loans__muestra[[#This Row],[funded_amount]]=kiva_loans__muestra[[#This Row],[loan_amount]],"funded","unfunded")</f>
        <v>funded</v>
      </c>
      <c r="V65" s="1" t="str">
        <f>IF(kiva_loans__muestra[[#This Row],[lender_count]]&gt;=50,"high","low")</f>
        <v>low</v>
      </c>
    </row>
    <row r="66" spans="1:22" x14ac:dyDescent="0.25">
      <c r="A66">
        <v>656606</v>
      </c>
      <c r="B66">
        <v>2500</v>
      </c>
      <c r="C66">
        <v>2500</v>
      </c>
      <c r="D66" s="1" t="s">
        <v>72</v>
      </c>
      <c r="E66" s="1" t="s">
        <v>46</v>
      </c>
      <c r="F66" s="1" t="s">
        <v>3350</v>
      </c>
      <c r="G66" s="1" t="s">
        <v>3263</v>
      </c>
      <c r="H66" s="1" t="s">
        <v>33</v>
      </c>
      <c r="I66" s="1" t="s">
        <v>323</v>
      </c>
      <c r="J66" s="1" t="s">
        <v>34</v>
      </c>
      <c r="K66">
        <v>1380</v>
      </c>
      <c r="L66" s="2">
        <v>41652.488136574073</v>
      </c>
      <c r="M66" s="2">
        <v>41632.375</v>
      </c>
      <c r="N66" s="2">
        <v>41655.123854166668</v>
      </c>
      <c r="O66">
        <v>80</v>
      </c>
      <c r="P66">
        <v>8</v>
      </c>
      <c r="Q66" s="1" t="s">
        <v>67</v>
      </c>
      <c r="R66" s="1" t="s">
        <v>24</v>
      </c>
      <c r="S66" s="1" t="s">
        <v>31</v>
      </c>
      <c r="T66" s="3">
        <v>41652</v>
      </c>
      <c r="U66" s="1" t="str">
        <f>IF(kiva_loans__muestra[[#This Row],[funded_amount]]=kiva_loans__muestra[[#This Row],[loan_amount]],"funded","unfunded")</f>
        <v>funded</v>
      </c>
      <c r="V66" s="1" t="str">
        <f>IF(kiva_loans__muestra[[#This Row],[lender_count]]&gt;=50,"high","low")</f>
        <v>low</v>
      </c>
    </row>
    <row r="67" spans="1:22" x14ac:dyDescent="0.25">
      <c r="A67">
        <v>657182</v>
      </c>
      <c r="B67">
        <v>36250</v>
      </c>
      <c r="C67">
        <v>36250</v>
      </c>
      <c r="D67" s="1" t="s">
        <v>359</v>
      </c>
      <c r="E67" s="1" t="s">
        <v>46</v>
      </c>
      <c r="F67" s="1" t="s">
        <v>3351</v>
      </c>
      <c r="G67" s="1" t="s">
        <v>3352</v>
      </c>
      <c r="H67" s="1" t="s">
        <v>480</v>
      </c>
      <c r="I67" s="1" t="s">
        <v>3353</v>
      </c>
      <c r="J67" s="1" t="s">
        <v>482</v>
      </c>
      <c r="K67">
        <v>260</v>
      </c>
      <c r="L67" s="2">
        <v>41653.687465277777</v>
      </c>
      <c r="M67" s="2">
        <v>41624.375</v>
      </c>
      <c r="N67" s="2">
        <v>41676.706678240742</v>
      </c>
      <c r="O67">
        <v>140</v>
      </c>
      <c r="P67">
        <v>117</v>
      </c>
      <c r="Q67" s="1" t="s">
        <v>906</v>
      </c>
      <c r="R67" s="1" t="s">
        <v>92</v>
      </c>
      <c r="S67" s="1" t="s">
        <v>31</v>
      </c>
      <c r="T67" s="3">
        <v>41653</v>
      </c>
      <c r="U67" s="1" t="str">
        <f>IF(kiva_loans__muestra[[#This Row],[funded_amount]]=kiva_loans__muestra[[#This Row],[loan_amount]],"funded","unfunded")</f>
        <v>funded</v>
      </c>
      <c r="V67" s="1" t="str">
        <f>IF(kiva_loans__muestra[[#This Row],[lender_count]]&gt;=50,"high","low")</f>
        <v>high</v>
      </c>
    </row>
    <row r="68" spans="1:22" x14ac:dyDescent="0.25">
      <c r="A68">
        <v>656998</v>
      </c>
      <c r="B68">
        <v>31000</v>
      </c>
      <c r="C68">
        <v>31000</v>
      </c>
      <c r="D68" s="1" t="s">
        <v>48</v>
      </c>
      <c r="E68" s="1" t="s">
        <v>49</v>
      </c>
      <c r="F68" s="1" t="s">
        <v>3354</v>
      </c>
      <c r="G68" s="1" t="s">
        <v>3355</v>
      </c>
      <c r="H68" s="1" t="s">
        <v>569</v>
      </c>
      <c r="I68" s="1" t="s">
        <v>3356</v>
      </c>
      <c r="J68" s="1" t="s">
        <v>90</v>
      </c>
      <c r="K68">
        <v>1840</v>
      </c>
      <c r="L68" s="2">
        <v>41653.413958333331</v>
      </c>
      <c r="M68" s="2">
        <v>41639.375</v>
      </c>
      <c r="N68" s="2">
        <v>41656.991122685184</v>
      </c>
      <c r="O68">
        <v>150</v>
      </c>
      <c r="P68">
        <v>91</v>
      </c>
      <c r="Q68" s="1" t="s">
        <v>2756</v>
      </c>
      <c r="R68" s="1" t="s">
        <v>135</v>
      </c>
      <c r="S68" s="1" t="s">
        <v>31</v>
      </c>
      <c r="T68" s="3">
        <v>41653</v>
      </c>
      <c r="U68" s="1" t="str">
        <f>IF(kiva_loans__muestra[[#This Row],[funded_amount]]=kiva_loans__muestra[[#This Row],[loan_amount]],"funded","unfunded")</f>
        <v>funded</v>
      </c>
      <c r="V68" s="1" t="str">
        <f>IF(kiva_loans__muestra[[#This Row],[lender_count]]&gt;=50,"high","low")</f>
        <v>high</v>
      </c>
    </row>
    <row r="69" spans="1:22" x14ac:dyDescent="0.25">
      <c r="A69">
        <v>657132</v>
      </c>
      <c r="B69">
        <v>2000</v>
      </c>
      <c r="C69">
        <v>2000</v>
      </c>
      <c r="D69" s="1" t="s">
        <v>75</v>
      </c>
      <c r="E69" s="1" t="s">
        <v>27</v>
      </c>
      <c r="F69" s="1" t="s">
        <v>3357</v>
      </c>
      <c r="G69" s="1" t="s">
        <v>3270</v>
      </c>
      <c r="H69" s="1" t="s">
        <v>121</v>
      </c>
      <c r="I69" s="1" t="s">
        <v>895</v>
      </c>
      <c r="J69" s="1" t="s">
        <v>123</v>
      </c>
      <c r="K69">
        <v>1820</v>
      </c>
      <c r="L69" s="2">
        <v>41653.614745370367</v>
      </c>
      <c r="M69" s="2">
        <v>41627.375</v>
      </c>
      <c r="N69" s="2">
        <v>41653.976539351854</v>
      </c>
      <c r="O69">
        <v>110</v>
      </c>
      <c r="P69">
        <v>8</v>
      </c>
      <c r="Q69" s="1" t="s">
        <v>30</v>
      </c>
      <c r="R69" s="1" t="s">
        <v>24</v>
      </c>
      <c r="S69" s="1" t="s">
        <v>35</v>
      </c>
      <c r="T69" s="3">
        <v>41653</v>
      </c>
      <c r="U69" s="1" t="str">
        <f>IF(kiva_loans__muestra[[#This Row],[funded_amount]]=kiva_loans__muestra[[#This Row],[loan_amount]],"funded","unfunded")</f>
        <v>funded</v>
      </c>
      <c r="V69" s="1" t="str">
        <f>IF(kiva_loans__muestra[[#This Row],[lender_count]]&gt;=50,"high","low")</f>
        <v>low</v>
      </c>
    </row>
    <row r="70" spans="1:22" x14ac:dyDescent="0.25">
      <c r="A70">
        <v>657108</v>
      </c>
      <c r="B70">
        <v>7000</v>
      </c>
      <c r="C70">
        <v>7000</v>
      </c>
      <c r="D70" s="1" t="s">
        <v>48</v>
      </c>
      <c r="E70" s="1" t="s">
        <v>49</v>
      </c>
      <c r="F70" s="1" t="s">
        <v>3358</v>
      </c>
      <c r="G70" s="1" t="s">
        <v>3359</v>
      </c>
      <c r="H70" s="1" t="s">
        <v>451</v>
      </c>
      <c r="I70" s="1" t="s">
        <v>3360</v>
      </c>
      <c r="J70" s="1" t="s">
        <v>452</v>
      </c>
      <c r="K70">
        <v>1810</v>
      </c>
      <c r="L70" s="2">
        <v>41653.583668981482</v>
      </c>
      <c r="M70" s="2">
        <v>41625.375</v>
      </c>
      <c r="N70" s="2">
        <v>41656.732256944444</v>
      </c>
      <c r="O70">
        <v>180</v>
      </c>
      <c r="P70">
        <v>18</v>
      </c>
      <c r="Q70" s="1" t="s">
        <v>2463</v>
      </c>
      <c r="R70" s="1" t="s">
        <v>24</v>
      </c>
      <c r="S70" s="1" t="s">
        <v>31</v>
      </c>
      <c r="T70" s="3">
        <v>41653</v>
      </c>
      <c r="U70" s="1" t="str">
        <f>IF(kiva_loans__muestra[[#This Row],[funded_amount]]=kiva_loans__muestra[[#This Row],[loan_amount]],"funded","unfunded")</f>
        <v>funded</v>
      </c>
      <c r="V70" s="1" t="str">
        <f>IF(kiva_loans__muestra[[#This Row],[lender_count]]&gt;=50,"high","low")</f>
        <v>low</v>
      </c>
    </row>
    <row r="71" spans="1:22" x14ac:dyDescent="0.25">
      <c r="A71">
        <v>656923</v>
      </c>
      <c r="B71">
        <v>4250</v>
      </c>
      <c r="C71">
        <v>4250</v>
      </c>
      <c r="D71" s="1" t="s">
        <v>152</v>
      </c>
      <c r="E71" s="1" t="s">
        <v>46</v>
      </c>
      <c r="F71" s="1" t="s">
        <v>3361</v>
      </c>
      <c r="G71" s="1" t="s">
        <v>3278</v>
      </c>
      <c r="H71" s="1" t="s">
        <v>100</v>
      </c>
      <c r="I71" s="1" t="s">
        <v>800</v>
      </c>
      <c r="J71" s="1" t="s">
        <v>101</v>
      </c>
      <c r="K71">
        <v>1260</v>
      </c>
      <c r="L71" s="2">
        <v>41653.234201388892</v>
      </c>
      <c r="M71" s="2">
        <v>41649.375</v>
      </c>
      <c r="N71" s="2">
        <v>41656.086238425924</v>
      </c>
      <c r="O71">
        <v>110</v>
      </c>
      <c r="P71">
        <v>17</v>
      </c>
      <c r="Q71" s="1" t="s">
        <v>3362</v>
      </c>
      <c r="R71" s="1" t="s">
        <v>24</v>
      </c>
      <c r="S71" s="1" t="s">
        <v>35</v>
      </c>
      <c r="T71" s="3">
        <v>41653</v>
      </c>
      <c r="U71" s="1" t="str">
        <f>IF(kiva_loans__muestra[[#This Row],[funded_amount]]=kiva_loans__muestra[[#This Row],[loan_amount]],"funded","unfunded")</f>
        <v>funded</v>
      </c>
      <c r="V71" s="1" t="str">
        <f>IF(kiva_loans__muestra[[#This Row],[lender_count]]&gt;=50,"high","low")</f>
        <v>low</v>
      </c>
    </row>
    <row r="72" spans="1:22" x14ac:dyDescent="0.25">
      <c r="A72">
        <v>657127</v>
      </c>
      <c r="B72">
        <v>2250</v>
      </c>
      <c r="C72">
        <v>2250</v>
      </c>
      <c r="D72" s="1" t="s">
        <v>108</v>
      </c>
      <c r="E72" s="1" t="s">
        <v>27</v>
      </c>
      <c r="F72" s="1" t="s">
        <v>3363</v>
      </c>
      <c r="G72" s="1" t="s">
        <v>3270</v>
      </c>
      <c r="H72" s="1" t="s">
        <v>121</v>
      </c>
      <c r="I72" s="1" t="s">
        <v>846</v>
      </c>
      <c r="J72" s="1" t="s">
        <v>123</v>
      </c>
      <c r="K72">
        <v>1820</v>
      </c>
      <c r="L72" s="2">
        <v>41653.609594907408</v>
      </c>
      <c r="M72" s="2">
        <v>41627.375</v>
      </c>
      <c r="N72" s="2">
        <v>41654.387673611112</v>
      </c>
      <c r="O72">
        <v>110</v>
      </c>
      <c r="P72">
        <v>9</v>
      </c>
      <c r="Q72" s="1" t="s">
        <v>52</v>
      </c>
      <c r="R72" s="1" t="s">
        <v>24</v>
      </c>
      <c r="S72" s="1" t="s">
        <v>35</v>
      </c>
      <c r="T72" s="3">
        <v>41653</v>
      </c>
      <c r="U72" s="1" t="str">
        <f>IF(kiva_loans__muestra[[#This Row],[funded_amount]]=kiva_loans__muestra[[#This Row],[loan_amount]],"funded","unfunded")</f>
        <v>funded</v>
      </c>
      <c r="V72" s="1" t="str">
        <f>IF(kiva_loans__muestra[[#This Row],[lender_count]]&gt;=50,"high","low")</f>
        <v>low</v>
      </c>
    </row>
    <row r="73" spans="1:22" x14ac:dyDescent="0.25">
      <c r="A73">
        <v>657390</v>
      </c>
      <c r="B73">
        <v>10500</v>
      </c>
      <c r="C73">
        <v>10500</v>
      </c>
      <c r="D73" s="1" t="s">
        <v>55</v>
      </c>
      <c r="E73" s="1" t="s">
        <v>32</v>
      </c>
      <c r="F73" s="1" t="s">
        <v>3364</v>
      </c>
      <c r="G73" s="1" t="s">
        <v>3284</v>
      </c>
      <c r="H73" s="1" t="s">
        <v>189</v>
      </c>
      <c r="I73" s="1" t="s">
        <v>358</v>
      </c>
      <c r="J73" s="1" t="s">
        <v>207</v>
      </c>
      <c r="K73">
        <v>1000</v>
      </c>
      <c r="L73" s="2">
        <v>41654.381874999999</v>
      </c>
      <c r="M73" s="2">
        <v>41646.375</v>
      </c>
      <c r="N73" s="2">
        <v>41657.97074074074</v>
      </c>
      <c r="O73">
        <v>140</v>
      </c>
      <c r="P73">
        <v>40</v>
      </c>
      <c r="Q73" s="1" t="s">
        <v>3365</v>
      </c>
      <c r="R73" s="1" t="s">
        <v>24</v>
      </c>
      <c r="S73" s="1" t="s">
        <v>31</v>
      </c>
      <c r="T73" s="3">
        <v>41654</v>
      </c>
      <c r="U73" s="1" t="str">
        <f>IF(kiva_loans__muestra[[#This Row],[funded_amount]]=kiva_loans__muestra[[#This Row],[loan_amount]],"funded","unfunded")</f>
        <v>funded</v>
      </c>
      <c r="V73" s="1" t="str">
        <f>IF(kiva_loans__muestra[[#This Row],[lender_count]]&gt;=50,"high","low")</f>
        <v>low</v>
      </c>
    </row>
    <row r="74" spans="1:22" x14ac:dyDescent="0.25">
      <c r="A74">
        <v>657607</v>
      </c>
      <c r="B74">
        <v>13000</v>
      </c>
      <c r="C74">
        <v>13000</v>
      </c>
      <c r="D74" s="1" t="s">
        <v>311</v>
      </c>
      <c r="E74" s="1" t="s">
        <v>37</v>
      </c>
      <c r="F74" s="1" t="s">
        <v>590</v>
      </c>
      <c r="G74" s="1" t="s">
        <v>3266</v>
      </c>
      <c r="H74" s="1" t="s">
        <v>89</v>
      </c>
      <c r="I74" s="1" t="s">
        <v>555</v>
      </c>
      <c r="J74" s="1" t="s">
        <v>90</v>
      </c>
      <c r="K74">
        <v>1990</v>
      </c>
      <c r="L74" s="2">
        <v>41654.734120370369</v>
      </c>
      <c r="M74" s="2">
        <v>41635.375</v>
      </c>
      <c r="N74" s="2">
        <v>41658.720752314817</v>
      </c>
      <c r="O74">
        <v>140</v>
      </c>
      <c r="P74">
        <v>50</v>
      </c>
      <c r="Q74" s="1" t="s">
        <v>3366</v>
      </c>
      <c r="R74" s="1" t="s">
        <v>24</v>
      </c>
      <c r="S74" s="1" t="s">
        <v>25</v>
      </c>
      <c r="T74" s="3">
        <v>41654</v>
      </c>
      <c r="U74" s="1" t="str">
        <f>IF(kiva_loans__muestra[[#This Row],[funded_amount]]=kiva_loans__muestra[[#This Row],[loan_amount]],"funded","unfunded")</f>
        <v>funded</v>
      </c>
      <c r="V74" s="1" t="str">
        <f>IF(kiva_loans__muestra[[#This Row],[lender_count]]&gt;=50,"high","low")</f>
        <v>high</v>
      </c>
    </row>
    <row r="75" spans="1:22" x14ac:dyDescent="0.25">
      <c r="A75">
        <v>657319</v>
      </c>
      <c r="B75">
        <v>8500</v>
      </c>
      <c r="C75">
        <v>8500</v>
      </c>
      <c r="D75" s="1" t="s">
        <v>64</v>
      </c>
      <c r="E75" s="1" t="s">
        <v>37</v>
      </c>
      <c r="F75" s="1" t="s">
        <v>3367</v>
      </c>
      <c r="G75" s="1" t="s">
        <v>3311</v>
      </c>
      <c r="H75" s="1" t="s">
        <v>119</v>
      </c>
      <c r="I75" s="1" t="s">
        <v>283</v>
      </c>
      <c r="J75" s="1" t="s">
        <v>270</v>
      </c>
      <c r="K75">
        <v>2040</v>
      </c>
      <c r="L75" s="2">
        <v>41654.241875</v>
      </c>
      <c r="M75" s="2">
        <v>41626.375</v>
      </c>
      <c r="N75" s="2">
        <v>41657.824583333335</v>
      </c>
      <c r="O75">
        <v>140</v>
      </c>
      <c r="P75">
        <v>24</v>
      </c>
      <c r="Q75" s="1" t="s">
        <v>369</v>
      </c>
      <c r="R75" s="1" t="s">
        <v>54</v>
      </c>
      <c r="S75" s="1" t="s">
        <v>31</v>
      </c>
      <c r="T75" s="3">
        <v>41654</v>
      </c>
      <c r="U75" s="1" t="str">
        <f>IF(kiva_loans__muestra[[#This Row],[funded_amount]]=kiva_loans__muestra[[#This Row],[loan_amount]],"funded","unfunded")</f>
        <v>funded</v>
      </c>
      <c r="V75" s="1" t="str">
        <f>IF(kiva_loans__muestra[[#This Row],[lender_count]]&gt;=50,"high","low")</f>
        <v>low</v>
      </c>
    </row>
    <row r="76" spans="1:22" x14ac:dyDescent="0.25">
      <c r="A76">
        <v>657509</v>
      </c>
      <c r="B76">
        <v>4000</v>
      </c>
      <c r="C76">
        <v>4000</v>
      </c>
      <c r="D76" s="1" t="s">
        <v>201</v>
      </c>
      <c r="E76" s="1" t="s">
        <v>37</v>
      </c>
      <c r="F76" s="1" t="s">
        <v>3368</v>
      </c>
      <c r="G76" s="1" t="s">
        <v>3303</v>
      </c>
      <c r="H76" s="1" t="s">
        <v>28</v>
      </c>
      <c r="I76" s="1" t="s">
        <v>3369</v>
      </c>
      <c r="J76" s="1" t="s">
        <v>29</v>
      </c>
      <c r="K76">
        <v>2450</v>
      </c>
      <c r="L76" s="2">
        <v>41654.533645833333</v>
      </c>
      <c r="M76" s="2">
        <v>41636.375</v>
      </c>
      <c r="N76" s="2">
        <v>41655.050925925927</v>
      </c>
      <c r="O76">
        <v>140</v>
      </c>
      <c r="P76">
        <v>7</v>
      </c>
      <c r="Q76" s="1" t="s">
        <v>30</v>
      </c>
      <c r="R76" s="1" t="s">
        <v>24</v>
      </c>
      <c r="S76" s="1" t="s">
        <v>31</v>
      </c>
      <c r="T76" s="3">
        <v>41654</v>
      </c>
      <c r="U76" s="1" t="str">
        <f>IF(kiva_loans__muestra[[#This Row],[funded_amount]]=kiva_loans__muestra[[#This Row],[loan_amount]],"funded","unfunded")</f>
        <v>funded</v>
      </c>
      <c r="V76" s="1" t="str">
        <f>IF(kiva_loans__muestra[[#This Row],[lender_count]]&gt;=50,"high","low")</f>
        <v>low</v>
      </c>
    </row>
    <row r="77" spans="1:22" x14ac:dyDescent="0.25">
      <c r="A77">
        <v>657466</v>
      </c>
      <c r="B77">
        <v>2000</v>
      </c>
      <c r="C77">
        <v>2000</v>
      </c>
      <c r="D77" s="1" t="s">
        <v>45</v>
      </c>
      <c r="E77" s="1" t="s">
        <v>46</v>
      </c>
      <c r="F77" s="1" t="s">
        <v>3370</v>
      </c>
      <c r="G77" s="1" t="s">
        <v>3303</v>
      </c>
      <c r="H77" s="1" t="s">
        <v>28</v>
      </c>
      <c r="I77" s="1" t="s">
        <v>39</v>
      </c>
      <c r="J77" s="1" t="s">
        <v>29</v>
      </c>
      <c r="K77">
        <v>2470</v>
      </c>
      <c r="L77" s="2">
        <v>41654.483310185184</v>
      </c>
      <c r="M77" s="2">
        <v>41649.375</v>
      </c>
      <c r="N77" s="2">
        <v>41655.123854166668</v>
      </c>
      <c r="O77">
        <v>110</v>
      </c>
      <c r="P77">
        <v>8</v>
      </c>
      <c r="Q77" s="1" t="s">
        <v>221</v>
      </c>
      <c r="R77" s="1" t="s">
        <v>24</v>
      </c>
      <c r="S77" s="1" t="s">
        <v>35</v>
      </c>
      <c r="T77" s="3">
        <v>41654</v>
      </c>
      <c r="U77" s="1" t="str">
        <f>IF(kiva_loans__muestra[[#This Row],[funded_amount]]=kiva_loans__muestra[[#This Row],[loan_amount]],"funded","unfunded")</f>
        <v>funded</v>
      </c>
      <c r="V77" s="1" t="str">
        <f>IF(kiva_loans__muestra[[#This Row],[lender_count]]&gt;=50,"high","low")</f>
        <v>low</v>
      </c>
    </row>
    <row r="78" spans="1:22" x14ac:dyDescent="0.25">
      <c r="A78">
        <v>657768</v>
      </c>
      <c r="B78">
        <v>2750</v>
      </c>
      <c r="C78">
        <v>2750</v>
      </c>
      <c r="D78" s="1" t="s">
        <v>64</v>
      </c>
      <c r="E78" s="1" t="s">
        <v>37</v>
      </c>
      <c r="F78" s="1" t="s">
        <v>3371</v>
      </c>
      <c r="G78" s="1" t="s">
        <v>3278</v>
      </c>
      <c r="H78" s="1" t="s">
        <v>100</v>
      </c>
      <c r="I78" s="1" t="s">
        <v>797</v>
      </c>
      <c r="J78" s="1" t="s">
        <v>101</v>
      </c>
      <c r="K78">
        <v>1250</v>
      </c>
      <c r="L78" s="2">
        <v>41655.134618055556</v>
      </c>
      <c r="M78" s="2">
        <v>41627.375</v>
      </c>
      <c r="N78" s="2">
        <v>41656.875937500001</v>
      </c>
      <c r="O78">
        <v>80</v>
      </c>
      <c r="P78">
        <v>11</v>
      </c>
      <c r="Q78" s="1" t="s">
        <v>3372</v>
      </c>
      <c r="R78" s="1" t="s">
        <v>92</v>
      </c>
      <c r="S78" s="1" t="s">
        <v>35</v>
      </c>
      <c r="T78" s="3">
        <v>41655</v>
      </c>
      <c r="U78" s="1" t="str">
        <f>IF(kiva_loans__muestra[[#This Row],[funded_amount]]=kiva_loans__muestra[[#This Row],[loan_amount]],"funded","unfunded")</f>
        <v>funded</v>
      </c>
      <c r="V78" s="1" t="str">
        <f>IF(kiva_loans__muestra[[#This Row],[lender_count]]&gt;=50,"high","low")</f>
        <v>low</v>
      </c>
    </row>
    <row r="79" spans="1:22" x14ac:dyDescent="0.25">
      <c r="A79">
        <v>657965</v>
      </c>
      <c r="B79">
        <v>6250</v>
      </c>
      <c r="C79">
        <v>6250</v>
      </c>
      <c r="D79" s="1" t="s">
        <v>64</v>
      </c>
      <c r="E79" s="1" t="s">
        <v>37</v>
      </c>
      <c r="F79" s="1" t="s">
        <v>3373</v>
      </c>
      <c r="G79" s="1" t="s">
        <v>3311</v>
      </c>
      <c r="H79" s="1" t="s">
        <v>119</v>
      </c>
      <c r="I79" s="1" t="s">
        <v>331</v>
      </c>
      <c r="J79" s="1" t="s">
        <v>270</v>
      </c>
      <c r="K79">
        <v>2040</v>
      </c>
      <c r="L79" s="2">
        <v>41655.458518518521</v>
      </c>
      <c r="M79" s="2">
        <v>41625.375</v>
      </c>
      <c r="N79" s="2">
        <v>41656.978379629632</v>
      </c>
      <c r="O79">
        <v>140</v>
      </c>
      <c r="P79">
        <v>21</v>
      </c>
      <c r="Q79" s="1" t="s">
        <v>115</v>
      </c>
      <c r="R79" s="1" t="s">
        <v>60</v>
      </c>
      <c r="S79" s="1" t="s">
        <v>31</v>
      </c>
      <c r="T79" s="3">
        <v>41655</v>
      </c>
      <c r="U79" s="1" t="str">
        <f>IF(kiva_loans__muestra[[#This Row],[funded_amount]]=kiva_loans__muestra[[#This Row],[loan_amount]],"funded","unfunded")</f>
        <v>funded</v>
      </c>
      <c r="V79" s="1" t="str">
        <f>IF(kiva_loans__muestra[[#This Row],[lender_count]]&gt;=50,"high","low")</f>
        <v>low</v>
      </c>
    </row>
    <row r="80" spans="1:22" x14ac:dyDescent="0.25">
      <c r="A80">
        <v>658186</v>
      </c>
      <c r="B80">
        <v>5500</v>
      </c>
      <c r="C80">
        <v>5500</v>
      </c>
      <c r="D80" s="1" t="s">
        <v>63</v>
      </c>
      <c r="E80" s="1" t="s">
        <v>27</v>
      </c>
      <c r="F80" s="1" t="s">
        <v>3374</v>
      </c>
      <c r="G80" s="1" t="s">
        <v>3274</v>
      </c>
      <c r="H80" s="1" t="s">
        <v>105</v>
      </c>
      <c r="I80" s="1" t="s">
        <v>184</v>
      </c>
      <c r="J80" s="1" t="s">
        <v>106</v>
      </c>
      <c r="K80">
        <v>710</v>
      </c>
      <c r="L80" s="2">
        <v>41655.751087962963</v>
      </c>
      <c r="M80" s="2">
        <v>41641.375</v>
      </c>
      <c r="N80" s="2">
        <v>41656.727025462962</v>
      </c>
      <c r="O80">
        <v>80</v>
      </c>
      <c r="P80">
        <v>21</v>
      </c>
      <c r="Q80" s="1" t="s">
        <v>40</v>
      </c>
      <c r="R80" s="1" t="s">
        <v>24</v>
      </c>
      <c r="S80" s="1" t="s">
        <v>31</v>
      </c>
      <c r="T80" s="3">
        <v>41655</v>
      </c>
      <c r="U80" s="1" t="str">
        <f>IF(kiva_loans__muestra[[#This Row],[funded_amount]]=kiva_loans__muestra[[#This Row],[loan_amount]],"funded","unfunded")</f>
        <v>funded</v>
      </c>
      <c r="V80" s="1" t="str">
        <f>IF(kiva_loans__muestra[[#This Row],[lender_count]]&gt;=50,"high","low")</f>
        <v>low</v>
      </c>
    </row>
    <row r="81" spans="1:22" x14ac:dyDescent="0.25">
      <c r="A81">
        <v>657815</v>
      </c>
      <c r="B81">
        <v>2500</v>
      </c>
      <c r="C81">
        <v>2500</v>
      </c>
      <c r="D81" s="1" t="s">
        <v>81</v>
      </c>
      <c r="E81" s="1" t="s">
        <v>27</v>
      </c>
      <c r="F81" s="1" t="s">
        <v>3375</v>
      </c>
      <c r="G81" s="1" t="s">
        <v>3263</v>
      </c>
      <c r="H81" s="1" t="s">
        <v>33</v>
      </c>
      <c r="I81" s="1" t="s">
        <v>82</v>
      </c>
      <c r="J81" s="1" t="s">
        <v>34</v>
      </c>
      <c r="K81">
        <v>1640</v>
      </c>
      <c r="L81" s="2">
        <v>41655.292037037034</v>
      </c>
      <c r="M81" s="2">
        <v>41662.375</v>
      </c>
      <c r="N81" s="2">
        <v>41656.722118055557</v>
      </c>
      <c r="O81">
        <v>140</v>
      </c>
      <c r="P81">
        <v>10</v>
      </c>
      <c r="Q81" s="1" t="s">
        <v>3376</v>
      </c>
      <c r="R81" s="1" t="s">
        <v>24</v>
      </c>
      <c r="S81" s="1" t="s">
        <v>35</v>
      </c>
      <c r="T81" s="3">
        <v>41655</v>
      </c>
      <c r="U81" s="1" t="str">
        <f>IF(kiva_loans__muestra[[#This Row],[funded_amount]]=kiva_loans__muestra[[#This Row],[loan_amount]],"funded","unfunded")</f>
        <v>funded</v>
      </c>
      <c r="V81" s="1" t="str">
        <f>IF(kiva_loans__muestra[[#This Row],[lender_count]]&gt;=50,"high","low")</f>
        <v>low</v>
      </c>
    </row>
    <row r="82" spans="1:22" x14ac:dyDescent="0.25">
      <c r="A82">
        <v>657826</v>
      </c>
      <c r="B82">
        <v>2250</v>
      </c>
      <c r="C82">
        <v>2250</v>
      </c>
      <c r="D82" s="1" t="s">
        <v>45</v>
      </c>
      <c r="E82" s="1" t="s">
        <v>46</v>
      </c>
      <c r="F82" s="1" t="s">
        <v>3377</v>
      </c>
      <c r="G82" s="1" t="s">
        <v>3278</v>
      </c>
      <c r="H82" s="1" t="s">
        <v>100</v>
      </c>
      <c r="I82" s="1" t="s">
        <v>3378</v>
      </c>
      <c r="J82" s="1" t="s">
        <v>101</v>
      </c>
      <c r="K82">
        <v>1260</v>
      </c>
      <c r="L82" s="2">
        <v>41655.306261574071</v>
      </c>
      <c r="M82" s="2">
        <v>41625.375</v>
      </c>
      <c r="N82" s="2">
        <v>41656.263402777775</v>
      </c>
      <c r="O82">
        <v>80</v>
      </c>
      <c r="P82">
        <v>8</v>
      </c>
      <c r="Q82" s="1" t="s">
        <v>30</v>
      </c>
      <c r="R82" s="1" t="s">
        <v>24</v>
      </c>
      <c r="S82" s="1" t="s">
        <v>31</v>
      </c>
      <c r="T82" s="3">
        <v>41655</v>
      </c>
      <c r="U82" s="1" t="str">
        <f>IF(kiva_loans__muestra[[#This Row],[funded_amount]]=kiva_loans__muestra[[#This Row],[loan_amount]],"funded","unfunded")</f>
        <v>funded</v>
      </c>
      <c r="V82" s="1" t="str">
        <f>IF(kiva_loans__muestra[[#This Row],[lender_count]]&gt;=50,"high","low")</f>
        <v>low</v>
      </c>
    </row>
    <row r="83" spans="1:22" x14ac:dyDescent="0.25">
      <c r="A83">
        <v>658289</v>
      </c>
      <c r="B83">
        <v>8000</v>
      </c>
      <c r="C83">
        <v>8000</v>
      </c>
      <c r="D83" s="1" t="s">
        <v>220</v>
      </c>
      <c r="E83" s="1" t="s">
        <v>104</v>
      </c>
      <c r="F83" s="1" t="s">
        <v>3379</v>
      </c>
      <c r="G83" s="1" t="s">
        <v>3266</v>
      </c>
      <c r="H83" s="1" t="s">
        <v>89</v>
      </c>
      <c r="I83" s="1" t="s">
        <v>985</v>
      </c>
      <c r="J83" s="1" t="s">
        <v>90</v>
      </c>
      <c r="K83">
        <v>1990</v>
      </c>
      <c r="L83" s="2">
        <v>41655.96638888889</v>
      </c>
      <c r="M83" s="2">
        <v>41652.375</v>
      </c>
      <c r="N83" s="2">
        <v>41686.766469907408</v>
      </c>
      <c r="O83">
        <v>140</v>
      </c>
      <c r="P83">
        <v>30</v>
      </c>
      <c r="Q83" s="1" t="s">
        <v>3380</v>
      </c>
      <c r="R83" s="1" t="s">
        <v>92</v>
      </c>
      <c r="S83" s="1" t="s">
        <v>31</v>
      </c>
      <c r="T83" s="3">
        <v>41655</v>
      </c>
      <c r="U83" s="1" t="str">
        <f>IF(kiva_loans__muestra[[#This Row],[funded_amount]]=kiva_loans__muestra[[#This Row],[loan_amount]],"funded","unfunded")</f>
        <v>funded</v>
      </c>
      <c r="V83" s="1" t="str">
        <f>IF(kiva_loans__muestra[[#This Row],[lender_count]]&gt;=50,"high","low")</f>
        <v>low</v>
      </c>
    </row>
    <row r="84" spans="1:22" x14ac:dyDescent="0.25">
      <c r="A84">
        <v>657877</v>
      </c>
      <c r="B84">
        <v>3000</v>
      </c>
      <c r="C84">
        <v>3000</v>
      </c>
      <c r="D84" s="1" t="s">
        <v>247</v>
      </c>
      <c r="E84" s="1" t="s">
        <v>38</v>
      </c>
      <c r="F84" s="1" t="s">
        <v>3381</v>
      </c>
      <c r="G84" s="1" t="s">
        <v>3382</v>
      </c>
      <c r="H84" s="1" t="s">
        <v>146</v>
      </c>
      <c r="I84" s="1" t="s">
        <v>2398</v>
      </c>
      <c r="J84" s="1" t="s">
        <v>147</v>
      </c>
      <c r="K84">
        <v>1160</v>
      </c>
      <c r="L84" s="2">
        <v>41655.365752314814</v>
      </c>
      <c r="M84" s="2">
        <v>41625.375</v>
      </c>
      <c r="N84" s="2">
        <v>41655.800381944442</v>
      </c>
      <c r="O84">
        <v>60</v>
      </c>
      <c r="P84">
        <v>3</v>
      </c>
      <c r="Q84" s="1" t="s">
        <v>30</v>
      </c>
      <c r="R84" s="1" t="s">
        <v>92</v>
      </c>
      <c r="S84" s="1" t="s">
        <v>31</v>
      </c>
      <c r="T84" s="3">
        <v>41655</v>
      </c>
      <c r="U84" s="1" t="str">
        <f>IF(kiva_loans__muestra[[#This Row],[funded_amount]]=kiva_loans__muestra[[#This Row],[loan_amount]],"funded","unfunded")</f>
        <v>funded</v>
      </c>
      <c r="V84" s="1" t="str">
        <f>IF(kiva_loans__muestra[[#This Row],[lender_count]]&gt;=50,"high","low")</f>
        <v>low</v>
      </c>
    </row>
    <row r="85" spans="1:22" x14ac:dyDescent="0.25">
      <c r="A85">
        <v>658401</v>
      </c>
      <c r="B85">
        <v>4500</v>
      </c>
      <c r="C85">
        <v>4500</v>
      </c>
      <c r="D85" s="1" t="s">
        <v>64</v>
      </c>
      <c r="E85" s="1" t="s">
        <v>37</v>
      </c>
      <c r="F85" s="1" t="s">
        <v>3383</v>
      </c>
      <c r="G85" s="1" t="s">
        <v>3384</v>
      </c>
      <c r="H85" s="1" t="s">
        <v>848</v>
      </c>
      <c r="I85" s="1" t="s">
        <v>3225</v>
      </c>
      <c r="J85" s="1" t="s">
        <v>849</v>
      </c>
      <c r="K85">
        <v>150</v>
      </c>
      <c r="L85" s="2">
        <v>41656.281504629631</v>
      </c>
      <c r="M85" s="2">
        <v>41628.375</v>
      </c>
      <c r="N85" s="2">
        <v>41657.403460648151</v>
      </c>
      <c r="O85">
        <v>140</v>
      </c>
      <c r="P85">
        <v>18</v>
      </c>
      <c r="Q85" s="1" t="s">
        <v>30</v>
      </c>
      <c r="R85" s="1" t="s">
        <v>24</v>
      </c>
      <c r="S85" s="1" t="s">
        <v>35</v>
      </c>
      <c r="T85" s="3">
        <v>41656</v>
      </c>
      <c r="U85" s="1" t="str">
        <f>IF(kiva_loans__muestra[[#This Row],[funded_amount]]=kiva_loans__muestra[[#This Row],[loan_amount]],"funded","unfunded")</f>
        <v>funded</v>
      </c>
      <c r="V85" s="1" t="str">
        <f>IF(kiva_loans__muestra[[#This Row],[lender_count]]&gt;=50,"high","low")</f>
        <v>low</v>
      </c>
    </row>
    <row r="86" spans="1:22" x14ac:dyDescent="0.25">
      <c r="A86">
        <v>658351</v>
      </c>
      <c r="B86">
        <v>4500</v>
      </c>
      <c r="C86">
        <v>4500</v>
      </c>
      <c r="D86" s="1" t="s">
        <v>45</v>
      </c>
      <c r="E86" s="1" t="s">
        <v>46</v>
      </c>
      <c r="F86" s="1" t="s">
        <v>3385</v>
      </c>
      <c r="G86" s="1" t="s">
        <v>3278</v>
      </c>
      <c r="H86" s="1" t="s">
        <v>100</v>
      </c>
      <c r="I86" s="1" t="s">
        <v>3386</v>
      </c>
      <c r="J86" s="1" t="s">
        <v>101</v>
      </c>
      <c r="K86">
        <v>1230</v>
      </c>
      <c r="L86" s="2">
        <v>41656.179467592592</v>
      </c>
      <c r="M86" s="2">
        <v>41628.375</v>
      </c>
      <c r="N86" s="2">
        <v>41657.27957175926</v>
      </c>
      <c r="O86">
        <v>80</v>
      </c>
      <c r="P86">
        <v>18</v>
      </c>
      <c r="Q86" s="1" t="s">
        <v>497</v>
      </c>
      <c r="R86" s="1" t="s">
        <v>24</v>
      </c>
      <c r="S86" s="1" t="s">
        <v>35</v>
      </c>
      <c r="T86" s="3">
        <v>41656</v>
      </c>
      <c r="U86" s="1" t="str">
        <f>IF(kiva_loans__muestra[[#This Row],[funded_amount]]=kiva_loans__muestra[[#This Row],[loan_amount]],"funded","unfunded")</f>
        <v>funded</v>
      </c>
      <c r="V86" s="1" t="str">
        <f>IF(kiva_loans__muestra[[#This Row],[lender_count]]&gt;=50,"high","low")</f>
        <v>low</v>
      </c>
    </row>
    <row r="87" spans="1:22" x14ac:dyDescent="0.25">
      <c r="A87">
        <v>658420</v>
      </c>
      <c r="B87">
        <v>15000</v>
      </c>
      <c r="C87">
        <v>15000</v>
      </c>
      <c r="D87" s="1" t="s">
        <v>103</v>
      </c>
      <c r="E87" s="1" t="s">
        <v>104</v>
      </c>
      <c r="F87" s="1" t="s">
        <v>3387</v>
      </c>
      <c r="G87" s="1" t="s">
        <v>3311</v>
      </c>
      <c r="H87" s="1" t="s">
        <v>119</v>
      </c>
      <c r="I87" s="1" t="s">
        <v>476</v>
      </c>
      <c r="J87" s="1" t="s">
        <v>90</v>
      </c>
      <c r="K87">
        <v>1060</v>
      </c>
      <c r="L87" s="2">
        <v>41656.320729166669</v>
      </c>
      <c r="M87" s="2">
        <v>41625.375</v>
      </c>
      <c r="N87" s="2">
        <v>41656.922175925924</v>
      </c>
      <c r="O87">
        <v>260</v>
      </c>
      <c r="P87">
        <v>15</v>
      </c>
      <c r="Q87" s="1" t="s">
        <v>30</v>
      </c>
      <c r="R87" s="1" t="s">
        <v>24</v>
      </c>
      <c r="S87" s="1" t="s">
        <v>31</v>
      </c>
      <c r="T87" s="3">
        <v>41656</v>
      </c>
      <c r="U87" s="1" t="str">
        <f>IF(kiva_loans__muestra[[#This Row],[funded_amount]]=kiva_loans__muestra[[#This Row],[loan_amount]],"funded","unfunded")</f>
        <v>funded</v>
      </c>
      <c r="V87" s="1" t="str">
        <f>IF(kiva_loans__muestra[[#This Row],[lender_count]]&gt;=50,"high","low")</f>
        <v>low</v>
      </c>
    </row>
    <row r="88" spans="1:22" x14ac:dyDescent="0.25">
      <c r="A88">
        <v>658464</v>
      </c>
      <c r="B88">
        <v>2000</v>
      </c>
      <c r="C88">
        <v>2000</v>
      </c>
      <c r="D88" s="1" t="s">
        <v>27</v>
      </c>
      <c r="E88" s="1" t="s">
        <v>27</v>
      </c>
      <c r="F88" s="1" t="s">
        <v>3388</v>
      </c>
      <c r="G88" s="1" t="s">
        <v>3278</v>
      </c>
      <c r="H88" s="1" t="s">
        <v>100</v>
      </c>
      <c r="I88" s="1" t="s">
        <v>3389</v>
      </c>
      <c r="J88" s="1" t="s">
        <v>101</v>
      </c>
      <c r="K88">
        <v>1230</v>
      </c>
      <c r="L88" s="2">
        <v>41656.377615740741</v>
      </c>
      <c r="M88" s="2">
        <v>41627.375</v>
      </c>
      <c r="N88" s="2">
        <v>41670.066331018519</v>
      </c>
      <c r="O88">
        <v>80</v>
      </c>
      <c r="P88">
        <v>8</v>
      </c>
      <c r="Q88" s="1" t="s">
        <v>30</v>
      </c>
      <c r="R88" s="1" t="s">
        <v>24</v>
      </c>
      <c r="S88" s="1" t="s">
        <v>35</v>
      </c>
      <c r="T88" s="3">
        <v>41656</v>
      </c>
      <c r="U88" s="1" t="str">
        <f>IF(kiva_loans__muestra[[#This Row],[funded_amount]]=kiva_loans__muestra[[#This Row],[loan_amount]],"funded","unfunded")</f>
        <v>funded</v>
      </c>
      <c r="V88" s="1" t="str">
        <f>IF(kiva_loans__muestra[[#This Row],[lender_count]]&gt;=50,"high","low")</f>
        <v>low</v>
      </c>
    </row>
    <row r="89" spans="1:22" x14ac:dyDescent="0.25">
      <c r="A89">
        <v>658531</v>
      </c>
      <c r="B89">
        <v>8250</v>
      </c>
      <c r="C89">
        <v>8250</v>
      </c>
      <c r="D89" s="1" t="s">
        <v>63</v>
      </c>
      <c r="E89" s="1" t="s">
        <v>27</v>
      </c>
      <c r="F89" s="1" t="s">
        <v>3390</v>
      </c>
      <c r="G89" s="1" t="s">
        <v>3263</v>
      </c>
      <c r="H89" s="1" t="s">
        <v>33</v>
      </c>
      <c r="I89" s="1" t="s">
        <v>306</v>
      </c>
      <c r="J89" s="1" t="s">
        <v>34</v>
      </c>
      <c r="K89">
        <v>1330</v>
      </c>
      <c r="L89" s="2">
        <v>41656.449733796297</v>
      </c>
      <c r="M89" s="2">
        <v>41648.375</v>
      </c>
      <c r="N89" s="2">
        <v>41658.919618055559</v>
      </c>
      <c r="O89">
        <v>80</v>
      </c>
      <c r="P89">
        <v>32</v>
      </c>
      <c r="Q89" s="1" t="s">
        <v>3391</v>
      </c>
      <c r="R89" s="1" t="s">
        <v>92</v>
      </c>
      <c r="S89" s="1" t="s">
        <v>31</v>
      </c>
      <c r="T89" s="3">
        <v>41656</v>
      </c>
      <c r="U89" s="1" t="str">
        <f>IF(kiva_loans__muestra[[#This Row],[funded_amount]]=kiva_loans__muestra[[#This Row],[loan_amount]],"funded","unfunded")</f>
        <v>funded</v>
      </c>
      <c r="V89" s="1" t="str">
        <f>IF(kiva_loans__muestra[[#This Row],[lender_count]]&gt;=50,"high","low")</f>
        <v>low</v>
      </c>
    </row>
    <row r="90" spans="1:22" x14ac:dyDescent="0.25">
      <c r="A90">
        <v>658653</v>
      </c>
      <c r="B90">
        <v>2750</v>
      </c>
      <c r="C90">
        <v>2750</v>
      </c>
      <c r="D90" s="1" t="s">
        <v>59</v>
      </c>
      <c r="E90" s="1" t="s">
        <v>27</v>
      </c>
      <c r="F90" s="1" t="s">
        <v>3392</v>
      </c>
      <c r="G90" s="1" t="s">
        <v>3393</v>
      </c>
      <c r="H90" s="1" t="s">
        <v>290</v>
      </c>
      <c r="I90" s="1" t="s">
        <v>3394</v>
      </c>
      <c r="J90" s="1" t="s">
        <v>292</v>
      </c>
      <c r="K90">
        <v>1830</v>
      </c>
      <c r="L90" s="2">
        <v>41656.644467592596</v>
      </c>
      <c r="M90" s="2">
        <v>41649.375</v>
      </c>
      <c r="N90" s="2">
        <v>41668.898020833331</v>
      </c>
      <c r="O90">
        <v>130</v>
      </c>
      <c r="P90">
        <v>10</v>
      </c>
      <c r="Q90" s="1" t="s">
        <v>30</v>
      </c>
      <c r="R90" s="1" t="s">
        <v>24</v>
      </c>
      <c r="S90" s="1" t="s">
        <v>35</v>
      </c>
      <c r="T90" s="3">
        <v>41656</v>
      </c>
      <c r="U90" s="1" t="str">
        <f>IF(kiva_loans__muestra[[#This Row],[funded_amount]]=kiva_loans__muestra[[#This Row],[loan_amount]],"funded","unfunded")</f>
        <v>funded</v>
      </c>
      <c r="V90" s="1" t="str">
        <f>IF(kiva_loans__muestra[[#This Row],[lender_count]]&gt;=50,"high","low")</f>
        <v>low</v>
      </c>
    </row>
    <row r="91" spans="1:22" x14ac:dyDescent="0.25">
      <c r="A91">
        <v>658885</v>
      </c>
      <c r="B91">
        <v>57250</v>
      </c>
      <c r="C91">
        <v>57250</v>
      </c>
      <c r="D91" s="1" t="s">
        <v>49</v>
      </c>
      <c r="E91" s="1" t="s">
        <v>49</v>
      </c>
      <c r="F91" s="1" t="s">
        <v>3395</v>
      </c>
      <c r="G91" s="1" t="s">
        <v>3396</v>
      </c>
      <c r="H91" s="1" t="s">
        <v>788</v>
      </c>
      <c r="I91" s="1" t="s">
        <v>1044</v>
      </c>
      <c r="J91" s="1" t="s">
        <v>790</v>
      </c>
      <c r="K91">
        <v>580</v>
      </c>
      <c r="L91" s="2">
        <v>41657.142685185187</v>
      </c>
      <c r="M91" s="2">
        <v>41626.375</v>
      </c>
      <c r="N91" s="2">
        <v>41675.153657407405</v>
      </c>
      <c r="O91">
        <v>60</v>
      </c>
      <c r="P91">
        <v>3</v>
      </c>
      <c r="Q91" s="1" t="s">
        <v>30</v>
      </c>
      <c r="R91" s="1" t="s">
        <v>757</v>
      </c>
      <c r="S91" s="1" t="s">
        <v>35</v>
      </c>
      <c r="T91" s="3">
        <v>41657</v>
      </c>
      <c r="U91" s="1" t="str">
        <f>IF(kiva_loans__muestra[[#This Row],[funded_amount]]=kiva_loans__muestra[[#This Row],[loan_amount]],"funded","unfunded")</f>
        <v>funded</v>
      </c>
      <c r="V91" s="1" t="str">
        <f>IF(kiva_loans__muestra[[#This Row],[lender_count]]&gt;=50,"high","low")</f>
        <v>low</v>
      </c>
    </row>
    <row r="92" spans="1:22" x14ac:dyDescent="0.25">
      <c r="A92">
        <v>658974</v>
      </c>
      <c r="B92">
        <v>61000</v>
      </c>
      <c r="C92">
        <v>61000</v>
      </c>
      <c r="D92" s="1" t="s">
        <v>45</v>
      </c>
      <c r="E92" s="1" t="s">
        <v>46</v>
      </c>
      <c r="F92" s="1" t="s">
        <v>3397</v>
      </c>
      <c r="G92" s="1" t="s">
        <v>3396</v>
      </c>
      <c r="H92" s="1" t="s">
        <v>788</v>
      </c>
      <c r="I92" s="1" t="s">
        <v>923</v>
      </c>
      <c r="J92" s="1" t="s">
        <v>790</v>
      </c>
      <c r="K92">
        <v>580</v>
      </c>
      <c r="L92" s="2">
        <v>41657.68068287037</v>
      </c>
      <c r="M92" s="2">
        <v>41627.375</v>
      </c>
      <c r="N92" s="2">
        <v>41675.156215277777</v>
      </c>
      <c r="O92">
        <v>70</v>
      </c>
      <c r="P92">
        <v>4</v>
      </c>
      <c r="Q92" s="1" t="s">
        <v>30</v>
      </c>
      <c r="R92" s="1" t="s">
        <v>860</v>
      </c>
      <c r="S92" s="1" t="s">
        <v>35</v>
      </c>
      <c r="T92" s="3">
        <v>41657</v>
      </c>
      <c r="U92" s="1" t="str">
        <f>IF(kiva_loans__muestra[[#This Row],[funded_amount]]=kiva_loans__muestra[[#This Row],[loan_amount]],"funded","unfunded")</f>
        <v>funded</v>
      </c>
      <c r="V92" s="1" t="str">
        <f>IF(kiva_loans__muestra[[#This Row],[lender_count]]&gt;=50,"high","low")</f>
        <v>low</v>
      </c>
    </row>
    <row r="93" spans="1:22" x14ac:dyDescent="0.25">
      <c r="A93">
        <v>658862</v>
      </c>
      <c r="B93">
        <v>11250</v>
      </c>
      <c r="C93">
        <v>11250</v>
      </c>
      <c r="D93" s="1" t="s">
        <v>50</v>
      </c>
      <c r="E93" s="1" t="s">
        <v>37</v>
      </c>
      <c r="F93" s="1" t="s">
        <v>3398</v>
      </c>
      <c r="G93" s="1" t="s">
        <v>3278</v>
      </c>
      <c r="H93" s="1" t="s">
        <v>100</v>
      </c>
      <c r="I93" s="1" t="s">
        <v>1055</v>
      </c>
      <c r="J93" s="1" t="s">
        <v>101</v>
      </c>
      <c r="K93">
        <v>1260</v>
      </c>
      <c r="L93" s="2">
        <v>41657.081747685188</v>
      </c>
      <c r="M93" s="2">
        <v>41628.375</v>
      </c>
      <c r="N93" s="2">
        <v>41657.723391203705</v>
      </c>
      <c r="O93">
        <v>140</v>
      </c>
      <c r="P93">
        <v>35</v>
      </c>
      <c r="Q93" s="1" t="s">
        <v>30</v>
      </c>
      <c r="R93" s="1" t="s">
        <v>24</v>
      </c>
      <c r="S93" s="1" t="s">
        <v>31</v>
      </c>
      <c r="T93" s="3">
        <v>41657</v>
      </c>
      <c r="U93" s="1" t="str">
        <f>IF(kiva_loans__muestra[[#This Row],[funded_amount]]=kiva_loans__muestra[[#This Row],[loan_amount]],"funded","unfunded")</f>
        <v>funded</v>
      </c>
      <c r="V93" s="1" t="str">
        <f>IF(kiva_loans__muestra[[#This Row],[lender_count]]&gt;=50,"high","low")</f>
        <v>low</v>
      </c>
    </row>
    <row r="94" spans="1:22" x14ac:dyDescent="0.25">
      <c r="A94">
        <v>659004</v>
      </c>
      <c r="B94">
        <v>13750</v>
      </c>
      <c r="C94">
        <v>13750</v>
      </c>
      <c r="D94" s="1" t="s">
        <v>333</v>
      </c>
      <c r="E94" s="1" t="s">
        <v>37</v>
      </c>
      <c r="F94" s="1" t="s">
        <v>3399</v>
      </c>
      <c r="G94" s="1" t="s">
        <v>3317</v>
      </c>
      <c r="H94" s="1" t="s">
        <v>85</v>
      </c>
      <c r="I94" s="1" t="s">
        <v>176</v>
      </c>
      <c r="J94" s="1" t="s">
        <v>87</v>
      </c>
      <c r="K94">
        <v>980</v>
      </c>
      <c r="L94" s="2">
        <v>41657.730914351851</v>
      </c>
      <c r="M94" s="2">
        <v>41627.375</v>
      </c>
      <c r="N94" s="2">
        <v>41661.802476851852</v>
      </c>
      <c r="O94">
        <v>210</v>
      </c>
      <c r="P94">
        <v>51</v>
      </c>
      <c r="Q94" s="1" t="s">
        <v>3400</v>
      </c>
      <c r="R94" s="1" t="s">
        <v>24</v>
      </c>
      <c r="S94" s="1" t="s">
        <v>31</v>
      </c>
      <c r="T94" s="3">
        <v>41657</v>
      </c>
      <c r="U94" s="1" t="str">
        <f>IF(kiva_loans__muestra[[#This Row],[funded_amount]]=kiva_loans__muestra[[#This Row],[loan_amount]],"funded","unfunded")</f>
        <v>funded</v>
      </c>
      <c r="V94" s="1" t="str">
        <f>IF(kiva_loans__muestra[[#This Row],[lender_count]]&gt;=50,"high","low")</f>
        <v>high</v>
      </c>
    </row>
    <row r="95" spans="1:22" x14ac:dyDescent="0.25">
      <c r="A95">
        <v>658900</v>
      </c>
      <c r="B95">
        <v>56750</v>
      </c>
      <c r="C95">
        <v>56750</v>
      </c>
      <c r="D95" s="1" t="s">
        <v>26</v>
      </c>
      <c r="E95" s="1" t="s">
        <v>27</v>
      </c>
      <c r="F95" s="1" t="s">
        <v>3401</v>
      </c>
      <c r="G95" s="1" t="s">
        <v>3396</v>
      </c>
      <c r="H95" s="1" t="s">
        <v>788</v>
      </c>
      <c r="I95" s="1" t="s">
        <v>1053</v>
      </c>
      <c r="J95" s="1" t="s">
        <v>790</v>
      </c>
      <c r="K95">
        <v>580</v>
      </c>
      <c r="L95" s="2">
        <v>41657.207743055558</v>
      </c>
      <c r="M95" s="2">
        <v>41625.375</v>
      </c>
      <c r="N95" s="2">
        <v>41675.50885416667</v>
      </c>
      <c r="O95">
        <v>80</v>
      </c>
      <c r="P95">
        <v>13</v>
      </c>
      <c r="Q95" s="1" t="s">
        <v>40</v>
      </c>
      <c r="R95" s="1" t="s">
        <v>757</v>
      </c>
      <c r="S95" s="1" t="s">
        <v>31</v>
      </c>
      <c r="T95" s="3">
        <v>41657</v>
      </c>
      <c r="U95" s="1" t="str">
        <f>IF(kiva_loans__muestra[[#This Row],[funded_amount]]=kiva_loans__muestra[[#This Row],[loan_amount]],"funded","unfunded")</f>
        <v>funded</v>
      </c>
      <c r="V95" s="1" t="str">
        <f>IF(kiva_loans__muestra[[#This Row],[lender_count]]&gt;=50,"high","low")</f>
        <v>low</v>
      </c>
    </row>
    <row r="96" spans="1:22" x14ac:dyDescent="0.25">
      <c r="A96">
        <v>659064</v>
      </c>
      <c r="B96">
        <v>1750</v>
      </c>
      <c r="C96">
        <v>1750</v>
      </c>
      <c r="D96" s="1" t="s">
        <v>202</v>
      </c>
      <c r="E96" s="1" t="s">
        <v>27</v>
      </c>
      <c r="F96" s="1" t="s">
        <v>2903</v>
      </c>
      <c r="G96" s="1" t="s">
        <v>3263</v>
      </c>
      <c r="H96" s="1" t="s">
        <v>33</v>
      </c>
      <c r="I96" s="1" t="s">
        <v>323</v>
      </c>
      <c r="J96" s="1" t="s">
        <v>34</v>
      </c>
      <c r="K96">
        <v>1380</v>
      </c>
      <c r="L96" s="2">
        <v>41657.936631944445</v>
      </c>
      <c r="M96" s="2">
        <v>41655.375</v>
      </c>
      <c r="N96" s="2">
        <v>41657.975775462961</v>
      </c>
      <c r="O96">
        <v>80</v>
      </c>
      <c r="P96">
        <v>1</v>
      </c>
      <c r="Q96" s="1" t="s">
        <v>30</v>
      </c>
      <c r="R96" s="1" t="s">
        <v>92</v>
      </c>
      <c r="S96" s="1" t="s">
        <v>31</v>
      </c>
      <c r="T96" s="3">
        <v>41657</v>
      </c>
      <c r="U96" s="1" t="str">
        <f>IF(kiva_loans__muestra[[#This Row],[funded_amount]]=kiva_loans__muestra[[#This Row],[loan_amount]],"funded","unfunded")</f>
        <v>funded</v>
      </c>
      <c r="V96" s="1" t="str">
        <f>IF(kiva_loans__muestra[[#This Row],[lender_count]]&gt;=50,"high","low")</f>
        <v>low</v>
      </c>
    </row>
    <row r="97" spans="1:22" x14ac:dyDescent="0.25">
      <c r="A97">
        <v>659214</v>
      </c>
      <c r="B97">
        <v>6000</v>
      </c>
      <c r="C97">
        <v>6000</v>
      </c>
      <c r="D97" s="1" t="s">
        <v>298</v>
      </c>
      <c r="E97" s="1" t="s">
        <v>19</v>
      </c>
      <c r="F97" s="1" t="s">
        <v>3402</v>
      </c>
      <c r="G97" s="1" t="s">
        <v>3311</v>
      </c>
      <c r="H97" s="1" t="s">
        <v>119</v>
      </c>
      <c r="I97" s="1" t="s">
        <v>120</v>
      </c>
      <c r="J97" s="1" t="s">
        <v>90</v>
      </c>
      <c r="K97">
        <v>90</v>
      </c>
      <c r="L97" s="2">
        <v>41659.1794212963</v>
      </c>
      <c r="M97" s="2">
        <v>41641.375</v>
      </c>
      <c r="N97" s="2">
        <v>41659.576041666667</v>
      </c>
      <c r="O97">
        <v>200</v>
      </c>
      <c r="P97">
        <v>24</v>
      </c>
      <c r="Q97" s="1" t="s">
        <v>30</v>
      </c>
      <c r="R97" s="1" t="s">
        <v>24</v>
      </c>
      <c r="S97" s="1" t="s">
        <v>31</v>
      </c>
      <c r="T97" s="3">
        <v>41659</v>
      </c>
      <c r="U97" s="1" t="str">
        <f>IF(kiva_loans__muestra[[#This Row],[funded_amount]]=kiva_loans__muestra[[#This Row],[loan_amount]],"funded","unfunded")</f>
        <v>funded</v>
      </c>
      <c r="V97" s="1" t="str">
        <f>IF(kiva_loans__muestra[[#This Row],[lender_count]]&gt;=50,"high","low")</f>
        <v>low</v>
      </c>
    </row>
    <row r="98" spans="1:22" x14ac:dyDescent="0.25">
      <c r="A98">
        <v>659545</v>
      </c>
      <c r="B98">
        <v>2250</v>
      </c>
      <c r="C98">
        <v>2250</v>
      </c>
      <c r="D98" s="1" t="s">
        <v>63</v>
      </c>
      <c r="E98" s="1" t="s">
        <v>27</v>
      </c>
      <c r="F98" s="1" t="s">
        <v>3403</v>
      </c>
      <c r="G98" s="1" t="s">
        <v>3274</v>
      </c>
      <c r="H98" s="1" t="s">
        <v>105</v>
      </c>
      <c r="I98" s="1" t="s">
        <v>184</v>
      </c>
      <c r="J98" s="1" t="s">
        <v>106</v>
      </c>
      <c r="K98">
        <v>710</v>
      </c>
      <c r="L98" s="2">
        <v>41659.877534722225</v>
      </c>
      <c r="M98" s="2">
        <v>41631.375</v>
      </c>
      <c r="N98" s="2">
        <v>41660.806018518517</v>
      </c>
      <c r="O98">
        <v>80</v>
      </c>
      <c r="P98">
        <v>9</v>
      </c>
      <c r="Q98" s="1" t="s">
        <v>30</v>
      </c>
      <c r="R98" s="1" t="s">
        <v>24</v>
      </c>
      <c r="S98" s="1" t="s">
        <v>31</v>
      </c>
      <c r="T98" s="3">
        <v>41659</v>
      </c>
      <c r="U98" s="1" t="str">
        <f>IF(kiva_loans__muestra[[#This Row],[funded_amount]]=kiva_loans__muestra[[#This Row],[loan_amount]],"funded","unfunded")</f>
        <v>funded</v>
      </c>
      <c r="V98" s="1" t="str">
        <f>IF(kiva_loans__muestra[[#This Row],[lender_count]]&gt;=50,"high","low")</f>
        <v>low</v>
      </c>
    </row>
    <row r="99" spans="1:22" x14ac:dyDescent="0.25">
      <c r="A99">
        <v>659507</v>
      </c>
      <c r="B99">
        <v>8000</v>
      </c>
      <c r="C99">
        <v>8000</v>
      </c>
      <c r="D99" s="1" t="s">
        <v>37</v>
      </c>
      <c r="E99" s="1" t="s">
        <v>37</v>
      </c>
      <c r="F99" s="1" t="s">
        <v>3404</v>
      </c>
      <c r="G99" s="1" t="s">
        <v>3276</v>
      </c>
      <c r="H99" s="1" t="s">
        <v>225</v>
      </c>
      <c r="I99" s="1" t="s">
        <v>430</v>
      </c>
      <c r="J99" s="1" t="s">
        <v>90</v>
      </c>
      <c r="K99">
        <v>1590</v>
      </c>
      <c r="L99" s="2">
        <v>41659.741863425923</v>
      </c>
      <c r="M99" s="2">
        <v>41648.375</v>
      </c>
      <c r="N99" s="2">
        <v>41660.856099537035</v>
      </c>
      <c r="O99">
        <v>80</v>
      </c>
      <c r="P99">
        <v>21</v>
      </c>
      <c r="Q99" s="1" t="s">
        <v>30</v>
      </c>
      <c r="R99" s="1" t="s">
        <v>24</v>
      </c>
      <c r="S99" s="1" t="s">
        <v>25</v>
      </c>
      <c r="T99" s="3">
        <v>41659</v>
      </c>
      <c r="U99" s="1" t="str">
        <f>IF(kiva_loans__muestra[[#This Row],[funded_amount]]=kiva_loans__muestra[[#This Row],[loan_amount]],"funded","unfunded")</f>
        <v>funded</v>
      </c>
      <c r="V99" s="1" t="str">
        <f>IF(kiva_loans__muestra[[#This Row],[lender_count]]&gt;=50,"high","low")</f>
        <v>low</v>
      </c>
    </row>
    <row r="100" spans="1:22" x14ac:dyDescent="0.25">
      <c r="A100">
        <v>659236</v>
      </c>
      <c r="B100">
        <v>1500</v>
      </c>
      <c r="C100">
        <v>1500</v>
      </c>
      <c r="D100" s="1" t="s">
        <v>64</v>
      </c>
      <c r="E100" s="1" t="s">
        <v>37</v>
      </c>
      <c r="F100" s="1" t="s">
        <v>780</v>
      </c>
      <c r="G100" s="1" t="s">
        <v>3278</v>
      </c>
      <c r="H100" s="1" t="s">
        <v>100</v>
      </c>
      <c r="I100" s="1" t="s">
        <v>3405</v>
      </c>
      <c r="J100" s="1" t="s">
        <v>101</v>
      </c>
      <c r="K100">
        <v>1360</v>
      </c>
      <c r="L100" s="2">
        <v>41659.213842592595</v>
      </c>
      <c r="M100" s="2">
        <v>41649.375</v>
      </c>
      <c r="N100" s="2">
        <v>41659.339421296296</v>
      </c>
      <c r="O100">
        <v>80</v>
      </c>
      <c r="P100">
        <v>6</v>
      </c>
      <c r="Q100" s="1" t="s">
        <v>30</v>
      </c>
      <c r="R100" s="1" t="s">
        <v>24</v>
      </c>
      <c r="S100" s="1" t="s">
        <v>35</v>
      </c>
      <c r="T100" s="3">
        <v>41659</v>
      </c>
      <c r="U100" s="1" t="str">
        <f>IF(kiva_loans__muestra[[#This Row],[funded_amount]]=kiva_loans__muestra[[#This Row],[loan_amount]],"funded","unfunded")</f>
        <v>funded</v>
      </c>
      <c r="V100" s="1" t="str">
        <f>IF(kiva_loans__muestra[[#This Row],[lender_count]]&gt;=50,"high","low")</f>
        <v>low</v>
      </c>
    </row>
    <row r="101" spans="1:22" x14ac:dyDescent="0.25">
      <c r="A101">
        <v>659490</v>
      </c>
      <c r="B101">
        <v>3500</v>
      </c>
      <c r="C101">
        <v>3500</v>
      </c>
      <c r="D101" s="1" t="s">
        <v>75</v>
      </c>
      <c r="E101" s="1" t="s">
        <v>27</v>
      </c>
      <c r="F101" s="1" t="s">
        <v>3406</v>
      </c>
      <c r="G101" s="1" t="s">
        <v>3393</v>
      </c>
      <c r="H101" s="1" t="s">
        <v>290</v>
      </c>
      <c r="I101" s="1" t="s">
        <v>500</v>
      </c>
      <c r="J101" s="1" t="s">
        <v>292</v>
      </c>
      <c r="K101">
        <v>1830</v>
      </c>
      <c r="L101" s="2">
        <v>41659.7187037037</v>
      </c>
      <c r="M101" s="2">
        <v>41653.375</v>
      </c>
      <c r="N101" s="2">
        <v>41660.093923611108</v>
      </c>
      <c r="O101">
        <v>110</v>
      </c>
      <c r="P101">
        <v>13</v>
      </c>
      <c r="Q101" s="1" t="s">
        <v>221</v>
      </c>
      <c r="R101" s="1" t="s">
        <v>24</v>
      </c>
      <c r="S101" s="1" t="s">
        <v>35</v>
      </c>
      <c r="T101" s="3">
        <v>41659</v>
      </c>
      <c r="U101" s="1" t="str">
        <f>IF(kiva_loans__muestra[[#This Row],[funded_amount]]=kiva_loans__muestra[[#This Row],[loan_amount]],"funded","unfunded")</f>
        <v>funded</v>
      </c>
      <c r="V101" s="1" t="str">
        <f>IF(kiva_loans__muestra[[#This Row],[lender_count]]&gt;=50,"high","low")</f>
        <v>low</v>
      </c>
    </row>
    <row r="102" spans="1:22" x14ac:dyDescent="0.25">
      <c r="A102">
        <v>659397</v>
      </c>
      <c r="B102">
        <v>4000</v>
      </c>
      <c r="C102">
        <v>4000</v>
      </c>
      <c r="D102" s="1" t="s">
        <v>201</v>
      </c>
      <c r="E102" s="1" t="s">
        <v>37</v>
      </c>
      <c r="F102" s="1" t="s">
        <v>3407</v>
      </c>
      <c r="G102" s="1" t="s">
        <v>3303</v>
      </c>
      <c r="H102" s="1" t="s">
        <v>28</v>
      </c>
      <c r="I102" s="1" t="s">
        <v>1074</v>
      </c>
      <c r="J102" s="1" t="s">
        <v>29</v>
      </c>
      <c r="K102">
        <v>2450</v>
      </c>
      <c r="L102" s="2">
        <v>41659.530231481483</v>
      </c>
      <c r="M102" s="2">
        <v>41635.375</v>
      </c>
      <c r="N102" s="2">
        <v>41659.990162037036</v>
      </c>
      <c r="O102">
        <v>140</v>
      </c>
      <c r="P102">
        <v>16</v>
      </c>
      <c r="Q102" s="1" t="s">
        <v>30</v>
      </c>
      <c r="R102" s="1" t="s">
        <v>24</v>
      </c>
      <c r="S102" s="1" t="s">
        <v>31</v>
      </c>
      <c r="T102" s="3">
        <v>41659</v>
      </c>
      <c r="U102" s="1" t="str">
        <f>IF(kiva_loans__muestra[[#This Row],[funded_amount]]=kiva_loans__muestra[[#This Row],[loan_amount]],"funded","unfunded")</f>
        <v>funded</v>
      </c>
      <c r="V102" s="1" t="str">
        <f>IF(kiva_loans__muestra[[#This Row],[lender_count]]&gt;=50,"high","low")</f>
        <v>low</v>
      </c>
    </row>
    <row r="103" spans="1:22" x14ac:dyDescent="0.25">
      <c r="A103">
        <v>659219</v>
      </c>
      <c r="B103">
        <v>6000</v>
      </c>
      <c r="C103">
        <v>6000</v>
      </c>
      <c r="D103" s="1" t="s">
        <v>55</v>
      </c>
      <c r="E103" s="1" t="s">
        <v>32</v>
      </c>
      <c r="F103" s="1" t="s">
        <v>970</v>
      </c>
      <c r="G103" s="1" t="s">
        <v>3382</v>
      </c>
      <c r="H103" s="1" t="s">
        <v>146</v>
      </c>
      <c r="I103" s="1" t="s">
        <v>1072</v>
      </c>
      <c r="J103" s="1" t="s">
        <v>147</v>
      </c>
      <c r="K103">
        <v>420</v>
      </c>
      <c r="L103" s="2">
        <v>41659.188715277778</v>
      </c>
      <c r="M103" s="2">
        <v>41656.375</v>
      </c>
      <c r="N103" s="2">
        <v>41664.455358796295</v>
      </c>
      <c r="O103">
        <v>140</v>
      </c>
      <c r="P103">
        <v>23</v>
      </c>
      <c r="Q103" s="1" t="s">
        <v>30</v>
      </c>
      <c r="R103" s="1" t="s">
        <v>24</v>
      </c>
      <c r="S103" s="1" t="s">
        <v>31</v>
      </c>
      <c r="T103" s="3">
        <v>41659</v>
      </c>
      <c r="U103" s="1" t="str">
        <f>IF(kiva_loans__muestra[[#This Row],[funded_amount]]=kiva_loans__muestra[[#This Row],[loan_amount]],"funded","unfunded")</f>
        <v>funded</v>
      </c>
      <c r="V103" s="1" t="str">
        <f>IF(kiva_loans__muestra[[#This Row],[lender_count]]&gt;=50,"high","low")</f>
        <v>low</v>
      </c>
    </row>
    <row r="104" spans="1:22" x14ac:dyDescent="0.25">
      <c r="A104">
        <v>659207</v>
      </c>
      <c r="B104">
        <v>29500</v>
      </c>
      <c r="C104">
        <v>29500</v>
      </c>
      <c r="D104" s="1" t="s">
        <v>124</v>
      </c>
      <c r="E104" s="1" t="s">
        <v>125</v>
      </c>
      <c r="F104" s="1" t="s">
        <v>253</v>
      </c>
      <c r="G104" s="1" t="s">
        <v>3382</v>
      </c>
      <c r="H104" s="1" t="s">
        <v>146</v>
      </c>
      <c r="I104" s="1" t="s">
        <v>1072</v>
      </c>
      <c r="J104" s="1" t="s">
        <v>147</v>
      </c>
      <c r="K104">
        <v>420</v>
      </c>
      <c r="L104" s="2">
        <v>41659.166296296295</v>
      </c>
      <c r="M104" s="2">
        <v>41656.375</v>
      </c>
      <c r="N104" s="2">
        <v>41668.136956018519</v>
      </c>
      <c r="O104">
        <v>260</v>
      </c>
      <c r="P104">
        <v>101</v>
      </c>
      <c r="Q104" s="1" t="s">
        <v>352</v>
      </c>
      <c r="R104" s="1" t="s">
        <v>24</v>
      </c>
      <c r="S104" s="1" t="s">
        <v>31</v>
      </c>
      <c r="T104" s="3">
        <v>41659</v>
      </c>
      <c r="U104" s="1" t="str">
        <f>IF(kiva_loans__muestra[[#This Row],[funded_amount]]=kiva_loans__muestra[[#This Row],[loan_amount]],"funded","unfunded")</f>
        <v>funded</v>
      </c>
      <c r="V104" s="1" t="str">
        <f>IF(kiva_loans__muestra[[#This Row],[lender_count]]&gt;=50,"high","low")</f>
        <v>high</v>
      </c>
    </row>
    <row r="105" spans="1:22" x14ac:dyDescent="0.25">
      <c r="A105">
        <v>659403</v>
      </c>
      <c r="B105">
        <v>4000</v>
      </c>
      <c r="C105">
        <v>4000</v>
      </c>
      <c r="D105" s="1" t="s">
        <v>45</v>
      </c>
      <c r="E105" s="1" t="s">
        <v>46</v>
      </c>
      <c r="F105" s="1" t="s">
        <v>3408</v>
      </c>
      <c r="G105" s="1" t="s">
        <v>3303</v>
      </c>
      <c r="H105" s="1" t="s">
        <v>28</v>
      </c>
      <c r="I105" s="1" t="s">
        <v>39</v>
      </c>
      <c r="J105" s="1" t="s">
        <v>29</v>
      </c>
      <c r="K105">
        <v>2450</v>
      </c>
      <c r="L105" s="2">
        <v>41659.535717592589</v>
      </c>
      <c r="M105" s="2">
        <v>41656.375</v>
      </c>
      <c r="N105" s="2">
        <v>41665.083136574074</v>
      </c>
      <c r="O105">
        <v>140</v>
      </c>
      <c r="P105">
        <v>14</v>
      </c>
      <c r="Q105" s="1" t="s">
        <v>88</v>
      </c>
      <c r="R105" s="1" t="s">
        <v>24</v>
      </c>
      <c r="S105" s="1" t="s">
        <v>31</v>
      </c>
      <c r="T105" s="3">
        <v>41659</v>
      </c>
      <c r="U105" s="1" t="str">
        <f>IF(kiva_loans__muestra[[#This Row],[funded_amount]]=kiva_loans__muestra[[#This Row],[loan_amount]],"funded","unfunded")</f>
        <v>funded</v>
      </c>
      <c r="V105" s="1" t="str">
        <f>IF(kiva_loans__muestra[[#This Row],[lender_count]]&gt;=50,"high","low")</f>
        <v>low</v>
      </c>
    </row>
    <row r="106" spans="1:22" x14ac:dyDescent="0.25">
      <c r="A106">
        <v>660022</v>
      </c>
      <c r="B106">
        <v>14000</v>
      </c>
      <c r="C106">
        <v>14000</v>
      </c>
      <c r="D106" s="1" t="s">
        <v>227</v>
      </c>
      <c r="E106" s="1" t="s">
        <v>46</v>
      </c>
      <c r="F106" s="1" t="s">
        <v>3409</v>
      </c>
      <c r="G106" s="1" t="s">
        <v>3393</v>
      </c>
      <c r="H106" s="1" t="s">
        <v>290</v>
      </c>
      <c r="I106" s="1" t="s">
        <v>3410</v>
      </c>
      <c r="J106" s="1" t="s">
        <v>292</v>
      </c>
      <c r="K106">
        <v>1830</v>
      </c>
      <c r="L106" s="2">
        <v>41660.677002314813</v>
      </c>
      <c r="M106" s="2">
        <v>41654.375</v>
      </c>
      <c r="N106" s="2">
        <v>41689.837175925924</v>
      </c>
      <c r="O106">
        <v>140</v>
      </c>
      <c r="P106">
        <v>50</v>
      </c>
      <c r="Q106" s="1" t="s">
        <v>40</v>
      </c>
      <c r="R106" s="1" t="s">
        <v>92</v>
      </c>
      <c r="S106" s="1" t="s">
        <v>31</v>
      </c>
      <c r="T106" s="3">
        <v>41660</v>
      </c>
      <c r="U106" s="1" t="str">
        <f>IF(kiva_loans__muestra[[#This Row],[funded_amount]]=kiva_loans__muestra[[#This Row],[loan_amount]],"funded","unfunded")</f>
        <v>funded</v>
      </c>
      <c r="V106" s="1" t="str">
        <f>IF(kiva_loans__muestra[[#This Row],[lender_count]]&gt;=50,"high","low")</f>
        <v>high</v>
      </c>
    </row>
    <row r="107" spans="1:22" x14ac:dyDescent="0.25">
      <c r="A107">
        <v>659915</v>
      </c>
      <c r="B107">
        <v>5000</v>
      </c>
      <c r="C107">
        <v>5000</v>
      </c>
      <c r="D107" s="1" t="s">
        <v>81</v>
      </c>
      <c r="E107" s="1" t="s">
        <v>27</v>
      </c>
      <c r="F107" s="1" t="s">
        <v>3411</v>
      </c>
      <c r="G107" s="1" t="s">
        <v>3359</v>
      </c>
      <c r="H107" s="1" t="s">
        <v>451</v>
      </c>
      <c r="I107" s="1" t="s">
        <v>3412</v>
      </c>
      <c r="J107" s="1" t="s">
        <v>90</v>
      </c>
      <c r="K107">
        <v>1810</v>
      </c>
      <c r="L107" s="2">
        <v>41660.511956018519</v>
      </c>
      <c r="M107" s="2">
        <v>41635.375</v>
      </c>
      <c r="N107" s="2">
        <v>41664.106516203705</v>
      </c>
      <c r="O107">
        <v>150</v>
      </c>
      <c r="P107">
        <v>17</v>
      </c>
      <c r="Q107" s="1" t="s">
        <v>378</v>
      </c>
      <c r="R107" s="1" t="s">
        <v>92</v>
      </c>
      <c r="S107" s="1" t="s">
        <v>31</v>
      </c>
      <c r="T107" s="3">
        <v>41660</v>
      </c>
      <c r="U107" s="1" t="str">
        <f>IF(kiva_loans__muestra[[#This Row],[funded_amount]]=kiva_loans__muestra[[#This Row],[loan_amount]],"funded","unfunded")</f>
        <v>funded</v>
      </c>
      <c r="V107" s="1" t="str">
        <f>IF(kiva_loans__muestra[[#This Row],[lender_count]]&gt;=50,"high","low")</f>
        <v>low</v>
      </c>
    </row>
    <row r="108" spans="1:22" x14ac:dyDescent="0.25">
      <c r="A108">
        <v>660093</v>
      </c>
      <c r="B108">
        <v>2500</v>
      </c>
      <c r="C108">
        <v>2500</v>
      </c>
      <c r="D108" s="1" t="s">
        <v>124</v>
      </c>
      <c r="E108" s="1" t="s">
        <v>125</v>
      </c>
      <c r="F108" s="1" t="s">
        <v>3413</v>
      </c>
      <c r="G108" s="1" t="s">
        <v>3266</v>
      </c>
      <c r="H108" s="1" t="s">
        <v>89</v>
      </c>
      <c r="I108" s="1" t="s">
        <v>30</v>
      </c>
      <c r="J108" s="1" t="s">
        <v>90</v>
      </c>
      <c r="K108">
        <v>810</v>
      </c>
      <c r="L108" s="2">
        <v>41660.744479166664</v>
      </c>
      <c r="M108" s="2">
        <v>41649.375</v>
      </c>
      <c r="N108" s="2">
        <v>41709.023680555554</v>
      </c>
      <c r="O108">
        <v>140</v>
      </c>
      <c r="P108">
        <v>7</v>
      </c>
      <c r="Q108" s="1" t="s">
        <v>3414</v>
      </c>
      <c r="R108" s="1" t="s">
        <v>24</v>
      </c>
      <c r="S108" s="1" t="s">
        <v>31</v>
      </c>
      <c r="T108" s="3">
        <v>41660</v>
      </c>
      <c r="U108" s="1" t="str">
        <f>IF(kiva_loans__muestra[[#This Row],[funded_amount]]=kiva_loans__muestra[[#This Row],[loan_amount]],"funded","unfunded")</f>
        <v>funded</v>
      </c>
      <c r="V108" s="1" t="str">
        <f>IF(kiva_loans__muestra[[#This Row],[lender_count]]&gt;=50,"high","low")</f>
        <v>low</v>
      </c>
    </row>
    <row r="109" spans="1:22" x14ac:dyDescent="0.25">
      <c r="A109">
        <v>660109</v>
      </c>
      <c r="B109">
        <v>3750</v>
      </c>
      <c r="C109">
        <v>3750</v>
      </c>
      <c r="D109" s="1" t="s">
        <v>108</v>
      </c>
      <c r="E109" s="1" t="s">
        <v>27</v>
      </c>
      <c r="F109" s="1" t="s">
        <v>3415</v>
      </c>
      <c r="G109" s="1" t="s">
        <v>3270</v>
      </c>
      <c r="H109" s="1" t="s">
        <v>121</v>
      </c>
      <c r="I109" s="1" t="s">
        <v>1079</v>
      </c>
      <c r="J109" s="1" t="s">
        <v>123</v>
      </c>
      <c r="K109">
        <v>1820</v>
      </c>
      <c r="L109" s="2">
        <v>41660.774745370371</v>
      </c>
      <c r="M109" s="2">
        <v>41631.375</v>
      </c>
      <c r="N109" s="2">
        <v>41661.77443287037</v>
      </c>
      <c r="O109">
        <v>120</v>
      </c>
      <c r="P109">
        <v>12</v>
      </c>
      <c r="Q109" s="1" t="s">
        <v>30</v>
      </c>
      <c r="R109" s="1" t="s">
        <v>24</v>
      </c>
      <c r="S109" s="1" t="s">
        <v>35</v>
      </c>
      <c r="T109" s="3">
        <v>41660</v>
      </c>
      <c r="U109" s="1" t="str">
        <f>IF(kiva_loans__muestra[[#This Row],[funded_amount]]=kiva_loans__muestra[[#This Row],[loan_amount]],"funded","unfunded")</f>
        <v>funded</v>
      </c>
      <c r="V109" s="1" t="str">
        <f>IF(kiva_loans__muestra[[#This Row],[lender_count]]&gt;=50,"high","low")</f>
        <v>low</v>
      </c>
    </row>
    <row r="110" spans="1:22" x14ac:dyDescent="0.25">
      <c r="A110">
        <v>660055</v>
      </c>
      <c r="B110">
        <v>8000</v>
      </c>
      <c r="C110">
        <v>8000</v>
      </c>
      <c r="D110" s="1" t="s">
        <v>37</v>
      </c>
      <c r="E110" s="1" t="s">
        <v>37</v>
      </c>
      <c r="F110" s="1" t="s">
        <v>3416</v>
      </c>
      <c r="G110" s="1" t="s">
        <v>3276</v>
      </c>
      <c r="H110" s="1" t="s">
        <v>225</v>
      </c>
      <c r="I110" s="1" t="s">
        <v>430</v>
      </c>
      <c r="J110" s="1" t="s">
        <v>90</v>
      </c>
      <c r="K110">
        <v>1590</v>
      </c>
      <c r="L110" s="2">
        <v>41660.712881944448</v>
      </c>
      <c r="M110" s="2">
        <v>41652.375</v>
      </c>
      <c r="N110" s="2">
        <v>41661.905856481484</v>
      </c>
      <c r="O110">
        <v>140</v>
      </c>
      <c r="P110">
        <v>28</v>
      </c>
      <c r="Q110" s="1" t="s">
        <v>30</v>
      </c>
      <c r="R110" s="1" t="s">
        <v>24</v>
      </c>
      <c r="S110" s="1" t="s">
        <v>25</v>
      </c>
      <c r="T110" s="3">
        <v>41660</v>
      </c>
      <c r="U110" s="1" t="str">
        <f>IF(kiva_loans__muestra[[#This Row],[funded_amount]]=kiva_loans__muestra[[#This Row],[loan_amount]],"funded","unfunded")</f>
        <v>funded</v>
      </c>
      <c r="V110" s="1" t="str">
        <f>IF(kiva_loans__muestra[[#This Row],[lender_count]]&gt;=50,"high","low")</f>
        <v>low</v>
      </c>
    </row>
    <row r="111" spans="1:22" x14ac:dyDescent="0.25">
      <c r="A111">
        <v>659951</v>
      </c>
      <c r="B111">
        <v>8250</v>
      </c>
      <c r="C111">
        <v>8250</v>
      </c>
      <c r="D111" s="1" t="s">
        <v>403</v>
      </c>
      <c r="E111" s="1" t="s">
        <v>27</v>
      </c>
      <c r="F111" s="1" t="s">
        <v>2339</v>
      </c>
      <c r="G111" s="1" t="s">
        <v>3307</v>
      </c>
      <c r="H111" s="1" t="s">
        <v>412</v>
      </c>
      <c r="I111" s="1" t="s">
        <v>858</v>
      </c>
      <c r="J111" s="1" t="s">
        <v>413</v>
      </c>
      <c r="K111">
        <v>1120</v>
      </c>
      <c r="L111" s="2">
        <v>41660.559259259258</v>
      </c>
      <c r="M111" s="2">
        <v>41659.375</v>
      </c>
      <c r="N111" s="2">
        <v>41661.650219907409</v>
      </c>
      <c r="O111">
        <v>60</v>
      </c>
      <c r="P111">
        <v>33</v>
      </c>
      <c r="Q111" s="1" t="s">
        <v>573</v>
      </c>
      <c r="R111" s="1" t="s">
        <v>24</v>
      </c>
      <c r="S111" s="1" t="s">
        <v>35</v>
      </c>
      <c r="T111" s="3">
        <v>41660</v>
      </c>
      <c r="U111" s="1" t="str">
        <f>IF(kiva_loans__muestra[[#This Row],[funded_amount]]=kiva_loans__muestra[[#This Row],[loan_amount]],"funded","unfunded")</f>
        <v>funded</v>
      </c>
      <c r="V111" s="1" t="str">
        <f>IF(kiva_loans__muestra[[#This Row],[lender_count]]&gt;=50,"high","low")</f>
        <v>low</v>
      </c>
    </row>
    <row r="112" spans="1:22" x14ac:dyDescent="0.25">
      <c r="A112">
        <v>659999</v>
      </c>
      <c r="B112">
        <v>10250</v>
      </c>
      <c r="C112">
        <v>10250</v>
      </c>
      <c r="D112" s="1" t="s">
        <v>124</v>
      </c>
      <c r="E112" s="1" t="s">
        <v>125</v>
      </c>
      <c r="F112" s="1" t="s">
        <v>3417</v>
      </c>
      <c r="G112" s="1" t="s">
        <v>3333</v>
      </c>
      <c r="H112" s="1" t="s">
        <v>241</v>
      </c>
      <c r="I112" s="1" t="s">
        <v>242</v>
      </c>
      <c r="J112" s="1" t="s">
        <v>243</v>
      </c>
      <c r="K112">
        <v>480</v>
      </c>
      <c r="L112" s="2">
        <v>41660.646932870368</v>
      </c>
      <c r="M112" s="2">
        <v>41649.375</v>
      </c>
      <c r="N112" s="2">
        <v>41681.538946759261</v>
      </c>
      <c r="O112">
        <v>260</v>
      </c>
      <c r="P112">
        <v>33</v>
      </c>
      <c r="Q112" s="1" t="s">
        <v>88</v>
      </c>
      <c r="R112" s="1" t="s">
        <v>24</v>
      </c>
      <c r="S112" s="1" t="s">
        <v>31</v>
      </c>
      <c r="T112" s="3">
        <v>41660</v>
      </c>
      <c r="U112" s="1" t="str">
        <f>IF(kiva_loans__muestra[[#This Row],[funded_amount]]=kiva_loans__muestra[[#This Row],[loan_amount]],"funded","unfunded")</f>
        <v>funded</v>
      </c>
      <c r="V112" s="1" t="str">
        <f>IF(kiva_loans__muestra[[#This Row],[lender_count]]&gt;=50,"high","low")</f>
        <v>low</v>
      </c>
    </row>
    <row r="113" spans="1:22" x14ac:dyDescent="0.25">
      <c r="A113">
        <v>660179</v>
      </c>
      <c r="B113">
        <v>5000</v>
      </c>
      <c r="C113">
        <v>5000</v>
      </c>
      <c r="D113" s="1" t="s">
        <v>56</v>
      </c>
      <c r="E113" s="1" t="s">
        <v>32</v>
      </c>
      <c r="F113" s="1" t="s">
        <v>3418</v>
      </c>
      <c r="G113" s="1" t="s">
        <v>3317</v>
      </c>
      <c r="H113" s="1" t="s">
        <v>85</v>
      </c>
      <c r="I113" s="1" t="s">
        <v>845</v>
      </c>
      <c r="J113" s="1" t="s">
        <v>90</v>
      </c>
      <c r="K113">
        <v>1760</v>
      </c>
      <c r="L113" s="2">
        <v>41661.003576388888</v>
      </c>
      <c r="M113" s="2">
        <v>41659.375</v>
      </c>
      <c r="N113" s="2">
        <v>41664.67428240741</v>
      </c>
      <c r="O113">
        <v>120</v>
      </c>
      <c r="P113">
        <v>15</v>
      </c>
      <c r="Q113" s="1" t="s">
        <v>67</v>
      </c>
      <c r="R113" s="1" t="s">
        <v>24</v>
      </c>
      <c r="S113" s="1" t="s">
        <v>31</v>
      </c>
      <c r="T113" s="3">
        <v>41660</v>
      </c>
      <c r="U113" s="1" t="str">
        <f>IF(kiva_loans__muestra[[#This Row],[funded_amount]]=kiva_loans__muestra[[#This Row],[loan_amount]],"funded","unfunded")</f>
        <v>funded</v>
      </c>
      <c r="V113" s="1" t="str">
        <f>IF(kiva_loans__muestra[[#This Row],[lender_count]]&gt;=50,"high","low")</f>
        <v>low</v>
      </c>
    </row>
    <row r="114" spans="1:22" x14ac:dyDescent="0.25">
      <c r="A114">
        <v>660070</v>
      </c>
      <c r="B114">
        <v>4750</v>
      </c>
      <c r="C114">
        <v>4750</v>
      </c>
      <c r="D114" s="1" t="s">
        <v>202</v>
      </c>
      <c r="E114" s="1" t="s">
        <v>27</v>
      </c>
      <c r="F114" s="1" t="s">
        <v>3419</v>
      </c>
      <c r="G114" s="1" t="s">
        <v>3270</v>
      </c>
      <c r="H114" s="1" t="s">
        <v>121</v>
      </c>
      <c r="I114" s="1" t="s">
        <v>1079</v>
      </c>
      <c r="J114" s="1" t="s">
        <v>123</v>
      </c>
      <c r="K114">
        <v>1820</v>
      </c>
      <c r="L114" s="2">
        <v>41660.725173611114</v>
      </c>
      <c r="M114" s="2">
        <v>41631.375</v>
      </c>
      <c r="N114" s="2">
        <v>41661.81318287037</v>
      </c>
      <c r="O114">
        <v>110</v>
      </c>
      <c r="P114">
        <v>16</v>
      </c>
      <c r="Q114" s="1" t="s">
        <v>30</v>
      </c>
      <c r="R114" s="1" t="s">
        <v>24</v>
      </c>
      <c r="S114" s="1" t="s">
        <v>35</v>
      </c>
      <c r="T114" s="3">
        <v>41660</v>
      </c>
      <c r="U114" s="1" t="str">
        <f>IF(kiva_loans__muestra[[#This Row],[funded_amount]]=kiva_loans__muestra[[#This Row],[loan_amount]],"funded","unfunded")</f>
        <v>funded</v>
      </c>
      <c r="V114" s="1" t="str">
        <f>IF(kiva_loans__muestra[[#This Row],[lender_count]]&gt;=50,"high","low")</f>
        <v>low</v>
      </c>
    </row>
    <row r="115" spans="1:22" x14ac:dyDescent="0.25">
      <c r="A115">
        <v>660344</v>
      </c>
      <c r="B115">
        <v>2500</v>
      </c>
      <c r="C115">
        <v>2500</v>
      </c>
      <c r="D115" s="1" t="s">
        <v>247</v>
      </c>
      <c r="E115" s="1" t="s">
        <v>38</v>
      </c>
      <c r="F115" s="1" t="s">
        <v>3420</v>
      </c>
      <c r="G115" s="1" t="s">
        <v>3303</v>
      </c>
      <c r="H115" s="1" t="s">
        <v>28</v>
      </c>
      <c r="I115" s="1" t="s">
        <v>39</v>
      </c>
      <c r="J115" s="1" t="s">
        <v>29</v>
      </c>
      <c r="K115">
        <v>2470</v>
      </c>
      <c r="L115" s="2">
        <v>41661.383657407408</v>
      </c>
      <c r="M115" s="2">
        <v>41656.375</v>
      </c>
      <c r="N115" s="2">
        <v>41661.798206018517</v>
      </c>
      <c r="O115">
        <v>110</v>
      </c>
      <c r="P115">
        <v>4</v>
      </c>
      <c r="Q115" s="1" t="s">
        <v>30</v>
      </c>
      <c r="R115" s="1" t="s">
        <v>24</v>
      </c>
      <c r="S115" s="1" t="s">
        <v>35</v>
      </c>
      <c r="T115" s="3">
        <v>41661</v>
      </c>
      <c r="U115" s="1" t="str">
        <f>IF(kiva_loans__muestra[[#This Row],[funded_amount]]=kiva_loans__muestra[[#This Row],[loan_amount]],"funded","unfunded")</f>
        <v>funded</v>
      </c>
      <c r="V115" s="1" t="str">
        <f>IF(kiva_loans__muestra[[#This Row],[lender_count]]&gt;=50,"high","low")</f>
        <v>low</v>
      </c>
    </row>
    <row r="116" spans="1:22" x14ac:dyDescent="0.25">
      <c r="A116">
        <v>660555</v>
      </c>
      <c r="B116">
        <v>6000</v>
      </c>
      <c r="C116">
        <v>6000</v>
      </c>
      <c r="D116" s="1" t="s">
        <v>45</v>
      </c>
      <c r="E116" s="1" t="s">
        <v>46</v>
      </c>
      <c r="F116" s="1" t="s">
        <v>3421</v>
      </c>
      <c r="G116" s="1" t="s">
        <v>3422</v>
      </c>
      <c r="H116" s="1" t="s">
        <v>898</v>
      </c>
      <c r="I116" s="1" t="s">
        <v>30</v>
      </c>
      <c r="J116" s="1" t="s">
        <v>899</v>
      </c>
      <c r="K116">
        <v>1610</v>
      </c>
      <c r="L116" s="2">
        <v>41661.66306712963</v>
      </c>
      <c r="M116" s="2">
        <v>41631.375</v>
      </c>
      <c r="N116" s="2">
        <v>41662.052199074074</v>
      </c>
      <c r="O116">
        <v>60</v>
      </c>
      <c r="P116">
        <v>2</v>
      </c>
      <c r="Q116" s="1" t="s">
        <v>30</v>
      </c>
      <c r="R116" s="1" t="s">
        <v>24</v>
      </c>
      <c r="S116" s="1" t="s">
        <v>35</v>
      </c>
      <c r="T116" s="3">
        <v>41661</v>
      </c>
      <c r="U116" s="1" t="str">
        <f>IF(kiva_loans__muestra[[#This Row],[funded_amount]]=kiva_loans__muestra[[#This Row],[loan_amount]],"funded","unfunded")</f>
        <v>funded</v>
      </c>
      <c r="V116" s="1" t="str">
        <f>IF(kiva_loans__muestra[[#This Row],[lender_count]]&gt;=50,"high","low")</f>
        <v>low</v>
      </c>
    </row>
    <row r="117" spans="1:22" x14ac:dyDescent="0.25">
      <c r="A117">
        <v>660500</v>
      </c>
      <c r="B117">
        <v>4500</v>
      </c>
      <c r="C117">
        <v>4500</v>
      </c>
      <c r="D117" s="1" t="s">
        <v>56</v>
      </c>
      <c r="E117" s="1" t="s">
        <v>32</v>
      </c>
      <c r="F117" s="1" t="s">
        <v>3423</v>
      </c>
      <c r="G117" s="1" t="s">
        <v>3307</v>
      </c>
      <c r="H117" s="1" t="s">
        <v>412</v>
      </c>
      <c r="I117" s="1" t="s">
        <v>858</v>
      </c>
      <c r="J117" s="1" t="s">
        <v>413</v>
      </c>
      <c r="K117">
        <v>1120</v>
      </c>
      <c r="L117" s="2">
        <v>41661.602303240739</v>
      </c>
      <c r="M117" s="2">
        <v>41660.375</v>
      </c>
      <c r="N117" s="2">
        <v>41664.67428240741</v>
      </c>
      <c r="O117">
        <v>100</v>
      </c>
      <c r="P117">
        <v>13</v>
      </c>
      <c r="Q117" s="1" t="s">
        <v>30</v>
      </c>
      <c r="R117" s="1" t="s">
        <v>24</v>
      </c>
      <c r="S117" s="1" t="s">
        <v>35</v>
      </c>
      <c r="T117" s="3">
        <v>41661</v>
      </c>
      <c r="U117" s="1" t="str">
        <f>IF(kiva_loans__muestra[[#This Row],[funded_amount]]=kiva_loans__muestra[[#This Row],[loan_amount]],"funded","unfunded")</f>
        <v>funded</v>
      </c>
      <c r="V117" s="1" t="str">
        <f>IF(kiva_loans__muestra[[#This Row],[lender_count]]&gt;=50,"high","low")</f>
        <v>low</v>
      </c>
    </row>
    <row r="118" spans="1:22" x14ac:dyDescent="0.25">
      <c r="A118">
        <v>660277</v>
      </c>
      <c r="B118">
        <v>30000</v>
      </c>
      <c r="C118">
        <v>30000</v>
      </c>
      <c r="D118" s="1" t="s">
        <v>55</v>
      </c>
      <c r="E118" s="1" t="s">
        <v>32</v>
      </c>
      <c r="F118" s="1" t="s">
        <v>3424</v>
      </c>
      <c r="G118" s="1" t="s">
        <v>3425</v>
      </c>
      <c r="H118" s="1" t="s">
        <v>132</v>
      </c>
      <c r="I118" s="1" t="s">
        <v>30</v>
      </c>
      <c r="J118" s="1" t="s">
        <v>90</v>
      </c>
      <c r="K118">
        <v>3210</v>
      </c>
      <c r="L118" s="2">
        <v>41661.288530092592</v>
      </c>
      <c r="M118" s="2">
        <v>41637.375</v>
      </c>
      <c r="N118" s="2">
        <v>41661.822615740741</v>
      </c>
      <c r="O118">
        <v>130</v>
      </c>
      <c r="P118">
        <v>100</v>
      </c>
      <c r="Q118" s="1" t="s">
        <v>30</v>
      </c>
      <c r="R118" s="1" t="s">
        <v>54</v>
      </c>
      <c r="S118" s="1" t="s">
        <v>31</v>
      </c>
      <c r="T118" s="3">
        <v>41661</v>
      </c>
      <c r="U118" s="1" t="str">
        <f>IF(kiva_loans__muestra[[#This Row],[funded_amount]]=kiva_loans__muestra[[#This Row],[loan_amount]],"funded","unfunded")</f>
        <v>funded</v>
      </c>
      <c r="V118" s="1" t="str">
        <f>IF(kiva_loans__muestra[[#This Row],[lender_count]]&gt;=50,"high","low")</f>
        <v>high</v>
      </c>
    </row>
    <row r="119" spans="1:22" x14ac:dyDescent="0.25">
      <c r="A119">
        <v>660682</v>
      </c>
      <c r="B119">
        <v>3750</v>
      </c>
      <c r="C119">
        <v>3750</v>
      </c>
      <c r="D119" s="1" t="s">
        <v>175</v>
      </c>
      <c r="E119" s="1" t="s">
        <v>78</v>
      </c>
      <c r="F119" s="1" t="s">
        <v>3426</v>
      </c>
      <c r="G119" s="1" t="s">
        <v>3427</v>
      </c>
      <c r="H119" s="1" t="s">
        <v>185</v>
      </c>
      <c r="I119" s="1" t="s">
        <v>191</v>
      </c>
      <c r="J119" s="1" t="s">
        <v>187</v>
      </c>
      <c r="K119">
        <v>2440</v>
      </c>
      <c r="L119" s="2">
        <v>41662.001712962963</v>
      </c>
      <c r="M119" s="2">
        <v>41675.375</v>
      </c>
      <c r="N119" s="2">
        <v>41663.904236111113</v>
      </c>
      <c r="O119">
        <v>60</v>
      </c>
      <c r="P119">
        <v>15</v>
      </c>
      <c r="Q119" s="1" t="s">
        <v>30</v>
      </c>
      <c r="R119" s="1" t="s">
        <v>92</v>
      </c>
      <c r="S119" s="1" t="s">
        <v>31</v>
      </c>
      <c r="T119" s="3">
        <v>41661</v>
      </c>
      <c r="U119" s="1" t="str">
        <f>IF(kiva_loans__muestra[[#This Row],[funded_amount]]=kiva_loans__muestra[[#This Row],[loan_amount]],"funded","unfunded")</f>
        <v>funded</v>
      </c>
      <c r="V119" s="1" t="str">
        <f>IF(kiva_loans__muestra[[#This Row],[lender_count]]&gt;=50,"high","low")</f>
        <v>low</v>
      </c>
    </row>
    <row r="120" spans="1:22" x14ac:dyDescent="0.25">
      <c r="A120">
        <v>660834</v>
      </c>
      <c r="B120">
        <v>35500</v>
      </c>
      <c r="C120">
        <v>35500</v>
      </c>
      <c r="D120" s="1" t="s">
        <v>137</v>
      </c>
      <c r="E120" s="1" t="s">
        <v>27</v>
      </c>
      <c r="F120" s="1" t="s">
        <v>3428</v>
      </c>
      <c r="G120" s="1" t="s">
        <v>3382</v>
      </c>
      <c r="H120" s="1" t="s">
        <v>146</v>
      </c>
      <c r="I120" s="1" t="s">
        <v>3429</v>
      </c>
      <c r="J120" s="1" t="s">
        <v>147</v>
      </c>
      <c r="K120">
        <v>1160</v>
      </c>
      <c r="L120" s="2">
        <v>41662.397175925929</v>
      </c>
      <c r="M120" s="2">
        <v>41632.375</v>
      </c>
      <c r="N120" s="2">
        <v>41688.834872685184</v>
      </c>
      <c r="O120">
        <v>140</v>
      </c>
      <c r="P120">
        <v>109</v>
      </c>
      <c r="Q120" s="1" t="s">
        <v>3430</v>
      </c>
      <c r="R120" s="1" t="s">
        <v>92</v>
      </c>
      <c r="S120" s="1" t="s">
        <v>31</v>
      </c>
      <c r="T120" s="3">
        <v>41662</v>
      </c>
      <c r="U120" s="1" t="str">
        <f>IF(kiva_loans__muestra[[#This Row],[funded_amount]]=kiva_loans__muestra[[#This Row],[loan_amount]],"funded","unfunded")</f>
        <v>funded</v>
      </c>
      <c r="V120" s="1" t="str">
        <f>IF(kiva_loans__muestra[[#This Row],[lender_count]]&gt;=50,"high","low")</f>
        <v>high</v>
      </c>
    </row>
    <row r="121" spans="1:22" x14ac:dyDescent="0.25">
      <c r="A121">
        <v>660715</v>
      </c>
      <c r="B121">
        <v>29500</v>
      </c>
      <c r="C121">
        <v>29500</v>
      </c>
      <c r="D121" s="1" t="s">
        <v>37</v>
      </c>
      <c r="E121" s="1" t="s">
        <v>37</v>
      </c>
      <c r="F121" s="1" t="s">
        <v>3431</v>
      </c>
      <c r="G121" s="1" t="s">
        <v>3382</v>
      </c>
      <c r="H121" s="1" t="s">
        <v>146</v>
      </c>
      <c r="I121" s="1" t="s">
        <v>1072</v>
      </c>
      <c r="J121" s="1" t="s">
        <v>147</v>
      </c>
      <c r="K121">
        <v>420</v>
      </c>
      <c r="L121" s="2">
        <v>41662.127187500002</v>
      </c>
      <c r="M121" s="2">
        <v>41661.375</v>
      </c>
      <c r="N121" s="2">
        <v>41688.758576388886</v>
      </c>
      <c r="O121">
        <v>190</v>
      </c>
      <c r="P121">
        <v>105</v>
      </c>
      <c r="Q121" s="1" t="s">
        <v>3432</v>
      </c>
      <c r="R121" s="1" t="s">
        <v>92</v>
      </c>
      <c r="S121" s="1" t="s">
        <v>31</v>
      </c>
      <c r="T121" s="3">
        <v>41662</v>
      </c>
      <c r="U121" s="1" t="str">
        <f>IF(kiva_loans__muestra[[#This Row],[funded_amount]]=kiva_loans__muestra[[#This Row],[loan_amount]],"funded","unfunded")</f>
        <v>funded</v>
      </c>
      <c r="V121" s="1" t="str">
        <f>IF(kiva_loans__muestra[[#This Row],[lender_count]]&gt;=50,"high","low")</f>
        <v>high</v>
      </c>
    </row>
    <row r="122" spans="1:22" x14ac:dyDescent="0.25">
      <c r="A122">
        <v>660876</v>
      </c>
      <c r="B122">
        <v>6000</v>
      </c>
      <c r="C122">
        <v>6000</v>
      </c>
      <c r="D122" s="1" t="s">
        <v>46</v>
      </c>
      <c r="E122" s="1" t="s">
        <v>46</v>
      </c>
      <c r="F122" s="1" t="s">
        <v>3433</v>
      </c>
      <c r="G122" s="1" t="s">
        <v>3263</v>
      </c>
      <c r="H122" s="1" t="s">
        <v>33</v>
      </c>
      <c r="I122" s="1" t="s">
        <v>279</v>
      </c>
      <c r="J122" s="1" t="s">
        <v>34</v>
      </c>
      <c r="K122">
        <v>1640</v>
      </c>
      <c r="L122" s="2">
        <v>41662.434467592589</v>
      </c>
      <c r="M122" s="2">
        <v>41668.375</v>
      </c>
      <c r="N122" s="2">
        <v>41665.05027777778</v>
      </c>
      <c r="O122">
        <v>140</v>
      </c>
      <c r="P122">
        <v>12</v>
      </c>
      <c r="Q122" s="1" t="s">
        <v>3434</v>
      </c>
      <c r="R122" s="1" t="s">
        <v>24</v>
      </c>
      <c r="S122" s="1" t="s">
        <v>35</v>
      </c>
      <c r="T122" s="3">
        <v>41662</v>
      </c>
      <c r="U122" s="1" t="str">
        <f>IF(kiva_loans__muestra[[#This Row],[funded_amount]]=kiva_loans__muestra[[#This Row],[loan_amount]],"funded","unfunded")</f>
        <v>funded</v>
      </c>
      <c r="V122" s="1" t="str">
        <f>IF(kiva_loans__muestra[[#This Row],[lender_count]]&gt;=50,"high","low")</f>
        <v>low</v>
      </c>
    </row>
    <row r="123" spans="1:22" x14ac:dyDescent="0.25">
      <c r="A123">
        <v>660959</v>
      </c>
      <c r="B123">
        <v>4000</v>
      </c>
      <c r="C123">
        <v>4000</v>
      </c>
      <c r="D123" s="1" t="s">
        <v>72</v>
      </c>
      <c r="E123" s="1" t="s">
        <v>46</v>
      </c>
      <c r="F123" s="1" t="s">
        <v>3435</v>
      </c>
      <c r="G123" s="1" t="s">
        <v>3303</v>
      </c>
      <c r="H123" s="1" t="s">
        <v>28</v>
      </c>
      <c r="I123" s="1" t="s">
        <v>76</v>
      </c>
      <c r="J123" s="1" t="s">
        <v>29</v>
      </c>
      <c r="K123">
        <v>2450</v>
      </c>
      <c r="L123" s="2">
        <v>41662.509467592594</v>
      </c>
      <c r="M123" s="2">
        <v>41661.375</v>
      </c>
      <c r="N123" s="2">
        <v>41663.220682870371</v>
      </c>
      <c r="O123">
        <v>140</v>
      </c>
      <c r="P123">
        <v>13</v>
      </c>
      <c r="Q123" s="1" t="s">
        <v>30</v>
      </c>
      <c r="R123" s="1" t="s">
        <v>24</v>
      </c>
      <c r="S123" s="1" t="s">
        <v>31</v>
      </c>
      <c r="T123" s="3">
        <v>41662</v>
      </c>
      <c r="U123" s="1" t="str">
        <f>IF(kiva_loans__muestra[[#This Row],[funded_amount]]=kiva_loans__muestra[[#This Row],[loan_amount]],"funded","unfunded")</f>
        <v>funded</v>
      </c>
      <c r="V123" s="1" t="str">
        <f>IF(kiva_loans__muestra[[#This Row],[lender_count]]&gt;=50,"high","low")</f>
        <v>low</v>
      </c>
    </row>
    <row r="124" spans="1:22" x14ac:dyDescent="0.25">
      <c r="A124">
        <v>1080327</v>
      </c>
      <c r="B124">
        <v>1250</v>
      </c>
      <c r="C124">
        <v>1250</v>
      </c>
      <c r="D124" s="1" t="s">
        <v>137</v>
      </c>
      <c r="E124" s="1" t="s">
        <v>27</v>
      </c>
      <c r="F124" s="1" t="s">
        <v>3436</v>
      </c>
      <c r="G124" s="1" t="s">
        <v>3263</v>
      </c>
      <c r="H124" s="1" t="s">
        <v>33</v>
      </c>
      <c r="I124" s="1" t="s">
        <v>30</v>
      </c>
      <c r="J124" s="1" t="s">
        <v>34</v>
      </c>
      <c r="L124" s="2">
        <v>41662.490081018521</v>
      </c>
      <c r="M124" s="2">
        <v>41723.750196759262</v>
      </c>
      <c r="N124" s="2">
        <v>41713.690358796295</v>
      </c>
      <c r="O124">
        <v>30</v>
      </c>
      <c r="P124">
        <v>15</v>
      </c>
      <c r="Q124" s="1" t="s">
        <v>30</v>
      </c>
      <c r="R124" s="1" t="s">
        <v>24</v>
      </c>
      <c r="S124" s="1" t="s">
        <v>35</v>
      </c>
      <c r="T124" s="3">
        <v>41662</v>
      </c>
      <c r="U124" s="1" t="str">
        <f>IF(kiva_loans__muestra[[#This Row],[funded_amount]]=kiva_loans__muestra[[#This Row],[loan_amount]],"funded","unfunded")</f>
        <v>funded</v>
      </c>
      <c r="V124" s="1" t="str">
        <f>IF(kiva_loans__muestra[[#This Row],[lender_count]]&gt;=50,"high","low")</f>
        <v>low</v>
      </c>
    </row>
    <row r="125" spans="1:22" x14ac:dyDescent="0.25">
      <c r="A125">
        <v>660784</v>
      </c>
      <c r="B125">
        <v>2250</v>
      </c>
      <c r="C125">
        <v>2250</v>
      </c>
      <c r="D125" s="1" t="s">
        <v>45</v>
      </c>
      <c r="E125" s="1" t="s">
        <v>46</v>
      </c>
      <c r="F125" s="1" t="s">
        <v>3437</v>
      </c>
      <c r="G125" s="1" t="s">
        <v>3278</v>
      </c>
      <c r="H125" s="1" t="s">
        <v>100</v>
      </c>
      <c r="I125" s="1" t="s">
        <v>593</v>
      </c>
      <c r="J125" s="1" t="s">
        <v>101</v>
      </c>
      <c r="K125">
        <v>1440</v>
      </c>
      <c r="L125" s="2">
        <v>41662.332199074073</v>
      </c>
      <c r="M125" s="2">
        <v>41652.375</v>
      </c>
      <c r="N125" s="2">
        <v>41662.774282407408</v>
      </c>
      <c r="O125">
        <v>50</v>
      </c>
      <c r="P125">
        <v>6</v>
      </c>
      <c r="Q125" s="1" t="s">
        <v>30</v>
      </c>
      <c r="R125" s="1" t="s">
        <v>24</v>
      </c>
      <c r="S125" s="1" t="s">
        <v>35</v>
      </c>
      <c r="T125" s="3">
        <v>41662</v>
      </c>
      <c r="U125" s="1" t="str">
        <f>IF(kiva_loans__muestra[[#This Row],[funded_amount]]=kiva_loans__muestra[[#This Row],[loan_amount]],"funded","unfunded")</f>
        <v>funded</v>
      </c>
      <c r="V125" s="1" t="str">
        <f>IF(kiva_loans__muestra[[#This Row],[lender_count]]&gt;=50,"high","low")</f>
        <v>low</v>
      </c>
    </row>
    <row r="126" spans="1:22" x14ac:dyDescent="0.25">
      <c r="A126">
        <v>660919</v>
      </c>
      <c r="B126">
        <v>9000</v>
      </c>
      <c r="C126">
        <v>9000</v>
      </c>
      <c r="D126" s="1" t="s">
        <v>311</v>
      </c>
      <c r="E126" s="1" t="s">
        <v>37</v>
      </c>
      <c r="F126" s="1" t="s">
        <v>3438</v>
      </c>
      <c r="G126" s="1" t="s">
        <v>3439</v>
      </c>
      <c r="H126" s="1" t="s">
        <v>406</v>
      </c>
      <c r="I126" s="1" t="s">
        <v>414</v>
      </c>
      <c r="J126" s="1" t="s">
        <v>408</v>
      </c>
      <c r="K126">
        <v>1850</v>
      </c>
      <c r="L126" s="2">
        <v>41662.474999999999</v>
      </c>
      <c r="M126" s="2">
        <v>41632.375</v>
      </c>
      <c r="N126" s="2">
        <v>41663.075659722221</v>
      </c>
      <c r="O126">
        <v>180</v>
      </c>
      <c r="P126">
        <v>28</v>
      </c>
      <c r="Q126" s="1" t="s">
        <v>40</v>
      </c>
      <c r="R126" s="1" t="s">
        <v>24</v>
      </c>
      <c r="S126" s="1" t="s">
        <v>31</v>
      </c>
      <c r="T126" s="3">
        <v>41662</v>
      </c>
      <c r="U126" s="1" t="str">
        <f>IF(kiva_loans__muestra[[#This Row],[funded_amount]]=kiva_loans__muestra[[#This Row],[loan_amount]],"funded","unfunded")</f>
        <v>funded</v>
      </c>
      <c r="V126" s="1" t="str">
        <f>IF(kiva_loans__muestra[[#This Row],[lender_count]]&gt;=50,"high","low")</f>
        <v>low</v>
      </c>
    </row>
    <row r="127" spans="1:22" x14ac:dyDescent="0.25">
      <c r="A127">
        <v>661037</v>
      </c>
      <c r="B127">
        <v>6000</v>
      </c>
      <c r="C127">
        <v>6000</v>
      </c>
      <c r="D127" s="1" t="s">
        <v>250</v>
      </c>
      <c r="E127" s="1" t="s">
        <v>62</v>
      </c>
      <c r="F127" s="1" t="s">
        <v>3440</v>
      </c>
      <c r="G127" s="1" t="s">
        <v>3333</v>
      </c>
      <c r="H127" s="1" t="s">
        <v>241</v>
      </c>
      <c r="I127" s="1" t="s">
        <v>470</v>
      </c>
      <c r="J127" s="1" t="s">
        <v>243</v>
      </c>
      <c r="K127">
        <v>480</v>
      </c>
      <c r="L127" s="2">
        <v>41662.623854166668</v>
      </c>
      <c r="M127" s="2">
        <v>41632.375</v>
      </c>
      <c r="N127" s="2">
        <v>41664.11991898148</v>
      </c>
      <c r="O127">
        <v>140</v>
      </c>
      <c r="P127">
        <v>22</v>
      </c>
      <c r="Q127" s="1" t="s">
        <v>40</v>
      </c>
      <c r="R127" s="1" t="s">
        <v>24</v>
      </c>
      <c r="S127" s="1" t="s">
        <v>31</v>
      </c>
      <c r="T127" s="3">
        <v>41662</v>
      </c>
      <c r="U127" s="1" t="str">
        <f>IF(kiva_loans__muestra[[#This Row],[funded_amount]]=kiva_loans__muestra[[#This Row],[loan_amount]],"funded","unfunded")</f>
        <v>funded</v>
      </c>
      <c r="V127" s="1" t="str">
        <f>IF(kiva_loans__muestra[[#This Row],[lender_count]]&gt;=50,"high","low")</f>
        <v>low</v>
      </c>
    </row>
    <row r="128" spans="1:22" x14ac:dyDescent="0.25">
      <c r="A128">
        <v>660948</v>
      </c>
      <c r="B128">
        <v>1000</v>
      </c>
      <c r="C128">
        <v>1000</v>
      </c>
      <c r="D128" s="1" t="s">
        <v>150</v>
      </c>
      <c r="E128" s="1" t="s">
        <v>19</v>
      </c>
      <c r="F128" s="1" t="s">
        <v>3441</v>
      </c>
      <c r="G128" s="1" t="s">
        <v>3278</v>
      </c>
      <c r="H128" s="1" t="s">
        <v>100</v>
      </c>
      <c r="I128" s="1" t="s">
        <v>680</v>
      </c>
      <c r="J128" s="1" t="s">
        <v>101</v>
      </c>
      <c r="K128">
        <v>1360</v>
      </c>
      <c r="L128" s="2">
        <v>41662.502789351849</v>
      </c>
      <c r="M128" s="2">
        <v>41653.375</v>
      </c>
      <c r="N128" s="2">
        <v>41663.035173611112</v>
      </c>
      <c r="O128">
        <v>80</v>
      </c>
      <c r="P128">
        <v>4</v>
      </c>
      <c r="Q128" s="1" t="s">
        <v>30</v>
      </c>
      <c r="R128" s="1" t="s">
        <v>92</v>
      </c>
      <c r="S128" s="1" t="s">
        <v>31</v>
      </c>
      <c r="T128" s="3">
        <v>41662</v>
      </c>
      <c r="U128" s="1" t="str">
        <f>IF(kiva_loans__muestra[[#This Row],[funded_amount]]=kiva_loans__muestra[[#This Row],[loan_amount]],"funded","unfunded")</f>
        <v>funded</v>
      </c>
      <c r="V128" s="1" t="str">
        <f>IF(kiva_loans__muestra[[#This Row],[lender_count]]&gt;=50,"high","low")</f>
        <v>low</v>
      </c>
    </row>
    <row r="129" spans="1:22" x14ac:dyDescent="0.25">
      <c r="A129">
        <v>661129</v>
      </c>
      <c r="B129">
        <v>8750</v>
      </c>
      <c r="C129">
        <v>8750</v>
      </c>
      <c r="D129" s="1" t="s">
        <v>55</v>
      </c>
      <c r="E129" s="1" t="s">
        <v>32</v>
      </c>
      <c r="F129" s="1" t="s">
        <v>3442</v>
      </c>
      <c r="G129" s="1" t="s">
        <v>3427</v>
      </c>
      <c r="H129" s="1" t="s">
        <v>185</v>
      </c>
      <c r="I129" s="1" t="s">
        <v>1164</v>
      </c>
      <c r="J129" s="1" t="s">
        <v>187</v>
      </c>
      <c r="K129">
        <v>1540</v>
      </c>
      <c r="L129" s="2">
        <v>41662.866423611114</v>
      </c>
      <c r="M129" s="2">
        <v>41654.375</v>
      </c>
      <c r="N129" s="2">
        <v>41665.984930555554</v>
      </c>
      <c r="O129">
        <v>180</v>
      </c>
      <c r="P129">
        <v>28</v>
      </c>
      <c r="Q129" s="1" t="s">
        <v>40</v>
      </c>
      <c r="R129" s="1" t="s">
        <v>24</v>
      </c>
      <c r="S129" s="1" t="s">
        <v>31</v>
      </c>
      <c r="T129" s="3">
        <v>41662</v>
      </c>
      <c r="U129" s="1" t="str">
        <f>IF(kiva_loans__muestra[[#This Row],[funded_amount]]=kiva_loans__muestra[[#This Row],[loan_amount]],"funded","unfunded")</f>
        <v>funded</v>
      </c>
      <c r="V129" s="1" t="str">
        <f>IF(kiva_loans__muestra[[#This Row],[lender_count]]&gt;=50,"high","low")</f>
        <v>low</v>
      </c>
    </row>
    <row r="130" spans="1:22" x14ac:dyDescent="0.25">
      <c r="A130">
        <v>660822</v>
      </c>
      <c r="B130">
        <v>16000</v>
      </c>
      <c r="C130">
        <v>16000</v>
      </c>
      <c r="D130" s="1" t="s">
        <v>175</v>
      </c>
      <c r="E130" s="1" t="s">
        <v>78</v>
      </c>
      <c r="F130" s="1" t="s">
        <v>3443</v>
      </c>
      <c r="G130" s="1" t="s">
        <v>3444</v>
      </c>
      <c r="H130" s="1" t="s">
        <v>141</v>
      </c>
      <c r="I130" s="1" t="s">
        <v>143</v>
      </c>
      <c r="J130" s="1" t="s">
        <v>90</v>
      </c>
      <c r="K130">
        <v>800</v>
      </c>
      <c r="L130" s="2">
        <v>41662.382048611114</v>
      </c>
      <c r="M130" s="2">
        <v>41660.375</v>
      </c>
      <c r="N130" s="2">
        <v>41663.059791666667</v>
      </c>
      <c r="O130">
        <v>270</v>
      </c>
      <c r="P130">
        <v>58</v>
      </c>
      <c r="Q130" s="1" t="s">
        <v>40</v>
      </c>
      <c r="R130" s="1" t="s">
        <v>92</v>
      </c>
      <c r="S130" s="1" t="s">
        <v>31</v>
      </c>
      <c r="T130" s="3">
        <v>41662</v>
      </c>
      <c r="U130" s="1" t="str">
        <f>IF(kiva_loans__muestra[[#This Row],[funded_amount]]=kiva_loans__muestra[[#This Row],[loan_amount]],"funded","unfunded")</f>
        <v>funded</v>
      </c>
      <c r="V130" s="1" t="str">
        <f>IF(kiva_loans__muestra[[#This Row],[lender_count]]&gt;=50,"high","low")</f>
        <v>high</v>
      </c>
    </row>
    <row r="131" spans="1:22" x14ac:dyDescent="0.25">
      <c r="A131">
        <v>660766</v>
      </c>
      <c r="B131">
        <v>25000</v>
      </c>
      <c r="C131">
        <v>25000</v>
      </c>
      <c r="D131" s="1" t="s">
        <v>311</v>
      </c>
      <c r="E131" s="1" t="s">
        <v>37</v>
      </c>
      <c r="F131" s="1" t="s">
        <v>3445</v>
      </c>
      <c r="G131" s="1" t="s">
        <v>3444</v>
      </c>
      <c r="H131" s="1" t="s">
        <v>141</v>
      </c>
      <c r="I131" s="1" t="s">
        <v>143</v>
      </c>
      <c r="J131" s="1" t="s">
        <v>90</v>
      </c>
      <c r="K131">
        <v>800</v>
      </c>
      <c r="L131" s="2">
        <v>41662.307986111111</v>
      </c>
      <c r="M131" s="2">
        <v>41647.375</v>
      </c>
      <c r="N131" s="2">
        <v>41662.851168981484</v>
      </c>
      <c r="O131">
        <v>270</v>
      </c>
      <c r="P131">
        <v>65</v>
      </c>
      <c r="Q131" s="1" t="s">
        <v>30</v>
      </c>
      <c r="R131" s="1" t="s">
        <v>24</v>
      </c>
      <c r="S131" s="1" t="s">
        <v>31</v>
      </c>
      <c r="T131" s="3">
        <v>41662</v>
      </c>
      <c r="U131" s="1" t="str">
        <f>IF(kiva_loans__muestra[[#This Row],[funded_amount]]=kiva_loans__muestra[[#This Row],[loan_amount]],"funded","unfunded")</f>
        <v>funded</v>
      </c>
      <c r="V131" s="1" t="str">
        <f>IF(kiva_loans__muestra[[#This Row],[lender_count]]&gt;=50,"high","low")</f>
        <v>high</v>
      </c>
    </row>
    <row r="132" spans="1:22" x14ac:dyDescent="0.25">
      <c r="A132">
        <v>661319</v>
      </c>
      <c r="B132">
        <v>1750</v>
      </c>
      <c r="C132">
        <v>1750</v>
      </c>
      <c r="D132" s="1" t="s">
        <v>46</v>
      </c>
      <c r="E132" s="1" t="s">
        <v>46</v>
      </c>
      <c r="F132" s="1" t="s">
        <v>3446</v>
      </c>
      <c r="G132" s="1" t="s">
        <v>3278</v>
      </c>
      <c r="H132" s="1" t="s">
        <v>100</v>
      </c>
      <c r="I132" s="1" t="s">
        <v>2635</v>
      </c>
      <c r="J132" s="1" t="s">
        <v>101</v>
      </c>
      <c r="K132">
        <v>1260</v>
      </c>
      <c r="L132" s="2">
        <v>41663.347777777781</v>
      </c>
      <c r="M132" s="2">
        <v>41655.375</v>
      </c>
      <c r="N132" s="2">
        <v>41663.952060185184</v>
      </c>
      <c r="O132">
        <v>70</v>
      </c>
      <c r="P132">
        <v>7</v>
      </c>
      <c r="Q132" s="1" t="s">
        <v>30</v>
      </c>
      <c r="R132" s="1" t="s">
        <v>24</v>
      </c>
      <c r="S132" s="1" t="s">
        <v>31</v>
      </c>
      <c r="T132" s="3">
        <v>41663</v>
      </c>
      <c r="U132" s="1" t="str">
        <f>IF(kiva_loans__muestra[[#This Row],[funded_amount]]=kiva_loans__muestra[[#This Row],[loan_amount]],"funded","unfunded")</f>
        <v>funded</v>
      </c>
      <c r="V132" s="1" t="str">
        <f>IF(kiva_loans__muestra[[#This Row],[lender_count]]&gt;=50,"high","low")</f>
        <v>low</v>
      </c>
    </row>
    <row r="133" spans="1:22" x14ac:dyDescent="0.25">
      <c r="A133">
        <v>661674</v>
      </c>
      <c r="B133">
        <v>15000</v>
      </c>
      <c r="C133">
        <v>15000</v>
      </c>
      <c r="D133" s="1" t="s">
        <v>46</v>
      </c>
      <c r="E133" s="1" t="s">
        <v>46</v>
      </c>
      <c r="F133" s="1" t="s">
        <v>595</v>
      </c>
      <c r="G133" s="1" t="s">
        <v>3447</v>
      </c>
      <c r="H133" s="1" t="s">
        <v>539</v>
      </c>
      <c r="I133" s="1" t="s">
        <v>547</v>
      </c>
      <c r="J133" s="1" t="s">
        <v>540</v>
      </c>
      <c r="K133">
        <v>1510</v>
      </c>
      <c r="L133" s="2">
        <v>41663.870555555557</v>
      </c>
      <c r="M133" s="2">
        <v>41667.375</v>
      </c>
      <c r="N133" s="2">
        <v>41668.724247685182</v>
      </c>
      <c r="O133">
        <v>200</v>
      </c>
      <c r="P133">
        <v>49</v>
      </c>
      <c r="Q133" s="1" t="s">
        <v>30</v>
      </c>
      <c r="R133" s="1" t="s">
        <v>24</v>
      </c>
      <c r="S133" s="1" t="s">
        <v>31</v>
      </c>
      <c r="T133" s="3">
        <v>41663</v>
      </c>
      <c r="U133" s="1" t="str">
        <f>IF(kiva_loans__muestra[[#This Row],[funded_amount]]=kiva_loans__muestra[[#This Row],[loan_amount]],"funded","unfunded")</f>
        <v>funded</v>
      </c>
      <c r="V133" s="1" t="str">
        <f>IF(kiva_loans__muestra[[#This Row],[lender_count]]&gt;=50,"high","low")</f>
        <v>low</v>
      </c>
    </row>
    <row r="134" spans="1:22" x14ac:dyDescent="0.25">
      <c r="A134">
        <v>661697</v>
      </c>
      <c r="B134">
        <v>9000</v>
      </c>
      <c r="C134">
        <v>9000</v>
      </c>
      <c r="D134" s="1" t="s">
        <v>64</v>
      </c>
      <c r="E134" s="1" t="s">
        <v>37</v>
      </c>
      <c r="F134" s="1" t="s">
        <v>3448</v>
      </c>
      <c r="G134" s="1" t="s">
        <v>3266</v>
      </c>
      <c r="H134" s="1" t="s">
        <v>89</v>
      </c>
      <c r="I134" s="1" t="s">
        <v>30</v>
      </c>
      <c r="J134" s="1" t="s">
        <v>90</v>
      </c>
      <c r="K134">
        <v>810</v>
      </c>
      <c r="L134" s="2">
        <v>41663.946550925924</v>
      </c>
      <c r="M134" s="2">
        <v>41652.375</v>
      </c>
      <c r="N134" s="2">
        <v>41697.849664351852</v>
      </c>
      <c r="O134">
        <v>140</v>
      </c>
      <c r="P134">
        <v>34</v>
      </c>
      <c r="Q134" s="1" t="s">
        <v>30</v>
      </c>
      <c r="R134" s="1" t="s">
        <v>24</v>
      </c>
      <c r="S134" s="1" t="s">
        <v>25</v>
      </c>
      <c r="T134" s="3">
        <v>41663</v>
      </c>
      <c r="U134" s="1" t="str">
        <f>IF(kiva_loans__muestra[[#This Row],[funded_amount]]=kiva_loans__muestra[[#This Row],[loan_amount]],"funded","unfunded")</f>
        <v>funded</v>
      </c>
      <c r="V134" s="1" t="str">
        <f>IF(kiva_loans__muestra[[#This Row],[lender_count]]&gt;=50,"high","low")</f>
        <v>low</v>
      </c>
    </row>
    <row r="135" spans="1:22" x14ac:dyDescent="0.25">
      <c r="A135">
        <v>661384</v>
      </c>
      <c r="B135">
        <v>8500</v>
      </c>
      <c r="C135">
        <v>8500</v>
      </c>
      <c r="D135" s="1" t="s">
        <v>64</v>
      </c>
      <c r="E135" s="1" t="s">
        <v>37</v>
      </c>
      <c r="F135" s="1" t="s">
        <v>3449</v>
      </c>
      <c r="G135" s="1" t="s">
        <v>3284</v>
      </c>
      <c r="H135" s="1" t="s">
        <v>189</v>
      </c>
      <c r="I135" s="1" t="s">
        <v>741</v>
      </c>
      <c r="J135" s="1" t="s">
        <v>207</v>
      </c>
      <c r="K135">
        <v>1000</v>
      </c>
      <c r="L135" s="2">
        <v>41663.422048611108</v>
      </c>
      <c r="M135" s="2">
        <v>41653.375</v>
      </c>
      <c r="N135" s="2">
        <v>41692.105162037034</v>
      </c>
      <c r="O135">
        <v>140</v>
      </c>
      <c r="P135">
        <v>32</v>
      </c>
      <c r="Q135" s="1" t="s">
        <v>3450</v>
      </c>
      <c r="R135" s="1" t="s">
        <v>92</v>
      </c>
      <c r="S135" s="1" t="s">
        <v>31</v>
      </c>
      <c r="T135" s="3">
        <v>41663</v>
      </c>
      <c r="U135" s="1" t="str">
        <f>IF(kiva_loans__muestra[[#This Row],[funded_amount]]=kiva_loans__muestra[[#This Row],[loan_amount]],"funded","unfunded")</f>
        <v>funded</v>
      </c>
      <c r="V135" s="1" t="str">
        <f>IF(kiva_loans__muestra[[#This Row],[lender_count]]&gt;=50,"high","low")</f>
        <v>low</v>
      </c>
    </row>
    <row r="136" spans="1:22" x14ac:dyDescent="0.25">
      <c r="A136">
        <v>661808</v>
      </c>
      <c r="B136">
        <v>5000</v>
      </c>
      <c r="C136">
        <v>5000</v>
      </c>
      <c r="D136" s="1" t="s">
        <v>273</v>
      </c>
      <c r="E136" s="1" t="s">
        <v>104</v>
      </c>
      <c r="F136" s="1" t="s">
        <v>3451</v>
      </c>
      <c r="G136" s="1" t="s">
        <v>3266</v>
      </c>
      <c r="H136" s="1" t="s">
        <v>89</v>
      </c>
      <c r="I136" s="1" t="s">
        <v>986</v>
      </c>
      <c r="J136" s="1" t="s">
        <v>90</v>
      </c>
      <c r="K136">
        <v>1990</v>
      </c>
      <c r="L136" s="2">
        <v>41664.656504629631</v>
      </c>
      <c r="M136" s="2">
        <v>41663.375</v>
      </c>
      <c r="N136" s="2">
        <v>41689.82540509259</v>
      </c>
      <c r="O136">
        <v>140</v>
      </c>
      <c r="P136">
        <v>8</v>
      </c>
      <c r="Q136" s="1" t="s">
        <v>3452</v>
      </c>
      <c r="R136" s="1" t="s">
        <v>92</v>
      </c>
      <c r="S136" s="1" t="s">
        <v>25</v>
      </c>
      <c r="T136" s="3">
        <v>41664</v>
      </c>
      <c r="U136" s="1" t="str">
        <f>IF(kiva_loans__muestra[[#This Row],[funded_amount]]=kiva_loans__muestra[[#This Row],[loan_amount]],"funded","unfunded")</f>
        <v>funded</v>
      </c>
      <c r="V136" s="1" t="str">
        <f>IF(kiva_loans__muestra[[#This Row],[lender_count]]&gt;=50,"high","low")</f>
        <v>low</v>
      </c>
    </row>
    <row r="137" spans="1:22" x14ac:dyDescent="0.25">
      <c r="A137">
        <v>661759</v>
      </c>
      <c r="B137">
        <v>9500</v>
      </c>
      <c r="C137">
        <v>9500</v>
      </c>
      <c r="D137" s="1" t="s">
        <v>19</v>
      </c>
      <c r="E137" s="1" t="s">
        <v>19</v>
      </c>
      <c r="F137" s="1" t="s">
        <v>3453</v>
      </c>
      <c r="G137" s="1" t="s">
        <v>3263</v>
      </c>
      <c r="H137" s="1" t="s">
        <v>33</v>
      </c>
      <c r="I137" s="1" t="s">
        <v>323</v>
      </c>
      <c r="J137" s="1" t="s">
        <v>34</v>
      </c>
      <c r="K137">
        <v>1380</v>
      </c>
      <c r="L137" s="2">
        <v>41664.479386574072</v>
      </c>
      <c r="M137" s="2">
        <v>41659.375</v>
      </c>
      <c r="N137" s="2">
        <v>41694.811574074076</v>
      </c>
      <c r="O137">
        <v>140</v>
      </c>
      <c r="P137">
        <v>34</v>
      </c>
      <c r="Q137" s="1" t="s">
        <v>3454</v>
      </c>
      <c r="R137" s="1" t="s">
        <v>92</v>
      </c>
      <c r="S137" s="1" t="s">
        <v>31</v>
      </c>
      <c r="T137" s="3">
        <v>41664</v>
      </c>
      <c r="U137" s="1" t="str">
        <f>IF(kiva_loans__muestra[[#This Row],[funded_amount]]=kiva_loans__muestra[[#This Row],[loan_amount]],"funded","unfunded")</f>
        <v>funded</v>
      </c>
      <c r="V137" s="1" t="str">
        <f>IF(kiva_loans__muestra[[#This Row],[lender_count]]&gt;=50,"high","low")</f>
        <v>low</v>
      </c>
    </row>
    <row r="138" spans="1:22" x14ac:dyDescent="0.25">
      <c r="A138">
        <v>661937</v>
      </c>
      <c r="B138">
        <v>6000</v>
      </c>
      <c r="C138">
        <v>6000</v>
      </c>
      <c r="D138" s="1" t="s">
        <v>394</v>
      </c>
      <c r="E138" s="1" t="s">
        <v>46</v>
      </c>
      <c r="F138" s="1" t="s">
        <v>3455</v>
      </c>
      <c r="G138" s="1" t="s">
        <v>3266</v>
      </c>
      <c r="H138" s="1" t="s">
        <v>89</v>
      </c>
      <c r="I138" s="1" t="s">
        <v>489</v>
      </c>
      <c r="J138" s="1" t="s">
        <v>90</v>
      </c>
      <c r="K138">
        <v>1990</v>
      </c>
      <c r="L138" s="2">
        <v>41665.744618055556</v>
      </c>
      <c r="M138" s="2">
        <v>41659.375</v>
      </c>
      <c r="N138" s="2">
        <v>41691.794282407405</v>
      </c>
      <c r="O138">
        <v>170</v>
      </c>
      <c r="P138">
        <v>22</v>
      </c>
      <c r="Q138" s="1" t="s">
        <v>3456</v>
      </c>
      <c r="R138" s="1" t="s">
        <v>24</v>
      </c>
      <c r="S138" s="1" t="s">
        <v>31</v>
      </c>
      <c r="T138" s="3">
        <v>41665</v>
      </c>
      <c r="U138" s="1" t="str">
        <f>IF(kiva_loans__muestra[[#This Row],[funded_amount]]=kiva_loans__muestra[[#This Row],[loan_amount]],"funded","unfunded")</f>
        <v>funded</v>
      </c>
      <c r="V138" s="1" t="str">
        <f>IF(kiva_loans__muestra[[#This Row],[lender_count]]&gt;=50,"high","low")</f>
        <v>low</v>
      </c>
    </row>
    <row r="139" spans="1:22" x14ac:dyDescent="0.25">
      <c r="A139">
        <v>662027</v>
      </c>
      <c r="B139">
        <v>9000</v>
      </c>
      <c r="C139">
        <v>9000</v>
      </c>
      <c r="D139" s="1" t="s">
        <v>124</v>
      </c>
      <c r="E139" s="1" t="s">
        <v>125</v>
      </c>
      <c r="F139" s="1" t="s">
        <v>3457</v>
      </c>
      <c r="G139" s="1" t="s">
        <v>3382</v>
      </c>
      <c r="H139" s="1" t="s">
        <v>146</v>
      </c>
      <c r="I139" s="1" t="s">
        <v>1072</v>
      </c>
      <c r="J139" s="1" t="s">
        <v>147</v>
      </c>
      <c r="K139">
        <v>420</v>
      </c>
      <c r="L139" s="2">
        <v>41666.192997685182</v>
      </c>
      <c r="M139" s="2">
        <v>41663.375</v>
      </c>
      <c r="N139" s="2">
        <v>41669.079976851855</v>
      </c>
      <c r="O139">
        <v>190</v>
      </c>
      <c r="P139">
        <v>25</v>
      </c>
      <c r="Q139" s="1" t="s">
        <v>30</v>
      </c>
      <c r="R139" s="1" t="s">
        <v>92</v>
      </c>
      <c r="S139" s="1" t="s">
        <v>31</v>
      </c>
      <c r="T139" s="3">
        <v>41666</v>
      </c>
      <c r="U139" s="1" t="str">
        <f>IF(kiva_loans__muestra[[#This Row],[funded_amount]]=kiva_loans__muestra[[#This Row],[loan_amount]],"funded","unfunded")</f>
        <v>funded</v>
      </c>
      <c r="V139" s="1" t="str">
        <f>IF(kiva_loans__muestra[[#This Row],[lender_count]]&gt;=50,"high","low")</f>
        <v>low</v>
      </c>
    </row>
    <row r="140" spans="1:22" x14ac:dyDescent="0.25">
      <c r="A140">
        <v>662238</v>
      </c>
      <c r="B140">
        <v>47000</v>
      </c>
      <c r="C140">
        <v>47000</v>
      </c>
      <c r="D140" s="1" t="s">
        <v>81</v>
      </c>
      <c r="E140" s="1" t="s">
        <v>27</v>
      </c>
      <c r="F140" s="1" t="s">
        <v>3458</v>
      </c>
      <c r="G140" s="1" t="s">
        <v>3459</v>
      </c>
      <c r="H140" s="1" t="s">
        <v>1165</v>
      </c>
      <c r="I140" s="1" t="s">
        <v>1166</v>
      </c>
      <c r="J140" s="1" t="s">
        <v>572</v>
      </c>
      <c r="K140">
        <v>1650</v>
      </c>
      <c r="L140" s="2">
        <v>41666.475590277776</v>
      </c>
      <c r="M140" s="2">
        <v>41659.375</v>
      </c>
      <c r="N140" s="2">
        <v>41667.480243055557</v>
      </c>
      <c r="O140">
        <v>60</v>
      </c>
      <c r="P140">
        <v>81</v>
      </c>
      <c r="Q140" s="1" t="s">
        <v>23</v>
      </c>
      <c r="R140" s="1" t="s">
        <v>3460</v>
      </c>
      <c r="S140" s="1" t="s">
        <v>35</v>
      </c>
      <c r="T140" s="3">
        <v>41666</v>
      </c>
      <c r="U140" s="1" t="str">
        <f>IF(kiva_loans__muestra[[#This Row],[funded_amount]]=kiva_loans__muestra[[#This Row],[loan_amount]],"funded","unfunded")</f>
        <v>funded</v>
      </c>
      <c r="V140" s="1" t="str">
        <f>IF(kiva_loans__muestra[[#This Row],[lender_count]]&gt;=50,"high","low")</f>
        <v>high</v>
      </c>
    </row>
    <row r="141" spans="1:22" x14ac:dyDescent="0.25">
      <c r="A141">
        <v>662387</v>
      </c>
      <c r="B141">
        <v>7500</v>
      </c>
      <c r="C141">
        <v>7500</v>
      </c>
      <c r="D141" s="1" t="s">
        <v>46</v>
      </c>
      <c r="E141" s="1" t="s">
        <v>46</v>
      </c>
      <c r="F141" s="1" t="s">
        <v>3461</v>
      </c>
      <c r="G141" s="1" t="s">
        <v>3422</v>
      </c>
      <c r="H141" s="1" t="s">
        <v>898</v>
      </c>
      <c r="I141" s="1" t="s">
        <v>30</v>
      </c>
      <c r="J141" s="1" t="s">
        <v>899</v>
      </c>
      <c r="K141">
        <v>1610</v>
      </c>
      <c r="L141" s="2">
        <v>41666.626562500001</v>
      </c>
      <c r="M141" s="2">
        <v>41648.375</v>
      </c>
      <c r="N141" s="2">
        <v>41667.283634259256</v>
      </c>
      <c r="O141">
        <v>60</v>
      </c>
      <c r="P141">
        <v>28</v>
      </c>
      <c r="Q141" s="1" t="s">
        <v>30</v>
      </c>
      <c r="R141" s="1" t="s">
        <v>24</v>
      </c>
      <c r="S141" s="1" t="s">
        <v>35</v>
      </c>
      <c r="T141" s="3">
        <v>41666</v>
      </c>
      <c r="U141" s="1" t="str">
        <f>IF(kiva_loans__muestra[[#This Row],[funded_amount]]=kiva_loans__muestra[[#This Row],[loan_amount]],"funded","unfunded")</f>
        <v>funded</v>
      </c>
      <c r="V141" s="1" t="str">
        <f>IF(kiva_loans__muestra[[#This Row],[lender_count]]&gt;=50,"high","low")</f>
        <v>low</v>
      </c>
    </row>
    <row r="142" spans="1:22" x14ac:dyDescent="0.25">
      <c r="A142">
        <v>662070</v>
      </c>
      <c r="B142">
        <v>2250</v>
      </c>
      <c r="C142">
        <v>2250</v>
      </c>
      <c r="D142" s="1" t="s">
        <v>55</v>
      </c>
      <c r="E142" s="1" t="s">
        <v>32</v>
      </c>
      <c r="F142" s="1" t="s">
        <v>3462</v>
      </c>
      <c r="G142" s="1" t="s">
        <v>3278</v>
      </c>
      <c r="H142" s="1" t="s">
        <v>100</v>
      </c>
      <c r="I142" s="1" t="s">
        <v>1215</v>
      </c>
      <c r="J142" s="1" t="s">
        <v>101</v>
      </c>
      <c r="K142">
        <v>1440</v>
      </c>
      <c r="L142" s="2">
        <v>41666.280173611114</v>
      </c>
      <c r="M142" s="2">
        <v>41662.375</v>
      </c>
      <c r="N142" s="2">
        <v>41666.393946759257</v>
      </c>
      <c r="O142">
        <v>60</v>
      </c>
      <c r="P142">
        <v>1</v>
      </c>
      <c r="Q142" s="1" t="s">
        <v>30</v>
      </c>
      <c r="R142" s="1" t="s">
        <v>24</v>
      </c>
      <c r="S142" s="1" t="s">
        <v>35</v>
      </c>
      <c r="T142" s="3">
        <v>41666</v>
      </c>
      <c r="U142" s="1" t="str">
        <f>IF(kiva_loans__muestra[[#This Row],[funded_amount]]=kiva_loans__muestra[[#This Row],[loan_amount]],"funded","unfunded")</f>
        <v>funded</v>
      </c>
      <c r="V142" s="1" t="str">
        <f>IF(kiva_loans__muestra[[#This Row],[lender_count]]&gt;=50,"high","low")</f>
        <v>low</v>
      </c>
    </row>
    <row r="143" spans="1:22" x14ac:dyDescent="0.25">
      <c r="A143">
        <v>662496</v>
      </c>
      <c r="B143">
        <v>8000</v>
      </c>
      <c r="C143">
        <v>8000</v>
      </c>
      <c r="D143" s="1" t="s">
        <v>37</v>
      </c>
      <c r="E143" s="1" t="s">
        <v>37</v>
      </c>
      <c r="F143" s="1" t="s">
        <v>3463</v>
      </c>
      <c r="G143" s="1" t="s">
        <v>3266</v>
      </c>
      <c r="H143" s="1" t="s">
        <v>89</v>
      </c>
      <c r="I143" s="1" t="s">
        <v>1213</v>
      </c>
      <c r="J143" s="1" t="s">
        <v>90</v>
      </c>
      <c r="K143">
        <v>1990</v>
      </c>
      <c r="L143" s="2">
        <v>41666.795451388891</v>
      </c>
      <c r="M143" s="2">
        <v>41646.375</v>
      </c>
      <c r="N143" s="2">
        <v>41696.00335648148</v>
      </c>
      <c r="O143">
        <v>140</v>
      </c>
      <c r="P143">
        <v>31</v>
      </c>
      <c r="Q143" s="1" t="s">
        <v>3009</v>
      </c>
      <c r="R143" s="1" t="s">
        <v>92</v>
      </c>
      <c r="S143" s="1" t="s">
        <v>25</v>
      </c>
      <c r="T143" s="3">
        <v>41666</v>
      </c>
      <c r="U143" s="1" t="str">
        <f>IF(kiva_loans__muestra[[#This Row],[funded_amount]]=kiva_loans__muestra[[#This Row],[loan_amount]],"funded","unfunded")</f>
        <v>funded</v>
      </c>
      <c r="V143" s="1" t="str">
        <f>IF(kiva_loans__muestra[[#This Row],[lender_count]]&gt;=50,"high","low")</f>
        <v>low</v>
      </c>
    </row>
    <row r="144" spans="1:22" x14ac:dyDescent="0.25">
      <c r="A144">
        <v>662370</v>
      </c>
      <c r="B144">
        <v>12250</v>
      </c>
      <c r="C144">
        <v>12250</v>
      </c>
      <c r="D144" s="1" t="s">
        <v>161</v>
      </c>
      <c r="E144" s="1" t="s">
        <v>37</v>
      </c>
      <c r="F144" s="1" t="s">
        <v>3464</v>
      </c>
      <c r="G144" s="1" t="s">
        <v>3263</v>
      </c>
      <c r="H144" s="1" t="s">
        <v>33</v>
      </c>
      <c r="I144" s="1" t="s">
        <v>2364</v>
      </c>
      <c r="J144" s="1" t="s">
        <v>34</v>
      </c>
      <c r="K144">
        <v>2030</v>
      </c>
      <c r="L144" s="2">
        <v>41666.603981481479</v>
      </c>
      <c r="M144" s="2">
        <v>41661.375</v>
      </c>
      <c r="N144" s="2">
        <v>41689.767476851855</v>
      </c>
      <c r="O144">
        <v>140</v>
      </c>
      <c r="P144">
        <v>41</v>
      </c>
      <c r="Q144" s="1" t="s">
        <v>3465</v>
      </c>
      <c r="R144" s="1" t="s">
        <v>92</v>
      </c>
      <c r="S144" s="1" t="s">
        <v>35</v>
      </c>
      <c r="T144" s="3">
        <v>41666</v>
      </c>
      <c r="U144" s="1" t="str">
        <f>IF(kiva_loans__muestra[[#This Row],[funded_amount]]=kiva_loans__muestra[[#This Row],[loan_amount]],"funded","unfunded")</f>
        <v>funded</v>
      </c>
      <c r="V144" s="1" t="str">
        <f>IF(kiva_loans__muestra[[#This Row],[lender_count]]&gt;=50,"high","low")</f>
        <v>low</v>
      </c>
    </row>
    <row r="145" spans="1:22" x14ac:dyDescent="0.25">
      <c r="A145">
        <v>662613</v>
      </c>
      <c r="B145">
        <v>5000</v>
      </c>
      <c r="C145">
        <v>5000</v>
      </c>
      <c r="D145" s="1" t="s">
        <v>124</v>
      </c>
      <c r="E145" s="1" t="s">
        <v>125</v>
      </c>
      <c r="F145" s="1" t="s">
        <v>3466</v>
      </c>
      <c r="G145" s="1" t="s">
        <v>3467</v>
      </c>
      <c r="H145" s="1" t="s">
        <v>634</v>
      </c>
      <c r="I145" s="1" t="s">
        <v>1217</v>
      </c>
      <c r="J145" s="1" t="s">
        <v>636</v>
      </c>
      <c r="K145">
        <v>3010</v>
      </c>
      <c r="L145" s="2">
        <v>41667.044687499998</v>
      </c>
      <c r="M145" s="2">
        <v>41653.375</v>
      </c>
      <c r="N145" s="2">
        <v>41674.835717592592</v>
      </c>
      <c r="O145">
        <v>80</v>
      </c>
      <c r="P145">
        <v>20</v>
      </c>
      <c r="Q145" s="1" t="s">
        <v>23</v>
      </c>
      <c r="R145" s="1" t="s">
        <v>24</v>
      </c>
      <c r="S145" s="1" t="s">
        <v>31</v>
      </c>
      <c r="T145" s="3">
        <v>41667</v>
      </c>
      <c r="U145" s="1" t="str">
        <f>IF(kiva_loans__muestra[[#This Row],[funded_amount]]=kiva_loans__muestra[[#This Row],[loan_amount]],"funded","unfunded")</f>
        <v>funded</v>
      </c>
      <c r="V145" s="1" t="str">
        <f>IF(kiva_loans__muestra[[#This Row],[lender_count]]&gt;=50,"high","low")</f>
        <v>low</v>
      </c>
    </row>
    <row r="146" spans="1:22" x14ac:dyDescent="0.25">
      <c r="A146">
        <v>662941</v>
      </c>
      <c r="B146">
        <v>4000</v>
      </c>
      <c r="C146">
        <v>4000</v>
      </c>
      <c r="D146" s="1" t="s">
        <v>201</v>
      </c>
      <c r="E146" s="1" t="s">
        <v>37</v>
      </c>
      <c r="F146" s="1" t="s">
        <v>3468</v>
      </c>
      <c r="G146" s="1" t="s">
        <v>3303</v>
      </c>
      <c r="H146" s="1" t="s">
        <v>28</v>
      </c>
      <c r="I146" s="1" t="s">
        <v>958</v>
      </c>
      <c r="J146" s="1" t="s">
        <v>29</v>
      </c>
      <c r="K146">
        <v>2450</v>
      </c>
      <c r="L146" s="2">
        <v>41667.529097222221</v>
      </c>
      <c r="M146" s="2">
        <v>41662.375</v>
      </c>
      <c r="N146" s="2">
        <v>41668.75136574074</v>
      </c>
      <c r="O146">
        <v>140</v>
      </c>
      <c r="P146">
        <v>16</v>
      </c>
      <c r="Q146" s="1" t="s">
        <v>30</v>
      </c>
      <c r="R146" s="1" t="s">
        <v>24</v>
      </c>
      <c r="S146" s="1" t="s">
        <v>31</v>
      </c>
      <c r="T146" s="3">
        <v>41667</v>
      </c>
      <c r="U146" s="1" t="str">
        <f>IF(kiva_loans__muestra[[#This Row],[funded_amount]]=kiva_loans__muestra[[#This Row],[loan_amount]],"funded","unfunded")</f>
        <v>funded</v>
      </c>
      <c r="V146" s="1" t="str">
        <f>IF(kiva_loans__muestra[[#This Row],[lender_count]]&gt;=50,"high","low")</f>
        <v>low</v>
      </c>
    </row>
    <row r="147" spans="1:22" x14ac:dyDescent="0.25">
      <c r="A147">
        <v>662990</v>
      </c>
      <c r="B147">
        <v>12250</v>
      </c>
      <c r="C147">
        <v>12250</v>
      </c>
      <c r="D147" s="1" t="s">
        <v>161</v>
      </c>
      <c r="E147" s="1" t="s">
        <v>37</v>
      </c>
      <c r="F147" s="1" t="s">
        <v>3469</v>
      </c>
      <c r="G147" s="1" t="s">
        <v>3307</v>
      </c>
      <c r="H147" s="1" t="s">
        <v>412</v>
      </c>
      <c r="I147" s="1" t="s">
        <v>1148</v>
      </c>
      <c r="J147" s="1" t="s">
        <v>413</v>
      </c>
      <c r="K147">
        <v>2220</v>
      </c>
      <c r="L147" s="2">
        <v>41667.610439814816</v>
      </c>
      <c r="M147" s="2">
        <v>41656.375</v>
      </c>
      <c r="N147" s="2">
        <v>41672.543275462966</v>
      </c>
      <c r="O147">
        <v>140</v>
      </c>
      <c r="P147">
        <v>34</v>
      </c>
      <c r="Q147" s="1" t="s">
        <v>3470</v>
      </c>
      <c r="R147" s="1" t="s">
        <v>92</v>
      </c>
      <c r="S147" s="1" t="s">
        <v>31</v>
      </c>
      <c r="T147" s="3">
        <v>41667</v>
      </c>
      <c r="U147" s="1" t="str">
        <f>IF(kiva_loans__muestra[[#This Row],[funded_amount]]=kiva_loans__muestra[[#This Row],[loan_amount]],"funded","unfunded")</f>
        <v>funded</v>
      </c>
      <c r="V147" s="1" t="str">
        <f>IF(kiva_loans__muestra[[#This Row],[lender_count]]&gt;=50,"high","low")</f>
        <v>low</v>
      </c>
    </row>
    <row r="148" spans="1:22" x14ac:dyDescent="0.25">
      <c r="A148">
        <v>663111</v>
      </c>
      <c r="B148">
        <v>2500</v>
      </c>
      <c r="C148">
        <v>2500</v>
      </c>
      <c r="D148" s="1" t="s">
        <v>45</v>
      </c>
      <c r="E148" s="1" t="s">
        <v>46</v>
      </c>
      <c r="F148" s="1" t="s">
        <v>3471</v>
      </c>
      <c r="G148" s="1" t="s">
        <v>3393</v>
      </c>
      <c r="H148" s="1" t="s">
        <v>290</v>
      </c>
      <c r="I148" s="1" t="s">
        <v>500</v>
      </c>
      <c r="J148" s="1" t="s">
        <v>292</v>
      </c>
      <c r="K148">
        <v>1830</v>
      </c>
      <c r="L148" s="2">
        <v>41667.782789351855</v>
      </c>
      <c r="M148" s="2">
        <v>41660.375</v>
      </c>
      <c r="N148" s="2">
        <v>41668.785671296297</v>
      </c>
      <c r="O148">
        <v>120</v>
      </c>
      <c r="P148">
        <v>10</v>
      </c>
      <c r="Q148" s="1" t="s">
        <v>115</v>
      </c>
      <c r="R148" s="1" t="s">
        <v>24</v>
      </c>
      <c r="S148" s="1" t="s">
        <v>35</v>
      </c>
      <c r="T148" s="3">
        <v>41667</v>
      </c>
      <c r="U148" s="1" t="str">
        <f>IF(kiva_loans__muestra[[#This Row],[funded_amount]]=kiva_loans__muestra[[#This Row],[loan_amount]],"funded","unfunded")</f>
        <v>funded</v>
      </c>
      <c r="V148" s="1" t="str">
        <f>IF(kiva_loans__muestra[[#This Row],[lender_count]]&gt;=50,"high","low")</f>
        <v>low</v>
      </c>
    </row>
    <row r="149" spans="1:22" x14ac:dyDescent="0.25">
      <c r="A149">
        <v>662736</v>
      </c>
      <c r="B149">
        <v>2750</v>
      </c>
      <c r="C149">
        <v>2750</v>
      </c>
      <c r="D149" s="1" t="s">
        <v>64</v>
      </c>
      <c r="E149" s="1" t="s">
        <v>37</v>
      </c>
      <c r="F149" s="1" t="s">
        <v>2349</v>
      </c>
      <c r="G149" s="1" t="s">
        <v>3307</v>
      </c>
      <c r="H149" s="1" t="s">
        <v>412</v>
      </c>
      <c r="I149" s="1" t="s">
        <v>1172</v>
      </c>
      <c r="J149" s="1" t="s">
        <v>413</v>
      </c>
      <c r="K149">
        <v>2590</v>
      </c>
      <c r="L149" s="2">
        <v>41667.34170138889</v>
      </c>
      <c r="M149" s="2">
        <v>41678.375</v>
      </c>
      <c r="N149" s="2">
        <v>41668.789178240739</v>
      </c>
      <c r="O149">
        <v>340</v>
      </c>
      <c r="P149">
        <v>11</v>
      </c>
      <c r="Q149" s="1" t="s">
        <v>3472</v>
      </c>
      <c r="R149" s="1" t="s">
        <v>92</v>
      </c>
      <c r="S149" s="1" t="s">
        <v>31</v>
      </c>
      <c r="T149" s="3">
        <v>41667</v>
      </c>
      <c r="U149" s="1" t="str">
        <f>IF(kiva_loans__muestra[[#This Row],[funded_amount]]=kiva_loans__muestra[[#This Row],[loan_amount]],"funded","unfunded")</f>
        <v>funded</v>
      </c>
      <c r="V149" s="1" t="str">
        <f>IF(kiva_loans__muestra[[#This Row],[lender_count]]&gt;=50,"high","low")</f>
        <v>low</v>
      </c>
    </row>
    <row r="150" spans="1:22" x14ac:dyDescent="0.25">
      <c r="A150">
        <v>662637</v>
      </c>
      <c r="B150">
        <v>4000</v>
      </c>
      <c r="C150">
        <v>4000</v>
      </c>
      <c r="D150" s="1" t="s">
        <v>175</v>
      </c>
      <c r="E150" s="1" t="s">
        <v>78</v>
      </c>
      <c r="F150" s="1" t="s">
        <v>3473</v>
      </c>
      <c r="G150" s="1" t="s">
        <v>3317</v>
      </c>
      <c r="H150" s="1" t="s">
        <v>85</v>
      </c>
      <c r="I150" s="1" t="s">
        <v>1153</v>
      </c>
      <c r="J150" s="1" t="s">
        <v>87</v>
      </c>
      <c r="K150">
        <v>740</v>
      </c>
      <c r="L150" s="2">
        <v>41667.066122685188</v>
      </c>
      <c r="M150" s="2">
        <v>41645.375</v>
      </c>
      <c r="N150" s="2">
        <v>41670.760266203702</v>
      </c>
      <c r="O150">
        <v>120</v>
      </c>
      <c r="P150">
        <v>14</v>
      </c>
      <c r="Q150" s="1" t="s">
        <v>30</v>
      </c>
      <c r="R150" s="1" t="s">
        <v>24</v>
      </c>
      <c r="S150" s="1" t="s">
        <v>31</v>
      </c>
      <c r="T150" s="3">
        <v>41667</v>
      </c>
      <c r="U150" s="1" t="str">
        <f>IF(kiva_loans__muestra[[#This Row],[funded_amount]]=kiva_loans__muestra[[#This Row],[loan_amount]],"funded","unfunded")</f>
        <v>funded</v>
      </c>
      <c r="V150" s="1" t="str">
        <f>IF(kiva_loans__muestra[[#This Row],[lender_count]]&gt;=50,"high","low")</f>
        <v>low</v>
      </c>
    </row>
    <row r="151" spans="1:22" x14ac:dyDescent="0.25">
      <c r="A151">
        <v>662776</v>
      </c>
      <c r="B151">
        <v>14750</v>
      </c>
      <c r="C151">
        <v>14750</v>
      </c>
      <c r="D151" s="1" t="s">
        <v>175</v>
      </c>
      <c r="E151" s="1" t="s">
        <v>78</v>
      </c>
      <c r="F151" s="1" t="s">
        <v>420</v>
      </c>
      <c r="G151" s="1" t="s">
        <v>3439</v>
      </c>
      <c r="H151" s="1" t="s">
        <v>406</v>
      </c>
      <c r="I151" s="1" t="s">
        <v>417</v>
      </c>
      <c r="J151" s="1" t="s">
        <v>408</v>
      </c>
      <c r="K151">
        <v>1850</v>
      </c>
      <c r="L151" s="2">
        <v>41667.373217592591</v>
      </c>
      <c r="M151" s="2">
        <v>41655.375</v>
      </c>
      <c r="N151" s="2">
        <v>41673.369525462964</v>
      </c>
      <c r="O151">
        <v>180</v>
      </c>
      <c r="P151">
        <v>42</v>
      </c>
      <c r="Q151" s="1" t="s">
        <v>3474</v>
      </c>
      <c r="R151" s="1" t="s">
        <v>92</v>
      </c>
      <c r="S151" s="1" t="s">
        <v>31</v>
      </c>
      <c r="T151" s="3">
        <v>41667</v>
      </c>
      <c r="U151" s="1" t="str">
        <f>IF(kiva_loans__muestra[[#This Row],[funded_amount]]=kiva_loans__muestra[[#This Row],[loan_amount]],"funded","unfunded")</f>
        <v>funded</v>
      </c>
      <c r="V151" s="1" t="str">
        <f>IF(kiva_loans__muestra[[#This Row],[lender_count]]&gt;=50,"high","low")</f>
        <v>low</v>
      </c>
    </row>
    <row r="152" spans="1:22" x14ac:dyDescent="0.25">
      <c r="A152">
        <v>662799</v>
      </c>
      <c r="B152">
        <v>2500</v>
      </c>
      <c r="C152">
        <v>2500</v>
      </c>
      <c r="D152" s="1" t="s">
        <v>55</v>
      </c>
      <c r="E152" s="1" t="s">
        <v>32</v>
      </c>
      <c r="F152" s="1" t="s">
        <v>3475</v>
      </c>
      <c r="G152" s="1" t="s">
        <v>3303</v>
      </c>
      <c r="H152" s="1" t="s">
        <v>28</v>
      </c>
      <c r="I152" s="1" t="s">
        <v>39</v>
      </c>
      <c r="J152" s="1" t="s">
        <v>29</v>
      </c>
      <c r="K152">
        <v>2470</v>
      </c>
      <c r="L152" s="2">
        <v>41667.389872685184</v>
      </c>
      <c r="M152" s="2">
        <v>41660.375</v>
      </c>
      <c r="N152" s="2">
        <v>41667.933796296296</v>
      </c>
      <c r="O152">
        <v>110</v>
      </c>
      <c r="P152">
        <v>8</v>
      </c>
      <c r="Q152" s="1" t="s">
        <v>30</v>
      </c>
      <c r="R152" s="1" t="s">
        <v>24</v>
      </c>
      <c r="S152" s="1" t="s">
        <v>35</v>
      </c>
      <c r="T152" s="3">
        <v>41667</v>
      </c>
      <c r="U152" s="1" t="str">
        <f>IF(kiva_loans__muestra[[#This Row],[funded_amount]]=kiva_loans__muestra[[#This Row],[loan_amount]],"funded","unfunded")</f>
        <v>funded</v>
      </c>
      <c r="V152" s="1" t="str">
        <f>IF(kiva_loans__muestra[[#This Row],[lender_count]]&gt;=50,"high","low")</f>
        <v>low</v>
      </c>
    </row>
    <row r="153" spans="1:22" x14ac:dyDescent="0.25">
      <c r="A153">
        <v>662850</v>
      </c>
      <c r="B153">
        <v>2500</v>
      </c>
      <c r="C153">
        <v>2500</v>
      </c>
      <c r="D153" s="1" t="s">
        <v>46</v>
      </c>
      <c r="E153" s="1" t="s">
        <v>46</v>
      </c>
      <c r="F153" s="1" t="s">
        <v>3476</v>
      </c>
      <c r="G153" s="1" t="s">
        <v>3263</v>
      </c>
      <c r="H153" s="1" t="s">
        <v>33</v>
      </c>
      <c r="I153" s="1" t="s">
        <v>2397</v>
      </c>
      <c r="J153" s="1" t="s">
        <v>34</v>
      </c>
      <c r="K153">
        <v>1330</v>
      </c>
      <c r="L153" s="2">
        <v>41667.436724537038</v>
      </c>
      <c r="M153" s="2">
        <v>41654.375</v>
      </c>
      <c r="N153" s="2">
        <v>41668.723877314813</v>
      </c>
      <c r="O153">
        <v>80</v>
      </c>
      <c r="P153">
        <v>10</v>
      </c>
      <c r="Q153" s="1" t="s">
        <v>3477</v>
      </c>
      <c r="R153" s="1" t="s">
        <v>92</v>
      </c>
      <c r="S153" s="1" t="s">
        <v>31</v>
      </c>
      <c r="T153" s="3">
        <v>41667</v>
      </c>
      <c r="U153" s="1" t="str">
        <f>IF(kiva_loans__muestra[[#This Row],[funded_amount]]=kiva_loans__muestra[[#This Row],[loan_amount]],"funded","unfunded")</f>
        <v>funded</v>
      </c>
      <c r="V153" s="1" t="str">
        <f>IF(kiva_loans__muestra[[#This Row],[lender_count]]&gt;=50,"high","low")</f>
        <v>low</v>
      </c>
    </row>
    <row r="154" spans="1:22" x14ac:dyDescent="0.25">
      <c r="A154">
        <v>662948</v>
      </c>
      <c r="B154">
        <v>12750</v>
      </c>
      <c r="C154">
        <v>12750</v>
      </c>
      <c r="D154" s="1" t="s">
        <v>298</v>
      </c>
      <c r="E154" s="1" t="s">
        <v>19</v>
      </c>
      <c r="F154" s="1" t="s">
        <v>3478</v>
      </c>
      <c r="G154" s="1" t="s">
        <v>3284</v>
      </c>
      <c r="H154" s="1" t="s">
        <v>189</v>
      </c>
      <c r="I154" s="1" t="s">
        <v>214</v>
      </c>
      <c r="J154" s="1" t="s">
        <v>90</v>
      </c>
      <c r="K154">
        <v>630</v>
      </c>
      <c r="L154" s="2">
        <v>41667.533703703702</v>
      </c>
      <c r="M154" s="2">
        <v>41653.375</v>
      </c>
      <c r="N154" s="2">
        <v>41700.179606481484</v>
      </c>
      <c r="O154">
        <v>170</v>
      </c>
      <c r="P154">
        <v>25</v>
      </c>
      <c r="Q154" s="1" t="s">
        <v>3479</v>
      </c>
      <c r="R154" s="1" t="s">
        <v>92</v>
      </c>
      <c r="S154" s="1" t="s">
        <v>31</v>
      </c>
      <c r="T154" s="3">
        <v>41667</v>
      </c>
      <c r="U154" s="1" t="str">
        <f>IF(kiva_loans__muestra[[#This Row],[funded_amount]]=kiva_loans__muestra[[#This Row],[loan_amount]],"funded","unfunded")</f>
        <v>funded</v>
      </c>
      <c r="V154" s="1" t="str">
        <f>IF(kiva_loans__muestra[[#This Row],[lender_count]]&gt;=50,"high","low")</f>
        <v>low</v>
      </c>
    </row>
    <row r="155" spans="1:22" x14ac:dyDescent="0.25">
      <c r="A155">
        <v>663108</v>
      </c>
      <c r="B155">
        <v>7750</v>
      </c>
      <c r="C155">
        <v>7750</v>
      </c>
      <c r="D155" s="1" t="s">
        <v>491</v>
      </c>
      <c r="E155" s="1" t="s">
        <v>62</v>
      </c>
      <c r="F155" s="1" t="s">
        <v>3480</v>
      </c>
      <c r="G155" s="1" t="s">
        <v>3481</v>
      </c>
      <c r="H155" s="1" t="s">
        <v>193</v>
      </c>
      <c r="I155" s="1" t="s">
        <v>1022</v>
      </c>
      <c r="J155" s="1" t="s">
        <v>194</v>
      </c>
      <c r="K155">
        <v>2460</v>
      </c>
      <c r="L155" s="2">
        <v>41667.77853009259</v>
      </c>
      <c r="M155" s="2">
        <v>41649.375</v>
      </c>
      <c r="N155" s="2">
        <v>41671.196481481478</v>
      </c>
      <c r="O155">
        <v>140</v>
      </c>
      <c r="P155">
        <v>30</v>
      </c>
      <c r="Q155" s="1" t="s">
        <v>3482</v>
      </c>
      <c r="R155" s="1" t="s">
        <v>54</v>
      </c>
      <c r="S155" s="1" t="s">
        <v>31</v>
      </c>
      <c r="T155" s="3">
        <v>41667</v>
      </c>
      <c r="U155" s="1" t="str">
        <f>IF(kiva_loans__muestra[[#This Row],[funded_amount]]=kiva_loans__muestra[[#This Row],[loan_amount]],"funded","unfunded")</f>
        <v>funded</v>
      </c>
      <c r="V155" s="1" t="str">
        <f>IF(kiva_loans__muestra[[#This Row],[lender_count]]&gt;=50,"high","low")</f>
        <v>low</v>
      </c>
    </row>
    <row r="156" spans="1:22" x14ac:dyDescent="0.25">
      <c r="A156">
        <v>663680</v>
      </c>
      <c r="B156">
        <v>10000</v>
      </c>
      <c r="C156">
        <v>10000</v>
      </c>
      <c r="D156" s="1" t="s">
        <v>311</v>
      </c>
      <c r="E156" s="1" t="s">
        <v>37</v>
      </c>
      <c r="F156" s="1" t="s">
        <v>3483</v>
      </c>
      <c r="G156" s="1" t="s">
        <v>3266</v>
      </c>
      <c r="H156" s="1" t="s">
        <v>89</v>
      </c>
      <c r="I156" s="1" t="s">
        <v>555</v>
      </c>
      <c r="J156" s="1" t="s">
        <v>90</v>
      </c>
      <c r="K156">
        <v>1990</v>
      </c>
      <c r="L156" s="2">
        <v>41668.942754629628</v>
      </c>
      <c r="M156" s="2">
        <v>41656.375</v>
      </c>
      <c r="N156" s="2">
        <v>41701.861041666663</v>
      </c>
      <c r="O156">
        <v>140</v>
      </c>
      <c r="P156">
        <v>40</v>
      </c>
      <c r="Q156" s="1" t="s">
        <v>3484</v>
      </c>
      <c r="R156" s="1" t="s">
        <v>92</v>
      </c>
      <c r="S156" s="1" t="s">
        <v>25</v>
      </c>
      <c r="T156" s="3">
        <v>41668</v>
      </c>
      <c r="U156" s="1" t="str">
        <f>IF(kiva_loans__muestra[[#This Row],[funded_amount]]=kiva_loans__muestra[[#This Row],[loan_amount]],"funded","unfunded")</f>
        <v>funded</v>
      </c>
      <c r="V156" s="1" t="str">
        <f>IF(kiva_loans__muestra[[#This Row],[lender_count]]&gt;=50,"high","low")</f>
        <v>low</v>
      </c>
    </row>
    <row r="157" spans="1:22" x14ac:dyDescent="0.25">
      <c r="A157">
        <v>663457</v>
      </c>
      <c r="B157">
        <v>10500</v>
      </c>
      <c r="C157">
        <v>10500</v>
      </c>
      <c r="D157" s="1" t="s">
        <v>440</v>
      </c>
      <c r="E157" s="1" t="s">
        <v>46</v>
      </c>
      <c r="F157" s="1" t="s">
        <v>3485</v>
      </c>
      <c r="G157" s="1" t="s">
        <v>3284</v>
      </c>
      <c r="H157" s="1" t="s">
        <v>189</v>
      </c>
      <c r="I157" s="1" t="s">
        <v>214</v>
      </c>
      <c r="J157" s="1" t="s">
        <v>90</v>
      </c>
      <c r="K157">
        <v>630</v>
      </c>
      <c r="L157" s="2">
        <v>41668.463159722225</v>
      </c>
      <c r="M157" s="2">
        <v>41656.375</v>
      </c>
      <c r="N157" s="2">
        <v>41691.399953703702</v>
      </c>
      <c r="O157">
        <v>140</v>
      </c>
      <c r="P157">
        <v>34</v>
      </c>
      <c r="Q157" s="1" t="s">
        <v>1559</v>
      </c>
      <c r="R157" s="1" t="s">
        <v>24</v>
      </c>
      <c r="S157" s="1" t="s">
        <v>31</v>
      </c>
      <c r="T157" s="3">
        <v>41668</v>
      </c>
      <c r="U157" s="1" t="str">
        <f>IF(kiva_loans__muestra[[#This Row],[funded_amount]]=kiva_loans__muestra[[#This Row],[loan_amount]],"funded","unfunded")</f>
        <v>funded</v>
      </c>
      <c r="V157" s="1" t="str">
        <f>IF(kiva_loans__muestra[[#This Row],[lender_count]]&gt;=50,"high","low")</f>
        <v>low</v>
      </c>
    </row>
    <row r="158" spans="1:22" x14ac:dyDescent="0.25">
      <c r="A158">
        <v>663215</v>
      </c>
      <c r="B158">
        <v>4500</v>
      </c>
      <c r="C158">
        <v>4500</v>
      </c>
      <c r="D158" s="1" t="s">
        <v>45</v>
      </c>
      <c r="E158" s="1" t="s">
        <v>46</v>
      </c>
      <c r="F158" s="1" t="s">
        <v>3486</v>
      </c>
      <c r="G158" s="1" t="s">
        <v>3278</v>
      </c>
      <c r="H158" s="1" t="s">
        <v>100</v>
      </c>
      <c r="I158" s="1" t="s">
        <v>1404</v>
      </c>
      <c r="J158" s="1" t="s">
        <v>101</v>
      </c>
      <c r="K158">
        <v>1450</v>
      </c>
      <c r="L158" s="2">
        <v>41668.100937499999</v>
      </c>
      <c r="M158" s="2">
        <v>41660.375</v>
      </c>
      <c r="N158" s="2">
        <v>41697.137546296297</v>
      </c>
      <c r="O158">
        <v>80</v>
      </c>
      <c r="P158">
        <v>13</v>
      </c>
      <c r="Q158" s="1" t="s">
        <v>30</v>
      </c>
      <c r="R158" s="1" t="s">
        <v>24</v>
      </c>
      <c r="S158" s="1" t="s">
        <v>35</v>
      </c>
      <c r="T158" s="3">
        <v>41668</v>
      </c>
      <c r="U158" s="1" t="str">
        <f>IF(kiva_loans__muestra[[#This Row],[funded_amount]]=kiva_loans__muestra[[#This Row],[loan_amount]],"funded","unfunded")</f>
        <v>funded</v>
      </c>
      <c r="V158" s="1" t="str">
        <f>IF(kiva_loans__muestra[[#This Row],[lender_count]]&gt;=50,"high","low")</f>
        <v>low</v>
      </c>
    </row>
    <row r="159" spans="1:22" x14ac:dyDescent="0.25">
      <c r="A159">
        <v>663472</v>
      </c>
      <c r="B159">
        <v>5250</v>
      </c>
      <c r="C159">
        <v>5250</v>
      </c>
      <c r="D159" s="1" t="s">
        <v>19</v>
      </c>
      <c r="E159" s="1" t="s">
        <v>19</v>
      </c>
      <c r="F159" s="1" t="s">
        <v>3487</v>
      </c>
      <c r="G159" s="1" t="s">
        <v>3311</v>
      </c>
      <c r="H159" s="1" t="s">
        <v>119</v>
      </c>
      <c r="I159" s="1" t="s">
        <v>476</v>
      </c>
      <c r="J159" s="1" t="s">
        <v>270</v>
      </c>
      <c r="K159">
        <v>1060</v>
      </c>
      <c r="L159" s="2">
        <v>41668.494537037041</v>
      </c>
      <c r="M159" s="2">
        <v>41639.375</v>
      </c>
      <c r="N159" s="2">
        <v>41669.634074074071</v>
      </c>
      <c r="O159">
        <v>200</v>
      </c>
      <c r="P159">
        <v>21</v>
      </c>
      <c r="Q159" s="1" t="s">
        <v>30</v>
      </c>
      <c r="R159" s="1" t="s">
        <v>24</v>
      </c>
      <c r="S159" s="1" t="s">
        <v>31</v>
      </c>
      <c r="T159" s="3">
        <v>41668</v>
      </c>
      <c r="U159" s="1" t="str">
        <f>IF(kiva_loans__muestra[[#This Row],[funded_amount]]=kiva_loans__muestra[[#This Row],[loan_amount]],"funded","unfunded")</f>
        <v>funded</v>
      </c>
      <c r="V159" s="1" t="str">
        <f>IF(kiva_loans__muestra[[#This Row],[lender_count]]&gt;=50,"high","low")</f>
        <v>low</v>
      </c>
    </row>
    <row r="160" spans="1:22" x14ac:dyDescent="0.25">
      <c r="A160">
        <v>664104</v>
      </c>
      <c r="B160">
        <v>10000</v>
      </c>
      <c r="C160">
        <v>10000</v>
      </c>
      <c r="D160" s="1" t="s">
        <v>50</v>
      </c>
      <c r="E160" s="1" t="s">
        <v>37</v>
      </c>
      <c r="F160" s="1" t="s">
        <v>3488</v>
      </c>
      <c r="G160" s="1" t="s">
        <v>3266</v>
      </c>
      <c r="H160" s="1" t="s">
        <v>89</v>
      </c>
      <c r="I160" s="1" t="s">
        <v>1105</v>
      </c>
      <c r="J160" s="1" t="s">
        <v>90</v>
      </c>
      <c r="K160">
        <v>1990</v>
      </c>
      <c r="L160" s="2">
        <v>41669.764861111114</v>
      </c>
      <c r="M160" s="2">
        <v>41650.375</v>
      </c>
      <c r="N160" s="2">
        <v>41697.018946759257</v>
      </c>
      <c r="O160">
        <v>200</v>
      </c>
      <c r="P160">
        <v>27</v>
      </c>
      <c r="Q160" s="1" t="s">
        <v>1879</v>
      </c>
      <c r="R160" s="1" t="s">
        <v>92</v>
      </c>
      <c r="S160" s="1" t="s">
        <v>31</v>
      </c>
      <c r="T160" s="3">
        <v>41669</v>
      </c>
      <c r="U160" s="1" t="str">
        <f>IF(kiva_loans__muestra[[#This Row],[funded_amount]]=kiva_loans__muestra[[#This Row],[loan_amount]],"funded","unfunded")</f>
        <v>funded</v>
      </c>
      <c r="V160" s="1" t="str">
        <f>IF(kiva_loans__muestra[[#This Row],[lender_count]]&gt;=50,"high","low")</f>
        <v>low</v>
      </c>
    </row>
    <row r="161" spans="1:22" x14ac:dyDescent="0.25">
      <c r="A161">
        <v>663899</v>
      </c>
      <c r="B161">
        <v>2750</v>
      </c>
      <c r="C161">
        <v>2750</v>
      </c>
      <c r="D161" s="1" t="s">
        <v>46</v>
      </c>
      <c r="E161" s="1" t="s">
        <v>46</v>
      </c>
      <c r="F161" s="1" t="s">
        <v>3489</v>
      </c>
      <c r="G161" s="1" t="s">
        <v>3278</v>
      </c>
      <c r="H161" s="1" t="s">
        <v>100</v>
      </c>
      <c r="I161" s="1" t="s">
        <v>1142</v>
      </c>
      <c r="J161" s="1" t="s">
        <v>101</v>
      </c>
      <c r="K161">
        <v>1250</v>
      </c>
      <c r="L161" s="2">
        <v>41669.459143518521</v>
      </c>
      <c r="M161" s="2">
        <v>41662.375</v>
      </c>
      <c r="N161" s="2">
        <v>41670.389826388891</v>
      </c>
      <c r="O161">
        <v>80</v>
      </c>
      <c r="P161">
        <v>11</v>
      </c>
      <c r="Q161" s="1" t="s">
        <v>30</v>
      </c>
      <c r="R161" s="1" t="s">
        <v>24</v>
      </c>
      <c r="S161" s="1" t="s">
        <v>35</v>
      </c>
      <c r="T161" s="3">
        <v>41669</v>
      </c>
      <c r="U161" s="1" t="str">
        <f>IF(kiva_loans__muestra[[#This Row],[funded_amount]]=kiva_loans__muestra[[#This Row],[loan_amount]],"funded","unfunded")</f>
        <v>funded</v>
      </c>
      <c r="V161" s="1" t="str">
        <f>IF(kiva_loans__muestra[[#This Row],[lender_count]]&gt;=50,"high","low")</f>
        <v>low</v>
      </c>
    </row>
    <row r="162" spans="1:22" x14ac:dyDescent="0.25">
      <c r="A162">
        <v>663893</v>
      </c>
      <c r="B162">
        <v>5250</v>
      </c>
      <c r="C162">
        <v>5250</v>
      </c>
      <c r="D162" s="1" t="s">
        <v>64</v>
      </c>
      <c r="E162" s="1" t="s">
        <v>37</v>
      </c>
      <c r="F162" s="1" t="s">
        <v>3490</v>
      </c>
      <c r="G162" s="1" t="s">
        <v>3311</v>
      </c>
      <c r="H162" s="1" t="s">
        <v>119</v>
      </c>
      <c r="I162" s="1" t="s">
        <v>777</v>
      </c>
      <c r="J162" s="1" t="s">
        <v>270</v>
      </c>
      <c r="K162">
        <v>2040</v>
      </c>
      <c r="L162" s="2">
        <v>41669.449976851851</v>
      </c>
      <c r="M162" s="2">
        <v>41642.375</v>
      </c>
      <c r="N162" s="2">
        <v>41671.490428240744</v>
      </c>
      <c r="O162">
        <v>130</v>
      </c>
      <c r="P162">
        <v>17</v>
      </c>
      <c r="Q162" s="1" t="s">
        <v>30</v>
      </c>
      <c r="R162" s="1" t="s">
        <v>60</v>
      </c>
      <c r="S162" s="1" t="s">
        <v>31</v>
      </c>
      <c r="T162" s="3">
        <v>41669</v>
      </c>
      <c r="U162" s="1" t="str">
        <f>IF(kiva_loans__muestra[[#This Row],[funded_amount]]=kiva_loans__muestra[[#This Row],[loan_amount]],"funded","unfunded")</f>
        <v>funded</v>
      </c>
      <c r="V162" s="1" t="str">
        <f>IF(kiva_loans__muestra[[#This Row],[lender_count]]&gt;=50,"high","low")</f>
        <v>low</v>
      </c>
    </row>
    <row r="163" spans="1:22" x14ac:dyDescent="0.25">
      <c r="A163">
        <v>664197</v>
      </c>
      <c r="B163">
        <v>13750</v>
      </c>
      <c r="C163">
        <v>13750</v>
      </c>
      <c r="D163" s="1" t="s">
        <v>41</v>
      </c>
      <c r="E163" s="1" t="s">
        <v>27</v>
      </c>
      <c r="F163" s="1" t="s">
        <v>3491</v>
      </c>
      <c r="G163" s="1" t="s">
        <v>3276</v>
      </c>
      <c r="H163" s="1" t="s">
        <v>225</v>
      </c>
      <c r="I163" s="1" t="s">
        <v>1521</v>
      </c>
      <c r="J163" s="1" t="s">
        <v>90</v>
      </c>
      <c r="K163">
        <v>1370</v>
      </c>
      <c r="L163" s="2">
        <v>41669.967372685183</v>
      </c>
      <c r="M163" s="2">
        <v>41654.375</v>
      </c>
      <c r="N163" s="2">
        <v>41673.773402777777</v>
      </c>
      <c r="O163">
        <v>60</v>
      </c>
      <c r="P163">
        <v>4</v>
      </c>
      <c r="Q163" s="1" t="s">
        <v>30</v>
      </c>
      <c r="R163" s="1" t="s">
        <v>24</v>
      </c>
      <c r="S163" s="1" t="s">
        <v>35</v>
      </c>
      <c r="T163" s="3">
        <v>41669</v>
      </c>
      <c r="U163" s="1" t="str">
        <f>IF(kiva_loans__muestra[[#This Row],[funded_amount]]=kiva_loans__muestra[[#This Row],[loan_amount]],"funded","unfunded")</f>
        <v>funded</v>
      </c>
      <c r="V163" s="1" t="str">
        <f>IF(kiva_loans__muestra[[#This Row],[lender_count]]&gt;=50,"high","low")</f>
        <v>low</v>
      </c>
    </row>
    <row r="164" spans="1:22" x14ac:dyDescent="0.25">
      <c r="A164">
        <v>663911</v>
      </c>
      <c r="B164">
        <v>6500</v>
      </c>
      <c r="C164">
        <v>6500</v>
      </c>
      <c r="D164" s="1" t="s">
        <v>201</v>
      </c>
      <c r="E164" s="1" t="s">
        <v>37</v>
      </c>
      <c r="F164" s="1" t="s">
        <v>3492</v>
      </c>
      <c r="G164" s="1" t="s">
        <v>3284</v>
      </c>
      <c r="H164" s="1" t="s">
        <v>189</v>
      </c>
      <c r="I164" s="1" t="s">
        <v>741</v>
      </c>
      <c r="J164" s="1" t="s">
        <v>207</v>
      </c>
      <c r="K164">
        <v>630</v>
      </c>
      <c r="L164" s="2">
        <v>41669.477326388886</v>
      </c>
      <c r="M164" s="2">
        <v>41668.375</v>
      </c>
      <c r="N164" s="2">
        <v>41702.027604166666</v>
      </c>
      <c r="O164">
        <v>150</v>
      </c>
      <c r="P164">
        <v>23</v>
      </c>
      <c r="Q164" s="1" t="s">
        <v>310</v>
      </c>
      <c r="R164" s="1" t="s">
        <v>92</v>
      </c>
      <c r="S164" s="1" t="s">
        <v>31</v>
      </c>
      <c r="T164" s="3">
        <v>41669</v>
      </c>
      <c r="U164" s="1" t="str">
        <f>IF(kiva_loans__muestra[[#This Row],[funded_amount]]=kiva_loans__muestra[[#This Row],[loan_amount]],"funded","unfunded")</f>
        <v>funded</v>
      </c>
      <c r="V164" s="1" t="str">
        <f>IF(kiva_loans__muestra[[#This Row],[lender_count]]&gt;=50,"high","low")</f>
        <v>low</v>
      </c>
    </row>
    <row r="165" spans="1:22" x14ac:dyDescent="0.25">
      <c r="A165">
        <v>663803</v>
      </c>
      <c r="B165">
        <v>4750</v>
      </c>
      <c r="C165">
        <v>4750</v>
      </c>
      <c r="D165" s="1" t="s">
        <v>171</v>
      </c>
      <c r="E165" s="1" t="s">
        <v>27</v>
      </c>
      <c r="F165" s="1" t="s">
        <v>3493</v>
      </c>
      <c r="G165" s="1" t="s">
        <v>3263</v>
      </c>
      <c r="H165" s="1" t="s">
        <v>33</v>
      </c>
      <c r="I165" s="1" t="s">
        <v>183</v>
      </c>
      <c r="J165" s="1" t="s">
        <v>34</v>
      </c>
      <c r="K165">
        <v>1640</v>
      </c>
      <c r="L165" s="2">
        <v>41669.305231481485</v>
      </c>
      <c r="M165" s="2">
        <v>41660.375</v>
      </c>
      <c r="N165" s="2">
        <v>41696.519247685188</v>
      </c>
      <c r="O165">
        <v>140</v>
      </c>
      <c r="P165">
        <v>19</v>
      </c>
      <c r="Q165" s="1" t="s">
        <v>861</v>
      </c>
      <c r="R165" s="1" t="s">
        <v>24</v>
      </c>
      <c r="S165" s="1" t="s">
        <v>35</v>
      </c>
      <c r="T165" s="3">
        <v>41669</v>
      </c>
      <c r="U165" s="1" t="str">
        <f>IF(kiva_loans__muestra[[#This Row],[funded_amount]]=kiva_loans__muestra[[#This Row],[loan_amount]],"funded","unfunded")</f>
        <v>funded</v>
      </c>
      <c r="V165" s="1" t="str">
        <f>IF(kiva_loans__muestra[[#This Row],[lender_count]]&gt;=50,"high","low")</f>
        <v>low</v>
      </c>
    </row>
    <row r="166" spans="1:22" x14ac:dyDescent="0.25">
      <c r="A166">
        <v>664211</v>
      </c>
      <c r="B166">
        <v>7750</v>
      </c>
      <c r="C166">
        <v>15000</v>
      </c>
      <c r="D166" s="1" t="s">
        <v>124</v>
      </c>
      <c r="E166" s="1" t="s">
        <v>125</v>
      </c>
      <c r="F166" s="1" t="s">
        <v>3494</v>
      </c>
      <c r="G166" s="1" t="s">
        <v>3266</v>
      </c>
      <c r="H166" s="1" t="s">
        <v>89</v>
      </c>
      <c r="I166" s="1" t="s">
        <v>489</v>
      </c>
      <c r="J166" s="1" t="s">
        <v>90</v>
      </c>
      <c r="K166">
        <v>1990</v>
      </c>
      <c r="L166" s="2">
        <v>41669.978888888887</v>
      </c>
      <c r="M166" s="2">
        <v>41656.375</v>
      </c>
      <c r="N166" s="2"/>
      <c r="O166">
        <v>170</v>
      </c>
      <c r="P166">
        <v>19</v>
      </c>
      <c r="Q166" s="1" t="s">
        <v>352</v>
      </c>
      <c r="R166" s="1" t="s">
        <v>92</v>
      </c>
      <c r="S166" s="1" t="s">
        <v>31</v>
      </c>
      <c r="T166" s="3">
        <v>41669</v>
      </c>
      <c r="U166" s="1" t="str">
        <f>IF(kiva_loans__muestra[[#This Row],[funded_amount]]=kiva_loans__muestra[[#This Row],[loan_amount]],"funded","unfunded")</f>
        <v>unfunded</v>
      </c>
      <c r="V166" s="1" t="str">
        <f>IF(kiva_loans__muestra[[#This Row],[lender_count]]&gt;=50,"high","low")</f>
        <v>low</v>
      </c>
    </row>
    <row r="167" spans="1:22" x14ac:dyDescent="0.25">
      <c r="A167">
        <v>664150</v>
      </c>
      <c r="B167">
        <v>15000</v>
      </c>
      <c r="C167">
        <v>15000</v>
      </c>
      <c r="D167" s="1" t="s">
        <v>48</v>
      </c>
      <c r="E167" s="1" t="s">
        <v>49</v>
      </c>
      <c r="F167" s="1" t="s">
        <v>3495</v>
      </c>
      <c r="G167" s="1" t="s">
        <v>3282</v>
      </c>
      <c r="H167" s="1" t="s">
        <v>255</v>
      </c>
      <c r="I167" s="1" t="s">
        <v>360</v>
      </c>
      <c r="J167" s="1" t="s">
        <v>257</v>
      </c>
      <c r="K167">
        <v>2050</v>
      </c>
      <c r="L167" s="2">
        <v>41669.878171296295</v>
      </c>
      <c r="M167" s="2">
        <v>41645.375</v>
      </c>
      <c r="N167" s="2">
        <v>41689.331979166665</v>
      </c>
      <c r="O167">
        <v>140</v>
      </c>
      <c r="P167">
        <v>50</v>
      </c>
      <c r="Q167" s="1" t="s">
        <v>40</v>
      </c>
      <c r="R167" s="1" t="s">
        <v>133</v>
      </c>
      <c r="S167" s="1" t="s">
        <v>31</v>
      </c>
      <c r="T167" s="3">
        <v>41669</v>
      </c>
      <c r="U167" s="1" t="str">
        <f>IF(kiva_loans__muestra[[#This Row],[funded_amount]]=kiva_loans__muestra[[#This Row],[loan_amount]],"funded","unfunded")</f>
        <v>funded</v>
      </c>
      <c r="V167" s="1" t="str">
        <f>IF(kiva_loans__muestra[[#This Row],[lender_count]]&gt;=50,"high","low")</f>
        <v>high</v>
      </c>
    </row>
    <row r="168" spans="1:22" x14ac:dyDescent="0.25">
      <c r="A168">
        <v>664518</v>
      </c>
      <c r="B168">
        <v>3000</v>
      </c>
      <c r="C168">
        <v>3000</v>
      </c>
      <c r="D168" s="1" t="s">
        <v>179</v>
      </c>
      <c r="E168" s="1" t="s">
        <v>49</v>
      </c>
      <c r="F168" s="1" t="s">
        <v>3496</v>
      </c>
      <c r="G168" s="1" t="s">
        <v>3270</v>
      </c>
      <c r="H168" s="1" t="s">
        <v>121</v>
      </c>
      <c r="I168" s="1" t="s">
        <v>3497</v>
      </c>
      <c r="J168" s="1" t="s">
        <v>123</v>
      </c>
      <c r="K168">
        <v>1820</v>
      </c>
      <c r="L168" s="2">
        <v>41670.655335648145</v>
      </c>
      <c r="M168" s="2">
        <v>41663.375</v>
      </c>
      <c r="N168" s="2">
        <v>41671.59233796296</v>
      </c>
      <c r="O168">
        <v>110</v>
      </c>
      <c r="P168">
        <v>11</v>
      </c>
      <c r="Q168" s="1" t="s">
        <v>40</v>
      </c>
      <c r="R168" s="1" t="s">
        <v>24</v>
      </c>
      <c r="S168" s="1" t="s">
        <v>35</v>
      </c>
      <c r="T168" s="3">
        <v>41670</v>
      </c>
      <c r="U168" s="1" t="str">
        <f>IF(kiva_loans__muestra[[#This Row],[funded_amount]]=kiva_loans__muestra[[#This Row],[loan_amount]],"funded","unfunded")</f>
        <v>funded</v>
      </c>
      <c r="V168" s="1" t="str">
        <f>IF(kiva_loans__muestra[[#This Row],[lender_count]]&gt;=50,"high","low")</f>
        <v>low</v>
      </c>
    </row>
    <row r="169" spans="1:22" x14ac:dyDescent="0.25">
      <c r="A169">
        <v>664377</v>
      </c>
      <c r="B169">
        <v>2750</v>
      </c>
      <c r="C169">
        <v>2750</v>
      </c>
      <c r="D169" s="1" t="s">
        <v>64</v>
      </c>
      <c r="E169" s="1" t="s">
        <v>37</v>
      </c>
      <c r="F169" s="1" t="s">
        <v>3498</v>
      </c>
      <c r="G169" s="1" t="s">
        <v>3307</v>
      </c>
      <c r="H169" s="1" t="s">
        <v>412</v>
      </c>
      <c r="I169" s="1" t="s">
        <v>3499</v>
      </c>
      <c r="J169" s="1" t="s">
        <v>413</v>
      </c>
      <c r="K169">
        <v>2590</v>
      </c>
      <c r="L169" s="2">
        <v>41670.403356481482</v>
      </c>
      <c r="M169" s="2">
        <v>41678.375</v>
      </c>
      <c r="N169" s="2">
        <v>41671.217349537037</v>
      </c>
      <c r="O169">
        <v>340</v>
      </c>
      <c r="P169">
        <v>10</v>
      </c>
      <c r="Q169" s="1" t="s">
        <v>3500</v>
      </c>
      <c r="R169" s="1" t="s">
        <v>24</v>
      </c>
      <c r="S169" s="1" t="s">
        <v>31</v>
      </c>
      <c r="T169" s="3">
        <v>41670</v>
      </c>
      <c r="U169" s="1" t="str">
        <f>IF(kiva_loans__muestra[[#This Row],[funded_amount]]=kiva_loans__muestra[[#This Row],[loan_amount]],"funded","unfunded")</f>
        <v>funded</v>
      </c>
      <c r="V169" s="1" t="str">
        <f>IF(kiva_loans__muestra[[#This Row],[lender_count]]&gt;=50,"high","low")</f>
        <v>low</v>
      </c>
    </row>
    <row r="170" spans="1:22" x14ac:dyDescent="0.25">
      <c r="A170">
        <v>664340</v>
      </c>
      <c r="B170">
        <v>10000</v>
      </c>
      <c r="C170">
        <v>10000</v>
      </c>
      <c r="D170" s="1" t="s">
        <v>55</v>
      </c>
      <c r="E170" s="1" t="s">
        <v>32</v>
      </c>
      <c r="F170" s="1" t="s">
        <v>3501</v>
      </c>
      <c r="G170" s="1" t="s">
        <v>3284</v>
      </c>
      <c r="H170" s="1" t="s">
        <v>189</v>
      </c>
      <c r="I170" s="1" t="s">
        <v>358</v>
      </c>
      <c r="J170" s="1" t="s">
        <v>90</v>
      </c>
      <c r="K170">
        <v>630</v>
      </c>
      <c r="L170" s="2">
        <v>41670.344895833332</v>
      </c>
      <c r="M170" s="2">
        <v>41669.375</v>
      </c>
      <c r="N170" s="2">
        <v>41679.014953703707</v>
      </c>
      <c r="O170">
        <v>270</v>
      </c>
      <c r="P170">
        <v>34</v>
      </c>
      <c r="Q170" s="1" t="s">
        <v>3502</v>
      </c>
      <c r="R170" s="1" t="s">
        <v>24</v>
      </c>
      <c r="S170" s="1" t="s">
        <v>31</v>
      </c>
      <c r="T170" s="3">
        <v>41670</v>
      </c>
      <c r="U170" s="1" t="str">
        <f>IF(kiva_loans__muestra[[#This Row],[funded_amount]]=kiva_loans__muestra[[#This Row],[loan_amount]],"funded","unfunded")</f>
        <v>funded</v>
      </c>
      <c r="V170" s="1" t="str">
        <f>IF(kiva_loans__muestra[[#This Row],[lender_count]]&gt;=50,"high","low")</f>
        <v>low</v>
      </c>
    </row>
    <row r="171" spans="1:22" x14ac:dyDescent="0.25">
      <c r="A171">
        <v>664685</v>
      </c>
      <c r="B171">
        <v>4000</v>
      </c>
      <c r="C171">
        <v>4000</v>
      </c>
      <c r="D171" s="1" t="s">
        <v>72</v>
      </c>
      <c r="E171" s="1" t="s">
        <v>46</v>
      </c>
      <c r="F171" s="1" t="s">
        <v>3503</v>
      </c>
      <c r="G171" s="1" t="s">
        <v>3278</v>
      </c>
      <c r="H171" s="1" t="s">
        <v>100</v>
      </c>
      <c r="I171" s="1" t="s">
        <v>657</v>
      </c>
      <c r="J171" s="1" t="s">
        <v>101</v>
      </c>
      <c r="K171">
        <v>1450</v>
      </c>
      <c r="L171" s="2">
        <v>41671.050034722219</v>
      </c>
      <c r="M171" s="2">
        <v>41662.375</v>
      </c>
      <c r="N171" s="2">
        <v>41695.110347222224</v>
      </c>
      <c r="O171">
        <v>50</v>
      </c>
      <c r="P171">
        <v>6</v>
      </c>
      <c r="Q171" s="1" t="s">
        <v>30</v>
      </c>
      <c r="R171" s="1" t="s">
        <v>24</v>
      </c>
      <c r="S171" s="1" t="s">
        <v>35</v>
      </c>
      <c r="T171" s="3">
        <v>41671</v>
      </c>
      <c r="U171" s="1" t="str">
        <f>IF(kiva_loans__muestra[[#This Row],[funded_amount]]=kiva_loans__muestra[[#This Row],[loan_amount]],"funded","unfunded")</f>
        <v>funded</v>
      </c>
      <c r="V171" s="1" t="str">
        <f>IF(kiva_loans__muestra[[#This Row],[lender_count]]&gt;=50,"high","low")</f>
        <v>low</v>
      </c>
    </row>
    <row r="172" spans="1:22" x14ac:dyDescent="0.25">
      <c r="A172">
        <v>664746</v>
      </c>
      <c r="B172">
        <v>10500</v>
      </c>
      <c r="C172">
        <v>10500</v>
      </c>
      <c r="D172" s="1" t="s">
        <v>46</v>
      </c>
      <c r="E172" s="1" t="s">
        <v>46</v>
      </c>
      <c r="F172" s="1" t="s">
        <v>3504</v>
      </c>
      <c r="G172" s="1" t="s">
        <v>3439</v>
      </c>
      <c r="H172" s="1" t="s">
        <v>406</v>
      </c>
      <c r="I172" s="1" t="s">
        <v>419</v>
      </c>
      <c r="J172" s="1" t="s">
        <v>408</v>
      </c>
      <c r="K172">
        <v>1850</v>
      </c>
      <c r="L172" s="2">
        <v>41672.38925925926</v>
      </c>
      <c r="M172" s="2">
        <v>41665.375</v>
      </c>
      <c r="N172" s="2">
        <v>41691.795266203706</v>
      </c>
      <c r="O172">
        <v>180</v>
      </c>
      <c r="P172">
        <v>41</v>
      </c>
      <c r="Q172" s="1" t="s">
        <v>238</v>
      </c>
      <c r="R172" s="1" t="s">
        <v>24</v>
      </c>
      <c r="S172" s="1" t="s">
        <v>31</v>
      </c>
      <c r="T172" s="3">
        <v>41672</v>
      </c>
      <c r="U172" s="1" t="str">
        <f>IF(kiva_loans__muestra[[#This Row],[funded_amount]]=kiva_loans__muestra[[#This Row],[loan_amount]],"funded","unfunded")</f>
        <v>funded</v>
      </c>
      <c r="V172" s="1" t="str">
        <f>IF(kiva_loans__muestra[[#This Row],[lender_count]]&gt;=50,"high","low")</f>
        <v>low</v>
      </c>
    </row>
    <row r="173" spans="1:22" x14ac:dyDescent="0.25">
      <c r="A173">
        <v>665040</v>
      </c>
      <c r="B173">
        <v>2250</v>
      </c>
      <c r="C173">
        <v>2250</v>
      </c>
      <c r="D173" s="1" t="s">
        <v>403</v>
      </c>
      <c r="E173" s="1" t="s">
        <v>27</v>
      </c>
      <c r="F173" s="1" t="s">
        <v>3505</v>
      </c>
      <c r="G173" s="1" t="s">
        <v>3305</v>
      </c>
      <c r="H173" s="1" t="s">
        <v>571</v>
      </c>
      <c r="I173" s="1" t="s">
        <v>653</v>
      </c>
      <c r="J173" s="1" t="s">
        <v>572</v>
      </c>
      <c r="K173">
        <v>2170</v>
      </c>
      <c r="L173" s="2">
        <v>41673.519259259258</v>
      </c>
      <c r="M173" s="2">
        <v>41662.375</v>
      </c>
      <c r="N173" s="2">
        <v>41674.017060185186</v>
      </c>
      <c r="O173">
        <v>150</v>
      </c>
      <c r="P173">
        <v>9</v>
      </c>
      <c r="Q173" s="1" t="s">
        <v>30</v>
      </c>
      <c r="R173" s="1" t="s">
        <v>24</v>
      </c>
      <c r="S173" s="1" t="s">
        <v>31</v>
      </c>
      <c r="T173" s="3">
        <v>41673</v>
      </c>
      <c r="U173" s="1" t="str">
        <f>IF(kiva_loans__muestra[[#This Row],[funded_amount]]=kiva_loans__muestra[[#This Row],[loan_amount]],"funded","unfunded")</f>
        <v>funded</v>
      </c>
      <c r="V173" s="1" t="str">
        <f>IF(kiva_loans__muestra[[#This Row],[lender_count]]&gt;=50,"high","low")</f>
        <v>low</v>
      </c>
    </row>
    <row r="174" spans="1:22" x14ac:dyDescent="0.25">
      <c r="A174">
        <v>664793</v>
      </c>
      <c r="B174">
        <v>3750</v>
      </c>
      <c r="C174">
        <v>3750</v>
      </c>
      <c r="D174" s="1" t="s">
        <v>98</v>
      </c>
      <c r="E174" s="1" t="s">
        <v>37</v>
      </c>
      <c r="F174" s="1" t="s">
        <v>254</v>
      </c>
      <c r="G174" s="1" t="s">
        <v>3278</v>
      </c>
      <c r="H174" s="1" t="s">
        <v>100</v>
      </c>
      <c r="I174" s="1" t="s">
        <v>1433</v>
      </c>
      <c r="J174" s="1" t="s">
        <v>101</v>
      </c>
      <c r="K174">
        <v>1450</v>
      </c>
      <c r="L174" s="2">
        <v>41673.162256944444</v>
      </c>
      <c r="M174" s="2">
        <v>41663.375</v>
      </c>
      <c r="N174" s="2">
        <v>41696.195104166669</v>
      </c>
      <c r="O174">
        <v>80</v>
      </c>
      <c r="P174">
        <v>5</v>
      </c>
      <c r="Q174" s="1" t="s">
        <v>30</v>
      </c>
      <c r="R174" s="1" t="s">
        <v>24</v>
      </c>
      <c r="S174" s="1" t="s">
        <v>35</v>
      </c>
      <c r="T174" s="3">
        <v>41673</v>
      </c>
      <c r="U174" s="1" t="str">
        <f>IF(kiva_loans__muestra[[#This Row],[funded_amount]]=kiva_loans__muestra[[#This Row],[loan_amount]],"funded","unfunded")</f>
        <v>funded</v>
      </c>
      <c r="V174" s="1" t="str">
        <f>IF(kiva_loans__muestra[[#This Row],[lender_count]]&gt;=50,"high","low")</f>
        <v>low</v>
      </c>
    </row>
    <row r="175" spans="1:22" x14ac:dyDescent="0.25">
      <c r="A175">
        <v>664835</v>
      </c>
      <c r="B175">
        <v>4250</v>
      </c>
      <c r="C175">
        <v>4250</v>
      </c>
      <c r="D175" s="1" t="s">
        <v>45</v>
      </c>
      <c r="E175" s="1" t="s">
        <v>46</v>
      </c>
      <c r="F175" s="1" t="s">
        <v>3506</v>
      </c>
      <c r="G175" s="1" t="s">
        <v>3278</v>
      </c>
      <c r="H175" s="1" t="s">
        <v>100</v>
      </c>
      <c r="I175" s="1" t="s">
        <v>943</v>
      </c>
      <c r="J175" s="1" t="s">
        <v>101</v>
      </c>
      <c r="K175">
        <v>1440</v>
      </c>
      <c r="L175" s="2">
        <v>41673.288854166669</v>
      </c>
      <c r="M175" s="2">
        <v>41660.375</v>
      </c>
      <c r="N175" s="2">
        <v>41674.492083333331</v>
      </c>
      <c r="O175">
        <v>80</v>
      </c>
      <c r="P175">
        <v>15</v>
      </c>
      <c r="Q175" s="1" t="s">
        <v>30</v>
      </c>
      <c r="R175" s="1" t="s">
        <v>24</v>
      </c>
      <c r="S175" s="1" t="s">
        <v>35</v>
      </c>
      <c r="T175" s="3">
        <v>41673</v>
      </c>
      <c r="U175" s="1" t="str">
        <f>IF(kiva_loans__muestra[[#This Row],[funded_amount]]=kiva_loans__muestra[[#This Row],[loan_amount]],"funded","unfunded")</f>
        <v>funded</v>
      </c>
      <c r="V175" s="1" t="str">
        <f>IF(kiva_loans__muestra[[#This Row],[lender_count]]&gt;=50,"high","low")</f>
        <v>low</v>
      </c>
    </row>
    <row r="176" spans="1:22" x14ac:dyDescent="0.25">
      <c r="A176">
        <v>664963</v>
      </c>
      <c r="B176">
        <v>30000</v>
      </c>
      <c r="C176">
        <v>30000</v>
      </c>
      <c r="D176" s="1" t="s">
        <v>124</v>
      </c>
      <c r="E176" s="1" t="s">
        <v>125</v>
      </c>
      <c r="F176" s="1" t="s">
        <v>3507</v>
      </c>
      <c r="G176" s="1" t="s">
        <v>3444</v>
      </c>
      <c r="H176" s="1" t="s">
        <v>141</v>
      </c>
      <c r="I176" s="1" t="s">
        <v>143</v>
      </c>
      <c r="J176" s="1" t="s">
        <v>90</v>
      </c>
      <c r="K176">
        <v>1220</v>
      </c>
      <c r="L176" s="2">
        <v>41673.419733796298</v>
      </c>
      <c r="M176" s="2">
        <v>41667.375</v>
      </c>
      <c r="N176" s="2">
        <v>41703.71565972222</v>
      </c>
      <c r="O176">
        <v>390</v>
      </c>
      <c r="P176">
        <v>83</v>
      </c>
      <c r="Q176" s="1" t="s">
        <v>3095</v>
      </c>
      <c r="R176" s="1" t="s">
        <v>92</v>
      </c>
      <c r="S176" s="1" t="s">
        <v>31</v>
      </c>
      <c r="T176" s="3">
        <v>41673</v>
      </c>
      <c r="U176" s="1" t="str">
        <f>IF(kiva_loans__muestra[[#This Row],[funded_amount]]=kiva_loans__muestra[[#This Row],[loan_amount]],"funded","unfunded")</f>
        <v>funded</v>
      </c>
      <c r="V176" s="1" t="str">
        <f>IF(kiva_loans__muestra[[#This Row],[lender_count]]&gt;=50,"high","low")</f>
        <v>high</v>
      </c>
    </row>
    <row r="177" spans="1:22" x14ac:dyDescent="0.25">
      <c r="A177">
        <v>665025</v>
      </c>
      <c r="B177">
        <v>2000</v>
      </c>
      <c r="C177">
        <v>2000</v>
      </c>
      <c r="D177" s="1" t="s">
        <v>53</v>
      </c>
      <c r="E177" s="1" t="s">
        <v>32</v>
      </c>
      <c r="F177" s="1" t="s">
        <v>3508</v>
      </c>
      <c r="G177" s="1" t="s">
        <v>3303</v>
      </c>
      <c r="H177" s="1" t="s">
        <v>28</v>
      </c>
      <c r="I177" s="1" t="s">
        <v>282</v>
      </c>
      <c r="J177" s="1" t="s">
        <v>29</v>
      </c>
      <c r="K177">
        <v>2470</v>
      </c>
      <c r="L177" s="2">
        <v>41673.500648148147</v>
      </c>
      <c r="M177" s="2">
        <v>41669.375</v>
      </c>
      <c r="N177" s="2">
        <v>41673.924803240741</v>
      </c>
      <c r="O177">
        <v>120</v>
      </c>
      <c r="P177">
        <v>7</v>
      </c>
      <c r="Q177" s="1" t="s">
        <v>30</v>
      </c>
      <c r="R177" s="1" t="s">
        <v>24</v>
      </c>
      <c r="S177" s="1" t="s">
        <v>35</v>
      </c>
      <c r="T177" s="3">
        <v>41673</v>
      </c>
      <c r="U177" s="1" t="str">
        <f>IF(kiva_loans__muestra[[#This Row],[funded_amount]]=kiva_loans__muestra[[#This Row],[loan_amount]],"funded","unfunded")</f>
        <v>funded</v>
      </c>
      <c r="V177" s="1" t="str">
        <f>IF(kiva_loans__muestra[[#This Row],[lender_count]]&gt;=50,"high","low")</f>
        <v>low</v>
      </c>
    </row>
    <row r="178" spans="1:22" x14ac:dyDescent="0.25">
      <c r="A178">
        <v>665571</v>
      </c>
      <c r="B178">
        <v>8750</v>
      </c>
      <c r="C178">
        <v>8750</v>
      </c>
      <c r="D178" s="1" t="s">
        <v>46</v>
      </c>
      <c r="E178" s="1" t="s">
        <v>46</v>
      </c>
      <c r="F178" s="1" t="s">
        <v>3509</v>
      </c>
      <c r="G178" s="1" t="s">
        <v>3276</v>
      </c>
      <c r="H178" s="1" t="s">
        <v>225</v>
      </c>
      <c r="I178" s="1" t="s">
        <v>226</v>
      </c>
      <c r="J178" s="1" t="s">
        <v>90</v>
      </c>
      <c r="K178">
        <v>1370</v>
      </c>
      <c r="L178" s="2">
        <v>41675.001064814816</v>
      </c>
      <c r="M178" s="2">
        <v>41661.375</v>
      </c>
      <c r="N178" s="2">
        <v>41679.670034722221</v>
      </c>
      <c r="O178">
        <v>80</v>
      </c>
      <c r="P178">
        <v>30</v>
      </c>
      <c r="Q178" s="1" t="s">
        <v>30</v>
      </c>
      <c r="R178" s="1" t="s">
        <v>24</v>
      </c>
      <c r="S178" s="1" t="s">
        <v>35</v>
      </c>
      <c r="T178" s="3">
        <v>41674</v>
      </c>
      <c r="U178" s="1" t="str">
        <f>IF(kiva_loans__muestra[[#This Row],[funded_amount]]=kiva_loans__muestra[[#This Row],[loan_amount]],"funded","unfunded")</f>
        <v>funded</v>
      </c>
      <c r="V178" s="1" t="str">
        <f>IF(kiva_loans__muestra[[#This Row],[lender_count]]&gt;=50,"high","low")</f>
        <v>low</v>
      </c>
    </row>
    <row r="179" spans="1:22" x14ac:dyDescent="0.25">
      <c r="A179">
        <v>665537</v>
      </c>
      <c r="B179">
        <v>4500</v>
      </c>
      <c r="C179">
        <v>4500</v>
      </c>
      <c r="D179" s="1" t="s">
        <v>41</v>
      </c>
      <c r="E179" s="1" t="s">
        <v>27</v>
      </c>
      <c r="F179" s="1" t="s">
        <v>3510</v>
      </c>
      <c r="G179" s="1" t="s">
        <v>3266</v>
      </c>
      <c r="H179" s="1" t="s">
        <v>89</v>
      </c>
      <c r="I179" s="1" t="s">
        <v>638</v>
      </c>
      <c r="J179" s="1" t="s">
        <v>90</v>
      </c>
      <c r="K179">
        <v>1990</v>
      </c>
      <c r="L179" s="2">
        <v>41674.900023148148</v>
      </c>
      <c r="M179" s="2">
        <v>41668.375</v>
      </c>
      <c r="N179" s="2">
        <v>41677.239918981482</v>
      </c>
      <c r="O179">
        <v>140</v>
      </c>
      <c r="P179">
        <v>18</v>
      </c>
      <c r="Q179" s="1" t="s">
        <v>40</v>
      </c>
      <c r="R179" s="1" t="s">
        <v>24</v>
      </c>
      <c r="S179" s="1" t="s">
        <v>31</v>
      </c>
      <c r="T179" s="3">
        <v>41674</v>
      </c>
      <c r="U179" s="1" t="str">
        <f>IF(kiva_loans__muestra[[#This Row],[funded_amount]]=kiva_loans__muestra[[#This Row],[loan_amount]],"funded","unfunded")</f>
        <v>funded</v>
      </c>
      <c r="V179" s="1" t="str">
        <f>IF(kiva_loans__muestra[[#This Row],[lender_count]]&gt;=50,"high","low")</f>
        <v>low</v>
      </c>
    </row>
    <row r="180" spans="1:22" x14ac:dyDescent="0.25">
      <c r="A180">
        <v>665317</v>
      </c>
      <c r="B180">
        <v>12000</v>
      </c>
      <c r="C180">
        <v>12000</v>
      </c>
      <c r="D180" s="1" t="s">
        <v>64</v>
      </c>
      <c r="E180" s="1" t="s">
        <v>37</v>
      </c>
      <c r="F180" s="1" t="s">
        <v>3511</v>
      </c>
      <c r="G180" s="1" t="s">
        <v>3512</v>
      </c>
      <c r="H180" s="1" t="s">
        <v>667</v>
      </c>
      <c r="I180" s="1" t="s">
        <v>820</v>
      </c>
      <c r="J180" s="1" t="s">
        <v>668</v>
      </c>
      <c r="K180">
        <v>1710</v>
      </c>
      <c r="L180" s="2">
        <v>41674.414189814815</v>
      </c>
      <c r="M180" s="2">
        <v>41666.375</v>
      </c>
      <c r="N180" s="2">
        <v>41680.655277777776</v>
      </c>
      <c r="O180">
        <v>120</v>
      </c>
      <c r="P180">
        <v>45</v>
      </c>
      <c r="Q180" s="1" t="s">
        <v>418</v>
      </c>
      <c r="R180" s="1" t="s">
        <v>24</v>
      </c>
      <c r="S180" s="1" t="s">
        <v>31</v>
      </c>
      <c r="T180" s="3">
        <v>41674</v>
      </c>
      <c r="U180" s="1" t="str">
        <f>IF(kiva_loans__muestra[[#This Row],[funded_amount]]=kiva_loans__muestra[[#This Row],[loan_amount]],"funded","unfunded")</f>
        <v>funded</v>
      </c>
      <c r="V180" s="1" t="str">
        <f>IF(kiva_loans__muestra[[#This Row],[lender_count]]&gt;=50,"high","low")</f>
        <v>low</v>
      </c>
    </row>
    <row r="181" spans="1:22" x14ac:dyDescent="0.25">
      <c r="A181">
        <v>665327</v>
      </c>
      <c r="B181">
        <v>9500</v>
      </c>
      <c r="C181">
        <v>9500</v>
      </c>
      <c r="D181" s="1" t="s">
        <v>124</v>
      </c>
      <c r="E181" s="1" t="s">
        <v>125</v>
      </c>
      <c r="F181" s="1" t="s">
        <v>3513</v>
      </c>
      <c r="G181" s="1" t="s">
        <v>3282</v>
      </c>
      <c r="H181" s="1" t="s">
        <v>255</v>
      </c>
      <c r="I181" s="1" t="s">
        <v>360</v>
      </c>
      <c r="J181" s="1" t="s">
        <v>257</v>
      </c>
      <c r="K181">
        <v>2050</v>
      </c>
      <c r="L181" s="2">
        <v>41674.426770833335</v>
      </c>
      <c r="M181" s="2">
        <v>41655.375</v>
      </c>
      <c r="N181" s="2">
        <v>41693.36141203704</v>
      </c>
      <c r="O181">
        <v>150</v>
      </c>
      <c r="P181">
        <v>33</v>
      </c>
      <c r="Q181" s="1" t="s">
        <v>2333</v>
      </c>
      <c r="R181" s="1" t="s">
        <v>135</v>
      </c>
      <c r="S181" s="1" t="s">
        <v>31</v>
      </c>
      <c r="T181" s="3">
        <v>41674</v>
      </c>
      <c r="U181" s="1" t="str">
        <f>IF(kiva_loans__muestra[[#This Row],[funded_amount]]=kiva_loans__muestra[[#This Row],[loan_amount]],"funded","unfunded")</f>
        <v>funded</v>
      </c>
      <c r="V181" s="1" t="str">
        <f>IF(kiva_loans__muestra[[#This Row],[lender_count]]&gt;=50,"high","low")</f>
        <v>low</v>
      </c>
    </row>
    <row r="182" spans="1:22" x14ac:dyDescent="0.25">
      <c r="A182">
        <v>665511</v>
      </c>
      <c r="B182">
        <v>12000</v>
      </c>
      <c r="C182">
        <v>12000</v>
      </c>
      <c r="D182" s="1" t="s">
        <v>491</v>
      </c>
      <c r="E182" s="1" t="s">
        <v>62</v>
      </c>
      <c r="F182" s="1" t="s">
        <v>3514</v>
      </c>
      <c r="G182" s="1" t="s">
        <v>3261</v>
      </c>
      <c r="H182" s="1" t="s">
        <v>20</v>
      </c>
      <c r="I182" s="1" t="s">
        <v>2516</v>
      </c>
      <c r="J182" s="1" t="s">
        <v>22</v>
      </c>
      <c r="K182">
        <v>2380</v>
      </c>
      <c r="L182" s="2">
        <v>41674.777581018519</v>
      </c>
      <c r="M182" s="2">
        <v>41646.375</v>
      </c>
      <c r="N182" s="2">
        <v>41675.867708333331</v>
      </c>
      <c r="O182">
        <v>430</v>
      </c>
      <c r="P182">
        <v>47</v>
      </c>
      <c r="Q182" s="1" t="s">
        <v>3515</v>
      </c>
      <c r="R182" s="1" t="s">
        <v>133</v>
      </c>
      <c r="S182" s="1" t="s">
        <v>25</v>
      </c>
      <c r="T182" s="3">
        <v>41674</v>
      </c>
      <c r="U182" s="1" t="str">
        <f>IF(kiva_loans__muestra[[#This Row],[funded_amount]]=kiva_loans__muestra[[#This Row],[loan_amount]],"funded","unfunded")</f>
        <v>funded</v>
      </c>
      <c r="V182" s="1" t="str">
        <f>IF(kiva_loans__muestra[[#This Row],[lender_count]]&gt;=50,"high","low")</f>
        <v>low</v>
      </c>
    </row>
    <row r="183" spans="1:22" x14ac:dyDescent="0.25">
      <c r="A183">
        <v>665851</v>
      </c>
      <c r="B183">
        <v>1750</v>
      </c>
      <c r="C183">
        <v>1750</v>
      </c>
      <c r="D183" s="1" t="s">
        <v>59</v>
      </c>
      <c r="E183" s="1" t="s">
        <v>27</v>
      </c>
      <c r="F183" s="1" t="s">
        <v>3516</v>
      </c>
      <c r="G183" s="1" t="s">
        <v>3270</v>
      </c>
      <c r="H183" s="1" t="s">
        <v>121</v>
      </c>
      <c r="I183" s="1" t="s">
        <v>136</v>
      </c>
      <c r="J183" s="1" t="s">
        <v>123</v>
      </c>
      <c r="K183">
        <v>1820</v>
      </c>
      <c r="L183" s="2">
        <v>41675.677245370367</v>
      </c>
      <c r="M183" s="2">
        <v>41654.375</v>
      </c>
      <c r="N183" s="2">
        <v>41675.949282407404</v>
      </c>
      <c r="O183">
        <v>120</v>
      </c>
      <c r="P183">
        <v>7</v>
      </c>
      <c r="Q183" s="1" t="s">
        <v>30</v>
      </c>
      <c r="R183" s="1" t="s">
        <v>24</v>
      </c>
      <c r="S183" s="1" t="s">
        <v>35</v>
      </c>
      <c r="T183" s="3">
        <v>41675</v>
      </c>
      <c r="U183" s="1" t="str">
        <f>IF(kiva_loans__muestra[[#This Row],[funded_amount]]=kiva_loans__muestra[[#This Row],[loan_amount]],"funded","unfunded")</f>
        <v>funded</v>
      </c>
      <c r="V183" s="1" t="str">
        <f>IF(kiva_loans__muestra[[#This Row],[lender_count]]&gt;=50,"high","low")</f>
        <v>low</v>
      </c>
    </row>
    <row r="184" spans="1:22" x14ac:dyDescent="0.25">
      <c r="A184">
        <v>665790</v>
      </c>
      <c r="B184">
        <v>2500</v>
      </c>
      <c r="C184">
        <v>2500</v>
      </c>
      <c r="D184" s="1" t="s">
        <v>36</v>
      </c>
      <c r="E184" s="1" t="s">
        <v>37</v>
      </c>
      <c r="F184" s="1" t="s">
        <v>3517</v>
      </c>
      <c r="G184" s="1" t="s">
        <v>3261</v>
      </c>
      <c r="H184" s="1" t="s">
        <v>20</v>
      </c>
      <c r="I184" s="1" t="s">
        <v>51</v>
      </c>
      <c r="J184" s="1" t="s">
        <v>22</v>
      </c>
      <c r="K184">
        <v>3340</v>
      </c>
      <c r="L184" s="2">
        <v>41675.522986111115</v>
      </c>
      <c r="M184" s="2">
        <v>41681.375</v>
      </c>
      <c r="N184" s="2">
        <v>41676.773877314816</v>
      </c>
      <c r="O184">
        <v>430</v>
      </c>
      <c r="P184">
        <v>10</v>
      </c>
      <c r="Q184" s="1" t="s">
        <v>621</v>
      </c>
      <c r="R184" s="1" t="s">
        <v>24</v>
      </c>
      <c r="S184" s="1" t="s">
        <v>25</v>
      </c>
      <c r="T184" s="3">
        <v>41675</v>
      </c>
      <c r="U184" s="1" t="str">
        <f>IF(kiva_loans__muestra[[#This Row],[funded_amount]]=kiva_loans__muestra[[#This Row],[loan_amount]],"funded","unfunded")</f>
        <v>funded</v>
      </c>
      <c r="V184" s="1" t="str">
        <f>IF(kiva_loans__muestra[[#This Row],[lender_count]]&gt;=50,"high","low")</f>
        <v>low</v>
      </c>
    </row>
    <row r="185" spans="1:22" x14ac:dyDescent="0.25">
      <c r="A185">
        <v>665713</v>
      </c>
      <c r="B185">
        <v>2500</v>
      </c>
      <c r="C185">
        <v>2500</v>
      </c>
      <c r="D185" s="1" t="s">
        <v>137</v>
      </c>
      <c r="E185" s="1" t="s">
        <v>27</v>
      </c>
      <c r="F185" s="1" t="s">
        <v>3518</v>
      </c>
      <c r="G185" s="1" t="s">
        <v>3263</v>
      </c>
      <c r="H185" s="1" t="s">
        <v>33</v>
      </c>
      <c r="I185" s="1" t="s">
        <v>743</v>
      </c>
      <c r="J185" s="1" t="s">
        <v>34</v>
      </c>
      <c r="K185">
        <v>1330</v>
      </c>
      <c r="L185" s="2">
        <v>41675.403993055559</v>
      </c>
      <c r="M185" s="2">
        <v>41656.375</v>
      </c>
      <c r="N185" s="2">
        <v>41676.059259259258</v>
      </c>
      <c r="O185">
        <v>80</v>
      </c>
      <c r="P185">
        <v>10</v>
      </c>
      <c r="Q185" s="1" t="s">
        <v>30</v>
      </c>
      <c r="R185" s="1" t="s">
        <v>24</v>
      </c>
      <c r="S185" s="1" t="s">
        <v>31</v>
      </c>
      <c r="T185" s="3">
        <v>41675</v>
      </c>
      <c r="U185" s="1" t="str">
        <f>IF(kiva_loans__muestra[[#This Row],[funded_amount]]=kiva_loans__muestra[[#This Row],[loan_amount]],"funded","unfunded")</f>
        <v>funded</v>
      </c>
      <c r="V185" s="1" t="str">
        <f>IF(kiva_loans__muestra[[#This Row],[lender_count]]&gt;=50,"high","low")</f>
        <v>low</v>
      </c>
    </row>
    <row r="186" spans="1:22" x14ac:dyDescent="0.25">
      <c r="A186">
        <v>665719</v>
      </c>
      <c r="B186">
        <v>8250</v>
      </c>
      <c r="C186">
        <v>8250</v>
      </c>
      <c r="D186" s="1" t="s">
        <v>124</v>
      </c>
      <c r="E186" s="1" t="s">
        <v>125</v>
      </c>
      <c r="F186" s="1" t="s">
        <v>30</v>
      </c>
      <c r="G186" s="1" t="s">
        <v>3519</v>
      </c>
      <c r="H186" s="1" t="s">
        <v>505</v>
      </c>
      <c r="I186" s="1" t="s">
        <v>30</v>
      </c>
      <c r="J186" s="1" t="s">
        <v>506</v>
      </c>
      <c r="K186">
        <v>2400</v>
      </c>
      <c r="L186" s="2">
        <v>41675.41337962963</v>
      </c>
      <c r="M186" s="2">
        <v>41669.375</v>
      </c>
      <c r="N186" s="2">
        <v>41716.485115740739</v>
      </c>
      <c r="O186">
        <v>220</v>
      </c>
      <c r="P186">
        <v>32</v>
      </c>
      <c r="Q186" s="1" t="s">
        <v>2293</v>
      </c>
      <c r="R186" s="1" t="s">
        <v>30</v>
      </c>
      <c r="S186" s="1" t="s">
        <v>31</v>
      </c>
      <c r="T186" s="3">
        <v>41675</v>
      </c>
      <c r="U186" s="1" t="str">
        <f>IF(kiva_loans__muestra[[#This Row],[funded_amount]]=kiva_loans__muestra[[#This Row],[loan_amount]],"funded","unfunded")</f>
        <v>funded</v>
      </c>
      <c r="V186" s="1" t="str">
        <f>IF(kiva_loans__muestra[[#This Row],[lender_count]]&gt;=50,"high","low")</f>
        <v>low</v>
      </c>
    </row>
    <row r="187" spans="1:22" x14ac:dyDescent="0.25">
      <c r="A187">
        <v>665937</v>
      </c>
      <c r="B187">
        <v>3750</v>
      </c>
      <c r="C187">
        <v>3750</v>
      </c>
      <c r="D187" s="1" t="s">
        <v>541</v>
      </c>
      <c r="E187" s="1" t="s">
        <v>78</v>
      </c>
      <c r="F187" s="1" t="s">
        <v>3520</v>
      </c>
      <c r="G187" s="1" t="s">
        <v>3427</v>
      </c>
      <c r="H187" s="1" t="s">
        <v>185</v>
      </c>
      <c r="I187" s="1" t="s">
        <v>191</v>
      </c>
      <c r="J187" s="1" t="s">
        <v>187</v>
      </c>
      <c r="K187">
        <v>2440</v>
      </c>
      <c r="L187" s="2">
        <v>41675.924293981479</v>
      </c>
      <c r="M187" s="2">
        <v>41675.375</v>
      </c>
      <c r="N187" s="2">
        <v>41678.673379629632</v>
      </c>
      <c r="O187">
        <v>60</v>
      </c>
      <c r="P187">
        <v>14</v>
      </c>
      <c r="Q187" s="1" t="s">
        <v>30</v>
      </c>
      <c r="R187" s="1" t="s">
        <v>92</v>
      </c>
      <c r="S187" s="1" t="s">
        <v>31</v>
      </c>
      <c r="T187" s="3">
        <v>41675</v>
      </c>
      <c r="U187" s="1" t="str">
        <f>IF(kiva_loans__muestra[[#This Row],[funded_amount]]=kiva_loans__muestra[[#This Row],[loan_amount]],"funded","unfunded")</f>
        <v>funded</v>
      </c>
      <c r="V187" s="1" t="str">
        <f>IF(kiva_loans__muestra[[#This Row],[lender_count]]&gt;=50,"high","low")</f>
        <v>low</v>
      </c>
    </row>
    <row r="188" spans="1:22" x14ac:dyDescent="0.25">
      <c r="A188">
        <v>665625</v>
      </c>
      <c r="B188">
        <v>4250</v>
      </c>
      <c r="C188">
        <v>4250</v>
      </c>
      <c r="D188" s="1" t="s">
        <v>41</v>
      </c>
      <c r="E188" s="1" t="s">
        <v>27</v>
      </c>
      <c r="F188" s="1" t="s">
        <v>3521</v>
      </c>
      <c r="G188" s="1" t="s">
        <v>3384</v>
      </c>
      <c r="H188" s="1" t="s">
        <v>848</v>
      </c>
      <c r="I188" s="1" t="s">
        <v>3522</v>
      </c>
      <c r="J188" s="1" t="s">
        <v>849</v>
      </c>
      <c r="K188">
        <v>150</v>
      </c>
      <c r="L188" s="2">
        <v>41675.288854166669</v>
      </c>
      <c r="M188" s="2">
        <v>41670.375</v>
      </c>
      <c r="N188" s="2">
        <v>41696.014780092592</v>
      </c>
      <c r="O188">
        <v>140</v>
      </c>
      <c r="P188">
        <v>13</v>
      </c>
      <c r="Q188" s="1" t="s">
        <v>30</v>
      </c>
      <c r="R188" s="1" t="s">
        <v>24</v>
      </c>
      <c r="S188" s="1" t="s">
        <v>35</v>
      </c>
      <c r="T188" s="3">
        <v>41675</v>
      </c>
      <c r="U188" s="1" t="str">
        <f>IF(kiva_loans__muestra[[#This Row],[funded_amount]]=kiva_loans__muestra[[#This Row],[loan_amount]],"funded","unfunded")</f>
        <v>funded</v>
      </c>
      <c r="V188" s="1" t="str">
        <f>IF(kiva_loans__muestra[[#This Row],[lender_count]]&gt;=50,"high","low")</f>
        <v>low</v>
      </c>
    </row>
    <row r="189" spans="1:22" x14ac:dyDescent="0.25">
      <c r="A189">
        <v>665939</v>
      </c>
      <c r="B189">
        <v>4750</v>
      </c>
      <c r="C189">
        <v>4750</v>
      </c>
      <c r="D189" s="1" t="s">
        <v>280</v>
      </c>
      <c r="E189" s="1" t="s">
        <v>104</v>
      </c>
      <c r="F189" s="1" t="s">
        <v>3523</v>
      </c>
      <c r="G189" s="1" t="s">
        <v>3317</v>
      </c>
      <c r="H189" s="1" t="s">
        <v>85</v>
      </c>
      <c r="I189" s="1" t="s">
        <v>1153</v>
      </c>
      <c r="J189" s="1" t="s">
        <v>87</v>
      </c>
      <c r="K189">
        <v>740</v>
      </c>
      <c r="L189" s="2">
        <v>41675.928159722222</v>
      </c>
      <c r="M189" s="2">
        <v>41670.375</v>
      </c>
      <c r="N189" s="2">
        <v>41689.835243055553</v>
      </c>
      <c r="O189">
        <v>180</v>
      </c>
      <c r="P189">
        <v>16</v>
      </c>
      <c r="Q189" s="1" t="s">
        <v>107</v>
      </c>
      <c r="R189" s="1" t="s">
        <v>24</v>
      </c>
      <c r="S189" s="1" t="s">
        <v>31</v>
      </c>
      <c r="T189" s="3">
        <v>41675</v>
      </c>
      <c r="U189" s="1" t="str">
        <f>IF(kiva_loans__muestra[[#This Row],[funded_amount]]=kiva_loans__muestra[[#This Row],[loan_amount]],"funded","unfunded")</f>
        <v>funded</v>
      </c>
      <c r="V189" s="1" t="str">
        <f>IF(kiva_loans__muestra[[#This Row],[lender_count]]&gt;=50,"high","low")</f>
        <v>low</v>
      </c>
    </row>
    <row r="190" spans="1:22" x14ac:dyDescent="0.25">
      <c r="A190">
        <v>665580</v>
      </c>
      <c r="B190">
        <v>5750</v>
      </c>
      <c r="C190">
        <v>5750</v>
      </c>
      <c r="D190" s="1" t="s">
        <v>45</v>
      </c>
      <c r="E190" s="1" t="s">
        <v>46</v>
      </c>
      <c r="F190" s="1" t="s">
        <v>3524</v>
      </c>
      <c r="G190" s="1" t="s">
        <v>3278</v>
      </c>
      <c r="H190" s="1" t="s">
        <v>100</v>
      </c>
      <c r="I190" s="1" t="s">
        <v>954</v>
      </c>
      <c r="J190" s="1" t="s">
        <v>101</v>
      </c>
      <c r="K190">
        <v>1440</v>
      </c>
      <c r="L190" s="2">
        <v>41675.156111111108</v>
      </c>
      <c r="M190" s="2">
        <v>41668.375</v>
      </c>
      <c r="N190" s="2">
        <v>41676.850474537037</v>
      </c>
      <c r="O190">
        <v>80</v>
      </c>
      <c r="P190">
        <v>21</v>
      </c>
      <c r="Q190" s="1" t="s">
        <v>30</v>
      </c>
      <c r="R190" s="1" t="s">
        <v>24</v>
      </c>
      <c r="S190" s="1" t="s">
        <v>35</v>
      </c>
      <c r="T190" s="3">
        <v>41675</v>
      </c>
      <c r="U190" s="1" t="str">
        <f>IF(kiva_loans__muestra[[#This Row],[funded_amount]]=kiva_loans__muestra[[#This Row],[loan_amount]],"funded","unfunded")</f>
        <v>funded</v>
      </c>
      <c r="V190" s="1" t="str">
        <f>IF(kiva_loans__muestra[[#This Row],[lender_count]]&gt;=50,"high","low")</f>
        <v>low</v>
      </c>
    </row>
    <row r="191" spans="1:22" x14ac:dyDescent="0.25">
      <c r="A191">
        <v>665615</v>
      </c>
      <c r="B191">
        <v>6000</v>
      </c>
      <c r="C191">
        <v>6000</v>
      </c>
      <c r="D191" s="1" t="s">
        <v>46</v>
      </c>
      <c r="E191" s="1" t="s">
        <v>46</v>
      </c>
      <c r="F191" s="1" t="s">
        <v>3525</v>
      </c>
      <c r="G191" s="1" t="s">
        <v>3263</v>
      </c>
      <c r="H191" s="1" t="s">
        <v>33</v>
      </c>
      <c r="I191" s="1" t="s">
        <v>114</v>
      </c>
      <c r="J191" s="1" t="s">
        <v>34</v>
      </c>
      <c r="K191">
        <v>1640</v>
      </c>
      <c r="L191" s="2">
        <v>41675.255613425928</v>
      </c>
      <c r="M191" s="2">
        <v>41663.375</v>
      </c>
      <c r="N191" s="2">
        <v>41709.077349537038</v>
      </c>
      <c r="O191">
        <v>140</v>
      </c>
      <c r="P191">
        <v>21</v>
      </c>
      <c r="Q191" s="1" t="s">
        <v>3526</v>
      </c>
      <c r="R191" s="1" t="s">
        <v>24</v>
      </c>
      <c r="S191" s="1" t="s">
        <v>35</v>
      </c>
      <c r="T191" s="3">
        <v>41675</v>
      </c>
      <c r="U191" s="1" t="str">
        <f>IF(kiva_loans__muestra[[#This Row],[funded_amount]]=kiva_loans__muestra[[#This Row],[loan_amount]],"funded","unfunded")</f>
        <v>funded</v>
      </c>
      <c r="V191" s="1" t="str">
        <f>IF(kiva_loans__muestra[[#This Row],[lender_count]]&gt;=50,"high","low")</f>
        <v>low</v>
      </c>
    </row>
    <row r="192" spans="1:22" x14ac:dyDescent="0.25">
      <c r="A192">
        <v>665875</v>
      </c>
      <c r="B192">
        <v>5500</v>
      </c>
      <c r="C192">
        <v>5500</v>
      </c>
      <c r="D192" s="1" t="s">
        <v>344</v>
      </c>
      <c r="E192" s="1" t="s">
        <v>27</v>
      </c>
      <c r="F192" s="1" t="s">
        <v>3527</v>
      </c>
      <c r="G192" s="1" t="s">
        <v>3274</v>
      </c>
      <c r="H192" s="1" t="s">
        <v>105</v>
      </c>
      <c r="I192" s="1" t="s">
        <v>184</v>
      </c>
      <c r="J192" s="1" t="s">
        <v>106</v>
      </c>
      <c r="K192">
        <v>710</v>
      </c>
      <c r="L192" s="2">
        <v>41675.698935185188</v>
      </c>
      <c r="M192" s="2">
        <v>41653.375</v>
      </c>
      <c r="N192" s="2">
        <v>41680.682013888887</v>
      </c>
      <c r="O192">
        <v>80</v>
      </c>
      <c r="P192">
        <v>21</v>
      </c>
      <c r="Q192" s="1" t="s">
        <v>30</v>
      </c>
      <c r="R192" s="1" t="s">
        <v>24</v>
      </c>
      <c r="S192" s="1" t="s">
        <v>31</v>
      </c>
      <c r="T192" s="3">
        <v>41675</v>
      </c>
      <c r="U192" s="1" t="str">
        <f>IF(kiva_loans__muestra[[#This Row],[funded_amount]]=kiva_loans__muestra[[#This Row],[loan_amount]],"funded","unfunded")</f>
        <v>funded</v>
      </c>
      <c r="V192" s="1" t="str">
        <f>IF(kiva_loans__muestra[[#This Row],[lender_count]]&gt;=50,"high","low")</f>
        <v>low</v>
      </c>
    </row>
    <row r="193" spans="1:22" x14ac:dyDescent="0.25">
      <c r="A193">
        <v>665768</v>
      </c>
      <c r="B193">
        <v>2500</v>
      </c>
      <c r="C193">
        <v>2500</v>
      </c>
      <c r="D193" s="1" t="s">
        <v>541</v>
      </c>
      <c r="E193" s="1" t="s">
        <v>78</v>
      </c>
      <c r="F193" s="1" t="s">
        <v>3528</v>
      </c>
      <c r="G193" s="1" t="s">
        <v>3261</v>
      </c>
      <c r="H193" s="1" t="s">
        <v>20</v>
      </c>
      <c r="I193" s="1" t="s">
        <v>51</v>
      </c>
      <c r="J193" s="1" t="s">
        <v>22</v>
      </c>
      <c r="K193">
        <v>3340</v>
      </c>
      <c r="L193" s="2">
        <v>41675.479560185187</v>
      </c>
      <c r="M193" s="2">
        <v>41654.375</v>
      </c>
      <c r="N193" s="2">
        <v>41676.020266203705</v>
      </c>
      <c r="O193">
        <v>430</v>
      </c>
      <c r="P193">
        <v>10</v>
      </c>
      <c r="Q193" s="1" t="s">
        <v>40</v>
      </c>
      <c r="R193" s="1" t="s">
        <v>24</v>
      </c>
      <c r="S193" s="1" t="s">
        <v>25</v>
      </c>
      <c r="T193" s="3">
        <v>41675</v>
      </c>
      <c r="U193" s="1" t="str">
        <f>IF(kiva_loans__muestra[[#This Row],[funded_amount]]=kiva_loans__muestra[[#This Row],[loan_amount]],"funded","unfunded")</f>
        <v>funded</v>
      </c>
      <c r="V193" s="1" t="str">
        <f>IF(kiva_loans__muestra[[#This Row],[lender_count]]&gt;=50,"high","low")</f>
        <v>low</v>
      </c>
    </row>
    <row r="194" spans="1:22" x14ac:dyDescent="0.25">
      <c r="A194">
        <v>665629</v>
      </c>
      <c r="B194">
        <v>2500</v>
      </c>
      <c r="C194">
        <v>2500</v>
      </c>
      <c r="D194" s="1" t="s">
        <v>137</v>
      </c>
      <c r="E194" s="1" t="s">
        <v>27</v>
      </c>
      <c r="F194" s="1" t="s">
        <v>3529</v>
      </c>
      <c r="G194" s="1" t="s">
        <v>3263</v>
      </c>
      <c r="H194" s="1" t="s">
        <v>33</v>
      </c>
      <c r="I194" s="1" t="s">
        <v>82</v>
      </c>
      <c r="J194" s="1" t="s">
        <v>34</v>
      </c>
      <c r="K194">
        <v>1640</v>
      </c>
      <c r="L194" s="2">
        <v>41675.302152777775</v>
      </c>
      <c r="M194" s="2">
        <v>41673.375</v>
      </c>
      <c r="N194" s="2">
        <v>41703.878113425926</v>
      </c>
      <c r="O194">
        <v>130</v>
      </c>
      <c r="P194">
        <v>10</v>
      </c>
      <c r="Q194" s="1" t="s">
        <v>352</v>
      </c>
      <c r="R194" s="1" t="s">
        <v>24</v>
      </c>
      <c r="S194" s="1" t="s">
        <v>35</v>
      </c>
      <c r="T194" s="3">
        <v>41675</v>
      </c>
      <c r="U194" s="1" t="str">
        <f>IF(kiva_loans__muestra[[#This Row],[funded_amount]]=kiva_loans__muestra[[#This Row],[loan_amount]],"funded","unfunded")</f>
        <v>funded</v>
      </c>
      <c r="V194" s="1" t="str">
        <f>IF(kiva_loans__muestra[[#This Row],[lender_count]]&gt;=50,"high","low")</f>
        <v>low</v>
      </c>
    </row>
    <row r="195" spans="1:22" x14ac:dyDescent="0.25">
      <c r="A195">
        <v>665784</v>
      </c>
      <c r="B195">
        <v>4750</v>
      </c>
      <c r="C195">
        <v>4750</v>
      </c>
      <c r="D195" s="1" t="s">
        <v>298</v>
      </c>
      <c r="E195" s="1" t="s">
        <v>19</v>
      </c>
      <c r="F195" s="1" t="s">
        <v>3530</v>
      </c>
      <c r="G195" s="1" t="s">
        <v>3282</v>
      </c>
      <c r="H195" s="1" t="s">
        <v>255</v>
      </c>
      <c r="I195" s="1" t="s">
        <v>256</v>
      </c>
      <c r="J195" s="1" t="s">
        <v>257</v>
      </c>
      <c r="K195">
        <v>2050</v>
      </c>
      <c r="L195" s="2">
        <v>41675.514224537037</v>
      </c>
      <c r="M195" s="2">
        <v>41669.375</v>
      </c>
      <c r="N195" s="2">
        <v>41688.2424537037</v>
      </c>
      <c r="O195">
        <v>150</v>
      </c>
      <c r="P195">
        <v>16</v>
      </c>
      <c r="Q195" s="1" t="s">
        <v>107</v>
      </c>
      <c r="R195" s="1" t="s">
        <v>92</v>
      </c>
      <c r="S195" s="1" t="s">
        <v>31</v>
      </c>
      <c r="T195" s="3">
        <v>41675</v>
      </c>
      <c r="U195" s="1" t="str">
        <f>IF(kiva_loans__muestra[[#This Row],[funded_amount]]=kiva_loans__muestra[[#This Row],[loan_amount]],"funded","unfunded")</f>
        <v>funded</v>
      </c>
      <c r="V195" s="1" t="str">
        <f>IF(kiva_loans__muestra[[#This Row],[lender_count]]&gt;=50,"high","low")</f>
        <v>low</v>
      </c>
    </row>
    <row r="196" spans="1:22" x14ac:dyDescent="0.25">
      <c r="A196">
        <v>666356</v>
      </c>
      <c r="B196">
        <v>10000</v>
      </c>
      <c r="C196">
        <v>10000</v>
      </c>
      <c r="D196" s="1" t="s">
        <v>98</v>
      </c>
      <c r="E196" s="1" t="s">
        <v>37</v>
      </c>
      <c r="F196" s="1" t="s">
        <v>3531</v>
      </c>
      <c r="G196" s="1" t="s">
        <v>3427</v>
      </c>
      <c r="H196" s="1" t="s">
        <v>185</v>
      </c>
      <c r="I196" s="1" t="s">
        <v>186</v>
      </c>
      <c r="J196" s="1" t="s">
        <v>187</v>
      </c>
      <c r="K196">
        <v>1770</v>
      </c>
      <c r="L196" s="2">
        <v>41676.706041666665</v>
      </c>
      <c r="M196" s="2">
        <v>41649.375</v>
      </c>
      <c r="N196" s="2">
        <v>41681.948437500003</v>
      </c>
      <c r="O196">
        <v>140</v>
      </c>
      <c r="P196">
        <v>32</v>
      </c>
      <c r="Q196" s="1" t="s">
        <v>30</v>
      </c>
      <c r="R196" s="1" t="s">
        <v>24</v>
      </c>
      <c r="S196" s="1" t="s">
        <v>31</v>
      </c>
      <c r="T196" s="3">
        <v>41676</v>
      </c>
      <c r="U196" s="1" t="str">
        <f>IF(kiva_loans__muestra[[#This Row],[funded_amount]]=kiva_loans__muestra[[#This Row],[loan_amount]],"funded","unfunded")</f>
        <v>funded</v>
      </c>
      <c r="V196" s="1" t="str">
        <f>IF(kiva_loans__muestra[[#This Row],[lender_count]]&gt;=50,"high","low")</f>
        <v>low</v>
      </c>
    </row>
    <row r="197" spans="1:22" x14ac:dyDescent="0.25">
      <c r="A197">
        <v>666467</v>
      </c>
      <c r="B197">
        <v>13250</v>
      </c>
      <c r="C197">
        <v>13250</v>
      </c>
      <c r="D197" s="1" t="s">
        <v>250</v>
      </c>
      <c r="E197" s="1" t="s">
        <v>62</v>
      </c>
      <c r="F197" s="1" t="s">
        <v>3532</v>
      </c>
      <c r="G197" s="1" t="s">
        <v>3276</v>
      </c>
      <c r="H197" s="1" t="s">
        <v>225</v>
      </c>
      <c r="I197" s="1" t="s">
        <v>694</v>
      </c>
      <c r="J197" s="1" t="s">
        <v>90</v>
      </c>
      <c r="K197">
        <v>1370</v>
      </c>
      <c r="L197" s="2">
        <v>41677.018483796295</v>
      </c>
      <c r="M197" s="2">
        <v>41662.375</v>
      </c>
      <c r="N197" s="2">
        <v>41679.769791666666</v>
      </c>
      <c r="O197">
        <v>60</v>
      </c>
      <c r="P197">
        <v>25</v>
      </c>
      <c r="Q197" s="1" t="s">
        <v>2920</v>
      </c>
      <c r="R197" s="1" t="s">
        <v>24</v>
      </c>
      <c r="S197" s="1" t="s">
        <v>35</v>
      </c>
      <c r="T197" s="3">
        <v>41676</v>
      </c>
      <c r="U197" s="1" t="str">
        <f>IF(kiva_loans__muestra[[#This Row],[funded_amount]]=kiva_loans__muestra[[#This Row],[loan_amount]],"funded","unfunded")</f>
        <v>funded</v>
      </c>
      <c r="V197" s="1" t="str">
        <f>IF(kiva_loans__muestra[[#This Row],[lender_count]]&gt;=50,"high","low")</f>
        <v>low</v>
      </c>
    </row>
    <row r="198" spans="1:22" x14ac:dyDescent="0.25">
      <c r="A198">
        <v>666202</v>
      </c>
      <c r="B198">
        <v>2500</v>
      </c>
      <c r="C198">
        <v>2500</v>
      </c>
      <c r="D198" s="1" t="s">
        <v>64</v>
      </c>
      <c r="E198" s="1" t="s">
        <v>37</v>
      </c>
      <c r="F198" s="1" t="s">
        <v>3533</v>
      </c>
      <c r="G198" s="1" t="s">
        <v>3261</v>
      </c>
      <c r="H198" s="1" t="s">
        <v>20</v>
      </c>
      <c r="I198" s="1" t="s">
        <v>51</v>
      </c>
      <c r="J198" s="1" t="s">
        <v>22</v>
      </c>
      <c r="K198">
        <v>3340</v>
      </c>
      <c r="L198" s="2">
        <v>41676.462824074071</v>
      </c>
      <c r="M198" s="2">
        <v>41649.375</v>
      </c>
      <c r="N198" s="2">
        <v>41678.119849537034</v>
      </c>
      <c r="O198">
        <v>430</v>
      </c>
      <c r="P198">
        <v>10</v>
      </c>
      <c r="Q198" s="1" t="s">
        <v>30</v>
      </c>
      <c r="R198" s="1" t="s">
        <v>24</v>
      </c>
      <c r="S198" s="1" t="s">
        <v>25</v>
      </c>
      <c r="T198" s="3">
        <v>41676</v>
      </c>
      <c r="U198" s="1" t="str">
        <f>IF(kiva_loans__muestra[[#This Row],[funded_amount]]=kiva_loans__muestra[[#This Row],[loan_amount]],"funded","unfunded")</f>
        <v>funded</v>
      </c>
      <c r="V198" s="1" t="str">
        <f>IF(kiva_loans__muestra[[#This Row],[lender_count]]&gt;=50,"high","low")</f>
        <v>low</v>
      </c>
    </row>
    <row r="199" spans="1:22" x14ac:dyDescent="0.25">
      <c r="A199">
        <v>666285</v>
      </c>
      <c r="B199">
        <v>4750</v>
      </c>
      <c r="C199">
        <v>4750</v>
      </c>
      <c r="D199" s="1" t="s">
        <v>32</v>
      </c>
      <c r="E199" s="1" t="s">
        <v>32</v>
      </c>
      <c r="F199" s="1" t="s">
        <v>3534</v>
      </c>
      <c r="G199" s="1" t="s">
        <v>3263</v>
      </c>
      <c r="H199" s="1" t="s">
        <v>33</v>
      </c>
      <c r="I199" s="1" t="s">
        <v>323</v>
      </c>
      <c r="J199" s="1" t="s">
        <v>34</v>
      </c>
      <c r="K199">
        <v>1380</v>
      </c>
      <c r="L199" s="2">
        <v>41676.573692129627</v>
      </c>
      <c r="M199" s="2">
        <v>41670.375</v>
      </c>
      <c r="N199" s="2">
        <v>41679.324212962965</v>
      </c>
      <c r="O199">
        <v>140</v>
      </c>
      <c r="P199">
        <v>19</v>
      </c>
      <c r="Q199" s="1" t="s">
        <v>552</v>
      </c>
      <c r="R199" s="1" t="s">
        <v>24</v>
      </c>
      <c r="S199" s="1" t="s">
        <v>31</v>
      </c>
      <c r="T199" s="3">
        <v>41676</v>
      </c>
      <c r="U199" s="1" t="str">
        <f>IF(kiva_loans__muestra[[#This Row],[funded_amount]]=kiva_loans__muestra[[#This Row],[loan_amount]],"funded","unfunded")</f>
        <v>funded</v>
      </c>
      <c r="V199" s="1" t="str">
        <f>IF(kiva_loans__muestra[[#This Row],[lender_count]]&gt;=50,"high","low")</f>
        <v>low</v>
      </c>
    </row>
    <row r="200" spans="1:22" x14ac:dyDescent="0.25">
      <c r="A200">
        <v>666089</v>
      </c>
      <c r="B200">
        <v>3500</v>
      </c>
      <c r="C200">
        <v>3500</v>
      </c>
      <c r="D200" s="1" t="s">
        <v>36</v>
      </c>
      <c r="E200" s="1" t="s">
        <v>37</v>
      </c>
      <c r="F200" s="1" t="s">
        <v>3535</v>
      </c>
      <c r="G200" s="1" t="s">
        <v>3303</v>
      </c>
      <c r="H200" s="1" t="s">
        <v>28</v>
      </c>
      <c r="I200" s="1" t="s">
        <v>39</v>
      </c>
      <c r="J200" s="1" t="s">
        <v>29</v>
      </c>
      <c r="K200">
        <v>2470</v>
      </c>
      <c r="L200" s="2">
        <v>41676.299212962964</v>
      </c>
      <c r="M200" s="2">
        <v>41661.375</v>
      </c>
      <c r="N200" s="2">
        <v>41676.735706018517</v>
      </c>
      <c r="O200">
        <v>110</v>
      </c>
      <c r="P200">
        <v>11</v>
      </c>
      <c r="Q200" s="1" t="s">
        <v>30</v>
      </c>
      <c r="R200" s="1" t="s">
        <v>24</v>
      </c>
      <c r="S200" s="1" t="s">
        <v>35</v>
      </c>
      <c r="T200" s="3">
        <v>41676</v>
      </c>
      <c r="U200" s="1" t="str">
        <f>IF(kiva_loans__muestra[[#This Row],[funded_amount]]=kiva_loans__muestra[[#This Row],[loan_amount]],"funded","unfunded")</f>
        <v>funded</v>
      </c>
      <c r="V200" s="1" t="str">
        <f>IF(kiva_loans__muestra[[#This Row],[lender_count]]&gt;=50,"high","low")</f>
        <v>low</v>
      </c>
    </row>
    <row r="201" spans="1:22" x14ac:dyDescent="0.25">
      <c r="A201">
        <v>666951</v>
      </c>
      <c r="B201">
        <v>14250</v>
      </c>
      <c r="C201">
        <v>14250</v>
      </c>
      <c r="D201" s="1" t="s">
        <v>37</v>
      </c>
      <c r="E201" s="1" t="s">
        <v>37</v>
      </c>
      <c r="F201" s="1" t="s">
        <v>3536</v>
      </c>
      <c r="G201" s="1" t="s">
        <v>3274</v>
      </c>
      <c r="H201" s="1" t="s">
        <v>105</v>
      </c>
      <c r="I201" s="1" t="s">
        <v>855</v>
      </c>
      <c r="J201" s="1" t="s">
        <v>106</v>
      </c>
      <c r="K201">
        <v>1430</v>
      </c>
      <c r="L201" s="2">
        <v>41677.907638888886</v>
      </c>
      <c r="M201" s="2">
        <v>41647.375</v>
      </c>
      <c r="N201" s="2">
        <v>41681.603009259263</v>
      </c>
      <c r="O201">
        <v>60</v>
      </c>
      <c r="P201">
        <v>55</v>
      </c>
      <c r="Q201" s="1" t="s">
        <v>30</v>
      </c>
      <c r="R201" s="1" t="s">
        <v>24</v>
      </c>
      <c r="S201" s="1" t="s">
        <v>25</v>
      </c>
      <c r="T201" s="3">
        <v>41677</v>
      </c>
      <c r="U201" s="1" t="str">
        <f>IF(kiva_loans__muestra[[#This Row],[funded_amount]]=kiva_loans__muestra[[#This Row],[loan_amount]],"funded","unfunded")</f>
        <v>funded</v>
      </c>
      <c r="V201" s="1" t="str">
        <f>IF(kiva_loans__muestra[[#This Row],[lender_count]]&gt;=50,"high","low")</f>
        <v>high</v>
      </c>
    </row>
    <row r="202" spans="1:22" x14ac:dyDescent="0.25">
      <c r="A202">
        <v>666964</v>
      </c>
      <c r="B202">
        <v>2000</v>
      </c>
      <c r="C202">
        <v>2000</v>
      </c>
      <c r="D202" s="1" t="s">
        <v>59</v>
      </c>
      <c r="E202" s="1" t="s">
        <v>27</v>
      </c>
      <c r="F202" s="1" t="s">
        <v>3537</v>
      </c>
      <c r="G202" s="1" t="s">
        <v>3274</v>
      </c>
      <c r="H202" s="1" t="s">
        <v>105</v>
      </c>
      <c r="I202" s="1" t="s">
        <v>877</v>
      </c>
      <c r="J202" s="1" t="s">
        <v>106</v>
      </c>
      <c r="K202">
        <v>1430</v>
      </c>
      <c r="L202" s="2">
        <v>41677.935763888891</v>
      </c>
      <c r="M202" s="2">
        <v>41647.375</v>
      </c>
      <c r="N202" s="2">
        <v>41681.416608796295</v>
      </c>
      <c r="O202">
        <v>80</v>
      </c>
      <c r="P202">
        <v>7</v>
      </c>
      <c r="Q202" s="1" t="s">
        <v>30</v>
      </c>
      <c r="R202" s="1" t="s">
        <v>24</v>
      </c>
      <c r="S202" s="1" t="s">
        <v>31</v>
      </c>
      <c r="T202" s="3">
        <v>41677</v>
      </c>
      <c r="U202" s="1" t="str">
        <f>IF(kiva_loans__muestra[[#This Row],[funded_amount]]=kiva_loans__muestra[[#This Row],[loan_amount]],"funded","unfunded")</f>
        <v>funded</v>
      </c>
      <c r="V202" s="1" t="str">
        <f>IF(kiva_loans__muestra[[#This Row],[lender_count]]&gt;=50,"high","low")</f>
        <v>low</v>
      </c>
    </row>
    <row r="203" spans="1:22" x14ac:dyDescent="0.25">
      <c r="A203">
        <v>666896</v>
      </c>
      <c r="B203">
        <v>4250</v>
      </c>
      <c r="C203">
        <v>4250</v>
      </c>
      <c r="D203" s="1" t="s">
        <v>64</v>
      </c>
      <c r="E203" s="1" t="s">
        <v>37</v>
      </c>
      <c r="F203" s="1" t="s">
        <v>3538</v>
      </c>
      <c r="G203" s="1" t="s">
        <v>3268</v>
      </c>
      <c r="H203" s="1" t="s">
        <v>138</v>
      </c>
      <c r="I203" s="1" t="s">
        <v>1110</v>
      </c>
      <c r="J203" s="1" t="s">
        <v>139</v>
      </c>
      <c r="K203">
        <v>2010</v>
      </c>
      <c r="L203" s="2">
        <v>41677.723703703705</v>
      </c>
      <c r="M203" s="2">
        <v>41664.375</v>
      </c>
      <c r="N203" s="2">
        <v>41704.059895833336</v>
      </c>
      <c r="O203">
        <v>140</v>
      </c>
      <c r="P203">
        <v>16</v>
      </c>
      <c r="Q203" s="1" t="s">
        <v>3539</v>
      </c>
      <c r="R203" s="1" t="s">
        <v>24</v>
      </c>
      <c r="S203" s="1" t="s">
        <v>25</v>
      </c>
      <c r="T203" s="3">
        <v>41677</v>
      </c>
      <c r="U203" s="1" t="str">
        <f>IF(kiva_loans__muestra[[#This Row],[funded_amount]]=kiva_loans__muestra[[#This Row],[loan_amount]],"funded","unfunded")</f>
        <v>funded</v>
      </c>
      <c r="V203" s="1" t="str">
        <f>IF(kiva_loans__muestra[[#This Row],[lender_count]]&gt;=50,"high","low")</f>
        <v>low</v>
      </c>
    </row>
    <row r="204" spans="1:22" x14ac:dyDescent="0.25">
      <c r="A204">
        <v>666604</v>
      </c>
      <c r="B204">
        <v>2250</v>
      </c>
      <c r="C204">
        <v>2250</v>
      </c>
      <c r="D204" s="1" t="s">
        <v>98</v>
      </c>
      <c r="E204" s="1" t="s">
        <v>37</v>
      </c>
      <c r="F204" s="1" t="s">
        <v>3540</v>
      </c>
      <c r="G204" s="1" t="s">
        <v>3278</v>
      </c>
      <c r="H204" s="1" t="s">
        <v>100</v>
      </c>
      <c r="I204" s="1" t="s">
        <v>3541</v>
      </c>
      <c r="J204" s="1" t="s">
        <v>101</v>
      </c>
      <c r="K204">
        <v>1260</v>
      </c>
      <c r="L204" s="2">
        <v>41677.25372685185</v>
      </c>
      <c r="M204" s="2">
        <v>41667.375</v>
      </c>
      <c r="N204" s="2">
        <v>41678.038506944446</v>
      </c>
      <c r="O204">
        <v>100</v>
      </c>
      <c r="P204">
        <v>5</v>
      </c>
      <c r="Q204" s="1" t="s">
        <v>30</v>
      </c>
      <c r="R204" s="1" t="s">
        <v>24</v>
      </c>
      <c r="S204" s="1" t="s">
        <v>35</v>
      </c>
      <c r="T204" s="3">
        <v>41677</v>
      </c>
      <c r="U204" s="1" t="str">
        <f>IF(kiva_loans__muestra[[#This Row],[funded_amount]]=kiva_loans__muestra[[#This Row],[loan_amount]],"funded","unfunded")</f>
        <v>funded</v>
      </c>
      <c r="V204" s="1" t="str">
        <f>IF(kiva_loans__muestra[[#This Row],[lender_count]]&gt;=50,"high","low")</f>
        <v>low</v>
      </c>
    </row>
    <row r="205" spans="1:22" x14ac:dyDescent="0.25">
      <c r="A205">
        <v>666779</v>
      </c>
      <c r="B205">
        <v>2250</v>
      </c>
      <c r="C205">
        <v>2250</v>
      </c>
      <c r="D205" s="1" t="s">
        <v>108</v>
      </c>
      <c r="E205" s="1" t="s">
        <v>27</v>
      </c>
      <c r="F205" s="1" t="s">
        <v>2346</v>
      </c>
      <c r="G205" s="1" t="s">
        <v>3393</v>
      </c>
      <c r="H205" s="1" t="s">
        <v>290</v>
      </c>
      <c r="I205" s="1" t="s">
        <v>291</v>
      </c>
      <c r="J205" s="1" t="s">
        <v>292</v>
      </c>
      <c r="K205">
        <v>1830</v>
      </c>
      <c r="L205" s="2">
        <v>41677.457476851851</v>
      </c>
      <c r="M205" s="2">
        <v>41667.375</v>
      </c>
      <c r="N205" s="2">
        <v>41678.945740740739</v>
      </c>
      <c r="O205">
        <v>130</v>
      </c>
      <c r="P205">
        <v>3</v>
      </c>
      <c r="Q205" s="1" t="s">
        <v>30</v>
      </c>
      <c r="R205" s="1" t="s">
        <v>24</v>
      </c>
      <c r="S205" s="1" t="s">
        <v>35</v>
      </c>
      <c r="T205" s="3">
        <v>41677</v>
      </c>
      <c r="U205" s="1" t="str">
        <f>IF(kiva_loans__muestra[[#This Row],[funded_amount]]=kiva_loans__muestra[[#This Row],[loan_amount]],"funded","unfunded")</f>
        <v>funded</v>
      </c>
      <c r="V205" s="1" t="str">
        <f>IF(kiva_loans__muestra[[#This Row],[lender_count]]&gt;=50,"high","low")</f>
        <v>low</v>
      </c>
    </row>
    <row r="206" spans="1:22" x14ac:dyDescent="0.25">
      <c r="A206">
        <v>666982</v>
      </c>
      <c r="B206">
        <v>5000</v>
      </c>
      <c r="C206">
        <v>5000</v>
      </c>
      <c r="D206" s="1" t="s">
        <v>45</v>
      </c>
      <c r="E206" s="1" t="s">
        <v>46</v>
      </c>
      <c r="F206" s="1" t="s">
        <v>3542</v>
      </c>
      <c r="G206" s="1" t="s">
        <v>3266</v>
      </c>
      <c r="H206" s="1" t="s">
        <v>89</v>
      </c>
      <c r="I206" s="1" t="s">
        <v>30</v>
      </c>
      <c r="J206" s="1" t="s">
        <v>90</v>
      </c>
      <c r="K206">
        <v>810</v>
      </c>
      <c r="L206" s="2">
        <v>41677.968310185184</v>
      </c>
      <c r="M206" s="2">
        <v>41673.375</v>
      </c>
      <c r="N206" s="2">
        <v>41711.070023148146</v>
      </c>
      <c r="O206">
        <v>110</v>
      </c>
      <c r="P206">
        <v>18</v>
      </c>
      <c r="Q206" s="1" t="s">
        <v>67</v>
      </c>
      <c r="R206" s="1" t="s">
        <v>24</v>
      </c>
      <c r="S206" s="1" t="s">
        <v>31</v>
      </c>
      <c r="T206" s="3">
        <v>41677</v>
      </c>
      <c r="U206" s="1" t="str">
        <f>IF(kiva_loans__muestra[[#This Row],[funded_amount]]=kiva_loans__muestra[[#This Row],[loan_amount]],"funded","unfunded")</f>
        <v>funded</v>
      </c>
      <c r="V206" s="1" t="str">
        <f>IF(kiva_loans__muestra[[#This Row],[lender_count]]&gt;=50,"high","low")</f>
        <v>low</v>
      </c>
    </row>
    <row r="207" spans="1:22" x14ac:dyDescent="0.25">
      <c r="A207">
        <v>666807</v>
      </c>
      <c r="B207">
        <v>2500</v>
      </c>
      <c r="C207">
        <v>2500</v>
      </c>
      <c r="D207" s="1" t="s">
        <v>36</v>
      </c>
      <c r="E207" s="1" t="s">
        <v>37</v>
      </c>
      <c r="F207" s="1" t="s">
        <v>3543</v>
      </c>
      <c r="G207" s="1" t="s">
        <v>3261</v>
      </c>
      <c r="H207" s="1" t="s">
        <v>20</v>
      </c>
      <c r="I207" s="1" t="s">
        <v>21</v>
      </c>
      <c r="J207" s="1" t="s">
        <v>22</v>
      </c>
      <c r="K207">
        <v>3340</v>
      </c>
      <c r="L207" s="2">
        <v>41677.497557870367</v>
      </c>
      <c r="M207" s="2">
        <v>41655.375</v>
      </c>
      <c r="N207" s="2">
        <v>41678.809340277781</v>
      </c>
      <c r="O207">
        <v>430</v>
      </c>
      <c r="P207">
        <v>10</v>
      </c>
      <c r="Q207" s="1" t="s">
        <v>30</v>
      </c>
      <c r="R207" s="1" t="s">
        <v>24</v>
      </c>
      <c r="S207" s="1" t="s">
        <v>25</v>
      </c>
      <c r="T207" s="3">
        <v>41677</v>
      </c>
      <c r="U207" s="1" t="str">
        <f>IF(kiva_loans__muestra[[#This Row],[funded_amount]]=kiva_loans__muestra[[#This Row],[loan_amount]],"funded","unfunded")</f>
        <v>funded</v>
      </c>
      <c r="V207" s="1" t="str">
        <f>IF(kiva_loans__muestra[[#This Row],[lender_count]]&gt;=50,"high","low")</f>
        <v>low</v>
      </c>
    </row>
    <row r="208" spans="1:22" x14ac:dyDescent="0.25">
      <c r="A208">
        <v>666855</v>
      </c>
      <c r="B208">
        <v>23750</v>
      </c>
      <c r="C208">
        <v>23750</v>
      </c>
      <c r="D208" s="1" t="s">
        <v>46</v>
      </c>
      <c r="E208" s="1" t="s">
        <v>46</v>
      </c>
      <c r="F208" s="1" t="s">
        <v>3544</v>
      </c>
      <c r="G208" s="1" t="s">
        <v>3299</v>
      </c>
      <c r="H208" s="1" t="s">
        <v>109</v>
      </c>
      <c r="I208" s="1" t="s">
        <v>30</v>
      </c>
      <c r="J208" s="1" t="s">
        <v>110</v>
      </c>
      <c r="K208">
        <v>1050</v>
      </c>
      <c r="L208" s="2">
        <v>41677.598124999997</v>
      </c>
      <c r="M208" s="2">
        <v>41668.375</v>
      </c>
      <c r="N208" s="2">
        <v>41687.997627314813</v>
      </c>
      <c r="O208">
        <v>80</v>
      </c>
      <c r="P208">
        <v>79</v>
      </c>
      <c r="Q208" s="1" t="s">
        <v>3545</v>
      </c>
      <c r="R208" s="1" t="s">
        <v>916</v>
      </c>
      <c r="S208" s="1" t="s">
        <v>31</v>
      </c>
      <c r="T208" s="3">
        <v>41677</v>
      </c>
      <c r="U208" s="1" t="str">
        <f>IF(kiva_loans__muestra[[#This Row],[funded_amount]]=kiva_loans__muestra[[#This Row],[loan_amount]],"funded","unfunded")</f>
        <v>funded</v>
      </c>
      <c r="V208" s="1" t="str">
        <f>IF(kiva_loans__muestra[[#This Row],[lender_count]]&gt;=50,"high","low")</f>
        <v>high</v>
      </c>
    </row>
    <row r="209" spans="1:22" x14ac:dyDescent="0.25">
      <c r="A209">
        <v>666866</v>
      </c>
      <c r="B209">
        <v>17500</v>
      </c>
      <c r="C209">
        <v>17500</v>
      </c>
      <c r="D209" s="1" t="s">
        <v>75</v>
      </c>
      <c r="E209" s="1" t="s">
        <v>27</v>
      </c>
      <c r="F209" s="1" t="s">
        <v>3546</v>
      </c>
      <c r="G209" s="1" t="s">
        <v>3547</v>
      </c>
      <c r="H209" s="1" t="s">
        <v>274</v>
      </c>
      <c r="I209" s="1" t="s">
        <v>1186</v>
      </c>
      <c r="J209" s="1" t="s">
        <v>275</v>
      </c>
      <c r="K209">
        <v>2310</v>
      </c>
      <c r="L209" s="2">
        <v>41677.642048611109</v>
      </c>
      <c r="M209" s="2">
        <v>41669.375</v>
      </c>
      <c r="N209" s="2">
        <v>41680.722569444442</v>
      </c>
      <c r="O209">
        <v>90</v>
      </c>
      <c r="P209">
        <v>54</v>
      </c>
      <c r="Q209" s="1" t="s">
        <v>23</v>
      </c>
      <c r="R209" s="1" t="s">
        <v>133</v>
      </c>
      <c r="S209" s="1" t="s">
        <v>35</v>
      </c>
      <c r="T209" s="3">
        <v>41677</v>
      </c>
      <c r="U209" s="1" t="str">
        <f>IF(kiva_loans__muestra[[#This Row],[funded_amount]]=kiva_loans__muestra[[#This Row],[loan_amount]],"funded","unfunded")</f>
        <v>funded</v>
      </c>
      <c r="V209" s="1" t="str">
        <f>IF(kiva_loans__muestra[[#This Row],[lender_count]]&gt;=50,"high","low")</f>
        <v>high</v>
      </c>
    </row>
    <row r="210" spans="1:22" x14ac:dyDescent="0.25">
      <c r="A210">
        <v>666710</v>
      </c>
      <c r="B210">
        <v>5000</v>
      </c>
      <c r="C210">
        <v>5000</v>
      </c>
      <c r="D210" s="1" t="s">
        <v>175</v>
      </c>
      <c r="E210" s="1" t="s">
        <v>78</v>
      </c>
      <c r="F210" s="1" t="s">
        <v>3548</v>
      </c>
      <c r="G210" s="1" t="s">
        <v>3311</v>
      </c>
      <c r="H210" s="1" t="s">
        <v>119</v>
      </c>
      <c r="I210" s="1" t="s">
        <v>246</v>
      </c>
      <c r="J210" s="1" t="s">
        <v>90</v>
      </c>
      <c r="K210">
        <v>2040</v>
      </c>
      <c r="L210" s="2">
        <v>41677.377546296295</v>
      </c>
      <c r="M210" s="2">
        <v>41647.375</v>
      </c>
      <c r="N210" s="2">
        <v>41678.731180555558</v>
      </c>
      <c r="O210">
        <v>250</v>
      </c>
      <c r="P210">
        <v>18</v>
      </c>
      <c r="Q210" s="1" t="s">
        <v>3549</v>
      </c>
      <c r="R210" s="1" t="s">
        <v>24</v>
      </c>
      <c r="S210" s="1" t="s">
        <v>31</v>
      </c>
      <c r="T210" s="3">
        <v>41677</v>
      </c>
      <c r="U210" s="1" t="str">
        <f>IF(kiva_loans__muestra[[#This Row],[funded_amount]]=kiva_loans__muestra[[#This Row],[loan_amount]],"funded","unfunded")</f>
        <v>funded</v>
      </c>
      <c r="V210" s="1" t="str">
        <f>IF(kiva_loans__muestra[[#This Row],[lender_count]]&gt;=50,"high","low")</f>
        <v>low</v>
      </c>
    </row>
    <row r="211" spans="1:22" x14ac:dyDescent="0.25">
      <c r="A211">
        <v>666509</v>
      </c>
      <c r="B211">
        <v>5750</v>
      </c>
      <c r="C211">
        <v>5750</v>
      </c>
      <c r="D211" s="1" t="s">
        <v>72</v>
      </c>
      <c r="E211" s="1" t="s">
        <v>46</v>
      </c>
      <c r="F211" s="1" t="s">
        <v>2385</v>
      </c>
      <c r="G211" s="1" t="s">
        <v>3278</v>
      </c>
      <c r="H211" s="1" t="s">
        <v>100</v>
      </c>
      <c r="I211" s="1" t="s">
        <v>582</v>
      </c>
      <c r="J211" s="1" t="s">
        <v>101</v>
      </c>
      <c r="K211">
        <v>1450</v>
      </c>
      <c r="L211" s="2">
        <v>41677.097534722219</v>
      </c>
      <c r="M211" s="2">
        <v>41663.375</v>
      </c>
      <c r="N211" s="2">
        <v>41698.673067129632</v>
      </c>
      <c r="O211">
        <v>80</v>
      </c>
      <c r="P211">
        <v>21</v>
      </c>
      <c r="Q211" s="1" t="s">
        <v>30</v>
      </c>
      <c r="R211" s="1" t="s">
        <v>24</v>
      </c>
      <c r="S211" s="1" t="s">
        <v>35</v>
      </c>
      <c r="T211" s="3">
        <v>41677</v>
      </c>
      <c r="U211" s="1" t="str">
        <f>IF(kiva_loans__muestra[[#This Row],[funded_amount]]=kiva_loans__muestra[[#This Row],[loan_amount]],"funded","unfunded")</f>
        <v>funded</v>
      </c>
      <c r="V211" s="1" t="str">
        <f>IF(kiva_loans__muestra[[#This Row],[lender_count]]&gt;=50,"high","low")</f>
        <v>low</v>
      </c>
    </row>
    <row r="212" spans="1:22" x14ac:dyDescent="0.25">
      <c r="A212">
        <v>667023</v>
      </c>
      <c r="B212">
        <v>3250</v>
      </c>
      <c r="C212">
        <v>3250</v>
      </c>
      <c r="D212" s="1" t="s">
        <v>63</v>
      </c>
      <c r="E212" s="1" t="s">
        <v>27</v>
      </c>
      <c r="F212" s="1" t="s">
        <v>3550</v>
      </c>
      <c r="G212" s="1" t="s">
        <v>3266</v>
      </c>
      <c r="H212" s="1" t="s">
        <v>89</v>
      </c>
      <c r="I212" s="1" t="s">
        <v>30</v>
      </c>
      <c r="J212" s="1" t="s">
        <v>90</v>
      </c>
      <c r="K212">
        <v>1670</v>
      </c>
      <c r="L212" s="2">
        <v>41678.704004629632</v>
      </c>
      <c r="M212" s="2">
        <v>41664.375</v>
      </c>
      <c r="N212" s="2">
        <v>41682.306527777779</v>
      </c>
      <c r="O212">
        <v>120</v>
      </c>
      <c r="P212">
        <v>13</v>
      </c>
      <c r="Q212" s="1" t="s">
        <v>30</v>
      </c>
      <c r="R212" s="1" t="s">
        <v>24</v>
      </c>
      <c r="S212" s="1" t="s">
        <v>31</v>
      </c>
      <c r="T212" s="3">
        <v>41678</v>
      </c>
      <c r="U212" s="1" t="str">
        <f>IF(kiva_loans__muestra[[#This Row],[funded_amount]]=kiva_loans__muestra[[#This Row],[loan_amount]],"funded","unfunded")</f>
        <v>funded</v>
      </c>
      <c r="V212" s="1" t="str">
        <f>IF(kiva_loans__muestra[[#This Row],[lender_count]]&gt;=50,"high","low")</f>
        <v>low</v>
      </c>
    </row>
    <row r="213" spans="1:22" x14ac:dyDescent="0.25">
      <c r="A213">
        <v>667227</v>
      </c>
      <c r="B213">
        <v>6500</v>
      </c>
      <c r="C213">
        <v>6500</v>
      </c>
      <c r="D213" s="1" t="s">
        <v>158</v>
      </c>
      <c r="E213" s="1" t="s">
        <v>27</v>
      </c>
      <c r="F213" s="1" t="s">
        <v>3551</v>
      </c>
      <c r="G213" s="1" t="s">
        <v>3384</v>
      </c>
      <c r="H213" s="1" t="s">
        <v>848</v>
      </c>
      <c r="I213" s="1" t="s">
        <v>3552</v>
      </c>
      <c r="J213" s="1" t="s">
        <v>849</v>
      </c>
      <c r="K213">
        <v>150</v>
      </c>
      <c r="L213" s="2">
        <v>41680.035196759258</v>
      </c>
      <c r="M213" s="2">
        <v>41677.375</v>
      </c>
      <c r="N213" s="2">
        <v>41696.99113425926</v>
      </c>
      <c r="O213">
        <v>140</v>
      </c>
      <c r="P213">
        <v>26</v>
      </c>
      <c r="Q213" s="1" t="s">
        <v>30</v>
      </c>
      <c r="R213" s="1" t="s">
        <v>24</v>
      </c>
      <c r="S213" s="1" t="s">
        <v>35</v>
      </c>
      <c r="T213" s="3">
        <v>41679</v>
      </c>
      <c r="U213" s="1" t="str">
        <f>IF(kiva_loans__muestra[[#This Row],[funded_amount]]=kiva_loans__muestra[[#This Row],[loan_amount]],"funded","unfunded")</f>
        <v>funded</v>
      </c>
      <c r="V213" s="1" t="str">
        <f>IF(kiva_loans__muestra[[#This Row],[lender_count]]&gt;=50,"high","low")</f>
        <v>low</v>
      </c>
    </row>
    <row r="214" spans="1:22" x14ac:dyDescent="0.25">
      <c r="A214">
        <v>667087</v>
      </c>
      <c r="B214">
        <v>1500</v>
      </c>
      <c r="C214">
        <v>1500</v>
      </c>
      <c r="D214" s="1" t="s">
        <v>69</v>
      </c>
      <c r="E214" s="1" t="s">
        <v>46</v>
      </c>
      <c r="F214" s="1" t="s">
        <v>3553</v>
      </c>
      <c r="G214" s="1" t="s">
        <v>3278</v>
      </c>
      <c r="H214" s="1" t="s">
        <v>100</v>
      </c>
      <c r="I214" s="1" t="s">
        <v>672</v>
      </c>
      <c r="J214" s="1" t="s">
        <v>101</v>
      </c>
      <c r="K214">
        <v>1450</v>
      </c>
      <c r="L214" s="2">
        <v>41679.050844907404</v>
      </c>
      <c r="M214" s="2">
        <v>41669.375</v>
      </c>
      <c r="N214" s="2">
        <v>41696.827731481484</v>
      </c>
      <c r="O214">
        <v>80</v>
      </c>
      <c r="P214">
        <v>6</v>
      </c>
      <c r="Q214" s="1" t="s">
        <v>30</v>
      </c>
      <c r="R214" s="1" t="s">
        <v>24</v>
      </c>
      <c r="S214" s="1" t="s">
        <v>35</v>
      </c>
      <c r="T214" s="3">
        <v>41679</v>
      </c>
      <c r="U214" s="1" t="str">
        <f>IF(kiva_loans__muestra[[#This Row],[funded_amount]]=kiva_loans__muestra[[#This Row],[loan_amount]],"funded","unfunded")</f>
        <v>funded</v>
      </c>
      <c r="V214" s="1" t="str">
        <f>IF(kiva_loans__muestra[[#This Row],[lender_count]]&gt;=50,"high","low")</f>
        <v>low</v>
      </c>
    </row>
    <row r="215" spans="1:22" x14ac:dyDescent="0.25">
      <c r="A215">
        <v>667126</v>
      </c>
      <c r="B215">
        <v>1250</v>
      </c>
      <c r="C215">
        <v>1250</v>
      </c>
      <c r="D215" s="1" t="s">
        <v>45</v>
      </c>
      <c r="E215" s="1" t="s">
        <v>46</v>
      </c>
      <c r="F215" s="1" t="s">
        <v>1541</v>
      </c>
      <c r="G215" s="1" t="s">
        <v>3278</v>
      </c>
      <c r="H215" s="1" t="s">
        <v>100</v>
      </c>
      <c r="I215" s="1" t="s">
        <v>1264</v>
      </c>
      <c r="J215" s="1" t="s">
        <v>101</v>
      </c>
      <c r="K215">
        <v>1450</v>
      </c>
      <c r="L215" s="2">
        <v>41679.138206018521</v>
      </c>
      <c r="M215" s="2">
        <v>41667.375</v>
      </c>
      <c r="N215" s="2">
        <v>41696.04310185185</v>
      </c>
      <c r="O215">
        <v>80</v>
      </c>
      <c r="P215">
        <v>5</v>
      </c>
      <c r="Q215" s="1" t="s">
        <v>30</v>
      </c>
      <c r="R215" s="1" t="s">
        <v>24</v>
      </c>
      <c r="S215" s="1" t="s">
        <v>35</v>
      </c>
      <c r="T215" s="3">
        <v>41679</v>
      </c>
      <c r="U215" s="1" t="str">
        <f>IF(kiva_loans__muestra[[#This Row],[funded_amount]]=kiva_loans__muestra[[#This Row],[loan_amount]],"funded","unfunded")</f>
        <v>funded</v>
      </c>
      <c r="V215" s="1" t="str">
        <f>IF(kiva_loans__muestra[[#This Row],[lender_count]]&gt;=50,"high","low")</f>
        <v>low</v>
      </c>
    </row>
    <row r="216" spans="1:22" x14ac:dyDescent="0.25">
      <c r="A216">
        <v>667449</v>
      </c>
      <c r="B216">
        <v>15250</v>
      </c>
      <c r="C216">
        <v>15250</v>
      </c>
      <c r="D216" s="1" t="s">
        <v>541</v>
      </c>
      <c r="E216" s="1" t="s">
        <v>78</v>
      </c>
      <c r="F216" s="1" t="s">
        <v>3554</v>
      </c>
      <c r="G216" s="1" t="s">
        <v>3261</v>
      </c>
      <c r="H216" s="1" t="s">
        <v>20</v>
      </c>
      <c r="I216" s="1" t="s">
        <v>3555</v>
      </c>
      <c r="J216" s="1" t="s">
        <v>22</v>
      </c>
      <c r="K216">
        <v>2380</v>
      </c>
      <c r="L216" s="2">
        <v>41680.366006944445</v>
      </c>
      <c r="M216" s="2">
        <v>41676.375</v>
      </c>
      <c r="N216" s="2">
        <v>41681.841666666667</v>
      </c>
      <c r="O216">
        <v>430</v>
      </c>
      <c r="P216">
        <v>46</v>
      </c>
      <c r="Q216" s="1" t="s">
        <v>3556</v>
      </c>
      <c r="R216" s="1" t="s">
        <v>128</v>
      </c>
      <c r="S216" s="1" t="s">
        <v>25</v>
      </c>
      <c r="T216" s="3">
        <v>41680</v>
      </c>
      <c r="U216" s="1" t="str">
        <f>IF(kiva_loans__muestra[[#This Row],[funded_amount]]=kiva_loans__muestra[[#This Row],[loan_amount]],"funded","unfunded")</f>
        <v>funded</v>
      </c>
      <c r="V216" s="1" t="str">
        <f>IF(kiva_loans__muestra[[#This Row],[lender_count]]&gt;=50,"high","low")</f>
        <v>low</v>
      </c>
    </row>
    <row r="217" spans="1:22" x14ac:dyDescent="0.25">
      <c r="A217">
        <v>667438</v>
      </c>
      <c r="B217">
        <v>1500</v>
      </c>
      <c r="C217">
        <v>1500</v>
      </c>
      <c r="D217" s="1" t="s">
        <v>45</v>
      </c>
      <c r="E217" s="1" t="s">
        <v>46</v>
      </c>
      <c r="F217" s="1" t="s">
        <v>2352</v>
      </c>
      <c r="G217" s="1" t="s">
        <v>3278</v>
      </c>
      <c r="H217" s="1" t="s">
        <v>100</v>
      </c>
      <c r="I217" s="1" t="s">
        <v>2359</v>
      </c>
      <c r="J217" s="1" t="s">
        <v>101</v>
      </c>
      <c r="K217">
        <v>1360</v>
      </c>
      <c r="L217" s="2">
        <v>41680.35497685185</v>
      </c>
      <c r="M217" s="2">
        <v>41669.375</v>
      </c>
      <c r="N217" s="2">
        <v>41694.990740740737</v>
      </c>
      <c r="O217">
        <v>80</v>
      </c>
      <c r="P217">
        <v>1</v>
      </c>
      <c r="Q217" s="1" t="s">
        <v>30</v>
      </c>
      <c r="R217" s="1" t="s">
        <v>24</v>
      </c>
      <c r="S217" s="1" t="s">
        <v>35</v>
      </c>
      <c r="T217" s="3">
        <v>41680</v>
      </c>
      <c r="U217" s="1" t="str">
        <f>IF(kiva_loans__muestra[[#This Row],[funded_amount]]=kiva_loans__muestra[[#This Row],[loan_amount]],"funded","unfunded")</f>
        <v>funded</v>
      </c>
      <c r="V217" s="1" t="str">
        <f>IF(kiva_loans__muestra[[#This Row],[lender_count]]&gt;=50,"high","low")</f>
        <v>low</v>
      </c>
    </row>
    <row r="218" spans="1:22" x14ac:dyDescent="0.25">
      <c r="A218">
        <v>667455</v>
      </c>
      <c r="B218">
        <v>30000</v>
      </c>
      <c r="C218">
        <v>30000</v>
      </c>
      <c r="D218" s="1" t="s">
        <v>46</v>
      </c>
      <c r="E218" s="1" t="s">
        <v>46</v>
      </c>
      <c r="F218" s="1" t="s">
        <v>3557</v>
      </c>
      <c r="G218" s="1" t="s">
        <v>3444</v>
      </c>
      <c r="H218" s="1" t="s">
        <v>141</v>
      </c>
      <c r="I218" s="1" t="s">
        <v>578</v>
      </c>
      <c r="J218" s="1" t="s">
        <v>90</v>
      </c>
      <c r="K218">
        <v>800</v>
      </c>
      <c r="L218" s="2">
        <v>41680.37023148148</v>
      </c>
      <c r="M218" s="2">
        <v>41661.375</v>
      </c>
      <c r="N218" s="2">
        <v>41708.979872685188</v>
      </c>
      <c r="O218">
        <v>270</v>
      </c>
      <c r="P218">
        <v>100</v>
      </c>
      <c r="Q218" s="1" t="s">
        <v>107</v>
      </c>
      <c r="R218" s="1" t="s">
        <v>92</v>
      </c>
      <c r="S218" s="1" t="s">
        <v>31</v>
      </c>
      <c r="T218" s="3">
        <v>41680</v>
      </c>
      <c r="U218" s="1" t="str">
        <f>IF(kiva_loans__muestra[[#This Row],[funded_amount]]=kiva_loans__muestra[[#This Row],[loan_amount]],"funded","unfunded")</f>
        <v>funded</v>
      </c>
      <c r="V218" s="1" t="str">
        <f>IF(kiva_loans__muestra[[#This Row],[lender_count]]&gt;=50,"high","low")</f>
        <v>high</v>
      </c>
    </row>
    <row r="219" spans="1:22" x14ac:dyDescent="0.25">
      <c r="A219">
        <v>667498</v>
      </c>
      <c r="B219">
        <v>2250</v>
      </c>
      <c r="C219">
        <v>2250</v>
      </c>
      <c r="D219" s="1" t="s">
        <v>98</v>
      </c>
      <c r="E219" s="1" t="s">
        <v>37</v>
      </c>
      <c r="F219" s="1" t="s">
        <v>3558</v>
      </c>
      <c r="G219" s="1" t="s">
        <v>3278</v>
      </c>
      <c r="H219" s="1" t="s">
        <v>100</v>
      </c>
      <c r="I219" s="1" t="s">
        <v>1180</v>
      </c>
      <c r="J219" s="1" t="s">
        <v>101</v>
      </c>
      <c r="K219">
        <v>1450</v>
      </c>
      <c r="L219" s="2">
        <v>41680.414930555555</v>
      </c>
      <c r="M219" s="2">
        <v>41668.375</v>
      </c>
      <c r="N219" s="2">
        <v>41697.012916666667</v>
      </c>
      <c r="O219">
        <v>80</v>
      </c>
      <c r="P219">
        <v>9</v>
      </c>
      <c r="Q219" s="1" t="s">
        <v>30</v>
      </c>
      <c r="R219" s="1" t="s">
        <v>24</v>
      </c>
      <c r="S219" s="1" t="s">
        <v>35</v>
      </c>
      <c r="T219" s="3">
        <v>41680</v>
      </c>
      <c r="U219" s="1" t="str">
        <f>IF(kiva_loans__muestra[[#This Row],[funded_amount]]=kiva_loans__muestra[[#This Row],[loan_amount]],"funded","unfunded")</f>
        <v>funded</v>
      </c>
      <c r="V219" s="1" t="str">
        <f>IF(kiva_loans__muestra[[#This Row],[lender_count]]&gt;=50,"high","low")</f>
        <v>low</v>
      </c>
    </row>
    <row r="220" spans="1:22" x14ac:dyDescent="0.25">
      <c r="A220">
        <v>667644</v>
      </c>
      <c r="B220">
        <v>6000</v>
      </c>
      <c r="C220">
        <v>6000</v>
      </c>
      <c r="D220" s="1" t="s">
        <v>75</v>
      </c>
      <c r="E220" s="1" t="s">
        <v>27</v>
      </c>
      <c r="F220" s="1" t="s">
        <v>3559</v>
      </c>
      <c r="G220" s="1" t="s">
        <v>3263</v>
      </c>
      <c r="H220" s="1" t="s">
        <v>33</v>
      </c>
      <c r="I220" s="1" t="s">
        <v>114</v>
      </c>
      <c r="J220" s="1" t="s">
        <v>34</v>
      </c>
      <c r="K220">
        <v>1640</v>
      </c>
      <c r="L220" s="2">
        <v>41680.61928240741</v>
      </c>
      <c r="M220" s="2">
        <v>41660.375</v>
      </c>
      <c r="N220" s="2">
        <v>41709.011423611111</v>
      </c>
      <c r="O220">
        <v>140</v>
      </c>
      <c r="P220">
        <v>21</v>
      </c>
      <c r="Q220" s="1" t="s">
        <v>252</v>
      </c>
      <c r="R220" s="1" t="s">
        <v>24</v>
      </c>
      <c r="S220" s="1" t="s">
        <v>35</v>
      </c>
      <c r="T220" s="3">
        <v>41680</v>
      </c>
      <c r="U220" s="1" t="str">
        <f>IF(kiva_loans__muestra[[#This Row],[funded_amount]]=kiva_loans__muestra[[#This Row],[loan_amount]],"funded","unfunded")</f>
        <v>funded</v>
      </c>
      <c r="V220" s="1" t="str">
        <f>IF(kiva_loans__muestra[[#This Row],[lender_count]]&gt;=50,"high","low")</f>
        <v>low</v>
      </c>
    </row>
    <row r="221" spans="1:22" x14ac:dyDescent="0.25">
      <c r="A221">
        <v>667696</v>
      </c>
      <c r="B221">
        <v>36250</v>
      </c>
      <c r="C221">
        <v>36250</v>
      </c>
      <c r="D221" s="1" t="s">
        <v>64</v>
      </c>
      <c r="E221" s="1" t="s">
        <v>37</v>
      </c>
      <c r="F221" s="1" t="s">
        <v>3560</v>
      </c>
      <c r="G221" s="1" t="s">
        <v>3263</v>
      </c>
      <c r="H221" s="1" t="s">
        <v>33</v>
      </c>
      <c r="I221" s="1" t="s">
        <v>1310</v>
      </c>
      <c r="J221" s="1" t="s">
        <v>34</v>
      </c>
      <c r="K221">
        <v>2020</v>
      </c>
      <c r="L221" s="2">
        <v>41680.678587962961</v>
      </c>
      <c r="M221" s="2">
        <v>41671.375</v>
      </c>
      <c r="N221" s="2">
        <v>41704.062858796293</v>
      </c>
      <c r="O221">
        <v>110</v>
      </c>
      <c r="P221">
        <v>114</v>
      </c>
      <c r="Q221" s="1" t="s">
        <v>2545</v>
      </c>
      <c r="R221" s="1" t="s">
        <v>346</v>
      </c>
      <c r="S221" s="1" t="s">
        <v>25</v>
      </c>
      <c r="T221" s="3">
        <v>41680</v>
      </c>
      <c r="U221" s="1" t="str">
        <f>IF(kiva_loans__muestra[[#This Row],[funded_amount]]=kiva_loans__muestra[[#This Row],[loan_amount]],"funded","unfunded")</f>
        <v>funded</v>
      </c>
      <c r="V221" s="1" t="str">
        <f>IF(kiva_loans__muestra[[#This Row],[lender_count]]&gt;=50,"high","low")</f>
        <v>high</v>
      </c>
    </row>
    <row r="222" spans="1:22" x14ac:dyDescent="0.25">
      <c r="A222">
        <v>667584</v>
      </c>
      <c r="B222">
        <v>8750</v>
      </c>
      <c r="C222">
        <v>8750</v>
      </c>
      <c r="D222" s="1" t="s">
        <v>46</v>
      </c>
      <c r="E222" s="1" t="s">
        <v>46</v>
      </c>
      <c r="F222" s="1" t="s">
        <v>3561</v>
      </c>
      <c r="G222" s="1" t="s">
        <v>3263</v>
      </c>
      <c r="H222" s="1" t="s">
        <v>33</v>
      </c>
      <c r="I222" s="1" t="s">
        <v>1194</v>
      </c>
      <c r="J222" s="1" t="s">
        <v>34</v>
      </c>
      <c r="K222">
        <v>1330</v>
      </c>
      <c r="L222" s="2">
        <v>41680.551944444444</v>
      </c>
      <c r="M222" s="2">
        <v>41677.375</v>
      </c>
      <c r="N222" s="2">
        <v>41681.944907407407</v>
      </c>
      <c r="O222">
        <v>140</v>
      </c>
      <c r="P222">
        <v>15</v>
      </c>
      <c r="Q222" s="1" t="s">
        <v>30</v>
      </c>
      <c r="R222" s="1" t="s">
        <v>24</v>
      </c>
      <c r="S222" s="1" t="s">
        <v>31</v>
      </c>
      <c r="T222" s="3">
        <v>41680</v>
      </c>
      <c r="U222" s="1" t="str">
        <f>IF(kiva_loans__muestra[[#This Row],[funded_amount]]=kiva_loans__muestra[[#This Row],[loan_amount]],"funded","unfunded")</f>
        <v>funded</v>
      </c>
      <c r="V222" s="1" t="str">
        <f>IF(kiva_loans__muestra[[#This Row],[lender_count]]&gt;=50,"high","low")</f>
        <v>low</v>
      </c>
    </row>
    <row r="223" spans="1:22" x14ac:dyDescent="0.25">
      <c r="A223">
        <v>667887</v>
      </c>
      <c r="B223">
        <v>40000</v>
      </c>
      <c r="C223">
        <v>40000</v>
      </c>
      <c r="D223" s="1" t="s">
        <v>201</v>
      </c>
      <c r="E223" s="1" t="s">
        <v>37</v>
      </c>
      <c r="F223" s="1" t="s">
        <v>3562</v>
      </c>
      <c r="G223" s="1" t="s">
        <v>3396</v>
      </c>
      <c r="H223" s="1" t="s">
        <v>788</v>
      </c>
      <c r="I223" s="1" t="s">
        <v>905</v>
      </c>
      <c r="J223" s="1" t="s">
        <v>790</v>
      </c>
      <c r="K223">
        <v>580</v>
      </c>
      <c r="L223" s="2">
        <v>41680.975648148145</v>
      </c>
      <c r="M223" s="2">
        <v>41654.375</v>
      </c>
      <c r="N223" s="2">
        <v>41700.900231481479</v>
      </c>
      <c r="O223">
        <v>80</v>
      </c>
      <c r="P223">
        <v>106</v>
      </c>
      <c r="Q223" s="1" t="s">
        <v>115</v>
      </c>
      <c r="R223" s="1" t="s">
        <v>530</v>
      </c>
      <c r="S223" s="1" t="s">
        <v>31</v>
      </c>
      <c r="T223" s="3">
        <v>41680</v>
      </c>
      <c r="U223" s="1" t="str">
        <f>IF(kiva_loans__muestra[[#This Row],[funded_amount]]=kiva_loans__muestra[[#This Row],[loan_amount]],"funded","unfunded")</f>
        <v>funded</v>
      </c>
      <c r="V223" s="1" t="str">
        <f>IF(kiva_loans__muestra[[#This Row],[lender_count]]&gt;=50,"high","low")</f>
        <v>high</v>
      </c>
    </row>
    <row r="224" spans="1:22" x14ac:dyDescent="0.25">
      <c r="A224">
        <v>667590</v>
      </c>
      <c r="B224">
        <v>4750</v>
      </c>
      <c r="C224">
        <v>4750</v>
      </c>
      <c r="D224" s="1" t="s">
        <v>27</v>
      </c>
      <c r="E224" s="1" t="s">
        <v>27</v>
      </c>
      <c r="F224" s="1" t="s">
        <v>3563</v>
      </c>
      <c r="G224" s="1" t="s">
        <v>3303</v>
      </c>
      <c r="H224" s="1" t="s">
        <v>28</v>
      </c>
      <c r="I224" s="1" t="s">
        <v>1872</v>
      </c>
      <c r="J224" s="1" t="s">
        <v>29</v>
      </c>
      <c r="K224">
        <v>2450</v>
      </c>
      <c r="L224" s="2">
        <v>41680.555868055555</v>
      </c>
      <c r="M224" s="2">
        <v>41662.375</v>
      </c>
      <c r="N224" s="2">
        <v>41682.410370370373</v>
      </c>
      <c r="O224">
        <v>140</v>
      </c>
      <c r="P224">
        <v>19</v>
      </c>
      <c r="Q224" s="1" t="s">
        <v>618</v>
      </c>
      <c r="R224" s="1" t="s">
        <v>24</v>
      </c>
      <c r="S224" s="1" t="s">
        <v>31</v>
      </c>
      <c r="T224" s="3">
        <v>41680</v>
      </c>
      <c r="U224" s="1" t="str">
        <f>IF(kiva_loans__muestra[[#This Row],[funded_amount]]=kiva_loans__muestra[[#This Row],[loan_amount]],"funded","unfunded")</f>
        <v>funded</v>
      </c>
      <c r="V224" s="1" t="str">
        <f>IF(kiva_loans__muestra[[#This Row],[lender_count]]&gt;=50,"high","low")</f>
        <v>low</v>
      </c>
    </row>
    <row r="225" spans="1:22" x14ac:dyDescent="0.25">
      <c r="A225">
        <v>667916</v>
      </c>
      <c r="B225">
        <v>2250</v>
      </c>
      <c r="C225">
        <v>2250</v>
      </c>
      <c r="D225" s="1" t="s">
        <v>491</v>
      </c>
      <c r="E225" s="1" t="s">
        <v>62</v>
      </c>
      <c r="F225" s="1" t="s">
        <v>3564</v>
      </c>
      <c r="G225" s="1" t="s">
        <v>3278</v>
      </c>
      <c r="H225" s="1" t="s">
        <v>100</v>
      </c>
      <c r="I225" s="1" t="s">
        <v>3565</v>
      </c>
      <c r="J225" s="1" t="s">
        <v>101</v>
      </c>
      <c r="K225">
        <v>1260</v>
      </c>
      <c r="L225" s="2">
        <v>41681.026770833334</v>
      </c>
      <c r="M225" s="2">
        <v>41661.375</v>
      </c>
      <c r="N225" s="2">
        <v>41682.046805555554</v>
      </c>
      <c r="O225">
        <v>80</v>
      </c>
      <c r="P225">
        <v>8</v>
      </c>
      <c r="Q225" s="1" t="s">
        <v>30</v>
      </c>
      <c r="R225" s="1" t="s">
        <v>24</v>
      </c>
      <c r="S225" s="1" t="s">
        <v>35</v>
      </c>
      <c r="T225" s="3">
        <v>41680</v>
      </c>
      <c r="U225" s="1" t="str">
        <f>IF(kiva_loans__muestra[[#This Row],[funded_amount]]=kiva_loans__muestra[[#This Row],[loan_amount]],"funded","unfunded")</f>
        <v>funded</v>
      </c>
      <c r="V225" s="1" t="str">
        <f>IF(kiva_loans__muestra[[#This Row],[lender_count]]&gt;=50,"high","low")</f>
        <v>low</v>
      </c>
    </row>
    <row r="226" spans="1:22" x14ac:dyDescent="0.25">
      <c r="A226">
        <v>667917</v>
      </c>
      <c r="B226">
        <v>3500</v>
      </c>
      <c r="C226">
        <v>3500</v>
      </c>
      <c r="D226" s="1" t="s">
        <v>37</v>
      </c>
      <c r="E226" s="1" t="s">
        <v>37</v>
      </c>
      <c r="F226" s="1" t="s">
        <v>3566</v>
      </c>
      <c r="G226" s="1" t="s">
        <v>3278</v>
      </c>
      <c r="H226" s="1" t="s">
        <v>100</v>
      </c>
      <c r="I226" s="1" t="s">
        <v>800</v>
      </c>
      <c r="J226" s="1" t="s">
        <v>101</v>
      </c>
      <c r="K226">
        <v>1260</v>
      </c>
      <c r="L226" s="2">
        <v>41681.027731481481</v>
      </c>
      <c r="M226" s="2">
        <v>41654.375</v>
      </c>
      <c r="N226" s="2">
        <v>41682.206747685188</v>
      </c>
      <c r="O226">
        <v>110</v>
      </c>
      <c r="P226">
        <v>11</v>
      </c>
      <c r="Q226" s="1" t="s">
        <v>30</v>
      </c>
      <c r="R226" s="1" t="s">
        <v>24</v>
      </c>
      <c r="S226" s="1" t="s">
        <v>35</v>
      </c>
      <c r="T226" s="3">
        <v>41680</v>
      </c>
      <c r="U226" s="1" t="str">
        <f>IF(kiva_loans__muestra[[#This Row],[funded_amount]]=kiva_loans__muestra[[#This Row],[loan_amount]],"funded","unfunded")</f>
        <v>funded</v>
      </c>
      <c r="V226" s="1" t="str">
        <f>IF(kiva_loans__muestra[[#This Row],[lender_count]]&gt;=50,"high","low")</f>
        <v>low</v>
      </c>
    </row>
    <row r="227" spans="1:22" x14ac:dyDescent="0.25">
      <c r="A227">
        <v>668307</v>
      </c>
      <c r="B227">
        <v>7750</v>
      </c>
      <c r="C227">
        <v>7750</v>
      </c>
      <c r="D227" s="1" t="s">
        <v>48</v>
      </c>
      <c r="E227" s="1" t="s">
        <v>49</v>
      </c>
      <c r="F227" s="1" t="s">
        <v>3220</v>
      </c>
      <c r="G227" s="1" t="s">
        <v>3303</v>
      </c>
      <c r="H227" s="1" t="s">
        <v>28</v>
      </c>
      <c r="I227" s="1" t="s">
        <v>282</v>
      </c>
      <c r="J227" s="1" t="s">
        <v>29</v>
      </c>
      <c r="K227">
        <v>2470</v>
      </c>
      <c r="L227" s="2">
        <v>41681.523576388892</v>
      </c>
      <c r="M227" s="2">
        <v>41669.375</v>
      </c>
      <c r="N227" s="2">
        <v>41689.86986111111</v>
      </c>
      <c r="O227">
        <v>120</v>
      </c>
      <c r="P227">
        <v>28</v>
      </c>
      <c r="Q227" s="1" t="s">
        <v>1242</v>
      </c>
      <c r="R227" s="1" t="s">
        <v>60</v>
      </c>
      <c r="S227" s="1" t="s">
        <v>35</v>
      </c>
      <c r="T227" s="3">
        <v>41681</v>
      </c>
      <c r="U227" s="1" t="str">
        <f>IF(kiva_loans__muestra[[#This Row],[funded_amount]]=kiva_loans__muestra[[#This Row],[loan_amount]],"funded","unfunded")</f>
        <v>funded</v>
      </c>
      <c r="V227" s="1" t="str">
        <f>IF(kiva_loans__muestra[[#This Row],[lender_count]]&gt;=50,"high","low")</f>
        <v>low</v>
      </c>
    </row>
    <row r="228" spans="1:22" x14ac:dyDescent="0.25">
      <c r="A228">
        <v>668235</v>
      </c>
      <c r="B228">
        <v>11500</v>
      </c>
      <c r="C228">
        <v>11500</v>
      </c>
      <c r="D228" s="1" t="s">
        <v>295</v>
      </c>
      <c r="E228" s="1" t="s">
        <v>104</v>
      </c>
      <c r="F228" s="1" t="s">
        <v>3567</v>
      </c>
      <c r="G228" s="1" t="s">
        <v>3284</v>
      </c>
      <c r="H228" s="1" t="s">
        <v>189</v>
      </c>
      <c r="I228" s="1" t="s">
        <v>784</v>
      </c>
      <c r="J228" s="1" t="s">
        <v>207</v>
      </c>
      <c r="K228">
        <v>1000</v>
      </c>
      <c r="L228" s="2">
        <v>41681.441655092596</v>
      </c>
      <c r="M228" s="2">
        <v>41674.375</v>
      </c>
      <c r="N228" s="2">
        <v>41702.944166666668</v>
      </c>
      <c r="O228">
        <v>200</v>
      </c>
      <c r="P228">
        <v>38</v>
      </c>
      <c r="Q228" s="1" t="s">
        <v>3568</v>
      </c>
      <c r="R228" s="1" t="s">
        <v>24</v>
      </c>
      <c r="S228" s="1" t="s">
        <v>31</v>
      </c>
      <c r="T228" s="3">
        <v>41681</v>
      </c>
      <c r="U228" s="1" t="str">
        <f>IF(kiva_loans__muestra[[#This Row],[funded_amount]]=kiva_loans__muestra[[#This Row],[loan_amount]],"funded","unfunded")</f>
        <v>funded</v>
      </c>
      <c r="V228" s="1" t="str">
        <f>IF(kiva_loans__muestra[[#This Row],[lender_count]]&gt;=50,"high","low")</f>
        <v>low</v>
      </c>
    </row>
    <row r="229" spans="1:22" x14ac:dyDescent="0.25">
      <c r="A229">
        <v>668173</v>
      </c>
      <c r="B229">
        <v>2750</v>
      </c>
      <c r="C229">
        <v>2750</v>
      </c>
      <c r="D229" s="1" t="s">
        <v>45</v>
      </c>
      <c r="E229" s="1" t="s">
        <v>46</v>
      </c>
      <c r="F229" s="1" t="s">
        <v>679</v>
      </c>
      <c r="G229" s="1" t="s">
        <v>3278</v>
      </c>
      <c r="H229" s="1" t="s">
        <v>100</v>
      </c>
      <c r="I229" s="1" t="s">
        <v>3569</v>
      </c>
      <c r="J229" s="1" t="s">
        <v>101</v>
      </c>
      <c r="K229">
        <v>1360</v>
      </c>
      <c r="L229" s="2">
        <v>41681.398125</v>
      </c>
      <c r="M229" s="2">
        <v>41677.375</v>
      </c>
      <c r="N229" s="2">
        <v>41702.679444444446</v>
      </c>
      <c r="O229">
        <v>120</v>
      </c>
      <c r="P229">
        <v>6</v>
      </c>
      <c r="Q229" s="1" t="s">
        <v>1569</v>
      </c>
      <c r="R229" s="1" t="s">
        <v>24</v>
      </c>
      <c r="S229" s="1" t="s">
        <v>31</v>
      </c>
      <c r="T229" s="3">
        <v>41681</v>
      </c>
      <c r="U229" s="1" t="str">
        <f>IF(kiva_loans__muestra[[#This Row],[funded_amount]]=kiva_loans__muestra[[#This Row],[loan_amount]],"funded","unfunded")</f>
        <v>funded</v>
      </c>
      <c r="V229" s="1" t="str">
        <f>IF(kiva_loans__muestra[[#This Row],[lender_count]]&gt;=50,"high","low")</f>
        <v>low</v>
      </c>
    </row>
    <row r="230" spans="1:22" x14ac:dyDescent="0.25">
      <c r="A230">
        <v>668112</v>
      </c>
      <c r="B230">
        <v>4750</v>
      </c>
      <c r="C230">
        <v>4750</v>
      </c>
      <c r="D230" s="1" t="s">
        <v>98</v>
      </c>
      <c r="E230" s="1" t="s">
        <v>37</v>
      </c>
      <c r="F230" s="1" t="s">
        <v>322</v>
      </c>
      <c r="G230" s="1" t="s">
        <v>3278</v>
      </c>
      <c r="H230" s="1" t="s">
        <v>100</v>
      </c>
      <c r="I230" s="1" t="s">
        <v>1094</v>
      </c>
      <c r="J230" s="1" t="s">
        <v>101</v>
      </c>
      <c r="K230">
        <v>1450</v>
      </c>
      <c r="L230" s="2">
        <v>41681.330740740741</v>
      </c>
      <c r="M230" s="2">
        <v>41656.375</v>
      </c>
      <c r="N230" s="2">
        <v>41701.724768518521</v>
      </c>
      <c r="O230">
        <v>130</v>
      </c>
      <c r="P230">
        <v>12</v>
      </c>
      <c r="Q230" s="1" t="s">
        <v>30</v>
      </c>
      <c r="R230" s="1" t="s">
        <v>24</v>
      </c>
      <c r="S230" s="1" t="s">
        <v>35</v>
      </c>
      <c r="T230" s="3">
        <v>41681</v>
      </c>
      <c r="U230" s="1" t="str">
        <f>IF(kiva_loans__muestra[[#This Row],[funded_amount]]=kiva_loans__muestra[[#This Row],[loan_amount]],"funded","unfunded")</f>
        <v>funded</v>
      </c>
      <c r="V230" s="1" t="str">
        <f>IF(kiva_loans__muestra[[#This Row],[lender_count]]&gt;=50,"high","low")</f>
        <v>low</v>
      </c>
    </row>
    <row r="231" spans="1:22" x14ac:dyDescent="0.25">
      <c r="A231">
        <v>667992</v>
      </c>
      <c r="B231">
        <v>3500</v>
      </c>
      <c r="C231">
        <v>3500</v>
      </c>
      <c r="D231" s="1" t="s">
        <v>45</v>
      </c>
      <c r="E231" s="1" t="s">
        <v>46</v>
      </c>
      <c r="F231" s="1" t="s">
        <v>3570</v>
      </c>
      <c r="G231" s="1" t="s">
        <v>3278</v>
      </c>
      <c r="H231" s="1" t="s">
        <v>100</v>
      </c>
      <c r="I231" s="1" t="s">
        <v>1404</v>
      </c>
      <c r="J231" s="1" t="s">
        <v>101</v>
      </c>
      <c r="K231">
        <v>1450</v>
      </c>
      <c r="L231" s="2">
        <v>41681.257916666669</v>
      </c>
      <c r="M231" s="2">
        <v>41666.375</v>
      </c>
      <c r="N231" s="2">
        <v>41699.462754629632</v>
      </c>
      <c r="O231">
        <v>80</v>
      </c>
      <c r="P231">
        <v>13</v>
      </c>
      <c r="Q231" s="1" t="s">
        <v>30</v>
      </c>
      <c r="R231" s="1" t="s">
        <v>24</v>
      </c>
      <c r="S231" s="1" t="s">
        <v>35</v>
      </c>
      <c r="T231" s="3">
        <v>41681</v>
      </c>
      <c r="U231" s="1" t="str">
        <f>IF(kiva_loans__muestra[[#This Row],[funded_amount]]=kiva_loans__muestra[[#This Row],[loan_amount]],"funded","unfunded")</f>
        <v>funded</v>
      </c>
      <c r="V231" s="1" t="str">
        <f>IF(kiva_loans__muestra[[#This Row],[lender_count]]&gt;=50,"high","low")</f>
        <v>low</v>
      </c>
    </row>
    <row r="232" spans="1:22" x14ac:dyDescent="0.25">
      <c r="A232">
        <v>668231</v>
      </c>
      <c r="B232">
        <v>7750</v>
      </c>
      <c r="C232">
        <v>7750</v>
      </c>
      <c r="D232" s="1" t="s">
        <v>137</v>
      </c>
      <c r="E232" s="1" t="s">
        <v>27</v>
      </c>
      <c r="F232" s="1" t="s">
        <v>3571</v>
      </c>
      <c r="G232" s="1" t="s">
        <v>3572</v>
      </c>
      <c r="H232" s="1" t="s">
        <v>94</v>
      </c>
      <c r="I232" s="1" t="s">
        <v>95</v>
      </c>
      <c r="J232" s="1" t="s">
        <v>96</v>
      </c>
      <c r="K232">
        <v>870</v>
      </c>
      <c r="L232" s="2">
        <v>41681.439293981479</v>
      </c>
      <c r="M232" s="2">
        <v>41675.375</v>
      </c>
      <c r="N232" s="2">
        <v>41695.007256944446</v>
      </c>
      <c r="O232">
        <v>50</v>
      </c>
      <c r="P232">
        <v>20</v>
      </c>
      <c r="Q232" s="1" t="s">
        <v>30</v>
      </c>
      <c r="R232" s="1" t="s">
        <v>1490</v>
      </c>
      <c r="S232" s="1" t="s">
        <v>35</v>
      </c>
      <c r="T232" s="3">
        <v>41681</v>
      </c>
      <c r="U232" s="1" t="str">
        <f>IF(kiva_loans__muestra[[#This Row],[funded_amount]]=kiva_loans__muestra[[#This Row],[loan_amount]],"funded","unfunded")</f>
        <v>funded</v>
      </c>
      <c r="V232" s="1" t="str">
        <f>IF(kiva_loans__muestra[[#This Row],[lender_count]]&gt;=50,"high","low")</f>
        <v>low</v>
      </c>
    </row>
    <row r="233" spans="1:22" x14ac:dyDescent="0.25">
      <c r="A233">
        <v>668446</v>
      </c>
      <c r="B233">
        <v>4500</v>
      </c>
      <c r="C233">
        <v>4500</v>
      </c>
      <c r="D233" s="1" t="s">
        <v>32</v>
      </c>
      <c r="E233" s="1" t="s">
        <v>32</v>
      </c>
      <c r="F233" s="1" t="s">
        <v>3573</v>
      </c>
      <c r="G233" s="1" t="s">
        <v>3333</v>
      </c>
      <c r="H233" s="1" t="s">
        <v>241</v>
      </c>
      <c r="I233" s="1" t="s">
        <v>242</v>
      </c>
      <c r="J233" s="1" t="s">
        <v>90</v>
      </c>
      <c r="K233">
        <v>480</v>
      </c>
      <c r="L233" s="2">
        <v>41681.881249999999</v>
      </c>
      <c r="M233" s="2">
        <v>41660.375</v>
      </c>
      <c r="N233" s="2">
        <v>41688.066377314812</v>
      </c>
      <c r="O233">
        <v>140</v>
      </c>
      <c r="P233">
        <v>18</v>
      </c>
      <c r="Q233" s="1" t="s">
        <v>3574</v>
      </c>
      <c r="R233" s="1" t="s">
        <v>92</v>
      </c>
      <c r="S233" s="1" t="s">
        <v>31</v>
      </c>
      <c r="T233" s="3">
        <v>41681</v>
      </c>
      <c r="U233" s="1" t="str">
        <f>IF(kiva_loans__muestra[[#This Row],[funded_amount]]=kiva_loans__muestra[[#This Row],[loan_amount]],"funded","unfunded")</f>
        <v>funded</v>
      </c>
      <c r="V233" s="1" t="str">
        <f>IF(kiva_loans__muestra[[#This Row],[lender_count]]&gt;=50,"high","low")</f>
        <v>low</v>
      </c>
    </row>
    <row r="234" spans="1:22" x14ac:dyDescent="0.25">
      <c r="A234">
        <v>668039</v>
      </c>
      <c r="B234">
        <v>49250</v>
      </c>
      <c r="C234">
        <v>49250</v>
      </c>
      <c r="D234" s="1" t="s">
        <v>64</v>
      </c>
      <c r="E234" s="1" t="s">
        <v>37</v>
      </c>
      <c r="F234" s="1" t="s">
        <v>3575</v>
      </c>
      <c r="G234" s="1" t="s">
        <v>3263</v>
      </c>
      <c r="H234" s="1" t="s">
        <v>33</v>
      </c>
      <c r="I234" s="1" t="s">
        <v>1525</v>
      </c>
      <c r="J234" s="1" t="s">
        <v>34</v>
      </c>
      <c r="K234">
        <v>2020</v>
      </c>
      <c r="L234" s="2">
        <v>41681.289085648146</v>
      </c>
      <c r="M234" s="2">
        <v>41671.375</v>
      </c>
      <c r="N234" s="2">
        <v>41724.502638888887</v>
      </c>
      <c r="O234">
        <v>110</v>
      </c>
      <c r="P234">
        <v>167</v>
      </c>
      <c r="Q234" s="1" t="s">
        <v>3576</v>
      </c>
      <c r="R234" s="1" t="s">
        <v>3577</v>
      </c>
      <c r="S234" s="1" t="s">
        <v>25</v>
      </c>
      <c r="T234" s="3">
        <v>41681</v>
      </c>
      <c r="U234" s="1" t="str">
        <f>IF(kiva_loans__muestra[[#This Row],[funded_amount]]=kiva_loans__muestra[[#This Row],[loan_amount]],"funded","unfunded")</f>
        <v>funded</v>
      </c>
      <c r="V234" s="1" t="str">
        <f>IF(kiva_loans__muestra[[#This Row],[lender_count]]&gt;=50,"high","low")</f>
        <v>high</v>
      </c>
    </row>
    <row r="235" spans="1:22" x14ac:dyDescent="0.25">
      <c r="A235">
        <v>668760</v>
      </c>
      <c r="B235">
        <v>2250</v>
      </c>
      <c r="C235">
        <v>2250</v>
      </c>
      <c r="D235" s="1" t="s">
        <v>45</v>
      </c>
      <c r="E235" s="1" t="s">
        <v>46</v>
      </c>
      <c r="F235" s="1" t="s">
        <v>3578</v>
      </c>
      <c r="G235" s="1" t="s">
        <v>3278</v>
      </c>
      <c r="H235" s="1" t="s">
        <v>100</v>
      </c>
      <c r="I235" s="1" t="s">
        <v>494</v>
      </c>
      <c r="J235" s="1" t="s">
        <v>101</v>
      </c>
      <c r="K235">
        <v>1440</v>
      </c>
      <c r="L235" s="2">
        <v>41682.379537037035</v>
      </c>
      <c r="M235" s="2">
        <v>41673.375</v>
      </c>
      <c r="N235" s="2">
        <v>41684.246701388889</v>
      </c>
      <c r="O235">
        <v>50</v>
      </c>
      <c r="P235">
        <v>6</v>
      </c>
      <c r="Q235" s="1" t="s">
        <v>30</v>
      </c>
      <c r="R235" s="1" t="s">
        <v>24</v>
      </c>
      <c r="S235" s="1" t="s">
        <v>35</v>
      </c>
      <c r="T235" s="3">
        <v>41682</v>
      </c>
      <c r="U235" s="1" t="str">
        <f>IF(kiva_loans__muestra[[#This Row],[funded_amount]]=kiva_loans__muestra[[#This Row],[loan_amount]],"funded","unfunded")</f>
        <v>funded</v>
      </c>
      <c r="V235" s="1" t="str">
        <f>IF(kiva_loans__muestra[[#This Row],[lender_count]]&gt;=50,"high","low")</f>
        <v>low</v>
      </c>
    </row>
    <row r="236" spans="1:22" x14ac:dyDescent="0.25">
      <c r="A236">
        <v>668978</v>
      </c>
      <c r="B236">
        <v>20000</v>
      </c>
      <c r="C236">
        <v>20000</v>
      </c>
      <c r="D236" s="1" t="s">
        <v>541</v>
      </c>
      <c r="E236" s="1" t="s">
        <v>78</v>
      </c>
      <c r="F236" s="1" t="s">
        <v>1865</v>
      </c>
      <c r="G236" s="1" t="s">
        <v>3425</v>
      </c>
      <c r="H236" s="1" t="s">
        <v>132</v>
      </c>
      <c r="I236" s="1" t="s">
        <v>30</v>
      </c>
      <c r="J236" s="1" t="s">
        <v>90</v>
      </c>
      <c r="K236">
        <v>3210</v>
      </c>
      <c r="L236" s="2">
        <v>41682.938101851854</v>
      </c>
      <c r="M236" s="2">
        <v>41658.375</v>
      </c>
      <c r="N236" s="2">
        <v>41687.760578703703</v>
      </c>
      <c r="O236">
        <v>120</v>
      </c>
      <c r="P236">
        <v>77</v>
      </c>
      <c r="Q236" s="1" t="s">
        <v>337</v>
      </c>
      <c r="R236" s="1" t="s">
        <v>92</v>
      </c>
      <c r="S236" s="1" t="s">
        <v>31</v>
      </c>
      <c r="T236" s="3">
        <v>41682</v>
      </c>
      <c r="U236" s="1" t="str">
        <f>IF(kiva_loans__muestra[[#This Row],[funded_amount]]=kiva_loans__muestra[[#This Row],[loan_amount]],"funded","unfunded")</f>
        <v>funded</v>
      </c>
      <c r="V236" s="1" t="str">
        <f>IF(kiva_loans__muestra[[#This Row],[lender_count]]&gt;=50,"high","low")</f>
        <v>high</v>
      </c>
    </row>
    <row r="237" spans="1:22" x14ac:dyDescent="0.25">
      <c r="A237">
        <v>668732</v>
      </c>
      <c r="B237">
        <v>4250</v>
      </c>
      <c r="C237">
        <v>4250</v>
      </c>
      <c r="D237" s="1" t="s">
        <v>41</v>
      </c>
      <c r="E237" s="1" t="s">
        <v>27</v>
      </c>
      <c r="F237" s="1" t="s">
        <v>3579</v>
      </c>
      <c r="G237" s="1" t="s">
        <v>3278</v>
      </c>
      <c r="H237" s="1" t="s">
        <v>100</v>
      </c>
      <c r="I237" s="1" t="s">
        <v>3580</v>
      </c>
      <c r="J237" s="1" t="s">
        <v>101</v>
      </c>
      <c r="K237">
        <v>1230</v>
      </c>
      <c r="L237" s="2">
        <v>41682.349791666667</v>
      </c>
      <c r="M237" s="2">
        <v>41681.375</v>
      </c>
      <c r="N237" s="2">
        <v>41684.201458333337</v>
      </c>
      <c r="O237">
        <v>70</v>
      </c>
      <c r="P237">
        <v>14</v>
      </c>
      <c r="Q237" s="1" t="s">
        <v>30</v>
      </c>
      <c r="R237" s="1" t="s">
        <v>24</v>
      </c>
      <c r="S237" s="1" t="s">
        <v>35</v>
      </c>
      <c r="T237" s="3">
        <v>41682</v>
      </c>
      <c r="U237" s="1" t="str">
        <f>IF(kiva_loans__muestra[[#This Row],[funded_amount]]=kiva_loans__muestra[[#This Row],[loan_amount]],"funded","unfunded")</f>
        <v>funded</v>
      </c>
      <c r="V237" s="1" t="str">
        <f>IF(kiva_loans__muestra[[#This Row],[lender_count]]&gt;=50,"high","low")</f>
        <v>low</v>
      </c>
    </row>
    <row r="238" spans="1:22" x14ac:dyDescent="0.25">
      <c r="A238">
        <v>669218</v>
      </c>
      <c r="B238">
        <v>4250</v>
      </c>
      <c r="C238">
        <v>4250</v>
      </c>
      <c r="D238" s="1" t="s">
        <v>58</v>
      </c>
      <c r="E238" s="1" t="s">
        <v>27</v>
      </c>
      <c r="F238" s="1" t="s">
        <v>3581</v>
      </c>
      <c r="G238" s="1" t="s">
        <v>3284</v>
      </c>
      <c r="H238" s="1" t="s">
        <v>189</v>
      </c>
      <c r="I238" s="1" t="s">
        <v>784</v>
      </c>
      <c r="J238" s="1" t="s">
        <v>207</v>
      </c>
      <c r="K238">
        <v>1000</v>
      </c>
      <c r="L238" s="2">
        <v>41683.41002314815</v>
      </c>
      <c r="M238" s="2">
        <v>41681.375</v>
      </c>
      <c r="N238" s="2">
        <v>41685.069328703707</v>
      </c>
      <c r="O238">
        <v>140</v>
      </c>
      <c r="P238">
        <v>14</v>
      </c>
      <c r="Q238" s="1" t="s">
        <v>30</v>
      </c>
      <c r="R238" s="1" t="s">
        <v>24</v>
      </c>
      <c r="S238" s="1" t="s">
        <v>31</v>
      </c>
      <c r="T238" s="3">
        <v>41683</v>
      </c>
      <c r="U238" s="1" t="str">
        <f>IF(kiva_loans__muestra[[#This Row],[funded_amount]]=kiva_loans__muestra[[#This Row],[loan_amount]],"funded","unfunded")</f>
        <v>funded</v>
      </c>
      <c r="V238" s="1" t="str">
        <f>IF(kiva_loans__muestra[[#This Row],[lender_count]]&gt;=50,"high","low")</f>
        <v>low</v>
      </c>
    </row>
    <row r="239" spans="1:22" x14ac:dyDescent="0.25">
      <c r="A239">
        <v>669340</v>
      </c>
      <c r="B239">
        <v>1750</v>
      </c>
      <c r="C239">
        <v>1750</v>
      </c>
      <c r="D239" s="1" t="s">
        <v>108</v>
      </c>
      <c r="E239" s="1" t="s">
        <v>27</v>
      </c>
      <c r="F239" s="1" t="s">
        <v>3582</v>
      </c>
      <c r="G239" s="1" t="s">
        <v>3270</v>
      </c>
      <c r="H239" s="1" t="s">
        <v>121</v>
      </c>
      <c r="I239" s="1" t="s">
        <v>122</v>
      </c>
      <c r="J239" s="1" t="s">
        <v>123</v>
      </c>
      <c r="K239">
        <v>1820</v>
      </c>
      <c r="L239" s="2">
        <v>41683.505659722221</v>
      </c>
      <c r="M239" s="2">
        <v>41669.375</v>
      </c>
      <c r="N239" s="2">
        <v>41685.799432870372</v>
      </c>
      <c r="O239">
        <v>120</v>
      </c>
      <c r="P239">
        <v>7</v>
      </c>
      <c r="Q239" s="1" t="s">
        <v>30</v>
      </c>
      <c r="R239" s="1" t="s">
        <v>24</v>
      </c>
      <c r="S239" s="1" t="s">
        <v>35</v>
      </c>
      <c r="T239" s="3">
        <v>41683</v>
      </c>
      <c r="U239" s="1" t="str">
        <f>IF(kiva_loans__muestra[[#This Row],[funded_amount]]=kiva_loans__muestra[[#This Row],[loan_amount]],"funded","unfunded")</f>
        <v>funded</v>
      </c>
      <c r="V239" s="1" t="str">
        <f>IF(kiva_loans__muestra[[#This Row],[lender_count]]&gt;=50,"high","low")</f>
        <v>low</v>
      </c>
    </row>
    <row r="240" spans="1:22" x14ac:dyDescent="0.25">
      <c r="A240">
        <v>669400</v>
      </c>
      <c r="B240">
        <v>2750</v>
      </c>
      <c r="C240">
        <v>2750</v>
      </c>
      <c r="D240" s="1" t="s">
        <v>541</v>
      </c>
      <c r="E240" s="1" t="s">
        <v>78</v>
      </c>
      <c r="F240" s="1" t="s">
        <v>3583</v>
      </c>
      <c r="G240" s="1" t="s">
        <v>3263</v>
      </c>
      <c r="H240" s="1" t="s">
        <v>33</v>
      </c>
      <c r="I240" s="1" t="s">
        <v>114</v>
      </c>
      <c r="J240" s="1" t="s">
        <v>34</v>
      </c>
      <c r="K240">
        <v>1640</v>
      </c>
      <c r="L240" s="2">
        <v>41683.565659722219</v>
      </c>
      <c r="M240" s="2">
        <v>41673.375</v>
      </c>
      <c r="N240" s="2">
        <v>41694.999236111114</v>
      </c>
      <c r="O240">
        <v>130</v>
      </c>
      <c r="P240">
        <v>5</v>
      </c>
      <c r="Q240" s="1" t="s">
        <v>30</v>
      </c>
      <c r="R240" s="1" t="s">
        <v>24</v>
      </c>
      <c r="S240" s="1" t="s">
        <v>35</v>
      </c>
      <c r="T240" s="3">
        <v>41683</v>
      </c>
      <c r="U240" s="1" t="str">
        <f>IF(kiva_loans__muestra[[#This Row],[funded_amount]]=kiva_loans__muestra[[#This Row],[loan_amount]],"funded","unfunded")</f>
        <v>funded</v>
      </c>
      <c r="V240" s="1" t="str">
        <f>IF(kiva_loans__muestra[[#This Row],[lender_count]]&gt;=50,"high","low")</f>
        <v>low</v>
      </c>
    </row>
    <row r="241" spans="1:22" x14ac:dyDescent="0.25">
      <c r="A241">
        <v>669262</v>
      </c>
      <c r="B241">
        <v>31000</v>
      </c>
      <c r="C241">
        <v>31000</v>
      </c>
      <c r="D241" s="1" t="s">
        <v>45</v>
      </c>
      <c r="E241" s="1" t="s">
        <v>46</v>
      </c>
      <c r="F241" s="1" t="s">
        <v>3584</v>
      </c>
      <c r="G241" s="1" t="s">
        <v>3585</v>
      </c>
      <c r="H241" s="1" t="s">
        <v>537</v>
      </c>
      <c r="I241" s="1" t="s">
        <v>538</v>
      </c>
      <c r="J241" s="1" t="s">
        <v>90</v>
      </c>
      <c r="K241">
        <v>1600</v>
      </c>
      <c r="L241" s="2">
        <v>41683.445393518516</v>
      </c>
      <c r="M241" s="2">
        <v>41669.375</v>
      </c>
      <c r="N241" s="2">
        <v>41683.739872685182</v>
      </c>
      <c r="O241">
        <v>60</v>
      </c>
      <c r="P241">
        <v>28</v>
      </c>
      <c r="Q241" s="1" t="s">
        <v>40</v>
      </c>
      <c r="R241" s="1" t="s">
        <v>598</v>
      </c>
      <c r="S241" s="1" t="s">
        <v>35</v>
      </c>
      <c r="T241" s="3">
        <v>41683</v>
      </c>
      <c r="U241" s="1" t="str">
        <f>IF(kiva_loans__muestra[[#This Row],[funded_amount]]=kiva_loans__muestra[[#This Row],[loan_amount]],"funded","unfunded")</f>
        <v>funded</v>
      </c>
      <c r="V241" s="1" t="str">
        <f>IF(kiva_loans__muestra[[#This Row],[lender_count]]&gt;=50,"high","low")</f>
        <v>low</v>
      </c>
    </row>
    <row r="242" spans="1:22" x14ac:dyDescent="0.25">
      <c r="A242">
        <v>669053</v>
      </c>
      <c r="B242">
        <v>4250</v>
      </c>
      <c r="C242">
        <v>4250</v>
      </c>
      <c r="D242" s="1" t="s">
        <v>43</v>
      </c>
      <c r="E242" s="1" t="s">
        <v>43</v>
      </c>
      <c r="F242" s="1" t="s">
        <v>1710</v>
      </c>
      <c r="G242" s="1" t="s">
        <v>3278</v>
      </c>
      <c r="H242" s="1" t="s">
        <v>100</v>
      </c>
      <c r="I242" s="1" t="s">
        <v>527</v>
      </c>
      <c r="J242" s="1" t="s">
        <v>101</v>
      </c>
      <c r="K242">
        <v>1450</v>
      </c>
      <c r="L242" s="2">
        <v>41683.118761574071</v>
      </c>
      <c r="M242" s="2">
        <v>41677.375</v>
      </c>
      <c r="N242" s="2">
        <v>41695.417129629626</v>
      </c>
      <c r="O242">
        <v>70</v>
      </c>
      <c r="P242">
        <v>14</v>
      </c>
      <c r="Q242" s="1" t="s">
        <v>729</v>
      </c>
      <c r="R242" s="1" t="s">
        <v>24</v>
      </c>
      <c r="S242" s="1" t="s">
        <v>35</v>
      </c>
      <c r="T242" s="3">
        <v>41683</v>
      </c>
      <c r="U242" s="1" t="str">
        <f>IF(kiva_loans__muestra[[#This Row],[funded_amount]]=kiva_loans__muestra[[#This Row],[loan_amount]],"funded","unfunded")</f>
        <v>funded</v>
      </c>
      <c r="V242" s="1" t="str">
        <f>IF(kiva_loans__muestra[[#This Row],[lender_count]]&gt;=50,"high","low")</f>
        <v>low</v>
      </c>
    </row>
    <row r="243" spans="1:22" x14ac:dyDescent="0.25">
      <c r="A243">
        <v>669365</v>
      </c>
      <c r="B243">
        <v>2500</v>
      </c>
      <c r="C243">
        <v>2500</v>
      </c>
      <c r="D243" s="1" t="s">
        <v>64</v>
      </c>
      <c r="E243" s="1" t="s">
        <v>37</v>
      </c>
      <c r="F243" s="1" t="s">
        <v>3586</v>
      </c>
      <c r="G243" s="1" t="s">
        <v>3263</v>
      </c>
      <c r="H243" s="1" t="s">
        <v>33</v>
      </c>
      <c r="I243" s="1" t="s">
        <v>1027</v>
      </c>
      <c r="J243" s="1" t="s">
        <v>34</v>
      </c>
      <c r="K243">
        <v>1330</v>
      </c>
      <c r="L243" s="2">
        <v>41683.52071759259</v>
      </c>
      <c r="M243" s="2">
        <v>41675.375</v>
      </c>
      <c r="N243" s="2">
        <v>41687.768310185187</v>
      </c>
      <c r="O243">
        <v>140</v>
      </c>
      <c r="P243">
        <v>10</v>
      </c>
      <c r="Q243" s="1" t="s">
        <v>3587</v>
      </c>
      <c r="R243" s="1" t="s">
        <v>92</v>
      </c>
      <c r="S243" s="1" t="s">
        <v>31</v>
      </c>
      <c r="T243" s="3">
        <v>41683</v>
      </c>
      <c r="U243" s="1" t="str">
        <f>IF(kiva_loans__muestra[[#This Row],[funded_amount]]=kiva_loans__muestra[[#This Row],[loan_amount]],"funded","unfunded")</f>
        <v>funded</v>
      </c>
      <c r="V243" s="1" t="str">
        <f>IF(kiva_loans__muestra[[#This Row],[lender_count]]&gt;=50,"high","low")</f>
        <v>low</v>
      </c>
    </row>
    <row r="244" spans="1:22" x14ac:dyDescent="0.25">
      <c r="A244">
        <v>669490</v>
      </c>
      <c r="B244">
        <v>1750</v>
      </c>
      <c r="C244">
        <v>1750</v>
      </c>
      <c r="D244" s="1" t="s">
        <v>108</v>
      </c>
      <c r="E244" s="1" t="s">
        <v>27</v>
      </c>
      <c r="F244" s="1" t="s">
        <v>3588</v>
      </c>
      <c r="G244" s="1" t="s">
        <v>3393</v>
      </c>
      <c r="H244" s="1" t="s">
        <v>290</v>
      </c>
      <c r="I244" s="1" t="s">
        <v>443</v>
      </c>
      <c r="J244" s="1" t="s">
        <v>292</v>
      </c>
      <c r="K244">
        <v>1830</v>
      </c>
      <c r="L244" s="2">
        <v>41683.678171296298</v>
      </c>
      <c r="M244" s="2">
        <v>41668.375</v>
      </c>
      <c r="N244" s="2">
        <v>41685.787175925929</v>
      </c>
      <c r="O244">
        <v>130</v>
      </c>
      <c r="P244">
        <v>7</v>
      </c>
      <c r="Q244" s="1" t="s">
        <v>30</v>
      </c>
      <c r="R244" s="1" t="s">
        <v>24</v>
      </c>
      <c r="S244" s="1" t="s">
        <v>35</v>
      </c>
      <c r="T244" s="3">
        <v>41683</v>
      </c>
      <c r="U244" s="1" t="str">
        <f>IF(kiva_loans__muestra[[#This Row],[funded_amount]]=kiva_loans__muestra[[#This Row],[loan_amount]],"funded","unfunded")</f>
        <v>funded</v>
      </c>
      <c r="V244" s="1" t="str">
        <f>IF(kiva_loans__muestra[[#This Row],[lender_count]]&gt;=50,"high","low")</f>
        <v>low</v>
      </c>
    </row>
    <row r="245" spans="1:22" x14ac:dyDescent="0.25">
      <c r="A245">
        <v>669984</v>
      </c>
      <c r="B245">
        <v>9750</v>
      </c>
      <c r="C245">
        <v>9750</v>
      </c>
      <c r="D245" s="1" t="s">
        <v>37</v>
      </c>
      <c r="E245" s="1" t="s">
        <v>37</v>
      </c>
      <c r="F245" s="1" t="s">
        <v>3589</v>
      </c>
      <c r="G245" s="1" t="s">
        <v>3512</v>
      </c>
      <c r="H245" s="1" t="s">
        <v>667</v>
      </c>
      <c r="I245" s="1" t="s">
        <v>3590</v>
      </c>
      <c r="J245" s="1" t="s">
        <v>668</v>
      </c>
      <c r="K245">
        <v>1710</v>
      </c>
      <c r="L245" s="2">
        <v>41684.430983796294</v>
      </c>
      <c r="M245" s="2">
        <v>41681.375</v>
      </c>
      <c r="N245" s="2">
        <v>41688.888738425929</v>
      </c>
      <c r="O245">
        <v>140</v>
      </c>
      <c r="P245">
        <v>37</v>
      </c>
      <c r="Q245" s="1" t="s">
        <v>30</v>
      </c>
      <c r="R245" s="1" t="s">
        <v>24</v>
      </c>
      <c r="S245" s="1" t="s">
        <v>31</v>
      </c>
      <c r="T245" s="3">
        <v>41684</v>
      </c>
      <c r="U245" s="1" t="str">
        <f>IF(kiva_loans__muestra[[#This Row],[funded_amount]]=kiva_loans__muestra[[#This Row],[loan_amount]],"funded","unfunded")</f>
        <v>funded</v>
      </c>
      <c r="V245" s="1" t="str">
        <f>IF(kiva_loans__muestra[[#This Row],[lender_count]]&gt;=50,"high","low")</f>
        <v>low</v>
      </c>
    </row>
    <row r="246" spans="1:22" x14ac:dyDescent="0.25">
      <c r="A246">
        <v>669939</v>
      </c>
      <c r="B246">
        <v>6500</v>
      </c>
      <c r="C246">
        <v>6500</v>
      </c>
      <c r="D246" s="1" t="s">
        <v>202</v>
      </c>
      <c r="E246" s="1" t="s">
        <v>27</v>
      </c>
      <c r="F246" s="1" t="s">
        <v>326</v>
      </c>
      <c r="G246" s="1" t="s">
        <v>3591</v>
      </c>
      <c r="H246" s="1" t="s">
        <v>180</v>
      </c>
      <c r="I246" s="1" t="s">
        <v>3592</v>
      </c>
      <c r="J246" s="1" t="s">
        <v>110</v>
      </c>
      <c r="K246">
        <v>780</v>
      </c>
      <c r="L246" s="2">
        <v>41684.394282407404</v>
      </c>
      <c r="M246" s="2">
        <v>41674.375</v>
      </c>
      <c r="N246" s="2">
        <v>41686.066122685188</v>
      </c>
      <c r="O246">
        <v>70</v>
      </c>
      <c r="P246">
        <v>5</v>
      </c>
      <c r="Q246" s="1" t="s">
        <v>252</v>
      </c>
      <c r="R246" s="1" t="s">
        <v>209</v>
      </c>
      <c r="S246" s="1" t="s">
        <v>31</v>
      </c>
      <c r="T246" s="3">
        <v>41684</v>
      </c>
      <c r="U246" s="1" t="str">
        <f>IF(kiva_loans__muestra[[#This Row],[funded_amount]]=kiva_loans__muestra[[#This Row],[loan_amount]],"funded","unfunded")</f>
        <v>funded</v>
      </c>
      <c r="V246" s="1" t="str">
        <f>IF(kiva_loans__muestra[[#This Row],[lender_count]]&gt;=50,"high","low")</f>
        <v>low</v>
      </c>
    </row>
    <row r="247" spans="1:22" x14ac:dyDescent="0.25">
      <c r="A247">
        <v>670161</v>
      </c>
      <c r="B247">
        <v>7000</v>
      </c>
      <c r="C247">
        <v>7000</v>
      </c>
      <c r="D247" s="1" t="s">
        <v>124</v>
      </c>
      <c r="E247" s="1" t="s">
        <v>125</v>
      </c>
      <c r="F247" s="1" t="s">
        <v>3593</v>
      </c>
      <c r="G247" s="1" t="s">
        <v>3266</v>
      </c>
      <c r="H247" s="1" t="s">
        <v>89</v>
      </c>
      <c r="I247" s="1" t="s">
        <v>489</v>
      </c>
      <c r="J247" s="1" t="s">
        <v>90</v>
      </c>
      <c r="K247">
        <v>1990</v>
      </c>
      <c r="L247" s="2">
        <v>41684.638854166667</v>
      </c>
      <c r="M247" s="2">
        <v>41677.375</v>
      </c>
      <c r="N247" s="2">
        <v>41726.650925925926</v>
      </c>
      <c r="O247">
        <v>200</v>
      </c>
      <c r="P247">
        <v>28</v>
      </c>
      <c r="Q247" s="1" t="s">
        <v>691</v>
      </c>
      <c r="R247" s="1" t="s">
        <v>92</v>
      </c>
      <c r="S247" s="1" t="s">
        <v>31</v>
      </c>
      <c r="T247" s="3">
        <v>41684</v>
      </c>
      <c r="U247" s="1" t="str">
        <f>IF(kiva_loans__muestra[[#This Row],[funded_amount]]=kiva_loans__muestra[[#This Row],[loan_amount]],"funded","unfunded")</f>
        <v>funded</v>
      </c>
      <c r="V247" s="1" t="str">
        <f>IF(kiva_loans__muestra[[#This Row],[lender_count]]&gt;=50,"high","low")</f>
        <v>low</v>
      </c>
    </row>
    <row r="248" spans="1:22" x14ac:dyDescent="0.25">
      <c r="A248">
        <v>669686</v>
      </c>
      <c r="B248">
        <v>11250</v>
      </c>
      <c r="C248">
        <v>11250</v>
      </c>
      <c r="D248" s="1" t="s">
        <v>48</v>
      </c>
      <c r="E248" s="1" t="s">
        <v>49</v>
      </c>
      <c r="F248" s="1" t="s">
        <v>3594</v>
      </c>
      <c r="G248" s="1" t="s">
        <v>3278</v>
      </c>
      <c r="H248" s="1" t="s">
        <v>100</v>
      </c>
      <c r="I248" s="1" t="s">
        <v>942</v>
      </c>
      <c r="J248" s="1" t="s">
        <v>101</v>
      </c>
      <c r="K248">
        <v>1440</v>
      </c>
      <c r="L248" s="2">
        <v>41684.114421296297</v>
      </c>
      <c r="M248" s="2">
        <v>41663.375</v>
      </c>
      <c r="N248" s="2">
        <v>41687.738680555558</v>
      </c>
      <c r="O248">
        <v>80</v>
      </c>
      <c r="P248">
        <v>33</v>
      </c>
      <c r="Q248" s="1" t="s">
        <v>3595</v>
      </c>
      <c r="R248" s="1" t="s">
        <v>24</v>
      </c>
      <c r="S248" s="1" t="s">
        <v>35</v>
      </c>
      <c r="T248" s="3">
        <v>41684</v>
      </c>
      <c r="U248" s="1" t="str">
        <f>IF(kiva_loans__muestra[[#This Row],[funded_amount]]=kiva_loans__muestra[[#This Row],[loan_amount]],"funded","unfunded")</f>
        <v>funded</v>
      </c>
      <c r="V248" s="1" t="str">
        <f>IF(kiva_loans__muestra[[#This Row],[lender_count]]&gt;=50,"high","low")</f>
        <v>low</v>
      </c>
    </row>
    <row r="249" spans="1:22" x14ac:dyDescent="0.25">
      <c r="A249">
        <v>669997</v>
      </c>
      <c r="B249">
        <v>3000</v>
      </c>
      <c r="C249">
        <v>3000</v>
      </c>
      <c r="D249" s="1" t="s">
        <v>108</v>
      </c>
      <c r="E249" s="1" t="s">
        <v>27</v>
      </c>
      <c r="F249" s="1" t="s">
        <v>3596</v>
      </c>
      <c r="G249" s="1" t="s">
        <v>3393</v>
      </c>
      <c r="H249" s="1" t="s">
        <v>290</v>
      </c>
      <c r="I249" s="1" t="s">
        <v>3394</v>
      </c>
      <c r="J249" s="1" t="s">
        <v>292</v>
      </c>
      <c r="K249">
        <v>1830</v>
      </c>
      <c r="L249" s="2">
        <v>41684.441944444443</v>
      </c>
      <c r="M249" s="2">
        <v>41666.375</v>
      </c>
      <c r="N249" s="2">
        <v>41686.437094907407</v>
      </c>
      <c r="O249">
        <v>130</v>
      </c>
      <c r="P249">
        <v>12</v>
      </c>
      <c r="Q249" s="1" t="s">
        <v>115</v>
      </c>
      <c r="R249" s="1" t="s">
        <v>24</v>
      </c>
      <c r="S249" s="1" t="s">
        <v>35</v>
      </c>
      <c r="T249" s="3">
        <v>41684</v>
      </c>
      <c r="U249" s="1" t="str">
        <f>IF(kiva_loans__muestra[[#This Row],[funded_amount]]=kiva_loans__muestra[[#This Row],[loan_amount]],"funded","unfunded")</f>
        <v>funded</v>
      </c>
      <c r="V249" s="1" t="str">
        <f>IF(kiva_loans__muestra[[#This Row],[lender_count]]&gt;=50,"high","low")</f>
        <v>low</v>
      </c>
    </row>
    <row r="250" spans="1:22" x14ac:dyDescent="0.25">
      <c r="A250">
        <v>669900</v>
      </c>
      <c r="B250">
        <v>2250</v>
      </c>
      <c r="C250">
        <v>2250</v>
      </c>
      <c r="D250" s="1" t="s">
        <v>41</v>
      </c>
      <c r="E250" s="1" t="s">
        <v>27</v>
      </c>
      <c r="F250" s="1" t="s">
        <v>1112</v>
      </c>
      <c r="G250" s="1" t="s">
        <v>3278</v>
      </c>
      <c r="H250" s="1" t="s">
        <v>100</v>
      </c>
      <c r="I250" s="1" t="s">
        <v>463</v>
      </c>
      <c r="J250" s="1" t="s">
        <v>101</v>
      </c>
      <c r="K250">
        <v>1450</v>
      </c>
      <c r="L250" s="2">
        <v>41684.362627314818</v>
      </c>
      <c r="M250" s="2">
        <v>41681.375</v>
      </c>
      <c r="N250" s="2">
        <v>41702.042604166665</v>
      </c>
      <c r="O250">
        <v>80</v>
      </c>
      <c r="P250">
        <v>9</v>
      </c>
      <c r="Q250" s="1" t="s">
        <v>115</v>
      </c>
      <c r="R250" s="1" t="s">
        <v>24</v>
      </c>
      <c r="S250" s="1" t="s">
        <v>35</v>
      </c>
      <c r="T250" s="3">
        <v>41684</v>
      </c>
      <c r="U250" s="1" t="str">
        <f>IF(kiva_loans__muestra[[#This Row],[funded_amount]]=kiva_loans__muestra[[#This Row],[loan_amount]],"funded","unfunded")</f>
        <v>funded</v>
      </c>
      <c r="V250" s="1" t="str">
        <f>IF(kiva_loans__muestra[[#This Row],[lender_count]]&gt;=50,"high","low")</f>
        <v>low</v>
      </c>
    </row>
    <row r="251" spans="1:22" x14ac:dyDescent="0.25">
      <c r="A251">
        <v>669775</v>
      </c>
      <c r="B251">
        <v>3500</v>
      </c>
      <c r="C251">
        <v>3500</v>
      </c>
      <c r="D251" s="1" t="s">
        <v>45</v>
      </c>
      <c r="E251" s="1" t="s">
        <v>46</v>
      </c>
      <c r="F251" s="1" t="s">
        <v>948</v>
      </c>
      <c r="G251" s="1" t="s">
        <v>3278</v>
      </c>
      <c r="H251" s="1" t="s">
        <v>100</v>
      </c>
      <c r="I251" s="1" t="s">
        <v>434</v>
      </c>
      <c r="J251" s="1" t="s">
        <v>101</v>
      </c>
      <c r="K251">
        <v>1440</v>
      </c>
      <c r="L251" s="2">
        <v>41684.200972222221</v>
      </c>
      <c r="M251" s="2">
        <v>41674.375</v>
      </c>
      <c r="N251" s="2">
        <v>41685.862384259257</v>
      </c>
      <c r="O251">
        <v>70</v>
      </c>
      <c r="P251">
        <v>3</v>
      </c>
      <c r="Q251" s="1" t="s">
        <v>791</v>
      </c>
      <c r="R251" s="1" t="s">
        <v>24</v>
      </c>
      <c r="S251" s="1" t="s">
        <v>35</v>
      </c>
      <c r="T251" s="3">
        <v>41684</v>
      </c>
      <c r="U251" s="1" t="str">
        <f>IF(kiva_loans__muestra[[#This Row],[funded_amount]]=kiva_loans__muestra[[#This Row],[loan_amount]],"funded","unfunded")</f>
        <v>funded</v>
      </c>
      <c r="V251" s="1" t="str">
        <f>IF(kiva_loans__muestra[[#This Row],[lender_count]]&gt;=50,"high","low")</f>
        <v>low</v>
      </c>
    </row>
    <row r="252" spans="1:22" x14ac:dyDescent="0.25">
      <c r="A252">
        <v>669794</v>
      </c>
      <c r="B252">
        <v>2500</v>
      </c>
      <c r="C252">
        <v>2500</v>
      </c>
      <c r="D252" s="1" t="s">
        <v>64</v>
      </c>
      <c r="E252" s="1" t="s">
        <v>37</v>
      </c>
      <c r="F252" s="1" t="s">
        <v>3597</v>
      </c>
      <c r="G252" s="1" t="s">
        <v>3278</v>
      </c>
      <c r="H252" s="1" t="s">
        <v>100</v>
      </c>
      <c r="I252" s="1" t="s">
        <v>936</v>
      </c>
      <c r="J252" s="1" t="s">
        <v>101</v>
      </c>
      <c r="K252">
        <v>1450</v>
      </c>
      <c r="L252" s="2">
        <v>41684.237395833334</v>
      </c>
      <c r="M252" s="2">
        <v>41666.375</v>
      </c>
      <c r="N252" s="2">
        <v>41698.05746527778</v>
      </c>
      <c r="O252">
        <v>80</v>
      </c>
      <c r="P252">
        <v>7</v>
      </c>
      <c r="Q252" s="1" t="s">
        <v>30</v>
      </c>
      <c r="R252" s="1" t="s">
        <v>24</v>
      </c>
      <c r="S252" s="1" t="s">
        <v>35</v>
      </c>
      <c r="T252" s="3">
        <v>41684</v>
      </c>
      <c r="U252" s="1" t="str">
        <f>IF(kiva_loans__muestra[[#This Row],[funded_amount]]=kiva_loans__muestra[[#This Row],[loan_amount]],"funded","unfunded")</f>
        <v>funded</v>
      </c>
      <c r="V252" s="1" t="str">
        <f>IF(kiva_loans__muestra[[#This Row],[lender_count]]&gt;=50,"high","low")</f>
        <v>low</v>
      </c>
    </row>
    <row r="253" spans="1:22" x14ac:dyDescent="0.25">
      <c r="A253">
        <v>669878</v>
      </c>
      <c r="B253">
        <v>4000</v>
      </c>
      <c r="C253">
        <v>4000</v>
      </c>
      <c r="D253" s="1" t="s">
        <v>77</v>
      </c>
      <c r="E253" s="1" t="s">
        <v>78</v>
      </c>
      <c r="F253" s="1" t="s">
        <v>3598</v>
      </c>
      <c r="G253" s="1" t="s">
        <v>3278</v>
      </c>
      <c r="H253" s="1" t="s">
        <v>100</v>
      </c>
      <c r="I253" s="1" t="s">
        <v>1391</v>
      </c>
      <c r="J253" s="1" t="s">
        <v>101</v>
      </c>
      <c r="K253">
        <v>3510</v>
      </c>
      <c r="L253" s="2">
        <v>41684.338726851849</v>
      </c>
      <c r="M253" s="2">
        <v>41715.333333333336</v>
      </c>
      <c r="N253" s="2">
        <v>41690.954525462963</v>
      </c>
      <c r="O253">
        <v>180</v>
      </c>
      <c r="P253">
        <v>16</v>
      </c>
      <c r="Q253" s="1" t="s">
        <v>40</v>
      </c>
      <c r="R253" s="1" t="s">
        <v>24</v>
      </c>
      <c r="S253" s="1" t="s">
        <v>31</v>
      </c>
      <c r="T253" s="3">
        <v>41684</v>
      </c>
      <c r="U253" s="1" t="str">
        <f>IF(kiva_loans__muestra[[#This Row],[funded_amount]]=kiva_loans__muestra[[#This Row],[loan_amount]],"funded","unfunded")</f>
        <v>funded</v>
      </c>
      <c r="V253" s="1" t="str">
        <f>IF(kiva_loans__muestra[[#This Row],[lender_count]]&gt;=50,"high","low")</f>
        <v>low</v>
      </c>
    </row>
    <row r="254" spans="1:22" x14ac:dyDescent="0.25">
      <c r="A254">
        <v>670275</v>
      </c>
      <c r="B254">
        <v>10250</v>
      </c>
      <c r="C254">
        <v>10250</v>
      </c>
      <c r="D254" s="1" t="s">
        <v>65</v>
      </c>
      <c r="E254" s="1" t="s">
        <v>66</v>
      </c>
      <c r="F254" s="1" t="s">
        <v>3599</v>
      </c>
      <c r="G254" s="1" t="s">
        <v>3333</v>
      </c>
      <c r="H254" s="1" t="s">
        <v>241</v>
      </c>
      <c r="I254" s="1" t="s">
        <v>242</v>
      </c>
      <c r="J254" s="1" t="s">
        <v>243</v>
      </c>
      <c r="K254">
        <v>480</v>
      </c>
      <c r="L254" s="2">
        <v>41684.88009259259</v>
      </c>
      <c r="M254" s="2">
        <v>41684.375</v>
      </c>
      <c r="N254" s="2">
        <v>41692.849016203705</v>
      </c>
      <c r="O254">
        <v>120</v>
      </c>
      <c r="P254">
        <v>30</v>
      </c>
      <c r="Q254" s="1" t="s">
        <v>30</v>
      </c>
      <c r="R254" s="1" t="s">
        <v>24</v>
      </c>
      <c r="S254" s="1" t="s">
        <v>31</v>
      </c>
      <c r="T254" s="3">
        <v>41684</v>
      </c>
      <c r="U254" s="1" t="str">
        <f>IF(kiva_loans__muestra[[#This Row],[funded_amount]]=kiva_loans__muestra[[#This Row],[loan_amount]],"funded","unfunded")</f>
        <v>funded</v>
      </c>
      <c r="V254" s="1" t="str">
        <f>IF(kiva_loans__muestra[[#This Row],[lender_count]]&gt;=50,"high","low")</f>
        <v>low</v>
      </c>
    </row>
    <row r="255" spans="1:22" x14ac:dyDescent="0.25">
      <c r="A255">
        <v>670410</v>
      </c>
      <c r="B255">
        <v>7500</v>
      </c>
      <c r="C255">
        <v>7500</v>
      </c>
      <c r="D255" s="1" t="s">
        <v>41</v>
      </c>
      <c r="E255" s="1" t="s">
        <v>27</v>
      </c>
      <c r="F255" s="1" t="s">
        <v>3600</v>
      </c>
      <c r="G255" s="1" t="s">
        <v>3299</v>
      </c>
      <c r="H255" s="1" t="s">
        <v>109</v>
      </c>
      <c r="I255" s="1" t="s">
        <v>30</v>
      </c>
      <c r="J255" s="1" t="s">
        <v>110</v>
      </c>
      <c r="K255">
        <v>1080</v>
      </c>
      <c r="L255" s="2">
        <v>41685.533055555556</v>
      </c>
      <c r="M255" s="2">
        <v>41677.375</v>
      </c>
      <c r="N255" s="2">
        <v>41687.885740740741</v>
      </c>
      <c r="O255">
        <v>260</v>
      </c>
      <c r="P255">
        <v>29</v>
      </c>
      <c r="Q255" s="1" t="s">
        <v>23</v>
      </c>
      <c r="R255" s="1" t="s">
        <v>24</v>
      </c>
      <c r="S255" s="1" t="s">
        <v>31</v>
      </c>
      <c r="T255" s="3">
        <v>41685</v>
      </c>
      <c r="U255" s="1" t="str">
        <f>IF(kiva_loans__muestra[[#This Row],[funded_amount]]=kiva_loans__muestra[[#This Row],[loan_amount]],"funded","unfunded")</f>
        <v>funded</v>
      </c>
      <c r="V255" s="1" t="str">
        <f>IF(kiva_loans__muestra[[#This Row],[lender_count]]&gt;=50,"high","low")</f>
        <v>low</v>
      </c>
    </row>
    <row r="256" spans="1:22" x14ac:dyDescent="0.25">
      <c r="A256">
        <v>670584</v>
      </c>
      <c r="B256">
        <v>7500</v>
      </c>
      <c r="C256">
        <v>7500</v>
      </c>
      <c r="D256" s="1" t="s">
        <v>37</v>
      </c>
      <c r="E256" s="1" t="s">
        <v>37</v>
      </c>
      <c r="F256" s="1" t="s">
        <v>3601</v>
      </c>
      <c r="G256" s="1" t="s">
        <v>3427</v>
      </c>
      <c r="H256" s="1" t="s">
        <v>185</v>
      </c>
      <c r="I256" s="1" t="s">
        <v>186</v>
      </c>
      <c r="J256" s="1" t="s">
        <v>187</v>
      </c>
      <c r="K256">
        <v>1770</v>
      </c>
      <c r="L256" s="2">
        <v>41686.303564814814</v>
      </c>
      <c r="M256" s="2">
        <v>41655.375</v>
      </c>
      <c r="N256" s="2">
        <v>41689.94159722222</v>
      </c>
      <c r="O256">
        <v>200</v>
      </c>
      <c r="P256">
        <v>17</v>
      </c>
      <c r="Q256" s="1" t="s">
        <v>30</v>
      </c>
      <c r="R256" s="1" t="s">
        <v>92</v>
      </c>
      <c r="S256" s="1" t="s">
        <v>31</v>
      </c>
      <c r="T256" s="3">
        <v>41686</v>
      </c>
      <c r="U256" s="1" t="str">
        <f>IF(kiva_loans__muestra[[#This Row],[funded_amount]]=kiva_loans__muestra[[#This Row],[loan_amount]],"funded","unfunded")</f>
        <v>funded</v>
      </c>
      <c r="V256" s="1" t="str">
        <f>IF(kiva_loans__muestra[[#This Row],[lender_count]]&gt;=50,"high","low")</f>
        <v>low</v>
      </c>
    </row>
    <row r="257" spans="1:22" x14ac:dyDescent="0.25">
      <c r="A257">
        <v>670702</v>
      </c>
      <c r="B257">
        <v>2250</v>
      </c>
      <c r="C257">
        <v>2250</v>
      </c>
      <c r="D257" s="1" t="s">
        <v>45</v>
      </c>
      <c r="E257" s="1" t="s">
        <v>46</v>
      </c>
      <c r="F257" s="1" t="s">
        <v>3602</v>
      </c>
      <c r="G257" s="1" t="s">
        <v>3278</v>
      </c>
      <c r="H257" s="1" t="s">
        <v>100</v>
      </c>
      <c r="I257" s="1" t="s">
        <v>111</v>
      </c>
      <c r="J257" s="1" t="s">
        <v>101</v>
      </c>
      <c r="K257">
        <v>1450</v>
      </c>
      <c r="L257" s="2">
        <v>41687.252060185187</v>
      </c>
      <c r="M257" s="2">
        <v>41669.375</v>
      </c>
      <c r="N257" s="2">
        <v>41700.838101851848</v>
      </c>
      <c r="O257">
        <v>80</v>
      </c>
      <c r="P257">
        <v>6</v>
      </c>
      <c r="Q257" s="1" t="s">
        <v>30</v>
      </c>
      <c r="R257" s="1" t="s">
        <v>24</v>
      </c>
      <c r="S257" s="1" t="s">
        <v>35</v>
      </c>
      <c r="T257" s="3">
        <v>41687</v>
      </c>
      <c r="U257" s="1" t="str">
        <f>IF(kiva_loans__muestra[[#This Row],[funded_amount]]=kiva_loans__muestra[[#This Row],[loan_amount]],"funded","unfunded")</f>
        <v>funded</v>
      </c>
      <c r="V257" s="1" t="str">
        <f>IF(kiva_loans__muestra[[#This Row],[lender_count]]&gt;=50,"high","low")</f>
        <v>low</v>
      </c>
    </row>
    <row r="258" spans="1:22" x14ac:dyDescent="0.25">
      <c r="A258">
        <v>670726</v>
      </c>
      <c r="B258">
        <v>1250</v>
      </c>
      <c r="C258">
        <v>1250</v>
      </c>
      <c r="D258" s="1" t="s">
        <v>64</v>
      </c>
      <c r="E258" s="1" t="s">
        <v>37</v>
      </c>
      <c r="F258" s="1" t="s">
        <v>3603</v>
      </c>
      <c r="G258" s="1" t="s">
        <v>3278</v>
      </c>
      <c r="H258" s="1" t="s">
        <v>100</v>
      </c>
      <c r="I258" s="1" t="s">
        <v>3604</v>
      </c>
      <c r="J258" s="1" t="s">
        <v>101</v>
      </c>
      <c r="K258">
        <v>1360</v>
      </c>
      <c r="L258" s="2">
        <v>41687.274467592593</v>
      </c>
      <c r="M258" s="2">
        <v>41681.375</v>
      </c>
      <c r="N258" s="2">
        <v>41695.719560185185</v>
      </c>
      <c r="O258">
        <v>80</v>
      </c>
      <c r="P258">
        <v>1</v>
      </c>
      <c r="Q258" s="1" t="s">
        <v>30</v>
      </c>
      <c r="R258" s="1" t="s">
        <v>92</v>
      </c>
      <c r="S258" s="1" t="s">
        <v>35</v>
      </c>
      <c r="T258" s="3">
        <v>41687</v>
      </c>
      <c r="U258" s="1" t="str">
        <f>IF(kiva_loans__muestra[[#This Row],[funded_amount]]=kiva_loans__muestra[[#This Row],[loan_amount]],"funded","unfunded")</f>
        <v>funded</v>
      </c>
      <c r="V258" s="1" t="str">
        <f>IF(kiva_loans__muestra[[#This Row],[lender_count]]&gt;=50,"high","low")</f>
        <v>low</v>
      </c>
    </row>
    <row r="259" spans="1:22" x14ac:dyDescent="0.25">
      <c r="A259">
        <v>670769</v>
      </c>
      <c r="B259">
        <v>1250</v>
      </c>
      <c r="C259">
        <v>1250</v>
      </c>
      <c r="D259" s="1" t="s">
        <v>46</v>
      </c>
      <c r="E259" s="1" t="s">
        <v>46</v>
      </c>
      <c r="F259" s="1" t="s">
        <v>3605</v>
      </c>
      <c r="G259" s="1" t="s">
        <v>3278</v>
      </c>
      <c r="H259" s="1" t="s">
        <v>100</v>
      </c>
      <c r="I259" s="1" t="s">
        <v>657</v>
      </c>
      <c r="J259" s="1" t="s">
        <v>101</v>
      </c>
      <c r="K259">
        <v>1450</v>
      </c>
      <c r="L259" s="2">
        <v>41687.321435185186</v>
      </c>
      <c r="M259" s="2">
        <v>41677.375</v>
      </c>
      <c r="N259" s="2">
        <v>41695.587187500001</v>
      </c>
      <c r="O259">
        <v>70</v>
      </c>
      <c r="P259">
        <v>5</v>
      </c>
      <c r="Q259" s="1" t="s">
        <v>30</v>
      </c>
      <c r="R259" s="1" t="s">
        <v>24</v>
      </c>
      <c r="S259" s="1" t="s">
        <v>35</v>
      </c>
      <c r="T259" s="3">
        <v>41687</v>
      </c>
      <c r="U259" s="1" t="str">
        <f>IF(kiva_loans__muestra[[#This Row],[funded_amount]]=kiva_loans__muestra[[#This Row],[loan_amount]],"funded","unfunded")</f>
        <v>funded</v>
      </c>
      <c r="V259" s="1" t="str">
        <f>IF(kiva_loans__muestra[[#This Row],[lender_count]]&gt;=50,"high","low")</f>
        <v>low</v>
      </c>
    </row>
    <row r="260" spans="1:22" x14ac:dyDescent="0.25">
      <c r="A260">
        <v>671329</v>
      </c>
      <c r="B260">
        <v>10000</v>
      </c>
      <c r="C260">
        <v>10000</v>
      </c>
      <c r="D260" s="1" t="s">
        <v>58</v>
      </c>
      <c r="E260" s="1" t="s">
        <v>27</v>
      </c>
      <c r="F260" s="1" t="s">
        <v>3606</v>
      </c>
      <c r="G260" s="1" t="s">
        <v>3266</v>
      </c>
      <c r="H260" s="1" t="s">
        <v>89</v>
      </c>
      <c r="I260" s="1" t="s">
        <v>986</v>
      </c>
      <c r="J260" s="1" t="s">
        <v>90</v>
      </c>
      <c r="K260">
        <v>1990</v>
      </c>
      <c r="L260" s="2">
        <v>41687.803333333337</v>
      </c>
      <c r="M260" s="2">
        <v>41681.375</v>
      </c>
      <c r="N260" s="2">
        <v>41692.011724537035</v>
      </c>
      <c r="O260">
        <v>260</v>
      </c>
      <c r="P260">
        <v>40</v>
      </c>
      <c r="Q260" s="1" t="s">
        <v>30</v>
      </c>
      <c r="R260" s="1" t="s">
        <v>92</v>
      </c>
      <c r="S260" s="1" t="s">
        <v>31</v>
      </c>
      <c r="T260" s="3">
        <v>41687</v>
      </c>
      <c r="U260" s="1" t="str">
        <f>IF(kiva_loans__muestra[[#This Row],[funded_amount]]=kiva_loans__muestra[[#This Row],[loan_amount]],"funded","unfunded")</f>
        <v>funded</v>
      </c>
      <c r="V260" s="1" t="str">
        <f>IF(kiva_loans__muestra[[#This Row],[lender_count]]&gt;=50,"high","low")</f>
        <v>low</v>
      </c>
    </row>
    <row r="261" spans="1:22" x14ac:dyDescent="0.25">
      <c r="A261">
        <v>671100</v>
      </c>
      <c r="B261">
        <v>23750</v>
      </c>
      <c r="C261">
        <v>23750</v>
      </c>
      <c r="D261" s="1" t="s">
        <v>201</v>
      </c>
      <c r="E261" s="1" t="s">
        <v>37</v>
      </c>
      <c r="F261" s="1" t="s">
        <v>3607</v>
      </c>
      <c r="G261" s="1" t="s">
        <v>3439</v>
      </c>
      <c r="H261" s="1" t="s">
        <v>406</v>
      </c>
      <c r="I261" s="1" t="s">
        <v>1149</v>
      </c>
      <c r="J261" s="1" t="s">
        <v>408</v>
      </c>
      <c r="K261">
        <v>1850</v>
      </c>
      <c r="L261" s="2">
        <v>41687.552337962959</v>
      </c>
      <c r="M261" s="2">
        <v>41681.375</v>
      </c>
      <c r="N261" s="2">
        <v>41700.064270833333</v>
      </c>
      <c r="O261">
        <v>270</v>
      </c>
      <c r="P261">
        <v>85</v>
      </c>
      <c r="Q261" s="1" t="s">
        <v>857</v>
      </c>
      <c r="R261" s="1" t="s">
        <v>24</v>
      </c>
      <c r="S261" s="1" t="s">
        <v>31</v>
      </c>
      <c r="T261" s="3">
        <v>41687</v>
      </c>
      <c r="U261" s="1" t="str">
        <f>IF(kiva_loans__muestra[[#This Row],[funded_amount]]=kiva_loans__muestra[[#This Row],[loan_amount]],"funded","unfunded")</f>
        <v>funded</v>
      </c>
      <c r="V261" s="1" t="str">
        <f>IF(kiva_loans__muestra[[#This Row],[lender_count]]&gt;=50,"high","low")</f>
        <v>high</v>
      </c>
    </row>
    <row r="262" spans="1:22" x14ac:dyDescent="0.25">
      <c r="A262">
        <v>670935</v>
      </c>
      <c r="B262">
        <v>4750</v>
      </c>
      <c r="C262">
        <v>4750</v>
      </c>
      <c r="D262" s="1" t="s">
        <v>124</v>
      </c>
      <c r="E262" s="1" t="s">
        <v>125</v>
      </c>
      <c r="F262" s="1" t="s">
        <v>3608</v>
      </c>
      <c r="G262" s="1" t="s">
        <v>3263</v>
      </c>
      <c r="H262" s="1" t="s">
        <v>33</v>
      </c>
      <c r="I262" s="1" t="s">
        <v>279</v>
      </c>
      <c r="J262" s="1" t="s">
        <v>34</v>
      </c>
      <c r="K262">
        <v>1640</v>
      </c>
      <c r="L262" s="2">
        <v>41687.428564814814</v>
      </c>
      <c r="M262" s="2">
        <v>41689.375</v>
      </c>
      <c r="N262" s="2">
        <v>41695.866377314815</v>
      </c>
      <c r="O262">
        <v>140</v>
      </c>
      <c r="P262">
        <v>19</v>
      </c>
      <c r="Q262" s="1" t="s">
        <v>30</v>
      </c>
      <c r="R262" s="1" t="s">
        <v>24</v>
      </c>
      <c r="S262" s="1" t="s">
        <v>35</v>
      </c>
      <c r="T262" s="3">
        <v>41687</v>
      </c>
      <c r="U262" s="1" t="str">
        <f>IF(kiva_loans__muestra[[#This Row],[funded_amount]]=kiva_loans__muestra[[#This Row],[loan_amount]],"funded","unfunded")</f>
        <v>funded</v>
      </c>
      <c r="V262" s="1" t="str">
        <f>IF(kiva_loans__muestra[[#This Row],[lender_count]]&gt;=50,"high","low")</f>
        <v>low</v>
      </c>
    </row>
    <row r="263" spans="1:22" x14ac:dyDescent="0.25">
      <c r="A263">
        <v>671325</v>
      </c>
      <c r="B263">
        <v>7750</v>
      </c>
      <c r="C263">
        <v>7750</v>
      </c>
      <c r="D263" s="1" t="s">
        <v>491</v>
      </c>
      <c r="E263" s="1" t="s">
        <v>62</v>
      </c>
      <c r="F263" s="1" t="s">
        <v>3609</v>
      </c>
      <c r="G263" s="1" t="s">
        <v>3481</v>
      </c>
      <c r="H263" s="1" t="s">
        <v>193</v>
      </c>
      <c r="I263" s="1" t="s">
        <v>1137</v>
      </c>
      <c r="J263" s="1" t="s">
        <v>194</v>
      </c>
      <c r="K263">
        <v>970</v>
      </c>
      <c r="L263" s="2">
        <v>41687.797361111108</v>
      </c>
      <c r="M263" s="2">
        <v>41673.375</v>
      </c>
      <c r="N263" s="2">
        <v>41692.61886574074</v>
      </c>
      <c r="O263">
        <v>110</v>
      </c>
      <c r="P263">
        <v>29</v>
      </c>
      <c r="Q263" s="1" t="s">
        <v>30</v>
      </c>
      <c r="R263" s="1" t="s">
        <v>60</v>
      </c>
      <c r="S263" s="1" t="s">
        <v>31</v>
      </c>
      <c r="T263" s="3">
        <v>41687</v>
      </c>
      <c r="U263" s="1" t="str">
        <f>IF(kiva_loans__muestra[[#This Row],[funded_amount]]=kiva_loans__muestra[[#This Row],[loan_amount]],"funded","unfunded")</f>
        <v>funded</v>
      </c>
      <c r="V263" s="1" t="str">
        <f>IF(kiva_loans__muestra[[#This Row],[lender_count]]&gt;=50,"high","low")</f>
        <v>low</v>
      </c>
    </row>
    <row r="264" spans="1:22" x14ac:dyDescent="0.25">
      <c r="A264">
        <v>670851</v>
      </c>
      <c r="B264">
        <v>1250</v>
      </c>
      <c r="C264">
        <v>1250</v>
      </c>
      <c r="D264" s="1" t="s">
        <v>45</v>
      </c>
      <c r="E264" s="1" t="s">
        <v>46</v>
      </c>
      <c r="F264" s="1" t="s">
        <v>3610</v>
      </c>
      <c r="G264" s="1" t="s">
        <v>3278</v>
      </c>
      <c r="H264" s="1" t="s">
        <v>100</v>
      </c>
      <c r="I264" s="1" t="s">
        <v>1204</v>
      </c>
      <c r="J264" s="1" t="s">
        <v>101</v>
      </c>
      <c r="K264">
        <v>1450</v>
      </c>
      <c r="L264" s="2">
        <v>41687.377986111111</v>
      </c>
      <c r="M264" s="2">
        <v>41684.375</v>
      </c>
      <c r="N264" s="2">
        <v>41695.851238425923</v>
      </c>
      <c r="O264">
        <v>80</v>
      </c>
      <c r="P264">
        <v>5</v>
      </c>
      <c r="Q264" s="1" t="s">
        <v>30</v>
      </c>
      <c r="R264" s="1" t="s">
        <v>24</v>
      </c>
      <c r="S264" s="1" t="s">
        <v>35</v>
      </c>
      <c r="T264" s="3">
        <v>41687</v>
      </c>
      <c r="U264" s="1" t="str">
        <f>IF(kiva_loans__muestra[[#This Row],[funded_amount]]=kiva_loans__muestra[[#This Row],[loan_amount]],"funded","unfunded")</f>
        <v>funded</v>
      </c>
      <c r="V264" s="1" t="str">
        <f>IF(kiva_loans__muestra[[#This Row],[lender_count]]&gt;=50,"high","low")</f>
        <v>low</v>
      </c>
    </row>
    <row r="265" spans="1:22" x14ac:dyDescent="0.25">
      <c r="A265">
        <v>671218</v>
      </c>
      <c r="B265">
        <v>13250</v>
      </c>
      <c r="C265">
        <v>13250</v>
      </c>
      <c r="D265" s="1" t="s">
        <v>202</v>
      </c>
      <c r="E265" s="1" t="s">
        <v>27</v>
      </c>
      <c r="F265" s="1" t="s">
        <v>3611</v>
      </c>
      <c r="G265" s="1" t="s">
        <v>3591</v>
      </c>
      <c r="H265" s="1" t="s">
        <v>180</v>
      </c>
      <c r="I265" s="1" t="s">
        <v>3612</v>
      </c>
      <c r="J265" s="1" t="s">
        <v>110</v>
      </c>
      <c r="K265">
        <v>780</v>
      </c>
      <c r="L265" s="2">
        <v>41687.67597222222</v>
      </c>
      <c r="M265" s="2">
        <v>41670.375</v>
      </c>
      <c r="N265" s="2">
        <v>41690.090729166666</v>
      </c>
      <c r="O265">
        <v>60</v>
      </c>
      <c r="P265">
        <v>4</v>
      </c>
      <c r="Q265" s="1" t="s">
        <v>30</v>
      </c>
      <c r="R265" s="1" t="s">
        <v>133</v>
      </c>
      <c r="S265" s="1" t="s">
        <v>35</v>
      </c>
      <c r="T265" s="3">
        <v>41687</v>
      </c>
      <c r="U265" s="1" t="str">
        <f>IF(kiva_loans__muestra[[#This Row],[funded_amount]]=kiva_loans__muestra[[#This Row],[loan_amount]],"funded","unfunded")</f>
        <v>funded</v>
      </c>
      <c r="V265" s="1" t="str">
        <f>IF(kiva_loans__muestra[[#This Row],[lender_count]]&gt;=50,"high","low")</f>
        <v>low</v>
      </c>
    </row>
    <row r="266" spans="1:22" x14ac:dyDescent="0.25">
      <c r="A266">
        <v>670968</v>
      </c>
      <c r="B266">
        <v>2500</v>
      </c>
      <c r="C266">
        <v>2500</v>
      </c>
      <c r="D266" s="1" t="s">
        <v>113</v>
      </c>
      <c r="E266" s="1" t="s">
        <v>46</v>
      </c>
      <c r="F266" s="1" t="s">
        <v>3613</v>
      </c>
      <c r="G266" s="1" t="s">
        <v>3263</v>
      </c>
      <c r="H266" s="1" t="s">
        <v>33</v>
      </c>
      <c r="I266" s="1" t="s">
        <v>1138</v>
      </c>
      <c r="J266" s="1" t="s">
        <v>34</v>
      </c>
      <c r="K266">
        <v>1380</v>
      </c>
      <c r="L266" s="2">
        <v>41687.452291666668</v>
      </c>
      <c r="M266" s="2">
        <v>41676.375</v>
      </c>
      <c r="N266" s="2">
        <v>41688.003321759257</v>
      </c>
      <c r="O266">
        <v>80</v>
      </c>
      <c r="P266">
        <v>10</v>
      </c>
      <c r="Q266" s="1" t="s">
        <v>30</v>
      </c>
      <c r="R266" s="1" t="s">
        <v>92</v>
      </c>
      <c r="S266" s="1" t="s">
        <v>31</v>
      </c>
      <c r="T266" s="3">
        <v>41687</v>
      </c>
      <c r="U266" s="1" t="str">
        <f>IF(kiva_loans__muestra[[#This Row],[funded_amount]]=kiva_loans__muestra[[#This Row],[loan_amount]],"funded","unfunded")</f>
        <v>funded</v>
      </c>
      <c r="V266" s="1" t="str">
        <f>IF(kiva_loans__muestra[[#This Row],[lender_count]]&gt;=50,"high","low")</f>
        <v>low</v>
      </c>
    </row>
    <row r="267" spans="1:22" x14ac:dyDescent="0.25">
      <c r="A267">
        <v>671437</v>
      </c>
      <c r="B267">
        <v>750</v>
      </c>
      <c r="C267">
        <v>750</v>
      </c>
      <c r="D267" s="1" t="s">
        <v>201</v>
      </c>
      <c r="E267" s="1" t="s">
        <v>37</v>
      </c>
      <c r="F267" s="1" t="s">
        <v>3614</v>
      </c>
      <c r="G267" s="1" t="s">
        <v>3274</v>
      </c>
      <c r="H267" s="1" t="s">
        <v>105</v>
      </c>
      <c r="I267" s="1" t="s">
        <v>792</v>
      </c>
      <c r="J267" s="1" t="s">
        <v>106</v>
      </c>
      <c r="K267">
        <v>1190</v>
      </c>
      <c r="L267" s="2">
        <v>41687.93986111111</v>
      </c>
      <c r="M267" s="2">
        <v>41684.375</v>
      </c>
      <c r="N267" s="2">
        <v>41691.789548611108</v>
      </c>
      <c r="O267">
        <v>60</v>
      </c>
      <c r="P267">
        <v>3</v>
      </c>
      <c r="Q267" s="1" t="s">
        <v>30</v>
      </c>
      <c r="R267" s="1" t="s">
        <v>92</v>
      </c>
      <c r="S267" s="1" t="s">
        <v>35</v>
      </c>
      <c r="T267" s="3">
        <v>41687</v>
      </c>
      <c r="U267" s="1" t="str">
        <f>IF(kiva_loans__muestra[[#This Row],[funded_amount]]=kiva_loans__muestra[[#This Row],[loan_amount]],"funded","unfunded")</f>
        <v>funded</v>
      </c>
      <c r="V267" s="1" t="str">
        <f>IF(kiva_loans__muestra[[#This Row],[lender_count]]&gt;=50,"high","low")</f>
        <v>low</v>
      </c>
    </row>
    <row r="268" spans="1:22" x14ac:dyDescent="0.25">
      <c r="A268">
        <v>671057</v>
      </c>
      <c r="B268">
        <v>5000</v>
      </c>
      <c r="C268">
        <v>5000</v>
      </c>
      <c r="D268" s="1" t="s">
        <v>201</v>
      </c>
      <c r="E268" s="1" t="s">
        <v>37</v>
      </c>
      <c r="F268" s="1" t="s">
        <v>3468</v>
      </c>
      <c r="G268" s="1" t="s">
        <v>3303</v>
      </c>
      <c r="H268" s="1" t="s">
        <v>28</v>
      </c>
      <c r="I268" s="1" t="s">
        <v>830</v>
      </c>
      <c r="J268" s="1" t="s">
        <v>29</v>
      </c>
      <c r="K268">
        <v>2450</v>
      </c>
      <c r="L268" s="2">
        <v>41687.528715277775</v>
      </c>
      <c r="M268" s="2">
        <v>41681.375</v>
      </c>
      <c r="N268" s="2">
        <v>41688.517326388886</v>
      </c>
      <c r="O268">
        <v>140</v>
      </c>
      <c r="P268">
        <v>19</v>
      </c>
      <c r="Q268" s="1" t="s">
        <v>30</v>
      </c>
      <c r="R268" s="1" t="s">
        <v>24</v>
      </c>
      <c r="S268" s="1" t="s">
        <v>31</v>
      </c>
      <c r="T268" s="3">
        <v>41687</v>
      </c>
      <c r="U268" s="1" t="str">
        <f>IF(kiva_loans__muestra[[#This Row],[funded_amount]]=kiva_loans__muestra[[#This Row],[loan_amount]],"funded","unfunded")</f>
        <v>funded</v>
      </c>
      <c r="V268" s="1" t="str">
        <f>IF(kiva_loans__muestra[[#This Row],[lender_count]]&gt;=50,"high","low")</f>
        <v>low</v>
      </c>
    </row>
    <row r="269" spans="1:22" x14ac:dyDescent="0.25">
      <c r="A269">
        <v>671414</v>
      </c>
      <c r="B269">
        <v>2000</v>
      </c>
      <c r="C269">
        <v>2000</v>
      </c>
      <c r="D269" s="1" t="s">
        <v>728</v>
      </c>
      <c r="E269" s="1" t="s">
        <v>32</v>
      </c>
      <c r="F269" s="1" t="s">
        <v>3615</v>
      </c>
      <c r="G269" s="1" t="s">
        <v>3274</v>
      </c>
      <c r="H269" s="1" t="s">
        <v>105</v>
      </c>
      <c r="I269" s="1" t="s">
        <v>792</v>
      </c>
      <c r="J269" s="1" t="s">
        <v>106</v>
      </c>
      <c r="K269">
        <v>1190</v>
      </c>
      <c r="L269" s="2">
        <v>41687.923784722225</v>
      </c>
      <c r="M269" s="2">
        <v>41684.375</v>
      </c>
      <c r="N269" s="2">
        <v>41691.741875</v>
      </c>
      <c r="O269">
        <v>60</v>
      </c>
      <c r="P269">
        <v>5</v>
      </c>
      <c r="Q269" s="1" t="s">
        <v>30</v>
      </c>
      <c r="R269" s="1" t="s">
        <v>24</v>
      </c>
      <c r="S269" s="1" t="s">
        <v>35</v>
      </c>
      <c r="T269" s="3">
        <v>41687</v>
      </c>
      <c r="U269" s="1" t="str">
        <f>IF(kiva_loans__muestra[[#This Row],[funded_amount]]=kiva_loans__muestra[[#This Row],[loan_amount]],"funded","unfunded")</f>
        <v>funded</v>
      </c>
      <c r="V269" s="1" t="str">
        <f>IF(kiva_loans__muestra[[#This Row],[lender_count]]&gt;=50,"high","low")</f>
        <v>low</v>
      </c>
    </row>
    <row r="270" spans="1:22" x14ac:dyDescent="0.25">
      <c r="A270">
        <v>671106</v>
      </c>
      <c r="B270">
        <v>2500</v>
      </c>
      <c r="C270">
        <v>2500</v>
      </c>
      <c r="D270" s="1" t="s">
        <v>113</v>
      </c>
      <c r="E270" s="1" t="s">
        <v>46</v>
      </c>
      <c r="F270" s="1" t="s">
        <v>3616</v>
      </c>
      <c r="G270" s="1" t="s">
        <v>3263</v>
      </c>
      <c r="H270" s="1" t="s">
        <v>33</v>
      </c>
      <c r="I270" s="1" t="s">
        <v>114</v>
      </c>
      <c r="J270" s="1" t="s">
        <v>34</v>
      </c>
      <c r="K270">
        <v>1640</v>
      </c>
      <c r="L270" s="2">
        <v>41687.556481481479</v>
      </c>
      <c r="M270" s="2">
        <v>41690.375</v>
      </c>
      <c r="N270" s="2">
        <v>41711.174849537034</v>
      </c>
      <c r="O270">
        <v>140</v>
      </c>
      <c r="P270">
        <v>7</v>
      </c>
      <c r="Q270" s="1" t="s">
        <v>67</v>
      </c>
      <c r="R270" s="1" t="s">
        <v>24</v>
      </c>
      <c r="S270" s="1" t="s">
        <v>35</v>
      </c>
      <c r="T270" s="3">
        <v>41687</v>
      </c>
      <c r="U270" s="1" t="str">
        <f>IF(kiva_loans__muestra[[#This Row],[funded_amount]]=kiva_loans__muestra[[#This Row],[loan_amount]],"funded","unfunded")</f>
        <v>funded</v>
      </c>
      <c r="V270" s="1" t="str">
        <f>IF(kiva_loans__muestra[[#This Row],[lender_count]]&gt;=50,"high","low")</f>
        <v>low</v>
      </c>
    </row>
    <row r="271" spans="1:22" x14ac:dyDescent="0.25">
      <c r="A271">
        <v>671327</v>
      </c>
      <c r="B271">
        <v>5000</v>
      </c>
      <c r="C271">
        <v>5000</v>
      </c>
      <c r="D271" s="1" t="s">
        <v>220</v>
      </c>
      <c r="E271" s="1" t="s">
        <v>104</v>
      </c>
      <c r="F271" s="1" t="s">
        <v>3617</v>
      </c>
      <c r="G271" s="1" t="s">
        <v>3266</v>
      </c>
      <c r="H271" s="1" t="s">
        <v>89</v>
      </c>
      <c r="I271" s="1" t="s">
        <v>986</v>
      </c>
      <c r="J271" s="1" t="s">
        <v>90</v>
      </c>
      <c r="K271">
        <v>1990</v>
      </c>
      <c r="L271" s="2">
        <v>41687.800011574072</v>
      </c>
      <c r="M271" s="2">
        <v>41674.375</v>
      </c>
      <c r="N271" s="2">
        <v>41695.892754629633</v>
      </c>
      <c r="O271">
        <v>140</v>
      </c>
      <c r="P271">
        <v>19</v>
      </c>
      <c r="Q271" s="1" t="s">
        <v>30</v>
      </c>
      <c r="R271" s="1" t="s">
        <v>92</v>
      </c>
      <c r="S271" s="1" t="s">
        <v>31</v>
      </c>
      <c r="T271" s="3">
        <v>41687</v>
      </c>
      <c r="U271" s="1" t="str">
        <f>IF(kiva_loans__muestra[[#This Row],[funded_amount]]=kiva_loans__muestra[[#This Row],[loan_amount]],"funded","unfunded")</f>
        <v>funded</v>
      </c>
      <c r="V271" s="1" t="str">
        <f>IF(kiva_loans__muestra[[#This Row],[lender_count]]&gt;=50,"high","low")</f>
        <v>low</v>
      </c>
    </row>
    <row r="272" spans="1:22" x14ac:dyDescent="0.25">
      <c r="A272">
        <v>670646</v>
      </c>
      <c r="B272">
        <v>2500</v>
      </c>
      <c r="C272">
        <v>2500</v>
      </c>
      <c r="D272" s="1" t="s">
        <v>45</v>
      </c>
      <c r="E272" s="1" t="s">
        <v>46</v>
      </c>
      <c r="F272" s="1" t="s">
        <v>3618</v>
      </c>
      <c r="G272" s="1" t="s">
        <v>3278</v>
      </c>
      <c r="H272" s="1" t="s">
        <v>100</v>
      </c>
      <c r="I272" s="1" t="s">
        <v>1347</v>
      </c>
      <c r="J272" s="1" t="s">
        <v>101</v>
      </c>
      <c r="K272">
        <v>1450</v>
      </c>
      <c r="L272" s="2">
        <v>41687.151782407411</v>
      </c>
      <c r="M272" s="2">
        <v>41683.375</v>
      </c>
      <c r="N272" s="2">
        <v>41702.944178240738</v>
      </c>
      <c r="O272">
        <v>80</v>
      </c>
      <c r="P272">
        <v>8</v>
      </c>
      <c r="Q272" s="1" t="s">
        <v>30</v>
      </c>
      <c r="R272" s="1" t="s">
        <v>24</v>
      </c>
      <c r="S272" s="1" t="s">
        <v>35</v>
      </c>
      <c r="T272" s="3">
        <v>41687</v>
      </c>
      <c r="U272" s="1" t="str">
        <f>IF(kiva_loans__muestra[[#This Row],[funded_amount]]=kiva_loans__muestra[[#This Row],[loan_amount]],"funded","unfunded")</f>
        <v>funded</v>
      </c>
      <c r="V272" s="1" t="str">
        <f>IF(kiva_loans__muestra[[#This Row],[lender_count]]&gt;=50,"high","low")</f>
        <v>low</v>
      </c>
    </row>
    <row r="273" spans="1:22" x14ac:dyDescent="0.25">
      <c r="A273">
        <v>671914</v>
      </c>
      <c r="B273">
        <v>5000</v>
      </c>
      <c r="C273">
        <v>5000</v>
      </c>
      <c r="D273" s="1" t="s">
        <v>45</v>
      </c>
      <c r="E273" s="1" t="s">
        <v>46</v>
      </c>
      <c r="F273" s="1" t="s">
        <v>3619</v>
      </c>
      <c r="G273" s="1" t="s">
        <v>3303</v>
      </c>
      <c r="H273" s="1" t="s">
        <v>28</v>
      </c>
      <c r="I273" s="1" t="s">
        <v>3620</v>
      </c>
      <c r="J273" s="1" t="s">
        <v>29</v>
      </c>
      <c r="K273">
        <v>2450</v>
      </c>
      <c r="L273" s="2">
        <v>41688.505752314813</v>
      </c>
      <c r="M273" s="2">
        <v>41682.375</v>
      </c>
      <c r="N273" s="2">
        <v>41691.676342592589</v>
      </c>
      <c r="O273">
        <v>140</v>
      </c>
      <c r="P273">
        <v>20</v>
      </c>
      <c r="Q273" s="1" t="s">
        <v>30</v>
      </c>
      <c r="R273" s="1" t="s">
        <v>24</v>
      </c>
      <c r="S273" s="1" t="s">
        <v>31</v>
      </c>
      <c r="T273" s="3">
        <v>41688</v>
      </c>
      <c r="U273" s="1" t="str">
        <f>IF(kiva_loans__muestra[[#This Row],[funded_amount]]=kiva_loans__muestra[[#This Row],[loan_amount]],"funded","unfunded")</f>
        <v>funded</v>
      </c>
      <c r="V273" s="1" t="str">
        <f>IF(kiva_loans__muestra[[#This Row],[lender_count]]&gt;=50,"high","low")</f>
        <v>low</v>
      </c>
    </row>
    <row r="274" spans="1:22" x14ac:dyDescent="0.25">
      <c r="A274">
        <v>671645</v>
      </c>
      <c r="B274">
        <v>1000</v>
      </c>
      <c r="C274">
        <v>1000</v>
      </c>
      <c r="D274" s="1" t="s">
        <v>45</v>
      </c>
      <c r="E274" s="1" t="s">
        <v>46</v>
      </c>
      <c r="F274" s="1" t="s">
        <v>3621</v>
      </c>
      <c r="G274" s="1" t="s">
        <v>3278</v>
      </c>
      <c r="H274" s="1" t="s">
        <v>100</v>
      </c>
      <c r="I274" s="1" t="s">
        <v>1204</v>
      </c>
      <c r="J274" s="1" t="s">
        <v>101</v>
      </c>
      <c r="K274">
        <v>1450</v>
      </c>
      <c r="L274" s="2">
        <v>41688.313981481479</v>
      </c>
      <c r="M274" s="2">
        <v>41684.375</v>
      </c>
      <c r="N274" s="2">
        <v>41695.22314814815</v>
      </c>
      <c r="O274">
        <v>80</v>
      </c>
      <c r="P274">
        <v>4</v>
      </c>
      <c r="Q274" s="1" t="s">
        <v>221</v>
      </c>
      <c r="R274" s="1" t="s">
        <v>24</v>
      </c>
      <c r="S274" s="1" t="s">
        <v>35</v>
      </c>
      <c r="T274" s="3">
        <v>41688</v>
      </c>
      <c r="U274" s="1" t="str">
        <f>IF(kiva_loans__muestra[[#This Row],[funded_amount]]=kiva_loans__muestra[[#This Row],[loan_amount]],"funded","unfunded")</f>
        <v>funded</v>
      </c>
      <c r="V274" s="1" t="str">
        <f>IF(kiva_loans__muestra[[#This Row],[lender_count]]&gt;=50,"high","low")</f>
        <v>low</v>
      </c>
    </row>
    <row r="275" spans="1:22" x14ac:dyDescent="0.25">
      <c r="A275">
        <v>672037</v>
      </c>
      <c r="B275">
        <v>3000</v>
      </c>
      <c r="C275">
        <v>3000</v>
      </c>
      <c r="D275" s="1" t="s">
        <v>75</v>
      </c>
      <c r="E275" s="1" t="s">
        <v>27</v>
      </c>
      <c r="F275" s="1" t="s">
        <v>3622</v>
      </c>
      <c r="G275" s="1" t="s">
        <v>3263</v>
      </c>
      <c r="H275" s="1" t="s">
        <v>33</v>
      </c>
      <c r="I275" s="1" t="s">
        <v>663</v>
      </c>
      <c r="J275" s="1" t="s">
        <v>34</v>
      </c>
      <c r="K275">
        <v>1640</v>
      </c>
      <c r="L275" s="2">
        <v>41688.582650462966</v>
      </c>
      <c r="M275" s="2">
        <v>41688.375</v>
      </c>
      <c r="N275" s="2">
        <v>41711.035300925927</v>
      </c>
      <c r="O275">
        <v>140</v>
      </c>
      <c r="P275">
        <v>10</v>
      </c>
      <c r="Q275" s="1" t="s">
        <v>437</v>
      </c>
      <c r="R275" s="1" t="s">
        <v>24</v>
      </c>
      <c r="S275" s="1" t="s">
        <v>35</v>
      </c>
      <c r="T275" s="3">
        <v>41688</v>
      </c>
      <c r="U275" s="1" t="str">
        <f>IF(kiva_loans__muestra[[#This Row],[funded_amount]]=kiva_loans__muestra[[#This Row],[loan_amount]],"funded","unfunded")</f>
        <v>funded</v>
      </c>
      <c r="V275" s="1" t="str">
        <f>IF(kiva_loans__muestra[[#This Row],[lender_count]]&gt;=50,"high","low")</f>
        <v>low</v>
      </c>
    </row>
    <row r="276" spans="1:22" x14ac:dyDescent="0.25">
      <c r="A276">
        <v>671930</v>
      </c>
      <c r="B276">
        <v>5250</v>
      </c>
      <c r="C276">
        <v>5250</v>
      </c>
      <c r="D276" s="1" t="s">
        <v>41</v>
      </c>
      <c r="E276" s="1" t="s">
        <v>27</v>
      </c>
      <c r="F276" s="1" t="s">
        <v>3623</v>
      </c>
      <c r="G276" s="1" t="s">
        <v>3591</v>
      </c>
      <c r="H276" s="1" t="s">
        <v>180</v>
      </c>
      <c r="I276" s="1" t="s">
        <v>3624</v>
      </c>
      <c r="J276" s="1" t="s">
        <v>110</v>
      </c>
      <c r="K276">
        <v>780</v>
      </c>
      <c r="L276" s="2">
        <v>41688.519675925927</v>
      </c>
      <c r="M276" s="2">
        <v>41682.375</v>
      </c>
      <c r="N276" s="2">
        <v>41706.763738425929</v>
      </c>
      <c r="O276">
        <v>70</v>
      </c>
      <c r="P276">
        <v>18</v>
      </c>
      <c r="Q276" s="1" t="s">
        <v>40</v>
      </c>
      <c r="R276" s="1" t="s">
        <v>133</v>
      </c>
      <c r="S276" s="1" t="s">
        <v>31</v>
      </c>
      <c r="T276" s="3">
        <v>41688</v>
      </c>
      <c r="U276" s="1" t="str">
        <f>IF(kiva_loans__muestra[[#This Row],[funded_amount]]=kiva_loans__muestra[[#This Row],[loan_amount]],"funded","unfunded")</f>
        <v>funded</v>
      </c>
      <c r="V276" s="1" t="str">
        <f>IF(kiva_loans__muestra[[#This Row],[lender_count]]&gt;=50,"high","low")</f>
        <v>low</v>
      </c>
    </row>
    <row r="277" spans="1:22" x14ac:dyDescent="0.25">
      <c r="A277">
        <v>672348</v>
      </c>
      <c r="B277">
        <v>10750</v>
      </c>
      <c r="C277">
        <v>10750</v>
      </c>
      <c r="D277" s="1" t="s">
        <v>48</v>
      </c>
      <c r="E277" s="1" t="s">
        <v>49</v>
      </c>
      <c r="F277" s="1" t="s">
        <v>2356</v>
      </c>
      <c r="G277" s="1" t="s">
        <v>3274</v>
      </c>
      <c r="H277" s="1" t="s">
        <v>105</v>
      </c>
      <c r="I277" s="1" t="s">
        <v>792</v>
      </c>
      <c r="J277" s="1" t="s">
        <v>106</v>
      </c>
      <c r="K277">
        <v>1190</v>
      </c>
      <c r="L277" s="2">
        <v>41688.918645833335</v>
      </c>
      <c r="M277" s="2">
        <v>41683.375</v>
      </c>
      <c r="N277" s="2">
        <v>41693.980891203704</v>
      </c>
      <c r="O277">
        <v>60</v>
      </c>
      <c r="P277">
        <v>30</v>
      </c>
      <c r="Q277" s="1" t="s">
        <v>40</v>
      </c>
      <c r="R277" s="1" t="s">
        <v>24</v>
      </c>
      <c r="S277" s="1" t="s">
        <v>35</v>
      </c>
      <c r="T277" s="3">
        <v>41688</v>
      </c>
      <c r="U277" s="1" t="str">
        <f>IF(kiva_loans__muestra[[#This Row],[funded_amount]]=kiva_loans__muestra[[#This Row],[loan_amount]],"funded","unfunded")</f>
        <v>funded</v>
      </c>
      <c r="V277" s="1" t="str">
        <f>IF(kiva_loans__muestra[[#This Row],[lender_count]]&gt;=50,"high","low")</f>
        <v>low</v>
      </c>
    </row>
    <row r="278" spans="1:22" x14ac:dyDescent="0.25">
      <c r="A278">
        <v>671490</v>
      </c>
      <c r="B278">
        <v>3500</v>
      </c>
      <c r="C278">
        <v>3500</v>
      </c>
      <c r="D278" s="1" t="s">
        <v>98</v>
      </c>
      <c r="E278" s="1" t="s">
        <v>37</v>
      </c>
      <c r="F278" s="1" t="s">
        <v>3625</v>
      </c>
      <c r="G278" s="1" t="s">
        <v>3278</v>
      </c>
      <c r="H278" s="1" t="s">
        <v>100</v>
      </c>
      <c r="I278" s="1" t="s">
        <v>723</v>
      </c>
      <c r="J278" s="1" t="s">
        <v>101</v>
      </c>
      <c r="K278">
        <v>1450</v>
      </c>
      <c r="L278" s="2">
        <v>41688.053657407407</v>
      </c>
      <c r="M278" s="2">
        <v>41677.375</v>
      </c>
      <c r="N278" s="2">
        <v>41705.66034722222</v>
      </c>
      <c r="O278">
        <v>130</v>
      </c>
      <c r="P278">
        <v>13</v>
      </c>
      <c r="Q278" s="1" t="s">
        <v>3626</v>
      </c>
      <c r="R278" s="1" t="s">
        <v>24</v>
      </c>
      <c r="S278" s="1" t="s">
        <v>35</v>
      </c>
      <c r="T278" s="3">
        <v>41688</v>
      </c>
      <c r="U278" s="1" t="str">
        <f>IF(kiva_loans__muestra[[#This Row],[funded_amount]]=kiva_loans__muestra[[#This Row],[loan_amount]],"funded","unfunded")</f>
        <v>funded</v>
      </c>
      <c r="V278" s="1" t="str">
        <f>IF(kiva_loans__muestra[[#This Row],[lender_count]]&gt;=50,"high","low")</f>
        <v>low</v>
      </c>
    </row>
    <row r="279" spans="1:22" x14ac:dyDescent="0.25">
      <c r="A279">
        <v>672170</v>
      </c>
      <c r="B279">
        <v>27750</v>
      </c>
      <c r="C279">
        <v>27750</v>
      </c>
      <c r="D279" s="1" t="s">
        <v>137</v>
      </c>
      <c r="E279" s="1" t="s">
        <v>27</v>
      </c>
      <c r="F279" s="1" t="s">
        <v>3627</v>
      </c>
      <c r="G279" s="1" t="s">
        <v>3274</v>
      </c>
      <c r="H279" s="1" t="s">
        <v>105</v>
      </c>
      <c r="I279" s="1" t="s">
        <v>792</v>
      </c>
      <c r="J279" s="1" t="s">
        <v>106</v>
      </c>
      <c r="K279">
        <v>1190</v>
      </c>
      <c r="L279" s="2">
        <v>41688.678738425922</v>
      </c>
      <c r="M279" s="2">
        <v>41684.375</v>
      </c>
      <c r="N279" s="2">
        <v>41698.759884259256</v>
      </c>
      <c r="O279">
        <v>60</v>
      </c>
      <c r="P279">
        <v>100</v>
      </c>
      <c r="Q279" s="1" t="s">
        <v>221</v>
      </c>
      <c r="R279" s="1" t="s">
        <v>3628</v>
      </c>
      <c r="S279" s="1" t="s">
        <v>35</v>
      </c>
      <c r="T279" s="3">
        <v>41688</v>
      </c>
      <c r="U279" s="1" t="str">
        <f>IF(kiva_loans__muestra[[#This Row],[funded_amount]]=kiva_loans__muestra[[#This Row],[loan_amount]],"funded","unfunded")</f>
        <v>funded</v>
      </c>
      <c r="V279" s="1" t="str">
        <f>IF(kiva_loans__muestra[[#This Row],[lender_count]]&gt;=50,"high","low")</f>
        <v>high</v>
      </c>
    </row>
    <row r="280" spans="1:22" x14ac:dyDescent="0.25">
      <c r="A280">
        <v>671520</v>
      </c>
      <c r="B280">
        <v>6250</v>
      </c>
      <c r="C280">
        <v>6250</v>
      </c>
      <c r="D280" s="1" t="s">
        <v>612</v>
      </c>
      <c r="E280" s="1" t="s">
        <v>32</v>
      </c>
      <c r="F280" s="1" t="s">
        <v>3629</v>
      </c>
      <c r="G280" s="1" t="s">
        <v>3630</v>
      </c>
      <c r="H280" s="1" t="s">
        <v>441</v>
      </c>
      <c r="I280" s="1" t="s">
        <v>529</v>
      </c>
      <c r="J280" s="1" t="s">
        <v>442</v>
      </c>
      <c r="K280">
        <v>820</v>
      </c>
      <c r="L280" s="2">
        <v>41688.107835648145</v>
      </c>
      <c r="M280" s="2">
        <v>41683.375</v>
      </c>
      <c r="N280" s="2">
        <v>41688.705509259256</v>
      </c>
      <c r="O280">
        <v>380</v>
      </c>
      <c r="P280">
        <v>22</v>
      </c>
      <c r="Q280" s="1" t="s">
        <v>30</v>
      </c>
      <c r="R280" s="1" t="s">
        <v>92</v>
      </c>
      <c r="S280" s="1" t="s">
        <v>31</v>
      </c>
      <c r="T280" s="3">
        <v>41688</v>
      </c>
      <c r="U280" s="1" t="str">
        <f>IF(kiva_loans__muestra[[#This Row],[funded_amount]]=kiva_loans__muestra[[#This Row],[loan_amount]],"funded","unfunded")</f>
        <v>funded</v>
      </c>
      <c r="V280" s="1" t="str">
        <f>IF(kiva_loans__muestra[[#This Row],[lender_count]]&gt;=50,"high","low")</f>
        <v>low</v>
      </c>
    </row>
    <row r="281" spans="1:22" x14ac:dyDescent="0.25">
      <c r="A281">
        <v>671665</v>
      </c>
      <c r="B281">
        <v>8250</v>
      </c>
      <c r="C281">
        <v>8250</v>
      </c>
      <c r="D281" s="1" t="s">
        <v>169</v>
      </c>
      <c r="E281" s="1" t="s">
        <v>46</v>
      </c>
      <c r="F281" s="1" t="s">
        <v>3631</v>
      </c>
      <c r="G281" s="1" t="s">
        <v>3307</v>
      </c>
      <c r="H281" s="1" t="s">
        <v>412</v>
      </c>
      <c r="I281" s="1" t="s">
        <v>677</v>
      </c>
      <c r="J281" s="1" t="s">
        <v>413</v>
      </c>
      <c r="K281">
        <v>1630</v>
      </c>
      <c r="L281" s="2">
        <v>41688.337488425925</v>
      </c>
      <c r="M281" s="2">
        <v>41681.375</v>
      </c>
      <c r="N281" s="2">
        <v>41689.594178240739</v>
      </c>
      <c r="O281">
        <v>80</v>
      </c>
      <c r="P281">
        <v>31</v>
      </c>
      <c r="Q281" s="1" t="s">
        <v>30</v>
      </c>
      <c r="R281" s="1" t="s">
        <v>92</v>
      </c>
      <c r="S281" s="1" t="s">
        <v>31</v>
      </c>
      <c r="T281" s="3">
        <v>41688</v>
      </c>
      <c r="U281" s="1" t="str">
        <f>IF(kiva_loans__muestra[[#This Row],[funded_amount]]=kiva_loans__muestra[[#This Row],[loan_amount]],"funded","unfunded")</f>
        <v>funded</v>
      </c>
      <c r="V281" s="1" t="str">
        <f>IF(kiva_loans__muestra[[#This Row],[lender_count]]&gt;=50,"high","low")</f>
        <v>low</v>
      </c>
    </row>
    <row r="282" spans="1:22" x14ac:dyDescent="0.25">
      <c r="A282">
        <v>672362</v>
      </c>
      <c r="B282">
        <v>3750</v>
      </c>
      <c r="C282">
        <v>3750</v>
      </c>
      <c r="D282" s="1" t="s">
        <v>48</v>
      </c>
      <c r="E282" s="1" t="s">
        <v>49</v>
      </c>
      <c r="F282" s="1" t="s">
        <v>3632</v>
      </c>
      <c r="G282" s="1" t="s">
        <v>3268</v>
      </c>
      <c r="H282" s="1" t="s">
        <v>138</v>
      </c>
      <c r="I282" s="1" t="s">
        <v>1241</v>
      </c>
      <c r="J282" s="1" t="s">
        <v>139</v>
      </c>
      <c r="K282">
        <v>2010</v>
      </c>
      <c r="L282" s="2">
        <v>41688.939189814817</v>
      </c>
      <c r="M282" s="2">
        <v>41667.375</v>
      </c>
      <c r="N282" s="2">
        <v>41707.773460648146</v>
      </c>
      <c r="O282">
        <v>140</v>
      </c>
      <c r="P282">
        <v>9</v>
      </c>
      <c r="Q282" s="1" t="s">
        <v>823</v>
      </c>
      <c r="R282" s="1" t="s">
        <v>24</v>
      </c>
      <c r="S282" s="1" t="s">
        <v>35</v>
      </c>
      <c r="T282" s="3">
        <v>41688</v>
      </c>
      <c r="U282" s="1" t="str">
        <f>IF(kiva_loans__muestra[[#This Row],[funded_amount]]=kiva_loans__muestra[[#This Row],[loan_amount]],"funded","unfunded")</f>
        <v>funded</v>
      </c>
      <c r="V282" s="1" t="str">
        <f>IF(kiva_loans__muestra[[#This Row],[lender_count]]&gt;=50,"high","low")</f>
        <v>low</v>
      </c>
    </row>
    <row r="283" spans="1:22" x14ac:dyDescent="0.25">
      <c r="A283">
        <v>671691</v>
      </c>
      <c r="B283">
        <v>2500</v>
      </c>
      <c r="C283">
        <v>2500</v>
      </c>
      <c r="D283" s="1" t="s">
        <v>41</v>
      </c>
      <c r="E283" s="1" t="s">
        <v>27</v>
      </c>
      <c r="F283" s="1" t="s">
        <v>3633</v>
      </c>
      <c r="G283" s="1" t="s">
        <v>3263</v>
      </c>
      <c r="H283" s="1" t="s">
        <v>33</v>
      </c>
      <c r="I283" s="1" t="s">
        <v>1138</v>
      </c>
      <c r="J283" s="1" t="s">
        <v>34</v>
      </c>
      <c r="K283">
        <v>1380</v>
      </c>
      <c r="L283" s="2">
        <v>41688.363171296296</v>
      </c>
      <c r="M283" s="2">
        <v>41669.375</v>
      </c>
      <c r="N283" s="2">
        <v>41689.165810185186</v>
      </c>
      <c r="O283">
        <v>140</v>
      </c>
      <c r="P283">
        <v>10</v>
      </c>
      <c r="Q283" s="1" t="s">
        <v>30</v>
      </c>
      <c r="R283" s="1" t="s">
        <v>24</v>
      </c>
      <c r="S283" s="1" t="s">
        <v>31</v>
      </c>
      <c r="T283" s="3">
        <v>41688</v>
      </c>
      <c r="U283" s="1" t="str">
        <f>IF(kiva_loans__muestra[[#This Row],[funded_amount]]=kiva_loans__muestra[[#This Row],[loan_amount]],"funded","unfunded")</f>
        <v>funded</v>
      </c>
      <c r="V283" s="1" t="str">
        <f>IF(kiva_loans__muestra[[#This Row],[lender_count]]&gt;=50,"high","low")</f>
        <v>low</v>
      </c>
    </row>
    <row r="284" spans="1:22" x14ac:dyDescent="0.25">
      <c r="A284">
        <v>672286</v>
      </c>
      <c r="B284">
        <v>1750</v>
      </c>
      <c r="C284">
        <v>1750</v>
      </c>
      <c r="D284" s="1" t="s">
        <v>45</v>
      </c>
      <c r="E284" s="1" t="s">
        <v>46</v>
      </c>
      <c r="F284" s="1" t="s">
        <v>3634</v>
      </c>
      <c r="G284" s="1" t="s">
        <v>3635</v>
      </c>
      <c r="H284" s="1" t="s">
        <v>1315</v>
      </c>
      <c r="I284" s="1" t="s">
        <v>1585</v>
      </c>
      <c r="J284" s="1" t="s">
        <v>110</v>
      </c>
      <c r="K284">
        <v>2960</v>
      </c>
      <c r="L284" s="2">
        <v>41688.786006944443</v>
      </c>
      <c r="M284" s="2">
        <v>41669.375</v>
      </c>
      <c r="N284" s="2">
        <v>41691.814259259256</v>
      </c>
      <c r="O284">
        <v>90</v>
      </c>
      <c r="P284">
        <v>6</v>
      </c>
      <c r="Q284" s="1" t="s">
        <v>30</v>
      </c>
      <c r="R284" s="1" t="s">
        <v>24</v>
      </c>
      <c r="S284" s="1" t="s">
        <v>35</v>
      </c>
      <c r="T284" s="3">
        <v>41688</v>
      </c>
      <c r="U284" s="1" t="str">
        <f>IF(kiva_loans__muestra[[#This Row],[funded_amount]]=kiva_loans__muestra[[#This Row],[loan_amount]],"funded","unfunded")</f>
        <v>funded</v>
      </c>
      <c r="V284" s="1" t="str">
        <f>IF(kiva_loans__muestra[[#This Row],[lender_count]]&gt;=50,"high","low")</f>
        <v>low</v>
      </c>
    </row>
    <row r="285" spans="1:22" x14ac:dyDescent="0.25">
      <c r="A285">
        <v>672006</v>
      </c>
      <c r="B285">
        <v>2500</v>
      </c>
      <c r="C285">
        <v>2500</v>
      </c>
      <c r="D285" s="1" t="s">
        <v>48</v>
      </c>
      <c r="E285" s="1" t="s">
        <v>49</v>
      </c>
      <c r="F285" s="1" t="s">
        <v>3636</v>
      </c>
      <c r="G285" s="1" t="s">
        <v>3263</v>
      </c>
      <c r="H285" s="1" t="s">
        <v>33</v>
      </c>
      <c r="I285" s="1" t="s">
        <v>663</v>
      </c>
      <c r="J285" s="1" t="s">
        <v>34</v>
      </c>
      <c r="K285">
        <v>1640</v>
      </c>
      <c r="L285" s="2">
        <v>41688.552210648151</v>
      </c>
      <c r="M285" s="2">
        <v>41683.375</v>
      </c>
      <c r="N285" s="2">
        <v>41707.846319444441</v>
      </c>
      <c r="O285">
        <v>130</v>
      </c>
      <c r="P285">
        <v>10</v>
      </c>
      <c r="Q285" s="1" t="s">
        <v>3637</v>
      </c>
      <c r="R285" s="1" t="s">
        <v>24</v>
      </c>
      <c r="S285" s="1" t="s">
        <v>35</v>
      </c>
      <c r="T285" s="3">
        <v>41688</v>
      </c>
      <c r="U285" s="1" t="str">
        <f>IF(kiva_loans__muestra[[#This Row],[funded_amount]]=kiva_loans__muestra[[#This Row],[loan_amount]],"funded","unfunded")</f>
        <v>funded</v>
      </c>
      <c r="V285" s="1" t="str">
        <f>IF(kiva_loans__muestra[[#This Row],[lender_count]]&gt;=50,"high","low")</f>
        <v>low</v>
      </c>
    </row>
    <row r="286" spans="1:22" x14ac:dyDescent="0.25">
      <c r="A286">
        <v>672061</v>
      </c>
      <c r="B286">
        <v>12250</v>
      </c>
      <c r="C286">
        <v>12250</v>
      </c>
      <c r="D286" s="1" t="s">
        <v>45</v>
      </c>
      <c r="E286" s="1" t="s">
        <v>46</v>
      </c>
      <c r="F286" s="1" t="s">
        <v>3638</v>
      </c>
      <c r="G286" s="1" t="s">
        <v>3307</v>
      </c>
      <c r="H286" s="1" t="s">
        <v>412</v>
      </c>
      <c r="I286" s="1" t="s">
        <v>1075</v>
      </c>
      <c r="J286" s="1" t="s">
        <v>413</v>
      </c>
      <c r="K286">
        <v>2220</v>
      </c>
      <c r="L286" s="2">
        <v>41688.598761574074</v>
      </c>
      <c r="M286" s="2">
        <v>41681.375</v>
      </c>
      <c r="N286" s="2">
        <v>41711.150983796295</v>
      </c>
      <c r="O286">
        <v>140</v>
      </c>
      <c r="P286">
        <v>31</v>
      </c>
      <c r="Q286" s="1" t="s">
        <v>107</v>
      </c>
      <c r="R286" s="1" t="s">
        <v>92</v>
      </c>
      <c r="S286" s="1" t="s">
        <v>31</v>
      </c>
      <c r="T286" s="3">
        <v>41688</v>
      </c>
      <c r="U286" s="1" t="str">
        <f>IF(kiva_loans__muestra[[#This Row],[funded_amount]]=kiva_loans__muestra[[#This Row],[loan_amount]],"funded","unfunded")</f>
        <v>funded</v>
      </c>
      <c r="V286" s="1" t="str">
        <f>IF(kiva_loans__muestra[[#This Row],[lender_count]]&gt;=50,"high","low")</f>
        <v>low</v>
      </c>
    </row>
    <row r="287" spans="1:22" x14ac:dyDescent="0.25">
      <c r="A287">
        <v>671504</v>
      </c>
      <c r="B287">
        <v>7750</v>
      </c>
      <c r="C287">
        <v>7750</v>
      </c>
      <c r="D287" s="1" t="s">
        <v>55</v>
      </c>
      <c r="E287" s="1" t="s">
        <v>32</v>
      </c>
      <c r="F287" s="1" t="s">
        <v>3639</v>
      </c>
      <c r="G287" s="1" t="s">
        <v>3276</v>
      </c>
      <c r="H287" s="1" t="s">
        <v>225</v>
      </c>
      <c r="I287" s="1" t="s">
        <v>3640</v>
      </c>
      <c r="J287" s="1" t="s">
        <v>90</v>
      </c>
      <c r="K287">
        <v>1370</v>
      </c>
      <c r="L287" s="2">
        <v>41688.081354166665</v>
      </c>
      <c r="M287" s="2">
        <v>41670.375</v>
      </c>
      <c r="N287" s="2">
        <v>41693.11991898148</v>
      </c>
      <c r="O287">
        <v>80</v>
      </c>
      <c r="P287">
        <v>31</v>
      </c>
      <c r="Q287" s="1" t="s">
        <v>40</v>
      </c>
      <c r="R287" s="1" t="s">
        <v>24</v>
      </c>
      <c r="S287" s="1" t="s">
        <v>35</v>
      </c>
      <c r="T287" s="3">
        <v>41688</v>
      </c>
      <c r="U287" s="1" t="str">
        <f>IF(kiva_loans__muestra[[#This Row],[funded_amount]]=kiva_loans__muestra[[#This Row],[loan_amount]],"funded","unfunded")</f>
        <v>funded</v>
      </c>
      <c r="V287" s="1" t="str">
        <f>IF(kiva_loans__muestra[[#This Row],[lender_count]]&gt;=50,"high","low")</f>
        <v>low</v>
      </c>
    </row>
    <row r="288" spans="1:22" x14ac:dyDescent="0.25">
      <c r="A288">
        <v>672110</v>
      </c>
      <c r="B288">
        <v>2500</v>
      </c>
      <c r="C288">
        <v>2500</v>
      </c>
      <c r="D288" s="1" t="s">
        <v>63</v>
      </c>
      <c r="E288" s="1" t="s">
        <v>27</v>
      </c>
      <c r="F288" s="1" t="s">
        <v>3641</v>
      </c>
      <c r="G288" s="1" t="s">
        <v>3263</v>
      </c>
      <c r="H288" s="1" t="s">
        <v>33</v>
      </c>
      <c r="I288" s="1" t="s">
        <v>279</v>
      </c>
      <c r="J288" s="1" t="s">
        <v>34</v>
      </c>
      <c r="K288">
        <v>1640</v>
      </c>
      <c r="L288" s="2">
        <v>41688.643136574072</v>
      </c>
      <c r="M288" s="2">
        <v>41675.375</v>
      </c>
      <c r="N288" s="2">
        <v>41697.120300925926</v>
      </c>
      <c r="O288">
        <v>130</v>
      </c>
      <c r="P288">
        <v>9</v>
      </c>
      <c r="Q288" s="1" t="s">
        <v>30</v>
      </c>
      <c r="R288" s="1" t="s">
        <v>24</v>
      </c>
      <c r="S288" s="1" t="s">
        <v>35</v>
      </c>
      <c r="T288" s="3">
        <v>41688</v>
      </c>
      <c r="U288" s="1" t="str">
        <f>IF(kiva_loans__muestra[[#This Row],[funded_amount]]=kiva_loans__muestra[[#This Row],[loan_amount]],"funded","unfunded")</f>
        <v>funded</v>
      </c>
      <c r="V288" s="1" t="str">
        <f>IF(kiva_loans__muestra[[#This Row],[lender_count]]&gt;=50,"high","low")</f>
        <v>low</v>
      </c>
    </row>
    <row r="289" spans="1:22" x14ac:dyDescent="0.25">
      <c r="A289">
        <v>671640</v>
      </c>
      <c r="B289">
        <v>8000</v>
      </c>
      <c r="C289">
        <v>8000</v>
      </c>
      <c r="D289" s="1" t="s">
        <v>150</v>
      </c>
      <c r="E289" s="1" t="s">
        <v>19</v>
      </c>
      <c r="F289" s="1" t="s">
        <v>3642</v>
      </c>
      <c r="G289" s="1" t="s">
        <v>3286</v>
      </c>
      <c r="H289" s="1" t="s">
        <v>438</v>
      </c>
      <c r="I289" s="1" t="s">
        <v>466</v>
      </c>
      <c r="J289" s="1" t="s">
        <v>90</v>
      </c>
      <c r="K289">
        <v>2430</v>
      </c>
      <c r="L289" s="2">
        <v>41688.308738425927</v>
      </c>
      <c r="M289" s="2">
        <v>41675.375</v>
      </c>
      <c r="N289" s="2">
        <v>41696.819571759261</v>
      </c>
      <c r="O289">
        <v>150</v>
      </c>
      <c r="P289">
        <v>28</v>
      </c>
      <c r="Q289" s="1" t="s">
        <v>23</v>
      </c>
      <c r="R289" s="1" t="s">
        <v>24</v>
      </c>
      <c r="S289" s="1" t="s">
        <v>31</v>
      </c>
      <c r="T289" s="3">
        <v>41688</v>
      </c>
      <c r="U289" s="1" t="str">
        <f>IF(kiva_loans__muestra[[#This Row],[funded_amount]]=kiva_loans__muestra[[#This Row],[loan_amount]],"funded","unfunded")</f>
        <v>funded</v>
      </c>
      <c r="V289" s="1" t="str">
        <f>IF(kiva_loans__muestra[[#This Row],[lender_count]]&gt;=50,"high","low")</f>
        <v>low</v>
      </c>
    </row>
    <row r="290" spans="1:22" x14ac:dyDescent="0.25">
      <c r="A290">
        <v>672219</v>
      </c>
      <c r="B290">
        <v>3500</v>
      </c>
      <c r="C290">
        <v>3500</v>
      </c>
      <c r="D290" s="1" t="s">
        <v>46</v>
      </c>
      <c r="E290" s="1" t="s">
        <v>46</v>
      </c>
      <c r="F290" s="1" t="s">
        <v>3643</v>
      </c>
      <c r="G290" s="1" t="s">
        <v>3263</v>
      </c>
      <c r="H290" s="1" t="s">
        <v>33</v>
      </c>
      <c r="I290" s="1" t="s">
        <v>307</v>
      </c>
      <c r="J290" s="1" t="s">
        <v>34</v>
      </c>
      <c r="K290">
        <v>1380</v>
      </c>
      <c r="L290" s="2">
        <v>41688.708078703705</v>
      </c>
      <c r="M290" s="2">
        <v>41673.375</v>
      </c>
      <c r="N290" s="2">
        <v>41690.36074074074</v>
      </c>
      <c r="O290">
        <v>130</v>
      </c>
      <c r="P290">
        <v>13</v>
      </c>
      <c r="Q290" s="1" t="s">
        <v>30</v>
      </c>
      <c r="R290" s="1" t="s">
        <v>24</v>
      </c>
      <c r="S290" s="1" t="s">
        <v>31</v>
      </c>
      <c r="T290" s="3">
        <v>41688</v>
      </c>
      <c r="U290" s="1" t="str">
        <f>IF(kiva_loans__muestra[[#This Row],[funded_amount]]=kiva_loans__muestra[[#This Row],[loan_amount]],"funded","unfunded")</f>
        <v>funded</v>
      </c>
      <c r="V290" s="1" t="str">
        <f>IF(kiva_loans__muestra[[#This Row],[lender_count]]&gt;=50,"high","low")</f>
        <v>low</v>
      </c>
    </row>
    <row r="291" spans="1:22" x14ac:dyDescent="0.25">
      <c r="A291">
        <v>671706</v>
      </c>
      <c r="B291">
        <v>11250</v>
      </c>
      <c r="C291">
        <v>11250</v>
      </c>
      <c r="D291" s="1" t="s">
        <v>45</v>
      </c>
      <c r="E291" s="1" t="s">
        <v>46</v>
      </c>
      <c r="F291" s="1" t="s">
        <v>3644</v>
      </c>
      <c r="G291" s="1" t="s">
        <v>3278</v>
      </c>
      <c r="H291" s="1" t="s">
        <v>100</v>
      </c>
      <c r="I291" s="1" t="s">
        <v>434</v>
      </c>
      <c r="J291" s="1" t="s">
        <v>101</v>
      </c>
      <c r="K291">
        <v>1440</v>
      </c>
      <c r="L291" s="2">
        <v>41688.374965277777</v>
      </c>
      <c r="M291" s="2">
        <v>41667.375</v>
      </c>
      <c r="N291" s="2">
        <v>41689.245381944442</v>
      </c>
      <c r="O291">
        <v>80</v>
      </c>
      <c r="P291">
        <v>40</v>
      </c>
      <c r="Q291" s="1" t="s">
        <v>30</v>
      </c>
      <c r="R291" s="1" t="s">
        <v>24</v>
      </c>
      <c r="S291" s="1" t="s">
        <v>35</v>
      </c>
      <c r="T291" s="3">
        <v>41688</v>
      </c>
      <c r="U291" s="1" t="str">
        <f>IF(kiva_loans__muestra[[#This Row],[funded_amount]]=kiva_loans__muestra[[#This Row],[loan_amount]],"funded","unfunded")</f>
        <v>funded</v>
      </c>
      <c r="V291" s="1" t="str">
        <f>IF(kiva_loans__muestra[[#This Row],[lender_count]]&gt;=50,"high","low")</f>
        <v>low</v>
      </c>
    </row>
    <row r="292" spans="1:22" x14ac:dyDescent="0.25">
      <c r="A292">
        <v>671605</v>
      </c>
      <c r="B292">
        <v>10250</v>
      </c>
      <c r="C292">
        <v>10250</v>
      </c>
      <c r="D292" s="1" t="s">
        <v>59</v>
      </c>
      <c r="E292" s="1" t="s">
        <v>27</v>
      </c>
      <c r="F292" s="1" t="s">
        <v>3645</v>
      </c>
      <c r="G292" s="1" t="s">
        <v>3307</v>
      </c>
      <c r="H292" s="1" t="s">
        <v>412</v>
      </c>
      <c r="I292" s="1" t="s">
        <v>677</v>
      </c>
      <c r="J292" s="1" t="s">
        <v>413</v>
      </c>
      <c r="K292">
        <v>1630</v>
      </c>
      <c r="L292" s="2">
        <v>41688.269432870373</v>
      </c>
      <c r="M292" s="2">
        <v>41681.375</v>
      </c>
      <c r="N292" s="2">
        <v>41689.026319444441</v>
      </c>
      <c r="O292">
        <v>120</v>
      </c>
      <c r="P292">
        <v>41</v>
      </c>
      <c r="Q292" s="1" t="s">
        <v>40</v>
      </c>
      <c r="R292" s="1" t="s">
        <v>24</v>
      </c>
      <c r="S292" s="1" t="s">
        <v>31</v>
      </c>
      <c r="T292" s="3">
        <v>41688</v>
      </c>
      <c r="U292" s="1" t="str">
        <f>IF(kiva_loans__muestra[[#This Row],[funded_amount]]=kiva_loans__muestra[[#This Row],[loan_amount]],"funded","unfunded")</f>
        <v>funded</v>
      </c>
      <c r="V292" s="1" t="str">
        <f>IF(kiva_loans__muestra[[#This Row],[lender_count]]&gt;=50,"high","low")</f>
        <v>low</v>
      </c>
    </row>
    <row r="293" spans="1:22" x14ac:dyDescent="0.25">
      <c r="A293">
        <v>673101</v>
      </c>
      <c r="B293">
        <v>750</v>
      </c>
      <c r="C293">
        <v>750</v>
      </c>
      <c r="D293" s="1" t="s">
        <v>41</v>
      </c>
      <c r="E293" s="1" t="s">
        <v>27</v>
      </c>
      <c r="F293" s="1" t="s">
        <v>3646</v>
      </c>
      <c r="G293" s="1" t="s">
        <v>3274</v>
      </c>
      <c r="H293" s="1" t="s">
        <v>105</v>
      </c>
      <c r="I293" s="1" t="s">
        <v>2963</v>
      </c>
      <c r="J293" s="1" t="s">
        <v>106</v>
      </c>
      <c r="K293">
        <v>1190</v>
      </c>
      <c r="L293" s="2">
        <v>41689.932754629626</v>
      </c>
      <c r="M293" s="2">
        <v>41676.375</v>
      </c>
      <c r="N293" s="2">
        <v>41695.846273148149</v>
      </c>
      <c r="O293">
        <v>60</v>
      </c>
      <c r="P293">
        <v>1</v>
      </c>
      <c r="Q293" s="1" t="s">
        <v>791</v>
      </c>
      <c r="R293" s="1" t="s">
        <v>24</v>
      </c>
      <c r="S293" s="1" t="s">
        <v>35</v>
      </c>
      <c r="T293" s="3">
        <v>41689</v>
      </c>
      <c r="U293" s="1" t="str">
        <f>IF(kiva_loans__muestra[[#This Row],[funded_amount]]=kiva_loans__muestra[[#This Row],[loan_amount]],"funded","unfunded")</f>
        <v>funded</v>
      </c>
      <c r="V293" s="1" t="str">
        <f>IF(kiva_loans__muestra[[#This Row],[lender_count]]&gt;=50,"high","low")</f>
        <v>low</v>
      </c>
    </row>
    <row r="294" spans="1:22" x14ac:dyDescent="0.25">
      <c r="A294">
        <v>672463</v>
      </c>
      <c r="B294">
        <v>2250</v>
      </c>
      <c r="C294">
        <v>2250</v>
      </c>
      <c r="D294" s="1" t="s">
        <v>63</v>
      </c>
      <c r="E294" s="1" t="s">
        <v>27</v>
      </c>
      <c r="F294" s="1" t="s">
        <v>3647</v>
      </c>
      <c r="G294" s="1" t="s">
        <v>3278</v>
      </c>
      <c r="H294" s="1" t="s">
        <v>100</v>
      </c>
      <c r="I294" s="1" t="s">
        <v>1351</v>
      </c>
      <c r="J294" s="1" t="s">
        <v>101</v>
      </c>
      <c r="K294">
        <v>1450</v>
      </c>
      <c r="L294" s="2">
        <v>41689.179305555554</v>
      </c>
      <c r="M294" s="2">
        <v>41662.375</v>
      </c>
      <c r="N294" s="2">
        <v>41700.838125000002</v>
      </c>
      <c r="O294">
        <v>80</v>
      </c>
      <c r="P294">
        <v>7</v>
      </c>
      <c r="Q294" s="1" t="s">
        <v>30</v>
      </c>
      <c r="R294" s="1" t="s">
        <v>24</v>
      </c>
      <c r="S294" s="1" t="s">
        <v>35</v>
      </c>
      <c r="T294" s="3">
        <v>41689</v>
      </c>
      <c r="U294" s="1" t="str">
        <f>IF(kiva_loans__muestra[[#This Row],[funded_amount]]=kiva_loans__muestra[[#This Row],[loan_amount]],"funded","unfunded")</f>
        <v>funded</v>
      </c>
      <c r="V294" s="1" t="str">
        <f>IF(kiva_loans__muestra[[#This Row],[lender_count]]&gt;=50,"high","low")</f>
        <v>low</v>
      </c>
    </row>
    <row r="295" spans="1:22" x14ac:dyDescent="0.25">
      <c r="A295">
        <v>672443</v>
      </c>
      <c r="B295">
        <v>4500</v>
      </c>
      <c r="C295">
        <v>4500</v>
      </c>
      <c r="D295" s="1" t="s">
        <v>53</v>
      </c>
      <c r="E295" s="1" t="s">
        <v>32</v>
      </c>
      <c r="F295" s="1" t="s">
        <v>3648</v>
      </c>
      <c r="G295" s="1" t="s">
        <v>3278</v>
      </c>
      <c r="H295" s="1" t="s">
        <v>100</v>
      </c>
      <c r="I295" s="1" t="s">
        <v>1351</v>
      </c>
      <c r="J295" s="1" t="s">
        <v>101</v>
      </c>
      <c r="K295">
        <v>1450</v>
      </c>
      <c r="L295" s="2">
        <v>41689.150520833333</v>
      </c>
      <c r="M295" s="2">
        <v>41662.375</v>
      </c>
      <c r="N295" s="2">
        <v>41700.915960648148</v>
      </c>
      <c r="O295">
        <v>80</v>
      </c>
      <c r="P295">
        <v>13</v>
      </c>
      <c r="Q295" s="1" t="s">
        <v>3649</v>
      </c>
      <c r="R295" s="1" t="s">
        <v>24</v>
      </c>
      <c r="S295" s="1" t="s">
        <v>35</v>
      </c>
      <c r="T295" s="3">
        <v>41689</v>
      </c>
      <c r="U295" s="1" t="str">
        <f>IF(kiva_loans__muestra[[#This Row],[funded_amount]]=kiva_loans__muestra[[#This Row],[loan_amount]],"funded","unfunded")</f>
        <v>funded</v>
      </c>
      <c r="V295" s="1" t="str">
        <f>IF(kiva_loans__muestra[[#This Row],[lender_count]]&gt;=50,"high","low")</f>
        <v>low</v>
      </c>
    </row>
    <row r="296" spans="1:22" x14ac:dyDescent="0.25">
      <c r="A296">
        <v>673090</v>
      </c>
      <c r="B296">
        <v>10000</v>
      </c>
      <c r="C296">
        <v>10000</v>
      </c>
      <c r="D296" s="1" t="s">
        <v>37</v>
      </c>
      <c r="E296" s="1" t="s">
        <v>37</v>
      </c>
      <c r="F296" s="1" t="s">
        <v>3650</v>
      </c>
      <c r="G296" s="1" t="s">
        <v>3266</v>
      </c>
      <c r="H296" s="1" t="s">
        <v>89</v>
      </c>
      <c r="I296" s="1" t="s">
        <v>30</v>
      </c>
      <c r="J296" s="1" t="s">
        <v>90</v>
      </c>
      <c r="K296">
        <v>810</v>
      </c>
      <c r="L296" s="2">
        <v>41689.913032407407</v>
      </c>
      <c r="M296" s="2">
        <v>41675.375</v>
      </c>
      <c r="N296" s="2">
        <v>41710.869108796294</v>
      </c>
      <c r="O296">
        <v>140</v>
      </c>
      <c r="P296">
        <v>29</v>
      </c>
      <c r="Q296" s="1" t="s">
        <v>88</v>
      </c>
      <c r="R296" s="1" t="s">
        <v>92</v>
      </c>
      <c r="S296" s="1" t="s">
        <v>25</v>
      </c>
      <c r="T296" s="3">
        <v>41689</v>
      </c>
      <c r="U296" s="1" t="str">
        <f>IF(kiva_loans__muestra[[#This Row],[funded_amount]]=kiva_loans__muestra[[#This Row],[loan_amount]],"funded","unfunded")</f>
        <v>funded</v>
      </c>
      <c r="V296" s="1" t="str">
        <f>IF(kiva_loans__muestra[[#This Row],[lender_count]]&gt;=50,"high","low")</f>
        <v>low</v>
      </c>
    </row>
    <row r="297" spans="1:22" x14ac:dyDescent="0.25">
      <c r="A297">
        <v>672520</v>
      </c>
      <c r="B297">
        <v>5000</v>
      </c>
      <c r="C297">
        <v>5000</v>
      </c>
      <c r="D297" s="1" t="s">
        <v>175</v>
      </c>
      <c r="E297" s="1" t="s">
        <v>78</v>
      </c>
      <c r="F297" s="1" t="s">
        <v>3651</v>
      </c>
      <c r="G297" s="1" t="s">
        <v>3311</v>
      </c>
      <c r="H297" s="1" t="s">
        <v>119</v>
      </c>
      <c r="I297" s="1" t="s">
        <v>3652</v>
      </c>
      <c r="J297" s="1" t="s">
        <v>90</v>
      </c>
      <c r="K297">
        <v>1060</v>
      </c>
      <c r="L297" s="2">
        <v>41689.307951388888</v>
      </c>
      <c r="M297" s="2">
        <v>41663.375</v>
      </c>
      <c r="N297" s="2">
        <v>41690.841122685182</v>
      </c>
      <c r="O297">
        <v>180</v>
      </c>
      <c r="P297">
        <v>17</v>
      </c>
      <c r="Q297" s="1" t="s">
        <v>30</v>
      </c>
      <c r="R297" s="1" t="s">
        <v>92</v>
      </c>
      <c r="S297" s="1" t="s">
        <v>35</v>
      </c>
      <c r="T297" s="3">
        <v>41689</v>
      </c>
      <c r="U297" s="1" t="str">
        <f>IF(kiva_loans__muestra[[#This Row],[funded_amount]]=kiva_loans__muestra[[#This Row],[loan_amount]],"funded","unfunded")</f>
        <v>funded</v>
      </c>
      <c r="V297" s="1" t="str">
        <f>IF(kiva_loans__muestra[[#This Row],[lender_count]]&gt;=50,"high","low")</f>
        <v>low</v>
      </c>
    </row>
    <row r="298" spans="1:22" x14ac:dyDescent="0.25">
      <c r="A298">
        <v>672881</v>
      </c>
      <c r="B298">
        <v>3500</v>
      </c>
      <c r="C298">
        <v>3500</v>
      </c>
      <c r="D298" s="1" t="s">
        <v>48</v>
      </c>
      <c r="E298" s="1" t="s">
        <v>49</v>
      </c>
      <c r="F298" s="1" t="s">
        <v>244</v>
      </c>
      <c r="G298" s="1" t="s">
        <v>3263</v>
      </c>
      <c r="H298" s="1" t="s">
        <v>33</v>
      </c>
      <c r="I298" s="1" t="s">
        <v>114</v>
      </c>
      <c r="J298" s="1" t="s">
        <v>34</v>
      </c>
      <c r="K298">
        <v>1640</v>
      </c>
      <c r="L298" s="2">
        <v>41689.600416666668</v>
      </c>
      <c r="M298" s="2">
        <v>41676.375</v>
      </c>
      <c r="N298" s="2">
        <v>41709.115659722222</v>
      </c>
      <c r="O298">
        <v>130</v>
      </c>
      <c r="P298">
        <v>13</v>
      </c>
      <c r="Q298" s="1" t="s">
        <v>1795</v>
      </c>
      <c r="R298" s="1" t="s">
        <v>24</v>
      </c>
      <c r="S298" s="1" t="s">
        <v>35</v>
      </c>
      <c r="T298" s="3">
        <v>41689</v>
      </c>
      <c r="U298" s="1" t="str">
        <f>IF(kiva_loans__muestra[[#This Row],[funded_amount]]=kiva_loans__muestra[[#This Row],[loan_amount]],"funded","unfunded")</f>
        <v>funded</v>
      </c>
      <c r="V298" s="1" t="str">
        <f>IF(kiva_loans__muestra[[#This Row],[lender_count]]&gt;=50,"high","low")</f>
        <v>low</v>
      </c>
    </row>
    <row r="299" spans="1:22" x14ac:dyDescent="0.25">
      <c r="A299">
        <v>672981</v>
      </c>
      <c r="B299">
        <v>1000</v>
      </c>
      <c r="C299">
        <v>1000</v>
      </c>
      <c r="D299" s="1" t="s">
        <v>541</v>
      </c>
      <c r="E299" s="1" t="s">
        <v>78</v>
      </c>
      <c r="F299" s="1" t="s">
        <v>3653</v>
      </c>
      <c r="G299" s="1" t="s">
        <v>3585</v>
      </c>
      <c r="H299" s="1" t="s">
        <v>537</v>
      </c>
      <c r="I299" s="1" t="s">
        <v>972</v>
      </c>
      <c r="J299" s="1" t="s">
        <v>90</v>
      </c>
      <c r="K299">
        <v>1600</v>
      </c>
      <c r="L299" s="2">
        <v>41689.716516203705</v>
      </c>
      <c r="M299" s="2">
        <v>41659.375</v>
      </c>
      <c r="N299" s="2">
        <v>41693.944525462961</v>
      </c>
      <c r="O299">
        <v>140</v>
      </c>
      <c r="P299">
        <v>4</v>
      </c>
      <c r="Q299" s="1" t="s">
        <v>30</v>
      </c>
      <c r="R299" s="1" t="s">
        <v>92</v>
      </c>
      <c r="S299" s="1" t="s">
        <v>31</v>
      </c>
      <c r="T299" s="3">
        <v>41689</v>
      </c>
      <c r="U299" s="1" t="str">
        <f>IF(kiva_loans__muestra[[#This Row],[funded_amount]]=kiva_loans__muestra[[#This Row],[loan_amount]],"funded","unfunded")</f>
        <v>funded</v>
      </c>
      <c r="V299" s="1" t="str">
        <f>IF(kiva_loans__muestra[[#This Row],[lender_count]]&gt;=50,"high","low")</f>
        <v>low</v>
      </c>
    </row>
    <row r="300" spans="1:22" x14ac:dyDescent="0.25">
      <c r="A300">
        <v>672956</v>
      </c>
      <c r="B300">
        <v>5250</v>
      </c>
      <c r="C300">
        <v>5250</v>
      </c>
      <c r="D300" s="1" t="s">
        <v>59</v>
      </c>
      <c r="E300" s="1" t="s">
        <v>27</v>
      </c>
      <c r="F300" s="1" t="s">
        <v>3654</v>
      </c>
      <c r="G300" s="1" t="s">
        <v>3655</v>
      </c>
      <c r="H300" s="1" t="s">
        <v>1660</v>
      </c>
      <c r="I300" s="1" t="s">
        <v>30</v>
      </c>
      <c r="J300" s="1" t="s">
        <v>110</v>
      </c>
      <c r="K300">
        <v>1040</v>
      </c>
      <c r="L300" s="2">
        <v>41689.685219907406</v>
      </c>
      <c r="M300" s="2">
        <v>41663.375</v>
      </c>
      <c r="N300" s="2">
        <v>41693.911793981482</v>
      </c>
      <c r="O300">
        <v>90</v>
      </c>
      <c r="P300">
        <v>18</v>
      </c>
      <c r="Q300" s="1" t="s">
        <v>321</v>
      </c>
      <c r="R300" s="1" t="s">
        <v>135</v>
      </c>
      <c r="S300" s="1" t="s">
        <v>31</v>
      </c>
      <c r="T300" s="3">
        <v>41689</v>
      </c>
      <c r="U300" s="1" t="str">
        <f>IF(kiva_loans__muestra[[#This Row],[funded_amount]]=kiva_loans__muestra[[#This Row],[loan_amount]],"funded","unfunded")</f>
        <v>funded</v>
      </c>
      <c r="V300" s="1" t="str">
        <f>IF(kiva_loans__muestra[[#This Row],[lender_count]]&gt;=50,"high","low")</f>
        <v>low</v>
      </c>
    </row>
    <row r="301" spans="1:22" x14ac:dyDescent="0.25">
      <c r="A301">
        <v>672508</v>
      </c>
      <c r="B301">
        <v>9750</v>
      </c>
      <c r="C301">
        <v>9750</v>
      </c>
      <c r="D301" s="1" t="s">
        <v>311</v>
      </c>
      <c r="E301" s="1" t="s">
        <v>37</v>
      </c>
      <c r="F301" s="1" t="s">
        <v>3656</v>
      </c>
      <c r="G301" s="1" t="s">
        <v>3512</v>
      </c>
      <c r="H301" s="1" t="s">
        <v>667</v>
      </c>
      <c r="I301" s="1" t="s">
        <v>3657</v>
      </c>
      <c r="J301" s="1" t="s">
        <v>668</v>
      </c>
      <c r="K301">
        <v>1710</v>
      </c>
      <c r="L301" s="2">
        <v>41689.276076388887</v>
      </c>
      <c r="M301" s="2">
        <v>41681.375</v>
      </c>
      <c r="N301" s="2">
        <v>41690.04278935185</v>
      </c>
      <c r="O301">
        <v>140</v>
      </c>
      <c r="P301">
        <v>28</v>
      </c>
      <c r="Q301" s="1" t="s">
        <v>30</v>
      </c>
      <c r="R301" s="1" t="s">
        <v>24</v>
      </c>
      <c r="S301" s="1" t="s">
        <v>31</v>
      </c>
      <c r="T301" s="3">
        <v>41689</v>
      </c>
      <c r="U301" s="1" t="str">
        <f>IF(kiva_loans__muestra[[#This Row],[funded_amount]]=kiva_loans__muestra[[#This Row],[loan_amount]],"funded","unfunded")</f>
        <v>funded</v>
      </c>
      <c r="V301" s="1" t="str">
        <f>IF(kiva_loans__muestra[[#This Row],[lender_count]]&gt;=50,"high","low")</f>
        <v>low</v>
      </c>
    </row>
    <row r="302" spans="1:22" x14ac:dyDescent="0.25">
      <c r="A302">
        <v>673479</v>
      </c>
      <c r="B302">
        <v>9750</v>
      </c>
      <c r="C302">
        <v>9750</v>
      </c>
      <c r="D302" s="1" t="s">
        <v>227</v>
      </c>
      <c r="E302" s="1" t="s">
        <v>46</v>
      </c>
      <c r="F302" s="1" t="s">
        <v>3658</v>
      </c>
      <c r="G302" s="1" t="s">
        <v>3303</v>
      </c>
      <c r="H302" s="1" t="s">
        <v>28</v>
      </c>
      <c r="I302" s="1" t="s">
        <v>365</v>
      </c>
      <c r="J302" s="1" t="s">
        <v>29</v>
      </c>
      <c r="K302">
        <v>2470</v>
      </c>
      <c r="L302" s="2">
        <v>41690.381180555552</v>
      </c>
      <c r="M302" s="2">
        <v>41674.375</v>
      </c>
      <c r="N302" s="2">
        <v>41717.914409722223</v>
      </c>
      <c r="O302">
        <v>130</v>
      </c>
      <c r="P302">
        <v>35</v>
      </c>
      <c r="Q302" s="1" t="s">
        <v>80</v>
      </c>
      <c r="R302" s="1" t="s">
        <v>92</v>
      </c>
      <c r="S302" s="1" t="s">
        <v>31</v>
      </c>
      <c r="T302" s="3">
        <v>41690</v>
      </c>
      <c r="U302" s="1" t="str">
        <f>IF(kiva_loans__muestra[[#This Row],[funded_amount]]=kiva_loans__muestra[[#This Row],[loan_amount]],"funded","unfunded")</f>
        <v>funded</v>
      </c>
      <c r="V302" s="1" t="str">
        <f>IF(kiva_loans__muestra[[#This Row],[lender_count]]&gt;=50,"high","low")</f>
        <v>low</v>
      </c>
    </row>
    <row r="303" spans="1:22" x14ac:dyDescent="0.25">
      <c r="A303">
        <v>673329</v>
      </c>
      <c r="B303">
        <v>5750</v>
      </c>
      <c r="C303">
        <v>5750</v>
      </c>
      <c r="D303" s="1" t="s">
        <v>48</v>
      </c>
      <c r="E303" s="1" t="s">
        <v>49</v>
      </c>
      <c r="F303" s="1" t="s">
        <v>3659</v>
      </c>
      <c r="G303" s="1" t="s">
        <v>3278</v>
      </c>
      <c r="H303" s="1" t="s">
        <v>100</v>
      </c>
      <c r="I303" s="1" t="s">
        <v>551</v>
      </c>
      <c r="J303" s="1" t="s">
        <v>101</v>
      </c>
      <c r="K303">
        <v>1450</v>
      </c>
      <c r="L303" s="2">
        <v>41690.23741898148</v>
      </c>
      <c r="M303" s="2">
        <v>41669.375</v>
      </c>
      <c r="N303" s="2">
        <v>41705.660358796296</v>
      </c>
      <c r="O303">
        <v>80</v>
      </c>
      <c r="P303">
        <v>19</v>
      </c>
      <c r="Q303" s="1" t="s">
        <v>356</v>
      </c>
      <c r="R303" s="1" t="s">
        <v>24</v>
      </c>
      <c r="S303" s="1" t="s">
        <v>35</v>
      </c>
      <c r="T303" s="3">
        <v>41690</v>
      </c>
      <c r="U303" s="1" t="str">
        <f>IF(kiva_loans__muestra[[#This Row],[funded_amount]]=kiva_loans__muestra[[#This Row],[loan_amount]],"funded","unfunded")</f>
        <v>funded</v>
      </c>
      <c r="V303" s="1" t="str">
        <f>IF(kiva_loans__muestra[[#This Row],[lender_count]]&gt;=50,"high","low")</f>
        <v>low</v>
      </c>
    </row>
    <row r="304" spans="1:22" x14ac:dyDescent="0.25">
      <c r="A304">
        <v>673589</v>
      </c>
      <c r="B304">
        <v>10000</v>
      </c>
      <c r="C304">
        <v>10000</v>
      </c>
      <c r="D304" s="1" t="s">
        <v>46</v>
      </c>
      <c r="E304" s="1" t="s">
        <v>46</v>
      </c>
      <c r="F304" s="1" t="s">
        <v>3660</v>
      </c>
      <c r="G304" s="1" t="s">
        <v>3661</v>
      </c>
      <c r="H304" s="1" t="s">
        <v>805</v>
      </c>
      <c r="I304" s="1" t="s">
        <v>1691</v>
      </c>
      <c r="J304" s="1" t="s">
        <v>90</v>
      </c>
      <c r="K304">
        <v>770</v>
      </c>
      <c r="L304" s="2">
        <v>41690.444710648146</v>
      </c>
      <c r="M304" s="2">
        <v>41663.375</v>
      </c>
      <c r="N304" s="2">
        <v>41711.650706018518</v>
      </c>
      <c r="O304">
        <v>150</v>
      </c>
      <c r="P304">
        <v>22</v>
      </c>
      <c r="Q304" s="1" t="s">
        <v>3662</v>
      </c>
      <c r="R304" s="1" t="s">
        <v>92</v>
      </c>
      <c r="S304" s="1" t="s">
        <v>31</v>
      </c>
      <c r="T304" s="3">
        <v>41690</v>
      </c>
      <c r="U304" s="1" t="str">
        <f>IF(kiva_loans__muestra[[#This Row],[funded_amount]]=kiva_loans__muestra[[#This Row],[loan_amount]],"funded","unfunded")</f>
        <v>funded</v>
      </c>
      <c r="V304" s="1" t="str">
        <f>IF(kiva_loans__muestra[[#This Row],[lender_count]]&gt;=50,"high","low")</f>
        <v>low</v>
      </c>
    </row>
    <row r="305" spans="1:22" x14ac:dyDescent="0.25">
      <c r="A305">
        <v>673970</v>
      </c>
      <c r="B305">
        <v>5500</v>
      </c>
      <c r="C305">
        <v>5500</v>
      </c>
      <c r="D305" s="1" t="s">
        <v>465</v>
      </c>
      <c r="E305" s="1" t="s">
        <v>27</v>
      </c>
      <c r="F305" s="1" t="s">
        <v>3663</v>
      </c>
      <c r="G305" s="1" t="s">
        <v>3274</v>
      </c>
      <c r="H305" s="1" t="s">
        <v>105</v>
      </c>
      <c r="I305" s="1" t="s">
        <v>3664</v>
      </c>
      <c r="J305" s="1" t="s">
        <v>106</v>
      </c>
      <c r="K305">
        <v>1430</v>
      </c>
      <c r="L305" s="2">
        <v>41690.991979166669</v>
      </c>
      <c r="M305" s="2">
        <v>41660.375</v>
      </c>
      <c r="N305" s="2">
        <v>41710.715300925927</v>
      </c>
      <c r="O305">
        <v>140</v>
      </c>
      <c r="P305">
        <v>15</v>
      </c>
      <c r="Q305" s="1" t="s">
        <v>536</v>
      </c>
      <c r="R305" s="1" t="s">
        <v>92</v>
      </c>
      <c r="S305" s="1" t="s">
        <v>31</v>
      </c>
      <c r="T305" s="3">
        <v>41690</v>
      </c>
      <c r="U305" s="1" t="str">
        <f>IF(kiva_loans__muestra[[#This Row],[funded_amount]]=kiva_loans__muestra[[#This Row],[loan_amount]],"funded","unfunded")</f>
        <v>funded</v>
      </c>
      <c r="V305" s="1" t="str">
        <f>IF(kiva_loans__muestra[[#This Row],[lender_count]]&gt;=50,"high","low")</f>
        <v>low</v>
      </c>
    </row>
    <row r="306" spans="1:22" x14ac:dyDescent="0.25">
      <c r="A306">
        <v>673983</v>
      </c>
      <c r="B306">
        <v>51750</v>
      </c>
      <c r="C306">
        <v>51750</v>
      </c>
      <c r="D306" s="1" t="s">
        <v>64</v>
      </c>
      <c r="E306" s="1" t="s">
        <v>37</v>
      </c>
      <c r="F306" s="1" t="s">
        <v>3665</v>
      </c>
      <c r="G306" s="1" t="s">
        <v>3481</v>
      </c>
      <c r="H306" s="1" t="s">
        <v>193</v>
      </c>
      <c r="I306" s="1" t="s">
        <v>1022</v>
      </c>
      <c r="J306" s="1" t="s">
        <v>194</v>
      </c>
      <c r="K306">
        <v>2460</v>
      </c>
      <c r="L306" s="2">
        <v>41691.014699074076</v>
      </c>
      <c r="M306" s="2">
        <v>41684.375</v>
      </c>
      <c r="N306" s="2">
        <v>41703.731516203705</v>
      </c>
      <c r="O306">
        <v>140</v>
      </c>
      <c r="P306">
        <v>195</v>
      </c>
      <c r="Q306" s="1" t="s">
        <v>40</v>
      </c>
      <c r="R306" s="1" t="s">
        <v>133</v>
      </c>
      <c r="S306" s="1" t="s">
        <v>25</v>
      </c>
      <c r="T306" s="3">
        <v>41690</v>
      </c>
      <c r="U306" s="1" t="str">
        <f>IF(kiva_loans__muestra[[#This Row],[funded_amount]]=kiva_loans__muestra[[#This Row],[loan_amount]],"funded","unfunded")</f>
        <v>funded</v>
      </c>
      <c r="V306" s="1" t="str">
        <f>IF(kiva_loans__muestra[[#This Row],[lender_count]]&gt;=50,"high","low")</f>
        <v>high</v>
      </c>
    </row>
    <row r="307" spans="1:22" x14ac:dyDescent="0.25">
      <c r="A307">
        <v>673210</v>
      </c>
      <c r="B307">
        <v>11750</v>
      </c>
      <c r="C307">
        <v>11750</v>
      </c>
      <c r="D307" s="1" t="s">
        <v>2372</v>
      </c>
      <c r="E307" s="1" t="s">
        <v>46</v>
      </c>
      <c r="F307" s="1" t="s">
        <v>3666</v>
      </c>
      <c r="G307" s="1" t="s">
        <v>3393</v>
      </c>
      <c r="H307" s="1" t="s">
        <v>290</v>
      </c>
      <c r="I307" s="1" t="s">
        <v>654</v>
      </c>
      <c r="J307" s="1" t="s">
        <v>292</v>
      </c>
      <c r="K307">
        <v>1480</v>
      </c>
      <c r="L307" s="2">
        <v>41690.088043981479</v>
      </c>
      <c r="M307" s="2">
        <v>41677.375</v>
      </c>
      <c r="N307" s="2">
        <v>41695.14565972222</v>
      </c>
      <c r="O307">
        <v>100</v>
      </c>
      <c r="P307">
        <v>42</v>
      </c>
      <c r="Q307" s="1" t="s">
        <v>3667</v>
      </c>
      <c r="R307" s="1" t="s">
        <v>92</v>
      </c>
      <c r="S307" s="1" t="s">
        <v>31</v>
      </c>
      <c r="T307" s="3">
        <v>41690</v>
      </c>
      <c r="U307" s="1" t="str">
        <f>IF(kiva_loans__muestra[[#This Row],[funded_amount]]=kiva_loans__muestra[[#This Row],[loan_amount]],"funded","unfunded")</f>
        <v>funded</v>
      </c>
      <c r="V307" s="1" t="str">
        <f>IF(kiva_loans__muestra[[#This Row],[lender_count]]&gt;=50,"high","low")</f>
        <v>low</v>
      </c>
    </row>
    <row r="308" spans="1:22" x14ac:dyDescent="0.25">
      <c r="A308">
        <v>674610</v>
      </c>
      <c r="B308">
        <v>5250</v>
      </c>
      <c r="C308">
        <v>5250</v>
      </c>
      <c r="D308" s="1" t="s">
        <v>37</v>
      </c>
      <c r="E308" s="1" t="s">
        <v>37</v>
      </c>
      <c r="F308" s="1" t="s">
        <v>3668</v>
      </c>
      <c r="G308" s="1" t="s">
        <v>3268</v>
      </c>
      <c r="H308" s="1" t="s">
        <v>138</v>
      </c>
      <c r="I308" s="1" t="s">
        <v>303</v>
      </c>
      <c r="J308" s="1" t="s">
        <v>139</v>
      </c>
      <c r="K308">
        <v>2690</v>
      </c>
      <c r="L308" s="2">
        <v>41691.699953703705</v>
      </c>
      <c r="M308" s="2">
        <v>41689.375</v>
      </c>
      <c r="N308" s="2">
        <v>41716.607037037036</v>
      </c>
      <c r="O308">
        <v>150</v>
      </c>
      <c r="P308">
        <v>20</v>
      </c>
      <c r="Q308" s="1" t="s">
        <v>2486</v>
      </c>
      <c r="R308" s="1" t="s">
        <v>24</v>
      </c>
      <c r="S308" s="1" t="s">
        <v>31</v>
      </c>
      <c r="T308" s="3">
        <v>41691</v>
      </c>
      <c r="U308" s="1" t="str">
        <f>IF(kiva_loans__muestra[[#This Row],[funded_amount]]=kiva_loans__muestra[[#This Row],[loan_amount]],"funded","unfunded")</f>
        <v>funded</v>
      </c>
      <c r="V308" s="1" t="str">
        <f>IF(kiva_loans__muestra[[#This Row],[lender_count]]&gt;=50,"high","low")</f>
        <v>low</v>
      </c>
    </row>
    <row r="309" spans="1:22" x14ac:dyDescent="0.25">
      <c r="A309">
        <v>674318</v>
      </c>
      <c r="B309">
        <v>7000</v>
      </c>
      <c r="C309">
        <v>7000</v>
      </c>
      <c r="D309" s="1" t="s">
        <v>175</v>
      </c>
      <c r="E309" s="1" t="s">
        <v>78</v>
      </c>
      <c r="F309" s="1" t="s">
        <v>3669</v>
      </c>
      <c r="G309" s="1" t="s">
        <v>3284</v>
      </c>
      <c r="H309" s="1" t="s">
        <v>189</v>
      </c>
      <c r="I309" s="1" t="s">
        <v>296</v>
      </c>
      <c r="J309" s="1" t="s">
        <v>90</v>
      </c>
      <c r="K309">
        <v>1000</v>
      </c>
      <c r="L309" s="2">
        <v>41691.375532407408</v>
      </c>
      <c r="M309" s="2">
        <v>41684.375</v>
      </c>
      <c r="N309" s="2">
        <v>41694.724710648145</v>
      </c>
      <c r="O309">
        <v>140</v>
      </c>
      <c r="P309">
        <v>26</v>
      </c>
      <c r="Q309" s="1" t="s">
        <v>30</v>
      </c>
      <c r="R309" s="1" t="s">
        <v>24</v>
      </c>
      <c r="S309" s="1" t="s">
        <v>31</v>
      </c>
      <c r="T309" s="3">
        <v>41691</v>
      </c>
      <c r="U309" s="1" t="str">
        <f>IF(kiva_loans__muestra[[#This Row],[funded_amount]]=kiva_loans__muestra[[#This Row],[loan_amount]],"funded","unfunded")</f>
        <v>funded</v>
      </c>
      <c r="V309" s="1" t="str">
        <f>IF(kiva_loans__muestra[[#This Row],[lender_count]]&gt;=50,"high","low")</f>
        <v>low</v>
      </c>
    </row>
    <row r="310" spans="1:22" x14ac:dyDescent="0.25">
      <c r="A310">
        <v>674400</v>
      </c>
      <c r="B310">
        <v>15000</v>
      </c>
      <c r="C310">
        <v>15000</v>
      </c>
      <c r="D310" s="1" t="s">
        <v>171</v>
      </c>
      <c r="E310" s="1" t="s">
        <v>27</v>
      </c>
      <c r="F310" s="1" t="s">
        <v>3670</v>
      </c>
      <c r="G310" s="1" t="s">
        <v>3359</v>
      </c>
      <c r="H310" s="1" t="s">
        <v>451</v>
      </c>
      <c r="I310" s="1" t="s">
        <v>829</v>
      </c>
      <c r="J310" s="1" t="s">
        <v>90</v>
      </c>
      <c r="K310">
        <v>1810</v>
      </c>
      <c r="L310" s="2">
        <v>41691.445138888892</v>
      </c>
      <c r="M310" s="2">
        <v>41669.375</v>
      </c>
      <c r="N310" s="2">
        <v>41697.595821759256</v>
      </c>
      <c r="O310">
        <v>210</v>
      </c>
      <c r="P310">
        <v>50</v>
      </c>
      <c r="Q310" s="1" t="s">
        <v>30</v>
      </c>
      <c r="R310" s="1" t="s">
        <v>24</v>
      </c>
      <c r="S310" s="1" t="s">
        <v>31</v>
      </c>
      <c r="T310" s="3">
        <v>41691</v>
      </c>
      <c r="U310" s="1" t="str">
        <f>IF(kiva_loans__muestra[[#This Row],[funded_amount]]=kiva_loans__muestra[[#This Row],[loan_amount]],"funded","unfunded")</f>
        <v>funded</v>
      </c>
      <c r="V310" s="1" t="str">
        <f>IF(kiva_loans__muestra[[#This Row],[lender_count]]&gt;=50,"high","low")</f>
        <v>high</v>
      </c>
    </row>
    <row r="311" spans="1:22" x14ac:dyDescent="0.25">
      <c r="A311">
        <v>674227</v>
      </c>
      <c r="B311">
        <v>2000</v>
      </c>
      <c r="C311">
        <v>2000</v>
      </c>
      <c r="D311" s="1" t="s">
        <v>45</v>
      </c>
      <c r="E311" s="1" t="s">
        <v>46</v>
      </c>
      <c r="F311" s="1" t="s">
        <v>3671</v>
      </c>
      <c r="G311" s="1" t="s">
        <v>3278</v>
      </c>
      <c r="H311" s="1" t="s">
        <v>100</v>
      </c>
      <c r="I311" s="1" t="s">
        <v>657</v>
      </c>
      <c r="J311" s="1" t="s">
        <v>101</v>
      </c>
      <c r="K311">
        <v>1450</v>
      </c>
      <c r="L311" s="2">
        <v>41691.303425925929</v>
      </c>
      <c r="M311" s="2">
        <v>41684.375</v>
      </c>
      <c r="N311" s="2">
        <v>41695.881585648145</v>
      </c>
      <c r="O311">
        <v>80</v>
      </c>
      <c r="P311">
        <v>6</v>
      </c>
      <c r="Q311" s="1" t="s">
        <v>30</v>
      </c>
      <c r="R311" s="1" t="s">
        <v>24</v>
      </c>
      <c r="S311" s="1" t="s">
        <v>35</v>
      </c>
      <c r="T311" s="3">
        <v>41691</v>
      </c>
      <c r="U311" s="1" t="str">
        <f>IF(kiva_loans__muestra[[#This Row],[funded_amount]]=kiva_loans__muestra[[#This Row],[loan_amount]],"funded","unfunded")</f>
        <v>funded</v>
      </c>
      <c r="V311" s="1" t="str">
        <f>IF(kiva_loans__muestra[[#This Row],[lender_count]]&gt;=50,"high","low")</f>
        <v>low</v>
      </c>
    </row>
    <row r="312" spans="1:22" x14ac:dyDescent="0.25">
      <c r="A312">
        <v>673993</v>
      </c>
      <c r="B312">
        <v>1250</v>
      </c>
      <c r="C312">
        <v>1250</v>
      </c>
      <c r="D312" s="1" t="s">
        <v>45</v>
      </c>
      <c r="E312" s="1" t="s">
        <v>46</v>
      </c>
      <c r="F312" s="1" t="s">
        <v>3279</v>
      </c>
      <c r="G312" s="1" t="s">
        <v>3278</v>
      </c>
      <c r="H312" s="1" t="s">
        <v>100</v>
      </c>
      <c r="I312" s="1" t="s">
        <v>657</v>
      </c>
      <c r="J312" s="1" t="s">
        <v>101</v>
      </c>
      <c r="K312">
        <v>1450</v>
      </c>
      <c r="L312" s="2">
        <v>41691.066145833334</v>
      </c>
      <c r="M312" s="2">
        <v>41683.375</v>
      </c>
      <c r="N312" s="2">
        <v>41696.970347222225</v>
      </c>
      <c r="O312">
        <v>80</v>
      </c>
      <c r="P312">
        <v>5</v>
      </c>
      <c r="Q312" s="1" t="s">
        <v>30</v>
      </c>
      <c r="R312" s="1" t="s">
        <v>24</v>
      </c>
      <c r="S312" s="1" t="s">
        <v>35</v>
      </c>
      <c r="T312" s="3">
        <v>41691</v>
      </c>
      <c r="U312" s="1" t="str">
        <f>IF(kiva_loans__muestra[[#This Row],[funded_amount]]=kiva_loans__muestra[[#This Row],[loan_amount]],"funded","unfunded")</f>
        <v>funded</v>
      </c>
      <c r="V312" s="1" t="str">
        <f>IF(kiva_loans__muestra[[#This Row],[lender_count]]&gt;=50,"high","low")</f>
        <v>low</v>
      </c>
    </row>
    <row r="313" spans="1:22" x14ac:dyDescent="0.25">
      <c r="A313">
        <v>674632</v>
      </c>
      <c r="B313">
        <v>3250</v>
      </c>
      <c r="C313">
        <v>3250</v>
      </c>
      <c r="D313" s="1" t="s">
        <v>48</v>
      </c>
      <c r="E313" s="1" t="s">
        <v>49</v>
      </c>
      <c r="F313" s="1" t="s">
        <v>3672</v>
      </c>
      <c r="G313" s="1" t="s">
        <v>3268</v>
      </c>
      <c r="H313" s="1" t="s">
        <v>138</v>
      </c>
      <c r="I313" s="1" t="s">
        <v>174</v>
      </c>
      <c r="J313" s="1" t="s">
        <v>139</v>
      </c>
      <c r="K313">
        <v>2010</v>
      </c>
      <c r="L313" s="2">
        <v>41691.742013888892</v>
      </c>
      <c r="M313" s="2">
        <v>41677.375</v>
      </c>
      <c r="N313" s="2">
        <v>41710.730752314812</v>
      </c>
      <c r="O313">
        <v>140</v>
      </c>
      <c r="P313">
        <v>10</v>
      </c>
      <c r="Q313" s="1" t="s">
        <v>3673</v>
      </c>
      <c r="R313" s="1" t="s">
        <v>24</v>
      </c>
      <c r="S313" s="1" t="s">
        <v>31</v>
      </c>
      <c r="T313" s="3">
        <v>41691</v>
      </c>
      <c r="U313" s="1" t="str">
        <f>IF(kiva_loans__muestra[[#This Row],[funded_amount]]=kiva_loans__muestra[[#This Row],[loan_amount]],"funded","unfunded")</f>
        <v>funded</v>
      </c>
      <c r="V313" s="1" t="str">
        <f>IF(kiva_loans__muestra[[#This Row],[lender_count]]&gt;=50,"high","low")</f>
        <v>low</v>
      </c>
    </row>
    <row r="314" spans="1:22" x14ac:dyDescent="0.25">
      <c r="A314">
        <v>674251</v>
      </c>
      <c r="B314">
        <v>3500</v>
      </c>
      <c r="C314">
        <v>3500</v>
      </c>
      <c r="D314" s="1" t="s">
        <v>41</v>
      </c>
      <c r="E314" s="1" t="s">
        <v>27</v>
      </c>
      <c r="F314" s="1" t="s">
        <v>3674</v>
      </c>
      <c r="G314" s="1" t="s">
        <v>3278</v>
      </c>
      <c r="H314" s="1" t="s">
        <v>100</v>
      </c>
      <c r="I314" s="1" t="s">
        <v>942</v>
      </c>
      <c r="J314" s="1" t="s">
        <v>101</v>
      </c>
      <c r="K314">
        <v>1440</v>
      </c>
      <c r="L314" s="2">
        <v>41691.318865740737</v>
      </c>
      <c r="M314" s="2">
        <v>41681.375</v>
      </c>
      <c r="N314" s="2">
        <v>41694.185057870367</v>
      </c>
      <c r="O314">
        <v>70</v>
      </c>
      <c r="P314">
        <v>14</v>
      </c>
      <c r="Q314" s="1" t="s">
        <v>30</v>
      </c>
      <c r="R314" s="1" t="s">
        <v>24</v>
      </c>
      <c r="S314" s="1" t="s">
        <v>35</v>
      </c>
      <c r="T314" s="3">
        <v>41691</v>
      </c>
      <c r="U314" s="1" t="str">
        <f>IF(kiva_loans__muestra[[#This Row],[funded_amount]]=kiva_loans__muestra[[#This Row],[loan_amount]],"funded","unfunded")</f>
        <v>funded</v>
      </c>
      <c r="V314" s="1" t="str">
        <f>IF(kiva_loans__muestra[[#This Row],[lender_count]]&gt;=50,"high","low")</f>
        <v>low</v>
      </c>
    </row>
    <row r="315" spans="1:22" x14ac:dyDescent="0.25">
      <c r="A315">
        <v>674578</v>
      </c>
      <c r="B315">
        <v>14250</v>
      </c>
      <c r="C315">
        <v>20750</v>
      </c>
      <c r="D315" s="1" t="s">
        <v>124</v>
      </c>
      <c r="E315" s="1" t="s">
        <v>125</v>
      </c>
      <c r="F315" s="1" t="s">
        <v>3675</v>
      </c>
      <c r="G315" s="1" t="s">
        <v>3519</v>
      </c>
      <c r="H315" s="1" t="s">
        <v>505</v>
      </c>
      <c r="I315" s="1" t="s">
        <v>30</v>
      </c>
      <c r="J315" s="1" t="s">
        <v>506</v>
      </c>
      <c r="K315">
        <v>2400</v>
      </c>
      <c r="L315" s="2">
        <v>41691.647407407407</v>
      </c>
      <c r="M315" s="2">
        <v>41690.375</v>
      </c>
      <c r="N315" s="2"/>
      <c r="O315">
        <v>220</v>
      </c>
      <c r="P315">
        <v>37</v>
      </c>
      <c r="Q315" s="1" t="s">
        <v>955</v>
      </c>
      <c r="R315" s="1" t="s">
        <v>92</v>
      </c>
      <c r="S315" s="1" t="s">
        <v>31</v>
      </c>
      <c r="T315" s="3">
        <v>41691</v>
      </c>
      <c r="U315" s="1" t="str">
        <f>IF(kiva_loans__muestra[[#This Row],[funded_amount]]=kiva_loans__muestra[[#This Row],[loan_amount]],"funded","unfunded")</f>
        <v>unfunded</v>
      </c>
      <c r="V315" s="1" t="str">
        <f>IF(kiva_loans__muestra[[#This Row],[lender_count]]&gt;=50,"high","low")</f>
        <v>low</v>
      </c>
    </row>
    <row r="316" spans="1:22" x14ac:dyDescent="0.25">
      <c r="A316">
        <v>674948</v>
      </c>
      <c r="B316">
        <v>6000</v>
      </c>
      <c r="C316">
        <v>6000</v>
      </c>
      <c r="D316" s="1" t="s">
        <v>63</v>
      </c>
      <c r="E316" s="1" t="s">
        <v>27</v>
      </c>
      <c r="F316" s="1" t="s">
        <v>3676</v>
      </c>
      <c r="G316" s="1" t="s">
        <v>3263</v>
      </c>
      <c r="H316" s="1" t="s">
        <v>33</v>
      </c>
      <c r="I316" s="1" t="s">
        <v>183</v>
      </c>
      <c r="J316" s="1" t="s">
        <v>34</v>
      </c>
      <c r="K316">
        <v>1640</v>
      </c>
      <c r="L316" s="2">
        <v>41692.405300925922</v>
      </c>
      <c r="M316" s="2">
        <v>41695.375</v>
      </c>
      <c r="N316" s="2">
        <v>41710.935231481482</v>
      </c>
      <c r="O316">
        <v>140</v>
      </c>
      <c r="P316">
        <v>17</v>
      </c>
      <c r="Q316" s="1" t="s">
        <v>3677</v>
      </c>
      <c r="R316" s="1" t="s">
        <v>24</v>
      </c>
      <c r="S316" s="1" t="s">
        <v>35</v>
      </c>
      <c r="T316" s="3">
        <v>41692</v>
      </c>
      <c r="U316" s="1" t="str">
        <f>IF(kiva_loans__muestra[[#This Row],[funded_amount]]=kiva_loans__muestra[[#This Row],[loan_amount]],"funded","unfunded")</f>
        <v>funded</v>
      </c>
      <c r="V316" s="1" t="str">
        <f>IF(kiva_loans__muestra[[#This Row],[lender_count]]&gt;=50,"high","low")</f>
        <v>low</v>
      </c>
    </row>
    <row r="317" spans="1:22" x14ac:dyDescent="0.25">
      <c r="A317">
        <v>674792</v>
      </c>
      <c r="B317">
        <v>14250</v>
      </c>
      <c r="C317">
        <v>14250</v>
      </c>
      <c r="D317" s="1" t="s">
        <v>79</v>
      </c>
      <c r="E317" s="1" t="s">
        <v>46</v>
      </c>
      <c r="F317" s="1" t="s">
        <v>3678</v>
      </c>
      <c r="G317" s="1" t="s">
        <v>3274</v>
      </c>
      <c r="H317" s="1" t="s">
        <v>105</v>
      </c>
      <c r="I317" s="1" t="s">
        <v>792</v>
      </c>
      <c r="J317" s="1" t="s">
        <v>106</v>
      </c>
      <c r="K317">
        <v>1190</v>
      </c>
      <c r="L317" s="2">
        <v>41692.051087962966</v>
      </c>
      <c r="M317" s="2">
        <v>41682.375</v>
      </c>
      <c r="N317" s="2">
        <v>41699.832384259258</v>
      </c>
      <c r="O317">
        <v>60</v>
      </c>
      <c r="P317">
        <v>8</v>
      </c>
      <c r="Q317" s="1" t="s">
        <v>30</v>
      </c>
      <c r="R317" s="1" t="s">
        <v>24</v>
      </c>
      <c r="S317" s="1" t="s">
        <v>35</v>
      </c>
      <c r="T317" s="3">
        <v>41692</v>
      </c>
      <c r="U317" s="1" t="str">
        <f>IF(kiva_loans__muestra[[#This Row],[funded_amount]]=kiva_loans__muestra[[#This Row],[loan_amount]],"funded","unfunded")</f>
        <v>funded</v>
      </c>
      <c r="V317" s="1" t="str">
        <f>IF(kiva_loans__muestra[[#This Row],[lender_count]]&gt;=50,"high","low")</f>
        <v>low</v>
      </c>
    </row>
    <row r="318" spans="1:22" x14ac:dyDescent="0.25">
      <c r="A318">
        <v>674837</v>
      </c>
      <c r="B318">
        <v>2250</v>
      </c>
      <c r="C318">
        <v>2250</v>
      </c>
      <c r="D318" s="1" t="s">
        <v>45</v>
      </c>
      <c r="E318" s="1" t="s">
        <v>46</v>
      </c>
      <c r="F318" s="1" t="s">
        <v>3679</v>
      </c>
      <c r="G318" s="1" t="s">
        <v>3278</v>
      </c>
      <c r="H318" s="1" t="s">
        <v>100</v>
      </c>
      <c r="I318" s="1" t="s">
        <v>1135</v>
      </c>
      <c r="J318" s="1" t="s">
        <v>101</v>
      </c>
      <c r="K318">
        <v>1450</v>
      </c>
      <c r="L318" s="2">
        <v>41692.104386574072</v>
      </c>
      <c r="M318" s="2">
        <v>41682.375</v>
      </c>
      <c r="N318" s="2">
        <v>41696.962152777778</v>
      </c>
      <c r="O318">
        <v>110</v>
      </c>
      <c r="P318">
        <v>8</v>
      </c>
      <c r="Q318" s="1" t="s">
        <v>30</v>
      </c>
      <c r="R318" s="1" t="s">
        <v>24</v>
      </c>
      <c r="S318" s="1" t="s">
        <v>35</v>
      </c>
      <c r="T318" s="3">
        <v>41692</v>
      </c>
      <c r="U318" s="1" t="str">
        <f>IF(kiva_loans__muestra[[#This Row],[funded_amount]]=kiva_loans__muestra[[#This Row],[loan_amount]],"funded","unfunded")</f>
        <v>funded</v>
      </c>
      <c r="V318" s="1" t="str">
        <f>IF(kiva_loans__muestra[[#This Row],[lender_count]]&gt;=50,"high","low")</f>
        <v>low</v>
      </c>
    </row>
    <row r="319" spans="1:22" x14ac:dyDescent="0.25">
      <c r="A319">
        <v>675069</v>
      </c>
      <c r="B319">
        <v>30000</v>
      </c>
      <c r="C319">
        <v>30000</v>
      </c>
      <c r="D319" s="1" t="s">
        <v>55</v>
      </c>
      <c r="E319" s="1" t="s">
        <v>32</v>
      </c>
      <c r="F319" s="1" t="s">
        <v>3680</v>
      </c>
      <c r="G319" s="1" t="s">
        <v>3425</v>
      </c>
      <c r="H319" s="1" t="s">
        <v>132</v>
      </c>
      <c r="I319" s="1" t="s">
        <v>30</v>
      </c>
      <c r="J319" s="1" t="s">
        <v>90</v>
      </c>
      <c r="K319">
        <v>3210</v>
      </c>
      <c r="L319" s="2">
        <v>41692.720300925925</v>
      </c>
      <c r="M319" s="2">
        <v>41664.375</v>
      </c>
      <c r="N319" s="2">
        <v>41696.992604166669</v>
      </c>
      <c r="O319">
        <v>120</v>
      </c>
      <c r="P319">
        <v>115</v>
      </c>
      <c r="Q319" s="1" t="s">
        <v>1672</v>
      </c>
      <c r="R319" s="1" t="s">
        <v>54</v>
      </c>
      <c r="S319" s="1" t="s">
        <v>31</v>
      </c>
      <c r="T319" s="3">
        <v>41692</v>
      </c>
      <c r="U319" s="1" t="str">
        <f>IF(kiva_loans__muestra[[#This Row],[funded_amount]]=kiva_loans__muestra[[#This Row],[loan_amount]],"funded","unfunded")</f>
        <v>funded</v>
      </c>
      <c r="V319" s="1" t="str">
        <f>IF(kiva_loans__muestra[[#This Row],[lender_count]]&gt;=50,"high","low")</f>
        <v>high</v>
      </c>
    </row>
    <row r="320" spans="1:22" x14ac:dyDescent="0.25">
      <c r="A320">
        <v>674903</v>
      </c>
      <c r="B320">
        <v>2250</v>
      </c>
      <c r="C320">
        <v>2250</v>
      </c>
      <c r="D320" s="1" t="s">
        <v>311</v>
      </c>
      <c r="E320" s="1" t="s">
        <v>37</v>
      </c>
      <c r="F320" s="1" t="s">
        <v>3681</v>
      </c>
      <c r="G320" s="1" t="s">
        <v>3278</v>
      </c>
      <c r="H320" s="1" t="s">
        <v>100</v>
      </c>
      <c r="I320" s="1" t="s">
        <v>1002</v>
      </c>
      <c r="J320" s="1" t="s">
        <v>101</v>
      </c>
      <c r="K320">
        <v>1360</v>
      </c>
      <c r="L320" s="2">
        <v>41692.291875000003</v>
      </c>
      <c r="M320" s="2">
        <v>41687.375</v>
      </c>
      <c r="N320" s="2">
        <v>41701.005358796298</v>
      </c>
      <c r="O320">
        <v>140</v>
      </c>
      <c r="P320">
        <v>8</v>
      </c>
      <c r="Q320" s="1" t="s">
        <v>30</v>
      </c>
      <c r="R320" s="1" t="s">
        <v>24</v>
      </c>
      <c r="S320" s="1" t="s">
        <v>31</v>
      </c>
      <c r="T320" s="3">
        <v>41692</v>
      </c>
      <c r="U320" s="1" t="str">
        <f>IF(kiva_loans__muestra[[#This Row],[funded_amount]]=kiva_loans__muestra[[#This Row],[loan_amount]],"funded","unfunded")</f>
        <v>funded</v>
      </c>
      <c r="V320" s="1" t="str">
        <f>IF(kiva_loans__muestra[[#This Row],[lender_count]]&gt;=50,"high","low")</f>
        <v>low</v>
      </c>
    </row>
    <row r="321" spans="1:22" x14ac:dyDescent="0.25">
      <c r="A321">
        <v>674813</v>
      </c>
      <c r="B321">
        <v>2250</v>
      </c>
      <c r="C321">
        <v>2250</v>
      </c>
      <c r="D321" s="1" t="s">
        <v>63</v>
      </c>
      <c r="E321" s="1" t="s">
        <v>27</v>
      </c>
      <c r="F321" s="1" t="s">
        <v>3682</v>
      </c>
      <c r="G321" s="1" t="s">
        <v>3278</v>
      </c>
      <c r="H321" s="1" t="s">
        <v>100</v>
      </c>
      <c r="I321" s="1" t="s">
        <v>1135</v>
      </c>
      <c r="J321" s="1" t="s">
        <v>101</v>
      </c>
      <c r="K321">
        <v>1450</v>
      </c>
      <c r="L321" s="2">
        <v>41692.079398148147</v>
      </c>
      <c r="M321" s="2">
        <v>41689.375</v>
      </c>
      <c r="N321" s="2">
        <v>41703.693252314813</v>
      </c>
      <c r="O321">
        <v>110</v>
      </c>
      <c r="P321">
        <v>9</v>
      </c>
      <c r="Q321" s="1" t="s">
        <v>204</v>
      </c>
      <c r="R321" s="1" t="s">
        <v>24</v>
      </c>
      <c r="S321" s="1" t="s">
        <v>35</v>
      </c>
      <c r="T321" s="3">
        <v>41692</v>
      </c>
      <c r="U321" s="1" t="str">
        <f>IF(kiva_loans__muestra[[#This Row],[funded_amount]]=kiva_loans__muestra[[#This Row],[loan_amount]],"funded","unfunded")</f>
        <v>funded</v>
      </c>
      <c r="V321" s="1" t="str">
        <f>IF(kiva_loans__muestra[[#This Row],[lender_count]]&gt;=50,"high","low")</f>
        <v>low</v>
      </c>
    </row>
    <row r="322" spans="1:22" x14ac:dyDescent="0.25">
      <c r="A322">
        <v>674930</v>
      </c>
      <c r="B322">
        <v>6000</v>
      </c>
      <c r="C322">
        <v>6000</v>
      </c>
      <c r="D322" s="1" t="s">
        <v>227</v>
      </c>
      <c r="E322" s="1" t="s">
        <v>46</v>
      </c>
      <c r="F322" s="1" t="s">
        <v>3683</v>
      </c>
      <c r="G322" s="1" t="s">
        <v>3263</v>
      </c>
      <c r="H322" s="1" t="s">
        <v>33</v>
      </c>
      <c r="I322" s="1" t="s">
        <v>183</v>
      </c>
      <c r="J322" s="1" t="s">
        <v>34</v>
      </c>
      <c r="K322">
        <v>1640</v>
      </c>
      <c r="L322" s="2">
        <v>41692.375625000001</v>
      </c>
      <c r="M322" s="2">
        <v>41696.375</v>
      </c>
      <c r="N322" s="2">
        <v>41710.610937500001</v>
      </c>
      <c r="O322">
        <v>140</v>
      </c>
      <c r="P322">
        <v>22</v>
      </c>
      <c r="Q322" s="1" t="s">
        <v>1852</v>
      </c>
      <c r="R322" s="1" t="s">
        <v>24</v>
      </c>
      <c r="S322" s="1" t="s">
        <v>35</v>
      </c>
      <c r="T322" s="3">
        <v>41692</v>
      </c>
      <c r="U322" s="1" t="str">
        <f>IF(kiva_loans__muestra[[#This Row],[funded_amount]]=kiva_loans__muestra[[#This Row],[loan_amount]],"funded","unfunded")</f>
        <v>funded</v>
      </c>
      <c r="V322" s="1" t="str">
        <f>IF(kiva_loans__muestra[[#This Row],[lender_count]]&gt;=50,"high","low")</f>
        <v>low</v>
      </c>
    </row>
    <row r="323" spans="1:22" x14ac:dyDescent="0.25">
      <c r="A323">
        <v>675704</v>
      </c>
      <c r="B323">
        <v>4750</v>
      </c>
      <c r="C323">
        <v>4750</v>
      </c>
      <c r="D323" s="1" t="s">
        <v>93</v>
      </c>
      <c r="E323" s="1" t="s">
        <v>27</v>
      </c>
      <c r="F323" s="1" t="s">
        <v>3684</v>
      </c>
      <c r="G323" s="1" t="s">
        <v>3263</v>
      </c>
      <c r="H323" s="1" t="s">
        <v>33</v>
      </c>
      <c r="I323" s="1" t="s">
        <v>3685</v>
      </c>
      <c r="J323" s="1" t="s">
        <v>34</v>
      </c>
      <c r="K323">
        <v>1330</v>
      </c>
      <c r="L323" s="2">
        <v>41694.600937499999</v>
      </c>
      <c r="M323" s="2">
        <v>41668.375</v>
      </c>
      <c r="N323" s="2">
        <v>41711.260613425926</v>
      </c>
      <c r="O323">
        <v>140</v>
      </c>
      <c r="P323">
        <v>11</v>
      </c>
      <c r="Q323" s="1" t="s">
        <v>3686</v>
      </c>
      <c r="R323" s="1" t="s">
        <v>24</v>
      </c>
      <c r="S323" s="1" t="s">
        <v>31</v>
      </c>
      <c r="T323" s="3">
        <v>41694</v>
      </c>
      <c r="U323" s="1" t="str">
        <f>IF(kiva_loans__muestra[[#This Row],[funded_amount]]=kiva_loans__muestra[[#This Row],[loan_amount]],"funded","unfunded")</f>
        <v>funded</v>
      </c>
      <c r="V323" s="1" t="str">
        <f>IF(kiva_loans__muestra[[#This Row],[lender_count]]&gt;=50,"high","low")</f>
        <v>low</v>
      </c>
    </row>
    <row r="324" spans="1:22" x14ac:dyDescent="0.25">
      <c r="A324">
        <v>675471</v>
      </c>
      <c r="B324">
        <v>6000</v>
      </c>
      <c r="C324">
        <v>6000</v>
      </c>
      <c r="D324" s="1" t="s">
        <v>113</v>
      </c>
      <c r="E324" s="1" t="s">
        <v>46</v>
      </c>
      <c r="F324" s="1" t="s">
        <v>3687</v>
      </c>
      <c r="G324" s="1" t="s">
        <v>3263</v>
      </c>
      <c r="H324" s="1" t="s">
        <v>33</v>
      </c>
      <c r="I324" s="1" t="s">
        <v>663</v>
      </c>
      <c r="J324" s="1" t="s">
        <v>34</v>
      </c>
      <c r="K324">
        <v>1640</v>
      </c>
      <c r="L324" s="2">
        <v>41694.443599537037</v>
      </c>
      <c r="M324" s="2">
        <v>41681.375</v>
      </c>
      <c r="N324" s="2">
        <v>41696.490590277775</v>
      </c>
      <c r="O324">
        <v>130</v>
      </c>
      <c r="P324">
        <v>15</v>
      </c>
      <c r="Q324" s="1" t="s">
        <v>454</v>
      </c>
      <c r="R324" s="1" t="s">
        <v>24</v>
      </c>
      <c r="S324" s="1" t="s">
        <v>35</v>
      </c>
      <c r="T324" s="3">
        <v>41694</v>
      </c>
      <c r="U324" s="1" t="str">
        <f>IF(kiva_loans__muestra[[#This Row],[funded_amount]]=kiva_loans__muestra[[#This Row],[loan_amount]],"funded","unfunded")</f>
        <v>funded</v>
      </c>
      <c r="V324" s="1" t="str">
        <f>IF(kiva_loans__muestra[[#This Row],[lender_count]]&gt;=50,"high","low")</f>
        <v>low</v>
      </c>
    </row>
    <row r="325" spans="1:22" x14ac:dyDescent="0.25">
      <c r="A325">
        <v>675688</v>
      </c>
      <c r="B325">
        <v>36500</v>
      </c>
      <c r="C325">
        <v>36500</v>
      </c>
      <c r="D325" s="1" t="s">
        <v>64</v>
      </c>
      <c r="E325" s="1" t="s">
        <v>37</v>
      </c>
      <c r="F325" s="1" t="s">
        <v>3688</v>
      </c>
      <c r="G325" s="1" t="s">
        <v>3307</v>
      </c>
      <c r="H325" s="1" t="s">
        <v>412</v>
      </c>
      <c r="I325" s="1" t="s">
        <v>686</v>
      </c>
      <c r="J325" s="1" t="s">
        <v>413</v>
      </c>
      <c r="K325">
        <v>1630</v>
      </c>
      <c r="L325" s="2">
        <v>41694.588206018518</v>
      </c>
      <c r="M325" s="2">
        <v>41689.375</v>
      </c>
      <c r="N325" s="2">
        <v>41706.85527777778</v>
      </c>
      <c r="O325">
        <v>80</v>
      </c>
      <c r="P325">
        <v>77</v>
      </c>
      <c r="Q325" s="1" t="s">
        <v>3689</v>
      </c>
      <c r="R325" s="1" t="s">
        <v>3690</v>
      </c>
      <c r="S325" s="1" t="s">
        <v>25</v>
      </c>
      <c r="T325" s="3">
        <v>41694</v>
      </c>
      <c r="U325" s="1" t="str">
        <f>IF(kiva_loans__muestra[[#This Row],[funded_amount]]=kiva_loans__muestra[[#This Row],[loan_amount]],"funded","unfunded")</f>
        <v>funded</v>
      </c>
      <c r="V325" s="1" t="str">
        <f>IF(kiva_loans__muestra[[#This Row],[lender_count]]&gt;=50,"high","low")</f>
        <v>high</v>
      </c>
    </row>
    <row r="326" spans="1:22" x14ac:dyDescent="0.25">
      <c r="A326">
        <v>675430</v>
      </c>
      <c r="B326">
        <v>4500</v>
      </c>
      <c r="C326">
        <v>4500</v>
      </c>
      <c r="D326" s="1" t="s">
        <v>150</v>
      </c>
      <c r="E326" s="1" t="s">
        <v>19</v>
      </c>
      <c r="F326" s="1" t="s">
        <v>3691</v>
      </c>
      <c r="G326" s="1" t="s">
        <v>3278</v>
      </c>
      <c r="H326" s="1" t="s">
        <v>100</v>
      </c>
      <c r="I326" s="1" t="s">
        <v>3692</v>
      </c>
      <c r="J326" s="1" t="s">
        <v>101</v>
      </c>
      <c r="K326">
        <v>1360</v>
      </c>
      <c r="L326" s="2">
        <v>41694.399918981479</v>
      </c>
      <c r="M326" s="2">
        <v>41691.375</v>
      </c>
      <c r="N326" s="2">
        <v>41704.865405092591</v>
      </c>
      <c r="O326">
        <v>140</v>
      </c>
      <c r="P326">
        <v>16</v>
      </c>
      <c r="Q326" s="1" t="s">
        <v>30</v>
      </c>
      <c r="R326" s="1" t="s">
        <v>92</v>
      </c>
      <c r="S326" s="1" t="s">
        <v>31</v>
      </c>
      <c r="T326" s="3">
        <v>41694</v>
      </c>
      <c r="U326" s="1" t="str">
        <f>IF(kiva_loans__muestra[[#This Row],[funded_amount]]=kiva_loans__muestra[[#This Row],[loan_amount]],"funded","unfunded")</f>
        <v>funded</v>
      </c>
      <c r="V326" s="1" t="str">
        <f>IF(kiva_loans__muestra[[#This Row],[lender_count]]&gt;=50,"high","low")</f>
        <v>low</v>
      </c>
    </row>
    <row r="327" spans="1:22" x14ac:dyDescent="0.25">
      <c r="A327">
        <v>675446</v>
      </c>
      <c r="B327">
        <v>2750</v>
      </c>
      <c r="C327">
        <v>2750</v>
      </c>
      <c r="D327" s="1" t="s">
        <v>64</v>
      </c>
      <c r="E327" s="1" t="s">
        <v>37</v>
      </c>
      <c r="F327" s="1" t="s">
        <v>30</v>
      </c>
      <c r="G327" s="1" t="s">
        <v>3307</v>
      </c>
      <c r="H327" s="1" t="s">
        <v>412</v>
      </c>
      <c r="I327" s="1" t="s">
        <v>30</v>
      </c>
      <c r="J327" s="1" t="s">
        <v>413</v>
      </c>
      <c r="K327">
        <v>2590</v>
      </c>
      <c r="L327" s="2">
        <v>41694.408043981479</v>
      </c>
      <c r="M327" s="2">
        <v>41712.333333333336</v>
      </c>
      <c r="N327" s="2">
        <v>41698.115219907406</v>
      </c>
      <c r="O327">
        <v>350</v>
      </c>
      <c r="P327">
        <v>10</v>
      </c>
      <c r="Q327" s="1" t="s">
        <v>3693</v>
      </c>
      <c r="R327" s="1" t="s">
        <v>30</v>
      </c>
      <c r="S327" s="1" t="s">
        <v>31</v>
      </c>
      <c r="T327" s="3">
        <v>41694</v>
      </c>
      <c r="U327" s="1" t="str">
        <f>IF(kiva_loans__muestra[[#This Row],[funded_amount]]=kiva_loans__muestra[[#This Row],[loan_amount]],"funded","unfunded")</f>
        <v>funded</v>
      </c>
      <c r="V327" s="1" t="str">
        <f>IF(kiva_loans__muestra[[#This Row],[lender_count]]&gt;=50,"high","low")</f>
        <v>low</v>
      </c>
    </row>
    <row r="328" spans="1:22" x14ac:dyDescent="0.25">
      <c r="A328">
        <v>675728</v>
      </c>
      <c r="B328">
        <v>30000</v>
      </c>
      <c r="C328">
        <v>30000</v>
      </c>
      <c r="D328" s="1" t="s">
        <v>75</v>
      </c>
      <c r="E328" s="1" t="s">
        <v>27</v>
      </c>
      <c r="F328" s="1" t="s">
        <v>3694</v>
      </c>
      <c r="G328" s="1" t="s">
        <v>3286</v>
      </c>
      <c r="H328" s="1" t="s">
        <v>438</v>
      </c>
      <c r="I328" s="1" t="s">
        <v>544</v>
      </c>
      <c r="J328" s="1" t="s">
        <v>90</v>
      </c>
      <c r="K328">
        <v>2430</v>
      </c>
      <c r="L328" s="2">
        <v>41694.630972222221</v>
      </c>
      <c r="M328" s="2">
        <v>41689.375</v>
      </c>
      <c r="N328" s="2">
        <v>41697.598356481481</v>
      </c>
      <c r="O328">
        <v>180</v>
      </c>
      <c r="P328">
        <v>108</v>
      </c>
      <c r="Q328" s="1" t="s">
        <v>30</v>
      </c>
      <c r="R328" s="1" t="s">
        <v>209</v>
      </c>
      <c r="S328" s="1" t="s">
        <v>31</v>
      </c>
      <c r="T328" s="3">
        <v>41694</v>
      </c>
      <c r="U328" s="1" t="str">
        <f>IF(kiva_loans__muestra[[#This Row],[funded_amount]]=kiva_loans__muestra[[#This Row],[loan_amount]],"funded","unfunded")</f>
        <v>funded</v>
      </c>
      <c r="V328" s="1" t="str">
        <f>IF(kiva_loans__muestra[[#This Row],[lender_count]]&gt;=50,"high","low")</f>
        <v>high</v>
      </c>
    </row>
    <row r="329" spans="1:22" x14ac:dyDescent="0.25">
      <c r="A329">
        <v>675495</v>
      </c>
      <c r="B329">
        <v>2250</v>
      </c>
      <c r="C329">
        <v>2250</v>
      </c>
      <c r="D329" s="1" t="s">
        <v>79</v>
      </c>
      <c r="E329" s="1" t="s">
        <v>46</v>
      </c>
      <c r="F329" s="1" t="s">
        <v>3695</v>
      </c>
      <c r="G329" s="1" t="s">
        <v>3270</v>
      </c>
      <c r="H329" s="1" t="s">
        <v>121</v>
      </c>
      <c r="I329" s="1" t="s">
        <v>846</v>
      </c>
      <c r="J329" s="1" t="s">
        <v>123</v>
      </c>
      <c r="K329">
        <v>1820</v>
      </c>
      <c r="L329" s="2">
        <v>41694.463530092595</v>
      </c>
      <c r="M329" s="2">
        <v>41669.375</v>
      </c>
      <c r="N329" s="2">
        <v>41696.705567129633</v>
      </c>
      <c r="O329">
        <v>120</v>
      </c>
      <c r="P329">
        <v>9</v>
      </c>
      <c r="Q329" s="1" t="s">
        <v>30</v>
      </c>
      <c r="R329" s="1" t="s">
        <v>24</v>
      </c>
      <c r="S329" s="1" t="s">
        <v>35</v>
      </c>
      <c r="T329" s="3">
        <v>41694</v>
      </c>
      <c r="U329" s="1" t="str">
        <f>IF(kiva_loans__muestra[[#This Row],[funded_amount]]=kiva_loans__muestra[[#This Row],[loan_amount]],"funded","unfunded")</f>
        <v>funded</v>
      </c>
      <c r="V329" s="1" t="str">
        <f>IF(kiva_loans__muestra[[#This Row],[lender_count]]&gt;=50,"high","low")</f>
        <v>low</v>
      </c>
    </row>
    <row r="330" spans="1:22" x14ac:dyDescent="0.25">
      <c r="A330">
        <v>675868</v>
      </c>
      <c r="B330">
        <v>3000</v>
      </c>
      <c r="C330">
        <v>3000</v>
      </c>
      <c r="D330" s="1" t="s">
        <v>124</v>
      </c>
      <c r="E330" s="1" t="s">
        <v>125</v>
      </c>
      <c r="F330" s="1" t="s">
        <v>3696</v>
      </c>
      <c r="G330" s="1" t="s">
        <v>3266</v>
      </c>
      <c r="H330" s="1" t="s">
        <v>89</v>
      </c>
      <c r="I330" s="1" t="s">
        <v>30</v>
      </c>
      <c r="J330" s="1" t="s">
        <v>90</v>
      </c>
      <c r="K330">
        <v>810</v>
      </c>
      <c r="L330" s="2">
        <v>41694.9921875</v>
      </c>
      <c r="M330" s="2">
        <v>41683.375</v>
      </c>
      <c r="N330" s="2">
        <v>41711.456145833334</v>
      </c>
      <c r="O330">
        <v>140</v>
      </c>
      <c r="P330">
        <v>9</v>
      </c>
      <c r="Q330" s="1" t="s">
        <v>991</v>
      </c>
      <c r="R330" s="1" t="s">
        <v>24</v>
      </c>
      <c r="S330" s="1" t="s">
        <v>31</v>
      </c>
      <c r="T330" s="3">
        <v>41694</v>
      </c>
      <c r="U330" s="1" t="str">
        <f>IF(kiva_loans__muestra[[#This Row],[funded_amount]]=kiva_loans__muestra[[#This Row],[loan_amount]],"funded","unfunded")</f>
        <v>funded</v>
      </c>
      <c r="V330" s="1" t="str">
        <f>IF(kiva_loans__muestra[[#This Row],[lender_count]]&gt;=50,"high","low")</f>
        <v>low</v>
      </c>
    </row>
    <row r="331" spans="1:22" x14ac:dyDescent="0.25">
      <c r="A331">
        <v>675425</v>
      </c>
      <c r="B331">
        <v>13750</v>
      </c>
      <c r="C331">
        <v>13750</v>
      </c>
      <c r="D331" s="1" t="s">
        <v>137</v>
      </c>
      <c r="E331" s="1" t="s">
        <v>27</v>
      </c>
      <c r="F331" s="1" t="s">
        <v>30</v>
      </c>
      <c r="G331" s="1" t="s">
        <v>3572</v>
      </c>
      <c r="H331" s="1" t="s">
        <v>94</v>
      </c>
      <c r="I331" s="1" t="s">
        <v>30</v>
      </c>
      <c r="J331" s="1" t="s">
        <v>96</v>
      </c>
      <c r="K331">
        <v>870</v>
      </c>
      <c r="L331" s="2">
        <v>41694.398090277777</v>
      </c>
      <c r="M331" s="2">
        <v>41691.375</v>
      </c>
      <c r="N331" s="2">
        <v>41721.465196759258</v>
      </c>
      <c r="O331">
        <v>120</v>
      </c>
      <c r="P331">
        <v>46</v>
      </c>
      <c r="Q331" s="1" t="s">
        <v>687</v>
      </c>
      <c r="R331" s="1" t="s">
        <v>30</v>
      </c>
      <c r="S331" s="1" t="s">
        <v>31</v>
      </c>
      <c r="T331" s="3">
        <v>41694</v>
      </c>
      <c r="U331" s="1" t="str">
        <f>IF(kiva_loans__muestra[[#This Row],[funded_amount]]=kiva_loans__muestra[[#This Row],[loan_amount]],"funded","unfunded")</f>
        <v>funded</v>
      </c>
      <c r="V331" s="1" t="str">
        <f>IF(kiva_loans__muestra[[#This Row],[lender_count]]&gt;=50,"high","low")</f>
        <v>low</v>
      </c>
    </row>
    <row r="332" spans="1:22" x14ac:dyDescent="0.25">
      <c r="A332">
        <v>675710</v>
      </c>
      <c r="B332">
        <v>1750</v>
      </c>
      <c r="C332">
        <v>1750</v>
      </c>
      <c r="D332" s="1" t="s">
        <v>108</v>
      </c>
      <c r="E332" s="1" t="s">
        <v>27</v>
      </c>
      <c r="F332" s="1" t="s">
        <v>3697</v>
      </c>
      <c r="G332" s="1" t="s">
        <v>3270</v>
      </c>
      <c r="H332" s="1" t="s">
        <v>121</v>
      </c>
      <c r="I332" s="1" t="s">
        <v>122</v>
      </c>
      <c r="J332" s="1" t="s">
        <v>123</v>
      </c>
      <c r="K332">
        <v>1820</v>
      </c>
      <c r="L332" s="2">
        <v>41694.60597222222</v>
      </c>
      <c r="M332" s="2">
        <v>41683.375</v>
      </c>
      <c r="N332" s="2">
        <v>41697.016921296294</v>
      </c>
      <c r="O332">
        <v>120</v>
      </c>
      <c r="P332">
        <v>4</v>
      </c>
      <c r="Q332" s="1" t="s">
        <v>30</v>
      </c>
      <c r="R332" s="1" t="s">
        <v>24</v>
      </c>
      <c r="S332" s="1" t="s">
        <v>35</v>
      </c>
      <c r="T332" s="3">
        <v>41694</v>
      </c>
      <c r="U332" s="1" t="str">
        <f>IF(kiva_loans__muestra[[#This Row],[funded_amount]]=kiva_loans__muestra[[#This Row],[loan_amount]],"funded","unfunded")</f>
        <v>funded</v>
      </c>
      <c r="V332" s="1" t="str">
        <f>IF(kiva_loans__muestra[[#This Row],[lender_count]]&gt;=50,"high","low")</f>
        <v>low</v>
      </c>
    </row>
    <row r="333" spans="1:22" x14ac:dyDescent="0.25">
      <c r="A333">
        <v>676499</v>
      </c>
      <c r="B333">
        <v>2250</v>
      </c>
      <c r="C333">
        <v>2250</v>
      </c>
      <c r="D333" s="1" t="s">
        <v>36</v>
      </c>
      <c r="E333" s="1" t="s">
        <v>37</v>
      </c>
      <c r="F333" s="1" t="s">
        <v>3698</v>
      </c>
      <c r="G333" s="1" t="s">
        <v>3266</v>
      </c>
      <c r="H333" s="1" t="s">
        <v>89</v>
      </c>
      <c r="I333" s="1" t="s">
        <v>30</v>
      </c>
      <c r="J333" s="1" t="s">
        <v>90</v>
      </c>
      <c r="K333">
        <v>1670</v>
      </c>
      <c r="L333" s="2">
        <v>41695.859259259261</v>
      </c>
      <c r="M333" s="2">
        <v>41676.375</v>
      </c>
      <c r="N333" s="2">
        <v>41702.444791666669</v>
      </c>
      <c r="O333">
        <v>100</v>
      </c>
      <c r="P333">
        <v>8</v>
      </c>
      <c r="Q333" s="1" t="s">
        <v>30</v>
      </c>
      <c r="R333" s="1" t="s">
        <v>92</v>
      </c>
      <c r="S333" s="1" t="s">
        <v>31</v>
      </c>
      <c r="T333" s="3">
        <v>41695</v>
      </c>
      <c r="U333" s="1" t="str">
        <f>IF(kiva_loans__muestra[[#This Row],[funded_amount]]=kiva_loans__muestra[[#This Row],[loan_amount]],"funded","unfunded")</f>
        <v>funded</v>
      </c>
      <c r="V333" s="1" t="str">
        <f>IF(kiva_loans__muestra[[#This Row],[lender_count]]&gt;=50,"high","low")</f>
        <v>low</v>
      </c>
    </row>
    <row r="334" spans="1:22" x14ac:dyDescent="0.25">
      <c r="A334">
        <v>676138</v>
      </c>
      <c r="B334">
        <v>10000</v>
      </c>
      <c r="C334">
        <v>10000</v>
      </c>
      <c r="D334" s="1" t="s">
        <v>41</v>
      </c>
      <c r="E334" s="1" t="s">
        <v>27</v>
      </c>
      <c r="F334" s="1" t="s">
        <v>3699</v>
      </c>
      <c r="G334" s="1" t="s">
        <v>3661</v>
      </c>
      <c r="H334" s="1" t="s">
        <v>805</v>
      </c>
      <c r="I334" s="1" t="s">
        <v>1220</v>
      </c>
      <c r="J334" s="1" t="s">
        <v>90</v>
      </c>
      <c r="K334">
        <v>770</v>
      </c>
      <c r="L334" s="2">
        <v>41695.415162037039</v>
      </c>
      <c r="M334" s="2">
        <v>41667.375</v>
      </c>
      <c r="N334" s="2">
        <v>41698.174386574072</v>
      </c>
      <c r="O334">
        <v>150</v>
      </c>
      <c r="P334">
        <v>32</v>
      </c>
      <c r="Q334" s="1" t="s">
        <v>40</v>
      </c>
      <c r="R334" s="1" t="s">
        <v>24</v>
      </c>
      <c r="S334" s="1" t="s">
        <v>31</v>
      </c>
      <c r="T334" s="3">
        <v>41695</v>
      </c>
      <c r="U334" s="1" t="str">
        <f>IF(kiva_loans__muestra[[#This Row],[funded_amount]]=kiva_loans__muestra[[#This Row],[loan_amount]],"funded","unfunded")</f>
        <v>funded</v>
      </c>
      <c r="V334" s="1" t="str">
        <f>IF(kiva_loans__muestra[[#This Row],[lender_count]]&gt;=50,"high","low")</f>
        <v>low</v>
      </c>
    </row>
    <row r="335" spans="1:22" x14ac:dyDescent="0.25">
      <c r="A335">
        <v>675972</v>
      </c>
      <c r="B335">
        <v>19500</v>
      </c>
      <c r="C335">
        <v>19500</v>
      </c>
      <c r="D335" s="1" t="s">
        <v>311</v>
      </c>
      <c r="E335" s="1" t="s">
        <v>37</v>
      </c>
      <c r="F335" s="1" t="s">
        <v>3700</v>
      </c>
      <c r="G335" s="1" t="s">
        <v>3512</v>
      </c>
      <c r="H335" s="1" t="s">
        <v>667</v>
      </c>
      <c r="I335" s="1" t="s">
        <v>3701</v>
      </c>
      <c r="J335" s="1" t="s">
        <v>668</v>
      </c>
      <c r="K335">
        <v>1710</v>
      </c>
      <c r="L335" s="2">
        <v>41695.283425925925</v>
      </c>
      <c r="M335" s="2">
        <v>41689.375</v>
      </c>
      <c r="N335" s="2">
        <v>41696.574236111112</v>
      </c>
      <c r="O335">
        <v>120</v>
      </c>
      <c r="P335">
        <v>75</v>
      </c>
      <c r="Q335" s="1" t="s">
        <v>115</v>
      </c>
      <c r="R335" s="1" t="s">
        <v>24</v>
      </c>
      <c r="S335" s="1" t="s">
        <v>31</v>
      </c>
      <c r="T335" s="3">
        <v>41695</v>
      </c>
      <c r="U335" s="1" t="str">
        <f>IF(kiva_loans__muestra[[#This Row],[funded_amount]]=kiva_loans__muestra[[#This Row],[loan_amount]],"funded","unfunded")</f>
        <v>funded</v>
      </c>
      <c r="V335" s="1" t="str">
        <f>IF(kiva_loans__muestra[[#This Row],[lender_count]]&gt;=50,"high","low")</f>
        <v>high</v>
      </c>
    </row>
    <row r="336" spans="1:22" x14ac:dyDescent="0.25">
      <c r="A336">
        <v>676285</v>
      </c>
      <c r="B336">
        <v>4750</v>
      </c>
      <c r="C336">
        <v>4750</v>
      </c>
      <c r="D336" s="1" t="s">
        <v>179</v>
      </c>
      <c r="E336" s="1" t="s">
        <v>49</v>
      </c>
      <c r="F336" s="1" t="s">
        <v>3702</v>
      </c>
      <c r="G336" s="1" t="s">
        <v>3270</v>
      </c>
      <c r="H336" s="1" t="s">
        <v>121</v>
      </c>
      <c r="I336" s="1" t="s">
        <v>1079</v>
      </c>
      <c r="J336" s="1" t="s">
        <v>123</v>
      </c>
      <c r="K336">
        <v>1820</v>
      </c>
      <c r="L336" s="2">
        <v>41695.546064814815</v>
      </c>
      <c r="M336" s="2">
        <v>41677.375</v>
      </c>
      <c r="N336" s="2">
        <v>41703.721250000002</v>
      </c>
      <c r="O336">
        <v>110</v>
      </c>
      <c r="P336">
        <v>18</v>
      </c>
      <c r="Q336" s="1" t="s">
        <v>40</v>
      </c>
      <c r="R336" s="1" t="s">
        <v>24</v>
      </c>
      <c r="S336" s="1" t="s">
        <v>35</v>
      </c>
      <c r="T336" s="3">
        <v>41695</v>
      </c>
      <c r="U336" s="1" t="str">
        <f>IF(kiva_loans__muestra[[#This Row],[funded_amount]]=kiva_loans__muestra[[#This Row],[loan_amount]],"funded","unfunded")</f>
        <v>funded</v>
      </c>
      <c r="V336" s="1" t="str">
        <f>IF(kiva_loans__muestra[[#This Row],[lender_count]]&gt;=50,"high","low")</f>
        <v>low</v>
      </c>
    </row>
    <row r="337" spans="1:22" x14ac:dyDescent="0.25">
      <c r="A337">
        <v>676075</v>
      </c>
      <c r="B337">
        <v>3750</v>
      </c>
      <c r="C337">
        <v>3750</v>
      </c>
      <c r="D337" s="1" t="s">
        <v>384</v>
      </c>
      <c r="E337" s="1" t="s">
        <v>32</v>
      </c>
      <c r="F337" s="1" t="s">
        <v>3703</v>
      </c>
      <c r="G337" s="1" t="s">
        <v>3307</v>
      </c>
      <c r="H337" s="1" t="s">
        <v>412</v>
      </c>
      <c r="I337" s="1" t="s">
        <v>686</v>
      </c>
      <c r="J337" s="1" t="s">
        <v>413</v>
      </c>
      <c r="K337">
        <v>1630</v>
      </c>
      <c r="L337" s="2">
        <v>41695.369756944441</v>
      </c>
      <c r="M337" s="2">
        <v>41688.375</v>
      </c>
      <c r="N337" s="2">
        <v>41700.872604166667</v>
      </c>
      <c r="O337">
        <v>90</v>
      </c>
      <c r="P337">
        <v>9</v>
      </c>
      <c r="Q337" s="1" t="s">
        <v>552</v>
      </c>
      <c r="R337" s="1" t="s">
        <v>92</v>
      </c>
      <c r="S337" s="1" t="s">
        <v>35</v>
      </c>
      <c r="T337" s="3">
        <v>41695</v>
      </c>
      <c r="U337" s="1" t="str">
        <f>IF(kiva_loans__muestra[[#This Row],[funded_amount]]=kiva_loans__muestra[[#This Row],[loan_amount]],"funded","unfunded")</f>
        <v>funded</v>
      </c>
      <c r="V337" s="1" t="str">
        <f>IF(kiva_loans__muestra[[#This Row],[lender_count]]&gt;=50,"high","low")</f>
        <v>low</v>
      </c>
    </row>
    <row r="338" spans="1:22" x14ac:dyDescent="0.25">
      <c r="A338">
        <v>676548</v>
      </c>
      <c r="B338">
        <v>6250</v>
      </c>
      <c r="C338">
        <v>6250</v>
      </c>
      <c r="D338" s="1" t="s">
        <v>137</v>
      </c>
      <c r="E338" s="1" t="s">
        <v>27</v>
      </c>
      <c r="F338" s="1" t="s">
        <v>3704</v>
      </c>
      <c r="G338" s="1" t="s">
        <v>3317</v>
      </c>
      <c r="H338" s="1" t="s">
        <v>85</v>
      </c>
      <c r="I338" s="1" t="s">
        <v>658</v>
      </c>
      <c r="J338" s="1" t="s">
        <v>87</v>
      </c>
      <c r="K338">
        <v>1200</v>
      </c>
      <c r="L338" s="2">
        <v>41695.931574074071</v>
      </c>
      <c r="M338" s="2">
        <v>41682.375</v>
      </c>
      <c r="N338" s="2">
        <v>41732.503136574072</v>
      </c>
      <c r="O338">
        <v>140</v>
      </c>
      <c r="P338">
        <v>23</v>
      </c>
      <c r="Q338" s="1" t="s">
        <v>464</v>
      </c>
      <c r="R338" s="1" t="s">
        <v>92</v>
      </c>
      <c r="S338" s="1" t="s">
        <v>31</v>
      </c>
      <c r="T338" s="3">
        <v>41695</v>
      </c>
      <c r="U338" s="1" t="str">
        <f>IF(kiva_loans__muestra[[#This Row],[funded_amount]]=kiva_loans__muestra[[#This Row],[loan_amount]],"funded","unfunded")</f>
        <v>funded</v>
      </c>
      <c r="V338" s="1" t="str">
        <f>IF(kiva_loans__muestra[[#This Row],[lender_count]]&gt;=50,"high","low")</f>
        <v>low</v>
      </c>
    </row>
    <row r="339" spans="1:22" x14ac:dyDescent="0.25">
      <c r="A339">
        <v>676211</v>
      </c>
      <c r="B339">
        <v>12500</v>
      </c>
      <c r="C339">
        <v>12500</v>
      </c>
      <c r="D339" s="1" t="s">
        <v>311</v>
      </c>
      <c r="E339" s="1" t="s">
        <v>37</v>
      </c>
      <c r="F339" s="1" t="s">
        <v>3705</v>
      </c>
      <c r="G339" s="1" t="s">
        <v>3284</v>
      </c>
      <c r="H339" s="1" t="s">
        <v>189</v>
      </c>
      <c r="I339" s="1" t="s">
        <v>190</v>
      </c>
      <c r="J339" s="1" t="s">
        <v>207</v>
      </c>
      <c r="K339">
        <v>2150</v>
      </c>
      <c r="L339" s="2">
        <v>41695.460555555554</v>
      </c>
      <c r="M339" s="2">
        <v>41684.375</v>
      </c>
      <c r="N339" s="2">
        <v>41710.720208333332</v>
      </c>
      <c r="O339">
        <v>140</v>
      </c>
      <c r="P339">
        <v>34</v>
      </c>
      <c r="Q339" s="1" t="s">
        <v>391</v>
      </c>
      <c r="R339" s="1" t="s">
        <v>24</v>
      </c>
      <c r="S339" s="1" t="s">
        <v>31</v>
      </c>
      <c r="T339" s="3">
        <v>41695</v>
      </c>
      <c r="U339" s="1" t="str">
        <f>IF(kiva_loans__muestra[[#This Row],[funded_amount]]=kiva_loans__muestra[[#This Row],[loan_amount]],"funded","unfunded")</f>
        <v>funded</v>
      </c>
      <c r="V339" s="1" t="str">
        <f>IF(kiva_loans__muestra[[#This Row],[lender_count]]&gt;=50,"high","low")</f>
        <v>low</v>
      </c>
    </row>
    <row r="340" spans="1:22" x14ac:dyDescent="0.25">
      <c r="A340">
        <v>675952</v>
      </c>
      <c r="B340">
        <v>2250</v>
      </c>
      <c r="C340">
        <v>2250</v>
      </c>
      <c r="D340" s="1" t="s">
        <v>158</v>
      </c>
      <c r="E340" s="1" t="s">
        <v>27</v>
      </c>
      <c r="F340" s="1" t="s">
        <v>3706</v>
      </c>
      <c r="G340" s="1" t="s">
        <v>3278</v>
      </c>
      <c r="H340" s="1" t="s">
        <v>100</v>
      </c>
      <c r="I340" s="1" t="s">
        <v>111</v>
      </c>
      <c r="J340" s="1" t="s">
        <v>101</v>
      </c>
      <c r="K340">
        <v>1450</v>
      </c>
      <c r="L340" s="2">
        <v>41695.245625000003</v>
      </c>
      <c r="M340" s="2">
        <v>41682.375</v>
      </c>
      <c r="N340" s="2">
        <v>41697.389826388891</v>
      </c>
      <c r="O340">
        <v>80</v>
      </c>
      <c r="P340">
        <v>9</v>
      </c>
      <c r="Q340" s="1" t="s">
        <v>30</v>
      </c>
      <c r="R340" s="1" t="s">
        <v>24</v>
      </c>
      <c r="S340" s="1" t="s">
        <v>35</v>
      </c>
      <c r="T340" s="3">
        <v>41695</v>
      </c>
      <c r="U340" s="1" t="str">
        <f>IF(kiva_loans__muestra[[#This Row],[funded_amount]]=kiva_loans__muestra[[#This Row],[loan_amount]],"funded","unfunded")</f>
        <v>funded</v>
      </c>
      <c r="V340" s="1" t="str">
        <f>IF(kiva_loans__muestra[[#This Row],[lender_count]]&gt;=50,"high","low")</f>
        <v>low</v>
      </c>
    </row>
    <row r="341" spans="1:22" x14ac:dyDescent="0.25">
      <c r="A341">
        <v>675960</v>
      </c>
      <c r="B341">
        <v>2000</v>
      </c>
      <c r="C341">
        <v>2000</v>
      </c>
      <c r="D341" s="1" t="s">
        <v>64</v>
      </c>
      <c r="E341" s="1" t="s">
        <v>37</v>
      </c>
      <c r="F341" s="1" t="s">
        <v>112</v>
      </c>
      <c r="G341" s="1" t="s">
        <v>3278</v>
      </c>
      <c r="H341" s="1" t="s">
        <v>100</v>
      </c>
      <c r="I341" s="1" t="s">
        <v>111</v>
      </c>
      <c r="J341" s="1" t="s">
        <v>101</v>
      </c>
      <c r="K341">
        <v>1450</v>
      </c>
      <c r="L341" s="2">
        <v>41695.266481481478</v>
      </c>
      <c r="M341" s="2">
        <v>41687.375</v>
      </c>
      <c r="N341" s="2">
        <v>41697.412361111114</v>
      </c>
      <c r="O341">
        <v>80</v>
      </c>
      <c r="P341">
        <v>8</v>
      </c>
      <c r="Q341" s="1" t="s">
        <v>30</v>
      </c>
      <c r="R341" s="1" t="s">
        <v>24</v>
      </c>
      <c r="S341" s="1" t="s">
        <v>35</v>
      </c>
      <c r="T341" s="3">
        <v>41695</v>
      </c>
      <c r="U341" s="1" t="str">
        <f>IF(kiva_loans__muestra[[#This Row],[funded_amount]]=kiva_loans__muestra[[#This Row],[loan_amount]],"funded","unfunded")</f>
        <v>funded</v>
      </c>
      <c r="V341" s="1" t="str">
        <f>IF(kiva_loans__muestra[[#This Row],[lender_count]]&gt;=50,"high","low")</f>
        <v>low</v>
      </c>
    </row>
    <row r="342" spans="1:22" x14ac:dyDescent="0.25">
      <c r="A342">
        <v>675968</v>
      </c>
      <c r="B342">
        <v>2250</v>
      </c>
      <c r="C342">
        <v>2250</v>
      </c>
      <c r="D342" s="1" t="s">
        <v>64</v>
      </c>
      <c r="E342" s="1" t="s">
        <v>37</v>
      </c>
      <c r="F342" s="1" t="s">
        <v>1988</v>
      </c>
      <c r="G342" s="1" t="s">
        <v>3278</v>
      </c>
      <c r="H342" s="1" t="s">
        <v>100</v>
      </c>
      <c r="I342" s="1" t="s">
        <v>111</v>
      </c>
      <c r="J342" s="1" t="s">
        <v>101</v>
      </c>
      <c r="K342">
        <v>1450</v>
      </c>
      <c r="L342" s="2">
        <v>41695.276053240741</v>
      </c>
      <c r="M342" s="2">
        <v>41683.375</v>
      </c>
      <c r="N342" s="2">
        <v>41697.401296296295</v>
      </c>
      <c r="O342">
        <v>80</v>
      </c>
      <c r="P342">
        <v>9</v>
      </c>
      <c r="Q342" s="1" t="s">
        <v>30</v>
      </c>
      <c r="R342" s="1" t="s">
        <v>24</v>
      </c>
      <c r="S342" s="1" t="s">
        <v>35</v>
      </c>
      <c r="T342" s="3">
        <v>41695</v>
      </c>
      <c r="U342" s="1" t="str">
        <f>IF(kiva_loans__muestra[[#This Row],[funded_amount]]=kiva_loans__muestra[[#This Row],[loan_amount]],"funded","unfunded")</f>
        <v>funded</v>
      </c>
      <c r="V342" s="1" t="str">
        <f>IF(kiva_loans__muestra[[#This Row],[lender_count]]&gt;=50,"high","low")</f>
        <v>low</v>
      </c>
    </row>
    <row r="343" spans="1:22" x14ac:dyDescent="0.25">
      <c r="A343">
        <v>676032</v>
      </c>
      <c r="B343">
        <v>2250</v>
      </c>
      <c r="C343">
        <v>2250</v>
      </c>
      <c r="D343" s="1" t="s">
        <v>98</v>
      </c>
      <c r="E343" s="1" t="s">
        <v>37</v>
      </c>
      <c r="F343" s="1" t="s">
        <v>3707</v>
      </c>
      <c r="G343" s="1" t="s">
        <v>3278</v>
      </c>
      <c r="H343" s="1" t="s">
        <v>100</v>
      </c>
      <c r="I343" s="1" t="s">
        <v>3708</v>
      </c>
      <c r="J343" s="1" t="s">
        <v>101</v>
      </c>
      <c r="K343">
        <v>1230</v>
      </c>
      <c r="L343" s="2">
        <v>41695.336469907408</v>
      </c>
      <c r="M343" s="2">
        <v>41663.375</v>
      </c>
      <c r="N343" s="2">
        <v>41697.757465277777</v>
      </c>
      <c r="O343">
        <v>80</v>
      </c>
      <c r="P343">
        <v>9</v>
      </c>
      <c r="Q343" s="1" t="s">
        <v>30</v>
      </c>
      <c r="R343" s="1" t="s">
        <v>24</v>
      </c>
      <c r="S343" s="1" t="s">
        <v>35</v>
      </c>
      <c r="T343" s="3">
        <v>41695</v>
      </c>
      <c r="U343" s="1" t="str">
        <f>IF(kiva_loans__muestra[[#This Row],[funded_amount]]=kiva_loans__muestra[[#This Row],[loan_amount]],"funded","unfunded")</f>
        <v>funded</v>
      </c>
      <c r="V343" s="1" t="str">
        <f>IF(kiva_loans__muestra[[#This Row],[lender_count]]&gt;=50,"high","low")</f>
        <v>low</v>
      </c>
    </row>
    <row r="344" spans="1:22" x14ac:dyDescent="0.25">
      <c r="A344">
        <v>677232</v>
      </c>
      <c r="B344">
        <v>8000</v>
      </c>
      <c r="C344">
        <v>8000</v>
      </c>
      <c r="D344" s="1" t="s">
        <v>45</v>
      </c>
      <c r="E344" s="1" t="s">
        <v>46</v>
      </c>
      <c r="F344" s="1" t="s">
        <v>3709</v>
      </c>
      <c r="G344" s="1" t="s">
        <v>3266</v>
      </c>
      <c r="H344" s="1" t="s">
        <v>89</v>
      </c>
      <c r="I344" s="1" t="s">
        <v>30</v>
      </c>
      <c r="J344" s="1" t="s">
        <v>90</v>
      </c>
      <c r="K344">
        <v>1670</v>
      </c>
      <c r="L344" s="2">
        <v>41696.91201388889</v>
      </c>
      <c r="M344" s="2">
        <v>41685.375</v>
      </c>
      <c r="N344" s="2">
        <v>41732.583587962959</v>
      </c>
      <c r="O344">
        <v>170</v>
      </c>
      <c r="P344">
        <v>31</v>
      </c>
      <c r="Q344" s="1" t="s">
        <v>392</v>
      </c>
      <c r="R344" s="1" t="s">
        <v>24</v>
      </c>
      <c r="S344" s="1" t="s">
        <v>31</v>
      </c>
      <c r="T344" s="3">
        <v>41696</v>
      </c>
      <c r="U344" s="1" t="str">
        <f>IF(kiva_loans__muestra[[#This Row],[funded_amount]]=kiva_loans__muestra[[#This Row],[loan_amount]],"funded","unfunded")</f>
        <v>funded</v>
      </c>
      <c r="V344" s="1" t="str">
        <f>IF(kiva_loans__muestra[[#This Row],[lender_count]]&gt;=50,"high","low")</f>
        <v>low</v>
      </c>
    </row>
    <row r="345" spans="1:22" x14ac:dyDescent="0.25">
      <c r="A345">
        <v>676815</v>
      </c>
      <c r="B345">
        <v>25250</v>
      </c>
      <c r="C345">
        <v>25250</v>
      </c>
      <c r="D345" s="1" t="s">
        <v>250</v>
      </c>
      <c r="E345" s="1" t="s">
        <v>62</v>
      </c>
      <c r="F345" s="1" t="s">
        <v>3710</v>
      </c>
      <c r="G345" s="1" t="s">
        <v>3261</v>
      </c>
      <c r="H345" s="1" t="s">
        <v>20</v>
      </c>
      <c r="I345" s="1" t="s">
        <v>3711</v>
      </c>
      <c r="J345" s="1" t="s">
        <v>22</v>
      </c>
      <c r="K345">
        <v>2420</v>
      </c>
      <c r="L345" s="2">
        <v>41696.452916666669</v>
      </c>
      <c r="M345" s="2">
        <v>41670.375</v>
      </c>
      <c r="N345" s="2">
        <v>41702.812175925923</v>
      </c>
      <c r="O345">
        <v>440</v>
      </c>
      <c r="P345">
        <v>87</v>
      </c>
      <c r="Q345" s="1" t="s">
        <v>3712</v>
      </c>
      <c r="R345" s="1" t="s">
        <v>145</v>
      </c>
      <c r="S345" s="1" t="s">
        <v>25</v>
      </c>
      <c r="T345" s="3">
        <v>41696</v>
      </c>
      <c r="U345" s="1" t="str">
        <f>IF(kiva_loans__muestra[[#This Row],[funded_amount]]=kiva_loans__muestra[[#This Row],[loan_amount]],"funded","unfunded")</f>
        <v>funded</v>
      </c>
      <c r="V345" s="1" t="str">
        <f>IF(kiva_loans__muestra[[#This Row],[lender_count]]&gt;=50,"high","low")</f>
        <v>high</v>
      </c>
    </row>
    <row r="346" spans="1:22" x14ac:dyDescent="0.25">
      <c r="A346">
        <v>676613</v>
      </c>
      <c r="B346">
        <v>11000</v>
      </c>
      <c r="C346">
        <v>11000</v>
      </c>
      <c r="D346" s="1" t="s">
        <v>64</v>
      </c>
      <c r="E346" s="1" t="s">
        <v>37</v>
      </c>
      <c r="F346" s="1" t="s">
        <v>3713</v>
      </c>
      <c r="G346" s="1" t="s">
        <v>3311</v>
      </c>
      <c r="H346" s="1" t="s">
        <v>119</v>
      </c>
      <c r="I346" s="1" t="s">
        <v>476</v>
      </c>
      <c r="J346" s="1" t="s">
        <v>90</v>
      </c>
      <c r="K346">
        <v>1060</v>
      </c>
      <c r="L346" s="2">
        <v>41696.139699074076</v>
      </c>
      <c r="M346" s="2">
        <v>41668.375</v>
      </c>
      <c r="N346" s="2">
        <v>41698.943333333336</v>
      </c>
      <c r="O346">
        <v>210</v>
      </c>
      <c r="P346">
        <v>43</v>
      </c>
      <c r="Q346" s="1" t="s">
        <v>40</v>
      </c>
      <c r="R346" s="1" t="s">
        <v>24</v>
      </c>
      <c r="S346" s="1" t="s">
        <v>31</v>
      </c>
      <c r="T346" s="3">
        <v>41696</v>
      </c>
      <c r="U346" s="1" t="str">
        <f>IF(kiva_loans__muestra[[#This Row],[funded_amount]]=kiva_loans__muestra[[#This Row],[loan_amount]],"funded","unfunded")</f>
        <v>funded</v>
      </c>
      <c r="V346" s="1" t="str">
        <f>IF(kiva_loans__muestra[[#This Row],[lender_count]]&gt;=50,"high","low")</f>
        <v>low</v>
      </c>
    </row>
    <row r="347" spans="1:22" x14ac:dyDescent="0.25">
      <c r="A347">
        <v>676674</v>
      </c>
      <c r="B347">
        <v>19500</v>
      </c>
      <c r="C347">
        <v>19500</v>
      </c>
      <c r="D347" s="1" t="s">
        <v>201</v>
      </c>
      <c r="E347" s="1" t="s">
        <v>37</v>
      </c>
      <c r="F347" s="1" t="s">
        <v>3714</v>
      </c>
      <c r="G347" s="1" t="s">
        <v>3512</v>
      </c>
      <c r="H347" s="1" t="s">
        <v>667</v>
      </c>
      <c r="I347" s="1" t="s">
        <v>3715</v>
      </c>
      <c r="J347" s="1" t="s">
        <v>668</v>
      </c>
      <c r="K347">
        <v>1710</v>
      </c>
      <c r="L347" s="2">
        <v>41696.264872685184</v>
      </c>
      <c r="M347" s="2">
        <v>41695.375</v>
      </c>
      <c r="N347" s="2">
        <v>41708.583391203705</v>
      </c>
      <c r="O347">
        <v>110</v>
      </c>
      <c r="P347">
        <v>57</v>
      </c>
      <c r="Q347" s="1" t="s">
        <v>3716</v>
      </c>
      <c r="R347" s="1" t="s">
        <v>24</v>
      </c>
      <c r="S347" s="1" t="s">
        <v>31</v>
      </c>
      <c r="T347" s="3">
        <v>41696</v>
      </c>
      <c r="U347" s="1" t="str">
        <f>IF(kiva_loans__muestra[[#This Row],[funded_amount]]=kiva_loans__muestra[[#This Row],[loan_amount]],"funded","unfunded")</f>
        <v>funded</v>
      </c>
      <c r="V347" s="1" t="str">
        <f>IF(kiva_loans__muestra[[#This Row],[lender_count]]&gt;=50,"high","low")</f>
        <v>high</v>
      </c>
    </row>
    <row r="348" spans="1:22" x14ac:dyDescent="0.25">
      <c r="A348">
        <v>677179</v>
      </c>
      <c r="B348">
        <v>2750</v>
      </c>
      <c r="C348">
        <v>2750</v>
      </c>
      <c r="D348" s="1" t="s">
        <v>41</v>
      </c>
      <c r="E348" s="1" t="s">
        <v>27</v>
      </c>
      <c r="F348" s="1" t="s">
        <v>3717</v>
      </c>
      <c r="G348" s="1" t="s">
        <v>3268</v>
      </c>
      <c r="H348" s="1" t="s">
        <v>138</v>
      </c>
      <c r="I348" s="1" t="s">
        <v>546</v>
      </c>
      <c r="J348" s="1" t="s">
        <v>139</v>
      </c>
      <c r="K348">
        <v>1180</v>
      </c>
      <c r="L348" s="2">
        <v>41696.824236111112</v>
      </c>
      <c r="M348" s="2">
        <v>41678.375</v>
      </c>
      <c r="N348" s="2">
        <v>41703.759953703702</v>
      </c>
      <c r="O348">
        <v>100</v>
      </c>
      <c r="P348">
        <v>7</v>
      </c>
      <c r="Q348" s="1" t="s">
        <v>30</v>
      </c>
      <c r="R348" s="1" t="s">
        <v>24</v>
      </c>
      <c r="S348" s="1" t="s">
        <v>31</v>
      </c>
      <c r="T348" s="3">
        <v>41696</v>
      </c>
      <c r="U348" s="1" t="str">
        <f>IF(kiva_loans__muestra[[#This Row],[funded_amount]]=kiva_loans__muestra[[#This Row],[loan_amount]],"funded","unfunded")</f>
        <v>funded</v>
      </c>
      <c r="V348" s="1" t="str">
        <f>IF(kiva_loans__muestra[[#This Row],[lender_count]]&gt;=50,"high","low")</f>
        <v>low</v>
      </c>
    </row>
    <row r="349" spans="1:22" x14ac:dyDescent="0.25">
      <c r="A349">
        <v>676874</v>
      </c>
      <c r="B349">
        <v>26750</v>
      </c>
      <c r="C349">
        <v>26750</v>
      </c>
      <c r="D349" s="1" t="s">
        <v>201</v>
      </c>
      <c r="E349" s="1" t="s">
        <v>37</v>
      </c>
      <c r="F349" s="1" t="s">
        <v>3718</v>
      </c>
      <c r="G349" s="1" t="s">
        <v>3261</v>
      </c>
      <c r="H349" s="1" t="s">
        <v>20</v>
      </c>
      <c r="I349" s="1" t="s">
        <v>1693</v>
      </c>
      <c r="J349" s="1" t="s">
        <v>22</v>
      </c>
      <c r="K349">
        <v>2410</v>
      </c>
      <c r="L349" s="2">
        <v>41696.522731481484</v>
      </c>
      <c r="M349" s="2">
        <v>41672.375</v>
      </c>
      <c r="N349" s="2">
        <v>41703.891435185185</v>
      </c>
      <c r="O349">
        <v>430</v>
      </c>
      <c r="P349">
        <v>81</v>
      </c>
      <c r="Q349" s="1" t="s">
        <v>30</v>
      </c>
      <c r="R349" s="1" t="s">
        <v>648</v>
      </c>
      <c r="S349" s="1" t="s">
        <v>25</v>
      </c>
      <c r="T349" s="3">
        <v>41696</v>
      </c>
      <c r="U349" s="1" t="str">
        <f>IF(kiva_loans__muestra[[#This Row],[funded_amount]]=kiva_loans__muestra[[#This Row],[loan_amount]],"funded","unfunded")</f>
        <v>funded</v>
      </c>
      <c r="V349" s="1" t="str">
        <f>IF(kiva_loans__muestra[[#This Row],[lender_count]]&gt;=50,"high","low")</f>
        <v>high</v>
      </c>
    </row>
    <row r="350" spans="1:22" x14ac:dyDescent="0.25">
      <c r="A350">
        <v>677120</v>
      </c>
      <c r="B350">
        <v>10000</v>
      </c>
      <c r="C350">
        <v>10000</v>
      </c>
      <c r="D350" s="1" t="s">
        <v>124</v>
      </c>
      <c r="E350" s="1" t="s">
        <v>125</v>
      </c>
      <c r="F350" s="1" t="s">
        <v>3719</v>
      </c>
      <c r="G350" s="1" t="s">
        <v>3266</v>
      </c>
      <c r="H350" s="1" t="s">
        <v>89</v>
      </c>
      <c r="I350" s="1" t="s">
        <v>1105</v>
      </c>
      <c r="J350" s="1" t="s">
        <v>90</v>
      </c>
      <c r="K350">
        <v>1990</v>
      </c>
      <c r="L350" s="2">
        <v>41696.731782407405</v>
      </c>
      <c r="M350" s="2">
        <v>41696.375</v>
      </c>
      <c r="N350" s="2">
        <v>41736.856064814812</v>
      </c>
      <c r="O350">
        <v>260</v>
      </c>
      <c r="P350">
        <v>37</v>
      </c>
      <c r="Q350" s="1" t="s">
        <v>3720</v>
      </c>
      <c r="R350" s="1" t="s">
        <v>92</v>
      </c>
      <c r="S350" s="1" t="s">
        <v>31</v>
      </c>
      <c r="T350" s="3">
        <v>41696</v>
      </c>
      <c r="U350" s="1" t="str">
        <f>IF(kiva_loans__muestra[[#This Row],[funded_amount]]=kiva_loans__muestra[[#This Row],[loan_amount]],"funded","unfunded")</f>
        <v>funded</v>
      </c>
      <c r="V350" s="1" t="str">
        <f>IF(kiva_loans__muestra[[#This Row],[lender_count]]&gt;=50,"high","low")</f>
        <v>low</v>
      </c>
    </row>
    <row r="351" spans="1:22" x14ac:dyDescent="0.25">
      <c r="A351">
        <v>676870</v>
      </c>
      <c r="B351">
        <v>29250</v>
      </c>
      <c r="C351">
        <v>29250</v>
      </c>
      <c r="D351" s="1" t="s">
        <v>64</v>
      </c>
      <c r="E351" s="1" t="s">
        <v>37</v>
      </c>
      <c r="F351" s="1" t="s">
        <v>3721</v>
      </c>
      <c r="G351" s="1" t="s">
        <v>3261</v>
      </c>
      <c r="H351" s="1" t="s">
        <v>20</v>
      </c>
      <c r="I351" s="1" t="s">
        <v>1693</v>
      </c>
      <c r="J351" s="1" t="s">
        <v>22</v>
      </c>
      <c r="K351">
        <v>2410</v>
      </c>
      <c r="L351" s="2">
        <v>41696.521192129629</v>
      </c>
      <c r="M351" s="2">
        <v>41672.375</v>
      </c>
      <c r="N351" s="2">
        <v>41711.152488425927</v>
      </c>
      <c r="O351">
        <v>430</v>
      </c>
      <c r="P351">
        <v>114</v>
      </c>
      <c r="Q351" s="1" t="s">
        <v>30</v>
      </c>
      <c r="R351" s="1" t="s">
        <v>157</v>
      </c>
      <c r="S351" s="1" t="s">
        <v>25</v>
      </c>
      <c r="T351" s="3">
        <v>41696</v>
      </c>
      <c r="U351" s="1" t="str">
        <f>IF(kiva_loans__muestra[[#This Row],[funded_amount]]=kiva_loans__muestra[[#This Row],[loan_amount]],"funded","unfunded")</f>
        <v>funded</v>
      </c>
      <c r="V351" s="1" t="str">
        <f>IF(kiva_loans__muestra[[#This Row],[lender_count]]&gt;=50,"high","low")</f>
        <v>high</v>
      </c>
    </row>
    <row r="352" spans="1:22" x14ac:dyDescent="0.25">
      <c r="A352">
        <v>676791</v>
      </c>
      <c r="B352">
        <v>6000</v>
      </c>
      <c r="C352">
        <v>6000</v>
      </c>
      <c r="D352" s="1" t="s">
        <v>103</v>
      </c>
      <c r="E352" s="1" t="s">
        <v>104</v>
      </c>
      <c r="F352" s="1" t="s">
        <v>3722</v>
      </c>
      <c r="G352" s="1" t="s">
        <v>3263</v>
      </c>
      <c r="H352" s="1" t="s">
        <v>33</v>
      </c>
      <c r="I352" s="1" t="s">
        <v>323</v>
      </c>
      <c r="J352" s="1" t="s">
        <v>34</v>
      </c>
      <c r="K352">
        <v>1380</v>
      </c>
      <c r="L352" s="2">
        <v>41696.437962962962</v>
      </c>
      <c r="M352" s="2">
        <v>41691.375</v>
      </c>
      <c r="N352" s="2">
        <v>41702.117280092592</v>
      </c>
      <c r="O352">
        <v>140</v>
      </c>
      <c r="P352">
        <v>24</v>
      </c>
      <c r="Q352" s="1" t="s">
        <v>30</v>
      </c>
      <c r="R352" s="1" t="s">
        <v>92</v>
      </c>
      <c r="S352" s="1" t="s">
        <v>31</v>
      </c>
      <c r="T352" s="3">
        <v>41696</v>
      </c>
      <c r="U352" s="1" t="str">
        <f>IF(kiva_loans__muestra[[#This Row],[funded_amount]]=kiva_loans__muestra[[#This Row],[loan_amount]],"funded","unfunded")</f>
        <v>funded</v>
      </c>
      <c r="V352" s="1" t="str">
        <f>IF(kiva_loans__muestra[[#This Row],[lender_count]]&gt;=50,"high","low")</f>
        <v>low</v>
      </c>
    </row>
    <row r="353" spans="1:22" x14ac:dyDescent="0.25">
      <c r="A353">
        <v>677200</v>
      </c>
      <c r="B353">
        <v>2000</v>
      </c>
      <c r="C353">
        <v>2000</v>
      </c>
      <c r="D353" s="1" t="s">
        <v>219</v>
      </c>
      <c r="E353" s="1" t="s">
        <v>46</v>
      </c>
      <c r="F353" s="1" t="s">
        <v>3723</v>
      </c>
      <c r="G353" s="1" t="s">
        <v>3266</v>
      </c>
      <c r="H353" s="1" t="s">
        <v>89</v>
      </c>
      <c r="I353" s="1" t="s">
        <v>30</v>
      </c>
      <c r="J353" s="1" t="s">
        <v>90</v>
      </c>
      <c r="K353">
        <v>1670</v>
      </c>
      <c r="L353" s="2">
        <v>41696.865960648145</v>
      </c>
      <c r="M353" s="2">
        <v>41682.375</v>
      </c>
      <c r="N353" s="2">
        <v>41705.921030092592</v>
      </c>
      <c r="O353">
        <v>80</v>
      </c>
      <c r="P353">
        <v>7</v>
      </c>
      <c r="Q353" s="1" t="s">
        <v>30</v>
      </c>
      <c r="R353" s="1" t="s">
        <v>24</v>
      </c>
      <c r="S353" s="1" t="s">
        <v>31</v>
      </c>
      <c r="T353" s="3">
        <v>41696</v>
      </c>
      <c r="U353" s="1" t="str">
        <f>IF(kiva_loans__muestra[[#This Row],[funded_amount]]=kiva_loans__muestra[[#This Row],[loan_amount]],"funded","unfunded")</f>
        <v>funded</v>
      </c>
      <c r="V353" s="1" t="str">
        <f>IF(kiva_loans__muestra[[#This Row],[lender_count]]&gt;=50,"high","low")</f>
        <v>low</v>
      </c>
    </row>
    <row r="354" spans="1:22" x14ac:dyDescent="0.25">
      <c r="A354">
        <v>676868</v>
      </c>
      <c r="B354">
        <v>2500</v>
      </c>
      <c r="C354">
        <v>2500</v>
      </c>
      <c r="D354" s="1" t="s">
        <v>64</v>
      </c>
      <c r="E354" s="1" t="s">
        <v>37</v>
      </c>
      <c r="F354" s="1" t="s">
        <v>3724</v>
      </c>
      <c r="G354" s="1" t="s">
        <v>3263</v>
      </c>
      <c r="H354" s="1" t="s">
        <v>33</v>
      </c>
      <c r="I354" s="1" t="s">
        <v>323</v>
      </c>
      <c r="J354" s="1" t="s">
        <v>34</v>
      </c>
      <c r="K354">
        <v>1330</v>
      </c>
      <c r="L354" s="2">
        <v>41696.520127314812</v>
      </c>
      <c r="M354" s="2">
        <v>41689.375</v>
      </c>
      <c r="N354" s="2">
        <v>41700.035578703704</v>
      </c>
      <c r="O354">
        <v>140</v>
      </c>
      <c r="P354">
        <v>7</v>
      </c>
      <c r="Q354" s="1" t="s">
        <v>30</v>
      </c>
      <c r="R354" s="1" t="s">
        <v>92</v>
      </c>
      <c r="S354" s="1" t="s">
        <v>31</v>
      </c>
      <c r="T354" s="3">
        <v>41696</v>
      </c>
      <c r="U354" s="1" t="str">
        <f>IF(kiva_loans__muestra[[#This Row],[funded_amount]]=kiva_loans__muestra[[#This Row],[loan_amount]],"funded","unfunded")</f>
        <v>funded</v>
      </c>
      <c r="V354" s="1" t="str">
        <f>IF(kiva_loans__muestra[[#This Row],[lender_count]]&gt;=50,"high","low")</f>
        <v>low</v>
      </c>
    </row>
    <row r="355" spans="1:22" x14ac:dyDescent="0.25">
      <c r="A355">
        <v>676664</v>
      </c>
      <c r="B355">
        <v>3250</v>
      </c>
      <c r="C355">
        <v>3250</v>
      </c>
      <c r="D355" s="1" t="s">
        <v>45</v>
      </c>
      <c r="E355" s="1" t="s">
        <v>46</v>
      </c>
      <c r="F355" s="1" t="s">
        <v>2367</v>
      </c>
      <c r="G355" s="1" t="s">
        <v>3278</v>
      </c>
      <c r="H355" s="1" t="s">
        <v>100</v>
      </c>
      <c r="I355" s="1" t="s">
        <v>1129</v>
      </c>
      <c r="J355" s="1" t="s">
        <v>101</v>
      </c>
      <c r="K355">
        <v>1450</v>
      </c>
      <c r="L355" s="2">
        <v>41696.243761574071</v>
      </c>
      <c r="M355" s="2">
        <v>41681.375</v>
      </c>
      <c r="N355" s="2">
        <v>41711.342870370368</v>
      </c>
      <c r="O355">
        <v>110</v>
      </c>
      <c r="P355">
        <v>12</v>
      </c>
      <c r="Q355" s="1" t="s">
        <v>623</v>
      </c>
      <c r="R355" s="1" t="s">
        <v>24</v>
      </c>
      <c r="S355" s="1" t="s">
        <v>35</v>
      </c>
      <c r="T355" s="3">
        <v>41696</v>
      </c>
      <c r="U355" s="1" t="str">
        <f>IF(kiva_loans__muestra[[#This Row],[funded_amount]]=kiva_loans__muestra[[#This Row],[loan_amount]],"funded","unfunded")</f>
        <v>funded</v>
      </c>
      <c r="V355" s="1" t="str">
        <f>IF(kiva_loans__muestra[[#This Row],[lender_count]]&gt;=50,"high","low")</f>
        <v>low</v>
      </c>
    </row>
    <row r="356" spans="1:22" x14ac:dyDescent="0.25">
      <c r="A356">
        <v>676713</v>
      </c>
      <c r="B356">
        <v>3500</v>
      </c>
      <c r="C356">
        <v>3500</v>
      </c>
      <c r="D356" s="1" t="s">
        <v>48</v>
      </c>
      <c r="E356" s="1" t="s">
        <v>49</v>
      </c>
      <c r="F356" s="1" t="s">
        <v>3725</v>
      </c>
      <c r="G356" s="1" t="s">
        <v>3278</v>
      </c>
      <c r="H356" s="1" t="s">
        <v>100</v>
      </c>
      <c r="I356" s="1" t="s">
        <v>740</v>
      </c>
      <c r="J356" s="1" t="s">
        <v>101</v>
      </c>
      <c r="K356">
        <v>1450</v>
      </c>
      <c r="L356" s="2">
        <v>41696.37295138889</v>
      </c>
      <c r="M356" s="2">
        <v>41669.375</v>
      </c>
      <c r="N356" s="2">
        <v>41710.855451388888</v>
      </c>
      <c r="O356">
        <v>110</v>
      </c>
      <c r="P356">
        <v>11</v>
      </c>
      <c r="Q356" s="1" t="s">
        <v>369</v>
      </c>
      <c r="R356" s="1" t="s">
        <v>24</v>
      </c>
      <c r="S356" s="1" t="s">
        <v>35</v>
      </c>
      <c r="T356" s="3">
        <v>41696</v>
      </c>
      <c r="U356" s="1" t="str">
        <f>IF(kiva_loans__muestra[[#This Row],[funded_amount]]=kiva_loans__muestra[[#This Row],[loan_amount]],"funded","unfunded")</f>
        <v>funded</v>
      </c>
      <c r="V356" s="1" t="str">
        <f>IF(kiva_loans__muestra[[#This Row],[lender_count]]&gt;=50,"high","low")</f>
        <v>low</v>
      </c>
    </row>
    <row r="357" spans="1:22" x14ac:dyDescent="0.25">
      <c r="A357">
        <v>677709</v>
      </c>
      <c r="B357">
        <v>13000</v>
      </c>
      <c r="C357">
        <v>13000</v>
      </c>
      <c r="D357" s="1" t="s">
        <v>37</v>
      </c>
      <c r="E357" s="1" t="s">
        <v>37</v>
      </c>
      <c r="F357" s="1" t="s">
        <v>3726</v>
      </c>
      <c r="G357" s="1" t="s">
        <v>3481</v>
      </c>
      <c r="H357" s="1" t="s">
        <v>193</v>
      </c>
      <c r="I357" s="1" t="s">
        <v>1022</v>
      </c>
      <c r="J357" s="1" t="s">
        <v>194</v>
      </c>
      <c r="K357">
        <v>2460</v>
      </c>
      <c r="L357" s="2">
        <v>41697.700844907406</v>
      </c>
      <c r="M357" s="2">
        <v>41669.375</v>
      </c>
      <c r="N357" s="2">
        <v>41709.842743055553</v>
      </c>
      <c r="O357">
        <v>260</v>
      </c>
      <c r="P357">
        <v>52</v>
      </c>
      <c r="Q357" s="1" t="s">
        <v>3727</v>
      </c>
      <c r="R357" s="1" t="s">
        <v>92</v>
      </c>
      <c r="S357" s="1" t="s">
        <v>31</v>
      </c>
      <c r="T357" s="3">
        <v>41697</v>
      </c>
      <c r="U357" s="1" t="str">
        <f>IF(kiva_loans__muestra[[#This Row],[funded_amount]]=kiva_loans__muestra[[#This Row],[loan_amount]],"funded","unfunded")</f>
        <v>funded</v>
      </c>
      <c r="V357" s="1" t="str">
        <f>IF(kiva_loans__muestra[[#This Row],[lender_count]]&gt;=50,"high","low")</f>
        <v>high</v>
      </c>
    </row>
    <row r="358" spans="1:22" x14ac:dyDescent="0.25">
      <c r="A358">
        <v>677637</v>
      </c>
      <c r="B358">
        <v>4750</v>
      </c>
      <c r="C358">
        <v>4750</v>
      </c>
      <c r="D358" s="1" t="s">
        <v>603</v>
      </c>
      <c r="E358" s="1" t="s">
        <v>32</v>
      </c>
      <c r="F358" s="1" t="s">
        <v>3728</v>
      </c>
      <c r="G358" s="1" t="s">
        <v>3263</v>
      </c>
      <c r="H358" s="1" t="s">
        <v>33</v>
      </c>
      <c r="I358" s="1" t="s">
        <v>743</v>
      </c>
      <c r="J358" s="1" t="s">
        <v>34</v>
      </c>
      <c r="K358">
        <v>1330</v>
      </c>
      <c r="L358" s="2">
        <v>41697.593715277777</v>
      </c>
      <c r="M358" s="2">
        <v>41687.375</v>
      </c>
      <c r="N358" s="2">
        <v>41710.856608796297</v>
      </c>
      <c r="O358">
        <v>140</v>
      </c>
      <c r="P358">
        <v>13</v>
      </c>
      <c r="Q358" s="1" t="s">
        <v>40</v>
      </c>
      <c r="R358" s="1" t="s">
        <v>92</v>
      </c>
      <c r="S358" s="1" t="s">
        <v>31</v>
      </c>
      <c r="T358" s="3">
        <v>41697</v>
      </c>
      <c r="U358" s="1" t="str">
        <f>IF(kiva_loans__muestra[[#This Row],[funded_amount]]=kiva_loans__muestra[[#This Row],[loan_amount]],"funded","unfunded")</f>
        <v>funded</v>
      </c>
      <c r="V358" s="1" t="str">
        <f>IF(kiva_loans__muestra[[#This Row],[lender_count]]&gt;=50,"high","low")</f>
        <v>low</v>
      </c>
    </row>
    <row r="359" spans="1:22" x14ac:dyDescent="0.25">
      <c r="A359">
        <v>677334</v>
      </c>
      <c r="B359">
        <v>2250</v>
      </c>
      <c r="C359">
        <v>2250</v>
      </c>
      <c r="D359" s="1" t="s">
        <v>27</v>
      </c>
      <c r="E359" s="1" t="s">
        <v>27</v>
      </c>
      <c r="F359" s="1" t="s">
        <v>3729</v>
      </c>
      <c r="G359" s="1" t="s">
        <v>3278</v>
      </c>
      <c r="H359" s="1" t="s">
        <v>100</v>
      </c>
      <c r="I359" s="1" t="s">
        <v>1197</v>
      </c>
      <c r="J359" s="1" t="s">
        <v>101</v>
      </c>
      <c r="K359">
        <v>1450</v>
      </c>
      <c r="L359" s="2">
        <v>41697.169074074074</v>
      </c>
      <c r="M359" s="2">
        <v>41669.375</v>
      </c>
      <c r="N359" s="2">
        <v>41702.54614583333</v>
      </c>
      <c r="O359">
        <v>80</v>
      </c>
      <c r="P359">
        <v>6</v>
      </c>
      <c r="Q359" s="1" t="s">
        <v>30</v>
      </c>
      <c r="R359" s="1" t="s">
        <v>24</v>
      </c>
      <c r="S359" s="1" t="s">
        <v>35</v>
      </c>
      <c r="T359" s="3">
        <v>41697</v>
      </c>
      <c r="U359" s="1" t="str">
        <f>IF(kiva_loans__muestra[[#This Row],[funded_amount]]=kiva_loans__muestra[[#This Row],[loan_amount]],"funded","unfunded")</f>
        <v>funded</v>
      </c>
      <c r="V359" s="1" t="str">
        <f>IF(kiva_loans__muestra[[#This Row],[lender_count]]&gt;=50,"high","low")</f>
        <v>low</v>
      </c>
    </row>
    <row r="360" spans="1:22" x14ac:dyDescent="0.25">
      <c r="A360">
        <v>677326</v>
      </c>
      <c r="B360">
        <v>2250</v>
      </c>
      <c r="C360">
        <v>2250</v>
      </c>
      <c r="D360" s="1" t="s">
        <v>45</v>
      </c>
      <c r="E360" s="1" t="s">
        <v>46</v>
      </c>
      <c r="F360" s="1" t="s">
        <v>3730</v>
      </c>
      <c r="G360" s="1" t="s">
        <v>3278</v>
      </c>
      <c r="H360" s="1" t="s">
        <v>100</v>
      </c>
      <c r="I360" s="1" t="s">
        <v>1197</v>
      </c>
      <c r="J360" s="1" t="s">
        <v>101</v>
      </c>
      <c r="K360">
        <v>1450</v>
      </c>
      <c r="L360" s="2">
        <v>41697.151909722219</v>
      </c>
      <c r="M360" s="2">
        <v>41669.375</v>
      </c>
      <c r="N360" s="2">
        <v>41703.733657407407</v>
      </c>
      <c r="O360">
        <v>80</v>
      </c>
      <c r="P360">
        <v>5</v>
      </c>
      <c r="Q360" s="1" t="s">
        <v>30</v>
      </c>
      <c r="R360" s="1" t="s">
        <v>24</v>
      </c>
      <c r="S360" s="1" t="s">
        <v>35</v>
      </c>
      <c r="T360" s="3">
        <v>41697</v>
      </c>
      <c r="U360" s="1" t="str">
        <f>IF(kiva_loans__muestra[[#This Row],[funded_amount]]=kiva_loans__muestra[[#This Row],[loan_amount]],"funded","unfunded")</f>
        <v>funded</v>
      </c>
      <c r="V360" s="1" t="str">
        <f>IF(kiva_loans__muestra[[#This Row],[lender_count]]&gt;=50,"high","low")</f>
        <v>low</v>
      </c>
    </row>
    <row r="361" spans="1:22" x14ac:dyDescent="0.25">
      <c r="A361">
        <v>677567</v>
      </c>
      <c r="B361">
        <v>1000</v>
      </c>
      <c r="C361">
        <v>1000</v>
      </c>
      <c r="D361" s="1" t="s">
        <v>273</v>
      </c>
      <c r="E361" s="1" t="s">
        <v>104</v>
      </c>
      <c r="F361" s="1" t="s">
        <v>3731</v>
      </c>
      <c r="G361" s="1" t="s">
        <v>3307</v>
      </c>
      <c r="H361" s="1" t="s">
        <v>412</v>
      </c>
      <c r="I361" s="1" t="s">
        <v>3732</v>
      </c>
      <c r="J361" s="1" t="s">
        <v>413</v>
      </c>
      <c r="K361">
        <v>3430</v>
      </c>
      <c r="L361" s="2">
        <v>41697.485034722224</v>
      </c>
      <c r="M361" s="2">
        <v>41687.375</v>
      </c>
      <c r="N361" s="2">
        <v>41699.130370370367</v>
      </c>
      <c r="O361">
        <v>80</v>
      </c>
      <c r="P361">
        <v>4</v>
      </c>
      <c r="Q361" s="1" t="s">
        <v>30</v>
      </c>
      <c r="R361" s="1" t="s">
        <v>24</v>
      </c>
      <c r="S361" s="1" t="s">
        <v>31</v>
      </c>
      <c r="T361" s="3">
        <v>41697</v>
      </c>
      <c r="U361" s="1" t="str">
        <f>IF(kiva_loans__muestra[[#This Row],[funded_amount]]=kiva_loans__muestra[[#This Row],[loan_amount]],"funded","unfunded")</f>
        <v>funded</v>
      </c>
      <c r="V361" s="1" t="str">
        <f>IF(kiva_loans__muestra[[#This Row],[lender_count]]&gt;=50,"high","low")</f>
        <v>low</v>
      </c>
    </row>
    <row r="362" spans="1:22" x14ac:dyDescent="0.25">
      <c r="A362">
        <v>677705</v>
      </c>
      <c r="B362">
        <v>6500</v>
      </c>
      <c r="C362">
        <v>6500</v>
      </c>
      <c r="D362" s="1" t="s">
        <v>311</v>
      </c>
      <c r="E362" s="1" t="s">
        <v>37</v>
      </c>
      <c r="F362" s="1" t="s">
        <v>3733</v>
      </c>
      <c r="G362" s="1" t="s">
        <v>3299</v>
      </c>
      <c r="H362" s="1" t="s">
        <v>109</v>
      </c>
      <c r="I362" s="1" t="s">
        <v>30</v>
      </c>
      <c r="J362" s="1" t="s">
        <v>110</v>
      </c>
      <c r="K362">
        <v>1080</v>
      </c>
      <c r="L362" s="2">
        <v>41697.692361111112</v>
      </c>
      <c r="M362" s="2">
        <v>41668.375</v>
      </c>
      <c r="N362" s="2">
        <v>41716.974247685182</v>
      </c>
      <c r="O362">
        <v>120</v>
      </c>
      <c r="P362">
        <v>14</v>
      </c>
      <c r="Q362" s="1" t="s">
        <v>3734</v>
      </c>
      <c r="R362" s="1" t="s">
        <v>92</v>
      </c>
      <c r="S362" s="1" t="s">
        <v>25</v>
      </c>
      <c r="T362" s="3">
        <v>41697</v>
      </c>
      <c r="U362" s="1" t="str">
        <f>IF(kiva_loans__muestra[[#This Row],[funded_amount]]=kiva_loans__muestra[[#This Row],[loan_amount]],"funded","unfunded")</f>
        <v>funded</v>
      </c>
      <c r="V362" s="1" t="str">
        <f>IF(kiva_loans__muestra[[#This Row],[lender_count]]&gt;=50,"high","low")</f>
        <v>low</v>
      </c>
    </row>
    <row r="363" spans="1:22" x14ac:dyDescent="0.25">
      <c r="A363">
        <v>677903</v>
      </c>
      <c r="B363">
        <v>2500</v>
      </c>
      <c r="C363">
        <v>2500</v>
      </c>
      <c r="D363" s="1" t="s">
        <v>98</v>
      </c>
      <c r="E363" s="1" t="s">
        <v>37</v>
      </c>
      <c r="F363" s="1" t="s">
        <v>3735</v>
      </c>
      <c r="G363" s="1" t="s">
        <v>3427</v>
      </c>
      <c r="H363" s="1" t="s">
        <v>185</v>
      </c>
      <c r="I363" s="1" t="s">
        <v>404</v>
      </c>
      <c r="J363" s="1" t="s">
        <v>187</v>
      </c>
      <c r="K363">
        <v>1770</v>
      </c>
      <c r="L363" s="2">
        <v>41698.18854166667</v>
      </c>
      <c r="M363" s="2">
        <v>41667.375</v>
      </c>
      <c r="N363" s="2">
        <v>41708.035462962966</v>
      </c>
      <c r="O363">
        <v>150</v>
      </c>
      <c r="P363">
        <v>1</v>
      </c>
      <c r="Q363" s="1" t="s">
        <v>30</v>
      </c>
      <c r="R363" s="1" t="s">
        <v>24</v>
      </c>
      <c r="S363" s="1" t="s">
        <v>31</v>
      </c>
      <c r="T363" s="3">
        <v>41698</v>
      </c>
      <c r="U363" s="1" t="str">
        <f>IF(kiva_loans__muestra[[#This Row],[funded_amount]]=kiva_loans__muestra[[#This Row],[loan_amount]],"funded","unfunded")</f>
        <v>funded</v>
      </c>
      <c r="V363" s="1" t="str">
        <f>IF(kiva_loans__muestra[[#This Row],[lender_count]]&gt;=50,"high","low")</f>
        <v>low</v>
      </c>
    </row>
    <row r="364" spans="1:22" x14ac:dyDescent="0.25">
      <c r="A364">
        <v>678024</v>
      </c>
      <c r="B364">
        <v>2750</v>
      </c>
      <c r="C364">
        <v>2750</v>
      </c>
      <c r="D364" s="1" t="s">
        <v>46</v>
      </c>
      <c r="E364" s="1" t="s">
        <v>46</v>
      </c>
      <c r="F364" s="1" t="s">
        <v>3736</v>
      </c>
      <c r="G364" s="1" t="s">
        <v>3635</v>
      </c>
      <c r="H364" s="1" t="s">
        <v>1315</v>
      </c>
      <c r="I364" s="1" t="s">
        <v>1674</v>
      </c>
      <c r="J364" s="1" t="s">
        <v>110</v>
      </c>
      <c r="K364">
        <v>2960</v>
      </c>
      <c r="L364" s="2">
        <v>41698.458796296298</v>
      </c>
      <c r="M364" s="2">
        <v>41689.375</v>
      </c>
      <c r="N364" s="2">
        <v>41702.732754629629</v>
      </c>
      <c r="O364">
        <v>70</v>
      </c>
      <c r="P364">
        <v>10</v>
      </c>
      <c r="Q364" s="1" t="s">
        <v>221</v>
      </c>
      <c r="R364" s="1" t="s">
        <v>24</v>
      </c>
      <c r="S364" s="1" t="s">
        <v>35</v>
      </c>
      <c r="T364" s="3">
        <v>41698</v>
      </c>
      <c r="U364" s="1" t="str">
        <f>IF(kiva_loans__muestra[[#This Row],[funded_amount]]=kiva_loans__muestra[[#This Row],[loan_amount]],"funded","unfunded")</f>
        <v>funded</v>
      </c>
      <c r="V364" s="1" t="str">
        <f>IF(kiva_loans__muestra[[#This Row],[lender_count]]&gt;=50,"high","low")</f>
        <v>low</v>
      </c>
    </row>
    <row r="365" spans="1:22" x14ac:dyDescent="0.25">
      <c r="A365">
        <v>678294</v>
      </c>
      <c r="B365">
        <v>10000</v>
      </c>
      <c r="C365">
        <v>10000</v>
      </c>
      <c r="D365" s="1" t="s">
        <v>37</v>
      </c>
      <c r="E365" s="1" t="s">
        <v>37</v>
      </c>
      <c r="F365" s="1" t="s">
        <v>3737</v>
      </c>
      <c r="G365" s="1" t="s">
        <v>3317</v>
      </c>
      <c r="H365" s="1" t="s">
        <v>85</v>
      </c>
      <c r="I365" s="1" t="s">
        <v>1201</v>
      </c>
      <c r="J365" s="1" t="s">
        <v>87</v>
      </c>
      <c r="K365">
        <v>2950</v>
      </c>
      <c r="L365" s="2">
        <v>41698.997604166667</v>
      </c>
      <c r="M365" s="2">
        <v>41681.375</v>
      </c>
      <c r="N365" s="2">
        <v>41708.86650462963</v>
      </c>
      <c r="O365">
        <v>140</v>
      </c>
      <c r="P365">
        <v>28</v>
      </c>
      <c r="Q365" s="1" t="s">
        <v>30</v>
      </c>
      <c r="R365" s="1" t="s">
        <v>24</v>
      </c>
      <c r="S365" s="1" t="s">
        <v>25</v>
      </c>
      <c r="T365" s="3">
        <v>41698</v>
      </c>
      <c r="U365" s="1" t="str">
        <f>IF(kiva_loans__muestra[[#This Row],[funded_amount]]=kiva_loans__muestra[[#This Row],[loan_amount]],"funded","unfunded")</f>
        <v>funded</v>
      </c>
      <c r="V365" s="1" t="str">
        <f>IF(kiva_loans__muestra[[#This Row],[lender_count]]&gt;=50,"high","low")</f>
        <v>low</v>
      </c>
    </row>
    <row r="366" spans="1:22" x14ac:dyDescent="0.25">
      <c r="A366">
        <v>677988</v>
      </c>
      <c r="B366">
        <v>3500</v>
      </c>
      <c r="C366">
        <v>3500</v>
      </c>
      <c r="D366" s="1" t="s">
        <v>41</v>
      </c>
      <c r="E366" s="1" t="s">
        <v>27</v>
      </c>
      <c r="F366" s="1" t="s">
        <v>3738</v>
      </c>
      <c r="G366" s="1" t="s">
        <v>3278</v>
      </c>
      <c r="H366" s="1" t="s">
        <v>100</v>
      </c>
      <c r="I366" s="1" t="s">
        <v>3739</v>
      </c>
      <c r="J366" s="1" t="s">
        <v>101</v>
      </c>
      <c r="K366">
        <v>1360</v>
      </c>
      <c r="L366" s="2">
        <v>41698.415868055556</v>
      </c>
      <c r="M366" s="2">
        <v>41697.375</v>
      </c>
      <c r="N366" s="2">
        <v>41703.901238425926</v>
      </c>
      <c r="O366">
        <v>80</v>
      </c>
      <c r="P366">
        <v>9</v>
      </c>
      <c r="Q366" s="1" t="s">
        <v>30</v>
      </c>
      <c r="R366" s="1" t="s">
        <v>24</v>
      </c>
      <c r="S366" s="1" t="s">
        <v>31</v>
      </c>
      <c r="T366" s="3">
        <v>41698</v>
      </c>
      <c r="U366" s="1" t="str">
        <f>IF(kiva_loans__muestra[[#This Row],[funded_amount]]=kiva_loans__muestra[[#This Row],[loan_amount]],"funded","unfunded")</f>
        <v>funded</v>
      </c>
      <c r="V366" s="1" t="str">
        <f>IF(kiva_loans__muestra[[#This Row],[lender_count]]&gt;=50,"high","low")</f>
        <v>low</v>
      </c>
    </row>
    <row r="367" spans="1:22" x14ac:dyDescent="0.25">
      <c r="A367">
        <v>678192</v>
      </c>
      <c r="B367">
        <v>10000</v>
      </c>
      <c r="C367">
        <v>10000</v>
      </c>
      <c r="D367" s="1" t="s">
        <v>245</v>
      </c>
      <c r="E367" s="1" t="s">
        <v>32</v>
      </c>
      <c r="F367" s="1" t="s">
        <v>3740</v>
      </c>
      <c r="G367" s="1" t="s">
        <v>3266</v>
      </c>
      <c r="H367" s="1" t="s">
        <v>89</v>
      </c>
      <c r="I367" s="1" t="s">
        <v>489</v>
      </c>
      <c r="J367" s="1" t="s">
        <v>90</v>
      </c>
      <c r="K367">
        <v>1990</v>
      </c>
      <c r="L367" s="2">
        <v>41698.761307870373</v>
      </c>
      <c r="M367" s="2">
        <v>41697.375</v>
      </c>
      <c r="N367" s="2">
        <v>41717.704560185186</v>
      </c>
      <c r="O367">
        <v>200</v>
      </c>
      <c r="P367">
        <v>34</v>
      </c>
      <c r="Q367" s="1" t="s">
        <v>352</v>
      </c>
      <c r="R367" s="1" t="s">
        <v>92</v>
      </c>
      <c r="S367" s="1" t="s">
        <v>31</v>
      </c>
      <c r="T367" s="3">
        <v>41698</v>
      </c>
      <c r="U367" s="1" t="str">
        <f>IF(kiva_loans__muestra[[#This Row],[funded_amount]]=kiva_loans__muestra[[#This Row],[loan_amount]],"funded","unfunded")</f>
        <v>funded</v>
      </c>
      <c r="V367" s="1" t="str">
        <f>IF(kiva_loans__muestra[[#This Row],[lender_count]]&gt;=50,"high","low")</f>
        <v>low</v>
      </c>
    </row>
    <row r="368" spans="1:22" x14ac:dyDescent="0.25">
      <c r="A368">
        <v>678311</v>
      </c>
      <c r="B368">
        <v>10000</v>
      </c>
      <c r="C368">
        <v>10000</v>
      </c>
      <c r="D368" s="1" t="s">
        <v>124</v>
      </c>
      <c r="E368" s="1" t="s">
        <v>125</v>
      </c>
      <c r="F368" s="1" t="s">
        <v>3741</v>
      </c>
      <c r="G368" s="1" t="s">
        <v>3266</v>
      </c>
      <c r="H368" s="1" t="s">
        <v>89</v>
      </c>
      <c r="I368" s="1" t="s">
        <v>386</v>
      </c>
      <c r="J368" s="1" t="s">
        <v>90</v>
      </c>
      <c r="K368">
        <v>1990</v>
      </c>
      <c r="L368" s="2">
        <v>41699.023912037039</v>
      </c>
      <c r="M368" s="2">
        <v>41696.375</v>
      </c>
      <c r="N368" s="2">
        <v>41717.611620370371</v>
      </c>
      <c r="O368">
        <v>260</v>
      </c>
      <c r="P368">
        <v>19</v>
      </c>
      <c r="Q368" s="1" t="s">
        <v>3742</v>
      </c>
      <c r="R368" s="1" t="s">
        <v>24</v>
      </c>
      <c r="S368" s="1" t="s">
        <v>31</v>
      </c>
      <c r="T368" s="3">
        <v>41698</v>
      </c>
      <c r="U368" s="1" t="str">
        <f>IF(kiva_loans__muestra[[#This Row],[funded_amount]]=kiva_loans__muestra[[#This Row],[loan_amount]],"funded","unfunded")</f>
        <v>funded</v>
      </c>
      <c r="V368" s="1" t="str">
        <f>IF(kiva_loans__muestra[[#This Row],[lender_count]]&gt;=50,"high","low")</f>
        <v>low</v>
      </c>
    </row>
    <row r="369" spans="1:22" x14ac:dyDescent="0.25">
      <c r="A369">
        <v>677995</v>
      </c>
      <c r="B369">
        <v>44000</v>
      </c>
      <c r="C369">
        <v>47750</v>
      </c>
      <c r="D369" s="1" t="s">
        <v>64</v>
      </c>
      <c r="E369" s="1" t="s">
        <v>37</v>
      </c>
      <c r="F369" s="1" t="s">
        <v>3743</v>
      </c>
      <c r="G369" s="1" t="s">
        <v>3263</v>
      </c>
      <c r="H369" s="1" t="s">
        <v>33</v>
      </c>
      <c r="I369" s="1" t="s">
        <v>1525</v>
      </c>
      <c r="J369" s="1" t="s">
        <v>34</v>
      </c>
      <c r="K369">
        <v>2020</v>
      </c>
      <c r="L369" s="2">
        <v>41698.423946759256</v>
      </c>
      <c r="M369" s="2">
        <v>41698.375</v>
      </c>
      <c r="N369" s="2"/>
      <c r="O369">
        <v>110</v>
      </c>
      <c r="P369">
        <v>116</v>
      </c>
      <c r="Q369" s="1" t="s">
        <v>3744</v>
      </c>
      <c r="R369" s="1" t="s">
        <v>3745</v>
      </c>
      <c r="S369" s="1" t="s">
        <v>25</v>
      </c>
      <c r="T369" s="3">
        <v>41698</v>
      </c>
      <c r="U369" s="1" t="str">
        <f>IF(kiva_loans__muestra[[#This Row],[funded_amount]]=kiva_loans__muestra[[#This Row],[loan_amount]],"funded","unfunded")</f>
        <v>unfunded</v>
      </c>
      <c r="V369" s="1" t="str">
        <f>IF(kiva_loans__muestra[[#This Row],[lender_count]]&gt;=50,"high","low")</f>
        <v>high</v>
      </c>
    </row>
    <row r="370" spans="1:22" x14ac:dyDescent="0.25">
      <c r="A370">
        <v>678213</v>
      </c>
      <c r="B370">
        <v>18250</v>
      </c>
      <c r="C370">
        <v>18250</v>
      </c>
      <c r="D370" s="1" t="s">
        <v>49</v>
      </c>
      <c r="E370" s="1" t="s">
        <v>49</v>
      </c>
      <c r="F370" s="1" t="s">
        <v>3746</v>
      </c>
      <c r="G370" s="1" t="s">
        <v>3635</v>
      </c>
      <c r="H370" s="1" t="s">
        <v>1315</v>
      </c>
      <c r="I370" s="1" t="s">
        <v>1393</v>
      </c>
      <c r="J370" s="1" t="s">
        <v>110</v>
      </c>
      <c r="K370">
        <v>2960</v>
      </c>
      <c r="L370" s="2">
        <v>41698.804872685185</v>
      </c>
      <c r="M370" s="2">
        <v>41687.375</v>
      </c>
      <c r="N370" s="2">
        <v>41704.656851851854</v>
      </c>
      <c r="O370">
        <v>80</v>
      </c>
      <c r="P370">
        <v>60</v>
      </c>
      <c r="Q370" s="1" t="s">
        <v>23</v>
      </c>
      <c r="R370" s="1" t="s">
        <v>956</v>
      </c>
      <c r="S370" s="1" t="s">
        <v>35</v>
      </c>
      <c r="T370" s="3">
        <v>41698</v>
      </c>
      <c r="U370" s="1" t="str">
        <f>IF(kiva_loans__muestra[[#This Row],[funded_amount]]=kiva_loans__muestra[[#This Row],[loan_amount]],"funded","unfunded")</f>
        <v>funded</v>
      </c>
      <c r="V370" s="1" t="str">
        <f>IF(kiva_loans__muestra[[#This Row],[lender_count]]&gt;=50,"high","low")</f>
        <v>high</v>
      </c>
    </row>
    <row r="371" spans="1:22" x14ac:dyDescent="0.25">
      <c r="A371">
        <v>677999</v>
      </c>
      <c r="B371">
        <v>22000</v>
      </c>
      <c r="C371">
        <v>22000</v>
      </c>
      <c r="D371" s="1" t="s">
        <v>45</v>
      </c>
      <c r="E371" s="1" t="s">
        <v>46</v>
      </c>
      <c r="F371" s="1" t="s">
        <v>3747</v>
      </c>
      <c r="G371" s="1" t="s">
        <v>3547</v>
      </c>
      <c r="H371" s="1" t="s">
        <v>274</v>
      </c>
      <c r="I371" s="1" t="s">
        <v>1186</v>
      </c>
      <c r="J371" s="1" t="s">
        <v>275</v>
      </c>
      <c r="K371">
        <v>2310</v>
      </c>
      <c r="L371" s="2">
        <v>41698.429745370369</v>
      </c>
      <c r="M371" s="2">
        <v>41683.375</v>
      </c>
      <c r="N371" s="2">
        <v>41703.998692129629</v>
      </c>
      <c r="O371">
        <v>90</v>
      </c>
      <c r="P371">
        <v>74</v>
      </c>
      <c r="Q371" s="1" t="s">
        <v>30</v>
      </c>
      <c r="R371" s="1" t="s">
        <v>133</v>
      </c>
      <c r="S371" s="1" t="s">
        <v>35</v>
      </c>
      <c r="T371" s="3">
        <v>41698</v>
      </c>
      <c r="U371" s="1" t="str">
        <f>IF(kiva_loans__muestra[[#This Row],[funded_amount]]=kiva_loans__muestra[[#This Row],[loan_amount]],"funded","unfunded")</f>
        <v>funded</v>
      </c>
      <c r="V371" s="1" t="str">
        <f>IF(kiva_loans__muestra[[#This Row],[lender_count]]&gt;=50,"high","low")</f>
        <v>high</v>
      </c>
    </row>
    <row r="372" spans="1:22" x14ac:dyDescent="0.25">
      <c r="A372">
        <v>678291</v>
      </c>
      <c r="B372">
        <v>2500</v>
      </c>
      <c r="C372">
        <v>2500</v>
      </c>
      <c r="D372" s="1" t="s">
        <v>124</v>
      </c>
      <c r="E372" s="1" t="s">
        <v>125</v>
      </c>
      <c r="F372" s="1" t="s">
        <v>3748</v>
      </c>
      <c r="G372" s="1" t="s">
        <v>3266</v>
      </c>
      <c r="H372" s="1" t="s">
        <v>89</v>
      </c>
      <c r="I372" s="1" t="s">
        <v>328</v>
      </c>
      <c r="J372" s="1" t="s">
        <v>90</v>
      </c>
      <c r="K372">
        <v>1990</v>
      </c>
      <c r="L372" s="2">
        <v>41698.989768518521</v>
      </c>
      <c r="M372" s="2">
        <v>41694.375</v>
      </c>
      <c r="N372" s="2">
        <v>41709.126469907409</v>
      </c>
      <c r="O372">
        <v>140</v>
      </c>
      <c r="P372">
        <v>10</v>
      </c>
      <c r="Q372" s="1" t="s">
        <v>30</v>
      </c>
      <c r="R372" s="1" t="s">
        <v>24</v>
      </c>
      <c r="S372" s="1" t="s">
        <v>31</v>
      </c>
      <c r="T372" s="3">
        <v>41698</v>
      </c>
      <c r="U372" s="1" t="str">
        <f>IF(kiva_loans__muestra[[#This Row],[funded_amount]]=kiva_loans__muestra[[#This Row],[loan_amount]],"funded","unfunded")</f>
        <v>funded</v>
      </c>
      <c r="V372" s="1" t="str">
        <f>IF(kiva_loans__muestra[[#This Row],[lender_count]]&gt;=50,"high","low")</f>
        <v>low</v>
      </c>
    </row>
    <row r="373" spans="1:22" x14ac:dyDescent="0.25">
      <c r="A373">
        <v>678211</v>
      </c>
      <c r="B373">
        <v>10250</v>
      </c>
      <c r="C373">
        <v>10250</v>
      </c>
      <c r="D373" s="1" t="s">
        <v>37</v>
      </c>
      <c r="E373" s="1" t="s">
        <v>37</v>
      </c>
      <c r="F373" s="1" t="s">
        <v>3749</v>
      </c>
      <c r="G373" s="1" t="s">
        <v>3268</v>
      </c>
      <c r="H373" s="1" t="s">
        <v>138</v>
      </c>
      <c r="I373" s="1" t="s">
        <v>847</v>
      </c>
      <c r="J373" s="1" t="s">
        <v>139</v>
      </c>
      <c r="K373">
        <v>2690</v>
      </c>
      <c r="L373" s="2">
        <v>41698.803784722222</v>
      </c>
      <c r="M373" s="2">
        <v>41697.375</v>
      </c>
      <c r="N373" s="2">
        <v>41710.74077546296</v>
      </c>
      <c r="O373">
        <v>140</v>
      </c>
      <c r="P373">
        <v>19</v>
      </c>
      <c r="Q373" s="1" t="s">
        <v>30</v>
      </c>
      <c r="R373" s="1" t="s">
        <v>24</v>
      </c>
      <c r="S373" s="1" t="s">
        <v>25</v>
      </c>
      <c r="T373" s="3">
        <v>41698</v>
      </c>
      <c r="U373" s="1" t="str">
        <f>IF(kiva_loans__muestra[[#This Row],[funded_amount]]=kiva_loans__muestra[[#This Row],[loan_amount]],"funded","unfunded")</f>
        <v>funded</v>
      </c>
      <c r="V373" s="1" t="str">
        <f>IF(kiva_loans__muestra[[#This Row],[lender_count]]&gt;=50,"high","low")</f>
        <v>low</v>
      </c>
    </row>
    <row r="374" spans="1:22" x14ac:dyDescent="0.25">
      <c r="A374">
        <v>678068</v>
      </c>
      <c r="B374">
        <v>5250</v>
      </c>
      <c r="C374">
        <v>5250</v>
      </c>
      <c r="D374" s="1" t="s">
        <v>213</v>
      </c>
      <c r="E374" s="1" t="s">
        <v>46</v>
      </c>
      <c r="F374" s="1" t="s">
        <v>3750</v>
      </c>
      <c r="G374" s="1" t="s">
        <v>3591</v>
      </c>
      <c r="H374" s="1" t="s">
        <v>180</v>
      </c>
      <c r="I374" s="1" t="s">
        <v>1121</v>
      </c>
      <c r="J374" s="1" t="s">
        <v>110</v>
      </c>
      <c r="K374">
        <v>780</v>
      </c>
      <c r="L374" s="2">
        <v>41698.53162037037</v>
      </c>
      <c r="M374" s="2">
        <v>41691.375</v>
      </c>
      <c r="N374" s="2">
        <v>41709.834201388891</v>
      </c>
      <c r="O374">
        <v>140</v>
      </c>
      <c r="P374">
        <v>19</v>
      </c>
      <c r="Q374" s="1" t="s">
        <v>674</v>
      </c>
      <c r="R374" s="1" t="s">
        <v>24</v>
      </c>
      <c r="S374" s="1" t="s">
        <v>31</v>
      </c>
      <c r="T374" s="3">
        <v>41698</v>
      </c>
      <c r="U374" s="1" t="str">
        <f>IF(kiva_loans__muestra[[#This Row],[funded_amount]]=kiva_loans__muestra[[#This Row],[loan_amount]],"funded","unfunded")</f>
        <v>funded</v>
      </c>
      <c r="V374" s="1" t="str">
        <f>IF(kiva_loans__muestra[[#This Row],[lender_count]]&gt;=50,"high","low")</f>
        <v>low</v>
      </c>
    </row>
    <row r="375" spans="1:22" x14ac:dyDescent="0.25">
      <c r="A375">
        <v>677966</v>
      </c>
      <c r="B375">
        <v>10000</v>
      </c>
      <c r="C375">
        <v>10000</v>
      </c>
      <c r="D375" s="1" t="s">
        <v>41</v>
      </c>
      <c r="E375" s="1" t="s">
        <v>27</v>
      </c>
      <c r="F375" s="1" t="s">
        <v>3751</v>
      </c>
      <c r="G375" s="1" t="s">
        <v>3307</v>
      </c>
      <c r="H375" s="1" t="s">
        <v>412</v>
      </c>
      <c r="I375" s="1" t="s">
        <v>1185</v>
      </c>
      <c r="J375" s="1" t="s">
        <v>413</v>
      </c>
      <c r="K375">
        <v>1630</v>
      </c>
      <c r="L375" s="2">
        <v>41698.377789351849</v>
      </c>
      <c r="M375" s="2">
        <v>41690.375</v>
      </c>
      <c r="N375" s="2">
        <v>41732.170358796298</v>
      </c>
      <c r="O375">
        <v>140</v>
      </c>
      <c r="P375">
        <v>23</v>
      </c>
      <c r="Q375" s="1" t="s">
        <v>3752</v>
      </c>
      <c r="R375" s="1" t="s">
        <v>92</v>
      </c>
      <c r="S375" s="1" t="s">
        <v>31</v>
      </c>
      <c r="T375" s="3">
        <v>41698</v>
      </c>
      <c r="U375" s="1" t="str">
        <f>IF(kiva_loans__muestra[[#This Row],[funded_amount]]=kiva_loans__muestra[[#This Row],[loan_amount]],"funded","unfunded")</f>
        <v>funded</v>
      </c>
      <c r="V375" s="1" t="str">
        <f>IF(kiva_loans__muestra[[#This Row],[lender_count]]&gt;=50,"high","low")</f>
        <v>low</v>
      </c>
    </row>
    <row r="376" spans="1:22" x14ac:dyDescent="0.25">
      <c r="A376">
        <v>678368</v>
      </c>
      <c r="B376">
        <v>12250</v>
      </c>
      <c r="C376">
        <v>12250</v>
      </c>
      <c r="D376" s="1" t="s">
        <v>59</v>
      </c>
      <c r="E376" s="1" t="s">
        <v>27</v>
      </c>
      <c r="F376" s="1" t="s">
        <v>3753</v>
      </c>
      <c r="G376" s="1" t="s">
        <v>3427</v>
      </c>
      <c r="H376" s="1" t="s">
        <v>185</v>
      </c>
      <c r="I376" s="1" t="s">
        <v>763</v>
      </c>
      <c r="J376" s="1" t="s">
        <v>187</v>
      </c>
      <c r="K376">
        <v>1770</v>
      </c>
      <c r="L376" s="2">
        <v>41699.369942129626</v>
      </c>
      <c r="M376" s="2">
        <v>41669.375</v>
      </c>
      <c r="N376" s="2">
        <v>41724.164548611108</v>
      </c>
      <c r="O376">
        <v>270</v>
      </c>
      <c r="P376">
        <v>45</v>
      </c>
      <c r="Q376" s="1" t="s">
        <v>3754</v>
      </c>
      <c r="R376" s="1" t="s">
        <v>24</v>
      </c>
      <c r="S376" s="1" t="s">
        <v>31</v>
      </c>
      <c r="T376" s="3">
        <v>41699</v>
      </c>
      <c r="U376" s="1" t="str">
        <f>IF(kiva_loans__muestra[[#This Row],[funded_amount]]=kiva_loans__muestra[[#This Row],[loan_amount]],"funded","unfunded")</f>
        <v>funded</v>
      </c>
      <c r="V376" s="1" t="str">
        <f>IF(kiva_loans__muestra[[#This Row],[lender_count]]&gt;=50,"high","low")</f>
        <v>low</v>
      </c>
    </row>
    <row r="377" spans="1:22" x14ac:dyDescent="0.25">
      <c r="A377">
        <v>678542</v>
      </c>
      <c r="B377">
        <v>9250</v>
      </c>
      <c r="C377">
        <v>9250</v>
      </c>
      <c r="D377" s="1" t="s">
        <v>175</v>
      </c>
      <c r="E377" s="1" t="s">
        <v>78</v>
      </c>
      <c r="F377" s="1" t="s">
        <v>3755</v>
      </c>
      <c r="G377" s="1" t="s">
        <v>3444</v>
      </c>
      <c r="H377" s="1" t="s">
        <v>141</v>
      </c>
      <c r="I377" s="1" t="s">
        <v>399</v>
      </c>
      <c r="J377" s="1" t="s">
        <v>90</v>
      </c>
      <c r="K377">
        <v>800</v>
      </c>
      <c r="L377" s="2">
        <v>41701.357465277775</v>
      </c>
      <c r="M377" s="2">
        <v>41681.375</v>
      </c>
      <c r="N377" s="2">
        <v>41703.72519675926</v>
      </c>
      <c r="O377">
        <v>210</v>
      </c>
      <c r="P377">
        <v>30</v>
      </c>
      <c r="Q377" s="1" t="s">
        <v>30</v>
      </c>
      <c r="R377" s="1" t="s">
        <v>24</v>
      </c>
      <c r="S377" s="1" t="s">
        <v>31</v>
      </c>
      <c r="T377" s="3">
        <v>41701</v>
      </c>
      <c r="U377" s="1" t="str">
        <f>IF(kiva_loans__muestra[[#This Row],[funded_amount]]=kiva_loans__muestra[[#This Row],[loan_amount]],"funded","unfunded")</f>
        <v>funded</v>
      </c>
      <c r="V377" s="1" t="str">
        <f>IF(kiva_loans__muestra[[#This Row],[lender_count]]&gt;=50,"high","low")</f>
        <v>low</v>
      </c>
    </row>
    <row r="378" spans="1:22" x14ac:dyDescent="0.25">
      <c r="A378">
        <v>678601</v>
      </c>
      <c r="B378">
        <v>2000</v>
      </c>
      <c r="C378">
        <v>2000</v>
      </c>
      <c r="D378" s="1" t="s">
        <v>48</v>
      </c>
      <c r="E378" s="1" t="s">
        <v>49</v>
      </c>
      <c r="F378" s="1" t="s">
        <v>3756</v>
      </c>
      <c r="G378" s="1" t="s">
        <v>3303</v>
      </c>
      <c r="H378" s="1" t="s">
        <v>28</v>
      </c>
      <c r="I378" s="1" t="s">
        <v>282</v>
      </c>
      <c r="J378" s="1" t="s">
        <v>29</v>
      </c>
      <c r="K378">
        <v>2470</v>
      </c>
      <c r="L378" s="2">
        <v>41701.446805555555</v>
      </c>
      <c r="M378" s="2">
        <v>41695.375</v>
      </c>
      <c r="N378" s="2">
        <v>41703.674027777779</v>
      </c>
      <c r="O378">
        <v>120</v>
      </c>
      <c r="P378">
        <v>3</v>
      </c>
      <c r="Q378" s="1" t="s">
        <v>3757</v>
      </c>
      <c r="R378" s="1" t="s">
        <v>24</v>
      </c>
      <c r="S378" s="1" t="s">
        <v>35</v>
      </c>
      <c r="T378" s="3">
        <v>41701</v>
      </c>
      <c r="U378" s="1" t="str">
        <f>IF(kiva_loans__muestra[[#This Row],[funded_amount]]=kiva_loans__muestra[[#This Row],[loan_amount]],"funded","unfunded")</f>
        <v>funded</v>
      </c>
      <c r="V378" s="1" t="str">
        <f>IF(kiva_loans__muestra[[#This Row],[lender_count]]&gt;=50,"high","low")</f>
        <v>low</v>
      </c>
    </row>
    <row r="379" spans="1:22" x14ac:dyDescent="0.25">
      <c r="A379">
        <v>678521</v>
      </c>
      <c r="B379">
        <v>2250</v>
      </c>
      <c r="C379">
        <v>2250</v>
      </c>
      <c r="D379" s="1" t="s">
        <v>37</v>
      </c>
      <c r="E379" s="1" t="s">
        <v>37</v>
      </c>
      <c r="F379" s="1" t="s">
        <v>3758</v>
      </c>
      <c r="G379" s="1" t="s">
        <v>3278</v>
      </c>
      <c r="H379" s="1" t="s">
        <v>100</v>
      </c>
      <c r="I379" s="1" t="s">
        <v>3759</v>
      </c>
      <c r="J379" s="1" t="s">
        <v>101</v>
      </c>
      <c r="K379">
        <v>1360</v>
      </c>
      <c r="L379" s="2">
        <v>41701.325937499998</v>
      </c>
      <c r="M379" s="2">
        <v>41697.375</v>
      </c>
      <c r="N379" s="2">
        <v>41703.870243055557</v>
      </c>
      <c r="O379">
        <v>80</v>
      </c>
      <c r="P379">
        <v>8</v>
      </c>
      <c r="Q379" s="1" t="s">
        <v>30</v>
      </c>
      <c r="R379" s="1" t="s">
        <v>24</v>
      </c>
      <c r="S379" s="1" t="s">
        <v>35</v>
      </c>
      <c r="T379" s="3">
        <v>41701</v>
      </c>
      <c r="U379" s="1" t="str">
        <f>IF(kiva_loans__muestra[[#This Row],[funded_amount]]=kiva_loans__muestra[[#This Row],[loan_amount]],"funded","unfunded")</f>
        <v>funded</v>
      </c>
      <c r="V379" s="1" t="str">
        <f>IF(kiva_loans__muestra[[#This Row],[lender_count]]&gt;=50,"high","low")</f>
        <v>low</v>
      </c>
    </row>
    <row r="380" spans="1:22" x14ac:dyDescent="0.25">
      <c r="A380">
        <v>678629</v>
      </c>
      <c r="B380">
        <v>1750</v>
      </c>
      <c r="C380">
        <v>1750</v>
      </c>
      <c r="D380" s="1" t="s">
        <v>36</v>
      </c>
      <c r="E380" s="1" t="s">
        <v>37</v>
      </c>
      <c r="F380" s="1" t="s">
        <v>3760</v>
      </c>
      <c r="G380" s="1" t="s">
        <v>3261</v>
      </c>
      <c r="H380" s="1" t="s">
        <v>20</v>
      </c>
      <c r="I380" s="1" t="s">
        <v>51</v>
      </c>
      <c r="J380" s="1" t="s">
        <v>22</v>
      </c>
      <c r="K380">
        <v>3340</v>
      </c>
      <c r="L380" s="2">
        <v>41701.511805555558</v>
      </c>
      <c r="M380" s="2">
        <v>41682.375</v>
      </c>
      <c r="N380" s="2">
        <v>41703.767581018517</v>
      </c>
      <c r="O380">
        <v>430</v>
      </c>
      <c r="P380">
        <v>7</v>
      </c>
      <c r="Q380" s="1" t="s">
        <v>30</v>
      </c>
      <c r="R380" s="1" t="s">
        <v>24</v>
      </c>
      <c r="S380" s="1" t="s">
        <v>25</v>
      </c>
      <c r="T380" s="3">
        <v>41701</v>
      </c>
      <c r="U380" s="1" t="str">
        <f>IF(kiva_loans__muestra[[#This Row],[funded_amount]]=kiva_loans__muestra[[#This Row],[loan_amount]],"funded","unfunded")</f>
        <v>funded</v>
      </c>
      <c r="V380" s="1" t="str">
        <f>IF(kiva_loans__muestra[[#This Row],[lender_count]]&gt;=50,"high","low")</f>
        <v>low</v>
      </c>
    </row>
    <row r="381" spans="1:22" x14ac:dyDescent="0.25">
      <c r="A381">
        <v>678769</v>
      </c>
      <c r="B381">
        <v>6000</v>
      </c>
      <c r="C381">
        <v>6000</v>
      </c>
      <c r="D381" s="1" t="s">
        <v>45</v>
      </c>
      <c r="E381" s="1" t="s">
        <v>46</v>
      </c>
      <c r="F381" s="1" t="s">
        <v>3761</v>
      </c>
      <c r="G381" s="1" t="s">
        <v>3317</v>
      </c>
      <c r="H381" s="1" t="s">
        <v>85</v>
      </c>
      <c r="I381" s="1" t="s">
        <v>313</v>
      </c>
      <c r="J381" s="1" t="s">
        <v>87</v>
      </c>
      <c r="K381">
        <v>960</v>
      </c>
      <c r="L381" s="2">
        <v>41702.008344907408</v>
      </c>
      <c r="M381" s="2">
        <v>41683.375</v>
      </c>
      <c r="N381" s="2">
        <v>41739.6718287037</v>
      </c>
      <c r="O381">
        <v>140</v>
      </c>
      <c r="P381">
        <v>19</v>
      </c>
      <c r="Q381" s="1" t="s">
        <v>30</v>
      </c>
      <c r="R381" s="1" t="s">
        <v>24</v>
      </c>
      <c r="S381" s="1" t="s">
        <v>31</v>
      </c>
      <c r="T381" s="3">
        <v>41701</v>
      </c>
      <c r="U381" s="1" t="str">
        <f>IF(kiva_loans__muestra[[#This Row],[funded_amount]]=kiva_loans__muestra[[#This Row],[loan_amount]],"funded","unfunded")</f>
        <v>funded</v>
      </c>
      <c r="V381" s="1" t="str">
        <f>IF(kiva_loans__muestra[[#This Row],[lender_count]]&gt;=50,"high","low")</f>
        <v>low</v>
      </c>
    </row>
    <row r="382" spans="1:22" x14ac:dyDescent="0.25">
      <c r="A382">
        <v>678688</v>
      </c>
      <c r="B382">
        <v>2500</v>
      </c>
      <c r="C382">
        <v>2500</v>
      </c>
      <c r="D382" s="1" t="s">
        <v>202</v>
      </c>
      <c r="E382" s="1" t="s">
        <v>27</v>
      </c>
      <c r="F382" s="1" t="s">
        <v>3762</v>
      </c>
      <c r="G382" s="1" t="s">
        <v>3263</v>
      </c>
      <c r="H382" s="1" t="s">
        <v>33</v>
      </c>
      <c r="I382" s="1" t="s">
        <v>304</v>
      </c>
      <c r="J382" s="1" t="s">
        <v>34</v>
      </c>
      <c r="K382">
        <v>1330</v>
      </c>
      <c r="L382" s="2">
        <v>41701.581770833334</v>
      </c>
      <c r="M382" s="2">
        <v>41689.375</v>
      </c>
      <c r="N382" s="2">
        <v>41715.664768518516</v>
      </c>
      <c r="O382">
        <v>80</v>
      </c>
      <c r="P382">
        <v>10</v>
      </c>
      <c r="Q382" s="1" t="s">
        <v>40</v>
      </c>
      <c r="R382" s="1" t="s">
        <v>92</v>
      </c>
      <c r="S382" s="1" t="s">
        <v>31</v>
      </c>
      <c r="T382" s="3">
        <v>41701</v>
      </c>
      <c r="U382" s="1" t="str">
        <f>IF(kiva_loans__muestra[[#This Row],[funded_amount]]=kiva_loans__muestra[[#This Row],[loan_amount]],"funded","unfunded")</f>
        <v>funded</v>
      </c>
      <c r="V382" s="1" t="str">
        <f>IF(kiva_loans__muestra[[#This Row],[lender_count]]&gt;=50,"high","low")</f>
        <v>low</v>
      </c>
    </row>
    <row r="383" spans="1:22" x14ac:dyDescent="0.25">
      <c r="A383">
        <v>678538</v>
      </c>
      <c r="B383">
        <v>5750</v>
      </c>
      <c r="C383">
        <v>5750</v>
      </c>
      <c r="D383" s="1" t="s">
        <v>175</v>
      </c>
      <c r="E383" s="1" t="s">
        <v>78</v>
      </c>
      <c r="F383" s="1" t="s">
        <v>3763</v>
      </c>
      <c r="G383" s="1" t="s">
        <v>3444</v>
      </c>
      <c r="H383" s="1" t="s">
        <v>141</v>
      </c>
      <c r="I383" s="1" t="s">
        <v>896</v>
      </c>
      <c r="J383" s="1" t="s">
        <v>90</v>
      </c>
      <c r="K383">
        <v>800</v>
      </c>
      <c r="L383" s="2">
        <v>41701.355914351851</v>
      </c>
      <c r="M383" s="2">
        <v>41674.375</v>
      </c>
      <c r="N383" s="2">
        <v>41703.476689814815</v>
      </c>
      <c r="O383">
        <v>210</v>
      </c>
      <c r="P383">
        <v>21</v>
      </c>
      <c r="Q383" s="1" t="s">
        <v>30</v>
      </c>
      <c r="R383" s="1" t="s">
        <v>24</v>
      </c>
      <c r="S383" s="1" t="s">
        <v>31</v>
      </c>
      <c r="T383" s="3">
        <v>41701</v>
      </c>
      <c r="U383" s="1" t="str">
        <f>IF(kiva_loans__muestra[[#This Row],[funded_amount]]=kiva_loans__muestra[[#This Row],[loan_amount]],"funded","unfunded")</f>
        <v>funded</v>
      </c>
      <c r="V383" s="1" t="str">
        <f>IF(kiva_loans__muestra[[#This Row],[lender_count]]&gt;=50,"high","low")</f>
        <v>low</v>
      </c>
    </row>
    <row r="384" spans="1:22" x14ac:dyDescent="0.25">
      <c r="A384">
        <v>678712</v>
      </c>
      <c r="B384">
        <v>3500</v>
      </c>
      <c r="C384">
        <v>3500</v>
      </c>
      <c r="D384" s="1" t="s">
        <v>63</v>
      </c>
      <c r="E384" s="1" t="s">
        <v>27</v>
      </c>
      <c r="F384" s="1" t="s">
        <v>3764</v>
      </c>
      <c r="G384" s="1" t="s">
        <v>3263</v>
      </c>
      <c r="H384" s="1" t="s">
        <v>33</v>
      </c>
      <c r="I384" s="1" t="s">
        <v>183</v>
      </c>
      <c r="J384" s="1" t="s">
        <v>34</v>
      </c>
      <c r="K384">
        <v>1640</v>
      </c>
      <c r="L384" s="2">
        <v>41701.636145833334</v>
      </c>
      <c r="M384" s="2">
        <v>41701.375</v>
      </c>
      <c r="N384" s="2">
        <v>41711.186886574076</v>
      </c>
      <c r="O384">
        <v>130</v>
      </c>
      <c r="P384">
        <v>11</v>
      </c>
      <c r="Q384" s="1" t="s">
        <v>259</v>
      </c>
      <c r="R384" s="1" t="s">
        <v>24</v>
      </c>
      <c r="S384" s="1" t="s">
        <v>35</v>
      </c>
      <c r="T384" s="3">
        <v>41701</v>
      </c>
      <c r="U384" s="1" t="str">
        <f>IF(kiva_loans__muestra[[#This Row],[funded_amount]]=kiva_loans__muestra[[#This Row],[loan_amount]],"funded","unfunded")</f>
        <v>funded</v>
      </c>
      <c r="V384" s="1" t="str">
        <f>IF(kiva_loans__muestra[[#This Row],[lender_count]]&gt;=50,"high","low")</f>
        <v>low</v>
      </c>
    </row>
    <row r="385" spans="1:22" x14ac:dyDescent="0.25">
      <c r="A385">
        <v>678473</v>
      </c>
      <c r="B385">
        <v>5000</v>
      </c>
      <c r="C385">
        <v>5000</v>
      </c>
      <c r="D385" s="1" t="s">
        <v>81</v>
      </c>
      <c r="E385" s="1" t="s">
        <v>27</v>
      </c>
      <c r="F385" s="1" t="s">
        <v>3765</v>
      </c>
      <c r="G385" s="1" t="s">
        <v>3427</v>
      </c>
      <c r="H385" s="1" t="s">
        <v>185</v>
      </c>
      <c r="I385" s="1" t="s">
        <v>404</v>
      </c>
      <c r="J385" s="1" t="s">
        <v>187</v>
      </c>
      <c r="K385">
        <v>1770</v>
      </c>
      <c r="L385" s="2">
        <v>41701.174328703702</v>
      </c>
      <c r="M385" s="2">
        <v>41670.375</v>
      </c>
      <c r="N385" s="2">
        <v>41719.620150462964</v>
      </c>
      <c r="O385">
        <v>150</v>
      </c>
      <c r="P385">
        <v>20</v>
      </c>
      <c r="Q385" s="1" t="s">
        <v>3766</v>
      </c>
      <c r="R385" s="1" t="s">
        <v>92</v>
      </c>
      <c r="S385" s="1" t="s">
        <v>31</v>
      </c>
      <c r="T385" s="3">
        <v>41701</v>
      </c>
      <c r="U385" s="1" t="str">
        <f>IF(kiva_loans__muestra[[#This Row],[funded_amount]]=kiva_loans__muestra[[#This Row],[loan_amount]],"funded","unfunded")</f>
        <v>funded</v>
      </c>
      <c r="V385" s="1" t="str">
        <f>IF(kiva_loans__muestra[[#This Row],[lender_count]]&gt;=50,"high","low")</f>
        <v>low</v>
      </c>
    </row>
    <row r="386" spans="1:22" x14ac:dyDescent="0.25">
      <c r="A386">
        <v>678978</v>
      </c>
      <c r="B386">
        <v>10000</v>
      </c>
      <c r="C386">
        <v>10000</v>
      </c>
      <c r="D386" s="1" t="s">
        <v>295</v>
      </c>
      <c r="E386" s="1" t="s">
        <v>104</v>
      </c>
      <c r="F386" s="1" t="s">
        <v>3767</v>
      </c>
      <c r="G386" s="1" t="s">
        <v>3311</v>
      </c>
      <c r="H386" s="1" t="s">
        <v>119</v>
      </c>
      <c r="I386" s="1" t="s">
        <v>339</v>
      </c>
      <c r="J386" s="1" t="s">
        <v>90</v>
      </c>
      <c r="K386">
        <v>90</v>
      </c>
      <c r="L386" s="2">
        <v>41702.343958333331</v>
      </c>
      <c r="M386" s="2">
        <v>41697.375</v>
      </c>
      <c r="N386" s="2">
        <v>41754.909756944442</v>
      </c>
      <c r="O386">
        <v>200</v>
      </c>
      <c r="P386">
        <v>36</v>
      </c>
      <c r="Q386" s="1" t="s">
        <v>30</v>
      </c>
      <c r="R386" s="1" t="s">
        <v>24</v>
      </c>
      <c r="S386" s="1" t="s">
        <v>31</v>
      </c>
      <c r="T386" s="3">
        <v>41702</v>
      </c>
      <c r="U386" s="1" t="str">
        <f>IF(kiva_loans__muestra[[#This Row],[funded_amount]]=kiva_loans__muestra[[#This Row],[loan_amount]],"funded","unfunded")</f>
        <v>funded</v>
      </c>
      <c r="V386" s="1" t="str">
        <f>IF(kiva_loans__muestra[[#This Row],[lender_count]]&gt;=50,"high","low")</f>
        <v>low</v>
      </c>
    </row>
    <row r="387" spans="1:22" x14ac:dyDescent="0.25">
      <c r="A387">
        <v>679279</v>
      </c>
      <c r="B387">
        <v>2000</v>
      </c>
      <c r="C387">
        <v>2000</v>
      </c>
      <c r="D387" s="1" t="s">
        <v>77</v>
      </c>
      <c r="E387" s="1" t="s">
        <v>78</v>
      </c>
      <c r="F387" s="1" t="s">
        <v>3768</v>
      </c>
      <c r="G387" s="1" t="s">
        <v>3263</v>
      </c>
      <c r="H387" s="1" t="s">
        <v>33</v>
      </c>
      <c r="I387" s="1" t="s">
        <v>743</v>
      </c>
      <c r="J387" s="1" t="s">
        <v>34</v>
      </c>
      <c r="K387">
        <v>1330</v>
      </c>
      <c r="L387" s="2">
        <v>41702.620775462965</v>
      </c>
      <c r="M387" s="2">
        <v>41690.375</v>
      </c>
      <c r="N387" s="2">
        <v>41705.868009259262</v>
      </c>
      <c r="O387">
        <v>140</v>
      </c>
      <c r="P387">
        <v>6</v>
      </c>
      <c r="Q387" s="1" t="s">
        <v>30</v>
      </c>
      <c r="R387" s="1" t="s">
        <v>24</v>
      </c>
      <c r="S387" s="1" t="s">
        <v>31</v>
      </c>
      <c r="T387" s="3">
        <v>41702</v>
      </c>
      <c r="U387" s="1" t="str">
        <f>IF(kiva_loans__muestra[[#This Row],[funded_amount]]=kiva_loans__muestra[[#This Row],[loan_amount]],"funded","unfunded")</f>
        <v>funded</v>
      </c>
      <c r="V387" s="1" t="str">
        <f>IF(kiva_loans__muestra[[#This Row],[lender_count]]&gt;=50,"high","low")</f>
        <v>low</v>
      </c>
    </row>
    <row r="388" spans="1:22" x14ac:dyDescent="0.25">
      <c r="A388">
        <v>678826</v>
      </c>
      <c r="B388">
        <v>2000</v>
      </c>
      <c r="C388">
        <v>2000</v>
      </c>
      <c r="D388" s="1" t="s">
        <v>250</v>
      </c>
      <c r="E388" s="1" t="s">
        <v>62</v>
      </c>
      <c r="F388" s="1" t="s">
        <v>3769</v>
      </c>
      <c r="G388" s="1" t="s">
        <v>3278</v>
      </c>
      <c r="H388" s="1" t="s">
        <v>100</v>
      </c>
      <c r="I388" s="1" t="s">
        <v>657</v>
      </c>
      <c r="J388" s="1" t="s">
        <v>101</v>
      </c>
      <c r="K388">
        <v>1450</v>
      </c>
      <c r="L388" s="2">
        <v>41702.116620370369</v>
      </c>
      <c r="M388" s="2">
        <v>41694.375</v>
      </c>
      <c r="N388" s="2">
        <v>41704.431192129632</v>
      </c>
      <c r="O388">
        <v>80</v>
      </c>
      <c r="P388">
        <v>8</v>
      </c>
      <c r="Q388" s="1" t="s">
        <v>30</v>
      </c>
      <c r="R388" s="1" t="s">
        <v>24</v>
      </c>
      <c r="S388" s="1" t="s">
        <v>35</v>
      </c>
      <c r="T388" s="3">
        <v>41702</v>
      </c>
      <c r="U388" s="1" t="str">
        <f>IF(kiva_loans__muestra[[#This Row],[funded_amount]]=kiva_loans__muestra[[#This Row],[loan_amount]],"funded","unfunded")</f>
        <v>funded</v>
      </c>
      <c r="V388" s="1" t="str">
        <f>IF(kiva_loans__muestra[[#This Row],[lender_count]]&gt;=50,"high","low")</f>
        <v>low</v>
      </c>
    </row>
    <row r="389" spans="1:22" x14ac:dyDescent="0.25">
      <c r="A389">
        <v>678849</v>
      </c>
      <c r="B389">
        <v>1250</v>
      </c>
      <c r="C389">
        <v>1250</v>
      </c>
      <c r="D389" s="1" t="s">
        <v>45</v>
      </c>
      <c r="E389" s="1" t="s">
        <v>46</v>
      </c>
      <c r="F389" s="1" t="s">
        <v>2367</v>
      </c>
      <c r="G389" s="1" t="s">
        <v>3278</v>
      </c>
      <c r="H389" s="1" t="s">
        <v>100</v>
      </c>
      <c r="I389" s="1" t="s">
        <v>167</v>
      </c>
      <c r="J389" s="1" t="s">
        <v>101</v>
      </c>
      <c r="K389">
        <v>1450</v>
      </c>
      <c r="L389" s="2">
        <v>41702.137835648151</v>
      </c>
      <c r="M389" s="2">
        <v>41691.375</v>
      </c>
      <c r="N389" s="2">
        <v>41704.578935185185</v>
      </c>
      <c r="O389">
        <v>80</v>
      </c>
      <c r="P389">
        <v>3</v>
      </c>
      <c r="Q389" s="1" t="s">
        <v>30</v>
      </c>
      <c r="R389" s="1" t="s">
        <v>24</v>
      </c>
      <c r="S389" s="1" t="s">
        <v>35</v>
      </c>
      <c r="T389" s="3">
        <v>41702</v>
      </c>
      <c r="U389" s="1" t="str">
        <f>IF(kiva_loans__muestra[[#This Row],[funded_amount]]=kiva_loans__muestra[[#This Row],[loan_amount]],"funded","unfunded")</f>
        <v>funded</v>
      </c>
      <c r="V389" s="1" t="str">
        <f>IF(kiva_loans__muestra[[#This Row],[lender_count]]&gt;=50,"high","low")</f>
        <v>low</v>
      </c>
    </row>
    <row r="390" spans="1:22" x14ac:dyDescent="0.25">
      <c r="A390">
        <v>678823</v>
      </c>
      <c r="B390">
        <v>1750</v>
      </c>
      <c r="C390">
        <v>1750</v>
      </c>
      <c r="D390" s="1" t="s">
        <v>64</v>
      </c>
      <c r="E390" s="1" t="s">
        <v>37</v>
      </c>
      <c r="F390" s="1" t="s">
        <v>1988</v>
      </c>
      <c r="G390" s="1" t="s">
        <v>3278</v>
      </c>
      <c r="H390" s="1" t="s">
        <v>100</v>
      </c>
      <c r="I390" s="1" t="s">
        <v>111</v>
      </c>
      <c r="J390" s="1" t="s">
        <v>101</v>
      </c>
      <c r="K390">
        <v>1450</v>
      </c>
      <c r="L390" s="2">
        <v>41702.114594907405</v>
      </c>
      <c r="M390" s="2">
        <v>41687.375</v>
      </c>
      <c r="N390" s="2">
        <v>41704.211168981485</v>
      </c>
      <c r="O390">
        <v>80</v>
      </c>
      <c r="P390">
        <v>7</v>
      </c>
      <c r="Q390" s="1" t="s">
        <v>30</v>
      </c>
      <c r="R390" s="1" t="s">
        <v>24</v>
      </c>
      <c r="S390" s="1" t="s">
        <v>35</v>
      </c>
      <c r="T390" s="3">
        <v>41702</v>
      </c>
      <c r="U390" s="1" t="str">
        <f>IF(kiva_loans__muestra[[#This Row],[funded_amount]]=kiva_loans__muestra[[#This Row],[loan_amount]],"funded","unfunded")</f>
        <v>funded</v>
      </c>
      <c r="V390" s="1" t="str">
        <f>IF(kiva_loans__muestra[[#This Row],[lender_count]]&gt;=50,"high","low")</f>
        <v>low</v>
      </c>
    </row>
    <row r="391" spans="1:22" x14ac:dyDescent="0.25">
      <c r="A391">
        <v>679032</v>
      </c>
      <c r="B391">
        <v>2500</v>
      </c>
      <c r="C391">
        <v>2500</v>
      </c>
      <c r="D391" s="1" t="s">
        <v>36</v>
      </c>
      <c r="E391" s="1" t="s">
        <v>37</v>
      </c>
      <c r="F391" s="1" t="s">
        <v>3770</v>
      </c>
      <c r="G391" s="1" t="s">
        <v>3263</v>
      </c>
      <c r="H391" s="1" t="s">
        <v>33</v>
      </c>
      <c r="I391" s="1" t="s">
        <v>682</v>
      </c>
      <c r="J391" s="1" t="s">
        <v>34</v>
      </c>
      <c r="K391">
        <v>1560</v>
      </c>
      <c r="L391" s="2">
        <v>41702.404942129629</v>
      </c>
      <c r="M391" s="2">
        <v>41684.375</v>
      </c>
      <c r="N391" s="2">
        <v>41705.044641203705</v>
      </c>
      <c r="O391">
        <v>260</v>
      </c>
      <c r="P391">
        <v>10</v>
      </c>
      <c r="Q391" s="1" t="s">
        <v>30</v>
      </c>
      <c r="R391" s="1" t="s">
        <v>24</v>
      </c>
      <c r="S391" s="1" t="s">
        <v>35</v>
      </c>
      <c r="T391" s="3">
        <v>41702</v>
      </c>
      <c r="U391" s="1" t="str">
        <f>IF(kiva_loans__muestra[[#This Row],[funded_amount]]=kiva_loans__muestra[[#This Row],[loan_amount]],"funded","unfunded")</f>
        <v>funded</v>
      </c>
      <c r="V391" s="1" t="str">
        <f>IF(kiva_loans__muestra[[#This Row],[lender_count]]&gt;=50,"high","low")</f>
        <v>low</v>
      </c>
    </row>
    <row r="392" spans="1:22" x14ac:dyDescent="0.25">
      <c r="A392">
        <v>678867</v>
      </c>
      <c r="B392">
        <v>5750</v>
      </c>
      <c r="C392">
        <v>5750</v>
      </c>
      <c r="D392" s="1" t="s">
        <v>98</v>
      </c>
      <c r="E392" s="1" t="s">
        <v>37</v>
      </c>
      <c r="F392" s="1" t="s">
        <v>3771</v>
      </c>
      <c r="G392" s="1" t="s">
        <v>3278</v>
      </c>
      <c r="H392" s="1" t="s">
        <v>100</v>
      </c>
      <c r="I392" s="1" t="s">
        <v>3772</v>
      </c>
      <c r="J392" s="1" t="s">
        <v>101</v>
      </c>
      <c r="K392">
        <v>1230</v>
      </c>
      <c r="L392" s="2">
        <v>41702.157013888886</v>
      </c>
      <c r="M392" s="2">
        <v>41677.375</v>
      </c>
      <c r="N392" s="2">
        <v>41704.500543981485</v>
      </c>
      <c r="O392">
        <v>60</v>
      </c>
      <c r="P392">
        <v>18</v>
      </c>
      <c r="Q392" s="1" t="s">
        <v>30</v>
      </c>
      <c r="R392" s="1" t="s">
        <v>24</v>
      </c>
      <c r="S392" s="1" t="s">
        <v>25</v>
      </c>
      <c r="T392" s="3">
        <v>41702</v>
      </c>
      <c r="U392" s="1" t="str">
        <f>IF(kiva_loans__muestra[[#This Row],[funded_amount]]=kiva_loans__muestra[[#This Row],[loan_amount]],"funded","unfunded")</f>
        <v>funded</v>
      </c>
      <c r="V392" s="1" t="str">
        <f>IF(kiva_loans__muestra[[#This Row],[lender_count]]&gt;=50,"high","low")</f>
        <v>low</v>
      </c>
    </row>
    <row r="393" spans="1:22" x14ac:dyDescent="0.25">
      <c r="A393">
        <v>679016</v>
      </c>
      <c r="B393">
        <v>3500</v>
      </c>
      <c r="C393">
        <v>3500</v>
      </c>
      <c r="D393" s="1" t="s">
        <v>46</v>
      </c>
      <c r="E393" s="1" t="s">
        <v>46</v>
      </c>
      <c r="F393" s="1" t="s">
        <v>3773</v>
      </c>
      <c r="G393" s="1" t="s">
        <v>3303</v>
      </c>
      <c r="H393" s="1" t="s">
        <v>28</v>
      </c>
      <c r="I393" s="1" t="s">
        <v>39</v>
      </c>
      <c r="J393" s="1" t="s">
        <v>29</v>
      </c>
      <c r="K393">
        <v>2470</v>
      </c>
      <c r="L393" s="2">
        <v>41702.391967592594</v>
      </c>
      <c r="M393" s="2">
        <v>41683.375</v>
      </c>
      <c r="N393" s="2">
        <v>41711.057685185187</v>
      </c>
      <c r="O393">
        <v>120</v>
      </c>
      <c r="P393">
        <v>10</v>
      </c>
      <c r="Q393" s="1" t="s">
        <v>520</v>
      </c>
      <c r="R393" s="1" t="s">
        <v>24</v>
      </c>
      <c r="S393" s="1" t="s">
        <v>35</v>
      </c>
      <c r="T393" s="3">
        <v>41702</v>
      </c>
      <c r="U393" s="1" t="str">
        <f>IF(kiva_loans__muestra[[#This Row],[funded_amount]]=kiva_loans__muestra[[#This Row],[loan_amount]],"funded","unfunded")</f>
        <v>funded</v>
      </c>
      <c r="V393" s="1" t="str">
        <f>IF(kiva_loans__muestra[[#This Row],[lender_count]]&gt;=50,"high","low")</f>
        <v>low</v>
      </c>
    </row>
    <row r="394" spans="1:22" x14ac:dyDescent="0.25">
      <c r="A394">
        <v>679357</v>
      </c>
      <c r="B394">
        <v>27250</v>
      </c>
      <c r="C394">
        <v>27250</v>
      </c>
      <c r="D394" s="1" t="s">
        <v>3774</v>
      </c>
      <c r="E394" s="1" t="s">
        <v>62</v>
      </c>
      <c r="F394" s="1" t="s">
        <v>30</v>
      </c>
      <c r="G394" s="1" t="s">
        <v>3775</v>
      </c>
      <c r="H394" s="1" t="s">
        <v>155</v>
      </c>
      <c r="I394" s="1" t="s">
        <v>30</v>
      </c>
      <c r="J394" s="1" t="s">
        <v>90</v>
      </c>
      <c r="K394">
        <v>1310</v>
      </c>
      <c r="L394" s="2">
        <v>41702.935833333337</v>
      </c>
      <c r="M394" s="2">
        <v>41684.375</v>
      </c>
      <c r="N394" s="2">
        <v>41709.310474537036</v>
      </c>
      <c r="O394">
        <v>200</v>
      </c>
      <c r="P394">
        <v>95</v>
      </c>
      <c r="Q394" s="1" t="s">
        <v>3776</v>
      </c>
      <c r="R394" s="1" t="s">
        <v>30</v>
      </c>
      <c r="S394" s="1" t="s">
        <v>31</v>
      </c>
      <c r="T394" s="3">
        <v>41702</v>
      </c>
      <c r="U394" s="1" t="str">
        <f>IF(kiva_loans__muestra[[#This Row],[funded_amount]]=kiva_loans__muestra[[#This Row],[loan_amount]],"funded","unfunded")</f>
        <v>funded</v>
      </c>
      <c r="V394" s="1" t="str">
        <f>IF(kiva_loans__muestra[[#This Row],[lender_count]]&gt;=50,"high","low")</f>
        <v>high</v>
      </c>
    </row>
    <row r="395" spans="1:22" x14ac:dyDescent="0.25">
      <c r="A395">
        <v>678888</v>
      </c>
      <c r="B395">
        <v>1250</v>
      </c>
      <c r="C395">
        <v>1250</v>
      </c>
      <c r="D395" s="1" t="s">
        <v>27</v>
      </c>
      <c r="E395" s="1" t="s">
        <v>27</v>
      </c>
      <c r="F395" s="1" t="s">
        <v>3777</v>
      </c>
      <c r="G395" s="1" t="s">
        <v>3278</v>
      </c>
      <c r="H395" s="1" t="s">
        <v>100</v>
      </c>
      <c r="I395" s="1" t="s">
        <v>740</v>
      </c>
      <c r="J395" s="1" t="s">
        <v>101</v>
      </c>
      <c r="K395">
        <v>1450</v>
      </c>
      <c r="L395" s="2">
        <v>41702.180914351855</v>
      </c>
      <c r="M395" s="2">
        <v>41684.375</v>
      </c>
      <c r="N395" s="2">
        <v>41704.583726851852</v>
      </c>
      <c r="O395">
        <v>80</v>
      </c>
      <c r="P395">
        <v>2</v>
      </c>
      <c r="Q395" s="1" t="s">
        <v>30</v>
      </c>
      <c r="R395" s="1" t="s">
        <v>24</v>
      </c>
      <c r="S395" s="1" t="s">
        <v>35</v>
      </c>
      <c r="T395" s="3">
        <v>41702</v>
      </c>
      <c r="U395" s="1" t="str">
        <f>IF(kiva_loans__muestra[[#This Row],[funded_amount]]=kiva_loans__muestra[[#This Row],[loan_amount]],"funded","unfunded")</f>
        <v>funded</v>
      </c>
      <c r="V395" s="1" t="str">
        <f>IF(kiva_loans__muestra[[#This Row],[lender_count]]&gt;=50,"high","low")</f>
        <v>low</v>
      </c>
    </row>
    <row r="396" spans="1:22" x14ac:dyDescent="0.25">
      <c r="A396">
        <v>679574</v>
      </c>
      <c r="B396">
        <v>1500</v>
      </c>
      <c r="C396">
        <v>1500</v>
      </c>
      <c r="D396" s="1" t="s">
        <v>150</v>
      </c>
      <c r="E396" s="1" t="s">
        <v>19</v>
      </c>
      <c r="F396" s="1" t="s">
        <v>3778</v>
      </c>
      <c r="G396" s="1" t="s">
        <v>3278</v>
      </c>
      <c r="H396" s="1" t="s">
        <v>100</v>
      </c>
      <c r="I396" s="1" t="s">
        <v>660</v>
      </c>
      <c r="J396" s="1" t="s">
        <v>101</v>
      </c>
      <c r="K396">
        <v>1450</v>
      </c>
      <c r="L396" s="2">
        <v>41703.41510416667</v>
      </c>
      <c r="M396" s="2">
        <v>41691.375</v>
      </c>
      <c r="N396" s="2">
        <v>41706.919027777774</v>
      </c>
      <c r="O396">
        <v>80</v>
      </c>
      <c r="P396">
        <v>5</v>
      </c>
      <c r="Q396" s="1" t="s">
        <v>30</v>
      </c>
      <c r="R396" s="1" t="s">
        <v>24</v>
      </c>
      <c r="S396" s="1" t="s">
        <v>35</v>
      </c>
      <c r="T396" s="3">
        <v>41703</v>
      </c>
      <c r="U396" s="1" t="str">
        <f>IF(kiva_loans__muestra[[#This Row],[funded_amount]]=kiva_loans__muestra[[#This Row],[loan_amount]],"funded","unfunded")</f>
        <v>funded</v>
      </c>
      <c r="V396" s="1" t="str">
        <f>IF(kiva_loans__muestra[[#This Row],[lender_count]]&gt;=50,"high","low")</f>
        <v>low</v>
      </c>
    </row>
    <row r="397" spans="1:22" x14ac:dyDescent="0.25">
      <c r="A397">
        <v>679608</v>
      </c>
      <c r="B397">
        <v>6000</v>
      </c>
      <c r="C397">
        <v>6000</v>
      </c>
      <c r="D397" s="1" t="s">
        <v>403</v>
      </c>
      <c r="E397" s="1" t="s">
        <v>27</v>
      </c>
      <c r="F397" s="1" t="s">
        <v>3779</v>
      </c>
      <c r="G397" s="1" t="s">
        <v>3393</v>
      </c>
      <c r="H397" s="1" t="s">
        <v>290</v>
      </c>
      <c r="I397" s="1" t="s">
        <v>2335</v>
      </c>
      <c r="J397" s="1" t="s">
        <v>292</v>
      </c>
      <c r="K397">
        <v>570</v>
      </c>
      <c r="L397" s="2">
        <v>41703.455300925925</v>
      </c>
      <c r="M397" s="2">
        <v>41687.375</v>
      </c>
      <c r="N397" s="2">
        <v>41711.1559375</v>
      </c>
      <c r="O397">
        <v>100</v>
      </c>
      <c r="P397">
        <v>14</v>
      </c>
      <c r="Q397" s="1" t="s">
        <v>236</v>
      </c>
      <c r="R397" s="1" t="s">
        <v>97</v>
      </c>
      <c r="S397" s="1" t="s">
        <v>31</v>
      </c>
      <c r="T397" s="3">
        <v>41703</v>
      </c>
      <c r="U397" s="1" t="str">
        <f>IF(kiva_loans__muestra[[#This Row],[funded_amount]]=kiva_loans__muestra[[#This Row],[loan_amount]],"funded","unfunded")</f>
        <v>funded</v>
      </c>
      <c r="V397" s="1" t="str">
        <f>IF(kiva_loans__muestra[[#This Row],[lender_count]]&gt;=50,"high","low")</f>
        <v>low</v>
      </c>
    </row>
    <row r="398" spans="1:22" x14ac:dyDescent="0.25">
      <c r="A398">
        <v>679643</v>
      </c>
      <c r="B398">
        <v>7500</v>
      </c>
      <c r="C398">
        <v>7500</v>
      </c>
      <c r="D398" s="1" t="s">
        <v>113</v>
      </c>
      <c r="E398" s="1" t="s">
        <v>46</v>
      </c>
      <c r="F398" s="1" t="s">
        <v>673</v>
      </c>
      <c r="G398" s="1" t="s">
        <v>3591</v>
      </c>
      <c r="H398" s="1" t="s">
        <v>180</v>
      </c>
      <c r="I398" s="1" t="s">
        <v>1645</v>
      </c>
      <c r="J398" s="1" t="s">
        <v>110</v>
      </c>
      <c r="K398">
        <v>780</v>
      </c>
      <c r="L398" s="2">
        <v>41703.4922337963</v>
      </c>
      <c r="M398" s="2">
        <v>41697.375</v>
      </c>
      <c r="N398" s="2">
        <v>41716.913206018522</v>
      </c>
      <c r="O398">
        <v>80</v>
      </c>
      <c r="P398">
        <v>30</v>
      </c>
      <c r="Q398" s="1" t="s">
        <v>1534</v>
      </c>
      <c r="R398" s="1" t="s">
        <v>324</v>
      </c>
      <c r="S398" s="1" t="s">
        <v>31</v>
      </c>
      <c r="T398" s="3">
        <v>41703</v>
      </c>
      <c r="U398" s="1" t="str">
        <f>IF(kiva_loans__muestra[[#This Row],[funded_amount]]=kiva_loans__muestra[[#This Row],[loan_amount]],"funded","unfunded")</f>
        <v>funded</v>
      </c>
      <c r="V398" s="1" t="str">
        <f>IF(kiva_loans__muestra[[#This Row],[lender_count]]&gt;=50,"high","low")</f>
        <v>low</v>
      </c>
    </row>
    <row r="399" spans="1:22" x14ac:dyDescent="0.25">
      <c r="A399">
        <v>679824</v>
      </c>
      <c r="B399">
        <v>6000</v>
      </c>
      <c r="C399">
        <v>6000</v>
      </c>
      <c r="D399" s="1" t="s">
        <v>41</v>
      </c>
      <c r="E399" s="1" t="s">
        <v>27</v>
      </c>
      <c r="F399" s="1" t="s">
        <v>3780</v>
      </c>
      <c r="G399" s="1" t="s">
        <v>3266</v>
      </c>
      <c r="H399" s="1" t="s">
        <v>89</v>
      </c>
      <c r="I399" s="1" t="s">
        <v>30</v>
      </c>
      <c r="J399" s="1" t="s">
        <v>90</v>
      </c>
      <c r="K399">
        <v>810</v>
      </c>
      <c r="L399" s="2">
        <v>41703.742442129631</v>
      </c>
      <c r="M399" s="2">
        <v>41696.375</v>
      </c>
      <c r="N399" s="2">
        <v>41710.708333333336</v>
      </c>
      <c r="O399">
        <v>140</v>
      </c>
      <c r="P399">
        <v>18</v>
      </c>
      <c r="Q399" s="1" t="s">
        <v>30</v>
      </c>
      <c r="R399" s="1" t="s">
        <v>24</v>
      </c>
      <c r="S399" s="1" t="s">
        <v>31</v>
      </c>
      <c r="T399" s="3">
        <v>41703</v>
      </c>
      <c r="U399" s="1" t="str">
        <f>IF(kiva_loans__muestra[[#This Row],[funded_amount]]=kiva_loans__muestra[[#This Row],[loan_amount]],"funded","unfunded")</f>
        <v>funded</v>
      </c>
      <c r="V399" s="1" t="str">
        <f>IF(kiva_loans__muestra[[#This Row],[lender_count]]&gt;=50,"high","low")</f>
        <v>low</v>
      </c>
    </row>
    <row r="400" spans="1:22" x14ac:dyDescent="0.25">
      <c r="A400">
        <v>679802</v>
      </c>
      <c r="B400">
        <v>5000</v>
      </c>
      <c r="C400">
        <v>5000</v>
      </c>
      <c r="D400" s="1" t="s">
        <v>50</v>
      </c>
      <c r="E400" s="1" t="s">
        <v>37</v>
      </c>
      <c r="F400" s="1" t="s">
        <v>3781</v>
      </c>
      <c r="G400" s="1" t="s">
        <v>3355</v>
      </c>
      <c r="H400" s="1" t="s">
        <v>569</v>
      </c>
      <c r="I400" s="1" t="s">
        <v>1702</v>
      </c>
      <c r="J400" s="1" t="s">
        <v>90</v>
      </c>
      <c r="K400">
        <v>3050</v>
      </c>
      <c r="L400" s="2">
        <v>41703.711527777778</v>
      </c>
      <c r="M400" s="2">
        <v>41703.375</v>
      </c>
      <c r="N400" s="2">
        <v>41715.708009259259</v>
      </c>
      <c r="O400">
        <v>80</v>
      </c>
      <c r="P400">
        <v>20</v>
      </c>
      <c r="Q400" s="1" t="s">
        <v>30</v>
      </c>
      <c r="R400" s="1" t="s">
        <v>24</v>
      </c>
      <c r="S400" s="1" t="s">
        <v>35</v>
      </c>
      <c r="T400" s="3">
        <v>41703</v>
      </c>
      <c r="U400" s="1" t="str">
        <f>IF(kiva_loans__muestra[[#This Row],[funded_amount]]=kiva_loans__muestra[[#This Row],[loan_amount]],"funded","unfunded")</f>
        <v>funded</v>
      </c>
      <c r="V400" s="1" t="str">
        <f>IF(kiva_loans__muestra[[#This Row],[lender_count]]&gt;=50,"high","low")</f>
        <v>low</v>
      </c>
    </row>
    <row r="401" spans="1:22" x14ac:dyDescent="0.25">
      <c r="A401">
        <v>679520</v>
      </c>
      <c r="B401">
        <v>7250</v>
      </c>
      <c r="C401">
        <v>7250</v>
      </c>
      <c r="D401" s="1" t="s">
        <v>1697</v>
      </c>
      <c r="E401" s="1" t="s">
        <v>38</v>
      </c>
      <c r="F401" s="1" t="s">
        <v>3782</v>
      </c>
      <c r="G401" s="1" t="s">
        <v>3263</v>
      </c>
      <c r="H401" s="1" t="s">
        <v>33</v>
      </c>
      <c r="I401" s="1" t="s">
        <v>1138</v>
      </c>
      <c r="J401" s="1" t="s">
        <v>34</v>
      </c>
      <c r="K401">
        <v>2030</v>
      </c>
      <c r="L401" s="2">
        <v>41703.367893518516</v>
      </c>
      <c r="M401" s="2">
        <v>41696.375</v>
      </c>
      <c r="N401" s="2">
        <v>41706.665914351855</v>
      </c>
      <c r="O401">
        <v>140</v>
      </c>
      <c r="P401">
        <v>28</v>
      </c>
      <c r="Q401" s="1" t="s">
        <v>40</v>
      </c>
      <c r="R401" s="1" t="s">
        <v>24</v>
      </c>
      <c r="S401" s="1" t="s">
        <v>35</v>
      </c>
      <c r="T401" s="3">
        <v>41703</v>
      </c>
      <c r="U401" s="1" t="str">
        <f>IF(kiva_loans__muestra[[#This Row],[funded_amount]]=kiva_loans__muestra[[#This Row],[loan_amount]],"funded","unfunded")</f>
        <v>funded</v>
      </c>
      <c r="V401" s="1" t="str">
        <f>IF(kiva_loans__muestra[[#This Row],[lender_count]]&gt;=50,"high","low")</f>
        <v>low</v>
      </c>
    </row>
    <row r="402" spans="1:22" x14ac:dyDescent="0.25">
      <c r="A402">
        <v>679806</v>
      </c>
      <c r="B402">
        <v>5000</v>
      </c>
      <c r="C402">
        <v>5000</v>
      </c>
      <c r="D402" s="1" t="s">
        <v>37</v>
      </c>
      <c r="E402" s="1" t="s">
        <v>37</v>
      </c>
      <c r="F402" s="1" t="s">
        <v>3783</v>
      </c>
      <c r="G402" s="1" t="s">
        <v>3355</v>
      </c>
      <c r="H402" s="1" t="s">
        <v>569</v>
      </c>
      <c r="I402" s="1" t="s">
        <v>1702</v>
      </c>
      <c r="J402" s="1" t="s">
        <v>90</v>
      </c>
      <c r="K402">
        <v>3050</v>
      </c>
      <c r="L402" s="2">
        <v>41703.715486111112</v>
      </c>
      <c r="M402" s="2">
        <v>41703.375</v>
      </c>
      <c r="N402" s="2">
        <v>41715.653749999998</v>
      </c>
      <c r="O402">
        <v>80</v>
      </c>
      <c r="P402">
        <v>17</v>
      </c>
      <c r="Q402" s="1" t="s">
        <v>364</v>
      </c>
      <c r="R402" s="1" t="s">
        <v>24</v>
      </c>
      <c r="S402" s="1" t="s">
        <v>35</v>
      </c>
      <c r="T402" s="3">
        <v>41703</v>
      </c>
      <c r="U402" s="1" t="str">
        <f>IF(kiva_loans__muestra[[#This Row],[funded_amount]]=kiva_loans__muestra[[#This Row],[loan_amount]],"funded","unfunded")</f>
        <v>funded</v>
      </c>
      <c r="V402" s="1" t="str">
        <f>IF(kiva_loans__muestra[[#This Row],[lender_count]]&gt;=50,"high","low")</f>
        <v>low</v>
      </c>
    </row>
    <row r="403" spans="1:22" x14ac:dyDescent="0.25">
      <c r="A403">
        <v>679401</v>
      </c>
      <c r="B403">
        <v>9000</v>
      </c>
      <c r="C403">
        <v>9000</v>
      </c>
      <c r="D403" s="1" t="s">
        <v>158</v>
      </c>
      <c r="E403" s="1" t="s">
        <v>27</v>
      </c>
      <c r="F403" s="1" t="s">
        <v>3784</v>
      </c>
      <c r="G403" s="1" t="s">
        <v>3278</v>
      </c>
      <c r="H403" s="1" t="s">
        <v>100</v>
      </c>
      <c r="I403" s="1" t="s">
        <v>3785</v>
      </c>
      <c r="J403" s="1" t="s">
        <v>101</v>
      </c>
      <c r="K403">
        <v>1260</v>
      </c>
      <c r="L403" s="2">
        <v>41703.158958333333</v>
      </c>
      <c r="M403" s="2">
        <v>41697.375</v>
      </c>
      <c r="N403" s="2">
        <v>41710.739571759259</v>
      </c>
      <c r="O403">
        <v>140</v>
      </c>
      <c r="P403">
        <v>26</v>
      </c>
      <c r="Q403" s="1" t="s">
        <v>687</v>
      </c>
      <c r="R403" s="1" t="s">
        <v>24</v>
      </c>
      <c r="S403" s="1" t="s">
        <v>31</v>
      </c>
      <c r="T403" s="3">
        <v>41703</v>
      </c>
      <c r="U403" s="1" t="str">
        <f>IF(kiva_loans__muestra[[#This Row],[funded_amount]]=kiva_loans__muestra[[#This Row],[loan_amount]],"funded","unfunded")</f>
        <v>funded</v>
      </c>
      <c r="V403" s="1" t="str">
        <f>IF(kiva_loans__muestra[[#This Row],[lender_count]]&gt;=50,"high","low")</f>
        <v>low</v>
      </c>
    </row>
    <row r="404" spans="1:22" x14ac:dyDescent="0.25">
      <c r="A404">
        <v>679888</v>
      </c>
      <c r="B404">
        <v>24500</v>
      </c>
      <c r="C404">
        <v>24500</v>
      </c>
      <c r="D404" s="1" t="s">
        <v>161</v>
      </c>
      <c r="E404" s="1" t="s">
        <v>37</v>
      </c>
      <c r="F404" s="1" t="s">
        <v>3786</v>
      </c>
      <c r="G404" s="1" t="s">
        <v>3427</v>
      </c>
      <c r="H404" s="1" t="s">
        <v>185</v>
      </c>
      <c r="I404" s="1" t="s">
        <v>424</v>
      </c>
      <c r="J404" s="1" t="s">
        <v>187</v>
      </c>
      <c r="K404">
        <v>1770</v>
      </c>
      <c r="L404" s="2">
        <v>41703.911527777775</v>
      </c>
      <c r="M404" s="2">
        <v>41674.375</v>
      </c>
      <c r="N404" s="2">
        <v>41740.18891203704</v>
      </c>
      <c r="O404">
        <v>320</v>
      </c>
      <c r="P404">
        <v>80</v>
      </c>
      <c r="Q404" s="1" t="s">
        <v>1093</v>
      </c>
      <c r="R404" s="1" t="s">
        <v>92</v>
      </c>
      <c r="S404" s="1" t="s">
        <v>31</v>
      </c>
      <c r="T404" s="3">
        <v>41703</v>
      </c>
      <c r="U404" s="1" t="str">
        <f>IF(kiva_loans__muestra[[#This Row],[funded_amount]]=kiva_loans__muestra[[#This Row],[loan_amount]],"funded","unfunded")</f>
        <v>funded</v>
      </c>
      <c r="V404" s="1" t="str">
        <f>IF(kiva_loans__muestra[[#This Row],[lender_count]]&gt;=50,"high","low")</f>
        <v>high</v>
      </c>
    </row>
    <row r="405" spans="1:22" x14ac:dyDescent="0.25">
      <c r="A405">
        <v>680026</v>
      </c>
      <c r="B405">
        <v>1750</v>
      </c>
      <c r="C405">
        <v>1750</v>
      </c>
      <c r="D405" s="1" t="s">
        <v>37</v>
      </c>
      <c r="E405" s="1" t="s">
        <v>37</v>
      </c>
      <c r="F405" s="1" t="s">
        <v>902</v>
      </c>
      <c r="G405" s="1" t="s">
        <v>3278</v>
      </c>
      <c r="H405" s="1" t="s">
        <v>100</v>
      </c>
      <c r="I405" s="1" t="s">
        <v>680</v>
      </c>
      <c r="J405" s="1" t="s">
        <v>101</v>
      </c>
      <c r="K405">
        <v>1360</v>
      </c>
      <c r="L405" s="2">
        <v>41704.31082175926</v>
      </c>
      <c r="M405" s="2">
        <v>41696.375</v>
      </c>
      <c r="N405" s="2">
        <v>41706.995995370373</v>
      </c>
      <c r="O405">
        <v>80</v>
      </c>
      <c r="P405">
        <v>7</v>
      </c>
      <c r="Q405" s="1" t="s">
        <v>30</v>
      </c>
      <c r="R405" s="1" t="s">
        <v>24</v>
      </c>
      <c r="S405" s="1" t="s">
        <v>31</v>
      </c>
      <c r="T405" s="3">
        <v>41704</v>
      </c>
      <c r="U405" s="1" t="str">
        <f>IF(kiva_loans__muestra[[#This Row],[funded_amount]]=kiva_loans__muestra[[#This Row],[loan_amount]],"funded","unfunded")</f>
        <v>funded</v>
      </c>
      <c r="V405" s="1" t="str">
        <f>IF(kiva_loans__muestra[[#This Row],[lender_count]]&gt;=50,"high","low")</f>
        <v>low</v>
      </c>
    </row>
    <row r="406" spans="1:22" x14ac:dyDescent="0.25">
      <c r="A406">
        <v>680096</v>
      </c>
      <c r="B406">
        <v>2250</v>
      </c>
      <c r="C406">
        <v>2250</v>
      </c>
      <c r="D406" s="1" t="s">
        <v>179</v>
      </c>
      <c r="E406" s="1" t="s">
        <v>49</v>
      </c>
      <c r="F406" s="1" t="s">
        <v>3787</v>
      </c>
      <c r="G406" s="1" t="s">
        <v>3278</v>
      </c>
      <c r="H406" s="1" t="s">
        <v>100</v>
      </c>
      <c r="I406" s="1" t="s">
        <v>942</v>
      </c>
      <c r="J406" s="1" t="s">
        <v>101</v>
      </c>
      <c r="K406">
        <v>1440</v>
      </c>
      <c r="L406" s="2">
        <v>41704.399537037039</v>
      </c>
      <c r="M406" s="2">
        <v>41690.375</v>
      </c>
      <c r="N406" s="2">
        <v>41706.901620370372</v>
      </c>
      <c r="O406">
        <v>60</v>
      </c>
      <c r="P406">
        <v>9</v>
      </c>
      <c r="Q406" s="1" t="s">
        <v>30</v>
      </c>
      <c r="R406" s="1" t="s">
        <v>24</v>
      </c>
      <c r="S406" s="1" t="s">
        <v>35</v>
      </c>
      <c r="T406" s="3">
        <v>41704</v>
      </c>
      <c r="U406" s="1" t="str">
        <f>IF(kiva_loans__muestra[[#This Row],[funded_amount]]=kiva_loans__muestra[[#This Row],[loan_amount]],"funded","unfunded")</f>
        <v>funded</v>
      </c>
      <c r="V406" s="1" t="str">
        <f>IF(kiva_loans__muestra[[#This Row],[lender_count]]&gt;=50,"high","low")</f>
        <v>low</v>
      </c>
    </row>
    <row r="407" spans="1:22" x14ac:dyDescent="0.25">
      <c r="A407">
        <v>680737</v>
      </c>
      <c r="B407">
        <v>28000</v>
      </c>
      <c r="C407">
        <v>28000</v>
      </c>
      <c r="D407" s="1" t="s">
        <v>77</v>
      </c>
      <c r="E407" s="1" t="s">
        <v>78</v>
      </c>
      <c r="F407" s="1" t="s">
        <v>941</v>
      </c>
      <c r="G407" s="1" t="s">
        <v>3307</v>
      </c>
      <c r="H407" s="1" t="s">
        <v>412</v>
      </c>
      <c r="I407" s="1" t="s">
        <v>1831</v>
      </c>
      <c r="J407" s="1" t="s">
        <v>413</v>
      </c>
      <c r="K407">
        <v>3290</v>
      </c>
      <c r="L407" s="2">
        <v>41705.617569444446</v>
      </c>
      <c r="M407" s="2">
        <v>41736.375</v>
      </c>
      <c r="N407" s="2">
        <v>41716.701273148145</v>
      </c>
      <c r="O407">
        <v>500</v>
      </c>
      <c r="P407">
        <v>104</v>
      </c>
      <c r="Q407" s="1" t="s">
        <v>321</v>
      </c>
      <c r="R407" s="1" t="s">
        <v>92</v>
      </c>
      <c r="S407" s="1" t="s">
        <v>35</v>
      </c>
      <c r="T407" s="3">
        <v>41705</v>
      </c>
      <c r="U407" s="1" t="str">
        <f>IF(kiva_loans__muestra[[#This Row],[funded_amount]]=kiva_loans__muestra[[#This Row],[loan_amount]],"funded","unfunded")</f>
        <v>funded</v>
      </c>
      <c r="V407" s="1" t="str">
        <f>IF(kiva_loans__muestra[[#This Row],[lender_count]]&gt;=50,"high","low")</f>
        <v>high</v>
      </c>
    </row>
    <row r="408" spans="1:22" x14ac:dyDescent="0.25">
      <c r="A408">
        <v>680850</v>
      </c>
      <c r="B408">
        <v>4000</v>
      </c>
      <c r="C408">
        <v>4000</v>
      </c>
      <c r="D408" s="1" t="s">
        <v>124</v>
      </c>
      <c r="E408" s="1" t="s">
        <v>125</v>
      </c>
      <c r="F408" s="1" t="s">
        <v>3788</v>
      </c>
      <c r="G408" s="1" t="s">
        <v>3266</v>
      </c>
      <c r="H408" s="1" t="s">
        <v>89</v>
      </c>
      <c r="I408" s="1" t="s">
        <v>30</v>
      </c>
      <c r="J408" s="1" t="s">
        <v>90</v>
      </c>
      <c r="K408">
        <v>810</v>
      </c>
      <c r="L408" s="2">
        <v>41705.989421296297</v>
      </c>
      <c r="M408" s="2">
        <v>41696.375</v>
      </c>
      <c r="N408" s="2">
        <v>41712.636874999997</v>
      </c>
      <c r="O408">
        <v>140</v>
      </c>
      <c r="P408">
        <v>16</v>
      </c>
      <c r="Q408" s="1" t="s">
        <v>30</v>
      </c>
      <c r="R408" s="1" t="s">
        <v>24</v>
      </c>
      <c r="S408" s="1" t="s">
        <v>31</v>
      </c>
      <c r="T408" s="3">
        <v>41705</v>
      </c>
      <c r="U408" s="1" t="str">
        <f>IF(kiva_loans__muestra[[#This Row],[funded_amount]]=kiva_loans__muestra[[#This Row],[loan_amount]],"funded","unfunded")</f>
        <v>funded</v>
      </c>
      <c r="V408" s="1" t="str">
        <f>IF(kiva_loans__muestra[[#This Row],[lender_count]]&gt;=50,"high","low")</f>
        <v>low</v>
      </c>
    </row>
    <row r="409" spans="1:22" x14ac:dyDescent="0.25">
      <c r="A409">
        <v>680763</v>
      </c>
      <c r="B409">
        <v>10000</v>
      </c>
      <c r="C409">
        <v>10000</v>
      </c>
      <c r="D409" s="1" t="s">
        <v>37</v>
      </c>
      <c r="E409" s="1" t="s">
        <v>37</v>
      </c>
      <c r="F409" s="1" t="s">
        <v>3789</v>
      </c>
      <c r="G409" s="1" t="s">
        <v>3276</v>
      </c>
      <c r="H409" s="1" t="s">
        <v>225</v>
      </c>
      <c r="I409" s="1" t="s">
        <v>1656</v>
      </c>
      <c r="J409" s="1" t="s">
        <v>90</v>
      </c>
      <c r="K409">
        <v>1590</v>
      </c>
      <c r="L409" s="2">
        <v>41705.701423611114</v>
      </c>
      <c r="M409" s="2">
        <v>41689.375</v>
      </c>
      <c r="N409" s="2">
        <v>41712.607164351852</v>
      </c>
      <c r="O409">
        <v>140</v>
      </c>
      <c r="P409">
        <v>39</v>
      </c>
      <c r="Q409" s="1" t="s">
        <v>40</v>
      </c>
      <c r="R409" s="1" t="s">
        <v>24</v>
      </c>
      <c r="S409" s="1" t="s">
        <v>25</v>
      </c>
      <c r="T409" s="3">
        <v>41705</v>
      </c>
      <c r="U409" s="1" t="str">
        <f>IF(kiva_loans__muestra[[#This Row],[funded_amount]]=kiva_loans__muestra[[#This Row],[loan_amount]],"funded","unfunded")</f>
        <v>funded</v>
      </c>
      <c r="V409" s="1" t="str">
        <f>IF(kiva_loans__muestra[[#This Row],[lender_count]]&gt;=50,"high","low")</f>
        <v>low</v>
      </c>
    </row>
    <row r="410" spans="1:22" x14ac:dyDescent="0.25">
      <c r="A410">
        <v>680825</v>
      </c>
      <c r="B410">
        <v>5250</v>
      </c>
      <c r="C410">
        <v>5250</v>
      </c>
      <c r="D410" s="1" t="s">
        <v>273</v>
      </c>
      <c r="E410" s="1" t="s">
        <v>104</v>
      </c>
      <c r="F410" s="1" t="s">
        <v>30</v>
      </c>
      <c r="G410" s="1" t="s">
        <v>3317</v>
      </c>
      <c r="H410" s="1" t="s">
        <v>85</v>
      </c>
      <c r="I410" s="1" t="s">
        <v>30</v>
      </c>
      <c r="J410" s="1" t="s">
        <v>90</v>
      </c>
      <c r="K410">
        <v>2790</v>
      </c>
      <c r="L410" s="2">
        <v>41705.92496527778</v>
      </c>
      <c r="M410" s="2">
        <v>41702.375</v>
      </c>
      <c r="N410" s="2">
        <v>41712.538124999999</v>
      </c>
      <c r="O410">
        <v>260</v>
      </c>
      <c r="P410">
        <v>19</v>
      </c>
      <c r="Q410" s="1" t="s">
        <v>3790</v>
      </c>
      <c r="R410" s="1" t="s">
        <v>30</v>
      </c>
      <c r="S410" s="1" t="s">
        <v>35</v>
      </c>
      <c r="T410" s="3">
        <v>41705</v>
      </c>
      <c r="U410" s="1" t="str">
        <f>IF(kiva_loans__muestra[[#This Row],[funded_amount]]=kiva_loans__muestra[[#This Row],[loan_amount]],"funded","unfunded")</f>
        <v>funded</v>
      </c>
      <c r="V410" s="1" t="str">
        <f>IF(kiva_loans__muestra[[#This Row],[lender_count]]&gt;=50,"high","low")</f>
        <v>low</v>
      </c>
    </row>
    <row r="411" spans="1:22" x14ac:dyDescent="0.25">
      <c r="A411">
        <v>680550</v>
      </c>
      <c r="B411">
        <v>1500</v>
      </c>
      <c r="C411">
        <v>1500</v>
      </c>
      <c r="D411" s="1" t="s">
        <v>150</v>
      </c>
      <c r="E411" s="1" t="s">
        <v>19</v>
      </c>
      <c r="F411" s="1" t="s">
        <v>3791</v>
      </c>
      <c r="G411" s="1" t="s">
        <v>3278</v>
      </c>
      <c r="H411" s="1" t="s">
        <v>100</v>
      </c>
      <c r="I411" s="1" t="s">
        <v>887</v>
      </c>
      <c r="J411" s="1" t="s">
        <v>101</v>
      </c>
      <c r="K411">
        <v>1360</v>
      </c>
      <c r="L411" s="2">
        <v>41705.392696759256</v>
      </c>
      <c r="M411" s="2">
        <v>41704.375</v>
      </c>
      <c r="N411" s="2">
        <v>41708.645694444444</v>
      </c>
      <c r="O411">
        <v>80</v>
      </c>
      <c r="P411">
        <v>5</v>
      </c>
      <c r="Q411" s="1" t="s">
        <v>30</v>
      </c>
      <c r="R411" s="1" t="s">
        <v>24</v>
      </c>
      <c r="S411" s="1" t="s">
        <v>31</v>
      </c>
      <c r="T411" s="3">
        <v>41705</v>
      </c>
      <c r="U411" s="1" t="str">
        <f>IF(kiva_loans__muestra[[#This Row],[funded_amount]]=kiva_loans__muestra[[#This Row],[loan_amount]],"funded","unfunded")</f>
        <v>funded</v>
      </c>
      <c r="V411" s="1" t="str">
        <f>IF(kiva_loans__muestra[[#This Row],[lender_count]]&gt;=50,"high","low")</f>
        <v>low</v>
      </c>
    </row>
    <row r="412" spans="1:22" x14ac:dyDescent="0.25">
      <c r="A412">
        <v>681277</v>
      </c>
      <c r="B412">
        <v>3500</v>
      </c>
      <c r="C412">
        <v>3500</v>
      </c>
      <c r="D412" s="1" t="s">
        <v>81</v>
      </c>
      <c r="E412" s="1" t="s">
        <v>27</v>
      </c>
      <c r="F412" s="1" t="s">
        <v>3792</v>
      </c>
      <c r="G412" s="1" t="s">
        <v>3278</v>
      </c>
      <c r="H412" s="1" t="s">
        <v>100</v>
      </c>
      <c r="I412" s="1" t="s">
        <v>1317</v>
      </c>
      <c r="J412" s="1" t="s">
        <v>101</v>
      </c>
      <c r="K412">
        <v>1450</v>
      </c>
      <c r="L412" s="2">
        <v>41708.590451388889</v>
      </c>
      <c r="M412" s="2">
        <v>41695.375</v>
      </c>
      <c r="N412" s="2">
        <v>41710.612037037034</v>
      </c>
      <c r="O412">
        <v>80</v>
      </c>
      <c r="P412">
        <v>10</v>
      </c>
      <c r="Q412" s="1" t="s">
        <v>30</v>
      </c>
      <c r="R412" s="1" t="s">
        <v>24</v>
      </c>
      <c r="S412" s="1" t="s">
        <v>35</v>
      </c>
      <c r="T412" s="3">
        <v>41708</v>
      </c>
      <c r="U412" s="1" t="str">
        <f>IF(kiva_loans__muestra[[#This Row],[funded_amount]]=kiva_loans__muestra[[#This Row],[loan_amount]],"funded","unfunded")</f>
        <v>funded</v>
      </c>
      <c r="V412" s="1" t="str">
        <f>IF(kiva_loans__muestra[[#This Row],[lender_count]]&gt;=50,"high","low")</f>
        <v>low</v>
      </c>
    </row>
    <row r="413" spans="1:22" x14ac:dyDescent="0.25">
      <c r="A413">
        <v>681027</v>
      </c>
      <c r="B413">
        <v>6750</v>
      </c>
      <c r="C413">
        <v>6750</v>
      </c>
      <c r="D413" s="1" t="s">
        <v>32</v>
      </c>
      <c r="E413" s="1" t="s">
        <v>32</v>
      </c>
      <c r="F413" s="1" t="s">
        <v>3793</v>
      </c>
      <c r="G413" s="1" t="s">
        <v>3278</v>
      </c>
      <c r="H413" s="1" t="s">
        <v>100</v>
      </c>
      <c r="I413" s="1" t="s">
        <v>1197</v>
      </c>
      <c r="J413" s="1" t="s">
        <v>101</v>
      </c>
      <c r="K413">
        <v>1450</v>
      </c>
      <c r="L413" s="2">
        <v>41708.242604166669</v>
      </c>
      <c r="M413" s="2">
        <v>41688.375</v>
      </c>
      <c r="N413" s="2">
        <v>41710.6565162037</v>
      </c>
      <c r="O413">
        <v>140</v>
      </c>
      <c r="P413">
        <v>23</v>
      </c>
      <c r="Q413" s="1" t="s">
        <v>30</v>
      </c>
      <c r="R413" s="1" t="s">
        <v>24</v>
      </c>
      <c r="S413" s="1" t="s">
        <v>35</v>
      </c>
      <c r="T413" s="3">
        <v>41708</v>
      </c>
      <c r="U413" s="1" t="str">
        <f>IF(kiva_loans__muestra[[#This Row],[funded_amount]]=kiva_loans__muestra[[#This Row],[loan_amount]],"funded","unfunded")</f>
        <v>funded</v>
      </c>
      <c r="V413" s="1" t="str">
        <f>IF(kiva_loans__muestra[[#This Row],[lender_count]]&gt;=50,"high","low")</f>
        <v>low</v>
      </c>
    </row>
    <row r="414" spans="1:22" x14ac:dyDescent="0.25">
      <c r="A414">
        <v>681137</v>
      </c>
      <c r="B414">
        <v>10000</v>
      </c>
      <c r="C414">
        <v>10000</v>
      </c>
      <c r="D414" s="1" t="s">
        <v>55</v>
      </c>
      <c r="E414" s="1" t="s">
        <v>32</v>
      </c>
      <c r="F414" s="1" t="s">
        <v>3794</v>
      </c>
      <c r="G414" s="1" t="s">
        <v>3425</v>
      </c>
      <c r="H414" s="1" t="s">
        <v>132</v>
      </c>
      <c r="I414" s="1" t="s">
        <v>30</v>
      </c>
      <c r="J414" s="1" t="s">
        <v>90</v>
      </c>
      <c r="K414">
        <v>3210</v>
      </c>
      <c r="L414" s="2">
        <v>41708.430115740739</v>
      </c>
      <c r="M414" s="2">
        <v>41693.375</v>
      </c>
      <c r="N414" s="2">
        <v>41708.898773148147</v>
      </c>
      <c r="O414">
        <v>120</v>
      </c>
      <c r="P414">
        <v>34</v>
      </c>
      <c r="Q414" s="1" t="s">
        <v>30</v>
      </c>
      <c r="R414" s="1" t="s">
        <v>24</v>
      </c>
      <c r="S414" s="1" t="s">
        <v>31</v>
      </c>
      <c r="T414" s="3">
        <v>41708</v>
      </c>
      <c r="U414" s="1" t="str">
        <f>IF(kiva_loans__muestra[[#This Row],[funded_amount]]=kiva_loans__muestra[[#This Row],[loan_amount]],"funded","unfunded")</f>
        <v>funded</v>
      </c>
      <c r="V414" s="1" t="str">
        <f>IF(kiva_loans__muestra[[#This Row],[lender_count]]&gt;=50,"high","low")</f>
        <v>low</v>
      </c>
    </row>
    <row r="415" spans="1:22" x14ac:dyDescent="0.25">
      <c r="A415">
        <v>681798</v>
      </c>
      <c r="B415">
        <v>20750</v>
      </c>
      <c r="C415">
        <v>20750</v>
      </c>
      <c r="D415" s="1" t="s">
        <v>124</v>
      </c>
      <c r="E415" s="1" t="s">
        <v>125</v>
      </c>
      <c r="F415" s="1" t="s">
        <v>3795</v>
      </c>
      <c r="G415" s="1" t="s">
        <v>3320</v>
      </c>
      <c r="H415" s="1" t="s">
        <v>717</v>
      </c>
      <c r="I415" s="1" t="s">
        <v>1372</v>
      </c>
      <c r="J415" s="1" t="s">
        <v>719</v>
      </c>
      <c r="K415">
        <v>1460</v>
      </c>
      <c r="L415" s="2">
        <v>41709.492395833331</v>
      </c>
      <c r="M415" s="2">
        <v>41680.375</v>
      </c>
      <c r="N415" s="2">
        <v>41739.971967592595</v>
      </c>
      <c r="O415">
        <v>380</v>
      </c>
      <c r="P415">
        <v>74</v>
      </c>
      <c r="Q415" s="1" t="s">
        <v>88</v>
      </c>
      <c r="R415" s="1" t="s">
        <v>92</v>
      </c>
      <c r="S415" s="1" t="s">
        <v>31</v>
      </c>
      <c r="T415" s="3">
        <v>41709</v>
      </c>
      <c r="U415" s="1" t="str">
        <f>IF(kiva_loans__muestra[[#This Row],[funded_amount]]=kiva_loans__muestra[[#This Row],[loan_amount]],"funded","unfunded")</f>
        <v>funded</v>
      </c>
      <c r="V415" s="1" t="str">
        <f>IF(kiva_loans__muestra[[#This Row],[lender_count]]&gt;=50,"high","low")</f>
        <v>high</v>
      </c>
    </row>
    <row r="416" spans="1:22" x14ac:dyDescent="0.25">
      <c r="A416">
        <v>682015</v>
      </c>
      <c r="B416">
        <v>6000</v>
      </c>
      <c r="C416">
        <v>6000</v>
      </c>
      <c r="D416" s="1" t="s">
        <v>124</v>
      </c>
      <c r="E416" s="1" t="s">
        <v>125</v>
      </c>
      <c r="F416" s="1" t="s">
        <v>3796</v>
      </c>
      <c r="G416" s="1" t="s">
        <v>3266</v>
      </c>
      <c r="H416" s="1" t="s">
        <v>89</v>
      </c>
      <c r="I416" s="1" t="s">
        <v>30</v>
      </c>
      <c r="J416" s="1" t="s">
        <v>90</v>
      </c>
      <c r="K416">
        <v>810</v>
      </c>
      <c r="L416" s="2">
        <v>41709.810173611113</v>
      </c>
      <c r="M416" s="2">
        <v>41698.375</v>
      </c>
      <c r="N416" s="2">
        <v>41720.039490740739</v>
      </c>
      <c r="O416">
        <v>170</v>
      </c>
      <c r="P416">
        <v>24</v>
      </c>
      <c r="Q416" s="1" t="s">
        <v>3797</v>
      </c>
      <c r="R416" s="1" t="s">
        <v>24</v>
      </c>
      <c r="S416" s="1" t="s">
        <v>31</v>
      </c>
      <c r="T416" s="3">
        <v>41709</v>
      </c>
      <c r="U416" s="1" t="str">
        <f>IF(kiva_loans__muestra[[#This Row],[funded_amount]]=kiva_loans__muestra[[#This Row],[loan_amount]],"funded","unfunded")</f>
        <v>funded</v>
      </c>
      <c r="V416" s="1" t="str">
        <f>IF(kiva_loans__muestra[[#This Row],[lender_count]]&gt;=50,"high","low")</f>
        <v>low</v>
      </c>
    </row>
    <row r="417" spans="1:22" x14ac:dyDescent="0.25">
      <c r="A417">
        <v>681538</v>
      </c>
      <c r="B417">
        <v>7250</v>
      </c>
      <c r="C417">
        <v>7250</v>
      </c>
      <c r="D417" s="1" t="s">
        <v>64</v>
      </c>
      <c r="E417" s="1" t="s">
        <v>37</v>
      </c>
      <c r="F417" s="1" t="s">
        <v>3798</v>
      </c>
      <c r="G417" s="1" t="s">
        <v>3311</v>
      </c>
      <c r="H417" s="1" t="s">
        <v>119</v>
      </c>
      <c r="I417" s="1" t="s">
        <v>283</v>
      </c>
      <c r="J417" s="1" t="s">
        <v>270</v>
      </c>
      <c r="K417">
        <v>2040</v>
      </c>
      <c r="L417" s="2">
        <v>41709.241562499999</v>
      </c>
      <c r="M417" s="2">
        <v>41681.375</v>
      </c>
      <c r="N417" s="2">
        <v>41710.746365740742</v>
      </c>
      <c r="O417">
        <v>140</v>
      </c>
      <c r="P417">
        <v>19</v>
      </c>
      <c r="Q417" s="1" t="s">
        <v>30</v>
      </c>
      <c r="R417" s="1" t="s">
        <v>60</v>
      </c>
      <c r="S417" s="1" t="s">
        <v>31</v>
      </c>
      <c r="T417" s="3">
        <v>41709</v>
      </c>
      <c r="U417" s="1" t="str">
        <f>IF(kiva_loans__muestra[[#This Row],[funded_amount]]=kiva_loans__muestra[[#This Row],[loan_amount]],"funded","unfunded")</f>
        <v>funded</v>
      </c>
      <c r="V417" s="1" t="str">
        <f>IF(kiva_loans__muestra[[#This Row],[lender_count]]&gt;=50,"high","low")</f>
        <v>low</v>
      </c>
    </row>
    <row r="418" spans="1:22" x14ac:dyDescent="0.25">
      <c r="A418">
        <v>681534</v>
      </c>
      <c r="B418">
        <v>4250</v>
      </c>
      <c r="C418">
        <v>4250</v>
      </c>
      <c r="D418" s="1" t="s">
        <v>64</v>
      </c>
      <c r="E418" s="1" t="s">
        <v>37</v>
      </c>
      <c r="F418" s="1" t="s">
        <v>3799</v>
      </c>
      <c r="G418" s="1" t="s">
        <v>3384</v>
      </c>
      <c r="H418" s="1" t="s">
        <v>848</v>
      </c>
      <c r="I418" s="1" t="s">
        <v>975</v>
      </c>
      <c r="J418" s="1" t="s">
        <v>849</v>
      </c>
      <c r="K418">
        <v>150</v>
      </c>
      <c r="L418" s="2">
        <v>41709.238194444442</v>
      </c>
      <c r="M418" s="2">
        <v>41705.375</v>
      </c>
      <c r="N418" s="2">
        <v>41715.966354166667</v>
      </c>
      <c r="O418">
        <v>140</v>
      </c>
      <c r="P418">
        <v>17</v>
      </c>
      <c r="Q418" s="1" t="s">
        <v>30</v>
      </c>
      <c r="R418" s="1" t="s">
        <v>24</v>
      </c>
      <c r="S418" s="1" t="s">
        <v>35</v>
      </c>
      <c r="T418" s="3">
        <v>41709</v>
      </c>
      <c r="U418" s="1" t="str">
        <f>IF(kiva_loans__muestra[[#This Row],[funded_amount]]=kiva_loans__muestra[[#This Row],[loan_amount]],"funded","unfunded")</f>
        <v>funded</v>
      </c>
      <c r="V418" s="1" t="str">
        <f>IF(kiva_loans__muestra[[#This Row],[lender_count]]&gt;=50,"high","low")</f>
        <v>low</v>
      </c>
    </row>
    <row r="419" spans="1:22" x14ac:dyDescent="0.25">
      <c r="A419">
        <v>681486</v>
      </c>
      <c r="B419">
        <v>11250</v>
      </c>
      <c r="C419">
        <v>11250</v>
      </c>
      <c r="D419" s="1" t="s">
        <v>53</v>
      </c>
      <c r="E419" s="1" t="s">
        <v>32</v>
      </c>
      <c r="F419" s="1" t="s">
        <v>3800</v>
      </c>
      <c r="G419" s="1" t="s">
        <v>3278</v>
      </c>
      <c r="H419" s="1" t="s">
        <v>100</v>
      </c>
      <c r="I419" s="1" t="s">
        <v>853</v>
      </c>
      <c r="J419" s="1" t="s">
        <v>101</v>
      </c>
      <c r="K419">
        <v>1440</v>
      </c>
      <c r="L419" s="2">
        <v>41709.149062500001</v>
      </c>
      <c r="M419" s="2">
        <v>41705.375</v>
      </c>
      <c r="N419" s="2">
        <v>41710.571377314816</v>
      </c>
      <c r="O419">
        <v>70</v>
      </c>
      <c r="P419">
        <v>30</v>
      </c>
      <c r="Q419" s="1" t="s">
        <v>30</v>
      </c>
      <c r="R419" s="1" t="s">
        <v>24</v>
      </c>
      <c r="S419" s="1" t="s">
        <v>35</v>
      </c>
      <c r="T419" s="3">
        <v>41709</v>
      </c>
      <c r="U419" s="1" t="str">
        <f>IF(kiva_loans__muestra[[#This Row],[funded_amount]]=kiva_loans__muestra[[#This Row],[loan_amount]],"funded","unfunded")</f>
        <v>funded</v>
      </c>
      <c r="V419" s="1" t="str">
        <f>IF(kiva_loans__muestra[[#This Row],[lender_count]]&gt;=50,"high","low")</f>
        <v>low</v>
      </c>
    </row>
    <row r="420" spans="1:22" x14ac:dyDescent="0.25">
      <c r="A420">
        <v>681723</v>
      </c>
      <c r="B420">
        <v>5750</v>
      </c>
      <c r="C420">
        <v>5750</v>
      </c>
      <c r="D420" s="1" t="s">
        <v>37</v>
      </c>
      <c r="E420" s="1" t="s">
        <v>37</v>
      </c>
      <c r="F420" s="1" t="s">
        <v>3801</v>
      </c>
      <c r="G420" s="1" t="s">
        <v>3311</v>
      </c>
      <c r="H420" s="1" t="s">
        <v>119</v>
      </c>
      <c r="I420" s="1" t="s">
        <v>777</v>
      </c>
      <c r="J420" s="1" t="s">
        <v>270</v>
      </c>
      <c r="K420">
        <v>2040</v>
      </c>
      <c r="L420" s="2">
        <v>41709.427534722221</v>
      </c>
      <c r="M420" s="2">
        <v>41683.375</v>
      </c>
      <c r="N420" s="2">
        <v>41710.502928240741</v>
      </c>
      <c r="O420">
        <v>140</v>
      </c>
      <c r="P420">
        <v>15</v>
      </c>
      <c r="Q420" s="1" t="s">
        <v>40</v>
      </c>
      <c r="R420" s="1" t="s">
        <v>60</v>
      </c>
      <c r="S420" s="1" t="s">
        <v>31</v>
      </c>
      <c r="T420" s="3">
        <v>41709</v>
      </c>
      <c r="U420" s="1" t="str">
        <f>IF(kiva_loans__muestra[[#This Row],[funded_amount]]=kiva_loans__muestra[[#This Row],[loan_amount]],"funded","unfunded")</f>
        <v>funded</v>
      </c>
      <c r="V420" s="1" t="str">
        <f>IF(kiva_loans__muestra[[#This Row],[lender_count]]&gt;=50,"high","low")</f>
        <v>low</v>
      </c>
    </row>
    <row r="421" spans="1:22" x14ac:dyDescent="0.25">
      <c r="A421">
        <v>681791</v>
      </c>
      <c r="B421">
        <v>20000</v>
      </c>
      <c r="C421">
        <v>20000</v>
      </c>
      <c r="D421" s="1" t="s">
        <v>64</v>
      </c>
      <c r="E421" s="1" t="s">
        <v>37</v>
      </c>
      <c r="F421" s="1" t="s">
        <v>3802</v>
      </c>
      <c r="G421" s="1" t="s">
        <v>3320</v>
      </c>
      <c r="H421" s="1" t="s">
        <v>717</v>
      </c>
      <c r="I421" s="1" t="s">
        <v>3803</v>
      </c>
      <c r="J421" s="1" t="s">
        <v>90</v>
      </c>
      <c r="K421">
        <v>1690</v>
      </c>
      <c r="L421" s="2">
        <v>41709.484409722223</v>
      </c>
      <c r="M421" s="2">
        <v>41689.375</v>
      </c>
      <c r="N421" s="2">
        <v>41711.799629629626</v>
      </c>
      <c r="O421">
        <v>260</v>
      </c>
      <c r="P421">
        <v>78</v>
      </c>
      <c r="Q421" s="1" t="s">
        <v>40</v>
      </c>
      <c r="R421" s="1" t="s">
        <v>24</v>
      </c>
      <c r="S421" s="1" t="s">
        <v>31</v>
      </c>
      <c r="T421" s="3">
        <v>41709</v>
      </c>
      <c r="U421" s="1" t="str">
        <f>IF(kiva_loans__muestra[[#This Row],[funded_amount]]=kiva_loans__muestra[[#This Row],[loan_amount]],"funded","unfunded")</f>
        <v>funded</v>
      </c>
      <c r="V421" s="1" t="str">
        <f>IF(kiva_loans__muestra[[#This Row],[lender_count]]&gt;=50,"high","low")</f>
        <v>high</v>
      </c>
    </row>
    <row r="422" spans="1:22" x14ac:dyDescent="0.25">
      <c r="A422">
        <v>681469</v>
      </c>
      <c r="B422">
        <v>4500</v>
      </c>
      <c r="C422">
        <v>4500</v>
      </c>
      <c r="D422" s="1" t="s">
        <v>59</v>
      </c>
      <c r="E422" s="1" t="s">
        <v>27</v>
      </c>
      <c r="F422" s="1" t="s">
        <v>3804</v>
      </c>
      <c r="G422" s="1" t="s">
        <v>3278</v>
      </c>
      <c r="H422" s="1" t="s">
        <v>100</v>
      </c>
      <c r="I422" s="1" t="s">
        <v>527</v>
      </c>
      <c r="J422" s="1" t="s">
        <v>101</v>
      </c>
      <c r="K422">
        <v>1450</v>
      </c>
      <c r="L422" s="2">
        <v>41709.101365740738</v>
      </c>
      <c r="M422" s="2">
        <v>41694.375</v>
      </c>
      <c r="N422" s="2">
        <v>41709.599583333336</v>
      </c>
      <c r="O422">
        <v>80</v>
      </c>
      <c r="P422">
        <v>12</v>
      </c>
      <c r="Q422" s="1" t="s">
        <v>30</v>
      </c>
      <c r="R422" s="1" t="s">
        <v>24</v>
      </c>
      <c r="S422" s="1" t="s">
        <v>35</v>
      </c>
      <c r="T422" s="3">
        <v>41709</v>
      </c>
      <c r="U422" s="1" t="str">
        <f>IF(kiva_loans__muestra[[#This Row],[funded_amount]]=kiva_loans__muestra[[#This Row],[loan_amount]],"funded","unfunded")</f>
        <v>funded</v>
      </c>
      <c r="V422" s="1" t="str">
        <f>IF(kiva_loans__muestra[[#This Row],[lender_count]]&gt;=50,"high","low")</f>
        <v>low</v>
      </c>
    </row>
    <row r="423" spans="1:22" x14ac:dyDescent="0.25">
      <c r="A423">
        <v>681493</v>
      </c>
      <c r="B423">
        <v>6000</v>
      </c>
      <c r="C423">
        <v>6000</v>
      </c>
      <c r="D423" s="1" t="s">
        <v>179</v>
      </c>
      <c r="E423" s="1" t="s">
        <v>49</v>
      </c>
      <c r="F423" s="1" t="s">
        <v>3805</v>
      </c>
      <c r="G423" s="1" t="s">
        <v>3286</v>
      </c>
      <c r="H423" s="1" t="s">
        <v>438</v>
      </c>
      <c r="I423" s="1" t="s">
        <v>2627</v>
      </c>
      <c r="J423" s="1" t="s">
        <v>90</v>
      </c>
      <c r="K423">
        <v>2430</v>
      </c>
      <c r="L423" s="2">
        <v>41709.159791666665</v>
      </c>
      <c r="M423" s="2">
        <v>41695.375</v>
      </c>
      <c r="N423" s="2">
        <v>41711.911458333336</v>
      </c>
      <c r="O423">
        <v>150</v>
      </c>
      <c r="P423">
        <v>21</v>
      </c>
      <c r="Q423" s="1" t="s">
        <v>40</v>
      </c>
      <c r="R423" s="1" t="s">
        <v>24</v>
      </c>
      <c r="S423" s="1" t="s">
        <v>31</v>
      </c>
      <c r="T423" s="3">
        <v>41709</v>
      </c>
      <c r="U423" s="1" t="str">
        <f>IF(kiva_loans__muestra[[#This Row],[funded_amount]]=kiva_loans__muestra[[#This Row],[loan_amount]],"funded","unfunded")</f>
        <v>funded</v>
      </c>
      <c r="V423" s="1" t="str">
        <f>IF(kiva_loans__muestra[[#This Row],[lender_count]]&gt;=50,"high","low")</f>
        <v>low</v>
      </c>
    </row>
    <row r="424" spans="1:22" x14ac:dyDescent="0.25">
      <c r="A424">
        <v>681530</v>
      </c>
      <c r="B424">
        <v>1250</v>
      </c>
      <c r="C424">
        <v>1250</v>
      </c>
      <c r="D424" s="1" t="s">
        <v>45</v>
      </c>
      <c r="E424" s="1" t="s">
        <v>46</v>
      </c>
      <c r="F424" s="1" t="s">
        <v>3806</v>
      </c>
      <c r="G424" s="1" t="s">
        <v>3278</v>
      </c>
      <c r="H424" s="1" t="s">
        <v>100</v>
      </c>
      <c r="I424" s="1" t="s">
        <v>527</v>
      </c>
      <c r="J424" s="1" t="s">
        <v>101</v>
      </c>
      <c r="K424">
        <v>1450</v>
      </c>
      <c r="L424" s="2">
        <v>41709.234386574077</v>
      </c>
      <c r="M424" s="2">
        <v>41695.375</v>
      </c>
      <c r="N424" s="2">
        <v>41709.632569444446</v>
      </c>
      <c r="O424">
        <v>140</v>
      </c>
      <c r="P424">
        <v>1</v>
      </c>
      <c r="Q424" s="1" t="s">
        <v>221</v>
      </c>
      <c r="R424" s="1" t="s">
        <v>24</v>
      </c>
      <c r="S424" s="1" t="s">
        <v>35</v>
      </c>
      <c r="T424" s="3">
        <v>41709</v>
      </c>
      <c r="U424" s="1" t="str">
        <f>IF(kiva_loans__muestra[[#This Row],[funded_amount]]=kiva_loans__muestra[[#This Row],[loan_amount]],"funded","unfunded")</f>
        <v>funded</v>
      </c>
      <c r="V424" s="1" t="str">
        <f>IF(kiva_loans__muestra[[#This Row],[lender_count]]&gt;=50,"high","low")</f>
        <v>low</v>
      </c>
    </row>
    <row r="425" spans="1:22" x14ac:dyDescent="0.25">
      <c r="A425">
        <v>681525</v>
      </c>
      <c r="B425">
        <v>5750</v>
      </c>
      <c r="C425">
        <v>5750</v>
      </c>
      <c r="D425" s="1" t="s">
        <v>108</v>
      </c>
      <c r="E425" s="1" t="s">
        <v>27</v>
      </c>
      <c r="F425" s="1" t="s">
        <v>3807</v>
      </c>
      <c r="G425" s="1" t="s">
        <v>3278</v>
      </c>
      <c r="H425" s="1" t="s">
        <v>100</v>
      </c>
      <c r="I425" s="1" t="s">
        <v>527</v>
      </c>
      <c r="J425" s="1" t="s">
        <v>101</v>
      </c>
      <c r="K425">
        <v>1450</v>
      </c>
      <c r="L425" s="2">
        <v>41709.225277777776</v>
      </c>
      <c r="M425" s="2">
        <v>41695.375</v>
      </c>
      <c r="N425" s="2">
        <v>41710.665150462963</v>
      </c>
      <c r="O425">
        <v>80</v>
      </c>
      <c r="P425">
        <v>15</v>
      </c>
      <c r="Q425" s="1" t="s">
        <v>30</v>
      </c>
      <c r="R425" s="1" t="s">
        <v>24</v>
      </c>
      <c r="S425" s="1" t="s">
        <v>35</v>
      </c>
      <c r="T425" s="3">
        <v>41709</v>
      </c>
      <c r="U425" s="1" t="str">
        <f>IF(kiva_loans__muestra[[#This Row],[funded_amount]]=kiva_loans__muestra[[#This Row],[loan_amount]],"funded","unfunded")</f>
        <v>funded</v>
      </c>
      <c r="V425" s="1" t="str">
        <f>IF(kiva_loans__muestra[[#This Row],[lender_count]]&gt;=50,"high","low")</f>
        <v>low</v>
      </c>
    </row>
    <row r="426" spans="1:22" x14ac:dyDescent="0.25">
      <c r="A426">
        <v>681476</v>
      </c>
      <c r="B426">
        <v>3250</v>
      </c>
      <c r="C426">
        <v>3250</v>
      </c>
      <c r="D426" s="1" t="s">
        <v>150</v>
      </c>
      <c r="E426" s="1" t="s">
        <v>19</v>
      </c>
      <c r="F426" s="1" t="s">
        <v>1106</v>
      </c>
      <c r="G426" s="1" t="s">
        <v>3278</v>
      </c>
      <c r="H426" s="1" t="s">
        <v>100</v>
      </c>
      <c r="I426" s="1" t="s">
        <v>527</v>
      </c>
      <c r="J426" s="1" t="s">
        <v>101</v>
      </c>
      <c r="K426">
        <v>1450</v>
      </c>
      <c r="L426" s="2">
        <v>41709.124259259261</v>
      </c>
      <c r="M426" s="2">
        <v>41694.375</v>
      </c>
      <c r="N426" s="2">
        <v>41710.514456018522</v>
      </c>
      <c r="O426">
        <v>80</v>
      </c>
      <c r="P426">
        <v>9</v>
      </c>
      <c r="Q426" s="1" t="s">
        <v>30</v>
      </c>
      <c r="R426" s="1" t="s">
        <v>24</v>
      </c>
      <c r="S426" s="1" t="s">
        <v>35</v>
      </c>
      <c r="T426" s="3">
        <v>41709</v>
      </c>
      <c r="U426" s="1" t="str">
        <f>IF(kiva_loans__muestra[[#This Row],[funded_amount]]=kiva_loans__muestra[[#This Row],[loan_amount]],"funded","unfunded")</f>
        <v>funded</v>
      </c>
      <c r="V426" s="1" t="str">
        <f>IF(kiva_loans__muestra[[#This Row],[lender_count]]&gt;=50,"high","low")</f>
        <v>low</v>
      </c>
    </row>
    <row r="427" spans="1:22" x14ac:dyDescent="0.25">
      <c r="A427">
        <v>682329</v>
      </c>
      <c r="B427">
        <v>21500</v>
      </c>
      <c r="C427">
        <v>21500</v>
      </c>
      <c r="D427" s="1" t="s">
        <v>41</v>
      </c>
      <c r="E427" s="1" t="s">
        <v>27</v>
      </c>
      <c r="F427" s="1" t="s">
        <v>3808</v>
      </c>
      <c r="G427" s="1" t="s">
        <v>3322</v>
      </c>
      <c r="H427" s="1" t="s">
        <v>126</v>
      </c>
      <c r="I427" s="1" t="s">
        <v>979</v>
      </c>
      <c r="J427" s="1" t="s">
        <v>127</v>
      </c>
      <c r="K427">
        <v>1210</v>
      </c>
      <c r="L427" s="2">
        <v>41710.371168981481</v>
      </c>
      <c r="M427" s="2">
        <v>41702.375</v>
      </c>
      <c r="N427" s="2">
        <v>41713.522037037037</v>
      </c>
      <c r="O427">
        <v>140</v>
      </c>
      <c r="P427">
        <v>29</v>
      </c>
      <c r="Q427" s="1" t="s">
        <v>30</v>
      </c>
      <c r="R427" s="1" t="s">
        <v>135</v>
      </c>
      <c r="S427" s="1" t="s">
        <v>31</v>
      </c>
      <c r="T427" s="3">
        <v>41710</v>
      </c>
      <c r="U427" s="1" t="str">
        <f>IF(kiva_loans__muestra[[#This Row],[funded_amount]]=kiva_loans__muestra[[#This Row],[loan_amount]],"funded","unfunded")</f>
        <v>funded</v>
      </c>
      <c r="V427" s="1" t="str">
        <f>IF(kiva_loans__muestra[[#This Row],[lender_count]]&gt;=50,"high","low")</f>
        <v>low</v>
      </c>
    </row>
    <row r="428" spans="1:22" x14ac:dyDescent="0.25">
      <c r="A428">
        <v>682302</v>
      </c>
      <c r="B428">
        <v>20750</v>
      </c>
      <c r="C428">
        <v>20750</v>
      </c>
      <c r="D428" s="1" t="s">
        <v>201</v>
      </c>
      <c r="E428" s="1" t="s">
        <v>37</v>
      </c>
      <c r="F428" s="1" t="s">
        <v>2375</v>
      </c>
      <c r="G428" s="1" t="s">
        <v>3261</v>
      </c>
      <c r="H428" s="1" t="s">
        <v>20</v>
      </c>
      <c r="I428" s="1" t="s">
        <v>2073</v>
      </c>
      <c r="J428" s="1" t="s">
        <v>22</v>
      </c>
      <c r="K428">
        <v>3470</v>
      </c>
      <c r="L428" s="2">
        <v>41710.3515625</v>
      </c>
      <c r="M428" s="2">
        <v>41799.375</v>
      </c>
      <c r="N428" s="2">
        <v>41716.755057870374</v>
      </c>
      <c r="O428">
        <v>430</v>
      </c>
      <c r="P428">
        <v>68</v>
      </c>
      <c r="Q428" s="1" t="s">
        <v>40</v>
      </c>
      <c r="R428" s="1" t="s">
        <v>133</v>
      </c>
      <c r="S428" s="1" t="s">
        <v>25</v>
      </c>
      <c r="T428" s="3">
        <v>41710</v>
      </c>
      <c r="U428" s="1" t="str">
        <f>IF(kiva_loans__muestra[[#This Row],[funded_amount]]=kiva_loans__muestra[[#This Row],[loan_amount]],"funded","unfunded")</f>
        <v>funded</v>
      </c>
      <c r="V428" s="1" t="str">
        <f>IF(kiva_loans__muestra[[#This Row],[lender_count]]&gt;=50,"high","low")</f>
        <v>high</v>
      </c>
    </row>
    <row r="429" spans="1:22" x14ac:dyDescent="0.25">
      <c r="A429">
        <v>682087</v>
      </c>
      <c r="B429">
        <v>6750</v>
      </c>
      <c r="C429">
        <v>6750</v>
      </c>
      <c r="D429" s="1" t="s">
        <v>59</v>
      </c>
      <c r="E429" s="1" t="s">
        <v>27</v>
      </c>
      <c r="F429" s="1" t="s">
        <v>2370</v>
      </c>
      <c r="G429" s="1" t="s">
        <v>3278</v>
      </c>
      <c r="H429" s="1" t="s">
        <v>100</v>
      </c>
      <c r="I429" s="1" t="s">
        <v>111</v>
      </c>
      <c r="J429" s="1" t="s">
        <v>101</v>
      </c>
      <c r="K429">
        <v>1450</v>
      </c>
      <c r="L429" s="2">
        <v>41710.066516203704</v>
      </c>
      <c r="M429" s="2">
        <v>41694.375</v>
      </c>
      <c r="N429" s="2">
        <v>41711.134479166663</v>
      </c>
      <c r="O429">
        <v>80</v>
      </c>
      <c r="P429">
        <v>21</v>
      </c>
      <c r="Q429" s="1" t="s">
        <v>30</v>
      </c>
      <c r="R429" s="1" t="s">
        <v>24</v>
      </c>
      <c r="S429" s="1" t="s">
        <v>35</v>
      </c>
      <c r="T429" s="3">
        <v>41710</v>
      </c>
      <c r="U429" s="1" t="str">
        <f>IF(kiva_loans__muestra[[#This Row],[funded_amount]]=kiva_loans__muestra[[#This Row],[loan_amount]],"funded","unfunded")</f>
        <v>funded</v>
      </c>
      <c r="V429" s="1" t="str">
        <f>IF(kiva_loans__muestra[[#This Row],[lender_count]]&gt;=50,"high","low")</f>
        <v>low</v>
      </c>
    </row>
    <row r="430" spans="1:22" x14ac:dyDescent="0.25">
      <c r="A430">
        <v>682613</v>
      </c>
      <c r="B430">
        <v>10000</v>
      </c>
      <c r="C430">
        <v>10000</v>
      </c>
      <c r="D430" s="1" t="s">
        <v>48</v>
      </c>
      <c r="E430" s="1" t="s">
        <v>49</v>
      </c>
      <c r="F430" s="1" t="s">
        <v>3809</v>
      </c>
      <c r="G430" s="1" t="s">
        <v>3355</v>
      </c>
      <c r="H430" s="1" t="s">
        <v>569</v>
      </c>
      <c r="I430" s="1" t="s">
        <v>2413</v>
      </c>
      <c r="J430" s="1" t="s">
        <v>90</v>
      </c>
      <c r="K430">
        <v>1840</v>
      </c>
      <c r="L430" s="2">
        <v>41710.625648148147</v>
      </c>
      <c r="M430" s="2">
        <v>41709.333333333336</v>
      </c>
      <c r="N430" s="2">
        <v>41715.155162037037</v>
      </c>
      <c r="O430">
        <v>140</v>
      </c>
      <c r="P430">
        <v>27</v>
      </c>
      <c r="Q430" s="1" t="s">
        <v>1144</v>
      </c>
      <c r="R430" s="1" t="s">
        <v>24</v>
      </c>
      <c r="S430" s="1" t="s">
        <v>31</v>
      </c>
      <c r="T430" s="3">
        <v>41710</v>
      </c>
      <c r="U430" s="1" t="str">
        <f>IF(kiva_loans__muestra[[#This Row],[funded_amount]]=kiva_loans__muestra[[#This Row],[loan_amount]],"funded","unfunded")</f>
        <v>funded</v>
      </c>
      <c r="V430" s="1" t="str">
        <f>IF(kiva_loans__muestra[[#This Row],[lender_count]]&gt;=50,"high","low")</f>
        <v>low</v>
      </c>
    </row>
    <row r="431" spans="1:22" x14ac:dyDescent="0.25">
      <c r="A431">
        <v>682566</v>
      </c>
      <c r="B431">
        <v>30000</v>
      </c>
      <c r="C431">
        <v>30000</v>
      </c>
      <c r="D431" s="1" t="s">
        <v>72</v>
      </c>
      <c r="E431" s="1" t="s">
        <v>46</v>
      </c>
      <c r="F431" s="1" t="s">
        <v>3810</v>
      </c>
      <c r="G431" s="1" t="s">
        <v>3359</v>
      </c>
      <c r="H431" s="1" t="s">
        <v>451</v>
      </c>
      <c r="I431" s="1" t="s">
        <v>831</v>
      </c>
      <c r="J431" s="1" t="s">
        <v>90</v>
      </c>
      <c r="K431">
        <v>1810</v>
      </c>
      <c r="L431" s="2">
        <v>41710.558807870373</v>
      </c>
      <c r="M431" s="2">
        <v>41697.375</v>
      </c>
      <c r="N431" s="2">
        <v>41740.593032407407</v>
      </c>
      <c r="O431">
        <v>270</v>
      </c>
      <c r="P431">
        <v>113</v>
      </c>
      <c r="Q431" s="1" t="s">
        <v>3811</v>
      </c>
      <c r="R431" s="1" t="s">
        <v>24</v>
      </c>
      <c r="S431" s="1" t="s">
        <v>31</v>
      </c>
      <c r="T431" s="3">
        <v>41710</v>
      </c>
      <c r="U431" s="1" t="str">
        <f>IF(kiva_loans__muestra[[#This Row],[funded_amount]]=kiva_loans__muestra[[#This Row],[loan_amount]],"funded","unfunded")</f>
        <v>funded</v>
      </c>
      <c r="V431" s="1" t="str">
        <f>IF(kiva_loans__muestra[[#This Row],[lender_count]]&gt;=50,"high","low")</f>
        <v>high</v>
      </c>
    </row>
    <row r="432" spans="1:22" x14ac:dyDescent="0.25">
      <c r="A432">
        <v>682491</v>
      </c>
      <c r="B432">
        <v>6250</v>
      </c>
      <c r="C432">
        <v>6250</v>
      </c>
      <c r="D432" s="1" t="s">
        <v>440</v>
      </c>
      <c r="E432" s="1" t="s">
        <v>46</v>
      </c>
      <c r="F432" s="1" t="s">
        <v>3812</v>
      </c>
      <c r="G432" s="1" t="s">
        <v>3630</v>
      </c>
      <c r="H432" s="1" t="s">
        <v>441</v>
      </c>
      <c r="I432" s="1" t="s">
        <v>643</v>
      </c>
      <c r="J432" s="1" t="s">
        <v>442</v>
      </c>
      <c r="K432">
        <v>2190</v>
      </c>
      <c r="L432" s="2">
        <v>41710.486284722225</v>
      </c>
      <c r="M432" s="2">
        <v>41710.333333333336</v>
      </c>
      <c r="N432" s="2">
        <v>41740.485451388886</v>
      </c>
      <c r="O432">
        <v>140</v>
      </c>
      <c r="P432">
        <v>16</v>
      </c>
      <c r="Q432" s="1" t="s">
        <v>3813</v>
      </c>
      <c r="R432" s="1" t="s">
        <v>92</v>
      </c>
      <c r="S432" s="1" t="s">
        <v>25</v>
      </c>
      <c r="T432" s="3">
        <v>41710</v>
      </c>
      <c r="U432" s="1" t="str">
        <f>IF(kiva_loans__muestra[[#This Row],[funded_amount]]=kiva_loans__muestra[[#This Row],[loan_amount]],"funded","unfunded")</f>
        <v>funded</v>
      </c>
      <c r="V432" s="1" t="str">
        <f>IF(kiva_loans__muestra[[#This Row],[lender_count]]&gt;=50,"high","low")</f>
        <v>low</v>
      </c>
    </row>
    <row r="433" spans="1:22" x14ac:dyDescent="0.25">
      <c r="A433">
        <v>682271</v>
      </c>
      <c r="B433">
        <v>6000</v>
      </c>
      <c r="C433">
        <v>6000</v>
      </c>
      <c r="D433" s="1" t="s">
        <v>63</v>
      </c>
      <c r="E433" s="1" t="s">
        <v>27</v>
      </c>
      <c r="F433" s="1" t="s">
        <v>2369</v>
      </c>
      <c r="G433" s="1" t="s">
        <v>3263</v>
      </c>
      <c r="H433" s="1" t="s">
        <v>33</v>
      </c>
      <c r="I433" s="1" t="s">
        <v>279</v>
      </c>
      <c r="J433" s="1" t="s">
        <v>34</v>
      </c>
      <c r="K433">
        <v>1640</v>
      </c>
      <c r="L433" s="2">
        <v>41710.320879629631</v>
      </c>
      <c r="M433" s="2">
        <v>41696.375</v>
      </c>
      <c r="N433" s="2">
        <v>41717.029861111114</v>
      </c>
      <c r="O433">
        <v>140</v>
      </c>
      <c r="P433">
        <v>17</v>
      </c>
      <c r="Q433" s="1" t="s">
        <v>30</v>
      </c>
      <c r="R433" s="1" t="s">
        <v>24</v>
      </c>
      <c r="S433" s="1" t="s">
        <v>35</v>
      </c>
      <c r="T433" s="3">
        <v>41710</v>
      </c>
      <c r="U433" s="1" t="str">
        <f>IF(kiva_loans__muestra[[#This Row],[funded_amount]]=kiva_loans__muestra[[#This Row],[loan_amount]],"funded","unfunded")</f>
        <v>funded</v>
      </c>
      <c r="V433" s="1" t="str">
        <f>IF(kiva_loans__muestra[[#This Row],[lender_count]]&gt;=50,"high","low")</f>
        <v>low</v>
      </c>
    </row>
    <row r="434" spans="1:22" x14ac:dyDescent="0.25">
      <c r="A434">
        <v>682161</v>
      </c>
      <c r="B434">
        <v>2500</v>
      </c>
      <c r="C434">
        <v>2500</v>
      </c>
      <c r="D434" s="1" t="s">
        <v>45</v>
      </c>
      <c r="E434" s="1" t="s">
        <v>46</v>
      </c>
      <c r="F434" s="1" t="s">
        <v>294</v>
      </c>
      <c r="G434" s="1" t="s">
        <v>3278</v>
      </c>
      <c r="H434" s="1" t="s">
        <v>100</v>
      </c>
      <c r="I434" s="1" t="s">
        <v>1199</v>
      </c>
      <c r="J434" s="1" t="s">
        <v>101</v>
      </c>
      <c r="K434">
        <v>1450</v>
      </c>
      <c r="L434" s="2">
        <v>41710.185694444444</v>
      </c>
      <c r="M434" s="2">
        <v>41696.375</v>
      </c>
      <c r="N434" s="2">
        <v>41711.042025462964</v>
      </c>
      <c r="O434">
        <v>80</v>
      </c>
      <c r="P434">
        <v>8</v>
      </c>
      <c r="Q434" s="1" t="s">
        <v>30</v>
      </c>
      <c r="R434" s="1" t="s">
        <v>24</v>
      </c>
      <c r="S434" s="1" t="s">
        <v>35</v>
      </c>
      <c r="T434" s="3">
        <v>41710</v>
      </c>
      <c r="U434" s="1" t="str">
        <f>IF(kiva_loans__muestra[[#This Row],[funded_amount]]=kiva_loans__muestra[[#This Row],[loan_amount]],"funded","unfunded")</f>
        <v>funded</v>
      </c>
      <c r="V434" s="1" t="str">
        <f>IF(kiva_loans__muestra[[#This Row],[lender_count]]&gt;=50,"high","low")</f>
        <v>low</v>
      </c>
    </row>
    <row r="435" spans="1:22" x14ac:dyDescent="0.25">
      <c r="A435">
        <v>682438</v>
      </c>
      <c r="B435">
        <v>1250</v>
      </c>
      <c r="C435">
        <v>1250</v>
      </c>
      <c r="D435" s="1" t="s">
        <v>150</v>
      </c>
      <c r="E435" s="1" t="s">
        <v>19</v>
      </c>
      <c r="F435" s="1" t="s">
        <v>3814</v>
      </c>
      <c r="G435" s="1" t="s">
        <v>3278</v>
      </c>
      <c r="H435" s="1" t="s">
        <v>100</v>
      </c>
      <c r="I435" s="1" t="s">
        <v>758</v>
      </c>
      <c r="J435" s="1" t="s">
        <v>101</v>
      </c>
      <c r="K435">
        <v>1360</v>
      </c>
      <c r="L435" s="2">
        <v>41710.436539351853</v>
      </c>
      <c r="M435" s="2">
        <v>41708.333333333336</v>
      </c>
      <c r="N435" s="2">
        <v>41712.1799537037</v>
      </c>
      <c r="O435">
        <v>80</v>
      </c>
      <c r="P435">
        <v>5</v>
      </c>
      <c r="Q435" s="1" t="s">
        <v>30</v>
      </c>
      <c r="R435" s="1" t="s">
        <v>92</v>
      </c>
      <c r="S435" s="1" t="s">
        <v>31</v>
      </c>
      <c r="T435" s="3">
        <v>41710</v>
      </c>
      <c r="U435" s="1" t="str">
        <f>IF(kiva_loans__muestra[[#This Row],[funded_amount]]=kiva_loans__muestra[[#This Row],[loan_amount]],"funded","unfunded")</f>
        <v>funded</v>
      </c>
      <c r="V435" s="1" t="str">
        <f>IF(kiva_loans__muestra[[#This Row],[lender_count]]&gt;=50,"high","low")</f>
        <v>low</v>
      </c>
    </row>
    <row r="436" spans="1:22" x14ac:dyDescent="0.25">
      <c r="A436">
        <v>682560</v>
      </c>
      <c r="B436">
        <v>3750</v>
      </c>
      <c r="C436">
        <v>3750</v>
      </c>
      <c r="D436" s="1" t="s">
        <v>45</v>
      </c>
      <c r="E436" s="1" t="s">
        <v>46</v>
      </c>
      <c r="F436" s="1" t="s">
        <v>3815</v>
      </c>
      <c r="G436" s="1" t="s">
        <v>3307</v>
      </c>
      <c r="H436" s="1" t="s">
        <v>412</v>
      </c>
      <c r="I436" s="1" t="s">
        <v>858</v>
      </c>
      <c r="J436" s="1" t="s">
        <v>413</v>
      </c>
      <c r="K436">
        <v>1120</v>
      </c>
      <c r="L436" s="2">
        <v>41710.554849537039</v>
      </c>
      <c r="M436" s="2">
        <v>41704.375</v>
      </c>
      <c r="N436" s="2">
        <v>41713.681354166663</v>
      </c>
      <c r="O436">
        <v>70</v>
      </c>
      <c r="P436">
        <v>12</v>
      </c>
      <c r="Q436" s="1" t="s">
        <v>30</v>
      </c>
      <c r="R436" s="1" t="s">
        <v>24</v>
      </c>
      <c r="S436" s="1" t="s">
        <v>35</v>
      </c>
      <c r="T436" s="3">
        <v>41710</v>
      </c>
      <c r="U436" s="1" t="str">
        <f>IF(kiva_loans__muestra[[#This Row],[funded_amount]]=kiva_loans__muestra[[#This Row],[loan_amount]],"funded","unfunded")</f>
        <v>funded</v>
      </c>
      <c r="V436" s="1" t="str">
        <f>IF(kiva_loans__muestra[[#This Row],[lender_count]]&gt;=50,"high","low")</f>
        <v>low</v>
      </c>
    </row>
    <row r="437" spans="1:22" x14ac:dyDescent="0.25">
      <c r="A437">
        <v>682754</v>
      </c>
      <c r="B437">
        <v>10750</v>
      </c>
      <c r="C437">
        <v>10750</v>
      </c>
      <c r="D437" s="1" t="s">
        <v>113</v>
      </c>
      <c r="E437" s="1" t="s">
        <v>46</v>
      </c>
      <c r="F437" s="1" t="s">
        <v>3816</v>
      </c>
      <c r="G437" s="1" t="s">
        <v>3276</v>
      </c>
      <c r="H437" s="1" t="s">
        <v>225</v>
      </c>
      <c r="I437" s="1" t="s">
        <v>1118</v>
      </c>
      <c r="J437" s="1" t="s">
        <v>90</v>
      </c>
      <c r="K437">
        <v>1900</v>
      </c>
      <c r="L437" s="2">
        <v>41710.910983796297</v>
      </c>
      <c r="M437" s="2">
        <v>41698.375</v>
      </c>
      <c r="N437" s="2">
        <v>41719.917638888888</v>
      </c>
      <c r="O437">
        <v>110</v>
      </c>
      <c r="P437">
        <v>39</v>
      </c>
      <c r="Q437" s="1" t="s">
        <v>3817</v>
      </c>
      <c r="R437" s="1" t="s">
        <v>24</v>
      </c>
      <c r="S437" s="1" t="s">
        <v>31</v>
      </c>
      <c r="T437" s="3">
        <v>41710</v>
      </c>
      <c r="U437" s="1" t="str">
        <f>IF(kiva_loans__muestra[[#This Row],[funded_amount]]=kiva_loans__muestra[[#This Row],[loan_amount]],"funded","unfunded")</f>
        <v>funded</v>
      </c>
      <c r="V437" s="1" t="str">
        <f>IF(kiva_loans__muestra[[#This Row],[lender_count]]&gt;=50,"high","low")</f>
        <v>low</v>
      </c>
    </row>
    <row r="438" spans="1:22" x14ac:dyDescent="0.25">
      <c r="A438">
        <v>682240</v>
      </c>
      <c r="B438">
        <v>2250</v>
      </c>
      <c r="C438">
        <v>2250</v>
      </c>
      <c r="D438" s="1" t="s">
        <v>69</v>
      </c>
      <c r="E438" s="1" t="s">
        <v>46</v>
      </c>
      <c r="F438" s="1" t="s">
        <v>3818</v>
      </c>
      <c r="G438" s="1" t="s">
        <v>3278</v>
      </c>
      <c r="H438" s="1" t="s">
        <v>100</v>
      </c>
      <c r="I438" s="1" t="s">
        <v>3819</v>
      </c>
      <c r="J438" s="1" t="s">
        <v>101</v>
      </c>
      <c r="K438">
        <v>1230</v>
      </c>
      <c r="L438" s="2">
        <v>41710.284328703703</v>
      </c>
      <c r="M438" s="2">
        <v>41682.375</v>
      </c>
      <c r="N438" s="2">
        <v>41711.185335648152</v>
      </c>
      <c r="O438">
        <v>70</v>
      </c>
      <c r="P438">
        <v>4</v>
      </c>
      <c r="Q438" s="1" t="s">
        <v>30</v>
      </c>
      <c r="R438" s="1" t="s">
        <v>24</v>
      </c>
      <c r="S438" s="1" t="s">
        <v>35</v>
      </c>
      <c r="T438" s="3">
        <v>41710</v>
      </c>
      <c r="U438" s="1" t="str">
        <f>IF(kiva_loans__muestra[[#This Row],[funded_amount]]=kiva_loans__muestra[[#This Row],[loan_amount]],"funded","unfunded")</f>
        <v>funded</v>
      </c>
      <c r="V438" s="1" t="str">
        <f>IF(kiva_loans__muestra[[#This Row],[lender_count]]&gt;=50,"high","low")</f>
        <v>low</v>
      </c>
    </row>
    <row r="439" spans="1:22" x14ac:dyDescent="0.25">
      <c r="A439">
        <v>682511</v>
      </c>
      <c r="B439">
        <v>4250</v>
      </c>
      <c r="C439">
        <v>4250</v>
      </c>
      <c r="D439" s="1" t="s">
        <v>19</v>
      </c>
      <c r="E439" s="1" t="s">
        <v>19</v>
      </c>
      <c r="F439" s="1" t="s">
        <v>3820</v>
      </c>
      <c r="G439" s="1" t="s">
        <v>3303</v>
      </c>
      <c r="H439" s="1" t="s">
        <v>28</v>
      </c>
      <c r="I439" s="1" t="s">
        <v>365</v>
      </c>
      <c r="J439" s="1" t="s">
        <v>29</v>
      </c>
      <c r="K439">
        <v>2450</v>
      </c>
      <c r="L439" s="2">
        <v>41710.510682870372</v>
      </c>
      <c r="M439" s="2">
        <v>41705.375</v>
      </c>
      <c r="N439" s="2">
        <v>41713.198831018519</v>
      </c>
      <c r="O439">
        <v>140</v>
      </c>
      <c r="P439">
        <v>17</v>
      </c>
      <c r="Q439" s="1" t="s">
        <v>458</v>
      </c>
      <c r="R439" s="1" t="s">
        <v>24</v>
      </c>
      <c r="S439" s="1" t="s">
        <v>31</v>
      </c>
      <c r="T439" s="3">
        <v>41710</v>
      </c>
      <c r="U439" s="1" t="str">
        <f>IF(kiva_loans__muestra[[#This Row],[funded_amount]]=kiva_loans__muestra[[#This Row],[loan_amount]],"funded","unfunded")</f>
        <v>funded</v>
      </c>
      <c r="V439" s="1" t="str">
        <f>IF(kiva_loans__muestra[[#This Row],[lender_count]]&gt;=50,"high","low")</f>
        <v>low</v>
      </c>
    </row>
    <row r="440" spans="1:22" x14ac:dyDescent="0.25">
      <c r="A440">
        <v>682243</v>
      </c>
      <c r="B440">
        <v>2750</v>
      </c>
      <c r="C440">
        <v>2750</v>
      </c>
      <c r="D440" s="1" t="s">
        <v>46</v>
      </c>
      <c r="E440" s="1" t="s">
        <v>46</v>
      </c>
      <c r="F440" s="1" t="s">
        <v>3821</v>
      </c>
      <c r="G440" s="1" t="s">
        <v>3278</v>
      </c>
      <c r="H440" s="1" t="s">
        <v>100</v>
      </c>
      <c r="I440" s="1" t="s">
        <v>1433</v>
      </c>
      <c r="J440" s="1" t="s">
        <v>101</v>
      </c>
      <c r="K440">
        <v>1450</v>
      </c>
      <c r="L440" s="2">
        <v>41710.287916666668</v>
      </c>
      <c r="M440" s="2">
        <v>41688.375</v>
      </c>
      <c r="N440" s="2">
        <v>41711.208437499998</v>
      </c>
      <c r="O440">
        <v>50</v>
      </c>
      <c r="P440">
        <v>3</v>
      </c>
      <c r="Q440" s="1" t="s">
        <v>40</v>
      </c>
      <c r="R440" s="1" t="s">
        <v>24</v>
      </c>
      <c r="S440" s="1" t="s">
        <v>35</v>
      </c>
      <c r="T440" s="3">
        <v>41710</v>
      </c>
      <c r="U440" s="1" t="str">
        <f>IF(kiva_loans__muestra[[#This Row],[funded_amount]]=kiva_loans__muestra[[#This Row],[loan_amount]],"funded","unfunded")</f>
        <v>funded</v>
      </c>
      <c r="V440" s="1" t="str">
        <f>IF(kiva_loans__muestra[[#This Row],[lender_count]]&gt;=50,"high","low")</f>
        <v>low</v>
      </c>
    </row>
    <row r="441" spans="1:22" x14ac:dyDescent="0.25">
      <c r="A441">
        <v>682761</v>
      </c>
      <c r="B441">
        <v>7250</v>
      </c>
      <c r="C441">
        <v>7250</v>
      </c>
      <c r="D441" s="1" t="s">
        <v>48</v>
      </c>
      <c r="E441" s="1" t="s">
        <v>49</v>
      </c>
      <c r="F441" s="1" t="s">
        <v>3822</v>
      </c>
      <c r="G441" s="1" t="s">
        <v>3333</v>
      </c>
      <c r="H441" s="1" t="s">
        <v>241</v>
      </c>
      <c r="I441" s="1" t="s">
        <v>470</v>
      </c>
      <c r="J441" s="1" t="s">
        <v>243</v>
      </c>
      <c r="K441">
        <v>1100</v>
      </c>
      <c r="L441" s="2">
        <v>41710.928981481484</v>
      </c>
      <c r="M441" s="2">
        <v>41696.375</v>
      </c>
      <c r="N441" s="2">
        <v>41719.761412037034</v>
      </c>
      <c r="O441">
        <v>150</v>
      </c>
      <c r="P441">
        <v>28</v>
      </c>
      <c r="Q441" s="1" t="s">
        <v>3823</v>
      </c>
      <c r="R441" s="1" t="s">
        <v>24</v>
      </c>
      <c r="S441" s="1" t="s">
        <v>31</v>
      </c>
      <c r="T441" s="3">
        <v>41710</v>
      </c>
      <c r="U441" s="1" t="str">
        <f>IF(kiva_loans__muestra[[#This Row],[funded_amount]]=kiva_loans__muestra[[#This Row],[loan_amount]],"funded","unfunded")</f>
        <v>funded</v>
      </c>
      <c r="V441" s="1" t="str">
        <f>IF(kiva_loans__muestra[[#This Row],[lender_count]]&gt;=50,"high","low")</f>
        <v>low</v>
      </c>
    </row>
    <row r="442" spans="1:22" x14ac:dyDescent="0.25">
      <c r="A442">
        <v>683279</v>
      </c>
      <c r="B442">
        <v>10500</v>
      </c>
      <c r="C442">
        <v>10500</v>
      </c>
      <c r="D442" s="1" t="s">
        <v>171</v>
      </c>
      <c r="E442" s="1" t="s">
        <v>27</v>
      </c>
      <c r="F442" s="1" t="s">
        <v>3824</v>
      </c>
      <c r="G442" s="1" t="s">
        <v>3572</v>
      </c>
      <c r="H442" s="1" t="s">
        <v>94</v>
      </c>
      <c r="I442" s="1" t="s">
        <v>95</v>
      </c>
      <c r="J442" s="1" t="s">
        <v>96</v>
      </c>
      <c r="K442">
        <v>870</v>
      </c>
      <c r="L442" s="2">
        <v>41711.692013888889</v>
      </c>
      <c r="M442" s="2">
        <v>41711.333333333336</v>
      </c>
      <c r="N442" s="2">
        <v>41716.753449074073</v>
      </c>
      <c r="O442">
        <v>90</v>
      </c>
      <c r="P442">
        <v>41</v>
      </c>
      <c r="Q442" s="1" t="s">
        <v>3825</v>
      </c>
      <c r="R442" s="1" t="s">
        <v>60</v>
      </c>
      <c r="S442" s="1" t="s">
        <v>35</v>
      </c>
      <c r="T442" s="3">
        <v>41711</v>
      </c>
      <c r="U442" s="1" t="str">
        <f>IF(kiva_loans__muestra[[#This Row],[funded_amount]]=kiva_loans__muestra[[#This Row],[loan_amount]],"funded","unfunded")</f>
        <v>funded</v>
      </c>
      <c r="V442" s="1" t="str">
        <f>IF(kiva_loans__muestra[[#This Row],[lender_count]]&gt;=50,"high","low")</f>
        <v>low</v>
      </c>
    </row>
    <row r="443" spans="1:22" x14ac:dyDescent="0.25">
      <c r="A443">
        <v>683409</v>
      </c>
      <c r="B443">
        <v>7500</v>
      </c>
      <c r="C443">
        <v>7500</v>
      </c>
      <c r="D443" s="1" t="s">
        <v>55</v>
      </c>
      <c r="E443" s="1" t="s">
        <v>32</v>
      </c>
      <c r="F443" s="1" t="s">
        <v>884</v>
      </c>
      <c r="G443" s="1" t="s">
        <v>3427</v>
      </c>
      <c r="H443" s="1" t="s">
        <v>185</v>
      </c>
      <c r="I443" s="1" t="s">
        <v>186</v>
      </c>
      <c r="J443" s="1" t="s">
        <v>187</v>
      </c>
      <c r="K443">
        <v>1770</v>
      </c>
      <c r="L443" s="2">
        <v>41711.946770833332</v>
      </c>
      <c r="M443" s="2">
        <v>41681.375</v>
      </c>
      <c r="N443" s="2">
        <v>41720.120208333334</v>
      </c>
      <c r="O443">
        <v>200</v>
      </c>
      <c r="P443">
        <v>30</v>
      </c>
      <c r="Q443" s="1" t="s">
        <v>3826</v>
      </c>
      <c r="R443" s="1" t="s">
        <v>24</v>
      </c>
      <c r="S443" s="1" t="s">
        <v>31</v>
      </c>
      <c r="T443" s="3">
        <v>41711</v>
      </c>
      <c r="U443" s="1" t="str">
        <f>IF(kiva_loans__muestra[[#This Row],[funded_amount]]=kiva_loans__muestra[[#This Row],[loan_amount]],"funded","unfunded")</f>
        <v>funded</v>
      </c>
      <c r="V443" s="1" t="str">
        <f>IF(kiva_loans__muestra[[#This Row],[lender_count]]&gt;=50,"high","low")</f>
        <v>low</v>
      </c>
    </row>
    <row r="444" spans="1:22" x14ac:dyDescent="0.25">
      <c r="A444">
        <v>682936</v>
      </c>
      <c r="B444">
        <v>6250</v>
      </c>
      <c r="C444">
        <v>6250</v>
      </c>
      <c r="D444" s="1" t="s">
        <v>56</v>
      </c>
      <c r="E444" s="1" t="s">
        <v>32</v>
      </c>
      <c r="F444" s="1" t="s">
        <v>3827</v>
      </c>
      <c r="G444" s="1" t="s">
        <v>3263</v>
      </c>
      <c r="H444" s="1" t="s">
        <v>33</v>
      </c>
      <c r="I444" s="1" t="s">
        <v>3828</v>
      </c>
      <c r="J444" s="1" t="s">
        <v>34</v>
      </c>
      <c r="K444">
        <v>2030</v>
      </c>
      <c r="L444" s="2">
        <v>41711.275995370372</v>
      </c>
      <c r="M444" s="2">
        <v>41696.375</v>
      </c>
      <c r="N444" s="2">
        <v>41719.539664351854</v>
      </c>
      <c r="O444">
        <v>140</v>
      </c>
      <c r="P444">
        <v>22</v>
      </c>
      <c r="Q444" s="1" t="s">
        <v>163</v>
      </c>
      <c r="R444" s="1" t="s">
        <v>24</v>
      </c>
      <c r="S444" s="1" t="s">
        <v>35</v>
      </c>
      <c r="T444" s="3">
        <v>41711</v>
      </c>
      <c r="U444" s="1" t="str">
        <f>IF(kiva_loans__muestra[[#This Row],[funded_amount]]=kiva_loans__muestra[[#This Row],[loan_amount]],"funded","unfunded")</f>
        <v>funded</v>
      </c>
      <c r="V444" s="1" t="str">
        <f>IF(kiva_loans__muestra[[#This Row],[lender_count]]&gt;=50,"high","low")</f>
        <v>low</v>
      </c>
    </row>
    <row r="445" spans="1:22" x14ac:dyDescent="0.25">
      <c r="A445">
        <v>682865</v>
      </c>
      <c r="B445">
        <v>9500</v>
      </c>
      <c r="C445">
        <v>9500</v>
      </c>
      <c r="D445" s="1" t="s">
        <v>45</v>
      </c>
      <c r="E445" s="1" t="s">
        <v>46</v>
      </c>
      <c r="F445" s="1" t="s">
        <v>3829</v>
      </c>
      <c r="G445" s="1" t="s">
        <v>3322</v>
      </c>
      <c r="H445" s="1" t="s">
        <v>126</v>
      </c>
      <c r="I445" s="1" t="s">
        <v>557</v>
      </c>
      <c r="J445" s="1" t="s">
        <v>127</v>
      </c>
      <c r="K445">
        <v>1720</v>
      </c>
      <c r="L445" s="2">
        <v>41711.165648148148</v>
      </c>
      <c r="M445" s="2">
        <v>41703.375</v>
      </c>
      <c r="N445" s="2">
        <v>41716.450891203705</v>
      </c>
      <c r="O445">
        <v>110</v>
      </c>
      <c r="P445">
        <v>37</v>
      </c>
      <c r="Q445" s="1" t="s">
        <v>40</v>
      </c>
      <c r="R445" s="1" t="s">
        <v>24</v>
      </c>
      <c r="S445" s="1" t="s">
        <v>35</v>
      </c>
      <c r="T445" s="3">
        <v>41711</v>
      </c>
      <c r="U445" s="1" t="str">
        <f>IF(kiva_loans__muestra[[#This Row],[funded_amount]]=kiva_loans__muestra[[#This Row],[loan_amount]],"funded","unfunded")</f>
        <v>funded</v>
      </c>
      <c r="V445" s="1" t="str">
        <f>IF(kiva_loans__muestra[[#This Row],[lender_count]]&gt;=50,"high","low")</f>
        <v>low</v>
      </c>
    </row>
    <row r="446" spans="1:22" x14ac:dyDescent="0.25">
      <c r="A446">
        <v>683446</v>
      </c>
      <c r="B446">
        <v>2000</v>
      </c>
      <c r="C446">
        <v>2000</v>
      </c>
      <c r="D446" s="1" t="s">
        <v>175</v>
      </c>
      <c r="E446" s="1" t="s">
        <v>78</v>
      </c>
      <c r="F446" s="1" t="s">
        <v>3830</v>
      </c>
      <c r="G446" s="1" t="s">
        <v>3427</v>
      </c>
      <c r="H446" s="1" t="s">
        <v>185</v>
      </c>
      <c r="I446" s="1" t="s">
        <v>191</v>
      </c>
      <c r="J446" s="1" t="s">
        <v>187</v>
      </c>
      <c r="K446">
        <v>2440</v>
      </c>
      <c r="L446" s="2">
        <v>41712.013055555559</v>
      </c>
      <c r="M446" s="2">
        <v>41734.375</v>
      </c>
      <c r="N446" s="2">
        <v>41719.153252314813</v>
      </c>
      <c r="O446">
        <v>40</v>
      </c>
      <c r="P446">
        <v>8</v>
      </c>
      <c r="Q446" s="1" t="s">
        <v>40</v>
      </c>
      <c r="R446" s="1" t="s">
        <v>24</v>
      </c>
      <c r="S446" s="1" t="s">
        <v>31</v>
      </c>
      <c r="T446" s="3">
        <v>41711</v>
      </c>
      <c r="U446" s="1" t="str">
        <f>IF(kiva_loans__muestra[[#This Row],[funded_amount]]=kiva_loans__muestra[[#This Row],[loan_amount]],"funded","unfunded")</f>
        <v>funded</v>
      </c>
      <c r="V446" s="1" t="str">
        <f>IF(kiva_loans__muestra[[#This Row],[lender_count]]&gt;=50,"high","low")</f>
        <v>low</v>
      </c>
    </row>
    <row r="447" spans="1:22" x14ac:dyDescent="0.25">
      <c r="A447">
        <v>683807</v>
      </c>
      <c r="B447">
        <v>4250</v>
      </c>
      <c r="C447">
        <v>4250</v>
      </c>
      <c r="D447" s="1" t="s">
        <v>213</v>
      </c>
      <c r="E447" s="1" t="s">
        <v>46</v>
      </c>
      <c r="F447" s="1" t="s">
        <v>3831</v>
      </c>
      <c r="G447" s="1" t="s">
        <v>3303</v>
      </c>
      <c r="H447" s="1" t="s">
        <v>28</v>
      </c>
      <c r="I447" s="1" t="s">
        <v>968</v>
      </c>
      <c r="J447" s="1" t="s">
        <v>29</v>
      </c>
      <c r="K447">
        <v>2450</v>
      </c>
      <c r="L447" s="2">
        <v>41712.535729166666</v>
      </c>
      <c r="M447" s="2">
        <v>41694.375</v>
      </c>
      <c r="N447" s="2">
        <v>41718.233715277776</v>
      </c>
      <c r="O447">
        <v>140</v>
      </c>
      <c r="P447">
        <v>17</v>
      </c>
      <c r="Q447" s="1" t="s">
        <v>30</v>
      </c>
      <c r="R447" s="1" t="s">
        <v>24</v>
      </c>
      <c r="S447" s="1" t="s">
        <v>31</v>
      </c>
      <c r="T447" s="3">
        <v>41712</v>
      </c>
      <c r="U447" s="1" t="str">
        <f>IF(kiva_loans__muestra[[#This Row],[funded_amount]]=kiva_loans__muestra[[#This Row],[loan_amount]],"funded","unfunded")</f>
        <v>funded</v>
      </c>
      <c r="V447" s="1" t="str">
        <f>IF(kiva_loans__muestra[[#This Row],[lender_count]]&gt;=50,"high","low")</f>
        <v>low</v>
      </c>
    </row>
    <row r="448" spans="1:22" x14ac:dyDescent="0.25">
      <c r="A448">
        <v>683567</v>
      </c>
      <c r="B448">
        <v>6000</v>
      </c>
      <c r="C448">
        <v>6000</v>
      </c>
      <c r="D448" s="1" t="s">
        <v>41</v>
      </c>
      <c r="E448" s="1" t="s">
        <v>27</v>
      </c>
      <c r="F448" s="1" t="s">
        <v>3832</v>
      </c>
      <c r="G448" s="1" t="s">
        <v>3263</v>
      </c>
      <c r="H448" s="1" t="s">
        <v>33</v>
      </c>
      <c r="I448" s="1" t="s">
        <v>279</v>
      </c>
      <c r="J448" s="1" t="s">
        <v>34</v>
      </c>
      <c r="K448">
        <v>1640</v>
      </c>
      <c r="L448" s="2">
        <v>41712.270578703705</v>
      </c>
      <c r="M448" s="2">
        <v>41704.375</v>
      </c>
      <c r="N448" s="2">
        <v>41716.901643518519</v>
      </c>
      <c r="O448">
        <v>130</v>
      </c>
      <c r="P448">
        <v>23</v>
      </c>
      <c r="Q448" s="1" t="s">
        <v>30</v>
      </c>
      <c r="R448" s="1" t="s">
        <v>24</v>
      </c>
      <c r="S448" s="1" t="s">
        <v>35</v>
      </c>
      <c r="T448" s="3">
        <v>41712</v>
      </c>
      <c r="U448" s="1" t="str">
        <f>IF(kiva_loans__muestra[[#This Row],[funded_amount]]=kiva_loans__muestra[[#This Row],[loan_amount]],"funded","unfunded")</f>
        <v>funded</v>
      </c>
      <c r="V448" s="1" t="str">
        <f>IF(kiva_loans__muestra[[#This Row],[lender_count]]&gt;=50,"high","low")</f>
        <v>low</v>
      </c>
    </row>
    <row r="449" spans="1:22" x14ac:dyDescent="0.25">
      <c r="A449">
        <v>683948</v>
      </c>
      <c r="B449">
        <v>5000</v>
      </c>
      <c r="C449">
        <v>5000</v>
      </c>
      <c r="D449" s="1" t="s">
        <v>779</v>
      </c>
      <c r="E449" s="1" t="s">
        <v>32</v>
      </c>
      <c r="F449" s="1" t="s">
        <v>3833</v>
      </c>
      <c r="G449" s="1" t="s">
        <v>3266</v>
      </c>
      <c r="H449" s="1" t="s">
        <v>89</v>
      </c>
      <c r="I449" s="1" t="s">
        <v>30</v>
      </c>
      <c r="J449" s="1" t="s">
        <v>90</v>
      </c>
      <c r="K449">
        <v>1670</v>
      </c>
      <c r="L449" s="2">
        <v>41712.713564814818</v>
      </c>
      <c r="M449" s="2">
        <v>41696.375</v>
      </c>
      <c r="N449" s="2">
        <v>41719.898599537039</v>
      </c>
      <c r="O449">
        <v>80</v>
      </c>
      <c r="P449">
        <v>19</v>
      </c>
      <c r="Q449" s="1" t="s">
        <v>40</v>
      </c>
      <c r="R449" s="1" t="s">
        <v>92</v>
      </c>
      <c r="S449" s="1" t="s">
        <v>31</v>
      </c>
      <c r="T449" s="3">
        <v>41712</v>
      </c>
      <c r="U449" s="1" t="str">
        <f>IF(kiva_loans__muestra[[#This Row],[funded_amount]]=kiva_loans__muestra[[#This Row],[loan_amount]],"funded","unfunded")</f>
        <v>funded</v>
      </c>
      <c r="V449" s="1" t="str">
        <f>IF(kiva_loans__muestra[[#This Row],[lender_count]]&gt;=50,"high","low")</f>
        <v>low</v>
      </c>
    </row>
    <row r="450" spans="1:22" x14ac:dyDescent="0.25">
      <c r="A450">
        <v>683894</v>
      </c>
      <c r="B450">
        <v>38750</v>
      </c>
      <c r="C450">
        <v>38750</v>
      </c>
      <c r="D450" s="1" t="s">
        <v>46</v>
      </c>
      <c r="E450" s="1" t="s">
        <v>46</v>
      </c>
      <c r="F450" s="1" t="s">
        <v>2373</v>
      </c>
      <c r="G450" s="1" t="s">
        <v>3299</v>
      </c>
      <c r="H450" s="1" t="s">
        <v>109</v>
      </c>
      <c r="I450" s="1" t="s">
        <v>30</v>
      </c>
      <c r="J450" s="1" t="s">
        <v>110</v>
      </c>
      <c r="K450">
        <v>1050</v>
      </c>
      <c r="L450" s="2">
        <v>41712.640740740739</v>
      </c>
      <c r="M450" s="2">
        <v>41682.375</v>
      </c>
      <c r="N450" s="2">
        <v>41721.833321759259</v>
      </c>
      <c r="O450">
        <v>80</v>
      </c>
      <c r="P450">
        <v>82</v>
      </c>
      <c r="Q450" s="1" t="s">
        <v>2374</v>
      </c>
      <c r="R450" s="1" t="s">
        <v>133</v>
      </c>
      <c r="S450" s="1" t="s">
        <v>31</v>
      </c>
      <c r="T450" s="3">
        <v>41712</v>
      </c>
      <c r="U450" s="1" t="str">
        <f>IF(kiva_loans__muestra[[#This Row],[funded_amount]]=kiva_loans__muestra[[#This Row],[loan_amount]],"funded","unfunded")</f>
        <v>funded</v>
      </c>
      <c r="V450" s="1" t="str">
        <f>IF(kiva_loans__muestra[[#This Row],[lender_count]]&gt;=50,"high","low")</f>
        <v>high</v>
      </c>
    </row>
    <row r="451" spans="1:22" x14ac:dyDescent="0.25">
      <c r="A451">
        <v>683706</v>
      </c>
      <c r="B451">
        <v>3500</v>
      </c>
      <c r="C451">
        <v>3500</v>
      </c>
      <c r="D451" s="1" t="s">
        <v>45</v>
      </c>
      <c r="E451" s="1" t="s">
        <v>46</v>
      </c>
      <c r="F451" s="1" t="s">
        <v>3834</v>
      </c>
      <c r="G451" s="1" t="s">
        <v>3278</v>
      </c>
      <c r="H451" s="1" t="s">
        <v>100</v>
      </c>
      <c r="I451" s="1" t="s">
        <v>434</v>
      </c>
      <c r="J451" s="1" t="s">
        <v>101</v>
      </c>
      <c r="K451">
        <v>1440</v>
      </c>
      <c r="L451" s="2">
        <v>41712.410729166666</v>
      </c>
      <c r="M451" s="2">
        <v>41696.375</v>
      </c>
      <c r="N451" s="2">
        <v>41714.895590277774</v>
      </c>
      <c r="O451">
        <v>60</v>
      </c>
      <c r="P451">
        <v>8</v>
      </c>
      <c r="Q451" s="1" t="s">
        <v>30</v>
      </c>
      <c r="R451" s="1" t="s">
        <v>24</v>
      </c>
      <c r="S451" s="1" t="s">
        <v>35</v>
      </c>
      <c r="T451" s="3">
        <v>41712</v>
      </c>
      <c r="U451" s="1" t="str">
        <f>IF(kiva_loans__muestra[[#This Row],[funded_amount]]=kiva_loans__muestra[[#This Row],[loan_amount]],"funded","unfunded")</f>
        <v>funded</v>
      </c>
      <c r="V451" s="1" t="str">
        <f>IF(kiva_loans__muestra[[#This Row],[lender_count]]&gt;=50,"high","low")</f>
        <v>low</v>
      </c>
    </row>
    <row r="452" spans="1:22" x14ac:dyDescent="0.25">
      <c r="A452">
        <v>683785</v>
      </c>
      <c r="B452">
        <v>10500</v>
      </c>
      <c r="C452">
        <v>10500</v>
      </c>
      <c r="D452" s="1" t="s">
        <v>201</v>
      </c>
      <c r="E452" s="1" t="s">
        <v>37</v>
      </c>
      <c r="F452" s="1" t="s">
        <v>3835</v>
      </c>
      <c r="G452" s="1" t="s">
        <v>3284</v>
      </c>
      <c r="H452" s="1" t="s">
        <v>189</v>
      </c>
      <c r="I452" s="1" t="s">
        <v>726</v>
      </c>
      <c r="J452" s="1" t="s">
        <v>207</v>
      </c>
      <c r="K452">
        <v>1000</v>
      </c>
      <c r="L452" s="2">
        <v>41712.497835648152</v>
      </c>
      <c r="M452" s="2">
        <v>41705.375</v>
      </c>
      <c r="N452" s="2">
        <v>41716.873055555552</v>
      </c>
      <c r="O452">
        <v>110</v>
      </c>
      <c r="P452">
        <v>38</v>
      </c>
      <c r="Q452" s="1" t="s">
        <v>1824</v>
      </c>
      <c r="R452" s="1" t="s">
        <v>24</v>
      </c>
      <c r="S452" s="1" t="s">
        <v>31</v>
      </c>
      <c r="T452" s="3">
        <v>41712</v>
      </c>
      <c r="U452" s="1" t="str">
        <f>IF(kiva_loans__muestra[[#This Row],[funded_amount]]=kiva_loans__muestra[[#This Row],[loan_amount]],"funded","unfunded")</f>
        <v>funded</v>
      </c>
      <c r="V452" s="1" t="str">
        <f>IF(kiva_loans__muestra[[#This Row],[lender_count]]&gt;=50,"high","low")</f>
        <v>low</v>
      </c>
    </row>
    <row r="453" spans="1:22" x14ac:dyDescent="0.25">
      <c r="A453">
        <v>683529</v>
      </c>
      <c r="B453">
        <v>4500</v>
      </c>
      <c r="C453">
        <v>4500</v>
      </c>
      <c r="D453" s="1" t="s">
        <v>98</v>
      </c>
      <c r="E453" s="1" t="s">
        <v>37</v>
      </c>
      <c r="F453" s="1" t="s">
        <v>3836</v>
      </c>
      <c r="G453" s="1" t="s">
        <v>3278</v>
      </c>
      <c r="H453" s="1" t="s">
        <v>100</v>
      </c>
      <c r="I453" s="1" t="s">
        <v>672</v>
      </c>
      <c r="J453" s="1" t="s">
        <v>101</v>
      </c>
      <c r="K453">
        <v>1450</v>
      </c>
      <c r="L453" s="2">
        <v>41712.211064814815</v>
      </c>
      <c r="M453" s="2">
        <v>41698.375</v>
      </c>
      <c r="N453" s="2">
        <v>41715.66510416667</v>
      </c>
      <c r="O453">
        <v>80</v>
      </c>
      <c r="P453">
        <v>15</v>
      </c>
      <c r="Q453" s="1" t="s">
        <v>3837</v>
      </c>
      <c r="R453" s="1" t="s">
        <v>24</v>
      </c>
      <c r="S453" s="1" t="s">
        <v>35</v>
      </c>
      <c r="T453" s="3">
        <v>41712</v>
      </c>
      <c r="U453" s="1" t="str">
        <f>IF(kiva_loans__muestra[[#This Row],[funded_amount]]=kiva_loans__muestra[[#This Row],[loan_amount]],"funded","unfunded")</f>
        <v>funded</v>
      </c>
      <c r="V453" s="1" t="str">
        <f>IF(kiva_loans__muestra[[#This Row],[lender_count]]&gt;=50,"high","low")</f>
        <v>low</v>
      </c>
    </row>
    <row r="454" spans="1:22" x14ac:dyDescent="0.25">
      <c r="A454">
        <v>683561</v>
      </c>
      <c r="B454">
        <v>4500</v>
      </c>
      <c r="C454">
        <v>4500</v>
      </c>
      <c r="D454" s="1" t="s">
        <v>45</v>
      </c>
      <c r="E454" s="1" t="s">
        <v>46</v>
      </c>
      <c r="F454" s="1" t="s">
        <v>3838</v>
      </c>
      <c r="G454" s="1" t="s">
        <v>3278</v>
      </c>
      <c r="H454" s="1" t="s">
        <v>100</v>
      </c>
      <c r="I454" s="1" t="s">
        <v>2500</v>
      </c>
      <c r="J454" s="1" t="s">
        <v>101</v>
      </c>
      <c r="K454">
        <v>1230</v>
      </c>
      <c r="L454" s="2">
        <v>41712.254571759258</v>
      </c>
      <c r="M454" s="2">
        <v>41695.375</v>
      </c>
      <c r="N454" s="2">
        <v>41716.681215277778</v>
      </c>
      <c r="O454">
        <v>80</v>
      </c>
      <c r="P454">
        <v>17</v>
      </c>
      <c r="Q454" s="1" t="s">
        <v>30</v>
      </c>
      <c r="R454" s="1" t="s">
        <v>92</v>
      </c>
      <c r="S454" s="1" t="s">
        <v>35</v>
      </c>
      <c r="T454" s="3">
        <v>41712</v>
      </c>
      <c r="U454" s="1" t="str">
        <f>IF(kiva_loans__muestra[[#This Row],[funded_amount]]=kiva_loans__muestra[[#This Row],[loan_amount]],"funded","unfunded")</f>
        <v>funded</v>
      </c>
      <c r="V454" s="1" t="str">
        <f>IF(kiva_loans__muestra[[#This Row],[lender_count]]&gt;=50,"high","low")</f>
        <v>low</v>
      </c>
    </row>
    <row r="455" spans="1:22" x14ac:dyDescent="0.25">
      <c r="A455">
        <v>684041</v>
      </c>
      <c r="B455">
        <v>16250</v>
      </c>
      <c r="C455">
        <v>16250</v>
      </c>
      <c r="D455" s="1" t="s">
        <v>359</v>
      </c>
      <c r="E455" s="1" t="s">
        <v>46</v>
      </c>
      <c r="F455" s="1" t="s">
        <v>3839</v>
      </c>
      <c r="G455" s="1" t="s">
        <v>3276</v>
      </c>
      <c r="H455" s="1" t="s">
        <v>225</v>
      </c>
      <c r="I455" s="1" t="s">
        <v>1118</v>
      </c>
      <c r="J455" s="1" t="s">
        <v>90</v>
      </c>
      <c r="K455">
        <v>1900</v>
      </c>
      <c r="L455" s="2">
        <v>41712.91097222222</v>
      </c>
      <c r="M455" s="2">
        <v>41698.375</v>
      </c>
      <c r="N455" s="2">
        <v>41745.610196759262</v>
      </c>
      <c r="O455">
        <v>150</v>
      </c>
      <c r="P455">
        <v>55</v>
      </c>
      <c r="Q455" s="1" t="s">
        <v>30</v>
      </c>
      <c r="R455" s="1" t="s">
        <v>92</v>
      </c>
      <c r="S455" s="1" t="s">
        <v>31</v>
      </c>
      <c r="T455" s="3">
        <v>41712</v>
      </c>
      <c r="U455" s="1" t="str">
        <f>IF(kiva_loans__muestra[[#This Row],[funded_amount]]=kiva_loans__muestra[[#This Row],[loan_amount]],"funded","unfunded")</f>
        <v>funded</v>
      </c>
      <c r="V455" s="1" t="str">
        <f>IF(kiva_loans__muestra[[#This Row],[lender_count]]&gt;=50,"high","low")</f>
        <v>high</v>
      </c>
    </row>
    <row r="456" spans="1:22" x14ac:dyDescent="0.25">
      <c r="A456">
        <v>684043</v>
      </c>
      <c r="B456">
        <v>6750</v>
      </c>
      <c r="C456">
        <v>6750</v>
      </c>
      <c r="D456" s="1" t="s">
        <v>41</v>
      </c>
      <c r="E456" s="1" t="s">
        <v>27</v>
      </c>
      <c r="F456" s="1" t="s">
        <v>3840</v>
      </c>
      <c r="G456" s="1" t="s">
        <v>3268</v>
      </c>
      <c r="H456" s="1" t="s">
        <v>138</v>
      </c>
      <c r="I456" s="1" t="s">
        <v>563</v>
      </c>
      <c r="J456" s="1" t="s">
        <v>139</v>
      </c>
      <c r="K456">
        <v>1180</v>
      </c>
      <c r="L456" s="2">
        <v>41712.913923611108</v>
      </c>
      <c r="M456" s="2">
        <v>41685.375</v>
      </c>
      <c r="N456" s="2">
        <v>41724.044548611113</v>
      </c>
      <c r="O456">
        <v>140</v>
      </c>
      <c r="P456">
        <v>25</v>
      </c>
      <c r="Q456" s="1" t="s">
        <v>30</v>
      </c>
      <c r="R456" s="1" t="s">
        <v>24</v>
      </c>
      <c r="S456" s="1" t="s">
        <v>31</v>
      </c>
      <c r="T456" s="3">
        <v>41712</v>
      </c>
      <c r="U456" s="1" t="str">
        <f>IF(kiva_loans__muestra[[#This Row],[funded_amount]]=kiva_loans__muestra[[#This Row],[loan_amount]],"funded","unfunded")</f>
        <v>funded</v>
      </c>
      <c r="V456" s="1" t="str">
        <f>IF(kiva_loans__muestra[[#This Row],[lender_count]]&gt;=50,"high","low")</f>
        <v>low</v>
      </c>
    </row>
    <row r="457" spans="1:22" x14ac:dyDescent="0.25">
      <c r="A457">
        <v>683994</v>
      </c>
      <c r="B457">
        <v>4250</v>
      </c>
      <c r="C457">
        <v>15000</v>
      </c>
      <c r="D457" s="1" t="s">
        <v>41</v>
      </c>
      <c r="E457" s="1" t="s">
        <v>27</v>
      </c>
      <c r="F457" s="1" t="s">
        <v>3841</v>
      </c>
      <c r="G457" s="1" t="s">
        <v>3266</v>
      </c>
      <c r="H457" s="1" t="s">
        <v>89</v>
      </c>
      <c r="I457" s="1" t="s">
        <v>30</v>
      </c>
      <c r="J457" s="1" t="s">
        <v>90</v>
      </c>
      <c r="K457">
        <v>1670</v>
      </c>
      <c r="L457" s="2">
        <v>41712.771354166667</v>
      </c>
      <c r="M457" s="2">
        <v>41696.375</v>
      </c>
      <c r="N457" s="2"/>
      <c r="O457">
        <v>260</v>
      </c>
      <c r="P457">
        <v>15</v>
      </c>
      <c r="Q457" s="1" t="s">
        <v>1015</v>
      </c>
      <c r="R457" s="1" t="s">
        <v>24</v>
      </c>
      <c r="S457" s="1" t="s">
        <v>31</v>
      </c>
      <c r="T457" s="3">
        <v>41712</v>
      </c>
      <c r="U457" s="1" t="str">
        <f>IF(kiva_loans__muestra[[#This Row],[funded_amount]]=kiva_loans__muestra[[#This Row],[loan_amount]],"funded","unfunded")</f>
        <v>unfunded</v>
      </c>
      <c r="V457" s="1" t="str">
        <f>IF(kiva_loans__muestra[[#This Row],[lender_count]]&gt;=50,"high","low")</f>
        <v>low</v>
      </c>
    </row>
    <row r="458" spans="1:22" x14ac:dyDescent="0.25">
      <c r="A458">
        <v>683962</v>
      </c>
      <c r="B458">
        <v>10000</v>
      </c>
      <c r="C458">
        <v>10000</v>
      </c>
      <c r="D458" s="1" t="s">
        <v>1231</v>
      </c>
      <c r="E458" s="1" t="s">
        <v>62</v>
      </c>
      <c r="F458" s="1" t="s">
        <v>30</v>
      </c>
      <c r="G458" s="1" t="s">
        <v>3427</v>
      </c>
      <c r="H458" s="1" t="s">
        <v>185</v>
      </c>
      <c r="I458" s="1" t="s">
        <v>30</v>
      </c>
      <c r="J458" s="1" t="s">
        <v>187</v>
      </c>
      <c r="K458">
        <v>1770</v>
      </c>
      <c r="L458" s="2">
        <v>41712.734525462962</v>
      </c>
      <c r="M458" s="2">
        <v>41682.375</v>
      </c>
      <c r="N458" s="2">
        <v>41720.883287037039</v>
      </c>
      <c r="O458">
        <v>260</v>
      </c>
      <c r="P458">
        <v>34</v>
      </c>
      <c r="Q458" s="1" t="s">
        <v>3842</v>
      </c>
      <c r="R458" s="1" t="s">
        <v>30</v>
      </c>
      <c r="S458" s="1" t="s">
        <v>31</v>
      </c>
      <c r="T458" s="3">
        <v>41712</v>
      </c>
      <c r="U458" s="1" t="str">
        <f>IF(kiva_loans__muestra[[#This Row],[funded_amount]]=kiva_loans__muestra[[#This Row],[loan_amount]],"funded","unfunded")</f>
        <v>funded</v>
      </c>
      <c r="V458" s="1" t="str">
        <f>IF(kiva_loans__muestra[[#This Row],[lender_count]]&gt;=50,"high","low")</f>
        <v>low</v>
      </c>
    </row>
    <row r="459" spans="1:22" x14ac:dyDescent="0.25">
      <c r="A459">
        <v>683724</v>
      </c>
      <c r="B459">
        <v>4500</v>
      </c>
      <c r="C459">
        <v>4500</v>
      </c>
      <c r="D459" s="1" t="s">
        <v>19</v>
      </c>
      <c r="E459" s="1" t="s">
        <v>19</v>
      </c>
      <c r="F459" s="1" t="s">
        <v>3843</v>
      </c>
      <c r="G459" s="1" t="s">
        <v>3278</v>
      </c>
      <c r="H459" s="1" t="s">
        <v>100</v>
      </c>
      <c r="I459" s="1" t="s">
        <v>434</v>
      </c>
      <c r="J459" s="1" t="s">
        <v>101</v>
      </c>
      <c r="K459">
        <v>1440</v>
      </c>
      <c r="L459" s="2">
        <v>41712.424305555556</v>
      </c>
      <c r="M459" s="2">
        <v>41704.375</v>
      </c>
      <c r="N459" s="2">
        <v>41715.606574074074</v>
      </c>
      <c r="O459">
        <v>80</v>
      </c>
      <c r="P459">
        <v>18</v>
      </c>
      <c r="Q459" s="1" t="s">
        <v>30</v>
      </c>
      <c r="R459" s="1" t="s">
        <v>24</v>
      </c>
      <c r="S459" s="1" t="s">
        <v>35</v>
      </c>
      <c r="T459" s="3">
        <v>41712</v>
      </c>
      <c r="U459" s="1" t="str">
        <f>IF(kiva_loans__muestra[[#This Row],[funded_amount]]=kiva_loans__muestra[[#This Row],[loan_amount]],"funded","unfunded")</f>
        <v>funded</v>
      </c>
      <c r="V459" s="1" t="str">
        <f>IF(kiva_loans__muestra[[#This Row],[lender_count]]&gt;=50,"high","low")</f>
        <v>low</v>
      </c>
    </row>
    <row r="460" spans="1:22" x14ac:dyDescent="0.25">
      <c r="A460">
        <v>683514</v>
      </c>
      <c r="B460">
        <v>9250</v>
      </c>
      <c r="C460">
        <v>9250</v>
      </c>
      <c r="D460" s="1" t="s">
        <v>64</v>
      </c>
      <c r="E460" s="1" t="s">
        <v>37</v>
      </c>
      <c r="F460" s="1" t="s">
        <v>3844</v>
      </c>
      <c r="G460" s="1" t="s">
        <v>3311</v>
      </c>
      <c r="H460" s="1" t="s">
        <v>119</v>
      </c>
      <c r="I460" s="1" t="s">
        <v>283</v>
      </c>
      <c r="J460" s="1" t="s">
        <v>270</v>
      </c>
      <c r="K460">
        <v>2040</v>
      </c>
      <c r="L460" s="2">
        <v>41712.193935185183</v>
      </c>
      <c r="M460" s="2">
        <v>41684.375</v>
      </c>
      <c r="N460" s="2">
        <v>41716.715266203704</v>
      </c>
      <c r="O460">
        <v>140</v>
      </c>
      <c r="P460">
        <v>37</v>
      </c>
      <c r="Q460" s="1" t="s">
        <v>30</v>
      </c>
      <c r="R460" s="1" t="s">
        <v>54</v>
      </c>
      <c r="S460" s="1" t="s">
        <v>31</v>
      </c>
      <c r="T460" s="3">
        <v>41712</v>
      </c>
      <c r="U460" s="1" t="str">
        <f>IF(kiva_loans__muestra[[#This Row],[funded_amount]]=kiva_loans__muestra[[#This Row],[loan_amount]],"funded","unfunded")</f>
        <v>funded</v>
      </c>
      <c r="V460" s="1" t="str">
        <f>IF(kiva_loans__muestra[[#This Row],[lender_count]]&gt;=50,"high","low")</f>
        <v>low</v>
      </c>
    </row>
    <row r="461" spans="1:22" x14ac:dyDescent="0.25">
      <c r="A461">
        <v>683861</v>
      </c>
      <c r="B461">
        <v>6000</v>
      </c>
      <c r="C461">
        <v>6000</v>
      </c>
      <c r="D461" s="1" t="s">
        <v>41</v>
      </c>
      <c r="E461" s="1" t="s">
        <v>27</v>
      </c>
      <c r="F461" s="1" t="s">
        <v>3845</v>
      </c>
      <c r="G461" s="1" t="s">
        <v>3263</v>
      </c>
      <c r="H461" s="1" t="s">
        <v>33</v>
      </c>
      <c r="I461" s="1" t="s">
        <v>183</v>
      </c>
      <c r="J461" s="1" t="s">
        <v>34</v>
      </c>
      <c r="K461">
        <v>1640</v>
      </c>
      <c r="L461" s="2">
        <v>41712.586157407408</v>
      </c>
      <c r="M461" s="2">
        <v>41723.333333333336</v>
      </c>
      <c r="N461" s="2">
        <v>41717.642199074071</v>
      </c>
      <c r="O461">
        <v>110</v>
      </c>
      <c r="P461">
        <v>24</v>
      </c>
      <c r="Q461" s="1" t="s">
        <v>3846</v>
      </c>
      <c r="R461" s="1" t="s">
        <v>24</v>
      </c>
      <c r="S461" s="1" t="s">
        <v>35</v>
      </c>
      <c r="T461" s="3">
        <v>41712</v>
      </c>
      <c r="U461" s="1" t="str">
        <f>IF(kiva_loans__muestra[[#This Row],[funded_amount]]=kiva_loans__muestra[[#This Row],[loan_amount]],"funded","unfunded")</f>
        <v>funded</v>
      </c>
      <c r="V461" s="1" t="str">
        <f>IF(kiva_loans__muestra[[#This Row],[lender_count]]&gt;=50,"high","low")</f>
        <v>low</v>
      </c>
    </row>
    <row r="462" spans="1:22" x14ac:dyDescent="0.25">
      <c r="A462">
        <v>683539</v>
      </c>
      <c r="B462">
        <v>2250</v>
      </c>
      <c r="C462">
        <v>2250</v>
      </c>
      <c r="D462" s="1" t="s">
        <v>175</v>
      </c>
      <c r="E462" s="1" t="s">
        <v>78</v>
      </c>
      <c r="F462" s="1" t="s">
        <v>3847</v>
      </c>
      <c r="G462" s="1" t="s">
        <v>3278</v>
      </c>
      <c r="H462" s="1" t="s">
        <v>100</v>
      </c>
      <c r="I462" s="1" t="s">
        <v>3759</v>
      </c>
      <c r="J462" s="1" t="s">
        <v>101</v>
      </c>
      <c r="K462">
        <v>1360</v>
      </c>
      <c r="L462" s="2">
        <v>41712.220497685186</v>
      </c>
      <c r="M462" s="2">
        <v>41710.333333333336</v>
      </c>
      <c r="N462" s="2">
        <v>41715.352013888885</v>
      </c>
      <c r="O462">
        <v>80</v>
      </c>
      <c r="P462">
        <v>9</v>
      </c>
      <c r="Q462" s="1" t="s">
        <v>3848</v>
      </c>
      <c r="R462" s="1" t="s">
        <v>92</v>
      </c>
      <c r="S462" s="1" t="s">
        <v>31</v>
      </c>
      <c r="T462" s="3">
        <v>41712</v>
      </c>
      <c r="U462" s="1" t="str">
        <f>IF(kiva_loans__muestra[[#This Row],[funded_amount]]=kiva_loans__muestra[[#This Row],[loan_amount]],"funded","unfunded")</f>
        <v>funded</v>
      </c>
      <c r="V462" s="1" t="str">
        <f>IF(kiva_loans__muestra[[#This Row],[lender_count]]&gt;=50,"high","low")</f>
        <v>low</v>
      </c>
    </row>
    <row r="463" spans="1:22" x14ac:dyDescent="0.25">
      <c r="A463">
        <v>684202</v>
      </c>
      <c r="B463">
        <v>29500</v>
      </c>
      <c r="C463">
        <v>29500</v>
      </c>
      <c r="D463" s="1" t="s">
        <v>460</v>
      </c>
      <c r="E463" s="1" t="s">
        <v>46</v>
      </c>
      <c r="F463" s="1" t="s">
        <v>3849</v>
      </c>
      <c r="G463" s="1" t="s">
        <v>3427</v>
      </c>
      <c r="H463" s="1" t="s">
        <v>185</v>
      </c>
      <c r="I463" s="1" t="s">
        <v>186</v>
      </c>
      <c r="J463" s="1" t="s">
        <v>187</v>
      </c>
      <c r="K463">
        <v>1770</v>
      </c>
      <c r="L463" s="2">
        <v>41714.228796296295</v>
      </c>
      <c r="M463" s="2">
        <v>41683.375</v>
      </c>
      <c r="N463" s="2">
        <v>41746.610520833332</v>
      </c>
      <c r="O463">
        <v>260</v>
      </c>
      <c r="P463">
        <v>89</v>
      </c>
      <c r="Q463" s="1" t="s">
        <v>224</v>
      </c>
      <c r="R463" s="1" t="s">
        <v>24</v>
      </c>
      <c r="S463" s="1" t="s">
        <v>31</v>
      </c>
      <c r="T463" s="3">
        <v>41714</v>
      </c>
      <c r="U463" s="1" t="str">
        <f>IF(kiva_loans__muestra[[#This Row],[funded_amount]]=kiva_loans__muestra[[#This Row],[loan_amount]],"funded","unfunded")</f>
        <v>funded</v>
      </c>
      <c r="V463" s="1" t="str">
        <f>IF(kiva_loans__muestra[[#This Row],[lender_count]]&gt;=50,"high","low")</f>
        <v>high</v>
      </c>
    </row>
    <row r="464" spans="1:22" x14ac:dyDescent="0.25">
      <c r="A464">
        <v>684261</v>
      </c>
      <c r="B464">
        <v>2500</v>
      </c>
      <c r="C464">
        <v>2500</v>
      </c>
      <c r="D464" s="1" t="s">
        <v>36</v>
      </c>
      <c r="E464" s="1" t="s">
        <v>37</v>
      </c>
      <c r="F464" s="1" t="s">
        <v>3850</v>
      </c>
      <c r="G464" s="1" t="s">
        <v>3263</v>
      </c>
      <c r="H464" s="1" t="s">
        <v>33</v>
      </c>
      <c r="I464" s="1" t="s">
        <v>323</v>
      </c>
      <c r="J464" s="1" t="s">
        <v>34</v>
      </c>
      <c r="K464">
        <v>1380</v>
      </c>
      <c r="L464" s="2">
        <v>41714.545532407406</v>
      </c>
      <c r="M464" s="2">
        <v>41709.333333333336</v>
      </c>
      <c r="N464" s="2">
        <v>41715.816168981481</v>
      </c>
      <c r="O464">
        <v>80</v>
      </c>
      <c r="P464">
        <v>9</v>
      </c>
      <c r="Q464" s="1" t="s">
        <v>30</v>
      </c>
      <c r="R464" s="1" t="s">
        <v>92</v>
      </c>
      <c r="S464" s="1" t="s">
        <v>35</v>
      </c>
      <c r="T464" s="3">
        <v>41714</v>
      </c>
      <c r="U464" s="1" t="str">
        <f>IF(kiva_loans__muestra[[#This Row],[funded_amount]]=kiva_loans__muestra[[#This Row],[loan_amount]],"funded","unfunded")</f>
        <v>funded</v>
      </c>
      <c r="V464" s="1" t="str">
        <f>IF(kiva_loans__muestra[[#This Row],[lender_count]]&gt;=50,"high","low")</f>
        <v>low</v>
      </c>
    </row>
    <row r="465" spans="1:22" x14ac:dyDescent="0.25">
      <c r="A465">
        <v>684228</v>
      </c>
      <c r="B465">
        <v>10000</v>
      </c>
      <c r="C465">
        <v>10000</v>
      </c>
      <c r="D465" s="1" t="s">
        <v>69</v>
      </c>
      <c r="E465" s="1" t="s">
        <v>46</v>
      </c>
      <c r="F465" s="1" t="s">
        <v>3851</v>
      </c>
      <c r="G465" s="1" t="s">
        <v>3427</v>
      </c>
      <c r="H465" s="1" t="s">
        <v>185</v>
      </c>
      <c r="I465" s="1" t="s">
        <v>3852</v>
      </c>
      <c r="J465" s="1" t="s">
        <v>187</v>
      </c>
      <c r="K465">
        <v>1770</v>
      </c>
      <c r="L465" s="2">
        <v>41714.362592592595</v>
      </c>
      <c r="M465" s="2">
        <v>41684.375</v>
      </c>
      <c r="N465" s="2">
        <v>41746.707476851851</v>
      </c>
      <c r="O465">
        <v>260</v>
      </c>
      <c r="P465">
        <v>34</v>
      </c>
      <c r="Q465" s="1" t="s">
        <v>437</v>
      </c>
      <c r="R465" s="1" t="s">
        <v>24</v>
      </c>
      <c r="S465" s="1" t="s">
        <v>31</v>
      </c>
      <c r="T465" s="3">
        <v>41714</v>
      </c>
      <c r="U465" s="1" t="str">
        <f>IF(kiva_loans__muestra[[#This Row],[funded_amount]]=kiva_loans__muestra[[#This Row],[loan_amount]],"funded","unfunded")</f>
        <v>funded</v>
      </c>
      <c r="V465" s="1" t="str">
        <f>IF(kiva_loans__muestra[[#This Row],[lender_count]]&gt;=50,"high","low")</f>
        <v>low</v>
      </c>
    </row>
    <row r="466" spans="1:22" x14ac:dyDescent="0.25">
      <c r="A466">
        <v>684458</v>
      </c>
      <c r="B466">
        <v>6000</v>
      </c>
      <c r="C466">
        <v>6000</v>
      </c>
      <c r="D466" s="1" t="s">
        <v>72</v>
      </c>
      <c r="E466" s="1" t="s">
        <v>46</v>
      </c>
      <c r="F466" s="1" t="s">
        <v>3853</v>
      </c>
      <c r="G466" s="1" t="s">
        <v>3307</v>
      </c>
      <c r="H466" s="1" t="s">
        <v>412</v>
      </c>
      <c r="I466" s="1" t="s">
        <v>448</v>
      </c>
      <c r="J466" s="1" t="s">
        <v>413</v>
      </c>
      <c r="K466">
        <v>1630</v>
      </c>
      <c r="L466" s="2">
        <v>41715.334537037037</v>
      </c>
      <c r="M466" s="2">
        <v>41709.333333333336</v>
      </c>
      <c r="N466" s="2">
        <v>41733.654062499998</v>
      </c>
      <c r="O466">
        <v>140</v>
      </c>
      <c r="P466">
        <v>21</v>
      </c>
      <c r="Q466" s="1" t="s">
        <v>369</v>
      </c>
      <c r="R466" s="1" t="s">
        <v>92</v>
      </c>
      <c r="S466" s="1" t="s">
        <v>31</v>
      </c>
      <c r="T466" s="3">
        <v>41715</v>
      </c>
      <c r="U466" s="1" t="str">
        <f>IF(kiva_loans__muestra[[#This Row],[funded_amount]]=kiva_loans__muestra[[#This Row],[loan_amount]],"funded","unfunded")</f>
        <v>funded</v>
      </c>
      <c r="V466" s="1" t="str">
        <f>IF(kiva_loans__muestra[[#This Row],[lender_count]]&gt;=50,"high","low")</f>
        <v>low</v>
      </c>
    </row>
    <row r="467" spans="1:22" x14ac:dyDescent="0.25">
      <c r="A467">
        <v>684442</v>
      </c>
      <c r="B467">
        <v>2250</v>
      </c>
      <c r="C467">
        <v>2250</v>
      </c>
      <c r="D467" s="1" t="s">
        <v>338</v>
      </c>
      <c r="E467" s="1" t="s">
        <v>32</v>
      </c>
      <c r="F467" s="1" t="s">
        <v>3854</v>
      </c>
      <c r="G467" s="1" t="s">
        <v>3278</v>
      </c>
      <c r="H467" s="1" t="s">
        <v>100</v>
      </c>
      <c r="I467" s="1" t="s">
        <v>1102</v>
      </c>
      <c r="J467" s="1" t="s">
        <v>101</v>
      </c>
      <c r="K467">
        <v>1360</v>
      </c>
      <c r="L467" s="2">
        <v>41715.318449074075</v>
      </c>
      <c r="M467" s="2">
        <v>41710.333333333336</v>
      </c>
      <c r="N467" s="2">
        <v>41716.307430555556</v>
      </c>
      <c r="O467">
        <v>80</v>
      </c>
      <c r="P467">
        <v>8</v>
      </c>
      <c r="Q467" s="1" t="s">
        <v>30</v>
      </c>
      <c r="R467" s="1" t="s">
        <v>24</v>
      </c>
      <c r="S467" s="1" t="s">
        <v>31</v>
      </c>
      <c r="T467" s="3">
        <v>41715</v>
      </c>
      <c r="U467" s="1" t="str">
        <f>IF(kiva_loans__muestra[[#This Row],[funded_amount]]=kiva_loans__muestra[[#This Row],[loan_amount]],"funded","unfunded")</f>
        <v>funded</v>
      </c>
      <c r="V467" s="1" t="str">
        <f>IF(kiva_loans__muestra[[#This Row],[lender_count]]&gt;=50,"high","low")</f>
        <v>low</v>
      </c>
    </row>
    <row r="468" spans="1:22" x14ac:dyDescent="0.25">
      <c r="A468">
        <v>684622</v>
      </c>
      <c r="B468">
        <v>6000</v>
      </c>
      <c r="C468">
        <v>6000</v>
      </c>
      <c r="D468" s="1" t="s">
        <v>53</v>
      </c>
      <c r="E468" s="1" t="s">
        <v>32</v>
      </c>
      <c r="F468" s="1" t="s">
        <v>3855</v>
      </c>
      <c r="G468" s="1" t="s">
        <v>3263</v>
      </c>
      <c r="H468" s="1" t="s">
        <v>33</v>
      </c>
      <c r="I468" s="1" t="s">
        <v>183</v>
      </c>
      <c r="J468" s="1" t="s">
        <v>34</v>
      </c>
      <c r="K468">
        <v>1640</v>
      </c>
      <c r="L468" s="2">
        <v>41715.475486111114</v>
      </c>
      <c r="M468" s="2">
        <v>41708.333333333336</v>
      </c>
      <c r="N468" s="2">
        <v>41716.783171296294</v>
      </c>
      <c r="O468">
        <v>130</v>
      </c>
      <c r="P468">
        <v>23</v>
      </c>
      <c r="Q468" s="1" t="s">
        <v>30</v>
      </c>
      <c r="R468" s="1" t="s">
        <v>24</v>
      </c>
      <c r="S468" s="1" t="s">
        <v>35</v>
      </c>
      <c r="T468" s="3">
        <v>41715</v>
      </c>
      <c r="U468" s="1" t="str">
        <f>IF(kiva_loans__muestra[[#This Row],[funded_amount]]=kiva_loans__muestra[[#This Row],[loan_amount]],"funded","unfunded")</f>
        <v>funded</v>
      </c>
      <c r="V468" s="1" t="str">
        <f>IF(kiva_loans__muestra[[#This Row],[lender_count]]&gt;=50,"high","low")</f>
        <v>low</v>
      </c>
    </row>
    <row r="469" spans="1:22" x14ac:dyDescent="0.25">
      <c r="A469">
        <v>684480</v>
      </c>
      <c r="B469">
        <v>5250</v>
      </c>
      <c r="C469">
        <v>5250</v>
      </c>
      <c r="D469" s="1" t="s">
        <v>36</v>
      </c>
      <c r="E469" s="1" t="s">
        <v>37</v>
      </c>
      <c r="F469" s="1" t="s">
        <v>3856</v>
      </c>
      <c r="G469" s="1" t="s">
        <v>3303</v>
      </c>
      <c r="H469" s="1" t="s">
        <v>28</v>
      </c>
      <c r="I469" s="1" t="s">
        <v>39</v>
      </c>
      <c r="J469" s="1" t="s">
        <v>29</v>
      </c>
      <c r="K469">
        <v>2470</v>
      </c>
      <c r="L469" s="2">
        <v>41715.356006944443</v>
      </c>
      <c r="M469" s="2">
        <v>41694.375</v>
      </c>
      <c r="N469" s="2">
        <v>41716.311099537037</v>
      </c>
      <c r="O469">
        <v>120</v>
      </c>
      <c r="P469">
        <v>21</v>
      </c>
      <c r="Q469" s="1" t="s">
        <v>30</v>
      </c>
      <c r="R469" s="1" t="s">
        <v>24</v>
      </c>
      <c r="S469" s="1" t="s">
        <v>35</v>
      </c>
      <c r="T469" s="3">
        <v>41715</v>
      </c>
      <c r="U469" s="1" t="str">
        <f>IF(kiva_loans__muestra[[#This Row],[funded_amount]]=kiva_loans__muestra[[#This Row],[loan_amount]],"funded","unfunded")</f>
        <v>funded</v>
      </c>
      <c r="V469" s="1" t="str">
        <f>IF(kiva_loans__muestra[[#This Row],[lender_count]]&gt;=50,"high","low")</f>
        <v>low</v>
      </c>
    </row>
    <row r="470" spans="1:22" x14ac:dyDescent="0.25">
      <c r="A470">
        <v>684644</v>
      </c>
      <c r="B470">
        <v>17000</v>
      </c>
      <c r="C470">
        <v>17000</v>
      </c>
      <c r="D470" s="1" t="s">
        <v>202</v>
      </c>
      <c r="E470" s="1" t="s">
        <v>27</v>
      </c>
      <c r="F470" s="1" t="s">
        <v>326</v>
      </c>
      <c r="G470" s="1" t="s">
        <v>3591</v>
      </c>
      <c r="H470" s="1" t="s">
        <v>180</v>
      </c>
      <c r="I470" s="1" t="s">
        <v>2403</v>
      </c>
      <c r="J470" s="1" t="s">
        <v>110</v>
      </c>
      <c r="K470">
        <v>780</v>
      </c>
      <c r="L470" s="2">
        <v>41715.502337962964</v>
      </c>
      <c r="M470" s="2">
        <v>41687.375</v>
      </c>
      <c r="N470" s="2">
        <v>41718.917939814812</v>
      </c>
      <c r="O470">
        <v>70</v>
      </c>
      <c r="P470">
        <v>57</v>
      </c>
      <c r="Q470" s="1" t="s">
        <v>30</v>
      </c>
      <c r="R470" s="1" t="s">
        <v>135</v>
      </c>
      <c r="S470" s="1" t="s">
        <v>31</v>
      </c>
      <c r="T470" s="3">
        <v>41715</v>
      </c>
      <c r="U470" s="1" t="str">
        <f>IF(kiva_loans__muestra[[#This Row],[funded_amount]]=kiva_loans__muestra[[#This Row],[loan_amount]],"funded","unfunded")</f>
        <v>funded</v>
      </c>
      <c r="V470" s="1" t="str">
        <f>IF(kiva_loans__muestra[[#This Row],[lender_count]]&gt;=50,"high","low")</f>
        <v>high</v>
      </c>
    </row>
    <row r="471" spans="1:22" x14ac:dyDescent="0.25">
      <c r="A471">
        <v>684489</v>
      </c>
      <c r="B471">
        <v>20000</v>
      </c>
      <c r="C471">
        <v>20000</v>
      </c>
      <c r="D471" s="1" t="s">
        <v>45</v>
      </c>
      <c r="E471" s="1" t="s">
        <v>46</v>
      </c>
      <c r="F471" s="1" t="s">
        <v>3857</v>
      </c>
      <c r="G471" s="1" t="s">
        <v>3359</v>
      </c>
      <c r="H471" s="1" t="s">
        <v>451</v>
      </c>
      <c r="I471" s="1" t="s">
        <v>829</v>
      </c>
      <c r="J471" s="1" t="s">
        <v>90</v>
      </c>
      <c r="K471">
        <v>1810</v>
      </c>
      <c r="L471" s="2">
        <v>41715.365451388891</v>
      </c>
      <c r="M471" s="2">
        <v>41708.333333333336</v>
      </c>
      <c r="N471" s="2">
        <v>41731.740763888891</v>
      </c>
      <c r="O471">
        <v>200</v>
      </c>
      <c r="P471">
        <v>75</v>
      </c>
      <c r="Q471" s="1" t="s">
        <v>88</v>
      </c>
      <c r="R471" s="1" t="s">
        <v>24</v>
      </c>
      <c r="S471" s="1" t="s">
        <v>31</v>
      </c>
      <c r="T471" s="3">
        <v>41715</v>
      </c>
      <c r="U471" s="1" t="str">
        <f>IF(kiva_loans__muestra[[#This Row],[funded_amount]]=kiva_loans__muestra[[#This Row],[loan_amount]],"funded","unfunded")</f>
        <v>funded</v>
      </c>
      <c r="V471" s="1" t="str">
        <f>IF(kiva_loans__muestra[[#This Row],[lender_count]]&gt;=50,"high","low")</f>
        <v>high</v>
      </c>
    </row>
    <row r="472" spans="1:22" x14ac:dyDescent="0.25">
      <c r="A472">
        <v>684714</v>
      </c>
      <c r="B472">
        <v>15000</v>
      </c>
      <c r="C472">
        <v>15000</v>
      </c>
      <c r="D472" s="1" t="s">
        <v>175</v>
      </c>
      <c r="E472" s="1" t="s">
        <v>78</v>
      </c>
      <c r="F472" s="1" t="s">
        <v>3858</v>
      </c>
      <c r="G472" s="1" t="s">
        <v>3425</v>
      </c>
      <c r="H472" s="1" t="s">
        <v>132</v>
      </c>
      <c r="I472" s="1" t="s">
        <v>30</v>
      </c>
      <c r="J472" s="1" t="s">
        <v>90</v>
      </c>
      <c r="K472">
        <v>3210</v>
      </c>
      <c r="L472" s="2">
        <v>41715.553171296298</v>
      </c>
      <c r="M472" s="2">
        <v>41695.375</v>
      </c>
      <c r="N472" s="2">
        <v>41717.639328703706</v>
      </c>
      <c r="O472">
        <v>140</v>
      </c>
      <c r="P472">
        <v>60</v>
      </c>
      <c r="Q472" s="1" t="s">
        <v>893</v>
      </c>
      <c r="R472" s="1" t="s">
        <v>92</v>
      </c>
      <c r="S472" s="1" t="s">
        <v>31</v>
      </c>
      <c r="T472" s="3">
        <v>41715</v>
      </c>
      <c r="U472" s="1" t="str">
        <f>IF(kiva_loans__muestra[[#This Row],[funded_amount]]=kiva_loans__muestra[[#This Row],[loan_amount]],"funded","unfunded")</f>
        <v>funded</v>
      </c>
      <c r="V472" s="1" t="str">
        <f>IF(kiva_loans__muestra[[#This Row],[lender_count]]&gt;=50,"high","low")</f>
        <v>high</v>
      </c>
    </row>
    <row r="473" spans="1:22" x14ac:dyDescent="0.25">
      <c r="A473">
        <v>684731</v>
      </c>
      <c r="B473">
        <v>6000</v>
      </c>
      <c r="C473">
        <v>6000</v>
      </c>
      <c r="D473" s="1" t="s">
        <v>202</v>
      </c>
      <c r="E473" s="1" t="s">
        <v>27</v>
      </c>
      <c r="F473" s="1" t="s">
        <v>3859</v>
      </c>
      <c r="G473" s="1" t="s">
        <v>3263</v>
      </c>
      <c r="H473" s="1" t="s">
        <v>33</v>
      </c>
      <c r="I473" s="1" t="s">
        <v>279</v>
      </c>
      <c r="J473" s="1" t="s">
        <v>34</v>
      </c>
      <c r="K473">
        <v>1640</v>
      </c>
      <c r="L473" s="2">
        <v>41715.573159722226</v>
      </c>
      <c r="M473" s="2">
        <v>41701.375</v>
      </c>
      <c r="N473" s="2">
        <v>41718.536874999998</v>
      </c>
      <c r="O473">
        <v>130</v>
      </c>
      <c r="P473">
        <v>24</v>
      </c>
      <c r="Q473" s="1" t="s">
        <v>1001</v>
      </c>
      <c r="R473" s="1" t="s">
        <v>24</v>
      </c>
      <c r="S473" s="1" t="s">
        <v>35</v>
      </c>
      <c r="T473" s="3">
        <v>41715</v>
      </c>
      <c r="U473" s="1" t="str">
        <f>IF(kiva_loans__muestra[[#This Row],[funded_amount]]=kiva_loans__muestra[[#This Row],[loan_amount]],"funded","unfunded")</f>
        <v>funded</v>
      </c>
      <c r="V473" s="1" t="str">
        <f>IF(kiva_loans__muestra[[#This Row],[lender_count]]&gt;=50,"high","low")</f>
        <v>low</v>
      </c>
    </row>
    <row r="474" spans="1:22" x14ac:dyDescent="0.25">
      <c r="A474">
        <v>684550</v>
      </c>
      <c r="B474">
        <v>2500</v>
      </c>
      <c r="C474">
        <v>2500</v>
      </c>
      <c r="D474" s="1" t="s">
        <v>459</v>
      </c>
      <c r="E474" s="1" t="s">
        <v>32</v>
      </c>
      <c r="F474" s="1" t="s">
        <v>3860</v>
      </c>
      <c r="G474" s="1" t="s">
        <v>3263</v>
      </c>
      <c r="H474" s="1" t="s">
        <v>33</v>
      </c>
      <c r="I474" s="1" t="s">
        <v>183</v>
      </c>
      <c r="J474" s="1" t="s">
        <v>34</v>
      </c>
      <c r="K474">
        <v>1640</v>
      </c>
      <c r="L474" s="2">
        <v>41715.416458333333</v>
      </c>
      <c r="M474" s="2">
        <v>41716.333333333336</v>
      </c>
      <c r="N474" s="2">
        <v>41716.660081018519</v>
      </c>
      <c r="O474">
        <v>140</v>
      </c>
      <c r="P474">
        <v>10</v>
      </c>
      <c r="Q474" s="1" t="s">
        <v>30</v>
      </c>
      <c r="R474" s="1" t="s">
        <v>24</v>
      </c>
      <c r="S474" s="1" t="s">
        <v>35</v>
      </c>
      <c r="T474" s="3">
        <v>41715</v>
      </c>
      <c r="U474" s="1" t="str">
        <f>IF(kiva_loans__muestra[[#This Row],[funded_amount]]=kiva_loans__muestra[[#This Row],[loan_amount]],"funded","unfunded")</f>
        <v>funded</v>
      </c>
      <c r="V474" s="1" t="str">
        <f>IF(kiva_loans__muestra[[#This Row],[lender_count]]&gt;=50,"high","low")</f>
        <v>low</v>
      </c>
    </row>
    <row r="475" spans="1:22" x14ac:dyDescent="0.25">
      <c r="A475">
        <v>684734</v>
      </c>
      <c r="B475">
        <v>1250</v>
      </c>
      <c r="C475">
        <v>1250</v>
      </c>
      <c r="D475" s="1" t="s">
        <v>64</v>
      </c>
      <c r="E475" s="1" t="s">
        <v>37</v>
      </c>
      <c r="F475" s="1" t="s">
        <v>3861</v>
      </c>
      <c r="G475" s="1" t="s">
        <v>3263</v>
      </c>
      <c r="H475" s="1" t="s">
        <v>33</v>
      </c>
      <c r="I475" s="1" t="s">
        <v>1456</v>
      </c>
      <c r="J475" s="1" t="s">
        <v>34</v>
      </c>
      <c r="K475">
        <v>1380</v>
      </c>
      <c r="L475" s="2">
        <v>41715.578738425924</v>
      </c>
      <c r="M475" s="2">
        <v>41709.333333333336</v>
      </c>
      <c r="N475" s="2">
        <v>41716.876122685186</v>
      </c>
      <c r="O475">
        <v>80</v>
      </c>
      <c r="P475">
        <v>5</v>
      </c>
      <c r="Q475" s="1" t="s">
        <v>30</v>
      </c>
      <c r="R475" s="1" t="s">
        <v>24</v>
      </c>
      <c r="S475" s="1" t="s">
        <v>31</v>
      </c>
      <c r="T475" s="3">
        <v>41715</v>
      </c>
      <c r="U475" s="1" t="str">
        <f>IF(kiva_loans__muestra[[#This Row],[funded_amount]]=kiva_loans__muestra[[#This Row],[loan_amount]],"funded","unfunded")</f>
        <v>funded</v>
      </c>
      <c r="V475" s="1" t="str">
        <f>IF(kiva_loans__muestra[[#This Row],[lender_count]]&gt;=50,"high","low")</f>
        <v>low</v>
      </c>
    </row>
    <row r="476" spans="1:22" x14ac:dyDescent="0.25">
      <c r="A476">
        <v>685465</v>
      </c>
      <c r="B476">
        <v>4250</v>
      </c>
      <c r="C476">
        <v>4250</v>
      </c>
      <c r="D476" s="1" t="s">
        <v>27</v>
      </c>
      <c r="E476" s="1" t="s">
        <v>27</v>
      </c>
      <c r="F476" s="1" t="s">
        <v>3862</v>
      </c>
      <c r="G476" s="1" t="s">
        <v>3305</v>
      </c>
      <c r="H476" s="1" t="s">
        <v>571</v>
      </c>
      <c r="I476" s="1" t="s">
        <v>653</v>
      </c>
      <c r="J476" s="1" t="s">
        <v>572</v>
      </c>
      <c r="K476">
        <v>2170</v>
      </c>
      <c r="L476" s="2">
        <v>41716.65797453704</v>
      </c>
      <c r="M476" s="2">
        <v>41688.375</v>
      </c>
      <c r="N476" s="2">
        <v>41720.677106481482</v>
      </c>
      <c r="O476">
        <v>150</v>
      </c>
      <c r="P476">
        <v>15</v>
      </c>
      <c r="Q476" s="1" t="s">
        <v>375</v>
      </c>
      <c r="R476" s="1" t="s">
        <v>24</v>
      </c>
      <c r="S476" s="1" t="s">
        <v>31</v>
      </c>
      <c r="T476" s="3">
        <v>41716</v>
      </c>
      <c r="U476" s="1" t="str">
        <f>IF(kiva_loans__muestra[[#This Row],[funded_amount]]=kiva_loans__muestra[[#This Row],[loan_amount]],"funded","unfunded")</f>
        <v>funded</v>
      </c>
      <c r="V476" s="1" t="str">
        <f>IF(kiva_loans__muestra[[#This Row],[lender_count]]&gt;=50,"high","low")</f>
        <v>low</v>
      </c>
    </row>
    <row r="477" spans="1:22" x14ac:dyDescent="0.25">
      <c r="A477">
        <v>685428</v>
      </c>
      <c r="B477">
        <v>2250</v>
      </c>
      <c r="C477">
        <v>2250</v>
      </c>
      <c r="D477" s="1" t="s">
        <v>45</v>
      </c>
      <c r="E477" s="1" t="s">
        <v>46</v>
      </c>
      <c r="F477" s="1" t="s">
        <v>1265</v>
      </c>
      <c r="G477" s="1" t="s">
        <v>3278</v>
      </c>
      <c r="H477" s="1" t="s">
        <v>100</v>
      </c>
      <c r="I477" s="1" t="s">
        <v>660</v>
      </c>
      <c r="J477" s="1" t="s">
        <v>101</v>
      </c>
      <c r="K477">
        <v>1450</v>
      </c>
      <c r="L477" s="2">
        <v>41716.606064814812</v>
      </c>
      <c r="M477" s="2">
        <v>41695.375</v>
      </c>
      <c r="N477" s="2">
        <v>41718.931979166664</v>
      </c>
      <c r="O477">
        <v>80</v>
      </c>
      <c r="P477">
        <v>1</v>
      </c>
      <c r="Q477" s="1" t="s">
        <v>30</v>
      </c>
      <c r="R477" s="1" t="s">
        <v>24</v>
      </c>
      <c r="S477" s="1" t="s">
        <v>35</v>
      </c>
      <c r="T477" s="3">
        <v>41716</v>
      </c>
      <c r="U477" s="1" t="str">
        <f>IF(kiva_loans__muestra[[#This Row],[funded_amount]]=kiva_loans__muestra[[#This Row],[loan_amount]],"funded","unfunded")</f>
        <v>funded</v>
      </c>
      <c r="V477" s="1" t="str">
        <f>IF(kiva_loans__muestra[[#This Row],[lender_count]]&gt;=50,"high","low")</f>
        <v>low</v>
      </c>
    </row>
    <row r="478" spans="1:22" x14ac:dyDescent="0.25">
      <c r="A478">
        <v>685455</v>
      </c>
      <c r="B478">
        <v>2500</v>
      </c>
      <c r="C478">
        <v>2500</v>
      </c>
      <c r="D478" s="1" t="s">
        <v>113</v>
      </c>
      <c r="E478" s="1" t="s">
        <v>46</v>
      </c>
      <c r="F478" s="1" t="s">
        <v>3863</v>
      </c>
      <c r="G478" s="1" t="s">
        <v>3261</v>
      </c>
      <c r="H478" s="1" t="s">
        <v>20</v>
      </c>
      <c r="I478" s="1" t="s">
        <v>2116</v>
      </c>
      <c r="J478" s="1" t="s">
        <v>22</v>
      </c>
      <c r="K478">
        <v>3470</v>
      </c>
      <c r="L478" s="2">
        <v>41716.644050925926</v>
      </c>
      <c r="M478" s="2">
        <v>41805.375</v>
      </c>
      <c r="N478" s="2">
        <v>41719.71634259259</v>
      </c>
      <c r="O478">
        <v>430</v>
      </c>
      <c r="P478">
        <v>4</v>
      </c>
      <c r="Q478" s="1" t="s">
        <v>30</v>
      </c>
      <c r="R478" s="1" t="s">
        <v>24</v>
      </c>
      <c r="S478" s="1" t="s">
        <v>25</v>
      </c>
      <c r="T478" s="3">
        <v>41716</v>
      </c>
      <c r="U478" s="1" t="str">
        <f>IF(kiva_loans__muestra[[#This Row],[funded_amount]]=kiva_loans__muestra[[#This Row],[loan_amount]],"funded","unfunded")</f>
        <v>funded</v>
      </c>
      <c r="V478" s="1" t="str">
        <f>IF(kiva_loans__muestra[[#This Row],[lender_count]]&gt;=50,"high","low")</f>
        <v>low</v>
      </c>
    </row>
    <row r="479" spans="1:22" x14ac:dyDescent="0.25">
      <c r="A479">
        <v>685606</v>
      </c>
      <c r="B479">
        <v>4000</v>
      </c>
      <c r="C479">
        <v>4000</v>
      </c>
      <c r="D479" s="1" t="s">
        <v>50</v>
      </c>
      <c r="E479" s="1" t="s">
        <v>37</v>
      </c>
      <c r="F479" s="1" t="s">
        <v>3864</v>
      </c>
      <c r="G479" s="1" t="s">
        <v>3276</v>
      </c>
      <c r="H479" s="1" t="s">
        <v>225</v>
      </c>
      <c r="I479" s="1" t="s">
        <v>2386</v>
      </c>
      <c r="J479" s="1" t="s">
        <v>90</v>
      </c>
      <c r="K479">
        <v>1880</v>
      </c>
      <c r="L479" s="2">
        <v>41716.864525462966</v>
      </c>
      <c r="M479" s="2">
        <v>41711.333333333336</v>
      </c>
      <c r="N479" s="2">
        <v>41760.807372685187</v>
      </c>
      <c r="O479">
        <v>150</v>
      </c>
      <c r="P479">
        <v>15</v>
      </c>
      <c r="Q479" s="1" t="s">
        <v>30</v>
      </c>
      <c r="R479" s="1" t="s">
        <v>24</v>
      </c>
      <c r="S479" s="1" t="s">
        <v>31</v>
      </c>
      <c r="T479" s="3">
        <v>41716</v>
      </c>
      <c r="U479" s="1" t="str">
        <f>IF(kiva_loans__muestra[[#This Row],[funded_amount]]=kiva_loans__muestra[[#This Row],[loan_amount]],"funded","unfunded")</f>
        <v>funded</v>
      </c>
      <c r="V479" s="1" t="str">
        <f>IF(kiva_loans__muestra[[#This Row],[lender_count]]&gt;=50,"high","low")</f>
        <v>low</v>
      </c>
    </row>
    <row r="480" spans="1:22" x14ac:dyDescent="0.25">
      <c r="A480">
        <v>685509</v>
      </c>
      <c r="B480">
        <v>5250</v>
      </c>
      <c r="C480">
        <v>5250</v>
      </c>
      <c r="D480" s="1" t="s">
        <v>37</v>
      </c>
      <c r="E480" s="1" t="s">
        <v>37</v>
      </c>
      <c r="F480" s="1" t="s">
        <v>3865</v>
      </c>
      <c r="G480" s="1" t="s">
        <v>3268</v>
      </c>
      <c r="H480" s="1" t="s">
        <v>138</v>
      </c>
      <c r="I480" s="1" t="s">
        <v>3866</v>
      </c>
      <c r="J480" s="1" t="s">
        <v>139</v>
      </c>
      <c r="K480">
        <v>2690</v>
      </c>
      <c r="L480" s="2">
        <v>41716.70416666667</v>
      </c>
      <c r="M480" s="2">
        <v>41715.333333333336</v>
      </c>
      <c r="N480" s="2">
        <v>41721.872002314813</v>
      </c>
      <c r="O480">
        <v>110</v>
      </c>
      <c r="P480">
        <v>10</v>
      </c>
      <c r="Q480" s="1" t="s">
        <v>30</v>
      </c>
      <c r="R480" s="1" t="s">
        <v>24</v>
      </c>
      <c r="S480" s="1" t="s">
        <v>31</v>
      </c>
      <c r="T480" s="3">
        <v>41716</v>
      </c>
      <c r="U480" s="1" t="str">
        <f>IF(kiva_loans__muestra[[#This Row],[funded_amount]]=kiva_loans__muestra[[#This Row],[loan_amount]],"funded","unfunded")</f>
        <v>funded</v>
      </c>
      <c r="V480" s="1" t="str">
        <f>IF(kiva_loans__muestra[[#This Row],[lender_count]]&gt;=50,"high","low")</f>
        <v>low</v>
      </c>
    </row>
    <row r="481" spans="1:22" x14ac:dyDescent="0.25">
      <c r="A481">
        <v>685297</v>
      </c>
      <c r="B481">
        <v>4000</v>
      </c>
      <c r="C481">
        <v>4000</v>
      </c>
      <c r="D481" s="1" t="s">
        <v>46</v>
      </c>
      <c r="E481" s="1" t="s">
        <v>46</v>
      </c>
      <c r="F481" s="1" t="s">
        <v>3867</v>
      </c>
      <c r="G481" s="1" t="s">
        <v>3655</v>
      </c>
      <c r="H481" s="1" t="s">
        <v>1660</v>
      </c>
      <c r="I481" s="1" t="s">
        <v>30</v>
      </c>
      <c r="J481" s="1" t="s">
        <v>110</v>
      </c>
      <c r="K481">
        <v>1040</v>
      </c>
      <c r="L481" s="2">
        <v>41716.494872685187</v>
      </c>
      <c r="M481" s="2">
        <v>41689.375</v>
      </c>
      <c r="N481" s="2">
        <v>41720.696099537039</v>
      </c>
      <c r="O481">
        <v>120</v>
      </c>
      <c r="P481">
        <v>13</v>
      </c>
      <c r="Q481" s="1" t="s">
        <v>30</v>
      </c>
      <c r="R481" s="1" t="s">
        <v>60</v>
      </c>
      <c r="S481" s="1" t="s">
        <v>31</v>
      </c>
      <c r="T481" s="3">
        <v>41716</v>
      </c>
      <c r="U481" s="1" t="str">
        <f>IF(kiva_loans__muestra[[#This Row],[funded_amount]]=kiva_loans__muestra[[#This Row],[loan_amount]],"funded","unfunded")</f>
        <v>funded</v>
      </c>
      <c r="V481" s="1" t="str">
        <f>IF(kiva_loans__muestra[[#This Row],[lender_count]]&gt;=50,"high","low")</f>
        <v>low</v>
      </c>
    </row>
    <row r="482" spans="1:22" x14ac:dyDescent="0.25">
      <c r="A482">
        <v>685388</v>
      </c>
      <c r="B482">
        <v>2250</v>
      </c>
      <c r="C482">
        <v>2250</v>
      </c>
      <c r="D482" s="1" t="s">
        <v>45</v>
      </c>
      <c r="E482" s="1" t="s">
        <v>46</v>
      </c>
      <c r="F482" s="1" t="s">
        <v>3868</v>
      </c>
      <c r="G482" s="1" t="s">
        <v>3393</v>
      </c>
      <c r="H482" s="1" t="s">
        <v>290</v>
      </c>
      <c r="I482" s="1" t="s">
        <v>500</v>
      </c>
      <c r="J482" s="1" t="s">
        <v>292</v>
      </c>
      <c r="K482">
        <v>1830</v>
      </c>
      <c r="L482" s="2">
        <v>41716.57366898148</v>
      </c>
      <c r="M482" s="2">
        <v>41689.375</v>
      </c>
      <c r="N482" s="2">
        <v>41718.870462962965</v>
      </c>
      <c r="O482">
        <v>70</v>
      </c>
      <c r="P482">
        <v>9</v>
      </c>
      <c r="Q482" s="1" t="s">
        <v>30</v>
      </c>
      <c r="R482" s="1" t="s">
        <v>24</v>
      </c>
      <c r="S482" s="1" t="s">
        <v>35</v>
      </c>
      <c r="T482" s="3">
        <v>41716</v>
      </c>
      <c r="U482" s="1" t="str">
        <f>IF(kiva_loans__muestra[[#This Row],[funded_amount]]=kiva_loans__muestra[[#This Row],[loan_amount]],"funded","unfunded")</f>
        <v>funded</v>
      </c>
      <c r="V482" s="1" t="str">
        <f>IF(kiva_loans__muestra[[#This Row],[lender_count]]&gt;=50,"high","low")</f>
        <v>low</v>
      </c>
    </row>
    <row r="483" spans="1:22" x14ac:dyDescent="0.25">
      <c r="A483">
        <v>685188</v>
      </c>
      <c r="B483">
        <v>7750</v>
      </c>
      <c r="C483">
        <v>7750</v>
      </c>
      <c r="D483" s="1" t="s">
        <v>53</v>
      </c>
      <c r="E483" s="1" t="s">
        <v>32</v>
      </c>
      <c r="F483" s="1" t="s">
        <v>3869</v>
      </c>
      <c r="G483" s="1" t="s">
        <v>3303</v>
      </c>
      <c r="H483" s="1" t="s">
        <v>28</v>
      </c>
      <c r="I483" s="1" t="s">
        <v>39</v>
      </c>
      <c r="J483" s="1" t="s">
        <v>29</v>
      </c>
      <c r="K483">
        <v>2470</v>
      </c>
      <c r="L483" s="2">
        <v>41716.403796296298</v>
      </c>
      <c r="M483" s="2">
        <v>41696.375</v>
      </c>
      <c r="N483" s="2">
        <v>41746.179166666669</v>
      </c>
      <c r="O483">
        <v>120</v>
      </c>
      <c r="P483">
        <v>26</v>
      </c>
      <c r="Q483" s="1" t="s">
        <v>1042</v>
      </c>
      <c r="R483" s="1" t="s">
        <v>60</v>
      </c>
      <c r="S483" s="1" t="s">
        <v>35</v>
      </c>
      <c r="T483" s="3">
        <v>41716</v>
      </c>
      <c r="U483" s="1" t="str">
        <f>IF(kiva_loans__muestra[[#This Row],[funded_amount]]=kiva_loans__muestra[[#This Row],[loan_amount]],"funded","unfunded")</f>
        <v>funded</v>
      </c>
      <c r="V483" s="1" t="str">
        <f>IF(kiva_loans__muestra[[#This Row],[lender_count]]&gt;=50,"high","low")</f>
        <v>low</v>
      </c>
    </row>
    <row r="484" spans="1:22" x14ac:dyDescent="0.25">
      <c r="A484">
        <v>685668</v>
      </c>
      <c r="B484">
        <v>2000</v>
      </c>
      <c r="C484">
        <v>2000</v>
      </c>
      <c r="D484" s="1" t="s">
        <v>175</v>
      </c>
      <c r="E484" s="1" t="s">
        <v>78</v>
      </c>
      <c r="F484" s="1" t="s">
        <v>3870</v>
      </c>
      <c r="G484" s="1" t="s">
        <v>3274</v>
      </c>
      <c r="H484" s="1" t="s">
        <v>105</v>
      </c>
      <c r="I484" s="1" t="s">
        <v>3871</v>
      </c>
      <c r="J484" s="1" t="s">
        <v>106</v>
      </c>
      <c r="K484">
        <v>1390</v>
      </c>
      <c r="L484" s="2">
        <v>41717.019155092596</v>
      </c>
      <c r="M484" s="2">
        <v>41689.375</v>
      </c>
      <c r="N484" s="2">
        <v>41722.976574074077</v>
      </c>
      <c r="O484">
        <v>60</v>
      </c>
      <c r="P484">
        <v>4</v>
      </c>
      <c r="Q484" s="1" t="s">
        <v>30</v>
      </c>
      <c r="R484" s="1" t="s">
        <v>92</v>
      </c>
      <c r="S484" s="1" t="s">
        <v>35</v>
      </c>
      <c r="T484" s="3">
        <v>41716</v>
      </c>
      <c r="U484" s="1" t="str">
        <f>IF(kiva_loans__muestra[[#This Row],[funded_amount]]=kiva_loans__muestra[[#This Row],[loan_amount]],"funded","unfunded")</f>
        <v>funded</v>
      </c>
      <c r="V484" s="1" t="str">
        <f>IF(kiva_loans__muestra[[#This Row],[lender_count]]&gt;=50,"high","low")</f>
        <v>low</v>
      </c>
    </row>
    <row r="485" spans="1:22" x14ac:dyDescent="0.25">
      <c r="A485">
        <v>685266</v>
      </c>
      <c r="B485">
        <v>9250</v>
      </c>
      <c r="C485">
        <v>9250</v>
      </c>
      <c r="D485" s="1" t="s">
        <v>311</v>
      </c>
      <c r="E485" s="1" t="s">
        <v>37</v>
      </c>
      <c r="F485" s="1" t="s">
        <v>3700</v>
      </c>
      <c r="G485" s="1" t="s">
        <v>3512</v>
      </c>
      <c r="H485" s="1" t="s">
        <v>667</v>
      </c>
      <c r="I485" s="1" t="s">
        <v>2532</v>
      </c>
      <c r="J485" s="1" t="s">
        <v>668</v>
      </c>
      <c r="K485">
        <v>1710</v>
      </c>
      <c r="L485" s="2">
        <v>41716.465428240743</v>
      </c>
      <c r="M485" s="2">
        <v>41702.375</v>
      </c>
      <c r="N485" s="2">
        <v>41717.471400462964</v>
      </c>
      <c r="O485">
        <v>140</v>
      </c>
      <c r="P485">
        <v>36</v>
      </c>
      <c r="Q485" s="1" t="s">
        <v>30</v>
      </c>
      <c r="R485" s="1" t="s">
        <v>24</v>
      </c>
      <c r="S485" s="1" t="s">
        <v>31</v>
      </c>
      <c r="T485" s="3">
        <v>41716</v>
      </c>
      <c r="U485" s="1" t="str">
        <f>IF(kiva_loans__muestra[[#This Row],[funded_amount]]=kiva_loans__muestra[[#This Row],[loan_amount]],"funded","unfunded")</f>
        <v>funded</v>
      </c>
      <c r="V485" s="1" t="str">
        <f>IF(kiva_loans__muestra[[#This Row],[lender_count]]&gt;=50,"high","low")</f>
        <v>low</v>
      </c>
    </row>
    <row r="486" spans="1:22" x14ac:dyDescent="0.25">
      <c r="A486">
        <v>685168</v>
      </c>
      <c r="B486">
        <v>5250</v>
      </c>
      <c r="C486">
        <v>5250</v>
      </c>
      <c r="D486" s="1" t="s">
        <v>36</v>
      </c>
      <c r="E486" s="1" t="s">
        <v>37</v>
      </c>
      <c r="F486" s="1" t="s">
        <v>3872</v>
      </c>
      <c r="G486" s="1" t="s">
        <v>3284</v>
      </c>
      <c r="H486" s="1" t="s">
        <v>189</v>
      </c>
      <c r="I486" s="1" t="s">
        <v>726</v>
      </c>
      <c r="J486" s="1" t="s">
        <v>207</v>
      </c>
      <c r="K486">
        <v>1000</v>
      </c>
      <c r="L486" s="2">
        <v>41716.386782407404</v>
      </c>
      <c r="M486" s="2">
        <v>41711.333333333336</v>
      </c>
      <c r="N486" s="2">
        <v>41718.448773148149</v>
      </c>
      <c r="O486">
        <v>140</v>
      </c>
      <c r="P486">
        <v>20</v>
      </c>
      <c r="Q486" s="1" t="s">
        <v>30</v>
      </c>
      <c r="R486" s="1" t="s">
        <v>24</v>
      </c>
      <c r="S486" s="1" t="s">
        <v>31</v>
      </c>
      <c r="T486" s="3">
        <v>41716</v>
      </c>
      <c r="U486" s="1" t="str">
        <f>IF(kiva_loans__muestra[[#This Row],[funded_amount]]=kiva_loans__muestra[[#This Row],[loan_amount]],"funded","unfunded")</f>
        <v>funded</v>
      </c>
      <c r="V486" s="1" t="str">
        <f>IF(kiva_loans__muestra[[#This Row],[lender_count]]&gt;=50,"high","low")</f>
        <v>low</v>
      </c>
    </row>
    <row r="487" spans="1:22" x14ac:dyDescent="0.25">
      <c r="A487">
        <v>685409</v>
      </c>
      <c r="B487">
        <v>3000</v>
      </c>
      <c r="C487">
        <v>3000</v>
      </c>
      <c r="D487" s="1" t="s">
        <v>27</v>
      </c>
      <c r="E487" s="1" t="s">
        <v>27</v>
      </c>
      <c r="F487" s="1" t="s">
        <v>3873</v>
      </c>
      <c r="G487" s="1" t="s">
        <v>3655</v>
      </c>
      <c r="H487" s="1" t="s">
        <v>1660</v>
      </c>
      <c r="I487" s="1" t="s">
        <v>30</v>
      </c>
      <c r="J487" s="1" t="s">
        <v>110</v>
      </c>
      <c r="K487">
        <v>1040</v>
      </c>
      <c r="L487" s="2">
        <v>41716.589074074072</v>
      </c>
      <c r="M487" s="2">
        <v>41689.375</v>
      </c>
      <c r="N487" s="2">
        <v>41720.340370370373</v>
      </c>
      <c r="O487">
        <v>90</v>
      </c>
      <c r="P487">
        <v>12</v>
      </c>
      <c r="Q487" s="1" t="s">
        <v>30</v>
      </c>
      <c r="R487" s="1" t="s">
        <v>54</v>
      </c>
      <c r="S487" s="1" t="s">
        <v>31</v>
      </c>
      <c r="T487" s="3">
        <v>41716</v>
      </c>
      <c r="U487" s="1" t="str">
        <f>IF(kiva_loans__muestra[[#This Row],[funded_amount]]=kiva_loans__muestra[[#This Row],[loan_amount]],"funded","unfunded")</f>
        <v>funded</v>
      </c>
      <c r="V487" s="1" t="str">
        <f>IF(kiva_loans__muestra[[#This Row],[lender_count]]&gt;=50,"high","low")</f>
        <v>low</v>
      </c>
    </row>
    <row r="488" spans="1:22" x14ac:dyDescent="0.25">
      <c r="A488">
        <v>685394</v>
      </c>
      <c r="B488">
        <v>1250</v>
      </c>
      <c r="C488">
        <v>1250</v>
      </c>
      <c r="D488" s="1" t="s">
        <v>79</v>
      </c>
      <c r="E488" s="1" t="s">
        <v>46</v>
      </c>
      <c r="F488" s="1" t="s">
        <v>3874</v>
      </c>
      <c r="G488" s="1" t="s">
        <v>3307</v>
      </c>
      <c r="H488" s="1" t="s">
        <v>412</v>
      </c>
      <c r="I488" s="1" t="s">
        <v>858</v>
      </c>
      <c r="J488" s="1" t="s">
        <v>413</v>
      </c>
      <c r="K488">
        <v>1120</v>
      </c>
      <c r="L488" s="2">
        <v>41716.576099537036</v>
      </c>
      <c r="M488" s="2">
        <v>41708.333333333336</v>
      </c>
      <c r="N488" s="2">
        <v>41718.921284722222</v>
      </c>
      <c r="O488">
        <v>70</v>
      </c>
      <c r="P488">
        <v>5</v>
      </c>
      <c r="Q488" s="1" t="s">
        <v>30</v>
      </c>
      <c r="R488" s="1" t="s">
        <v>24</v>
      </c>
      <c r="S488" s="1" t="s">
        <v>35</v>
      </c>
      <c r="T488" s="3">
        <v>41716</v>
      </c>
      <c r="U488" s="1" t="str">
        <f>IF(kiva_loans__muestra[[#This Row],[funded_amount]]=kiva_loans__muestra[[#This Row],[loan_amount]],"funded","unfunded")</f>
        <v>funded</v>
      </c>
      <c r="V488" s="1" t="str">
        <f>IF(kiva_loans__muestra[[#This Row],[lender_count]]&gt;=50,"high","low")</f>
        <v>low</v>
      </c>
    </row>
    <row r="489" spans="1:22" x14ac:dyDescent="0.25">
      <c r="A489">
        <v>685663</v>
      </c>
      <c r="B489">
        <v>4000</v>
      </c>
      <c r="C489">
        <v>4000</v>
      </c>
      <c r="D489" s="1" t="s">
        <v>333</v>
      </c>
      <c r="E489" s="1" t="s">
        <v>37</v>
      </c>
      <c r="F489" s="1" t="s">
        <v>3875</v>
      </c>
      <c r="G489" s="1" t="s">
        <v>3266</v>
      </c>
      <c r="H489" s="1" t="s">
        <v>89</v>
      </c>
      <c r="I489" s="1" t="s">
        <v>30</v>
      </c>
      <c r="J489" s="1" t="s">
        <v>90</v>
      </c>
      <c r="K489">
        <v>810</v>
      </c>
      <c r="L489" s="2">
        <v>41716.969594907408</v>
      </c>
      <c r="M489" s="2">
        <v>41708.333333333336</v>
      </c>
      <c r="N489" s="2">
        <v>41723.736898148149</v>
      </c>
      <c r="O489">
        <v>140</v>
      </c>
      <c r="P489">
        <v>15</v>
      </c>
      <c r="Q489" s="1" t="s">
        <v>30</v>
      </c>
      <c r="R489" s="1" t="s">
        <v>24</v>
      </c>
      <c r="S489" s="1" t="s">
        <v>25</v>
      </c>
      <c r="T489" s="3">
        <v>41716</v>
      </c>
      <c r="U489" s="1" t="str">
        <f>IF(kiva_loans__muestra[[#This Row],[funded_amount]]=kiva_loans__muestra[[#This Row],[loan_amount]],"funded","unfunded")</f>
        <v>funded</v>
      </c>
      <c r="V489" s="1" t="str">
        <f>IF(kiva_loans__muestra[[#This Row],[lender_count]]&gt;=50,"high","low")</f>
        <v>low</v>
      </c>
    </row>
    <row r="490" spans="1:22" x14ac:dyDescent="0.25">
      <c r="A490">
        <v>685634</v>
      </c>
      <c r="B490">
        <v>8000</v>
      </c>
      <c r="C490">
        <v>8000</v>
      </c>
      <c r="D490" s="1" t="s">
        <v>64</v>
      </c>
      <c r="E490" s="1" t="s">
        <v>37</v>
      </c>
      <c r="F490" s="1" t="s">
        <v>3876</v>
      </c>
      <c r="G490" s="1" t="s">
        <v>3268</v>
      </c>
      <c r="H490" s="1" t="s">
        <v>138</v>
      </c>
      <c r="I490" s="1" t="s">
        <v>3866</v>
      </c>
      <c r="J490" s="1" t="s">
        <v>139</v>
      </c>
      <c r="K490">
        <v>2690</v>
      </c>
      <c r="L490" s="2">
        <v>41716.902858796297</v>
      </c>
      <c r="M490" s="2">
        <v>41715.333333333336</v>
      </c>
      <c r="N490" s="2">
        <v>41726.038703703707</v>
      </c>
      <c r="O490">
        <v>110</v>
      </c>
      <c r="P490">
        <v>29</v>
      </c>
      <c r="Q490" s="1" t="s">
        <v>221</v>
      </c>
      <c r="R490" s="1" t="s">
        <v>24</v>
      </c>
      <c r="S490" s="1" t="s">
        <v>31</v>
      </c>
      <c r="T490" s="3">
        <v>41716</v>
      </c>
      <c r="U490" s="1" t="str">
        <f>IF(kiva_loans__muestra[[#This Row],[funded_amount]]=kiva_loans__muestra[[#This Row],[loan_amount]],"funded","unfunded")</f>
        <v>funded</v>
      </c>
      <c r="V490" s="1" t="str">
        <f>IF(kiva_loans__muestra[[#This Row],[lender_count]]&gt;=50,"high","low")</f>
        <v>low</v>
      </c>
    </row>
    <row r="491" spans="1:22" x14ac:dyDescent="0.25">
      <c r="A491">
        <v>685126</v>
      </c>
      <c r="B491">
        <v>23500</v>
      </c>
      <c r="C491">
        <v>23500</v>
      </c>
      <c r="D491" s="1" t="s">
        <v>48</v>
      </c>
      <c r="E491" s="1" t="s">
        <v>49</v>
      </c>
      <c r="F491" s="1" t="s">
        <v>3877</v>
      </c>
      <c r="G491" s="1" t="s">
        <v>3878</v>
      </c>
      <c r="H491" s="1" t="s">
        <v>426</v>
      </c>
      <c r="I491" s="1" t="s">
        <v>3879</v>
      </c>
      <c r="J491" s="1" t="s">
        <v>428</v>
      </c>
      <c r="K491">
        <v>1620</v>
      </c>
      <c r="L491" s="2">
        <v>41716.353888888887</v>
      </c>
      <c r="M491" s="2">
        <v>41697.375</v>
      </c>
      <c r="N491" s="2">
        <v>41722.82576388889</v>
      </c>
      <c r="O491">
        <v>80</v>
      </c>
      <c r="P491">
        <v>82</v>
      </c>
      <c r="Q491" s="1" t="s">
        <v>30</v>
      </c>
      <c r="R491" s="1" t="s">
        <v>3880</v>
      </c>
      <c r="S491" s="1" t="s">
        <v>35</v>
      </c>
      <c r="T491" s="3">
        <v>41716</v>
      </c>
      <c r="U491" s="1" t="str">
        <f>IF(kiva_loans__muestra[[#This Row],[funded_amount]]=kiva_loans__muestra[[#This Row],[loan_amount]],"funded","unfunded")</f>
        <v>funded</v>
      </c>
      <c r="V491" s="1" t="str">
        <f>IF(kiva_loans__muestra[[#This Row],[lender_count]]&gt;=50,"high","low")</f>
        <v>high</v>
      </c>
    </row>
    <row r="492" spans="1:22" x14ac:dyDescent="0.25">
      <c r="A492">
        <v>685882</v>
      </c>
      <c r="B492">
        <v>1000</v>
      </c>
      <c r="C492">
        <v>1000</v>
      </c>
      <c r="D492" s="1" t="s">
        <v>64</v>
      </c>
      <c r="E492" s="1" t="s">
        <v>37</v>
      </c>
      <c r="F492" s="1" t="s">
        <v>3881</v>
      </c>
      <c r="G492" s="1" t="s">
        <v>3278</v>
      </c>
      <c r="H492" s="1" t="s">
        <v>100</v>
      </c>
      <c r="I492" s="1" t="s">
        <v>3882</v>
      </c>
      <c r="J492" s="1" t="s">
        <v>101</v>
      </c>
      <c r="K492">
        <v>1250</v>
      </c>
      <c r="L492" s="2">
        <v>41717.413865740738</v>
      </c>
      <c r="M492" s="2">
        <v>41709.333333333336</v>
      </c>
      <c r="N492" s="2">
        <v>41724.81695601852</v>
      </c>
      <c r="O492">
        <v>70</v>
      </c>
      <c r="P492">
        <v>4</v>
      </c>
      <c r="Q492" s="1" t="s">
        <v>30</v>
      </c>
      <c r="R492" s="1" t="s">
        <v>24</v>
      </c>
      <c r="S492" s="1" t="s">
        <v>35</v>
      </c>
      <c r="T492" s="3">
        <v>41717</v>
      </c>
      <c r="U492" s="1" t="str">
        <f>IF(kiva_loans__muestra[[#This Row],[funded_amount]]=kiva_loans__muestra[[#This Row],[loan_amount]],"funded","unfunded")</f>
        <v>funded</v>
      </c>
      <c r="V492" s="1" t="str">
        <f>IF(kiva_loans__muestra[[#This Row],[lender_count]]&gt;=50,"high","low")</f>
        <v>low</v>
      </c>
    </row>
    <row r="493" spans="1:22" x14ac:dyDescent="0.25">
      <c r="A493">
        <v>685887</v>
      </c>
      <c r="B493">
        <v>77500</v>
      </c>
      <c r="C493">
        <v>77500</v>
      </c>
      <c r="D493" s="1" t="s">
        <v>46</v>
      </c>
      <c r="E493" s="1" t="s">
        <v>46</v>
      </c>
      <c r="F493" s="1" t="s">
        <v>3883</v>
      </c>
      <c r="G493" s="1" t="s">
        <v>3585</v>
      </c>
      <c r="H493" s="1" t="s">
        <v>537</v>
      </c>
      <c r="I493" s="1" t="s">
        <v>972</v>
      </c>
      <c r="J493" s="1" t="s">
        <v>90</v>
      </c>
      <c r="K493">
        <v>1600</v>
      </c>
      <c r="L493" s="2">
        <v>41717.41684027778</v>
      </c>
      <c r="M493" s="2">
        <v>41703.375</v>
      </c>
      <c r="N493" s="2">
        <v>41723.276550925926</v>
      </c>
      <c r="O493">
        <v>60</v>
      </c>
      <c r="P493">
        <v>117</v>
      </c>
      <c r="Q493" s="1" t="s">
        <v>30</v>
      </c>
      <c r="R493" s="1" t="s">
        <v>3884</v>
      </c>
      <c r="S493" s="1" t="s">
        <v>35</v>
      </c>
      <c r="T493" s="3">
        <v>41717</v>
      </c>
      <c r="U493" s="1" t="str">
        <f>IF(kiva_loans__muestra[[#This Row],[funded_amount]]=kiva_loans__muestra[[#This Row],[loan_amount]],"funded","unfunded")</f>
        <v>funded</v>
      </c>
      <c r="V493" s="1" t="str">
        <f>IF(kiva_loans__muestra[[#This Row],[lender_count]]&gt;=50,"high","low")</f>
        <v>high</v>
      </c>
    </row>
    <row r="494" spans="1:22" x14ac:dyDescent="0.25">
      <c r="A494">
        <v>686111</v>
      </c>
      <c r="B494">
        <v>5000</v>
      </c>
      <c r="C494">
        <v>5000</v>
      </c>
      <c r="D494" s="1" t="s">
        <v>48</v>
      </c>
      <c r="E494" s="1" t="s">
        <v>49</v>
      </c>
      <c r="F494" s="1" t="s">
        <v>3885</v>
      </c>
      <c r="G494" s="1" t="s">
        <v>3355</v>
      </c>
      <c r="H494" s="1" t="s">
        <v>569</v>
      </c>
      <c r="I494" s="1" t="s">
        <v>1506</v>
      </c>
      <c r="J494" s="1" t="s">
        <v>90</v>
      </c>
      <c r="K494">
        <v>3050</v>
      </c>
      <c r="L494" s="2">
        <v>41717.655381944445</v>
      </c>
      <c r="M494" s="2">
        <v>41719.333333333336</v>
      </c>
      <c r="N494" s="2">
        <v>41745.770671296297</v>
      </c>
      <c r="O494">
        <v>80</v>
      </c>
      <c r="P494">
        <v>19</v>
      </c>
      <c r="Q494" s="1" t="s">
        <v>999</v>
      </c>
      <c r="R494" s="1" t="s">
        <v>24</v>
      </c>
      <c r="S494" s="1" t="s">
        <v>35</v>
      </c>
      <c r="T494" s="3">
        <v>41717</v>
      </c>
      <c r="U494" s="1" t="str">
        <f>IF(kiva_loans__muestra[[#This Row],[funded_amount]]=kiva_loans__muestra[[#This Row],[loan_amount]],"funded","unfunded")</f>
        <v>funded</v>
      </c>
      <c r="V494" s="1" t="str">
        <f>IF(kiva_loans__muestra[[#This Row],[lender_count]]&gt;=50,"high","low")</f>
        <v>low</v>
      </c>
    </row>
    <row r="495" spans="1:22" x14ac:dyDescent="0.25">
      <c r="A495">
        <v>686271</v>
      </c>
      <c r="B495">
        <v>13250</v>
      </c>
      <c r="C495">
        <v>13250</v>
      </c>
      <c r="D495" s="1" t="s">
        <v>137</v>
      </c>
      <c r="E495" s="1" t="s">
        <v>27</v>
      </c>
      <c r="F495" s="1" t="s">
        <v>262</v>
      </c>
      <c r="G495" s="1" t="s">
        <v>3276</v>
      </c>
      <c r="H495" s="1" t="s">
        <v>225</v>
      </c>
      <c r="I495" s="1" t="s">
        <v>1122</v>
      </c>
      <c r="J495" s="1" t="s">
        <v>90</v>
      </c>
      <c r="K495">
        <v>1900</v>
      </c>
      <c r="L495" s="2">
        <v>41717.939386574071</v>
      </c>
      <c r="M495" s="2">
        <v>41694.375</v>
      </c>
      <c r="N495" s="2">
        <v>41747.60328703704</v>
      </c>
      <c r="O495">
        <v>150</v>
      </c>
      <c r="P495">
        <v>46</v>
      </c>
      <c r="Q495" s="1" t="s">
        <v>1569</v>
      </c>
      <c r="R495" s="1" t="s">
        <v>24</v>
      </c>
      <c r="S495" s="1" t="s">
        <v>31</v>
      </c>
      <c r="T495" s="3">
        <v>41717</v>
      </c>
      <c r="U495" s="1" t="str">
        <f>IF(kiva_loans__muestra[[#This Row],[funded_amount]]=kiva_loans__muestra[[#This Row],[loan_amount]],"funded","unfunded")</f>
        <v>funded</v>
      </c>
      <c r="V495" s="1" t="str">
        <f>IF(kiva_loans__muestra[[#This Row],[lender_count]]&gt;=50,"high","low")</f>
        <v>low</v>
      </c>
    </row>
    <row r="496" spans="1:22" x14ac:dyDescent="0.25">
      <c r="A496">
        <v>686187</v>
      </c>
      <c r="B496">
        <v>5000</v>
      </c>
      <c r="C496">
        <v>5000</v>
      </c>
      <c r="D496" s="1" t="s">
        <v>32</v>
      </c>
      <c r="E496" s="1" t="s">
        <v>32</v>
      </c>
      <c r="F496" s="1" t="s">
        <v>3886</v>
      </c>
      <c r="G496" s="1" t="s">
        <v>3266</v>
      </c>
      <c r="H496" s="1" t="s">
        <v>89</v>
      </c>
      <c r="I496" s="1" t="s">
        <v>986</v>
      </c>
      <c r="J496" s="1" t="s">
        <v>90</v>
      </c>
      <c r="K496">
        <v>1990</v>
      </c>
      <c r="L496" s="2">
        <v>41717.735231481478</v>
      </c>
      <c r="M496" s="2">
        <v>41698.375</v>
      </c>
      <c r="N496" s="2">
        <v>41723.735659722224</v>
      </c>
      <c r="O496">
        <v>140</v>
      </c>
      <c r="P496">
        <v>17</v>
      </c>
      <c r="Q496" s="1" t="s">
        <v>30</v>
      </c>
      <c r="R496" s="1" t="s">
        <v>24</v>
      </c>
      <c r="S496" s="1" t="s">
        <v>31</v>
      </c>
      <c r="T496" s="3">
        <v>41717</v>
      </c>
      <c r="U496" s="1" t="str">
        <f>IF(kiva_loans__muestra[[#This Row],[funded_amount]]=kiva_loans__muestra[[#This Row],[loan_amount]],"funded","unfunded")</f>
        <v>funded</v>
      </c>
      <c r="V496" s="1" t="str">
        <f>IF(kiva_loans__muestra[[#This Row],[lender_count]]&gt;=50,"high","low")</f>
        <v>low</v>
      </c>
    </row>
    <row r="497" spans="1:22" x14ac:dyDescent="0.25">
      <c r="A497">
        <v>686156</v>
      </c>
      <c r="B497">
        <v>2250</v>
      </c>
      <c r="C497">
        <v>2250</v>
      </c>
      <c r="D497" s="1" t="s">
        <v>175</v>
      </c>
      <c r="E497" s="1" t="s">
        <v>78</v>
      </c>
      <c r="F497" s="1" t="s">
        <v>3887</v>
      </c>
      <c r="G497" s="1" t="s">
        <v>3427</v>
      </c>
      <c r="H497" s="1" t="s">
        <v>185</v>
      </c>
      <c r="I497" s="1" t="s">
        <v>191</v>
      </c>
      <c r="J497" s="1" t="s">
        <v>187</v>
      </c>
      <c r="K497">
        <v>2440</v>
      </c>
      <c r="L497" s="2">
        <v>41717.697025462963</v>
      </c>
      <c r="M497" s="2">
        <v>41734.375</v>
      </c>
      <c r="N497" s="2">
        <v>41723.441041666665</v>
      </c>
      <c r="O497">
        <v>40</v>
      </c>
      <c r="P497">
        <v>8</v>
      </c>
      <c r="Q497" s="1" t="s">
        <v>252</v>
      </c>
      <c r="R497" s="1" t="s">
        <v>24</v>
      </c>
      <c r="S497" s="1" t="s">
        <v>31</v>
      </c>
      <c r="T497" s="3">
        <v>41717</v>
      </c>
      <c r="U497" s="1" t="str">
        <f>IF(kiva_loans__muestra[[#This Row],[funded_amount]]=kiva_loans__muestra[[#This Row],[loan_amount]],"funded","unfunded")</f>
        <v>funded</v>
      </c>
      <c r="V497" s="1" t="str">
        <f>IF(kiva_loans__muestra[[#This Row],[lender_count]]&gt;=50,"high","low")</f>
        <v>low</v>
      </c>
    </row>
    <row r="498" spans="1:22" x14ac:dyDescent="0.25">
      <c r="A498">
        <v>686009</v>
      </c>
      <c r="B498">
        <v>11750</v>
      </c>
      <c r="C498">
        <v>11750</v>
      </c>
      <c r="D498" s="1" t="s">
        <v>64</v>
      </c>
      <c r="E498" s="1" t="s">
        <v>37</v>
      </c>
      <c r="F498" s="1" t="s">
        <v>3888</v>
      </c>
      <c r="G498" s="1" t="s">
        <v>3263</v>
      </c>
      <c r="H498" s="1" t="s">
        <v>33</v>
      </c>
      <c r="I498" s="1" t="s">
        <v>610</v>
      </c>
      <c r="J498" s="1" t="s">
        <v>34</v>
      </c>
      <c r="K498">
        <v>2570</v>
      </c>
      <c r="L498" s="2">
        <v>41717.552893518521</v>
      </c>
      <c r="M498" s="2">
        <v>41713.333333333336</v>
      </c>
      <c r="N498" s="2">
        <v>41720.140370370369</v>
      </c>
      <c r="O498">
        <v>260</v>
      </c>
      <c r="P498">
        <v>42</v>
      </c>
      <c r="Q498" s="1" t="s">
        <v>30</v>
      </c>
      <c r="R498" s="1" t="s">
        <v>24</v>
      </c>
      <c r="S498" s="1" t="s">
        <v>31</v>
      </c>
      <c r="T498" s="3">
        <v>41717</v>
      </c>
      <c r="U498" s="1" t="str">
        <f>IF(kiva_loans__muestra[[#This Row],[funded_amount]]=kiva_loans__muestra[[#This Row],[loan_amount]],"funded","unfunded")</f>
        <v>funded</v>
      </c>
      <c r="V498" s="1" t="str">
        <f>IF(kiva_loans__muestra[[#This Row],[lender_count]]&gt;=50,"high","low")</f>
        <v>low</v>
      </c>
    </row>
    <row r="499" spans="1:22" x14ac:dyDescent="0.25">
      <c r="A499">
        <v>685996</v>
      </c>
      <c r="B499">
        <v>3250</v>
      </c>
      <c r="C499">
        <v>3250</v>
      </c>
      <c r="D499" s="1" t="s">
        <v>55</v>
      </c>
      <c r="E499" s="1" t="s">
        <v>32</v>
      </c>
      <c r="F499" s="1" t="s">
        <v>3889</v>
      </c>
      <c r="G499" s="1" t="s">
        <v>3284</v>
      </c>
      <c r="H499" s="1" t="s">
        <v>189</v>
      </c>
      <c r="I499" s="1" t="s">
        <v>296</v>
      </c>
      <c r="J499" s="1" t="s">
        <v>207</v>
      </c>
      <c r="K499">
        <v>630</v>
      </c>
      <c r="L499" s="2">
        <v>41717.536145833335</v>
      </c>
      <c r="M499" s="2">
        <v>41715.333333333336</v>
      </c>
      <c r="N499" s="2">
        <v>41720.980196759258</v>
      </c>
      <c r="O499">
        <v>140</v>
      </c>
      <c r="P499">
        <v>11</v>
      </c>
      <c r="Q499" s="1" t="s">
        <v>30</v>
      </c>
      <c r="R499" s="1" t="s">
        <v>24</v>
      </c>
      <c r="S499" s="1" t="s">
        <v>31</v>
      </c>
      <c r="T499" s="3">
        <v>41717</v>
      </c>
      <c r="U499" s="1" t="str">
        <f>IF(kiva_loans__muestra[[#This Row],[funded_amount]]=kiva_loans__muestra[[#This Row],[loan_amount]],"funded","unfunded")</f>
        <v>funded</v>
      </c>
      <c r="V499" s="1" t="str">
        <f>IF(kiva_loans__muestra[[#This Row],[lender_count]]&gt;=50,"high","low")</f>
        <v>low</v>
      </c>
    </row>
    <row r="500" spans="1:22" x14ac:dyDescent="0.25">
      <c r="A500">
        <v>686697</v>
      </c>
      <c r="B500">
        <v>14000</v>
      </c>
      <c r="C500">
        <v>14000</v>
      </c>
      <c r="D500" s="1" t="s">
        <v>65</v>
      </c>
      <c r="E500" s="1" t="s">
        <v>66</v>
      </c>
      <c r="F500" s="1" t="s">
        <v>3890</v>
      </c>
      <c r="G500" s="1" t="s">
        <v>3393</v>
      </c>
      <c r="H500" s="1" t="s">
        <v>290</v>
      </c>
      <c r="I500" s="1" t="s">
        <v>3410</v>
      </c>
      <c r="J500" s="1" t="s">
        <v>292</v>
      </c>
      <c r="K500">
        <v>1830</v>
      </c>
      <c r="L500" s="2">
        <v>41718.562696759262</v>
      </c>
      <c r="M500" s="2">
        <v>41704.375</v>
      </c>
      <c r="N500" s="2">
        <v>41747.158425925925</v>
      </c>
      <c r="O500">
        <v>140</v>
      </c>
      <c r="P500">
        <v>51</v>
      </c>
      <c r="Q500" s="1" t="s">
        <v>3891</v>
      </c>
      <c r="R500" s="1" t="s">
        <v>92</v>
      </c>
      <c r="S500" s="1" t="s">
        <v>31</v>
      </c>
      <c r="T500" s="3">
        <v>41718</v>
      </c>
      <c r="U500" s="1" t="str">
        <f>IF(kiva_loans__muestra[[#This Row],[funded_amount]]=kiva_loans__muestra[[#This Row],[loan_amount]],"funded","unfunded")</f>
        <v>funded</v>
      </c>
      <c r="V500" s="1" t="str">
        <f>IF(kiva_loans__muestra[[#This Row],[lender_count]]&gt;=50,"high","low")</f>
        <v>high</v>
      </c>
    </row>
    <row r="501" spans="1:22" x14ac:dyDescent="0.25">
      <c r="A501">
        <v>686811</v>
      </c>
      <c r="B501">
        <v>16000</v>
      </c>
      <c r="C501">
        <v>16000</v>
      </c>
      <c r="D501" s="1" t="s">
        <v>46</v>
      </c>
      <c r="E501" s="1" t="s">
        <v>46</v>
      </c>
      <c r="F501" s="1" t="s">
        <v>3892</v>
      </c>
      <c r="G501" s="1" t="s">
        <v>3299</v>
      </c>
      <c r="H501" s="1" t="s">
        <v>109</v>
      </c>
      <c r="I501" s="1" t="s">
        <v>30</v>
      </c>
      <c r="J501" s="1" t="s">
        <v>110</v>
      </c>
      <c r="K501">
        <v>1050</v>
      </c>
      <c r="L501" s="2">
        <v>41718.786458333336</v>
      </c>
      <c r="M501" s="2">
        <v>41701.375</v>
      </c>
      <c r="N501" s="2">
        <v>41746.31391203704</v>
      </c>
      <c r="O501">
        <v>80</v>
      </c>
      <c r="P501">
        <v>59</v>
      </c>
      <c r="Q501" s="1" t="s">
        <v>984</v>
      </c>
      <c r="R501" s="1" t="s">
        <v>54</v>
      </c>
      <c r="S501" s="1" t="s">
        <v>31</v>
      </c>
      <c r="T501" s="3">
        <v>41718</v>
      </c>
      <c r="U501" s="1" t="str">
        <f>IF(kiva_loans__muestra[[#This Row],[funded_amount]]=kiva_loans__muestra[[#This Row],[loan_amount]],"funded","unfunded")</f>
        <v>funded</v>
      </c>
      <c r="V501" s="1" t="str">
        <f>IF(kiva_loans__muestra[[#This Row],[lender_count]]&gt;=50,"high","low")</f>
        <v>high</v>
      </c>
    </row>
    <row r="502" spans="1:22" x14ac:dyDescent="0.25">
      <c r="A502">
        <v>686904</v>
      </c>
      <c r="B502">
        <v>12500</v>
      </c>
      <c r="C502">
        <v>12500</v>
      </c>
      <c r="D502" s="1" t="s">
        <v>32</v>
      </c>
      <c r="E502" s="1" t="s">
        <v>32</v>
      </c>
      <c r="F502" s="1" t="s">
        <v>3893</v>
      </c>
      <c r="G502" s="1" t="s">
        <v>3396</v>
      </c>
      <c r="H502" s="1" t="s">
        <v>788</v>
      </c>
      <c r="I502" s="1" t="s">
        <v>1063</v>
      </c>
      <c r="J502" s="1" t="s">
        <v>790</v>
      </c>
      <c r="K502">
        <v>580</v>
      </c>
      <c r="L502" s="2">
        <v>41719.032488425924</v>
      </c>
      <c r="M502" s="2">
        <v>41688.375</v>
      </c>
      <c r="N502" s="2">
        <v>41753.83625</v>
      </c>
      <c r="O502">
        <v>150</v>
      </c>
      <c r="P502">
        <v>37</v>
      </c>
      <c r="Q502" s="1" t="s">
        <v>3235</v>
      </c>
      <c r="R502" s="1" t="s">
        <v>92</v>
      </c>
      <c r="S502" s="1" t="s">
        <v>31</v>
      </c>
      <c r="T502" s="3">
        <v>41718</v>
      </c>
      <c r="U502" s="1" t="str">
        <f>IF(kiva_loans__muestra[[#This Row],[funded_amount]]=kiva_loans__muestra[[#This Row],[loan_amount]],"funded","unfunded")</f>
        <v>funded</v>
      </c>
      <c r="V502" s="1" t="str">
        <f>IF(kiva_loans__muestra[[#This Row],[lender_count]]&gt;=50,"high","low")</f>
        <v>low</v>
      </c>
    </row>
    <row r="503" spans="1:22" x14ac:dyDescent="0.25">
      <c r="A503">
        <v>686880</v>
      </c>
      <c r="B503">
        <v>4000</v>
      </c>
      <c r="C503">
        <v>4000</v>
      </c>
      <c r="D503" s="1" t="s">
        <v>37</v>
      </c>
      <c r="E503" s="1" t="s">
        <v>37</v>
      </c>
      <c r="F503" s="1" t="s">
        <v>3894</v>
      </c>
      <c r="G503" s="1" t="s">
        <v>3266</v>
      </c>
      <c r="H503" s="1" t="s">
        <v>89</v>
      </c>
      <c r="I503" s="1" t="s">
        <v>555</v>
      </c>
      <c r="J503" s="1" t="s">
        <v>90</v>
      </c>
      <c r="K503">
        <v>1990</v>
      </c>
      <c r="L503" s="2">
        <v>41718.978090277778</v>
      </c>
      <c r="M503" s="2">
        <v>41712.333333333336</v>
      </c>
      <c r="N503" s="2">
        <v>41725.642881944441</v>
      </c>
      <c r="O503">
        <v>140</v>
      </c>
      <c r="P503">
        <v>14</v>
      </c>
      <c r="Q503" s="1" t="s">
        <v>30</v>
      </c>
      <c r="R503" s="1" t="s">
        <v>24</v>
      </c>
      <c r="S503" s="1" t="s">
        <v>25</v>
      </c>
      <c r="T503" s="3">
        <v>41718</v>
      </c>
      <c r="U503" s="1" t="str">
        <f>IF(kiva_loans__muestra[[#This Row],[funded_amount]]=kiva_loans__muestra[[#This Row],[loan_amount]],"funded","unfunded")</f>
        <v>funded</v>
      </c>
      <c r="V503" s="1" t="str">
        <f>IF(kiva_loans__muestra[[#This Row],[lender_count]]&gt;=50,"high","low")</f>
        <v>low</v>
      </c>
    </row>
    <row r="504" spans="1:22" x14ac:dyDescent="0.25">
      <c r="A504">
        <v>686839</v>
      </c>
      <c r="B504">
        <v>6500</v>
      </c>
      <c r="C504">
        <v>6500</v>
      </c>
      <c r="D504" s="1" t="s">
        <v>37</v>
      </c>
      <c r="E504" s="1" t="s">
        <v>37</v>
      </c>
      <c r="F504" s="1" t="s">
        <v>3895</v>
      </c>
      <c r="G504" s="1" t="s">
        <v>3266</v>
      </c>
      <c r="H504" s="1" t="s">
        <v>89</v>
      </c>
      <c r="I504" s="1" t="s">
        <v>1213</v>
      </c>
      <c r="J504" s="1" t="s">
        <v>90</v>
      </c>
      <c r="K504">
        <v>1990</v>
      </c>
      <c r="L504" s="2">
        <v>41718.890069444446</v>
      </c>
      <c r="M504" s="2">
        <v>41715.333333333336</v>
      </c>
      <c r="N504" s="2">
        <v>41746.96465277778</v>
      </c>
      <c r="O504">
        <v>140</v>
      </c>
      <c r="P504">
        <v>20</v>
      </c>
      <c r="Q504" s="1" t="s">
        <v>803</v>
      </c>
      <c r="R504" s="1" t="s">
        <v>92</v>
      </c>
      <c r="S504" s="1" t="s">
        <v>25</v>
      </c>
      <c r="T504" s="3">
        <v>41718</v>
      </c>
      <c r="U504" s="1" t="str">
        <f>IF(kiva_loans__muestra[[#This Row],[funded_amount]]=kiva_loans__muestra[[#This Row],[loan_amount]],"funded","unfunded")</f>
        <v>funded</v>
      </c>
      <c r="V504" s="1" t="str">
        <f>IF(kiva_loans__muestra[[#This Row],[lender_count]]&gt;=50,"high","low")</f>
        <v>low</v>
      </c>
    </row>
    <row r="505" spans="1:22" x14ac:dyDescent="0.25">
      <c r="A505">
        <v>686741</v>
      </c>
      <c r="B505">
        <v>21750</v>
      </c>
      <c r="C505">
        <v>21750</v>
      </c>
      <c r="D505" s="1" t="s">
        <v>45</v>
      </c>
      <c r="E505" s="1" t="s">
        <v>46</v>
      </c>
      <c r="F505" s="1" t="s">
        <v>3896</v>
      </c>
      <c r="G505" s="1" t="s">
        <v>3307</v>
      </c>
      <c r="H505" s="1" t="s">
        <v>412</v>
      </c>
      <c r="I505" s="1" t="s">
        <v>686</v>
      </c>
      <c r="J505" s="1" t="s">
        <v>413</v>
      </c>
      <c r="K505">
        <v>1630</v>
      </c>
      <c r="L505" s="2">
        <v>41718.625590277778</v>
      </c>
      <c r="M505" s="2">
        <v>41712.333333333336</v>
      </c>
      <c r="N505" s="2">
        <v>41746.226886574077</v>
      </c>
      <c r="O505">
        <v>80</v>
      </c>
      <c r="P505">
        <v>71</v>
      </c>
      <c r="Q505" s="1" t="s">
        <v>3897</v>
      </c>
      <c r="R505" s="1" t="s">
        <v>3898</v>
      </c>
      <c r="S505" s="1" t="s">
        <v>31</v>
      </c>
      <c r="T505" s="3">
        <v>41718</v>
      </c>
      <c r="U505" s="1" t="str">
        <f>IF(kiva_loans__muestra[[#This Row],[funded_amount]]=kiva_loans__muestra[[#This Row],[loan_amount]],"funded","unfunded")</f>
        <v>funded</v>
      </c>
      <c r="V505" s="1" t="str">
        <f>IF(kiva_loans__muestra[[#This Row],[lender_count]]&gt;=50,"high","low")</f>
        <v>high</v>
      </c>
    </row>
    <row r="506" spans="1:22" x14ac:dyDescent="0.25">
      <c r="A506">
        <v>686812</v>
      </c>
      <c r="B506">
        <v>21250</v>
      </c>
      <c r="C506">
        <v>21250</v>
      </c>
      <c r="D506" s="1" t="s">
        <v>64</v>
      </c>
      <c r="E506" s="1" t="s">
        <v>37</v>
      </c>
      <c r="F506" s="1" t="s">
        <v>3896</v>
      </c>
      <c r="G506" s="1" t="s">
        <v>3307</v>
      </c>
      <c r="H506" s="1" t="s">
        <v>412</v>
      </c>
      <c r="I506" s="1" t="s">
        <v>677</v>
      </c>
      <c r="J506" s="1" t="s">
        <v>413</v>
      </c>
      <c r="K506">
        <v>1630</v>
      </c>
      <c r="L506" s="2">
        <v>41718.788344907407</v>
      </c>
      <c r="M506" s="2">
        <v>41711.333333333336</v>
      </c>
      <c r="N506" s="2">
        <v>41722.951620370368</v>
      </c>
      <c r="O506">
        <v>80</v>
      </c>
      <c r="P506">
        <v>47</v>
      </c>
      <c r="Q506" s="1" t="s">
        <v>30</v>
      </c>
      <c r="R506" s="1" t="s">
        <v>3899</v>
      </c>
      <c r="S506" s="1" t="s">
        <v>31</v>
      </c>
      <c r="T506" s="3">
        <v>41718</v>
      </c>
      <c r="U506" s="1" t="str">
        <f>IF(kiva_loans__muestra[[#This Row],[funded_amount]]=kiva_loans__muestra[[#This Row],[loan_amount]],"funded","unfunded")</f>
        <v>funded</v>
      </c>
      <c r="V506" s="1" t="str">
        <f>IF(kiva_loans__muestra[[#This Row],[lender_count]]&gt;=50,"high","low")</f>
        <v>low</v>
      </c>
    </row>
    <row r="507" spans="1:22" x14ac:dyDescent="0.25">
      <c r="A507">
        <v>686469</v>
      </c>
      <c r="B507">
        <v>30000</v>
      </c>
      <c r="C507">
        <v>30000</v>
      </c>
      <c r="D507" s="1" t="s">
        <v>56</v>
      </c>
      <c r="E507" s="1" t="s">
        <v>32</v>
      </c>
      <c r="F507" s="1" t="s">
        <v>3900</v>
      </c>
      <c r="G507" s="1" t="s">
        <v>3444</v>
      </c>
      <c r="H507" s="1" t="s">
        <v>141</v>
      </c>
      <c r="I507" s="1" t="s">
        <v>30</v>
      </c>
      <c r="J507" s="1" t="s">
        <v>90</v>
      </c>
      <c r="K507">
        <v>1220</v>
      </c>
      <c r="L507" s="2">
        <v>41718.347013888888</v>
      </c>
      <c r="M507" s="2">
        <v>41700.375</v>
      </c>
      <c r="N507" s="2">
        <v>41777.020798611113</v>
      </c>
      <c r="O507">
        <v>380</v>
      </c>
      <c r="P507">
        <v>60</v>
      </c>
      <c r="Q507" s="1" t="s">
        <v>3901</v>
      </c>
      <c r="R507" s="1" t="s">
        <v>24</v>
      </c>
      <c r="S507" s="1" t="s">
        <v>31</v>
      </c>
      <c r="T507" s="3">
        <v>41718</v>
      </c>
      <c r="U507" s="1" t="str">
        <f>IF(kiva_loans__muestra[[#This Row],[funded_amount]]=kiva_loans__muestra[[#This Row],[loan_amount]],"funded","unfunded")</f>
        <v>funded</v>
      </c>
      <c r="V507" s="1" t="str">
        <f>IF(kiva_loans__muestra[[#This Row],[lender_count]]&gt;=50,"high","low")</f>
        <v>high</v>
      </c>
    </row>
    <row r="508" spans="1:22" x14ac:dyDescent="0.25">
      <c r="A508">
        <v>687195</v>
      </c>
      <c r="B508">
        <v>26250</v>
      </c>
      <c r="C508">
        <v>26250</v>
      </c>
      <c r="D508" s="1" t="s">
        <v>201</v>
      </c>
      <c r="E508" s="1" t="s">
        <v>37</v>
      </c>
      <c r="F508" s="1" t="s">
        <v>3902</v>
      </c>
      <c r="G508" s="1" t="s">
        <v>3261</v>
      </c>
      <c r="H508" s="1" t="s">
        <v>20</v>
      </c>
      <c r="I508" s="1" t="s">
        <v>3903</v>
      </c>
      <c r="J508" s="1" t="s">
        <v>22</v>
      </c>
      <c r="K508">
        <v>2410</v>
      </c>
      <c r="L508" s="2">
        <v>41719.470590277779</v>
      </c>
      <c r="M508" s="2">
        <v>41706.375</v>
      </c>
      <c r="N508" s="2">
        <v>41725.118009259262</v>
      </c>
      <c r="O508">
        <v>430</v>
      </c>
      <c r="P508">
        <v>89</v>
      </c>
      <c r="Q508" s="1" t="s">
        <v>312</v>
      </c>
      <c r="R508" s="1" t="s">
        <v>916</v>
      </c>
      <c r="S508" s="1" t="s">
        <v>25</v>
      </c>
      <c r="T508" s="3">
        <v>41719</v>
      </c>
      <c r="U508" s="1" t="str">
        <f>IF(kiva_loans__muestra[[#This Row],[funded_amount]]=kiva_loans__muestra[[#This Row],[loan_amount]],"funded","unfunded")</f>
        <v>funded</v>
      </c>
      <c r="V508" s="1" t="str">
        <f>IF(kiva_loans__muestra[[#This Row],[lender_count]]&gt;=50,"high","low")</f>
        <v>high</v>
      </c>
    </row>
    <row r="509" spans="1:22" x14ac:dyDescent="0.25">
      <c r="A509">
        <v>687022</v>
      </c>
      <c r="B509">
        <v>10000</v>
      </c>
      <c r="C509">
        <v>10000</v>
      </c>
      <c r="D509" s="1" t="s">
        <v>55</v>
      </c>
      <c r="E509" s="1" t="s">
        <v>32</v>
      </c>
      <c r="F509" s="1" t="s">
        <v>3904</v>
      </c>
      <c r="G509" s="1" t="s">
        <v>3427</v>
      </c>
      <c r="H509" s="1" t="s">
        <v>185</v>
      </c>
      <c r="I509" s="1" t="s">
        <v>248</v>
      </c>
      <c r="J509" s="1" t="s">
        <v>187</v>
      </c>
      <c r="K509">
        <v>1770</v>
      </c>
      <c r="L509" s="2">
        <v>41719.239953703705</v>
      </c>
      <c r="M509" s="2">
        <v>41688.375</v>
      </c>
      <c r="N509" s="2">
        <v>41748.728564814817</v>
      </c>
      <c r="O509">
        <v>200</v>
      </c>
      <c r="P509">
        <v>37</v>
      </c>
      <c r="Q509" s="1" t="s">
        <v>3905</v>
      </c>
      <c r="R509" s="1" t="s">
        <v>24</v>
      </c>
      <c r="S509" s="1" t="s">
        <v>31</v>
      </c>
      <c r="T509" s="3">
        <v>41719</v>
      </c>
      <c r="U509" s="1" t="str">
        <f>IF(kiva_loans__muestra[[#This Row],[funded_amount]]=kiva_loans__muestra[[#This Row],[loan_amount]],"funded","unfunded")</f>
        <v>funded</v>
      </c>
      <c r="V509" s="1" t="str">
        <f>IF(kiva_loans__muestra[[#This Row],[lender_count]]&gt;=50,"high","low")</f>
        <v>low</v>
      </c>
    </row>
    <row r="510" spans="1:22" x14ac:dyDescent="0.25">
      <c r="A510">
        <v>687178</v>
      </c>
      <c r="B510">
        <v>1500</v>
      </c>
      <c r="C510">
        <v>1500</v>
      </c>
      <c r="D510" s="1" t="s">
        <v>66</v>
      </c>
      <c r="E510" s="1" t="s">
        <v>66</v>
      </c>
      <c r="F510" s="1" t="s">
        <v>3906</v>
      </c>
      <c r="G510" s="1" t="s">
        <v>3261</v>
      </c>
      <c r="H510" s="1" t="s">
        <v>20</v>
      </c>
      <c r="I510" s="1" t="s">
        <v>2116</v>
      </c>
      <c r="J510" s="1" t="s">
        <v>22</v>
      </c>
      <c r="K510">
        <v>3470</v>
      </c>
      <c r="L510" s="2">
        <v>41719.451643518521</v>
      </c>
      <c r="M510" s="2">
        <v>41808.375</v>
      </c>
      <c r="N510" s="2">
        <v>41724.556122685186</v>
      </c>
      <c r="O510">
        <v>430</v>
      </c>
      <c r="P510">
        <v>6</v>
      </c>
      <c r="Q510" s="1" t="s">
        <v>30</v>
      </c>
      <c r="R510" s="1" t="s">
        <v>24</v>
      </c>
      <c r="S510" s="1" t="s">
        <v>25</v>
      </c>
      <c r="T510" s="3">
        <v>41719</v>
      </c>
      <c r="U510" s="1" t="str">
        <f>IF(kiva_loans__muestra[[#This Row],[funded_amount]]=kiva_loans__muestra[[#This Row],[loan_amount]],"funded","unfunded")</f>
        <v>funded</v>
      </c>
      <c r="V510" s="1" t="str">
        <f>IF(kiva_loans__muestra[[#This Row],[lender_count]]&gt;=50,"high","low")</f>
        <v>low</v>
      </c>
    </row>
    <row r="511" spans="1:22" x14ac:dyDescent="0.25">
      <c r="A511">
        <v>687253</v>
      </c>
      <c r="B511">
        <v>27000</v>
      </c>
      <c r="C511">
        <v>27000</v>
      </c>
      <c r="D511" s="1" t="s">
        <v>137</v>
      </c>
      <c r="E511" s="1" t="s">
        <v>27</v>
      </c>
      <c r="F511" s="1" t="s">
        <v>3907</v>
      </c>
      <c r="G511" s="1" t="s">
        <v>3261</v>
      </c>
      <c r="H511" s="1" t="s">
        <v>20</v>
      </c>
      <c r="I511" s="1" t="s">
        <v>3903</v>
      </c>
      <c r="J511" s="1" t="s">
        <v>22</v>
      </c>
      <c r="K511">
        <v>2410</v>
      </c>
      <c r="L511" s="2">
        <v>41719.536574074074</v>
      </c>
      <c r="M511" s="2">
        <v>41705.375</v>
      </c>
      <c r="N511" s="2">
        <v>41725.307349537034</v>
      </c>
      <c r="O511">
        <v>430</v>
      </c>
      <c r="P511">
        <v>81</v>
      </c>
      <c r="Q511" s="1" t="s">
        <v>40</v>
      </c>
      <c r="R511" s="1" t="s">
        <v>648</v>
      </c>
      <c r="S511" s="1" t="s">
        <v>25</v>
      </c>
      <c r="T511" s="3">
        <v>41719</v>
      </c>
      <c r="U511" s="1" t="str">
        <f>IF(kiva_loans__muestra[[#This Row],[funded_amount]]=kiva_loans__muestra[[#This Row],[loan_amount]],"funded","unfunded")</f>
        <v>funded</v>
      </c>
      <c r="V511" s="1" t="str">
        <f>IF(kiva_loans__muestra[[#This Row],[lender_count]]&gt;=50,"high","low")</f>
        <v>high</v>
      </c>
    </row>
    <row r="512" spans="1:22" x14ac:dyDescent="0.25">
      <c r="A512">
        <v>687469</v>
      </c>
      <c r="B512">
        <v>3250</v>
      </c>
      <c r="C512">
        <v>3250</v>
      </c>
      <c r="D512" s="1" t="s">
        <v>124</v>
      </c>
      <c r="E512" s="1" t="s">
        <v>125</v>
      </c>
      <c r="F512" s="1" t="s">
        <v>3908</v>
      </c>
      <c r="G512" s="1" t="s">
        <v>3317</v>
      </c>
      <c r="H512" s="1" t="s">
        <v>85</v>
      </c>
      <c r="I512" s="1" t="s">
        <v>1494</v>
      </c>
      <c r="J512" s="1" t="s">
        <v>87</v>
      </c>
      <c r="K512">
        <v>3280</v>
      </c>
      <c r="L512" s="2">
        <v>41719.9609375</v>
      </c>
      <c r="M512" s="2">
        <v>41689.375</v>
      </c>
      <c r="N512" s="2">
        <v>41747.168078703704</v>
      </c>
      <c r="O512">
        <v>150</v>
      </c>
      <c r="P512">
        <v>13</v>
      </c>
      <c r="Q512" s="1" t="s">
        <v>3909</v>
      </c>
      <c r="R512" s="1" t="s">
        <v>24</v>
      </c>
      <c r="S512" s="1" t="s">
        <v>31</v>
      </c>
      <c r="T512" s="3">
        <v>41719</v>
      </c>
      <c r="U512" s="1" t="str">
        <f>IF(kiva_loans__muestra[[#This Row],[funded_amount]]=kiva_loans__muestra[[#This Row],[loan_amount]],"funded","unfunded")</f>
        <v>funded</v>
      </c>
      <c r="V512" s="1" t="str">
        <f>IF(kiva_loans__muestra[[#This Row],[lender_count]]&gt;=50,"high","low")</f>
        <v>low</v>
      </c>
    </row>
    <row r="513" spans="1:22" x14ac:dyDescent="0.25">
      <c r="A513">
        <v>687516</v>
      </c>
      <c r="B513">
        <v>36750</v>
      </c>
      <c r="C513">
        <v>36750</v>
      </c>
      <c r="D513" s="1" t="s">
        <v>32</v>
      </c>
      <c r="E513" s="1" t="s">
        <v>32</v>
      </c>
      <c r="F513" s="1" t="s">
        <v>3910</v>
      </c>
      <c r="G513" s="1" t="s">
        <v>3396</v>
      </c>
      <c r="H513" s="1" t="s">
        <v>788</v>
      </c>
      <c r="I513" s="1" t="s">
        <v>1063</v>
      </c>
      <c r="J513" s="1" t="s">
        <v>790</v>
      </c>
      <c r="K513">
        <v>580</v>
      </c>
      <c r="L513" s="2">
        <v>41720.119791666664</v>
      </c>
      <c r="M513" s="2">
        <v>41689.375</v>
      </c>
      <c r="N513" s="2">
        <v>41732.72824074074</v>
      </c>
      <c r="O513">
        <v>80</v>
      </c>
      <c r="P513">
        <v>57</v>
      </c>
      <c r="Q513" s="1" t="s">
        <v>30</v>
      </c>
      <c r="R513" s="1" t="s">
        <v>757</v>
      </c>
      <c r="S513" s="1" t="s">
        <v>35</v>
      </c>
      <c r="T513" s="3">
        <v>41720</v>
      </c>
      <c r="U513" s="1" t="str">
        <f>IF(kiva_loans__muestra[[#This Row],[funded_amount]]=kiva_loans__muestra[[#This Row],[loan_amount]],"funded","unfunded")</f>
        <v>funded</v>
      </c>
      <c r="V513" s="1" t="str">
        <f>IF(kiva_loans__muestra[[#This Row],[lender_count]]&gt;=50,"high","low")</f>
        <v>high</v>
      </c>
    </row>
    <row r="514" spans="1:22" x14ac:dyDescent="0.25">
      <c r="A514">
        <v>687514</v>
      </c>
      <c r="B514">
        <v>4250</v>
      </c>
      <c r="C514">
        <v>4250</v>
      </c>
      <c r="D514" s="1" t="s">
        <v>124</v>
      </c>
      <c r="E514" s="1" t="s">
        <v>125</v>
      </c>
      <c r="F514" s="1" t="s">
        <v>3911</v>
      </c>
      <c r="G514" s="1" t="s">
        <v>3317</v>
      </c>
      <c r="H514" s="1" t="s">
        <v>85</v>
      </c>
      <c r="I514" s="1" t="s">
        <v>1494</v>
      </c>
      <c r="J514" s="1" t="s">
        <v>87</v>
      </c>
      <c r="K514">
        <v>3280</v>
      </c>
      <c r="L514" s="2">
        <v>41720.093715277777</v>
      </c>
      <c r="M514" s="2">
        <v>41689.375</v>
      </c>
      <c r="N514" s="2">
        <v>41746.80363425926</v>
      </c>
      <c r="O514">
        <v>120</v>
      </c>
      <c r="P514">
        <v>17</v>
      </c>
      <c r="Q514" s="1" t="s">
        <v>3912</v>
      </c>
      <c r="R514" s="1" t="s">
        <v>24</v>
      </c>
      <c r="S514" s="1" t="s">
        <v>31</v>
      </c>
      <c r="T514" s="3">
        <v>41720</v>
      </c>
      <c r="U514" s="1" t="str">
        <f>IF(kiva_loans__muestra[[#This Row],[funded_amount]]=kiva_loans__muestra[[#This Row],[loan_amount]],"funded","unfunded")</f>
        <v>funded</v>
      </c>
      <c r="V514" s="1" t="str">
        <f>IF(kiva_loans__muestra[[#This Row],[lender_count]]&gt;=50,"high","low")</f>
        <v>low</v>
      </c>
    </row>
    <row r="515" spans="1:22" x14ac:dyDescent="0.25">
      <c r="A515">
        <v>687585</v>
      </c>
      <c r="B515">
        <v>1500</v>
      </c>
      <c r="C515">
        <v>1500</v>
      </c>
      <c r="D515" s="1" t="s">
        <v>158</v>
      </c>
      <c r="E515" s="1" t="s">
        <v>27</v>
      </c>
      <c r="F515" s="1" t="s">
        <v>3913</v>
      </c>
      <c r="G515" s="1" t="s">
        <v>3278</v>
      </c>
      <c r="H515" s="1" t="s">
        <v>100</v>
      </c>
      <c r="I515" s="1" t="s">
        <v>1124</v>
      </c>
      <c r="J515" s="1" t="s">
        <v>101</v>
      </c>
      <c r="K515">
        <v>1250</v>
      </c>
      <c r="L515" s="2">
        <v>41720.390914351854</v>
      </c>
      <c r="M515" s="2">
        <v>41698.375</v>
      </c>
      <c r="N515" s="2">
        <v>41722.814201388886</v>
      </c>
      <c r="O515">
        <v>80</v>
      </c>
      <c r="P515">
        <v>5</v>
      </c>
      <c r="Q515" s="1" t="s">
        <v>30</v>
      </c>
      <c r="R515" s="1" t="s">
        <v>92</v>
      </c>
      <c r="S515" s="1" t="s">
        <v>35</v>
      </c>
      <c r="T515" s="3">
        <v>41720</v>
      </c>
      <c r="U515" s="1" t="str">
        <f>IF(kiva_loans__muestra[[#This Row],[funded_amount]]=kiva_loans__muestra[[#This Row],[loan_amount]],"funded","unfunded")</f>
        <v>funded</v>
      </c>
      <c r="V515" s="1" t="str">
        <f>IF(kiva_loans__muestra[[#This Row],[lender_count]]&gt;=50,"high","low")</f>
        <v>low</v>
      </c>
    </row>
    <row r="516" spans="1:22" x14ac:dyDescent="0.25">
      <c r="A516">
        <v>687579</v>
      </c>
      <c r="B516">
        <v>1250</v>
      </c>
      <c r="C516">
        <v>1250</v>
      </c>
      <c r="D516" s="1" t="s">
        <v>65</v>
      </c>
      <c r="E516" s="1" t="s">
        <v>66</v>
      </c>
      <c r="F516" s="1" t="s">
        <v>3914</v>
      </c>
      <c r="G516" s="1" t="s">
        <v>3278</v>
      </c>
      <c r="H516" s="1" t="s">
        <v>100</v>
      </c>
      <c r="I516" s="1" t="s">
        <v>1124</v>
      </c>
      <c r="J516" s="1" t="s">
        <v>101</v>
      </c>
      <c r="K516">
        <v>1250</v>
      </c>
      <c r="L516" s="2">
        <v>41720.371701388889</v>
      </c>
      <c r="M516" s="2">
        <v>41696.375</v>
      </c>
      <c r="N516" s="2">
        <v>41722.808217592596</v>
      </c>
      <c r="O516">
        <v>80</v>
      </c>
      <c r="P516">
        <v>5</v>
      </c>
      <c r="Q516" s="1" t="s">
        <v>30</v>
      </c>
      <c r="R516" s="1" t="s">
        <v>24</v>
      </c>
      <c r="S516" s="1" t="s">
        <v>35</v>
      </c>
      <c r="T516" s="3">
        <v>41720</v>
      </c>
      <c r="U516" s="1" t="str">
        <f>IF(kiva_loans__muestra[[#This Row],[funded_amount]]=kiva_loans__muestra[[#This Row],[loan_amount]],"funded","unfunded")</f>
        <v>funded</v>
      </c>
      <c r="V516" s="1" t="str">
        <f>IF(kiva_loans__muestra[[#This Row],[lender_count]]&gt;=50,"high","low")</f>
        <v>low</v>
      </c>
    </row>
    <row r="517" spans="1:22" x14ac:dyDescent="0.25">
      <c r="A517">
        <v>687513</v>
      </c>
      <c r="B517">
        <v>750</v>
      </c>
      <c r="C517">
        <v>750</v>
      </c>
      <c r="D517" s="1" t="s">
        <v>38</v>
      </c>
      <c r="E517" s="1" t="s">
        <v>38</v>
      </c>
      <c r="F517" s="1" t="s">
        <v>3915</v>
      </c>
      <c r="G517" s="1" t="s">
        <v>3278</v>
      </c>
      <c r="H517" s="1" t="s">
        <v>100</v>
      </c>
      <c r="I517" s="1" t="s">
        <v>3916</v>
      </c>
      <c r="J517" s="1" t="s">
        <v>101</v>
      </c>
      <c r="K517">
        <v>1260</v>
      </c>
      <c r="L517" s="2">
        <v>41720.093124999999</v>
      </c>
      <c r="M517" s="2">
        <v>41699.375</v>
      </c>
      <c r="N517" s="2">
        <v>41722.761550925927</v>
      </c>
      <c r="O517">
        <v>260</v>
      </c>
      <c r="P517">
        <v>3</v>
      </c>
      <c r="Q517" s="1" t="s">
        <v>221</v>
      </c>
      <c r="R517" s="1" t="s">
        <v>24</v>
      </c>
      <c r="S517" s="1" t="s">
        <v>31</v>
      </c>
      <c r="T517" s="3">
        <v>41720</v>
      </c>
      <c r="U517" s="1" t="str">
        <f>IF(kiva_loans__muestra[[#This Row],[funded_amount]]=kiva_loans__muestra[[#This Row],[loan_amount]],"funded","unfunded")</f>
        <v>funded</v>
      </c>
      <c r="V517" s="1" t="str">
        <f>IF(kiva_loans__muestra[[#This Row],[lender_count]]&gt;=50,"high","low")</f>
        <v>low</v>
      </c>
    </row>
    <row r="518" spans="1:22" x14ac:dyDescent="0.25">
      <c r="A518">
        <v>687588</v>
      </c>
      <c r="B518">
        <v>8000</v>
      </c>
      <c r="C518">
        <v>8000</v>
      </c>
      <c r="D518" s="1" t="s">
        <v>41</v>
      </c>
      <c r="E518" s="1" t="s">
        <v>27</v>
      </c>
      <c r="F518" s="1" t="s">
        <v>3917</v>
      </c>
      <c r="G518" s="1" t="s">
        <v>3307</v>
      </c>
      <c r="H518" s="1" t="s">
        <v>412</v>
      </c>
      <c r="I518" s="1" t="s">
        <v>686</v>
      </c>
      <c r="J518" s="1" t="s">
        <v>413</v>
      </c>
      <c r="K518">
        <v>1630</v>
      </c>
      <c r="L518" s="2">
        <v>41720.400601851848</v>
      </c>
      <c r="M518" s="2">
        <v>41717.333333333336</v>
      </c>
      <c r="N518" s="2">
        <v>41749.915347222224</v>
      </c>
      <c r="O518">
        <v>120</v>
      </c>
      <c r="P518">
        <v>27</v>
      </c>
      <c r="Q518" s="1" t="s">
        <v>30</v>
      </c>
      <c r="R518" s="1" t="s">
        <v>92</v>
      </c>
      <c r="S518" s="1" t="s">
        <v>31</v>
      </c>
      <c r="T518" s="3">
        <v>41720</v>
      </c>
      <c r="U518" s="1" t="str">
        <f>IF(kiva_loans__muestra[[#This Row],[funded_amount]]=kiva_loans__muestra[[#This Row],[loan_amount]],"funded","unfunded")</f>
        <v>funded</v>
      </c>
      <c r="V518" s="1" t="str">
        <f>IF(kiva_loans__muestra[[#This Row],[lender_count]]&gt;=50,"high","low")</f>
        <v>low</v>
      </c>
    </row>
    <row r="519" spans="1:22" x14ac:dyDescent="0.25">
      <c r="A519">
        <v>688498</v>
      </c>
      <c r="B519">
        <v>34250</v>
      </c>
      <c r="C519">
        <v>34250</v>
      </c>
      <c r="D519" s="1" t="s">
        <v>41</v>
      </c>
      <c r="E519" s="1" t="s">
        <v>27</v>
      </c>
      <c r="F519" s="1" t="s">
        <v>3918</v>
      </c>
      <c r="G519" s="1" t="s">
        <v>3299</v>
      </c>
      <c r="H519" s="1" t="s">
        <v>109</v>
      </c>
      <c r="I519" s="1" t="s">
        <v>30</v>
      </c>
      <c r="J519" s="1" t="s">
        <v>110</v>
      </c>
      <c r="K519">
        <v>1050</v>
      </c>
      <c r="L519" s="2">
        <v>41722.845138888886</v>
      </c>
      <c r="M519" s="2">
        <v>41705.375</v>
      </c>
      <c r="N519" s="2">
        <v>41746.753946759258</v>
      </c>
      <c r="O519">
        <v>80</v>
      </c>
      <c r="P519">
        <v>116</v>
      </c>
      <c r="Q519" s="1" t="s">
        <v>3919</v>
      </c>
      <c r="R519" s="1" t="s">
        <v>757</v>
      </c>
      <c r="S519" s="1" t="s">
        <v>31</v>
      </c>
      <c r="T519" s="3">
        <v>41722</v>
      </c>
      <c r="U519" s="1" t="str">
        <f>IF(kiva_loans__muestra[[#This Row],[funded_amount]]=kiva_loans__muestra[[#This Row],[loan_amount]],"funded","unfunded")</f>
        <v>funded</v>
      </c>
      <c r="V519" s="1" t="str">
        <f>IF(kiva_loans__muestra[[#This Row],[lender_count]]&gt;=50,"high","low")</f>
        <v>high</v>
      </c>
    </row>
    <row r="520" spans="1:22" x14ac:dyDescent="0.25">
      <c r="A520">
        <v>688559</v>
      </c>
      <c r="B520">
        <v>7250</v>
      </c>
      <c r="C520">
        <v>7250</v>
      </c>
      <c r="D520" s="1" t="s">
        <v>37</v>
      </c>
      <c r="E520" s="1" t="s">
        <v>37</v>
      </c>
      <c r="F520" s="1" t="s">
        <v>3920</v>
      </c>
      <c r="G520" s="1" t="s">
        <v>3274</v>
      </c>
      <c r="H520" s="1" t="s">
        <v>105</v>
      </c>
      <c r="I520" s="1" t="s">
        <v>1976</v>
      </c>
      <c r="J520" s="1" t="s">
        <v>106</v>
      </c>
      <c r="K520">
        <v>1190</v>
      </c>
      <c r="L520" s="2">
        <v>41722.962824074071</v>
      </c>
      <c r="M520" s="2">
        <v>41698.375</v>
      </c>
      <c r="N520" s="2">
        <v>41729.815636574072</v>
      </c>
      <c r="O520">
        <v>60</v>
      </c>
      <c r="P520">
        <v>24</v>
      </c>
      <c r="Q520" s="1" t="s">
        <v>252</v>
      </c>
      <c r="R520" s="1" t="s">
        <v>92</v>
      </c>
      <c r="S520" s="1" t="s">
        <v>35</v>
      </c>
      <c r="T520" s="3">
        <v>41722</v>
      </c>
      <c r="U520" s="1" t="str">
        <f>IF(kiva_loans__muestra[[#This Row],[funded_amount]]=kiva_loans__muestra[[#This Row],[loan_amount]],"funded","unfunded")</f>
        <v>funded</v>
      </c>
      <c r="V520" s="1" t="str">
        <f>IF(kiva_loans__muestra[[#This Row],[lender_count]]&gt;=50,"high","low")</f>
        <v>low</v>
      </c>
    </row>
    <row r="521" spans="1:22" x14ac:dyDescent="0.25">
      <c r="A521">
        <v>688529</v>
      </c>
      <c r="B521">
        <v>10250</v>
      </c>
      <c r="C521">
        <v>10250</v>
      </c>
      <c r="D521" s="1" t="s">
        <v>64</v>
      </c>
      <c r="E521" s="1" t="s">
        <v>37</v>
      </c>
      <c r="F521" s="1" t="s">
        <v>3921</v>
      </c>
      <c r="G521" s="1" t="s">
        <v>3266</v>
      </c>
      <c r="H521" s="1" t="s">
        <v>89</v>
      </c>
      <c r="I521" s="1" t="s">
        <v>30</v>
      </c>
      <c r="J521" s="1" t="s">
        <v>90</v>
      </c>
      <c r="K521">
        <v>1670</v>
      </c>
      <c r="L521" s="2">
        <v>41722.921574074076</v>
      </c>
      <c r="M521" s="2">
        <v>41712.333333333336</v>
      </c>
      <c r="N521" s="2">
        <v>41754.771296296298</v>
      </c>
      <c r="O521">
        <v>260</v>
      </c>
      <c r="P521">
        <v>33</v>
      </c>
      <c r="Q521" s="1" t="s">
        <v>70</v>
      </c>
      <c r="R521" s="1" t="s">
        <v>24</v>
      </c>
      <c r="S521" s="1" t="s">
        <v>31</v>
      </c>
      <c r="T521" s="3">
        <v>41722</v>
      </c>
      <c r="U521" s="1" t="str">
        <f>IF(kiva_loans__muestra[[#This Row],[funded_amount]]=kiva_loans__muestra[[#This Row],[loan_amount]],"funded","unfunded")</f>
        <v>funded</v>
      </c>
      <c r="V521" s="1" t="str">
        <f>IF(kiva_loans__muestra[[#This Row],[lender_count]]&gt;=50,"high","low")</f>
        <v>low</v>
      </c>
    </row>
    <row r="522" spans="1:22" x14ac:dyDescent="0.25">
      <c r="A522">
        <v>688065</v>
      </c>
      <c r="B522">
        <v>4250</v>
      </c>
      <c r="C522">
        <v>4250</v>
      </c>
      <c r="D522" s="1" t="s">
        <v>81</v>
      </c>
      <c r="E522" s="1" t="s">
        <v>27</v>
      </c>
      <c r="F522" s="1" t="s">
        <v>3922</v>
      </c>
      <c r="G522" s="1" t="s">
        <v>3303</v>
      </c>
      <c r="H522" s="1" t="s">
        <v>28</v>
      </c>
      <c r="I522" s="1" t="s">
        <v>39</v>
      </c>
      <c r="J522" s="1" t="s">
        <v>29</v>
      </c>
      <c r="K522">
        <v>2470</v>
      </c>
      <c r="L522" s="2">
        <v>41722.380833333336</v>
      </c>
      <c r="M522" s="2">
        <v>41698.375</v>
      </c>
      <c r="N522" s="2">
        <v>41727.60665509259</v>
      </c>
      <c r="O522">
        <v>120</v>
      </c>
      <c r="P522">
        <v>17</v>
      </c>
      <c r="Q522" s="1" t="s">
        <v>30</v>
      </c>
      <c r="R522" s="1" t="s">
        <v>24</v>
      </c>
      <c r="S522" s="1" t="s">
        <v>35</v>
      </c>
      <c r="T522" s="3">
        <v>41722</v>
      </c>
      <c r="U522" s="1" t="str">
        <f>IF(kiva_loans__muestra[[#This Row],[funded_amount]]=kiva_loans__muestra[[#This Row],[loan_amount]],"funded","unfunded")</f>
        <v>funded</v>
      </c>
      <c r="V522" s="1" t="str">
        <f>IF(kiva_loans__muestra[[#This Row],[lender_count]]&gt;=50,"high","low")</f>
        <v>low</v>
      </c>
    </row>
    <row r="523" spans="1:22" x14ac:dyDescent="0.25">
      <c r="A523">
        <v>688315</v>
      </c>
      <c r="B523">
        <v>1500</v>
      </c>
      <c r="C523">
        <v>1500</v>
      </c>
      <c r="D523" s="1" t="s">
        <v>250</v>
      </c>
      <c r="E523" s="1" t="s">
        <v>62</v>
      </c>
      <c r="F523" s="1" t="s">
        <v>3923</v>
      </c>
      <c r="G523" s="1" t="s">
        <v>3278</v>
      </c>
      <c r="H523" s="1" t="s">
        <v>100</v>
      </c>
      <c r="I523" s="1" t="s">
        <v>1972</v>
      </c>
      <c r="J523" s="1" t="s">
        <v>101</v>
      </c>
      <c r="K523">
        <v>1250</v>
      </c>
      <c r="L523" s="2">
        <v>41722.618634259263</v>
      </c>
      <c r="M523" s="2">
        <v>41711.333333333336</v>
      </c>
      <c r="N523" s="2">
        <v>41724.647418981483</v>
      </c>
      <c r="O523">
        <v>70</v>
      </c>
      <c r="P523">
        <v>6</v>
      </c>
      <c r="Q523" s="1" t="s">
        <v>40</v>
      </c>
      <c r="R523" s="1" t="s">
        <v>24</v>
      </c>
      <c r="S523" s="1" t="s">
        <v>35</v>
      </c>
      <c r="T523" s="3">
        <v>41722</v>
      </c>
      <c r="U523" s="1" t="str">
        <f>IF(kiva_loans__muestra[[#This Row],[funded_amount]]=kiva_loans__muestra[[#This Row],[loan_amount]],"funded","unfunded")</f>
        <v>funded</v>
      </c>
      <c r="V523" s="1" t="str">
        <f>IF(kiva_loans__muestra[[#This Row],[lender_count]]&gt;=50,"high","low")</f>
        <v>low</v>
      </c>
    </row>
    <row r="524" spans="1:22" x14ac:dyDescent="0.25">
      <c r="A524">
        <v>688590</v>
      </c>
      <c r="B524">
        <v>7250</v>
      </c>
      <c r="C524">
        <v>7250</v>
      </c>
      <c r="D524" s="1" t="s">
        <v>175</v>
      </c>
      <c r="E524" s="1" t="s">
        <v>78</v>
      </c>
      <c r="F524" s="1" t="s">
        <v>3924</v>
      </c>
      <c r="G524" s="1" t="s">
        <v>3274</v>
      </c>
      <c r="H524" s="1" t="s">
        <v>105</v>
      </c>
      <c r="I524" s="1" t="s">
        <v>832</v>
      </c>
      <c r="J524" s="1" t="s">
        <v>106</v>
      </c>
      <c r="K524">
        <v>930</v>
      </c>
      <c r="L524" s="2">
        <v>41722.996412037035</v>
      </c>
      <c r="M524" s="2">
        <v>41710.333333333336</v>
      </c>
      <c r="N524" s="2">
        <v>41729.346435185187</v>
      </c>
      <c r="O524">
        <v>80</v>
      </c>
      <c r="P524">
        <v>10</v>
      </c>
      <c r="Q524" s="1" t="s">
        <v>195</v>
      </c>
      <c r="R524" s="1" t="s">
        <v>24</v>
      </c>
      <c r="S524" s="1" t="s">
        <v>31</v>
      </c>
      <c r="T524" s="3">
        <v>41722</v>
      </c>
      <c r="U524" s="1" t="str">
        <f>IF(kiva_loans__muestra[[#This Row],[funded_amount]]=kiva_loans__muestra[[#This Row],[loan_amount]],"funded","unfunded")</f>
        <v>funded</v>
      </c>
      <c r="V524" s="1" t="str">
        <f>IF(kiva_loans__muestra[[#This Row],[lender_count]]&gt;=50,"high","low")</f>
        <v>low</v>
      </c>
    </row>
    <row r="525" spans="1:22" x14ac:dyDescent="0.25">
      <c r="A525">
        <v>688389</v>
      </c>
      <c r="B525">
        <v>2500</v>
      </c>
      <c r="C525">
        <v>2500</v>
      </c>
      <c r="D525" s="1" t="s">
        <v>48</v>
      </c>
      <c r="E525" s="1" t="s">
        <v>49</v>
      </c>
      <c r="F525" s="1" t="s">
        <v>3925</v>
      </c>
      <c r="G525" s="1" t="s">
        <v>3270</v>
      </c>
      <c r="H525" s="1" t="s">
        <v>121</v>
      </c>
      <c r="I525" s="1" t="s">
        <v>3497</v>
      </c>
      <c r="J525" s="1" t="s">
        <v>123</v>
      </c>
      <c r="K525">
        <v>1820</v>
      </c>
      <c r="L525" s="2">
        <v>41722.691111111111</v>
      </c>
      <c r="M525" s="2">
        <v>41716.333333333336</v>
      </c>
      <c r="N525" s="2">
        <v>41725.885000000002</v>
      </c>
      <c r="O525">
        <v>110</v>
      </c>
      <c r="P525">
        <v>9</v>
      </c>
      <c r="Q525" s="1" t="s">
        <v>30</v>
      </c>
      <c r="R525" s="1" t="s">
        <v>24</v>
      </c>
      <c r="S525" s="1" t="s">
        <v>35</v>
      </c>
      <c r="T525" s="3">
        <v>41722</v>
      </c>
      <c r="U525" s="1" t="str">
        <f>IF(kiva_loans__muestra[[#This Row],[funded_amount]]=kiva_loans__muestra[[#This Row],[loan_amount]],"funded","unfunded")</f>
        <v>funded</v>
      </c>
      <c r="V525" s="1" t="str">
        <f>IF(kiva_loans__muestra[[#This Row],[lender_count]]&gt;=50,"high","low")</f>
        <v>low</v>
      </c>
    </row>
    <row r="526" spans="1:22" x14ac:dyDescent="0.25">
      <c r="A526">
        <v>688256</v>
      </c>
      <c r="B526">
        <v>9750</v>
      </c>
      <c r="C526">
        <v>9750</v>
      </c>
      <c r="D526" s="1" t="s">
        <v>124</v>
      </c>
      <c r="E526" s="1" t="s">
        <v>125</v>
      </c>
      <c r="F526" s="1" t="s">
        <v>3926</v>
      </c>
      <c r="G526" s="1" t="s">
        <v>3927</v>
      </c>
      <c r="H526" s="1" t="s">
        <v>1333</v>
      </c>
      <c r="I526" s="1" t="s">
        <v>1334</v>
      </c>
      <c r="J526" s="1" t="s">
        <v>1335</v>
      </c>
      <c r="K526">
        <v>230</v>
      </c>
      <c r="L526" s="2">
        <v>41722.561006944445</v>
      </c>
      <c r="M526" s="2">
        <v>41709.333333333336</v>
      </c>
      <c r="N526" s="2">
        <v>41723.923831018517</v>
      </c>
      <c r="O526">
        <v>170</v>
      </c>
      <c r="P526">
        <v>33</v>
      </c>
      <c r="Q526" s="1" t="s">
        <v>30</v>
      </c>
      <c r="R526" s="1" t="s">
        <v>24</v>
      </c>
      <c r="S526" s="1" t="s">
        <v>31</v>
      </c>
      <c r="T526" s="3">
        <v>41722</v>
      </c>
      <c r="U526" s="1" t="str">
        <f>IF(kiva_loans__muestra[[#This Row],[funded_amount]]=kiva_loans__muestra[[#This Row],[loan_amount]],"funded","unfunded")</f>
        <v>funded</v>
      </c>
      <c r="V526" s="1" t="str">
        <f>IF(kiva_loans__muestra[[#This Row],[lender_count]]&gt;=50,"high","low")</f>
        <v>low</v>
      </c>
    </row>
    <row r="527" spans="1:22" x14ac:dyDescent="0.25">
      <c r="A527">
        <v>688084</v>
      </c>
      <c r="B527">
        <v>10250</v>
      </c>
      <c r="C527">
        <v>10250</v>
      </c>
      <c r="D527" s="1" t="s">
        <v>150</v>
      </c>
      <c r="E527" s="1" t="s">
        <v>19</v>
      </c>
      <c r="F527" s="1" t="s">
        <v>3928</v>
      </c>
      <c r="G527" s="1" t="s">
        <v>3263</v>
      </c>
      <c r="H527" s="1" t="s">
        <v>33</v>
      </c>
      <c r="I527" s="1" t="s">
        <v>549</v>
      </c>
      <c r="J527" s="1" t="s">
        <v>34</v>
      </c>
      <c r="K527">
        <v>1330</v>
      </c>
      <c r="L527" s="2">
        <v>41722.399745370371</v>
      </c>
      <c r="M527" s="2">
        <v>41704.375</v>
      </c>
      <c r="N527" s="2">
        <v>41751.596562500003</v>
      </c>
      <c r="O527">
        <v>140</v>
      </c>
      <c r="P527">
        <v>25</v>
      </c>
      <c r="Q527" s="1" t="s">
        <v>40</v>
      </c>
      <c r="R527" s="1" t="s">
        <v>92</v>
      </c>
      <c r="S527" s="1" t="s">
        <v>31</v>
      </c>
      <c r="T527" s="3">
        <v>41722</v>
      </c>
      <c r="U527" s="1" t="str">
        <f>IF(kiva_loans__muestra[[#This Row],[funded_amount]]=kiva_loans__muestra[[#This Row],[loan_amount]],"funded","unfunded")</f>
        <v>funded</v>
      </c>
      <c r="V527" s="1" t="str">
        <f>IF(kiva_loans__muestra[[#This Row],[lender_count]]&gt;=50,"high","low")</f>
        <v>low</v>
      </c>
    </row>
    <row r="528" spans="1:22" x14ac:dyDescent="0.25">
      <c r="A528">
        <v>688340</v>
      </c>
      <c r="B528">
        <v>5000</v>
      </c>
      <c r="C528">
        <v>5000</v>
      </c>
      <c r="D528" s="1" t="s">
        <v>50</v>
      </c>
      <c r="E528" s="1" t="s">
        <v>37</v>
      </c>
      <c r="F528" s="1" t="s">
        <v>3929</v>
      </c>
      <c r="G528" s="1" t="s">
        <v>3355</v>
      </c>
      <c r="H528" s="1" t="s">
        <v>569</v>
      </c>
      <c r="I528" s="1" t="s">
        <v>1424</v>
      </c>
      <c r="J528" s="1" t="s">
        <v>90</v>
      </c>
      <c r="K528">
        <v>3050</v>
      </c>
      <c r="L528" s="2">
        <v>41722.642546296294</v>
      </c>
      <c r="M528" s="2">
        <v>41719.333333333336</v>
      </c>
      <c r="N528" s="2">
        <v>41739.009409722225</v>
      </c>
      <c r="O528">
        <v>80</v>
      </c>
      <c r="P528">
        <v>6</v>
      </c>
      <c r="Q528" s="1" t="s">
        <v>3930</v>
      </c>
      <c r="R528" s="1" t="s">
        <v>24</v>
      </c>
      <c r="S528" s="1" t="s">
        <v>35</v>
      </c>
      <c r="T528" s="3">
        <v>41722</v>
      </c>
      <c r="U528" s="1" t="str">
        <f>IF(kiva_loans__muestra[[#This Row],[funded_amount]]=kiva_loans__muestra[[#This Row],[loan_amount]],"funded","unfunded")</f>
        <v>funded</v>
      </c>
      <c r="V528" s="1" t="str">
        <f>IF(kiva_loans__muestra[[#This Row],[lender_count]]&gt;=50,"high","low")</f>
        <v>low</v>
      </c>
    </row>
    <row r="529" spans="1:22" x14ac:dyDescent="0.25">
      <c r="A529">
        <v>688479</v>
      </c>
      <c r="B529">
        <v>3250</v>
      </c>
      <c r="C529">
        <v>3250</v>
      </c>
      <c r="D529" s="1" t="s">
        <v>3931</v>
      </c>
      <c r="E529" s="1" t="s">
        <v>104</v>
      </c>
      <c r="F529" s="1" t="s">
        <v>3932</v>
      </c>
      <c r="G529" s="1" t="s">
        <v>3317</v>
      </c>
      <c r="H529" s="1" t="s">
        <v>85</v>
      </c>
      <c r="I529" s="1" t="s">
        <v>176</v>
      </c>
      <c r="J529" s="1" t="s">
        <v>87</v>
      </c>
      <c r="K529">
        <v>740</v>
      </c>
      <c r="L529" s="2">
        <v>41722.784571759257</v>
      </c>
      <c r="M529" s="2">
        <v>41715.333333333336</v>
      </c>
      <c r="N529" s="2">
        <v>41742.743981481479</v>
      </c>
      <c r="O529">
        <v>130</v>
      </c>
      <c r="P529">
        <v>13</v>
      </c>
      <c r="Q529" s="1" t="s">
        <v>1020</v>
      </c>
      <c r="R529" s="1" t="s">
        <v>92</v>
      </c>
      <c r="S529" s="1" t="s">
        <v>31</v>
      </c>
      <c r="T529" s="3">
        <v>41722</v>
      </c>
      <c r="U529" s="1" t="str">
        <f>IF(kiva_loans__muestra[[#This Row],[funded_amount]]=kiva_loans__muestra[[#This Row],[loan_amount]],"funded","unfunded")</f>
        <v>funded</v>
      </c>
      <c r="V529" s="1" t="str">
        <f>IF(kiva_loans__muestra[[#This Row],[lender_count]]&gt;=50,"high","low")</f>
        <v>low</v>
      </c>
    </row>
    <row r="530" spans="1:22" x14ac:dyDescent="0.25">
      <c r="A530">
        <v>688250</v>
      </c>
      <c r="B530">
        <v>17000</v>
      </c>
      <c r="C530">
        <v>17000</v>
      </c>
      <c r="D530" s="1" t="s">
        <v>79</v>
      </c>
      <c r="E530" s="1" t="s">
        <v>46</v>
      </c>
      <c r="F530" s="1" t="s">
        <v>3933</v>
      </c>
      <c r="G530" s="1" t="s">
        <v>3591</v>
      </c>
      <c r="H530" s="1" t="s">
        <v>180</v>
      </c>
      <c r="I530" s="1" t="s">
        <v>3934</v>
      </c>
      <c r="J530" s="1" t="s">
        <v>110</v>
      </c>
      <c r="K530">
        <v>780</v>
      </c>
      <c r="L530" s="2">
        <v>41722.556284722225</v>
      </c>
      <c r="M530" s="2">
        <v>41712.333333333336</v>
      </c>
      <c r="N530" s="2">
        <v>41734.771064814813</v>
      </c>
      <c r="O530">
        <v>70</v>
      </c>
      <c r="P530">
        <v>57</v>
      </c>
      <c r="Q530" s="1" t="s">
        <v>264</v>
      </c>
      <c r="R530" s="1" t="s">
        <v>71</v>
      </c>
      <c r="S530" s="1" t="s">
        <v>31</v>
      </c>
      <c r="T530" s="3">
        <v>41722</v>
      </c>
      <c r="U530" s="1" t="str">
        <f>IF(kiva_loans__muestra[[#This Row],[funded_amount]]=kiva_loans__muestra[[#This Row],[loan_amount]],"funded","unfunded")</f>
        <v>funded</v>
      </c>
      <c r="V530" s="1" t="str">
        <f>IF(kiva_loans__muestra[[#This Row],[lender_count]]&gt;=50,"high","low")</f>
        <v>high</v>
      </c>
    </row>
    <row r="531" spans="1:22" x14ac:dyDescent="0.25">
      <c r="A531">
        <v>688240</v>
      </c>
      <c r="B531">
        <v>12750</v>
      </c>
      <c r="C531">
        <v>12750</v>
      </c>
      <c r="D531" s="1" t="s">
        <v>113</v>
      </c>
      <c r="E531" s="1" t="s">
        <v>46</v>
      </c>
      <c r="F531" s="1" t="s">
        <v>3935</v>
      </c>
      <c r="G531" s="1" t="s">
        <v>3591</v>
      </c>
      <c r="H531" s="1" t="s">
        <v>180</v>
      </c>
      <c r="I531" s="1" t="s">
        <v>3934</v>
      </c>
      <c r="J531" s="1" t="s">
        <v>110</v>
      </c>
      <c r="K531">
        <v>780</v>
      </c>
      <c r="L531" s="2">
        <v>41722.55091435185</v>
      </c>
      <c r="M531" s="2">
        <v>41712.333333333336</v>
      </c>
      <c r="N531" s="2">
        <v>41731.715833333335</v>
      </c>
      <c r="O531">
        <v>70</v>
      </c>
      <c r="P531">
        <v>36</v>
      </c>
      <c r="Q531" s="1" t="s">
        <v>107</v>
      </c>
      <c r="R531" s="1" t="s">
        <v>209</v>
      </c>
      <c r="S531" s="1" t="s">
        <v>31</v>
      </c>
      <c r="T531" s="3">
        <v>41722</v>
      </c>
      <c r="U531" s="1" t="str">
        <f>IF(kiva_loans__muestra[[#This Row],[funded_amount]]=kiva_loans__muestra[[#This Row],[loan_amount]],"funded","unfunded")</f>
        <v>funded</v>
      </c>
      <c r="V531" s="1" t="str">
        <f>IF(kiva_loans__muestra[[#This Row],[lender_count]]&gt;=50,"high","low")</f>
        <v>low</v>
      </c>
    </row>
    <row r="532" spans="1:22" x14ac:dyDescent="0.25">
      <c r="A532">
        <v>688984</v>
      </c>
      <c r="B532">
        <v>13250</v>
      </c>
      <c r="C532">
        <v>13250</v>
      </c>
      <c r="D532" s="1" t="s">
        <v>37</v>
      </c>
      <c r="E532" s="1" t="s">
        <v>37</v>
      </c>
      <c r="F532" s="1" t="s">
        <v>3936</v>
      </c>
      <c r="G532" s="1" t="s">
        <v>3268</v>
      </c>
      <c r="H532" s="1" t="s">
        <v>138</v>
      </c>
      <c r="I532" s="1" t="s">
        <v>1241</v>
      </c>
      <c r="J532" s="1" t="s">
        <v>139</v>
      </c>
      <c r="K532">
        <v>2010</v>
      </c>
      <c r="L532" s="2">
        <v>41723.879710648151</v>
      </c>
      <c r="M532" s="2">
        <v>41702.375</v>
      </c>
      <c r="N532" s="2">
        <v>41755.775648148148</v>
      </c>
      <c r="O532">
        <v>140</v>
      </c>
      <c r="P532">
        <v>31</v>
      </c>
      <c r="Q532" s="1" t="s">
        <v>3937</v>
      </c>
      <c r="R532" s="1" t="s">
        <v>92</v>
      </c>
      <c r="S532" s="1" t="s">
        <v>31</v>
      </c>
      <c r="T532" s="3">
        <v>41723</v>
      </c>
      <c r="U532" s="1" t="str">
        <f>IF(kiva_loans__muestra[[#This Row],[funded_amount]]=kiva_loans__muestra[[#This Row],[loan_amount]],"funded","unfunded")</f>
        <v>funded</v>
      </c>
      <c r="V532" s="1" t="str">
        <f>IF(kiva_loans__muestra[[#This Row],[lender_count]]&gt;=50,"high","low")</f>
        <v>low</v>
      </c>
    </row>
    <row r="533" spans="1:22" x14ac:dyDescent="0.25">
      <c r="A533">
        <v>688708</v>
      </c>
      <c r="B533">
        <v>25500</v>
      </c>
      <c r="C533">
        <v>25500</v>
      </c>
      <c r="D533" s="1" t="s">
        <v>48</v>
      </c>
      <c r="E533" s="1" t="s">
        <v>49</v>
      </c>
      <c r="F533" s="1" t="s">
        <v>3938</v>
      </c>
      <c r="G533" s="1" t="s">
        <v>3878</v>
      </c>
      <c r="H533" s="1" t="s">
        <v>426</v>
      </c>
      <c r="I533" s="1" t="s">
        <v>427</v>
      </c>
      <c r="J533" s="1" t="s">
        <v>428</v>
      </c>
      <c r="K533">
        <v>1620</v>
      </c>
      <c r="L533" s="2">
        <v>41723.359884259262</v>
      </c>
      <c r="M533" s="2">
        <v>41717.333333333336</v>
      </c>
      <c r="N533" s="2">
        <v>41745.799837962964</v>
      </c>
      <c r="O533">
        <v>80</v>
      </c>
      <c r="P533">
        <v>76</v>
      </c>
      <c r="Q533" s="1" t="s">
        <v>3939</v>
      </c>
      <c r="R533" s="1" t="s">
        <v>3940</v>
      </c>
      <c r="S533" s="1" t="s">
        <v>35</v>
      </c>
      <c r="T533" s="3">
        <v>41723</v>
      </c>
      <c r="U533" s="1" t="str">
        <f>IF(kiva_loans__muestra[[#This Row],[funded_amount]]=kiva_loans__muestra[[#This Row],[loan_amount]],"funded","unfunded")</f>
        <v>funded</v>
      </c>
      <c r="V533" s="1" t="str">
        <f>IF(kiva_loans__muestra[[#This Row],[lender_count]]&gt;=50,"high","low")</f>
        <v>high</v>
      </c>
    </row>
    <row r="534" spans="1:22" x14ac:dyDescent="0.25">
      <c r="A534">
        <v>688732</v>
      </c>
      <c r="B534">
        <v>8500</v>
      </c>
      <c r="C534">
        <v>8500</v>
      </c>
      <c r="D534" s="1" t="s">
        <v>46</v>
      </c>
      <c r="E534" s="1" t="s">
        <v>46</v>
      </c>
      <c r="F534" s="1" t="s">
        <v>3941</v>
      </c>
      <c r="G534" s="1" t="s">
        <v>3591</v>
      </c>
      <c r="H534" s="1" t="s">
        <v>180</v>
      </c>
      <c r="I534" s="1" t="s">
        <v>1121</v>
      </c>
      <c r="J534" s="1" t="s">
        <v>110</v>
      </c>
      <c r="K534">
        <v>780</v>
      </c>
      <c r="L534" s="2">
        <v>41723.413611111115</v>
      </c>
      <c r="M534" s="2">
        <v>41719.333333333336</v>
      </c>
      <c r="N534" s="2">
        <v>41751.753321759257</v>
      </c>
      <c r="O534">
        <v>140</v>
      </c>
      <c r="P534">
        <v>31</v>
      </c>
      <c r="Q534" s="1" t="s">
        <v>1054</v>
      </c>
      <c r="R534" s="1" t="s">
        <v>92</v>
      </c>
      <c r="S534" s="1" t="s">
        <v>31</v>
      </c>
      <c r="T534" s="3">
        <v>41723</v>
      </c>
      <c r="U534" s="1" t="str">
        <f>IF(kiva_loans__muestra[[#This Row],[funded_amount]]=kiva_loans__muestra[[#This Row],[loan_amount]],"funded","unfunded")</f>
        <v>funded</v>
      </c>
      <c r="V534" s="1" t="str">
        <f>IF(kiva_loans__muestra[[#This Row],[lender_count]]&gt;=50,"high","low")</f>
        <v>low</v>
      </c>
    </row>
    <row r="535" spans="1:22" x14ac:dyDescent="0.25">
      <c r="A535">
        <v>688710</v>
      </c>
      <c r="B535">
        <v>27750</v>
      </c>
      <c r="C535">
        <v>27750</v>
      </c>
      <c r="D535" s="1" t="s">
        <v>124</v>
      </c>
      <c r="E535" s="1" t="s">
        <v>125</v>
      </c>
      <c r="F535" s="1" t="s">
        <v>3942</v>
      </c>
      <c r="G535" s="1" t="s">
        <v>3519</v>
      </c>
      <c r="H535" s="1" t="s">
        <v>505</v>
      </c>
      <c r="I535" s="1" t="s">
        <v>30</v>
      </c>
      <c r="J535" s="1" t="s">
        <v>506</v>
      </c>
      <c r="K535">
        <v>2400</v>
      </c>
      <c r="L535" s="2">
        <v>41723.366307870368</v>
      </c>
      <c r="M535" s="2">
        <v>41716.333333333336</v>
      </c>
      <c r="N535" s="2">
        <v>41734.675370370373</v>
      </c>
      <c r="O535">
        <v>260</v>
      </c>
      <c r="P535">
        <v>108</v>
      </c>
      <c r="Q535" s="1" t="s">
        <v>3943</v>
      </c>
      <c r="R535" s="1" t="s">
        <v>92</v>
      </c>
      <c r="S535" s="1" t="s">
        <v>31</v>
      </c>
      <c r="T535" s="3">
        <v>41723</v>
      </c>
      <c r="U535" s="1" t="str">
        <f>IF(kiva_loans__muestra[[#This Row],[funded_amount]]=kiva_loans__muestra[[#This Row],[loan_amount]],"funded","unfunded")</f>
        <v>funded</v>
      </c>
      <c r="V535" s="1" t="str">
        <f>IF(kiva_loans__muestra[[#This Row],[lender_count]]&gt;=50,"high","low")</f>
        <v>high</v>
      </c>
    </row>
    <row r="536" spans="1:22" x14ac:dyDescent="0.25">
      <c r="A536">
        <v>688987</v>
      </c>
      <c r="B536">
        <v>5000</v>
      </c>
      <c r="C536">
        <v>5000</v>
      </c>
      <c r="D536" s="1" t="s">
        <v>103</v>
      </c>
      <c r="E536" s="1" t="s">
        <v>104</v>
      </c>
      <c r="F536" s="1" t="s">
        <v>3944</v>
      </c>
      <c r="G536" s="1" t="s">
        <v>3333</v>
      </c>
      <c r="H536" s="1" t="s">
        <v>241</v>
      </c>
      <c r="I536" s="1" t="s">
        <v>242</v>
      </c>
      <c r="J536" s="1" t="s">
        <v>90</v>
      </c>
      <c r="K536">
        <v>480</v>
      </c>
      <c r="L536" s="2">
        <v>41723.887094907404</v>
      </c>
      <c r="M536" s="2">
        <v>41716.333333333336</v>
      </c>
      <c r="N536" s="2">
        <v>41747.017129629632</v>
      </c>
      <c r="O536">
        <v>140</v>
      </c>
      <c r="P536">
        <v>19</v>
      </c>
      <c r="Q536" s="1" t="s">
        <v>812</v>
      </c>
      <c r="R536" s="1" t="s">
        <v>92</v>
      </c>
      <c r="S536" s="1" t="s">
        <v>31</v>
      </c>
      <c r="T536" s="3">
        <v>41723</v>
      </c>
      <c r="U536" s="1" t="str">
        <f>IF(kiva_loans__muestra[[#This Row],[funded_amount]]=kiva_loans__muestra[[#This Row],[loan_amount]],"funded","unfunded")</f>
        <v>funded</v>
      </c>
      <c r="V536" s="1" t="str">
        <f>IF(kiva_loans__muestra[[#This Row],[lender_count]]&gt;=50,"high","low")</f>
        <v>low</v>
      </c>
    </row>
    <row r="537" spans="1:22" x14ac:dyDescent="0.25">
      <c r="A537">
        <v>688726</v>
      </c>
      <c r="B537">
        <v>2000</v>
      </c>
      <c r="C537">
        <v>2000</v>
      </c>
      <c r="D537" s="1" t="s">
        <v>48</v>
      </c>
      <c r="E537" s="1" t="s">
        <v>49</v>
      </c>
      <c r="F537" s="1" t="s">
        <v>3659</v>
      </c>
      <c r="G537" s="1" t="s">
        <v>3393</v>
      </c>
      <c r="H537" s="1" t="s">
        <v>290</v>
      </c>
      <c r="I537" s="1" t="s">
        <v>500</v>
      </c>
      <c r="J537" s="1" t="s">
        <v>292</v>
      </c>
      <c r="K537">
        <v>1830</v>
      </c>
      <c r="L537" s="2">
        <v>41723.407604166663</v>
      </c>
      <c r="M537" s="2">
        <v>41695.375</v>
      </c>
      <c r="N537" s="2">
        <v>41725.570821759262</v>
      </c>
      <c r="O537">
        <v>120</v>
      </c>
      <c r="P537">
        <v>7</v>
      </c>
      <c r="Q537" s="1" t="s">
        <v>40</v>
      </c>
      <c r="R537" s="1" t="s">
        <v>24</v>
      </c>
      <c r="S537" s="1" t="s">
        <v>35</v>
      </c>
      <c r="T537" s="3">
        <v>41723</v>
      </c>
      <c r="U537" s="1" t="str">
        <f>IF(kiva_loans__muestra[[#This Row],[funded_amount]]=kiva_loans__muestra[[#This Row],[loan_amount]],"funded","unfunded")</f>
        <v>funded</v>
      </c>
      <c r="V537" s="1" t="str">
        <f>IF(kiva_loans__muestra[[#This Row],[lender_count]]&gt;=50,"high","low")</f>
        <v>low</v>
      </c>
    </row>
    <row r="538" spans="1:22" x14ac:dyDescent="0.25">
      <c r="A538">
        <v>689588</v>
      </c>
      <c r="B538">
        <v>5250</v>
      </c>
      <c r="C538">
        <v>5250</v>
      </c>
      <c r="D538" s="1" t="s">
        <v>64</v>
      </c>
      <c r="E538" s="1" t="s">
        <v>37</v>
      </c>
      <c r="F538" s="1" t="s">
        <v>3945</v>
      </c>
      <c r="G538" s="1" t="s">
        <v>3266</v>
      </c>
      <c r="H538" s="1" t="s">
        <v>89</v>
      </c>
      <c r="I538" s="1" t="s">
        <v>985</v>
      </c>
      <c r="J538" s="1" t="s">
        <v>90</v>
      </c>
      <c r="K538">
        <v>1990</v>
      </c>
      <c r="L538" s="2">
        <v>41724.955590277779</v>
      </c>
      <c r="M538" s="2">
        <v>41723.333333333336</v>
      </c>
      <c r="N538" s="2">
        <v>41752.486481481479</v>
      </c>
      <c r="O538">
        <v>140</v>
      </c>
      <c r="P538">
        <v>20</v>
      </c>
      <c r="Q538" s="1" t="s">
        <v>1212</v>
      </c>
      <c r="R538" s="1" t="s">
        <v>92</v>
      </c>
      <c r="S538" s="1" t="s">
        <v>25</v>
      </c>
      <c r="T538" s="3">
        <v>41724</v>
      </c>
      <c r="U538" s="1" t="str">
        <f>IF(kiva_loans__muestra[[#This Row],[funded_amount]]=kiva_loans__muestra[[#This Row],[loan_amount]],"funded","unfunded")</f>
        <v>funded</v>
      </c>
      <c r="V538" s="1" t="str">
        <f>IF(kiva_loans__muestra[[#This Row],[lender_count]]&gt;=50,"high","low")</f>
        <v>low</v>
      </c>
    </row>
    <row r="539" spans="1:22" x14ac:dyDescent="0.25">
      <c r="A539">
        <v>689510</v>
      </c>
      <c r="B539">
        <v>12000</v>
      </c>
      <c r="C539">
        <v>12000</v>
      </c>
      <c r="D539" s="1" t="s">
        <v>311</v>
      </c>
      <c r="E539" s="1" t="s">
        <v>37</v>
      </c>
      <c r="F539" s="1" t="s">
        <v>3946</v>
      </c>
      <c r="G539" s="1" t="s">
        <v>3266</v>
      </c>
      <c r="H539" s="1" t="s">
        <v>89</v>
      </c>
      <c r="I539" s="1" t="s">
        <v>30</v>
      </c>
      <c r="J539" s="1" t="s">
        <v>90</v>
      </c>
      <c r="K539">
        <v>1670</v>
      </c>
      <c r="L539" s="2">
        <v>41724.828333333331</v>
      </c>
      <c r="M539" s="2">
        <v>41715.333333333336</v>
      </c>
      <c r="N539" s="2">
        <v>41756.765138888892</v>
      </c>
      <c r="O539">
        <v>200</v>
      </c>
      <c r="P539">
        <v>25</v>
      </c>
      <c r="Q539" s="1" t="s">
        <v>40</v>
      </c>
      <c r="R539" s="1" t="s">
        <v>24</v>
      </c>
      <c r="S539" s="1" t="s">
        <v>31</v>
      </c>
      <c r="T539" s="3">
        <v>41724</v>
      </c>
      <c r="U539" s="1" t="str">
        <f>IF(kiva_loans__muestra[[#This Row],[funded_amount]]=kiva_loans__muestra[[#This Row],[loan_amount]],"funded","unfunded")</f>
        <v>funded</v>
      </c>
      <c r="V539" s="1" t="str">
        <f>IF(kiva_loans__muestra[[#This Row],[lender_count]]&gt;=50,"high","low")</f>
        <v>low</v>
      </c>
    </row>
    <row r="540" spans="1:22" x14ac:dyDescent="0.25">
      <c r="A540">
        <v>689085</v>
      </c>
      <c r="B540">
        <v>6750</v>
      </c>
      <c r="C540">
        <v>6750</v>
      </c>
      <c r="D540" s="1" t="s">
        <v>32</v>
      </c>
      <c r="E540" s="1" t="s">
        <v>32</v>
      </c>
      <c r="F540" s="1" t="s">
        <v>3947</v>
      </c>
      <c r="G540" s="1" t="s">
        <v>3278</v>
      </c>
      <c r="H540" s="1" t="s">
        <v>100</v>
      </c>
      <c r="I540" s="1" t="s">
        <v>494</v>
      </c>
      <c r="J540" s="1" t="s">
        <v>101</v>
      </c>
      <c r="K540">
        <v>1440</v>
      </c>
      <c r="L540" s="2">
        <v>41724.114606481482</v>
      </c>
      <c r="M540" s="2">
        <v>41712.333333333336</v>
      </c>
      <c r="N540" s="2">
        <v>41725.66679398148</v>
      </c>
      <c r="O540">
        <v>80</v>
      </c>
      <c r="P540">
        <v>27</v>
      </c>
      <c r="Q540" s="1" t="s">
        <v>30</v>
      </c>
      <c r="R540" s="1" t="s">
        <v>24</v>
      </c>
      <c r="S540" s="1" t="s">
        <v>35</v>
      </c>
      <c r="T540" s="3">
        <v>41724</v>
      </c>
      <c r="U540" s="1" t="str">
        <f>IF(kiva_loans__muestra[[#This Row],[funded_amount]]=kiva_loans__muestra[[#This Row],[loan_amount]],"funded","unfunded")</f>
        <v>funded</v>
      </c>
      <c r="V540" s="1" t="str">
        <f>IF(kiva_loans__muestra[[#This Row],[lender_count]]&gt;=50,"high","low")</f>
        <v>low</v>
      </c>
    </row>
    <row r="541" spans="1:22" x14ac:dyDescent="0.25">
      <c r="A541">
        <v>689565</v>
      </c>
      <c r="B541">
        <v>5000</v>
      </c>
      <c r="C541">
        <v>5000</v>
      </c>
      <c r="D541" s="1" t="s">
        <v>333</v>
      </c>
      <c r="E541" s="1" t="s">
        <v>37</v>
      </c>
      <c r="F541" s="1" t="s">
        <v>3948</v>
      </c>
      <c r="G541" s="1" t="s">
        <v>3266</v>
      </c>
      <c r="H541" s="1" t="s">
        <v>89</v>
      </c>
      <c r="I541" s="1" t="s">
        <v>986</v>
      </c>
      <c r="J541" s="1" t="s">
        <v>90</v>
      </c>
      <c r="K541">
        <v>1990</v>
      </c>
      <c r="L541" s="2">
        <v>41724.924085648148</v>
      </c>
      <c r="M541" s="2">
        <v>41708.333333333336</v>
      </c>
      <c r="N541" s="2">
        <v>41759.73741898148</v>
      </c>
      <c r="O541">
        <v>140</v>
      </c>
      <c r="P541">
        <v>17</v>
      </c>
      <c r="Q541" s="1" t="s">
        <v>367</v>
      </c>
      <c r="R541" s="1" t="s">
        <v>92</v>
      </c>
      <c r="S541" s="1" t="s">
        <v>25</v>
      </c>
      <c r="T541" s="3">
        <v>41724</v>
      </c>
      <c r="U541" s="1" t="str">
        <f>IF(kiva_loans__muestra[[#This Row],[funded_amount]]=kiva_loans__muestra[[#This Row],[loan_amount]],"funded","unfunded")</f>
        <v>funded</v>
      </c>
      <c r="V541" s="1" t="str">
        <f>IF(kiva_loans__muestra[[#This Row],[lender_count]]&gt;=50,"high","low")</f>
        <v>low</v>
      </c>
    </row>
    <row r="542" spans="1:22" x14ac:dyDescent="0.25">
      <c r="A542">
        <v>689953</v>
      </c>
      <c r="B542">
        <v>4750</v>
      </c>
      <c r="C542">
        <v>4750</v>
      </c>
      <c r="D542" s="1" t="s">
        <v>42</v>
      </c>
      <c r="E542" s="1" t="s">
        <v>19</v>
      </c>
      <c r="F542" s="1" t="s">
        <v>3949</v>
      </c>
      <c r="G542" s="1" t="s">
        <v>3303</v>
      </c>
      <c r="H542" s="1" t="s">
        <v>28</v>
      </c>
      <c r="I542" s="1" t="s">
        <v>782</v>
      </c>
      <c r="J542" s="1" t="s">
        <v>29</v>
      </c>
      <c r="K542">
        <v>2450</v>
      </c>
      <c r="L542" s="2">
        <v>41725.519861111112</v>
      </c>
      <c r="M542" s="2">
        <v>41711.333333333336</v>
      </c>
      <c r="N542" s="2">
        <v>41753.625972222224</v>
      </c>
      <c r="O542">
        <v>140</v>
      </c>
      <c r="P542">
        <v>18</v>
      </c>
      <c r="Q542" s="1" t="s">
        <v>40</v>
      </c>
      <c r="R542" s="1" t="s">
        <v>24</v>
      </c>
      <c r="S542" s="1" t="s">
        <v>31</v>
      </c>
      <c r="T542" s="3">
        <v>41725</v>
      </c>
      <c r="U542" s="1" t="str">
        <f>IF(kiva_loans__muestra[[#This Row],[funded_amount]]=kiva_loans__muestra[[#This Row],[loan_amount]],"funded","unfunded")</f>
        <v>funded</v>
      </c>
      <c r="V542" s="1" t="str">
        <f>IF(kiva_loans__muestra[[#This Row],[lender_count]]&gt;=50,"high","low")</f>
        <v>low</v>
      </c>
    </row>
    <row r="543" spans="1:22" x14ac:dyDescent="0.25">
      <c r="A543">
        <v>689795</v>
      </c>
      <c r="B543">
        <v>750</v>
      </c>
      <c r="C543">
        <v>750</v>
      </c>
      <c r="D543" s="1" t="s">
        <v>98</v>
      </c>
      <c r="E543" s="1" t="s">
        <v>37</v>
      </c>
      <c r="F543" s="1" t="s">
        <v>1226</v>
      </c>
      <c r="G543" s="1" t="s">
        <v>3278</v>
      </c>
      <c r="H543" s="1" t="s">
        <v>100</v>
      </c>
      <c r="I543" s="1" t="s">
        <v>1635</v>
      </c>
      <c r="J543" s="1" t="s">
        <v>101</v>
      </c>
      <c r="K543">
        <v>1250</v>
      </c>
      <c r="L543" s="2">
        <v>41725.418032407404</v>
      </c>
      <c r="M543" s="2">
        <v>41705.375</v>
      </c>
      <c r="N543" s="2">
        <v>41726.894965277781</v>
      </c>
      <c r="O543">
        <v>70</v>
      </c>
      <c r="P543">
        <v>3</v>
      </c>
      <c r="Q543" s="1" t="s">
        <v>30</v>
      </c>
      <c r="R543" s="1" t="s">
        <v>24</v>
      </c>
      <c r="S543" s="1" t="s">
        <v>35</v>
      </c>
      <c r="T543" s="3">
        <v>41725</v>
      </c>
      <c r="U543" s="1" t="str">
        <f>IF(kiva_loans__muestra[[#This Row],[funded_amount]]=kiva_loans__muestra[[#This Row],[loan_amount]],"funded","unfunded")</f>
        <v>funded</v>
      </c>
      <c r="V543" s="1" t="str">
        <f>IF(kiva_loans__muestra[[#This Row],[lender_count]]&gt;=50,"high","low")</f>
        <v>low</v>
      </c>
    </row>
    <row r="544" spans="1:22" x14ac:dyDescent="0.25">
      <c r="A544">
        <v>690108</v>
      </c>
      <c r="B544">
        <v>2000</v>
      </c>
      <c r="C544">
        <v>2000</v>
      </c>
      <c r="D544" s="1" t="s">
        <v>311</v>
      </c>
      <c r="E544" s="1" t="s">
        <v>37</v>
      </c>
      <c r="F544" s="1" t="s">
        <v>2585</v>
      </c>
      <c r="G544" s="1" t="s">
        <v>3266</v>
      </c>
      <c r="H544" s="1" t="s">
        <v>89</v>
      </c>
      <c r="I544" s="1" t="s">
        <v>489</v>
      </c>
      <c r="J544" s="1" t="s">
        <v>90</v>
      </c>
      <c r="K544">
        <v>1990</v>
      </c>
      <c r="L544" s="2">
        <v>41725.791203703702</v>
      </c>
      <c r="M544" s="2">
        <v>41716.333333333336</v>
      </c>
      <c r="N544" s="2">
        <v>41736.824386574073</v>
      </c>
      <c r="O544">
        <v>140</v>
      </c>
      <c r="P544">
        <v>6</v>
      </c>
      <c r="Q544" s="1" t="s">
        <v>30</v>
      </c>
      <c r="R544" s="1" t="s">
        <v>92</v>
      </c>
      <c r="S544" s="1" t="s">
        <v>25</v>
      </c>
      <c r="T544" s="3">
        <v>41725</v>
      </c>
      <c r="U544" s="1" t="str">
        <f>IF(kiva_loans__muestra[[#This Row],[funded_amount]]=kiva_loans__muestra[[#This Row],[loan_amount]],"funded","unfunded")</f>
        <v>funded</v>
      </c>
      <c r="V544" s="1" t="str">
        <f>IF(kiva_loans__muestra[[#This Row],[lender_count]]&gt;=50,"high","low")</f>
        <v>low</v>
      </c>
    </row>
    <row r="545" spans="1:22" x14ac:dyDescent="0.25">
      <c r="A545">
        <v>689627</v>
      </c>
      <c r="B545">
        <v>1750</v>
      </c>
      <c r="C545">
        <v>1750</v>
      </c>
      <c r="D545" s="1" t="s">
        <v>150</v>
      </c>
      <c r="E545" s="1" t="s">
        <v>19</v>
      </c>
      <c r="F545" s="1" t="s">
        <v>3950</v>
      </c>
      <c r="G545" s="1" t="s">
        <v>3278</v>
      </c>
      <c r="H545" s="1" t="s">
        <v>100</v>
      </c>
      <c r="I545" s="1" t="s">
        <v>815</v>
      </c>
      <c r="J545" s="1" t="s">
        <v>101</v>
      </c>
      <c r="K545">
        <v>1250</v>
      </c>
      <c r="L545" s="2">
        <v>41725.132037037038</v>
      </c>
      <c r="M545" s="2">
        <v>41697.375</v>
      </c>
      <c r="N545" s="2">
        <v>41727.099560185183</v>
      </c>
      <c r="O545">
        <v>80</v>
      </c>
      <c r="P545">
        <v>7</v>
      </c>
      <c r="Q545" s="1" t="s">
        <v>30</v>
      </c>
      <c r="R545" s="1" t="s">
        <v>92</v>
      </c>
      <c r="S545" s="1" t="s">
        <v>35</v>
      </c>
      <c r="T545" s="3">
        <v>41725</v>
      </c>
      <c r="U545" s="1" t="str">
        <f>IF(kiva_loans__muestra[[#This Row],[funded_amount]]=kiva_loans__muestra[[#This Row],[loan_amount]],"funded","unfunded")</f>
        <v>funded</v>
      </c>
      <c r="V545" s="1" t="str">
        <f>IF(kiva_loans__muestra[[#This Row],[lender_count]]&gt;=50,"high","low")</f>
        <v>low</v>
      </c>
    </row>
    <row r="546" spans="1:22" x14ac:dyDescent="0.25">
      <c r="A546">
        <v>689988</v>
      </c>
      <c r="B546">
        <v>10000</v>
      </c>
      <c r="C546">
        <v>10000</v>
      </c>
      <c r="D546" s="1" t="s">
        <v>98</v>
      </c>
      <c r="E546" s="1" t="s">
        <v>37</v>
      </c>
      <c r="F546" s="1" t="s">
        <v>2812</v>
      </c>
      <c r="G546" s="1" t="s">
        <v>3307</v>
      </c>
      <c r="H546" s="1" t="s">
        <v>412</v>
      </c>
      <c r="I546" s="1" t="s">
        <v>1389</v>
      </c>
      <c r="J546" s="1" t="s">
        <v>413</v>
      </c>
      <c r="K546">
        <v>2220</v>
      </c>
      <c r="L546" s="2">
        <v>41725.566550925927</v>
      </c>
      <c r="M546" s="2">
        <v>41708.333333333336</v>
      </c>
      <c r="N546" s="2">
        <v>41739.646909722222</v>
      </c>
      <c r="O546">
        <v>140</v>
      </c>
      <c r="P546">
        <v>34</v>
      </c>
      <c r="Q546" s="1" t="s">
        <v>3951</v>
      </c>
      <c r="R546" s="1" t="s">
        <v>24</v>
      </c>
      <c r="S546" s="1" t="s">
        <v>31</v>
      </c>
      <c r="T546" s="3">
        <v>41725</v>
      </c>
      <c r="U546" s="1" t="str">
        <f>IF(kiva_loans__muestra[[#This Row],[funded_amount]]=kiva_loans__muestra[[#This Row],[loan_amount]],"funded","unfunded")</f>
        <v>funded</v>
      </c>
      <c r="V546" s="1" t="str">
        <f>IF(kiva_loans__muestra[[#This Row],[lender_count]]&gt;=50,"high","low")</f>
        <v>low</v>
      </c>
    </row>
    <row r="547" spans="1:22" x14ac:dyDescent="0.25">
      <c r="A547">
        <v>689680</v>
      </c>
      <c r="B547">
        <v>20000</v>
      </c>
      <c r="C547">
        <v>20000</v>
      </c>
      <c r="D547" s="1" t="s">
        <v>46</v>
      </c>
      <c r="E547" s="1" t="s">
        <v>46</v>
      </c>
      <c r="F547" s="1" t="s">
        <v>3952</v>
      </c>
      <c r="G547" s="1" t="s">
        <v>3355</v>
      </c>
      <c r="H547" s="1" t="s">
        <v>569</v>
      </c>
      <c r="I547" s="1" t="s">
        <v>3356</v>
      </c>
      <c r="J547" s="1" t="s">
        <v>90</v>
      </c>
      <c r="K547">
        <v>1840</v>
      </c>
      <c r="L547" s="2">
        <v>41725.292060185187</v>
      </c>
      <c r="M547" s="2">
        <v>41723.333333333336</v>
      </c>
      <c r="N547" s="2">
        <v>41750.510127314818</v>
      </c>
      <c r="O547">
        <v>150</v>
      </c>
      <c r="P547">
        <v>68</v>
      </c>
      <c r="Q547" s="1" t="s">
        <v>3953</v>
      </c>
      <c r="R547" s="1" t="s">
        <v>135</v>
      </c>
      <c r="S547" s="1" t="s">
        <v>31</v>
      </c>
      <c r="T547" s="3">
        <v>41725</v>
      </c>
      <c r="U547" s="1" t="str">
        <f>IF(kiva_loans__muestra[[#This Row],[funded_amount]]=kiva_loans__muestra[[#This Row],[loan_amount]],"funded","unfunded")</f>
        <v>funded</v>
      </c>
      <c r="V547" s="1" t="str">
        <f>IF(kiva_loans__muestra[[#This Row],[lender_count]]&gt;=50,"high","low")</f>
        <v>high</v>
      </c>
    </row>
    <row r="548" spans="1:22" x14ac:dyDescent="0.25">
      <c r="A548">
        <v>690064</v>
      </c>
      <c r="B548">
        <v>1000</v>
      </c>
      <c r="C548">
        <v>1000</v>
      </c>
      <c r="D548" s="1" t="s">
        <v>98</v>
      </c>
      <c r="E548" s="1" t="s">
        <v>37</v>
      </c>
      <c r="F548" s="1" t="s">
        <v>1226</v>
      </c>
      <c r="G548" s="1" t="s">
        <v>3278</v>
      </c>
      <c r="H548" s="1" t="s">
        <v>100</v>
      </c>
      <c r="I548" s="1" t="s">
        <v>1724</v>
      </c>
      <c r="J548" s="1" t="s">
        <v>101</v>
      </c>
      <c r="K548">
        <v>1250</v>
      </c>
      <c r="L548" s="2">
        <v>41725.711284722223</v>
      </c>
      <c r="M548" s="2">
        <v>41717.333333333336</v>
      </c>
      <c r="N548" s="2">
        <v>41727.076678240737</v>
      </c>
      <c r="O548">
        <v>70</v>
      </c>
      <c r="P548">
        <v>4</v>
      </c>
      <c r="Q548" s="1" t="s">
        <v>30</v>
      </c>
      <c r="R548" s="1" t="s">
        <v>24</v>
      </c>
      <c r="S548" s="1" t="s">
        <v>35</v>
      </c>
      <c r="T548" s="3">
        <v>41725</v>
      </c>
      <c r="U548" s="1" t="str">
        <f>IF(kiva_loans__muestra[[#This Row],[funded_amount]]=kiva_loans__muestra[[#This Row],[loan_amount]],"funded","unfunded")</f>
        <v>funded</v>
      </c>
      <c r="V548" s="1" t="str">
        <f>IF(kiva_loans__muestra[[#This Row],[lender_count]]&gt;=50,"high","low")</f>
        <v>low</v>
      </c>
    </row>
    <row r="549" spans="1:22" x14ac:dyDescent="0.25">
      <c r="A549">
        <v>689641</v>
      </c>
      <c r="B549">
        <v>2000</v>
      </c>
      <c r="C549">
        <v>2000</v>
      </c>
      <c r="D549" s="1" t="s">
        <v>158</v>
      </c>
      <c r="E549" s="1" t="s">
        <v>27</v>
      </c>
      <c r="F549" s="1" t="s">
        <v>3954</v>
      </c>
      <c r="G549" s="1" t="s">
        <v>3278</v>
      </c>
      <c r="H549" s="1" t="s">
        <v>100</v>
      </c>
      <c r="I549" s="1" t="s">
        <v>824</v>
      </c>
      <c r="J549" s="1" t="s">
        <v>101</v>
      </c>
      <c r="K549">
        <v>1250</v>
      </c>
      <c r="L549" s="2">
        <v>41725.18849537037</v>
      </c>
      <c r="M549" s="2">
        <v>41698.375</v>
      </c>
      <c r="N549" s="2">
        <v>41727.199652777781</v>
      </c>
      <c r="O549">
        <v>80</v>
      </c>
      <c r="P549">
        <v>8</v>
      </c>
      <c r="Q549" s="1" t="s">
        <v>30</v>
      </c>
      <c r="R549" s="1" t="s">
        <v>92</v>
      </c>
      <c r="S549" s="1" t="s">
        <v>35</v>
      </c>
      <c r="T549" s="3">
        <v>41725</v>
      </c>
      <c r="U549" s="1" t="str">
        <f>IF(kiva_loans__muestra[[#This Row],[funded_amount]]=kiva_loans__muestra[[#This Row],[loan_amount]],"funded","unfunded")</f>
        <v>funded</v>
      </c>
      <c r="V549" s="1" t="str">
        <f>IF(kiva_loans__muestra[[#This Row],[lender_count]]&gt;=50,"high","low")</f>
        <v>low</v>
      </c>
    </row>
    <row r="550" spans="1:22" x14ac:dyDescent="0.25">
      <c r="A550">
        <v>689668</v>
      </c>
      <c r="B550">
        <v>5250</v>
      </c>
      <c r="C550">
        <v>5250</v>
      </c>
      <c r="D550" s="1" t="s">
        <v>298</v>
      </c>
      <c r="E550" s="1" t="s">
        <v>19</v>
      </c>
      <c r="F550" s="1" t="s">
        <v>3955</v>
      </c>
      <c r="G550" s="1" t="s">
        <v>3303</v>
      </c>
      <c r="H550" s="1" t="s">
        <v>28</v>
      </c>
      <c r="I550" s="1" t="s">
        <v>282</v>
      </c>
      <c r="J550" s="1" t="s">
        <v>29</v>
      </c>
      <c r="K550">
        <v>2470</v>
      </c>
      <c r="L550" s="2">
        <v>41725.262557870374</v>
      </c>
      <c r="M550" s="2">
        <v>41705.375</v>
      </c>
      <c r="N550" s="2">
        <v>41752.016435185185</v>
      </c>
      <c r="O550">
        <v>120</v>
      </c>
      <c r="P550">
        <v>13</v>
      </c>
      <c r="Q550" s="1" t="s">
        <v>552</v>
      </c>
      <c r="R550" s="1" t="s">
        <v>24</v>
      </c>
      <c r="S550" s="1" t="s">
        <v>35</v>
      </c>
      <c r="T550" s="3">
        <v>41725</v>
      </c>
      <c r="U550" s="1" t="str">
        <f>IF(kiva_loans__muestra[[#This Row],[funded_amount]]=kiva_loans__muestra[[#This Row],[loan_amount]],"funded","unfunded")</f>
        <v>funded</v>
      </c>
      <c r="V550" s="1" t="str">
        <f>IF(kiva_loans__muestra[[#This Row],[lender_count]]&gt;=50,"high","low")</f>
        <v>low</v>
      </c>
    </row>
    <row r="551" spans="1:22" x14ac:dyDescent="0.25">
      <c r="A551">
        <v>689969</v>
      </c>
      <c r="B551">
        <v>2500</v>
      </c>
      <c r="C551">
        <v>2500</v>
      </c>
      <c r="D551" s="1" t="s">
        <v>46</v>
      </c>
      <c r="E551" s="1" t="s">
        <v>46</v>
      </c>
      <c r="F551" s="1" t="s">
        <v>3956</v>
      </c>
      <c r="G551" s="1" t="s">
        <v>3263</v>
      </c>
      <c r="H551" s="1" t="s">
        <v>33</v>
      </c>
      <c r="I551" s="1" t="s">
        <v>3957</v>
      </c>
      <c r="J551" s="1" t="s">
        <v>34</v>
      </c>
      <c r="K551">
        <v>1330</v>
      </c>
      <c r="L551" s="2">
        <v>41725.539780092593</v>
      </c>
      <c r="M551" s="2">
        <v>41719.333333333336</v>
      </c>
      <c r="N551" s="2">
        <v>41725.73841435185</v>
      </c>
      <c r="O551">
        <v>80</v>
      </c>
      <c r="P551">
        <v>7</v>
      </c>
      <c r="Q551" s="1" t="s">
        <v>30</v>
      </c>
      <c r="R551" s="1" t="s">
        <v>92</v>
      </c>
      <c r="S551" s="1" t="s">
        <v>31</v>
      </c>
      <c r="T551" s="3">
        <v>41725</v>
      </c>
      <c r="U551" s="1" t="str">
        <f>IF(kiva_loans__muestra[[#This Row],[funded_amount]]=kiva_loans__muestra[[#This Row],[loan_amount]],"funded","unfunded")</f>
        <v>funded</v>
      </c>
      <c r="V551" s="1" t="str">
        <f>IF(kiva_loans__muestra[[#This Row],[lender_count]]&gt;=50,"high","low")</f>
        <v>low</v>
      </c>
    </row>
    <row r="552" spans="1:22" x14ac:dyDescent="0.25">
      <c r="A552">
        <v>690171</v>
      </c>
      <c r="B552">
        <v>4500</v>
      </c>
      <c r="C552">
        <v>4500</v>
      </c>
      <c r="D552" s="1" t="s">
        <v>64</v>
      </c>
      <c r="E552" s="1" t="s">
        <v>37</v>
      </c>
      <c r="F552" s="1" t="s">
        <v>3958</v>
      </c>
      <c r="G552" s="1" t="s">
        <v>3384</v>
      </c>
      <c r="H552" s="1" t="s">
        <v>848</v>
      </c>
      <c r="I552" s="1" t="s">
        <v>2977</v>
      </c>
      <c r="J552" s="1" t="s">
        <v>849</v>
      </c>
      <c r="K552">
        <v>150</v>
      </c>
      <c r="L552" s="2">
        <v>41725.978252314817</v>
      </c>
      <c r="M552" s="2">
        <v>41698.375</v>
      </c>
      <c r="N552" s="2">
        <v>41728.700613425928</v>
      </c>
      <c r="O552">
        <v>140</v>
      </c>
      <c r="P552">
        <v>14</v>
      </c>
      <c r="Q552" s="1" t="s">
        <v>30</v>
      </c>
      <c r="R552" s="1" t="s">
        <v>24</v>
      </c>
      <c r="S552" s="1" t="s">
        <v>35</v>
      </c>
      <c r="T552" s="3">
        <v>41725</v>
      </c>
      <c r="U552" s="1" t="str">
        <f>IF(kiva_loans__muestra[[#This Row],[funded_amount]]=kiva_loans__muestra[[#This Row],[loan_amount]],"funded","unfunded")</f>
        <v>funded</v>
      </c>
      <c r="V552" s="1" t="str">
        <f>IF(kiva_loans__muestra[[#This Row],[lender_count]]&gt;=50,"high","low")</f>
        <v>low</v>
      </c>
    </row>
    <row r="553" spans="1:22" x14ac:dyDescent="0.25">
      <c r="A553">
        <v>690343</v>
      </c>
      <c r="B553">
        <v>7250</v>
      </c>
      <c r="C553">
        <v>7250</v>
      </c>
      <c r="D553" s="1" t="s">
        <v>175</v>
      </c>
      <c r="E553" s="1" t="s">
        <v>78</v>
      </c>
      <c r="F553" s="1" t="s">
        <v>1190</v>
      </c>
      <c r="G553" s="1" t="s">
        <v>3284</v>
      </c>
      <c r="H553" s="1" t="s">
        <v>189</v>
      </c>
      <c r="I553" s="1" t="s">
        <v>471</v>
      </c>
      <c r="J553" s="1" t="s">
        <v>90</v>
      </c>
      <c r="K553">
        <v>1000</v>
      </c>
      <c r="L553" s="2">
        <v>41726.38890046296</v>
      </c>
      <c r="M553" s="2">
        <v>41711.333333333336</v>
      </c>
      <c r="N553" s="2">
        <v>41727.56046296296</v>
      </c>
      <c r="O553">
        <v>140</v>
      </c>
      <c r="P553">
        <v>26</v>
      </c>
      <c r="Q553" s="1" t="s">
        <v>30</v>
      </c>
      <c r="R553" s="1" t="s">
        <v>24</v>
      </c>
      <c r="S553" s="1" t="s">
        <v>31</v>
      </c>
      <c r="T553" s="3">
        <v>41726</v>
      </c>
      <c r="U553" s="1" t="str">
        <f>IF(kiva_loans__muestra[[#This Row],[funded_amount]]=kiva_loans__muestra[[#This Row],[loan_amount]],"funded","unfunded")</f>
        <v>funded</v>
      </c>
      <c r="V553" s="1" t="str">
        <f>IF(kiva_loans__muestra[[#This Row],[lender_count]]&gt;=50,"high","low")</f>
        <v>low</v>
      </c>
    </row>
    <row r="554" spans="1:22" x14ac:dyDescent="0.25">
      <c r="A554">
        <v>690607</v>
      </c>
      <c r="B554">
        <v>12000</v>
      </c>
      <c r="C554">
        <v>16000</v>
      </c>
      <c r="D554" s="1" t="s">
        <v>37</v>
      </c>
      <c r="E554" s="1" t="s">
        <v>37</v>
      </c>
      <c r="F554" s="1" t="s">
        <v>3959</v>
      </c>
      <c r="G554" s="1" t="s">
        <v>3266</v>
      </c>
      <c r="H554" s="1" t="s">
        <v>89</v>
      </c>
      <c r="I554" s="1" t="s">
        <v>489</v>
      </c>
      <c r="J554" s="1" t="s">
        <v>90</v>
      </c>
      <c r="K554">
        <v>1990</v>
      </c>
      <c r="L554" s="2">
        <v>41726.715520833335</v>
      </c>
      <c r="M554" s="2">
        <v>41705.375</v>
      </c>
      <c r="N554" s="2"/>
      <c r="O554">
        <v>140</v>
      </c>
      <c r="P554">
        <v>20</v>
      </c>
      <c r="Q554" s="1" t="s">
        <v>3960</v>
      </c>
      <c r="R554" s="1" t="s">
        <v>24</v>
      </c>
      <c r="S554" s="1" t="s">
        <v>35</v>
      </c>
      <c r="T554" s="3">
        <v>41726</v>
      </c>
      <c r="U554" s="1" t="str">
        <f>IF(kiva_loans__muestra[[#This Row],[funded_amount]]=kiva_loans__muestra[[#This Row],[loan_amount]],"funded","unfunded")</f>
        <v>unfunded</v>
      </c>
      <c r="V554" s="1" t="str">
        <f>IF(kiva_loans__muestra[[#This Row],[lender_count]]&gt;=50,"high","low")</f>
        <v>low</v>
      </c>
    </row>
    <row r="555" spans="1:22" x14ac:dyDescent="0.25">
      <c r="A555">
        <v>690368</v>
      </c>
      <c r="B555">
        <v>21750</v>
      </c>
      <c r="C555">
        <v>21750</v>
      </c>
      <c r="D555" s="1" t="s">
        <v>27</v>
      </c>
      <c r="E555" s="1" t="s">
        <v>27</v>
      </c>
      <c r="F555" s="1" t="s">
        <v>3961</v>
      </c>
      <c r="G555" s="1" t="s">
        <v>3878</v>
      </c>
      <c r="H555" s="1" t="s">
        <v>426</v>
      </c>
      <c r="I555" s="1" t="s">
        <v>3879</v>
      </c>
      <c r="J555" s="1" t="s">
        <v>428</v>
      </c>
      <c r="K555">
        <v>1620</v>
      </c>
      <c r="L555" s="2">
        <v>41726.415509259263</v>
      </c>
      <c r="M555" s="2">
        <v>41697.375</v>
      </c>
      <c r="N555" s="2">
        <v>41736.271516203706</v>
      </c>
      <c r="O555">
        <v>80</v>
      </c>
      <c r="P555">
        <v>71</v>
      </c>
      <c r="Q555" s="1" t="s">
        <v>278</v>
      </c>
      <c r="R555" s="1" t="s">
        <v>3962</v>
      </c>
      <c r="S555" s="1" t="s">
        <v>35</v>
      </c>
      <c r="T555" s="3">
        <v>41726</v>
      </c>
      <c r="U555" s="1" t="str">
        <f>IF(kiva_loans__muestra[[#This Row],[funded_amount]]=kiva_loans__muestra[[#This Row],[loan_amount]],"funded","unfunded")</f>
        <v>funded</v>
      </c>
      <c r="V555" s="1" t="str">
        <f>IF(kiva_loans__muestra[[#This Row],[lender_count]]&gt;=50,"high","low")</f>
        <v>high</v>
      </c>
    </row>
    <row r="556" spans="1:22" x14ac:dyDescent="0.25">
      <c r="A556">
        <v>690529</v>
      </c>
      <c r="B556">
        <v>13250</v>
      </c>
      <c r="C556">
        <v>13250</v>
      </c>
      <c r="D556" s="1" t="s">
        <v>37</v>
      </c>
      <c r="E556" s="1" t="s">
        <v>37</v>
      </c>
      <c r="F556" s="1" t="s">
        <v>3963</v>
      </c>
      <c r="G556" s="1" t="s">
        <v>3422</v>
      </c>
      <c r="H556" s="1" t="s">
        <v>898</v>
      </c>
      <c r="I556" s="1" t="s">
        <v>30</v>
      </c>
      <c r="J556" s="1" t="s">
        <v>899</v>
      </c>
      <c r="K556">
        <v>1610</v>
      </c>
      <c r="L556" s="2">
        <v>41726.613865740743</v>
      </c>
      <c r="M556" s="2">
        <v>41717.333333333336</v>
      </c>
      <c r="N556" s="2">
        <v>41727.184247685182</v>
      </c>
      <c r="O556">
        <v>100</v>
      </c>
      <c r="P556">
        <v>43</v>
      </c>
      <c r="Q556" s="1" t="s">
        <v>30</v>
      </c>
      <c r="R556" s="1" t="s">
        <v>24</v>
      </c>
      <c r="S556" s="1" t="s">
        <v>25</v>
      </c>
      <c r="T556" s="3">
        <v>41726</v>
      </c>
      <c r="U556" s="1" t="str">
        <f>IF(kiva_loans__muestra[[#This Row],[funded_amount]]=kiva_loans__muestra[[#This Row],[loan_amount]],"funded","unfunded")</f>
        <v>funded</v>
      </c>
      <c r="V556" s="1" t="str">
        <f>IF(kiva_loans__muestra[[#This Row],[lender_count]]&gt;=50,"high","low")</f>
        <v>low</v>
      </c>
    </row>
    <row r="557" spans="1:22" x14ac:dyDescent="0.25">
      <c r="A557">
        <v>690447</v>
      </c>
      <c r="B557">
        <v>2500</v>
      </c>
      <c r="C557">
        <v>2500</v>
      </c>
      <c r="D557" s="1" t="s">
        <v>36</v>
      </c>
      <c r="E557" s="1" t="s">
        <v>37</v>
      </c>
      <c r="F557" s="1" t="s">
        <v>3964</v>
      </c>
      <c r="G557" s="1" t="s">
        <v>3261</v>
      </c>
      <c r="H557" s="1" t="s">
        <v>20</v>
      </c>
      <c r="I557" s="1" t="s">
        <v>51</v>
      </c>
      <c r="J557" s="1" t="s">
        <v>22</v>
      </c>
      <c r="K557">
        <v>3340</v>
      </c>
      <c r="L557" s="2">
        <v>41726.504895833335</v>
      </c>
      <c r="M557" s="2">
        <v>41702.375</v>
      </c>
      <c r="N557" s="2">
        <v>41730.73337962963</v>
      </c>
      <c r="O557">
        <v>430</v>
      </c>
      <c r="P557">
        <v>7</v>
      </c>
      <c r="Q557" s="1" t="s">
        <v>30</v>
      </c>
      <c r="R557" s="1" t="s">
        <v>24</v>
      </c>
      <c r="S557" s="1" t="s">
        <v>25</v>
      </c>
      <c r="T557" s="3">
        <v>41726</v>
      </c>
      <c r="U557" s="1" t="str">
        <f>IF(kiva_loans__muestra[[#This Row],[funded_amount]]=kiva_loans__muestra[[#This Row],[loan_amount]],"funded","unfunded")</f>
        <v>funded</v>
      </c>
      <c r="V557" s="1" t="str">
        <f>IF(kiva_loans__muestra[[#This Row],[lender_count]]&gt;=50,"high","low")</f>
        <v>low</v>
      </c>
    </row>
    <row r="558" spans="1:22" x14ac:dyDescent="0.25">
      <c r="A558">
        <v>690346</v>
      </c>
      <c r="B558">
        <v>8000</v>
      </c>
      <c r="C558">
        <v>8000</v>
      </c>
      <c r="D558" s="1" t="s">
        <v>64</v>
      </c>
      <c r="E558" s="1" t="s">
        <v>37</v>
      </c>
      <c r="F558" s="1" t="s">
        <v>1198</v>
      </c>
      <c r="G558" s="1" t="s">
        <v>3307</v>
      </c>
      <c r="H558" s="1" t="s">
        <v>412</v>
      </c>
      <c r="I558" s="1" t="s">
        <v>1104</v>
      </c>
      <c r="J558" s="1" t="s">
        <v>413</v>
      </c>
      <c r="K558">
        <v>2220</v>
      </c>
      <c r="L558" s="2">
        <v>41726.391504629632</v>
      </c>
      <c r="M558" s="2">
        <v>41710.333333333336</v>
      </c>
      <c r="N558" s="2">
        <v>41729.168194444443</v>
      </c>
      <c r="O558">
        <v>140</v>
      </c>
      <c r="P558">
        <v>30</v>
      </c>
      <c r="Q558" s="1" t="s">
        <v>30</v>
      </c>
      <c r="R558" s="1" t="s">
        <v>92</v>
      </c>
      <c r="S558" s="1" t="s">
        <v>31</v>
      </c>
      <c r="T558" s="3">
        <v>41726</v>
      </c>
      <c r="U558" s="1" t="str">
        <f>IF(kiva_loans__muestra[[#This Row],[funded_amount]]=kiva_loans__muestra[[#This Row],[loan_amount]],"funded","unfunded")</f>
        <v>funded</v>
      </c>
      <c r="V558" s="1" t="str">
        <f>IF(kiva_loans__muestra[[#This Row],[lender_count]]&gt;=50,"high","low")</f>
        <v>low</v>
      </c>
    </row>
    <row r="559" spans="1:22" x14ac:dyDescent="0.25">
      <c r="A559">
        <v>690533</v>
      </c>
      <c r="B559">
        <v>13250</v>
      </c>
      <c r="C559">
        <v>13250</v>
      </c>
      <c r="D559" s="1" t="s">
        <v>683</v>
      </c>
      <c r="E559" s="1" t="s">
        <v>46</v>
      </c>
      <c r="F559" s="1" t="s">
        <v>2345</v>
      </c>
      <c r="G559" s="1" t="s">
        <v>3965</v>
      </c>
      <c r="H559" s="1" t="s">
        <v>362</v>
      </c>
      <c r="I559" s="1" t="s">
        <v>3966</v>
      </c>
      <c r="J559" s="1" t="s">
        <v>363</v>
      </c>
      <c r="K559">
        <v>2600</v>
      </c>
      <c r="L559" s="2">
        <v>41726.620775462965</v>
      </c>
      <c r="M559" s="2">
        <v>41727.333333333336</v>
      </c>
      <c r="N559" s="2">
        <v>41731.098854166667</v>
      </c>
      <c r="O559">
        <v>50</v>
      </c>
      <c r="P559">
        <v>37</v>
      </c>
      <c r="Q559" s="1" t="s">
        <v>40</v>
      </c>
      <c r="R559" s="1" t="s">
        <v>92</v>
      </c>
      <c r="S559" s="1" t="s">
        <v>25</v>
      </c>
      <c r="T559" s="3">
        <v>41726</v>
      </c>
      <c r="U559" s="1" t="str">
        <f>IF(kiva_loans__muestra[[#This Row],[funded_amount]]=kiva_loans__muestra[[#This Row],[loan_amount]],"funded","unfunded")</f>
        <v>funded</v>
      </c>
      <c r="V559" s="1" t="str">
        <f>IF(kiva_loans__muestra[[#This Row],[lender_count]]&gt;=50,"high","low")</f>
        <v>low</v>
      </c>
    </row>
    <row r="560" spans="1:22" x14ac:dyDescent="0.25">
      <c r="A560">
        <v>690685</v>
      </c>
      <c r="B560">
        <v>750</v>
      </c>
      <c r="C560">
        <v>750</v>
      </c>
      <c r="D560" s="1" t="s">
        <v>46</v>
      </c>
      <c r="E560" s="1" t="s">
        <v>46</v>
      </c>
      <c r="F560" s="1" t="s">
        <v>3967</v>
      </c>
      <c r="G560" s="1" t="s">
        <v>3635</v>
      </c>
      <c r="H560" s="1" t="s">
        <v>1315</v>
      </c>
      <c r="I560" s="1" t="s">
        <v>1357</v>
      </c>
      <c r="J560" s="1" t="s">
        <v>110</v>
      </c>
      <c r="K560">
        <v>2960</v>
      </c>
      <c r="L560" s="2">
        <v>41726.819363425922</v>
      </c>
      <c r="M560" s="2">
        <v>41698.375</v>
      </c>
      <c r="N560" s="2">
        <v>41729.345081018517</v>
      </c>
      <c r="O560">
        <v>80</v>
      </c>
      <c r="P560">
        <v>3</v>
      </c>
      <c r="Q560" s="1" t="s">
        <v>30</v>
      </c>
      <c r="R560" s="1" t="s">
        <v>24</v>
      </c>
      <c r="S560" s="1" t="s">
        <v>35</v>
      </c>
      <c r="T560" s="3">
        <v>41726</v>
      </c>
      <c r="U560" s="1" t="str">
        <f>IF(kiva_loans__muestra[[#This Row],[funded_amount]]=kiva_loans__muestra[[#This Row],[loan_amount]],"funded","unfunded")</f>
        <v>funded</v>
      </c>
      <c r="V560" s="1" t="str">
        <f>IF(kiva_loans__muestra[[#This Row],[lender_count]]&gt;=50,"high","low")</f>
        <v>low</v>
      </c>
    </row>
    <row r="561" spans="1:22" x14ac:dyDescent="0.25">
      <c r="A561">
        <v>690803</v>
      </c>
      <c r="B561">
        <v>26000</v>
      </c>
      <c r="C561">
        <v>26000</v>
      </c>
      <c r="D561" s="1" t="s">
        <v>48</v>
      </c>
      <c r="E561" s="1" t="s">
        <v>49</v>
      </c>
      <c r="F561" s="1" t="s">
        <v>2859</v>
      </c>
      <c r="G561" s="1" t="s">
        <v>3396</v>
      </c>
      <c r="H561" s="1" t="s">
        <v>788</v>
      </c>
      <c r="I561" s="1" t="s">
        <v>905</v>
      </c>
      <c r="J561" s="1" t="s">
        <v>790</v>
      </c>
      <c r="K561">
        <v>580</v>
      </c>
      <c r="L561" s="2">
        <v>41727.200208333335</v>
      </c>
      <c r="M561" s="2">
        <v>41695.375</v>
      </c>
      <c r="N561" s="2">
        <v>41739.018182870372</v>
      </c>
      <c r="O561">
        <v>90</v>
      </c>
      <c r="P561">
        <v>16</v>
      </c>
      <c r="Q561" s="1" t="s">
        <v>40</v>
      </c>
      <c r="R561" s="1" t="s">
        <v>530</v>
      </c>
      <c r="S561" s="1" t="s">
        <v>35</v>
      </c>
      <c r="T561" s="3">
        <v>41727</v>
      </c>
      <c r="U561" s="1" t="str">
        <f>IF(kiva_loans__muestra[[#This Row],[funded_amount]]=kiva_loans__muestra[[#This Row],[loan_amount]],"funded","unfunded")</f>
        <v>funded</v>
      </c>
      <c r="V561" s="1" t="str">
        <f>IF(kiva_loans__muestra[[#This Row],[lender_count]]&gt;=50,"high","low")</f>
        <v>low</v>
      </c>
    </row>
    <row r="562" spans="1:22" x14ac:dyDescent="0.25">
      <c r="A562">
        <v>690902</v>
      </c>
      <c r="B562">
        <v>10000</v>
      </c>
      <c r="C562">
        <v>10000</v>
      </c>
      <c r="D562" s="1" t="s">
        <v>55</v>
      </c>
      <c r="E562" s="1" t="s">
        <v>32</v>
      </c>
      <c r="F562" s="1" t="s">
        <v>3968</v>
      </c>
      <c r="G562" s="1" t="s">
        <v>3425</v>
      </c>
      <c r="H562" s="1" t="s">
        <v>132</v>
      </c>
      <c r="I562" s="1" t="s">
        <v>30</v>
      </c>
      <c r="J562" s="1" t="s">
        <v>90</v>
      </c>
      <c r="K562">
        <v>3210</v>
      </c>
      <c r="L562" s="2">
        <v>41727.585312499999</v>
      </c>
      <c r="M562" s="2">
        <v>41716.333333333336</v>
      </c>
      <c r="N562" s="2">
        <v>41729.770069444443</v>
      </c>
      <c r="O562">
        <v>120</v>
      </c>
      <c r="P562">
        <v>31</v>
      </c>
      <c r="Q562" s="1" t="s">
        <v>3969</v>
      </c>
      <c r="R562" s="1" t="s">
        <v>24</v>
      </c>
      <c r="S562" s="1" t="s">
        <v>31</v>
      </c>
      <c r="T562" s="3">
        <v>41727</v>
      </c>
      <c r="U562" s="1" t="str">
        <f>IF(kiva_loans__muestra[[#This Row],[funded_amount]]=kiva_loans__muestra[[#This Row],[loan_amount]],"funded","unfunded")</f>
        <v>funded</v>
      </c>
      <c r="V562" s="1" t="str">
        <f>IF(kiva_loans__muestra[[#This Row],[lender_count]]&gt;=50,"high","low")</f>
        <v>low</v>
      </c>
    </row>
    <row r="563" spans="1:22" x14ac:dyDescent="0.25">
      <c r="A563">
        <v>691624</v>
      </c>
      <c r="B563">
        <v>2500</v>
      </c>
      <c r="C563">
        <v>2500</v>
      </c>
      <c r="D563" s="1" t="s">
        <v>81</v>
      </c>
      <c r="E563" s="1" t="s">
        <v>27</v>
      </c>
      <c r="F563" s="1" t="s">
        <v>3970</v>
      </c>
      <c r="G563" s="1" t="s">
        <v>3270</v>
      </c>
      <c r="H563" s="1" t="s">
        <v>121</v>
      </c>
      <c r="I563" s="1" t="s">
        <v>722</v>
      </c>
      <c r="J563" s="1" t="s">
        <v>123</v>
      </c>
      <c r="K563">
        <v>1820</v>
      </c>
      <c r="L563" s="2">
        <v>41729.844525462962</v>
      </c>
      <c r="M563" s="2">
        <v>41715.333333333336</v>
      </c>
      <c r="N563" s="2">
        <v>41731.852581018517</v>
      </c>
      <c r="O563">
        <v>110</v>
      </c>
      <c r="P563">
        <v>10</v>
      </c>
      <c r="Q563" s="1" t="s">
        <v>30</v>
      </c>
      <c r="R563" s="1" t="s">
        <v>24</v>
      </c>
      <c r="S563" s="1" t="s">
        <v>35</v>
      </c>
      <c r="T563" s="3">
        <v>41729</v>
      </c>
      <c r="U563" s="1" t="str">
        <f>IF(kiva_loans__muestra[[#This Row],[funded_amount]]=kiva_loans__muestra[[#This Row],[loan_amount]],"funded","unfunded")</f>
        <v>funded</v>
      </c>
      <c r="V563" s="1" t="str">
        <f>IF(kiva_loans__muestra[[#This Row],[lender_count]]&gt;=50,"high","low")</f>
        <v>low</v>
      </c>
    </row>
    <row r="564" spans="1:22" x14ac:dyDescent="0.25">
      <c r="A564">
        <v>691675</v>
      </c>
      <c r="B564">
        <v>5000</v>
      </c>
      <c r="C564">
        <v>5000</v>
      </c>
      <c r="D564" s="1" t="s">
        <v>48</v>
      </c>
      <c r="E564" s="1" t="s">
        <v>49</v>
      </c>
      <c r="F564" s="1" t="s">
        <v>3971</v>
      </c>
      <c r="G564" s="1" t="s">
        <v>3266</v>
      </c>
      <c r="H564" s="1" t="s">
        <v>89</v>
      </c>
      <c r="I564" s="1" t="s">
        <v>986</v>
      </c>
      <c r="J564" s="1" t="s">
        <v>90</v>
      </c>
      <c r="K564">
        <v>1990</v>
      </c>
      <c r="L564" s="2">
        <v>41729.952951388892</v>
      </c>
      <c r="M564" s="2">
        <v>41724.333333333336</v>
      </c>
      <c r="N564" s="2">
        <v>41745.579884259256</v>
      </c>
      <c r="O564">
        <v>140</v>
      </c>
      <c r="P564">
        <v>17</v>
      </c>
      <c r="Q564" s="1" t="s">
        <v>30</v>
      </c>
      <c r="R564" s="1" t="s">
        <v>24</v>
      </c>
      <c r="S564" s="1" t="s">
        <v>31</v>
      </c>
      <c r="T564" s="3">
        <v>41729</v>
      </c>
      <c r="U564" s="1" t="str">
        <f>IF(kiva_loans__muestra[[#This Row],[funded_amount]]=kiva_loans__muestra[[#This Row],[loan_amount]],"funded","unfunded")</f>
        <v>funded</v>
      </c>
      <c r="V564" s="1" t="str">
        <f>IF(kiva_loans__muestra[[#This Row],[lender_count]]&gt;=50,"high","low")</f>
        <v>low</v>
      </c>
    </row>
    <row r="565" spans="1:22" x14ac:dyDescent="0.25">
      <c r="A565">
        <v>691722</v>
      </c>
      <c r="B565">
        <v>6500</v>
      </c>
      <c r="C565">
        <v>6500</v>
      </c>
      <c r="D565" s="1" t="s">
        <v>124</v>
      </c>
      <c r="E565" s="1" t="s">
        <v>125</v>
      </c>
      <c r="F565" s="1" t="s">
        <v>3972</v>
      </c>
      <c r="G565" s="1" t="s">
        <v>3266</v>
      </c>
      <c r="H565" s="1" t="s">
        <v>89</v>
      </c>
      <c r="I565" s="1" t="s">
        <v>30</v>
      </c>
      <c r="J565" s="1" t="s">
        <v>90</v>
      </c>
      <c r="K565">
        <v>810</v>
      </c>
      <c r="L565" s="2">
        <v>41730.027002314811</v>
      </c>
      <c r="M565" s="2">
        <v>41717.333333333336</v>
      </c>
      <c r="N565" s="2">
        <v>41770.769479166665</v>
      </c>
      <c r="O565">
        <v>200</v>
      </c>
      <c r="P565">
        <v>11</v>
      </c>
      <c r="Q565" s="1" t="s">
        <v>40</v>
      </c>
      <c r="R565" s="1" t="s">
        <v>24</v>
      </c>
      <c r="S565" s="1" t="s">
        <v>31</v>
      </c>
      <c r="T565" s="3">
        <v>41729</v>
      </c>
      <c r="U565" s="1" t="str">
        <f>IF(kiva_loans__muestra[[#This Row],[funded_amount]]=kiva_loans__muestra[[#This Row],[loan_amount]],"funded","unfunded")</f>
        <v>funded</v>
      </c>
      <c r="V565" s="1" t="str">
        <f>IF(kiva_loans__muestra[[#This Row],[lender_count]]&gt;=50,"high","low")</f>
        <v>low</v>
      </c>
    </row>
    <row r="566" spans="1:22" x14ac:dyDescent="0.25">
      <c r="A566">
        <v>691734</v>
      </c>
      <c r="B566">
        <v>4750</v>
      </c>
      <c r="C566">
        <v>6750</v>
      </c>
      <c r="D566" s="1" t="s">
        <v>124</v>
      </c>
      <c r="E566" s="1" t="s">
        <v>125</v>
      </c>
      <c r="F566" s="1" t="s">
        <v>3973</v>
      </c>
      <c r="G566" s="1" t="s">
        <v>3317</v>
      </c>
      <c r="H566" s="1" t="s">
        <v>85</v>
      </c>
      <c r="I566" s="1" t="s">
        <v>1153</v>
      </c>
      <c r="J566" s="1" t="s">
        <v>87</v>
      </c>
      <c r="K566">
        <v>740</v>
      </c>
      <c r="L566" s="2">
        <v>41730.054583333331</v>
      </c>
      <c r="M566" s="2">
        <v>41722.333333333336</v>
      </c>
      <c r="N566" s="2"/>
      <c r="O566">
        <v>200</v>
      </c>
      <c r="P566">
        <v>9</v>
      </c>
      <c r="Q566" s="1" t="s">
        <v>3974</v>
      </c>
      <c r="R566" s="1" t="s">
        <v>92</v>
      </c>
      <c r="S566" s="1" t="s">
        <v>31</v>
      </c>
      <c r="T566" s="3">
        <v>41729</v>
      </c>
      <c r="U566" s="1" t="str">
        <f>IF(kiva_loans__muestra[[#This Row],[funded_amount]]=kiva_loans__muestra[[#This Row],[loan_amount]],"funded","unfunded")</f>
        <v>unfunded</v>
      </c>
      <c r="V566" s="1" t="str">
        <f>IF(kiva_loans__muestra[[#This Row],[lender_count]]&gt;=50,"high","low")</f>
        <v>low</v>
      </c>
    </row>
    <row r="567" spans="1:22" x14ac:dyDescent="0.25">
      <c r="A567">
        <v>691550</v>
      </c>
      <c r="B567">
        <v>36750</v>
      </c>
      <c r="C567">
        <v>36750</v>
      </c>
      <c r="D567" s="1" t="s">
        <v>344</v>
      </c>
      <c r="E567" s="1" t="s">
        <v>27</v>
      </c>
      <c r="F567" s="1" t="s">
        <v>30</v>
      </c>
      <c r="G567" s="1" t="s">
        <v>3572</v>
      </c>
      <c r="H567" s="1" t="s">
        <v>94</v>
      </c>
      <c r="I567" s="1" t="s">
        <v>30</v>
      </c>
      <c r="J567" s="1" t="s">
        <v>96</v>
      </c>
      <c r="K567">
        <v>870</v>
      </c>
      <c r="L567" s="2">
        <v>41729.752534722225</v>
      </c>
      <c r="M567" s="2">
        <v>41711.333333333336</v>
      </c>
      <c r="N567" s="2">
        <v>41758.202222222222</v>
      </c>
      <c r="O567">
        <v>100</v>
      </c>
      <c r="P567">
        <v>108</v>
      </c>
      <c r="Q567" s="1" t="s">
        <v>3975</v>
      </c>
      <c r="R567" s="1" t="s">
        <v>30</v>
      </c>
      <c r="S567" s="1" t="s">
        <v>31</v>
      </c>
      <c r="T567" s="3">
        <v>41729</v>
      </c>
      <c r="U567" s="1" t="str">
        <f>IF(kiva_loans__muestra[[#This Row],[funded_amount]]=kiva_loans__muestra[[#This Row],[loan_amount]],"funded","unfunded")</f>
        <v>funded</v>
      </c>
      <c r="V567" s="1" t="str">
        <f>IF(kiva_loans__muestra[[#This Row],[lender_count]]&gt;=50,"high","low")</f>
        <v>high</v>
      </c>
    </row>
    <row r="568" spans="1:22" x14ac:dyDescent="0.25">
      <c r="A568">
        <v>691669</v>
      </c>
      <c r="B568">
        <v>35750</v>
      </c>
      <c r="C568">
        <v>35750</v>
      </c>
      <c r="D568" s="1" t="s">
        <v>63</v>
      </c>
      <c r="E568" s="1" t="s">
        <v>27</v>
      </c>
      <c r="F568" s="1" t="s">
        <v>3976</v>
      </c>
      <c r="G568" s="1" t="s">
        <v>3333</v>
      </c>
      <c r="H568" s="1" t="s">
        <v>241</v>
      </c>
      <c r="I568" s="1" t="s">
        <v>343</v>
      </c>
      <c r="J568" s="1" t="s">
        <v>243</v>
      </c>
      <c r="K568">
        <v>590</v>
      </c>
      <c r="L568" s="2">
        <v>41729.941666666666</v>
      </c>
      <c r="M568" s="2">
        <v>41723.333333333336</v>
      </c>
      <c r="N568" s="2">
        <v>41746.787569444445</v>
      </c>
      <c r="O568">
        <v>80</v>
      </c>
      <c r="P568">
        <v>105</v>
      </c>
      <c r="Q568" s="1" t="s">
        <v>30</v>
      </c>
      <c r="R568" s="1" t="s">
        <v>2457</v>
      </c>
      <c r="S568" s="1" t="s">
        <v>31</v>
      </c>
      <c r="T568" s="3">
        <v>41729</v>
      </c>
      <c r="U568" s="1" t="str">
        <f>IF(kiva_loans__muestra[[#This Row],[funded_amount]]=kiva_loans__muestra[[#This Row],[loan_amount]],"funded","unfunded")</f>
        <v>funded</v>
      </c>
      <c r="V568" s="1" t="str">
        <f>IF(kiva_loans__muestra[[#This Row],[lender_count]]&gt;=50,"high","low")</f>
        <v>high</v>
      </c>
    </row>
    <row r="569" spans="1:22" x14ac:dyDescent="0.25">
      <c r="A569">
        <v>691743</v>
      </c>
      <c r="B569">
        <v>10250</v>
      </c>
      <c r="C569">
        <v>16000</v>
      </c>
      <c r="D569" s="1" t="s">
        <v>37</v>
      </c>
      <c r="E569" s="1" t="s">
        <v>37</v>
      </c>
      <c r="F569" s="1" t="s">
        <v>3977</v>
      </c>
      <c r="G569" s="1" t="s">
        <v>3266</v>
      </c>
      <c r="H569" s="1" t="s">
        <v>89</v>
      </c>
      <c r="I569" s="1" t="s">
        <v>985</v>
      </c>
      <c r="J569" s="1" t="s">
        <v>90</v>
      </c>
      <c r="K569">
        <v>1990</v>
      </c>
      <c r="L569" s="2">
        <v>41730.076817129629</v>
      </c>
      <c r="M569" s="2">
        <v>41721.333333333336</v>
      </c>
      <c r="N569" s="2"/>
      <c r="O569">
        <v>140</v>
      </c>
      <c r="P569">
        <v>25</v>
      </c>
      <c r="Q569" s="1" t="s">
        <v>453</v>
      </c>
      <c r="R569" s="1" t="s">
        <v>92</v>
      </c>
      <c r="S569" s="1" t="s">
        <v>25</v>
      </c>
      <c r="T569" s="3">
        <v>41729</v>
      </c>
      <c r="U569" s="1" t="str">
        <f>IF(kiva_loans__muestra[[#This Row],[funded_amount]]=kiva_loans__muestra[[#This Row],[loan_amount]],"funded","unfunded")</f>
        <v>unfunded</v>
      </c>
      <c r="V569" s="1" t="str">
        <f>IF(kiva_loans__muestra[[#This Row],[lender_count]]&gt;=50,"high","low")</f>
        <v>low</v>
      </c>
    </row>
    <row r="570" spans="1:22" x14ac:dyDescent="0.25">
      <c r="A570">
        <v>691856</v>
      </c>
      <c r="B570">
        <v>6000</v>
      </c>
      <c r="C570">
        <v>6000</v>
      </c>
      <c r="D570" s="1" t="s">
        <v>81</v>
      </c>
      <c r="E570" s="1" t="s">
        <v>27</v>
      </c>
      <c r="F570" s="1" t="s">
        <v>3978</v>
      </c>
      <c r="G570" s="1" t="s">
        <v>3263</v>
      </c>
      <c r="H570" s="1" t="s">
        <v>33</v>
      </c>
      <c r="I570" s="1" t="s">
        <v>279</v>
      </c>
      <c r="J570" s="1" t="s">
        <v>34</v>
      </c>
      <c r="K570">
        <v>1640</v>
      </c>
      <c r="L570" s="2">
        <v>41730.354004629633</v>
      </c>
      <c r="M570" s="2">
        <v>41715.333333333336</v>
      </c>
      <c r="N570" s="2">
        <v>41746.902916666666</v>
      </c>
      <c r="O570">
        <v>140</v>
      </c>
      <c r="P570">
        <v>20</v>
      </c>
      <c r="Q570" s="1" t="s">
        <v>2603</v>
      </c>
      <c r="R570" s="1" t="s">
        <v>24</v>
      </c>
      <c r="S570" s="1" t="s">
        <v>35</v>
      </c>
      <c r="T570" s="3">
        <v>41730</v>
      </c>
      <c r="U570" s="1" t="str">
        <f>IF(kiva_loans__muestra[[#This Row],[funded_amount]]=kiva_loans__muestra[[#This Row],[loan_amount]],"funded","unfunded")</f>
        <v>funded</v>
      </c>
      <c r="V570" s="1" t="str">
        <f>IF(kiva_loans__muestra[[#This Row],[lender_count]]&gt;=50,"high","low")</f>
        <v>low</v>
      </c>
    </row>
    <row r="571" spans="1:22" x14ac:dyDescent="0.25">
      <c r="A571">
        <v>691761</v>
      </c>
      <c r="B571">
        <v>16250</v>
      </c>
      <c r="C571">
        <v>16250</v>
      </c>
      <c r="D571" s="1" t="s">
        <v>55</v>
      </c>
      <c r="E571" s="1" t="s">
        <v>32</v>
      </c>
      <c r="F571" s="1" t="s">
        <v>3979</v>
      </c>
      <c r="G571" s="1" t="s">
        <v>3276</v>
      </c>
      <c r="H571" s="1" t="s">
        <v>225</v>
      </c>
      <c r="I571" s="1" t="s">
        <v>564</v>
      </c>
      <c r="J571" s="1" t="s">
        <v>90</v>
      </c>
      <c r="K571">
        <v>1370</v>
      </c>
      <c r="L571" s="2">
        <v>41730.126458333332</v>
      </c>
      <c r="M571" s="2">
        <v>41715.333333333336</v>
      </c>
      <c r="N571" s="2">
        <v>41746.722812499997</v>
      </c>
      <c r="O571">
        <v>80</v>
      </c>
      <c r="P571">
        <v>50</v>
      </c>
      <c r="Q571" s="1" t="s">
        <v>30</v>
      </c>
      <c r="R571" s="1" t="s">
        <v>24</v>
      </c>
      <c r="S571" s="1" t="s">
        <v>35</v>
      </c>
      <c r="T571" s="3">
        <v>41730</v>
      </c>
      <c r="U571" s="1" t="str">
        <f>IF(kiva_loans__muestra[[#This Row],[funded_amount]]=kiva_loans__muestra[[#This Row],[loan_amount]],"funded","unfunded")</f>
        <v>funded</v>
      </c>
      <c r="V571" s="1" t="str">
        <f>IF(kiva_loans__muestra[[#This Row],[lender_count]]&gt;=50,"high","low")</f>
        <v>high</v>
      </c>
    </row>
    <row r="572" spans="1:22" x14ac:dyDescent="0.25">
      <c r="A572">
        <v>691800</v>
      </c>
      <c r="B572">
        <v>2500</v>
      </c>
      <c r="C572">
        <v>2500</v>
      </c>
      <c r="D572" s="1" t="s">
        <v>175</v>
      </c>
      <c r="E572" s="1" t="s">
        <v>78</v>
      </c>
      <c r="F572" s="1" t="s">
        <v>3980</v>
      </c>
      <c r="G572" s="1" t="s">
        <v>3396</v>
      </c>
      <c r="H572" s="1" t="s">
        <v>788</v>
      </c>
      <c r="I572" s="1" t="s">
        <v>920</v>
      </c>
      <c r="J572" s="1" t="s">
        <v>790</v>
      </c>
      <c r="K572">
        <v>580</v>
      </c>
      <c r="L572" s="2">
        <v>41730.275081018517</v>
      </c>
      <c r="M572" s="2">
        <v>41698.375</v>
      </c>
      <c r="N572" s="2">
        <v>41742.886319444442</v>
      </c>
      <c r="O572">
        <v>150</v>
      </c>
      <c r="P572">
        <v>4</v>
      </c>
      <c r="Q572" s="1" t="s">
        <v>30</v>
      </c>
      <c r="R572" s="1" t="s">
        <v>92</v>
      </c>
      <c r="S572" s="1" t="s">
        <v>31</v>
      </c>
      <c r="T572" s="3">
        <v>41730</v>
      </c>
      <c r="U572" s="1" t="str">
        <f>IF(kiva_loans__muestra[[#This Row],[funded_amount]]=kiva_loans__muestra[[#This Row],[loan_amount]],"funded","unfunded")</f>
        <v>funded</v>
      </c>
      <c r="V572" s="1" t="str">
        <f>IF(kiva_loans__muestra[[#This Row],[lender_count]]&gt;=50,"high","low")</f>
        <v>low</v>
      </c>
    </row>
    <row r="573" spans="1:22" x14ac:dyDescent="0.25">
      <c r="A573">
        <v>692117</v>
      </c>
      <c r="B573">
        <v>5000</v>
      </c>
      <c r="C573">
        <v>5000</v>
      </c>
      <c r="D573" s="1" t="s">
        <v>46</v>
      </c>
      <c r="E573" s="1" t="s">
        <v>46</v>
      </c>
      <c r="F573" s="1" t="s">
        <v>3981</v>
      </c>
      <c r="G573" s="1" t="s">
        <v>3317</v>
      </c>
      <c r="H573" s="1" t="s">
        <v>85</v>
      </c>
      <c r="I573" s="1" t="s">
        <v>554</v>
      </c>
      <c r="J573" s="1" t="s">
        <v>90</v>
      </c>
      <c r="K573">
        <v>1760</v>
      </c>
      <c r="L573" s="2">
        <v>41731.052222222221</v>
      </c>
      <c r="M573" s="2">
        <v>41716.333333333336</v>
      </c>
      <c r="N573" s="2">
        <v>41746.638194444444</v>
      </c>
      <c r="O573">
        <v>110</v>
      </c>
      <c r="P573">
        <v>19</v>
      </c>
      <c r="Q573" s="1" t="s">
        <v>30</v>
      </c>
      <c r="R573" s="1" t="s">
        <v>24</v>
      </c>
      <c r="S573" s="1" t="s">
        <v>31</v>
      </c>
      <c r="T573" s="3">
        <v>41730</v>
      </c>
      <c r="U573" s="1" t="str">
        <f>IF(kiva_loans__muestra[[#This Row],[funded_amount]]=kiva_loans__muestra[[#This Row],[loan_amount]],"funded","unfunded")</f>
        <v>funded</v>
      </c>
      <c r="V573" s="1" t="str">
        <f>IF(kiva_loans__muestra[[#This Row],[lender_count]]&gt;=50,"high","low")</f>
        <v>low</v>
      </c>
    </row>
    <row r="574" spans="1:22" x14ac:dyDescent="0.25">
      <c r="A574">
        <v>692113</v>
      </c>
      <c r="B574">
        <v>60500</v>
      </c>
      <c r="C574">
        <v>60500</v>
      </c>
      <c r="D574" s="1" t="s">
        <v>41</v>
      </c>
      <c r="E574" s="1" t="s">
        <v>27</v>
      </c>
      <c r="F574" s="1" t="s">
        <v>3982</v>
      </c>
      <c r="G574" s="1" t="s">
        <v>3317</v>
      </c>
      <c r="H574" s="1" t="s">
        <v>85</v>
      </c>
      <c r="I574" s="1" t="s">
        <v>86</v>
      </c>
      <c r="J574" s="1" t="s">
        <v>87</v>
      </c>
      <c r="K574">
        <v>960</v>
      </c>
      <c r="L574" s="2">
        <v>41731.032442129632</v>
      </c>
      <c r="M574" s="2">
        <v>41723.333333333336</v>
      </c>
      <c r="N574" s="2">
        <v>41776.698692129627</v>
      </c>
      <c r="O574">
        <v>100</v>
      </c>
      <c r="P574">
        <v>167</v>
      </c>
      <c r="Q574" s="1" t="s">
        <v>3983</v>
      </c>
      <c r="R574" s="1" t="s">
        <v>1146</v>
      </c>
      <c r="S574" s="1" t="s">
        <v>35</v>
      </c>
      <c r="T574" s="3">
        <v>41730</v>
      </c>
      <c r="U574" s="1" t="str">
        <f>IF(kiva_loans__muestra[[#This Row],[funded_amount]]=kiva_loans__muestra[[#This Row],[loan_amount]],"funded","unfunded")</f>
        <v>funded</v>
      </c>
      <c r="V574" s="1" t="str">
        <f>IF(kiva_loans__muestra[[#This Row],[lender_count]]&gt;=50,"high","low")</f>
        <v>high</v>
      </c>
    </row>
    <row r="575" spans="1:22" x14ac:dyDescent="0.25">
      <c r="A575">
        <v>692070</v>
      </c>
      <c r="B575">
        <v>33750</v>
      </c>
      <c r="C575">
        <v>33750</v>
      </c>
      <c r="D575" s="1" t="s">
        <v>26</v>
      </c>
      <c r="E575" s="1" t="s">
        <v>27</v>
      </c>
      <c r="F575" s="1" t="s">
        <v>3984</v>
      </c>
      <c r="G575" s="1" t="s">
        <v>3396</v>
      </c>
      <c r="H575" s="1" t="s">
        <v>788</v>
      </c>
      <c r="I575" s="1" t="s">
        <v>920</v>
      </c>
      <c r="J575" s="1" t="s">
        <v>790</v>
      </c>
      <c r="K575">
        <v>580</v>
      </c>
      <c r="L575" s="2">
        <v>41730.72556712963</v>
      </c>
      <c r="M575" s="2">
        <v>41708.333333333336</v>
      </c>
      <c r="N575" s="2">
        <v>41745.718217592592</v>
      </c>
      <c r="O575">
        <v>80</v>
      </c>
      <c r="P575">
        <v>95</v>
      </c>
      <c r="Q575" s="1" t="s">
        <v>40</v>
      </c>
      <c r="R575" s="1" t="s">
        <v>757</v>
      </c>
      <c r="S575" s="1" t="s">
        <v>31</v>
      </c>
      <c r="T575" s="3">
        <v>41730</v>
      </c>
      <c r="U575" s="1" t="str">
        <f>IF(kiva_loans__muestra[[#This Row],[funded_amount]]=kiva_loans__muestra[[#This Row],[loan_amount]],"funded","unfunded")</f>
        <v>funded</v>
      </c>
      <c r="V575" s="1" t="str">
        <f>IF(kiva_loans__muestra[[#This Row],[lender_count]]&gt;=50,"high","low")</f>
        <v>high</v>
      </c>
    </row>
    <row r="576" spans="1:22" x14ac:dyDescent="0.25">
      <c r="A576">
        <v>692170</v>
      </c>
      <c r="B576">
        <v>4500</v>
      </c>
      <c r="C576">
        <v>4500</v>
      </c>
      <c r="D576" s="1" t="s">
        <v>64</v>
      </c>
      <c r="E576" s="1" t="s">
        <v>37</v>
      </c>
      <c r="F576" s="1" t="s">
        <v>966</v>
      </c>
      <c r="G576" s="1" t="s">
        <v>3311</v>
      </c>
      <c r="H576" s="1" t="s">
        <v>119</v>
      </c>
      <c r="I576" s="1" t="s">
        <v>283</v>
      </c>
      <c r="J576" s="1" t="s">
        <v>270</v>
      </c>
      <c r="K576">
        <v>2040</v>
      </c>
      <c r="L576" s="2">
        <v>41731.279479166667</v>
      </c>
      <c r="M576" s="2">
        <v>41704.375</v>
      </c>
      <c r="N576" s="2">
        <v>41744.295624999999</v>
      </c>
      <c r="O576">
        <v>130</v>
      </c>
      <c r="P576">
        <v>15</v>
      </c>
      <c r="Q576" s="1" t="s">
        <v>710</v>
      </c>
      <c r="R576" s="1" t="s">
        <v>60</v>
      </c>
      <c r="S576" s="1" t="s">
        <v>31</v>
      </c>
      <c r="T576" s="3">
        <v>41731</v>
      </c>
      <c r="U576" s="1" t="str">
        <f>IF(kiva_loans__muestra[[#This Row],[funded_amount]]=kiva_loans__muestra[[#This Row],[loan_amount]],"funded","unfunded")</f>
        <v>funded</v>
      </c>
      <c r="V576" s="1" t="str">
        <f>IF(kiva_loans__muestra[[#This Row],[lender_count]]&gt;=50,"high","low")</f>
        <v>low</v>
      </c>
    </row>
    <row r="577" spans="1:22" x14ac:dyDescent="0.25">
      <c r="A577">
        <v>692484</v>
      </c>
      <c r="B577">
        <v>6000</v>
      </c>
      <c r="C577">
        <v>6000</v>
      </c>
      <c r="D577" s="1" t="s">
        <v>50</v>
      </c>
      <c r="E577" s="1" t="s">
        <v>37</v>
      </c>
      <c r="F577" s="1" t="s">
        <v>3985</v>
      </c>
      <c r="G577" s="1" t="s">
        <v>3266</v>
      </c>
      <c r="H577" s="1" t="s">
        <v>89</v>
      </c>
      <c r="I577" s="1" t="s">
        <v>30</v>
      </c>
      <c r="J577" s="1" t="s">
        <v>90</v>
      </c>
      <c r="K577">
        <v>810</v>
      </c>
      <c r="L577" s="2">
        <v>41731.727939814817</v>
      </c>
      <c r="M577" s="2">
        <v>41726.333333333336</v>
      </c>
      <c r="N577" s="2">
        <v>41746.61923611111</v>
      </c>
      <c r="O577">
        <v>140</v>
      </c>
      <c r="P577">
        <v>24</v>
      </c>
      <c r="Q577" s="1" t="s">
        <v>115</v>
      </c>
      <c r="R577" s="1" t="s">
        <v>24</v>
      </c>
      <c r="S577" s="1" t="s">
        <v>31</v>
      </c>
      <c r="T577" s="3">
        <v>41731</v>
      </c>
      <c r="U577" s="1" t="str">
        <f>IF(kiva_loans__muestra[[#This Row],[funded_amount]]=kiva_loans__muestra[[#This Row],[loan_amount]],"funded","unfunded")</f>
        <v>funded</v>
      </c>
      <c r="V577" s="1" t="str">
        <f>IF(kiva_loans__muestra[[#This Row],[lender_count]]&gt;=50,"high","low")</f>
        <v>low</v>
      </c>
    </row>
    <row r="578" spans="1:22" x14ac:dyDescent="0.25">
      <c r="A578">
        <v>692556</v>
      </c>
      <c r="B578">
        <v>14750</v>
      </c>
      <c r="C578">
        <v>14750</v>
      </c>
      <c r="D578" s="1" t="s">
        <v>333</v>
      </c>
      <c r="E578" s="1" t="s">
        <v>37</v>
      </c>
      <c r="F578" s="1" t="s">
        <v>3986</v>
      </c>
      <c r="G578" s="1" t="s">
        <v>3268</v>
      </c>
      <c r="H578" s="1" t="s">
        <v>138</v>
      </c>
      <c r="I578" s="1" t="s">
        <v>303</v>
      </c>
      <c r="J578" s="1" t="s">
        <v>139</v>
      </c>
      <c r="K578">
        <v>2690</v>
      </c>
      <c r="L578" s="2">
        <v>41731.995324074072</v>
      </c>
      <c r="M578" s="2">
        <v>41743.375</v>
      </c>
      <c r="N578" s="2">
        <v>41771.676076388889</v>
      </c>
      <c r="O578">
        <v>260</v>
      </c>
      <c r="P578">
        <v>51</v>
      </c>
      <c r="Q578" s="1" t="s">
        <v>3987</v>
      </c>
      <c r="R578" s="1" t="s">
        <v>24</v>
      </c>
      <c r="S578" s="1" t="s">
        <v>31</v>
      </c>
      <c r="T578" s="3">
        <v>41731</v>
      </c>
      <c r="U578" s="1" t="str">
        <f>IF(kiva_loans__muestra[[#This Row],[funded_amount]]=kiva_loans__muestra[[#This Row],[loan_amount]],"funded","unfunded")</f>
        <v>funded</v>
      </c>
      <c r="V578" s="1" t="str">
        <f>IF(kiva_loans__muestra[[#This Row],[lender_count]]&gt;=50,"high","low")</f>
        <v>high</v>
      </c>
    </row>
    <row r="579" spans="1:22" x14ac:dyDescent="0.25">
      <c r="A579">
        <v>692854</v>
      </c>
      <c r="B579">
        <v>5500</v>
      </c>
      <c r="C579">
        <v>8250</v>
      </c>
      <c r="D579" s="1" t="s">
        <v>219</v>
      </c>
      <c r="E579" s="1" t="s">
        <v>46</v>
      </c>
      <c r="F579" s="1" t="s">
        <v>3988</v>
      </c>
      <c r="G579" s="1" t="s">
        <v>3263</v>
      </c>
      <c r="H579" s="1" t="s">
        <v>33</v>
      </c>
      <c r="I579" s="1" t="s">
        <v>1696</v>
      </c>
      <c r="J579" s="1" t="s">
        <v>34</v>
      </c>
      <c r="K579">
        <v>1330</v>
      </c>
      <c r="L579" s="2">
        <v>41732.484340277777</v>
      </c>
      <c r="M579" s="2">
        <v>41703.375</v>
      </c>
      <c r="N579" s="2"/>
      <c r="O579">
        <v>140</v>
      </c>
      <c r="P579">
        <v>20</v>
      </c>
      <c r="Q579" s="1" t="s">
        <v>30</v>
      </c>
      <c r="R579" s="1" t="s">
        <v>92</v>
      </c>
      <c r="S579" s="1" t="s">
        <v>31</v>
      </c>
      <c r="T579" s="3">
        <v>41732</v>
      </c>
      <c r="U579" s="1" t="str">
        <f>IF(kiva_loans__muestra[[#This Row],[funded_amount]]=kiva_loans__muestra[[#This Row],[loan_amount]],"funded","unfunded")</f>
        <v>unfunded</v>
      </c>
      <c r="V579" s="1" t="str">
        <f>IF(kiva_loans__muestra[[#This Row],[lender_count]]&gt;=50,"high","low")</f>
        <v>low</v>
      </c>
    </row>
    <row r="580" spans="1:22" x14ac:dyDescent="0.25">
      <c r="A580">
        <v>693042</v>
      </c>
      <c r="B580">
        <v>39250</v>
      </c>
      <c r="C580">
        <v>39250</v>
      </c>
      <c r="D580" s="1" t="s">
        <v>175</v>
      </c>
      <c r="E580" s="1" t="s">
        <v>78</v>
      </c>
      <c r="F580" s="1" t="s">
        <v>3989</v>
      </c>
      <c r="G580" s="1" t="s">
        <v>3990</v>
      </c>
      <c r="H580" s="1" t="s">
        <v>613</v>
      </c>
      <c r="I580" s="1" t="s">
        <v>3991</v>
      </c>
      <c r="J580" s="1" t="s">
        <v>614</v>
      </c>
      <c r="K580">
        <v>2980</v>
      </c>
      <c r="L580" s="2">
        <v>41732.684513888889</v>
      </c>
      <c r="M580" s="2">
        <v>41765.375</v>
      </c>
      <c r="N580" s="2">
        <v>41749.005555555559</v>
      </c>
      <c r="O580">
        <v>1060</v>
      </c>
      <c r="P580">
        <v>143</v>
      </c>
      <c r="Q580" s="1" t="s">
        <v>3992</v>
      </c>
      <c r="R580" s="1" t="s">
        <v>92</v>
      </c>
      <c r="S580" s="1" t="s">
        <v>35</v>
      </c>
      <c r="T580" s="3">
        <v>41732</v>
      </c>
      <c r="U580" s="1" t="str">
        <f>IF(kiva_loans__muestra[[#This Row],[funded_amount]]=kiva_loans__muestra[[#This Row],[loan_amount]],"funded","unfunded")</f>
        <v>funded</v>
      </c>
      <c r="V580" s="1" t="str">
        <f>IF(kiva_loans__muestra[[#This Row],[lender_count]]&gt;=50,"high","low")</f>
        <v>high</v>
      </c>
    </row>
    <row r="581" spans="1:22" x14ac:dyDescent="0.25">
      <c r="A581">
        <v>692746</v>
      </c>
      <c r="B581">
        <v>2500</v>
      </c>
      <c r="C581">
        <v>2500</v>
      </c>
      <c r="D581" s="1" t="s">
        <v>75</v>
      </c>
      <c r="E581" s="1" t="s">
        <v>27</v>
      </c>
      <c r="F581" s="1" t="s">
        <v>3993</v>
      </c>
      <c r="G581" s="1" t="s">
        <v>3278</v>
      </c>
      <c r="H581" s="1" t="s">
        <v>100</v>
      </c>
      <c r="I581" s="1" t="s">
        <v>167</v>
      </c>
      <c r="J581" s="1" t="s">
        <v>101</v>
      </c>
      <c r="K581">
        <v>1450</v>
      </c>
      <c r="L581" s="2">
        <v>41732.368460648147</v>
      </c>
      <c r="M581" s="2">
        <v>41711.333333333336</v>
      </c>
      <c r="N581" s="2">
        <v>41734.100729166668</v>
      </c>
      <c r="O581">
        <v>110</v>
      </c>
      <c r="P581">
        <v>3</v>
      </c>
      <c r="Q581" s="1" t="s">
        <v>30</v>
      </c>
      <c r="R581" s="1" t="s">
        <v>24</v>
      </c>
      <c r="S581" s="1" t="s">
        <v>35</v>
      </c>
      <c r="T581" s="3">
        <v>41732</v>
      </c>
      <c r="U581" s="1" t="str">
        <f>IF(kiva_loans__muestra[[#This Row],[funded_amount]]=kiva_loans__muestra[[#This Row],[loan_amount]],"funded","unfunded")</f>
        <v>funded</v>
      </c>
      <c r="V581" s="1" t="str">
        <f>IF(kiva_loans__muestra[[#This Row],[lender_count]]&gt;=50,"high","low")</f>
        <v>low</v>
      </c>
    </row>
    <row r="582" spans="1:22" x14ac:dyDescent="0.25">
      <c r="A582">
        <v>692892</v>
      </c>
      <c r="B582">
        <v>29750</v>
      </c>
      <c r="C582">
        <v>29750</v>
      </c>
      <c r="D582" s="1" t="s">
        <v>81</v>
      </c>
      <c r="E582" s="1" t="s">
        <v>27</v>
      </c>
      <c r="F582" s="1" t="s">
        <v>3994</v>
      </c>
      <c r="G582" s="1" t="s">
        <v>3299</v>
      </c>
      <c r="H582" s="1" t="s">
        <v>109</v>
      </c>
      <c r="I582" s="1" t="s">
        <v>30</v>
      </c>
      <c r="J582" s="1" t="s">
        <v>110</v>
      </c>
      <c r="K582">
        <v>1050</v>
      </c>
      <c r="L582" s="2">
        <v>41732.524756944447</v>
      </c>
      <c r="M582" s="2">
        <v>41713.333333333336</v>
      </c>
      <c r="N582" s="2">
        <v>41751.160509259258</v>
      </c>
      <c r="O582">
        <v>80</v>
      </c>
      <c r="P582">
        <v>77</v>
      </c>
      <c r="Q582" s="1" t="s">
        <v>1001</v>
      </c>
      <c r="R582" s="1" t="s">
        <v>1804</v>
      </c>
      <c r="S582" s="1" t="s">
        <v>31</v>
      </c>
      <c r="T582" s="3">
        <v>41732</v>
      </c>
      <c r="U582" s="1" t="str">
        <f>IF(kiva_loans__muestra[[#This Row],[funded_amount]]=kiva_loans__muestra[[#This Row],[loan_amount]],"funded","unfunded")</f>
        <v>funded</v>
      </c>
      <c r="V582" s="1" t="str">
        <f>IF(kiva_loans__muestra[[#This Row],[lender_count]]&gt;=50,"high","low")</f>
        <v>high</v>
      </c>
    </row>
    <row r="583" spans="1:22" x14ac:dyDescent="0.25">
      <c r="A583">
        <v>692594</v>
      </c>
      <c r="B583">
        <v>4500</v>
      </c>
      <c r="C583">
        <v>4500</v>
      </c>
      <c r="D583" s="1" t="s">
        <v>45</v>
      </c>
      <c r="E583" s="1" t="s">
        <v>46</v>
      </c>
      <c r="F583" s="1" t="s">
        <v>3995</v>
      </c>
      <c r="G583" s="1" t="s">
        <v>3278</v>
      </c>
      <c r="H583" s="1" t="s">
        <v>100</v>
      </c>
      <c r="I583" s="1" t="s">
        <v>1124</v>
      </c>
      <c r="J583" s="1" t="s">
        <v>101</v>
      </c>
      <c r="K583">
        <v>1250</v>
      </c>
      <c r="L583" s="2">
        <v>41732.200983796298</v>
      </c>
      <c r="M583" s="2">
        <v>41705.375</v>
      </c>
      <c r="N583" s="2">
        <v>41736.778645833336</v>
      </c>
      <c r="O583">
        <v>70</v>
      </c>
      <c r="P583">
        <v>11</v>
      </c>
      <c r="Q583" s="1" t="s">
        <v>40</v>
      </c>
      <c r="R583" s="1" t="s">
        <v>24</v>
      </c>
      <c r="S583" s="1" t="s">
        <v>35</v>
      </c>
      <c r="T583" s="3">
        <v>41732</v>
      </c>
      <c r="U583" s="1" t="str">
        <f>IF(kiva_loans__muestra[[#This Row],[funded_amount]]=kiva_loans__muestra[[#This Row],[loan_amount]],"funded","unfunded")</f>
        <v>funded</v>
      </c>
      <c r="V583" s="1" t="str">
        <f>IF(kiva_loans__muestra[[#This Row],[lender_count]]&gt;=50,"high","low")</f>
        <v>low</v>
      </c>
    </row>
    <row r="584" spans="1:22" x14ac:dyDescent="0.25">
      <c r="A584">
        <v>692786</v>
      </c>
      <c r="B584">
        <v>1000</v>
      </c>
      <c r="C584">
        <v>1000</v>
      </c>
      <c r="D584" s="1" t="s">
        <v>45</v>
      </c>
      <c r="E584" s="1" t="s">
        <v>46</v>
      </c>
      <c r="F584" s="1" t="s">
        <v>3996</v>
      </c>
      <c r="G584" s="1" t="s">
        <v>3278</v>
      </c>
      <c r="H584" s="1" t="s">
        <v>100</v>
      </c>
      <c r="I584" s="1" t="s">
        <v>1922</v>
      </c>
      <c r="J584" s="1" t="s">
        <v>101</v>
      </c>
      <c r="K584">
        <v>1250</v>
      </c>
      <c r="L584" s="2">
        <v>41732.407939814817</v>
      </c>
      <c r="M584" s="2">
        <v>41718.333333333336</v>
      </c>
      <c r="N584" s="2">
        <v>41734.302430555559</v>
      </c>
      <c r="O584">
        <v>80</v>
      </c>
      <c r="P584">
        <v>4</v>
      </c>
      <c r="Q584" s="1" t="s">
        <v>30</v>
      </c>
      <c r="R584" s="1" t="s">
        <v>24</v>
      </c>
      <c r="S584" s="1" t="s">
        <v>35</v>
      </c>
      <c r="T584" s="3">
        <v>41732</v>
      </c>
      <c r="U584" s="1" t="str">
        <f>IF(kiva_loans__muestra[[#This Row],[funded_amount]]=kiva_loans__muestra[[#This Row],[loan_amount]],"funded","unfunded")</f>
        <v>funded</v>
      </c>
      <c r="V584" s="1" t="str">
        <f>IF(kiva_loans__muestra[[#This Row],[lender_count]]&gt;=50,"high","low")</f>
        <v>low</v>
      </c>
    </row>
    <row r="585" spans="1:22" x14ac:dyDescent="0.25">
      <c r="A585">
        <v>693199</v>
      </c>
      <c r="B585">
        <v>10250</v>
      </c>
      <c r="C585">
        <v>10250</v>
      </c>
      <c r="D585" s="1" t="s">
        <v>48</v>
      </c>
      <c r="E585" s="1" t="s">
        <v>49</v>
      </c>
      <c r="F585" s="1" t="s">
        <v>3997</v>
      </c>
      <c r="G585" s="1" t="s">
        <v>3276</v>
      </c>
      <c r="H585" s="1" t="s">
        <v>225</v>
      </c>
      <c r="I585" s="1" t="s">
        <v>445</v>
      </c>
      <c r="J585" s="1" t="s">
        <v>90</v>
      </c>
      <c r="K585">
        <v>1370</v>
      </c>
      <c r="L585" s="2">
        <v>41733.029768518521</v>
      </c>
      <c r="M585" s="2">
        <v>41716.333333333336</v>
      </c>
      <c r="N585" s="2">
        <v>41743.834953703707</v>
      </c>
      <c r="O585">
        <v>60</v>
      </c>
      <c r="P585">
        <v>11</v>
      </c>
      <c r="Q585" s="1" t="s">
        <v>221</v>
      </c>
      <c r="R585" s="1" t="s">
        <v>24</v>
      </c>
      <c r="S585" s="1" t="s">
        <v>35</v>
      </c>
      <c r="T585" s="3">
        <v>41732</v>
      </c>
      <c r="U585" s="1" t="str">
        <f>IF(kiva_loans__muestra[[#This Row],[funded_amount]]=kiva_loans__muestra[[#This Row],[loan_amount]],"funded","unfunded")</f>
        <v>funded</v>
      </c>
      <c r="V585" s="1" t="str">
        <f>IF(kiva_loans__muestra[[#This Row],[lender_count]]&gt;=50,"high","low")</f>
        <v>low</v>
      </c>
    </row>
    <row r="586" spans="1:22" x14ac:dyDescent="0.25">
      <c r="A586">
        <v>692883</v>
      </c>
      <c r="B586">
        <v>6250</v>
      </c>
      <c r="C586">
        <v>6250</v>
      </c>
      <c r="D586" s="1" t="s">
        <v>45</v>
      </c>
      <c r="E586" s="1" t="s">
        <v>46</v>
      </c>
      <c r="F586" s="1" t="s">
        <v>3998</v>
      </c>
      <c r="G586" s="1" t="s">
        <v>3278</v>
      </c>
      <c r="H586" s="1" t="s">
        <v>100</v>
      </c>
      <c r="I586" s="1" t="s">
        <v>167</v>
      </c>
      <c r="J586" s="1" t="s">
        <v>101</v>
      </c>
      <c r="K586">
        <v>1450</v>
      </c>
      <c r="L586" s="2">
        <v>41732.515972222223</v>
      </c>
      <c r="M586" s="2">
        <v>41716.333333333336</v>
      </c>
      <c r="N586" s="2">
        <v>41748.608541666668</v>
      </c>
      <c r="O586">
        <v>140</v>
      </c>
      <c r="P586">
        <v>21</v>
      </c>
      <c r="Q586" s="1" t="s">
        <v>586</v>
      </c>
      <c r="R586" s="1" t="s">
        <v>24</v>
      </c>
      <c r="S586" s="1" t="s">
        <v>35</v>
      </c>
      <c r="T586" s="3">
        <v>41732</v>
      </c>
      <c r="U586" s="1" t="str">
        <f>IF(kiva_loans__muestra[[#This Row],[funded_amount]]=kiva_loans__muestra[[#This Row],[loan_amount]],"funded","unfunded")</f>
        <v>funded</v>
      </c>
      <c r="V586" s="1" t="str">
        <f>IF(kiva_loans__muestra[[#This Row],[lender_count]]&gt;=50,"high","low")</f>
        <v>low</v>
      </c>
    </row>
    <row r="587" spans="1:22" x14ac:dyDescent="0.25">
      <c r="A587">
        <v>692714</v>
      </c>
      <c r="B587">
        <v>4500</v>
      </c>
      <c r="C587">
        <v>4500</v>
      </c>
      <c r="D587" s="1" t="s">
        <v>98</v>
      </c>
      <c r="E587" s="1" t="s">
        <v>37</v>
      </c>
      <c r="F587" s="1" t="s">
        <v>3999</v>
      </c>
      <c r="G587" s="1" t="s">
        <v>3278</v>
      </c>
      <c r="H587" s="1" t="s">
        <v>100</v>
      </c>
      <c r="I587" s="1" t="s">
        <v>672</v>
      </c>
      <c r="J587" s="1" t="s">
        <v>101</v>
      </c>
      <c r="K587">
        <v>1450</v>
      </c>
      <c r="L587" s="2">
        <v>41732.338750000003</v>
      </c>
      <c r="M587" s="2">
        <v>41704.375</v>
      </c>
      <c r="N587" s="2">
        <v>41733.908437500002</v>
      </c>
      <c r="O587">
        <v>70</v>
      </c>
      <c r="P587">
        <v>11</v>
      </c>
      <c r="Q587" s="1" t="s">
        <v>30</v>
      </c>
      <c r="R587" s="1" t="s">
        <v>24</v>
      </c>
      <c r="S587" s="1" t="s">
        <v>35</v>
      </c>
      <c r="T587" s="3">
        <v>41732</v>
      </c>
      <c r="U587" s="1" t="str">
        <f>IF(kiva_loans__muestra[[#This Row],[funded_amount]]=kiva_loans__muestra[[#This Row],[loan_amount]],"funded","unfunded")</f>
        <v>funded</v>
      </c>
      <c r="V587" s="1" t="str">
        <f>IF(kiva_loans__muestra[[#This Row],[lender_count]]&gt;=50,"high","low")</f>
        <v>low</v>
      </c>
    </row>
    <row r="588" spans="1:22" x14ac:dyDescent="0.25">
      <c r="A588">
        <v>692819</v>
      </c>
      <c r="B588">
        <v>5250</v>
      </c>
      <c r="C588">
        <v>10000</v>
      </c>
      <c r="D588" s="1" t="s">
        <v>150</v>
      </c>
      <c r="E588" s="1" t="s">
        <v>19</v>
      </c>
      <c r="F588" s="1" t="s">
        <v>4000</v>
      </c>
      <c r="G588" s="1" t="s">
        <v>3263</v>
      </c>
      <c r="H588" s="1" t="s">
        <v>33</v>
      </c>
      <c r="I588" s="1" t="s">
        <v>610</v>
      </c>
      <c r="J588" s="1" t="s">
        <v>34</v>
      </c>
      <c r="K588">
        <v>1330</v>
      </c>
      <c r="L588" s="2">
        <v>41732.447314814817</v>
      </c>
      <c r="M588" s="2">
        <v>41723.333333333336</v>
      </c>
      <c r="N588" s="2"/>
      <c r="O588">
        <v>140</v>
      </c>
      <c r="P588">
        <v>16</v>
      </c>
      <c r="Q588" s="1" t="s">
        <v>4001</v>
      </c>
      <c r="R588" s="1" t="s">
        <v>92</v>
      </c>
      <c r="S588" s="1" t="s">
        <v>31</v>
      </c>
      <c r="T588" s="3">
        <v>41732</v>
      </c>
      <c r="U588" s="1" t="str">
        <f>IF(kiva_loans__muestra[[#This Row],[funded_amount]]=kiva_loans__muestra[[#This Row],[loan_amount]],"funded","unfunded")</f>
        <v>unfunded</v>
      </c>
      <c r="V588" s="1" t="str">
        <f>IF(kiva_loans__muestra[[#This Row],[lender_count]]&gt;=50,"high","low")</f>
        <v>low</v>
      </c>
    </row>
    <row r="589" spans="1:22" x14ac:dyDescent="0.25">
      <c r="A589">
        <v>693049</v>
      </c>
      <c r="B589">
        <v>4500</v>
      </c>
      <c r="C589">
        <v>4500</v>
      </c>
      <c r="D589" s="1" t="s">
        <v>48</v>
      </c>
      <c r="E589" s="1" t="s">
        <v>49</v>
      </c>
      <c r="F589" s="1" t="s">
        <v>4002</v>
      </c>
      <c r="G589" s="1" t="s">
        <v>3317</v>
      </c>
      <c r="H589" s="1" t="s">
        <v>85</v>
      </c>
      <c r="I589" s="1" t="s">
        <v>86</v>
      </c>
      <c r="J589" s="1" t="s">
        <v>87</v>
      </c>
      <c r="K589">
        <v>960</v>
      </c>
      <c r="L589" s="2">
        <v>41732.708831018521</v>
      </c>
      <c r="M589" s="2">
        <v>41709.333333333336</v>
      </c>
      <c r="N589" s="2">
        <v>41768.260925925926</v>
      </c>
      <c r="O589">
        <v>140</v>
      </c>
      <c r="P589">
        <v>16</v>
      </c>
      <c r="Q589" s="1" t="s">
        <v>611</v>
      </c>
      <c r="R589" s="1" t="s">
        <v>24</v>
      </c>
      <c r="S589" s="1" t="s">
        <v>31</v>
      </c>
      <c r="T589" s="3">
        <v>41732</v>
      </c>
      <c r="U589" s="1" t="str">
        <f>IF(kiva_loans__muestra[[#This Row],[funded_amount]]=kiva_loans__muestra[[#This Row],[loan_amount]],"funded","unfunded")</f>
        <v>funded</v>
      </c>
      <c r="V589" s="1" t="str">
        <f>IF(kiva_loans__muestra[[#This Row],[lender_count]]&gt;=50,"high","low")</f>
        <v>low</v>
      </c>
    </row>
    <row r="590" spans="1:22" x14ac:dyDescent="0.25">
      <c r="A590">
        <v>693056</v>
      </c>
      <c r="B590">
        <v>2000</v>
      </c>
      <c r="C590">
        <v>2000</v>
      </c>
      <c r="D590" s="1" t="s">
        <v>179</v>
      </c>
      <c r="E590" s="1" t="s">
        <v>49</v>
      </c>
      <c r="F590" s="1" t="s">
        <v>4003</v>
      </c>
      <c r="G590" s="1" t="s">
        <v>3270</v>
      </c>
      <c r="H590" s="1" t="s">
        <v>121</v>
      </c>
      <c r="I590" s="1" t="s">
        <v>4004</v>
      </c>
      <c r="J590" s="1" t="s">
        <v>123</v>
      </c>
      <c r="K590">
        <v>1820</v>
      </c>
      <c r="L590" s="2">
        <v>41732.723749999997</v>
      </c>
      <c r="M590" s="2">
        <v>41709.333333333336</v>
      </c>
      <c r="N590" s="2">
        <v>41745.014791666668</v>
      </c>
      <c r="O590">
        <v>110</v>
      </c>
      <c r="P590">
        <v>7</v>
      </c>
      <c r="Q590" s="1" t="s">
        <v>67</v>
      </c>
      <c r="R590" s="1" t="s">
        <v>24</v>
      </c>
      <c r="S590" s="1" t="s">
        <v>35</v>
      </c>
      <c r="T590" s="3">
        <v>41732</v>
      </c>
      <c r="U590" s="1" t="str">
        <f>IF(kiva_loans__muestra[[#This Row],[funded_amount]]=kiva_loans__muestra[[#This Row],[loan_amount]],"funded","unfunded")</f>
        <v>funded</v>
      </c>
      <c r="V590" s="1" t="str">
        <f>IF(kiva_loans__muestra[[#This Row],[lender_count]]&gt;=50,"high","low")</f>
        <v>low</v>
      </c>
    </row>
    <row r="591" spans="1:22" x14ac:dyDescent="0.25">
      <c r="A591">
        <v>693256</v>
      </c>
      <c r="B591">
        <v>6750</v>
      </c>
      <c r="C591">
        <v>6750</v>
      </c>
      <c r="D591" s="1" t="s">
        <v>41</v>
      </c>
      <c r="E591" s="1" t="s">
        <v>27</v>
      </c>
      <c r="F591" s="1" t="s">
        <v>751</v>
      </c>
      <c r="G591" s="1" t="s">
        <v>3278</v>
      </c>
      <c r="H591" s="1" t="s">
        <v>100</v>
      </c>
      <c r="I591" s="1" t="s">
        <v>1100</v>
      </c>
      <c r="J591" s="1" t="s">
        <v>101</v>
      </c>
      <c r="K591">
        <v>1450</v>
      </c>
      <c r="L591" s="2">
        <v>41733.180439814816</v>
      </c>
      <c r="M591" s="2">
        <v>41704.375</v>
      </c>
      <c r="N591" s="2">
        <v>41748.952928240738</v>
      </c>
      <c r="O591">
        <v>100</v>
      </c>
      <c r="P591">
        <v>26</v>
      </c>
      <c r="Q591" s="1" t="s">
        <v>210</v>
      </c>
      <c r="R591" s="1" t="s">
        <v>24</v>
      </c>
      <c r="S591" s="1" t="s">
        <v>35</v>
      </c>
      <c r="T591" s="3">
        <v>41733</v>
      </c>
      <c r="U591" s="1" t="str">
        <f>IF(kiva_loans__muestra[[#This Row],[funded_amount]]=kiva_loans__muestra[[#This Row],[loan_amount]],"funded","unfunded")</f>
        <v>funded</v>
      </c>
      <c r="V591" s="1" t="str">
        <f>IF(kiva_loans__muestra[[#This Row],[lender_count]]&gt;=50,"high","low")</f>
        <v>low</v>
      </c>
    </row>
    <row r="592" spans="1:22" x14ac:dyDescent="0.25">
      <c r="A592">
        <v>693499</v>
      </c>
      <c r="B592">
        <v>3250</v>
      </c>
      <c r="C592">
        <v>3250</v>
      </c>
      <c r="D592" s="1" t="s">
        <v>150</v>
      </c>
      <c r="E592" s="1" t="s">
        <v>19</v>
      </c>
      <c r="F592" s="1" t="s">
        <v>4005</v>
      </c>
      <c r="G592" s="1" t="s">
        <v>3630</v>
      </c>
      <c r="H592" s="1" t="s">
        <v>441</v>
      </c>
      <c r="I592" s="1" t="s">
        <v>30</v>
      </c>
      <c r="J592" s="1" t="s">
        <v>442</v>
      </c>
      <c r="K592">
        <v>1290</v>
      </c>
      <c r="L592" s="2">
        <v>41733.462523148148</v>
      </c>
      <c r="M592" s="2">
        <v>41725.333333333336</v>
      </c>
      <c r="N592" s="2">
        <v>41745.139756944445</v>
      </c>
      <c r="O592">
        <v>380</v>
      </c>
      <c r="P592">
        <v>11</v>
      </c>
      <c r="Q592" s="1" t="s">
        <v>88</v>
      </c>
      <c r="R592" s="1" t="s">
        <v>92</v>
      </c>
      <c r="S592" s="1" t="s">
        <v>31</v>
      </c>
      <c r="T592" s="3">
        <v>41733</v>
      </c>
      <c r="U592" s="1" t="str">
        <f>IF(kiva_loans__muestra[[#This Row],[funded_amount]]=kiva_loans__muestra[[#This Row],[loan_amount]],"funded","unfunded")</f>
        <v>funded</v>
      </c>
      <c r="V592" s="1" t="str">
        <f>IF(kiva_loans__muestra[[#This Row],[lender_count]]&gt;=50,"high","low")</f>
        <v>low</v>
      </c>
    </row>
    <row r="593" spans="1:22" x14ac:dyDescent="0.25">
      <c r="A593">
        <v>693600</v>
      </c>
      <c r="B593">
        <v>4250</v>
      </c>
      <c r="C593">
        <v>4250</v>
      </c>
      <c r="D593" s="1" t="s">
        <v>42</v>
      </c>
      <c r="E593" s="1" t="s">
        <v>19</v>
      </c>
      <c r="F593" s="1" t="s">
        <v>4006</v>
      </c>
      <c r="G593" s="1" t="s">
        <v>3303</v>
      </c>
      <c r="H593" s="1" t="s">
        <v>28</v>
      </c>
      <c r="I593" s="1" t="s">
        <v>783</v>
      </c>
      <c r="J593" s="1" t="s">
        <v>29</v>
      </c>
      <c r="K593">
        <v>2450</v>
      </c>
      <c r="L593" s="2">
        <v>41733.58016203704</v>
      </c>
      <c r="M593" s="2">
        <v>41716.333333333336</v>
      </c>
      <c r="N593" s="2">
        <v>41764.902754629627</v>
      </c>
      <c r="O593">
        <v>140</v>
      </c>
      <c r="P593">
        <v>17</v>
      </c>
      <c r="Q593" s="1" t="s">
        <v>495</v>
      </c>
      <c r="R593" s="1" t="s">
        <v>24</v>
      </c>
      <c r="S593" s="1" t="s">
        <v>31</v>
      </c>
      <c r="T593" s="3">
        <v>41733</v>
      </c>
      <c r="U593" s="1" t="str">
        <f>IF(kiva_loans__muestra[[#This Row],[funded_amount]]=kiva_loans__muestra[[#This Row],[loan_amount]],"funded","unfunded")</f>
        <v>funded</v>
      </c>
      <c r="V593" s="1" t="str">
        <f>IF(kiva_loans__muestra[[#This Row],[lender_count]]&gt;=50,"high","low")</f>
        <v>low</v>
      </c>
    </row>
    <row r="594" spans="1:22" x14ac:dyDescent="0.25">
      <c r="A594">
        <v>693337</v>
      </c>
      <c r="B594">
        <v>1250</v>
      </c>
      <c r="C594">
        <v>1250</v>
      </c>
      <c r="D594" s="1" t="s">
        <v>202</v>
      </c>
      <c r="E594" s="1" t="s">
        <v>27</v>
      </c>
      <c r="F594" s="1" t="s">
        <v>4007</v>
      </c>
      <c r="G594" s="1" t="s">
        <v>3278</v>
      </c>
      <c r="H594" s="1" t="s">
        <v>100</v>
      </c>
      <c r="I594" s="1" t="s">
        <v>527</v>
      </c>
      <c r="J594" s="1" t="s">
        <v>101</v>
      </c>
      <c r="K594">
        <v>1450</v>
      </c>
      <c r="L594" s="2">
        <v>41733.284710648149</v>
      </c>
      <c r="M594" s="2">
        <v>41703.375</v>
      </c>
      <c r="N594" s="2">
        <v>41735.869259259256</v>
      </c>
      <c r="O594">
        <v>70</v>
      </c>
      <c r="P594">
        <v>4</v>
      </c>
      <c r="Q594" s="1" t="s">
        <v>30</v>
      </c>
      <c r="R594" s="1" t="s">
        <v>24</v>
      </c>
      <c r="S594" s="1" t="s">
        <v>35</v>
      </c>
      <c r="T594" s="3">
        <v>41733</v>
      </c>
      <c r="U594" s="1" t="str">
        <f>IF(kiva_loans__muestra[[#This Row],[funded_amount]]=kiva_loans__muestra[[#This Row],[loan_amount]],"funded","unfunded")</f>
        <v>funded</v>
      </c>
      <c r="V594" s="1" t="str">
        <f>IF(kiva_loans__muestra[[#This Row],[lender_count]]&gt;=50,"high","low")</f>
        <v>low</v>
      </c>
    </row>
    <row r="595" spans="1:22" x14ac:dyDescent="0.25">
      <c r="A595">
        <v>693567</v>
      </c>
      <c r="B595">
        <v>5000</v>
      </c>
      <c r="C595">
        <v>5000</v>
      </c>
      <c r="D595" s="1" t="s">
        <v>50</v>
      </c>
      <c r="E595" s="1" t="s">
        <v>37</v>
      </c>
      <c r="F595" s="1" t="s">
        <v>4008</v>
      </c>
      <c r="G595" s="1" t="s">
        <v>3355</v>
      </c>
      <c r="H595" s="1" t="s">
        <v>569</v>
      </c>
      <c r="I595" s="1" t="s">
        <v>2102</v>
      </c>
      <c r="J595" s="1" t="s">
        <v>90</v>
      </c>
      <c r="K595">
        <v>3050</v>
      </c>
      <c r="L595" s="2">
        <v>41733.552442129629</v>
      </c>
      <c r="M595" s="2">
        <v>41736.375</v>
      </c>
      <c r="N595" s="2">
        <v>41739.024421296293</v>
      </c>
      <c r="O595">
        <v>80</v>
      </c>
      <c r="P595">
        <v>5</v>
      </c>
      <c r="Q595" s="1" t="s">
        <v>30</v>
      </c>
      <c r="R595" s="1" t="s">
        <v>24</v>
      </c>
      <c r="S595" s="1" t="s">
        <v>35</v>
      </c>
      <c r="T595" s="3">
        <v>41733</v>
      </c>
      <c r="U595" s="1" t="str">
        <f>IF(kiva_loans__muestra[[#This Row],[funded_amount]]=kiva_loans__muestra[[#This Row],[loan_amount]],"funded","unfunded")</f>
        <v>funded</v>
      </c>
      <c r="V595" s="1" t="str">
        <f>IF(kiva_loans__muestra[[#This Row],[lender_count]]&gt;=50,"high","low")</f>
        <v>low</v>
      </c>
    </row>
    <row r="596" spans="1:22" x14ac:dyDescent="0.25">
      <c r="A596">
        <v>693284</v>
      </c>
      <c r="B596">
        <v>2250</v>
      </c>
      <c r="C596">
        <v>2250</v>
      </c>
      <c r="D596" s="1" t="s">
        <v>124</v>
      </c>
      <c r="E596" s="1" t="s">
        <v>125</v>
      </c>
      <c r="F596" s="1" t="s">
        <v>1263</v>
      </c>
      <c r="G596" s="1" t="s">
        <v>3278</v>
      </c>
      <c r="H596" s="1" t="s">
        <v>100</v>
      </c>
      <c r="I596" s="1" t="s">
        <v>1376</v>
      </c>
      <c r="J596" s="1" t="s">
        <v>101</v>
      </c>
      <c r="K596">
        <v>1450</v>
      </c>
      <c r="L596" s="2">
        <v>41733.227673611109</v>
      </c>
      <c r="M596" s="2">
        <v>41704.375</v>
      </c>
      <c r="N596" s="2">
        <v>41736.915289351855</v>
      </c>
      <c r="O596">
        <v>600</v>
      </c>
      <c r="P596">
        <v>9</v>
      </c>
      <c r="Q596" s="1" t="s">
        <v>40</v>
      </c>
      <c r="R596" s="1" t="s">
        <v>24</v>
      </c>
      <c r="S596" s="1" t="s">
        <v>35</v>
      </c>
      <c r="T596" s="3">
        <v>41733</v>
      </c>
      <c r="U596" s="1" t="str">
        <f>IF(kiva_loans__muestra[[#This Row],[funded_amount]]=kiva_loans__muestra[[#This Row],[loan_amount]],"funded","unfunded")</f>
        <v>funded</v>
      </c>
      <c r="V596" s="1" t="str">
        <f>IF(kiva_loans__muestra[[#This Row],[lender_count]]&gt;=50,"high","low")</f>
        <v>low</v>
      </c>
    </row>
    <row r="597" spans="1:22" x14ac:dyDescent="0.25">
      <c r="A597">
        <v>693806</v>
      </c>
      <c r="B597">
        <v>12000</v>
      </c>
      <c r="C597">
        <v>12000</v>
      </c>
      <c r="D597" s="1" t="s">
        <v>32</v>
      </c>
      <c r="E597" s="1" t="s">
        <v>32</v>
      </c>
      <c r="F597" s="1" t="s">
        <v>4009</v>
      </c>
      <c r="G597" s="1" t="s">
        <v>3775</v>
      </c>
      <c r="H597" s="1" t="s">
        <v>155</v>
      </c>
      <c r="I597" s="1" t="s">
        <v>4010</v>
      </c>
      <c r="J597" s="1" t="s">
        <v>90</v>
      </c>
      <c r="K597">
        <v>1310</v>
      </c>
      <c r="L597" s="2">
        <v>41733.962384259263</v>
      </c>
      <c r="M597" s="2">
        <v>41703.375</v>
      </c>
      <c r="N597" s="2">
        <v>41745.891840277778</v>
      </c>
      <c r="O597">
        <v>170</v>
      </c>
      <c r="P597">
        <v>34</v>
      </c>
      <c r="Q597" s="1" t="s">
        <v>4011</v>
      </c>
      <c r="R597" s="1" t="s">
        <v>92</v>
      </c>
      <c r="S597" s="1" t="s">
        <v>31</v>
      </c>
      <c r="T597" s="3">
        <v>41733</v>
      </c>
      <c r="U597" s="1" t="str">
        <f>IF(kiva_loans__muestra[[#This Row],[funded_amount]]=kiva_loans__muestra[[#This Row],[loan_amount]],"funded","unfunded")</f>
        <v>funded</v>
      </c>
      <c r="V597" s="1" t="str">
        <f>IF(kiva_loans__muestra[[#This Row],[lender_count]]&gt;=50,"high","low")</f>
        <v>low</v>
      </c>
    </row>
    <row r="598" spans="1:22" x14ac:dyDescent="0.25">
      <c r="A598">
        <v>693577</v>
      </c>
      <c r="B598">
        <v>4250</v>
      </c>
      <c r="C598">
        <v>4250</v>
      </c>
      <c r="D598" s="1" t="s">
        <v>26</v>
      </c>
      <c r="E598" s="1" t="s">
        <v>27</v>
      </c>
      <c r="F598" s="1" t="s">
        <v>381</v>
      </c>
      <c r="G598" s="1" t="s">
        <v>3303</v>
      </c>
      <c r="H598" s="1" t="s">
        <v>28</v>
      </c>
      <c r="I598" s="1" t="s">
        <v>685</v>
      </c>
      <c r="J598" s="1" t="s">
        <v>29</v>
      </c>
      <c r="K598">
        <v>2450</v>
      </c>
      <c r="L598" s="2">
        <v>41733.562905092593</v>
      </c>
      <c r="M598" s="2">
        <v>41726.333333333336</v>
      </c>
      <c r="N598" s="2">
        <v>41746.728206018517</v>
      </c>
      <c r="O598">
        <v>140</v>
      </c>
      <c r="P598">
        <v>12</v>
      </c>
      <c r="Q598" s="1" t="s">
        <v>1824</v>
      </c>
      <c r="R598" s="1" t="s">
        <v>24</v>
      </c>
      <c r="S598" s="1" t="s">
        <v>31</v>
      </c>
      <c r="T598" s="3">
        <v>41733</v>
      </c>
      <c r="U598" s="1" t="str">
        <f>IF(kiva_loans__muestra[[#This Row],[funded_amount]]=kiva_loans__muestra[[#This Row],[loan_amount]],"funded","unfunded")</f>
        <v>funded</v>
      </c>
      <c r="V598" s="1" t="str">
        <f>IF(kiva_loans__muestra[[#This Row],[lender_count]]&gt;=50,"high","low")</f>
        <v>low</v>
      </c>
    </row>
    <row r="599" spans="1:22" x14ac:dyDescent="0.25">
      <c r="A599">
        <v>693916</v>
      </c>
      <c r="B599">
        <v>2500</v>
      </c>
      <c r="C599">
        <v>2500</v>
      </c>
      <c r="D599" s="1" t="s">
        <v>38</v>
      </c>
      <c r="E599" s="1" t="s">
        <v>38</v>
      </c>
      <c r="F599" s="1" t="s">
        <v>4012</v>
      </c>
      <c r="G599" s="1" t="s">
        <v>3261</v>
      </c>
      <c r="H599" s="1" t="s">
        <v>20</v>
      </c>
      <c r="I599" s="1" t="s">
        <v>51</v>
      </c>
      <c r="J599" s="1" t="s">
        <v>22</v>
      </c>
      <c r="K599">
        <v>3340</v>
      </c>
      <c r="L599" s="2">
        <v>41734.557372685187</v>
      </c>
      <c r="M599" s="2">
        <v>41715.333333333336</v>
      </c>
      <c r="N599" s="2">
        <v>41736.787152777775</v>
      </c>
      <c r="O599">
        <v>430</v>
      </c>
      <c r="P599">
        <v>8</v>
      </c>
      <c r="Q599" s="1" t="s">
        <v>30</v>
      </c>
      <c r="R599" s="1" t="s">
        <v>24</v>
      </c>
      <c r="S599" s="1" t="s">
        <v>25</v>
      </c>
      <c r="T599" s="3">
        <v>41734</v>
      </c>
      <c r="U599" s="1" t="str">
        <f>IF(kiva_loans__muestra[[#This Row],[funded_amount]]=kiva_loans__muestra[[#This Row],[loan_amount]],"funded","unfunded")</f>
        <v>funded</v>
      </c>
      <c r="V599" s="1" t="str">
        <f>IF(kiva_loans__muestra[[#This Row],[lender_count]]&gt;=50,"high","low")</f>
        <v>low</v>
      </c>
    </row>
    <row r="600" spans="1:22" x14ac:dyDescent="0.25">
      <c r="A600">
        <v>694084</v>
      </c>
      <c r="B600">
        <v>4750</v>
      </c>
      <c r="C600">
        <v>4750</v>
      </c>
      <c r="D600" s="1" t="s">
        <v>311</v>
      </c>
      <c r="E600" s="1" t="s">
        <v>37</v>
      </c>
      <c r="F600" s="1" t="s">
        <v>4013</v>
      </c>
      <c r="G600" s="1" t="s">
        <v>3278</v>
      </c>
      <c r="H600" s="1" t="s">
        <v>100</v>
      </c>
      <c r="I600" s="1" t="s">
        <v>655</v>
      </c>
      <c r="J600" s="1" t="s">
        <v>101</v>
      </c>
      <c r="K600">
        <v>1450</v>
      </c>
      <c r="L600" s="2">
        <v>41735.638032407405</v>
      </c>
      <c r="M600" s="2">
        <v>41716.333333333336</v>
      </c>
      <c r="N600" s="2">
        <v>41747.879374999997</v>
      </c>
      <c r="O600">
        <v>140</v>
      </c>
      <c r="P600">
        <v>18</v>
      </c>
      <c r="Q600" s="1" t="s">
        <v>259</v>
      </c>
      <c r="R600" s="1" t="s">
        <v>24</v>
      </c>
      <c r="S600" s="1" t="s">
        <v>35</v>
      </c>
      <c r="T600" s="3">
        <v>41735</v>
      </c>
      <c r="U600" s="1" t="str">
        <f>IF(kiva_loans__muestra[[#This Row],[funded_amount]]=kiva_loans__muestra[[#This Row],[loan_amount]],"funded","unfunded")</f>
        <v>funded</v>
      </c>
      <c r="V600" s="1" t="str">
        <f>IF(kiva_loans__muestra[[#This Row],[lender_count]]&gt;=50,"high","low")</f>
        <v>low</v>
      </c>
    </row>
    <row r="601" spans="1:22" x14ac:dyDescent="0.25">
      <c r="A601">
        <v>694460</v>
      </c>
      <c r="B601">
        <v>4750</v>
      </c>
      <c r="C601">
        <v>4750</v>
      </c>
      <c r="D601" s="1" t="s">
        <v>42</v>
      </c>
      <c r="E601" s="1" t="s">
        <v>19</v>
      </c>
      <c r="F601" s="1" t="s">
        <v>4014</v>
      </c>
      <c r="G601" s="1" t="s">
        <v>3303</v>
      </c>
      <c r="H601" s="1" t="s">
        <v>28</v>
      </c>
      <c r="I601" s="1" t="s">
        <v>39</v>
      </c>
      <c r="J601" s="1" t="s">
        <v>29</v>
      </c>
      <c r="K601">
        <v>2470</v>
      </c>
      <c r="L601" s="2">
        <v>41736.570879629631</v>
      </c>
      <c r="M601" s="2">
        <v>41712.333333333336</v>
      </c>
      <c r="N601" s="2">
        <v>41764.815081018518</v>
      </c>
      <c r="O601">
        <v>120</v>
      </c>
      <c r="P601">
        <v>19</v>
      </c>
      <c r="Q601" s="1" t="s">
        <v>88</v>
      </c>
      <c r="R601" s="1" t="s">
        <v>24</v>
      </c>
      <c r="S601" s="1" t="s">
        <v>35</v>
      </c>
      <c r="T601" s="3">
        <v>41736</v>
      </c>
      <c r="U601" s="1" t="str">
        <f>IF(kiva_loans__muestra[[#This Row],[funded_amount]]=kiva_loans__muestra[[#This Row],[loan_amount]],"funded","unfunded")</f>
        <v>funded</v>
      </c>
      <c r="V601" s="1" t="str">
        <f>IF(kiva_loans__muestra[[#This Row],[lender_count]]&gt;=50,"high","low")</f>
        <v>low</v>
      </c>
    </row>
    <row r="602" spans="1:22" x14ac:dyDescent="0.25">
      <c r="A602">
        <v>694138</v>
      </c>
      <c r="B602">
        <v>1750</v>
      </c>
      <c r="C602">
        <v>1750</v>
      </c>
      <c r="D602" s="1" t="s">
        <v>45</v>
      </c>
      <c r="E602" s="1" t="s">
        <v>46</v>
      </c>
      <c r="F602" s="1" t="s">
        <v>4015</v>
      </c>
      <c r="G602" s="1" t="s">
        <v>3278</v>
      </c>
      <c r="H602" s="1" t="s">
        <v>100</v>
      </c>
      <c r="I602" s="1" t="s">
        <v>3569</v>
      </c>
      <c r="J602" s="1" t="s">
        <v>101</v>
      </c>
      <c r="K602">
        <v>1360</v>
      </c>
      <c r="L602" s="2">
        <v>41736.250324074077</v>
      </c>
      <c r="M602" s="2">
        <v>41730.375</v>
      </c>
      <c r="N602" s="2">
        <v>41744.960509259261</v>
      </c>
      <c r="O602">
        <v>90</v>
      </c>
      <c r="P602">
        <v>7</v>
      </c>
      <c r="Q602" s="1" t="s">
        <v>30</v>
      </c>
      <c r="R602" s="1" t="s">
        <v>24</v>
      </c>
      <c r="S602" s="1" t="s">
        <v>31</v>
      </c>
      <c r="T602" s="3">
        <v>41736</v>
      </c>
      <c r="U602" s="1" t="str">
        <f>IF(kiva_loans__muestra[[#This Row],[funded_amount]]=kiva_loans__muestra[[#This Row],[loan_amount]],"funded","unfunded")</f>
        <v>funded</v>
      </c>
      <c r="V602" s="1" t="str">
        <f>IF(kiva_loans__muestra[[#This Row],[lender_count]]&gt;=50,"high","low")</f>
        <v>low</v>
      </c>
    </row>
    <row r="603" spans="1:22" x14ac:dyDescent="0.25">
      <c r="A603">
        <v>694404</v>
      </c>
      <c r="B603">
        <v>6750</v>
      </c>
      <c r="C603">
        <v>6750</v>
      </c>
      <c r="D603" s="1" t="s">
        <v>196</v>
      </c>
      <c r="E603" s="1" t="s">
        <v>46</v>
      </c>
      <c r="F603" s="1" t="s">
        <v>4016</v>
      </c>
      <c r="G603" s="1" t="s">
        <v>3303</v>
      </c>
      <c r="H603" s="1" t="s">
        <v>28</v>
      </c>
      <c r="I603" s="1" t="s">
        <v>39</v>
      </c>
      <c r="J603" s="1" t="s">
        <v>29</v>
      </c>
      <c r="K603">
        <v>2470</v>
      </c>
      <c r="L603" s="2">
        <v>41736.534305555557</v>
      </c>
      <c r="M603" s="2">
        <v>41712.333333333336</v>
      </c>
      <c r="N603" s="2">
        <v>41754.155104166668</v>
      </c>
      <c r="O603">
        <v>110</v>
      </c>
      <c r="P603">
        <v>15</v>
      </c>
      <c r="Q603" s="1" t="s">
        <v>30</v>
      </c>
      <c r="R603" s="1" t="s">
        <v>60</v>
      </c>
      <c r="S603" s="1" t="s">
        <v>35</v>
      </c>
      <c r="T603" s="3">
        <v>41736</v>
      </c>
      <c r="U603" s="1" t="str">
        <f>IF(kiva_loans__muestra[[#This Row],[funded_amount]]=kiva_loans__muestra[[#This Row],[loan_amount]],"funded","unfunded")</f>
        <v>funded</v>
      </c>
      <c r="V603" s="1" t="str">
        <f>IF(kiva_loans__muestra[[#This Row],[lender_count]]&gt;=50,"high","low")</f>
        <v>low</v>
      </c>
    </row>
    <row r="604" spans="1:22" x14ac:dyDescent="0.25">
      <c r="A604">
        <v>694296</v>
      </c>
      <c r="B604">
        <v>2750</v>
      </c>
      <c r="C604">
        <v>2750</v>
      </c>
      <c r="D604" s="1" t="s">
        <v>164</v>
      </c>
      <c r="E604" s="1" t="s">
        <v>32</v>
      </c>
      <c r="F604" s="1" t="s">
        <v>4017</v>
      </c>
      <c r="G604" s="1" t="s">
        <v>3278</v>
      </c>
      <c r="H604" s="1" t="s">
        <v>100</v>
      </c>
      <c r="I604" s="1" t="s">
        <v>1380</v>
      </c>
      <c r="J604" s="1" t="s">
        <v>101</v>
      </c>
      <c r="K604">
        <v>1450</v>
      </c>
      <c r="L604" s="2">
        <v>41736.393460648149</v>
      </c>
      <c r="M604" s="2">
        <v>41712.333333333336</v>
      </c>
      <c r="N604" s="2">
        <v>41743.217581018522</v>
      </c>
      <c r="O604">
        <v>80</v>
      </c>
      <c r="P604">
        <v>8</v>
      </c>
      <c r="Q604" s="1" t="s">
        <v>4018</v>
      </c>
      <c r="R604" s="1" t="s">
        <v>24</v>
      </c>
      <c r="S604" s="1" t="s">
        <v>35</v>
      </c>
      <c r="T604" s="3">
        <v>41736</v>
      </c>
      <c r="U604" s="1" t="str">
        <f>IF(kiva_loans__muestra[[#This Row],[funded_amount]]=kiva_loans__muestra[[#This Row],[loan_amount]],"funded","unfunded")</f>
        <v>funded</v>
      </c>
      <c r="V604" s="1" t="str">
        <f>IF(kiva_loans__muestra[[#This Row],[lender_count]]&gt;=50,"high","low")</f>
        <v>low</v>
      </c>
    </row>
    <row r="605" spans="1:22" x14ac:dyDescent="0.25">
      <c r="A605">
        <v>694457</v>
      </c>
      <c r="B605">
        <v>15000</v>
      </c>
      <c r="C605">
        <v>15000</v>
      </c>
      <c r="D605" s="1" t="s">
        <v>280</v>
      </c>
      <c r="E605" s="1" t="s">
        <v>104</v>
      </c>
      <c r="F605" s="1" t="s">
        <v>4019</v>
      </c>
      <c r="G605" s="1" t="s">
        <v>3444</v>
      </c>
      <c r="H605" s="1" t="s">
        <v>141</v>
      </c>
      <c r="I605" s="1" t="s">
        <v>558</v>
      </c>
      <c r="J605" s="1" t="s">
        <v>90</v>
      </c>
      <c r="K605">
        <v>800</v>
      </c>
      <c r="L605" s="2">
        <v>41736.569305555553</v>
      </c>
      <c r="M605" s="2">
        <v>41716.333333333336</v>
      </c>
      <c r="N605" s="2">
        <v>41742.751643518517</v>
      </c>
      <c r="O605">
        <v>270</v>
      </c>
      <c r="P605">
        <v>47</v>
      </c>
      <c r="Q605" s="1" t="s">
        <v>40</v>
      </c>
      <c r="R605" s="1" t="s">
        <v>24</v>
      </c>
      <c r="S605" s="1" t="s">
        <v>31</v>
      </c>
      <c r="T605" s="3">
        <v>41736</v>
      </c>
      <c r="U605" s="1" t="str">
        <f>IF(kiva_loans__muestra[[#This Row],[funded_amount]]=kiva_loans__muestra[[#This Row],[loan_amount]],"funded","unfunded")</f>
        <v>funded</v>
      </c>
      <c r="V605" s="1" t="str">
        <f>IF(kiva_loans__muestra[[#This Row],[lender_count]]&gt;=50,"high","low")</f>
        <v>low</v>
      </c>
    </row>
    <row r="606" spans="1:22" x14ac:dyDescent="0.25">
      <c r="A606">
        <v>694176</v>
      </c>
      <c r="B606">
        <v>2500</v>
      </c>
      <c r="C606">
        <v>2500</v>
      </c>
      <c r="D606" s="1" t="s">
        <v>158</v>
      </c>
      <c r="E606" s="1" t="s">
        <v>27</v>
      </c>
      <c r="F606" s="1" t="s">
        <v>4020</v>
      </c>
      <c r="G606" s="1" t="s">
        <v>3278</v>
      </c>
      <c r="H606" s="1" t="s">
        <v>100</v>
      </c>
      <c r="I606" s="1" t="s">
        <v>672</v>
      </c>
      <c r="J606" s="1" t="s">
        <v>101</v>
      </c>
      <c r="K606">
        <v>1450</v>
      </c>
      <c r="L606" s="2">
        <v>41736.297754629632</v>
      </c>
      <c r="M606" s="2">
        <v>41708.333333333336</v>
      </c>
      <c r="N606" s="2">
        <v>41736.793437499997</v>
      </c>
      <c r="O606">
        <v>80</v>
      </c>
      <c r="P606">
        <v>7</v>
      </c>
      <c r="Q606" s="1" t="s">
        <v>30</v>
      </c>
      <c r="R606" s="1" t="s">
        <v>24</v>
      </c>
      <c r="S606" s="1" t="s">
        <v>35</v>
      </c>
      <c r="T606" s="3">
        <v>41736</v>
      </c>
      <c r="U606" s="1" t="str">
        <f>IF(kiva_loans__muestra[[#This Row],[funded_amount]]=kiva_loans__muestra[[#This Row],[loan_amount]],"funded","unfunded")</f>
        <v>funded</v>
      </c>
      <c r="V606" s="1" t="str">
        <f>IF(kiva_loans__muestra[[#This Row],[lender_count]]&gt;=50,"high","low")</f>
        <v>low</v>
      </c>
    </row>
    <row r="607" spans="1:22" x14ac:dyDescent="0.25">
      <c r="A607">
        <v>694522</v>
      </c>
      <c r="B607">
        <v>19750</v>
      </c>
      <c r="C607">
        <v>19750</v>
      </c>
      <c r="D607" s="1" t="s">
        <v>333</v>
      </c>
      <c r="E607" s="1" t="s">
        <v>37</v>
      </c>
      <c r="F607" s="1" t="s">
        <v>4021</v>
      </c>
      <c r="G607" s="1" t="s">
        <v>4022</v>
      </c>
      <c r="H607" s="1" t="s">
        <v>510</v>
      </c>
      <c r="I607" s="1" t="s">
        <v>511</v>
      </c>
      <c r="J607" s="1" t="s">
        <v>512</v>
      </c>
      <c r="K607">
        <v>2390</v>
      </c>
      <c r="L607" s="2">
        <v>41736.621793981481</v>
      </c>
      <c r="M607" s="2">
        <v>41729.375</v>
      </c>
      <c r="N607" s="2">
        <v>41754.341134259259</v>
      </c>
      <c r="O607">
        <v>390</v>
      </c>
      <c r="P607">
        <v>74</v>
      </c>
      <c r="Q607" s="1" t="s">
        <v>4023</v>
      </c>
      <c r="R607" s="1" t="s">
        <v>24</v>
      </c>
      <c r="S607" s="1" t="s">
        <v>31</v>
      </c>
      <c r="T607" s="3">
        <v>41736</v>
      </c>
      <c r="U607" s="1" t="str">
        <f>IF(kiva_loans__muestra[[#This Row],[funded_amount]]=kiva_loans__muestra[[#This Row],[loan_amount]],"funded","unfunded")</f>
        <v>funded</v>
      </c>
      <c r="V607" s="1" t="str">
        <f>IF(kiva_loans__muestra[[#This Row],[lender_count]]&gt;=50,"high","low")</f>
        <v>high</v>
      </c>
    </row>
    <row r="608" spans="1:22" x14ac:dyDescent="0.25">
      <c r="A608">
        <v>694345</v>
      </c>
      <c r="B608">
        <v>2250</v>
      </c>
      <c r="C608">
        <v>2250</v>
      </c>
      <c r="D608" s="1" t="s">
        <v>64</v>
      </c>
      <c r="E608" s="1" t="s">
        <v>37</v>
      </c>
      <c r="F608" s="1" t="s">
        <v>4024</v>
      </c>
      <c r="G608" s="1" t="s">
        <v>3278</v>
      </c>
      <c r="H608" s="1" t="s">
        <v>100</v>
      </c>
      <c r="I608" s="1" t="s">
        <v>1142</v>
      </c>
      <c r="J608" s="1" t="s">
        <v>101</v>
      </c>
      <c r="K608">
        <v>1250</v>
      </c>
      <c r="L608" s="2">
        <v>41736.45722222222</v>
      </c>
      <c r="M608" s="2">
        <v>41709.333333333336</v>
      </c>
      <c r="N608" s="2">
        <v>41745.728310185186</v>
      </c>
      <c r="O608">
        <v>80</v>
      </c>
      <c r="P608">
        <v>9</v>
      </c>
      <c r="Q608" s="1" t="s">
        <v>525</v>
      </c>
      <c r="R608" s="1" t="s">
        <v>24</v>
      </c>
      <c r="S608" s="1" t="s">
        <v>35</v>
      </c>
      <c r="T608" s="3">
        <v>41736</v>
      </c>
      <c r="U608" s="1" t="str">
        <f>IF(kiva_loans__muestra[[#This Row],[funded_amount]]=kiva_loans__muestra[[#This Row],[loan_amount]],"funded","unfunded")</f>
        <v>funded</v>
      </c>
      <c r="V608" s="1" t="str">
        <f>IF(kiva_loans__muestra[[#This Row],[lender_count]]&gt;=50,"high","low")</f>
        <v>low</v>
      </c>
    </row>
    <row r="609" spans="1:22" x14ac:dyDescent="0.25">
      <c r="A609">
        <v>694446</v>
      </c>
      <c r="B609">
        <v>14000</v>
      </c>
      <c r="C609">
        <v>14000</v>
      </c>
      <c r="D609" s="1" t="s">
        <v>45</v>
      </c>
      <c r="E609" s="1" t="s">
        <v>46</v>
      </c>
      <c r="F609" s="1" t="s">
        <v>4025</v>
      </c>
      <c r="G609" s="1" t="s">
        <v>3282</v>
      </c>
      <c r="H609" s="1" t="s">
        <v>255</v>
      </c>
      <c r="I609" s="1" t="s">
        <v>360</v>
      </c>
      <c r="J609" s="1" t="s">
        <v>257</v>
      </c>
      <c r="K609">
        <v>2050</v>
      </c>
      <c r="L609" s="2">
        <v>41736.565567129626</v>
      </c>
      <c r="M609" s="2">
        <v>41723.333333333336</v>
      </c>
      <c r="N609" s="2">
        <v>41767.535879629628</v>
      </c>
      <c r="O609">
        <v>130</v>
      </c>
      <c r="P609">
        <v>53</v>
      </c>
      <c r="Q609" s="1" t="s">
        <v>4026</v>
      </c>
      <c r="R609" s="1" t="s">
        <v>92</v>
      </c>
      <c r="S609" s="1" t="s">
        <v>31</v>
      </c>
      <c r="T609" s="3">
        <v>41736</v>
      </c>
      <c r="U609" s="1" t="str">
        <f>IF(kiva_loans__muestra[[#This Row],[funded_amount]]=kiva_loans__muestra[[#This Row],[loan_amount]],"funded","unfunded")</f>
        <v>funded</v>
      </c>
      <c r="V609" s="1" t="str">
        <f>IF(kiva_loans__muestra[[#This Row],[lender_count]]&gt;=50,"high","low")</f>
        <v>high</v>
      </c>
    </row>
    <row r="610" spans="1:22" x14ac:dyDescent="0.25">
      <c r="A610">
        <v>694471</v>
      </c>
      <c r="B610">
        <v>17250</v>
      </c>
      <c r="C610">
        <v>17250</v>
      </c>
      <c r="D610" s="1" t="s">
        <v>48</v>
      </c>
      <c r="E610" s="1" t="s">
        <v>49</v>
      </c>
      <c r="F610" s="1" t="s">
        <v>4027</v>
      </c>
      <c r="G610" s="1" t="s">
        <v>3352</v>
      </c>
      <c r="H610" s="1" t="s">
        <v>480</v>
      </c>
      <c r="I610" s="1" t="s">
        <v>787</v>
      </c>
      <c r="J610" s="1" t="s">
        <v>482</v>
      </c>
      <c r="K610">
        <v>260</v>
      </c>
      <c r="L610" s="2">
        <v>41736.574814814812</v>
      </c>
      <c r="M610" s="2">
        <v>41726.333333333336</v>
      </c>
      <c r="N610" s="2">
        <v>41745.870520833334</v>
      </c>
      <c r="O610">
        <v>210</v>
      </c>
      <c r="P610">
        <v>60</v>
      </c>
      <c r="Q610" s="1" t="s">
        <v>30</v>
      </c>
      <c r="R610" s="1" t="s">
        <v>24</v>
      </c>
      <c r="S610" s="1" t="s">
        <v>31</v>
      </c>
      <c r="T610" s="3">
        <v>41736</v>
      </c>
      <c r="U610" s="1" t="str">
        <f>IF(kiva_loans__muestra[[#This Row],[funded_amount]]=kiva_loans__muestra[[#This Row],[loan_amount]],"funded","unfunded")</f>
        <v>funded</v>
      </c>
      <c r="V610" s="1" t="str">
        <f>IF(kiva_loans__muestra[[#This Row],[lender_count]]&gt;=50,"high","low")</f>
        <v>high</v>
      </c>
    </row>
    <row r="611" spans="1:22" x14ac:dyDescent="0.25">
      <c r="A611">
        <v>694242</v>
      </c>
      <c r="B611">
        <v>2250</v>
      </c>
      <c r="C611">
        <v>2250</v>
      </c>
      <c r="D611" s="1" t="s">
        <v>45</v>
      </c>
      <c r="E611" s="1" t="s">
        <v>46</v>
      </c>
      <c r="F611" s="1" t="s">
        <v>4028</v>
      </c>
      <c r="G611" s="1" t="s">
        <v>3278</v>
      </c>
      <c r="H611" s="1" t="s">
        <v>100</v>
      </c>
      <c r="I611" s="1" t="s">
        <v>1493</v>
      </c>
      <c r="J611" s="1" t="s">
        <v>101</v>
      </c>
      <c r="K611">
        <v>1450</v>
      </c>
      <c r="L611" s="2">
        <v>41736.356157407405</v>
      </c>
      <c r="M611" s="2">
        <v>41712.333333333336</v>
      </c>
      <c r="N611" s="2">
        <v>41744.735439814816</v>
      </c>
      <c r="O611">
        <v>80</v>
      </c>
      <c r="P611">
        <v>6</v>
      </c>
      <c r="Q611" s="1" t="s">
        <v>88</v>
      </c>
      <c r="R611" s="1" t="s">
        <v>24</v>
      </c>
      <c r="S611" s="1" t="s">
        <v>35</v>
      </c>
      <c r="T611" s="3">
        <v>41736</v>
      </c>
      <c r="U611" s="1" t="str">
        <f>IF(kiva_loans__muestra[[#This Row],[funded_amount]]=kiva_loans__muestra[[#This Row],[loan_amount]],"funded","unfunded")</f>
        <v>funded</v>
      </c>
      <c r="V611" s="1" t="str">
        <f>IF(kiva_loans__muestra[[#This Row],[lender_count]]&gt;=50,"high","low")</f>
        <v>low</v>
      </c>
    </row>
    <row r="612" spans="1:22" x14ac:dyDescent="0.25">
      <c r="A612">
        <v>695160</v>
      </c>
      <c r="B612">
        <v>10500</v>
      </c>
      <c r="C612">
        <v>10500</v>
      </c>
      <c r="D612" s="1" t="s">
        <v>45</v>
      </c>
      <c r="E612" s="1" t="s">
        <v>46</v>
      </c>
      <c r="F612" s="1" t="s">
        <v>4029</v>
      </c>
      <c r="G612" s="1" t="s">
        <v>3427</v>
      </c>
      <c r="H612" s="1" t="s">
        <v>185</v>
      </c>
      <c r="I612" s="1" t="s">
        <v>217</v>
      </c>
      <c r="J612" s="1" t="s">
        <v>187</v>
      </c>
      <c r="K612">
        <v>1540</v>
      </c>
      <c r="L612" s="2">
        <v>41737.699560185189</v>
      </c>
      <c r="M612" s="2">
        <v>41709.333333333336</v>
      </c>
      <c r="N612" s="2">
        <v>41776.642060185186</v>
      </c>
      <c r="O612">
        <v>140</v>
      </c>
      <c r="P612">
        <v>33</v>
      </c>
      <c r="Q612" s="1" t="s">
        <v>3176</v>
      </c>
      <c r="R612" s="1" t="s">
        <v>24</v>
      </c>
      <c r="S612" s="1" t="s">
        <v>31</v>
      </c>
      <c r="T612" s="3">
        <v>41737</v>
      </c>
      <c r="U612" s="1" t="str">
        <f>IF(kiva_loans__muestra[[#This Row],[funded_amount]]=kiva_loans__muestra[[#This Row],[loan_amount]],"funded","unfunded")</f>
        <v>funded</v>
      </c>
      <c r="V612" s="1" t="str">
        <f>IF(kiva_loans__muestra[[#This Row],[lender_count]]&gt;=50,"high","low")</f>
        <v>low</v>
      </c>
    </row>
    <row r="613" spans="1:22" x14ac:dyDescent="0.25">
      <c r="A613">
        <v>695360</v>
      </c>
      <c r="B613">
        <v>2750</v>
      </c>
      <c r="C613">
        <v>2750</v>
      </c>
      <c r="D613" s="1" t="s">
        <v>27</v>
      </c>
      <c r="E613" s="1" t="s">
        <v>27</v>
      </c>
      <c r="F613" s="1" t="s">
        <v>4030</v>
      </c>
      <c r="G613" s="1" t="s">
        <v>3317</v>
      </c>
      <c r="H613" s="1" t="s">
        <v>85</v>
      </c>
      <c r="I613" s="1" t="s">
        <v>3171</v>
      </c>
      <c r="J613" s="1" t="s">
        <v>87</v>
      </c>
      <c r="K613">
        <v>740</v>
      </c>
      <c r="L613" s="2">
        <v>41738.073993055557</v>
      </c>
      <c r="M613" s="2">
        <v>41706.375</v>
      </c>
      <c r="N613" s="2">
        <v>41759.59988425926</v>
      </c>
      <c r="O613">
        <v>100</v>
      </c>
      <c r="P613">
        <v>10</v>
      </c>
      <c r="Q613" s="1" t="s">
        <v>30</v>
      </c>
      <c r="R613" s="1" t="s">
        <v>24</v>
      </c>
      <c r="S613" s="1" t="s">
        <v>31</v>
      </c>
      <c r="T613" s="3">
        <v>41737</v>
      </c>
      <c r="U613" s="1" t="str">
        <f>IF(kiva_loans__muestra[[#This Row],[funded_amount]]=kiva_loans__muestra[[#This Row],[loan_amount]],"funded","unfunded")</f>
        <v>funded</v>
      </c>
      <c r="V613" s="1" t="str">
        <f>IF(kiva_loans__muestra[[#This Row],[lender_count]]&gt;=50,"high","low")</f>
        <v>low</v>
      </c>
    </row>
    <row r="614" spans="1:22" x14ac:dyDescent="0.25">
      <c r="A614">
        <v>695110</v>
      </c>
      <c r="B614">
        <v>20500</v>
      </c>
      <c r="C614">
        <v>20500</v>
      </c>
      <c r="D614" s="1" t="s">
        <v>152</v>
      </c>
      <c r="E614" s="1" t="s">
        <v>46</v>
      </c>
      <c r="F614" s="1" t="s">
        <v>4031</v>
      </c>
      <c r="G614" s="1" t="s">
        <v>3635</v>
      </c>
      <c r="H614" s="1" t="s">
        <v>1315</v>
      </c>
      <c r="I614" s="1" t="s">
        <v>1585</v>
      </c>
      <c r="J614" s="1" t="s">
        <v>110</v>
      </c>
      <c r="K614">
        <v>2960</v>
      </c>
      <c r="L614" s="2">
        <v>41737.589780092596</v>
      </c>
      <c r="M614" s="2">
        <v>41715.333333333336</v>
      </c>
      <c r="N614" s="2">
        <v>41746.85324074074</v>
      </c>
      <c r="O614">
        <v>80</v>
      </c>
      <c r="P614">
        <v>74</v>
      </c>
      <c r="Q614" s="1" t="s">
        <v>23</v>
      </c>
      <c r="R614" s="1" t="s">
        <v>956</v>
      </c>
      <c r="S614" s="1" t="s">
        <v>35</v>
      </c>
      <c r="T614" s="3">
        <v>41737</v>
      </c>
      <c r="U614" s="1" t="str">
        <f>IF(kiva_loans__muestra[[#This Row],[funded_amount]]=kiva_loans__muestra[[#This Row],[loan_amount]],"funded","unfunded")</f>
        <v>funded</v>
      </c>
      <c r="V614" s="1" t="str">
        <f>IF(kiva_loans__muestra[[#This Row],[lender_count]]&gt;=50,"high","low")</f>
        <v>high</v>
      </c>
    </row>
    <row r="615" spans="1:22" x14ac:dyDescent="0.25">
      <c r="A615">
        <v>694791</v>
      </c>
      <c r="B615">
        <v>6750</v>
      </c>
      <c r="C615">
        <v>6750</v>
      </c>
      <c r="D615" s="1" t="s">
        <v>45</v>
      </c>
      <c r="E615" s="1" t="s">
        <v>46</v>
      </c>
      <c r="F615" s="1" t="s">
        <v>4032</v>
      </c>
      <c r="G615" s="1" t="s">
        <v>3278</v>
      </c>
      <c r="H615" s="1" t="s">
        <v>100</v>
      </c>
      <c r="I615" s="1" t="s">
        <v>527</v>
      </c>
      <c r="J615" s="1" t="s">
        <v>101</v>
      </c>
      <c r="K615">
        <v>1450</v>
      </c>
      <c r="L615" s="2">
        <v>41737.191759259258</v>
      </c>
      <c r="M615" s="2">
        <v>41711.333333333336</v>
      </c>
      <c r="N615" s="2">
        <v>41738.170775462961</v>
      </c>
      <c r="O615">
        <v>50</v>
      </c>
      <c r="P615">
        <v>13</v>
      </c>
      <c r="Q615" s="1" t="s">
        <v>40</v>
      </c>
      <c r="R615" s="1" t="s">
        <v>24</v>
      </c>
      <c r="S615" s="1" t="s">
        <v>35</v>
      </c>
      <c r="T615" s="3">
        <v>41737</v>
      </c>
      <c r="U615" s="1" t="str">
        <f>IF(kiva_loans__muestra[[#This Row],[funded_amount]]=kiva_loans__muestra[[#This Row],[loan_amount]],"funded","unfunded")</f>
        <v>funded</v>
      </c>
      <c r="V615" s="1" t="str">
        <f>IF(kiva_loans__muestra[[#This Row],[lender_count]]&gt;=50,"high","low")</f>
        <v>low</v>
      </c>
    </row>
    <row r="616" spans="1:22" x14ac:dyDescent="0.25">
      <c r="A616">
        <v>694736</v>
      </c>
      <c r="B616">
        <v>9750</v>
      </c>
      <c r="C616">
        <v>9750</v>
      </c>
      <c r="D616" s="1" t="s">
        <v>394</v>
      </c>
      <c r="E616" s="1" t="s">
        <v>46</v>
      </c>
      <c r="F616" s="1" t="s">
        <v>4033</v>
      </c>
      <c r="G616" s="1" t="s">
        <v>3276</v>
      </c>
      <c r="H616" s="1" t="s">
        <v>225</v>
      </c>
      <c r="I616" s="1" t="s">
        <v>445</v>
      </c>
      <c r="J616" s="1" t="s">
        <v>90</v>
      </c>
      <c r="K616">
        <v>1370</v>
      </c>
      <c r="L616" s="2">
        <v>41737.114074074074</v>
      </c>
      <c r="M616" s="2">
        <v>41722.333333333336</v>
      </c>
      <c r="N616" s="2">
        <v>41746.842523148145</v>
      </c>
      <c r="O616">
        <v>70</v>
      </c>
      <c r="P616">
        <v>26</v>
      </c>
      <c r="Q616" s="1" t="s">
        <v>30</v>
      </c>
      <c r="R616" s="1" t="s">
        <v>24</v>
      </c>
      <c r="S616" s="1" t="s">
        <v>35</v>
      </c>
      <c r="T616" s="3">
        <v>41737</v>
      </c>
      <c r="U616" s="1" t="str">
        <f>IF(kiva_loans__muestra[[#This Row],[funded_amount]]=kiva_loans__muestra[[#This Row],[loan_amount]],"funded","unfunded")</f>
        <v>funded</v>
      </c>
      <c r="V616" s="1" t="str">
        <f>IF(kiva_loans__muestra[[#This Row],[lender_count]]&gt;=50,"high","low")</f>
        <v>low</v>
      </c>
    </row>
    <row r="617" spans="1:22" x14ac:dyDescent="0.25">
      <c r="A617">
        <v>695071</v>
      </c>
      <c r="B617">
        <v>2500</v>
      </c>
      <c r="C617">
        <v>2500</v>
      </c>
      <c r="D617" s="1" t="s">
        <v>36</v>
      </c>
      <c r="E617" s="1" t="s">
        <v>37</v>
      </c>
      <c r="F617" s="1" t="s">
        <v>4034</v>
      </c>
      <c r="G617" s="1" t="s">
        <v>3261</v>
      </c>
      <c r="H617" s="1" t="s">
        <v>20</v>
      </c>
      <c r="I617" s="1" t="s">
        <v>51</v>
      </c>
      <c r="J617" s="1" t="s">
        <v>22</v>
      </c>
      <c r="K617">
        <v>3340</v>
      </c>
      <c r="L617" s="2">
        <v>41737.556631944448</v>
      </c>
      <c r="M617" s="2">
        <v>41717.333333333336</v>
      </c>
      <c r="N617" s="2">
        <v>41761.395636574074</v>
      </c>
      <c r="O617">
        <v>430</v>
      </c>
      <c r="P617">
        <v>9</v>
      </c>
      <c r="Q617" s="1" t="s">
        <v>30</v>
      </c>
      <c r="R617" s="1" t="s">
        <v>24</v>
      </c>
      <c r="S617" s="1" t="s">
        <v>25</v>
      </c>
      <c r="T617" s="3">
        <v>41737</v>
      </c>
      <c r="U617" s="1" t="str">
        <f>IF(kiva_loans__muestra[[#This Row],[funded_amount]]=kiva_loans__muestra[[#This Row],[loan_amount]],"funded","unfunded")</f>
        <v>funded</v>
      </c>
      <c r="V617" s="1" t="str">
        <f>IF(kiva_loans__muestra[[#This Row],[lender_count]]&gt;=50,"high","low")</f>
        <v>low</v>
      </c>
    </row>
    <row r="618" spans="1:22" x14ac:dyDescent="0.25">
      <c r="A618">
        <v>695113</v>
      </c>
      <c r="B618">
        <v>4250</v>
      </c>
      <c r="C618">
        <v>4250</v>
      </c>
      <c r="D618" s="1" t="s">
        <v>26</v>
      </c>
      <c r="E618" s="1" t="s">
        <v>27</v>
      </c>
      <c r="F618" s="1" t="s">
        <v>4035</v>
      </c>
      <c r="G618" s="1" t="s">
        <v>3303</v>
      </c>
      <c r="H618" s="1" t="s">
        <v>28</v>
      </c>
      <c r="I618" s="1" t="s">
        <v>795</v>
      </c>
      <c r="J618" s="1" t="s">
        <v>29</v>
      </c>
      <c r="K618">
        <v>2450</v>
      </c>
      <c r="L618" s="2">
        <v>41737.591504629629</v>
      </c>
      <c r="M618" s="2">
        <v>41722.333333333336</v>
      </c>
      <c r="N618" s="2">
        <v>41742.79210648148</v>
      </c>
      <c r="O618">
        <v>140</v>
      </c>
      <c r="P618">
        <v>17</v>
      </c>
      <c r="Q618" s="1" t="s">
        <v>30</v>
      </c>
      <c r="R618" s="1" t="s">
        <v>24</v>
      </c>
      <c r="S618" s="1" t="s">
        <v>31</v>
      </c>
      <c r="T618" s="3">
        <v>41737</v>
      </c>
      <c r="U618" s="1" t="str">
        <f>IF(kiva_loans__muestra[[#This Row],[funded_amount]]=kiva_loans__muestra[[#This Row],[loan_amount]],"funded","unfunded")</f>
        <v>funded</v>
      </c>
      <c r="V618" s="1" t="str">
        <f>IF(kiva_loans__muestra[[#This Row],[lender_count]]&gt;=50,"high","low")</f>
        <v>low</v>
      </c>
    </row>
    <row r="619" spans="1:22" x14ac:dyDescent="0.25">
      <c r="A619">
        <v>695122</v>
      </c>
      <c r="B619">
        <v>1250</v>
      </c>
      <c r="C619">
        <v>1250</v>
      </c>
      <c r="D619" s="1" t="s">
        <v>50</v>
      </c>
      <c r="E619" s="1" t="s">
        <v>37</v>
      </c>
      <c r="F619" s="1" t="s">
        <v>4036</v>
      </c>
      <c r="G619" s="1" t="s">
        <v>3263</v>
      </c>
      <c r="H619" s="1" t="s">
        <v>33</v>
      </c>
      <c r="I619" s="1" t="s">
        <v>306</v>
      </c>
      <c r="J619" s="1" t="s">
        <v>34</v>
      </c>
      <c r="K619">
        <v>1330</v>
      </c>
      <c r="L619" s="2">
        <v>41737.613067129627</v>
      </c>
      <c r="M619" s="2">
        <v>41725.333333333336</v>
      </c>
      <c r="N619" s="2">
        <v>41739.727280092593</v>
      </c>
      <c r="O619">
        <v>80</v>
      </c>
      <c r="P619">
        <v>5</v>
      </c>
      <c r="Q619" s="1" t="s">
        <v>30</v>
      </c>
      <c r="R619" s="1" t="s">
        <v>92</v>
      </c>
      <c r="S619" s="1" t="s">
        <v>31</v>
      </c>
      <c r="T619" s="3">
        <v>41737</v>
      </c>
      <c r="U619" s="1" t="str">
        <f>IF(kiva_loans__muestra[[#This Row],[funded_amount]]=kiva_loans__muestra[[#This Row],[loan_amount]],"funded","unfunded")</f>
        <v>funded</v>
      </c>
      <c r="V619" s="1" t="str">
        <f>IF(kiva_loans__muestra[[#This Row],[lender_count]]&gt;=50,"high","low")</f>
        <v>low</v>
      </c>
    </row>
    <row r="620" spans="1:22" x14ac:dyDescent="0.25">
      <c r="A620">
        <v>695243</v>
      </c>
      <c r="B620">
        <v>5000</v>
      </c>
      <c r="C620">
        <v>5000</v>
      </c>
      <c r="D620" s="1" t="s">
        <v>37</v>
      </c>
      <c r="E620" s="1" t="s">
        <v>37</v>
      </c>
      <c r="F620" s="1" t="s">
        <v>4037</v>
      </c>
      <c r="G620" s="1" t="s">
        <v>4038</v>
      </c>
      <c r="H620" s="1" t="s">
        <v>4039</v>
      </c>
      <c r="I620" s="1" t="s">
        <v>4040</v>
      </c>
      <c r="J620" s="1" t="s">
        <v>4041</v>
      </c>
      <c r="K620">
        <v>2730</v>
      </c>
      <c r="L620" s="2">
        <v>41737.844166666669</v>
      </c>
      <c r="M620" s="2">
        <v>41764.375</v>
      </c>
      <c r="N620" s="2">
        <v>41739.822048611109</v>
      </c>
      <c r="O620">
        <v>260</v>
      </c>
      <c r="P620">
        <v>14</v>
      </c>
      <c r="Q620" s="1" t="s">
        <v>30</v>
      </c>
      <c r="R620" s="1" t="s">
        <v>92</v>
      </c>
      <c r="S620" s="1" t="s">
        <v>31</v>
      </c>
      <c r="T620" s="3">
        <v>41737</v>
      </c>
      <c r="U620" s="1" t="str">
        <f>IF(kiva_loans__muestra[[#This Row],[funded_amount]]=kiva_loans__muestra[[#This Row],[loan_amount]],"funded","unfunded")</f>
        <v>funded</v>
      </c>
      <c r="V620" s="1" t="str">
        <f>IF(kiva_loans__muestra[[#This Row],[lender_count]]&gt;=50,"high","low")</f>
        <v>low</v>
      </c>
    </row>
    <row r="621" spans="1:22" x14ac:dyDescent="0.25">
      <c r="A621">
        <v>694803</v>
      </c>
      <c r="B621">
        <v>2500</v>
      </c>
      <c r="C621">
        <v>2500</v>
      </c>
      <c r="D621" s="1" t="s">
        <v>64</v>
      </c>
      <c r="E621" s="1" t="s">
        <v>37</v>
      </c>
      <c r="F621" s="1" t="s">
        <v>2438</v>
      </c>
      <c r="G621" s="1" t="s">
        <v>3311</v>
      </c>
      <c r="H621" s="1" t="s">
        <v>119</v>
      </c>
      <c r="I621" s="1" t="s">
        <v>283</v>
      </c>
      <c r="J621" s="1" t="s">
        <v>270</v>
      </c>
      <c r="K621">
        <v>2040</v>
      </c>
      <c r="L621" s="2">
        <v>41737.202337962961</v>
      </c>
      <c r="M621" s="2">
        <v>41715.333333333336</v>
      </c>
      <c r="N621" s="2">
        <v>41740.581284722219</v>
      </c>
      <c r="O621">
        <v>140</v>
      </c>
      <c r="P621">
        <v>8</v>
      </c>
      <c r="Q621" s="1" t="s">
        <v>30</v>
      </c>
      <c r="R621" s="1" t="s">
        <v>1421</v>
      </c>
      <c r="S621" s="1" t="s">
        <v>31</v>
      </c>
      <c r="T621" s="3">
        <v>41737</v>
      </c>
      <c r="U621" s="1" t="str">
        <f>IF(kiva_loans__muestra[[#This Row],[funded_amount]]=kiva_loans__muestra[[#This Row],[loan_amount]],"funded","unfunded")</f>
        <v>funded</v>
      </c>
      <c r="V621" s="1" t="str">
        <f>IF(kiva_loans__muestra[[#This Row],[lender_count]]&gt;=50,"high","low")</f>
        <v>low</v>
      </c>
    </row>
    <row r="622" spans="1:22" x14ac:dyDescent="0.25">
      <c r="A622">
        <v>694768</v>
      </c>
      <c r="B622">
        <v>4250</v>
      </c>
      <c r="C622">
        <v>4250</v>
      </c>
      <c r="D622" s="1" t="s">
        <v>45</v>
      </c>
      <c r="E622" s="1" t="s">
        <v>46</v>
      </c>
      <c r="F622" s="1" t="s">
        <v>4042</v>
      </c>
      <c r="G622" s="1" t="s">
        <v>3278</v>
      </c>
      <c r="H622" s="1" t="s">
        <v>100</v>
      </c>
      <c r="I622" s="1" t="s">
        <v>527</v>
      </c>
      <c r="J622" s="1" t="s">
        <v>101</v>
      </c>
      <c r="K622">
        <v>1450</v>
      </c>
      <c r="L622" s="2">
        <v>41737.1716087963</v>
      </c>
      <c r="M622" s="2">
        <v>41708.333333333336</v>
      </c>
      <c r="N622" s="2">
        <v>41746.356782407405</v>
      </c>
      <c r="O622">
        <v>80</v>
      </c>
      <c r="P622">
        <v>14</v>
      </c>
      <c r="Q622" s="1" t="s">
        <v>30</v>
      </c>
      <c r="R622" s="1" t="s">
        <v>24</v>
      </c>
      <c r="S622" s="1" t="s">
        <v>35</v>
      </c>
      <c r="T622" s="3">
        <v>41737</v>
      </c>
      <c r="U622" s="1" t="str">
        <f>IF(kiva_loans__muestra[[#This Row],[funded_amount]]=kiva_loans__muestra[[#This Row],[loan_amount]],"funded","unfunded")</f>
        <v>funded</v>
      </c>
      <c r="V622" s="1" t="str">
        <f>IF(kiva_loans__muestra[[#This Row],[lender_count]]&gt;=50,"high","low")</f>
        <v>low</v>
      </c>
    </row>
    <row r="623" spans="1:22" x14ac:dyDescent="0.25">
      <c r="A623">
        <v>694978</v>
      </c>
      <c r="B623">
        <v>3750</v>
      </c>
      <c r="C623">
        <v>3750</v>
      </c>
      <c r="D623" s="1" t="s">
        <v>32</v>
      </c>
      <c r="E623" s="1" t="s">
        <v>32</v>
      </c>
      <c r="F623" s="1" t="s">
        <v>4043</v>
      </c>
      <c r="G623" s="1" t="s">
        <v>3278</v>
      </c>
      <c r="H623" s="1" t="s">
        <v>100</v>
      </c>
      <c r="I623" s="1" t="s">
        <v>1142</v>
      </c>
      <c r="J623" s="1" t="s">
        <v>101</v>
      </c>
      <c r="K623">
        <v>1250</v>
      </c>
      <c r="L623" s="2">
        <v>41737.416168981479</v>
      </c>
      <c r="M623" s="2">
        <v>41711.333333333336</v>
      </c>
      <c r="N623" s="2">
        <v>41745.721446759257</v>
      </c>
      <c r="O623">
        <v>80</v>
      </c>
      <c r="P623">
        <v>15</v>
      </c>
      <c r="Q623" s="1" t="s">
        <v>4044</v>
      </c>
      <c r="R623" s="1" t="s">
        <v>24</v>
      </c>
      <c r="S623" s="1" t="s">
        <v>35</v>
      </c>
      <c r="T623" s="3">
        <v>41737</v>
      </c>
      <c r="U623" s="1" t="str">
        <f>IF(kiva_loans__muestra[[#This Row],[funded_amount]]=kiva_loans__muestra[[#This Row],[loan_amount]],"funded","unfunded")</f>
        <v>funded</v>
      </c>
      <c r="V623" s="1" t="str">
        <f>IF(kiva_loans__muestra[[#This Row],[lender_count]]&gt;=50,"high","low")</f>
        <v>low</v>
      </c>
    </row>
    <row r="624" spans="1:22" x14ac:dyDescent="0.25">
      <c r="A624">
        <v>694950</v>
      </c>
      <c r="B624">
        <v>3500</v>
      </c>
      <c r="C624">
        <v>3500</v>
      </c>
      <c r="D624" s="1" t="s">
        <v>150</v>
      </c>
      <c r="E624" s="1" t="s">
        <v>19</v>
      </c>
      <c r="F624" s="1" t="s">
        <v>4045</v>
      </c>
      <c r="G624" s="1" t="s">
        <v>3278</v>
      </c>
      <c r="H624" s="1" t="s">
        <v>100</v>
      </c>
      <c r="I624" s="1" t="s">
        <v>4046</v>
      </c>
      <c r="J624" s="1" t="s">
        <v>101</v>
      </c>
      <c r="K624">
        <v>1230</v>
      </c>
      <c r="L624" s="2">
        <v>41737.384131944447</v>
      </c>
      <c r="M624" s="2">
        <v>41712.333333333336</v>
      </c>
      <c r="N624" s="2">
        <v>41739.943113425928</v>
      </c>
      <c r="O624">
        <v>70</v>
      </c>
      <c r="P624">
        <v>11</v>
      </c>
      <c r="Q624" s="1" t="s">
        <v>30</v>
      </c>
      <c r="R624" s="1" t="s">
        <v>92</v>
      </c>
      <c r="S624" s="1" t="s">
        <v>35</v>
      </c>
      <c r="T624" s="3">
        <v>41737</v>
      </c>
      <c r="U624" s="1" t="str">
        <f>IF(kiva_loans__muestra[[#This Row],[funded_amount]]=kiva_loans__muestra[[#This Row],[loan_amount]],"funded","unfunded")</f>
        <v>funded</v>
      </c>
      <c r="V624" s="1" t="str">
        <f>IF(kiva_loans__muestra[[#This Row],[lender_count]]&gt;=50,"high","low")</f>
        <v>low</v>
      </c>
    </row>
    <row r="625" spans="1:22" x14ac:dyDescent="0.25">
      <c r="A625">
        <v>695194</v>
      </c>
      <c r="B625">
        <v>3750</v>
      </c>
      <c r="C625">
        <v>3750</v>
      </c>
      <c r="D625" s="1" t="s">
        <v>113</v>
      </c>
      <c r="E625" s="1" t="s">
        <v>46</v>
      </c>
      <c r="F625" s="1" t="s">
        <v>4047</v>
      </c>
      <c r="G625" s="1" t="s">
        <v>3317</v>
      </c>
      <c r="H625" s="1" t="s">
        <v>85</v>
      </c>
      <c r="I625" s="1" t="s">
        <v>86</v>
      </c>
      <c r="J625" s="1" t="s">
        <v>87</v>
      </c>
      <c r="K625">
        <v>960</v>
      </c>
      <c r="L625" s="2">
        <v>41737.768738425926</v>
      </c>
      <c r="M625" s="2">
        <v>41722.333333333336</v>
      </c>
      <c r="N625" s="2">
        <v>41776.768252314818</v>
      </c>
      <c r="O625">
        <v>150</v>
      </c>
      <c r="P625">
        <v>14</v>
      </c>
      <c r="Q625" s="1" t="s">
        <v>4048</v>
      </c>
      <c r="R625" s="1" t="s">
        <v>24</v>
      </c>
      <c r="S625" s="1" t="s">
        <v>31</v>
      </c>
      <c r="T625" s="3">
        <v>41737</v>
      </c>
      <c r="U625" s="1" t="str">
        <f>IF(kiva_loans__muestra[[#This Row],[funded_amount]]=kiva_loans__muestra[[#This Row],[loan_amount]],"funded","unfunded")</f>
        <v>funded</v>
      </c>
      <c r="V625" s="1" t="str">
        <f>IF(kiva_loans__muestra[[#This Row],[lender_count]]&gt;=50,"high","low")</f>
        <v>low</v>
      </c>
    </row>
    <row r="626" spans="1:22" x14ac:dyDescent="0.25">
      <c r="A626">
        <v>694774</v>
      </c>
      <c r="B626">
        <v>3250</v>
      </c>
      <c r="C626">
        <v>3250</v>
      </c>
      <c r="D626" s="1" t="s">
        <v>48</v>
      </c>
      <c r="E626" s="1" t="s">
        <v>49</v>
      </c>
      <c r="F626" s="1" t="s">
        <v>4049</v>
      </c>
      <c r="G626" s="1" t="s">
        <v>3278</v>
      </c>
      <c r="H626" s="1" t="s">
        <v>100</v>
      </c>
      <c r="I626" s="1" t="s">
        <v>527</v>
      </c>
      <c r="J626" s="1" t="s">
        <v>101</v>
      </c>
      <c r="K626">
        <v>1450</v>
      </c>
      <c r="L626" s="2">
        <v>41737.177164351851</v>
      </c>
      <c r="M626" s="2">
        <v>41715.333333333336</v>
      </c>
      <c r="N626" s="2">
        <v>41746.224074074074</v>
      </c>
      <c r="O626">
        <v>110</v>
      </c>
      <c r="P626">
        <v>11</v>
      </c>
      <c r="Q626" s="1" t="s">
        <v>30</v>
      </c>
      <c r="R626" s="1" t="s">
        <v>24</v>
      </c>
      <c r="S626" s="1" t="s">
        <v>35</v>
      </c>
      <c r="T626" s="3">
        <v>41737</v>
      </c>
      <c r="U626" s="1" t="str">
        <f>IF(kiva_loans__muestra[[#This Row],[funded_amount]]=kiva_loans__muestra[[#This Row],[loan_amount]],"funded","unfunded")</f>
        <v>funded</v>
      </c>
      <c r="V626" s="1" t="str">
        <f>IF(kiva_loans__muestra[[#This Row],[lender_count]]&gt;=50,"high","low")</f>
        <v>low</v>
      </c>
    </row>
    <row r="627" spans="1:22" x14ac:dyDescent="0.25">
      <c r="A627">
        <v>695352</v>
      </c>
      <c r="B627">
        <v>12500</v>
      </c>
      <c r="C627">
        <v>12500</v>
      </c>
      <c r="D627" s="1" t="s">
        <v>137</v>
      </c>
      <c r="E627" s="1" t="s">
        <v>27</v>
      </c>
      <c r="F627" s="1" t="s">
        <v>4050</v>
      </c>
      <c r="G627" s="1" t="s">
        <v>3274</v>
      </c>
      <c r="H627" s="1" t="s">
        <v>105</v>
      </c>
      <c r="I627" s="1" t="s">
        <v>484</v>
      </c>
      <c r="J627" s="1" t="s">
        <v>106</v>
      </c>
      <c r="K627">
        <v>930</v>
      </c>
      <c r="L627" s="2">
        <v>41738.039039351854</v>
      </c>
      <c r="M627" s="2">
        <v>41729.375</v>
      </c>
      <c r="N627" s="2">
        <v>41749.009884259256</v>
      </c>
      <c r="O627">
        <v>70</v>
      </c>
      <c r="P627">
        <v>45</v>
      </c>
      <c r="Q627" s="1" t="s">
        <v>40</v>
      </c>
      <c r="R627" s="1" t="s">
        <v>4051</v>
      </c>
      <c r="S627" s="1" t="s">
        <v>35</v>
      </c>
      <c r="T627" s="3">
        <v>41737</v>
      </c>
      <c r="U627" s="1" t="str">
        <f>IF(kiva_loans__muestra[[#This Row],[funded_amount]]=kiva_loans__muestra[[#This Row],[loan_amount]],"funded","unfunded")</f>
        <v>funded</v>
      </c>
      <c r="V627" s="1" t="str">
        <f>IF(kiva_loans__muestra[[#This Row],[lender_count]]&gt;=50,"high","low")</f>
        <v>low</v>
      </c>
    </row>
    <row r="628" spans="1:22" x14ac:dyDescent="0.25">
      <c r="A628">
        <v>695022</v>
      </c>
      <c r="B628">
        <v>2500</v>
      </c>
      <c r="C628">
        <v>6250</v>
      </c>
      <c r="D628" s="1" t="s">
        <v>440</v>
      </c>
      <c r="E628" s="1" t="s">
        <v>46</v>
      </c>
      <c r="F628" s="1" t="s">
        <v>1509</v>
      </c>
      <c r="G628" s="1" t="s">
        <v>3630</v>
      </c>
      <c r="H628" s="1" t="s">
        <v>441</v>
      </c>
      <c r="I628" s="1" t="s">
        <v>1753</v>
      </c>
      <c r="J628" s="1" t="s">
        <v>442</v>
      </c>
      <c r="K628">
        <v>2190</v>
      </c>
      <c r="L628" s="2">
        <v>41737.478298611109</v>
      </c>
      <c r="M628" s="2">
        <v>41707.375</v>
      </c>
      <c r="N628" s="2"/>
      <c r="O628">
        <v>140</v>
      </c>
      <c r="P628">
        <v>8</v>
      </c>
      <c r="Q628" s="1" t="s">
        <v>4052</v>
      </c>
      <c r="R628" s="1" t="s">
        <v>24</v>
      </c>
      <c r="S628" s="1" t="s">
        <v>25</v>
      </c>
      <c r="T628" s="3">
        <v>41737</v>
      </c>
      <c r="U628" s="1" t="str">
        <f>IF(kiva_loans__muestra[[#This Row],[funded_amount]]=kiva_loans__muestra[[#This Row],[loan_amount]],"funded","unfunded")</f>
        <v>unfunded</v>
      </c>
      <c r="V628" s="1" t="str">
        <f>IF(kiva_loans__muestra[[#This Row],[lender_count]]&gt;=50,"high","low")</f>
        <v>low</v>
      </c>
    </row>
    <row r="629" spans="1:22" x14ac:dyDescent="0.25">
      <c r="A629">
        <v>694926</v>
      </c>
      <c r="B629">
        <v>6750</v>
      </c>
      <c r="C629">
        <v>6750</v>
      </c>
      <c r="D629" s="1" t="s">
        <v>124</v>
      </c>
      <c r="E629" s="1" t="s">
        <v>125</v>
      </c>
      <c r="F629" s="1" t="s">
        <v>4053</v>
      </c>
      <c r="G629" s="1" t="s">
        <v>3278</v>
      </c>
      <c r="H629" s="1" t="s">
        <v>100</v>
      </c>
      <c r="I629" s="1" t="s">
        <v>1002</v>
      </c>
      <c r="J629" s="1" t="s">
        <v>101</v>
      </c>
      <c r="K629">
        <v>1360</v>
      </c>
      <c r="L629" s="2">
        <v>41737.351469907408</v>
      </c>
      <c r="M629" s="2">
        <v>41726.333333333336</v>
      </c>
      <c r="N629" s="2">
        <v>41741.199745370373</v>
      </c>
      <c r="O629">
        <v>80</v>
      </c>
      <c r="P629">
        <v>5</v>
      </c>
      <c r="Q629" s="1" t="s">
        <v>30</v>
      </c>
      <c r="R629" s="1" t="s">
        <v>24</v>
      </c>
      <c r="S629" s="1" t="s">
        <v>31</v>
      </c>
      <c r="T629" s="3">
        <v>41737</v>
      </c>
      <c r="U629" s="1" t="str">
        <f>IF(kiva_loans__muestra[[#This Row],[funded_amount]]=kiva_loans__muestra[[#This Row],[loan_amount]],"funded","unfunded")</f>
        <v>funded</v>
      </c>
      <c r="V629" s="1" t="str">
        <f>IF(kiva_loans__muestra[[#This Row],[lender_count]]&gt;=50,"high","low")</f>
        <v>low</v>
      </c>
    </row>
    <row r="630" spans="1:22" x14ac:dyDescent="0.25">
      <c r="A630">
        <v>695289</v>
      </c>
      <c r="B630">
        <v>7250</v>
      </c>
      <c r="C630">
        <v>7250</v>
      </c>
      <c r="D630" s="1" t="s">
        <v>37</v>
      </c>
      <c r="E630" s="1" t="s">
        <v>37</v>
      </c>
      <c r="F630" s="1" t="s">
        <v>4054</v>
      </c>
      <c r="G630" s="1" t="s">
        <v>3274</v>
      </c>
      <c r="H630" s="1" t="s">
        <v>105</v>
      </c>
      <c r="I630" s="1" t="s">
        <v>725</v>
      </c>
      <c r="J630" s="1" t="s">
        <v>106</v>
      </c>
      <c r="K630">
        <v>1190</v>
      </c>
      <c r="L630" s="2">
        <v>41737.946284722224</v>
      </c>
      <c r="M630" s="2">
        <v>41719.333333333336</v>
      </c>
      <c r="N630" s="2">
        <v>41747.982719907406</v>
      </c>
      <c r="O630">
        <v>60</v>
      </c>
      <c r="P630">
        <v>24</v>
      </c>
      <c r="Q630" s="1" t="s">
        <v>30</v>
      </c>
      <c r="R630" s="1" t="s">
        <v>92</v>
      </c>
      <c r="S630" s="1" t="s">
        <v>35</v>
      </c>
      <c r="T630" s="3">
        <v>41737</v>
      </c>
      <c r="U630" s="1" t="str">
        <f>IF(kiva_loans__muestra[[#This Row],[funded_amount]]=kiva_loans__muestra[[#This Row],[loan_amount]],"funded","unfunded")</f>
        <v>funded</v>
      </c>
      <c r="V630" s="1" t="str">
        <f>IF(kiva_loans__muestra[[#This Row],[lender_count]]&gt;=50,"high","low")</f>
        <v>low</v>
      </c>
    </row>
    <row r="631" spans="1:22" x14ac:dyDescent="0.25">
      <c r="A631">
        <v>695015</v>
      </c>
      <c r="B631">
        <v>5750</v>
      </c>
      <c r="C631">
        <v>5750</v>
      </c>
      <c r="D631" s="1" t="s">
        <v>45</v>
      </c>
      <c r="E631" s="1" t="s">
        <v>46</v>
      </c>
      <c r="F631" s="1" t="s">
        <v>4055</v>
      </c>
      <c r="G631" s="1" t="s">
        <v>3278</v>
      </c>
      <c r="H631" s="1" t="s">
        <v>100</v>
      </c>
      <c r="I631" s="1" t="s">
        <v>4046</v>
      </c>
      <c r="J631" s="1" t="s">
        <v>101</v>
      </c>
      <c r="K631">
        <v>1230</v>
      </c>
      <c r="L631" s="2">
        <v>41737.470520833333</v>
      </c>
      <c r="M631" s="2">
        <v>41712.333333333336</v>
      </c>
      <c r="N631" s="2">
        <v>41739.9059837963</v>
      </c>
      <c r="O631">
        <v>70</v>
      </c>
      <c r="P631">
        <v>12</v>
      </c>
      <c r="Q631" s="1" t="s">
        <v>30</v>
      </c>
      <c r="R631" s="1" t="s">
        <v>24</v>
      </c>
      <c r="S631" s="1" t="s">
        <v>35</v>
      </c>
      <c r="T631" s="3">
        <v>41737</v>
      </c>
      <c r="U631" s="1" t="str">
        <f>IF(kiva_loans__muestra[[#This Row],[funded_amount]]=kiva_loans__muestra[[#This Row],[loan_amount]],"funded","unfunded")</f>
        <v>funded</v>
      </c>
      <c r="V631" s="1" t="str">
        <f>IF(kiva_loans__muestra[[#This Row],[lender_count]]&gt;=50,"high","low")</f>
        <v>low</v>
      </c>
    </row>
    <row r="632" spans="1:22" x14ac:dyDescent="0.25">
      <c r="A632">
        <v>695130</v>
      </c>
      <c r="B632">
        <v>11250</v>
      </c>
      <c r="C632">
        <v>11250</v>
      </c>
      <c r="D632" s="1" t="s">
        <v>161</v>
      </c>
      <c r="E632" s="1" t="s">
        <v>37</v>
      </c>
      <c r="F632" s="1" t="s">
        <v>833</v>
      </c>
      <c r="G632" s="1" t="s">
        <v>3512</v>
      </c>
      <c r="H632" s="1" t="s">
        <v>667</v>
      </c>
      <c r="I632" s="1" t="s">
        <v>4056</v>
      </c>
      <c r="J632" s="1" t="s">
        <v>668</v>
      </c>
      <c r="K632">
        <v>1710</v>
      </c>
      <c r="L632" s="2">
        <v>41737.629166666666</v>
      </c>
      <c r="M632" s="2">
        <v>41730.375</v>
      </c>
      <c r="N632" s="2">
        <v>41746.709953703707</v>
      </c>
      <c r="O632">
        <v>140</v>
      </c>
      <c r="P632">
        <v>43</v>
      </c>
      <c r="Q632" s="1" t="s">
        <v>40</v>
      </c>
      <c r="R632" s="1" t="s">
        <v>24</v>
      </c>
      <c r="S632" s="1" t="s">
        <v>31</v>
      </c>
      <c r="T632" s="3">
        <v>41737</v>
      </c>
      <c r="U632" s="1" t="str">
        <f>IF(kiva_loans__muestra[[#This Row],[funded_amount]]=kiva_loans__muestra[[#This Row],[loan_amount]],"funded","unfunded")</f>
        <v>funded</v>
      </c>
      <c r="V632" s="1" t="str">
        <f>IF(kiva_loans__muestra[[#This Row],[lender_count]]&gt;=50,"high","low")</f>
        <v>low</v>
      </c>
    </row>
    <row r="633" spans="1:22" x14ac:dyDescent="0.25">
      <c r="A633">
        <v>695095</v>
      </c>
      <c r="B633">
        <v>4500</v>
      </c>
      <c r="C633">
        <v>9250</v>
      </c>
      <c r="D633" s="1" t="s">
        <v>807</v>
      </c>
      <c r="E633" s="1" t="s">
        <v>46</v>
      </c>
      <c r="F633" s="1" t="s">
        <v>4057</v>
      </c>
      <c r="G633" s="1" t="s">
        <v>3393</v>
      </c>
      <c r="H633" s="1" t="s">
        <v>290</v>
      </c>
      <c r="I633" s="1" t="s">
        <v>457</v>
      </c>
      <c r="J633" s="1" t="s">
        <v>292</v>
      </c>
      <c r="K633">
        <v>1830</v>
      </c>
      <c r="L633" s="2">
        <v>41737.578773148147</v>
      </c>
      <c r="M633" s="2">
        <v>41719.333333333336</v>
      </c>
      <c r="N633" s="2"/>
      <c r="O633">
        <v>140</v>
      </c>
      <c r="P633">
        <v>14</v>
      </c>
      <c r="Q633" s="1" t="s">
        <v>144</v>
      </c>
      <c r="R633" s="1" t="s">
        <v>92</v>
      </c>
      <c r="S633" s="1" t="s">
        <v>31</v>
      </c>
      <c r="T633" s="3">
        <v>41737</v>
      </c>
      <c r="U633" s="1" t="str">
        <f>IF(kiva_loans__muestra[[#This Row],[funded_amount]]=kiva_loans__muestra[[#This Row],[loan_amount]],"funded","unfunded")</f>
        <v>unfunded</v>
      </c>
      <c r="V633" s="1" t="str">
        <f>IF(kiva_loans__muestra[[#This Row],[lender_count]]&gt;=50,"high","low")</f>
        <v>low</v>
      </c>
    </row>
    <row r="634" spans="1:22" x14ac:dyDescent="0.25">
      <c r="A634">
        <v>695109</v>
      </c>
      <c r="B634">
        <v>1250</v>
      </c>
      <c r="C634">
        <v>1250</v>
      </c>
      <c r="D634" s="1" t="s">
        <v>53</v>
      </c>
      <c r="E634" s="1" t="s">
        <v>32</v>
      </c>
      <c r="F634" s="1" t="s">
        <v>4058</v>
      </c>
      <c r="G634" s="1" t="s">
        <v>3263</v>
      </c>
      <c r="H634" s="1" t="s">
        <v>33</v>
      </c>
      <c r="I634" s="1" t="s">
        <v>114</v>
      </c>
      <c r="J634" s="1" t="s">
        <v>34</v>
      </c>
      <c r="K634">
        <v>1640</v>
      </c>
      <c r="L634" s="2">
        <v>41737.589479166665</v>
      </c>
      <c r="M634" s="2">
        <v>41710.333333333336</v>
      </c>
      <c r="N634" s="2">
        <v>41739.684004629627</v>
      </c>
      <c r="O634">
        <v>110</v>
      </c>
      <c r="P634">
        <v>5</v>
      </c>
      <c r="Q634" s="1" t="s">
        <v>30</v>
      </c>
      <c r="R634" s="1" t="s">
        <v>24</v>
      </c>
      <c r="S634" s="1" t="s">
        <v>35</v>
      </c>
      <c r="T634" s="3">
        <v>41737</v>
      </c>
      <c r="U634" s="1" t="str">
        <f>IF(kiva_loans__muestra[[#This Row],[funded_amount]]=kiva_loans__muestra[[#This Row],[loan_amount]],"funded","unfunded")</f>
        <v>funded</v>
      </c>
      <c r="V634" s="1" t="str">
        <f>IF(kiva_loans__muestra[[#This Row],[lender_count]]&gt;=50,"high","low")</f>
        <v>low</v>
      </c>
    </row>
    <row r="635" spans="1:22" x14ac:dyDescent="0.25">
      <c r="A635">
        <v>695686</v>
      </c>
      <c r="B635">
        <v>1750</v>
      </c>
      <c r="C635">
        <v>1750</v>
      </c>
      <c r="D635" s="1" t="s">
        <v>152</v>
      </c>
      <c r="E635" s="1" t="s">
        <v>46</v>
      </c>
      <c r="F635" s="1" t="s">
        <v>4059</v>
      </c>
      <c r="G635" s="1" t="s">
        <v>3270</v>
      </c>
      <c r="H635" s="1" t="s">
        <v>121</v>
      </c>
      <c r="I635" s="1" t="s">
        <v>122</v>
      </c>
      <c r="J635" s="1" t="s">
        <v>123</v>
      </c>
      <c r="K635">
        <v>1820</v>
      </c>
      <c r="L635" s="2">
        <v>41738.672152777777</v>
      </c>
      <c r="M635" s="2">
        <v>41716.333333333336</v>
      </c>
      <c r="N635" s="2">
        <v>41743.601458333331</v>
      </c>
      <c r="O635">
        <v>110</v>
      </c>
      <c r="P635">
        <v>7</v>
      </c>
      <c r="Q635" s="1" t="s">
        <v>30</v>
      </c>
      <c r="R635" s="1" t="s">
        <v>24</v>
      </c>
      <c r="S635" s="1" t="s">
        <v>35</v>
      </c>
      <c r="T635" s="3">
        <v>41738</v>
      </c>
      <c r="U635" s="1" t="str">
        <f>IF(kiva_loans__muestra[[#This Row],[funded_amount]]=kiva_loans__muestra[[#This Row],[loan_amount]],"funded","unfunded")</f>
        <v>funded</v>
      </c>
      <c r="V635" s="1" t="str">
        <f>IF(kiva_loans__muestra[[#This Row],[lender_count]]&gt;=50,"high","low")</f>
        <v>low</v>
      </c>
    </row>
    <row r="636" spans="1:22" x14ac:dyDescent="0.25">
      <c r="A636">
        <v>695531</v>
      </c>
      <c r="B636">
        <v>5500</v>
      </c>
      <c r="C636">
        <v>5500</v>
      </c>
      <c r="D636" s="1" t="s">
        <v>344</v>
      </c>
      <c r="E636" s="1" t="s">
        <v>27</v>
      </c>
      <c r="F636" s="1" t="s">
        <v>4060</v>
      </c>
      <c r="G636" s="1" t="s">
        <v>3591</v>
      </c>
      <c r="H636" s="1" t="s">
        <v>180</v>
      </c>
      <c r="I636" s="1" t="s">
        <v>739</v>
      </c>
      <c r="J636" s="1" t="s">
        <v>110</v>
      </c>
      <c r="K636">
        <v>780</v>
      </c>
      <c r="L636" s="2">
        <v>41738.494756944441</v>
      </c>
      <c r="M636" s="2">
        <v>41726.333333333336</v>
      </c>
      <c r="N636" s="2">
        <v>41746.703692129631</v>
      </c>
      <c r="O636">
        <v>80</v>
      </c>
      <c r="P636">
        <v>21</v>
      </c>
      <c r="Q636" s="1" t="s">
        <v>30</v>
      </c>
      <c r="R636" s="1" t="s">
        <v>133</v>
      </c>
      <c r="S636" s="1" t="s">
        <v>31</v>
      </c>
      <c r="T636" s="3">
        <v>41738</v>
      </c>
      <c r="U636" s="1" t="str">
        <f>IF(kiva_loans__muestra[[#This Row],[funded_amount]]=kiva_loans__muestra[[#This Row],[loan_amount]],"funded","unfunded")</f>
        <v>funded</v>
      </c>
      <c r="V636" s="1" t="str">
        <f>IF(kiva_loans__muestra[[#This Row],[lender_count]]&gt;=50,"high","low")</f>
        <v>low</v>
      </c>
    </row>
    <row r="637" spans="1:22" x14ac:dyDescent="0.25">
      <c r="A637">
        <v>695534</v>
      </c>
      <c r="B637">
        <v>2000</v>
      </c>
      <c r="C637">
        <v>2000</v>
      </c>
      <c r="D637" s="1" t="s">
        <v>201</v>
      </c>
      <c r="E637" s="1" t="s">
        <v>37</v>
      </c>
      <c r="F637" s="1" t="s">
        <v>4061</v>
      </c>
      <c r="G637" s="1" t="s">
        <v>3284</v>
      </c>
      <c r="H637" s="1" t="s">
        <v>189</v>
      </c>
      <c r="I637" s="1" t="s">
        <v>289</v>
      </c>
      <c r="J637" s="1" t="s">
        <v>207</v>
      </c>
      <c r="K637">
        <v>1000</v>
      </c>
      <c r="L637" s="2">
        <v>41738.496435185189</v>
      </c>
      <c r="M637" s="2">
        <v>41716.333333333336</v>
      </c>
      <c r="N637" s="2">
        <v>41740.460266203707</v>
      </c>
      <c r="O637">
        <v>140</v>
      </c>
      <c r="P637">
        <v>6</v>
      </c>
      <c r="Q637" s="1" t="s">
        <v>30</v>
      </c>
      <c r="R637" s="1" t="s">
        <v>24</v>
      </c>
      <c r="S637" s="1" t="s">
        <v>31</v>
      </c>
      <c r="T637" s="3">
        <v>41738</v>
      </c>
      <c r="U637" s="1" t="str">
        <f>IF(kiva_loans__muestra[[#This Row],[funded_amount]]=kiva_loans__muestra[[#This Row],[loan_amount]],"funded","unfunded")</f>
        <v>funded</v>
      </c>
      <c r="V637" s="1" t="str">
        <f>IF(kiva_loans__muestra[[#This Row],[lender_count]]&gt;=50,"high","low")</f>
        <v>low</v>
      </c>
    </row>
    <row r="638" spans="1:22" x14ac:dyDescent="0.25">
      <c r="A638">
        <v>695751</v>
      </c>
      <c r="B638">
        <v>3000</v>
      </c>
      <c r="C638">
        <v>3000</v>
      </c>
      <c r="D638" s="1" t="s">
        <v>124</v>
      </c>
      <c r="E638" s="1" t="s">
        <v>125</v>
      </c>
      <c r="F638" s="1" t="s">
        <v>4062</v>
      </c>
      <c r="G638" s="1" t="s">
        <v>3266</v>
      </c>
      <c r="H638" s="1" t="s">
        <v>89</v>
      </c>
      <c r="I638" s="1" t="s">
        <v>30</v>
      </c>
      <c r="J638" s="1" t="s">
        <v>90</v>
      </c>
      <c r="K638">
        <v>810</v>
      </c>
      <c r="L638" s="2">
        <v>41738.759201388886</v>
      </c>
      <c r="M638" s="2">
        <v>41718.333333333336</v>
      </c>
      <c r="N638" s="2">
        <v>41776.853622685187</v>
      </c>
      <c r="O638">
        <v>140</v>
      </c>
      <c r="P638">
        <v>11</v>
      </c>
      <c r="Q638" s="1" t="s">
        <v>4063</v>
      </c>
      <c r="R638" s="1" t="s">
        <v>92</v>
      </c>
      <c r="S638" s="1" t="s">
        <v>31</v>
      </c>
      <c r="T638" s="3">
        <v>41738</v>
      </c>
      <c r="U638" s="1" t="str">
        <f>IF(kiva_loans__muestra[[#This Row],[funded_amount]]=kiva_loans__muestra[[#This Row],[loan_amount]],"funded","unfunded")</f>
        <v>funded</v>
      </c>
      <c r="V638" s="1" t="str">
        <f>IF(kiva_loans__muestra[[#This Row],[lender_count]]&gt;=50,"high","low")</f>
        <v>low</v>
      </c>
    </row>
    <row r="639" spans="1:22" x14ac:dyDescent="0.25">
      <c r="A639">
        <v>695371</v>
      </c>
      <c r="B639">
        <v>4750</v>
      </c>
      <c r="C639">
        <v>4750</v>
      </c>
      <c r="D639" s="1" t="s">
        <v>137</v>
      </c>
      <c r="E639" s="1" t="s">
        <v>27</v>
      </c>
      <c r="F639" s="1" t="s">
        <v>4064</v>
      </c>
      <c r="G639" s="1" t="s">
        <v>3317</v>
      </c>
      <c r="H639" s="1" t="s">
        <v>85</v>
      </c>
      <c r="I639" s="1" t="s">
        <v>3171</v>
      </c>
      <c r="J639" s="1" t="s">
        <v>87</v>
      </c>
      <c r="K639">
        <v>740</v>
      </c>
      <c r="L639" s="2">
        <v>41738.110208333332</v>
      </c>
      <c r="M639" s="2">
        <v>41716.333333333336</v>
      </c>
      <c r="N639" s="2">
        <v>41779.53497685185</v>
      </c>
      <c r="O639">
        <v>130</v>
      </c>
      <c r="P639">
        <v>17</v>
      </c>
      <c r="Q639" s="1" t="s">
        <v>327</v>
      </c>
      <c r="R639" s="1" t="s">
        <v>24</v>
      </c>
      <c r="S639" s="1" t="s">
        <v>31</v>
      </c>
      <c r="T639" s="3">
        <v>41738</v>
      </c>
      <c r="U639" s="1" t="str">
        <f>IF(kiva_loans__muestra[[#This Row],[funded_amount]]=kiva_loans__muestra[[#This Row],[loan_amount]],"funded","unfunded")</f>
        <v>funded</v>
      </c>
      <c r="V639" s="1" t="str">
        <f>IF(kiva_loans__muestra[[#This Row],[lender_count]]&gt;=50,"high","low")</f>
        <v>low</v>
      </c>
    </row>
    <row r="640" spans="1:22" x14ac:dyDescent="0.25">
      <c r="A640">
        <v>695497</v>
      </c>
      <c r="B640">
        <v>20500</v>
      </c>
      <c r="C640">
        <v>20500</v>
      </c>
      <c r="D640" s="1" t="s">
        <v>64</v>
      </c>
      <c r="E640" s="1" t="s">
        <v>37</v>
      </c>
      <c r="F640" s="1" t="s">
        <v>4065</v>
      </c>
      <c r="G640" s="1" t="s">
        <v>3311</v>
      </c>
      <c r="H640" s="1" t="s">
        <v>119</v>
      </c>
      <c r="I640" s="1" t="s">
        <v>293</v>
      </c>
      <c r="J640" s="1" t="s">
        <v>270</v>
      </c>
      <c r="K640">
        <v>2040</v>
      </c>
      <c r="L640" s="2">
        <v>41738.474351851852</v>
      </c>
      <c r="M640" s="2">
        <v>41711.333333333336</v>
      </c>
      <c r="N640" s="2">
        <v>41762.918009259258</v>
      </c>
      <c r="O640">
        <v>140</v>
      </c>
      <c r="P640">
        <v>70</v>
      </c>
      <c r="Q640" s="1" t="s">
        <v>265</v>
      </c>
      <c r="R640" s="1" t="s">
        <v>324</v>
      </c>
      <c r="S640" s="1" t="s">
        <v>31</v>
      </c>
      <c r="T640" s="3">
        <v>41738</v>
      </c>
      <c r="U640" s="1" t="str">
        <f>IF(kiva_loans__muestra[[#This Row],[funded_amount]]=kiva_loans__muestra[[#This Row],[loan_amount]],"funded","unfunded")</f>
        <v>funded</v>
      </c>
      <c r="V640" s="1" t="str">
        <f>IF(kiva_loans__muestra[[#This Row],[lender_count]]&gt;=50,"high","low")</f>
        <v>high</v>
      </c>
    </row>
    <row r="641" spans="1:22" x14ac:dyDescent="0.25">
      <c r="A641">
        <v>695625</v>
      </c>
      <c r="B641">
        <v>3500</v>
      </c>
      <c r="C641">
        <v>3500</v>
      </c>
      <c r="D641" s="1" t="s">
        <v>171</v>
      </c>
      <c r="E641" s="1" t="s">
        <v>27</v>
      </c>
      <c r="F641" s="1" t="s">
        <v>4066</v>
      </c>
      <c r="G641" s="1" t="s">
        <v>3263</v>
      </c>
      <c r="H641" s="1" t="s">
        <v>33</v>
      </c>
      <c r="I641" s="1" t="s">
        <v>663</v>
      </c>
      <c r="J641" s="1" t="s">
        <v>34</v>
      </c>
      <c r="K641">
        <v>1640</v>
      </c>
      <c r="L641" s="2">
        <v>41738.583784722221</v>
      </c>
      <c r="M641" s="2">
        <v>41709.333333333336</v>
      </c>
      <c r="N641" s="2">
        <v>41753.442696759259</v>
      </c>
      <c r="O641">
        <v>130</v>
      </c>
      <c r="P641">
        <v>14</v>
      </c>
      <c r="Q641" s="1" t="s">
        <v>454</v>
      </c>
      <c r="R641" s="1" t="s">
        <v>24</v>
      </c>
      <c r="S641" s="1" t="s">
        <v>35</v>
      </c>
      <c r="T641" s="3">
        <v>41738</v>
      </c>
      <c r="U641" s="1" t="str">
        <f>IF(kiva_loans__muestra[[#This Row],[funded_amount]]=kiva_loans__muestra[[#This Row],[loan_amount]],"funded","unfunded")</f>
        <v>funded</v>
      </c>
      <c r="V641" s="1" t="str">
        <f>IF(kiva_loans__muestra[[#This Row],[lender_count]]&gt;=50,"high","low")</f>
        <v>low</v>
      </c>
    </row>
    <row r="642" spans="1:22" x14ac:dyDescent="0.25">
      <c r="A642">
        <v>695462</v>
      </c>
      <c r="B642">
        <v>10500</v>
      </c>
      <c r="C642">
        <v>10500</v>
      </c>
      <c r="D642" s="1" t="s">
        <v>161</v>
      </c>
      <c r="E642" s="1" t="s">
        <v>37</v>
      </c>
      <c r="F642" s="1" t="s">
        <v>590</v>
      </c>
      <c r="G642" s="1" t="s">
        <v>3284</v>
      </c>
      <c r="H642" s="1" t="s">
        <v>189</v>
      </c>
      <c r="I642" s="1" t="s">
        <v>818</v>
      </c>
      <c r="J642" s="1" t="s">
        <v>207</v>
      </c>
      <c r="K642">
        <v>2150</v>
      </c>
      <c r="L642" s="2">
        <v>41738.446030092593</v>
      </c>
      <c r="M642" s="2">
        <v>41716.333333333336</v>
      </c>
      <c r="N642" s="2">
        <v>41768.930277777778</v>
      </c>
      <c r="O642">
        <v>140</v>
      </c>
      <c r="P642">
        <v>38</v>
      </c>
      <c r="Q642" s="1" t="s">
        <v>3111</v>
      </c>
      <c r="R642" s="1" t="s">
        <v>24</v>
      </c>
      <c r="S642" s="1" t="s">
        <v>31</v>
      </c>
      <c r="T642" s="3">
        <v>41738</v>
      </c>
      <c r="U642" s="1" t="str">
        <f>IF(kiva_loans__muestra[[#This Row],[funded_amount]]=kiva_loans__muestra[[#This Row],[loan_amount]],"funded","unfunded")</f>
        <v>funded</v>
      </c>
      <c r="V642" s="1" t="str">
        <f>IF(kiva_loans__muestra[[#This Row],[lender_count]]&gt;=50,"high","low")</f>
        <v>low</v>
      </c>
    </row>
    <row r="643" spans="1:22" x14ac:dyDescent="0.25">
      <c r="A643">
        <v>695738</v>
      </c>
      <c r="B643">
        <v>5500</v>
      </c>
      <c r="C643">
        <v>5500</v>
      </c>
      <c r="D643" s="1" t="s">
        <v>27</v>
      </c>
      <c r="E643" s="1" t="s">
        <v>27</v>
      </c>
      <c r="F643" s="1" t="s">
        <v>4067</v>
      </c>
      <c r="G643" s="1" t="s">
        <v>3274</v>
      </c>
      <c r="H643" s="1" t="s">
        <v>105</v>
      </c>
      <c r="I643" s="1" t="s">
        <v>725</v>
      </c>
      <c r="J643" s="1" t="s">
        <v>106</v>
      </c>
      <c r="K643">
        <v>1190</v>
      </c>
      <c r="L643" s="2">
        <v>41738.743657407409</v>
      </c>
      <c r="M643" s="2">
        <v>41715.333333333336</v>
      </c>
      <c r="N643" s="2">
        <v>41749.15084490741</v>
      </c>
      <c r="O643">
        <v>60</v>
      </c>
      <c r="P643">
        <v>22</v>
      </c>
      <c r="Q643" s="1" t="s">
        <v>30</v>
      </c>
      <c r="R643" s="1" t="s">
        <v>24</v>
      </c>
      <c r="S643" s="1" t="s">
        <v>35</v>
      </c>
      <c r="T643" s="3">
        <v>41738</v>
      </c>
      <c r="U643" s="1" t="str">
        <f>IF(kiva_loans__muestra[[#This Row],[funded_amount]]=kiva_loans__muestra[[#This Row],[loan_amount]],"funded","unfunded")</f>
        <v>funded</v>
      </c>
      <c r="V643" s="1" t="str">
        <f>IF(kiva_loans__muestra[[#This Row],[lender_count]]&gt;=50,"high","low")</f>
        <v>low</v>
      </c>
    </row>
    <row r="644" spans="1:22" x14ac:dyDescent="0.25">
      <c r="A644">
        <v>696186</v>
      </c>
      <c r="B644">
        <v>3250</v>
      </c>
      <c r="C644">
        <v>10750</v>
      </c>
      <c r="D644" s="1" t="s">
        <v>440</v>
      </c>
      <c r="E644" s="1" t="s">
        <v>46</v>
      </c>
      <c r="F644" s="1" t="s">
        <v>1509</v>
      </c>
      <c r="G644" s="1" t="s">
        <v>3630</v>
      </c>
      <c r="H644" s="1" t="s">
        <v>441</v>
      </c>
      <c r="I644" s="1" t="s">
        <v>1753</v>
      </c>
      <c r="J644" s="1" t="s">
        <v>442</v>
      </c>
      <c r="K644">
        <v>2190</v>
      </c>
      <c r="L644" s="2">
        <v>41739.492326388892</v>
      </c>
      <c r="M644" s="2">
        <v>41709.333333333336</v>
      </c>
      <c r="N644" s="2"/>
      <c r="O644">
        <v>140</v>
      </c>
      <c r="P644">
        <v>3</v>
      </c>
      <c r="Q644" s="1" t="s">
        <v>4068</v>
      </c>
      <c r="R644" s="1" t="s">
        <v>92</v>
      </c>
      <c r="S644" s="1" t="s">
        <v>25</v>
      </c>
      <c r="T644" s="3">
        <v>41739</v>
      </c>
      <c r="U644" s="1" t="str">
        <f>IF(kiva_loans__muestra[[#This Row],[funded_amount]]=kiva_loans__muestra[[#This Row],[loan_amount]],"funded","unfunded")</f>
        <v>unfunded</v>
      </c>
      <c r="V644" s="1" t="str">
        <f>IF(kiva_loans__muestra[[#This Row],[lender_count]]&gt;=50,"high","low")</f>
        <v>low</v>
      </c>
    </row>
    <row r="645" spans="1:22" x14ac:dyDescent="0.25">
      <c r="A645">
        <v>696311</v>
      </c>
      <c r="B645">
        <v>2000</v>
      </c>
      <c r="C645">
        <v>2000</v>
      </c>
      <c r="D645" s="1" t="s">
        <v>152</v>
      </c>
      <c r="E645" s="1" t="s">
        <v>46</v>
      </c>
      <c r="F645" s="1" t="s">
        <v>4069</v>
      </c>
      <c r="G645" s="1" t="s">
        <v>3307</v>
      </c>
      <c r="H645" s="1" t="s">
        <v>412</v>
      </c>
      <c r="I645" s="1" t="s">
        <v>858</v>
      </c>
      <c r="J645" s="1" t="s">
        <v>413</v>
      </c>
      <c r="K645">
        <v>1120</v>
      </c>
      <c r="L645" s="2">
        <v>41739.662222222221</v>
      </c>
      <c r="M645" s="2">
        <v>41732.375</v>
      </c>
      <c r="N645" s="2">
        <v>41742.644756944443</v>
      </c>
      <c r="O645">
        <v>70</v>
      </c>
      <c r="P645">
        <v>2</v>
      </c>
      <c r="Q645" s="1" t="s">
        <v>30</v>
      </c>
      <c r="R645" s="1" t="s">
        <v>24</v>
      </c>
      <c r="S645" s="1" t="s">
        <v>35</v>
      </c>
      <c r="T645" s="3">
        <v>41739</v>
      </c>
      <c r="U645" s="1" t="str">
        <f>IF(kiva_loans__muestra[[#This Row],[funded_amount]]=kiva_loans__muestra[[#This Row],[loan_amount]],"funded","unfunded")</f>
        <v>funded</v>
      </c>
      <c r="V645" s="1" t="str">
        <f>IF(kiva_loans__muestra[[#This Row],[lender_count]]&gt;=50,"high","low")</f>
        <v>low</v>
      </c>
    </row>
    <row r="646" spans="1:22" x14ac:dyDescent="0.25">
      <c r="A646">
        <v>696133</v>
      </c>
      <c r="B646">
        <v>1250</v>
      </c>
      <c r="C646">
        <v>1250</v>
      </c>
      <c r="D646" s="1" t="s">
        <v>402</v>
      </c>
      <c r="E646" s="1" t="s">
        <v>66</v>
      </c>
      <c r="F646" s="1" t="s">
        <v>4070</v>
      </c>
      <c r="G646" s="1" t="s">
        <v>3263</v>
      </c>
      <c r="H646" s="1" t="s">
        <v>33</v>
      </c>
      <c r="I646" s="1" t="s">
        <v>2065</v>
      </c>
      <c r="J646" s="1" t="s">
        <v>34</v>
      </c>
      <c r="K646">
        <v>1380</v>
      </c>
      <c r="L646" s="2">
        <v>41739.393587962964</v>
      </c>
      <c r="M646" s="2">
        <v>41726.333333333336</v>
      </c>
      <c r="N646" s="2">
        <v>41742.114050925928</v>
      </c>
      <c r="O646">
        <v>110</v>
      </c>
      <c r="P646">
        <v>4</v>
      </c>
      <c r="Q646" s="1" t="s">
        <v>30</v>
      </c>
      <c r="R646" s="1" t="s">
        <v>92</v>
      </c>
      <c r="S646" s="1" t="s">
        <v>31</v>
      </c>
      <c r="T646" s="3">
        <v>41739</v>
      </c>
      <c r="U646" s="1" t="str">
        <f>IF(kiva_loans__muestra[[#This Row],[funded_amount]]=kiva_loans__muestra[[#This Row],[loan_amount]],"funded","unfunded")</f>
        <v>funded</v>
      </c>
      <c r="V646" s="1" t="str">
        <f>IF(kiva_loans__muestra[[#This Row],[lender_count]]&gt;=50,"high","low")</f>
        <v>low</v>
      </c>
    </row>
    <row r="647" spans="1:22" x14ac:dyDescent="0.25">
      <c r="A647">
        <v>696218</v>
      </c>
      <c r="B647">
        <v>14500</v>
      </c>
      <c r="C647">
        <v>14500</v>
      </c>
      <c r="D647" s="1" t="s">
        <v>58</v>
      </c>
      <c r="E647" s="1" t="s">
        <v>27</v>
      </c>
      <c r="F647" s="1" t="s">
        <v>4071</v>
      </c>
      <c r="G647" s="1" t="s">
        <v>3320</v>
      </c>
      <c r="H647" s="1" t="s">
        <v>717</v>
      </c>
      <c r="I647" s="1" t="s">
        <v>4072</v>
      </c>
      <c r="J647" s="1" t="s">
        <v>719</v>
      </c>
      <c r="K647">
        <v>1690</v>
      </c>
      <c r="L647" s="2">
        <v>41739.53328703704</v>
      </c>
      <c r="M647" s="2">
        <v>41738.375</v>
      </c>
      <c r="N647" s="2">
        <v>41746.191018518519</v>
      </c>
      <c r="O647">
        <v>260</v>
      </c>
      <c r="P647">
        <v>53</v>
      </c>
      <c r="Q647" s="1" t="s">
        <v>30</v>
      </c>
      <c r="R647" s="1" t="s">
        <v>24</v>
      </c>
      <c r="S647" s="1" t="s">
        <v>31</v>
      </c>
      <c r="T647" s="3">
        <v>41739</v>
      </c>
      <c r="U647" s="1" t="str">
        <f>IF(kiva_loans__muestra[[#This Row],[funded_amount]]=kiva_loans__muestra[[#This Row],[loan_amount]],"funded","unfunded")</f>
        <v>funded</v>
      </c>
      <c r="V647" s="1" t="str">
        <f>IF(kiva_loans__muestra[[#This Row],[lender_count]]&gt;=50,"high","low")</f>
        <v>high</v>
      </c>
    </row>
    <row r="648" spans="1:22" x14ac:dyDescent="0.25">
      <c r="A648">
        <v>696289</v>
      </c>
      <c r="B648">
        <v>14500</v>
      </c>
      <c r="C648">
        <v>14500</v>
      </c>
      <c r="D648" s="1" t="s">
        <v>37</v>
      </c>
      <c r="E648" s="1" t="s">
        <v>37</v>
      </c>
      <c r="F648" s="1" t="s">
        <v>4073</v>
      </c>
      <c r="G648" s="1" t="s">
        <v>3333</v>
      </c>
      <c r="H648" s="1" t="s">
        <v>241</v>
      </c>
      <c r="I648" s="1" t="s">
        <v>397</v>
      </c>
      <c r="J648" s="1" t="s">
        <v>243</v>
      </c>
      <c r="K648">
        <v>1400</v>
      </c>
      <c r="L648" s="2">
        <v>41739.601423611108</v>
      </c>
      <c r="M648" s="2">
        <v>41709.333333333336</v>
      </c>
      <c r="N648" s="2">
        <v>41779.71197916667</v>
      </c>
      <c r="O648">
        <v>390</v>
      </c>
      <c r="P648">
        <v>58</v>
      </c>
      <c r="Q648" s="1" t="s">
        <v>4074</v>
      </c>
      <c r="R648" s="1" t="s">
        <v>92</v>
      </c>
      <c r="S648" s="1" t="s">
        <v>35</v>
      </c>
      <c r="T648" s="3">
        <v>41739</v>
      </c>
      <c r="U648" s="1" t="str">
        <f>IF(kiva_loans__muestra[[#This Row],[funded_amount]]=kiva_loans__muestra[[#This Row],[loan_amount]],"funded","unfunded")</f>
        <v>funded</v>
      </c>
      <c r="V648" s="1" t="str">
        <f>IF(kiva_loans__muestra[[#This Row],[lender_count]]&gt;=50,"high","low")</f>
        <v>high</v>
      </c>
    </row>
    <row r="649" spans="1:22" x14ac:dyDescent="0.25">
      <c r="A649">
        <v>696110</v>
      </c>
      <c r="B649">
        <v>6250</v>
      </c>
      <c r="C649">
        <v>6250</v>
      </c>
      <c r="D649" s="1" t="s">
        <v>38</v>
      </c>
      <c r="E649" s="1" t="s">
        <v>38</v>
      </c>
      <c r="F649" s="1" t="s">
        <v>4075</v>
      </c>
      <c r="G649" s="1" t="s">
        <v>3278</v>
      </c>
      <c r="H649" s="1" t="s">
        <v>100</v>
      </c>
      <c r="I649" s="1" t="s">
        <v>1167</v>
      </c>
      <c r="J649" s="1" t="s">
        <v>101</v>
      </c>
      <c r="K649">
        <v>1440</v>
      </c>
      <c r="L649" s="2">
        <v>41739.363680555558</v>
      </c>
      <c r="M649" s="2">
        <v>41733.375</v>
      </c>
      <c r="N649" s="2">
        <v>41744.79378472222</v>
      </c>
      <c r="O649">
        <v>70</v>
      </c>
      <c r="P649">
        <v>19</v>
      </c>
      <c r="Q649" s="1" t="s">
        <v>30</v>
      </c>
      <c r="R649" s="1" t="s">
        <v>24</v>
      </c>
      <c r="S649" s="1" t="s">
        <v>35</v>
      </c>
      <c r="T649" s="3">
        <v>41739</v>
      </c>
      <c r="U649" s="1" t="str">
        <f>IF(kiva_loans__muestra[[#This Row],[funded_amount]]=kiva_loans__muestra[[#This Row],[loan_amount]],"funded","unfunded")</f>
        <v>funded</v>
      </c>
      <c r="V649" s="1" t="str">
        <f>IF(kiva_loans__muestra[[#This Row],[lender_count]]&gt;=50,"high","low")</f>
        <v>low</v>
      </c>
    </row>
    <row r="650" spans="1:22" x14ac:dyDescent="0.25">
      <c r="A650">
        <v>695911</v>
      </c>
      <c r="B650">
        <v>6000</v>
      </c>
      <c r="C650">
        <v>6000</v>
      </c>
      <c r="D650" s="1" t="s">
        <v>64</v>
      </c>
      <c r="E650" s="1" t="s">
        <v>37</v>
      </c>
      <c r="F650" s="1" t="s">
        <v>4076</v>
      </c>
      <c r="G650" s="1" t="s">
        <v>3311</v>
      </c>
      <c r="H650" s="1" t="s">
        <v>119</v>
      </c>
      <c r="I650" s="1" t="s">
        <v>283</v>
      </c>
      <c r="J650" s="1" t="s">
        <v>270</v>
      </c>
      <c r="K650">
        <v>2040</v>
      </c>
      <c r="L650" s="2">
        <v>41739.138888888891</v>
      </c>
      <c r="M650" s="2">
        <v>41715.333333333336</v>
      </c>
      <c r="N650" s="2">
        <v>41760.744363425925</v>
      </c>
      <c r="O650">
        <v>140</v>
      </c>
      <c r="P650">
        <v>18</v>
      </c>
      <c r="Q650" s="1" t="s">
        <v>30</v>
      </c>
      <c r="R650" s="1" t="s">
        <v>60</v>
      </c>
      <c r="S650" s="1" t="s">
        <v>31</v>
      </c>
      <c r="T650" s="3">
        <v>41739</v>
      </c>
      <c r="U650" s="1" t="str">
        <f>IF(kiva_loans__muestra[[#This Row],[funded_amount]]=kiva_loans__muestra[[#This Row],[loan_amount]],"funded","unfunded")</f>
        <v>funded</v>
      </c>
      <c r="V650" s="1" t="str">
        <f>IF(kiva_loans__muestra[[#This Row],[lender_count]]&gt;=50,"high","low")</f>
        <v>low</v>
      </c>
    </row>
    <row r="651" spans="1:22" x14ac:dyDescent="0.25">
      <c r="A651">
        <v>697027</v>
      </c>
      <c r="B651">
        <v>10500</v>
      </c>
      <c r="C651">
        <v>10500</v>
      </c>
      <c r="D651" s="1" t="s">
        <v>137</v>
      </c>
      <c r="E651" s="1" t="s">
        <v>27</v>
      </c>
      <c r="F651" s="1" t="s">
        <v>4077</v>
      </c>
      <c r="G651" s="1" t="s">
        <v>3427</v>
      </c>
      <c r="H651" s="1" t="s">
        <v>185</v>
      </c>
      <c r="I651" s="1" t="s">
        <v>186</v>
      </c>
      <c r="J651" s="1" t="s">
        <v>187</v>
      </c>
      <c r="K651">
        <v>1770</v>
      </c>
      <c r="L651" s="2">
        <v>41740.948611111111</v>
      </c>
      <c r="M651" s="2">
        <v>41711.333333333336</v>
      </c>
      <c r="N651" s="2">
        <v>41781.955358796295</v>
      </c>
      <c r="O651">
        <v>200</v>
      </c>
      <c r="P651">
        <v>39</v>
      </c>
      <c r="Q651" s="1" t="s">
        <v>4078</v>
      </c>
      <c r="R651" s="1" t="s">
        <v>92</v>
      </c>
      <c r="S651" s="1" t="s">
        <v>31</v>
      </c>
      <c r="T651" s="3">
        <v>41740</v>
      </c>
      <c r="U651" s="1" t="str">
        <f>IF(kiva_loans__muestra[[#This Row],[funded_amount]]=kiva_loans__muestra[[#This Row],[loan_amount]],"funded","unfunded")</f>
        <v>funded</v>
      </c>
      <c r="V651" s="1" t="str">
        <f>IF(kiva_loans__muestra[[#This Row],[lender_count]]&gt;=50,"high","low")</f>
        <v>low</v>
      </c>
    </row>
    <row r="652" spans="1:22" x14ac:dyDescent="0.25">
      <c r="A652">
        <v>696470</v>
      </c>
      <c r="B652">
        <v>33250</v>
      </c>
      <c r="C652">
        <v>33250</v>
      </c>
      <c r="D652" s="1" t="s">
        <v>32</v>
      </c>
      <c r="E652" s="1" t="s">
        <v>32</v>
      </c>
      <c r="F652" s="1" t="s">
        <v>4079</v>
      </c>
      <c r="G652" s="1" t="s">
        <v>3396</v>
      </c>
      <c r="H652" s="1" t="s">
        <v>788</v>
      </c>
      <c r="I652" s="1" t="s">
        <v>993</v>
      </c>
      <c r="J652" s="1" t="s">
        <v>790</v>
      </c>
      <c r="K652">
        <v>580</v>
      </c>
      <c r="L652" s="2">
        <v>41740.167337962965</v>
      </c>
      <c r="M652" s="2">
        <v>41708.333333333336</v>
      </c>
      <c r="N652" s="2">
        <v>41751.796574074076</v>
      </c>
      <c r="O652">
        <v>50</v>
      </c>
      <c r="P652">
        <v>9</v>
      </c>
      <c r="Q652" s="1" t="s">
        <v>30</v>
      </c>
      <c r="R652" s="1" t="s">
        <v>669</v>
      </c>
      <c r="S652" s="1" t="s">
        <v>35</v>
      </c>
      <c r="T652" s="3">
        <v>41740</v>
      </c>
      <c r="U652" s="1" t="str">
        <f>IF(kiva_loans__muestra[[#This Row],[funded_amount]]=kiva_loans__muestra[[#This Row],[loan_amount]],"funded","unfunded")</f>
        <v>funded</v>
      </c>
      <c r="V652" s="1" t="str">
        <f>IF(kiva_loans__muestra[[#This Row],[lender_count]]&gt;=50,"high","low")</f>
        <v>low</v>
      </c>
    </row>
    <row r="653" spans="1:22" x14ac:dyDescent="0.25">
      <c r="A653">
        <v>696974</v>
      </c>
      <c r="B653">
        <v>12500</v>
      </c>
      <c r="C653">
        <v>12500</v>
      </c>
      <c r="D653" s="1" t="s">
        <v>45</v>
      </c>
      <c r="E653" s="1" t="s">
        <v>46</v>
      </c>
      <c r="F653" s="1" t="s">
        <v>4080</v>
      </c>
      <c r="G653" s="1" t="s">
        <v>3266</v>
      </c>
      <c r="H653" s="1" t="s">
        <v>89</v>
      </c>
      <c r="I653" s="1" t="s">
        <v>30</v>
      </c>
      <c r="J653" s="1" t="s">
        <v>90</v>
      </c>
      <c r="K653">
        <v>810</v>
      </c>
      <c r="L653" s="2">
        <v>41740.815509259257</v>
      </c>
      <c r="M653" s="2">
        <v>41726.333333333336</v>
      </c>
      <c r="N653" s="2">
        <v>41781.969675925924</v>
      </c>
      <c r="O653">
        <v>170</v>
      </c>
      <c r="P653">
        <v>46</v>
      </c>
      <c r="Q653" s="1" t="s">
        <v>30</v>
      </c>
      <c r="R653" s="1" t="s">
        <v>24</v>
      </c>
      <c r="S653" s="1" t="s">
        <v>31</v>
      </c>
      <c r="T653" s="3">
        <v>41740</v>
      </c>
      <c r="U653" s="1" t="str">
        <f>IF(kiva_loans__muestra[[#This Row],[funded_amount]]=kiva_loans__muestra[[#This Row],[loan_amount]],"funded","unfunded")</f>
        <v>funded</v>
      </c>
      <c r="V653" s="1" t="str">
        <f>IF(kiva_loans__muestra[[#This Row],[lender_count]]&gt;=50,"high","low")</f>
        <v>low</v>
      </c>
    </row>
    <row r="654" spans="1:22" x14ac:dyDescent="0.25">
      <c r="A654">
        <v>697004</v>
      </c>
      <c r="B654">
        <v>3750</v>
      </c>
      <c r="C654">
        <v>3750</v>
      </c>
      <c r="D654" s="1" t="s">
        <v>113</v>
      </c>
      <c r="E654" s="1" t="s">
        <v>46</v>
      </c>
      <c r="F654" s="1" t="s">
        <v>4081</v>
      </c>
      <c r="G654" s="1" t="s">
        <v>3274</v>
      </c>
      <c r="H654" s="1" t="s">
        <v>105</v>
      </c>
      <c r="I654" s="1" t="s">
        <v>1048</v>
      </c>
      <c r="J654" s="1" t="s">
        <v>106</v>
      </c>
      <c r="K654">
        <v>1430</v>
      </c>
      <c r="L654" s="2">
        <v>41740.918414351851</v>
      </c>
      <c r="M654" s="2">
        <v>41710.333333333336</v>
      </c>
      <c r="N654" s="2">
        <v>41753.805312500001</v>
      </c>
      <c r="O654">
        <v>140</v>
      </c>
      <c r="P654">
        <v>14</v>
      </c>
      <c r="Q654" s="1" t="s">
        <v>30</v>
      </c>
      <c r="R654" s="1" t="s">
        <v>24</v>
      </c>
      <c r="S654" s="1" t="s">
        <v>31</v>
      </c>
      <c r="T654" s="3">
        <v>41740</v>
      </c>
      <c r="U654" s="1" t="str">
        <f>IF(kiva_loans__muestra[[#This Row],[funded_amount]]=kiva_loans__muestra[[#This Row],[loan_amount]],"funded","unfunded")</f>
        <v>funded</v>
      </c>
      <c r="V654" s="1" t="str">
        <f>IF(kiva_loans__muestra[[#This Row],[lender_count]]&gt;=50,"high","low")</f>
        <v>low</v>
      </c>
    </row>
    <row r="655" spans="1:22" x14ac:dyDescent="0.25">
      <c r="A655">
        <v>696867</v>
      </c>
      <c r="B655">
        <v>10000</v>
      </c>
      <c r="C655">
        <v>10000</v>
      </c>
      <c r="D655" s="1" t="s">
        <v>48</v>
      </c>
      <c r="E655" s="1" t="s">
        <v>49</v>
      </c>
      <c r="F655" s="1" t="s">
        <v>4082</v>
      </c>
      <c r="G655" s="1" t="s">
        <v>3307</v>
      </c>
      <c r="H655" s="1" t="s">
        <v>412</v>
      </c>
      <c r="I655" s="1" t="s">
        <v>1685</v>
      </c>
      <c r="J655" s="1" t="s">
        <v>413</v>
      </c>
      <c r="K655">
        <v>650</v>
      </c>
      <c r="L655" s="2">
        <v>41740.653460648151</v>
      </c>
      <c r="M655" s="2">
        <v>41710.333333333336</v>
      </c>
      <c r="N655" s="2">
        <v>41773.888287037036</v>
      </c>
      <c r="O655">
        <v>140</v>
      </c>
      <c r="P655">
        <v>16</v>
      </c>
      <c r="Q655" s="1" t="s">
        <v>1933</v>
      </c>
      <c r="R655" s="1" t="s">
        <v>92</v>
      </c>
      <c r="S655" s="1" t="s">
        <v>31</v>
      </c>
      <c r="T655" s="3">
        <v>41740</v>
      </c>
      <c r="U655" s="1" t="str">
        <f>IF(kiva_loans__muestra[[#This Row],[funded_amount]]=kiva_loans__muestra[[#This Row],[loan_amount]],"funded","unfunded")</f>
        <v>funded</v>
      </c>
      <c r="V655" s="1" t="str">
        <f>IF(kiva_loans__muestra[[#This Row],[lender_count]]&gt;=50,"high","low")</f>
        <v>low</v>
      </c>
    </row>
    <row r="656" spans="1:22" x14ac:dyDescent="0.25">
      <c r="A656">
        <v>696563</v>
      </c>
      <c r="B656">
        <v>4250</v>
      </c>
      <c r="C656">
        <v>4250</v>
      </c>
      <c r="D656" s="1" t="s">
        <v>64</v>
      </c>
      <c r="E656" s="1" t="s">
        <v>37</v>
      </c>
      <c r="F656" s="1" t="s">
        <v>715</v>
      </c>
      <c r="G656" s="1" t="s">
        <v>3278</v>
      </c>
      <c r="H656" s="1" t="s">
        <v>100</v>
      </c>
      <c r="I656" s="1" t="s">
        <v>672</v>
      </c>
      <c r="J656" s="1" t="s">
        <v>101</v>
      </c>
      <c r="K656">
        <v>1450</v>
      </c>
      <c r="L656" s="2">
        <v>41740.248819444445</v>
      </c>
      <c r="M656" s="2">
        <v>41716.333333333336</v>
      </c>
      <c r="N656" s="2">
        <v>41746.257962962962</v>
      </c>
      <c r="O656">
        <v>80</v>
      </c>
      <c r="P656">
        <v>17</v>
      </c>
      <c r="Q656" s="1" t="s">
        <v>30</v>
      </c>
      <c r="R656" s="1" t="s">
        <v>24</v>
      </c>
      <c r="S656" s="1" t="s">
        <v>35</v>
      </c>
      <c r="T656" s="3">
        <v>41740</v>
      </c>
      <c r="U656" s="1" t="str">
        <f>IF(kiva_loans__muestra[[#This Row],[funded_amount]]=kiva_loans__muestra[[#This Row],[loan_amount]],"funded","unfunded")</f>
        <v>funded</v>
      </c>
      <c r="V656" s="1" t="str">
        <f>IF(kiva_loans__muestra[[#This Row],[lender_count]]&gt;=50,"high","low")</f>
        <v>low</v>
      </c>
    </row>
    <row r="657" spans="1:22" x14ac:dyDescent="0.25">
      <c r="A657">
        <v>696455</v>
      </c>
      <c r="B657">
        <v>1250</v>
      </c>
      <c r="C657">
        <v>1250</v>
      </c>
      <c r="D657" s="1" t="s">
        <v>45</v>
      </c>
      <c r="E657" s="1" t="s">
        <v>46</v>
      </c>
      <c r="F657" s="1" t="s">
        <v>4083</v>
      </c>
      <c r="G657" s="1" t="s">
        <v>3278</v>
      </c>
      <c r="H657" s="1" t="s">
        <v>100</v>
      </c>
      <c r="I657" s="1" t="s">
        <v>1744</v>
      </c>
      <c r="J657" s="1" t="s">
        <v>101</v>
      </c>
      <c r="K657">
        <v>1450</v>
      </c>
      <c r="L657" s="2">
        <v>41740.126932870371</v>
      </c>
      <c r="M657" s="2">
        <v>41711.333333333336</v>
      </c>
      <c r="N657" s="2">
        <v>41742.788495370369</v>
      </c>
      <c r="O657">
        <v>80</v>
      </c>
      <c r="P657">
        <v>4</v>
      </c>
      <c r="Q657" s="1" t="s">
        <v>30</v>
      </c>
      <c r="R657" s="1" t="s">
        <v>24</v>
      </c>
      <c r="S657" s="1" t="s">
        <v>35</v>
      </c>
      <c r="T657" s="3">
        <v>41740</v>
      </c>
      <c r="U657" s="1" t="str">
        <f>IF(kiva_loans__muestra[[#This Row],[funded_amount]]=kiva_loans__muestra[[#This Row],[loan_amount]],"funded","unfunded")</f>
        <v>funded</v>
      </c>
      <c r="V657" s="1" t="str">
        <f>IF(kiva_loans__muestra[[#This Row],[lender_count]]&gt;=50,"high","low")</f>
        <v>low</v>
      </c>
    </row>
    <row r="658" spans="1:22" x14ac:dyDescent="0.25">
      <c r="A658">
        <v>697086</v>
      </c>
      <c r="B658">
        <v>3750</v>
      </c>
      <c r="C658">
        <v>3750</v>
      </c>
      <c r="D658" s="1" t="s">
        <v>175</v>
      </c>
      <c r="E658" s="1" t="s">
        <v>78</v>
      </c>
      <c r="F658" s="1" t="s">
        <v>4084</v>
      </c>
      <c r="G658" s="1" t="s">
        <v>3396</v>
      </c>
      <c r="H658" s="1" t="s">
        <v>788</v>
      </c>
      <c r="I658" s="1" t="s">
        <v>1051</v>
      </c>
      <c r="J658" s="1" t="s">
        <v>790</v>
      </c>
      <c r="K658">
        <v>580</v>
      </c>
      <c r="L658" s="2">
        <v>41741.22115740741</v>
      </c>
      <c r="M658" s="2">
        <v>41709.333333333336</v>
      </c>
      <c r="N658" s="2">
        <v>41753.340173611112</v>
      </c>
      <c r="O658">
        <v>140</v>
      </c>
      <c r="P658">
        <v>7</v>
      </c>
      <c r="Q658" s="1" t="s">
        <v>40</v>
      </c>
      <c r="R658" s="1" t="s">
        <v>24</v>
      </c>
      <c r="S658" s="1" t="s">
        <v>31</v>
      </c>
      <c r="T658" s="3">
        <v>41741</v>
      </c>
      <c r="U658" s="1" t="str">
        <f>IF(kiva_loans__muestra[[#This Row],[funded_amount]]=kiva_loans__muestra[[#This Row],[loan_amount]],"funded","unfunded")</f>
        <v>funded</v>
      </c>
      <c r="V658" s="1" t="str">
        <f>IF(kiva_loans__muestra[[#This Row],[lender_count]]&gt;=50,"high","low")</f>
        <v>low</v>
      </c>
    </row>
    <row r="659" spans="1:22" x14ac:dyDescent="0.25">
      <c r="A659">
        <v>697105</v>
      </c>
      <c r="B659">
        <v>4000</v>
      </c>
      <c r="C659">
        <v>4000</v>
      </c>
      <c r="D659" s="1" t="s">
        <v>48</v>
      </c>
      <c r="E659" s="1" t="s">
        <v>49</v>
      </c>
      <c r="F659" s="1" t="s">
        <v>4085</v>
      </c>
      <c r="G659" s="1" t="s">
        <v>3278</v>
      </c>
      <c r="H659" s="1" t="s">
        <v>100</v>
      </c>
      <c r="I659" s="1" t="s">
        <v>271</v>
      </c>
      <c r="J659" s="1" t="s">
        <v>101</v>
      </c>
      <c r="K659">
        <v>1450</v>
      </c>
      <c r="L659" s="2">
        <v>41741.514201388891</v>
      </c>
      <c r="M659" s="2">
        <v>41717.333333333336</v>
      </c>
      <c r="N659" s="2">
        <v>41751.188680555555</v>
      </c>
      <c r="O659">
        <v>110</v>
      </c>
      <c r="P659">
        <v>16</v>
      </c>
      <c r="Q659" s="1" t="s">
        <v>30</v>
      </c>
      <c r="R659" s="1" t="s">
        <v>24</v>
      </c>
      <c r="S659" s="1" t="s">
        <v>35</v>
      </c>
      <c r="T659" s="3">
        <v>41741</v>
      </c>
      <c r="U659" s="1" t="str">
        <f>IF(kiva_loans__muestra[[#This Row],[funded_amount]]=kiva_loans__muestra[[#This Row],[loan_amount]],"funded","unfunded")</f>
        <v>funded</v>
      </c>
      <c r="V659" s="1" t="str">
        <f>IF(kiva_loans__muestra[[#This Row],[lender_count]]&gt;=50,"high","low")</f>
        <v>low</v>
      </c>
    </row>
    <row r="660" spans="1:22" x14ac:dyDescent="0.25">
      <c r="A660">
        <v>697906</v>
      </c>
      <c r="B660">
        <v>6000</v>
      </c>
      <c r="C660">
        <v>6000</v>
      </c>
      <c r="D660" s="1" t="s">
        <v>137</v>
      </c>
      <c r="E660" s="1" t="s">
        <v>27</v>
      </c>
      <c r="F660" s="1" t="s">
        <v>4086</v>
      </c>
      <c r="G660" s="1" t="s">
        <v>3317</v>
      </c>
      <c r="H660" s="1" t="s">
        <v>85</v>
      </c>
      <c r="I660" s="1" t="s">
        <v>334</v>
      </c>
      <c r="J660" s="1" t="s">
        <v>87</v>
      </c>
      <c r="K660">
        <v>980</v>
      </c>
      <c r="L660" s="2">
        <v>41744.031111111108</v>
      </c>
      <c r="M660" s="2">
        <v>41713.333333333336</v>
      </c>
      <c r="N660" s="2">
        <v>41800.666562500002</v>
      </c>
      <c r="O660">
        <v>140</v>
      </c>
      <c r="P660">
        <v>22</v>
      </c>
      <c r="Q660" s="1" t="s">
        <v>4087</v>
      </c>
      <c r="R660" s="1" t="s">
        <v>92</v>
      </c>
      <c r="S660" s="1" t="s">
        <v>31</v>
      </c>
      <c r="T660" s="3">
        <v>41743</v>
      </c>
      <c r="U660" s="1" t="str">
        <f>IF(kiva_loans__muestra[[#This Row],[funded_amount]]=kiva_loans__muestra[[#This Row],[loan_amount]],"funded","unfunded")</f>
        <v>funded</v>
      </c>
      <c r="V660" s="1" t="str">
        <f>IF(kiva_loans__muestra[[#This Row],[lender_count]]&gt;=50,"high","low")</f>
        <v>low</v>
      </c>
    </row>
    <row r="661" spans="1:22" x14ac:dyDescent="0.25">
      <c r="A661">
        <v>697495</v>
      </c>
      <c r="B661">
        <v>53250</v>
      </c>
      <c r="C661">
        <v>53250</v>
      </c>
      <c r="D661" s="1" t="s">
        <v>63</v>
      </c>
      <c r="E661" s="1" t="s">
        <v>27</v>
      </c>
      <c r="F661" s="1" t="s">
        <v>4088</v>
      </c>
      <c r="G661" s="1" t="s">
        <v>3322</v>
      </c>
      <c r="H661" s="1" t="s">
        <v>126</v>
      </c>
      <c r="I661" s="1" t="s">
        <v>557</v>
      </c>
      <c r="J661" s="1" t="s">
        <v>127</v>
      </c>
      <c r="K661">
        <v>1720</v>
      </c>
      <c r="L661" s="2">
        <v>41743.455879629626</v>
      </c>
      <c r="M661" s="2">
        <v>41723.333333333336</v>
      </c>
      <c r="N661" s="2">
        <v>41757.373055555552</v>
      </c>
      <c r="O661">
        <v>110</v>
      </c>
      <c r="P661">
        <v>161</v>
      </c>
      <c r="Q661" s="1" t="s">
        <v>4089</v>
      </c>
      <c r="R661" s="1" t="s">
        <v>71</v>
      </c>
      <c r="S661" s="1" t="s">
        <v>35</v>
      </c>
      <c r="T661" s="3">
        <v>41743</v>
      </c>
      <c r="U661" s="1" t="str">
        <f>IF(kiva_loans__muestra[[#This Row],[funded_amount]]=kiva_loans__muestra[[#This Row],[loan_amount]],"funded","unfunded")</f>
        <v>funded</v>
      </c>
      <c r="V661" s="1" t="str">
        <f>IF(kiva_loans__muestra[[#This Row],[lender_count]]&gt;=50,"high","low")</f>
        <v>high</v>
      </c>
    </row>
    <row r="662" spans="1:22" x14ac:dyDescent="0.25">
      <c r="A662">
        <v>697330</v>
      </c>
      <c r="B662">
        <v>2750</v>
      </c>
      <c r="C662">
        <v>2750</v>
      </c>
      <c r="D662" s="1" t="s">
        <v>227</v>
      </c>
      <c r="E662" s="1" t="s">
        <v>46</v>
      </c>
      <c r="F662" s="1" t="s">
        <v>4090</v>
      </c>
      <c r="G662" s="1" t="s">
        <v>3303</v>
      </c>
      <c r="H662" s="1" t="s">
        <v>28</v>
      </c>
      <c r="I662" s="1" t="s">
        <v>39</v>
      </c>
      <c r="J662" s="1" t="s">
        <v>29</v>
      </c>
      <c r="K662">
        <v>2470</v>
      </c>
      <c r="L662" s="2">
        <v>41743.286145833335</v>
      </c>
      <c r="M662" s="2">
        <v>41717.333333333336</v>
      </c>
      <c r="N662" s="2">
        <v>41745.698888888888</v>
      </c>
      <c r="O662">
        <v>120</v>
      </c>
      <c r="P662">
        <v>11</v>
      </c>
      <c r="Q662" s="1" t="s">
        <v>115</v>
      </c>
      <c r="R662" s="1" t="s">
        <v>24</v>
      </c>
      <c r="S662" s="1" t="s">
        <v>35</v>
      </c>
      <c r="T662" s="3">
        <v>41743</v>
      </c>
      <c r="U662" s="1" t="str">
        <f>IF(kiva_loans__muestra[[#This Row],[funded_amount]]=kiva_loans__muestra[[#This Row],[loan_amount]],"funded","unfunded")</f>
        <v>funded</v>
      </c>
      <c r="V662" s="1" t="str">
        <f>IF(kiva_loans__muestra[[#This Row],[lender_count]]&gt;=50,"high","low")</f>
        <v>low</v>
      </c>
    </row>
    <row r="663" spans="1:22" x14ac:dyDescent="0.25">
      <c r="A663">
        <v>697807</v>
      </c>
      <c r="B663">
        <v>1250</v>
      </c>
      <c r="C663">
        <v>1250</v>
      </c>
      <c r="D663" s="1" t="s">
        <v>41</v>
      </c>
      <c r="E663" s="1" t="s">
        <v>27</v>
      </c>
      <c r="F663" s="1" t="s">
        <v>4091</v>
      </c>
      <c r="G663" s="1" t="s">
        <v>3393</v>
      </c>
      <c r="H663" s="1" t="s">
        <v>290</v>
      </c>
      <c r="I663" s="1" t="s">
        <v>1459</v>
      </c>
      <c r="J663" s="1" t="s">
        <v>292</v>
      </c>
      <c r="K663">
        <v>1830</v>
      </c>
      <c r="L663" s="2">
        <v>41743.785046296296</v>
      </c>
      <c r="M663" s="2">
        <v>41715.333333333336</v>
      </c>
      <c r="N663" s="2">
        <v>41746.095648148148</v>
      </c>
      <c r="O663">
        <v>70</v>
      </c>
      <c r="P663">
        <v>5</v>
      </c>
      <c r="Q663" s="1" t="s">
        <v>30</v>
      </c>
      <c r="R663" s="1" t="s">
        <v>24</v>
      </c>
      <c r="S663" s="1" t="s">
        <v>35</v>
      </c>
      <c r="T663" s="3">
        <v>41743</v>
      </c>
      <c r="U663" s="1" t="str">
        <f>IF(kiva_loans__muestra[[#This Row],[funded_amount]]=kiva_loans__muestra[[#This Row],[loan_amount]],"funded","unfunded")</f>
        <v>funded</v>
      </c>
      <c r="V663" s="1" t="str">
        <f>IF(kiva_loans__muestra[[#This Row],[lender_count]]&gt;=50,"high","low")</f>
        <v>low</v>
      </c>
    </row>
    <row r="664" spans="1:22" x14ac:dyDescent="0.25">
      <c r="A664">
        <v>697672</v>
      </c>
      <c r="B664">
        <v>1250</v>
      </c>
      <c r="C664">
        <v>1250</v>
      </c>
      <c r="D664" s="1" t="s">
        <v>50</v>
      </c>
      <c r="E664" s="1" t="s">
        <v>37</v>
      </c>
      <c r="F664" s="1" t="s">
        <v>4092</v>
      </c>
      <c r="G664" s="1" t="s">
        <v>3263</v>
      </c>
      <c r="H664" s="1" t="s">
        <v>33</v>
      </c>
      <c r="I664" s="1" t="s">
        <v>450</v>
      </c>
      <c r="J664" s="1" t="s">
        <v>34</v>
      </c>
      <c r="K664">
        <v>1640</v>
      </c>
      <c r="L664" s="2">
        <v>41743.636562500003</v>
      </c>
      <c r="M664" s="2">
        <v>41719.333333333336</v>
      </c>
      <c r="N664" s="2">
        <v>41745.866435185184</v>
      </c>
      <c r="O664">
        <v>140</v>
      </c>
      <c r="P664">
        <v>5</v>
      </c>
      <c r="Q664" s="1" t="s">
        <v>30</v>
      </c>
      <c r="R664" s="1" t="s">
        <v>92</v>
      </c>
      <c r="S664" s="1" t="s">
        <v>35</v>
      </c>
      <c r="T664" s="3">
        <v>41743</v>
      </c>
      <c r="U664" s="1" t="str">
        <f>IF(kiva_loans__muestra[[#This Row],[funded_amount]]=kiva_loans__muestra[[#This Row],[loan_amount]],"funded","unfunded")</f>
        <v>funded</v>
      </c>
      <c r="V664" s="1" t="str">
        <f>IF(kiva_loans__muestra[[#This Row],[lender_count]]&gt;=50,"high","low")</f>
        <v>low</v>
      </c>
    </row>
    <row r="665" spans="1:22" x14ac:dyDescent="0.25">
      <c r="A665">
        <v>697608</v>
      </c>
      <c r="B665">
        <v>6000</v>
      </c>
      <c r="C665">
        <v>6000</v>
      </c>
      <c r="D665" s="1" t="s">
        <v>53</v>
      </c>
      <c r="E665" s="1" t="s">
        <v>32</v>
      </c>
      <c r="F665" s="1" t="s">
        <v>4093</v>
      </c>
      <c r="G665" s="1" t="s">
        <v>3263</v>
      </c>
      <c r="H665" s="1" t="s">
        <v>33</v>
      </c>
      <c r="I665" s="1" t="s">
        <v>1194</v>
      </c>
      <c r="J665" s="1" t="s">
        <v>34</v>
      </c>
      <c r="K665">
        <v>1380</v>
      </c>
      <c r="L665" s="2">
        <v>41743.560393518521</v>
      </c>
      <c r="M665" s="2">
        <v>41722.333333333336</v>
      </c>
      <c r="N665" s="2">
        <v>41745.691261574073</v>
      </c>
      <c r="O665">
        <v>80</v>
      </c>
      <c r="P665">
        <v>8</v>
      </c>
      <c r="Q665" s="1" t="s">
        <v>30</v>
      </c>
      <c r="R665" s="1" t="s">
        <v>24</v>
      </c>
      <c r="S665" s="1" t="s">
        <v>35</v>
      </c>
      <c r="T665" s="3">
        <v>41743</v>
      </c>
      <c r="U665" s="1" t="str">
        <f>IF(kiva_loans__muestra[[#This Row],[funded_amount]]=kiva_loans__muestra[[#This Row],[loan_amount]],"funded","unfunded")</f>
        <v>funded</v>
      </c>
      <c r="V665" s="1" t="str">
        <f>IF(kiva_loans__muestra[[#This Row],[lender_count]]&gt;=50,"high","low")</f>
        <v>low</v>
      </c>
    </row>
    <row r="666" spans="1:22" x14ac:dyDescent="0.25">
      <c r="A666">
        <v>697543</v>
      </c>
      <c r="B666">
        <v>6250</v>
      </c>
      <c r="C666">
        <v>6250</v>
      </c>
      <c r="D666" s="1" t="s">
        <v>630</v>
      </c>
      <c r="E666" s="1" t="s">
        <v>74</v>
      </c>
      <c r="F666" s="1" t="s">
        <v>939</v>
      </c>
      <c r="G666" s="1" t="s">
        <v>3284</v>
      </c>
      <c r="H666" s="1" t="s">
        <v>189</v>
      </c>
      <c r="I666" s="1" t="s">
        <v>358</v>
      </c>
      <c r="J666" s="1" t="s">
        <v>207</v>
      </c>
      <c r="K666">
        <v>2150</v>
      </c>
      <c r="L666" s="2">
        <v>41743.494780092595</v>
      </c>
      <c r="M666" s="2">
        <v>41739.375</v>
      </c>
      <c r="N666" s="2">
        <v>41745.774039351854</v>
      </c>
      <c r="O666">
        <v>140</v>
      </c>
      <c r="P666">
        <v>21</v>
      </c>
      <c r="Q666" s="1" t="s">
        <v>4094</v>
      </c>
      <c r="R666" s="1" t="s">
        <v>92</v>
      </c>
      <c r="S666" s="1" t="s">
        <v>31</v>
      </c>
      <c r="T666" s="3">
        <v>41743</v>
      </c>
      <c r="U666" s="1" t="str">
        <f>IF(kiva_loans__muestra[[#This Row],[funded_amount]]=kiva_loans__muestra[[#This Row],[loan_amount]],"funded","unfunded")</f>
        <v>funded</v>
      </c>
      <c r="V666" s="1" t="str">
        <f>IF(kiva_loans__muestra[[#This Row],[lender_count]]&gt;=50,"high","low")</f>
        <v>low</v>
      </c>
    </row>
    <row r="667" spans="1:22" x14ac:dyDescent="0.25">
      <c r="A667">
        <v>697614</v>
      </c>
      <c r="B667">
        <v>5000</v>
      </c>
      <c r="C667">
        <v>5000</v>
      </c>
      <c r="D667" s="1" t="s">
        <v>137</v>
      </c>
      <c r="E667" s="1" t="s">
        <v>27</v>
      </c>
      <c r="F667" s="1" t="s">
        <v>4095</v>
      </c>
      <c r="G667" s="1" t="s">
        <v>3355</v>
      </c>
      <c r="H667" s="1" t="s">
        <v>569</v>
      </c>
      <c r="I667" s="1" t="s">
        <v>1765</v>
      </c>
      <c r="J667" s="1" t="s">
        <v>90</v>
      </c>
      <c r="K667">
        <v>3050</v>
      </c>
      <c r="L667" s="2">
        <v>41743.566851851851</v>
      </c>
      <c r="M667" s="2">
        <v>41736.375</v>
      </c>
      <c r="N667" s="2">
        <v>41745.969270833331</v>
      </c>
      <c r="O667">
        <v>80</v>
      </c>
      <c r="P667">
        <v>20</v>
      </c>
      <c r="Q667" s="1" t="s">
        <v>195</v>
      </c>
      <c r="R667" s="1" t="s">
        <v>24</v>
      </c>
      <c r="S667" s="1" t="s">
        <v>35</v>
      </c>
      <c r="T667" s="3">
        <v>41743</v>
      </c>
      <c r="U667" s="1" t="str">
        <f>IF(kiva_loans__muestra[[#This Row],[funded_amount]]=kiva_loans__muestra[[#This Row],[loan_amount]],"funded","unfunded")</f>
        <v>funded</v>
      </c>
      <c r="V667" s="1" t="str">
        <f>IF(kiva_loans__muestra[[#This Row],[lender_count]]&gt;=50,"high","low")</f>
        <v>low</v>
      </c>
    </row>
    <row r="668" spans="1:22" x14ac:dyDescent="0.25">
      <c r="A668">
        <v>697607</v>
      </c>
      <c r="B668">
        <v>3250</v>
      </c>
      <c r="C668">
        <v>3250</v>
      </c>
      <c r="D668" s="1" t="s">
        <v>55</v>
      </c>
      <c r="E668" s="1" t="s">
        <v>32</v>
      </c>
      <c r="F668" s="1" t="s">
        <v>4096</v>
      </c>
      <c r="G668" s="1" t="s">
        <v>3303</v>
      </c>
      <c r="H668" s="1" t="s">
        <v>28</v>
      </c>
      <c r="I668" s="1" t="s">
        <v>282</v>
      </c>
      <c r="J668" s="1" t="s">
        <v>29</v>
      </c>
      <c r="K668">
        <v>2470</v>
      </c>
      <c r="L668" s="2">
        <v>41743.559583333335</v>
      </c>
      <c r="M668" s="2">
        <v>41733.375</v>
      </c>
      <c r="N668" s="2">
        <v>41746.000127314815</v>
      </c>
      <c r="O668">
        <v>110</v>
      </c>
      <c r="P668">
        <v>12</v>
      </c>
      <c r="Q668" s="1" t="s">
        <v>30</v>
      </c>
      <c r="R668" s="1" t="s">
        <v>24</v>
      </c>
      <c r="S668" s="1" t="s">
        <v>35</v>
      </c>
      <c r="T668" s="3">
        <v>41743</v>
      </c>
      <c r="U668" s="1" t="str">
        <f>IF(kiva_loans__muestra[[#This Row],[funded_amount]]=kiva_loans__muestra[[#This Row],[loan_amount]],"funded","unfunded")</f>
        <v>funded</v>
      </c>
      <c r="V668" s="1" t="str">
        <f>IF(kiva_loans__muestra[[#This Row],[lender_count]]&gt;=50,"high","low")</f>
        <v>low</v>
      </c>
    </row>
    <row r="669" spans="1:22" x14ac:dyDescent="0.25">
      <c r="A669">
        <v>697328</v>
      </c>
      <c r="B669">
        <v>5000</v>
      </c>
      <c r="C669">
        <v>5000</v>
      </c>
      <c r="D669" s="1" t="s">
        <v>158</v>
      </c>
      <c r="E669" s="1" t="s">
        <v>27</v>
      </c>
      <c r="F669" s="1" t="s">
        <v>1170</v>
      </c>
      <c r="G669" s="1" t="s">
        <v>3278</v>
      </c>
      <c r="H669" s="1" t="s">
        <v>100</v>
      </c>
      <c r="I669" s="1" t="s">
        <v>1522</v>
      </c>
      <c r="J669" s="1" t="s">
        <v>101</v>
      </c>
      <c r="K669">
        <v>1450</v>
      </c>
      <c r="L669" s="2">
        <v>41743.279710648145</v>
      </c>
      <c r="M669" s="2">
        <v>41719.333333333336</v>
      </c>
      <c r="N669" s="2">
        <v>41748.619259259256</v>
      </c>
      <c r="O669">
        <v>140</v>
      </c>
      <c r="P669">
        <v>19</v>
      </c>
      <c r="Q669" s="1" t="s">
        <v>195</v>
      </c>
      <c r="R669" s="1" t="s">
        <v>24</v>
      </c>
      <c r="S669" s="1" t="s">
        <v>35</v>
      </c>
      <c r="T669" s="3">
        <v>41743</v>
      </c>
      <c r="U669" s="1" t="str">
        <f>IF(kiva_loans__muestra[[#This Row],[funded_amount]]=kiva_loans__muestra[[#This Row],[loan_amount]],"funded","unfunded")</f>
        <v>funded</v>
      </c>
      <c r="V669" s="1" t="str">
        <f>IF(kiva_loans__muestra[[#This Row],[lender_count]]&gt;=50,"high","low")</f>
        <v>low</v>
      </c>
    </row>
    <row r="670" spans="1:22" x14ac:dyDescent="0.25">
      <c r="A670">
        <v>697324</v>
      </c>
      <c r="B670">
        <v>3250</v>
      </c>
      <c r="C670">
        <v>3250</v>
      </c>
      <c r="D670" s="1" t="s">
        <v>298</v>
      </c>
      <c r="E670" s="1" t="s">
        <v>19</v>
      </c>
      <c r="F670" s="1" t="s">
        <v>4097</v>
      </c>
      <c r="G670" s="1" t="s">
        <v>3303</v>
      </c>
      <c r="H670" s="1" t="s">
        <v>28</v>
      </c>
      <c r="I670" s="1" t="s">
        <v>282</v>
      </c>
      <c r="J670" s="1" t="s">
        <v>29</v>
      </c>
      <c r="K670">
        <v>2470</v>
      </c>
      <c r="L670" s="2">
        <v>41743.272407407407</v>
      </c>
      <c r="M670" s="2">
        <v>41732.375</v>
      </c>
      <c r="N670" s="2">
        <v>41745.353854166664</v>
      </c>
      <c r="O670">
        <v>110</v>
      </c>
      <c r="P670">
        <v>9</v>
      </c>
      <c r="Q670" s="1" t="s">
        <v>115</v>
      </c>
      <c r="R670" s="1" t="s">
        <v>24</v>
      </c>
      <c r="S670" s="1" t="s">
        <v>35</v>
      </c>
      <c r="T670" s="3">
        <v>41743</v>
      </c>
      <c r="U670" s="1" t="str">
        <f>IF(kiva_loans__muestra[[#This Row],[funded_amount]]=kiva_loans__muestra[[#This Row],[loan_amount]],"funded","unfunded")</f>
        <v>funded</v>
      </c>
      <c r="V670" s="1" t="str">
        <f>IF(kiva_loans__muestra[[#This Row],[lender_count]]&gt;=50,"high","low")</f>
        <v>low</v>
      </c>
    </row>
    <row r="671" spans="1:22" x14ac:dyDescent="0.25">
      <c r="A671">
        <v>697636</v>
      </c>
      <c r="B671">
        <v>1250</v>
      </c>
      <c r="C671">
        <v>1250</v>
      </c>
      <c r="D671" s="1" t="s">
        <v>64</v>
      </c>
      <c r="E671" s="1" t="s">
        <v>37</v>
      </c>
      <c r="F671" s="1" t="s">
        <v>4098</v>
      </c>
      <c r="G671" s="1" t="s">
        <v>3263</v>
      </c>
      <c r="H671" s="1" t="s">
        <v>33</v>
      </c>
      <c r="I671" s="1" t="s">
        <v>3957</v>
      </c>
      <c r="J671" s="1" t="s">
        <v>34</v>
      </c>
      <c r="K671">
        <v>1330</v>
      </c>
      <c r="L671" s="2">
        <v>41743.58048611111</v>
      </c>
      <c r="M671" s="2">
        <v>41733.375</v>
      </c>
      <c r="N671" s="2">
        <v>41752.901423611111</v>
      </c>
      <c r="O671">
        <v>80</v>
      </c>
      <c r="P671">
        <v>5</v>
      </c>
      <c r="Q671" s="1" t="s">
        <v>30</v>
      </c>
      <c r="R671" s="1" t="s">
        <v>24</v>
      </c>
      <c r="S671" s="1" t="s">
        <v>31</v>
      </c>
      <c r="T671" s="3">
        <v>41743</v>
      </c>
      <c r="U671" s="1" t="str">
        <f>IF(kiva_loans__muestra[[#This Row],[funded_amount]]=kiva_loans__muestra[[#This Row],[loan_amount]],"funded","unfunded")</f>
        <v>funded</v>
      </c>
      <c r="V671" s="1" t="str">
        <f>IF(kiva_loans__muestra[[#This Row],[lender_count]]&gt;=50,"high","low")</f>
        <v>low</v>
      </c>
    </row>
    <row r="672" spans="1:22" x14ac:dyDescent="0.25">
      <c r="A672">
        <v>697656</v>
      </c>
      <c r="B672">
        <v>10750</v>
      </c>
      <c r="C672">
        <v>10750</v>
      </c>
      <c r="D672" s="1" t="s">
        <v>41</v>
      </c>
      <c r="E672" s="1" t="s">
        <v>27</v>
      </c>
      <c r="F672" s="1" t="s">
        <v>4099</v>
      </c>
      <c r="G672" s="1" t="s">
        <v>3591</v>
      </c>
      <c r="H672" s="1" t="s">
        <v>180</v>
      </c>
      <c r="I672" s="1" t="s">
        <v>739</v>
      </c>
      <c r="J672" s="1" t="s">
        <v>110</v>
      </c>
      <c r="K672">
        <v>780</v>
      </c>
      <c r="L672" s="2">
        <v>41743.607002314813</v>
      </c>
      <c r="M672" s="2">
        <v>41738.375</v>
      </c>
      <c r="N672" s="2">
        <v>41749.027557870373</v>
      </c>
      <c r="O672">
        <v>70</v>
      </c>
      <c r="P672">
        <v>41</v>
      </c>
      <c r="Q672" s="1" t="s">
        <v>40</v>
      </c>
      <c r="R672" s="1" t="s">
        <v>135</v>
      </c>
      <c r="S672" s="1" t="s">
        <v>31</v>
      </c>
      <c r="T672" s="3">
        <v>41743</v>
      </c>
      <c r="U672" s="1" t="str">
        <f>IF(kiva_loans__muestra[[#This Row],[funded_amount]]=kiva_loans__muestra[[#This Row],[loan_amount]],"funded","unfunded")</f>
        <v>funded</v>
      </c>
      <c r="V672" s="1" t="str">
        <f>IF(kiva_loans__muestra[[#This Row],[lender_count]]&gt;=50,"high","low")</f>
        <v>low</v>
      </c>
    </row>
    <row r="673" spans="1:22" x14ac:dyDescent="0.25">
      <c r="A673">
        <v>697761</v>
      </c>
      <c r="B673">
        <v>12500</v>
      </c>
      <c r="C673">
        <v>12500</v>
      </c>
      <c r="D673" s="1" t="s">
        <v>113</v>
      </c>
      <c r="E673" s="1" t="s">
        <v>46</v>
      </c>
      <c r="F673" s="1" t="s">
        <v>4100</v>
      </c>
      <c r="G673" s="1" t="s">
        <v>3317</v>
      </c>
      <c r="H673" s="1" t="s">
        <v>85</v>
      </c>
      <c r="I673" s="1" t="s">
        <v>658</v>
      </c>
      <c r="J673" s="1" t="s">
        <v>87</v>
      </c>
      <c r="K673">
        <v>1200</v>
      </c>
      <c r="L673" s="2">
        <v>41743.740219907406</v>
      </c>
      <c r="M673" s="2">
        <v>41717.333333333336</v>
      </c>
      <c r="N673" s="2">
        <v>41754.88177083333</v>
      </c>
      <c r="O673">
        <v>70</v>
      </c>
      <c r="P673">
        <v>15</v>
      </c>
      <c r="Q673" s="1" t="s">
        <v>115</v>
      </c>
      <c r="R673" s="1" t="s">
        <v>688</v>
      </c>
      <c r="S673" s="1" t="s">
        <v>35</v>
      </c>
      <c r="T673" s="3">
        <v>41743</v>
      </c>
      <c r="U673" s="1" t="str">
        <f>IF(kiva_loans__muestra[[#This Row],[funded_amount]]=kiva_loans__muestra[[#This Row],[loan_amount]],"funded","unfunded")</f>
        <v>funded</v>
      </c>
      <c r="V673" s="1" t="str">
        <f>IF(kiva_loans__muestra[[#This Row],[lender_count]]&gt;=50,"high","low")</f>
        <v>low</v>
      </c>
    </row>
    <row r="674" spans="1:22" x14ac:dyDescent="0.25">
      <c r="A674">
        <v>697975</v>
      </c>
      <c r="B674">
        <v>8750</v>
      </c>
      <c r="C674">
        <v>8750</v>
      </c>
      <c r="D674" s="1" t="s">
        <v>75</v>
      </c>
      <c r="E674" s="1" t="s">
        <v>27</v>
      </c>
      <c r="F674" s="1" t="s">
        <v>4101</v>
      </c>
      <c r="G674" s="1" t="s">
        <v>3263</v>
      </c>
      <c r="H674" s="1" t="s">
        <v>33</v>
      </c>
      <c r="I674" s="1" t="s">
        <v>82</v>
      </c>
      <c r="J674" s="1" t="s">
        <v>34</v>
      </c>
      <c r="K674">
        <v>1330</v>
      </c>
      <c r="L674" s="2">
        <v>41744.402337962965</v>
      </c>
      <c r="M674" s="2">
        <v>41732.375</v>
      </c>
      <c r="N674" s="2">
        <v>41747.166701388887</v>
      </c>
      <c r="O674">
        <v>200</v>
      </c>
      <c r="P674">
        <v>32</v>
      </c>
      <c r="Q674" s="1" t="s">
        <v>454</v>
      </c>
      <c r="R674" s="1" t="s">
        <v>24</v>
      </c>
      <c r="S674" s="1" t="s">
        <v>31</v>
      </c>
      <c r="T674" s="3">
        <v>41744</v>
      </c>
      <c r="U674" s="1" t="str">
        <f>IF(kiva_loans__muestra[[#This Row],[funded_amount]]=kiva_loans__muestra[[#This Row],[loan_amount]],"funded","unfunded")</f>
        <v>funded</v>
      </c>
      <c r="V674" s="1" t="str">
        <f>IF(kiva_loans__muestra[[#This Row],[lender_count]]&gt;=50,"high","low")</f>
        <v>low</v>
      </c>
    </row>
    <row r="675" spans="1:22" x14ac:dyDescent="0.25">
      <c r="A675">
        <v>698696</v>
      </c>
      <c r="B675">
        <v>27750</v>
      </c>
      <c r="C675">
        <v>27750</v>
      </c>
      <c r="D675" s="1" t="s">
        <v>41</v>
      </c>
      <c r="E675" s="1" t="s">
        <v>27</v>
      </c>
      <c r="F675" s="1" t="s">
        <v>4102</v>
      </c>
      <c r="G675" s="1" t="s">
        <v>3307</v>
      </c>
      <c r="H675" s="1" t="s">
        <v>412</v>
      </c>
      <c r="I675" s="1" t="s">
        <v>858</v>
      </c>
      <c r="J675" s="1" t="s">
        <v>413</v>
      </c>
      <c r="K675">
        <v>2220</v>
      </c>
      <c r="L675" s="2">
        <v>41745.735185185185</v>
      </c>
      <c r="M675" s="2">
        <v>41715.333333333336</v>
      </c>
      <c r="N675" s="2">
        <v>41753.877337962964</v>
      </c>
      <c r="O675">
        <v>110</v>
      </c>
      <c r="P675">
        <v>70</v>
      </c>
      <c r="Q675" s="1" t="s">
        <v>30</v>
      </c>
      <c r="R675" s="1" t="s">
        <v>880</v>
      </c>
      <c r="S675" s="1" t="s">
        <v>31</v>
      </c>
      <c r="T675" s="3">
        <v>41745</v>
      </c>
      <c r="U675" s="1" t="str">
        <f>IF(kiva_loans__muestra[[#This Row],[funded_amount]]=kiva_loans__muestra[[#This Row],[loan_amount]],"funded","unfunded")</f>
        <v>funded</v>
      </c>
      <c r="V675" s="1" t="str">
        <f>IF(kiva_loans__muestra[[#This Row],[lender_count]]&gt;=50,"high","low")</f>
        <v>high</v>
      </c>
    </row>
    <row r="676" spans="1:22" x14ac:dyDescent="0.25">
      <c r="A676">
        <v>698671</v>
      </c>
      <c r="B676">
        <v>5500</v>
      </c>
      <c r="C676">
        <v>5500</v>
      </c>
      <c r="D676" s="1" t="s">
        <v>171</v>
      </c>
      <c r="E676" s="1" t="s">
        <v>27</v>
      </c>
      <c r="F676" s="1" t="s">
        <v>4103</v>
      </c>
      <c r="G676" s="1" t="s">
        <v>3274</v>
      </c>
      <c r="H676" s="1" t="s">
        <v>105</v>
      </c>
      <c r="I676" s="1" t="s">
        <v>792</v>
      </c>
      <c r="J676" s="1" t="s">
        <v>106</v>
      </c>
      <c r="K676">
        <v>1190</v>
      </c>
      <c r="L676" s="2">
        <v>41745.659629629627</v>
      </c>
      <c r="M676" s="2">
        <v>41726.333333333336</v>
      </c>
      <c r="N676" s="2">
        <v>41755.953449074077</v>
      </c>
      <c r="O676">
        <v>60</v>
      </c>
      <c r="P676">
        <v>12</v>
      </c>
      <c r="Q676" s="1" t="s">
        <v>30</v>
      </c>
      <c r="R676" s="1" t="s">
        <v>24</v>
      </c>
      <c r="S676" s="1" t="s">
        <v>35</v>
      </c>
      <c r="T676" s="3">
        <v>41745</v>
      </c>
      <c r="U676" s="1" t="str">
        <f>IF(kiva_loans__muestra[[#This Row],[funded_amount]]=kiva_loans__muestra[[#This Row],[loan_amount]],"funded","unfunded")</f>
        <v>funded</v>
      </c>
      <c r="V676" s="1" t="str">
        <f>IF(kiva_loans__muestra[[#This Row],[lender_count]]&gt;=50,"high","low")</f>
        <v>low</v>
      </c>
    </row>
    <row r="677" spans="1:22" x14ac:dyDescent="0.25">
      <c r="A677">
        <v>698569</v>
      </c>
      <c r="B677">
        <v>16750</v>
      </c>
      <c r="C677">
        <v>16750</v>
      </c>
      <c r="D677" s="1" t="s">
        <v>374</v>
      </c>
      <c r="E677" s="1" t="s">
        <v>66</v>
      </c>
      <c r="F677" s="1" t="s">
        <v>4104</v>
      </c>
      <c r="G677" s="1" t="s">
        <v>4105</v>
      </c>
      <c r="H677" s="1" t="s">
        <v>600</v>
      </c>
      <c r="I677" s="1" t="s">
        <v>4106</v>
      </c>
      <c r="J677" s="1" t="s">
        <v>601</v>
      </c>
      <c r="K677">
        <v>300</v>
      </c>
      <c r="L677" s="2">
        <v>41745.542407407411</v>
      </c>
      <c r="M677" s="2">
        <v>41717.333333333336</v>
      </c>
      <c r="N677" s="2">
        <v>41764.891087962962</v>
      </c>
      <c r="O677">
        <v>120</v>
      </c>
      <c r="P677">
        <v>60</v>
      </c>
      <c r="Q677" s="1" t="s">
        <v>4107</v>
      </c>
      <c r="R677" s="1" t="s">
        <v>92</v>
      </c>
      <c r="S677" s="1" t="s">
        <v>31</v>
      </c>
      <c r="T677" s="3">
        <v>41745</v>
      </c>
      <c r="U677" s="1" t="str">
        <f>IF(kiva_loans__muestra[[#This Row],[funded_amount]]=kiva_loans__muestra[[#This Row],[loan_amount]],"funded","unfunded")</f>
        <v>funded</v>
      </c>
      <c r="V677" s="1" t="str">
        <f>IF(kiva_loans__muestra[[#This Row],[lender_count]]&gt;=50,"high","low")</f>
        <v>high</v>
      </c>
    </row>
    <row r="678" spans="1:22" x14ac:dyDescent="0.25">
      <c r="A678">
        <v>698747</v>
      </c>
      <c r="B678">
        <v>2000</v>
      </c>
      <c r="C678">
        <v>2000</v>
      </c>
      <c r="D678" s="1" t="s">
        <v>45</v>
      </c>
      <c r="E678" s="1" t="s">
        <v>46</v>
      </c>
      <c r="F678" s="1" t="s">
        <v>4108</v>
      </c>
      <c r="G678" s="1" t="s">
        <v>3266</v>
      </c>
      <c r="H678" s="1" t="s">
        <v>89</v>
      </c>
      <c r="I678" s="1" t="s">
        <v>555</v>
      </c>
      <c r="J678" s="1" t="s">
        <v>90</v>
      </c>
      <c r="K678">
        <v>1990</v>
      </c>
      <c r="L678" s="2">
        <v>41745.810706018521</v>
      </c>
      <c r="M678" s="2">
        <v>41743.375</v>
      </c>
      <c r="N678" s="2">
        <v>41757.737638888888</v>
      </c>
      <c r="O678">
        <v>140</v>
      </c>
      <c r="P678">
        <v>8</v>
      </c>
      <c r="Q678" s="1" t="s">
        <v>30</v>
      </c>
      <c r="R678" s="1" t="s">
        <v>24</v>
      </c>
      <c r="S678" s="1" t="s">
        <v>31</v>
      </c>
      <c r="T678" s="3">
        <v>41745</v>
      </c>
      <c r="U678" s="1" t="str">
        <f>IF(kiva_loans__muestra[[#This Row],[funded_amount]]=kiva_loans__muestra[[#This Row],[loan_amount]],"funded","unfunded")</f>
        <v>funded</v>
      </c>
      <c r="V678" s="1" t="str">
        <f>IF(kiva_loans__muestra[[#This Row],[lender_count]]&gt;=50,"high","low")</f>
        <v>low</v>
      </c>
    </row>
    <row r="679" spans="1:22" x14ac:dyDescent="0.25">
      <c r="A679">
        <v>698692</v>
      </c>
      <c r="B679">
        <v>3500</v>
      </c>
      <c r="C679">
        <v>3500</v>
      </c>
      <c r="D679" s="1" t="s">
        <v>179</v>
      </c>
      <c r="E679" s="1" t="s">
        <v>49</v>
      </c>
      <c r="F679" s="1" t="s">
        <v>4109</v>
      </c>
      <c r="G679" s="1" t="s">
        <v>3317</v>
      </c>
      <c r="H679" s="1" t="s">
        <v>85</v>
      </c>
      <c r="I679" s="1" t="s">
        <v>1494</v>
      </c>
      <c r="J679" s="1" t="s">
        <v>87</v>
      </c>
      <c r="K679">
        <v>3280</v>
      </c>
      <c r="L679" s="2">
        <v>41745.731574074074</v>
      </c>
      <c r="M679" s="2">
        <v>41716.333333333336</v>
      </c>
      <c r="N679" s="2">
        <v>41755.95239583333</v>
      </c>
      <c r="O679">
        <v>40</v>
      </c>
      <c r="P679">
        <v>8</v>
      </c>
      <c r="Q679" s="1" t="s">
        <v>115</v>
      </c>
      <c r="R679" s="1" t="s">
        <v>54</v>
      </c>
      <c r="S679" s="1" t="s">
        <v>35</v>
      </c>
      <c r="T679" s="3">
        <v>41745</v>
      </c>
      <c r="U679" s="1" t="str">
        <f>IF(kiva_loans__muestra[[#This Row],[funded_amount]]=kiva_loans__muestra[[#This Row],[loan_amount]],"funded","unfunded")</f>
        <v>funded</v>
      </c>
      <c r="V679" s="1" t="str">
        <f>IF(kiva_loans__muestra[[#This Row],[lender_count]]&gt;=50,"high","low")</f>
        <v>low</v>
      </c>
    </row>
    <row r="680" spans="1:22" x14ac:dyDescent="0.25">
      <c r="A680">
        <v>698223</v>
      </c>
      <c r="B680">
        <v>2250</v>
      </c>
      <c r="C680">
        <v>2250</v>
      </c>
      <c r="D680" s="1" t="s">
        <v>46</v>
      </c>
      <c r="E680" s="1" t="s">
        <v>46</v>
      </c>
      <c r="F680" s="1" t="s">
        <v>4110</v>
      </c>
      <c r="G680" s="1" t="s">
        <v>3278</v>
      </c>
      <c r="H680" s="1" t="s">
        <v>100</v>
      </c>
      <c r="I680" s="1" t="s">
        <v>1345</v>
      </c>
      <c r="J680" s="1" t="s">
        <v>101</v>
      </c>
      <c r="K680">
        <v>1450</v>
      </c>
      <c r="L680" s="2">
        <v>41745.237743055557</v>
      </c>
      <c r="M680" s="2">
        <v>41718.333333333336</v>
      </c>
      <c r="N680" s="2">
        <v>41747.633981481478</v>
      </c>
      <c r="O680">
        <v>80</v>
      </c>
      <c r="P680">
        <v>8</v>
      </c>
      <c r="Q680" s="1" t="s">
        <v>30</v>
      </c>
      <c r="R680" s="1" t="s">
        <v>24</v>
      </c>
      <c r="S680" s="1" t="s">
        <v>35</v>
      </c>
      <c r="T680" s="3">
        <v>41745</v>
      </c>
      <c r="U680" s="1" t="str">
        <f>IF(kiva_loans__muestra[[#This Row],[funded_amount]]=kiva_loans__muestra[[#This Row],[loan_amount]],"funded","unfunded")</f>
        <v>funded</v>
      </c>
      <c r="V680" s="1" t="str">
        <f>IF(kiva_loans__muestra[[#This Row],[lender_count]]&gt;=50,"high","low")</f>
        <v>low</v>
      </c>
    </row>
    <row r="681" spans="1:22" x14ac:dyDescent="0.25">
      <c r="A681">
        <v>698402</v>
      </c>
      <c r="B681">
        <v>2250</v>
      </c>
      <c r="C681">
        <v>2250</v>
      </c>
      <c r="D681" s="1" t="s">
        <v>45</v>
      </c>
      <c r="E681" s="1" t="s">
        <v>46</v>
      </c>
      <c r="F681" s="1" t="s">
        <v>1016</v>
      </c>
      <c r="G681" s="1" t="s">
        <v>3278</v>
      </c>
      <c r="H681" s="1" t="s">
        <v>100</v>
      </c>
      <c r="I681" s="1" t="s">
        <v>434</v>
      </c>
      <c r="J681" s="1" t="s">
        <v>101</v>
      </c>
      <c r="K681">
        <v>1440</v>
      </c>
      <c r="L681" s="2">
        <v>41745.378877314812</v>
      </c>
      <c r="M681" s="2">
        <v>41737.375</v>
      </c>
      <c r="N681" s="2">
        <v>41747.858425925922</v>
      </c>
      <c r="O681">
        <v>70</v>
      </c>
      <c r="P681">
        <v>8</v>
      </c>
      <c r="Q681" s="1" t="s">
        <v>30</v>
      </c>
      <c r="R681" s="1" t="s">
        <v>24</v>
      </c>
      <c r="S681" s="1" t="s">
        <v>35</v>
      </c>
      <c r="T681" s="3">
        <v>41745</v>
      </c>
      <c r="U681" s="1" t="str">
        <f>IF(kiva_loans__muestra[[#This Row],[funded_amount]]=kiva_loans__muestra[[#This Row],[loan_amount]],"funded","unfunded")</f>
        <v>funded</v>
      </c>
      <c r="V681" s="1" t="str">
        <f>IF(kiva_loans__muestra[[#This Row],[lender_count]]&gt;=50,"high","low")</f>
        <v>low</v>
      </c>
    </row>
    <row r="682" spans="1:22" x14ac:dyDescent="0.25">
      <c r="A682">
        <v>698633</v>
      </c>
      <c r="B682">
        <v>7000</v>
      </c>
      <c r="C682">
        <v>7000</v>
      </c>
      <c r="D682" s="1" t="s">
        <v>49</v>
      </c>
      <c r="E682" s="1" t="s">
        <v>49</v>
      </c>
      <c r="F682" s="1" t="s">
        <v>4111</v>
      </c>
      <c r="G682" s="1" t="s">
        <v>3547</v>
      </c>
      <c r="H682" s="1" t="s">
        <v>274</v>
      </c>
      <c r="I682" s="1" t="s">
        <v>1186</v>
      </c>
      <c r="J682" s="1" t="s">
        <v>275</v>
      </c>
      <c r="K682">
        <v>2310</v>
      </c>
      <c r="L682" s="2">
        <v>41745.601365740738</v>
      </c>
      <c r="M682" s="2">
        <v>41739.375</v>
      </c>
      <c r="N682" s="2">
        <v>41748.942604166667</v>
      </c>
      <c r="O682">
        <v>70</v>
      </c>
      <c r="P682">
        <v>28</v>
      </c>
      <c r="Q682" s="1" t="s">
        <v>40</v>
      </c>
      <c r="R682" s="1" t="s">
        <v>135</v>
      </c>
      <c r="S682" s="1" t="s">
        <v>35</v>
      </c>
      <c r="T682" s="3">
        <v>41745</v>
      </c>
      <c r="U682" s="1" t="str">
        <f>IF(kiva_loans__muestra[[#This Row],[funded_amount]]=kiva_loans__muestra[[#This Row],[loan_amount]],"funded","unfunded")</f>
        <v>funded</v>
      </c>
      <c r="V682" s="1" t="str">
        <f>IF(kiva_loans__muestra[[#This Row],[lender_count]]&gt;=50,"high","low")</f>
        <v>low</v>
      </c>
    </row>
    <row r="683" spans="1:22" x14ac:dyDescent="0.25">
      <c r="A683">
        <v>698885</v>
      </c>
      <c r="B683">
        <v>30000</v>
      </c>
      <c r="C683">
        <v>30000</v>
      </c>
      <c r="D683" s="1" t="s">
        <v>38</v>
      </c>
      <c r="E683" s="1" t="s">
        <v>38</v>
      </c>
      <c r="F683" s="1" t="s">
        <v>4112</v>
      </c>
      <c r="G683" s="1" t="s">
        <v>3284</v>
      </c>
      <c r="H683" s="1" t="s">
        <v>189</v>
      </c>
      <c r="I683" s="1" t="s">
        <v>594</v>
      </c>
      <c r="J683" s="1" t="s">
        <v>90</v>
      </c>
      <c r="K683">
        <v>630</v>
      </c>
      <c r="L683" s="2">
        <v>41746.266018518516</v>
      </c>
      <c r="M683" s="2">
        <v>41726.333333333336</v>
      </c>
      <c r="N683" s="2">
        <v>41776.842141203706</v>
      </c>
      <c r="O683">
        <v>270</v>
      </c>
      <c r="P683">
        <v>89</v>
      </c>
      <c r="Q683" s="1" t="s">
        <v>935</v>
      </c>
      <c r="R683" s="1" t="s">
        <v>92</v>
      </c>
      <c r="S683" s="1" t="s">
        <v>31</v>
      </c>
      <c r="T683" s="3">
        <v>41746</v>
      </c>
      <c r="U683" s="1" t="str">
        <f>IF(kiva_loans__muestra[[#This Row],[funded_amount]]=kiva_loans__muestra[[#This Row],[loan_amount]],"funded","unfunded")</f>
        <v>funded</v>
      </c>
      <c r="V683" s="1" t="str">
        <f>IF(kiva_loans__muestra[[#This Row],[lender_count]]&gt;=50,"high","low")</f>
        <v>high</v>
      </c>
    </row>
    <row r="684" spans="1:22" x14ac:dyDescent="0.25">
      <c r="A684">
        <v>698959</v>
      </c>
      <c r="B684">
        <v>30000</v>
      </c>
      <c r="C684">
        <v>30000</v>
      </c>
      <c r="D684" s="1" t="s">
        <v>64</v>
      </c>
      <c r="E684" s="1" t="s">
        <v>37</v>
      </c>
      <c r="F684" s="1" t="s">
        <v>4113</v>
      </c>
      <c r="G684" s="1" t="s">
        <v>3320</v>
      </c>
      <c r="H684" s="1" t="s">
        <v>717</v>
      </c>
      <c r="I684" s="1" t="s">
        <v>4114</v>
      </c>
      <c r="J684" s="1" t="s">
        <v>90</v>
      </c>
      <c r="K684">
        <v>1690</v>
      </c>
      <c r="L684" s="2">
        <v>41746.414803240739</v>
      </c>
      <c r="M684" s="2">
        <v>41718.333333333336</v>
      </c>
      <c r="N684" s="2">
        <v>41778.678217592591</v>
      </c>
      <c r="O684">
        <v>270</v>
      </c>
      <c r="P684">
        <v>86</v>
      </c>
      <c r="Q684" s="1" t="s">
        <v>4115</v>
      </c>
      <c r="R684" s="1" t="s">
        <v>24</v>
      </c>
      <c r="S684" s="1" t="s">
        <v>31</v>
      </c>
      <c r="T684" s="3">
        <v>41746</v>
      </c>
      <c r="U684" s="1" t="str">
        <f>IF(kiva_loans__muestra[[#This Row],[funded_amount]]=kiva_loans__muestra[[#This Row],[loan_amount]],"funded","unfunded")</f>
        <v>funded</v>
      </c>
      <c r="V684" s="1" t="str">
        <f>IF(kiva_loans__muestra[[#This Row],[lender_count]]&gt;=50,"high","low")</f>
        <v>high</v>
      </c>
    </row>
    <row r="685" spans="1:22" x14ac:dyDescent="0.25">
      <c r="A685">
        <v>699045</v>
      </c>
      <c r="B685">
        <v>2250</v>
      </c>
      <c r="C685">
        <v>2250</v>
      </c>
      <c r="D685" s="1" t="s">
        <v>108</v>
      </c>
      <c r="E685" s="1" t="s">
        <v>27</v>
      </c>
      <c r="F685" s="1" t="s">
        <v>4116</v>
      </c>
      <c r="G685" s="1" t="s">
        <v>3393</v>
      </c>
      <c r="H685" s="1" t="s">
        <v>290</v>
      </c>
      <c r="I685" s="1" t="s">
        <v>1029</v>
      </c>
      <c r="J685" s="1" t="s">
        <v>292</v>
      </c>
      <c r="K685">
        <v>1830</v>
      </c>
      <c r="L685" s="2">
        <v>41746.535775462966</v>
      </c>
      <c r="M685" s="2">
        <v>41716.333333333336</v>
      </c>
      <c r="N685" s="2">
        <v>41749.807939814818</v>
      </c>
      <c r="O685">
        <v>110</v>
      </c>
      <c r="P685">
        <v>9</v>
      </c>
      <c r="Q685" s="1" t="s">
        <v>30</v>
      </c>
      <c r="R685" s="1" t="s">
        <v>24</v>
      </c>
      <c r="S685" s="1" t="s">
        <v>35</v>
      </c>
      <c r="T685" s="3">
        <v>41746</v>
      </c>
      <c r="U685" s="1" t="str">
        <f>IF(kiva_loans__muestra[[#This Row],[funded_amount]]=kiva_loans__muestra[[#This Row],[loan_amount]],"funded","unfunded")</f>
        <v>funded</v>
      </c>
      <c r="V685" s="1" t="str">
        <f>IF(kiva_loans__muestra[[#This Row],[lender_count]]&gt;=50,"high","low")</f>
        <v>low</v>
      </c>
    </row>
    <row r="686" spans="1:22" x14ac:dyDescent="0.25">
      <c r="A686">
        <v>698940</v>
      </c>
      <c r="B686">
        <v>3250</v>
      </c>
      <c r="C686">
        <v>3250</v>
      </c>
      <c r="D686" s="1" t="s">
        <v>53</v>
      </c>
      <c r="E686" s="1" t="s">
        <v>32</v>
      </c>
      <c r="F686" s="1" t="s">
        <v>4117</v>
      </c>
      <c r="G686" s="1" t="s">
        <v>3303</v>
      </c>
      <c r="H686" s="1" t="s">
        <v>28</v>
      </c>
      <c r="I686" s="1" t="s">
        <v>282</v>
      </c>
      <c r="J686" s="1" t="s">
        <v>29</v>
      </c>
      <c r="K686">
        <v>2470</v>
      </c>
      <c r="L686" s="2">
        <v>41746.370381944442</v>
      </c>
      <c r="M686" s="2">
        <v>41725.333333333336</v>
      </c>
      <c r="N686" s="2">
        <v>41795.834097222221</v>
      </c>
      <c r="O686">
        <v>120</v>
      </c>
      <c r="P686">
        <v>12</v>
      </c>
      <c r="Q686" s="1" t="s">
        <v>30</v>
      </c>
      <c r="R686" s="1" t="s">
        <v>24</v>
      </c>
      <c r="S686" s="1" t="s">
        <v>35</v>
      </c>
      <c r="T686" s="3">
        <v>41746</v>
      </c>
      <c r="U686" s="1" t="str">
        <f>IF(kiva_loans__muestra[[#This Row],[funded_amount]]=kiva_loans__muestra[[#This Row],[loan_amount]],"funded","unfunded")</f>
        <v>funded</v>
      </c>
      <c r="V686" s="1" t="str">
        <f>IF(kiva_loans__muestra[[#This Row],[lender_count]]&gt;=50,"high","low")</f>
        <v>low</v>
      </c>
    </row>
    <row r="687" spans="1:22" x14ac:dyDescent="0.25">
      <c r="A687">
        <v>698966</v>
      </c>
      <c r="B687">
        <v>9500</v>
      </c>
      <c r="C687">
        <v>9500</v>
      </c>
      <c r="D687" s="1" t="s">
        <v>247</v>
      </c>
      <c r="E687" s="1" t="s">
        <v>38</v>
      </c>
      <c r="F687" s="1" t="s">
        <v>4118</v>
      </c>
      <c r="G687" s="1" t="s">
        <v>3322</v>
      </c>
      <c r="H687" s="1" t="s">
        <v>126</v>
      </c>
      <c r="I687" s="1" t="s">
        <v>557</v>
      </c>
      <c r="J687" s="1" t="s">
        <v>127</v>
      </c>
      <c r="K687">
        <v>1720</v>
      </c>
      <c r="L687" s="2">
        <v>41746.425995370373</v>
      </c>
      <c r="M687" s="2">
        <v>41732.375</v>
      </c>
      <c r="N687" s="2">
        <v>41749.476180555554</v>
      </c>
      <c r="O687">
        <v>110</v>
      </c>
      <c r="P687">
        <v>30</v>
      </c>
      <c r="Q687" s="1" t="s">
        <v>23</v>
      </c>
      <c r="R687" s="1" t="s">
        <v>24</v>
      </c>
      <c r="S687" s="1" t="s">
        <v>35</v>
      </c>
      <c r="T687" s="3">
        <v>41746</v>
      </c>
      <c r="U687" s="1" t="str">
        <f>IF(kiva_loans__muestra[[#This Row],[funded_amount]]=kiva_loans__muestra[[#This Row],[loan_amount]],"funded","unfunded")</f>
        <v>funded</v>
      </c>
      <c r="V687" s="1" t="str">
        <f>IF(kiva_loans__muestra[[#This Row],[lender_count]]&gt;=50,"high","low")</f>
        <v>low</v>
      </c>
    </row>
    <row r="688" spans="1:22" x14ac:dyDescent="0.25">
      <c r="A688">
        <v>699451</v>
      </c>
      <c r="B688">
        <v>20500</v>
      </c>
      <c r="C688">
        <v>20500</v>
      </c>
      <c r="D688" s="1" t="s">
        <v>161</v>
      </c>
      <c r="E688" s="1" t="s">
        <v>37</v>
      </c>
      <c r="F688" s="1" t="s">
        <v>2086</v>
      </c>
      <c r="G688" s="1" t="s">
        <v>4105</v>
      </c>
      <c r="H688" s="1" t="s">
        <v>600</v>
      </c>
      <c r="I688" s="1" t="s">
        <v>30</v>
      </c>
      <c r="J688" s="1" t="s">
        <v>601</v>
      </c>
      <c r="K688">
        <v>2070</v>
      </c>
      <c r="L688" s="2">
        <v>41747.878206018519</v>
      </c>
      <c r="M688" s="2">
        <v>41746.375</v>
      </c>
      <c r="N688" s="2">
        <v>41752.031423611108</v>
      </c>
      <c r="O688">
        <v>200</v>
      </c>
      <c r="P688">
        <v>46</v>
      </c>
      <c r="Q688" s="1" t="s">
        <v>791</v>
      </c>
      <c r="R688" s="1" t="s">
        <v>24</v>
      </c>
      <c r="S688" s="1" t="s">
        <v>31</v>
      </c>
      <c r="T688" s="3">
        <v>41747</v>
      </c>
      <c r="U688" s="1" t="str">
        <f>IF(kiva_loans__muestra[[#This Row],[funded_amount]]=kiva_loans__muestra[[#This Row],[loan_amount]],"funded","unfunded")</f>
        <v>funded</v>
      </c>
      <c r="V688" s="1" t="str">
        <f>IF(kiva_loans__muestra[[#This Row],[lender_count]]&gt;=50,"high","low")</f>
        <v>low</v>
      </c>
    </row>
    <row r="689" spans="1:22" x14ac:dyDescent="0.25">
      <c r="A689">
        <v>699361</v>
      </c>
      <c r="B689">
        <v>4250</v>
      </c>
      <c r="C689">
        <v>4250</v>
      </c>
      <c r="D689" s="1" t="s">
        <v>213</v>
      </c>
      <c r="E689" s="1" t="s">
        <v>46</v>
      </c>
      <c r="F689" s="1" t="s">
        <v>4119</v>
      </c>
      <c r="G689" s="1" t="s">
        <v>3303</v>
      </c>
      <c r="H689" s="1" t="s">
        <v>28</v>
      </c>
      <c r="I689" s="1" t="s">
        <v>4120</v>
      </c>
      <c r="J689" s="1" t="s">
        <v>29</v>
      </c>
      <c r="K689">
        <v>2450</v>
      </c>
      <c r="L689" s="2">
        <v>41747.560891203706</v>
      </c>
      <c r="M689" s="2">
        <v>41739.375</v>
      </c>
      <c r="N689" s="2">
        <v>41778.603692129633</v>
      </c>
      <c r="O689">
        <v>140</v>
      </c>
      <c r="P689">
        <v>9</v>
      </c>
      <c r="Q689" s="1" t="s">
        <v>4121</v>
      </c>
      <c r="R689" s="1" t="s">
        <v>24</v>
      </c>
      <c r="S689" s="1" t="s">
        <v>31</v>
      </c>
      <c r="T689" s="3">
        <v>41747</v>
      </c>
      <c r="U689" s="1" t="str">
        <f>IF(kiva_loans__muestra[[#This Row],[funded_amount]]=kiva_loans__muestra[[#This Row],[loan_amount]],"funded","unfunded")</f>
        <v>funded</v>
      </c>
      <c r="V689" s="1" t="str">
        <f>IF(kiva_loans__muestra[[#This Row],[lender_count]]&gt;=50,"high","low")</f>
        <v>low</v>
      </c>
    </row>
    <row r="690" spans="1:22" x14ac:dyDescent="0.25">
      <c r="A690">
        <v>699405</v>
      </c>
      <c r="B690">
        <v>1750</v>
      </c>
      <c r="C690">
        <v>1750</v>
      </c>
      <c r="D690" s="1" t="s">
        <v>124</v>
      </c>
      <c r="E690" s="1" t="s">
        <v>125</v>
      </c>
      <c r="F690" s="1" t="s">
        <v>1263</v>
      </c>
      <c r="G690" s="1" t="s">
        <v>3278</v>
      </c>
      <c r="H690" s="1" t="s">
        <v>100</v>
      </c>
      <c r="I690" s="1" t="s">
        <v>1744</v>
      </c>
      <c r="J690" s="1" t="s">
        <v>101</v>
      </c>
      <c r="K690">
        <v>1450</v>
      </c>
      <c r="L690" s="2">
        <v>41747.647569444445</v>
      </c>
      <c r="M690" s="2">
        <v>41718.333333333336</v>
      </c>
      <c r="N690" s="2">
        <v>41750.699317129627</v>
      </c>
      <c r="O690">
        <v>260</v>
      </c>
      <c r="P690">
        <v>6</v>
      </c>
      <c r="Q690" s="1" t="s">
        <v>221</v>
      </c>
      <c r="R690" s="1" t="s">
        <v>24</v>
      </c>
      <c r="S690" s="1" t="s">
        <v>35</v>
      </c>
      <c r="T690" s="3">
        <v>41747</v>
      </c>
      <c r="U690" s="1" t="str">
        <f>IF(kiva_loans__muestra[[#This Row],[funded_amount]]=kiva_loans__muestra[[#This Row],[loan_amount]],"funded","unfunded")</f>
        <v>funded</v>
      </c>
      <c r="V690" s="1" t="str">
        <f>IF(kiva_loans__muestra[[#This Row],[lender_count]]&gt;=50,"high","low")</f>
        <v>low</v>
      </c>
    </row>
    <row r="691" spans="1:22" x14ac:dyDescent="0.25">
      <c r="A691">
        <v>699234</v>
      </c>
      <c r="B691">
        <v>2500</v>
      </c>
      <c r="C691">
        <v>2500</v>
      </c>
      <c r="D691" s="1" t="s">
        <v>175</v>
      </c>
      <c r="E691" s="1" t="s">
        <v>78</v>
      </c>
      <c r="F691" s="1" t="s">
        <v>1056</v>
      </c>
      <c r="G691" s="1" t="s">
        <v>3396</v>
      </c>
      <c r="H691" s="1" t="s">
        <v>788</v>
      </c>
      <c r="I691" s="1" t="s">
        <v>920</v>
      </c>
      <c r="J691" s="1" t="s">
        <v>790</v>
      </c>
      <c r="K691">
        <v>580</v>
      </c>
      <c r="L691" s="2">
        <v>41747.189328703702</v>
      </c>
      <c r="M691" s="2">
        <v>41715.333333333336</v>
      </c>
      <c r="N691" s="2">
        <v>41757.143055555556</v>
      </c>
      <c r="O691">
        <v>150</v>
      </c>
      <c r="P691">
        <v>7</v>
      </c>
      <c r="Q691" s="1" t="s">
        <v>221</v>
      </c>
      <c r="R691" s="1" t="s">
        <v>92</v>
      </c>
      <c r="S691" s="1" t="s">
        <v>31</v>
      </c>
      <c r="T691" s="3">
        <v>41747</v>
      </c>
      <c r="U691" s="1" t="str">
        <f>IF(kiva_loans__muestra[[#This Row],[funded_amount]]=kiva_loans__muestra[[#This Row],[loan_amount]],"funded","unfunded")</f>
        <v>funded</v>
      </c>
      <c r="V691" s="1" t="str">
        <f>IF(kiva_loans__muestra[[#This Row],[lender_count]]&gt;=50,"high","low")</f>
        <v>low</v>
      </c>
    </row>
    <row r="692" spans="1:22" x14ac:dyDescent="0.25">
      <c r="A692">
        <v>699624</v>
      </c>
      <c r="B692">
        <v>2500</v>
      </c>
      <c r="C692">
        <v>2500</v>
      </c>
      <c r="D692" s="1" t="s">
        <v>45</v>
      </c>
      <c r="E692" s="1" t="s">
        <v>46</v>
      </c>
      <c r="F692" s="1" t="s">
        <v>4122</v>
      </c>
      <c r="G692" s="1" t="s">
        <v>3278</v>
      </c>
      <c r="H692" s="1" t="s">
        <v>100</v>
      </c>
      <c r="I692" s="1" t="s">
        <v>657</v>
      </c>
      <c r="J692" s="1" t="s">
        <v>101</v>
      </c>
      <c r="K692">
        <v>1450</v>
      </c>
      <c r="L692" s="2">
        <v>41748.664444444446</v>
      </c>
      <c r="M692" s="2">
        <v>41739.375</v>
      </c>
      <c r="N692" s="2">
        <v>41751.035497685189</v>
      </c>
      <c r="O692">
        <v>70</v>
      </c>
      <c r="P692">
        <v>10</v>
      </c>
      <c r="Q692" s="1" t="s">
        <v>30</v>
      </c>
      <c r="R692" s="1" t="s">
        <v>24</v>
      </c>
      <c r="S692" s="1" t="s">
        <v>35</v>
      </c>
      <c r="T692" s="3">
        <v>41748</v>
      </c>
      <c r="U692" s="1" t="str">
        <f>IF(kiva_loans__muestra[[#This Row],[funded_amount]]=kiva_loans__muestra[[#This Row],[loan_amount]],"funded","unfunded")</f>
        <v>funded</v>
      </c>
      <c r="V692" s="1" t="str">
        <f>IF(kiva_loans__muestra[[#This Row],[lender_count]]&gt;=50,"high","low")</f>
        <v>low</v>
      </c>
    </row>
    <row r="693" spans="1:22" x14ac:dyDescent="0.25">
      <c r="A693">
        <v>699647</v>
      </c>
      <c r="B693">
        <v>7500</v>
      </c>
      <c r="C693">
        <v>7500</v>
      </c>
      <c r="D693" s="1" t="s">
        <v>46</v>
      </c>
      <c r="E693" s="1" t="s">
        <v>46</v>
      </c>
      <c r="F693" s="1" t="s">
        <v>4123</v>
      </c>
      <c r="G693" s="1" t="s">
        <v>3317</v>
      </c>
      <c r="H693" s="1" t="s">
        <v>85</v>
      </c>
      <c r="I693" s="1" t="s">
        <v>86</v>
      </c>
      <c r="J693" s="1" t="s">
        <v>87</v>
      </c>
      <c r="K693">
        <v>740</v>
      </c>
      <c r="L693" s="2">
        <v>41748.890798611108</v>
      </c>
      <c r="M693" s="2">
        <v>41723.333333333336</v>
      </c>
      <c r="N693" s="2">
        <v>41786.53800925926</v>
      </c>
      <c r="O693">
        <v>150</v>
      </c>
      <c r="P693">
        <v>23</v>
      </c>
      <c r="Q693" s="1" t="s">
        <v>704</v>
      </c>
      <c r="R693" s="1" t="s">
        <v>92</v>
      </c>
      <c r="S693" s="1" t="s">
        <v>31</v>
      </c>
      <c r="T693" s="3">
        <v>41748</v>
      </c>
      <c r="U693" s="1" t="str">
        <f>IF(kiva_loans__muestra[[#This Row],[funded_amount]]=kiva_loans__muestra[[#This Row],[loan_amount]],"funded","unfunded")</f>
        <v>funded</v>
      </c>
      <c r="V693" s="1" t="str">
        <f>IF(kiva_loans__muestra[[#This Row],[lender_count]]&gt;=50,"high","low")</f>
        <v>low</v>
      </c>
    </row>
    <row r="694" spans="1:22" x14ac:dyDescent="0.25">
      <c r="A694">
        <v>699711</v>
      </c>
      <c r="B694">
        <v>6750</v>
      </c>
      <c r="C694">
        <v>6750</v>
      </c>
      <c r="D694" s="1" t="s">
        <v>599</v>
      </c>
      <c r="E694" s="1" t="s">
        <v>46</v>
      </c>
      <c r="F694" s="1" t="s">
        <v>4124</v>
      </c>
      <c r="G694" s="1" t="s">
        <v>3282</v>
      </c>
      <c r="H694" s="1" t="s">
        <v>255</v>
      </c>
      <c r="I694" s="1" t="s">
        <v>340</v>
      </c>
      <c r="J694" s="1" t="s">
        <v>257</v>
      </c>
      <c r="K694">
        <v>2050</v>
      </c>
      <c r="L694" s="2">
        <v>41749.548831018517</v>
      </c>
      <c r="M694" s="2">
        <v>41724.333333333336</v>
      </c>
      <c r="N694" s="2">
        <v>41776.96665509259</v>
      </c>
      <c r="O694">
        <v>130</v>
      </c>
      <c r="P694">
        <v>24</v>
      </c>
      <c r="Q694" s="1" t="s">
        <v>212</v>
      </c>
      <c r="R694" s="1" t="s">
        <v>133</v>
      </c>
      <c r="S694" s="1" t="s">
        <v>31</v>
      </c>
      <c r="T694" s="3">
        <v>41749</v>
      </c>
      <c r="U694" s="1" t="str">
        <f>IF(kiva_loans__muestra[[#This Row],[funded_amount]]=kiva_loans__muestra[[#This Row],[loan_amount]],"funded","unfunded")</f>
        <v>funded</v>
      </c>
      <c r="V694" s="1" t="str">
        <f>IF(kiva_loans__muestra[[#This Row],[lender_count]]&gt;=50,"high","low")</f>
        <v>low</v>
      </c>
    </row>
    <row r="695" spans="1:22" x14ac:dyDescent="0.25">
      <c r="A695">
        <v>1081121</v>
      </c>
      <c r="B695">
        <v>1250</v>
      </c>
      <c r="C695">
        <v>1250</v>
      </c>
      <c r="D695" s="1" t="s">
        <v>137</v>
      </c>
      <c r="E695" s="1" t="s">
        <v>27</v>
      </c>
      <c r="F695" s="1" t="s">
        <v>4125</v>
      </c>
      <c r="G695" s="1" t="s">
        <v>3263</v>
      </c>
      <c r="H695" s="1" t="s">
        <v>33</v>
      </c>
      <c r="I695" s="1" t="s">
        <v>30</v>
      </c>
      <c r="J695" s="1" t="s">
        <v>34</v>
      </c>
      <c r="L695" s="2">
        <v>41749.755787037036</v>
      </c>
      <c r="M695" s="2">
        <v>41759.487442129626</v>
      </c>
      <c r="N695" s="2">
        <v>41753.141747685186</v>
      </c>
      <c r="O695">
        <v>30</v>
      </c>
      <c r="P695">
        <v>4</v>
      </c>
      <c r="Q695" s="1" t="s">
        <v>30</v>
      </c>
      <c r="R695" s="1" t="s">
        <v>24</v>
      </c>
      <c r="S695" s="1" t="s">
        <v>35</v>
      </c>
      <c r="T695" s="3">
        <v>41749</v>
      </c>
      <c r="U695" s="1" t="str">
        <f>IF(kiva_loans__muestra[[#This Row],[funded_amount]]=kiva_loans__muestra[[#This Row],[loan_amount]],"funded","unfunded")</f>
        <v>funded</v>
      </c>
      <c r="V695" s="1" t="str">
        <f>IF(kiva_loans__muestra[[#This Row],[lender_count]]&gt;=50,"high","low")</f>
        <v>low</v>
      </c>
    </row>
    <row r="696" spans="1:22" x14ac:dyDescent="0.25">
      <c r="A696">
        <v>699700</v>
      </c>
      <c r="B696">
        <v>2500</v>
      </c>
      <c r="C696">
        <v>2500</v>
      </c>
      <c r="D696" s="1" t="s">
        <v>45</v>
      </c>
      <c r="E696" s="1" t="s">
        <v>46</v>
      </c>
      <c r="F696" s="1" t="s">
        <v>4126</v>
      </c>
      <c r="G696" s="1" t="s">
        <v>3278</v>
      </c>
      <c r="H696" s="1" t="s">
        <v>100</v>
      </c>
      <c r="I696" s="1" t="s">
        <v>167</v>
      </c>
      <c r="J696" s="1" t="s">
        <v>101</v>
      </c>
      <c r="K696">
        <v>1450</v>
      </c>
      <c r="L696" s="2">
        <v>41749.514652777776</v>
      </c>
      <c r="M696" s="2">
        <v>41722.333333333336</v>
      </c>
      <c r="N696" s="2">
        <v>41757.837581018517</v>
      </c>
      <c r="O696">
        <v>140</v>
      </c>
      <c r="P696">
        <v>6</v>
      </c>
      <c r="Q696" s="1" t="s">
        <v>67</v>
      </c>
      <c r="R696" s="1" t="s">
        <v>24</v>
      </c>
      <c r="S696" s="1" t="s">
        <v>35</v>
      </c>
      <c r="T696" s="3">
        <v>41749</v>
      </c>
      <c r="U696" s="1" t="str">
        <f>IF(kiva_loans__muestra[[#This Row],[funded_amount]]=kiva_loans__muestra[[#This Row],[loan_amount]],"funded","unfunded")</f>
        <v>funded</v>
      </c>
      <c r="V696" s="1" t="str">
        <f>IF(kiva_loans__muestra[[#This Row],[lender_count]]&gt;=50,"high","low")</f>
        <v>low</v>
      </c>
    </row>
    <row r="697" spans="1:22" x14ac:dyDescent="0.25">
      <c r="A697">
        <v>699702</v>
      </c>
      <c r="B697">
        <v>2500</v>
      </c>
      <c r="C697">
        <v>2500</v>
      </c>
      <c r="D697" s="1" t="s">
        <v>202</v>
      </c>
      <c r="E697" s="1" t="s">
        <v>27</v>
      </c>
      <c r="F697" s="1" t="s">
        <v>1205</v>
      </c>
      <c r="G697" s="1" t="s">
        <v>3278</v>
      </c>
      <c r="H697" s="1" t="s">
        <v>100</v>
      </c>
      <c r="I697" s="1" t="s">
        <v>167</v>
      </c>
      <c r="J697" s="1" t="s">
        <v>101</v>
      </c>
      <c r="K697">
        <v>1450</v>
      </c>
      <c r="L697" s="2">
        <v>41749.519583333335</v>
      </c>
      <c r="M697" s="2">
        <v>41726.333333333336</v>
      </c>
      <c r="N697" s="2">
        <v>41751.731111111112</v>
      </c>
      <c r="O697">
        <v>80</v>
      </c>
      <c r="P697">
        <v>9</v>
      </c>
      <c r="Q697" s="1" t="s">
        <v>30</v>
      </c>
      <c r="R697" s="1" t="s">
        <v>24</v>
      </c>
      <c r="S697" s="1" t="s">
        <v>35</v>
      </c>
      <c r="T697" s="3">
        <v>41749</v>
      </c>
      <c r="U697" s="1" t="str">
        <f>IF(kiva_loans__muestra[[#This Row],[funded_amount]]=kiva_loans__muestra[[#This Row],[loan_amount]],"funded","unfunded")</f>
        <v>funded</v>
      </c>
      <c r="V697" s="1" t="str">
        <f>IF(kiva_loans__muestra[[#This Row],[lender_count]]&gt;=50,"high","low")</f>
        <v>low</v>
      </c>
    </row>
    <row r="698" spans="1:22" x14ac:dyDescent="0.25">
      <c r="A698">
        <v>699848</v>
      </c>
      <c r="B698">
        <v>2500</v>
      </c>
      <c r="C698">
        <v>2500</v>
      </c>
      <c r="D698" s="1" t="s">
        <v>124</v>
      </c>
      <c r="E698" s="1" t="s">
        <v>125</v>
      </c>
      <c r="F698" s="1" t="s">
        <v>1375</v>
      </c>
      <c r="G698" s="1" t="s">
        <v>3278</v>
      </c>
      <c r="H698" s="1" t="s">
        <v>100</v>
      </c>
      <c r="I698" s="1" t="s">
        <v>1376</v>
      </c>
      <c r="J698" s="1" t="s">
        <v>101</v>
      </c>
      <c r="K698">
        <v>1450</v>
      </c>
      <c r="L698" s="2">
        <v>41750.329039351855</v>
      </c>
      <c r="M698" s="2">
        <v>41726.333333333336</v>
      </c>
      <c r="N698" s="2">
        <v>41753.660543981481</v>
      </c>
      <c r="O698">
        <v>610</v>
      </c>
      <c r="P698">
        <v>10</v>
      </c>
      <c r="Q698" s="1" t="s">
        <v>30</v>
      </c>
      <c r="R698" s="1" t="s">
        <v>24</v>
      </c>
      <c r="S698" s="1" t="s">
        <v>35</v>
      </c>
      <c r="T698" s="3">
        <v>41750</v>
      </c>
      <c r="U698" s="1" t="str">
        <f>IF(kiva_loans__muestra[[#This Row],[funded_amount]]=kiva_loans__muestra[[#This Row],[loan_amount]],"funded","unfunded")</f>
        <v>funded</v>
      </c>
      <c r="V698" s="1" t="str">
        <f>IF(kiva_loans__muestra[[#This Row],[lender_count]]&gt;=50,"high","low")</f>
        <v>low</v>
      </c>
    </row>
    <row r="699" spans="1:22" x14ac:dyDescent="0.25">
      <c r="A699">
        <v>699902</v>
      </c>
      <c r="B699">
        <v>18000</v>
      </c>
      <c r="C699">
        <v>18000</v>
      </c>
      <c r="D699" s="1" t="s">
        <v>201</v>
      </c>
      <c r="E699" s="1" t="s">
        <v>37</v>
      </c>
      <c r="F699" s="1" t="s">
        <v>4127</v>
      </c>
      <c r="G699" s="1" t="s">
        <v>3284</v>
      </c>
      <c r="H699" s="1" t="s">
        <v>189</v>
      </c>
      <c r="I699" s="1" t="s">
        <v>874</v>
      </c>
      <c r="J699" s="1" t="s">
        <v>90</v>
      </c>
      <c r="K699">
        <v>630</v>
      </c>
      <c r="L699" s="2">
        <v>41750.373437499999</v>
      </c>
      <c r="M699" s="2">
        <v>41743.375</v>
      </c>
      <c r="N699" s="2">
        <v>41783.245289351849</v>
      </c>
      <c r="O699">
        <v>260</v>
      </c>
      <c r="P699">
        <v>67</v>
      </c>
      <c r="Q699" s="1" t="s">
        <v>2360</v>
      </c>
      <c r="R699" s="1" t="s">
        <v>24</v>
      </c>
      <c r="S699" s="1" t="s">
        <v>31</v>
      </c>
      <c r="T699" s="3">
        <v>41750</v>
      </c>
      <c r="U699" s="1" t="str">
        <f>IF(kiva_loans__muestra[[#This Row],[funded_amount]]=kiva_loans__muestra[[#This Row],[loan_amount]],"funded","unfunded")</f>
        <v>funded</v>
      </c>
      <c r="V699" s="1" t="str">
        <f>IF(kiva_loans__muestra[[#This Row],[lender_count]]&gt;=50,"high","low")</f>
        <v>high</v>
      </c>
    </row>
    <row r="700" spans="1:22" x14ac:dyDescent="0.25">
      <c r="A700">
        <v>700157</v>
      </c>
      <c r="B700">
        <v>2500</v>
      </c>
      <c r="C700">
        <v>2500</v>
      </c>
      <c r="D700" s="1" t="s">
        <v>48</v>
      </c>
      <c r="E700" s="1" t="s">
        <v>49</v>
      </c>
      <c r="F700" s="1" t="s">
        <v>181</v>
      </c>
      <c r="G700" s="1" t="s">
        <v>3263</v>
      </c>
      <c r="H700" s="1" t="s">
        <v>33</v>
      </c>
      <c r="I700" s="1" t="s">
        <v>1194</v>
      </c>
      <c r="J700" s="1" t="s">
        <v>34</v>
      </c>
      <c r="K700">
        <v>1380</v>
      </c>
      <c r="L700" s="2">
        <v>41750.894108796296</v>
      </c>
      <c r="M700" s="2">
        <v>41744.375</v>
      </c>
      <c r="N700" s="2">
        <v>41752.799826388888</v>
      </c>
      <c r="O700">
        <v>80</v>
      </c>
      <c r="P700">
        <v>9</v>
      </c>
      <c r="Q700" s="1" t="s">
        <v>30</v>
      </c>
      <c r="R700" s="1" t="s">
        <v>24</v>
      </c>
      <c r="S700" s="1" t="s">
        <v>35</v>
      </c>
      <c r="T700" s="3">
        <v>41750</v>
      </c>
      <c r="U700" s="1" t="str">
        <f>IF(kiva_loans__muestra[[#This Row],[funded_amount]]=kiva_loans__muestra[[#This Row],[loan_amount]],"funded","unfunded")</f>
        <v>funded</v>
      </c>
      <c r="V700" s="1" t="str">
        <f>IF(kiva_loans__muestra[[#This Row],[lender_count]]&gt;=50,"high","low")</f>
        <v>low</v>
      </c>
    </row>
    <row r="701" spans="1:22" x14ac:dyDescent="0.25">
      <c r="A701">
        <v>699932</v>
      </c>
      <c r="B701">
        <v>8000</v>
      </c>
      <c r="C701">
        <v>8000</v>
      </c>
      <c r="D701" s="1" t="s">
        <v>98</v>
      </c>
      <c r="E701" s="1" t="s">
        <v>37</v>
      </c>
      <c r="F701" s="1" t="s">
        <v>4128</v>
      </c>
      <c r="G701" s="1" t="s">
        <v>3278</v>
      </c>
      <c r="H701" s="1" t="s">
        <v>100</v>
      </c>
      <c r="I701" s="1" t="s">
        <v>4129</v>
      </c>
      <c r="J701" s="1" t="s">
        <v>101</v>
      </c>
      <c r="K701">
        <v>1230</v>
      </c>
      <c r="L701" s="2">
        <v>41750.422361111108</v>
      </c>
      <c r="M701" s="2">
        <v>41723.333333333336</v>
      </c>
      <c r="N701" s="2">
        <v>41752.065937500003</v>
      </c>
      <c r="O701">
        <v>70</v>
      </c>
      <c r="P701">
        <v>3</v>
      </c>
      <c r="Q701" s="1" t="s">
        <v>30</v>
      </c>
      <c r="R701" s="1" t="s">
        <v>92</v>
      </c>
      <c r="S701" s="1" t="s">
        <v>25</v>
      </c>
      <c r="T701" s="3">
        <v>41750</v>
      </c>
      <c r="U701" s="1" t="str">
        <f>IF(kiva_loans__muestra[[#This Row],[funded_amount]]=kiva_loans__muestra[[#This Row],[loan_amount]],"funded","unfunded")</f>
        <v>funded</v>
      </c>
      <c r="V701" s="1" t="str">
        <f>IF(kiva_loans__muestra[[#This Row],[lender_count]]&gt;=50,"high","low")</f>
        <v>low</v>
      </c>
    </row>
    <row r="702" spans="1:22" x14ac:dyDescent="0.25">
      <c r="A702">
        <v>700045</v>
      </c>
      <c r="B702">
        <v>3250</v>
      </c>
      <c r="C702">
        <v>3250</v>
      </c>
      <c r="D702" s="1" t="s">
        <v>37</v>
      </c>
      <c r="E702" s="1" t="s">
        <v>37</v>
      </c>
      <c r="F702" s="1" t="s">
        <v>4130</v>
      </c>
      <c r="G702" s="1" t="s">
        <v>3266</v>
      </c>
      <c r="H702" s="1" t="s">
        <v>89</v>
      </c>
      <c r="I702" s="1" t="s">
        <v>986</v>
      </c>
      <c r="J702" s="1" t="s">
        <v>90</v>
      </c>
      <c r="K702">
        <v>1990</v>
      </c>
      <c r="L702" s="2">
        <v>41750.718634259261</v>
      </c>
      <c r="M702" s="2">
        <v>41741.375</v>
      </c>
      <c r="N702" s="2">
        <v>41783.478032407409</v>
      </c>
      <c r="O702">
        <v>140</v>
      </c>
      <c r="P702">
        <v>11</v>
      </c>
      <c r="Q702" s="1" t="s">
        <v>352</v>
      </c>
      <c r="R702" s="1" t="s">
        <v>92</v>
      </c>
      <c r="S702" s="1" t="s">
        <v>25</v>
      </c>
      <c r="T702" s="3">
        <v>41750</v>
      </c>
      <c r="U702" s="1" t="str">
        <f>IF(kiva_loans__muestra[[#This Row],[funded_amount]]=kiva_loans__muestra[[#This Row],[loan_amount]],"funded","unfunded")</f>
        <v>funded</v>
      </c>
      <c r="V702" s="1" t="str">
        <f>IF(kiva_loans__muestra[[#This Row],[lender_count]]&gt;=50,"high","low")</f>
        <v>low</v>
      </c>
    </row>
    <row r="703" spans="1:22" x14ac:dyDescent="0.25">
      <c r="A703">
        <v>699795</v>
      </c>
      <c r="B703">
        <v>22250</v>
      </c>
      <c r="C703">
        <v>22250</v>
      </c>
      <c r="D703" s="1" t="s">
        <v>311</v>
      </c>
      <c r="E703" s="1" t="s">
        <v>37</v>
      </c>
      <c r="F703" s="1" t="s">
        <v>4131</v>
      </c>
      <c r="G703" s="1" t="s">
        <v>3512</v>
      </c>
      <c r="H703" s="1" t="s">
        <v>667</v>
      </c>
      <c r="I703" s="1" t="s">
        <v>1637</v>
      </c>
      <c r="J703" s="1" t="s">
        <v>668</v>
      </c>
      <c r="K703">
        <v>1710</v>
      </c>
      <c r="L703" s="2">
        <v>41750.257870370369</v>
      </c>
      <c r="M703" s="2">
        <v>41729.375</v>
      </c>
      <c r="N703" s="2">
        <v>41758.462754629632</v>
      </c>
      <c r="O703">
        <v>140</v>
      </c>
      <c r="P703">
        <v>74</v>
      </c>
      <c r="Q703" s="1" t="s">
        <v>4132</v>
      </c>
      <c r="R703" s="1" t="s">
        <v>24</v>
      </c>
      <c r="S703" s="1" t="s">
        <v>31</v>
      </c>
      <c r="T703" s="3">
        <v>41750</v>
      </c>
      <c r="U703" s="1" t="str">
        <f>IF(kiva_loans__muestra[[#This Row],[funded_amount]]=kiva_loans__muestra[[#This Row],[loan_amount]],"funded","unfunded")</f>
        <v>funded</v>
      </c>
      <c r="V703" s="1" t="str">
        <f>IF(kiva_loans__muestra[[#This Row],[lender_count]]&gt;=50,"high","low")</f>
        <v>high</v>
      </c>
    </row>
    <row r="704" spans="1:22" x14ac:dyDescent="0.25">
      <c r="A704">
        <v>699796</v>
      </c>
      <c r="B704">
        <v>2750</v>
      </c>
      <c r="C704">
        <v>2750</v>
      </c>
      <c r="D704" s="1" t="s">
        <v>98</v>
      </c>
      <c r="E704" s="1" t="s">
        <v>37</v>
      </c>
      <c r="F704" s="1" t="s">
        <v>4133</v>
      </c>
      <c r="G704" s="1" t="s">
        <v>3427</v>
      </c>
      <c r="H704" s="1" t="s">
        <v>185</v>
      </c>
      <c r="I704" s="1" t="s">
        <v>835</v>
      </c>
      <c r="J704" s="1" t="s">
        <v>187</v>
      </c>
      <c r="K704">
        <v>1770</v>
      </c>
      <c r="L704" s="2">
        <v>41750.259293981479</v>
      </c>
      <c r="M704" s="2">
        <v>41719.333333333336</v>
      </c>
      <c r="N704" s="2">
        <v>41763.07271990741</v>
      </c>
      <c r="O704">
        <v>140</v>
      </c>
      <c r="P704">
        <v>9</v>
      </c>
      <c r="Q704" s="1" t="s">
        <v>302</v>
      </c>
      <c r="R704" s="1" t="s">
        <v>92</v>
      </c>
      <c r="S704" s="1" t="s">
        <v>31</v>
      </c>
      <c r="T704" s="3">
        <v>41750</v>
      </c>
      <c r="U704" s="1" t="str">
        <f>IF(kiva_loans__muestra[[#This Row],[funded_amount]]=kiva_loans__muestra[[#This Row],[loan_amount]],"funded","unfunded")</f>
        <v>funded</v>
      </c>
      <c r="V704" s="1" t="str">
        <f>IF(kiva_loans__muestra[[#This Row],[lender_count]]&gt;=50,"high","low")</f>
        <v>low</v>
      </c>
    </row>
    <row r="705" spans="1:22" x14ac:dyDescent="0.25">
      <c r="A705">
        <v>700145</v>
      </c>
      <c r="B705">
        <v>3000</v>
      </c>
      <c r="C705">
        <v>3000</v>
      </c>
      <c r="D705" s="1" t="s">
        <v>333</v>
      </c>
      <c r="E705" s="1" t="s">
        <v>37</v>
      </c>
      <c r="F705" s="1" t="s">
        <v>2390</v>
      </c>
      <c r="G705" s="1" t="s">
        <v>3266</v>
      </c>
      <c r="H705" s="1" t="s">
        <v>89</v>
      </c>
      <c r="I705" s="1" t="s">
        <v>30</v>
      </c>
      <c r="J705" s="1" t="s">
        <v>90</v>
      </c>
      <c r="K705">
        <v>810</v>
      </c>
      <c r="L705" s="2">
        <v>41750.856365740743</v>
      </c>
      <c r="M705" s="2">
        <v>41743.375</v>
      </c>
      <c r="N705" s="2">
        <v>41778.082615740743</v>
      </c>
      <c r="O705">
        <v>130</v>
      </c>
      <c r="P705">
        <v>11</v>
      </c>
      <c r="Q705" s="1" t="s">
        <v>30</v>
      </c>
      <c r="R705" s="1" t="s">
        <v>92</v>
      </c>
      <c r="S705" s="1" t="s">
        <v>25</v>
      </c>
      <c r="T705" s="3">
        <v>41750</v>
      </c>
      <c r="U705" s="1" t="str">
        <f>IF(kiva_loans__muestra[[#This Row],[funded_amount]]=kiva_loans__muestra[[#This Row],[loan_amount]],"funded","unfunded")</f>
        <v>funded</v>
      </c>
      <c r="V705" s="1" t="str">
        <f>IF(kiva_loans__muestra[[#This Row],[lender_count]]&gt;=50,"high","low")</f>
        <v>low</v>
      </c>
    </row>
    <row r="706" spans="1:22" x14ac:dyDescent="0.25">
      <c r="A706">
        <v>699935</v>
      </c>
      <c r="B706">
        <v>5250</v>
      </c>
      <c r="C706">
        <v>5250</v>
      </c>
      <c r="D706" s="1" t="s">
        <v>175</v>
      </c>
      <c r="E706" s="1" t="s">
        <v>78</v>
      </c>
      <c r="F706" s="1" t="s">
        <v>3283</v>
      </c>
      <c r="G706" s="1" t="s">
        <v>3284</v>
      </c>
      <c r="H706" s="1" t="s">
        <v>189</v>
      </c>
      <c r="I706" s="1" t="s">
        <v>296</v>
      </c>
      <c r="J706" s="1" t="s">
        <v>90</v>
      </c>
      <c r="K706">
        <v>1000</v>
      </c>
      <c r="L706" s="2">
        <v>41750.428124999999</v>
      </c>
      <c r="M706" s="2">
        <v>41745.375</v>
      </c>
      <c r="N706" s="2">
        <v>41752.079201388886</v>
      </c>
      <c r="O706">
        <v>200</v>
      </c>
      <c r="P706">
        <v>17</v>
      </c>
      <c r="Q706" s="1" t="s">
        <v>40</v>
      </c>
      <c r="R706" s="1" t="s">
        <v>24</v>
      </c>
      <c r="S706" s="1" t="s">
        <v>31</v>
      </c>
      <c r="T706" s="3">
        <v>41750</v>
      </c>
      <c r="U706" s="1" t="str">
        <f>IF(kiva_loans__muestra[[#This Row],[funded_amount]]=kiva_loans__muestra[[#This Row],[loan_amount]],"funded","unfunded")</f>
        <v>funded</v>
      </c>
      <c r="V706" s="1" t="str">
        <f>IF(kiva_loans__muestra[[#This Row],[lender_count]]&gt;=50,"high","low")</f>
        <v>low</v>
      </c>
    </row>
    <row r="707" spans="1:22" x14ac:dyDescent="0.25">
      <c r="A707">
        <v>700039</v>
      </c>
      <c r="B707">
        <v>25750</v>
      </c>
      <c r="C707">
        <v>25750</v>
      </c>
      <c r="D707" s="1" t="s">
        <v>137</v>
      </c>
      <c r="E707" s="1" t="s">
        <v>27</v>
      </c>
      <c r="F707" s="1" t="s">
        <v>4134</v>
      </c>
      <c r="G707" s="1" t="s">
        <v>3274</v>
      </c>
      <c r="H707" s="1" t="s">
        <v>105</v>
      </c>
      <c r="I707" s="1" t="s">
        <v>4135</v>
      </c>
      <c r="J707" s="1" t="s">
        <v>106</v>
      </c>
      <c r="K707">
        <v>1190</v>
      </c>
      <c r="L707" s="2">
        <v>41750.695972222224</v>
      </c>
      <c r="M707" s="2">
        <v>41720.333333333336</v>
      </c>
      <c r="N707" s="2">
        <v>41776.605185185188</v>
      </c>
      <c r="O707">
        <v>80</v>
      </c>
      <c r="P707">
        <v>55</v>
      </c>
      <c r="Q707" s="1" t="s">
        <v>665</v>
      </c>
      <c r="R707" s="1" t="s">
        <v>4136</v>
      </c>
      <c r="S707" s="1" t="s">
        <v>31</v>
      </c>
      <c r="T707" s="3">
        <v>41750</v>
      </c>
      <c r="U707" s="1" t="str">
        <f>IF(kiva_loans__muestra[[#This Row],[funded_amount]]=kiva_loans__muestra[[#This Row],[loan_amount]],"funded","unfunded")</f>
        <v>funded</v>
      </c>
      <c r="V707" s="1" t="str">
        <f>IF(kiva_loans__muestra[[#This Row],[lender_count]]&gt;=50,"high","low")</f>
        <v>high</v>
      </c>
    </row>
    <row r="708" spans="1:22" x14ac:dyDescent="0.25">
      <c r="A708">
        <v>700412</v>
      </c>
      <c r="B708">
        <v>3500</v>
      </c>
      <c r="C708">
        <v>3500</v>
      </c>
      <c r="D708" s="1" t="s">
        <v>46</v>
      </c>
      <c r="E708" s="1" t="s">
        <v>46</v>
      </c>
      <c r="F708" s="1" t="s">
        <v>4137</v>
      </c>
      <c r="G708" s="1" t="s">
        <v>3263</v>
      </c>
      <c r="H708" s="1" t="s">
        <v>33</v>
      </c>
      <c r="I708" s="1" t="s">
        <v>307</v>
      </c>
      <c r="J708" s="1" t="s">
        <v>34</v>
      </c>
      <c r="K708">
        <v>1380</v>
      </c>
      <c r="L708" s="2">
        <v>41751.276712962965</v>
      </c>
      <c r="M708" s="2">
        <v>41743.375</v>
      </c>
      <c r="N708" s="2">
        <v>41775.741666666669</v>
      </c>
      <c r="O708">
        <v>140</v>
      </c>
      <c r="P708">
        <v>14</v>
      </c>
      <c r="Q708" s="1" t="s">
        <v>67</v>
      </c>
      <c r="R708" s="1" t="s">
        <v>24</v>
      </c>
      <c r="S708" s="1" t="s">
        <v>31</v>
      </c>
      <c r="T708" s="3">
        <v>41751</v>
      </c>
      <c r="U708" s="1" t="str">
        <f>IF(kiva_loans__muestra[[#This Row],[funded_amount]]=kiva_loans__muestra[[#This Row],[loan_amount]],"funded","unfunded")</f>
        <v>funded</v>
      </c>
      <c r="V708" s="1" t="str">
        <f>IF(kiva_loans__muestra[[#This Row],[lender_count]]&gt;=50,"high","low")</f>
        <v>low</v>
      </c>
    </row>
    <row r="709" spans="1:22" x14ac:dyDescent="0.25">
      <c r="A709">
        <v>700331</v>
      </c>
      <c r="B709">
        <v>2500</v>
      </c>
      <c r="C709">
        <v>2500</v>
      </c>
      <c r="D709" s="1" t="s">
        <v>45</v>
      </c>
      <c r="E709" s="1" t="s">
        <v>46</v>
      </c>
      <c r="F709" s="1" t="s">
        <v>4138</v>
      </c>
      <c r="G709" s="1" t="s">
        <v>3278</v>
      </c>
      <c r="H709" s="1" t="s">
        <v>100</v>
      </c>
      <c r="I709" s="1" t="s">
        <v>527</v>
      </c>
      <c r="J709" s="1" t="s">
        <v>101</v>
      </c>
      <c r="K709">
        <v>1450</v>
      </c>
      <c r="L709" s="2">
        <v>41751.194525462961</v>
      </c>
      <c r="M709" s="2">
        <v>41723.333333333336</v>
      </c>
      <c r="N709" s="2">
        <v>41753.270405092589</v>
      </c>
      <c r="O709">
        <v>80</v>
      </c>
      <c r="P709">
        <v>9</v>
      </c>
      <c r="Q709" s="1" t="s">
        <v>30</v>
      </c>
      <c r="R709" s="1" t="s">
        <v>24</v>
      </c>
      <c r="S709" s="1" t="s">
        <v>35</v>
      </c>
      <c r="T709" s="3">
        <v>41751</v>
      </c>
      <c r="U709" s="1" t="str">
        <f>IF(kiva_loans__muestra[[#This Row],[funded_amount]]=kiva_loans__muestra[[#This Row],[loan_amount]],"funded","unfunded")</f>
        <v>funded</v>
      </c>
      <c r="V709" s="1" t="str">
        <f>IF(kiva_loans__muestra[[#This Row],[lender_count]]&gt;=50,"high","low")</f>
        <v>low</v>
      </c>
    </row>
    <row r="710" spans="1:22" x14ac:dyDescent="0.25">
      <c r="A710">
        <v>700249</v>
      </c>
      <c r="B710">
        <v>6000</v>
      </c>
      <c r="C710">
        <v>6000</v>
      </c>
      <c r="D710" s="1" t="s">
        <v>45</v>
      </c>
      <c r="E710" s="1" t="s">
        <v>46</v>
      </c>
      <c r="F710" s="1" t="s">
        <v>30</v>
      </c>
      <c r="G710" s="1" t="s">
        <v>3286</v>
      </c>
      <c r="H710" s="1" t="s">
        <v>438</v>
      </c>
      <c r="I710" s="1" t="s">
        <v>30</v>
      </c>
      <c r="J710" s="1" t="s">
        <v>90</v>
      </c>
      <c r="K710">
        <v>2430</v>
      </c>
      <c r="L710" s="2">
        <v>41751.093946759262</v>
      </c>
      <c r="M710" s="2">
        <v>41724.333333333336</v>
      </c>
      <c r="N710" s="2">
        <v>41753.655810185184</v>
      </c>
      <c r="O710">
        <v>110</v>
      </c>
      <c r="P710">
        <v>24</v>
      </c>
      <c r="Q710" s="1" t="s">
        <v>221</v>
      </c>
      <c r="R710" s="1" t="s">
        <v>30</v>
      </c>
      <c r="S710" s="1" t="s">
        <v>31</v>
      </c>
      <c r="T710" s="3">
        <v>41751</v>
      </c>
      <c r="U710" s="1" t="str">
        <f>IF(kiva_loans__muestra[[#This Row],[funded_amount]]=kiva_loans__muestra[[#This Row],[loan_amount]],"funded","unfunded")</f>
        <v>funded</v>
      </c>
      <c r="V710" s="1" t="str">
        <f>IF(kiva_loans__muestra[[#This Row],[lender_count]]&gt;=50,"high","low")</f>
        <v>low</v>
      </c>
    </row>
    <row r="711" spans="1:22" x14ac:dyDescent="0.25">
      <c r="A711">
        <v>700618</v>
      </c>
      <c r="B711">
        <v>8500</v>
      </c>
      <c r="C711">
        <v>8500</v>
      </c>
      <c r="D711" s="1" t="s">
        <v>46</v>
      </c>
      <c r="E711" s="1" t="s">
        <v>46</v>
      </c>
      <c r="F711" s="1" t="s">
        <v>4139</v>
      </c>
      <c r="G711" s="1" t="s">
        <v>3635</v>
      </c>
      <c r="H711" s="1" t="s">
        <v>1315</v>
      </c>
      <c r="I711" s="1" t="s">
        <v>1614</v>
      </c>
      <c r="J711" s="1" t="s">
        <v>110</v>
      </c>
      <c r="K711">
        <v>1110</v>
      </c>
      <c r="L711" s="2">
        <v>41751.5078125</v>
      </c>
      <c r="M711" s="2">
        <v>41730.375</v>
      </c>
      <c r="N711" s="2">
        <v>41768.696701388886</v>
      </c>
      <c r="O711">
        <v>140</v>
      </c>
      <c r="P711">
        <v>8</v>
      </c>
      <c r="Q711" s="1" t="s">
        <v>4140</v>
      </c>
      <c r="R711" s="1" t="s">
        <v>24</v>
      </c>
      <c r="S711" s="1" t="s">
        <v>31</v>
      </c>
      <c r="T711" s="3">
        <v>41751</v>
      </c>
      <c r="U711" s="1" t="str">
        <f>IF(kiva_loans__muestra[[#This Row],[funded_amount]]=kiva_loans__muestra[[#This Row],[loan_amount]],"funded","unfunded")</f>
        <v>funded</v>
      </c>
      <c r="V711" s="1" t="str">
        <f>IF(kiva_loans__muestra[[#This Row],[lender_count]]&gt;=50,"high","low")</f>
        <v>low</v>
      </c>
    </row>
    <row r="712" spans="1:22" x14ac:dyDescent="0.25">
      <c r="A712">
        <v>700520</v>
      </c>
      <c r="B712">
        <v>15000</v>
      </c>
      <c r="C712">
        <v>15000</v>
      </c>
      <c r="D712" s="1" t="s">
        <v>48</v>
      </c>
      <c r="E712" s="1" t="s">
        <v>49</v>
      </c>
      <c r="F712" s="1" t="s">
        <v>4141</v>
      </c>
      <c r="G712" s="1" t="s">
        <v>3286</v>
      </c>
      <c r="H712" s="1" t="s">
        <v>438</v>
      </c>
      <c r="I712" s="1" t="s">
        <v>1256</v>
      </c>
      <c r="J712" s="1" t="s">
        <v>90</v>
      </c>
      <c r="K712">
        <v>2430</v>
      </c>
      <c r="L712" s="2">
        <v>41751.383935185186</v>
      </c>
      <c r="M712" s="2">
        <v>41723.333333333336</v>
      </c>
      <c r="N712" s="2">
        <v>41763.17869212963</v>
      </c>
      <c r="O712">
        <v>110</v>
      </c>
      <c r="P712">
        <v>55</v>
      </c>
      <c r="Q712" s="1" t="s">
        <v>4142</v>
      </c>
      <c r="R712" s="1" t="s">
        <v>24</v>
      </c>
      <c r="S712" s="1" t="s">
        <v>31</v>
      </c>
      <c r="T712" s="3">
        <v>41751</v>
      </c>
      <c r="U712" s="1" t="str">
        <f>IF(kiva_loans__muestra[[#This Row],[funded_amount]]=kiva_loans__muestra[[#This Row],[loan_amount]],"funded","unfunded")</f>
        <v>funded</v>
      </c>
      <c r="V712" s="1" t="str">
        <f>IF(kiva_loans__muestra[[#This Row],[lender_count]]&gt;=50,"high","low")</f>
        <v>high</v>
      </c>
    </row>
    <row r="713" spans="1:22" x14ac:dyDescent="0.25">
      <c r="A713">
        <v>700247</v>
      </c>
      <c r="B713">
        <v>7000</v>
      </c>
      <c r="C713">
        <v>7000</v>
      </c>
      <c r="D713" s="1" t="s">
        <v>461</v>
      </c>
      <c r="E713" s="1" t="s">
        <v>32</v>
      </c>
      <c r="F713" s="1" t="s">
        <v>4143</v>
      </c>
      <c r="G713" s="1" t="s">
        <v>3278</v>
      </c>
      <c r="H713" s="1" t="s">
        <v>100</v>
      </c>
      <c r="I713" s="1" t="s">
        <v>4144</v>
      </c>
      <c r="J713" s="1" t="s">
        <v>101</v>
      </c>
      <c r="K713">
        <v>1260</v>
      </c>
      <c r="L713" s="2">
        <v>41751.09337962963</v>
      </c>
      <c r="M713" s="2">
        <v>41740.375</v>
      </c>
      <c r="N713" s="2">
        <v>41754.755057870374</v>
      </c>
      <c r="O713">
        <v>140</v>
      </c>
      <c r="P713">
        <v>27</v>
      </c>
      <c r="Q713" s="1" t="s">
        <v>30</v>
      </c>
      <c r="R713" s="1" t="s">
        <v>24</v>
      </c>
      <c r="S713" s="1" t="s">
        <v>31</v>
      </c>
      <c r="T713" s="3">
        <v>41751</v>
      </c>
      <c r="U713" s="1" t="str">
        <f>IF(kiva_loans__muestra[[#This Row],[funded_amount]]=kiva_loans__muestra[[#This Row],[loan_amount]],"funded","unfunded")</f>
        <v>funded</v>
      </c>
      <c r="V713" s="1" t="str">
        <f>IF(kiva_loans__muestra[[#This Row],[lender_count]]&gt;=50,"high","low")</f>
        <v>low</v>
      </c>
    </row>
    <row r="714" spans="1:22" x14ac:dyDescent="0.25">
      <c r="A714">
        <v>700434</v>
      </c>
      <c r="B714">
        <v>2500</v>
      </c>
      <c r="C714">
        <v>2500</v>
      </c>
      <c r="D714" s="1" t="s">
        <v>108</v>
      </c>
      <c r="E714" s="1" t="s">
        <v>27</v>
      </c>
      <c r="F714" s="1" t="s">
        <v>4145</v>
      </c>
      <c r="G714" s="1" t="s">
        <v>3278</v>
      </c>
      <c r="H714" s="1" t="s">
        <v>100</v>
      </c>
      <c r="I714" s="1" t="s">
        <v>111</v>
      </c>
      <c r="J714" s="1" t="s">
        <v>101</v>
      </c>
      <c r="K714">
        <v>1450</v>
      </c>
      <c r="L714" s="2">
        <v>41751.307106481479</v>
      </c>
      <c r="M714" s="2">
        <v>41731.375</v>
      </c>
      <c r="N714" s="2">
        <v>41752.836296296293</v>
      </c>
      <c r="O714">
        <v>70</v>
      </c>
      <c r="P714">
        <v>7</v>
      </c>
      <c r="Q714" s="1" t="s">
        <v>115</v>
      </c>
      <c r="R714" s="1" t="s">
        <v>24</v>
      </c>
      <c r="S714" s="1" t="s">
        <v>35</v>
      </c>
      <c r="T714" s="3">
        <v>41751</v>
      </c>
      <c r="U714" s="1" t="str">
        <f>IF(kiva_loans__muestra[[#This Row],[funded_amount]]=kiva_loans__muestra[[#This Row],[loan_amount]],"funded","unfunded")</f>
        <v>funded</v>
      </c>
      <c r="V714" s="1" t="str">
        <f>IF(kiva_loans__muestra[[#This Row],[lender_count]]&gt;=50,"high","low")</f>
        <v>low</v>
      </c>
    </row>
    <row r="715" spans="1:22" x14ac:dyDescent="0.25">
      <c r="A715">
        <v>700382</v>
      </c>
      <c r="B715">
        <v>36250</v>
      </c>
      <c r="C715">
        <v>36250</v>
      </c>
      <c r="D715" s="1" t="s">
        <v>27</v>
      </c>
      <c r="E715" s="1" t="s">
        <v>27</v>
      </c>
      <c r="F715" s="1" t="s">
        <v>4146</v>
      </c>
      <c r="G715" s="1" t="s">
        <v>3396</v>
      </c>
      <c r="H715" s="1" t="s">
        <v>788</v>
      </c>
      <c r="I715" s="1" t="s">
        <v>1053</v>
      </c>
      <c r="J715" s="1" t="s">
        <v>790</v>
      </c>
      <c r="K715">
        <v>580</v>
      </c>
      <c r="L715" s="2">
        <v>41751.249212962961</v>
      </c>
      <c r="M715" s="2">
        <v>41719.333333333336</v>
      </c>
      <c r="N715" s="2">
        <v>41780.179247685184</v>
      </c>
      <c r="O715">
        <v>60</v>
      </c>
      <c r="P715">
        <v>9</v>
      </c>
      <c r="Q715" s="1" t="s">
        <v>252</v>
      </c>
      <c r="R715" s="1" t="s">
        <v>757</v>
      </c>
      <c r="S715" s="1" t="s">
        <v>35</v>
      </c>
      <c r="T715" s="3">
        <v>41751</v>
      </c>
      <c r="U715" s="1" t="str">
        <f>IF(kiva_loans__muestra[[#This Row],[funded_amount]]=kiva_loans__muestra[[#This Row],[loan_amount]],"funded","unfunded")</f>
        <v>funded</v>
      </c>
      <c r="V715" s="1" t="str">
        <f>IF(kiva_loans__muestra[[#This Row],[lender_count]]&gt;=50,"high","low")</f>
        <v>low</v>
      </c>
    </row>
    <row r="716" spans="1:22" x14ac:dyDescent="0.25">
      <c r="A716">
        <v>701297</v>
      </c>
      <c r="B716">
        <v>4000</v>
      </c>
      <c r="C716">
        <v>4000</v>
      </c>
      <c r="D716" s="1" t="s">
        <v>137</v>
      </c>
      <c r="E716" s="1" t="s">
        <v>27</v>
      </c>
      <c r="F716" s="1" t="s">
        <v>4147</v>
      </c>
      <c r="G716" s="1" t="s">
        <v>3422</v>
      </c>
      <c r="H716" s="1" t="s">
        <v>898</v>
      </c>
      <c r="I716" s="1" t="s">
        <v>30</v>
      </c>
      <c r="J716" s="1" t="s">
        <v>899</v>
      </c>
      <c r="K716">
        <v>1610</v>
      </c>
      <c r="L716" s="2">
        <v>41752.580578703702</v>
      </c>
      <c r="M716" s="2">
        <v>41722.333333333336</v>
      </c>
      <c r="N716" s="2">
        <v>41754.98778935185</v>
      </c>
      <c r="O716">
        <v>50</v>
      </c>
      <c r="P716">
        <v>16</v>
      </c>
      <c r="Q716" s="1" t="s">
        <v>2393</v>
      </c>
      <c r="R716" s="1" t="s">
        <v>24</v>
      </c>
      <c r="S716" s="1" t="s">
        <v>35</v>
      </c>
      <c r="T716" s="3">
        <v>41752</v>
      </c>
      <c r="U716" s="1" t="str">
        <f>IF(kiva_loans__muestra[[#This Row],[funded_amount]]=kiva_loans__muestra[[#This Row],[loan_amount]],"funded","unfunded")</f>
        <v>funded</v>
      </c>
      <c r="V716" s="1" t="str">
        <f>IF(kiva_loans__muestra[[#This Row],[lender_count]]&gt;=50,"high","low")</f>
        <v>low</v>
      </c>
    </row>
    <row r="717" spans="1:22" x14ac:dyDescent="0.25">
      <c r="A717">
        <v>701165</v>
      </c>
      <c r="B717">
        <v>6250</v>
      </c>
      <c r="C717">
        <v>6250</v>
      </c>
      <c r="D717" s="1" t="s">
        <v>55</v>
      </c>
      <c r="E717" s="1" t="s">
        <v>32</v>
      </c>
      <c r="F717" s="1" t="s">
        <v>4148</v>
      </c>
      <c r="G717" s="1" t="s">
        <v>3284</v>
      </c>
      <c r="H717" s="1" t="s">
        <v>189</v>
      </c>
      <c r="I717" s="1" t="s">
        <v>1221</v>
      </c>
      <c r="J717" s="1" t="s">
        <v>207</v>
      </c>
      <c r="K717">
        <v>630</v>
      </c>
      <c r="L717" s="2">
        <v>41752.465451388889</v>
      </c>
      <c r="M717" s="2">
        <v>41747.375</v>
      </c>
      <c r="N717" s="2">
        <v>41765.486747685187</v>
      </c>
      <c r="O717">
        <v>140</v>
      </c>
      <c r="P717">
        <v>24</v>
      </c>
      <c r="Q717" s="1" t="s">
        <v>4149</v>
      </c>
      <c r="R717" s="1" t="s">
        <v>24</v>
      </c>
      <c r="S717" s="1" t="s">
        <v>31</v>
      </c>
      <c r="T717" s="3">
        <v>41752</v>
      </c>
      <c r="U717" s="1" t="str">
        <f>IF(kiva_loans__muestra[[#This Row],[funded_amount]]=kiva_loans__muestra[[#This Row],[loan_amount]],"funded","unfunded")</f>
        <v>funded</v>
      </c>
      <c r="V717" s="1" t="str">
        <f>IF(kiva_loans__muestra[[#This Row],[lender_count]]&gt;=50,"high","low")</f>
        <v>low</v>
      </c>
    </row>
    <row r="718" spans="1:22" x14ac:dyDescent="0.25">
      <c r="A718">
        <v>701291</v>
      </c>
      <c r="B718">
        <v>7250</v>
      </c>
      <c r="C718">
        <v>7250</v>
      </c>
      <c r="D718" s="1" t="s">
        <v>48</v>
      </c>
      <c r="E718" s="1" t="s">
        <v>49</v>
      </c>
      <c r="F718" s="1" t="s">
        <v>4150</v>
      </c>
      <c r="G718" s="1" t="s">
        <v>3352</v>
      </c>
      <c r="H718" s="1" t="s">
        <v>480</v>
      </c>
      <c r="I718" s="1" t="s">
        <v>907</v>
      </c>
      <c r="J718" s="1" t="s">
        <v>482</v>
      </c>
      <c r="K718">
        <v>260</v>
      </c>
      <c r="L718" s="2">
        <v>41752.576574074075</v>
      </c>
      <c r="M718" s="2">
        <v>41733.375</v>
      </c>
      <c r="N718" s="2">
        <v>41765.612719907411</v>
      </c>
      <c r="O718">
        <v>80</v>
      </c>
      <c r="P718">
        <v>21</v>
      </c>
      <c r="Q718" s="1" t="s">
        <v>30</v>
      </c>
      <c r="R718" s="1" t="s">
        <v>92</v>
      </c>
      <c r="S718" s="1" t="s">
        <v>31</v>
      </c>
      <c r="T718" s="3">
        <v>41752</v>
      </c>
      <c r="U718" s="1" t="str">
        <f>IF(kiva_loans__muestra[[#This Row],[funded_amount]]=kiva_loans__muestra[[#This Row],[loan_amount]],"funded","unfunded")</f>
        <v>funded</v>
      </c>
      <c r="V718" s="1" t="str">
        <f>IF(kiva_loans__muestra[[#This Row],[lender_count]]&gt;=50,"high","low")</f>
        <v>low</v>
      </c>
    </row>
    <row r="719" spans="1:22" x14ac:dyDescent="0.25">
      <c r="A719">
        <v>701487</v>
      </c>
      <c r="B719">
        <v>5250</v>
      </c>
      <c r="C719">
        <v>5250</v>
      </c>
      <c r="D719" s="1" t="s">
        <v>50</v>
      </c>
      <c r="E719" s="1" t="s">
        <v>37</v>
      </c>
      <c r="F719" s="1" t="s">
        <v>4151</v>
      </c>
      <c r="G719" s="1" t="s">
        <v>3481</v>
      </c>
      <c r="H719" s="1" t="s">
        <v>193</v>
      </c>
      <c r="I719" s="1" t="s">
        <v>4152</v>
      </c>
      <c r="J719" s="1" t="s">
        <v>194</v>
      </c>
      <c r="K719">
        <v>970</v>
      </c>
      <c r="L719" s="2">
        <v>41752.840057870373</v>
      </c>
      <c r="M719" s="2">
        <v>41733.375</v>
      </c>
      <c r="N719" s="2">
        <v>41765.073506944442</v>
      </c>
      <c r="O719">
        <v>80</v>
      </c>
      <c r="P719">
        <v>19</v>
      </c>
      <c r="Q719" s="1" t="s">
        <v>40</v>
      </c>
      <c r="R719" s="1" t="s">
        <v>60</v>
      </c>
      <c r="S719" s="1" t="s">
        <v>31</v>
      </c>
      <c r="T719" s="3">
        <v>41752</v>
      </c>
      <c r="U719" s="1" t="str">
        <f>IF(kiva_loans__muestra[[#This Row],[funded_amount]]=kiva_loans__muestra[[#This Row],[loan_amount]],"funded","unfunded")</f>
        <v>funded</v>
      </c>
      <c r="V719" s="1" t="str">
        <f>IF(kiva_loans__muestra[[#This Row],[lender_count]]&gt;=50,"high","low")</f>
        <v>low</v>
      </c>
    </row>
    <row r="720" spans="1:22" x14ac:dyDescent="0.25">
      <c r="A720">
        <v>701398</v>
      </c>
      <c r="B720">
        <v>31750</v>
      </c>
      <c r="C720">
        <v>31750</v>
      </c>
      <c r="D720" s="1" t="s">
        <v>48</v>
      </c>
      <c r="E720" s="1" t="s">
        <v>49</v>
      </c>
      <c r="F720" s="1" t="s">
        <v>4153</v>
      </c>
      <c r="G720" s="1" t="s">
        <v>3422</v>
      </c>
      <c r="H720" s="1" t="s">
        <v>898</v>
      </c>
      <c r="I720" s="1" t="s">
        <v>30</v>
      </c>
      <c r="J720" s="1" t="s">
        <v>899</v>
      </c>
      <c r="K720">
        <v>1610</v>
      </c>
      <c r="L720" s="2">
        <v>41752.728020833332</v>
      </c>
      <c r="M720" s="2">
        <v>41733.375</v>
      </c>
      <c r="N720" s="2">
        <v>41755.799004629633</v>
      </c>
      <c r="O720">
        <v>50</v>
      </c>
      <c r="P720">
        <v>76</v>
      </c>
      <c r="Q720" s="1" t="s">
        <v>23</v>
      </c>
      <c r="R720" s="1" t="s">
        <v>4154</v>
      </c>
      <c r="S720" s="1" t="s">
        <v>35</v>
      </c>
      <c r="T720" s="3">
        <v>41752</v>
      </c>
      <c r="U720" s="1" t="str">
        <f>IF(kiva_loans__muestra[[#This Row],[funded_amount]]=kiva_loans__muestra[[#This Row],[loan_amount]],"funded","unfunded")</f>
        <v>funded</v>
      </c>
      <c r="V720" s="1" t="str">
        <f>IF(kiva_loans__muestra[[#This Row],[lender_count]]&gt;=50,"high","low")</f>
        <v>high</v>
      </c>
    </row>
    <row r="721" spans="1:22" x14ac:dyDescent="0.25">
      <c r="A721">
        <v>701169</v>
      </c>
      <c r="B721">
        <v>5250</v>
      </c>
      <c r="C721">
        <v>5250</v>
      </c>
      <c r="D721" s="1" t="s">
        <v>64</v>
      </c>
      <c r="E721" s="1" t="s">
        <v>37</v>
      </c>
      <c r="F721" s="1" t="s">
        <v>4155</v>
      </c>
      <c r="G721" s="1" t="s">
        <v>3311</v>
      </c>
      <c r="H721" s="1" t="s">
        <v>119</v>
      </c>
      <c r="I721" s="1" t="s">
        <v>1687</v>
      </c>
      <c r="J721" s="1" t="s">
        <v>270</v>
      </c>
      <c r="K721">
        <v>2040</v>
      </c>
      <c r="L721" s="2">
        <v>41752.468900462962</v>
      </c>
      <c r="M721" s="2">
        <v>41724.333333333336</v>
      </c>
      <c r="N721" s="2">
        <v>41778.727453703701</v>
      </c>
      <c r="O721">
        <v>140</v>
      </c>
      <c r="P721">
        <v>19</v>
      </c>
      <c r="Q721" s="1" t="s">
        <v>88</v>
      </c>
      <c r="R721" s="1" t="s">
        <v>60</v>
      </c>
      <c r="S721" s="1" t="s">
        <v>31</v>
      </c>
      <c r="T721" s="3">
        <v>41752</v>
      </c>
      <c r="U721" s="1" t="str">
        <f>IF(kiva_loans__muestra[[#This Row],[funded_amount]]=kiva_loans__muestra[[#This Row],[loan_amount]],"funded","unfunded")</f>
        <v>funded</v>
      </c>
      <c r="V721" s="1" t="str">
        <f>IF(kiva_loans__muestra[[#This Row],[lender_count]]&gt;=50,"high","low")</f>
        <v>low</v>
      </c>
    </row>
    <row r="722" spans="1:22" x14ac:dyDescent="0.25">
      <c r="A722">
        <v>701335</v>
      </c>
      <c r="B722">
        <v>6750</v>
      </c>
      <c r="C722">
        <v>6750</v>
      </c>
      <c r="D722" s="1" t="s">
        <v>64</v>
      </c>
      <c r="E722" s="1" t="s">
        <v>37</v>
      </c>
      <c r="F722" s="1" t="s">
        <v>4156</v>
      </c>
      <c r="G722" s="1" t="s">
        <v>3263</v>
      </c>
      <c r="H722" s="1" t="s">
        <v>33</v>
      </c>
      <c r="I722" s="1" t="s">
        <v>940</v>
      </c>
      <c r="J722" s="1" t="s">
        <v>34</v>
      </c>
      <c r="K722">
        <v>1560</v>
      </c>
      <c r="L722" s="2">
        <v>41752.62027777778</v>
      </c>
      <c r="M722" s="2">
        <v>41743.375</v>
      </c>
      <c r="N722" s="2">
        <v>41782.204224537039</v>
      </c>
      <c r="O722">
        <v>200</v>
      </c>
      <c r="P722">
        <v>23</v>
      </c>
      <c r="Q722" s="1" t="s">
        <v>366</v>
      </c>
      <c r="R722" s="1" t="s">
        <v>92</v>
      </c>
      <c r="S722" s="1" t="s">
        <v>31</v>
      </c>
      <c r="T722" s="3">
        <v>41752</v>
      </c>
      <c r="U722" s="1" t="str">
        <f>IF(kiva_loans__muestra[[#This Row],[funded_amount]]=kiva_loans__muestra[[#This Row],[loan_amount]],"funded","unfunded")</f>
        <v>funded</v>
      </c>
      <c r="V722" s="1" t="str">
        <f>IF(kiva_loans__muestra[[#This Row],[lender_count]]&gt;=50,"high","low")</f>
        <v>low</v>
      </c>
    </row>
    <row r="723" spans="1:22" x14ac:dyDescent="0.25">
      <c r="A723">
        <v>701934</v>
      </c>
      <c r="B723">
        <v>16000</v>
      </c>
      <c r="C723">
        <v>16000</v>
      </c>
      <c r="D723" s="1" t="s">
        <v>36</v>
      </c>
      <c r="E723" s="1" t="s">
        <v>37</v>
      </c>
      <c r="F723" s="1" t="s">
        <v>4157</v>
      </c>
      <c r="G723" s="1" t="s">
        <v>3591</v>
      </c>
      <c r="H723" s="1" t="s">
        <v>180</v>
      </c>
      <c r="I723" s="1" t="s">
        <v>4158</v>
      </c>
      <c r="J723" s="1" t="s">
        <v>110</v>
      </c>
      <c r="K723">
        <v>780</v>
      </c>
      <c r="L723" s="2">
        <v>41753.534386574072</v>
      </c>
      <c r="M723" s="2">
        <v>41746.375</v>
      </c>
      <c r="N723" s="2">
        <v>41767.62431712963</v>
      </c>
      <c r="O723">
        <v>90</v>
      </c>
      <c r="P723">
        <v>49</v>
      </c>
      <c r="Q723" s="1" t="s">
        <v>30</v>
      </c>
      <c r="R723" s="1" t="s">
        <v>133</v>
      </c>
      <c r="S723" s="1" t="s">
        <v>31</v>
      </c>
      <c r="T723" s="3">
        <v>41753</v>
      </c>
      <c r="U723" s="1" t="str">
        <f>IF(kiva_loans__muestra[[#This Row],[funded_amount]]=kiva_loans__muestra[[#This Row],[loan_amount]],"funded","unfunded")</f>
        <v>funded</v>
      </c>
      <c r="V723" s="1" t="str">
        <f>IF(kiva_loans__muestra[[#This Row],[lender_count]]&gt;=50,"high","low")</f>
        <v>low</v>
      </c>
    </row>
    <row r="724" spans="1:22" x14ac:dyDescent="0.25">
      <c r="A724">
        <v>701905</v>
      </c>
      <c r="B724">
        <v>4250</v>
      </c>
      <c r="C724">
        <v>4250</v>
      </c>
      <c r="D724" s="1" t="s">
        <v>45</v>
      </c>
      <c r="E724" s="1" t="s">
        <v>46</v>
      </c>
      <c r="F724" s="1" t="s">
        <v>4159</v>
      </c>
      <c r="G724" s="1" t="s">
        <v>3303</v>
      </c>
      <c r="H724" s="1" t="s">
        <v>28</v>
      </c>
      <c r="I724" s="1" t="s">
        <v>76</v>
      </c>
      <c r="J724" s="1" t="s">
        <v>29</v>
      </c>
      <c r="K724">
        <v>2450</v>
      </c>
      <c r="L724" s="2">
        <v>41753.490185185183</v>
      </c>
      <c r="M724" s="2">
        <v>41746.375</v>
      </c>
      <c r="N724" s="2">
        <v>41782.873680555553</v>
      </c>
      <c r="O724">
        <v>140</v>
      </c>
      <c r="P724">
        <v>17</v>
      </c>
      <c r="Q724" s="1" t="s">
        <v>4160</v>
      </c>
      <c r="R724" s="1" t="s">
        <v>24</v>
      </c>
      <c r="S724" s="1" t="s">
        <v>31</v>
      </c>
      <c r="T724" s="3">
        <v>41753</v>
      </c>
      <c r="U724" s="1" t="str">
        <f>IF(kiva_loans__muestra[[#This Row],[funded_amount]]=kiva_loans__muestra[[#This Row],[loan_amount]],"funded","unfunded")</f>
        <v>funded</v>
      </c>
      <c r="V724" s="1" t="str">
        <f>IF(kiva_loans__muestra[[#This Row],[lender_count]]&gt;=50,"high","low")</f>
        <v>low</v>
      </c>
    </row>
    <row r="725" spans="1:22" x14ac:dyDescent="0.25">
      <c r="A725">
        <v>701880</v>
      </c>
      <c r="B725">
        <v>2250</v>
      </c>
      <c r="C725">
        <v>2250</v>
      </c>
      <c r="D725" s="1" t="s">
        <v>45</v>
      </c>
      <c r="E725" s="1" t="s">
        <v>46</v>
      </c>
      <c r="F725" s="1" t="s">
        <v>742</v>
      </c>
      <c r="G725" s="1" t="s">
        <v>3278</v>
      </c>
      <c r="H725" s="1" t="s">
        <v>100</v>
      </c>
      <c r="I725" s="1" t="s">
        <v>864</v>
      </c>
      <c r="J725" s="1" t="s">
        <v>101</v>
      </c>
      <c r="K725">
        <v>1450</v>
      </c>
      <c r="L725" s="2">
        <v>41753.445740740739</v>
      </c>
      <c r="M725" s="2">
        <v>41737.375</v>
      </c>
      <c r="N725" s="2">
        <v>41758.252685185187</v>
      </c>
      <c r="O725">
        <v>80</v>
      </c>
      <c r="P725">
        <v>7</v>
      </c>
      <c r="Q725" s="1" t="s">
        <v>30</v>
      </c>
      <c r="R725" s="1" t="s">
        <v>24</v>
      </c>
      <c r="S725" s="1" t="s">
        <v>35</v>
      </c>
      <c r="T725" s="3">
        <v>41753</v>
      </c>
      <c r="U725" s="1" t="str">
        <f>IF(kiva_loans__muestra[[#This Row],[funded_amount]]=kiva_loans__muestra[[#This Row],[loan_amount]],"funded","unfunded")</f>
        <v>funded</v>
      </c>
      <c r="V725" s="1" t="str">
        <f>IF(kiva_loans__muestra[[#This Row],[lender_count]]&gt;=50,"high","low")</f>
        <v>low</v>
      </c>
    </row>
    <row r="726" spans="1:22" x14ac:dyDescent="0.25">
      <c r="A726">
        <v>702050</v>
      </c>
      <c r="B726">
        <v>4500</v>
      </c>
      <c r="C726">
        <v>4500</v>
      </c>
      <c r="D726" s="1" t="s">
        <v>137</v>
      </c>
      <c r="E726" s="1" t="s">
        <v>27</v>
      </c>
      <c r="F726" s="1" t="s">
        <v>4161</v>
      </c>
      <c r="G726" s="1" t="s">
        <v>3333</v>
      </c>
      <c r="H726" s="1" t="s">
        <v>241</v>
      </c>
      <c r="I726" s="1" t="s">
        <v>242</v>
      </c>
      <c r="J726" s="1" t="s">
        <v>243</v>
      </c>
      <c r="K726">
        <v>480</v>
      </c>
      <c r="L726" s="2">
        <v>41753.731053240743</v>
      </c>
      <c r="M726" s="2">
        <v>41745.375</v>
      </c>
      <c r="N726" s="2">
        <v>41786.897152777776</v>
      </c>
      <c r="O726">
        <v>170</v>
      </c>
      <c r="P726">
        <v>18</v>
      </c>
      <c r="Q726" s="1" t="s">
        <v>30</v>
      </c>
      <c r="R726" s="1" t="s">
        <v>92</v>
      </c>
      <c r="S726" s="1" t="s">
        <v>31</v>
      </c>
      <c r="T726" s="3">
        <v>41753</v>
      </c>
      <c r="U726" s="1" t="str">
        <f>IF(kiva_loans__muestra[[#This Row],[funded_amount]]=kiva_loans__muestra[[#This Row],[loan_amount]],"funded","unfunded")</f>
        <v>funded</v>
      </c>
      <c r="V726" s="1" t="str">
        <f>IF(kiva_loans__muestra[[#This Row],[lender_count]]&gt;=50,"high","low")</f>
        <v>low</v>
      </c>
    </row>
    <row r="727" spans="1:22" x14ac:dyDescent="0.25">
      <c r="A727">
        <v>702192</v>
      </c>
      <c r="B727">
        <v>3750</v>
      </c>
      <c r="C727">
        <v>3750</v>
      </c>
      <c r="D727" s="1" t="s">
        <v>113</v>
      </c>
      <c r="E727" s="1" t="s">
        <v>46</v>
      </c>
      <c r="F727" s="1" t="s">
        <v>4162</v>
      </c>
      <c r="G727" s="1" t="s">
        <v>3317</v>
      </c>
      <c r="H727" s="1" t="s">
        <v>85</v>
      </c>
      <c r="I727" s="1" t="s">
        <v>845</v>
      </c>
      <c r="J727" s="1" t="s">
        <v>90</v>
      </c>
      <c r="K727">
        <v>1760</v>
      </c>
      <c r="L727" s="2">
        <v>41753.970590277779</v>
      </c>
      <c r="M727" s="2">
        <v>41737.375</v>
      </c>
      <c r="N727" s="2">
        <v>41781.419976851852</v>
      </c>
      <c r="O727">
        <v>110</v>
      </c>
      <c r="P727">
        <v>12</v>
      </c>
      <c r="Q727" s="1" t="s">
        <v>716</v>
      </c>
      <c r="R727" s="1" t="s">
        <v>24</v>
      </c>
      <c r="S727" s="1" t="s">
        <v>31</v>
      </c>
      <c r="T727" s="3">
        <v>41753</v>
      </c>
      <c r="U727" s="1" t="str">
        <f>IF(kiva_loans__muestra[[#This Row],[funded_amount]]=kiva_loans__muestra[[#This Row],[loan_amount]],"funded","unfunded")</f>
        <v>funded</v>
      </c>
      <c r="V727" s="1" t="str">
        <f>IF(kiva_loans__muestra[[#This Row],[lender_count]]&gt;=50,"high","low")</f>
        <v>low</v>
      </c>
    </row>
    <row r="728" spans="1:22" x14ac:dyDescent="0.25">
      <c r="A728">
        <v>701853</v>
      </c>
      <c r="B728">
        <v>6500</v>
      </c>
      <c r="C728">
        <v>6500</v>
      </c>
      <c r="D728" s="1" t="s">
        <v>49</v>
      </c>
      <c r="E728" s="1" t="s">
        <v>49</v>
      </c>
      <c r="F728" s="1" t="s">
        <v>4163</v>
      </c>
      <c r="G728" s="1" t="s">
        <v>3591</v>
      </c>
      <c r="H728" s="1" t="s">
        <v>180</v>
      </c>
      <c r="I728" s="1" t="s">
        <v>4164</v>
      </c>
      <c r="J728" s="1" t="s">
        <v>110</v>
      </c>
      <c r="K728">
        <v>780</v>
      </c>
      <c r="L728" s="2">
        <v>41753.418055555558</v>
      </c>
      <c r="M728" s="2">
        <v>41744.375</v>
      </c>
      <c r="N728" s="2">
        <v>41778.845763888887</v>
      </c>
      <c r="O728">
        <v>100</v>
      </c>
      <c r="P728">
        <v>23</v>
      </c>
      <c r="Q728" s="1" t="s">
        <v>1015</v>
      </c>
      <c r="R728" s="1" t="s">
        <v>24</v>
      </c>
      <c r="S728" s="1" t="s">
        <v>31</v>
      </c>
      <c r="T728" s="3">
        <v>41753</v>
      </c>
      <c r="U728" s="1" t="str">
        <f>IF(kiva_loans__muestra[[#This Row],[funded_amount]]=kiva_loans__muestra[[#This Row],[loan_amount]],"funded","unfunded")</f>
        <v>funded</v>
      </c>
      <c r="V728" s="1" t="str">
        <f>IF(kiva_loans__muestra[[#This Row],[lender_count]]&gt;=50,"high","low")</f>
        <v>low</v>
      </c>
    </row>
    <row r="729" spans="1:22" x14ac:dyDescent="0.25">
      <c r="A729">
        <v>701791</v>
      </c>
      <c r="B729">
        <v>10000</v>
      </c>
      <c r="C729">
        <v>10000</v>
      </c>
      <c r="D729" s="1" t="s">
        <v>158</v>
      </c>
      <c r="E729" s="1" t="s">
        <v>27</v>
      </c>
      <c r="F729" s="1" t="s">
        <v>4165</v>
      </c>
      <c r="G729" s="1" t="s">
        <v>3286</v>
      </c>
      <c r="H729" s="1" t="s">
        <v>438</v>
      </c>
      <c r="I729" s="1" t="s">
        <v>544</v>
      </c>
      <c r="J729" s="1" t="s">
        <v>90</v>
      </c>
      <c r="K729">
        <v>2430</v>
      </c>
      <c r="L729" s="2">
        <v>41753.378171296295</v>
      </c>
      <c r="M729" s="2">
        <v>41724.333333333336</v>
      </c>
      <c r="N729" s="2">
        <v>41756.494953703703</v>
      </c>
      <c r="O729">
        <v>170</v>
      </c>
      <c r="P729">
        <v>33</v>
      </c>
      <c r="Q729" s="1" t="s">
        <v>4166</v>
      </c>
      <c r="R729" s="1" t="s">
        <v>24</v>
      </c>
      <c r="S729" s="1" t="s">
        <v>31</v>
      </c>
      <c r="T729" s="3">
        <v>41753</v>
      </c>
      <c r="U729" s="1" t="str">
        <f>IF(kiva_loans__muestra[[#This Row],[funded_amount]]=kiva_loans__muestra[[#This Row],[loan_amount]],"funded","unfunded")</f>
        <v>funded</v>
      </c>
      <c r="V729" s="1" t="str">
        <f>IF(kiva_loans__muestra[[#This Row],[lender_count]]&gt;=50,"high","low")</f>
        <v>low</v>
      </c>
    </row>
    <row r="730" spans="1:22" x14ac:dyDescent="0.25">
      <c r="A730">
        <v>701916</v>
      </c>
      <c r="B730">
        <v>5250</v>
      </c>
      <c r="C730">
        <v>5250</v>
      </c>
      <c r="D730" s="1" t="s">
        <v>46</v>
      </c>
      <c r="E730" s="1" t="s">
        <v>46</v>
      </c>
      <c r="F730" s="1" t="s">
        <v>4167</v>
      </c>
      <c r="G730" s="1" t="s">
        <v>3284</v>
      </c>
      <c r="H730" s="1" t="s">
        <v>189</v>
      </c>
      <c r="I730" s="1" t="s">
        <v>289</v>
      </c>
      <c r="J730" s="1" t="s">
        <v>207</v>
      </c>
      <c r="K730">
        <v>1000</v>
      </c>
      <c r="L730" s="2">
        <v>41753.511041666665</v>
      </c>
      <c r="M730" s="2">
        <v>41738.375</v>
      </c>
      <c r="N730" s="2">
        <v>41783.522337962961</v>
      </c>
      <c r="O730">
        <v>140</v>
      </c>
      <c r="P730">
        <v>21</v>
      </c>
      <c r="Q730" s="1" t="s">
        <v>640</v>
      </c>
      <c r="R730" s="1" t="s">
        <v>24</v>
      </c>
      <c r="S730" s="1" t="s">
        <v>31</v>
      </c>
      <c r="T730" s="3">
        <v>41753</v>
      </c>
      <c r="U730" s="1" t="str">
        <f>IF(kiva_loans__muestra[[#This Row],[funded_amount]]=kiva_loans__muestra[[#This Row],[loan_amount]],"funded","unfunded")</f>
        <v>funded</v>
      </c>
      <c r="V730" s="1" t="str">
        <f>IF(kiva_loans__muestra[[#This Row],[lender_count]]&gt;=50,"high","low")</f>
        <v>low</v>
      </c>
    </row>
    <row r="731" spans="1:22" x14ac:dyDescent="0.25">
      <c r="A731">
        <v>701762</v>
      </c>
      <c r="B731">
        <v>2250</v>
      </c>
      <c r="C731">
        <v>2250</v>
      </c>
      <c r="D731" s="1" t="s">
        <v>150</v>
      </c>
      <c r="E731" s="1" t="s">
        <v>19</v>
      </c>
      <c r="F731" s="1" t="s">
        <v>4168</v>
      </c>
      <c r="G731" s="1" t="s">
        <v>3278</v>
      </c>
      <c r="H731" s="1" t="s">
        <v>100</v>
      </c>
      <c r="I731" s="1" t="s">
        <v>4169</v>
      </c>
      <c r="J731" s="1" t="s">
        <v>101</v>
      </c>
      <c r="K731">
        <v>1230</v>
      </c>
      <c r="L731" s="2">
        <v>41753.356759259259</v>
      </c>
      <c r="M731" s="2">
        <v>41740.375</v>
      </c>
      <c r="N731" s="2">
        <v>41756.662719907406</v>
      </c>
      <c r="O731">
        <v>70</v>
      </c>
      <c r="P731">
        <v>9</v>
      </c>
      <c r="Q731" s="1" t="s">
        <v>30</v>
      </c>
      <c r="R731" s="1" t="s">
        <v>24</v>
      </c>
      <c r="S731" s="1" t="s">
        <v>35</v>
      </c>
      <c r="T731" s="3">
        <v>41753</v>
      </c>
      <c r="U731" s="1" t="str">
        <f>IF(kiva_loans__muestra[[#This Row],[funded_amount]]=kiva_loans__muestra[[#This Row],[loan_amount]],"funded","unfunded")</f>
        <v>funded</v>
      </c>
      <c r="V731" s="1" t="str">
        <f>IF(kiva_loans__muestra[[#This Row],[lender_count]]&gt;=50,"high","low")</f>
        <v>low</v>
      </c>
    </row>
    <row r="732" spans="1:22" x14ac:dyDescent="0.25">
      <c r="A732">
        <v>701652</v>
      </c>
      <c r="B732">
        <v>6750</v>
      </c>
      <c r="C732">
        <v>6750</v>
      </c>
      <c r="D732" s="1" t="s">
        <v>32</v>
      </c>
      <c r="E732" s="1" t="s">
        <v>32</v>
      </c>
      <c r="F732" s="1" t="s">
        <v>4170</v>
      </c>
      <c r="G732" s="1" t="s">
        <v>3278</v>
      </c>
      <c r="H732" s="1" t="s">
        <v>100</v>
      </c>
      <c r="I732" s="1" t="s">
        <v>1197</v>
      </c>
      <c r="J732" s="1" t="s">
        <v>101</v>
      </c>
      <c r="K732">
        <v>1450</v>
      </c>
      <c r="L732" s="2">
        <v>41753.188171296293</v>
      </c>
      <c r="M732" s="2">
        <v>41726.333333333336</v>
      </c>
      <c r="N732" s="2">
        <v>41757.831469907411</v>
      </c>
      <c r="O732">
        <v>80</v>
      </c>
      <c r="P732">
        <v>24</v>
      </c>
      <c r="Q732" s="1" t="s">
        <v>30</v>
      </c>
      <c r="R732" s="1" t="s">
        <v>24</v>
      </c>
      <c r="S732" s="1" t="s">
        <v>35</v>
      </c>
      <c r="T732" s="3">
        <v>41753</v>
      </c>
      <c r="U732" s="1" t="str">
        <f>IF(kiva_loans__muestra[[#This Row],[funded_amount]]=kiva_loans__muestra[[#This Row],[loan_amount]],"funded","unfunded")</f>
        <v>funded</v>
      </c>
      <c r="V732" s="1" t="str">
        <f>IF(kiva_loans__muestra[[#This Row],[lender_count]]&gt;=50,"high","low")</f>
        <v>low</v>
      </c>
    </row>
    <row r="733" spans="1:22" x14ac:dyDescent="0.25">
      <c r="A733">
        <v>701959</v>
      </c>
      <c r="B733">
        <v>2500</v>
      </c>
      <c r="C733">
        <v>2500</v>
      </c>
      <c r="D733" s="1" t="s">
        <v>137</v>
      </c>
      <c r="E733" s="1" t="s">
        <v>27</v>
      </c>
      <c r="F733" s="1" t="s">
        <v>4171</v>
      </c>
      <c r="G733" s="1" t="s">
        <v>3263</v>
      </c>
      <c r="H733" s="1" t="s">
        <v>33</v>
      </c>
      <c r="I733" s="1" t="s">
        <v>306</v>
      </c>
      <c r="J733" s="1" t="s">
        <v>34</v>
      </c>
      <c r="K733">
        <v>1330</v>
      </c>
      <c r="L733" s="2">
        <v>41753.578842592593</v>
      </c>
      <c r="M733" s="2">
        <v>41746.375</v>
      </c>
      <c r="N733" s="2">
        <v>41756.243194444447</v>
      </c>
      <c r="O733">
        <v>80</v>
      </c>
      <c r="P733">
        <v>7</v>
      </c>
      <c r="Q733" s="1" t="s">
        <v>30</v>
      </c>
      <c r="R733" s="1" t="s">
        <v>24</v>
      </c>
      <c r="S733" s="1" t="s">
        <v>31</v>
      </c>
      <c r="T733" s="3">
        <v>41753</v>
      </c>
      <c r="U733" s="1" t="str">
        <f>IF(kiva_loans__muestra[[#This Row],[funded_amount]]=kiva_loans__muestra[[#This Row],[loan_amount]],"funded","unfunded")</f>
        <v>funded</v>
      </c>
      <c r="V733" s="1" t="str">
        <f>IF(kiva_loans__muestra[[#This Row],[lender_count]]&gt;=50,"high","low")</f>
        <v>low</v>
      </c>
    </row>
    <row r="734" spans="1:22" x14ac:dyDescent="0.25">
      <c r="A734">
        <v>1081174</v>
      </c>
      <c r="B734">
        <v>1250</v>
      </c>
      <c r="C734">
        <v>1250</v>
      </c>
      <c r="D734" s="1" t="s">
        <v>74</v>
      </c>
      <c r="E734" s="1" t="s">
        <v>74</v>
      </c>
      <c r="F734" s="1" t="s">
        <v>4172</v>
      </c>
      <c r="G734" s="1" t="s">
        <v>3263</v>
      </c>
      <c r="H734" s="1" t="s">
        <v>33</v>
      </c>
      <c r="I734" s="1" t="s">
        <v>30</v>
      </c>
      <c r="J734" s="1" t="s">
        <v>34</v>
      </c>
      <c r="L734" s="2">
        <v>41754.593078703707</v>
      </c>
      <c r="M734" s="2">
        <v>41772.692175925928</v>
      </c>
      <c r="N734" s="2">
        <v>41769.074513888889</v>
      </c>
      <c r="O734">
        <v>30</v>
      </c>
      <c r="P734">
        <v>1</v>
      </c>
      <c r="Q734" s="1" t="s">
        <v>30</v>
      </c>
      <c r="R734" s="1" t="s">
        <v>24</v>
      </c>
      <c r="S734" s="1" t="s">
        <v>35</v>
      </c>
      <c r="T734" s="3">
        <v>41754</v>
      </c>
      <c r="U734" s="1" t="str">
        <f>IF(kiva_loans__muestra[[#This Row],[funded_amount]]=kiva_loans__muestra[[#This Row],[loan_amount]],"funded","unfunded")</f>
        <v>funded</v>
      </c>
      <c r="V734" s="1" t="str">
        <f>IF(kiva_loans__muestra[[#This Row],[lender_count]]&gt;=50,"high","low")</f>
        <v>low</v>
      </c>
    </row>
    <row r="735" spans="1:22" x14ac:dyDescent="0.25">
      <c r="A735">
        <v>702311</v>
      </c>
      <c r="B735">
        <v>10500</v>
      </c>
      <c r="C735">
        <v>10500</v>
      </c>
      <c r="D735" s="1" t="s">
        <v>64</v>
      </c>
      <c r="E735" s="1" t="s">
        <v>37</v>
      </c>
      <c r="F735" s="1" t="s">
        <v>2358</v>
      </c>
      <c r="G735" s="1" t="s">
        <v>3311</v>
      </c>
      <c r="H735" s="1" t="s">
        <v>119</v>
      </c>
      <c r="I735" s="1" t="s">
        <v>283</v>
      </c>
      <c r="J735" s="1" t="s">
        <v>270</v>
      </c>
      <c r="K735">
        <v>2040</v>
      </c>
      <c r="L735" s="2">
        <v>41754.212291666663</v>
      </c>
      <c r="M735" s="2">
        <v>41725.333333333336</v>
      </c>
      <c r="N735" s="2">
        <v>41782.384155092594</v>
      </c>
      <c r="O735">
        <v>140</v>
      </c>
      <c r="P735">
        <v>26</v>
      </c>
      <c r="Q735" s="1" t="s">
        <v>1001</v>
      </c>
      <c r="R735" s="1" t="s">
        <v>54</v>
      </c>
      <c r="S735" s="1" t="s">
        <v>31</v>
      </c>
      <c r="T735" s="3">
        <v>41754</v>
      </c>
      <c r="U735" s="1" t="str">
        <f>IF(kiva_loans__muestra[[#This Row],[funded_amount]]=kiva_loans__muestra[[#This Row],[loan_amount]],"funded","unfunded")</f>
        <v>funded</v>
      </c>
      <c r="V735" s="1" t="str">
        <f>IF(kiva_loans__muestra[[#This Row],[lender_count]]&gt;=50,"high","low")</f>
        <v>low</v>
      </c>
    </row>
    <row r="736" spans="1:22" x14ac:dyDescent="0.25">
      <c r="A736">
        <v>702329</v>
      </c>
      <c r="B736">
        <v>11750</v>
      </c>
      <c r="C736">
        <v>11750</v>
      </c>
      <c r="D736" s="1" t="s">
        <v>175</v>
      </c>
      <c r="E736" s="1" t="s">
        <v>78</v>
      </c>
      <c r="F736" s="1" t="s">
        <v>4173</v>
      </c>
      <c r="G736" s="1" t="s">
        <v>3396</v>
      </c>
      <c r="H736" s="1" t="s">
        <v>788</v>
      </c>
      <c r="I736" s="1" t="s">
        <v>903</v>
      </c>
      <c r="J736" s="1" t="s">
        <v>790</v>
      </c>
      <c r="K736">
        <v>580</v>
      </c>
      <c r="L736" s="2">
        <v>41754.224398148152</v>
      </c>
      <c r="M736" s="2">
        <v>41722.333333333336</v>
      </c>
      <c r="N736" s="2">
        <v>41763.131284722222</v>
      </c>
      <c r="O736">
        <v>150</v>
      </c>
      <c r="P736">
        <v>41</v>
      </c>
      <c r="Q736" s="1" t="s">
        <v>4174</v>
      </c>
      <c r="R736" s="1" t="s">
        <v>24</v>
      </c>
      <c r="S736" s="1" t="s">
        <v>31</v>
      </c>
      <c r="T736" s="3">
        <v>41754</v>
      </c>
      <c r="U736" s="1" t="str">
        <f>IF(kiva_loans__muestra[[#This Row],[funded_amount]]=kiva_loans__muestra[[#This Row],[loan_amount]],"funded","unfunded")</f>
        <v>funded</v>
      </c>
      <c r="V736" s="1" t="str">
        <f>IF(kiva_loans__muestra[[#This Row],[lender_count]]&gt;=50,"high","low")</f>
        <v>low</v>
      </c>
    </row>
    <row r="737" spans="1:22" x14ac:dyDescent="0.25">
      <c r="A737">
        <v>702316</v>
      </c>
      <c r="B737">
        <v>3500</v>
      </c>
      <c r="C737">
        <v>3500</v>
      </c>
      <c r="D737" s="1" t="s">
        <v>45</v>
      </c>
      <c r="E737" s="1" t="s">
        <v>46</v>
      </c>
      <c r="F737" s="1" t="s">
        <v>2394</v>
      </c>
      <c r="G737" s="1" t="s">
        <v>3278</v>
      </c>
      <c r="H737" s="1" t="s">
        <v>100</v>
      </c>
      <c r="I737" s="1" t="s">
        <v>522</v>
      </c>
      <c r="J737" s="1" t="s">
        <v>101</v>
      </c>
      <c r="K737">
        <v>1260</v>
      </c>
      <c r="L737" s="2">
        <v>41754.215810185182</v>
      </c>
      <c r="M737" s="2">
        <v>41745.375</v>
      </c>
      <c r="N737" s="2">
        <v>41768.233888888892</v>
      </c>
      <c r="O737">
        <v>120</v>
      </c>
      <c r="P737">
        <v>9</v>
      </c>
      <c r="Q737" s="1" t="s">
        <v>88</v>
      </c>
      <c r="R737" s="1" t="s">
        <v>24</v>
      </c>
      <c r="S737" s="1" t="s">
        <v>35</v>
      </c>
      <c r="T737" s="3">
        <v>41754</v>
      </c>
      <c r="U737" s="1" t="str">
        <f>IF(kiva_loans__muestra[[#This Row],[funded_amount]]=kiva_loans__muestra[[#This Row],[loan_amount]],"funded","unfunded")</f>
        <v>funded</v>
      </c>
      <c r="V737" s="1" t="str">
        <f>IF(kiva_loans__muestra[[#This Row],[lender_count]]&gt;=50,"high","low")</f>
        <v>low</v>
      </c>
    </row>
    <row r="738" spans="1:22" x14ac:dyDescent="0.25">
      <c r="A738">
        <v>702893</v>
      </c>
      <c r="B738">
        <v>2000</v>
      </c>
      <c r="C738">
        <v>2000</v>
      </c>
      <c r="D738" s="1" t="s">
        <v>137</v>
      </c>
      <c r="E738" s="1" t="s">
        <v>27</v>
      </c>
      <c r="F738" s="1" t="s">
        <v>4175</v>
      </c>
      <c r="G738" s="1" t="s">
        <v>3274</v>
      </c>
      <c r="H738" s="1" t="s">
        <v>105</v>
      </c>
      <c r="I738" s="1" t="s">
        <v>1755</v>
      </c>
      <c r="J738" s="1" t="s">
        <v>106</v>
      </c>
      <c r="K738">
        <v>1190</v>
      </c>
      <c r="L738" s="2">
        <v>41755.052754629629</v>
      </c>
      <c r="M738" s="2">
        <v>41743.375</v>
      </c>
      <c r="N738" s="2">
        <v>41764.619976851849</v>
      </c>
      <c r="O738">
        <v>60</v>
      </c>
      <c r="P738">
        <v>8</v>
      </c>
      <c r="Q738" s="1" t="s">
        <v>30</v>
      </c>
      <c r="R738" s="1" t="s">
        <v>24</v>
      </c>
      <c r="S738" s="1" t="s">
        <v>35</v>
      </c>
      <c r="T738" s="3">
        <v>41754</v>
      </c>
      <c r="U738" s="1" t="str">
        <f>IF(kiva_loans__muestra[[#This Row],[funded_amount]]=kiva_loans__muestra[[#This Row],[loan_amount]],"funded","unfunded")</f>
        <v>funded</v>
      </c>
      <c r="V738" s="1" t="str">
        <f>IF(kiva_loans__muestra[[#This Row],[lender_count]]&gt;=50,"high","low")</f>
        <v>low</v>
      </c>
    </row>
    <row r="739" spans="1:22" x14ac:dyDescent="0.25">
      <c r="A739">
        <v>702779</v>
      </c>
      <c r="B739">
        <v>5000</v>
      </c>
      <c r="C739">
        <v>5000</v>
      </c>
      <c r="D739" s="1" t="s">
        <v>48</v>
      </c>
      <c r="E739" s="1" t="s">
        <v>49</v>
      </c>
      <c r="F739" s="1" t="s">
        <v>2530</v>
      </c>
      <c r="G739" s="1" t="s">
        <v>3355</v>
      </c>
      <c r="H739" s="1" t="s">
        <v>569</v>
      </c>
      <c r="I739" s="1" t="s">
        <v>2030</v>
      </c>
      <c r="J739" s="1" t="s">
        <v>90</v>
      </c>
      <c r="K739">
        <v>3050</v>
      </c>
      <c r="L739" s="2">
        <v>41754.832974537036</v>
      </c>
      <c r="M739" s="2">
        <v>41736.375</v>
      </c>
      <c r="N739" s="2">
        <v>41772.946770833332</v>
      </c>
      <c r="O739">
        <v>80</v>
      </c>
      <c r="P739">
        <v>17</v>
      </c>
      <c r="Q739" s="1" t="s">
        <v>30</v>
      </c>
      <c r="R739" s="1" t="s">
        <v>24</v>
      </c>
      <c r="S739" s="1" t="s">
        <v>35</v>
      </c>
      <c r="T739" s="3">
        <v>41754</v>
      </c>
      <c r="U739" s="1" t="str">
        <f>IF(kiva_loans__muestra[[#This Row],[funded_amount]]=kiva_loans__muestra[[#This Row],[loan_amount]],"funded","unfunded")</f>
        <v>funded</v>
      </c>
      <c r="V739" s="1" t="str">
        <f>IF(kiva_loans__muestra[[#This Row],[lender_count]]&gt;=50,"high","low")</f>
        <v>low</v>
      </c>
    </row>
    <row r="740" spans="1:22" x14ac:dyDescent="0.25">
      <c r="A740">
        <v>702790</v>
      </c>
      <c r="B740">
        <v>14750</v>
      </c>
      <c r="C740">
        <v>14750</v>
      </c>
      <c r="D740" s="1" t="s">
        <v>37</v>
      </c>
      <c r="E740" s="1" t="s">
        <v>37</v>
      </c>
      <c r="F740" s="1" t="s">
        <v>4176</v>
      </c>
      <c r="G740" s="1" t="s">
        <v>3268</v>
      </c>
      <c r="H740" s="1" t="s">
        <v>138</v>
      </c>
      <c r="I740" s="1" t="s">
        <v>2441</v>
      </c>
      <c r="J740" s="1" t="s">
        <v>139</v>
      </c>
      <c r="K740">
        <v>2690</v>
      </c>
      <c r="L740" s="2">
        <v>41754.846828703703</v>
      </c>
      <c r="M740" s="2">
        <v>41754.375</v>
      </c>
      <c r="N740" s="2">
        <v>41792.897476851853</v>
      </c>
      <c r="O740">
        <v>150</v>
      </c>
      <c r="P740">
        <v>54</v>
      </c>
      <c r="Q740" s="1" t="s">
        <v>4177</v>
      </c>
      <c r="R740" s="1" t="s">
        <v>24</v>
      </c>
      <c r="S740" s="1" t="s">
        <v>31</v>
      </c>
      <c r="T740" s="3">
        <v>41754</v>
      </c>
      <c r="U740" s="1" t="str">
        <f>IF(kiva_loans__muestra[[#This Row],[funded_amount]]=kiva_loans__muestra[[#This Row],[loan_amount]],"funded","unfunded")</f>
        <v>funded</v>
      </c>
      <c r="V740" s="1" t="str">
        <f>IF(kiva_loans__muestra[[#This Row],[lender_count]]&gt;=50,"high","low")</f>
        <v>high</v>
      </c>
    </row>
    <row r="741" spans="1:22" x14ac:dyDescent="0.25">
      <c r="A741">
        <v>703029</v>
      </c>
      <c r="B741">
        <v>6250</v>
      </c>
      <c r="C741">
        <v>6250</v>
      </c>
      <c r="D741" s="1" t="s">
        <v>137</v>
      </c>
      <c r="E741" s="1" t="s">
        <v>27</v>
      </c>
      <c r="F741" s="1" t="s">
        <v>30</v>
      </c>
      <c r="G741" s="1" t="s">
        <v>3266</v>
      </c>
      <c r="H741" s="1" t="s">
        <v>89</v>
      </c>
      <c r="I741" s="1" t="s">
        <v>30</v>
      </c>
      <c r="J741" s="1" t="s">
        <v>90</v>
      </c>
      <c r="K741">
        <v>810</v>
      </c>
      <c r="L741" s="2">
        <v>41755.73164351852</v>
      </c>
      <c r="M741" s="2">
        <v>41750.375</v>
      </c>
      <c r="N741" s="2">
        <v>41793.192164351851</v>
      </c>
      <c r="O741">
        <v>140</v>
      </c>
      <c r="P741">
        <v>18</v>
      </c>
      <c r="Q741" s="1" t="s">
        <v>57</v>
      </c>
      <c r="R741" s="1" t="s">
        <v>30</v>
      </c>
      <c r="S741" s="1" t="s">
        <v>35</v>
      </c>
      <c r="T741" s="3">
        <v>41755</v>
      </c>
      <c r="U741" s="1" t="str">
        <f>IF(kiva_loans__muestra[[#This Row],[funded_amount]]=kiva_loans__muestra[[#This Row],[loan_amount]],"funded","unfunded")</f>
        <v>funded</v>
      </c>
      <c r="V741" s="1" t="str">
        <f>IF(kiva_loans__muestra[[#This Row],[lender_count]]&gt;=50,"high","low")</f>
        <v>low</v>
      </c>
    </row>
    <row r="742" spans="1:22" x14ac:dyDescent="0.25">
      <c r="A742">
        <v>703049</v>
      </c>
      <c r="B742">
        <v>3750</v>
      </c>
      <c r="C742">
        <v>3750</v>
      </c>
      <c r="D742" s="1" t="s">
        <v>42</v>
      </c>
      <c r="E742" s="1" t="s">
        <v>19</v>
      </c>
      <c r="F742" s="1" t="s">
        <v>4178</v>
      </c>
      <c r="G742" s="1" t="s">
        <v>3274</v>
      </c>
      <c r="H742" s="1" t="s">
        <v>105</v>
      </c>
      <c r="I742" s="1" t="s">
        <v>946</v>
      </c>
      <c r="J742" s="1" t="s">
        <v>106</v>
      </c>
      <c r="K742">
        <v>1430</v>
      </c>
      <c r="L742" s="2">
        <v>41755.770254629628</v>
      </c>
      <c r="M742" s="2">
        <v>41726.333333333336</v>
      </c>
      <c r="N742" s="2">
        <v>41787.151643518519</v>
      </c>
      <c r="O742">
        <v>140</v>
      </c>
      <c r="P742">
        <v>7</v>
      </c>
      <c r="Q742" s="1" t="s">
        <v>195</v>
      </c>
      <c r="R742" s="1" t="s">
        <v>92</v>
      </c>
      <c r="S742" s="1" t="s">
        <v>31</v>
      </c>
      <c r="T742" s="3">
        <v>41755</v>
      </c>
      <c r="U742" s="1" t="str">
        <f>IF(kiva_loans__muestra[[#This Row],[funded_amount]]=kiva_loans__muestra[[#This Row],[loan_amount]],"funded","unfunded")</f>
        <v>funded</v>
      </c>
      <c r="V742" s="1" t="str">
        <f>IF(kiva_loans__muestra[[#This Row],[lender_count]]&gt;=50,"high","low")</f>
        <v>low</v>
      </c>
    </row>
    <row r="743" spans="1:22" x14ac:dyDescent="0.25">
      <c r="A743">
        <v>703047</v>
      </c>
      <c r="B743">
        <v>10750</v>
      </c>
      <c r="C743">
        <v>10750</v>
      </c>
      <c r="D743" s="1" t="s">
        <v>402</v>
      </c>
      <c r="E743" s="1" t="s">
        <v>66</v>
      </c>
      <c r="F743" s="1" t="s">
        <v>4179</v>
      </c>
      <c r="G743" s="1" t="s">
        <v>3274</v>
      </c>
      <c r="H743" s="1" t="s">
        <v>105</v>
      </c>
      <c r="I743" s="1" t="s">
        <v>4180</v>
      </c>
      <c r="J743" s="1" t="s">
        <v>106</v>
      </c>
      <c r="K743">
        <v>1430</v>
      </c>
      <c r="L743" s="2">
        <v>41755.765567129631</v>
      </c>
      <c r="M743" s="2">
        <v>41726.333333333336</v>
      </c>
      <c r="N743" s="2">
        <v>41787.14739583333</v>
      </c>
      <c r="O743">
        <v>140</v>
      </c>
      <c r="P743">
        <v>41</v>
      </c>
      <c r="Q743" s="1" t="s">
        <v>30</v>
      </c>
      <c r="R743" s="1" t="s">
        <v>92</v>
      </c>
      <c r="S743" s="1" t="s">
        <v>31</v>
      </c>
      <c r="T743" s="3">
        <v>41755</v>
      </c>
      <c r="U743" s="1" t="str">
        <f>IF(kiva_loans__muestra[[#This Row],[funded_amount]]=kiva_loans__muestra[[#This Row],[loan_amount]],"funded","unfunded")</f>
        <v>funded</v>
      </c>
      <c r="V743" s="1" t="str">
        <f>IF(kiva_loans__muestra[[#This Row],[lender_count]]&gt;=50,"high","low")</f>
        <v>low</v>
      </c>
    </row>
    <row r="744" spans="1:22" x14ac:dyDescent="0.25">
      <c r="A744">
        <v>702962</v>
      </c>
      <c r="B744">
        <v>4000</v>
      </c>
      <c r="C744">
        <v>4000</v>
      </c>
      <c r="D744" s="1" t="s">
        <v>64</v>
      </c>
      <c r="E744" s="1" t="s">
        <v>37</v>
      </c>
      <c r="F744" s="1" t="s">
        <v>4181</v>
      </c>
      <c r="G744" s="1" t="s">
        <v>3317</v>
      </c>
      <c r="H744" s="1" t="s">
        <v>85</v>
      </c>
      <c r="I744" s="1" t="s">
        <v>813</v>
      </c>
      <c r="J744" s="1" t="s">
        <v>90</v>
      </c>
      <c r="K744">
        <v>1760</v>
      </c>
      <c r="L744" s="2">
        <v>41755.33390046296</v>
      </c>
      <c r="M744" s="2">
        <v>41729.375</v>
      </c>
      <c r="N744" s="2">
        <v>41765.757164351853</v>
      </c>
      <c r="O744">
        <v>130</v>
      </c>
      <c r="P744">
        <v>14</v>
      </c>
      <c r="Q744" s="1" t="s">
        <v>30</v>
      </c>
      <c r="R744" s="1" t="s">
        <v>92</v>
      </c>
      <c r="S744" s="1" t="s">
        <v>25</v>
      </c>
      <c r="T744" s="3">
        <v>41755</v>
      </c>
      <c r="U744" s="1" t="str">
        <f>IF(kiva_loans__muestra[[#This Row],[funded_amount]]=kiva_loans__muestra[[#This Row],[loan_amount]],"funded","unfunded")</f>
        <v>funded</v>
      </c>
      <c r="V744" s="1" t="str">
        <f>IF(kiva_loans__muestra[[#This Row],[lender_count]]&gt;=50,"high","low")</f>
        <v>low</v>
      </c>
    </row>
    <row r="745" spans="1:22" x14ac:dyDescent="0.25">
      <c r="A745">
        <v>702998</v>
      </c>
      <c r="B745">
        <v>8000</v>
      </c>
      <c r="C745">
        <v>8000</v>
      </c>
      <c r="D745" s="1" t="s">
        <v>202</v>
      </c>
      <c r="E745" s="1" t="s">
        <v>27</v>
      </c>
      <c r="F745" s="1" t="s">
        <v>4182</v>
      </c>
      <c r="G745" s="1" t="s">
        <v>3307</v>
      </c>
      <c r="H745" s="1" t="s">
        <v>412</v>
      </c>
      <c r="I745" s="1" t="s">
        <v>448</v>
      </c>
      <c r="J745" s="1" t="s">
        <v>413</v>
      </c>
      <c r="K745">
        <v>1630</v>
      </c>
      <c r="L745" s="2">
        <v>41755.617210648146</v>
      </c>
      <c r="M745" s="2">
        <v>41740.375</v>
      </c>
      <c r="N745" s="2">
        <v>41764.535879629628</v>
      </c>
      <c r="O745">
        <v>120</v>
      </c>
      <c r="P745">
        <v>20</v>
      </c>
      <c r="Q745" s="1" t="s">
        <v>4183</v>
      </c>
      <c r="R745" s="1" t="s">
        <v>24</v>
      </c>
      <c r="S745" s="1" t="s">
        <v>31</v>
      </c>
      <c r="T745" s="3">
        <v>41755</v>
      </c>
      <c r="U745" s="1" t="str">
        <f>IF(kiva_loans__muestra[[#This Row],[funded_amount]]=kiva_loans__muestra[[#This Row],[loan_amount]],"funded","unfunded")</f>
        <v>funded</v>
      </c>
      <c r="V745" s="1" t="str">
        <f>IF(kiva_loans__muestra[[#This Row],[lender_count]]&gt;=50,"high","low")</f>
        <v>low</v>
      </c>
    </row>
    <row r="746" spans="1:22" x14ac:dyDescent="0.25">
      <c r="A746">
        <v>703219</v>
      </c>
      <c r="B746">
        <v>2750</v>
      </c>
      <c r="C746">
        <v>2750</v>
      </c>
      <c r="D746" s="1" t="s">
        <v>311</v>
      </c>
      <c r="E746" s="1" t="s">
        <v>37</v>
      </c>
      <c r="F746" s="1" t="s">
        <v>4184</v>
      </c>
      <c r="G746" s="1" t="s">
        <v>3266</v>
      </c>
      <c r="H746" s="1" t="s">
        <v>89</v>
      </c>
      <c r="I746" s="1" t="s">
        <v>986</v>
      </c>
      <c r="J746" s="1" t="s">
        <v>90</v>
      </c>
      <c r="K746">
        <v>1990</v>
      </c>
      <c r="L746" s="2">
        <v>41756.80777777778</v>
      </c>
      <c r="M746" s="2">
        <v>41754.375</v>
      </c>
      <c r="N746" s="2">
        <v>41772.251539351855</v>
      </c>
      <c r="O746">
        <v>140</v>
      </c>
      <c r="P746">
        <v>10</v>
      </c>
      <c r="Q746" s="1" t="s">
        <v>30</v>
      </c>
      <c r="R746" s="1" t="s">
        <v>92</v>
      </c>
      <c r="S746" s="1" t="s">
        <v>25</v>
      </c>
      <c r="T746" s="3">
        <v>41756</v>
      </c>
      <c r="U746" s="1" t="str">
        <f>IF(kiva_loans__muestra[[#This Row],[funded_amount]]=kiva_loans__muestra[[#This Row],[loan_amount]],"funded","unfunded")</f>
        <v>funded</v>
      </c>
      <c r="V746" s="1" t="str">
        <f>IF(kiva_loans__muestra[[#This Row],[lender_count]]&gt;=50,"high","low")</f>
        <v>low</v>
      </c>
    </row>
    <row r="747" spans="1:22" x14ac:dyDescent="0.25">
      <c r="A747">
        <v>703266</v>
      </c>
      <c r="B747">
        <v>61500</v>
      </c>
      <c r="C747">
        <v>61500</v>
      </c>
      <c r="D747" s="1" t="s">
        <v>48</v>
      </c>
      <c r="E747" s="1" t="s">
        <v>49</v>
      </c>
      <c r="F747" s="1" t="s">
        <v>4185</v>
      </c>
      <c r="G747" s="1" t="s">
        <v>3276</v>
      </c>
      <c r="H747" s="1" t="s">
        <v>225</v>
      </c>
      <c r="I747" s="1" t="s">
        <v>647</v>
      </c>
      <c r="J747" s="1" t="s">
        <v>90</v>
      </c>
      <c r="K747">
        <v>1370</v>
      </c>
      <c r="L747" s="2">
        <v>41757.118842592594</v>
      </c>
      <c r="M747" s="2">
        <v>41743.375</v>
      </c>
      <c r="N747" s="2">
        <v>41776.729166666664</v>
      </c>
      <c r="O747">
        <v>70</v>
      </c>
      <c r="P747">
        <v>196</v>
      </c>
      <c r="Q747" s="1" t="s">
        <v>30</v>
      </c>
      <c r="R747" s="1" t="s">
        <v>4186</v>
      </c>
      <c r="S747" s="1" t="s">
        <v>35</v>
      </c>
      <c r="T747" s="3">
        <v>41757</v>
      </c>
      <c r="U747" s="1" t="str">
        <f>IF(kiva_loans__muestra[[#This Row],[funded_amount]]=kiva_loans__muestra[[#This Row],[loan_amount]],"funded","unfunded")</f>
        <v>funded</v>
      </c>
      <c r="V747" s="1" t="str">
        <f>IF(kiva_loans__muestra[[#This Row],[lender_count]]&gt;=50,"high","low")</f>
        <v>high</v>
      </c>
    </row>
    <row r="748" spans="1:22" x14ac:dyDescent="0.25">
      <c r="A748">
        <v>703790</v>
      </c>
      <c r="B748">
        <v>3750</v>
      </c>
      <c r="C748">
        <v>3750</v>
      </c>
      <c r="D748" s="1" t="s">
        <v>42</v>
      </c>
      <c r="E748" s="1" t="s">
        <v>19</v>
      </c>
      <c r="F748" s="1" t="s">
        <v>4187</v>
      </c>
      <c r="G748" s="1" t="s">
        <v>3274</v>
      </c>
      <c r="H748" s="1" t="s">
        <v>105</v>
      </c>
      <c r="I748" s="1" t="s">
        <v>946</v>
      </c>
      <c r="J748" s="1" t="s">
        <v>106</v>
      </c>
      <c r="K748">
        <v>1430</v>
      </c>
      <c r="L748" s="2">
        <v>41757.952569444446</v>
      </c>
      <c r="M748" s="2">
        <v>41729.375</v>
      </c>
      <c r="N748" s="2">
        <v>41782.745995370373</v>
      </c>
      <c r="O748">
        <v>150</v>
      </c>
      <c r="P748">
        <v>11</v>
      </c>
      <c r="Q748" s="1" t="s">
        <v>4188</v>
      </c>
      <c r="R748" s="1" t="s">
        <v>92</v>
      </c>
      <c r="S748" s="1" t="s">
        <v>31</v>
      </c>
      <c r="T748" s="3">
        <v>41757</v>
      </c>
      <c r="U748" s="1" t="str">
        <f>IF(kiva_loans__muestra[[#This Row],[funded_amount]]=kiva_loans__muestra[[#This Row],[loan_amount]],"funded","unfunded")</f>
        <v>funded</v>
      </c>
      <c r="V748" s="1" t="str">
        <f>IF(kiva_loans__muestra[[#This Row],[lender_count]]&gt;=50,"high","low")</f>
        <v>low</v>
      </c>
    </row>
    <row r="749" spans="1:22" x14ac:dyDescent="0.25">
      <c r="A749">
        <v>703319</v>
      </c>
      <c r="B749">
        <v>3500</v>
      </c>
      <c r="C749">
        <v>3500</v>
      </c>
      <c r="D749" s="1" t="s">
        <v>98</v>
      </c>
      <c r="E749" s="1" t="s">
        <v>37</v>
      </c>
      <c r="F749" s="1" t="s">
        <v>4189</v>
      </c>
      <c r="G749" s="1" t="s">
        <v>3278</v>
      </c>
      <c r="H749" s="1" t="s">
        <v>100</v>
      </c>
      <c r="I749" s="1" t="s">
        <v>4190</v>
      </c>
      <c r="J749" s="1" t="s">
        <v>101</v>
      </c>
      <c r="K749">
        <v>1260</v>
      </c>
      <c r="L749" s="2">
        <v>41757.279432870368</v>
      </c>
      <c r="M749" s="2">
        <v>41727.333333333336</v>
      </c>
      <c r="N749" s="2">
        <v>41758.986458333333</v>
      </c>
      <c r="O749">
        <v>110</v>
      </c>
      <c r="P749">
        <v>8</v>
      </c>
      <c r="Q749" s="1" t="s">
        <v>30</v>
      </c>
      <c r="R749" s="1" t="s">
        <v>24</v>
      </c>
      <c r="S749" s="1" t="s">
        <v>35</v>
      </c>
      <c r="T749" s="3">
        <v>41757</v>
      </c>
      <c r="U749" s="1" t="str">
        <f>IF(kiva_loans__muestra[[#This Row],[funded_amount]]=kiva_loans__muestra[[#This Row],[loan_amount]],"funded","unfunded")</f>
        <v>funded</v>
      </c>
      <c r="V749" s="1" t="str">
        <f>IF(kiva_loans__muestra[[#This Row],[lender_count]]&gt;=50,"high","low")</f>
        <v>low</v>
      </c>
    </row>
    <row r="750" spans="1:22" x14ac:dyDescent="0.25">
      <c r="A750">
        <v>703556</v>
      </c>
      <c r="B750">
        <v>4250</v>
      </c>
      <c r="C750">
        <v>4250</v>
      </c>
      <c r="D750" s="1" t="s">
        <v>55</v>
      </c>
      <c r="E750" s="1" t="s">
        <v>32</v>
      </c>
      <c r="F750" s="1" t="s">
        <v>4191</v>
      </c>
      <c r="G750" s="1" t="s">
        <v>3303</v>
      </c>
      <c r="H750" s="1" t="s">
        <v>28</v>
      </c>
      <c r="I750" s="1" t="s">
        <v>39</v>
      </c>
      <c r="J750" s="1" t="s">
        <v>29</v>
      </c>
      <c r="K750">
        <v>2450</v>
      </c>
      <c r="L750" s="2">
        <v>41757.576377314814</v>
      </c>
      <c r="M750" s="2">
        <v>41746.375</v>
      </c>
      <c r="N750" s="2">
        <v>41776.862199074072</v>
      </c>
      <c r="O750">
        <v>140</v>
      </c>
      <c r="P750">
        <v>14</v>
      </c>
      <c r="Q750" s="1" t="s">
        <v>40</v>
      </c>
      <c r="R750" s="1" t="s">
        <v>24</v>
      </c>
      <c r="S750" s="1" t="s">
        <v>31</v>
      </c>
      <c r="T750" s="3">
        <v>41757</v>
      </c>
      <c r="U750" s="1" t="str">
        <f>IF(kiva_loans__muestra[[#This Row],[funded_amount]]=kiva_loans__muestra[[#This Row],[loan_amount]],"funded","unfunded")</f>
        <v>funded</v>
      </c>
      <c r="V750" s="1" t="str">
        <f>IF(kiva_loans__muestra[[#This Row],[lender_count]]&gt;=50,"high","low")</f>
        <v>low</v>
      </c>
    </row>
    <row r="751" spans="1:22" x14ac:dyDescent="0.25">
      <c r="A751">
        <v>703764</v>
      </c>
      <c r="B751">
        <v>9250</v>
      </c>
      <c r="C751">
        <v>9250</v>
      </c>
      <c r="D751" s="1" t="s">
        <v>45</v>
      </c>
      <c r="E751" s="1" t="s">
        <v>46</v>
      </c>
      <c r="F751" s="1" t="s">
        <v>4192</v>
      </c>
      <c r="G751" s="1" t="s">
        <v>3481</v>
      </c>
      <c r="H751" s="1" t="s">
        <v>193</v>
      </c>
      <c r="I751" s="1" t="s">
        <v>1616</v>
      </c>
      <c r="J751" s="1" t="s">
        <v>194</v>
      </c>
      <c r="K751">
        <v>970</v>
      </c>
      <c r="L751" s="2">
        <v>41757.861006944448</v>
      </c>
      <c r="M751" s="2">
        <v>41751.375</v>
      </c>
      <c r="N751" s="2">
        <v>41781.718356481484</v>
      </c>
      <c r="O751">
        <v>80</v>
      </c>
      <c r="P751">
        <v>35</v>
      </c>
      <c r="Q751" s="1" t="s">
        <v>4193</v>
      </c>
      <c r="R751" s="1" t="s">
        <v>60</v>
      </c>
      <c r="S751" s="1" t="s">
        <v>31</v>
      </c>
      <c r="T751" s="3">
        <v>41757</v>
      </c>
      <c r="U751" s="1" t="str">
        <f>IF(kiva_loans__muestra[[#This Row],[funded_amount]]=kiva_loans__muestra[[#This Row],[loan_amount]],"funded","unfunded")</f>
        <v>funded</v>
      </c>
      <c r="V751" s="1" t="str">
        <f>IF(kiva_loans__muestra[[#This Row],[lender_count]]&gt;=50,"high","low")</f>
        <v>low</v>
      </c>
    </row>
    <row r="752" spans="1:22" x14ac:dyDescent="0.25">
      <c r="A752">
        <v>704231</v>
      </c>
      <c r="B752">
        <v>2500</v>
      </c>
      <c r="C752">
        <v>2500</v>
      </c>
      <c r="D752" s="1" t="s">
        <v>108</v>
      </c>
      <c r="E752" s="1" t="s">
        <v>27</v>
      </c>
      <c r="F752" s="1" t="s">
        <v>4194</v>
      </c>
      <c r="G752" s="1" t="s">
        <v>3393</v>
      </c>
      <c r="H752" s="1" t="s">
        <v>290</v>
      </c>
      <c r="I752" s="1" t="s">
        <v>291</v>
      </c>
      <c r="J752" s="1" t="s">
        <v>292</v>
      </c>
      <c r="K752">
        <v>1830</v>
      </c>
      <c r="L752" s="2">
        <v>41758.752986111111</v>
      </c>
      <c r="M752" s="2">
        <v>41740.375</v>
      </c>
      <c r="N752" s="2">
        <v>41759.982592592591</v>
      </c>
      <c r="O752">
        <v>60</v>
      </c>
      <c r="P752">
        <v>10</v>
      </c>
      <c r="Q752" s="1" t="s">
        <v>30</v>
      </c>
      <c r="R752" s="1" t="s">
        <v>24</v>
      </c>
      <c r="S752" s="1" t="s">
        <v>35</v>
      </c>
      <c r="T752" s="3">
        <v>41758</v>
      </c>
      <c r="U752" s="1" t="str">
        <f>IF(kiva_loans__muestra[[#This Row],[funded_amount]]=kiva_loans__muestra[[#This Row],[loan_amount]],"funded","unfunded")</f>
        <v>funded</v>
      </c>
      <c r="V752" s="1" t="str">
        <f>IF(kiva_loans__muestra[[#This Row],[lender_count]]&gt;=50,"high","low")</f>
        <v>low</v>
      </c>
    </row>
    <row r="753" spans="1:22" x14ac:dyDescent="0.25">
      <c r="A753">
        <v>704386</v>
      </c>
      <c r="B753">
        <v>10500</v>
      </c>
      <c r="C753">
        <v>14250</v>
      </c>
      <c r="D753" s="1" t="s">
        <v>403</v>
      </c>
      <c r="E753" s="1" t="s">
        <v>27</v>
      </c>
      <c r="F753" s="1" t="s">
        <v>4195</v>
      </c>
      <c r="G753" s="1" t="s">
        <v>3274</v>
      </c>
      <c r="H753" s="1" t="s">
        <v>105</v>
      </c>
      <c r="I753" s="1" t="s">
        <v>184</v>
      </c>
      <c r="J753" s="1" t="s">
        <v>106</v>
      </c>
      <c r="K753">
        <v>1390</v>
      </c>
      <c r="L753" s="2">
        <v>41759.080567129633</v>
      </c>
      <c r="M753" s="2">
        <v>41729.375</v>
      </c>
      <c r="N753" s="2"/>
      <c r="O753">
        <v>150</v>
      </c>
      <c r="P753">
        <v>29</v>
      </c>
      <c r="Q753" s="1" t="s">
        <v>4196</v>
      </c>
      <c r="R753" s="1" t="s">
        <v>92</v>
      </c>
      <c r="S753" s="1" t="s">
        <v>31</v>
      </c>
      <c r="T753" s="3">
        <v>41758</v>
      </c>
      <c r="U753" s="1" t="str">
        <f>IF(kiva_loans__muestra[[#This Row],[funded_amount]]=kiva_loans__muestra[[#This Row],[loan_amount]],"funded","unfunded")</f>
        <v>unfunded</v>
      </c>
      <c r="V753" s="1" t="str">
        <f>IF(kiva_loans__muestra[[#This Row],[lender_count]]&gt;=50,"high","low")</f>
        <v>low</v>
      </c>
    </row>
    <row r="754" spans="1:22" x14ac:dyDescent="0.25">
      <c r="A754">
        <v>704244</v>
      </c>
      <c r="B754">
        <v>8750</v>
      </c>
      <c r="C754">
        <v>10250</v>
      </c>
      <c r="D754" s="1" t="s">
        <v>48</v>
      </c>
      <c r="E754" s="1" t="s">
        <v>49</v>
      </c>
      <c r="F754" s="1" t="s">
        <v>4197</v>
      </c>
      <c r="G754" s="1" t="s">
        <v>3333</v>
      </c>
      <c r="H754" s="1" t="s">
        <v>241</v>
      </c>
      <c r="I754" s="1" t="s">
        <v>470</v>
      </c>
      <c r="J754" s="1" t="s">
        <v>243</v>
      </c>
      <c r="K754">
        <v>1100</v>
      </c>
      <c r="L754" s="2">
        <v>41758.762638888889</v>
      </c>
      <c r="M754" s="2">
        <v>41751.375</v>
      </c>
      <c r="N754" s="2"/>
      <c r="O754">
        <v>140</v>
      </c>
      <c r="P754">
        <v>14</v>
      </c>
      <c r="Q754" s="1" t="s">
        <v>4198</v>
      </c>
      <c r="R754" s="1" t="s">
        <v>24</v>
      </c>
      <c r="S754" s="1" t="s">
        <v>31</v>
      </c>
      <c r="T754" s="3">
        <v>41758</v>
      </c>
      <c r="U754" s="1" t="str">
        <f>IF(kiva_loans__muestra[[#This Row],[funded_amount]]=kiva_loans__muestra[[#This Row],[loan_amount]],"funded","unfunded")</f>
        <v>unfunded</v>
      </c>
      <c r="V754" s="1" t="str">
        <f>IF(kiva_loans__muestra[[#This Row],[lender_count]]&gt;=50,"high","low")</f>
        <v>low</v>
      </c>
    </row>
    <row r="755" spans="1:22" x14ac:dyDescent="0.25">
      <c r="A755">
        <v>704110</v>
      </c>
      <c r="B755">
        <v>9750</v>
      </c>
      <c r="C755">
        <v>9750</v>
      </c>
      <c r="D755" s="1" t="s">
        <v>32</v>
      </c>
      <c r="E755" s="1" t="s">
        <v>32</v>
      </c>
      <c r="F755" s="1" t="s">
        <v>4199</v>
      </c>
      <c r="G755" s="1" t="s">
        <v>3320</v>
      </c>
      <c r="H755" s="1" t="s">
        <v>717</v>
      </c>
      <c r="I755" s="1" t="s">
        <v>754</v>
      </c>
      <c r="J755" s="1" t="s">
        <v>719</v>
      </c>
      <c r="K755">
        <v>1690</v>
      </c>
      <c r="L755" s="2">
        <v>41758.585266203707</v>
      </c>
      <c r="M755" s="2">
        <v>41747.375</v>
      </c>
      <c r="N755" s="2">
        <v>41782.668761574074</v>
      </c>
      <c r="O755">
        <v>270</v>
      </c>
      <c r="P755">
        <v>31</v>
      </c>
      <c r="Q755" s="1" t="s">
        <v>30</v>
      </c>
      <c r="R755" s="1" t="s">
        <v>24</v>
      </c>
      <c r="S755" s="1" t="s">
        <v>31</v>
      </c>
      <c r="T755" s="3">
        <v>41758</v>
      </c>
      <c r="U755" s="1" t="str">
        <f>IF(kiva_loans__muestra[[#This Row],[funded_amount]]=kiva_loans__muestra[[#This Row],[loan_amount]],"funded","unfunded")</f>
        <v>funded</v>
      </c>
      <c r="V755" s="1" t="str">
        <f>IF(kiva_loans__muestra[[#This Row],[lender_count]]&gt;=50,"high","low")</f>
        <v>low</v>
      </c>
    </row>
    <row r="756" spans="1:22" x14ac:dyDescent="0.25">
      <c r="A756">
        <v>704271</v>
      </c>
      <c r="B756">
        <v>15500</v>
      </c>
      <c r="C756">
        <v>15500</v>
      </c>
      <c r="D756" s="1" t="s">
        <v>762</v>
      </c>
      <c r="E756" s="1" t="s">
        <v>37</v>
      </c>
      <c r="F756" s="1" t="s">
        <v>4200</v>
      </c>
      <c r="G756" s="1" t="s">
        <v>3427</v>
      </c>
      <c r="H756" s="1" t="s">
        <v>185</v>
      </c>
      <c r="I756" s="1" t="s">
        <v>2681</v>
      </c>
      <c r="J756" s="1" t="s">
        <v>187</v>
      </c>
      <c r="K756">
        <v>1770</v>
      </c>
      <c r="L756" s="2">
        <v>41758.778229166666</v>
      </c>
      <c r="M756" s="2">
        <v>41729.375</v>
      </c>
      <c r="N756" s="2">
        <v>41782.754652777781</v>
      </c>
      <c r="O756">
        <v>270</v>
      </c>
      <c r="P756">
        <v>56</v>
      </c>
      <c r="Q756" s="1" t="s">
        <v>4201</v>
      </c>
      <c r="R756" s="1" t="s">
        <v>24</v>
      </c>
      <c r="S756" s="1" t="s">
        <v>31</v>
      </c>
      <c r="T756" s="3">
        <v>41758</v>
      </c>
      <c r="U756" s="1" t="str">
        <f>IF(kiva_loans__muestra[[#This Row],[funded_amount]]=kiva_loans__muestra[[#This Row],[loan_amount]],"funded","unfunded")</f>
        <v>funded</v>
      </c>
      <c r="V756" s="1" t="str">
        <f>IF(kiva_loans__muestra[[#This Row],[lender_count]]&gt;=50,"high","low")</f>
        <v>high</v>
      </c>
    </row>
    <row r="757" spans="1:22" x14ac:dyDescent="0.25">
      <c r="A757">
        <v>704319</v>
      </c>
      <c r="B757">
        <v>11500</v>
      </c>
      <c r="C757">
        <v>14750</v>
      </c>
      <c r="D757" s="1" t="s">
        <v>37</v>
      </c>
      <c r="E757" s="1" t="s">
        <v>37</v>
      </c>
      <c r="F757" s="1" t="s">
        <v>4202</v>
      </c>
      <c r="G757" s="1" t="s">
        <v>3268</v>
      </c>
      <c r="H757" s="1" t="s">
        <v>138</v>
      </c>
      <c r="I757" s="1" t="s">
        <v>345</v>
      </c>
      <c r="J757" s="1" t="s">
        <v>139</v>
      </c>
      <c r="K757">
        <v>2690</v>
      </c>
      <c r="L757" s="2">
        <v>41758.929351851853</v>
      </c>
      <c r="M757" s="2">
        <v>41743.375</v>
      </c>
      <c r="N757" s="2"/>
      <c r="O757">
        <v>260</v>
      </c>
      <c r="P757">
        <v>17</v>
      </c>
      <c r="Q757" s="1" t="s">
        <v>449</v>
      </c>
      <c r="R757" s="1" t="s">
        <v>24</v>
      </c>
      <c r="S757" s="1" t="s">
        <v>31</v>
      </c>
      <c r="T757" s="3">
        <v>41758</v>
      </c>
      <c r="U757" s="1" t="str">
        <f>IF(kiva_loans__muestra[[#This Row],[funded_amount]]=kiva_loans__muestra[[#This Row],[loan_amount]],"funded","unfunded")</f>
        <v>unfunded</v>
      </c>
      <c r="V757" s="1" t="str">
        <f>IF(kiva_loans__muestra[[#This Row],[lender_count]]&gt;=50,"high","low")</f>
        <v>low</v>
      </c>
    </row>
    <row r="758" spans="1:22" x14ac:dyDescent="0.25">
      <c r="A758">
        <v>704229</v>
      </c>
      <c r="B758">
        <v>5250</v>
      </c>
      <c r="C758">
        <v>5250</v>
      </c>
      <c r="D758" s="1" t="s">
        <v>478</v>
      </c>
      <c r="E758" s="1" t="s">
        <v>62</v>
      </c>
      <c r="F758" s="1" t="s">
        <v>4203</v>
      </c>
      <c r="G758" s="1" t="s">
        <v>3333</v>
      </c>
      <c r="H758" s="1" t="s">
        <v>241</v>
      </c>
      <c r="I758" s="1" t="s">
        <v>470</v>
      </c>
      <c r="J758" s="1" t="s">
        <v>243</v>
      </c>
      <c r="K758">
        <v>1100</v>
      </c>
      <c r="L758" s="2">
        <v>41758.750694444447</v>
      </c>
      <c r="M758" s="2">
        <v>41733.375</v>
      </c>
      <c r="N758" s="2">
        <v>41768.983043981483</v>
      </c>
      <c r="O758">
        <v>140</v>
      </c>
      <c r="P758">
        <v>15</v>
      </c>
      <c r="Q758" s="1" t="s">
        <v>40</v>
      </c>
      <c r="R758" s="1" t="s">
        <v>24</v>
      </c>
      <c r="S758" s="1" t="s">
        <v>31</v>
      </c>
      <c r="T758" s="3">
        <v>41758</v>
      </c>
      <c r="U758" s="1" t="str">
        <f>IF(kiva_loans__muestra[[#This Row],[funded_amount]]=kiva_loans__muestra[[#This Row],[loan_amount]],"funded","unfunded")</f>
        <v>funded</v>
      </c>
      <c r="V758" s="1" t="str">
        <f>IF(kiva_loans__muestra[[#This Row],[lender_count]]&gt;=50,"high","low")</f>
        <v>low</v>
      </c>
    </row>
    <row r="759" spans="1:22" x14ac:dyDescent="0.25">
      <c r="A759">
        <v>704343</v>
      </c>
      <c r="B759">
        <v>2750</v>
      </c>
      <c r="C759">
        <v>2750</v>
      </c>
      <c r="D759" s="1" t="s">
        <v>50</v>
      </c>
      <c r="E759" s="1" t="s">
        <v>37</v>
      </c>
      <c r="F759" s="1" t="s">
        <v>4204</v>
      </c>
      <c r="G759" s="1" t="s">
        <v>3427</v>
      </c>
      <c r="H759" s="1" t="s">
        <v>185</v>
      </c>
      <c r="I759" s="1" t="s">
        <v>2543</v>
      </c>
      <c r="J759" s="1" t="s">
        <v>187</v>
      </c>
      <c r="K759">
        <v>1770</v>
      </c>
      <c r="L759" s="2">
        <v>41758.984201388892</v>
      </c>
      <c r="M759" s="2">
        <v>41729.375</v>
      </c>
      <c r="N759" s="2">
        <v>41779.440370370372</v>
      </c>
      <c r="O759">
        <v>150</v>
      </c>
      <c r="P759">
        <v>11</v>
      </c>
      <c r="Q759" s="1" t="s">
        <v>302</v>
      </c>
      <c r="R759" s="1" t="s">
        <v>92</v>
      </c>
      <c r="S759" s="1" t="s">
        <v>31</v>
      </c>
      <c r="T759" s="3">
        <v>41758</v>
      </c>
      <c r="U759" s="1" t="str">
        <f>IF(kiva_loans__muestra[[#This Row],[funded_amount]]=kiva_loans__muestra[[#This Row],[loan_amount]],"funded","unfunded")</f>
        <v>funded</v>
      </c>
      <c r="V759" s="1" t="str">
        <f>IF(kiva_loans__muestra[[#This Row],[lender_count]]&gt;=50,"high","low")</f>
        <v>low</v>
      </c>
    </row>
    <row r="760" spans="1:22" x14ac:dyDescent="0.25">
      <c r="A760">
        <v>703998</v>
      </c>
      <c r="B760">
        <v>30000</v>
      </c>
      <c r="C760">
        <v>30000</v>
      </c>
      <c r="D760" s="1" t="s">
        <v>175</v>
      </c>
      <c r="E760" s="1" t="s">
        <v>78</v>
      </c>
      <c r="F760" s="1" t="s">
        <v>4205</v>
      </c>
      <c r="G760" s="1" t="s">
        <v>3425</v>
      </c>
      <c r="H760" s="1" t="s">
        <v>132</v>
      </c>
      <c r="I760" s="1" t="s">
        <v>30</v>
      </c>
      <c r="J760" s="1" t="s">
        <v>90</v>
      </c>
      <c r="K760">
        <v>3210</v>
      </c>
      <c r="L760" s="2">
        <v>41758.416921296295</v>
      </c>
      <c r="M760" s="2">
        <v>41735.375</v>
      </c>
      <c r="N760" s="2">
        <v>41782.234027777777</v>
      </c>
      <c r="O760">
        <v>140</v>
      </c>
      <c r="P760">
        <v>113</v>
      </c>
      <c r="Q760" s="1" t="s">
        <v>933</v>
      </c>
      <c r="R760" s="1" t="s">
        <v>92</v>
      </c>
      <c r="S760" s="1" t="s">
        <v>31</v>
      </c>
      <c r="T760" s="3">
        <v>41758</v>
      </c>
      <c r="U760" s="1" t="str">
        <f>IF(kiva_loans__muestra[[#This Row],[funded_amount]]=kiva_loans__muestra[[#This Row],[loan_amount]],"funded","unfunded")</f>
        <v>funded</v>
      </c>
      <c r="V760" s="1" t="str">
        <f>IF(kiva_loans__muestra[[#This Row],[lender_count]]&gt;=50,"high","low")</f>
        <v>high</v>
      </c>
    </row>
    <row r="761" spans="1:22" x14ac:dyDescent="0.25">
      <c r="A761">
        <v>704620</v>
      </c>
      <c r="B761">
        <v>7500</v>
      </c>
      <c r="C761">
        <v>7500</v>
      </c>
      <c r="D761" s="1" t="s">
        <v>26</v>
      </c>
      <c r="E761" s="1" t="s">
        <v>27</v>
      </c>
      <c r="F761" s="1" t="s">
        <v>4206</v>
      </c>
      <c r="G761" s="1" t="s">
        <v>3263</v>
      </c>
      <c r="H761" s="1" t="s">
        <v>33</v>
      </c>
      <c r="I761" s="1" t="s">
        <v>1696</v>
      </c>
      <c r="J761" s="1" t="s">
        <v>34</v>
      </c>
      <c r="K761">
        <v>1330</v>
      </c>
      <c r="L761" s="2">
        <v>41759.496296296296</v>
      </c>
      <c r="M761" s="2">
        <v>41739.375</v>
      </c>
      <c r="N761" s="2">
        <v>41778.091863425929</v>
      </c>
      <c r="O761">
        <v>140</v>
      </c>
      <c r="P761">
        <v>22</v>
      </c>
      <c r="Q761" s="1" t="s">
        <v>30</v>
      </c>
      <c r="R761" s="1" t="s">
        <v>24</v>
      </c>
      <c r="S761" s="1" t="s">
        <v>31</v>
      </c>
      <c r="T761" s="3">
        <v>41759</v>
      </c>
      <c r="U761" s="1" t="str">
        <f>IF(kiva_loans__muestra[[#This Row],[funded_amount]]=kiva_loans__muestra[[#This Row],[loan_amount]],"funded","unfunded")</f>
        <v>funded</v>
      </c>
      <c r="V761" s="1" t="str">
        <f>IF(kiva_loans__muestra[[#This Row],[lender_count]]&gt;=50,"high","low")</f>
        <v>low</v>
      </c>
    </row>
    <row r="762" spans="1:22" x14ac:dyDescent="0.25">
      <c r="A762">
        <v>704903</v>
      </c>
      <c r="B762">
        <v>5750</v>
      </c>
      <c r="C762">
        <v>5750</v>
      </c>
      <c r="D762" s="1" t="s">
        <v>27</v>
      </c>
      <c r="E762" s="1" t="s">
        <v>27</v>
      </c>
      <c r="F762" s="1" t="s">
        <v>4207</v>
      </c>
      <c r="G762" s="1" t="s">
        <v>3427</v>
      </c>
      <c r="H762" s="1" t="s">
        <v>185</v>
      </c>
      <c r="I762" s="1" t="s">
        <v>1309</v>
      </c>
      <c r="J762" s="1" t="s">
        <v>187</v>
      </c>
      <c r="K762">
        <v>1770</v>
      </c>
      <c r="L762" s="2">
        <v>41759.887731481482</v>
      </c>
      <c r="M762" s="2">
        <v>41729.375</v>
      </c>
      <c r="N762" s="2">
        <v>41800.725856481484</v>
      </c>
      <c r="O762">
        <v>180</v>
      </c>
      <c r="P762">
        <v>17</v>
      </c>
      <c r="Q762" s="1" t="s">
        <v>144</v>
      </c>
      <c r="R762" s="1" t="s">
        <v>92</v>
      </c>
      <c r="S762" s="1" t="s">
        <v>31</v>
      </c>
      <c r="T762" s="3">
        <v>41759</v>
      </c>
      <c r="U762" s="1" t="str">
        <f>IF(kiva_loans__muestra[[#This Row],[funded_amount]]=kiva_loans__muestra[[#This Row],[loan_amount]],"funded","unfunded")</f>
        <v>funded</v>
      </c>
      <c r="V762" s="1" t="str">
        <f>IF(kiva_loans__muestra[[#This Row],[lender_count]]&gt;=50,"high","low")</f>
        <v>low</v>
      </c>
    </row>
    <row r="763" spans="1:22" x14ac:dyDescent="0.25">
      <c r="A763">
        <v>704896</v>
      </c>
      <c r="B763">
        <v>34750</v>
      </c>
      <c r="C763">
        <v>34750</v>
      </c>
      <c r="D763" s="1" t="s">
        <v>311</v>
      </c>
      <c r="E763" s="1" t="s">
        <v>37</v>
      </c>
      <c r="F763" s="1" t="s">
        <v>4208</v>
      </c>
      <c r="G763" s="1" t="s">
        <v>3333</v>
      </c>
      <c r="H763" s="1" t="s">
        <v>241</v>
      </c>
      <c r="I763" s="1" t="s">
        <v>285</v>
      </c>
      <c r="J763" s="1" t="s">
        <v>243</v>
      </c>
      <c r="K763">
        <v>590</v>
      </c>
      <c r="L763" s="2">
        <v>41759.86855324074</v>
      </c>
      <c r="M763" s="2">
        <v>41739.375</v>
      </c>
      <c r="N763" s="2">
        <v>41778.013958333337</v>
      </c>
      <c r="O763">
        <v>110</v>
      </c>
      <c r="P763">
        <v>80</v>
      </c>
      <c r="Q763" s="1" t="s">
        <v>30</v>
      </c>
      <c r="R763" s="1" t="s">
        <v>1087</v>
      </c>
      <c r="S763" s="1" t="s">
        <v>31</v>
      </c>
      <c r="T763" s="3">
        <v>41759</v>
      </c>
      <c r="U763" s="1" t="str">
        <f>IF(kiva_loans__muestra[[#This Row],[funded_amount]]=kiva_loans__muestra[[#This Row],[loan_amount]],"funded","unfunded")</f>
        <v>funded</v>
      </c>
      <c r="V763" s="1" t="str">
        <f>IF(kiva_loans__muestra[[#This Row],[lender_count]]&gt;=50,"high","low")</f>
        <v>high</v>
      </c>
    </row>
    <row r="764" spans="1:22" x14ac:dyDescent="0.25">
      <c r="A764">
        <v>704642</v>
      </c>
      <c r="B764">
        <v>2000</v>
      </c>
      <c r="C764">
        <v>2000</v>
      </c>
      <c r="D764" s="1" t="s">
        <v>179</v>
      </c>
      <c r="E764" s="1" t="s">
        <v>49</v>
      </c>
      <c r="F764" s="1" t="s">
        <v>2735</v>
      </c>
      <c r="G764" s="1" t="s">
        <v>3307</v>
      </c>
      <c r="H764" s="1" t="s">
        <v>412</v>
      </c>
      <c r="I764" s="1" t="s">
        <v>686</v>
      </c>
      <c r="J764" s="1" t="s">
        <v>413</v>
      </c>
      <c r="K764">
        <v>1630</v>
      </c>
      <c r="L764" s="2">
        <v>41759.525752314818</v>
      </c>
      <c r="M764" s="2">
        <v>41744.375</v>
      </c>
      <c r="N764" s="2">
        <v>41762.490798611114</v>
      </c>
      <c r="O764">
        <v>70</v>
      </c>
      <c r="P764">
        <v>8</v>
      </c>
      <c r="Q764" s="1" t="s">
        <v>30</v>
      </c>
      <c r="R764" s="1" t="s">
        <v>24</v>
      </c>
      <c r="S764" s="1" t="s">
        <v>35</v>
      </c>
      <c r="T764" s="3">
        <v>41759</v>
      </c>
      <c r="U764" s="1" t="str">
        <f>IF(kiva_loans__muestra[[#This Row],[funded_amount]]=kiva_loans__muestra[[#This Row],[loan_amount]],"funded","unfunded")</f>
        <v>funded</v>
      </c>
      <c r="V764" s="1" t="str">
        <f>IF(kiva_loans__muestra[[#This Row],[lender_count]]&gt;=50,"high","low")</f>
        <v>low</v>
      </c>
    </row>
    <row r="765" spans="1:22" x14ac:dyDescent="0.25">
      <c r="A765">
        <v>704633</v>
      </c>
      <c r="B765">
        <v>2000</v>
      </c>
      <c r="C765">
        <v>2000</v>
      </c>
      <c r="D765" s="1" t="s">
        <v>179</v>
      </c>
      <c r="E765" s="1" t="s">
        <v>49</v>
      </c>
      <c r="F765" s="1" t="s">
        <v>2735</v>
      </c>
      <c r="G765" s="1" t="s">
        <v>3307</v>
      </c>
      <c r="H765" s="1" t="s">
        <v>412</v>
      </c>
      <c r="I765" s="1" t="s">
        <v>686</v>
      </c>
      <c r="J765" s="1" t="s">
        <v>413</v>
      </c>
      <c r="K765">
        <v>1630</v>
      </c>
      <c r="L765" s="2">
        <v>41759.512638888889</v>
      </c>
      <c r="M765" s="2">
        <v>41737.375</v>
      </c>
      <c r="N765" s="2">
        <v>41761.86</v>
      </c>
      <c r="O765">
        <v>70</v>
      </c>
      <c r="P765">
        <v>6</v>
      </c>
      <c r="Q765" s="1" t="s">
        <v>30</v>
      </c>
      <c r="R765" s="1" t="s">
        <v>24</v>
      </c>
      <c r="S765" s="1" t="s">
        <v>35</v>
      </c>
      <c r="T765" s="3">
        <v>41759</v>
      </c>
      <c r="U765" s="1" t="str">
        <f>IF(kiva_loans__muestra[[#This Row],[funded_amount]]=kiva_loans__muestra[[#This Row],[loan_amount]],"funded","unfunded")</f>
        <v>funded</v>
      </c>
      <c r="V765" s="1" t="str">
        <f>IF(kiva_loans__muestra[[#This Row],[lender_count]]&gt;=50,"high","low")</f>
        <v>low</v>
      </c>
    </row>
    <row r="766" spans="1:22" x14ac:dyDescent="0.25">
      <c r="A766">
        <v>704955</v>
      </c>
      <c r="B766">
        <v>5250</v>
      </c>
      <c r="C766">
        <v>5250</v>
      </c>
      <c r="D766" s="1" t="s">
        <v>108</v>
      </c>
      <c r="E766" s="1" t="s">
        <v>27</v>
      </c>
      <c r="F766" s="1" t="s">
        <v>4209</v>
      </c>
      <c r="G766" s="1" t="s">
        <v>3268</v>
      </c>
      <c r="H766" s="1" t="s">
        <v>138</v>
      </c>
      <c r="I766" s="1" t="s">
        <v>563</v>
      </c>
      <c r="J766" s="1" t="s">
        <v>139</v>
      </c>
      <c r="K766">
        <v>1180</v>
      </c>
      <c r="L766" s="2">
        <v>41759.974363425928</v>
      </c>
      <c r="M766" s="2">
        <v>41729.375</v>
      </c>
      <c r="N766" s="2">
        <v>41805.27039351852</v>
      </c>
      <c r="O766">
        <v>150</v>
      </c>
      <c r="P766">
        <v>20</v>
      </c>
      <c r="Q766" s="1" t="s">
        <v>4210</v>
      </c>
      <c r="R766" s="1" t="s">
        <v>24</v>
      </c>
      <c r="S766" s="1" t="s">
        <v>31</v>
      </c>
      <c r="T766" s="3">
        <v>41759</v>
      </c>
      <c r="U766" s="1" t="str">
        <f>IF(kiva_loans__muestra[[#This Row],[funded_amount]]=kiva_loans__muestra[[#This Row],[loan_amount]],"funded","unfunded")</f>
        <v>funded</v>
      </c>
      <c r="V766" s="1" t="str">
        <f>IF(kiva_loans__muestra[[#This Row],[lender_count]]&gt;=50,"high","low")</f>
        <v>low</v>
      </c>
    </row>
    <row r="767" spans="1:22" x14ac:dyDescent="0.25">
      <c r="A767">
        <v>704505</v>
      </c>
      <c r="B767">
        <v>5500</v>
      </c>
      <c r="C767">
        <v>5500</v>
      </c>
      <c r="D767" s="1" t="s">
        <v>98</v>
      </c>
      <c r="E767" s="1" t="s">
        <v>37</v>
      </c>
      <c r="F767" s="1" t="s">
        <v>254</v>
      </c>
      <c r="G767" s="1" t="s">
        <v>3278</v>
      </c>
      <c r="H767" s="1" t="s">
        <v>100</v>
      </c>
      <c r="I767" s="1" t="s">
        <v>1094</v>
      </c>
      <c r="J767" s="1" t="s">
        <v>101</v>
      </c>
      <c r="K767">
        <v>1450</v>
      </c>
      <c r="L767" s="2">
        <v>41759.383344907408</v>
      </c>
      <c r="M767" s="2">
        <v>41744.375</v>
      </c>
      <c r="N767" s="2">
        <v>41765.259583333333</v>
      </c>
      <c r="O767">
        <v>110</v>
      </c>
      <c r="P767">
        <v>21</v>
      </c>
      <c r="Q767" s="1" t="s">
        <v>30</v>
      </c>
      <c r="R767" s="1" t="s">
        <v>24</v>
      </c>
      <c r="S767" s="1" t="s">
        <v>35</v>
      </c>
      <c r="T767" s="3">
        <v>41759</v>
      </c>
      <c r="U767" s="1" t="str">
        <f>IF(kiva_loans__muestra[[#This Row],[funded_amount]]=kiva_loans__muestra[[#This Row],[loan_amount]],"funded","unfunded")</f>
        <v>funded</v>
      </c>
      <c r="V767" s="1" t="str">
        <f>IF(kiva_loans__muestra[[#This Row],[lender_count]]&gt;=50,"high","low")</f>
        <v>low</v>
      </c>
    </row>
    <row r="768" spans="1:22" x14ac:dyDescent="0.25">
      <c r="A768">
        <v>705127</v>
      </c>
      <c r="B768">
        <v>2250</v>
      </c>
      <c r="C768">
        <v>2250</v>
      </c>
      <c r="D768" s="1" t="s">
        <v>124</v>
      </c>
      <c r="E768" s="1" t="s">
        <v>125</v>
      </c>
      <c r="F768" s="1" t="s">
        <v>1263</v>
      </c>
      <c r="G768" s="1" t="s">
        <v>3278</v>
      </c>
      <c r="H768" s="1" t="s">
        <v>100</v>
      </c>
      <c r="I768" s="1" t="s">
        <v>4211</v>
      </c>
      <c r="J768" s="1" t="s">
        <v>101</v>
      </c>
      <c r="K768">
        <v>1450</v>
      </c>
      <c r="L768" s="2">
        <v>41760.605555555558</v>
      </c>
      <c r="M768" s="2">
        <v>41737.375</v>
      </c>
      <c r="N768" s="2">
        <v>41765.057442129626</v>
      </c>
      <c r="O768">
        <v>600</v>
      </c>
      <c r="P768">
        <v>4</v>
      </c>
      <c r="Q768" s="1" t="s">
        <v>30</v>
      </c>
      <c r="R768" s="1" t="s">
        <v>24</v>
      </c>
      <c r="S768" s="1" t="s">
        <v>35</v>
      </c>
      <c r="T768" s="3">
        <v>41760</v>
      </c>
      <c r="U768" s="1" t="str">
        <f>IF(kiva_loans__muestra[[#This Row],[funded_amount]]=kiva_loans__muestra[[#This Row],[loan_amount]],"funded","unfunded")</f>
        <v>funded</v>
      </c>
      <c r="V768" s="1" t="str">
        <f>IF(kiva_loans__muestra[[#This Row],[lender_count]]&gt;=50,"high","low")</f>
        <v>low</v>
      </c>
    </row>
    <row r="769" spans="1:22" x14ac:dyDescent="0.25">
      <c r="A769">
        <v>705363</v>
      </c>
      <c r="B769">
        <v>10000</v>
      </c>
      <c r="C769">
        <v>10000</v>
      </c>
      <c r="D769" s="1" t="s">
        <v>630</v>
      </c>
      <c r="E769" s="1" t="s">
        <v>74</v>
      </c>
      <c r="F769" s="1" t="s">
        <v>4212</v>
      </c>
      <c r="G769" s="1" t="s">
        <v>3266</v>
      </c>
      <c r="H769" s="1" t="s">
        <v>89</v>
      </c>
      <c r="I769" s="1" t="s">
        <v>386</v>
      </c>
      <c r="J769" s="1" t="s">
        <v>90</v>
      </c>
      <c r="K769">
        <v>1990</v>
      </c>
      <c r="L769" s="2">
        <v>41761.680520833332</v>
      </c>
      <c r="M769" s="2">
        <v>41744.375</v>
      </c>
      <c r="N769" s="2">
        <v>41777.173055555555</v>
      </c>
      <c r="O769">
        <v>200</v>
      </c>
      <c r="P769">
        <v>35</v>
      </c>
      <c r="Q769" s="1" t="s">
        <v>30</v>
      </c>
      <c r="R769" s="1" t="s">
        <v>24</v>
      </c>
      <c r="S769" s="1" t="s">
        <v>31</v>
      </c>
      <c r="T769" s="3">
        <v>41761</v>
      </c>
      <c r="U769" s="1" t="str">
        <f>IF(kiva_loans__muestra[[#This Row],[funded_amount]]=kiva_loans__muestra[[#This Row],[loan_amount]],"funded","unfunded")</f>
        <v>funded</v>
      </c>
      <c r="V769" s="1" t="str">
        <f>IF(kiva_loans__muestra[[#This Row],[lender_count]]&gt;=50,"high","low")</f>
        <v>low</v>
      </c>
    </row>
    <row r="770" spans="1:22" x14ac:dyDescent="0.25">
      <c r="A770">
        <v>705434</v>
      </c>
      <c r="B770">
        <v>6250</v>
      </c>
      <c r="C770">
        <v>6250</v>
      </c>
      <c r="D770" s="1" t="s">
        <v>37</v>
      </c>
      <c r="E770" s="1" t="s">
        <v>37</v>
      </c>
      <c r="F770" s="1" t="s">
        <v>4213</v>
      </c>
      <c r="G770" s="1" t="s">
        <v>3427</v>
      </c>
      <c r="H770" s="1" t="s">
        <v>185</v>
      </c>
      <c r="I770" s="1" t="s">
        <v>835</v>
      </c>
      <c r="J770" s="1" t="s">
        <v>187</v>
      </c>
      <c r="K770">
        <v>1770</v>
      </c>
      <c r="L770" s="2">
        <v>41761.883437500001</v>
      </c>
      <c r="M770" s="2">
        <v>41732.375</v>
      </c>
      <c r="N770" s="2">
        <v>41800.847326388888</v>
      </c>
      <c r="O770">
        <v>170</v>
      </c>
      <c r="P770">
        <v>21</v>
      </c>
      <c r="Q770" s="1" t="s">
        <v>40</v>
      </c>
      <c r="R770" s="1" t="s">
        <v>92</v>
      </c>
      <c r="S770" s="1" t="s">
        <v>31</v>
      </c>
      <c r="T770" s="3">
        <v>41761</v>
      </c>
      <c r="U770" s="1" t="str">
        <f>IF(kiva_loans__muestra[[#This Row],[funded_amount]]=kiva_loans__muestra[[#This Row],[loan_amount]],"funded","unfunded")</f>
        <v>funded</v>
      </c>
      <c r="V770" s="1" t="str">
        <f>IF(kiva_loans__muestra[[#This Row],[lender_count]]&gt;=50,"high","low")</f>
        <v>low</v>
      </c>
    </row>
    <row r="771" spans="1:22" x14ac:dyDescent="0.25">
      <c r="A771">
        <v>705451</v>
      </c>
      <c r="B771">
        <v>11250</v>
      </c>
      <c r="C771">
        <v>11250</v>
      </c>
      <c r="D771" s="1" t="s">
        <v>175</v>
      </c>
      <c r="E771" s="1" t="s">
        <v>78</v>
      </c>
      <c r="F771" s="1" t="s">
        <v>4214</v>
      </c>
      <c r="G771" s="1" t="s">
        <v>3317</v>
      </c>
      <c r="H771" s="1" t="s">
        <v>85</v>
      </c>
      <c r="I771" s="1" t="s">
        <v>176</v>
      </c>
      <c r="J771" s="1" t="s">
        <v>87</v>
      </c>
      <c r="K771">
        <v>740</v>
      </c>
      <c r="L771" s="2">
        <v>41761.947094907409</v>
      </c>
      <c r="M771" s="2">
        <v>41736.375</v>
      </c>
      <c r="N771" s="2">
        <v>41776.680312500001</v>
      </c>
      <c r="O771">
        <v>200</v>
      </c>
      <c r="P771">
        <v>35</v>
      </c>
      <c r="Q771" s="1" t="s">
        <v>486</v>
      </c>
      <c r="R771" s="1" t="s">
        <v>24</v>
      </c>
      <c r="S771" s="1" t="s">
        <v>31</v>
      </c>
      <c r="T771" s="3">
        <v>41761</v>
      </c>
      <c r="U771" s="1" t="str">
        <f>IF(kiva_loans__muestra[[#This Row],[funded_amount]]=kiva_loans__muestra[[#This Row],[loan_amount]],"funded","unfunded")</f>
        <v>funded</v>
      </c>
      <c r="V771" s="1" t="str">
        <f>IF(kiva_loans__muestra[[#This Row],[lender_count]]&gt;=50,"high","low")</f>
        <v>low</v>
      </c>
    </row>
    <row r="772" spans="1:22" x14ac:dyDescent="0.25">
      <c r="A772">
        <v>705186</v>
      </c>
      <c r="B772">
        <v>3750</v>
      </c>
      <c r="C772">
        <v>3750</v>
      </c>
      <c r="D772" s="1" t="s">
        <v>64</v>
      </c>
      <c r="E772" s="1" t="s">
        <v>37</v>
      </c>
      <c r="F772" s="1" t="s">
        <v>4215</v>
      </c>
      <c r="G772" s="1" t="s">
        <v>3278</v>
      </c>
      <c r="H772" s="1" t="s">
        <v>100</v>
      </c>
      <c r="I772" s="1" t="s">
        <v>4216</v>
      </c>
      <c r="J772" s="1" t="s">
        <v>101</v>
      </c>
      <c r="K772">
        <v>1230</v>
      </c>
      <c r="L772" s="2">
        <v>41761.264317129629</v>
      </c>
      <c r="M772" s="2">
        <v>41750.375</v>
      </c>
      <c r="N772" s="2">
        <v>41762.867893518516</v>
      </c>
      <c r="O772">
        <v>60</v>
      </c>
      <c r="P772">
        <v>6</v>
      </c>
      <c r="Q772" s="1" t="s">
        <v>30</v>
      </c>
      <c r="R772" s="1" t="s">
        <v>24</v>
      </c>
      <c r="S772" s="1" t="s">
        <v>25</v>
      </c>
      <c r="T772" s="3">
        <v>41761</v>
      </c>
      <c r="U772" s="1" t="str">
        <f>IF(kiva_loans__muestra[[#This Row],[funded_amount]]=kiva_loans__muestra[[#This Row],[loan_amount]],"funded","unfunded")</f>
        <v>funded</v>
      </c>
      <c r="V772" s="1" t="str">
        <f>IF(kiva_loans__muestra[[#This Row],[lender_count]]&gt;=50,"high","low")</f>
        <v>low</v>
      </c>
    </row>
    <row r="773" spans="1:22" x14ac:dyDescent="0.25">
      <c r="A773">
        <v>705339</v>
      </c>
      <c r="B773">
        <v>2750</v>
      </c>
      <c r="C773">
        <v>2750</v>
      </c>
      <c r="D773" s="1" t="s">
        <v>81</v>
      </c>
      <c r="E773" s="1" t="s">
        <v>27</v>
      </c>
      <c r="F773" s="1" t="s">
        <v>4217</v>
      </c>
      <c r="G773" s="1" t="s">
        <v>3278</v>
      </c>
      <c r="H773" s="1" t="s">
        <v>100</v>
      </c>
      <c r="I773" s="1" t="s">
        <v>1135</v>
      </c>
      <c r="J773" s="1" t="s">
        <v>101</v>
      </c>
      <c r="K773">
        <v>1450</v>
      </c>
      <c r="L773" s="2">
        <v>41761.596944444442</v>
      </c>
      <c r="M773" s="2">
        <v>41754.375</v>
      </c>
      <c r="N773" s="2">
        <v>41767.091469907406</v>
      </c>
      <c r="O773">
        <v>110</v>
      </c>
      <c r="P773">
        <v>11</v>
      </c>
      <c r="Q773" s="1" t="s">
        <v>30</v>
      </c>
      <c r="R773" s="1" t="s">
        <v>24</v>
      </c>
      <c r="S773" s="1" t="s">
        <v>35</v>
      </c>
      <c r="T773" s="3">
        <v>41761</v>
      </c>
      <c r="U773" s="1" t="str">
        <f>IF(kiva_loans__muestra[[#This Row],[funded_amount]]=kiva_loans__muestra[[#This Row],[loan_amount]],"funded","unfunded")</f>
        <v>funded</v>
      </c>
      <c r="V773" s="1" t="str">
        <f>IF(kiva_loans__muestra[[#This Row],[lender_count]]&gt;=50,"high","low")</f>
        <v>low</v>
      </c>
    </row>
    <row r="774" spans="1:22" x14ac:dyDescent="0.25">
      <c r="A774">
        <v>705417</v>
      </c>
      <c r="B774">
        <v>3000</v>
      </c>
      <c r="C774">
        <v>3000</v>
      </c>
      <c r="D774" s="1" t="s">
        <v>37</v>
      </c>
      <c r="E774" s="1" t="s">
        <v>37</v>
      </c>
      <c r="F774" s="1" t="s">
        <v>4218</v>
      </c>
      <c r="G774" s="1" t="s">
        <v>3266</v>
      </c>
      <c r="H774" s="1" t="s">
        <v>89</v>
      </c>
      <c r="I774" s="1" t="s">
        <v>985</v>
      </c>
      <c r="J774" s="1" t="s">
        <v>90</v>
      </c>
      <c r="K774">
        <v>1990</v>
      </c>
      <c r="L774" s="2">
        <v>41761.808067129627</v>
      </c>
      <c r="M774" s="2">
        <v>41743.375</v>
      </c>
      <c r="N774" s="2">
        <v>41777.927754629629</v>
      </c>
      <c r="O774">
        <v>140</v>
      </c>
      <c r="P774">
        <v>6</v>
      </c>
      <c r="Q774" s="1" t="s">
        <v>30</v>
      </c>
      <c r="R774" s="1" t="s">
        <v>24</v>
      </c>
      <c r="S774" s="1" t="s">
        <v>25</v>
      </c>
      <c r="T774" s="3">
        <v>41761</v>
      </c>
      <c r="U774" s="1" t="str">
        <f>IF(kiva_loans__muestra[[#This Row],[funded_amount]]=kiva_loans__muestra[[#This Row],[loan_amount]],"funded","unfunded")</f>
        <v>funded</v>
      </c>
      <c r="V774" s="1" t="str">
        <f>IF(kiva_loans__muestra[[#This Row],[lender_count]]&gt;=50,"high","low")</f>
        <v>low</v>
      </c>
    </row>
    <row r="775" spans="1:22" x14ac:dyDescent="0.25">
      <c r="A775">
        <v>705376</v>
      </c>
      <c r="B775">
        <v>6000</v>
      </c>
      <c r="C775">
        <v>6000</v>
      </c>
      <c r="D775" s="1" t="s">
        <v>124</v>
      </c>
      <c r="E775" s="1" t="s">
        <v>125</v>
      </c>
      <c r="F775" s="1" t="s">
        <v>4219</v>
      </c>
      <c r="G775" s="1" t="s">
        <v>3266</v>
      </c>
      <c r="H775" s="1" t="s">
        <v>89</v>
      </c>
      <c r="I775" s="1" t="s">
        <v>638</v>
      </c>
      <c r="J775" s="1" t="s">
        <v>90</v>
      </c>
      <c r="K775">
        <v>1990</v>
      </c>
      <c r="L775" s="2">
        <v>41761.70652777778</v>
      </c>
      <c r="M775" s="2">
        <v>41754.375</v>
      </c>
      <c r="N775" s="2">
        <v>41802.293287037035</v>
      </c>
      <c r="O775">
        <v>200</v>
      </c>
      <c r="P775">
        <v>24</v>
      </c>
      <c r="Q775" s="1" t="s">
        <v>2395</v>
      </c>
      <c r="R775" s="1" t="s">
        <v>92</v>
      </c>
      <c r="S775" s="1" t="s">
        <v>31</v>
      </c>
      <c r="T775" s="3">
        <v>41761</v>
      </c>
      <c r="U775" s="1" t="str">
        <f>IF(kiva_loans__muestra[[#This Row],[funded_amount]]=kiva_loans__muestra[[#This Row],[loan_amount]],"funded","unfunded")</f>
        <v>funded</v>
      </c>
      <c r="V775" s="1" t="str">
        <f>IF(kiva_loans__muestra[[#This Row],[lender_count]]&gt;=50,"high","low")</f>
        <v>low</v>
      </c>
    </row>
    <row r="776" spans="1:22" x14ac:dyDescent="0.25">
      <c r="A776">
        <v>705286</v>
      </c>
      <c r="B776">
        <v>10250</v>
      </c>
      <c r="C776">
        <v>10250</v>
      </c>
      <c r="D776" s="1" t="s">
        <v>64</v>
      </c>
      <c r="E776" s="1" t="s">
        <v>37</v>
      </c>
      <c r="F776" s="1" t="s">
        <v>4220</v>
      </c>
      <c r="G776" s="1" t="s">
        <v>3311</v>
      </c>
      <c r="H776" s="1" t="s">
        <v>119</v>
      </c>
      <c r="I776" s="1" t="s">
        <v>269</v>
      </c>
      <c r="J776" s="1" t="s">
        <v>270</v>
      </c>
      <c r="K776">
        <v>2040</v>
      </c>
      <c r="L776" s="2">
        <v>41761.495208333334</v>
      </c>
      <c r="M776" s="2">
        <v>41733.375</v>
      </c>
      <c r="N776" s="2">
        <v>41781.282881944448</v>
      </c>
      <c r="O776">
        <v>200</v>
      </c>
      <c r="P776">
        <v>40</v>
      </c>
      <c r="Q776" s="1" t="s">
        <v>1325</v>
      </c>
      <c r="R776" s="1" t="s">
        <v>24</v>
      </c>
      <c r="S776" s="1" t="s">
        <v>31</v>
      </c>
      <c r="T776" s="3">
        <v>41761</v>
      </c>
      <c r="U776" s="1" t="str">
        <f>IF(kiva_loans__muestra[[#This Row],[funded_amount]]=kiva_loans__muestra[[#This Row],[loan_amount]],"funded","unfunded")</f>
        <v>funded</v>
      </c>
      <c r="V776" s="1" t="str">
        <f>IF(kiva_loans__muestra[[#This Row],[lender_count]]&gt;=50,"high","low")</f>
        <v>low</v>
      </c>
    </row>
    <row r="777" spans="1:22" x14ac:dyDescent="0.25">
      <c r="A777">
        <v>705524</v>
      </c>
      <c r="B777">
        <v>3500</v>
      </c>
      <c r="C777">
        <v>3500</v>
      </c>
      <c r="D777" s="1" t="s">
        <v>158</v>
      </c>
      <c r="E777" s="1" t="s">
        <v>27</v>
      </c>
      <c r="F777" s="1" t="s">
        <v>4221</v>
      </c>
      <c r="G777" s="1" t="s">
        <v>3278</v>
      </c>
      <c r="H777" s="1" t="s">
        <v>100</v>
      </c>
      <c r="I777" s="1" t="s">
        <v>1264</v>
      </c>
      <c r="J777" s="1" t="s">
        <v>101</v>
      </c>
      <c r="K777">
        <v>1450</v>
      </c>
      <c r="L777" s="2">
        <v>41762.34511574074</v>
      </c>
      <c r="M777" s="2">
        <v>41758.375</v>
      </c>
      <c r="N777" s="2">
        <v>41763.954930555556</v>
      </c>
      <c r="O777">
        <v>140</v>
      </c>
      <c r="P777">
        <v>7</v>
      </c>
      <c r="Q777" s="1" t="s">
        <v>30</v>
      </c>
      <c r="R777" s="1" t="s">
        <v>24</v>
      </c>
      <c r="S777" s="1" t="s">
        <v>35</v>
      </c>
      <c r="T777" s="3">
        <v>41762</v>
      </c>
      <c r="U777" s="1" t="str">
        <f>IF(kiva_loans__muestra[[#This Row],[funded_amount]]=kiva_loans__muestra[[#This Row],[loan_amount]],"funded","unfunded")</f>
        <v>funded</v>
      </c>
      <c r="V777" s="1" t="str">
        <f>IF(kiva_loans__muestra[[#This Row],[lender_count]]&gt;=50,"high","low")</f>
        <v>low</v>
      </c>
    </row>
    <row r="778" spans="1:22" x14ac:dyDescent="0.25">
      <c r="A778">
        <v>705721</v>
      </c>
      <c r="B778">
        <v>7250</v>
      </c>
      <c r="C778">
        <v>7250</v>
      </c>
      <c r="D778" s="1" t="s">
        <v>124</v>
      </c>
      <c r="E778" s="1" t="s">
        <v>125</v>
      </c>
      <c r="F778" s="1" t="s">
        <v>4222</v>
      </c>
      <c r="G778" s="1" t="s">
        <v>3322</v>
      </c>
      <c r="H778" s="1" t="s">
        <v>126</v>
      </c>
      <c r="I778" s="1" t="s">
        <v>429</v>
      </c>
      <c r="J778" s="1" t="s">
        <v>127</v>
      </c>
      <c r="K778">
        <v>1210</v>
      </c>
      <c r="L778" s="2">
        <v>41764.507789351854</v>
      </c>
      <c r="M778" s="2">
        <v>41752.375</v>
      </c>
      <c r="N778" s="2">
        <v>41765.067604166667</v>
      </c>
      <c r="O778">
        <v>200</v>
      </c>
      <c r="P778">
        <v>22</v>
      </c>
      <c r="Q778" s="1" t="s">
        <v>30</v>
      </c>
      <c r="R778" s="1" t="s">
        <v>24</v>
      </c>
      <c r="S778" s="1" t="s">
        <v>31</v>
      </c>
      <c r="T778" s="3">
        <v>41764</v>
      </c>
      <c r="U778" s="1" t="str">
        <f>IF(kiva_loans__muestra[[#This Row],[funded_amount]]=kiva_loans__muestra[[#This Row],[loan_amount]],"funded","unfunded")</f>
        <v>funded</v>
      </c>
      <c r="V778" s="1" t="str">
        <f>IF(kiva_loans__muestra[[#This Row],[lender_count]]&gt;=50,"high","low")</f>
        <v>low</v>
      </c>
    </row>
    <row r="779" spans="1:22" x14ac:dyDescent="0.25">
      <c r="A779">
        <v>705677</v>
      </c>
      <c r="B779">
        <v>6000</v>
      </c>
      <c r="C779">
        <v>15250</v>
      </c>
      <c r="D779" s="1" t="s">
        <v>45</v>
      </c>
      <c r="E779" s="1" t="s">
        <v>46</v>
      </c>
      <c r="F779" s="1" t="s">
        <v>4223</v>
      </c>
      <c r="G779" s="1" t="s">
        <v>3303</v>
      </c>
      <c r="H779" s="1" t="s">
        <v>28</v>
      </c>
      <c r="I779" s="1" t="s">
        <v>39</v>
      </c>
      <c r="J779" s="1" t="s">
        <v>29</v>
      </c>
      <c r="K779">
        <v>2470</v>
      </c>
      <c r="L779" s="2">
        <v>41764.413622685184</v>
      </c>
      <c r="M779" s="2">
        <v>41745.375</v>
      </c>
      <c r="N779" s="2"/>
      <c r="O779">
        <v>140</v>
      </c>
      <c r="P779">
        <v>18</v>
      </c>
      <c r="Q779" s="1" t="s">
        <v>88</v>
      </c>
      <c r="R779" s="1" t="s">
        <v>92</v>
      </c>
      <c r="S779" s="1" t="s">
        <v>31</v>
      </c>
      <c r="T779" s="3">
        <v>41764</v>
      </c>
      <c r="U779" s="1" t="str">
        <f>IF(kiva_loans__muestra[[#This Row],[funded_amount]]=kiva_loans__muestra[[#This Row],[loan_amount]],"funded","unfunded")</f>
        <v>unfunded</v>
      </c>
      <c r="V779" s="1" t="str">
        <f>IF(kiva_loans__muestra[[#This Row],[lender_count]]&gt;=50,"high","low")</f>
        <v>low</v>
      </c>
    </row>
    <row r="780" spans="1:22" x14ac:dyDescent="0.25">
      <c r="A780">
        <v>705803</v>
      </c>
      <c r="B780">
        <v>2500</v>
      </c>
      <c r="C780">
        <v>2500</v>
      </c>
      <c r="D780" s="1" t="s">
        <v>108</v>
      </c>
      <c r="E780" s="1" t="s">
        <v>27</v>
      </c>
      <c r="F780" s="1" t="s">
        <v>4224</v>
      </c>
      <c r="G780" s="1" t="s">
        <v>3270</v>
      </c>
      <c r="H780" s="1" t="s">
        <v>121</v>
      </c>
      <c r="I780" s="1" t="s">
        <v>4225</v>
      </c>
      <c r="J780" s="1" t="s">
        <v>123</v>
      </c>
      <c r="K780">
        <v>1820</v>
      </c>
      <c r="L780" s="2">
        <v>41764.713182870371</v>
      </c>
      <c r="M780" s="2">
        <v>41746.375</v>
      </c>
      <c r="N780" s="2">
        <v>41768.613622685189</v>
      </c>
      <c r="O780">
        <v>120</v>
      </c>
      <c r="P780">
        <v>10</v>
      </c>
      <c r="Q780" s="1" t="s">
        <v>30</v>
      </c>
      <c r="R780" s="1" t="s">
        <v>24</v>
      </c>
      <c r="S780" s="1" t="s">
        <v>35</v>
      </c>
      <c r="T780" s="3">
        <v>41764</v>
      </c>
      <c r="U780" s="1" t="str">
        <f>IF(kiva_loans__muestra[[#This Row],[funded_amount]]=kiva_loans__muestra[[#This Row],[loan_amount]],"funded","unfunded")</f>
        <v>funded</v>
      </c>
      <c r="V780" s="1" t="str">
        <f>IF(kiva_loans__muestra[[#This Row],[lender_count]]&gt;=50,"high","low")</f>
        <v>low</v>
      </c>
    </row>
    <row r="781" spans="1:22" x14ac:dyDescent="0.25">
      <c r="A781">
        <v>705689</v>
      </c>
      <c r="B781">
        <v>15750</v>
      </c>
      <c r="C781">
        <v>15750</v>
      </c>
      <c r="D781" s="1" t="s">
        <v>32</v>
      </c>
      <c r="E781" s="1" t="s">
        <v>32</v>
      </c>
      <c r="F781" s="1" t="s">
        <v>4226</v>
      </c>
      <c r="G781" s="1" t="s">
        <v>4227</v>
      </c>
      <c r="H781" s="1" t="s">
        <v>1083</v>
      </c>
      <c r="I781" s="1" t="s">
        <v>4228</v>
      </c>
      <c r="J781" s="1" t="s">
        <v>1085</v>
      </c>
      <c r="K781">
        <v>2100</v>
      </c>
      <c r="L781" s="2">
        <v>41764.435983796298</v>
      </c>
      <c r="M781" s="2">
        <v>41795.375</v>
      </c>
      <c r="N781" s="2">
        <v>41773.063773148147</v>
      </c>
      <c r="O781">
        <v>200</v>
      </c>
      <c r="P781">
        <v>56</v>
      </c>
      <c r="Q781" s="1" t="s">
        <v>4229</v>
      </c>
      <c r="R781" s="1" t="s">
        <v>92</v>
      </c>
      <c r="S781" s="1" t="s">
        <v>25</v>
      </c>
      <c r="T781" s="3">
        <v>41764</v>
      </c>
      <c r="U781" s="1" t="str">
        <f>IF(kiva_loans__muestra[[#This Row],[funded_amount]]=kiva_loans__muestra[[#This Row],[loan_amount]],"funded","unfunded")</f>
        <v>funded</v>
      </c>
      <c r="V781" s="1" t="str">
        <f>IF(kiva_loans__muestra[[#This Row],[lender_count]]&gt;=50,"high","low")</f>
        <v>high</v>
      </c>
    </row>
    <row r="782" spans="1:22" x14ac:dyDescent="0.25">
      <c r="A782">
        <v>705661</v>
      </c>
      <c r="B782">
        <v>5750</v>
      </c>
      <c r="C782">
        <v>5750</v>
      </c>
      <c r="D782" s="1" t="s">
        <v>48</v>
      </c>
      <c r="E782" s="1" t="s">
        <v>49</v>
      </c>
      <c r="F782" s="1" t="s">
        <v>4230</v>
      </c>
      <c r="G782" s="1" t="s">
        <v>3282</v>
      </c>
      <c r="H782" s="1" t="s">
        <v>255</v>
      </c>
      <c r="I782" s="1" t="s">
        <v>340</v>
      </c>
      <c r="J782" s="1" t="s">
        <v>257</v>
      </c>
      <c r="K782">
        <v>2050</v>
      </c>
      <c r="L782" s="2">
        <v>41764.387199074074</v>
      </c>
      <c r="M782" s="2">
        <v>41749.375</v>
      </c>
      <c r="N782" s="2">
        <v>41781.77239583333</v>
      </c>
      <c r="O782">
        <v>130</v>
      </c>
      <c r="P782">
        <v>19</v>
      </c>
      <c r="Q782" s="1" t="s">
        <v>212</v>
      </c>
      <c r="R782" s="1" t="s">
        <v>135</v>
      </c>
      <c r="S782" s="1" t="s">
        <v>31</v>
      </c>
      <c r="T782" s="3">
        <v>41764</v>
      </c>
      <c r="U782" s="1" t="str">
        <f>IF(kiva_loans__muestra[[#This Row],[funded_amount]]=kiva_loans__muestra[[#This Row],[loan_amount]],"funded","unfunded")</f>
        <v>funded</v>
      </c>
      <c r="V782" s="1" t="str">
        <f>IF(kiva_loans__muestra[[#This Row],[lender_count]]&gt;=50,"high","low")</f>
        <v>low</v>
      </c>
    </row>
    <row r="783" spans="1:22" x14ac:dyDescent="0.25">
      <c r="A783">
        <v>705672</v>
      </c>
      <c r="B783">
        <v>18000</v>
      </c>
      <c r="C783">
        <v>18000</v>
      </c>
      <c r="D783" s="1" t="s">
        <v>69</v>
      </c>
      <c r="E783" s="1" t="s">
        <v>46</v>
      </c>
      <c r="F783" s="1" t="s">
        <v>4231</v>
      </c>
      <c r="G783" s="1" t="s">
        <v>3661</v>
      </c>
      <c r="H783" s="1" t="s">
        <v>805</v>
      </c>
      <c r="I783" s="1" t="s">
        <v>1504</v>
      </c>
      <c r="J783" s="1" t="s">
        <v>90</v>
      </c>
      <c r="K783">
        <v>770</v>
      </c>
      <c r="L783" s="2">
        <v>41764.397662037038</v>
      </c>
      <c r="M783" s="2">
        <v>41736.375</v>
      </c>
      <c r="N783" s="2">
        <v>41787.639143518521</v>
      </c>
      <c r="O783">
        <v>120</v>
      </c>
      <c r="P783">
        <v>58</v>
      </c>
      <c r="Q783" s="1" t="s">
        <v>4232</v>
      </c>
      <c r="R783" s="1" t="s">
        <v>54</v>
      </c>
      <c r="S783" s="1" t="s">
        <v>31</v>
      </c>
      <c r="T783" s="3">
        <v>41764</v>
      </c>
      <c r="U783" s="1" t="str">
        <f>IF(kiva_loans__muestra[[#This Row],[funded_amount]]=kiva_loans__muestra[[#This Row],[loan_amount]],"funded","unfunded")</f>
        <v>funded</v>
      </c>
      <c r="V783" s="1" t="str">
        <f>IF(kiva_loans__muestra[[#This Row],[lender_count]]&gt;=50,"high","low")</f>
        <v>high</v>
      </c>
    </row>
    <row r="784" spans="1:22" x14ac:dyDescent="0.25">
      <c r="A784">
        <v>705701</v>
      </c>
      <c r="B784">
        <v>2000</v>
      </c>
      <c r="C784">
        <v>2000</v>
      </c>
      <c r="D784" s="1" t="s">
        <v>98</v>
      </c>
      <c r="E784" s="1" t="s">
        <v>37</v>
      </c>
      <c r="F784" s="1" t="s">
        <v>4233</v>
      </c>
      <c r="G784" s="1" t="s">
        <v>3278</v>
      </c>
      <c r="H784" s="1" t="s">
        <v>100</v>
      </c>
      <c r="I784" s="1" t="s">
        <v>4234</v>
      </c>
      <c r="J784" s="1" t="s">
        <v>101</v>
      </c>
      <c r="K784">
        <v>1230</v>
      </c>
      <c r="L784" s="2">
        <v>41764.477465277778</v>
      </c>
      <c r="M784" s="2">
        <v>41745.375</v>
      </c>
      <c r="N784" s="2">
        <v>41764.846979166665</v>
      </c>
      <c r="O784">
        <v>80</v>
      </c>
      <c r="P784">
        <v>8</v>
      </c>
      <c r="Q784" s="1" t="s">
        <v>30</v>
      </c>
      <c r="R784" s="1" t="s">
        <v>24</v>
      </c>
      <c r="S784" s="1" t="s">
        <v>35</v>
      </c>
      <c r="T784" s="3">
        <v>41764</v>
      </c>
      <c r="U784" s="1" t="str">
        <f>IF(kiva_loans__muestra[[#This Row],[funded_amount]]=kiva_loans__muestra[[#This Row],[loan_amount]],"funded","unfunded")</f>
        <v>funded</v>
      </c>
      <c r="V784" s="1" t="str">
        <f>IF(kiva_loans__muestra[[#This Row],[lender_count]]&gt;=50,"high","low")</f>
        <v>low</v>
      </c>
    </row>
    <row r="785" spans="1:22" x14ac:dyDescent="0.25">
      <c r="A785">
        <v>1081285</v>
      </c>
      <c r="B785">
        <v>1250</v>
      </c>
      <c r="C785">
        <v>1250</v>
      </c>
      <c r="D785" s="1" t="s">
        <v>32</v>
      </c>
      <c r="E785" s="1" t="s">
        <v>32</v>
      </c>
      <c r="F785" s="1" t="s">
        <v>4235</v>
      </c>
      <c r="G785" s="1" t="s">
        <v>3263</v>
      </c>
      <c r="H785" s="1" t="s">
        <v>33</v>
      </c>
      <c r="I785" s="1" t="s">
        <v>30</v>
      </c>
      <c r="J785" s="1" t="s">
        <v>34</v>
      </c>
      <c r="L785" s="2">
        <v>41764.823680555557</v>
      </c>
      <c r="M785" s="2">
        <v>41789.919398148151</v>
      </c>
      <c r="N785" s="2">
        <v>41787.862326388888</v>
      </c>
      <c r="O785">
        <v>30</v>
      </c>
      <c r="P785">
        <v>12</v>
      </c>
      <c r="Q785" s="1" t="s">
        <v>30</v>
      </c>
      <c r="R785" s="1" t="s">
        <v>24</v>
      </c>
      <c r="S785" s="1" t="s">
        <v>35</v>
      </c>
      <c r="T785" s="3">
        <v>41764</v>
      </c>
      <c r="U785" s="1" t="str">
        <f>IF(kiva_loans__muestra[[#This Row],[funded_amount]]=kiva_loans__muestra[[#This Row],[loan_amount]],"funded","unfunded")</f>
        <v>funded</v>
      </c>
      <c r="V785" s="1" t="str">
        <f>IF(kiva_loans__muestra[[#This Row],[lender_count]]&gt;=50,"high","low")</f>
        <v>low</v>
      </c>
    </row>
    <row r="786" spans="1:22" x14ac:dyDescent="0.25">
      <c r="A786">
        <v>705724</v>
      </c>
      <c r="B786">
        <v>10250</v>
      </c>
      <c r="C786">
        <v>10250</v>
      </c>
      <c r="D786" s="1" t="s">
        <v>38</v>
      </c>
      <c r="E786" s="1" t="s">
        <v>38</v>
      </c>
      <c r="F786" s="1" t="s">
        <v>4236</v>
      </c>
      <c r="G786" s="1" t="s">
        <v>3303</v>
      </c>
      <c r="H786" s="1" t="s">
        <v>28</v>
      </c>
      <c r="I786" s="1" t="s">
        <v>39</v>
      </c>
      <c r="J786" s="1" t="s">
        <v>29</v>
      </c>
      <c r="K786">
        <v>2470</v>
      </c>
      <c r="L786" s="2">
        <v>41764.51903935185</v>
      </c>
      <c r="M786" s="2">
        <v>41745.375</v>
      </c>
      <c r="N786" s="2">
        <v>41777.917824074073</v>
      </c>
      <c r="O786">
        <v>140</v>
      </c>
      <c r="P786">
        <v>41</v>
      </c>
      <c r="Q786" s="1" t="s">
        <v>2802</v>
      </c>
      <c r="R786" s="1" t="s">
        <v>92</v>
      </c>
      <c r="S786" s="1" t="s">
        <v>31</v>
      </c>
      <c r="T786" s="3">
        <v>41764</v>
      </c>
      <c r="U786" s="1" t="str">
        <f>IF(kiva_loans__muestra[[#This Row],[funded_amount]]=kiva_loans__muestra[[#This Row],[loan_amount]],"funded","unfunded")</f>
        <v>funded</v>
      </c>
      <c r="V786" s="1" t="str">
        <f>IF(kiva_loans__muestra[[#This Row],[lender_count]]&gt;=50,"high","low")</f>
        <v>low</v>
      </c>
    </row>
    <row r="787" spans="1:22" x14ac:dyDescent="0.25">
      <c r="A787">
        <v>705849</v>
      </c>
      <c r="B787">
        <v>5250</v>
      </c>
      <c r="C787">
        <v>5250</v>
      </c>
      <c r="D787" s="1" t="s">
        <v>37</v>
      </c>
      <c r="E787" s="1" t="s">
        <v>37</v>
      </c>
      <c r="F787" s="1" t="s">
        <v>4237</v>
      </c>
      <c r="G787" s="1" t="s">
        <v>3268</v>
      </c>
      <c r="H787" s="1" t="s">
        <v>138</v>
      </c>
      <c r="I787" s="1" t="s">
        <v>910</v>
      </c>
      <c r="J787" s="1" t="s">
        <v>139</v>
      </c>
      <c r="K787">
        <v>2690</v>
      </c>
      <c r="L787" s="2">
        <v>41764.81958333333</v>
      </c>
      <c r="M787" s="2">
        <v>41738.375</v>
      </c>
      <c r="N787" s="2">
        <v>41781.921990740739</v>
      </c>
      <c r="O787">
        <v>140</v>
      </c>
      <c r="P787">
        <v>20</v>
      </c>
      <c r="Q787" s="1" t="s">
        <v>30</v>
      </c>
      <c r="R787" s="1" t="s">
        <v>24</v>
      </c>
      <c r="S787" s="1" t="s">
        <v>31</v>
      </c>
      <c r="T787" s="3">
        <v>41764</v>
      </c>
      <c r="U787" s="1" t="str">
        <f>IF(kiva_loans__muestra[[#This Row],[funded_amount]]=kiva_loans__muestra[[#This Row],[loan_amount]],"funded","unfunded")</f>
        <v>funded</v>
      </c>
      <c r="V787" s="1" t="str">
        <f>IF(kiva_loans__muestra[[#This Row],[lender_count]]&gt;=50,"high","low")</f>
        <v>low</v>
      </c>
    </row>
    <row r="788" spans="1:22" x14ac:dyDescent="0.25">
      <c r="A788">
        <v>705685</v>
      </c>
      <c r="B788">
        <v>11500</v>
      </c>
      <c r="C788">
        <v>11500</v>
      </c>
      <c r="D788" s="1" t="s">
        <v>64</v>
      </c>
      <c r="E788" s="1" t="s">
        <v>37</v>
      </c>
      <c r="F788" s="1" t="s">
        <v>4238</v>
      </c>
      <c r="G788" s="1" t="s">
        <v>3263</v>
      </c>
      <c r="H788" s="1" t="s">
        <v>33</v>
      </c>
      <c r="I788" s="1" t="s">
        <v>567</v>
      </c>
      <c r="J788" s="1" t="s">
        <v>34</v>
      </c>
      <c r="K788">
        <v>1330</v>
      </c>
      <c r="L788" s="2">
        <v>41764.428113425929</v>
      </c>
      <c r="M788" s="2">
        <v>41753.375</v>
      </c>
      <c r="N788" s="2">
        <v>41777.579548611109</v>
      </c>
      <c r="O788">
        <v>110</v>
      </c>
      <c r="P788">
        <v>37</v>
      </c>
      <c r="Q788" s="1" t="s">
        <v>4239</v>
      </c>
      <c r="R788" s="1" t="s">
        <v>92</v>
      </c>
      <c r="S788" s="1" t="s">
        <v>31</v>
      </c>
      <c r="T788" s="3">
        <v>41764</v>
      </c>
      <c r="U788" s="1" t="str">
        <f>IF(kiva_loans__muestra[[#This Row],[funded_amount]]=kiva_loans__muestra[[#This Row],[loan_amount]],"funded","unfunded")</f>
        <v>funded</v>
      </c>
      <c r="V788" s="1" t="str">
        <f>IF(kiva_loans__muestra[[#This Row],[lender_count]]&gt;=50,"high","low")</f>
        <v>low</v>
      </c>
    </row>
    <row r="789" spans="1:22" x14ac:dyDescent="0.25">
      <c r="A789">
        <v>706319</v>
      </c>
      <c r="B789">
        <v>6000</v>
      </c>
      <c r="C789">
        <v>6000</v>
      </c>
      <c r="D789" s="1" t="s">
        <v>81</v>
      </c>
      <c r="E789" s="1" t="s">
        <v>27</v>
      </c>
      <c r="F789" s="1" t="s">
        <v>4240</v>
      </c>
      <c r="G789" s="1" t="s">
        <v>3266</v>
      </c>
      <c r="H789" s="1" t="s">
        <v>89</v>
      </c>
      <c r="I789" s="1" t="s">
        <v>2600</v>
      </c>
      <c r="J789" s="1" t="s">
        <v>90</v>
      </c>
      <c r="K789">
        <v>1670</v>
      </c>
      <c r="L789" s="2">
        <v>41765.694618055553</v>
      </c>
      <c r="M789" s="2">
        <v>41736.375</v>
      </c>
      <c r="N789" s="2">
        <v>41802.989074074074</v>
      </c>
      <c r="O789">
        <v>140</v>
      </c>
      <c r="P789">
        <v>22</v>
      </c>
      <c r="Q789" s="1" t="s">
        <v>40</v>
      </c>
      <c r="R789" s="1" t="s">
        <v>24</v>
      </c>
      <c r="S789" s="1" t="s">
        <v>31</v>
      </c>
      <c r="T789" s="3">
        <v>41765</v>
      </c>
      <c r="U789" s="1" t="str">
        <f>IF(kiva_loans__muestra[[#This Row],[funded_amount]]=kiva_loans__muestra[[#This Row],[loan_amount]],"funded","unfunded")</f>
        <v>funded</v>
      </c>
      <c r="V789" s="1" t="str">
        <f>IF(kiva_loans__muestra[[#This Row],[lender_count]]&gt;=50,"high","low")</f>
        <v>low</v>
      </c>
    </row>
    <row r="790" spans="1:22" x14ac:dyDescent="0.25">
      <c r="A790">
        <v>706508</v>
      </c>
      <c r="B790">
        <v>4750</v>
      </c>
      <c r="C790">
        <v>4750</v>
      </c>
      <c r="D790" s="1" t="s">
        <v>41</v>
      </c>
      <c r="E790" s="1" t="s">
        <v>27</v>
      </c>
      <c r="F790" s="1" t="s">
        <v>4241</v>
      </c>
      <c r="G790" s="1" t="s">
        <v>3278</v>
      </c>
      <c r="H790" s="1" t="s">
        <v>100</v>
      </c>
      <c r="I790" s="1" t="s">
        <v>1197</v>
      </c>
      <c r="J790" s="1" t="s">
        <v>101</v>
      </c>
      <c r="K790">
        <v>1450</v>
      </c>
      <c r="L790" s="2">
        <v>41766.05431712963</v>
      </c>
      <c r="M790" s="2">
        <v>41744.375</v>
      </c>
      <c r="N790" s="2">
        <v>41767.291875000003</v>
      </c>
      <c r="O790">
        <v>50</v>
      </c>
      <c r="P790">
        <v>13</v>
      </c>
      <c r="Q790" s="1" t="s">
        <v>30</v>
      </c>
      <c r="R790" s="1" t="s">
        <v>24</v>
      </c>
      <c r="S790" s="1" t="s">
        <v>35</v>
      </c>
      <c r="T790" s="3">
        <v>41765</v>
      </c>
      <c r="U790" s="1" t="str">
        <f>IF(kiva_loans__muestra[[#This Row],[funded_amount]]=kiva_loans__muestra[[#This Row],[loan_amount]],"funded","unfunded")</f>
        <v>funded</v>
      </c>
      <c r="V790" s="1" t="str">
        <f>IF(kiva_loans__muestra[[#This Row],[lender_count]]&gt;=50,"high","low")</f>
        <v>low</v>
      </c>
    </row>
    <row r="791" spans="1:22" x14ac:dyDescent="0.25">
      <c r="A791">
        <v>706124</v>
      </c>
      <c r="B791">
        <v>24000</v>
      </c>
      <c r="C791">
        <v>24000</v>
      </c>
      <c r="D791" s="1" t="s">
        <v>175</v>
      </c>
      <c r="E791" s="1" t="s">
        <v>78</v>
      </c>
      <c r="F791" s="1" t="s">
        <v>4242</v>
      </c>
      <c r="G791" s="1" t="s">
        <v>3425</v>
      </c>
      <c r="H791" s="1" t="s">
        <v>132</v>
      </c>
      <c r="I791" s="1" t="s">
        <v>30</v>
      </c>
      <c r="J791" s="1" t="s">
        <v>90</v>
      </c>
      <c r="K791">
        <v>3210</v>
      </c>
      <c r="L791" s="2">
        <v>41765.450092592589</v>
      </c>
      <c r="M791" s="2">
        <v>41743.375</v>
      </c>
      <c r="N791" s="2">
        <v>41793.934583333335</v>
      </c>
      <c r="O791">
        <v>140</v>
      </c>
      <c r="P791">
        <v>89</v>
      </c>
      <c r="Q791" s="1" t="s">
        <v>4243</v>
      </c>
      <c r="R791" s="1" t="s">
        <v>92</v>
      </c>
      <c r="S791" s="1" t="s">
        <v>31</v>
      </c>
      <c r="T791" s="3">
        <v>41765</v>
      </c>
      <c r="U791" s="1" t="str">
        <f>IF(kiva_loans__muestra[[#This Row],[funded_amount]]=kiva_loans__muestra[[#This Row],[loan_amount]],"funded","unfunded")</f>
        <v>funded</v>
      </c>
      <c r="V791" s="1" t="str">
        <f>IF(kiva_loans__muestra[[#This Row],[lender_count]]&gt;=50,"high","low")</f>
        <v>high</v>
      </c>
    </row>
    <row r="792" spans="1:22" x14ac:dyDescent="0.25">
      <c r="A792">
        <v>706375</v>
      </c>
      <c r="B792">
        <v>4750</v>
      </c>
      <c r="C792">
        <v>5000</v>
      </c>
      <c r="D792" s="1" t="s">
        <v>124</v>
      </c>
      <c r="E792" s="1" t="s">
        <v>125</v>
      </c>
      <c r="F792" s="1" t="s">
        <v>4244</v>
      </c>
      <c r="G792" s="1" t="s">
        <v>3317</v>
      </c>
      <c r="H792" s="1" t="s">
        <v>85</v>
      </c>
      <c r="I792" s="1" t="s">
        <v>4245</v>
      </c>
      <c r="J792" s="1" t="s">
        <v>87</v>
      </c>
      <c r="K792">
        <v>740</v>
      </c>
      <c r="L792" s="2">
        <v>41765.79109953704</v>
      </c>
      <c r="M792" s="2">
        <v>41754.375</v>
      </c>
      <c r="N792" s="2"/>
      <c r="O792">
        <v>180</v>
      </c>
      <c r="P792">
        <v>16</v>
      </c>
      <c r="Q792" s="1" t="s">
        <v>4246</v>
      </c>
      <c r="R792" s="1" t="s">
        <v>24</v>
      </c>
      <c r="S792" s="1" t="s">
        <v>31</v>
      </c>
      <c r="T792" s="3">
        <v>41765</v>
      </c>
      <c r="U792" s="1" t="str">
        <f>IF(kiva_loans__muestra[[#This Row],[funded_amount]]=kiva_loans__muestra[[#This Row],[loan_amount]],"funded","unfunded")</f>
        <v>unfunded</v>
      </c>
      <c r="V792" s="1" t="str">
        <f>IF(kiva_loans__muestra[[#This Row],[lender_count]]&gt;=50,"high","low")</f>
        <v>low</v>
      </c>
    </row>
    <row r="793" spans="1:22" x14ac:dyDescent="0.25">
      <c r="A793">
        <v>706205</v>
      </c>
      <c r="B793">
        <v>4750</v>
      </c>
      <c r="C793">
        <v>4750</v>
      </c>
      <c r="D793" s="1" t="s">
        <v>213</v>
      </c>
      <c r="E793" s="1" t="s">
        <v>46</v>
      </c>
      <c r="F793" s="1" t="s">
        <v>4119</v>
      </c>
      <c r="G793" s="1" t="s">
        <v>3303</v>
      </c>
      <c r="H793" s="1" t="s">
        <v>28</v>
      </c>
      <c r="I793" s="1" t="s">
        <v>733</v>
      </c>
      <c r="J793" s="1" t="s">
        <v>29</v>
      </c>
      <c r="K793">
        <v>2450</v>
      </c>
      <c r="L793" s="2">
        <v>41765.543657407405</v>
      </c>
      <c r="M793" s="2">
        <v>41744.375</v>
      </c>
      <c r="N793" s="2">
        <v>41794.818310185183</v>
      </c>
      <c r="O793">
        <v>140</v>
      </c>
      <c r="P793">
        <v>18</v>
      </c>
      <c r="Q793" s="1" t="s">
        <v>4247</v>
      </c>
      <c r="R793" s="1" t="s">
        <v>24</v>
      </c>
      <c r="S793" s="1" t="s">
        <v>31</v>
      </c>
      <c r="T793" s="3">
        <v>41765</v>
      </c>
      <c r="U793" s="1" t="str">
        <f>IF(kiva_loans__muestra[[#This Row],[funded_amount]]=kiva_loans__muestra[[#This Row],[loan_amount]],"funded","unfunded")</f>
        <v>funded</v>
      </c>
      <c r="V793" s="1" t="str">
        <f>IF(kiva_loans__muestra[[#This Row],[lender_count]]&gt;=50,"high","low")</f>
        <v>low</v>
      </c>
    </row>
    <row r="794" spans="1:22" x14ac:dyDescent="0.25">
      <c r="A794">
        <v>706040</v>
      </c>
      <c r="B794">
        <v>2250</v>
      </c>
      <c r="C794">
        <v>2250</v>
      </c>
      <c r="D794" s="1" t="s">
        <v>124</v>
      </c>
      <c r="E794" s="1" t="s">
        <v>125</v>
      </c>
      <c r="F794" s="1" t="s">
        <v>1263</v>
      </c>
      <c r="G794" s="1" t="s">
        <v>3278</v>
      </c>
      <c r="H794" s="1" t="s">
        <v>100</v>
      </c>
      <c r="I794" s="1" t="s">
        <v>1376</v>
      </c>
      <c r="J794" s="1" t="s">
        <v>101</v>
      </c>
      <c r="K794">
        <v>1450</v>
      </c>
      <c r="L794" s="2">
        <v>41765.319340277776</v>
      </c>
      <c r="M794" s="2">
        <v>41739.375</v>
      </c>
      <c r="N794" s="2">
        <v>41766.380266203705</v>
      </c>
      <c r="O794">
        <v>600</v>
      </c>
      <c r="P794">
        <v>9</v>
      </c>
      <c r="Q794" s="1" t="s">
        <v>30</v>
      </c>
      <c r="R794" s="1" t="s">
        <v>24</v>
      </c>
      <c r="S794" s="1" t="s">
        <v>35</v>
      </c>
      <c r="T794" s="3">
        <v>41765</v>
      </c>
      <c r="U794" s="1" t="str">
        <f>IF(kiva_loans__muestra[[#This Row],[funded_amount]]=kiva_loans__muestra[[#This Row],[loan_amount]],"funded","unfunded")</f>
        <v>funded</v>
      </c>
      <c r="V794" s="1" t="str">
        <f>IF(kiva_loans__muestra[[#This Row],[lender_count]]&gt;=50,"high","low")</f>
        <v>low</v>
      </c>
    </row>
    <row r="795" spans="1:22" x14ac:dyDescent="0.25">
      <c r="A795">
        <v>706059</v>
      </c>
      <c r="B795">
        <v>4500</v>
      </c>
      <c r="C795">
        <v>4500</v>
      </c>
      <c r="D795" s="1" t="s">
        <v>45</v>
      </c>
      <c r="E795" s="1" t="s">
        <v>46</v>
      </c>
      <c r="F795" s="1" t="s">
        <v>2425</v>
      </c>
      <c r="G795" s="1" t="s">
        <v>3278</v>
      </c>
      <c r="H795" s="1" t="s">
        <v>100</v>
      </c>
      <c r="I795" s="1" t="s">
        <v>434</v>
      </c>
      <c r="J795" s="1" t="s">
        <v>101</v>
      </c>
      <c r="K795">
        <v>1440</v>
      </c>
      <c r="L795" s="2">
        <v>41765.346574074072</v>
      </c>
      <c r="M795" s="2">
        <v>41761.375</v>
      </c>
      <c r="N795" s="2">
        <v>41767.941782407404</v>
      </c>
      <c r="O795">
        <v>70</v>
      </c>
      <c r="P795">
        <v>17</v>
      </c>
      <c r="Q795" s="1" t="s">
        <v>30</v>
      </c>
      <c r="R795" s="1" t="s">
        <v>24</v>
      </c>
      <c r="S795" s="1" t="s">
        <v>35</v>
      </c>
      <c r="T795" s="3">
        <v>41765</v>
      </c>
      <c r="U795" s="1" t="str">
        <f>IF(kiva_loans__muestra[[#This Row],[funded_amount]]=kiva_loans__muestra[[#This Row],[loan_amount]],"funded","unfunded")</f>
        <v>funded</v>
      </c>
      <c r="V795" s="1" t="str">
        <f>IF(kiva_loans__muestra[[#This Row],[lender_count]]&gt;=50,"high","low")</f>
        <v>low</v>
      </c>
    </row>
    <row r="796" spans="1:22" x14ac:dyDescent="0.25">
      <c r="A796">
        <v>706141</v>
      </c>
      <c r="B796">
        <v>3250</v>
      </c>
      <c r="C796">
        <v>3250</v>
      </c>
      <c r="D796" s="1" t="s">
        <v>202</v>
      </c>
      <c r="E796" s="1" t="s">
        <v>27</v>
      </c>
      <c r="F796" s="1" t="s">
        <v>4248</v>
      </c>
      <c r="G796" s="1" t="s">
        <v>3278</v>
      </c>
      <c r="H796" s="1" t="s">
        <v>100</v>
      </c>
      <c r="I796" s="1" t="s">
        <v>1215</v>
      </c>
      <c r="J796" s="1" t="s">
        <v>101</v>
      </c>
      <c r="K796">
        <v>1440</v>
      </c>
      <c r="L796" s="2">
        <v>41765.469768518517</v>
      </c>
      <c r="M796" s="2">
        <v>41752.375</v>
      </c>
      <c r="N796" s="2">
        <v>41779.442685185182</v>
      </c>
      <c r="O796">
        <v>80</v>
      </c>
      <c r="P796">
        <v>13</v>
      </c>
      <c r="Q796" s="1" t="s">
        <v>30</v>
      </c>
      <c r="R796" s="1" t="s">
        <v>24</v>
      </c>
      <c r="S796" s="1" t="s">
        <v>35</v>
      </c>
      <c r="T796" s="3">
        <v>41765</v>
      </c>
      <c r="U796" s="1" t="str">
        <f>IF(kiva_loans__muestra[[#This Row],[funded_amount]]=kiva_loans__muestra[[#This Row],[loan_amount]],"funded","unfunded")</f>
        <v>funded</v>
      </c>
      <c r="V796" s="1" t="str">
        <f>IF(kiva_loans__muestra[[#This Row],[lender_count]]&gt;=50,"high","low")</f>
        <v>low</v>
      </c>
    </row>
    <row r="797" spans="1:22" x14ac:dyDescent="0.25">
      <c r="A797">
        <v>706137</v>
      </c>
      <c r="B797">
        <v>2500</v>
      </c>
      <c r="C797">
        <v>2500</v>
      </c>
      <c r="D797" s="1" t="s">
        <v>75</v>
      </c>
      <c r="E797" s="1" t="s">
        <v>27</v>
      </c>
      <c r="F797" s="1" t="s">
        <v>4249</v>
      </c>
      <c r="G797" s="1" t="s">
        <v>3278</v>
      </c>
      <c r="H797" s="1" t="s">
        <v>100</v>
      </c>
      <c r="I797" s="1" t="s">
        <v>1197</v>
      </c>
      <c r="J797" s="1" t="s">
        <v>101</v>
      </c>
      <c r="K797">
        <v>1450</v>
      </c>
      <c r="L797" s="2">
        <v>41765.46534722222</v>
      </c>
      <c r="M797" s="2">
        <v>41740.375</v>
      </c>
      <c r="N797" s="2">
        <v>41766.486909722225</v>
      </c>
      <c r="O797">
        <v>70</v>
      </c>
      <c r="P797">
        <v>10</v>
      </c>
      <c r="Q797" s="1" t="s">
        <v>30</v>
      </c>
      <c r="R797" s="1" t="s">
        <v>24</v>
      </c>
      <c r="S797" s="1" t="s">
        <v>35</v>
      </c>
      <c r="T797" s="3">
        <v>41765</v>
      </c>
      <c r="U797" s="1" t="str">
        <f>IF(kiva_loans__muestra[[#This Row],[funded_amount]]=kiva_loans__muestra[[#This Row],[loan_amount]],"funded","unfunded")</f>
        <v>funded</v>
      </c>
      <c r="V797" s="1" t="str">
        <f>IF(kiva_loans__muestra[[#This Row],[lender_count]]&gt;=50,"high","low")</f>
        <v>low</v>
      </c>
    </row>
    <row r="798" spans="1:22" x14ac:dyDescent="0.25">
      <c r="A798">
        <v>705929</v>
      </c>
      <c r="B798">
        <v>1500</v>
      </c>
      <c r="C798">
        <v>1500</v>
      </c>
      <c r="D798" s="1" t="s">
        <v>45</v>
      </c>
      <c r="E798" s="1" t="s">
        <v>46</v>
      </c>
      <c r="F798" s="1" t="s">
        <v>3621</v>
      </c>
      <c r="G798" s="1" t="s">
        <v>3278</v>
      </c>
      <c r="H798" s="1" t="s">
        <v>100</v>
      </c>
      <c r="I798" s="1" t="s">
        <v>1267</v>
      </c>
      <c r="J798" s="1" t="s">
        <v>101</v>
      </c>
      <c r="K798">
        <v>1450</v>
      </c>
      <c r="L798" s="2">
        <v>41765.156909722224</v>
      </c>
      <c r="M798" s="2">
        <v>41737.375</v>
      </c>
      <c r="N798" s="2">
        <v>41765.771481481483</v>
      </c>
      <c r="O798">
        <v>80</v>
      </c>
      <c r="P798">
        <v>5</v>
      </c>
      <c r="Q798" s="1" t="s">
        <v>91</v>
      </c>
      <c r="R798" s="1" t="s">
        <v>24</v>
      </c>
      <c r="S798" s="1" t="s">
        <v>35</v>
      </c>
      <c r="T798" s="3">
        <v>41765</v>
      </c>
      <c r="U798" s="1" t="str">
        <f>IF(kiva_loans__muestra[[#This Row],[funded_amount]]=kiva_loans__muestra[[#This Row],[loan_amount]],"funded","unfunded")</f>
        <v>funded</v>
      </c>
      <c r="V798" s="1" t="str">
        <f>IF(kiva_loans__muestra[[#This Row],[lender_count]]&gt;=50,"high","low")</f>
        <v>low</v>
      </c>
    </row>
    <row r="799" spans="1:22" x14ac:dyDescent="0.25">
      <c r="A799">
        <v>1081290</v>
      </c>
      <c r="B799">
        <v>1250</v>
      </c>
      <c r="C799">
        <v>1250</v>
      </c>
      <c r="D799" s="1" t="s">
        <v>137</v>
      </c>
      <c r="E799" s="1" t="s">
        <v>27</v>
      </c>
      <c r="F799" s="1" t="s">
        <v>4250</v>
      </c>
      <c r="G799" s="1" t="s">
        <v>3263</v>
      </c>
      <c r="H799" s="1" t="s">
        <v>33</v>
      </c>
      <c r="I799" s="1" t="s">
        <v>30</v>
      </c>
      <c r="J799" s="1" t="s">
        <v>34</v>
      </c>
      <c r="L799" s="2">
        <v>41765.376956018517</v>
      </c>
      <c r="M799" s="2">
        <v>41780.964189814818</v>
      </c>
      <c r="N799" s="2">
        <v>41779.152499999997</v>
      </c>
      <c r="O799">
        <v>30</v>
      </c>
      <c r="P799">
        <v>5</v>
      </c>
      <c r="Q799" s="1" t="s">
        <v>30</v>
      </c>
      <c r="R799" s="1" t="s">
        <v>24</v>
      </c>
      <c r="S799" s="1" t="s">
        <v>35</v>
      </c>
      <c r="T799" s="3">
        <v>41765</v>
      </c>
      <c r="U799" s="1" t="str">
        <f>IF(kiva_loans__muestra[[#This Row],[funded_amount]]=kiva_loans__muestra[[#This Row],[loan_amount]],"funded","unfunded")</f>
        <v>funded</v>
      </c>
      <c r="V799" s="1" t="str">
        <f>IF(kiva_loans__muestra[[#This Row],[lender_count]]&gt;=50,"high","low")</f>
        <v>low</v>
      </c>
    </row>
    <row r="800" spans="1:22" x14ac:dyDescent="0.25">
      <c r="A800">
        <v>706107</v>
      </c>
      <c r="B800">
        <v>6250</v>
      </c>
      <c r="C800">
        <v>6250</v>
      </c>
      <c r="D800" s="1" t="s">
        <v>64</v>
      </c>
      <c r="E800" s="1" t="s">
        <v>37</v>
      </c>
      <c r="F800" s="1" t="s">
        <v>1353</v>
      </c>
      <c r="G800" s="1" t="s">
        <v>3311</v>
      </c>
      <c r="H800" s="1" t="s">
        <v>119</v>
      </c>
      <c r="I800" s="1" t="s">
        <v>283</v>
      </c>
      <c r="J800" s="1" t="s">
        <v>270</v>
      </c>
      <c r="K800">
        <v>2040</v>
      </c>
      <c r="L800" s="2">
        <v>41765.431608796294</v>
      </c>
      <c r="M800" s="2">
        <v>41737.375</v>
      </c>
      <c r="N800" s="2">
        <v>41777.792893518519</v>
      </c>
      <c r="O800">
        <v>130</v>
      </c>
      <c r="P800">
        <v>22</v>
      </c>
      <c r="Q800" s="1" t="s">
        <v>4251</v>
      </c>
      <c r="R800" s="1" t="s">
        <v>60</v>
      </c>
      <c r="S800" s="1" t="s">
        <v>31</v>
      </c>
      <c r="T800" s="3">
        <v>41765</v>
      </c>
      <c r="U800" s="1" t="str">
        <f>IF(kiva_loans__muestra[[#This Row],[funded_amount]]=kiva_loans__muestra[[#This Row],[loan_amount]],"funded","unfunded")</f>
        <v>funded</v>
      </c>
      <c r="V800" s="1" t="str">
        <f>IF(kiva_loans__muestra[[#This Row],[lender_count]]&gt;=50,"high","low")</f>
        <v>low</v>
      </c>
    </row>
    <row r="801" spans="1:22" x14ac:dyDescent="0.25">
      <c r="A801">
        <v>706327</v>
      </c>
      <c r="B801">
        <v>3500</v>
      </c>
      <c r="C801">
        <v>3500</v>
      </c>
      <c r="D801" s="1" t="s">
        <v>201</v>
      </c>
      <c r="E801" s="1" t="s">
        <v>37</v>
      </c>
      <c r="F801" s="1" t="s">
        <v>4252</v>
      </c>
      <c r="G801" s="1" t="s">
        <v>3282</v>
      </c>
      <c r="H801" s="1" t="s">
        <v>255</v>
      </c>
      <c r="I801" s="1" t="s">
        <v>360</v>
      </c>
      <c r="J801" s="1" t="s">
        <v>257</v>
      </c>
      <c r="K801">
        <v>2050</v>
      </c>
      <c r="L801" s="2">
        <v>41765.703090277777</v>
      </c>
      <c r="M801" s="2">
        <v>41737.375</v>
      </c>
      <c r="N801" s="2">
        <v>41767.588020833333</v>
      </c>
      <c r="O801">
        <v>270</v>
      </c>
      <c r="P801">
        <v>14</v>
      </c>
      <c r="Q801" s="1" t="s">
        <v>30</v>
      </c>
      <c r="R801" s="1" t="s">
        <v>24</v>
      </c>
      <c r="S801" s="1" t="s">
        <v>35</v>
      </c>
      <c r="T801" s="3">
        <v>41765</v>
      </c>
      <c r="U801" s="1" t="str">
        <f>IF(kiva_loans__muestra[[#This Row],[funded_amount]]=kiva_loans__muestra[[#This Row],[loan_amount]],"funded","unfunded")</f>
        <v>funded</v>
      </c>
      <c r="V801" s="1" t="str">
        <f>IF(kiva_loans__muestra[[#This Row],[lender_count]]&gt;=50,"high","low")</f>
        <v>low</v>
      </c>
    </row>
    <row r="802" spans="1:22" x14ac:dyDescent="0.25">
      <c r="A802">
        <v>706835</v>
      </c>
      <c r="B802">
        <v>5750</v>
      </c>
      <c r="C802">
        <v>5750</v>
      </c>
      <c r="D802" s="1" t="s">
        <v>63</v>
      </c>
      <c r="E802" s="1" t="s">
        <v>27</v>
      </c>
      <c r="F802" s="1" t="s">
        <v>4253</v>
      </c>
      <c r="G802" s="1" t="s">
        <v>3263</v>
      </c>
      <c r="H802" s="1" t="s">
        <v>33</v>
      </c>
      <c r="I802" s="1" t="s">
        <v>183</v>
      </c>
      <c r="J802" s="1" t="s">
        <v>34</v>
      </c>
      <c r="K802">
        <v>1640</v>
      </c>
      <c r="L802" s="2">
        <v>41766.549791666665</v>
      </c>
      <c r="M802" s="2">
        <v>41743.375</v>
      </c>
      <c r="N802" s="2">
        <v>41781.008576388886</v>
      </c>
      <c r="O802">
        <v>130</v>
      </c>
      <c r="P802">
        <v>20</v>
      </c>
      <c r="Q802" s="1" t="s">
        <v>765</v>
      </c>
      <c r="R802" s="1" t="s">
        <v>24</v>
      </c>
      <c r="S802" s="1" t="s">
        <v>35</v>
      </c>
      <c r="T802" s="3">
        <v>41766</v>
      </c>
      <c r="U802" s="1" t="str">
        <f>IF(kiva_loans__muestra[[#This Row],[funded_amount]]=kiva_loans__muestra[[#This Row],[loan_amount]],"funded","unfunded")</f>
        <v>funded</v>
      </c>
      <c r="V802" s="1" t="str">
        <f>IF(kiva_loans__muestra[[#This Row],[lender_count]]&gt;=50,"high","low")</f>
        <v>low</v>
      </c>
    </row>
    <row r="803" spans="1:22" x14ac:dyDescent="0.25">
      <c r="A803">
        <v>706974</v>
      </c>
      <c r="B803">
        <v>3750</v>
      </c>
      <c r="C803">
        <v>3750</v>
      </c>
      <c r="D803" s="1" t="s">
        <v>108</v>
      </c>
      <c r="E803" s="1" t="s">
        <v>27</v>
      </c>
      <c r="F803" s="1" t="s">
        <v>4254</v>
      </c>
      <c r="G803" s="1" t="s">
        <v>3270</v>
      </c>
      <c r="H803" s="1" t="s">
        <v>121</v>
      </c>
      <c r="I803" s="1" t="s">
        <v>722</v>
      </c>
      <c r="J803" s="1" t="s">
        <v>123</v>
      </c>
      <c r="K803">
        <v>1820</v>
      </c>
      <c r="L803" s="2">
        <v>41766.73814814815</v>
      </c>
      <c r="M803" s="2">
        <v>41757.375</v>
      </c>
      <c r="N803" s="2">
        <v>41770.416331018518</v>
      </c>
      <c r="O803">
        <v>120</v>
      </c>
      <c r="P803">
        <v>10</v>
      </c>
      <c r="Q803" s="1" t="s">
        <v>30</v>
      </c>
      <c r="R803" s="1" t="s">
        <v>24</v>
      </c>
      <c r="S803" s="1" t="s">
        <v>35</v>
      </c>
      <c r="T803" s="3">
        <v>41766</v>
      </c>
      <c r="U803" s="1" t="str">
        <f>IF(kiva_loans__muestra[[#This Row],[funded_amount]]=kiva_loans__muestra[[#This Row],[loan_amount]],"funded","unfunded")</f>
        <v>funded</v>
      </c>
      <c r="V803" s="1" t="str">
        <f>IF(kiva_loans__muestra[[#This Row],[lender_count]]&gt;=50,"high","low")</f>
        <v>low</v>
      </c>
    </row>
    <row r="804" spans="1:22" x14ac:dyDescent="0.25">
      <c r="A804">
        <v>706856</v>
      </c>
      <c r="B804">
        <v>3000</v>
      </c>
      <c r="C804">
        <v>3000</v>
      </c>
      <c r="D804" s="1" t="s">
        <v>150</v>
      </c>
      <c r="E804" s="1" t="s">
        <v>19</v>
      </c>
      <c r="F804" s="1" t="s">
        <v>4255</v>
      </c>
      <c r="G804" s="1" t="s">
        <v>3282</v>
      </c>
      <c r="H804" s="1" t="s">
        <v>255</v>
      </c>
      <c r="I804" s="1" t="s">
        <v>340</v>
      </c>
      <c r="J804" s="1" t="s">
        <v>257</v>
      </c>
      <c r="K804">
        <v>2050</v>
      </c>
      <c r="L804" s="2">
        <v>41766.574259259258</v>
      </c>
      <c r="M804" s="2">
        <v>41764.375</v>
      </c>
      <c r="N804" s="2">
        <v>41769.057881944442</v>
      </c>
      <c r="O804">
        <v>140</v>
      </c>
      <c r="P804">
        <v>2</v>
      </c>
      <c r="Q804" s="1" t="s">
        <v>30</v>
      </c>
      <c r="R804" s="1" t="s">
        <v>92</v>
      </c>
      <c r="S804" s="1" t="s">
        <v>31</v>
      </c>
      <c r="T804" s="3">
        <v>41766</v>
      </c>
      <c r="U804" s="1" t="str">
        <f>IF(kiva_loans__muestra[[#This Row],[funded_amount]]=kiva_loans__muestra[[#This Row],[loan_amount]],"funded","unfunded")</f>
        <v>funded</v>
      </c>
      <c r="V804" s="1" t="str">
        <f>IF(kiva_loans__muestra[[#This Row],[lender_count]]&gt;=50,"high","low")</f>
        <v>low</v>
      </c>
    </row>
    <row r="805" spans="1:22" x14ac:dyDescent="0.25">
      <c r="A805">
        <v>706737</v>
      </c>
      <c r="B805">
        <v>1500</v>
      </c>
      <c r="C805">
        <v>1500</v>
      </c>
      <c r="D805" s="1" t="s">
        <v>273</v>
      </c>
      <c r="E805" s="1" t="s">
        <v>104</v>
      </c>
      <c r="F805" s="1" t="s">
        <v>4256</v>
      </c>
      <c r="G805" s="1" t="s">
        <v>3307</v>
      </c>
      <c r="H805" s="1" t="s">
        <v>412</v>
      </c>
      <c r="I805" s="1" t="s">
        <v>4257</v>
      </c>
      <c r="J805" s="1" t="s">
        <v>413</v>
      </c>
      <c r="K805">
        <v>3430</v>
      </c>
      <c r="L805" s="2">
        <v>41766.47457175926</v>
      </c>
      <c r="M805" s="2">
        <v>41747.375</v>
      </c>
      <c r="N805" s="2">
        <v>41768.762743055559</v>
      </c>
      <c r="O805">
        <v>70</v>
      </c>
      <c r="P805">
        <v>6</v>
      </c>
      <c r="Q805" s="1" t="s">
        <v>40</v>
      </c>
      <c r="R805" s="1" t="s">
        <v>92</v>
      </c>
      <c r="S805" s="1" t="s">
        <v>31</v>
      </c>
      <c r="T805" s="3">
        <v>41766</v>
      </c>
      <c r="U805" s="1" t="str">
        <f>IF(kiva_loans__muestra[[#This Row],[funded_amount]]=kiva_loans__muestra[[#This Row],[loan_amount]],"funded","unfunded")</f>
        <v>funded</v>
      </c>
      <c r="V805" s="1" t="str">
        <f>IF(kiva_loans__muestra[[#This Row],[lender_count]]&gt;=50,"high","low")</f>
        <v>low</v>
      </c>
    </row>
    <row r="806" spans="1:22" x14ac:dyDescent="0.25">
      <c r="A806">
        <v>707010</v>
      </c>
      <c r="B806">
        <v>5250</v>
      </c>
      <c r="C806">
        <v>5250</v>
      </c>
      <c r="D806" s="1" t="s">
        <v>37</v>
      </c>
      <c r="E806" s="1" t="s">
        <v>37</v>
      </c>
      <c r="F806" s="1" t="s">
        <v>4258</v>
      </c>
      <c r="G806" s="1" t="s">
        <v>3268</v>
      </c>
      <c r="H806" s="1" t="s">
        <v>138</v>
      </c>
      <c r="I806" s="1" t="s">
        <v>303</v>
      </c>
      <c r="J806" s="1" t="s">
        <v>139</v>
      </c>
      <c r="K806">
        <v>2690</v>
      </c>
      <c r="L806" s="2">
        <v>41766.845995370371</v>
      </c>
      <c r="M806" s="2">
        <v>41739.375</v>
      </c>
      <c r="N806" s="2">
        <v>41778.734155092592</v>
      </c>
      <c r="O806">
        <v>140</v>
      </c>
      <c r="P806">
        <v>19</v>
      </c>
      <c r="Q806" s="1" t="s">
        <v>30</v>
      </c>
      <c r="R806" s="1" t="s">
        <v>24</v>
      </c>
      <c r="S806" s="1" t="s">
        <v>31</v>
      </c>
      <c r="T806" s="3">
        <v>41766</v>
      </c>
      <c r="U806" s="1" t="str">
        <f>IF(kiva_loans__muestra[[#This Row],[funded_amount]]=kiva_loans__muestra[[#This Row],[loan_amount]],"funded","unfunded")</f>
        <v>funded</v>
      </c>
      <c r="V806" s="1" t="str">
        <f>IF(kiva_loans__muestra[[#This Row],[lender_count]]&gt;=50,"high","low")</f>
        <v>low</v>
      </c>
    </row>
    <row r="807" spans="1:22" x14ac:dyDescent="0.25">
      <c r="A807">
        <v>706701</v>
      </c>
      <c r="B807">
        <v>1250</v>
      </c>
      <c r="C807">
        <v>1250</v>
      </c>
      <c r="D807" s="1" t="s">
        <v>124</v>
      </c>
      <c r="E807" s="1" t="s">
        <v>125</v>
      </c>
      <c r="F807" s="1" t="s">
        <v>1375</v>
      </c>
      <c r="G807" s="1" t="s">
        <v>3278</v>
      </c>
      <c r="H807" s="1" t="s">
        <v>100</v>
      </c>
      <c r="I807" s="1" t="s">
        <v>1376</v>
      </c>
      <c r="J807" s="1" t="s">
        <v>101</v>
      </c>
      <c r="K807">
        <v>1450</v>
      </c>
      <c r="L807" s="2">
        <v>41766.448472222219</v>
      </c>
      <c r="M807" s="2">
        <v>41739.375</v>
      </c>
      <c r="N807" s="2">
        <v>41768.635324074072</v>
      </c>
      <c r="O807">
        <v>600</v>
      </c>
      <c r="P807">
        <v>5</v>
      </c>
      <c r="Q807" s="1" t="s">
        <v>252</v>
      </c>
      <c r="R807" s="1" t="s">
        <v>24</v>
      </c>
      <c r="S807" s="1" t="s">
        <v>35</v>
      </c>
      <c r="T807" s="3">
        <v>41766</v>
      </c>
      <c r="U807" s="1" t="str">
        <f>IF(kiva_loans__muestra[[#This Row],[funded_amount]]=kiva_loans__muestra[[#This Row],[loan_amount]],"funded","unfunded")</f>
        <v>funded</v>
      </c>
      <c r="V807" s="1" t="str">
        <f>IF(kiva_loans__muestra[[#This Row],[lender_count]]&gt;=50,"high","low")</f>
        <v>low</v>
      </c>
    </row>
    <row r="808" spans="1:22" x14ac:dyDescent="0.25">
      <c r="A808">
        <v>706629</v>
      </c>
      <c r="B808">
        <v>10000</v>
      </c>
      <c r="C808">
        <v>10000</v>
      </c>
      <c r="D808" s="1" t="s">
        <v>124</v>
      </c>
      <c r="E808" s="1" t="s">
        <v>125</v>
      </c>
      <c r="F808" s="1" t="s">
        <v>4259</v>
      </c>
      <c r="G808" s="1" t="s">
        <v>3382</v>
      </c>
      <c r="H808" s="1" t="s">
        <v>146</v>
      </c>
      <c r="I808" s="1" t="s">
        <v>1072</v>
      </c>
      <c r="J808" s="1" t="s">
        <v>90</v>
      </c>
      <c r="K808">
        <v>420</v>
      </c>
      <c r="L808" s="2">
        <v>41766.202766203707</v>
      </c>
      <c r="M808" s="2">
        <v>41765.375</v>
      </c>
      <c r="N808" s="2">
        <v>41773.616643518515</v>
      </c>
      <c r="O808">
        <v>90</v>
      </c>
      <c r="P808">
        <v>22</v>
      </c>
      <c r="Q808" s="1" t="s">
        <v>40</v>
      </c>
      <c r="R808" s="1" t="s">
        <v>92</v>
      </c>
      <c r="S808" s="1" t="s">
        <v>31</v>
      </c>
      <c r="T808" s="3">
        <v>41766</v>
      </c>
      <c r="U808" s="1" t="str">
        <f>IF(kiva_loans__muestra[[#This Row],[funded_amount]]=kiva_loans__muestra[[#This Row],[loan_amount]],"funded","unfunded")</f>
        <v>funded</v>
      </c>
      <c r="V808" s="1" t="str">
        <f>IF(kiva_loans__muestra[[#This Row],[lender_count]]&gt;=50,"high","low")</f>
        <v>low</v>
      </c>
    </row>
    <row r="809" spans="1:22" x14ac:dyDescent="0.25">
      <c r="A809">
        <v>706980</v>
      </c>
      <c r="B809">
        <v>1500</v>
      </c>
      <c r="C809">
        <v>1500</v>
      </c>
      <c r="D809" s="1" t="s">
        <v>175</v>
      </c>
      <c r="E809" s="1" t="s">
        <v>78</v>
      </c>
      <c r="F809" s="1" t="s">
        <v>4260</v>
      </c>
      <c r="G809" s="1" t="s">
        <v>3427</v>
      </c>
      <c r="H809" s="1" t="s">
        <v>185</v>
      </c>
      <c r="I809" s="1" t="s">
        <v>191</v>
      </c>
      <c r="J809" s="1" t="s">
        <v>187</v>
      </c>
      <c r="K809">
        <v>2440</v>
      </c>
      <c r="L809" s="2">
        <v>41766.753148148149</v>
      </c>
      <c r="M809" s="2">
        <v>41764.375</v>
      </c>
      <c r="N809" s="2">
        <v>41776.137164351851</v>
      </c>
      <c r="O809">
        <v>30</v>
      </c>
      <c r="P809">
        <v>1</v>
      </c>
      <c r="Q809" s="1" t="s">
        <v>40</v>
      </c>
      <c r="R809" s="1" t="s">
        <v>24</v>
      </c>
      <c r="S809" s="1" t="s">
        <v>35</v>
      </c>
      <c r="T809" s="3">
        <v>41766</v>
      </c>
      <c r="U809" s="1" t="str">
        <f>IF(kiva_loans__muestra[[#This Row],[funded_amount]]=kiva_loans__muestra[[#This Row],[loan_amount]],"funded","unfunded")</f>
        <v>funded</v>
      </c>
      <c r="V809" s="1" t="str">
        <f>IF(kiva_loans__muestra[[#This Row],[lender_count]]&gt;=50,"high","low")</f>
        <v>low</v>
      </c>
    </row>
    <row r="810" spans="1:22" x14ac:dyDescent="0.25">
      <c r="A810">
        <v>706662</v>
      </c>
      <c r="B810">
        <v>2750</v>
      </c>
      <c r="C810">
        <v>2750</v>
      </c>
      <c r="D810" s="1" t="s">
        <v>42</v>
      </c>
      <c r="E810" s="1" t="s">
        <v>19</v>
      </c>
      <c r="F810" s="1" t="s">
        <v>4261</v>
      </c>
      <c r="G810" s="1" t="s">
        <v>3303</v>
      </c>
      <c r="H810" s="1" t="s">
        <v>28</v>
      </c>
      <c r="I810" s="1" t="s">
        <v>39</v>
      </c>
      <c r="J810" s="1" t="s">
        <v>29</v>
      </c>
      <c r="K810">
        <v>2470</v>
      </c>
      <c r="L810" s="2">
        <v>41766.376400462963</v>
      </c>
      <c r="M810" s="2">
        <v>41739.375</v>
      </c>
      <c r="N810" s="2">
        <v>41774.004479166666</v>
      </c>
      <c r="O810">
        <v>120</v>
      </c>
      <c r="P810">
        <v>11</v>
      </c>
      <c r="Q810" s="1" t="s">
        <v>30</v>
      </c>
      <c r="R810" s="1" t="s">
        <v>24</v>
      </c>
      <c r="S810" s="1" t="s">
        <v>35</v>
      </c>
      <c r="T810" s="3">
        <v>41766</v>
      </c>
      <c r="U810" s="1" t="str">
        <f>IF(kiva_loans__muestra[[#This Row],[funded_amount]]=kiva_loans__muestra[[#This Row],[loan_amount]],"funded","unfunded")</f>
        <v>funded</v>
      </c>
      <c r="V810" s="1" t="str">
        <f>IF(kiva_loans__muestra[[#This Row],[lender_count]]&gt;=50,"high","low")</f>
        <v>low</v>
      </c>
    </row>
    <row r="811" spans="1:22" x14ac:dyDescent="0.25">
      <c r="A811">
        <v>706752</v>
      </c>
      <c r="B811">
        <v>1250</v>
      </c>
      <c r="C811">
        <v>1250</v>
      </c>
      <c r="D811" s="1" t="s">
        <v>50</v>
      </c>
      <c r="E811" s="1" t="s">
        <v>37</v>
      </c>
      <c r="F811" s="1" t="s">
        <v>4262</v>
      </c>
      <c r="G811" s="1" t="s">
        <v>3263</v>
      </c>
      <c r="H811" s="1" t="s">
        <v>33</v>
      </c>
      <c r="I811" s="1" t="s">
        <v>682</v>
      </c>
      <c r="J811" s="1" t="s">
        <v>34</v>
      </c>
      <c r="K811">
        <v>1560</v>
      </c>
      <c r="L811" s="2">
        <v>41766.482476851852</v>
      </c>
      <c r="M811" s="2">
        <v>41783.375</v>
      </c>
      <c r="N811" s="2">
        <v>41768.263726851852</v>
      </c>
      <c r="O811">
        <v>140</v>
      </c>
      <c r="P811">
        <v>5</v>
      </c>
      <c r="Q811" s="1" t="s">
        <v>30</v>
      </c>
      <c r="R811" s="1" t="s">
        <v>24</v>
      </c>
      <c r="S811" s="1" t="s">
        <v>31</v>
      </c>
      <c r="T811" s="3">
        <v>41766</v>
      </c>
      <c r="U811" s="1" t="str">
        <f>IF(kiva_loans__muestra[[#This Row],[funded_amount]]=kiva_loans__muestra[[#This Row],[loan_amount]],"funded","unfunded")</f>
        <v>funded</v>
      </c>
      <c r="V811" s="1" t="str">
        <f>IF(kiva_loans__muestra[[#This Row],[lender_count]]&gt;=50,"high","low")</f>
        <v>low</v>
      </c>
    </row>
    <row r="812" spans="1:22" x14ac:dyDescent="0.25">
      <c r="A812">
        <v>707029</v>
      </c>
      <c r="B812">
        <v>11000</v>
      </c>
      <c r="C812">
        <v>11000</v>
      </c>
      <c r="D812" s="1" t="s">
        <v>250</v>
      </c>
      <c r="E812" s="1" t="s">
        <v>62</v>
      </c>
      <c r="F812" s="1" t="s">
        <v>4263</v>
      </c>
      <c r="G812" s="1" t="s">
        <v>3274</v>
      </c>
      <c r="H812" s="1" t="s">
        <v>105</v>
      </c>
      <c r="I812" s="1" t="s">
        <v>4264</v>
      </c>
      <c r="J812" s="1" t="s">
        <v>90</v>
      </c>
      <c r="K812">
        <v>2250</v>
      </c>
      <c r="L812" s="2">
        <v>41766.95857638889</v>
      </c>
      <c r="M812" s="2">
        <v>41801.375</v>
      </c>
      <c r="N812" s="2">
        <v>41769.274027777778</v>
      </c>
      <c r="O812">
        <v>70</v>
      </c>
      <c r="P812">
        <v>25</v>
      </c>
      <c r="Q812" s="1" t="s">
        <v>4265</v>
      </c>
      <c r="R812" s="1" t="s">
        <v>92</v>
      </c>
      <c r="S812" s="1" t="s">
        <v>25</v>
      </c>
      <c r="T812" s="3">
        <v>41766</v>
      </c>
      <c r="U812" s="1" t="str">
        <f>IF(kiva_loans__muestra[[#This Row],[funded_amount]]=kiva_loans__muestra[[#This Row],[loan_amount]],"funded","unfunded")</f>
        <v>funded</v>
      </c>
      <c r="V812" s="1" t="str">
        <f>IF(kiva_loans__muestra[[#This Row],[lender_count]]&gt;=50,"high","low")</f>
        <v>low</v>
      </c>
    </row>
    <row r="813" spans="1:22" x14ac:dyDescent="0.25">
      <c r="A813">
        <v>707374</v>
      </c>
      <c r="B813">
        <v>20750</v>
      </c>
      <c r="C813">
        <v>20750</v>
      </c>
      <c r="D813" s="1" t="s">
        <v>50</v>
      </c>
      <c r="E813" s="1" t="s">
        <v>37</v>
      </c>
      <c r="F813" s="1" t="s">
        <v>4266</v>
      </c>
      <c r="G813" s="1" t="s">
        <v>3322</v>
      </c>
      <c r="H813" s="1" t="s">
        <v>126</v>
      </c>
      <c r="I813" s="1" t="s">
        <v>429</v>
      </c>
      <c r="J813" s="1" t="s">
        <v>127</v>
      </c>
      <c r="K813">
        <v>1210</v>
      </c>
      <c r="L813" s="2">
        <v>41767.435532407406</v>
      </c>
      <c r="M813" s="2">
        <v>41747.375</v>
      </c>
      <c r="N813" s="2">
        <v>41799.882407407407</v>
      </c>
      <c r="O813">
        <v>140</v>
      </c>
      <c r="P813">
        <v>72</v>
      </c>
      <c r="Q813" s="1" t="s">
        <v>4267</v>
      </c>
      <c r="R813" s="1" t="s">
        <v>133</v>
      </c>
      <c r="S813" s="1" t="s">
        <v>31</v>
      </c>
      <c r="T813" s="3">
        <v>41767</v>
      </c>
      <c r="U813" s="1" t="str">
        <f>IF(kiva_loans__muestra[[#This Row],[funded_amount]]=kiva_loans__muestra[[#This Row],[loan_amount]],"funded","unfunded")</f>
        <v>funded</v>
      </c>
      <c r="V813" s="1" t="str">
        <f>IF(kiva_loans__muestra[[#This Row],[lender_count]]&gt;=50,"high","low")</f>
        <v>high</v>
      </c>
    </row>
    <row r="814" spans="1:22" x14ac:dyDescent="0.25">
      <c r="A814">
        <v>707314</v>
      </c>
      <c r="B814">
        <v>500</v>
      </c>
      <c r="C814">
        <v>500</v>
      </c>
      <c r="D814" s="1" t="s">
        <v>37</v>
      </c>
      <c r="E814" s="1" t="s">
        <v>37</v>
      </c>
      <c r="F814" s="1" t="s">
        <v>4268</v>
      </c>
      <c r="G814" s="1" t="s">
        <v>3467</v>
      </c>
      <c r="H814" s="1" t="s">
        <v>634</v>
      </c>
      <c r="I814" s="1" t="s">
        <v>30</v>
      </c>
      <c r="J814" s="1" t="s">
        <v>636</v>
      </c>
      <c r="K814">
        <v>3700</v>
      </c>
      <c r="L814" s="2">
        <v>41767.395868055559</v>
      </c>
      <c r="M814" s="2">
        <v>41739.375</v>
      </c>
      <c r="N814" s="2">
        <v>41768.729513888888</v>
      </c>
      <c r="O814">
        <v>60</v>
      </c>
      <c r="P814">
        <v>2</v>
      </c>
      <c r="Q814" s="1" t="s">
        <v>4269</v>
      </c>
      <c r="R814" s="1" t="s">
        <v>92</v>
      </c>
      <c r="S814" s="1" t="s">
        <v>31</v>
      </c>
      <c r="T814" s="3">
        <v>41767</v>
      </c>
      <c r="U814" s="1" t="str">
        <f>IF(kiva_loans__muestra[[#This Row],[funded_amount]]=kiva_loans__muestra[[#This Row],[loan_amount]],"funded","unfunded")</f>
        <v>funded</v>
      </c>
      <c r="V814" s="1" t="str">
        <f>IF(kiva_loans__muestra[[#This Row],[lender_count]]&gt;=50,"high","low")</f>
        <v>low</v>
      </c>
    </row>
    <row r="815" spans="1:22" x14ac:dyDescent="0.25">
      <c r="A815">
        <v>707367</v>
      </c>
      <c r="B815">
        <v>21500</v>
      </c>
      <c r="C815">
        <v>21500</v>
      </c>
      <c r="D815" s="1" t="s">
        <v>465</v>
      </c>
      <c r="E815" s="1" t="s">
        <v>27</v>
      </c>
      <c r="F815" s="1" t="s">
        <v>4270</v>
      </c>
      <c r="G815" s="1" t="s">
        <v>3322</v>
      </c>
      <c r="H815" s="1" t="s">
        <v>126</v>
      </c>
      <c r="I815" s="1" t="s">
        <v>979</v>
      </c>
      <c r="J815" s="1" t="s">
        <v>127</v>
      </c>
      <c r="K815">
        <v>1210</v>
      </c>
      <c r="L815" s="2">
        <v>41767.429918981485</v>
      </c>
      <c r="M815" s="2">
        <v>41750.375</v>
      </c>
      <c r="N815" s="2">
        <v>41799.045740740738</v>
      </c>
      <c r="O815">
        <v>140</v>
      </c>
      <c r="P815">
        <v>75</v>
      </c>
      <c r="Q815" s="1" t="s">
        <v>4271</v>
      </c>
      <c r="R815" s="1" t="s">
        <v>133</v>
      </c>
      <c r="S815" s="1" t="s">
        <v>31</v>
      </c>
      <c r="T815" s="3">
        <v>41767</v>
      </c>
      <c r="U815" s="1" t="str">
        <f>IF(kiva_loans__muestra[[#This Row],[funded_amount]]=kiva_loans__muestra[[#This Row],[loan_amount]],"funded","unfunded")</f>
        <v>funded</v>
      </c>
      <c r="V815" s="1" t="str">
        <f>IF(kiva_loans__muestra[[#This Row],[lender_count]]&gt;=50,"high","low")</f>
        <v>high</v>
      </c>
    </row>
    <row r="816" spans="1:22" x14ac:dyDescent="0.25">
      <c r="A816">
        <v>707475</v>
      </c>
      <c r="B816">
        <v>1500</v>
      </c>
      <c r="C816">
        <v>1500</v>
      </c>
      <c r="D816" s="1" t="s">
        <v>124</v>
      </c>
      <c r="E816" s="1" t="s">
        <v>125</v>
      </c>
      <c r="F816" s="1" t="s">
        <v>1263</v>
      </c>
      <c r="G816" s="1" t="s">
        <v>3278</v>
      </c>
      <c r="H816" s="1" t="s">
        <v>100</v>
      </c>
      <c r="I816" s="1" t="s">
        <v>1376</v>
      </c>
      <c r="J816" s="1" t="s">
        <v>101</v>
      </c>
      <c r="K816">
        <v>1450</v>
      </c>
      <c r="L816" s="2">
        <v>41767.532187500001</v>
      </c>
      <c r="M816" s="2">
        <v>41739.375</v>
      </c>
      <c r="N816" s="2">
        <v>41770.445173611108</v>
      </c>
      <c r="O816">
        <v>600</v>
      </c>
      <c r="P816">
        <v>3</v>
      </c>
      <c r="Q816" s="1" t="s">
        <v>30</v>
      </c>
      <c r="R816" s="1" t="s">
        <v>24</v>
      </c>
      <c r="S816" s="1" t="s">
        <v>35</v>
      </c>
      <c r="T816" s="3">
        <v>41767</v>
      </c>
      <c r="U816" s="1" t="str">
        <f>IF(kiva_loans__muestra[[#This Row],[funded_amount]]=kiva_loans__muestra[[#This Row],[loan_amount]],"funded","unfunded")</f>
        <v>funded</v>
      </c>
      <c r="V816" s="1" t="str">
        <f>IF(kiva_loans__muestra[[#This Row],[lender_count]]&gt;=50,"high","low")</f>
        <v>low</v>
      </c>
    </row>
    <row r="817" spans="1:22" x14ac:dyDescent="0.25">
      <c r="A817">
        <v>707664</v>
      </c>
      <c r="B817">
        <v>2750</v>
      </c>
      <c r="C817">
        <v>2750</v>
      </c>
      <c r="D817" s="1" t="s">
        <v>152</v>
      </c>
      <c r="E817" s="1" t="s">
        <v>46</v>
      </c>
      <c r="F817" s="1" t="s">
        <v>2401</v>
      </c>
      <c r="G817" s="1" t="s">
        <v>3270</v>
      </c>
      <c r="H817" s="1" t="s">
        <v>121</v>
      </c>
      <c r="I817" s="1" t="s">
        <v>846</v>
      </c>
      <c r="J817" s="1" t="s">
        <v>123</v>
      </c>
      <c r="K817">
        <v>1820</v>
      </c>
      <c r="L817" s="2">
        <v>41767.793194444443</v>
      </c>
      <c r="M817" s="2">
        <v>41738.375</v>
      </c>
      <c r="N817" s="2">
        <v>41771.793680555558</v>
      </c>
      <c r="O817">
        <v>110</v>
      </c>
      <c r="P817">
        <v>11</v>
      </c>
      <c r="Q817" s="1" t="s">
        <v>30</v>
      </c>
      <c r="R817" s="1" t="s">
        <v>24</v>
      </c>
      <c r="S817" s="1" t="s">
        <v>35</v>
      </c>
      <c r="T817" s="3">
        <v>41767</v>
      </c>
      <c r="U817" s="1" t="str">
        <f>IF(kiva_loans__muestra[[#This Row],[funded_amount]]=kiva_loans__muestra[[#This Row],[loan_amount]],"funded","unfunded")</f>
        <v>funded</v>
      </c>
      <c r="V817" s="1" t="str">
        <f>IF(kiva_loans__muestra[[#This Row],[lender_count]]&gt;=50,"high","low")</f>
        <v>low</v>
      </c>
    </row>
    <row r="818" spans="1:22" x14ac:dyDescent="0.25">
      <c r="A818">
        <v>707324</v>
      </c>
      <c r="B818">
        <v>2750</v>
      </c>
      <c r="C818">
        <v>2750</v>
      </c>
      <c r="D818" s="1" t="s">
        <v>98</v>
      </c>
      <c r="E818" s="1" t="s">
        <v>37</v>
      </c>
      <c r="F818" s="1" t="s">
        <v>4272</v>
      </c>
      <c r="G818" s="1" t="s">
        <v>3278</v>
      </c>
      <c r="H818" s="1" t="s">
        <v>100</v>
      </c>
      <c r="I818" s="1" t="s">
        <v>4273</v>
      </c>
      <c r="J818" s="1" t="s">
        <v>101</v>
      </c>
      <c r="K818">
        <v>1230</v>
      </c>
      <c r="L818" s="2">
        <v>41767.399884259263</v>
      </c>
      <c r="M818" s="2">
        <v>41739.375</v>
      </c>
      <c r="N818" s="2">
        <v>41771.13689814815</v>
      </c>
      <c r="O818">
        <v>70</v>
      </c>
      <c r="P818">
        <v>11</v>
      </c>
      <c r="Q818" s="1" t="s">
        <v>30</v>
      </c>
      <c r="R818" s="1" t="s">
        <v>24</v>
      </c>
      <c r="S818" s="1" t="s">
        <v>35</v>
      </c>
      <c r="T818" s="3">
        <v>41767</v>
      </c>
      <c r="U818" s="1" t="str">
        <f>IF(kiva_loans__muestra[[#This Row],[funded_amount]]=kiva_loans__muestra[[#This Row],[loan_amount]],"funded","unfunded")</f>
        <v>funded</v>
      </c>
      <c r="V818" s="1" t="str">
        <f>IF(kiva_loans__muestra[[#This Row],[lender_count]]&gt;=50,"high","low")</f>
        <v>low</v>
      </c>
    </row>
    <row r="819" spans="1:22" x14ac:dyDescent="0.25">
      <c r="A819">
        <v>707316</v>
      </c>
      <c r="B819">
        <v>1250</v>
      </c>
      <c r="C819">
        <v>1250</v>
      </c>
      <c r="D819" s="1" t="s">
        <v>37</v>
      </c>
      <c r="E819" s="1" t="s">
        <v>37</v>
      </c>
      <c r="F819" s="1" t="s">
        <v>4274</v>
      </c>
      <c r="G819" s="1" t="s">
        <v>3467</v>
      </c>
      <c r="H819" s="1" t="s">
        <v>634</v>
      </c>
      <c r="I819" s="1" t="s">
        <v>30</v>
      </c>
      <c r="J819" s="1" t="s">
        <v>636</v>
      </c>
      <c r="K819">
        <v>3700</v>
      </c>
      <c r="L819" s="2">
        <v>41767.396770833337</v>
      </c>
      <c r="M819" s="2">
        <v>41739.375</v>
      </c>
      <c r="N819" s="2">
        <v>41773.819849537038</v>
      </c>
      <c r="O819">
        <v>100</v>
      </c>
      <c r="P819">
        <v>5</v>
      </c>
      <c r="Q819" s="1" t="s">
        <v>30</v>
      </c>
      <c r="R819" s="1" t="s">
        <v>24</v>
      </c>
      <c r="S819" s="1" t="s">
        <v>31</v>
      </c>
      <c r="T819" s="3">
        <v>41767</v>
      </c>
      <c r="U819" s="1" t="str">
        <f>IF(kiva_loans__muestra[[#This Row],[funded_amount]]=kiva_loans__muestra[[#This Row],[loan_amount]],"funded","unfunded")</f>
        <v>funded</v>
      </c>
      <c r="V819" s="1" t="str">
        <f>IF(kiva_loans__muestra[[#This Row],[lender_count]]&gt;=50,"high","low")</f>
        <v>low</v>
      </c>
    </row>
    <row r="820" spans="1:22" x14ac:dyDescent="0.25">
      <c r="A820">
        <v>707535</v>
      </c>
      <c r="B820">
        <v>3750</v>
      </c>
      <c r="C820">
        <v>3750</v>
      </c>
      <c r="D820" s="1" t="s">
        <v>46</v>
      </c>
      <c r="E820" s="1" t="s">
        <v>46</v>
      </c>
      <c r="F820" s="1" t="s">
        <v>4275</v>
      </c>
      <c r="G820" s="1" t="s">
        <v>3278</v>
      </c>
      <c r="H820" s="1" t="s">
        <v>100</v>
      </c>
      <c r="I820" s="1" t="s">
        <v>1125</v>
      </c>
      <c r="J820" s="1" t="s">
        <v>101</v>
      </c>
      <c r="K820">
        <v>1450</v>
      </c>
      <c r="L820" s="2">
        <v>41767.597210648149</v>
      </c>
      <c r="M820" s="2">
        <v>41743.375</v>
      </c>
      <c r="N820" s="2">
        <v>41789.838784722226</v>
      </c>
      <c r="O820">
        <v>140</v>
      </c>
      <c r="P820">
        <v>14</v>
      </c>
      <c r="Q820" s="1" t="s">
        <v>159</v>
      </c>
      <c r="R820" s="1" t="s">
        <v>24</v>
      </c>
      <c r="S820" s="1" t="s">
        <v>35</v>
      </c>
      <c r="T820" s="3">
        <v>41767</v>
      </c>
      <c r="U820" s="1" t="str">
        <f>IF(kiva_loans__muestra[[#This Row],[funded_amount]]=kiva_loans__muestra[[#This Row],[loan_amount]],"funded","unfunded")</f>
        <v>funded</v>
      </c>
      <c r="V820" s="1" t="str">
        <f>IF(kiva_loans__muestra[[#This Row],[lender_count]]&gt;=50,"high","low")</f>
        <v>low</v>
      </c>
    </row>
    <row r="821" spans="1:22" x14ac:dyDescent="0.25">
      <c r="A821">
        <v>707615</v>
      </c>
      <c r="B821">
        <v>12750</v>
      </c>
      <c r="C821">
        <v>12750</v>
      </c>
      <c r="D821" s="1" t="s">
        <v>59</v>
      </c>
      <c r="E821" s="1" t="s">
        <v>27</v>
      </c>
      <c r="F821" s="1" t="s">
        <v>4276</v>
      </c>
      <c r="G821" s="1" t="s">
        <v>3591</v>
      </c>
      <c r="H821" s="1" t="s">
        <v>180</v>
      </c>
      <c r="I821" s="1" t="s">
        <v>4277</v>
      </c>
      <c r="J821" s="1" t="s">
        <v>110</v>
      </c>
      <c r="K821">
        <v>780</v>
      </c>
      <c r="L821" s="2">
        <v>41767.740636574075</v>
      </c>
      <c r="M821" s="2">
        <v>41752.375</v>
      </c>
      <c r="N821" s="2">
        <v>41783.731458333335</v>
      </c>
      <c r="O821">
        <v>80</v>
      </c>
      <c r="P821">
        <v>37</v>
      </c>
      <c r="Q821" s="1" t="s">
        <v>70</v>
      </c>
      <c r="R821" s="1" t="s">
        <v>135</v>
      </c>
      <c r="S821" s="1" t="s">
        <v>31</v>
      </c>
      <c r="T821" s="3">
        <v>41767</v>
      </c>
      <c r="U821" s="1" t="str">
        <f>IF(kiva_loans__muestra[[#This Row],[funded_amount]]=kiva_loans__muestra[[#This Row],[loan_amount]],"funded","unfunded")</f>
        <v>funded</v>
      </c>
      <c r="V821" s="1" t="str">
        <f>IF(kiva_loans__muestra[[#This Row],[lender_count]]&gt;=50,"high","low")</f>
        <v>low</v>
      </c>
    </row>
    <row r="822" spans="1:22" x14ac:dyDescent="0.25">
      <c r="A822">
        <v>707273</v>
      </c>
      <c r="B822">
        <v>2750</v>
      </c>
      <c r="C822">
        <v>2750</v>
      </c>
      <c r="D822" s="1" t="s">
        <v>247</v>
      </c>
      <c r="E822" s="1" t="s">
        <v>38</v>
      </c>
      <c r="F822" s="1" t="s">
        <v>4278</v>
      </c>
      <c r="G822" s="1" t="s">
        <v>3303</v>
      </c>
      <c r="H822" s="1" t="s">
        <v>28</v>
      </c>
      <c r="I822" s="1" t="s">
        <v>39</v>
      </c>
      <c r="J822" s="1" t="s">
        <v>29</v>
      </c>
      <c r="K822">
        <v>2470</v>
      </c>
      <c r="L822" s="2">
        <v>41767.360034722224</v>
      </c>
      <c r="M822" s="2">
        <v>41746.375</v>
      </c>
      <c r="N822" s="2">
        <v>41770.516516203701</v>
      </c>
      <c r="O822">
        <v>120</v>
      </c>
      <c r="P822">
        <v>8</v>
      </c>
      <c r="Q822" s="1" t="s">
        <v>88</v>
      </c>
      <c r="R822" s="1" t="s">
        <v>24</v>
      </c>
      <c r="S822" s="1" t="s">
        <v>35</v>
      </c>
      <c r="T822" s="3">
        <v>41767</v>
      </c>
      <c r="U822" s="1" t="str">
        <f>IF(kiva_loans__muestra[[#This Row],[funded_amount]]=kiva_loans__muestra[[#This Row],[loan_amount]],"funded","unfunded")</f>
        <v>funded</v>
      </c>
      <c r="V822" s="1" t="str">
        <f>IF(kiva_loans__muestra[[#This Row],[lender_count]]&gt;=50,"high","low")</f>
        <v>low</v>
      </c>
    </row>
    <row r="823" spans="1:22" x14ac:dyDescent="0.25">
      <c r="A823">
        <v>707492</v>
      </c>
      <c r="B823">
        <v>20000</v>
      </c>
      <c r="C823">
        <v>20000</v>
      </c>
      <c r="D823" s="1" t="s">
        <v>64</v>
      </c>
      <c r="E823" s="1" t="s">
        <v>37</v>
      </c>
      <c r="F823" s="1" t="s">
        <v>4279</v>
      </c>
      <c r="G823" s="1" t="s">
        <v>3320</v>
      </c>
      <c r="H823" s="1" t="s">
        <v>717</v>
      </c>
      <c r="I823" s="1" t="s">
        <v>4280</v>
      </c>
      <c r="J823" s="1" t="s">
        <v>90</v>
      </c>
      <c r="K823">
        <v>1690</v>
      </c>
      <c r="L823" s="2">
        <v>41767.551863425928</v>
      </c>
      <c r="M823" s="2">
        <v>41739.375</v>
      </c>
      <c r="N823" s="2">
        <v>41789.902916666666</v>
      </c>
      <c r="O823">
        <v>260</v>
      </c>
      <c r="P823">
        <v>67</v>
      </c>
      <c r="Q823" s="1" t="s">
        <v>4281</v>
      </c>
      <c r="R823" s="1" t="s">
        <v>24</v>
      </c>
      <c r="S823" s="1" t="s">
        <v>31</v>
      </c>
      <c r="T823" s="3">
        <v>41767</v>
      </c>
      <c r="U823" s="1" t="str">
        <f>IF(kiva_loans__muestra[[#This Row],[funded_amount]]=kiva_loans__muestra[[#This Row],[loan_amount]],"funded","unfunded")</f>
        <v>funded</v>
      </c>
      <c r="V823" s="1" t="str">
        <f>IF(kiva_loans__muestra[[#This Row],[lender_count]]&gt;=50,"high","low")</f>
        <v>high</v>
      </c>
    </row>
    <row r="824" spans="1:22" x14ac:dyDescent="0.25">
      <c r="A824">
        <v>707873</v>
      </c>
      <c r="B824">
        <v>5250</v>
      </c>
      <c r="C824">
        <v>5250</v>
      </c>
      <c r="D824" s="1" t="s">
        <v>329</v>
      </c>
      <c r="E824" s="1" t="s">
        <v>32</v>
      </c>
      <c r="F824" s="1" t="s">
        <v>4282</v>
      </c>
      <c r="G824" s="1" t="s">
        <v>3303</v>
      </c>
      <c r="H824" s="1" t="s">
        <v>28</v>
      </c>
      <c r="I824" s="1" t="s">
        <v>282</v>
      </c>
      <c r="J824" s="1" t="s">
        <v>29</v>
      </c>
      <c r="K824">
        <v>2470</v>
      </c>
      <c r="L824" s="2">
        <v>41768.348680555559</v>
      </c>
      <c r="M824" s="2">
        <v>41747.375</v>
      </c>
      <c r="N824" s="2">
        <v>41807.639456018522</v>
      </c>
      <c r="O824">
        <v>120</v>
      </c>
      <c r="P824">
        <v>12</v>
      </c>
      <c r="Q824" s="1" t="s">
        <v>4283</v>
      </c>
      <c r="R824" s="1" t="s">
        <v>24</v>
      </c>
      <c r="S824" s="1" t="s">
        <v>35</v>
      </c>
      <c r="T824" s="3">
        <v>41768</v>
      </c>
      <c r="U824" s="1" t="str">
        <f>IF(kiva_loans__muestra[[#This Row],[funded_amount]]=kiva_loans__muestra[[#This Row],[loan_amount]],"funded","unfunded")</f>
        <v>funded</v>
      </c>
      <c r="V824" s="1" t="str">
        <f>IF(kiva_loans__muestra[[#This Row],[lender_count]]&gt;=50,"high","low")</f>
        <v>low</v>
      </c>
    </row>
    <row r="825" spans="1:22" x14ac:dyDescent="0.25">
      <c r="A825">
        <v>708180</v>
      </c>
      <c r="B825">
        <v>16250</v>
      </c>
      <c r="C825">
        <v>16250</v>
      </c>
      <c r="D825" s="1" t="s">
        <v>541</v>
      </c>
      <c r="E825" s="1" t="s">
        <v>78</v>
      </c>
      <c r="F825" s="1" t="s">
        <v>4284</v>
      </c>
      <c r="G825" s="1" t="s">
        <v>3393</v>
      </c>
      <c r="H825" s="1" t="s">
        <v>290</v>
      </c>
      <c r="I825" s="1" t="s">
        <v>654</v>
      </c>
      <c r="J825" s="1" t="s">
        <v>292</v>
      </c>
      <c r="K825">
        <v>570</v>
      </c>
      <c r="L825" s="2">
        <v>41768.774768518517</v>
      </c>
      <c r="M825" s="2">
        <v>41744.375</v>
      </c>
      <c r="N825" s="2">
        <v>41776.73170138889</v>
      </c>
      <c r="O825">
        <v>120</v>
      </c>
      <c r="P825">
        <v>52</v>
      </c>
      <c r="Q825" s="1" t="s">
        <v>23</v>
      </c>
      <c r="R825" s="1" t="s">
        <v>234</v>
      </c>
      <c r="S825" s="1" t="s">
        <v>31</v>
      </c>
      <c r="T825" s="3">
        <v>41768</v>
      </c>
      <c r="U825" s="1" t="str">
        <f>IF(kiva_loans__muestra[[#This Row],[funded_amount]]=kiva_loans__muestra[[#This Row],[loan_amount]],"funded","unfunded")</f>
        <v>funded</v>
      </c>
      <c r="V825" s="1" t="str">
        <f>IF(kiva_loans__muestra[[#This Row],[lender_count]]&gt;=50,"high","low")</f>
        <v>high</v>
      </c>
    </row>
    <row r="826" spans="1:22" x14ac:dyDescent="0.25">
      <c r="A826">
        <v>707834</v>
      </c>
      <c r="B826">
        <v>7250</v>
      </c>
      <c r="C826">
        <v>7250</v>
      </c>
      <c r="D826" s="1" t="s">
        <v>219</v>
      </c>
      <c r="E826" s="1" t="s">
        <v>46</v>
      </c>
      <c r="F826" s="1" t="s">
        <v>4285</v>
      </c>
      <c r="G826" s="1" t="s">
        <v>3303</v>
      </c>
      <c r="H826" s="1" t="s">
        <v>28</v>
      </c>
      <c r="I826" s="1" t="s">
        <v>282</v>
      </c>
      <c r="J826" s="1" t="s">
        <v>29</v>
      </c>
      <c r="K826">
        <v>2470</v>
      </c>
      <c r="L826" s="2">
        <v>41768.240925925929</v>
      </c>
      <c r="M826" s="2">
        <v>41747.375</v>
      </c>
      <c r="N826" s="2">
        <v>41808.813043981485</v>
      </c>
      <c r="O826">
        <v>110</v>
      </c>
      <c r="P826">
        <v>22</v>
      </c>
      <c r="Q826" s="1" t="s">
        <v>30</v>
      </c>
      <c r="R826" s="1" t="s">
        <v>60</v>
      </c>
      <c r="S826" s="1" t="s">
        <v>35</v>
      </c>
      <c r="T826" s="3">
        <v>41768</v>
      </c>
      <c r="U826" s="1" t="str">
        <f>IF(kiva_loans__muestra[[#This Row],[funded_amount]]=kiva_loans__muestra[[#This Row],[loan_amount]],"funded","unfunded")</f>
        <v>funded</v>
      </c>
      <c r="V826" s="1" t="str">
        <f>IF(kiva_loans__muestra[[#This Row],[lender_count]]&gt;=50,"high","low")</f>
        <v>low</v>
      </c>
    </row>
    <row r="827" spans="1:22" x14ac:dyDescent="0.25">
      <c r="A827">
        <v>707918</v>
      </c>
      <c r="B827">
        <v>7000</v>
      </c>
      <c r="C827">
        <v>7000</v>
      </c>
      <c r="D827" s="1" t="s">
        <v>41</v>
      </c>
      <c r="E827" s="1" t="s">
        <v>27</v>
      </c>
      <c r="F827" s="1" t="s">
        <v>4286</v>
      </c>
      <c r="G827" s="1" t="s">
        <v>3278</v>
      </c>
      <c r="H827" s="1" t="s">
        <v>100</v>
      </c>
      <c r="I827" s="1" t="s">
        <v>2388</v>
      </c>
      <c r="J827" s="1" t="s">
        <v>101</v>
      </c>
      <c r="K827">
        <v>1230</v>
      </c>
      <c r="L827" s="2">
        <v>41768.405914351853</v>
      </c>
      <c r="M827" s="2">
        <v>41754.375</v>
      </c>
      <c r="N827" s="2">
        <v>41781.939733796295</v>
      </c>
      <c r="O827">
        <v>80</v>
      </c>
      <c r="P827">
        <v>28</v>
      </c>
      <c r="Q827" s="1" t="s">
        <v>4287</v>
      </c>
      <c r="R827" s="1" t="s">
        <v>24</v>
      </c>
      <c r="S827" s="1" t="s">
        <v>35</v>
      </c>
      <c r="T827" s="3">
        <v>41768</v>
      </c>
      <c r="U827" s="1" t="str">
        <f>IF(kiva_loans__muestra[[#This Row],[funded_amount]]=kiva_loans__muestra[[#This Row],[loan_amount]],"funded","unfunded")</f>
        <v>funded</v>
      </c>
      <c r="V827" s="1" t="str">
        <f>IF(kiva_loans__muestra[[#This Row],[lender_count]]&gt;=50,"high","low")</f>
        <v>low</v>
      </c>
    </row>
    <row r="828" spans="1:22" x14ac:dyDescent="0.25">
      <c r="A828">
        <v>708185</v>
      </c>
      <c r="B828">
        <v>6000</v>
      </c>
      <c r="C828">
        <v>6000</v>
      </c>
      <c r="D828" s="1" t="s">
        <v>81</v>
      </c>
      <c r="E828" s="1" t="s">
        <v>27</v>
      </c>
      <c r="F828" s="1" t="s">
        <v>4288</v>
      </c>
      <c r="G828" s="1" t="s">
        <v>3266</v>
      </c>
      <c r="H828" s="1" t="s">
        <v>89</v>
      </c>
      <c r="I828" s="1" t="s">
        <v>30</v>
      </c>
      <c r="J828" s="1" t="s">
        <v>90</v>
      </c>
      <c r="K828">
        <v>1670</v>
      </c>
      <c r="L828" s="2">
        <v>41768.778935185182</v>
      </c>
      <c r="M828" s="2">
        <v>41744.375</v>
      </c>
      <c r="N828" s="2">
        <v>41808.226469907408</v>
      </c>
      <c r="O828">
        <v>140</v>
      </c>
      <c r="P828">
        <v>17</v>
      </c>
      <c r="Q828" s="1" t="s">
        <v>4289</v>
      </c>
      <c r="R828" s="1" t="s">
        <v>24</v>
      </c>
      <c r="S828" s="1" t="s">
        <v>31</v>
      </c>
      <c r="T828" s="3">
        <v>41768</v>
      </c>
      <c r="U828" s="1" t="str">
        <f>IF(kiva_loans__muestra[[#This Row],[funded_amount]]=kiva_loans__muestra[[#This Row],[loan_amount]],"funded","unfunded")</f>
        <v>funded</v>
      </c>
      <c r="V828" s="1" t="str">
        <f>IF(kiva_loans__muestra[[#This Row],[lender_count]]&gt;=50,"high","low")</f>
        <v>low</v>
      </c>
    </row>
    <row r="829" spans="1:22" x14ac:dyDescent="0.25">
      <c r="A829">
        <v>708076</v>
      </c>
      <c r="B829">
        <v>10000</v>
      </c>
      <c r="C829">
        <v>10000</v>
      </c>
      <c r="D829" s="1" t="s">
        <v>56</v>
      </c>
      <c r="E829" s="1" t="s">
        <v>32</v>
      </c>
      <c r="F829" s="1" t="s">
        <v>4290</v>
      </c>
      <c r="G829" s="1" t="s">
        <v>3661</v>
      </c>
      <c r="H829" s="1" t="s">
        <v>805</v>
      </c>
      <c r="I829" s="1" t="s">
        <v>1588</v>
      </c>
      <c r="J829" s="1" t="s">
        <v>90</v>
      </c>
      <c r="K829">
        <v>770</v>
      </c>
      <c r="L829" s="2">
        <v>41768.592442129629</v>
      </c>
      <c r="M829" s="2">
        <v>41739.375</v>
      </c>
      <c r="N829" s="2">
        <v>41780.830543981479</v>
      </c>
      <c r="O829">
        <v>140</v>
      </c>
      <c r="P829">
        <v>35</v>
      </c>
      <c r="Q829" s="1" t="s">
        <v>40</v>
      </c>
      <c r="R829" s="1" t="s">
        <v>24</v>
      </c>
      <c r="S829" s="1" t="s">
        <v>31</v>
      </c>
      <c r="T829" s="3">
        <v>41768</v>
      </c>
      <c r="U829" s="1" t="str">
        <f>IF(kiva_loans__muestra[[#This Row],[funded_amount]]=kiva_loans__muestra[[#This Row],[loan_amount]],"funded","unfunded")</f>
        <v>funded</v>
      </c>
      <c r="V829" s="1" t="str">
        <f>IF(kiva_loans__muestra[[#This Row],[lender_count]]&gt;=50,"high","low")</f>
        <v>low</v>
      </c>
    </row>
    <row r="830" spans="1:22" x14ac:dyDescent="0.25">
      <c r="A830">
        <v>708035</v>
      </c>
      <c r="B830">
        <v>4500</v>
      </c>
      <c r="C830">
        <v>4500</v>
      </c>
      <c r="D830" s="1" t="s">
        <v>64</v>
      </c>
      <c r="E830" s="1" t="s">
        <v>37</v>
      </c>
      <c r="F830" s="1" t="s">
        <v>4291</v>
      </c>
      <c r="G830" s="1" t="s">
        <v>3311</v>
      </c>
      <c r="H830" s="1" t="s">
        <v>119</v>
      </c>
      <c r="I830" s="1" t="s">
        <v>777</v>
      </c>
      <c r="J830" s="1" t="s">
        <v>270</v>
      </c>
      <c r="K830">
        <v>2040</v>
      </c>
      <c r="L830" s="2">
        <v>41768.526805555557</v>
      </c>
      <c r="M830" s="2">
        <v>41739.375</v>
      </c>
      <c r="N830" s="2">
        <v>41779.333865740744</v>
      </c>
      <c r="O830">
        <v>140</v>
      </c>
      <c r="P830">
        <v>18</v>
      </c>
      <c r="Q830" s="1" t="s">
        <v>30</v>
      </c>
      <c r="R830" s="1" t="s">
        <v>54</v>
      </c>
      <c r="S830" s="1" t="s">
        <v>31</v>
      </c>
      <c r="T830" s="3">
        <v>41768</v>
      </c>
      <c r="U830" s="1" t="str">
        <f>IF(kiva_loans__muestra[[#This Row],[funded_amount]]=kiva_loans__muestra[[#This Row],[loan_amount]],"funded","unfunded")</f>
        <v>funded</v>
      </c>
      <c r="V830" s="1" t="str">
        <f>IF(kiva_loans__muestra[[#This Row],[lender_count]]&gt;=50,"high","low")</f>
        <v>low</v>
      </c>
    </row>
    <row r="831" spans="1:22" x14ac:dyDescent="0.25">
      <c r="A831">
        <v>708235</v>
      </c>
      <c r="B831">
        <v>8750</v>
      </c>
      <c r="C831">
        <v>11250</v>
      </c>
      <c r="D831" s="1" t="s">
        <v>124</v>
      </c>
      <c r="E831" s="1" t="s">
        <v>125</v>
      </c>
      <c r="F831" s="1" t="s">
        <v>4292</v>
      </c>
      <c r="G831" s="1" t="s">
        <v>3317</v>
      </c>
      <c r="H831" s="1" t="s">
        <v>85</v>
      </c>
      <c r="I831" s="1" t="s">
        <v>176</v>
      </c>
      <c r="J831" s="1" t="s">
        <v>87</v>
      </c>
      <c r="K831">
        <v>980</v>
      </c>
      <c r="L831" s="2">
        <v>41768.926192129627</v>
      </c>
      <c r="M831" s="2">
        <v>41758.375</v>
      </c>
      <c r="N831" s="2"/>
      <c r="O831">
        <v>210</v>
      </c>
      <c r="P831">
        <v>23</v>
      </c>
      <c r="Q831" s="1" t="s">
        <v>4293</v>
      </c>
      <c r="R831" s="1" t="s">
        <v>92</v>
      </c>
      <c r="S831" s="1" t="s">
        <v>31</v>
      </c>
      <c r="T831" s="3">
        <v>41768</v>
      </c>
      <c r="U831" s="1" t="str">
        <f>IF(kiva_loans__muestra[[#This Row],[funded_amount]]=kiva_loans__muestra[[#This Row],[loan_amount]],"funded","unfunded")</f>
        <v>unfunded</v>
      </c>
      <c r="V831" s="1" t="str">
        <f>IF(kiva_loans__muestra[[#This Row],[lender_count]]&gt;=50,"high","low")</f>
        <v>low</v>
      </c>
    </row>
    <row r="832" spans="1:22" x14ac:dyDescent="0.25">
      <c r="A832">
        <v>707814</v>
      </c>
      <c r="B832">
        <v>13500</v>
      </c>
      <c r="C832">
        <v>13500</v>
      </c>
      <c r="D832" s="1" t="s">
        <v>175</v>
      </c>
      <c r="E832" s="1" t="s">
        <v>78</v>
      </c>
      <c r="F832" s="1" t="s">
        <v>4294</v>
      </c>
      <c r="G832" s="1" t="s">
        <v>3317</v>
      </c>
      <c r="H832" s="1" t="s">
        <v>85</v>
      </c>
      <c r="I832" s="1" t="s">
        <v>86</v>
      </c>
      <c r="J832" s="1" t="s">
        <v>90</v>
      </c>
      <c r="K832">
        <v>1760</v>
      </c>
      <c r="L832" s="2">
        <v>41768.181712962964</v>
      </c>
      <c r="M832" s="2">
        <v>41755.375</v>
      </c>
      <c r="N832" s="2">
        <v>41779.903807870367</v>
      </c>
      <c r="O832">
        <v>380</v>
      </c>
      <c r="P832">
        <v>51</v>
      </c>
      <c r="Q832" s="1" t="s">
        <v>40</v>
      </c>
      <c r="R832" s="1" t="s">
        <v>24</v>
      </c>
      <c r="S832" s="1" t="s">
        <v>31</v>
      </c>
      <c r="T832" s="3">
        <v>41768</v>
      </c>
      <c r="U832" s="1" t="str">
        <f>IF(kiva_loans__muestra[[#This Row],[funded_amount]]=kiva_loans__muestra[[#This Row],[loan_amount]],"funded","unfunded")</f>
        <v>funded</v>
      </c>
      <c r="V832" s="1" t="str">
        <f>IF(kiva_loans__muestra[[#This Row],[lender_count]]&gt;=50,"high","low")</f>
        <v>high</v>
      </c>
    </row>
    <row r="833" spans="1:22" x14ac:dyDescent="0.25">
      <c r="A833">
        <v>707913</v>
      </c>
      <c r="B833">
        <v>3500</v>
      </c>
      <c r="C833">
        <v>3500</v>
      </c>
      <c r="D833" s="1" t="s">
        <v>124</v>
      </c>
      <c r="E833" s="1" t="s">
        <v>125</v>
      </c>
      <c r="F833" s="1" t="s">
        <v>4295</v>
      </c>
      <c r="G833" s="1" t="s">
        <v>3927</v>
      </c>
      <c r="H833" s="1" t="s">
        <v>1333</v>
      </c>
      <c r="I833" s="1" t="s">
        <v>1880</v>
      </c>
      <c r="J833" s="1" t="s">
        <v>1335</v>
      </c>
      <c r="K833">
        <v>230</v>
      </c>
      <c r="L833" s="2">
        <v>41768.401331018518</v>
      </c>
      <c r="M833" s="2">
        <v>41759.375</v>
      </c>
      <c r="N833" s="2">
        <v>41769.58556712963</v>
      </c>
      <c r="O833">
        <v>180</v>
      </c>
      <c r="P833">
        <v>9</v>
      </c>
      <c r="Q833" s="1" t="s">
        <v>30</v>
      </c>
      <c r="R833" s="1" t="s">
        <v>92</v>
      </c>
      <c r="S833" s="1" t="s">
        <v>31</v>
      </c>
      <c r="T833" s="3">
        <v>41768</v>
      </c>
      <c r="U833" s="1" t="str">
        <f>IF(kiva_loans__muestra[[#This Row],[funded_amount]]=kiva_loans__muestra[[#This Row],[loan_amount]],"funded","unfunded")</f>
        <v>funded</v>
      </c>
      <c r="V833" s="1" t="str">
        <f>IF(kiva_loans__muestra[[#This Row],[lender_count]]&gt;=50,"high","low")</f>
        <v>low</v>
      </c>
    </row>
    <row r="834" spans="1:22" x14ac:dyDescent="0.25">
      <c r="A834">
        <v>708316</v>
      </c>
      <c r="B834">
        <v>1750</v>
      </c>
      <c r="C834">
        <v>1750</v>
      </c>
      <c r="D834" s="1" t="s">
        <v>46</v>
      </c>
      <c r="E834" s="1" t="s">
        <v>46</v>
      </c>
      <c r="F834" s="1" t="s">
        <v>4296</v>
      </c>
      <c r="G834" s="1" t="s">
        <v>3278</v>
      </c>
      <c r="H834" s="1" t="s">
        <v>100</v>
      </c>
      <c r="I834" s="1" t="s">
        <v>4297</v>
      </c>
      <c r="J834" s="1" t="s">
        <v>101</v>
      </c>
      <c r="K834">
        <v>1260</v>
      </c>
      <c r="L834" s="2">
        <v>41769.402685185189</v>
      </c>
      <c r="M834" s="2">
        <v>41754.375</v>
      </c>
      <c r="N834" s="2">
        <v>41773.394803240742</v>
      </c>
      <c r="O834">
        <v>80</v>
      </c>
      <c r="P834">
        <v>7</v>
      </c>
      <c r="Q834" s="1" t="s">
        <v>30</v>
      </c>
      <c r="R834" s="1" t="s">
        <v>24</v>
      </c>
      <c r="S834" s="1" t="s">
        <v>31</v>
      </c>
      <c r="T834" s="3">
        <v>41769</v>
      </c>
      <c r="U834" s="1" t="str">
        <f>IF(kiva_loans__muestra[[#This Row],[funded_amount]]=kiva_loans__muestra[[#This Row],[loan_amount]],"funded","unfunded")</f>
        <v>funded</v>
      </c>
      <c r="V834" s="1" t="str">
        <f>IF(kiva_loans__muestra[[#This Row],[lender_count]]&gt;=50,"high","low")</f>
        <v>low</v>
      </c>
    </row>
    <row r="835" spans="1:22" x14ac:dyDescent="0.25">
      <c r="A835">
        <v>708461</v>
      </c>
      <c r="B835">
        <v>11750</v>
      </c>
      <c r="C835">
        <v>11750</v>
      </c>
      <c r="D835" s="1" t="s">
        <v>58</v>
      </c>
      <c r="E835" s="1" t="s">
        <v>27</v>
      </c>
      <c r="F835" s="1" t="s">
        <v>4298</v>
      </c>
      <c r="G835" s="1" t="s">
        <v>3439</v>
      </c>
      <c r="H835" s="1" t="s">
        <v>406</v>
      </c>
      <c r="I835" s="1" t="s">
        <v>414</v>
      </c>
      <c r="J835" s="1" t="s">
        <v>408</v>
      </c>
      <c r="K835">
        <v>1850</v>
      </c>
      <c r="L835" s="2">
        <v>41770.604664351849</v>
      </c>
      <c r="M835" s="2">
        <v>41759.375</v>
      </c>
      <c r="N835" s="2">
        <v>41776.599027777775</v>
      </c>
      <c r="O835">
        <v>210</v>
      </c>
      <c r="P835">
        <v>36</v>
      </c>
      <c r="Q835" s="1" t="s">
        <v>23</v>
      </c>
      <c r="R835" s="1" t="s">
        <v>24</v>
      </c>
      <c r="S835" s="1" t="s">
        <v>31</v>
      </c>
      <c r="T835" s="3">
        <v>41770</v>
      </c>
      <c r="U835" s="1" t="str">
        <f>IF(kiva_loans__muestra[[#This Row],[funded_amount]]=kiva_loans__muestra[[#This Row],[loan_amount]],"funded","unfunded")</f>
        <v>funded</v>
      </c>
      <c r="V835" s="1" t="str">
        <f>IF(kiva_loans__muestra[[#This Row],[lender_count]]&gt;=50,"high","low")</f>
        <v>low</v>
      </c>
    </row>
    <row r="836" spans="1:22" x14ac:dyDescent="0.25">
      <c r="A836">
        <v>708737</v>
      </c>
      <c r="B836">
        <v>8500</v>
      </c>
      <c r="C836">
        <v>8500</v>
      </c>
      <c r="D836" s="1" t="s">
        <v>113</v>
      </c>
      <c r="E836" s="1" t="s">
        <v>46</v>
      </c>
      <c r="F836" s="1" t="s">
        <v>673</v>
      </c>
      <c r="G836" s="1" t="s">
        <v>3591</v>
      </c>
      <c r="H836" s="1" t="s">
        <v>180</v>
      </c>
      <c r="I836" s="1" t="s">
        <v>739</v>
      </c>
      <c r="J836" s="1" t="s">
        <v>110</v>
      </c>
      <c r="K836">
        <v>780</v>
      </c>
      <c r="L836" s="2">
        <v>41771.512118055558</v>
      </c>
      <c r="M836" s="2">
        <v>41765.375</v>
      </c>
      <c r="N836" s="2">
        <v>41777.0312962963</v>
      </c>
      <c r="O836">
        <v>70</v>
      </c>
      <c r="P836">
        <v>25</v>
      </c>
      <c r="Q836" s="1" t="s">
        <v>30</v>
      </c>
      <c r="R836" s="1" t="s">
        <v>135</v>
      </c>
      <c r="S836" s="1" t="s">
        <v>31</v>
      </c>
      <c r="T836" s="3">
        <v>41771</v>
      </c>
      <c r="U836" s="1" t="str">
        <f>IF(kiva_loans__muestra[[#This Row],[funded_amount]]=kiva_loans__muestra[[#This Row],[loan_amount]],"funded","unfunded")</f>
        <v>funded</v>
      </c>
      <c r="V836" s="1" t="str">
        <f>IF(kiva_loans__muestra[[#This Row],[lender_count]]&gt;=50,"high","low")</f>
        <v>low</v>
      </c>
    </row>
    <row r="837" spans="1:22" x14ac:dyDescent="0.25">
      <c r="A837">
        <v>708653</v>
      </c>
      <c r="B837">
        <v>4750</v>
      </c>
      <c r="C837">
        <v>4750</v>
      </c>
      <c r="D837" s="1" t="s">
        <v>45</v>
      </c>
      <c r="E837" s="1" t="s">
        <v>46</v>
      </c>
      <c r="F837" s="1" t="s">
        <v>4299</v>
      </c>
      <c r="G837" s="1" t="s">
        <v>3278</v>
      </c>
      <c r="H837" s="1" t="s">
        <v>100</v>
      </c>
      <c r="I837" s="1" t="s">
        <v>770</v>
      </c>
      <c r="J837" s="1" t="s">
        <v>101</v>
      </c>
      <c r="K837">
        <v>1360</v>
      </c>
      <c r="L837" s="2">
        <v>41771.409768518519</v>
      </c>
      <c r="M837" s="2">
        <v>41753.375</v>
      </c>
      <c r="N837" s="2">
        <v>41777.563263888886</v>
      </c>
      <c r="O837">
        <v>80</v>
      </c>
      <c r="P837">
        <v>12</v>
      </c>
      <c r="Q837" s="1" t="s">
        <v>30</v>
      </c>
      <c r="R837" s="1" t="s">
        <v>24</v>
      </c>
      <c r="S837" s="1" t="s">
        <v>35</v>
      </c>
      <c r="T837" s="3">
        <v>41771</v>
      </c>
      <c r="U837" s="1" t="str">
        <f>IF(kiva_loans__muestra[[#This Row],[funded_amount]]=kiva_loans__muestra[[#This Row],[loan_amount]],"funded","unfunded")</f>
        <v>funded</v>
      </c>
      <c r="V837" s="1" t="str">
        <f>IF(kiva_loans__muestra[[#This Row],[lender_count]]&gt;=50,"high","low")</f>
        <v>low</v>
      </c>
    </row>
    <row r="838" spans="1:22" x14ac:dyDescent="0.25">
      <c r="A838">
        <v>708517</v>
      </c>
      <c r="B838">
        <v>3500</v>
      </c>
      <c r="C838">
        <v>3500</v>
      </c>
      <c r="D838" s="1" t="s">
        <v>98</v>
      </c>
      <c r="E838" s="1" t="s">
        <v>37</v>
      </c>
      <c r="F838" s="1" t="s">
        <v>4300</v>
      </c>
      <c r="G838" s="1" t="s">
        <v>3278</v>
      </c>
      <c r="H838" s="1" t="s">
        <v>100</v>
      </c>
      <c r="I838" s="1" t="s">
        <v>660</v>
      </c>
      <c r="J838" s="1" t="s">
        <v>101</v>
      </c>
      <c r="K838">
        <v>1450</v>
      </c>
      <c r="L838" s="2">
        <v>41771.204814814817</v>
      </c>
      <c r="M838" s="2">
        <v>41765.375</v>
      </c>
      <c r="N838" s="2">
        <v>41772.885196759256</v>
      </c>
      <c r="O838">
        <v>70</v>
      </c>
      <c r="P838">
        <v>12</v>
      </c>
      <c r="Q838" s="1" t="s">
        <v>30</v>
      </c>
      <c r="R838" s="1" t="s">
        <v>24</v>
      </c>
      <c r="S838" s="1" t="s">
        <v>35</v>
      </c>
      <c r="T838" s="3">
        <v>41771</v>
      </c>
      <c r="U838" s="1" t="str">
        <f>IF(kiva_loans__muestra[[#This Row],[funded_amount]]=kiva_loans__muestra[[#This Row],[loan_amount]],"funded","unfunded")</f>
        <v>funded</v>
      </c>
      <c r="V838" s="1" t="str">
        <f>IF(kiva_loans__muestra[[#This Row],[lender_count]]&gt;=50,"high","low")</f>
        <v>low</v>
      </c>
    </row>
    <row r="839" spans="1:22" x14ac:dyDescent="0.25">
      <c r="A839">
        <v>709267</v>
      </c>
      <c r="B839">
        <v>5750</v>
      </c>
      <c r="C839">
        <v>5750</v>
      </c>
      <c r="D839" s="1" t="s">
        <v>152</v>
      </c>
      <c r="E839" s="1" t="s">
        <v>46</v>
      </c>
      <c r="F839" s="1" t="s">
        <v>2122</v>
      </c>
      <c r="G839" s="1" t="s">
        <v>3263</v>
      </c>
      <c r="H839" s="1" t="s">
        <v>33</v>
      </c>
      <c r="I839" s="1" t="s">
        <v>183</v>
      </c>
      <c r="J839" s="1" t="s">
        <v>34</v>
      </c>
      <c r="K839">
        <v>1640</v>
      </c>
      <c r="L839" s="2">
        <v>41772.487060185187</v>
      </c>
      <c r="M839" s="2">
        <v>41759.375</v>
      </c>
      <c r="N839" s="2">
        <v>41786.732974537037</v>
      </c>
      <c r="O839">
        <v>140</v>
      </c>
      <c r="P839">
        <v>19</v>
      </c>
      <c r="Q839" s="1" t="s">
        <v>587</v>
      </c>
      <c r="R839" s="1" t="s">
        <v>24</v>
      </c>
      <c r="S839" s="1" t="s">
        <v>35</v>
      </c>
      <c r="T839" s="3">
        <v>41772</v>
      </c>
      <c r="U839" s="1" t="str">
        <f>IF(kiva_loans__muestra[[#This Row],[funded_amount]]=kiva_loans__muestra[[#This Row],[loan_amount]],"funded","unfunded")</f>
        <v>funded</v>
      </c>
      <c r="V839" s="1" t="str">
        <f>IF(kiva_loans__muestra[[#This Row],[lender_count]]&gt;=50,"high","low")</f>
        <v>low</v>
      </c>
    </row>
    <row r="840" spans="1:22" x14ac:dyDescent="0.25">
      <c r="A840">
        <v>709560</v>
      </c>
      <c r="B840">
        <v>27000</v>
      </c>
      <c r="C840">
        <v>37000</v>
      </c>
      <c r="D840" s="1" t="s">
        <v>37</v>
      </c>
      <c r="E840" s="1" t="s">
        <v>37</v>
      </c>
      <c r="F840" s="1" t="s">
        <v>4301</v>
      </c>
      <c r="G840" s="1" t="s">
        <v>3317</v>
      </c>
      <c r="H840" s="1" t="s">
        <v>85</v>
      </c>
      <c r="I840" s="1" t="s">
        <v>1201</v>
      </c>
      <c r="J840" s="1" t="s">
        <v>87</v>
      </c>
      <c r="K840">
        <v>2950</v>
      </c>
      <c r="L840" s="2">
        <v>41773.030370370368</v>
      </c>
      <c r="M840" s="2">
        <v>41764.375</v>
      </c>
      <c r="N840" s="2"/>
      <c r="O840">
        <v>140</v>
      </c>
      <c r="P840">
        <v>45</v>
      </c>
      <c r="Q840" s="1" t="s">
        <v>4302</v>
      </c>
      <c r="R840" s="1" t="s">
        <v>92</v>
      </c>
      <c r="S840" s="1" t="s">
        <v>25</v>
      </c>
      <c r="T840" s="3">
        <v>41772</v>
      </c>
      <c r="U840" s="1" t="str">
        <f>IF(kiva_loans__muestra[[#This Row],[funded_amount]]=kiva_loans__muestra[[#This Row],[loan_amount]],"funded","unfunded")</f>
        <v>unfunded</v>
      </c>
      <c r="V840" s="1" t="str">
        <f>IF(kiva_loans__muestra[[#This Row],[lender_count]]&gt;=50,"high","low")</f>
        <v>low</v>
      </c>
    </row>
    <row r="841" spans="1:22" x14ac:dyDescent="0.25">
      <c r="A841">
        <v>709400</v>
      </c>
      <c r="B841">
        <v>36750</v>
      </c>
      <c r="C841">
        <v>36750</v>
      </c>
      <c r="D841" s="1" t="s">
        <v>27</v>
      </c>
      <c r="E841" s="1" t="s">
        <v>27</v>
      </c>
      <c r="F841" s="1" t="s">
        <v>4303</v>
      </c>
      <c r="G841" s="1" t="s">
        <v>3422</v>
      </c>
      <c r="H841" s="1" t="s">
        <v>898</v>
      </c>
      <c r="I841" s="1" t="s">
        <v>30</v>
      </c>
      <c r="J841" s="1" t="s">
        <v>899</v>
      </c>
      <c r="K841">
        <v>1610</v>
      </c>
      <c r="L841" s="2">
        <v>41772.623298611114</v>
      </c>
      <c r="M841" s="2">
        <v>41743.375</v>
      </c>
      <c r="N841" s="2">
        <v>41789.872928240744</v>
      </c>
      <c r="O841">
        <v>60</v>
      </c>
      <c r="P841">
        <v>1</v>
      </c>
      <c r="Q841" s="1" t="s">
        <v>30</v>
      </c>
      <c r="R841" s="1" t="s">
        <v>4304</v>
      </c>
      <c r="S841" s="1" t="s">
        <v>35</v>
      </c>
      <c r="T841" s="3">
        <v>41772</v>
      </c>
      <c r="U841" s="1" t="str">
        <f>IF(kiva_loans__muestra[[#This Row],[funded_amount]]=kiva_loans__muestra[[#This Row],[loan_amount]],"funded","unfunded")</f>
        <v>funded</v>
      </c>
      <c r="V841" s="1" t="str">
        <f>IF(kiva_loans__muestra[[#This Row],[lender_count]]&gt;=50,"high","low")</f>
        <v>low</v>
      </c>
    </row>
    <row r="842" spans="1:22" x14ac:dyDescent="0.25">
      <c r="A842">
        <v>709293</v>
      </c>
      <c r="B842">
        <v>10250</v>
      </c>
      <c r="C842">
        <v>10250</v>
      </c>
      <c r="D842" s="1" t="s">
        <v>175</v>
      </c>
      <c r="E842" s="1" t="s">
        <v>78</v>
      </c>
      <c r="F842" s="1" t="s">
        <v>4305</v>
      </c>
      <c r="G842" s="1" t="s">
        <v>3284</v>
      </c>
      <c r="H842" s="1" t="s">
        <v>189</v>
      </c>
      <c r="I842" s="1" t="s">
        <v>1114</v>
      </c>
      <c r="J842" s="1" t="s">
        <v>207</v>
      </c>
      <c r="K842">
        <v>630</v>
      </c>
      <c r="L842" s="2">
        <v>41772.527291666665</v>
      </c>
      <c r="M842" s="2">
        <v>41753.375</v>
      </c>
      <c r="N842" s="2">
        <v>41776.955763888887</v>
      </c>
      <c r="O842">
        <v>150</v>
      </c>
      <c r="P842">
        <v>32</v>
      </c>
      <c r="Q842" s="1" t="s">
        <v>40</v>
      </c>
      <c r="R842" s="1" t="s">
        <v>24</v>
      </c>
      <c r="S842" s="1" t="s">
        <v>31</v>
      </c>
      <c r="T842" s="3">
        <v>41772</v>
      </c>
      <c r="U842" s="1" t="str">
        <f>IF(kiva_loans__muestra[[#This Row],[funded_amount]]=kiva_loans__muestra[[#This Row],[loan_amount]],"funded","unfunded")</f>
        <v>funded</v>
      </c>
      <c r="V842" s="1" t="str">
        <f>IF(kiva_loans__muestra[[#This Row],[lender_count]]&gt;=50,"high","low")</f>
        <v>low</v>
      </c>
    </row>
    <row r="843" spans="1:22" x14ac:dyDescent="0.25">
      <c r="A843">
        <v>709353</v>
      </c>
      <c r="B843">
        <v>4750</v>
      </c>
      <c r="C843">
        <v>4750</v>
      </c>
      <c r="D843" s="1" t="s">
        <v>213</v>
      </c>
      <c r="E843" s="1" t="s">
        <v>46</v>
      </c>
      <c r="F843" s="1" t="s">
        <v>4119</v>
      </c>
      <c r="G843" s="1" t="s">
        <v>3303</v>
      </c>
      <c r="H843" s="1" t="s">
        <v>28</v>
      </c>
      <c r="I843" s="1" t="s">
        <v>39</v>
      </c>
      <c r="J843" s="1" t="s">
        <v>29</v>
      </c>
      <c r="K843">
        <v>2450</v>
      </c>
      <c r="L843" s="2">
        <v>41772.580312500002</v>
      </c>
      <c r="M843" s="2">
        <v>41753.375</v>
      </c>
      <c r="N843" s="2">
        <v>41802.170601851853</v>
      </c>
      <c r="O843">
        <v>140</v>
      </c>
      <c r="P843">
        <v>15</v>
      </c>
      <c r="Q843" s="1" t="s">
        <v>40</v>
      </c>
      <c r="R843" s="1" t="s">
        <v>24</v>
      </c>
      <c r="S843" s="1" t="s">
        <v>31</v>
      </c>
      <c r="T843" s="3">
        <v>41772</v>
      </c>
      <c r="U843" s="1" t="str">
        <f>IF(kiva_loans__muestra[[#This Row],[funded_amount]]=kiva_loans__muestra[[#This Row],[loan_amount]],"funded","unfunded")</f>
        <v>funded</v>
      </c>
      <c r="V843" s="1" t="str">
        <f>IF(kiva_loans__muestra[[#This Row],[lender_count]]&gt;=50,"high","low")</f>
        <v>low</v>
      </c>
    </row>
    <row r="844" spans="1:22" x14ac:dyDescent="0.25">
      <c r="A844">
        <v>709516</v>
      </c>
      <c r="B844">
        <v>5000</v>
      </c>
      <c r="C844">
        <v>5000</v>
      </c>
      <c r="D844" s="1" t="s">
        <v>50</v>
      </c>
      <c r="E844" s="1" t="s">
        <v>37</v>
      </c>
      <c r="F844" s="1" t="s">
        <v>4306</v>
      </c>
      <c r="G844" s="1" t="s">
        <v>3266</v>
      </c>
      <c r="H844" s="1" t="s">
        <v>89</v>
      </c>
      <c r="I844" s="1" t="s">
        <v>30</v>
      </c>
      <c r="J844" s="1" t="s">
        <v>90</v>
      </c>
      <c r="K844">
        <v>810</v>
      </c>
      <c r="L844" s="2">
        <v>41772.835625</v>
      </c>
      <c r="M844" s="2">
        <v>41767.375</v>
      </c>
      <c r="N844" s="2">
        <v>41810.817939814813</v>
      </c>
      <c r="O844">
        <v>140</v>
      </c>
      <c r="P844">
        <v>12</v>
      </c>
      <c r="Q844" s="1" t="s">
        <v>2915</v>
      </c>
      <c r="R844" s="1" t="s">
        <v>92</v>
      </c>
      <c r="S844" s="1" t="s">
        <v>31</v>
      </c>
      <c r="T844" s="3">
        <v>41772</v>
      </c>
      <c r="U844" s="1" t="str">
        <f>IF(kiva_loans__muestra[[#This Row],[funded_amount]]=kiva_loans__muestra[[#This Row],[loan_amount]],"funded","unfunded")</f>
        <v>funded</v>
      </c>
      <c r="V844" s="1" t="str">
        <f>IF(kiva_loans__muestra[[#This Row],[lender_count]]&gt;=50,"high","low")</f>
        <v>low</v>
      </c>
    </row>
    <row r="845" spans="1:22" x14ac:dyDescent="0.25">
      <c r="A845">
        <v>709374</v>
      </c>
      <c r="B845">
        <v>25250</v>
      </c>
      <c r="C845">
        <v>25250</v>
      </c>
      <c r="D845" s="1" t="s">
        <v>41</v>
      </c>
      <c r="E845" s="1" t="s">
        <v>27</v>
      </c>
      <c r="F845" s="1" t="s">
        <v>4307</v>
      </c>
      <c r="G845" s="1" t="s">
        <v>3591</v>
      </c>
      <c r="H845" s="1" t="s">
        <v>180</v>
      </c>
      <c r="I845" s="1" t="s">
        <v>1645</v>
      </c>
      <c r="J845" s="1" t="s">
        <v>110</v>
      </c>
      <c r="K845">
        <v>780</v>
      </c>
      <c r="L845" s="2">
        <v>41772.600092592591</v>
      </c>
      <c r="M845" s="2">
        <v>41766.375</v>
      </c>
      <c r="N845" s="2">
        <v>41777.714687500003</v>
      </c>
      <c r="O845">
        <v>70</v>
      </c>
      <c r="P845">
        <v>88</v>
      </c>
      <c r="Q845" s="1" t="s">
        <v>30</v>
      </c>
      <c r="R845" s="1" t="s">
        <v>209</v>
      </c>
      <c r="S845" s="1" t="s">
        <v>31</v>
      </c>
      <c r="T845" s="3">
        <v>41772</v>
      </c>
      <c r="U845" s="1" t="str">
        <f>IF(kiva_loans__muestra[[#This Row],[funded_amount]]=kiva_loans__muestra[[#This Row],[loan_amount]],"funded","unfunded")</f>
        <v>funded</v>
      </c>
      <c r="V845" s="1" t="str">
        <f>IF(kiva_loans__muestra[[#This Row],[lender_count]]&gt;=50,"high","low")</f>
        <v>high</v>
      </c>
    </row>
    <row r="846" spans="1:22" x14ac:dyDescent="0.25">
      <c r="A846">
        <v>709822</v>
      </c>
      <c r="B846">
        <v>1750</v>
      </c>
      <c r="C846">
        <v>1750</v>
      </c>
      <c r="D846" s="1" t="s">
        <v>66</v>
      </c>
      <c r="E846" s="1" t="s">
        <v>66</v>
      </c>
      <c r="F846" s="1" t="s">
        <v>4308</v>
      </c>
      <c r="G846" s="1" t="s">
        <v>3261</v>
      </c>
      <c r="H846" s="1" t="s">
        <v>20</v>
      </c>
      <c r="I846" s="1" t="s">
        <v>2116</v>
      </c>
      <c r="J846" s="1" t="s">
        <v>22</v>
      </c>
      <c r="K846">
        <v>3470</v>
      </c>
      <c r="L846" s="2">
        <v>41773.496377314812</v>
      </c>
      <c r="M846" s="2">
        <v>41861.375</v>
      </c>
      <c r="N846" s="2">
        <v>41776.851365740738</v>
      </c>
      <c r="O846">
        <v>430</v>
      </c>
      <c r="P846">
        <v>7</v>
      </c>
      <c r="Q846" s="1" t="s">
        <v>30</v>
      </c>
      <c r="R846" s="1" t="s">
        <v>24</v>
      </c>
      <c r="S846" s="1" t="s">
        <v>25</v>
      </c>
      <c r="T846" s="3">
        <v>41773</v>
      </c>
      <c r="U846" s="1" t="str">
        <f>IF(kiva_loans__muestra[[#This Row],[funded_amount]]=kiva_loans__muestra[[#This Row],[loan_amount]],"funded","unfunded")</f>
        <v>funded</v>
      </c>
      <c r="V846" s="1" t="str">
        <f>IF(kiva_loans__muestra[[#This Row],[lender_count]]&gt;=50,"high","low")</f>
        <v>low</v>
      </c>
    </row>
    <row r="847" spans="1:22" x14ac:dyDescent="0.25">
      <c r="A847">
        <v>709785</v>
      </c>
      <c r="B847">
        <v>4250</v>
      </c>
      <c r="C847">
        <v>4250</v>
      </c>
      <c r="D847" s="1" t="s">
        <v>45</v>
      </c>
      <c r="E847" s="1" t="s">
        <v>46</v>
      </c>
      <c r="F847" s="1" t="s">
        <v>4309</v>
      </c>
      <c r="G847" s="1" t="s">
        <v>3278</v>
      </c>
      <c r="H847" s="1" t="s">
        <v>100</v>
      </c>
      <c r="I847" s="1" t="s">
        <v>111</v>
      </c>
      <c r="J847" s="1" t="s">
        <v>101</v>
      </c>
      <c r="K847">
        <v>1450</v>
      </c>
      <c r="L847" s="2">
        <v>41773.463368055556</v>
      </c>
      <c r="M847" s="2">
        <v>41758.375</v>
      </c>
      <c r="N847" s="2">
        <v>41776.285358796296</v>
      </c>
      <c r="O847">
        <v>50</v>
      </c>
      <c r="P847">
        <v>5</v>
      </c>
      <c r="Q847" s="1" t="s">
        <v>30</v>
      </c>
      <c r="R847" s="1" t="s">
        <v>24</v>
      </c>
      <c r="S847" s="1" t="s">
        <v>35</v>
      </c>
      <c r="T847" s="3">
        <v>41773</v>
      </c>
      <c r="U847" s="1" t="str">
        <f>IF(kiva_loans__muestra[[#This Row],[funded_amount]]=kiva_loans__muestra[[#This Row],[loan_amount]],"funded","unfunded")</f>
        <v>funded</v>
      </c>
      <c r="V847" s="1" t="str">
        <f>IF(kiva_loans__muestra[[#This Row],[lender_count]]&gt;=50,"high","low")</f>
        <v>low</v>
      </c>
    </row>
    <row r="848" spans="1:22" x14ac:dyDescent="0.25">
      <c r="A848">
        <v>710076</v>
      </c>
      <c r="B848">
        <v>4000</v>
      </c>
      <c r="C848">
        <v>4000</v>
      </c>
      <c r="D848" s="1" t="s">
        <v>98</v>
      </c>
      <c r="E848" s="1" t="s">
        <v>37</v>
      </c>
      <c r="F848" s="1" t="s">
        <v>4310</v>
      </c>
      <c r="G848" s="1" t="s">
        <v>3266</v>
      </c>
      <c r="H848" s="1" t="s">
        <v>89</v>
      </c>
      <c r="I848" s="1" t="s">
        <v>555</v>
      </c>
      <c r="J848" s="1" t="s">
        <v>90</v>
      </c>
      <c r="K848">
        <v>1990</v>
      </c>
      <c r="L848" s="2">
        <v>41773.787662037037</v>
      </c>
      <c r="M848" s="2">
        <v>41766.375</v>
      </c>
      <c r="N848" s="2">
        <v>41784.420231481483</v>
      </c>
      <c r="O848">
        <v>140</v>
      </c>
      <c r="P848">
        <v>14</v>
      </c>
      <c r="Q848" s="1" t="s">
        <v>115</v>
      </c>
      <c r="R848" s="1" t="s">
        <v>24</v>
      </c>
      <c r="S848" s="1" t="s">
        <v>31</v>
      </c>
      <c r="T848" s="3">
        <v>41773</v>
      </c>
      <c r="U848" s="1" t="str">
        <f>IF(kiva_loans__muestra[[#This Row],[funded_amount]]=kiva_loans__muestra[[#This Row],[loan_amount]],"funded","unfunded")</f>
        <v>funded</v>
      </c>
      <c r="V848" s="1" t="str">
        <f>IF(kiva_loans__muestra[[#This Row],[lender_count]]&gt;=50,"high","low")</f>
        <v>low</v>
      </c>
    </row>
    <row r="849" spans="1:22" x14ac:dyDescent="0.25">
      <c r="A849">
        <v>710088</v>
      </c>
      <c r="B849">
        <v>8000</v>
      </c>
      <c r="C849">
        <v>8000</v>
      </c>
      <c r="D849" s="1" t="s">
        <v>108</v>
      </c>
      <c r="E849" s="1" t="s">
        <v>27</v>
      </c>
      <c r="F849" s="1" t="s">
        <v>4311</v>
      </c>
      <c r="G849" s="1" t="s">
        <v>3268</v>
      </c>
      <c r="H849" s="1" t="s">
        <v>138</v>
      </c>
      <c r="I849" s="1" t="s">
        <v>1565</v>
      </c>
      <c r="J849" s="1" t="s">
        <v>139</v>
      </c>
      <c r="K849">
        <v>1180</v>
      </c>
      <c r="L849" s="2">
        <v>41773.797789351855</v>
      </c>
      <c r="M849" s="2">
        <v>41750.375</v>
      </c>
      <c r="N849" s="2">
        <v>41808.870810185188</v>
      </c>
      <c r="O849">
        <v>150</v>
      </c>
      <c r="P849">
        <v>2</v>
      </c>
      <c r="Q849" s="1" t="s">
        <v>4312</v>
      </c>
      <c r="R849" s="1" t="s">
        <v>92</v>
      </c>
      <c r="S849" s="1" t="s">
        <v>31</v>
      </c>
      <c r="T849" s="3">
        <v>41773</v>
      </c>
      <c r="U849" s="1" t="str">
        <f>IF(kiva_loans__muestra[[#This Row],[funded_amount]]=kiva_loans__muestra[[#This Row],[loan_amount]],"funded","unfunded")</f>
        <v>funded</v>
      </c>
      <c r="V849" s="1" t="str">
        <f>IF(kiva_loans__muestra[[#This Row],[lender_count]]&gt;=50,"high","low")</f>
        <v>low</v>
      </c>
    </row>
    <row r="850" spans="1:22" x14ac:dyDescent="0.25">
      <c r="A850">
        <v>710121</v>
      </c>
      <c r="B850">
        <v>70000</v>
      </c>
      <c r="C850">
        <v>70000</v>
      </c>
      <c r="D850" s="1" t="s">
        <v>518</v>
      </c>
      <c r="E850" s="1" t="s">
        <v>32</v>
      </c>
      <c r="F850" s="1" t="s">
        <v>4313</v>
      </c>
      <c r="G850" s="1" t="s">
        <v>3276</v>
      </c>
      <c r="H850" s="1" t="s">
        <v>225</v>
      </c>
      <c r="I850" s="1" t="s">
        <v>563</v>
      </c>
      <c r="J850" s="1" t="s">
        <v>90</v>
      </c>
      <c r="K850">
        <v>1880</v>
      </c>
      <c r="L850" s="2">
        <v>41773.864131944443</v>
      </c>
      <c r="M850" s="2">
        <v>41751.375</v>
      </c>
      <c r="N850" s="2">
        <v>41792.145046296297</v>
      </c>
      <c r="O850">
        <v>210</v>
      </c>
      <c r="P850">
        <v>219</v>
      </c>
      <c r="Q850" s="1" t="s">
        <v>4314</v>
      </c>
      <c r="R850" s="1" t="s">
        <v>4315</v>
      </c>
      <c r="S850" s="1" t="s">
        <v>31</v>
      </c>
      <c r="T850" s="3">
        <v>41773</v>
      </c>
      <c r="U850" s="1" t="str">
        <f>IF(kiva_loans__muestra[[#This Row],[funded_amount]]=kiva_loans__muestra[[#This Row],[loan_amount]],"funded","unfunded")</f>
        <v>funded</v>
      </c>
      <c r="V850" s="1" t="str">
        <f>IF(kiva_loans__muestra[[#This Row],[lender_count]]&gt;=50,"high","low")</f>
        <v>high</v>
      </c>
    </row>
    <row r="851" spans="1:22" x14ac:dyDescent="0.25">
      <c r="A851">
        <v>709885</v>
      </c>
      <c r="B851">
        <v>46500</v>
      </c>
      <c r="C851">
        <v>46500</v>
      </c>
      <c r="D851" s="1" t="s">
        <v>37</v>
      </c>
      <c r="E851" s="1" t="s">
        <v>37</v>
      </c>
      <c r="F851" s="1" t="s">
        <v>4316</v>
      </c>
      <c r="G851" s="1" t="s">
        <v>3261</v>
      </c>
      <c r="H851" s="1" t="s">
        <v>20</v>
      </c>
      <c r="I851" s="1" t="s">
        <v>1452</v>
      </c>
      <c r="J851" s="1" t="s">
        <v>22</v>
      </c>
      <c r="K851">
        <v>2410</v>
      </c>
      <c r="L851" s="2">
        <v>41773.590532407405</v>
      </c>
      <c r="M851" s="2">
        <v>41759.375</v>
      </c>
      <c r="N851" s="2">
        <v>41779.553541666668</v>
      </c>
      <c r="O851">
        <v>430</v>
      </c>
      <c r="P851">
        <v>178</v>
      </c>
      <c r="Q851" s="1" t="s">
        <v>30</v>
      </c>
      <c r="R851" s="1" t="s">
        <v>648</v>
      </c>
      <c r="S851" s="1" t="s">
        <v>25</v>
      </c>
      <c r="T851" s="3">
        <v>41773</v>
      </c>
      <c r="U851" s="1" t="str">
        <f>IF(kiva_loans__muestra[[#This Row],[funded_amount]]=kiva_loans__muestra[[#This Row],[loan_amount]],"funded","unfunded")</f>
        <v>funded</v>
      </c>
      <c r="V851" s="1" t="str">
        <f>IF(kiva_loans__muestra[[#This Row],[lender_count]]&gt;=50,"high","low")</f>
        <v>high</v>
      </c>
    </row>
    <row r="852" spans="1:22" x14ac:dyDescent="0.25">
      <c r="A852">
        <v>709800</v>
      </c>
      <c r="B852">
        <v>15000</v>
      </c>
      <c r="C852">
        <v>15000</v>
      </c>
      <c r="D852" s="1" t="s">
        <v>878</v>
      </c>
      <c r="E852" s="1" t="s">
        <v>46</v>
      </c>
      <c r="F852" s="1" t="s">
        <v>4317</v>
      </c>
      <c r="G852" s="1" t="s">
        <v>3661</v>
      </c>
      <c r="H852" s="1" t="s">
        <v>805</v>
      </c>
      <c r="I852" s="1" t="s">
        <v>1691</v>
      </c>
      <c r="J852" s="1" t="s">
        <v>90</v>
      </c>
      <c r="K852">
        <v>770</v>
      </c>
      <c r="L852" s="2">
        <v>41773.477129629631</v>
      </c>
      <c r="M852" s="2">
        <v>41743.375</v>
      </c>
      <c r="N852" s="2">
        <v>41777.440381944441</v>
      </c>
      <c r="O852">
        <v>170</v>
      </c>
      <c r="P852">
        <v>23</v>
      </c>
      <c r="Q852" s="1" t="s">
        <v>30</v>
      </c>
      <c r="R852" s="1" t="s">
        <v>92</v>
      </c>
      <c r="S852" s="1" t="s">
        <v>31</v>
      </c>
      <c r="T852" s="3">
        <v>41773</v>
      </c>
      <c r="U852" s="1" t="str">
        <f>IF(kiva_loans__muestra[[#This Row],[funded_amount]]=kiva_loans__muestra[[#This Row],[loan_amount]],"funded","unfunded")</f>
        <v>funded</v>
      </c>
      <c r="V852" s="1" t="str">
        <f>IF(kiva_loans__muestra[[#This Row],[lender_count]]&gt;=50,"high","low")</f>
        <v>low</v>
      </c>
    </row>
    <row r="853" spans="1:22" x14ac:dyDescent="0.25">
      <c r="A853">
        <v>710681</v>
      </c>
      <c r="B853">
        <v>1250</v>
      </c>
      <c r="C853">
        <v>1250</v>
      </c>
      <c r="D853" s="1" t="s">
        <v>45</v>
      </c>
      <c r="E853" s="1" t="s">
        <v>46</v>
      </c>
      <c r="F853" s="1" t="s">
        <v>2409</v>
      </c>
      <c r="G853" s="1" t="s">
        <v>3278</v>
      </c>
      <c r="H853" s="1" t="s">
        <v>100</v>
      </c>
      <c r="I853" s="1" t="s">
        <v>1278</v>
      </c>
      <c r="J853" s="1" t="s">
        <v>101</v>
      </c>
      <c r="K853">
        <v>1450</v>
      </c>
      <c r="L853" s="2">
        <v>41774.6559837963</v>
      </c>
      <c r="M853" s="2">
        <v>41761.375</v>
      </c>
      <c r="N853" s="2">
        <v>41778.339641203704</v>
      </c>
      <c r="O853">
        <v>100</v>
      </c>
      <c r="P853">
        <v>2</v>
      </c>
      <c r="Q853" s="1" t="s">
        <v>30</v>
      </c>
      <c r="R853" s="1" t="s">
        <v>24</v>
      </c>
      <c r="S853" s="1" t="s">
        <v>35</v>
      </c>
      <c r="T853" s="3">
        <v>41774</v>
      </c>
      <c r="U853" s="1" t="str">
        <f>IF(kiva_loans__muestra[[#This Row],[funded_amount]]=kiva_loans__muestra[[#This Row],[loan_amount]],"funded","unfunded")</f>
        <v>funded</v>
      </c>
      <c r="V853" s="1" t="str">
        <f>IF(kiva_loans__muestra[[#This Row],[lender_count]]&gt;=50,"high","low")</f>
        <v>low</v>
      </c>
    </row>
    <row r="854" spans="1:22" x14ac:dyDescent="0.25">
      <c r="A854">
        <v>710828</v>
      </c>
      <c r="B854">
        <v>3750</v>
      </c>
      <c r="C854">
        <v>3750</v>
      </c>
      <c r="D854" s="1" t="s">
        <v>81</v>
      </c>
      <c r="E854" s="1" t="s">
        <v>27</v>
      </c>
      <c r="F854" s="1" t="s">
        <v>4318</v>
      </c>
      <c r="G854" s="1" t="s">
        <v>3274</v>
      </c>
      <c r="H854" s="1" t="s">
        <v>105</v>
      </c>
      <c r="I854" s="1" t="s">
        <v>725</v>
      </c>
      <c r="J854" s="1" t="s">
        <v>106</v>
      </c>
      <c r="K854">
        <v>1190</v>
      </c>
      <c r="L854" s="2">
        <v>41774.955324074072</v>
      </c>
      <c r="M854" s="2">
        <v>41753.375</v>
      </c>
      <c r="N854" s="2">
        <v>41785.713159722225</v>
      </c>
      <c r="O854">
        <v>60</v>
      </c>
      <c r="P854">
        <v>12</v>
      </c>
      <c r="Q854" s="1" t="s">
        <v>30</v>
      </c>
      <c r="R854" s="1" t="s">
        <v>24</v>
      </c>
      <c r="S854" s="1" t="s">
        <v>35</v>
      </c>
      <c r="T854" s="3">
        <v>41774</v>
      </c>
      <c r="U854" s="1" t="str">
        <f>IF(kiva_loans__muestra[[#This Row],[funded_amount]]=kiva_loans__muestra[[#This Row],[loan_amount]],"funded","unfunded")</f>
        <v>funded</v>
      </c>
      <c r="V854" s="1" t="str">
        <f>IF(kiva_loans__muestra[[#This Row],[lender_count]]&gt;=50,"high","low")</f>
        <v>low</v>
      </c>
    </row>
    <row r="855" spans="1:22" x14ac:dyDescent="0.25">
      <c r="A855">
        <v>710612</v>
      </c>
      <c r="B855">
        <v>3000</v>
      </c>
      <c r="C855">
        <v>3000</v>
      </c>
      <c r="D855" s="1" t="s">
        <v>48</v>
      </c>
      <c r="E855" s="1" t="s">
        <v>49</v>
      </c>
      <c r="F855" s="1" t="s">
        <v>4319</v>
      </c>
      <c r="G855" s="1" t="s">
        <v>3359</v>
      </c>
      <c r="H855" s="1" t="s">
        <v>451</v>
      </c>
      <c r="I855" s="1" t="s">
        <v>4320</v>
      </c>
      <c r="J855" s="1" t="s">
        <v>452</v>
      </c>
      <c r="K855">
        <v>1810</v>
      </c>
      <c r="L855" s="2">
        <v>41774.568541666667</v>
      </c>
      <c r="M855" s="2">
        <v>41753.375</v>
      </c>
      <c r="N855" s="2">
        <v>41778.331678240742</v>
      </c>
      <c r="O855">
        <v>140</v>
      </c>
      <c r="P855">
        <v>4</v>
      </c>
      <c r="Q855" s="1" t="s">
        <v>30</v>
      </c>
      <c r="R855" s="1" t="s">
        <v>24</v>
      </c>
      <c r="S855" s="1" t="s">
        <v>31</v>
      </c>
      <c r="T855" s="3">
        <v>41774</v>
      </c>
      <c r="U855" s="1" t="str">
        <f>IF(kiva_loans__muestra[[#This Row],[funded_amount]]=kiva_loans__muestra[[#This Row],[loan_amount]],"funded","unfunded")</f>
        <v>funded</v>
      </c>
      <c r="V855" s="1" t="str">
        <f>IF(kiva_loans__muestra[[#This Row],[lender_count]]&gt;=50,"high","low")</f>
        <v>low</v>
      </c>
    </row>
    <row r="856" spans="1:22" x14ac:dyDescent="0.25">
      <c r="A856">
        <v>710556</v>
      </c>
      <c r="B856">
        <v>7500</v>
      </c>
      <c r="C856">
        <v>7500</v>
      </c>
      <c r="D856" s="1" t="s">
        <v>58</v>
      </c>
      <c r="E856" s="1" t="s">
        <v>27</v>
      </c>
      <c r="F856" s="1" t="s">
        <v>4321</v>
      </c>
      <c r="G856" s="1" t="s">
        <v>3320</v>
      </c>
      <c r="H856" s="1" t="s">
        <v>717</v>
      </c>
      <c r="I856" s="1" t="s">
        <v>748</v>
      </c>
      <c r="J856" s="1" t="s">
        <v>719</v>
      </c>
      <c r="K856">
        <v>1690</v>
      </c>
      <c r="L856" s="2">
        <v>41774.509340277778</v>
      </c>
      <c r="M856" s="2">
        <v>41767.375</v>
      </c>
      <c r="N856" s="2">
        <v>41778.807858796295</v>
      </c>
      <c r="O856">
        <v>260</v>
      </c>
      <c r="P856">
        <v>29</v>
      </c>
      <c r="Q856" s="1" t="s">
        <v>30</v>
      </c>
      <c r="R856" s="1" t="s">
        <v>24</v>
      </c>
      <c r="S856" s="1" t="s">
        <v>31</v>
      </c>
      <c r="T856" s="3">
        <v>41774</v>
      </c>
      <c r="U856" s="1" t="str">
        <f>IF(kiva_loans__muestra[[#This Row],[funded_amount]]=kiva_loans__muestra[[#This Row],[loan_amount]],"funded","unfunded")</f>
        <v>funded</v>
      </c>
      <c r="V856" s="1" t="str">
        <f>IF(kiva_loans__muestra[[#This Row],[lender_count]]&gt;=50,"high","low")</f>
        <v>low</v>
      </c>
    </row>
    <row r="857" spans="1:22" x14ac:dyDescent="0.25">
      <c r="A857">
        <v>710831</v>
      </c>
      <c r="B857">
        <v>12750</v>
      </c>
      <c r="C857">
        <v>12750</v>
      </c>
      <c r="D857" s="1" t="s">
        <v>333</v>
      </c>
      <c r="E857" s="1" t="s">
        <v>37</v>
      </c>
      <c r="F857" s="1" t="s">
        <v>4322</v>
      </c>
      <c r="G857" s="1" t="s">
        <v>3427</v>
      </c>
      <c r="H857" s="1" t="s">
        <v>185</v>
      </c>
      <c r="I857" s="1" t="s">
        <v>425</v>
      </c>
      <c r="J857" s="1" t="s">
        <v>187</v>
      </c>
      <c r="K857">
        <v>1770</v>
      </c>
      <c r="L857" s="2">
        <v>41774.957777777781</v>
      </c>
      <c r="M857" s="2">
        <v>41744.375</v>
      </c>
      <c r="N857" s="2">
        <v>41815.802187499998</v>
      </c>
      <c r="O857">
        <v>260</v>
      </c>
      <c r="P857">
        <v>45</v>
      </c>
      <c r="Q857" s="1" t="s">
        <v>4323</v>
      </c>
      <c r="R857" s="1" t="s">
        <v>92</v>
      </c>
      <c r="S857" s="1" t="s">
        <v>31</v>
      </c>
      <c r="T857" s="3">
        <v>41774</v>
      </c>
      <c r="U857" s="1" t="str">
        <f>IF(kiva_loans__muestra[[#This Row],[funded_amount]]=kiva_loans__muestra[[#This Row],[loan_amount]],"funded","unfunded")</f>
        <v>funded</v>
      </c>
      <c r="V857" s="1" t="str">
        <f>IF(kiva_loans__muestra[[#This Row],[lender_count]]&gt;=50,"high","low")</f>
        <v>low</v>
      </c>
    </row>
    <row r="858" spans="1:22" x14ac:dyDescent="0.25">
      <c r="A858">
        <v>710386</v>
      </c>
      <c r="B858">
        <v>1750</v>
      </c>
      <c r="C858">
        <v>1750</v>
      </c>
      <c r="D858" s="1" t="s">
        <v>45</v>
      </c>
      <c r="E858" s="1" t="s">
        <v>46</v>
      </c>
      <c r="F858" s="1" t="s">
        <v>4324</v>
      </c>
      <c r="G858" s="1" t="s">
        <v>3278</v>
      </c>
      <c r="H858" s="1" t="s">
        <v>100</v>
      </c>
      <c r="I858" s="1" t="s">
        <v>4325</v>
      </c>
      <c r="J858" s="1" t="s">
        <v>101</v>
      </c>
      <c r="K858">
        <v>1360</v>
      </c>
      <c r="L858" s="2">
        <v>41774.334756944445</v>
      </c>
      <c r="M858" s="2">
        <v>41744.375</v>
      </c>
      <c r="N858" s="2">
        <v>41778.138807870368</v>
      </c>
      <c r="O858">
        <v>80</v>
      </c>
      <c r="P858">
        <v>7</v>
      </c>
      <c r="Q858" s="1" t="s">
        <v>30</v>
      </c>
      <c r="R858" s="1" t="s">
        <v>92</v>
      </c>
      <c r="S858" s="1" t="s">
        <v>35</v>
      </c>
      <c r="T858" s="3">
        <v>41774</v>
      </c>
      <c r="U858" s="1" t="str">
        <f>IF(kiva_loans__muestra[[#This Row],[funded_amount]]=kiva_loans__muestra[[#This Row],[loan_amount]],"funded","unfunded")</f>
        <v>funded</v>
      </c>
      <c r="V858" s="1" t="str">
        <f>IF(kiva_loans__muestra[[#This Row],[lender_count]]&gt;=50,"high","low")</f>
        <v>low</v>
      </c>
    </row>
    <row r="859" spans="1:22" x14ac:dyDescent="0.25">
      <c r="A859">
        <v>710794</v>
      </c>
      <c r="B859">
        <v>62750</v>
      </c>
      <c r="C859">
        <v>62750</v>
      </c>
      <c r="D859" s="1" t="s">
        <v>137</v>
      </c>
      <c r="E859" s="1" t="s">
        <v>27</v>
      </c>
      <c r="F859" s="1" t="s">
        <v>4326</v>
      </c>
      <c r="G859" s="1" t="s">
        <v>3274</v>
      </c>
      <c r="H859" s="1" t="s">
        <v>105</v>
      </c>
      <c r="I859" s="1" t="s">
        <v>792</v>
      </c>
      <c r="J859" s="1" t="s">
        <v>106</v>
      </c>
      <c r="K859">
        <v>1190</v>
      </c>
      <c r="L859" s="2">
        <v>41774.811261574076</v>
      </c>
      <c r="M859" s="2">
        <v>41745.375</v>
      </c>
      <c r="N859" s="2">
        <v>41787.689884259256</v>
      </c>
      <c r="O859">
        <v>60</v>
      </c>
      <c r="P859">
        <v>49</v>
      </c>
      <c r="Q859" s="1" t="s">
        <v>40</v>
      </c>
      <c r="R859" s="1" t="s">
        <v>4327</v>
      </c>
      <c r="S859" s="1" t="s">
        <v>35</v>
      </c>
      <c r="T859" s="3">
        <v>41774</v>
      </c>
      <c r="U859" s="1" t="str">
        <f>IF(kiva_loans__muestra[[#This Row],[funded_amount]]=kiva_loans__muestra[[#This Row],[loan_amount]],"funded","unfunded")</f>
        <v>funded</v>
      </c>
      <c r="V859" s="1" t="str">
        <f>IF(kiva_loans__muestra[[#This Row],[lender_count]]&gt;=50,"high","low")</f>
        <v>low</v>
      </c>
    </row>
    <row r="860" spans="1:22" x14ac:dyDescent="0.25">
      <c r="A860">
        <v>710720</v>
      </c>
      <c r="B860">
        <v>4500</v>
      </c>
      <c r="C860">
        <v>4500</v>
      </c>
      <c r="D860" s="1" t="s">
        <v>37</v>
      </c>
      <c r="E860" s="1" t="s">
        <v>37</v>
      </c>
      <c r="F860" s="1" t="s">
        <v>4328</v>
      </c>
      <c r="G860" s="1" t="s">
        <v>3266</v>
      </c>
      <c r="H860" s="1" t="s">
        <v>89</v>
      </c>
      <c r="I860" s="1" t="s">
        <v>986</v>
      </c>
      <c r="J860" s="1" t="s">
        <v>90</v>
      </c>
      <c r="K860">
        <v>1990</v>
      </c>
      <c r="L860" s="2">
        <v>41774.694189814814</v>
      </c>
      <c r="M860" s="2">
        <v>41766.375</v>
      </c>
      <c r="N860" s="2">
        <v>41788.811331018522</v>
      </c>
      <c r="O860">
        <v>130</v>
      </c>
      <c r="P860">
        <v>14</v>
      </c>
      <c r="Q860" s="1" t="s">
        <v>30</v>
      </c>
      <c r="R860" s="1" t="s">
        <v>24</v>
      </c>
      <c r="S860" s="1" t="s">
        <v>25</v>
      </c>
      <c r="T860" s="3">
        <v>41774</v>
      </c>
      <c r="U860" s="1" t="str">
        <f>IF(kiva_loans__muestra[[#This Row],[funded_amount]]=kiva_loans__muestra[[#This Row],[loan_amount]],"funded","unfunded")</f>
        <v>funded</v>
      </c>
      <c r="V860" s="1" t="str">
        <f>IF(kiva_loans__muestra[[#This Row],[lender_count]]&gt;=50,"high","low")</f>
        <v>low</v>
      </c>
    </row>
    <row r="861" spans="1:22" x14ac:dyDescent="0.25">
      <c r="A861">
        <v>710445</v>
      </c>
      <c r="B861">
        <v>750</v>
      </c>
      <c r="C861">
        <v>750</v>
      </c>
      <c r="D861" s="1" t="s">
        <v>311</v>
      </c>
      <c r="E861" s="1" t="s">
        <v>37</v>
      </c>
      <c r="F861" s="1" t="s">
        <v>4329</v>
      </c>
      <c r="G861" s="1" t="s">
        <v>3263</v>
      </c>
      <c r="H861" s="1" t="s">
        <v>33</v>
      </c>
      <c r="I861" s="1" t="s">
        <v>743</v>
      </c>
      <c r="J861" s="1" t="s">
        <v>34</v>
      </c>
      <c r="K861">
        <v>1330</v>
      </c>
      <c r="L861" s="2">
        <v>41774.408414351848</v>
      </c>
      <c r="M861" s="2">
        <v>41767.375</v>
      </c>
      <c r="N861" s="2">
        <v>41777.853495370371</v>
      </c>
      <c r="O861">
        <v>80</v>
      </c>
      <c r="P861">
        <v>3</v>
      </c>
      <c r="Q861" s="1" t="s">
        <v>30</v>
      </c>
      <c r="R861" s="1" t="s">
        <v>24</v>
      </c>
      <c r="S861" s="1" t="s">
        <v>31</v>
      </c>
      <c r="T861" s="3">
        <v>41774</v>
      </c>
      <c r="U861" s="1" t="str">
        <f>IF(kiva_loans__muestra[[#This Row],[funded_amount]]=kiva_loans__muestra[[#This Row],[loan_amount]],"funded","unfunded")</f>
        <v>funded</v>
      </c>
      <c r="V861" s="1" t="str">
        <f>IF(kiva_loans__muestra[[#This Row],[lender_count]]&gt;=50,"high","low")</f>
        <v>low</v>
      </c>
    </row>
    <row r="862" spans="1:22" x14ac:dyDescent="0.25">
      <c r="A862">
        <v>710687</v>
      </c>
      <c r="B862">
        <v>4000</v>
      </c>
      <c r="C862">
        <v>4000</v>
      </c>
      <c r="D862" s="1" t="s">
        <v>541</v>
      </c>
      <c r="E862" s="1" t="s">
        <v>78</v>
      </c>
      <c r="F862" s="1" t="s">
        <v>4330</v>
      </c>
      <c r="G862" s="1" t="s">
        <v>3307</v>
      </c>
      <c r="H862" s="1" t="s">
        <v>412</v>
      </c>
      <c r="I862" s="1" t="s">
        <v>1389</v>
      </c>
      <c r="J862" s="1" t="s">
        <v>413</v>
      </c>
      <c r="K862">
        <v>2220</v>
      </c>
      <c r="L862" s="2">
        <v>41774.662766203706</v>
      </c>
      <c r="M862" s="2">
        <v>41766.375</v>
      </c>
      <c r="N862" s="2">
        <v>41778.585902777777</v>
      </c>
      <c r="O862">
        <v>80</v>
      </c>
      <c r="P862">
        <v>13</v>
      </c>
      <c r="Q862" s="1" t="s">
        <v>30</v>
      </c>
      <c r="R862" s="1" t="s">
        <v>24</v>
      </c>
      <c r="S862" s="1" t="s">
        <v>31</v>
      </c>
      <c r="T862" s="3">
        <v>41774</v>
      </c>
      <c r="U862" s="1" t="str">
        <f>IF(kiva_loans__muestra[[#This Row],[funded_amount]]=kiva_loans__muestra[[#This Row],[loan_amount]],"funded","unfunded")</f>
        <v>funded</v>
      </c>
      <c r="V862" s="1" t="str">
        <f>IF(kiva_loans__muestra[[#This Row],[lender_count]]&gt;=50,"high","low")</f>
        <v>low</v>
      </c>
    </row>
    <row r="863" spans="1:22" x14ac:dyDescent="0.25">
      <c r="A863">
        <v>710580</v>
      </c>
      <c r="B863">
        <v>10500</v>
      </c>
      <c r="C863">
        <v>10500</v>
      </c>
      <c r="D863" s="1" t="s">
        <v>49</v>
      </c>
      <c r="E863" s="1" t="s">
        <v>49</v>
      </c>
      <c r="F863" s="1" t="s">
        <v>4331</v>
      </c>
      <c r="G863" s="1" t="s">
        <v>3591</v>
      </c>
      <c r="H863" s="1" t="s">
        <v>180</v>
      </c>
      <c r="I863" s="1" t="s">
        <v>3934</v>
      </c>
      <c r="J863" s="1" t="s">
        <v>110</v>
      </c>
      <c r="K863">
        <v>780</v>
      </c>
      <c r="L863" s="2">
        <v>41774.531805555554</v>
      </c>
      <c r="M863" s="2">
        <v>41761.375</v>
      </c>
      <c r="N863" s="2">
        <v>41779.746631944443</v>
      </c>
      <c r="O863">
        <v>70</v>
      </c>
      <c r="P863">
        <v>42</v>
      </c>
      <c r="Q863" s="1" t="s">
        <v>30</v>
      </c>
      <c r="R863" s="1" t="s">
        <v>133</v>
      </c>
      <c r="S863" s="1" t="s">
        <v>31</v>
      </c>
      <c r="T863" s="3">
        <v>41774</v>
      </c>
      <c r="U863" s="1" t="str">
        <f>IF(kiva_loans__muestra[[#This Row],[funded_amount]]=kiva_loans__muestra[[#This Row],[loan_amount]],"funded","unfunded")</f>
        <v>funded</v>
      </c>
      <c r="V863" s="1" t="str">
        <f>IF(kiva_loans__muestra[[#This Row],[lender_count]]&gt;=50,"high","low")</f>
        <v>low</v>
      </c>
    </row>
    <row r="864" spans="1:22" x14ac:dyDescent="0.25">
      <c r="A864">
        <v>711176</v>
      </c>
      <c r="B864">
        <v>26000</v>
      </c>
      <c r="C864">
        <v>26000</v>
      </c>
      <c r="D864" s="1" t="s">
        <v>344</v>
      </c>
      <c r="E864" s="1" t="s">
        <v>27</v>
      </c>
      <c r="F864" s="1" t="s">
        <v>4332</v>
      </c>
      <c r="G864" s="1" t="s">
        <v>3427</v>
      </c>
      <c r="H864" s="1" t="s">
        <v>185</v>
      </c>
      <c r="I864" s="1" t="s">
        <v>1676</v>
      </c>
      <c r="J864" s="1" t="s">
        <v>187</v>
      </c>
      <c r="K864">
        <v>1770</v>
      </c>
      <c r="L864" s="2">
        <v>41775.794062499997</v>
      </c>
      <c r="M864" s="2">
        <v>41745.375</v>
      </c>
      <c r="N864" s="2">
        <v>41806.890324074076</v>
      </c>
      <c r="O864">
        <v>380</v>
      </c>
      <c r="P864">
        <v>24</v>
      </c>
      <c r="Q864" s="1" t="s">
        <v>4333</v>
      </c>
      <c r="R864" s="1" t="s">
        <v>92</v>
      </c>
      <c r="S864" s="1" t="s">
        <v>31</v>
      </c>
      <c r="T864" s="3">
        <v>41775</v>
      </c>
      <c r="U864" s="1" t="str">
        <f>IF(kiva_loans__muestra[[#This Row],[funded_amount]]=kiva_loans__muestra[[#This Row],[loan_amount]],"funded","unfunded")</f>
        <v>funded</v>
      </c>
      <c r="V864" s="1" t="str">
        <f>IF(kiva_loans__muestra[[#This Row],[lender_count]]&gt;=50,"high","low")</f>
        <v>low</v>
      </c>
    </row>
    <row r="865" spans="1:22" x14ac:dyDescent="0.25">
      <c r="A865">
        <v>711040</v>
      </c>
      <c r="B865">
        <v>2500</v>
      </c>
      <c r="C865">
        <v>2500</v>
      </c>
      <c r="D865" s="1" t="s">
        <v>46</v>
      </c>
      <c r="E865" s="1" t="s">
        <v>46</v>
      </c>
      <c r="F865" s="1" t="s">
        <v>4334</v>
      </c>
      <c r="G865" s="1" t="s">
        <v>3263</v>
      </c>
      <c r="H865" s="1" t="s">
        <v>33</v>
      </c>
      <c r="I865" s="1" t="s">
        <v>1194</v>
      </c>
      <c r="J865" s="1" t="s">
        <v>34</v>
      </c>
      <c r="K865">
        <v>1380</v>
      </c>
      <c r="L865" s="2">
        <v>41775.54619212963</v>
      </c>
      <c r="M865" s="2">
        <v>41766.375</v>
      </c>
      <c r="N865" s="2">
        <v>41782.709155092591</v>
      </c>
      <c r="O865">
        <v>80</v>
      </c>
      <c r="P865">
        <v>5</v>
      </c>
      <c r="Q865" s="1" t="s">
        <v>30</v>
      </c>
      <c r="R865" s="1" t="s">
        <v>92</v>
      </c>
      <c r="S865" s="1" t="s">
        <v>31</v>
      </c>
      <c r="T865" s="3">
        <v>41775</v>
      </c>
      <c r="U865" s="1" t="str">
        <f>IF(kiva_loans__muestra[[#This Row],[funded_amount]]=kiva_loans__muestra[[#This Row],[loan_amount]],"funded","unfunded")</f>
        <v>funded</v>
      </c>
      <c r="V865" s="1" t="str">
        <f>IF(kiva_loans__muestra[[#This Row],[lender_count]]&gt;=50,"high","low")</f>
        <v>low</v>
      </c>
    </row>
    <row r="866" spans="1:22" x14ac:dyDescent="0.25">
      <c r="A866">
        <v>711145</v>
      </c>
      <c r="B866">
        <v>6000</v>
      </c>
      <c r="C866">
        <v>6000</v>
      </c>
      <c r="D866" s="1" t="s">
        <v>49</v>
      </c>
      <c r="E866" s="1" t="s">
        <v>49</v>
      </c>
      <c r="F866" s="1" t="s">
        <v>4335</v>
      </c>
      <c r="G866" s="1" t="s">
        <v>3393</v>
      </c>
      <c r="H866" s="1" t="s">
        <v>290</v>
      </c>
      <c r="I866" s="1" t="s">
        <v>1237</v>
      </c>
      <c r="J866" s="1" t="s">
        <v>292</v>
      </c>
      <c r="K866">
        <v>570</v>
      </c>
      <c r="L866" s="2">
        <v>41775.737361111111</v>
      </c>
      <c r="M866" s="2">
        <v>41747.375</v>
      </c>
      <c r="N866" s="2">
        <v>41780.608576388891</v>
      </c>
      <c r="O866">
        <v>100</v>
      </c>
      <c r="P866">
        <v>20</v>
      </c>
      <c r="Q866" s="1" t="s">
        <v>30</v>
      </c>
      <c r="R866" s="1" t="s">
        <v>921</v>
      </c>
      <c r="S866" s="1" t="s">
        <v>31</v>
      </c>
      <c r="T866" s="3">
        <v>41775</v>
      </c>
      <c r="U866" s="1" t="str">
        <f>IF(kiva_loans__muestra[[#This Row],[funded_amount]]=kiva_loans__muestra[[#This Row],[loan_amount]],"funded","unfunded")</f>
        <v>funded</v>
      </c>
      <c r="V866" s="1" t="str">
        <f>IF(kiva_loans__muestra[[#This Row],[lender_count]]&gt;=50,"high","low")</f>
        <v>low</v>
      </c>
    </row>
    <row r="867" spans="1:22" x14ac:dyDescent="0.25">
      <c r="A867">
        <v>711078</v>
      </c>
      <c r="B867">
        <v>50500</v>
      </c>
      <c r="C867">
        <v>50500</v>
      </c>
      <c r="D867" s="1" t="s">
        <v>45</v>
      </c>
      <c r="E867" s="1" t="s">
        <v>46</v>
      </c>
      <c r="F867" s="1" t="s">
        <v>4336</v>
      </c>
      <c r="G867" s="1" t="s">
        <v>3396</v>
      </c>
      <c r="H867" s="1" t="s">
        <v>788</v>
      </c>
      <c r="I867" s="1" t="s">
        <v>920</v>
      </c>
      <c r="J867" s="1" t="s">
        <v>790</v>
      </c>
      <c r="K867">
        <v>580</v>
      </c>
      <c r="L867" s="2">
        <v>41775.586365740739</v>
      </c>
      <c r="M867" s="2">
        <v>41744.375</v>
      </c>
      <c r="N867" s="2">
        <v>41810.626620370371</v>
      </c>
      <c r="O867">
        <v>90</v>
      </c>
      <c r="P867">
        <v>145</v>
      </c>
      <c r="Q867" s="1" t="s">
        <v>501</v>
      </c>
      <c r="R867" s="1" t="s">
        <v>507</v>
      </c>
      <c r="S867" s="1" t="s">
        <v>35</v>
      </c>
      <c r="T867" s="3">
        <v>41775</v>
      </c>
      <c r="U867" s="1" t="str">
        <f>IF(kiva_loans__muestra[[#This Row],[funded_amount]]=kiva_loans__muestra[[#This Row],[loan_amount]],"funded","unfunded")</f>
        <v>funded</v>
      </c>
      <c r="V867" s="1" t="str">
        <f>IF(kiva_loans__muestra[[#This Row],[lender_count]]&gt;=50,"high","low")</f>
        <v>high</v>
      </c>
    </row>
    <row r="868" spans="1:22" x14ac:dyDescent="0.25">
      <c r="A868">
        <v>711011</v>
      </c>
      <c r="B868">
        <v>20000</v>
      </c>
      <c r="C868">
        <v>20000</v>
      </c>
      <c r="D868" s="1" t="s">
        <v>81</v>
      </c>
      <c r="E868" s="1" t="s">
        <v>27</v>
      </c>
      <c r="F868" s="1" t="s">
        <v>4337</v>
      </c>
      <c r="G868" s="1" t="s">
        <v>3661</v>
      </c>
      <c r="H868" s="1" t="s">
        <v>805</v>
      </c>
      <c r="I868" s="1" t="s">
        <v>2884</v>
      </c>
      <c r="J868" s="1" t="s">
        <v>90</v>
      </c>
      <c r="K868">
        <v>770</v>
      </c>
      <c r="L868" s="2">
        <v>41775.498078703706</v>
      </c>
      <c r="M868" s="2">
        <v>41746.375</v>
      </c>
      <c r="N868" s="2">
        <v>41827.607453703706</v>
      </c>
      <c r="O868">
        <v>140</v>
      </c>
      <c r="P868">
        <v>62</v>
      </c>
      <c r="Q868" s="1" t="s">
        <v>4338</v>
      </c>
      <c r="R868" s="1" t="s">
        <v>92</v>
      </c>
      <c r="S868" s="1" t="s">
        <v>31</v>
      </c>
      <c r="T868" s="3">
        <v>41775</v>
      </c>
      <c r="U868" s="1" t="str">
        <f>IF(kiva_loans__muestra[[#This Row],[funded_amount]]=kiva_loans__muestra[[#This Row],[loan_amount]],"funded","unfunded")</f>
        <v>funded</v>
      </c>
      <c r="V868" s="1" t="str">
        <f>IF(kiva_loans__muestra[[#This Row],[lender_count]]&gt;=50,"high","low")</f>
        <v>high</v>
      </c>
    </row>
    <row r="869" spans="1:22" x14ac:dyDescent="0.25">
      <c r="A869">
        <v>710881</v>
      </c>
      <c r="B869">
        <v>7250</v>
      </c>
      <c r="C869">
        <v>7250</v>
      </c>
      <c r="D869" s="1" t="s">
        <v>124</v>
      </c>
      <c r="E869" s="1" t="s">
        <v>125</v>
      </c>
      <c r="F869" s="1" t="s">
        <v>4339</v>
      </c>
      <c r="G869" s="1" t="s">
        <v>3322</v>
      </c>
      <c r="H869" s="1" t="s">
        <v>126</v>
      </c>
      <c r="I869" s="1" t="s">
        <v>429</v>
      </c>
      <c r="J869" s="1" t="s">
        <v>127</v>
      </c>
      <c r="K869">
        <v>1210</v>
      </c>
      <c r="L869" s="2">
        <v>41775.15353009259</v>
      </c>
      <c r="M869" s="2">
        <v>41772.375</v>
      </c>
      <c r="N869" s="2">
        <v>41779.163680555554</v>
      </c>
      <c r="O869">
        <v>200</v>
      </c>
      <c r="P869">
        <v>22</v>
      </c>
      <c r="Q869" s="1" t="s">
        <v>30</v>
      </c>
      <c r="R869" s="1" t="s">
        <v>24</v>
      </c>
      <c r="S869" s="1" t="s">
        <v>31</v>
      </c>
      <c r="T869" s="3">
        <v>41775</v>
      </c>
      <c r="U869" s="1" t="str">
        <f>IF(kiva_loans__muestra[[#This Row],[funded_amount]]=kiva_loans__muestra[[#This Row],[loan_amount]],"funded","unfunded")</f>
        <v>funded</v>
      </c>
      <c r="V869" s="1" t="str">
        <f>IF(kiva_loans__muestra[[#This Row],[lender_count]]&gt;=50,"high","low")</f>
        <v>low</v>
      </c>
    </row>
    <row r="870" spans="1:22" x14ac:dyDescent="0.25">
      <c r="A870">
        <v>711050</v>
      </c>
      <c r="B870">
        <v>33250</v>
      </c>
      <c r="C870">
        <v>33250</v>
      </c>
      <c r="D870" s="1" t="s">
        <v>46</v>
      </c>
      <c r="E870" s="1" t="s">
        <v>46</v>
      </c>
      <c r="F870" s="1" t="s">
        <v>4340</v>
      </c>
      <c r="G870" s="1" t="s">
        <v>3396</v>
      </c>
      <c r="H870" s="1" t="s">
        <v>788</v>
      </c>
      <c r="I870" s="1" t="s">
        <v>920</v>
      </c>
      <c r="J870" s="1" t="s">
        <v>790</v>
      </c>
      <c r="K870">
        <v>580</v>
      </c>
      <c r="L870" s="2">
        <v>41775.557245370372</v>
      </c>
      <c r="M870" s="2">
        <v>41744.375</v>
      </c>
      <c r="N870" s="2">
        <v>41797.851678240739</v>
      </c>
      <c r="O870">
        <v>90</v>
      </c>
      <c r="P870">
        <v>73</v>
      </c>
      <c r="Q870" s="1" t="s">
        <v>57</v>
      </c>
      <c r="R870" s="1" t="s">
        <v>157</v>
      </c>
      <c r="S870" s="1" t="s">
        <v>35</v>
      </c>
      <c r="T870" s="3">
        <v>41775</v>
      </c>
      <c r="U870" s="1" t="str">
        <f>IF(kiva_loans__muestra[[#This Row],[funded_amount]]=kiva_loans__muestra[[#This Row],[loan_amount]],"funded","unfunded")</f>
        <v>funded</v>
      </c>
      <c r="V870" s="1" t="str">
        <f>IF(kiva_loans__muestra[[#This Row],[lender_count]]&gt;=50,"high","low")</f>
        <v>high</v>
      </c>
    </row>
    <row r="871" spans="1:22" x14ac:dyDescent="0.25">
      <c r="A871">
        <v>711502</v>
      </c>
      <c r="B871">
        <v>5750</v>
      </c>
      <c r="C871">
        <v>5750</v>
      </c>
      <c r="D871" s="1" t="s">
        <v>45</v>
      </c>
      <c r="E871" s="1" t="s">
        <v>46</v>
      </c>
      <c r="F871" s="1" t="s">
        <v>742</v>
      </c>
      <c r="G871" s="1" t="s">
        <v>3278</v>
      </c>
      <c r="H871" s="1" t="s">
        <v>100</v>
      </c>
      <c r="I871" s="1" t="s">
        <v>1417</v>
      </c>
      <c r="J871" s="1" t="s">
        <v>101</v>
      </c>
      <c r="K871">
        <v>1450</v>
      </c>
      <c r="L871" s="2">
        <v>41777.030891203707</v>
      </c>
      <c r="M871" s="2">
        <v>41767.375</v>
      </c>
      <c r="N871" s="2">
        <v>41808.041597222225</v>
      </c>
      <c r="O871">
        <v>100</v>
      </c>
      <c r="P871">
        <v>22</v>
      </c>
      <c r="Q871" s="1" t="s">
        <v>2933</v>
      </c>
      <c r="R871" s="1" t="s">
        <v>24</v>
      </c>
      <c r="S871" s="1" t="s">
        <v>35</v>
      </c>
      <c r="T871" s="3">
        <v>41776</v>
      </c>
      <c r="U871" s="1" t="str">
        <f>IF(kiva_loans__muestra[[#This Row],[funded_amount]]=kiva_loans__muestra[[#This Row],[loan_amount]],"funded","unfunded")</f>
        <v>funded</v>
      </c>
      <c r="V871" s="1" t="str">
        <f>IF(kiva_loans__muestra[[#This Row],[lender_count]]&gt;=50,"high","low")</f>
        <v>low</v>
      </c>
    </row>
    <row r="872" spans="1:22" x14ac:dyDescent="0.25">
      <c r="A872">
        <v>711348</v>
      </c>
      <c r="B872">
        <v>4500</v>
      </c>
      <c r="C872">
        <v>4500</v>
      </c>
      <c r="D872" s="1" t="s">
        <v>63</v>
      </c>
      <c r="E872" s="1" t="s">
        <v>27</v>
      </c>
      <c r="F872" s="1" t="s">
        <v>4341</v>
      </c>
      <c r="G872" s="1" t="s">
        <v>3384</v>
      </c>
      <c r="H872" s="1" t="s">
        <v>848</v>
      </c>
      <c r="I872" s="1" t="s">
        <v>2474</v>
      </c>
      <c r="J872" s="1" t="s">
        <v>849</v>
      </c>
      <c r="K872">
        <v>150</v>
      </c>
      <c r="L872" s="2">
        <v>41776.242812500001</v>
      </c>
      <c r="M872" s="2">
        <v>41768.375</v>
      </c>
      <c r="N872" s="2">
        <v>41779.707673611112</v>
      </c>
      <c r="O872">
        <v>140</v>
      </c>
      <c r="P872">
        <v>18</v>
      </c>
      <c r="Q872" s="1" t="s">
        <v>30</v>
      </c>
      <c r="R872" s="1" t="s">
        <v>24</v>
      </c>
      <c r="S872" s="1" t="s">
        <v>35</v>
      </c>
      <c r="T872" s="3">
        <v>41776</v>
      </c>
      <c r="U872" s="1" t="str">
        <f>IF(kiva_loans__muestra[[#This Row],[funded_amount]]=kiva_loans__muestra[[#This Row],[loan_amount]],"funded","unfunded")</f>
        <v>funded</v>
      </c>
      <c r="V872" s="1" t="str">
        <f>IF(kiva_loans__muestra[[#This Row],[lender_count]]&gt;=50,"high","low")</f>
        <v>low</v>
      </c>
    </row>
    <row r="873" spans="1:22" x14ac:dyDescent="0.25">
      <c r="A873">
        <v>711314</v>
      </c>
      <c r="B873">
        <v>4500</v>
      </c>
      <c r="C873">
        <v>4500</v>
      </c>
      <c r="D873" s="1" t="s">
        <v>250</v>
      </c>
      <c r="E873" s="1" t="s">
        <v>62</v>
      </c>
      <c r="F873" s="1" t="s">
        <v>4342</v>
      </c>
      <c r="G873" s="1" t="s">
        <v>3384</v>
      </c>
      <c r="H873" s="1" t="s">
        <v>848</v>
      </c>
      <c r="I873" s="1" t="s">
        <v>1021</v>
      </c>
      <c r="J873" s="1" t="s">
        <v>849</v>
      </c>
      <c r="K873">
        <v>150</v>
      </c>
      <c r="L873" s="2">
        <v>41776.096886574072</v>
      </c>
      <c r="M873" s="2">
        <v>41754.375</v>
      </c>
      <c r="N873" s="2">
        <v>41779.67</v>
      </c>
      <c r="O873">
        <v>140</v>
      </c>
      <c r="P873">
        <v>17</v>
      </c>
      <c r="Q873" s="1" t="s">
        <v>23</v>
      </c>
      <c r="R873" s="1" t="s">
        <v>24</v>
      </c>
      <c r="S873" s="1" t="s">
        <v>35</v>
      </c>
      <c r="T873" s="3">
        <v>41776</v>
      </c>
      <c r="U873" s="1" t="str">
        <f>IF(kiva_loans__muestra[[#This Row],[funded_amount]]=kiva_loans__muestra[[#This Row],[loan_amount]],"funded","unfunded")</f>
        <v>funded</v>
      </c>
      <c r="V873" s="1" t="str">
        <f>IF(kiva_loans__muestra[[#This Row],[lender_count]]&gt;=50,"high","low")</f>
        <v>low</v>
      </c>
    </row>
    <row r="874" spans="1:22" x14ac:dyDescent="0.25">
      <c r="A874">
        <v>711429</v>
      </c>
      <c r="B874">
        <v>6500</v>
      </c>
      <c r="C874">
        <v>6500</v>
      </c>
      <c r="D874" s="1" t="s">
        <v>37</v>
      </c>
      <c r="E874" s="1" t="s">
        <v>37</v>
      </c>
      <c r="F874" s="1" t="s">
        <v>4343</v>
      </c>
      <c r="G874" s="1" t="s">
        <v>3481</v>
      </c>
      <c r="H874" s="1" t="s">
        <v>193</v>
      </c>
      <c r="I874" s="1" t="s">
        <v>1022</v>
      </c>
      <c r="J874" s="1" t="s">
        <v>194</v>
      </c>
      <c r="K874">
        <v>2460</v>
      </c>
      <c r="L874" s="2">
        <v>41776.79886574074</v>
      </c>
      <c r="M874" s="2">
        <v>41754.375</v>
      </c>
      <c r="N874" s="2">
        <v>41789.511886574073</v>
      </c>
      <c r="O874">
        <v>100</v>
      </c>
      <c r="P874">
        <v>18</v>
      </c>
      <c r="Q874" s="1" t="s">
        <v>4344</v>
      </c>
      <c r="R874" s="1" t="s">
        <v>92</v>
      </c>
      <c r="S874" s="1" t="s">
        <v>31</v>
      </c>
      <c r="T874" s="3">
        <v>41776</v>
      </c>
      <c r="U874" s="1" t="str">
        <f>IF(kiva_loans__muestra[[#This Row],[funded_amount]]=kiva_loans__muestra[[#This Row],[loan_amount]],"funded","unfunded")</f>
        <v>funded</v>
      </c>
      <c r="V874" s="1" t="str">
        <f>IF(kiva_loans__muestra[[#This Row],[lender_count]]&gt;=50,"high","low")</f>
        <v>low</v>
      </c>
    </row>
    <row r="875" spans="1:22" x14ac:dyDescent="0.25">
      <c r="A875">
        <v>711470</v>
      </c>
      <c r="B875">
        <v>15000</v>
      </c>
      <c r="C875">
        <v>15000</v>
      </c>
      <c r="D875" s="1" t="s">
        <v>137</v>
      </c>
      <c r="E875" s="1" t="s">
        <v>27</v>
      </c>
      <c r="F875" s="1" t="s">
        <v>2376</v>
      </c>
      <c r="G875" s="1" t="s">
        <v>3425</v>
      </c>
      <c r="H875" s="1" t="s">
        <v>132</v>
      </c>
      <c r="I875" s="1" t="s">
        <v>30</v>
      </c>
      <c r="J875" s="1" t="s">
        <v>90</v>
      </c>
      <c r="K875">
        <v>3210</v>
      </c>
      <c r="L875" s="2">
        <v>41776.950567129628</v>
      </c>
      <c r="M875" s="2">
        <v>41746.375</v>
      </c>
      <c r="N875" s="2">
        <v>41800.674791666665</v>
      </c>
      <c r="O875">
        <v>120</v>
      </c>
      <c r="P875">
        <v>37</v>
      </c>
      <c r="Q875" s="1" t="s">
        <v>861</v>
      </c>
      <c r="R875" s="1" t="s">
        <v>92</v>
      </c>
      <c r="S875" s="1" t="s">
        <v>31</v>
      </c>
      <c r="T875" s="3">
        <v>41776</v>
      </c>
      <c r="U875" s="1" t="str">
        <f>IF(kiva_loans__muestra[[#This Row],[funded_amount]]=kiva_loans__muestra[[#This Row],[loan_amount]],"funded","unfunded")</f>
        <v>funded</v>
      </c>
      <c r="V875" s="1" t="str">
        <f>IF(kiva_loans__muestra[[#This Row],[lender_count]]&gt;=50,"high","low")</f>
        <v>low</v>
      </c>
    </row>
    <row r="876" spans="1:22" x14ac:dyDescent="0.25">
      <c r="A876">
        <v>711668</v>
      </c>
      <c r="B876">
        <v>4750</v>
      </c>
      <c r="C876">
        <v>4750</v>
      </c>
      <c r="D876" s="1" t="s">
        <v>45</v>
      </c>
      <c r="E876" s="1" t="s">
        <v>46</v>
      </c>
      <c r="F876" s="1" t="s">
        <v>4345</v>
      </c>
      <c r="G876" s="1" t="s">
        <v>3278</v>
      </c>
      <c r="H876" s="1" t="s">
        <v>100</v>
      </c>
      <c r="I876" s="1" t="s">
        <v>582</v>
      </c>
      <c r="J876" s="1" t="s">
        <v>101</v>
      </c>
      <c r="K876">
        <v>1450</v>
      </c>
      <c r="L876" s="2">
        <v>41778.069467592592</v>
      </c>
      <c r="M876" s="2">
        <v>41774.375</v>
      </c>
      <c r="N876" s="2">
        <v>41783.361574074072</v>
      </c>
      <c r="O876">
        <v>80</v>
      </c>
      <c r="P876">
        <v>15</v>
      </c>
      <c r="Q876" s="1" t="s">
        <v>30</v>
      </c>
      <c r="R876" s="1" t="s">
        <v>24</v>
      </c>
      <c r="S876" s="1" t="s">
        <v>35</v>
      </c>
      <c r="T876" s="3">
        <v>41777</v>
      </c>
      <c r="U876" s="1" t="str">
        <f>IF(kiva_loans__muestra[[#This Row],[funded_amount]]=kiva_loans__muestra[[#This Row],[loan_amount]],"funded","unfunded")</f>
        <v>funded</v>
      </c>
      <c r="V876" s="1" t="str">
        <f>IF(kiva_loans__muestra[[#This Row],[lender_count]]&gt;=50,"high","low")</f>
        <v>low</v>
      </c>
    </row>
    <row r="877" spans="1:22" x14ac:dyDescent="0.25">
      <c r="A877">
        <v>711579</v>
      </c>
      <c r="B877">
        <v>2500</v>
      </c>
      <c r="C877">
        <v>2500</v>
      </c>
      <c r="D877" s="1" t="s">
        <v>124</v>
      </c>
      <c r="E877" s="1" t="s">
        <v>125</v>
      </c>
      <c r="F877" s="1" t="s">
        <v>4346</v>
      </c>
      <c r="G877" s="1" t="s">
        <v>3282</v>
      </c>
      <c r="H877" s="1" t="s">
        <v>255</v>
      </c>
      <c r="I877" s="1" t="s">
        <v>360</v>
      </c>
      <c r="J877" s="1" t="s">
        <v>257</v>
      </c>
      <c r="K877">
        <v>2050</v>
      </c>
      <c r="L877" s="2">
        <v>41777.497673611113</v>
      </c>
      <c r="M877" s="2">
        <v>41773.375</v>
      </c>
      <c r="N877" s="2">
        <v>41781.414409722223</v>
      </c>
      <c r="O877">
        <v>100</v>
      </c>
      <c r="P877">
        <v>10</v>
      </c>
      <c r="Q877" s="1" t="s">
        <v>30</v>
      </c>
      <c r="R877" s="1" t="s">
        <v>92</v>
      </c>
      <c r="S877" s="1" t="s">
        <v>31</v>
      </c>
      <c r="T877" s="3">
        <v>41777</v>
      </c>
      <c r="U877" s="1" t="str">
        <f>IF(kiva_loans__muestra[[#This Row],[funded_amount]]=kiva_loans__muestra[[#This Row],[loan_amount]],"funded","unfunded")</f>
        <v>funded</v>
      </c>
      <c r="V877" s="1" t="str">
        <f>IF(kiva_loans__muestra[[#This Row],[lender_count]]&gt;=50,"high","low")</f>
        <v>low</v>
      </c>
    </row>
    <row r="878" spans="1:22" x14ac:dyDescent="0.25">
      <c r="A878">
        <v>711514</v>
      </c>
      <c r="B878">
        <v>37000</v>
      </c>
      <c r="C878">
        <v>37000</v>
      </c>
      <c r="D878" s="1" t="s">
        <v>27</v>
      </c>
      <c r="E878" s="1" t="s">
        <v>27</v>
      </c>
      <c r="F878" s="1" t="s">
        <v>4347</v>
      </c>
      <c r="G878" s="1" t="s">
        <v>3396</v>
      </c>
      <c r="H878" s="1" t="s">
        <v>788</v>
      </c>
      <c r="I878" s="1" t="s">
        <v>894</v>
      </c>
      <c r="J878" s="1" t="s">
        <v>790</v>
      </c>
      <c r="K878">
        <v>580</v>
      </c>
      <c r="L878" s="2">
        <v>41777.121296296296</v>
      </c>
      <c r="M878" s="2">
        <v>41745.375</v>
      </c>
      <c r="N878" s="2">
        <v>41787.822731481479</v>
      </c>
      <c r="O878">
        <v>50</v>
      </c>
      <c r="P878">
        <v>2</v>
      </c>
      <c r="Q878" s="1" t="s">
        <v>30</v>
      </c>
      <c r="R878" s="1" t="s">
        <v>730</v>
      </c>
      <c r="S878" s="1" t="s">
        <v>35</v>
      </c>
      <c r="T878" s="3">
        <v>41777</v>
      </c>
      <c r="U878" s="1" t="str">
        <f>IF(kiva_loans__muestra[[#This Row],[funded_amount]]=kiva_loans__muestra[[#This Row],[loan_amount]],"funded","unfunded")</f>
        <v>funded</v>
      </c>
      <c r="V878" s="1" t="str">
        <f>IF(kiva_loans__muestra[[#This Row],[lender_count]]&gt;=50,"high","low")</f>
        <v>low</v>
      </c>
    </row>
    <row r="879" spans="1:22" x14ac:dyDescent="0.25">
      <c r="A879">
        <v>711870</v>
      </c>
      <c r="B879">
        <v>5000</v>
      </c>
      <c r="C879">
        <v>5000</v>
      </c>
      <c r="D879" s="1" t="s">
        <v>541</v>
      </c>
      <c r="E879" s="1" t="s">
        <v>78</v>
      </c>
      <c r="F879" s="1" t="s">
        <v>4348</v>
      </c>
      <c r="G879" s="1" t="s">
        <v>3322</v>
      </c>
      <c r="H879" s="1" t="s">
        <v>126</v>
      </c>
      <c r="I879" s="1" t="s">
        <v>4349</v>
      </c>
      <c r="J879" s="1" t="s">
        <v>127</v>
      </c>
      <c r="K879">
        <v>850</v>
      </c>
      <c r="L879" s="2">
        <v>41778.44771990741</v>
      </c>
      <c r="M879" s="2">
        <v>41754.375</v>
      </c>
      <c r="N879" s="2">
        <v>41781.240879629629</v>
      </c>
      <c r="O879">
        <v>200</v>
      </c>
      <c r="P879">
        <v>18</v>
      </c>
      <c r="Q879" s="1" t="s">
        <v>40</v>
      </c>
      <c r="R879" s="1" t="s">
        <v>24</v>
      </c>
      <c r="S879" s="1" t="s">
        <v>31</v>
      </c>
      <c r="T879" s="3">
        <v>41778</v>
      </c>
      <c r="U879" s="1" t="str">
        <f>IF(kiva_loans__muestra[[#This Row],[funded_amount]]=kiva_loans__muestra[[#This Row],[loan_amount]],"funded","unfunded")</f>
        <v>funded</v>
      </c>
      <c r="V879" s="1" t="str">
        <f>IF(kiva_loans__muestra[[#This Row],[lender_count]]&gt;=50,"high","low")</f>
        <v>low</v>
      </c>
    </row>
    <row r="880" spans="1:22" x14ac:dyDescent="0.25">
      <c r="A880">
        <v>711888</v>
      </c>
      <c r="B880">
        <v>3250</v>
      </c>
      <c r="C880">
        <v>3250</v>
      </c>
      <c r="D880" s="1" t="s">
        <v>48</v>
      </c>
      <c r="E880" s="1" t="s">
        <v>49</v>
      </c>
      <c r="F880" s="1" t="s">
        <v>2404</v>
      </c>
      <c r="G880" s="1" t="s">
        <v>3303</v>
      </c>
      <c r="H880" s="1" t="s">
        <v>28</v>
      </c>
      <c r="I880" s="1" t="s">
        <v>39</v>
      </c>
      <c r="J880" s="1" t="s">
        <v>29</v>
      </c>
      <c r="K880">
        <v>2470</v>
      </c>
      <c r="L880" s="2">
        <v>41778.458483796298</v>
      </c>
      <c r="M880" s="2">
        <v>41766.375</v>
      </c>
      <c r="N880" s="2">
        <v>41807.671446759261</v>
      </c>
      <c r="O880">
        <v>120</v>
      </c>
      <c r="P880">
        <v>8</v>
      </c>
      <c r="Q880" s="1" t="s">
        <v>88</v>
      </c>
      <c r="R880" s="1" t="s">
        <v>24</v>
      </c>
      <c r="S880" s="1" t="s">
        <v>35</v>
      </c>
      <c r="T880" s="3">
        <v>41778</v>
      </c>
      <c r="U880" s="1" t="str">
        <f>IF(kiva_loans__muestra[[#This Row],[funded_amount]]=kiva_loans__muestra[[#This Row],[loan_amount]],"funded","unfunded")</f>
        <v>funded</v>
      </c>
      <c r="V880" s="1" t="str">
        <f>IF(kiva_loans__muestra[[#This Row],[lender_count]]&gt;=50,"high","low")</f>
        <v>low</v>
      </c>
    </row>
    <row r="881" spans="1:22" x14ac:dyDescent="0.25">
      <c r="A881">
        <v>712244</v>
      </c>
      <c r="B881">
        <v>6000</v>
      </c>
      <c r="C881">
        <v>6000</v>
      </c>
      <c r="D881" s="1" t="s">
        <v>37</v>
      </c>
      <c r="E881" s="1" t="s">
        <v>37</v>
      </c>
      <c r="F881" s="1" t="s">
        <v>30</v>
      </c>
      <c r="G881" s="1" t="s">
        <v>3266</v>
      </c>
      <c r="H881" s="1" t="s">
        <v>89</v>
      </c>
      <c r="I881" s="1" t="s">
        <v>30</v>
      </c>
      <c r="J881" s="1" t="s">
        <v>90</v>
      </c>
      <c r="K881">
        <v>810</v>
      </c>
      <c r="L881" s="2">
        <v>41779.013796296298</v>
      </c>
      <c r="M881" s="2">
        <v>41772.375</v>
      </c>
      <c r="N881" s="2">
        <v>41816.06826388889</v>
      </c>
      <c r="O881">
        <v>110</v>
      </c>
      <c r="P881">
        <v>22</v>
      </c>
      <c r="Q881" s="1" t="s">
        <v>525</v>
      </c>
      <c r="R881" s="1" t="s">
        <v>30</v>
      </c>
      <c r="S881" s="1" t="s">
        <v>25</v>
      </c>
      <c r="T881" s="3">
        <v>41778</v>
      </c>
      <c r="U881" s="1" t="str">
        <f>IF(kiva_loans__muestra[[#This Row],[funded_amount]]=kiva_loans__muestra[[#This Row],[loan_amount]],"funded","unfunded")</f>
        <v>funded</v>
      </c>
      <c r="V881" s="1" t="str">
        <f>IF(kiva_loans__muestra[[#This Row],[lender_count]]&gt;=50,"high","low")</f>
        <v>low</v>
      </c>
    </row>
    <row r="882" spans="1:22" x14ac:dyDescent="0.25">
      <c r="A882">
        <v>711735</v>
      </c>
      <c r="B882">
        <v>10500</v>
      </c>
      <c r="C882">
        <v>10500</v>
      </c>
      <c r="D882" s="1" t="s">
        <v>64</v>
      </c>
      <c r="E882" s="1" t="s">
        <v>37</v>
      </c>
      <c r="F882" s="1" t="s">
        <v>4350</v>
      </c>
      <c r="G882" s="1" t="s">
        <v>3311</v>
      </c>
      <c r="H882" s="1" t="s">
        <v>119</v>
      </c>
      <c r="I882" s="1" t="s">
        <v>283</v>
      </c>
      <c r="J882" s="1" t="s">
        <v>270</v>
      </c>
      <c r="K882">
        <v>2040</v>
      </c>
      <c r="L882" s="2">
        <v>41778.293634259258</v>
      </c>
      <c r="M882" s="2">
        <v>41752.375</v>
      </c>
      <c r="N882" s="2">
        <v>41807.171574074076</v>
      </c>
      <c r="O882">
        <v>140</v>
      </c>
      <c r="P882">
        <v>32</v>
      </c>
      <c r="Q882" s="1" t="s">
        <v>30</v>
      </c>
      <c r="R882" s="1" t="s">
        <v>54</v>
      </c>
      <c r="S882" s="1" t="s">
        <v>31</v>
      </c>
      <c r="T882" s="3">
        <v>41778</v>
      </c>
      <c r="U882" s="1" t="str">
        <f>IF(kiva_loans__muestra[[#This Row],[funded_amount]]=kiva_loans__muestra[[#This Row],[loan_amount]],"funded","unfunded")</f>
        <v>funded</v>
      </c>
      <c r="V882" s="1" t="str">
        <f>IF(kiva_loans__muestra[[#This Row],[lender_count]]&gt;=50,"high","low")</f>
        <v>low</v>
      </c>
    </row>
    <row r="883" spans="1:22" x14ac:dyDescent="0.25">
      <c r="A883">
        <v>711766</v>
      </c>
      <c r="B883">
        <v>4500</v>
      </c>
      <c r="C883">
        <v>4500</v>
      </c>
      <c r="D883" s="1" t="s">
        <v>64</v>
      </c>
      <c r="E883" s="1" t="s">
        <v>37</v>
      </c>
      <c r="F883" s="1" t="s">
        <v>4351</v>
      </c>
      <c r="G883" s="1" t="s">
        <v>3384</v>
      </c>
      <c r="H883" s="1" t="s">
        <v>848</v>
      </c>
      <c r="I883" s="1" t="s">
        <v>4352</v>
      </c>
      <c r="J883" s="1" t="s">
        <v>849</v>
      </c>
      <c r="K883">
        <v>150</v>
      </c>
      <c r="L883" s="2">
        <v>41778.351886574077</v>
      </c>
      <c r="M883" s="2">
        <v>41775.375</v>
      </c>
      <c r="N883" s="2">
        <v>41781.953379629631</v>
      </c>
      <c r="O883">
        <v>140</v>
      </c>
      <c r="P883">
        <v>18</v>
      </c>
      <c r="Q883" s="1" t="s">
        <v>30</v>
      </c>
      <c r="R883" s="1" t="s">
        <v>24</v>
      </c>
      <c r="S883" s="1" t="s">
        <v>35</v>
      </c>
      <c r="T883" s="3">
        <v>41778</v>
      </c>
      <c r="U883" s="1" t="str">
        <f>IF(kiva_loans__muestra[[#This Row],[funded_amount]]=kiva_loans__muestra[[#This Row],[loan_amount]],"funded","unfunded")</f>
        <v>funded</v>
      </c>
      <c r="V883" s="1" t="str">
        <f>IF(kiva_loans__muestra[[#This Row],[lender_count]]&gt;=50,"high","low")</f>
        <v>low</v>
      </c>
    </row>
    <row r="884" spans="1:22" x14ac:dyDescent="0.25">
      <c r="A884">
        <v>711737</v>
      </c>
      <c r="B884">
        <v>8000</v>
      </c>
      <c r="C884">
        <v>8000</v>
      </c>
      <c r="D884" s="1" t="s">
        <v>45</v>
      </c>
      <c r="E884" s="1" t="s">
        <v>46</v>
      </c>
      <c r="F884" s="1" t="s">
        <v>4353</v>
      </c>
      <c r="G884" s="1" t="s">
        <v>3278</v>
      </c>
      <c r="H884" s="1" t="s">
        <v>100</v>
      </c>
      <c r="I884" s="1" t="s">
        <v>4354</v>
      </c>
      <c r="J884" s="1" t="s">
        <v>101</v>
      </c>
      <c r="K884">
        <v>1230</v>
      </c>
      <c r="L884" s="2">
        <v>41778.29582175926</v>
      </c>
      <c r="M884" s="2">
        <v>41754.375</v>
      </c>
      <c r="N884" s="2">
        <v>41807.723263888889</v>
      </c>
      <c r="O884">
        <v>80</v>
      </c>
      <c r="P884">
        <v>22</v>
      </c>
      <c r="Q884" s="1" t="s">
        <v>714</v>
      </c>
      <c r="R884" s="1" t="s">
        <v>24</v>
      </c>
      <c r="S884" s="1" t="s">
        <v>35</v>
      </c>
      <c r="T884" s="3">
        <v>41778</v>
      </c>
      <c r="U884" s="1" t="str">
        <f>IF(kiva_loans__muestra[[#This Row],[funded_amount]]=kiva_loans__muestra[[#This Row],[loan_amount]],"funded","unfunded")</f>
        <v>funded</v>
      </c>
      <c r="V884" s="1" t="str">
        <f>IF(kiva_loans__muestra[[#This Row],[lender_count]]&gt;=50,"high","low")</f>
        <v>low</v>
      </c>
    </row>
    <row r="885" spans="1:22" x14ac:dyDescent="0.25">
      <c r="A885">
        <v>712210</v>
      </c>
      <c r="B885">
        <v>10000</v>
      </c>
      <c r="C885">
        <v>10000</v>
      </c>
      <c r="D885" s="1" t="s">
        <v>124</v>
      </c>
      <c r="E885" s="1" t="s">
        <v>125</v>
      </c>
      <c r="F885" s="1" t="s">
        <v>2098</v>
      </c>
      <c r="G885" s="1" t="s">
        <v>3266</v>
      </c>
      <c r="H885" s="1" t="s">
        <v>89</v>
      </c>
      <c r="I885" s="1" t="s">
        <v>871</v>
      </c>
      <c r="J885" s="1" t="s">
        <v>90</v>
      </c>
      <c r="K885">
        <v>1990</v>
      </c>
      <c r="L885" s="2">
        <v>41778.949166666665</v>
      </c>
      <c r="M885" s="2">
        <v>41767.375</v>
      </c>
      <c r="N885" s="2">
        <v>41817.902962962966</v>
      </c>
      <c r="O885">
        <v>200</v>
      </c>
      <c r="P885">
        <v>35</v>
      </c>
      <c r="Q885" s="1" t="s">
        <v>2099</v>
      </c>
      <c r="R885" s="1" t="s">
        <v>92</v>
      </c>
      <c r="S885" s="1" t="s">
        <v>31</v>
      </c>
      <c r="T885" s="3">
        <v>41778</v>
      </c>
      <c r="U885" s="1" t="str">
        <f>IF(kiva_loans__muestra[[#This Row],[funded_amount]]=kiva_loans__muestra[[#This Row],[loan_amount]],"funded","unfunded")</f>
        <v>funded</v>
      </c>
      <c r="V885" s="1" t="str">
        <f>IF(kiva_loans__muestra[[#This Row],[lender_count]]&gt;=50,"high","low")</f>
        <v>low</v>
      </c>
    </row>
    <row r="886" spans="1:22" x14ac:dyDescent="0.25">
      <c r="A886">
        <v>712254</v>
      </c>
      <c r="B886">
        <v>3000</v>
      </c>
      <c r="C886">
        <v>3000</v>
      </c>
      <c r="D886" s="1" t="s">
        <v>124</v>
      </c>
      <c r="E886" s="1" t="s">
        <v>125</v>
      </c>
      <c r="F886" s="1" t="s">
        <v>4355</v>
      </c>
      <c r="G886" s="1" t="s">
        <v>3266</v>
      </c>
      <c r="H886" s="1" t="s">
        <v>89</v>
      </c>
      <c r="I886" s="1" t="s">
        <v>30</v>
      </c>
      <c r="J886" s="1" t="s">
        <v>90</v>
      </c>
      <c r="K886">
        <v>810</v>
      </c>
      <c r="L886" s="2">
        <v>41779.030289351853</v>
      </c>
      <c r="M886" s="2">
        <v>41753.375</v>
      </c>
      <c r="N886" s="2">
        <v>41792.097013888888</v>
      </c>
      <c r="O886">
        <v>140</v>
      </c>
      <c r="P886">
        <v>11</v>
      </c>
      <c r="Q886" s="1" t="s">
        <v>30</v>
      </c>
      <c r="R886" s="1" t="s">
        <v>92</v>
      </c>
      <c r="S886" s="1" t="s">
        <v>31</v>
      </c>
      <c r="T886" s="3">
        <v>41778</v>
      </c>
      <c r="U886" s="1" t="str">
        <f>IF(kiva_loans__muestra[[#This Row],[funded_amount]]=kiva_loans__muestra[[#This Row],[loan_amount]],"funded","unfunded")</f>
        <v>funded</v>
      </c>
      <c r="V886" s="1" t="str">
        <f>IF(kiva_loans__muestra[[#This Row],[lender_count]]&gt;=50,"high","low")</f>
        <v>low</v>
      </c>
    </row>
    <row r="887" spans="1:22" x14ac:dyDescent="0.25">
      <c r="A887">
        <v>711908</v>
      </c>
      <c r="B887">
        <v>27500</v>
      </c>
      <c r="C887">
        <v>27500</v>
      </c>
      <c r="D887" s="1" t="s">
        <v>338</v>
      </c>
      <c r="E887" s="1" t="s">
        <v>32</v>
      </c>
      <c r="F887" s="1" t="s">
        <v>4356</v>
      </c>
      <c r="G887" s="1" t="s">
        <v>3519</v>
      </c>
      <c r="H887" s="1" t="s">
        <v>505</v>
      </c>
      <c r="I887" s="1" t="s">
        <v>30</v>
      </c>
      <c r="J887" s="1" t="s">
        <v>506</v>
      </c>
      <c r="K887">
        <v>2400</v>
      </c>
      <c r="L887" s="2">
        <v>41778.46398148148</v>
      </c>
      <c r="M887" s="2">
        <v>41757.375</v>
      </c>
      <c r="N887" s="2">
        <v>41793.982094907406</v>
      </c>
      <c r="O887">
        <v>260</v>
      </c>
      <c r="P887">
        <v>98</v>
      </c>
      <c r="Q887" s="1" t="s">
        <v>4357</v>
      </c>
      <c r="R887" s="1" t="s">
        <v>92</v>
      </c>
      <c r="S887" s="1" t="s">
        <v>31</v>
      </c>
      <c r="T887" s="3">
        <v>41778</v>
      </c>
      <c r="U887" s="1" t="str">
        <f>IF(kiva_loans__muestra[[#This Row],[funded_amount]]=kiva_loans__muestra[[#This Row],[loan_amount]],"funded","unfunded")</f>
        <v>funded</v>
      </c>
      <c r="V887" s="1" t="str">
        <f>IF(kiva_loans__muestra[[#This Row],[lender_count]]&gt;=50,"high","low")</f>
        <v>high</v>
      </c>
    </row>
    <row r="888" spans="1:22" x14ac:dyDescent="0.25">
      <c r="A888">
        <v>711764</v>
      </c>
      <c r="B888">
        <v>17500</v>
      </c>
      <c r="C888">
        <v>17500</v>
      </c>
      <c r="D888" s="1" t="s">
        <v>64</v>
      </c>
      <c r="E888" s="1" t="s">
        <v>37</v>
      </c>
      <c r="F888" s="1" t="s">
        <v>4358</v>
      </c>
      <c r="G888" s="1" t="s">
        <v>3311</v>
      </c>
      <c r="H888" s="1" t="s">
        <v>119</v>
      </c>
      <c r="I888" s="1" t="s">
        <v>283</v>
      </c>
      <c r="J888" s="1" t="s">
        <v>270</v>
      </c>
      <c r="K888">
        <v>2040</v>
      </c>
      <c r="L888" s="2">
        <v>41778.351041666669</v>
      </c>
      <c r="M888" s="2">
        <v>41752.375</v>
      </c>
      <c r="N888" s="2">
        <v>41808.289988425924</v>
      </c>
      <c r="O888">
        <v>140</v>
      </c>
      <c r="P888">
        <v>41</v>
      </c>
      <c r="Q888" s="1" t="s">
        <v>4359</v>
      </c>
      <c r="R888" s="1" t="s">
        <v>135</v>
      </c>
      <c r="S888" s="1" t="s">
        <v>31</v>
      </c>
      <c r="T888" s="3">
        <v>41778</v>
      </c>
      <c r="U888" s="1" t="str">
        <f>IF(kiva_loans__muestra[[#This Row],[funded_amount]]=kiva_loans__muestra[[#This Row],[loan_amount]],"funded","unfunded")</f>
        <v>funded</v>
      </c>
      <c r="V888" s="1" t="str">
        <f>IF(kiva_loans__muestra[[#This Row],[lender_count]]&gt;=50,"high","low")</f>
        <v>low</v>
      </c>
    </row>
    <row r="889" spans="1:22" x14ac:dyDescent="0.25">
      <c r="A889">
        <v>712112</v>
      </c>
      <c r="B889">
        <v>43000</v>
      </c>
      <c r="C889">
        <v>43000</v>
      </c>
      <c r="D889" s="1" t="s">
        <v>27</v>
      </c>
      <c r="E889" s="1" t="s">
        <v>27</v>
      </c>
      <c r="F889" s="1" t="s">
        <v>4360</v>
      </c>
      <c r="G889" s="1" t="s">
        <v>3481</v>
      </c>
      <c r="H889" s="1" t="s">
        <v>193</v>
      </c>
      <c r="I889" s="1" t="s">
        <v>3241</v>
      </c>
      <c r="J889" s="1" t="s">
        <v>194</v>
      </c>
      <c r="K889">
        <v>550</v>
      </c>
      <c r="L889" s="2">
        <v>41778.71980324074</v>
      </c>
      <c r="M889" s="2">
        <v>41765.375</v>
      </c>
      <c r="N889" s="2">
        <v>41786.162430555552</v>
      </c>
      <c r="O889">
        <v>100</v>
      </c>
      <c r="P889">
        <v>92</v>
      </c>
      <c r="Q889" s="1" t="s">
        <v>23</v>
      </c>
      <c r="R889" s="1" t="s">
        <v>648</v>
      </c>
      <c r="S889" s="1" t="s">
        <v>31</v>
      </c>
      <c r="T889" s="3">
        <v>41778</v>
      </c>
      <c r="U889" s="1" t="str">
        <f>IF(kiva_loans__muestra[[#This Row],[funded_amount]]=kiva_loans__muestra[[#This Row],[loan_amount]],"funded","unfunded")</f>
        <v>funded</v>
      </c>
      <c r="V889" s="1" t="str">
        <f>IF(kiva_loans__muestra[[#This Row],[lender_count]]&gt;=50,"high","low")</f>
        <v>high</v>
      </c>
    </row>
    <row r="890" spans="1:22" x14ac:dyDescent="0.25">
      <c r="A890">
        <v>712251</v>
      </c>
      <c r="B890">
        <v>5000</v>
      </c>
      <c r="C890">
        <v>5000</v>
      </c>
      <c r="D890" s="1" t="s">
        <v>98</v>
      </c>
      <c r="E890" s="1" t="s">
        <v>37</v>
      </c>
      <c r="F890" s="1" t="s">
        <v>850</v>
      </c>
      <c r="G890" s="1" t="s">
        <v>3276</v>
      </c>
      <c r="H890" s="1" t="s">
        <v>225</v>
      </c>
      <c r="I890" s="1" t="s">
        <v>1245</v>
      </c>
      <c r="J890" s="1" t="s">
        <v>90</v>
      </c>
      <c r="K890">
        <v>1880</v>
      </c>
      <c r="L890" s="2">
        <v>41779.025138888886</v>
      </c>
      <c r="M890" s="2">
        <v>41771.375</v>
      </c>
      <c r="N890" s="2">
        <v>41789.717476851853</v>
      </c>
      <c r="O890">
        <v>170</v>
      </c>
      <c r="P890">
        <v>20</v>
      </c>
      <c r="Q890" s="1" t="s">
        <v>30</v>
      </c>
      <c r="R890" s="1" t="s">
        <v>24</v>
      </c>
      <c r="S890" s="1" t="s">
        <v>31</v>
      </c>
      <c r="T890" s="3">
        <v>41778</v>
      </c>
      <c r="U890" s="1" t="str">
        <f>IF(kiva_loans__muestra[[#This Row],[funded_amount]]=kiva_loans__muestra[[#This Row],[loan_amount]],"funded","unfunded")</f>
        <v>funded</v>
      </c>
      <c r="V890" s="1" t="str">
        <f>IF(kiva_loans__muestra[[#This Row],[lender_count]]&gt;=50,"high","low")</f>
        <v>low</v>
      </c>
    </row>
    <row r="891" spans="1:22" x14ac:dyDescent="0.25">
      <c r="A891">
        <v>712228</v>
      </c>
      <c r="B891">
        <v>13000</v>
      </c>
      <c r="C891">
        <v>13000</v>
      </c>
      <c r="D891" s="1" t="s">
        <v>250</v>
      </c>
      <c r="E891" s="1" t="s">
        <v>62</v>
      </c>
      <c r="F891" s="1" t="s">
        <v>4361</v>
      </c>
      <c r="G891" s="1" t="s">
        <v>3276</v>
      </c>
      <c r="H891" s="1" t="s">
        <v>225</v>
      </c>
      <c r="I891" s="1" t="s">
        <v>647</v>
      </c>
      <c r="J891" s="1" t="s">
        <v>90</v>
      </c>
      <c r="K891">
        <v>1370</v>
      </c>
      <c r="L891" s="2">
        <v>41778.987430555557</v>
      </c>
      <c r="M891" s="2">
        <v>41754.375</v>
      </c>
      <c r="N891" s="2">
        <v>41790.603078703702</v>
      </c>
      <c r="O891">
        <v>70</v>
      </c>
      <c r="P891">
        <v>48</v>
      </c>
      <c r="Q891" s="1" t="s">
        <v>4362</v>
      </c>
      <c r="R891" s="1" t="s">
        <v>24</v>
      </c>
      <c r="S891" s="1" t="s">
        <v>35</v>
      </c>
      <c r="T891" s="3">
        <v>41778</v>
      </c>
      <c r="U891" s="1" t="str">
        <f>IF(kiva_loans__muestra[[#This Row],[funded_amount]]=kiva_loans__muestra[[#This Row],[loan_amount]],"funded","unfunded")</f>
        <v>funded</v>
      </c>
      <c r="V891" s="1" t="str">
        <f>IF(kiva_loans__muestra[[#This Row],[lender_count]]&gt;=50,"high","low")</f>
        <v>low</v>
      </c>
    </row>
    <row r="892" spans="1:22" x14ac:dyDescent="0.25">
      <c r="A892">
        <v>712533</v>
      </c>
      <c r="B892">
        <v>2000</v>
      </c>
      <c r="C892">
        <v>2000</v>
      </c>
      <c r="D892" s="1" t="s">
        <v>179</v>
      </c>
      <c r="E892" s="1" t="s">
        <v>49</v>
      </c>
      <c r="F892" s="1" t="s">
        <v>4363</v>
      </c>
      <c r="G892" s="1" t="s">
        <v>3307</v>
      </c>
      <c r="H892" s="1" t="s">
        <v>412</v>
      </c>
      <c r="I892" s="1" t="s">
        <v>448</v>
      </c>
      <c r="J892" s="1" t="s">
        <v>413</v>
      </c>
      <c r="K892">
        <v>1630</v>
      </c>
      <c r="L892" s="2">
        <v>41779.351967592593</v>
      </c>
      <c r="M892" s="2">
        <v>41766.375</v>
      </c>
      <c r="N892" s="2">
        <v>41782.220694444448</v>
      </c>
      <c r="O892">
        <v>80</v>
      </c>
      <c r="P892">
        <v>4</v>
      </c>
      <c r="Q892" s="1" t="s">
        <v>30</v>
      </c>
      <c r="R892" s="1" t="s">
        <v>24</v>
      </c>
      <c r="S892" s="1" t="s">
        <v>31</v>
      </c>
      <c r="T892" s="3">
        <v>41779</v>
      </c>
      <c r="U892" s="1" t="str">
        <f>IF(kiva_loans__muestra[[#This Row],[funded_amount]]=kiva_loans__muestra[[#This Row],[loan_amount]],"funded","unfunded")</f>
        <v>funded</v>
      </c>
      <c r="V892" s="1" t="str">
        <f>IF(kiva_loans__muestra[[#This Row],[lender_count]]&gt;=50,"high","low")</f>
        <v>low</v>
      </c>
    </row>
    <row r="893" spans="1:22" x14ac:dyDescent="0.25">
      <c r="A893">
        <v>712315</v>
      </c>
      <c r="B893">
        <v>20000</v>
      </c>
      <c r="C893">
        <v>20000</v>
      </c>
      <c r="D893" s="1" t="s">
        <v>124</v>
      </c>
      <c r="E893" s="1" t="s">
        <v>125</v>
      </c>
      <c r="F893" s="1" t="s">
        <v>4364</v>
      </c>
      <c r="G893" s="1" t="s">
        <v>3311</v>
      </c>
      <c r="H893" s="1" t="s">
        <v>119</v>
      </c>
      <c r="I893" s="1" t="s">
        <v>2392</v>
      </c>
      <c r="J893" s="1" t="s">
        <v>270</v>
      </c>
      <c r="K893">
        <v>90</v>
      </c>
      <c r="L893" s="2">
        <v>41779.150775462964</v>
      </c>
      <c r="M893" s="2">
        <v>41759.375</v>
      </c>
      <c r="N893" s="2">
        <v>41781.836504629631</v>
      </c>
      <c r="O893">
        <v>150</v>
      </c>
      <c r="P893">
        <v>65</v>
      </c>
      <c r="Q893" s="1" t="s">
        <v>30</v>
      </c>
      <c r="R893" s="1" t="s">
        <v>135</v>
      </c>
      <c r="S893" s="1" t="s">
        <v>31</v>
      </c>
      <c r="T893" s="3">
        <v>41779</v>
      </c>
      <c r="U893" s="1" t="str">
        <f>IF(kiva_loans__muestra[[#This Row],[funded_amount]]=kiva_loans__muestra[[#This Row],[loan_amount]],"funded","unfunded")</f>
        <v>funded</v>
      </c>
      <c r="V893" s="1" t="str">
        <f>IF(kiva_loans__muestra[[#This Row],[lender_count]]&gt;=50,"high","low")</f>
        <v>high</v>
      </c>
    </row>
    <row r="894" spans="1:22" x14ac:dyDescent="0.25">
      <c r="A894">
        <v>713028</v>
      </c>
      <c r="B894">
        <v>43250</v>
      </c>
      <c r="C894">
        <v>43250</v>
      </c>
      <c r="D894" s="1" t="s">
        <v>728</v>
      </c>
      <c r="E894" s="1" t="s">
        <v>32</v>
      </c>
      <c r="F894" s="1" t="s">
        <v>4365</v>
      </c>
      <c r="G894" s="1" t="s">
        <v>3333</v>
      </c>
      <c r="H894" s="1" t="s">
        <v>241</v>
      </c>
      <c r="I894" s="1" t="s">
        <v>343</v>
      </c>
      <c r="J894" s="1" t="s">
        <v>243</v>
      </c>
      <c r="K894">
        <v>590</v>
      </c>
      <c r="L894" s="2">
        <v>41779.763402777775</v>
      </c>
      <c r="M894" s="2">
        <v>41757.375</v>
      </c>
      <c r="N894" s="2">
        <v>41811.089247685188</v>
      </c>
      <c r="O894">
        <v>80</v>
      </c>
      <c r="P894">
        <v>137</v>
      </c>
      <c r="Q894" s="1" t="s">
        <v>4366</v>
      </c>
      <c r="R894" s="1" t="s">
        <v>2185</v>
      </c>
      <c r="S894" s="1" t="s">
        <v>31</v>
      </c>
      <c r="T894" s="3">
        <v>41779</v>
      </c>
      <c r="U894" s="1" t="str">
        <f>IF(kiva_loans__muestra[[#This Row],[funded_amount]]=kiva_loans__muestra[[#This Row],[loan_amount]],"funded","unfunded")</f>
        <v>funded</v>
      </c>
      <c r="V894" s="1" t="str">
        <f>IF(kiva_loans__muestra[[#This Row],[lender_count]]&gt;=50,"high","low")</f>
        <v>high</v>
      </c>
    </row>
    <row r="895" spans="1:22" x14ac:dyDescent="0.25">
      <c r="A895">
        <v>712537</v>
      </c>
      <c r="B895">
        <v>15250</v>
      </c>
      <c r="C895">
        <v>15250</v>
      </c>
      <c r="D895" s="1" t="s">
        <v>43</v>
      </c>
      <c r="E895" s="1" t="s">
        <v>43</v>
      </c>
      <c r="F895" s="1" t="s">
        <v>4367</v>
      </c>
      <c r="G895" s="1" t="s">
        <v>3303</v>
      </c>
      <c r="H895" s="1" t="s">
        <v>28</v>
      </c>
      <c r="I895" s="1" t="s">
        <v>39</v>
      </c>
      <c r="J895" s="1" t="s">
        <v>29</v>
      </c>
      <c r="K895">
        <v>2470</v>
      </c>
      <c r="L895" s="2">
        <v>41779.355439814812</v>
      </c>
      <c r="M895" s="2">
        <v>41768.375</v>
      </c>
      <c r="N895" s="2">
        <v>41821.22146990741</v>
      </c>
      <c r="O895">
        <v>140</v>
      </c>
      <c r="P895">
        <v>56</v>
      </c>
      <c r="Q895" s="1" t="s">
        <v>88</v>
      </c>
      <c r="R895" s="1" t="s">
        <v>92</v>
      </c>
      <c r="S895" s="1" t="s">
        <v>31</v>
      </c>
      <c r="T895" s="3">
        <v>41779</v>
      </c>
      <c r="U895" s="1" t="str">
        <f>IF(kiva_loans__muestra[[#This Row],[funded_amount]]=kiva_loans__muestra[[#This Row],[loan_amount]],"funded","unfunded")</f>
        <v>funded</v>
      </c>
      <c r="V895" s="1" t="str">
        <f>IF(kiva_loans__muestra[[#This Row],[lender_count]]&gt;=50,"high","low")</f>
        <v>high</v>
      </c>
    </row>
    <row r="896" spans="1:22" x14ac:dyDescent="0.25">
      <c r="A896">
        <v>712542</v>
      </c>
      <c r="B896">
        <v>4750</v>
      </c>
      <c r="C896">
        <v>4750</v>
      </c>
      <c r="D896" s="1" t="s">
        <v>150</v>
      </c>
      <c r="E896" s="1" t="s">
        <v>19</v>
      </c>
      <c r="F896" s="1" t="s">
        <v>4368</v>
      </c>
      <c r="G896" s="1" t="s">
        <v>3278</v>
      </c>
      <c r="H896" s="1" t="s">
        <v>100</v>
      </c>
      <c r="I896" s="1" t="s">
        <v>672</v>
      </c>
      <c r="J896" s="1" t="s">
        <v>101</v>
      </c>
      <c r="K896">
        <v>1450</v>
      </c>
      <c r="L896" s="2">
        <v>41779.358483796299</v>
      </c>
      <c r="M896" s="2">
        <v>41766.375</v>
      </c>
      <c r="N896" s="2">
        <v>41782.09165509259</v>
      </c>
      <c r="O896">
        <v>70</v>
      </c>
      <c r="P896">
        <v>16</v>
      </c>
      <c r="Q896" s="1" t="s">
        <v>30</v>
      </c>
      <c r="R896" s="1" t="s">
        <v>24</v>
      </c>
      <c r="S896" s="1" t="s">
        <v>35</v>
      </c>
      <c r="T896" s="3">
        <v>41779</v>
      </c>
      <c r="U896" s="1" t="str">
        <f>IF(kiva_loans__muestra[[#This Row],[funded_amount]]=kiva_loans__muestra[[#This Row],[loan_amount]],"funded","unfunded")</f>
        <v>funded</v>
      </c>
      <c r="V896" s="1" t="str">
        <f>IF(kiva_loans__muestra[[#This Row],[lender_count]]&gt;=50,"high","low")</f>
        <v>low</v>
      </c>
    </row>
    <row r="897" spans="1:22" x14ac:dyDescent="0.25">
      <c r="A897">
        <v>712791</v>
      </c>
      <c r="B897">
        <v>2750</v>
      </c>
      <c r="C897">
        <v>2750</v>
      </c>
      <c r="D897" s="1" t="s">
        <v>64</v>
      </c>
      <c r="E897" s="1" t="s">
        <v>37</v>
      </c>
      <c r="F897" s="1" t="s">
        <v>4369</v>
      </c>
      <c r="G897" s="1" t="s">
        <v>3311</v>
      </c>
      <c r="H897" s="1" t="s">
        <v>119</v>
      </c>
      <c r="I897" s="1" t="s">
        <v>283</v>
      </c>
      <c r="J897" s="1" t="s">
        <v>270</v>
      </c>
      <c r="K897">
        <v>2040</v>
      </c>
      <c r="L897" s="2">
        <v>41779.498668981483</v>
      </c>
      <c r="M897" s="2">
        <v>41753.375</v>
      </c>
      <c r="N897" s="2">
        <v>41782.890046296299</v>
      </c>
      <c r="O897">
        <v>140</v>
      </c>
      <c r="P897">
        <v>5</v>
      </c>
      <c r="Q897" s="1" t="s">
        <v>30</v>
      </c>
      <c r="R897" s="1" t="s">
        <v>60</v>
      </c>
      <c r="S897" s="1" t="s">
        <v>31</v>
      </c>
      <c r="T897" s="3">
        <v>41779</v>
      </c>
      <c r="U897" s="1" t="str">
        <f>IF(kiva_loans__muestra[[#This Row],[funded_amount]]=kiva_loans__muestra[[#This Row],[loan_amount]],"funded","unfunded")</f>
        <v>funded</v>
      </c>
      <c r="V897" s="1" t="str">
        <f>IF(kiva_loans__muestra[[#This Row],[lender_count]]&gt;=50,"high","low")</f>
        <v>low</v>
      </c>
    </row>
    <row r="898" spans="1:22" x14ac:dyDescent="0.25">
      <c r="A898">
        <v>712680</v>
      </c>
      <c r="B898">
        <v>9250</v>
      </c>
      <c r="C898">
        <v>9250</v>
      </c>
      <c r="D898" s="1" t="s">
        <v>63</v>
      </c>
      <c r="E898" s="1" t="s">
        <v>27</v>
      </c>
      <c r="F898" s="1" t="s">
        <v>4370</v>
      </c>
      <c r="G898" s="1" t="s">
        <v>3303</v>
      </c>
      <c r="H898" s="1" t="s">
        <v>28</v>
      </c>
      <c r="I898" s="1" t="s">
        <v>39</v>
      </c>
      <c r="J898" s="1" t="s">
        <v>29</v>
      </c>
      <c r="K898">
        <v>2470</v>
      </c>
      <c r="L898" s="2">
        <v>41779.446828703702</v>
      </c>
      <c r="M898" s="2">
        <v>41765.375</v>
      </c>
      <c r="N898" s="2">
        <v>41815.832291666666</v>
      </c>
      <c r="O898">
        <v>120</v>
      </c>
      <c r="P898">
        <v>35</v>
      </c>
      <c r="Q898" s="1" t="s">
        <v>4371</v>
      </c>
      <c r="R898" s="1" t="s">
        <v>60</v>
      </c>
      <c r="S898" s="1" t="s">
        <v>35</v>
      </c>
      <c r="T898" s="3">
        <v>41779</v>
      </c>
      <c r="U898" s="1" t="str">
        <f>IF(kiva_loans__muestra[[#This Row],[funded_amount]]=kiva_loans__muestra[[#This Row],[loan_amount]],"funded","unfunded")</f>
        <v>funded</v>
      </c>
      <c r="V898" s="1" t="str">
        <f>IF(kiva_loans__muestra[[#This Row],[lender_count]]&gt;=50,"high","low")</f>
        <v>low</v>
      </c>
    </row>
    <row r="899" spans="1:22" x14ac:dyDescent="0.25">
      <c r="A899">
        <v>713383</v>
      </c>
      <c r="B899">
        <v>2500</v>
      </c>
      <c r="C899">
        <v>2500</v>
      </c>
      <c r="D899" s="1" t="s">
        <v>459</v>
      </c>
      <c r="E899" s="1" t="s">
        <v>32</v>
      </c>
      <c r="F899" s="1" t="s">
        <v>4372</v>
      </c>
      <c r="G899" s="1" t="s">
        <v>3278</v>
      </c>
      <c r="H899" s="1" t="s">
        <v>100</v>
      </c>
      <c r="I899" s="1" t="s">
        <v>434</v>
      </c>
      <c r="J899" s="1" t="s">
        <v>101</v>
      </c>
      <c r="K899">
        <v>1440</v>
      </c>
      <c r="L899" s="2">
        <v>41780.381006944444</v>
      </c>
      <c r="M899" s="2">
        <v>41751.375</v>
      </c>
      <c r="N899" s="2">
        <v>41783.918900462966</v>
      </c>
      <c r="O899">
        <v>60</v>
      </c>
      <c r="P899">
        <v>9</v>
      </c>
      <c r="Q899" s="1" t="s">
        <v>30</v>
      </c>
      <c r="R899" s="1" t="s">
        <v>24</v>
      </c>
      <c r="S899" s="1" t="s">
        <v>35</v>
      </c>
      <c r="T899" s="3">
        <v>41780</v>
      </c>
      <c r="U899" s="1" t="str">
        <f>IF(kiva_loans__muestra[[#This Row],[funded_amount]]=kiva_loans__muestra[[#This Row],[loan_amount]],"funded","unfunded")</f>
        <v>funded</v>
      </c>
      <c r="V899" s="1" t="str">
        <f>IF(kiva_loans__muestra[[#This Row],[lender_count]]&gt;=50,"high","low")</f>
        <v>low</v>
      </c>
    </row>
    <row r="900" spans="1:22" x14ac:dyDescent="0.25">
      <c r="A900">
        <v>713517</v>
      </c>
      <c r="B900">
        <v>11500</v>
      </c>
      <c r="C900">
        <v>11500</v>
      </c>
      <c r="D900" s="1" t="s">
        <v>45</v>
      </c>
      <c r="E900" s="1" t="s">
        <v>46</v>
      </c>
      <c r="F900" s="1" t="s">
        <v>3506</v>
      </c>
      <c r="G900" s="1" t="s">
        <v>3278</v>
      </c>
      <c r="H900" s="1" t="s">
        <v>100</v>
      </c>
      <c r="I900" s="1" t="s">
        <v>954</v>
      </c>
      <c r="J900" s="1" t="s">
        <v>101</v>
      </c>
      <c r="K900">
        <v>1440</v>
      </c>
      <c r="L900" s="2">
        <v>41780.470219907409</v>
      </c>
      <c r="M900" s="2">
        <v>41768.375</v>
      </c>
      <c r="N900" s="2">
        <v>41786.141168981485</v>
      </c>
      <c r="O900">
        <v>70</v>
      </c>
      <c r="P900">
        <v>27</v>
      </c>
      <c r="Q900" s="1" t="s">
        <v>30</v>
      </c>
      <c r="R900" s="1" t="s">
        <v>24</v>
      </c>
      <c r="S900" s="1" t="s">
        <v>35</v>
      </c>
      <c r="T900" s="3">
        <v>41780</v>
      </c>
      <c r="U900" s="1" t="str">
        <f>IF(kiva_loans__muestra[[#This Row],[funded_amount]]=kiva_loans__muestra[[#This Row],[loan_amount]],"funded","unfunded")</f>
        <v>funded</v>
      </c>
      <c r="V900" s="1" t="str">
        <f>IF(kiva_loans__muestra[[#This Row],[lender_count]]&gt;=50,"high","low")</f>
        <v>low</v>
      </c>
    </row>
    <row r="901" spans="1:22" x14ac:dyDescent="0.25">
      <c r="A901">
        <v>713377</v>
      </c>
      <c r="B901">
        <v>6250</v>
      </c>
      <c r="C901">
        <v>6250</v>
      </c>
      <c r="D901" s="1" t="s">
        <v>201</v>
      </c>
      <c r="E901" s="1" t="s">
        <v>37</v>
      </c>
      <c r="F901" s="1" t="s">
        <v>4373</v>
      </c>
      <c r="G901" s="1" t="s">
        <v>3284</v>
      </c>
      <c r="H901" s="1" t="s">
        <v>189</v>
      </c>
      <c r="I901" s="1" t="s">
        <v>562</v>
      </c>
      <c r="J901" s="1" t="s">
        <v>207</v>
      </c>
      <c r="K901">
        <v>2150</v>
      </c>
      <c r="L901" s="2">
        <v>41780.374062499999</v>
      </c>
      <c r="M901" s="2">
        <v>41751.375</v>
      </c>
      <c r="N901" s="2">
        <v>41815.988009259258</v>
      </c>
      <c r="O901">
        <v>140</v>
      </c>
      <c r="P901">
        <v>21</v>
      </c>
      <c r="Q901" s="1" t="s">
        <v>4374</v>
      </c>
      <c r="R901" s="1" t="s">
        <v>92</v>
      </c>
      <c r="S901" s="1" t="s">
        <v>31</v>
      </c>
      <c r="T901" s="3">
        <v>41780</v>
      </c>
      <c r="U901" s="1" t="str">
        <f>IF(kiva_loans__muestra[[#This Row],[funded_amount]]=kiva_loans__muestra[[#This Row],[loan_amount]],"funded","unfunded")</f>
        <v>funded</v>
      </c>
      <c r="V901" s="1" t="str">
        <f>IF(kiva_loans__muestra[[#This Row],[lender_count]]&gt;=50,"high","low")</f>
        <v>low</v>
      </c>
    </row>
    <row r="902" spans="1:22" x14ac:dyDescent="0.25">
      <c r="A902">
        <v>713434</v>
      </c>
      <c r="B902">
        <v>2500</v>
      </c>
      <c r="C902">
        <v>2500</v>
      </c>
      <c r="D902" s="1" t="s">
        <v>64</v>
      </c>
      <c r="E902" s="1" t="s">
        <v>37</v>
      </c>
      <c r="F902" s="1" t="s">
        <v>4375</v>
      </c>
      <c r="G902" s="1" t="s">
        <v>3311</v>
      </c>
      <c r="H902" s="1" t="s">
        <v>119</v>
      </c>
      <c r="I902" s="1" t="s">
        <v>4376</v>
      </c>
      <c r="J902" s="1" t="s">
        <v>270</v>
      </c>
      <c r="K902">
        <v>2040</v>
      </c>
      <c r="L902" s="2">
        <v>41780.42423611111</v>
      </c>
      <c r="M902" s="2">
        <v>41753.375</v>
      </c>
      <c r="N902" s="2">
        <v>41786.092141203706</v>
      </c>
      <c r="O902">
        <v>140</v>
      </c>
      <c r="P902">
        <v>9</v>
      </c>
      <c r="Q902" s="1" t="s">
        <v>30</v>
      </c>
      <c r="R902" s="1" t="s">
        <v>24</v>
      </c>
      <c r="S902" s="1" t="s">
        <v>31</v>
      </c>
      <c r="T902" s="3">
        <v>41780</v>
      </c>
      <c r="U902" s="1" t="str">
        <f>IF(kiva_loans__muestra[[#This Row],[funded_amount]]=kiva_loans__muestra[[#This Row],[loan_amount]],"funded","unfunded")</f>
        <v>funded</v>
      </c>
      <c r="V902" s="1" t="str">
        <f>IF(kiva_loans__muestra[[#This Row],[lender_count]]&gt;=50,"high","low")</f>
        <v>low</v>
      </c>
    </row>
    <row r="903" spans="1:22" x14ac:dyDescent="0.25">
      <c r="A903">
        <v>713341</v>
      </c>
      <c r="B903">
        <v>8000</v>
      </c>
      <c r="C903">
        <v>8000</v>
      </c>
      <c r="D903" s="1" t="s">
        <v>45</v>
      </c>
      <c r="E903" s="1" t="s">
        <v>46</v>
      </c>
      <c r="F903" s="1" t="s">
        <v>4377</v>
      </c>
      <c r="G903" s="1" t="s">
        <v>3286</v>
      </c>
      <c r="H903" s="1" t="s">
        <v>438</v>
      </c>
      <c r="I903" s="1" t="s">
        <v>4378</v>
      </c>
      <c r="J903" s="1" t="s">
        <v>90</v>
      </c>
      <c r="K903">
        <v>2430</v>
      </c>
      <c r="L903" s="2">
        <v>41780.319421296299</v>
      </c>
      <c r="M903" s="2">
        <v>41752.375</v>
      </c>
      <c r="N903" s="2">
        <v>41798.739537037036</v>
      </c>
      <c r="O903">
        <v>170</v>
      </c>
      <c r="P903">
        <v>30</v>
      </c>
      <c r="Q903" s="1" t="s">
        <v>30</v>
      </c>
      <c r="R903" s="1" t="s">
        <v>24</v>
      </c>
      <c r="S903" s="1" t="s">
        <v>31</v>
      </c>
      <c r="T903" s="3">
        <v>41780</v>
      </c>
      <c r="U903" s="1" t="str">
        <f>IF(kiva_loans__muestra[[#This Row],[funded_amount]]=kiva_loans__muestra[[#This Row],[loan_amount]],"funded","unfunded")</f>
        <v>funded</v>
      </c>
      <c r="V903" s="1" t="str">
        <f>IF(kiva_loans__muestra[[#This Row],[lender_count]]&gt;=50,"high","low")</f>
        <v>low</v>
      </c>
    </row>
    <row r="904" spans="1:22" x14ac:dyDescent="0.25">
      <c r="A904">
        <v>713512</v>
      </c>
      <c r="B904">
        <v>8000</v>
      </c>
      <c r="C904">
        <v>8000</v>
      </c>
      <c r="D904" s="1" t="s">
        <v>250</v>
      </c>
      <c r="E904" s="1" t="s">
        <v>62</v>
      </c>
      <c r="F904" s="1" t="s">
        <v>4379</v>
      </c>
      <c r="G904" s="1" t="s">
        <v>3591</v>
      </c>
      <c r="H904" s="1" t="s">
        <v>180</v>
      </c>
      <c r="I904" s="1" t="s">
        <v>1121</v>
      </c>
      <c r="J904" s="1" t="s">
        <v>110</v>
      </c>
      <c r="K904">
        <v>780</v>
      </c>
      <c r="L904" s="2">
        <v>41780.467662037037</v>
      </c>
      <c r="M904" s="2">
        <v>41775.375</v>
      </c>
      <c r="N904" s="2">
        <v>41784.637881944444</v>
      </c>
      <c r="O904">
        <v>60</v>
      </c>
      <c r="P904">
        <v>20</v>
      </c>
      <c r="Q904" s="1" t="s">
        <v>23</v>
      </c>
      <c r="R904" s="1" t="s">
        <v>133</v>
      </c>
      <c r="S904" s="1" t="s">
        <v>35</v>
      </c>
      <c r="T904" s="3">
        <v>41780</v>
      </c>
      <c r="U904" s="1" t="str">
        <f>IF(kiva_loans__muestra[[#This Row],[funded_amount]]=kiva_loans__muestra[[#This Row],[loan_amount]],"funded","unfunded")</f>
        <v>funded</v>
      </c>
      <c r="V904" s="1" t="str">
        <f>IF(kiva_loans__muestra[[#This Row],[lender_count]]&gt;=50,"high","low")</f>
        <v>low</v>
      </c>
    </row>
    <row r="905" spans="1:22" x14ac:dyDescent="0.25">
      <c r="A905">
        <v>713977</v>
      </c>
      <c r="B905">
        <v>5000</v>
      </c>
      <c r="C905">
        <v>5000</v>
      </c>
      <c r="D905" s="1" t="s">
        <v>81</v>
      </c>
      <c r="E905" s="1" t="s">
        <v>27</v>
      </c>
      <c r="F905" s="1" t="s">
        <v>4380</v>
      </c>
      <c r="G905" s="1" t="s">
        <v>3266</v>
      </c>
      <c r="H905" s="1" t="s">
        <v>89</v>
      </c>
      <c r="I905" s="1" t="s">
        <v>30</v>
      </c>
      <c r="J905" s="1" t="s">
        <v>90</v>
      </c>
      <c r="K905">
        <v>810</v>
      </c>
      <c r="L905" s="2">
        <v>41780.956493055557</v>
      </c>
      <c r="M905" s="2">
        <v>41754.375</v>
      </c>
      <c r="N905" s="2">
        <v>41808.345462962963</v>
      </c>
      <c r="O905">
        <v>110</v>
      </c>
      <c r="P905">
        <v>11</v>
      </c>
      <c r="Q905" s="1" t="s">
        <v>4381</v>
      </c>
      <c r="R905" s="1" t="s">
        <v>24</v>
      </c>
      <c r="S905" s="1" t="s">
        <v>31</v>
      </c>
      <c r="T905" s="3">
        <v>41780</v>
      </c>
      <c r="U905" s="1" t="str">
        <f>IF(kiva_loans__muestra[[#This Row],[funded_amount]]=kiva_loans__muestra[[#This Row],[loan_amount]],"funded","unfunded")</f>
        <v>funded</v>
      </c>
      <c r="V905" s="1" t="str">
        <f>IF(kiva_loans__muestra[[#This Row],[lender_count]]&gt;=50,"high","low")</f>
        <v>low</v>
      </c>
    </row>
    <row r="906" spans="1:22" x14ac:dyDescent="0.25">
      <c r="A906">
        <v>713326</v>
      </c>
      <c r="B906">
        <v>1500</v>
      </c>
      <c r="C906">
        <v>1500</v>
      </c>
      <c r="D906" s="1" t="s">
        <v>98</v>
      </c>
      <c r="E906" s="1" t="s">
        <v>37</v>
      </c>
      <c r="F906" s="1" t="s">
        <v>4382</v>
      </c>
      <c r="G906" s="1" t="s">
        <v>3278</v>
      </c>
      <c r="H906" s="1" t="s">
        <v>100</v>
      </c>
      <c r="I906" s="1" t="s">
        <v>1002</v>
      </c>
      <c r="J906" s="1" t="s">
        <v>101</v>
      </c>
      <c r="K906">
        <v>1360</v>
      </c>
      <c r="L906" s="2">
        <v>41780.290798611109</v>
      </c>
      <c r="M906" s="2">
        <v>41753.375</v>
      </c>
      <c r="N906" s="2">
        <v>41783.839780092596</v>
      </c>
      <c r="O906">
        <v>80</v>
      </c>
      <c r="P906">
        <v>1</v>
      </c>
      <c r="Q906" s="1" t="s">
        <v>30</v>
      </c>
      <c r="R906" s="1" t="s">
        <v>24</v>
      </c>
      <c r="S906" s="1" t="s">
        <v>35</v>
      </c>
      <c r="T906" s="3">
        <v>41780</v>
      </c>
      <c r="U906" s="1" t="str">
        <f>IF(kiva_loans__muestra[[#This Row],[funded_amount]]=kiva_loans__muestra[[#This Row],[loan_amount]],"funded","unfunded")</f>
        <v>funded</v>
      </c>
      <c r="V906" s="1" t="str">
        <f>IF(kiva_loans__muestra[[#This Row],[lender_count]]&gt;=50,"high","low")</f>
        <v>low</v>
      </c>
    </row>
    <row r="907" spans="1:22" x14ac:dyDescent="0.25">
      <c r="A907">
        <v>713714</v>
      </c>
      <c r="B907">
        <v>9750</v>
      </c>
      <c r="C907">
        <v>9750</v>
      </c>
      <c r="D907" s="1" t="s">
        <v>175</v>
      </c>
      <c r="E907" s="1" t="s">
        <v>78</v>
      </c>
      <c r="F907" s="1" t="s">
        <v>4383</v>
      </c>
      <c r="G907" s="1" t="s">
        <v>3320</v>
      </c>
      <c r="H907" s="1" t="s">
        <v>717</v>
      </c>
      <c r="I907" s="1" t="s">
        <v>754</v>
      </c>
      <c r="J907" s="1" t="s">
        <v>719</v>
      </c>
      <c r="K907">
        <v>1460</v>
      </c>
      <c r="L907" s="2">
        <v>41780.613888888889</v>
      </c>
      <c r="M907" s="2">
        <v>41757.375</v>
      </c>
      <c r="N907" s="2">
        <v>41785.736585648148</v>
      </c>
      <c r="O907">
        <v>200</v>
      </c>
      <c r="P907">
        <v>34</v>
      </c>
      <c r="Q907" s="1" t="s">
        <v>236</v>
      </c>
      <c r="R907" s="1" t="s">
        <v>24</v>
      </c>
      <c r="S907" s="1" t="s">
        <v>31</v>
      </c>
      <c r="T907" s="3">
        <v>41780</v>
      </c>
      <c r="U907" s="1" t="str">
        <f>IF(kiva_loans__muestra[[#This Row],[funded_amount]]=kiva_loans__muestra[[#This Row],[loan_amount]],"funded","unfunded")</f>
        <v>funded</v>
      </c>
      <c r="V907" s="1" t="str">
        <f>IF(kiva_loans__muestra[[#This Row],[lender_count]]&gt;=50,"high","low")</f>
        <v>low</v>
      </c>
    </row>
    <row r="908" spans="1:22" x14ac:dyDescent="0.25">
      <c r="A908">
        <v>713357</v>
      </c>
      <c r="B908">
        <v>1500</v>
      </c>
      <c r="C908">
        <v>1500</v>
      </c>
      <c r="D908" s="1" t="s">
        <v>98</v>
      </c>
      <c r="E908" s="1" t="s">
        <v>37</v>
      </c>
      <c r="F908" s="1" t="s">
        <v>4384</v>
      </c>
      <c r="G908" s="1" t="s">
        <v>3278</v>
      </c>
      <c r="H908" s="1" t="s">
        <v>100</v>
      </c>
      <c r="I908" s="1" t="s">
        <v>4385</v>
      </c>
      <c r="J908" s="1" t="s">
        <v>101</v>
      </c>
      <c r="K908">
        <v>1230</v>
      </c>
      <c r="L908" s="2">
        <v>41780.344594907408</v>
      </c>
      <c r="M908" s="2">
        <v>41779.375</v>
      </c>
      <c r="N908" s="2">
        <v>41784.178437499999</v>
      </c>
      <c r="O908">
        <v>80</v>
      </c>
      <c r="P908">
        <v>6</v>
      </c>
      <c r="Q908" s="1" t="s">
        <v>30</v>
      </c>
      <c r="R908" s="1" t="s">
        <v>24</v>
      </c>
      <c r="S908" s="1" t="s">
        <v>35</v>
      </c>
      <c r="T908" s="3">
        <v>41780</v>
      </c>
      <c r="U908" s="1" t="str">
        <f>IF(kiva_loans__muestra[[#This Row],[funded_amount]]=kiva_loans__muestra[[#This Row],[loan_amount]],"funded","unfunded")</f>
        <v>funded</v>
      </c>
      <c r="V908" s="1" t="str">
        <f>IF(kiva_loans__muestra[[#This Row],[lender_count]]&gt;=50,"high","low")</f>
        <v>low</v>
      </c>
    </row>
    <row r="909" spans="1:22" x14ac:dyDescent="0.25">
      <c r="A909">
        <v>713727</v>
      </c>
      <c r="B909">
        <v>2750</v>
      </c>
      <c r="C909">
        <v>2750</v>
      </c>
      <c r="D909" s="1" t="s">
        <v>108</v>
      </c>
      <c r="E909" s="1" t="s">
        <v>27</v>
      </c>
      <c r="F909" s="1" t="s">
        <v>4386</v>
      </c>
      <c r="G909" s="1" t="s">
        <v>3393</v>
      </c>
      <c r="H909" s="1" t="s">
        <v>290</v>
      </c>
      <c r="I909" s="1" t="s">
        <v>500</v>
      </c>
      <c r="J909" s="1" t="s">
        <v>292</v>
      </c>
      <c r="K909">
        <v>1830</v>
      </c>
      <c r="L909" s="2">
        <v>41780.629953703705</v>
      </c>
      <c r="M909" s="2">
        <v>41767.375</v>
      </c>
      <c r="N909" s="2">
        <v>41788.689722222225</v>
      </c>
      <c r="O909">
        <v>110</v>
      </c>
      <c r="P909">
        <v>6</v>
      </c>
      <c r="Q909" s="1" t="s">
        <v>4387</v>
      </c>
      <c r="R909" s="1" t="s">
        <v>24</v>
      </c>
      <c r="S909" s="1" t="s">
        <v>35</v>
      </c>
      <c r="T909" s="3">
        <v>41780</v>
      </c>
      <c r="U909" s="1" t="str">
        <f>IF(kiva_loans__muestra[[#This Row],[funded_amount]]=kiva_loans__muestra[[#This Row],[loan_amount]],"funded","unfunded")</f>
        <v>funded</v>
      </c>
      <c r="V909" s="1" t="str">
        <f>IF(kiva_loans__muestra[[#This Row],[lender_count]]&gt;=50,"high","low")</f>
        <v>low</v>
      </c>
    </row>
    <row r="910" spans="1:22" x14ac:dyDescent="0.25">
      <c r="A910">
        <v>713501</v>
      </c>
      <c r="B910">
        <v>6750</v>
      </c>
      <c r="C910">
        <v>6750</v>
      </c>
      <c r="D910" s="1" t="s">
        <v>64</v>
      </c>
      <c r="E910" s="1" t="s">
        <v>37</v>
      </c>
      <c r="F910" s="1" t="s">
        <v>4388</v>
      </c>
      <c r="G910" s="1" t="s">
        <v>3591</v>
      </c>
      <c r="H910" s="1" t="s">
        <v>180</v>
      </c>
      <c r="I910" s="1" t="s">
        <v>4389</v>
      </c>
      <c r="J910" s="1" t="s">
        <v>110</v>
      </c>
      <c r="K910">
        <v>780</v>
      </c>
      <c r="L910" s="2">
        <v>41780.463055555556</v>
      </c>
      <c r="M910" s="2">
        <v>41774.375</v>
      </c>
      <c r="N910" s="2">
        <v>41800.768472222226</v>
      </c>
      <c r="O910">
        <v>120</v>
      </c>
      <c r="P910">
        <v>10</v>
      </c>
      <c r="Q910" s="1" t="s">
        <v>30</v>
      </c>
      <c r="R910" s="1" t="s">
        <v>128</v>
      </c>
      <c r="S910" s="1" t="s">
        <v>25</v>
      </c>
      <c r="T910" s="3">
        <v>41780</v>
      </c>
      <c r="U910" s="1" t="str">
        <f>IF(kiva_loans__muestra[[#This Row],[funded_amount]]=kiva_loans__muestra[[#This Row],[loan_amount]],"funded","unfunded")</f>
        <v>funded</v>
      </c>
      <c r="V910" s="1" t="str">
        <f>IF(kiva_loans__muestra[[#This Row],[lender_count]]&gt;=50,"high","low")</f>
        <v>low</v>
      </c>
    </row>
    <row r="911" spans="1:22" x14ac:dyDescent="0.25">
      <c r="A911">
        <v>1081447</v>
      </c>
      <c r="B911">
        <v>30000</v>
      </c>
      <c r="C911">
        <v>30000</v>
      </c>
      <c r="D911" s="1" t="s">
        <v>41</v>
      </c>
      <c r="E911" s="1" t="s">
        <v>27</v>
      </c>
      <c r="F911" s="1" t="s">
        <v>4390</v>
      </c>
      <c r="G911" s="1" t="s">
        <v>3775</v>
      </c>
      <c r="H911" s="1" t="s">
        <v>155</v>
      </c>
      <c r="I911" s="1" t="s">
        <v>30</v>
      </c>
      <c r="J911" s="1" t="s">
        <v>90</v>
      </c>
      <c r="L911" s="2">
        <v>41780.897650462961</v>
      </c>
      <c r="M911" s="2">
        <v>41876.916504629633</v>
      </c>
      <c r="N911" s="2">
        <v>41872.426550925928</v>
      </c>
      <c r="O911">
        <v>240</v>
      </c>
      <c r="P911">
        <v>114</v>
      </c>
      <c r="Q911" s="1" t="s">
        <v>30</v>
      </c>
      <c r="R911" s="1" t="s">
        <v>24</v>
      </c>
      <c r="S911" s="1" t="s">
        <v>31</v>
      </c>
      <c r="T911" s="3">
        <v>41780</v>
      </c>
      <c r="U911" s="1" t="str">
        <f>IF(kiva_loans__muestra[[#This Row],[funded_amount]]=kiva_loans__muestra[[#This Row],[loan_amount]],"funded","unfunded")</f>
        <v>funded</v>
      </c>
      <c r="V911" s="1" t="str">
        <f>IF(kiva_loans__muestra[[#This Row],[lender_count]]&gt;=50,"high","low")</f>
        <v>high</v>
      </c>
    </row>
    <row r="912" spans="1:22" x14ac:dyDescent="0.25">
      <c r="A912">
        <v>713561</v>
      </c>
      <c r="B912">
        <v>3000</v>
      </c>
      <c r="C912">
        <v>3000</v>
      </c>
      <c r="D912" s="1" t="s">
        <v>64</v>
      </c>
      <c r="E912" s="1" t="s">
        <v>37</v>
      </c>
      <c r="F912" s="1" t="s">
        <v>4391</v>
      </c>
      <c r="G912" s="1" t="s">
        <v>3311</v>
      </c>
      <c r="H912" s="1" t="s">
        <v>119</v>
      </c>
      <c r="I912" s="1" t="s">
        <v>2799</v>
      </c>
      <c r="J912" s="1" t="s">
        <v>270</v>
      </c>
      <c r="K912">
        <v>2040</v>
      </c>
      <c r="L912" s="2">
        <v>41780.499884259261</v>
      </c>
      <c r="M912" s="2">
        <v>41753.375</v>
      </c>
      <c r="N912" s="2">
        <v>41798.0153125</v>
      </c>
      <c r="O912">
        <v>140</v>
      </c>
      <c r="P912">
        <v>9</v>
      </c>
      <c r="Q912" s="1" t="s">
        <v>1325</v>
      </c>
      <c r="R912" s="1" t="s">
        <v>24</v>
      </c>
      <c r="S912" s="1" t="s">
        <v>31</v>
      </c>
      <c r="T912" s="3">
        <v>41780</v>
      </c>
      <c r="U912" s="1" t="str">
        <f>IF(kiva_loans__muestra[[#This Row],[funded_amount]]=kiva_loans__muestra[[#This Row],[loan_amount]],"funded","unfunded")</f>
        <v>funded</v>
      </c>
      <c r="V912" s="1" t="str">
        <f>IF(kiva_loans__muestra[[#This Row],[lender_count]]&gt;=50,"high","low")</f>
        <v>low</v>
      </c>
    </row>
    <row r="913" spans="1:22" x14ac:dyDescent="0.25">
      <c r="A913">
        <v>714146</v>
      </c>
      <c r="B913">
        <v>4750</v>
      </c>
      <c r="C913">
        <v>4750</v>
      </c>
      <c r="D913" s="1" t="s">
        <v>42</v>
      </c>
      <c r="E913" s="1" t="s">
        <v>19</v>
      </c>
      <c r="F913" s="1" t="s">
        <v>4392</v>
      </c>
      <c r="G913" s="1" t="s">
        <v>3303</v>
      </c>
      <c r="H913" s="1" t="s">
        <v>28</v>
      </c>
      <c r="I913" s="1" t="s">
        <v>39</v>
      </c>
      <c r="J913" s="1" t="s">
        <v>29</v>
      </c>
      <c r="K913">
        <v>2470</v>
      </c>
      <c r="L913" s="2">
        <v>41781.245891203704</v>
      </c>
      <c r="M913" s="2">
        <v>41775.375</v>
      </c>
      <c r="N913" s="2">
        <v>41819.426701388889</v>
      </c>
      <c r="O913">
        <v>110</v>
      </c>
      <c r="P913">
        <v>16</v>
      </c>
      <c r="Q913" s="1" t="s">
        <v>552</v>
      </c>
      <c r="R913" s="1" t="s">
        <v>24</v>
      </c>
      <c r="S913" s="1" t="s">
        <v>35</v>
      </c>
      <c r="T913" s="3">
        <v>41781</v>
      </c>
      <c r="U913" s="1" t="str">
        <f>IF(kiva_loans__muestra[[#This Row],[funded_amount]]=kiva_loans__muestra[[#This Row],[loan_amount]],"funded","unfunded")</f>
        <v>funded</v>
      </c>
      <c r="V913" s="1" t="str">
        <f>IF(kiva_loans__muestra[[#This Row],[lender_count]]&gt;=50,"high","low")</f>
        <v>low</v>
      </c>
    </row>
    <row r="914" spans="1:22" x14ac:dyDescent="0.25">
      <c r="A914">
        <v>714179</v>
      </c>
      <c r="B914">
        <v>10250</v>
      </c>
      <c r="C914">
        <v>10250</v>
      </c>
      <c r="D914" s="1" t="s">
        <v>173</v>
      </c>
      <c r="E914" s="1" t="s">
        <v>38</v>
      </c>
      <c r="F914" s="1" t="s">
        <v>4393</v>
      </c>
      <c r="G914" s="1" t="s">
        <v>3303</v>
      </c>
      <c r="H914" s="1" t="s">
        <v>28</v>
      </c>
      <c r="I914" s="1" t="s">
        <v>39</v>
      </c>
      <c r="J914" s="1" t="s">
        <v>29</v>
      </c>
      <c r="K914">
        <v>2470</v>
      </c>
      <c r="L914" s="2">
        <v>41781.285219907404</v>
      </c>
      <c r="M914" s="2">
        <v>41775.375</v>
      </c>
      <c r="N914" s="2">
        <v>41798.919340277775</v>
      </c>
      <c r="O914">
        <v>110</v>
      </c>
      <c r="P914">
        <v>27</v>
      </c>
      <c r="Q914" s="1" t="s">
        <v>30</v>
      </c>
      <c r="R914" s="1" t="s">
        <v>60</v>
      </c>
      <c r="S914" s="1" t="s">
        <v>35</v>
      </c>
      <c r="T914" s="3">
        <v>41781</v>
      </c>
      <c r="U914" s="1" t="str">
        <f>IF(kiva_loans__muestra[[#This Row],[funded_amount]]=kiva_loans__muestra[[#This Row],[loan_amount]],"funded","unfunded")</f>
        <v>funded</v>
      </c>
      <c r="V914" s="1" t="str">
        <f>IF(kiva_loans__muestra[[#This Row],[lender_count]]&gt;=50,"high","low")</f>
        <v>low</v>
      </c>
    </row>
    <row r="915" spans="1:22" x14ac:dyDescent="0.25">
      <c r="A915">
        <v>714386</v>
      </c>
      <c r="B915">
        <v>10250</v>
      </c>
      <c r="C915">
        <v>10250</v>
      </c>
      <c r="D915" s="1" t="s">
        <v>64</v>
      </c>
      <c r="E915" s="1" t="s">
        <v>37</v>
      </c>
      <c r="F915" s="1" t="s">
        <v>4394</v>
      </c>
      <c r="G915" s="1" t="s">
        <v>3311</v>
      </c>
      <c r="H915" s="1" t="s">
        <v>119</v>
      </c>
      <c r="I915" s="1" t="s">
        <v>331</v>
      </c>
      <c r="J915" s="1" t="s">
        <v>270</v>
      </c>
      <c r="K915">
        <v>2040</v>
      </c>
      <c r="L915" s="2">
        <v>41781.435879629629</v>
      </c>
      <c r="M915" s="2">
        <v>41754.375</v>
      </c>
      <c r="N915" s="2">
        <v>41815.700960648152</v>
      </c>
      <c r="O915">
        <v>140</v>
      </c>
      <c r="P915">
        <v>35</v>
      </c>
      <c r="Q915" s="1" t="s">
        <v>30</v>
      </c>
      <c r="R915" s="1" t="s">
        <v>60</v>
      </c>
      <c r="S915" s="1" t="s">
        <v>31</v>
      </c>
      <c r="T915" s="3">
        <v>41781</v>
      </c>
      <c r="U915" s="1" t="str">
        <f>IF(kiva_loans__muestra[[#This Row],[funded_amount]]=kiva_loans__muestra[[#This Row],[loan_amount]],"funded","unfunded")</f>
        <v>funded</v>
      </c>
      <c r="V915" s="1" t="str">
        <f>IF(kiva_loans__muestra[[#This Row],[lender_count]]&gt;=50,"high","low")</f>
        <v>low</v>
      </c>
    </row>
    <row r="916" spans="1:22" x14ac:dyDescent="0.25">
      <c r="A916">
        <v>714772</v>
      </c>
      <c r="B916">
        <v>2750</v>
      </c>
      <c r="C916">
        <v>6500</v>
      </c>
      <c r="D916" s="1" t="s">
        <v>46</v>
      </c>
      <c r="E916" s="1" t="s">
        <v>46</v>
      </c>
      <c r="F916" s="1" t="s">
        <v>4395</v>
      </c>
      <c r="G916" s="1" t="s">
        <v>3427</v>
      </c>
      <c r="H916" s="1" t="s">
        <v>185</v>
      </c>
      <c r="I916" s="1" t="s">
        <v>217</v>
      </c>
      <c r="J916" s="1" t="s">
        <v>187</v>
      </c>
      <c r="K916">
        <v>1540</v>
      </c>
      <c r="L916" s="2">
        <v>41781.810219907406</v>
      </c>
      <c r="M916" s="2">
        <v>41773.375</v>
      </c>
      <c r="N916" s="2"/>
      <c r="O916">
        <v>120</v>
      </c>
      <c r="P916">
        <v>10</v>
      </c>
      <c r="Q916" s="1" t="s">
        <v>30</v>
      </c>
      <c r="R916" s="1" t="s">
        <v>92</v>
      </c>
      <c r="S916" s="1" t="s">
        <v>31</v>
      </c>
      <c r="T916" s="3">
        <v>41781</v>
      </c>
      <c r="U916" s="1" t="str">
        <f>IF(kiva_loans__muestra[[#This Row],[funded_amount]]=kiva_loans__muestra[[#This Row],[loan_amount]],"funded","unfunded")</f>
        <v>unfunded</v>
      </c>
      <c r="V916" s="1" t="str">
        <f>IF(kiva_loans__muestra[[#This Row],[lender_count]]&gt;=50,"high","low")</f>
        <v>low</v>
      </c>
    </row>
    <row r="917" spans="1:22" x14ac:dyDescent="0.25">
      <c r="A917">
        <v>714269</v>
      </c>
      <c r="B917">
        <v>2750</v>
      </c>
      <c r="C917">
        <v>2750</v>
      </c>
      <c r="D917" s="1" t="s">
        <v>64</v>
      </c>
      <c r="E917" s="1" t="s">
        <v>37</v>
      </c>
      <c r="F917" s="1" t="s">
        <v>2408</v>
      </c>
      <c r="G917" s="1" t="s">
        <v>3311</v>
      </c>
      <c r="H917" s="1" t="s">
        <v>119</v>
      </c>
      <c r="I917" s="1" t="s">
        <v>4396</v>
      </c>
      <c r="J917" s="1" t="s">
        <v>270</v>
      </c>
      <c r="K917">
        <v>2040</v>
      </c>
      <c r="L917" s="2">
        <v>41781.378472222219</v>
      </c>
      <c r="M917" s="2">
        <v>41757.375</v>
      </c>
      <c r="N917" s="2">
        <v>41788.552835648145</v>
      </c>
      <c r="O917">
        <v>120</v>
      </c>
      <c r="P917">
        <v>9</v>
      </c>
      <c r="Q917" s="1" t="s">
        <v>221</v>
      </c>
      <c r="R917" s="1" t="s">
        <v>24</v>
      </c>
      <c r="S917" s="1" t="s">
        <v>31</v>
      </c>
      <c r="T917" s="3">
        <v>41781</v>
      </c>
      <c r="U917" s="1" t="str">
        <f>IF(kiva_loans__muestra[[#This Row],[funded_amount]]=kiva_loans__muestra[[#This Row],[loan_amount]],"funded","unfunded")</f>
        <v>funded</v>
      </c>
      <c r="V917" s="1" t="str">
        <f>IF(kiva_loans__muestra[[#This Row],[lender_count]]&gt;=50,"high","low")</f>
        <v>low</v>
      </c>
    </row>
    <row r="918" spans="1:22" x14ac:dyDescent="0.25">
      <c r="A918">
        <v>714143</v>
      </c>
      <c r="B918">
        <v>2500</v>
      </c>
      <c r="C918">
        <v>2500</v>
      </c>
      <c r="D918" s="1" t="s">
        <v>64</v>
      </c>
      <c r="E918" s="1" t="s">
        <v>37</v>
      </c>
      <c r="F918" s="1" t="s">
        <v>4397</v>
      </c>
      <c r="G918" s="1" t="s">
        <v>3311</v>
      </c>
      <c r="H918" s="1" t="s">
        <v>119</v>
      </c>
      <c r="I918" s="1" t="s">
        <v>2534</v>
      </c>
      <c r="J918" s="1" t="s">
        <v>270</v>
      </c>
      <c r="K918">
        <v>2040</v>
      </c>
      <c r="L918" s="2">
        <v>41781.243530092594</v>
      </c>
      <c r="M918" s="2">
        <v>41752.375</v>
      </c>
      <c r="N918" s="2">
        <v>41789.960081018522</v>
      </c>
      <c r="O918">
        <v>140</v>
      </c>
      <c r="P918">
        <v>8</v>
      </c>
      <c r="Q918" s="1" t="s">
        <v>30</v>
      </c>
      <c r="R918" s="1" t="s">
        <v>24</v>
      </c>
      <c r="S918" s="1" t="s">
        <v>31</v>
      </c>
      <c r="T918" s="3">
        <v>41781</v>
      </c>
      <c r="U918" s="1" t="str">
        <f>IF(kiva_loans__muestra[[#This Row],[funded_amount]]=kiva_loans__muestra[[#This Row],[loan_amount]],"funded","unfunded")</f>
        <v>funded</v>
      </c>
      <c r="V918" s="1" t="str">
        <f>IF(kiva_loans__muestra[[#This Row],[lender_count]]&gt;=50,"high","low")</f>
        <v>low</v>
      </c>
    </row>
    <row r="919" spans="1:22" x14ac:dyDescent="0.25">
      <c r="A919">
        <v>714681</v>
      </c>
      <c r="B919">
        <v>3000</v>
      </c>
      <c r="C919">
        <v>3000</v>
      </c>
      <c r="D919" s="1" t="s">
        <v>46</v>
      </c>
      <c r="E919" s="1" t="s">
        <v>46</v>
      </c>
      <c r="F919" s="1" t="s">
        <v>4398</v>
      </c>
      <c r="G919" s="1" t="s">
        <v>3266</v>
      </c>
      <c r="H919" s="1" t="s">
        <v>89</v>
      </c>
      <c r="I919" s="1" t="s">
        <v>386</v>
      </c>
      <c r="J919" s="1" t="s">
        <v>90</v>
      </c>
      <c r="K919">
        <v>1990</v>
      </c>
      <c r="L919" s="2">
        <v>41781.717060185183</v>
      </c>
      <c r="M919" s="2">
        <v>41767.375</v>
      </c>
      <c r="N919" s="2">
        <v>41795.521527777775</v>
      </c>
      <c r="O919">
        <v>140</v>
      </c>
      <c r="P919">
        <v>12</v>
      </c>
      <c r="Q919" s="1" t="s">
        <v>30</v>
      </c>
      <c r="R919" s="1" t="s">
        <v>24</v>
      </c>
      <c r="S919" s="1" t="s">
        <v>31</v>
      </c>
      <c r="T919" s="3">
        <v>41781</v>
      </c>
      <c r="U919" s="1" t="str">
        <f>IF(kiva_loans__muestra[[#This Row],[funded_amount]]=kiva_loans__muestra[[#This Row],[loan_amount]],"funded","unfunded")</f>
        <v>funded</v>
      </c>
      <c r="V919" s="1" t="str">
        <f>IF(kiva_loans__muestra[[#This Row],[lender_count]]&gt;=50,"high","low")</f>
        <v>low</v>
      </c>
    </row>
    <row r="920" spans="1:22" x14ac:dyDescent="0.25">
      <c r="A920">
        <v>714508</v>
      </c>
      <c r="B920">
        <v>3750</v>
      </c>
      <c r="C920">
        <v>3750</v>
      </c>
      <c r="D920" s="1" t="s">
        <v>59</v>
      </c>
      <c r="E920" s="1" t="s">
        <v>27</v>
      </c>
      <c r="F920" s="1" t="s">
        <v>4399</v>
      </c>
      <c r="G920" s="1" t="s">
        <v>3270</v>
      </c>
      <c r="H920" s="1" t="s">
        <v>121</v>
      </c>
      <c r="I920" s="1" t="s">
        <v>4400</v>
      </c>
      <c r="J920" s="1" t="s">
        <v>123</v>
      </c>
      <c r="K920">
        <v>1820</v>
      </c>
      <c r="L920" s="2">
        <v>41781.528298611112</v>
      </c>
      <c r="M920" s="2">
        <v>41759.375</v>
      </c>
      <c r="N920" s="2">
        <v>41788.65929398148</v>
      </c>
      <c r="O920">
        <v>120</v>
      </c>
      <c r="P920">
        <v>10</v>
      </c>
      <c r="Q920" s="1" t="s">
        <v>30</v>
      </c>
      <c r="R920" s="1" t="s">
        <v>24</v>
      </c>
      <c r="S920" s="1" t="s">
        <v>35</v>
      </c>
      <c r="T920" s="3">
        <v>41781</v>
      </c>
      <c r="U920" s="1" t="str">
        <f>IF(kiva_loans__muestra[[#This Row],[funded_amount]]=kiva_loans__muestra[[#This Row],[loan_amount]],"funded","unfunded")</f>
        <v>funded</v>
      </c>
      <c r="V920" s="1" t="str">
        <f>IF(kiva_loans__muestra[[#This Row],[lender_count]]&gt;=50,"high","low")</f>
        <v>low</v>
      </c>
    </row>
    <row r="921" spans="1:22" x14ac:dyDescent="0.25">
      <c r="A921">
        <v>714062</v>
      </c>
      <c r="B921">
        <v>6500</v>
      </c>
      <c r="C921">
        <v>6500</v>
      </c>
      <c r="D921" s="1" t="s">
        <v>79</v>
      </c>
      <c r="E921" s="1" t="s">
        <v>46</v>
      </c>
      <c r="F921" s="1" t="s">
        <v>4401</v>
      </c>
      <c r="G921" s="1" t="s">
        <v>3276</v>
      </c>
      <c r="H921" s="1" t="s">
        <v>225</v>
      </c>
      <c r="I921" s="1" t="s">
        <v>445</v>
      </c>
      <c r="J921" s="1" t="s">
        <v>90</v>
      </c>
      <c r="K921">
        <v>1370</v>
      </c>
      <c r="L921" s="2">
        <v>41781.117407407408</v>
      </c>
      <c r="M921" s="2">
        <v>41767.375</v>
      </c>
      <c r="N921" s="2">
        <v>41794.235208333332</v>
      </c>
      <c r="O921">
        <v>70</v>
      </c>
      <c r="P921">
        <v>17</v>
      </c>
      <c r="Q921" s="1" t="s">
        <v>30</v>
      </c>
      <c r="R921" s="1" t="s">
        <v>24</v>
      </c>
      <c r="S921" s="1" t="s">
        <v>35</v>
      </c>
      <c r="T921" s="3">
        <v>41781</v>
      </c>
      <c r="U921" s="1" t="str">
        <f>IF(kiva_loans__muestra[[#This Row],[funded_amount]]=kiva_loans__muestra[[#This Row],[loan_amount]],"funded","unfunded")</f>
        <v>funded</v>
      </c>
      <c r="V921" s="1" t="str">
        <f>IF(kiva_loans__muestra[[#This Row],[lender_count]]&gt;=50,"high","low")</f>
        <v>low</v>
      </c>
    </row>
    <row r="922" spans="1:22" x14ac:dyDescent="0.25">
      <c r="A922">
        <v>714628</v>
      </c>
      <c r="B922">
        <v>86750</v>
      </c>
      <c r="C922">
        <v>86750</v>
      </c>
      <c r="D922" s="1" t="s">
        <v>75</v>
      </c>
      <c r="E922" s="1" t="s">
        <v>27</v>
      </c>
      <c r="F922" s="1" t="s">
        <v>4402</v>
      </c>
      <c r="G922" s="1" t="s">
        <v>3585</v>
      </c>
      <c r="H922" s="1" t="s">
        <v>537</v>
      </c>
      <c r="I922" s="1" t="s">
        <v>538</v>
      </c>
      <c r="J922" s="1" t="s">
        <v>90</v>
      </c>
      <c r="K922">
        <v>1600</v>
      </c>
      <c r="L922" s="2">
        <v>41781.666215277779</v>
      </c>
      <c r="M922" s="2">
        <v>41751.375</v>
      </c>
      <c r="N922" s="2">
        <v>41807.698796296296</v>
      </c>
      <c r="O922">
        <v>60</v>
      </c>
      <c r="P922">
        <v>5</v>
      </c>
      <c r="Q922" s="1" t="s">
        <v>30</v>
      </c>
      <c r="R922" s="1" t="s">
        <v>559</v>
      </c>
      <c r="S922" s="1" t="s">
        <v>35</v>
      </c>
      <c r="T922" s="3">
        <v>41781</v>
      </c>
      <c r="U922" s="1" t="str">
        <f>IF(kiva_loans__muestra[[#This Row],[funded_amount]]=kiva_loans__muestra[[#This Row],[loan_amount]],"funded","unfunded")</f>
        <v>funded</v>
      </c>
      <c r="V922" s="1" t="str">
        <f>IF(kiva_loans__muestra[[#This Row],[lender_count]]&gt;=50,"high","low")</f>
        <v>low</v>
      </c>
    </row>
    <row r="923" spans="1:22" x14ac:dyDescent="0.25">
      <c r="A923">
        <v>714552</v>
      </c>
      <c r="B923">
        <v>2750</v>
      </c>
      <c r="C923">
        <v>2750</v>
      </c>
      <c r="D923" s="1" t="s">
        <v>98</v>
      </c>
      <c r="E923" s="1" t="s">
        <v>37</v>
      </c>
      <c r="F923" s="1" t="s">
        <v>4403</v>
      </c>
      <c r="G923" s="1" t="s">
        <v>3263</v>
      </c>
      <c r="H923" s="1" t="s">
        <v>33</v>
      </c>
      <c r="I923" s="1" t="s">
        <v>743</v>
      </c>
      <c r="J923" s="1" t="s">
        <v>34</v>
      </c>
      <c r="K923">
        <v>1330</v>
      </c>
      <c r="L923" s="2">
        <v>41781.567141203705</v>
      </c>
      <c r="M923" s="2">
        <v>41778.375</v>
      </c>
      <c r="N923" s="2">
        <v>41787.053530092591</v>
      </c>
      <c r="O923">
        <v>140</v>
      </c>
      <c r="P923">
        <v>8</v>
      </c>
      <c r="Q923" s="1" t="s">
        <v>30</v>
      </c>
      <c r="R923" s="1" t="s">
        <v>24</v>
      </c>
      <c r="S923" s="1" t="s">
        <v>31</v>
      </c>
      <c r="T923" s="3">
        <v>41781</v>
      </c>
      <c r="U923" s="1" t="str">
        <f>IF(kiva_loans__muestra[[#This Row],[funded_amount]]=kiva_loans__muestra[[#This Row],[loan_amount]],"funded","unfunded")</f>
        <v>funded</v>
      </c>
      <c r="V923" s="1" t="str">
        <f>IF(kiva_loans__muestra[[#This Row],[lender_count]]&gt;=50,"high","low")</f>
        <v>low</v>
      </c>
    </row>
    <row r="924" spans="1:22" x14ac:dyDescent="0.25">
      <c r="A924">
        <v>714857</v>
      </c>
      <c r="B924">
        <v>5500</v>
      </c>
      <c r="C924">
        <v>5500</v>
      </c>
      <c r="D924" s="1" t="s">
        <v>65</v>
      </c>
      <c r="E924" s="1" t="s">
        <v>66</v>
      </c>
      <c r="F924" s="1" t="s">
        <v>4404</v>
      </c>
      <c r="G924" s="1" t="s">
        <v>3274</v>
      </c>
      <c r="H924" s="1" t="s">
        <v>105</v>
      </c>
      <c r="I924" s="1" t="s">
        <v>596</v>
      </c>
      <c r="J924" s="1" t="s">
        <v>106</v>
      </c>
      <c r="K924">
        <v>1390</v>
      </c>
      <c r="L924" s="2">
        <v>41781.964247685188</v>
      </c>
      <c r="M924" s="2">
        <v>41774.375</v>
      </c>
      <c r="N924" s="2">
        <v>41808.681354166663</v>
      </c>
      <c r="O924">
        <v>140</v>
      </c>
      <c r="P924">
        <v>22</v>
      </c>
      <c r="Q924" s="1" t="s">
        <v>30</v>
      </c>
      <c r="R924" s="1" t="s">
        <v>24</v>
      </c>
      <c r="S924" s="1" t="s">
        <v>31</v>
      </c>
      <c r="T924" s="3">
        <v>41781</v>
      </c>
      <c r="U924" s="1" t="str">
        <f>IF(kiva_loans__muestra[[#This Row],[funded_amount]]=kiva_loans__muestra[[#This Row],[loan_amount]],"funded","unfunded")</f>
        <v>funded</v>
      </c>
      <c r="V924" s="1" t="str">
        <f>IF(kiva_loans__muestra[[#This Row],[lender_count]]&gt;=50,"high","low")</f>
        <v>low</v>
      </c>
    </row>
    <row r="925" spans="1:22" x14ac:dyDescent="0.25">
      <c r="A925">
        <v>714484</v>
      </c>
      <c r="B925">
        <v>10000</v>
      </c>
      <c r="C925">
        <v>10000</v>
      </c>
      <c r="D925" s="1" t="s">
        <v>56</v>
      </c>
      <c r="E925" s="1" t="s">
        <v>32</v>
      </c>
      <c r="F925" s="1" t="s">
        <v>4405</v>
      </c>
      <c r="G925" s="1" t="s">
        <v>3444</v>
      </c>
      <c r="H925" s="1" t="s">
        <v>141</v>
      </c>
      <c r="I925" s="1" t="s">
        <v>896</v>
      </c>
      <c r="J925" s="1" t="s">
        <v>90</v>
      </c>
      <c r="K925">
        <v>800</v>
      </c>
      <c r="L925" s="2">
        <v>41781.505416666667</v>
      </c>
      <c r="M925" s="2">
        <v>41772.375</v>
      </c>
      <c r="N925" s="2">
        <v>41787.748472222222</v>
      </c>
      <c r="O925">
        <v>270</v>
      </c>
      <c r="P925">
        <v>11</v>
      </c>
      <c r="Q925" s="1" t="s">
        <v>30</v>
      </c>
      <c r="R925" s="1" t="s">
        <v>24</v>
      </c>
      <c r="S925" s="1" t="s">
        <v>31</v>
      </c>
      <c r="T925" s="3">
        <v>41781</v>
      </c>
      <c r="U925" s="1" t="str">
        <f>IF(kiva_loans__muestra[[#This Row],[funded_amount]]=kiva_loans__muestra[[#This Row],[loan_amount]],"funded","unfunded")</f>
        <v>funded</v>
      </c>
      <c r="V925" s="1" t="str">
        <f>IF(kiva_loans__muestra[[#This Row],[lender_count]]&gt;=50,"high","low")</f>
        <v>low</v>
      </c>
    </row>
    <row r="926" spans="1:22" x14ac:dyDescent="0.25">
      <c r="A926">
        <v>715232</v>
      </c>
      <c r="B926">
        <v>12000</v>
      </c>
      <c r="C926">
        <v>12000</v>
      </c>
      <c r="D926" s="1" t="s">
        <v>227</v>
      </c>
      <c r="E926" s="1" t="s">
        <v>46</v>
      </c>
      <c r="F926" s="1" t="s">
        <v>4406</v>
      </c>
      <c r="G926" s="1" t="s">
        <v>3274</v>
      </c>
      <c r="H926" s="1" t="s">
        <v>105</v>
      </c>
      <c r="I926" s="1" t="s">
        <v>792</v>
      </c>
      <c r="J926" s="1" t="s">
        <v>90</v>
      </c>
      <c r="K926">
        <v>1190</v>
      </c>
      <c r="L926" s="2">
        <v>41782.794270833336</v>
      </c>
      <c r="M926" s="2">
        <v>41752.375</v>
      </c>
      <c r="N926" s="2">
        <v>41799.676006944443</v>
      </c>
      <c r="O926">
        <v>60</v>
      </c>
      <c r="P926">
        <v>19</v>
      </c>
      <c r="Q926" s="1" t="s">
        <v>30</v>
      </c>
      <c r="R926" s="1" t="s">
        <v>92</v>
      </c>
      <c r="S926" s="1" t="s">
        <v>35</v>
      </c>
      <c r="T926" s="3">
        <v>41782</v>
      </c>
      <c r="U926" s="1" t="str">
        <f>IF(kiva_loans__muestra[[#This Row],[funded_amount]]=kiva_loans__muestra[[#This Row],[loan_amount]],"funded","unfunded")</f>
        <v>funded</v>
      </c>
      <c r="V926" s="1" t="str">
        <f>IF(kiva_loans__muestra[[#This Row],[lender_count]]&gt;=50,"high","low")</f>
        <v>low</v>
      </c>
    </row>
    <row r="927" spans="1:22" x14ac:dyDescent="0.25">
      <c r="A927">
        <v>714964</v>
      </c>
      <c r="B927">
        <v>3000</v>
      </c>
      <c r="C927">
        <v>3000</v>
      </c>
      <c r="D927" s="1" t="s">
        <v>124</v>
      </c>
      <c r="E927" s="1" t="s">
        <v>125</v>
      </c>
      <c r="F927" s="1" t="s">
        <v>4407</v>
      </c>
      <c r="G927" s="1" t="s">
        <v>3311</v>
      </c>
      <c r="H927" s="1" t="s">
        <v>119</v>
      </c>
      <c r="I927" s="1" t="s">
        <v>476</v>
      </c>
      <c r="J927" s="1" t="s">
        <v>90</v>
      </c>
      <c r="K927">
        <v>1060</v>
      </c>
      <c r="L927" s="2">
        <v>41782.360208333332</v>
      </c>
      <c r="M927" s="2">
        <v>41752.375</v>
      </c>
      <c r="N927" s="2">
        <v>41787.652766203704</v>
      </c>
      <c r="O927">
        <v>140</v>
      </c>
      <c r="P927">
        <v>12</v>
      </c>
      <c r="Q927" s="1" t="s">
        <v>30</v>
      </c>
      <c r="R927" s="1" t="s">
        <v>24</v>
      </c>
      <c r="S927" s="1" t="s">
        <v>31</v>
      </c>
      <c r="T927" s="3">
        <v>41782</v>
      </c>
      <c r="U927" s="1" t="str">
        <f>IF(kiva_loans__muestra[[#This Row],[funded_amount]]=kiva_loans__muestra[[#This Row],[loan_amount]],"funded","unfunded")</f>
        <v>funded</v>
      </c>
      <c r="V927" s="1" t="str">
        <f>IF(kiva_loans__muestra[[#This Row],[lender_count]]&gt;=50,"high","low")</f>
        <v>low</v>
      </c>
    </row>
    <row r="928" spans="1:22" x14ac:dyDescent="0.25">
      <c r="A928">
        <v>715032</v>
      </c>
      <c r="B928">
        <v>15750</v>
      </c>
      <c r="C928">
        <v>15750</v>
      </c>
      <c r="D928" s="1" t="s">
        <v>64</v>
      </c>
      <c r="E928" s="1" t="s">
        <v>37</v>
      </c>
      <c r="F928" s="1" t="s">
        <v>2415</v>
      </c>
      <c r="G928" s="1" t="s">
        <v>3591</v>
      </c>
      <c r="H928" s="1" t="s">
        <v>180</v>
      </c>
      <c r="I928" s="1" t="s">
        <v>2416</v>
      </c>
      <c r="J928" s="1" t="s">
        <v>110</v>
      </c>
      <c r="K928">
        <v>780</v>
      </c>
      <c r="L928" s="2">
        <v>41782.453622685185</v>
      </c>
      <c r="M928" s="2">
        <v>41774.375</v>
      </c>
      <c r="N928" s="2">
        <v>41807.70821759259</v>
      </c>
      <c r="O928">
        <v>100</v>
      </c>
      <c r="P928">
        <v>21</v>
      </c>
      <c r="Q928" s="1" t="s">
        <v>1325</v>
      </c>
      <c r="R928" s="1" t="s">
        <v>178</v>
      </c>
      <c r="S928" s="1" t="s">
        <v>25</v>
      </c>
      <c r="T928" s="3">
        <v>41782</v>
      </c>
      <c r="U928" s="1" t="str">
        <f>IF(kiva_loans__muestra[[#This Row],[funded_amount]]=kiva_loans__muestra[[#This Row],[loan_amount]],"funded","unfunded")</f>
        <v>funded</v>
      </c>
      <c r="V928" s="1" t="str">
        <f>IF(kiva_loans__muestra[[#This Row],[lender_count]]&gt;=50,"high","low")</f>
        <v>low</v>
      </c>
    </row>
    <row r="929" spans="1:22" x14ac:dyDescent="0.25">
      <c r="A929">
        <v>715103</v>
      </c>
      <c r="B929">
        <v>10500</v>
      </c>
      <c r="C929">
        <v>10500</v>
      </c>
      <c r="D929" s="1" t="s">
        <v>46</v>
      </c>
      <c r="E929" s="1" t="s">
        <v>46</v>
      </c>
      <c r="F929" s="1" t="s">
        <v>4408</v>
      </c>
      <c r="G929" s="1" t="s">
        <v>3299</v>
      </c>
      <c r="H929" s="1" t="s">
        <v>109</v>
      </c>
      <c r="I929" s="1" t="s">
        <v>30</v>
      </c>
      <c r="J929" s="1" t="s">
        <v>110</v>
      </c>
      <c r="K929">
        <v>1080</v>
      </c>
      <c r="L929" s="2">
        <v>41782.550127314818</v>
      </c>
      <c r="M929" s="2">
        <v>41771.375</v>
      </c>
      <c r="N929" s="2">
        <v>41829.367094907408</v>
      </c>
      <c r="O929">
        <v>90</v>
      </c>
      <c r="P929">
        <v>32</v>
      </c>
      <c r="Q929" s="1" t="s">
        <v>40</v>
      </c>
      <c r="R929" s="1" t="s">
        <v>178</v>
      </c>
      <c r="S929" s="1" t="s">
        <v>35</v>
      </c>
      <c r="T929" s="3">
        <v>41782</v>
      </c>
      <c r="U929" s="1" t="str">
        <f>IF(kiva_loans__muestra[[#This Row],[funded_amount]]=kiva_loans__muestra[[#This Row],[loan_amount]],"funded","unfunded")</f>
        <v>funded</v>
      </c>
      <c r="V929" s="1" t="str">
        <f>IF(kiva_loans__muestra[[#This Row],[lender_count]]&gt;=50,"high","low")</f>
        <v>low</v>
      </c>
    </row>
    <row r="930" spans="1:22" x14ac:dyDescent="0.25">
      <c r="A930">
        <v>715238</v>
      </c>
      <c r="B930">
        <v>14000</v>
      </c>
      <c r="C930">
        <v>14000</v>
      </c>
      <c r="D930" s="1" t="s">
        <v>227</v>
      </c>
      <c r="E930" s="1" t="s">
        <v>46</v>
      </c>
      <c r="F930" s="1" t="s">
        <v>4409</v>
      </c>
      <c r="G930" s="1" t="s">
        <v>3393</v>
      </c>
      <c r="H930" s="1" t="s">
        <v>290</v>
      </c>
      <c r="I930" s="1" t="s">
        <v>3410</v>
      </c>
      <c r="J930" s="1" t="s">
        <v>292</v>
      </c>
      <c r="K930">
        <v>1830</v>
      </c>
      <c r="L930" s="2">
        <v>41782.79892361111</v>
      </c>
      <c r="M930" s="2">
        <v>41774.375</v>
      </c>
      <c r="N930" s="2">
        <v>41811.890532407408</v>
      </c>
      <c r="O930">
        <v>140</v>
      </c>
      <c r="P930">
        <v>45</v>
      </c>
      <c r="Q930" s="1" t="s">
        <v>23</v>
      </c>
      <c r="R930" s="1" t="s">
        <v>24</v>
      </c>
      <c r="S930" s="1" t="s">
        <v>31</v>
      </c>
      <c r="T930" s="3">
        <v>41782</v>
      </c>
      <c r="U930" s="1" t="str">
        <f>IF(kiva_loans__muestra[[#This Row],[funded_amount]]=kiva_loans__muestra[[#This Row],[loan_amount]],"funded","unfunded")</f>
        <v>funded</v>
      </c>
      <c r="V930" s="1" t="str">
        <f>IF(kiva_loans__muestra[[#This Row],[lender_count]]&gt;=50,"high","low")</f>
        <v>low</v>
      </c>
    </row>
    <row r="931" spans="1:22" x14ac:dyDescent="0.25">
      <c r="A931">
        <v>715370</v>
      </c>
      <c r="B931">
        <v>3750</v>
      </c>
      <c r="C931">
        <v>6000</v>
      </c>
      <c r="D931" s="1" t="s">
        <v>37</v>
      </c>
      <c r="E931" s="1" t="s">
        <v>37</v>
      </c>
      <c r="F931" s="1" t="s">
        <v>1058</v>
      </c>
      <c r="G931" s="1" t="s">
        <v>3317</v>
      </c>
      <c r="H931" s="1" t="s">
        <v>85</v>
      </c>
      <c r="I931" s="1" t="s">
        <v>176</v>
      </c>
      <c r="J931" s="1" t="s">
        <v>87</v>
      </c>
      <c r="K931">
        <v>980</v>
      </c>
      <c r="L931" s="2">
        <v>41783.044490740744</v>
      </c>
      <c r="M931" s="2">
        <v>41781.375</v>
      </c>
      <c r="N931" s="2"/>
      <c r="O931">
        <v>210</v>
      </c>
      <c r="P931">
        <v>8</v>
      </c>
      <c r="Q931" s="1" t="s">
        <v>1010</v>
      </c>
      <c r="R931" s="1" t="s">
        <v>92</v>
      </c>
      <c r="S931" s="1" t="s">
        <v>31</v>
      </c>
      <c r="T931" s="3">
        <v>41782</v>
      </c>
      <c r="U931" s="1" t="str">
        <f>IF(kiva_loans__muestra[[#This Row],[funded_amount]]=kiva_loans__muestra[[#This Row],[loan_amount]],"funded","unfunded")</f>
        <v>unfunded</v>
      </c>
      <c r="V931" s="1" t="str">
        <f>IF(kiva_loans__muestra[[#This Row],[lender_count]]&gt;=50,"high","low")</f>
        <v>low</v>
      </c>
    </row>
    <row r="932" spans="1:22" x14ac:dyDescent="0.25">
      <c r="A932">
        <v>715319</v>
      </c>
      <c r="B932">
        <v>4000</v>
      </c>
      <c r="C932">
        <v>4000</v>
      </c>
      <c r="D932" s="1" t="s">
        <v>124</v>
      </c>
      <c r="E932" s="1" t="s">
        <v>125</v>
      </c>
      <c r="F932" s="1" t="s">
        <v>4410</v>
      </c>
      <c r="G932" s="1" t="s">
        <v>3317</v>
      </c>
      <c r="H932" s="1" t="s">
        <v>85</v>
      </c>
      <c r="I932" s="1" t="s">
        <v>176</v>
      </c>
      <c r="J932" s="1" t="s">
        <v>87</v>
      </c>
      <c r="K932">
        <v>980</v>
      </c>
      <c r="L932" s="2">
        <v>41782.950138888889</v>
      </c>
      <c r="M932" s="2">
        <v>41758.375</v>
      </c>
      <c r="N932" s="2">
        <v>41796.84511574074</v>
      </c>
      <c r="O932">
        <v>120</v>
      </c>
      <c r="P932">
        <v>16</v>
      </c>
      <c r="Q932" s="1" t="s">
        <v>40</v>
      </c>
      <c r="R932" s="1" t="s">
        <v>24</v>
      </c>
      <c r="S932" s="1" t="s">
        <v>31</v>
      </c>
      <c r="T932" s="3">
        <v>41782</v>
      </c>
      <c r="U932" s="1" t="str">
        <f>IF(kiva_loans__muestra[[#This Row],[funded_amount]]=kiva_loans__muestra[[#This Row],[loan_amount]],"funded","unfunded")</f>
        <v>funded</v>
      </c>
      <c r="V932" s="1" t="str">
        <f>IF(kiva_loans__muestra[[#This Row],[lender_count]]&gt;=50,"high","low")</f>
        <v>low</v>
      </c>
    </row>
    <row r="933" spans="1:22" x14ac:dyDescent="0.25">
      <c r="A933">
        <v>714912</v>
      </c>
      <c r="B933">
        <v>3500</v>
      </c>
      <c r="C933">
        <v>3500</v>
      </c>
      <c r="D933" s="1" t="s">
        <v>32</v>
      </c>
      <c r="E933" s="1" t="s">
        <v>32</v>
      </c>
      <c r="F933" s="1" t="s">
        <v>4411</v>
      </c>
      <c r="G933" s="1" t="s">
        <v>3278</v>
      </c>
      <c r="H933" s="1" t="s">
        <v>100</v>
      </c>
      <c r="I933" s="1" t="s">
        <v>434</v>
      </c>
      <c r="J933" s="1" t="s">
        <v>101</v>
      </c>
      <c r="K933">
        <v>1440</v>
      </c>
      <c r="L933" s="2">
        <v>41782.167719907404</v>
      </c>
      <c r="M933" s="2">
        <v>41773.375</v>
      </c>
      <c r="N933" s="2">
        <v>41788.385497685187</v>
      </c>
      <c r="O933">
        <v>70</v>
      </c>
      <c r="P933">
        <v>14</v>
      </c>
      <c r="Q933" s="1" t="s">
        <v>30</v>
      </c>
      <c r="R933" s="1" t="s">
        <v>24</v>
      </c>
      <c r="S933" s="1" t="s">
        <v>35</v>
      </c>
      <c r="T933" s="3">
        <v>41782</v>
      </c>
      <c r="U933" s="1" t="str">
        <f>IF(kiva_loans__muestra[[#This Row],[funded_amount]]=kiva_loans__muestra[[#This Row],[loan_amount]],"funded","unfunded")</f>
        <v>funded</v>
      </c>
      <c r="V933" s="1" t="str">
        <f>IF(kiva_loans__muestra[[#This Row],[lender_count]]&gt;=50,"high","low")</f>
        <v>low</v>
      </c>
    </row>
    <row r="934" spans="1:22" x14ac:dyDescent="0.25">
      <c r="A934">
        <v>715342</v>
      </c>
      <c r="B934">
        <v>5250</v>
      </c>
      <c r="C934">
        <v>5250</v>
      </c>
      <c r="D934" s="1" t="s">
        <v>56</v>
      </c>
      <c r="E934" s="1" t="s">
        <v>32</v>
      </c>
      <c r="F934" s="1" t="s">
        <v>4412</v>
      </c>
      <c r="G934" s="1" t="s">
        <v>3268</v>
      </c>
      <c r="H934" s="1" t="s">
        <v>138</v>
      </c>
      <c r="I934" s="1" t="s">
        <v>1658</v>
      </c>
      <c r="J934" s="1" t="s">
        <v>139</v>
      </c>
      <c r="K934">
        <v>1180</v>
      </c>
      <c r="L934" s="2">
        <v>41782.994293981479</v>
      </c>
      <c r="M934" s="2">
        <v>41759.375</v>
      </c>
      <c r="N934" s="2">
        <v>41816.939652777779</v>
      </c>
      <c r="O934">
        <v>150</v>
      </c>
      <c r="P934">
        <v>10</v>
      </c>
      <c r="Q934" s="1" t="s">
        <v>259</v>
      </c>
      <c r="R934" s="1" t="s">
        <v>24</v>
      </c>
      <c r="S934" s="1" t="s">
        <v>31</v>
      </c>
      <c r="T934" s="3">
        <v>41782</v>
      </c>
      <c r="U934" s="1" t="str">
        <f>IF(kiva_loans__muestra[[#This Row],[funded_amount]]=kiva_loans__muestra[[#This Row],[loan_amount]],"funded","unfunded")</f>
        <v>funded</v>
      </c>
      <c r="V934" s="1" t="str">
        <f>IF(kiva_loans__muestra[[#This Row],[lender_count]]&gt;=50,"high","low")</f>
        <v>low</v>
      </c>
    </row>
    <row r="935" spans="1:22" x14ac:dyDescent="0.25">
      <c r="A935">
        <v>715431</v>
      </c>
      <c r="B935">
        <v>2500</v>
      </c>
      <c r="C935">
        <v>2500</v>
      </c>
      <c r="D935" s="1" t="s">
        <v>108</v>
      </c>
      <c r="E935" s="1" t="s">
        <v>27</v>
      </c>
      <c r="F935" s="1" t="s">
        <v>2417</v>
      </c>
      <c r="G935" s="1" t="s">
        <v>3278</v>
      </c>
      <c r="H935" s="1" t="s">
        <v>100</v>
      </c>
      <c r="I935" s="1" t="s">
        <v>527</v>
      </c>
      <c r="J935" s="1" t="s">
        <v>101</v>
      </c>
      <c r="K935">
        <v>1450</v>
      </c>
      <c r="L935" s="2">
        <v>41783.325173611112</v>
      </c>
      <c r="M935" s="2">
        <v>41759.375</v>
      </c>
      <c r="N935" s="2">
        <v>41788.124062499999</v>
      </c>
      <c r="O935">
        <v>80</v>
      </c>
      <c r="P935">
        <v>9</v>
      </c>
      <c r="Q935" s="1" t="s">
        <v>40</v>
      </c>
      <c r="R935" s="1" t="s">
        <v>24</v>
      </c>
      <c r="S935" s="1" t="s">
        <v>35</v>
      </c>
      <c r="T935" s="3">
        <v>41783</v>
      </c>
      <c r="U935" s="1" t="str">
        <f>IF(kiva_loans__muestra[[#This Row],[funded_amount]]=kiva_loans__muestra[[#This Row],[loan_amount]],"funded","unfunded")</f>
        <v>funded</v>
      </c>
      <c r="V935" s="1" t="str">
        <f>IF(kiva_loans__muestra[[#This Row],[lender_count]]&gt;=50,"high","low")</f>
        <v>low</v>
      </c>
    </row>
    <row r="936" spans="1:22" x14ac:dyDescent="0.25">
      <c r="A936">
        <v>715461</v>
      </c>
      <c r="B936">
        <v>1750</v>
      </c>
      <c r="C936">
        <v>1750</v>
      </c>
      <c r="D936" s="1" t="s">
        <v>45</v>
      </c>
      <c r="E936" s="1" t="s">
        <v>46</v>
      </c>
      <c r="F936" s="1" t="s">
        <v>4413</v>
      </c>
      <c r="G936" s="1" t="s">
        <v>3278</v>
      </c>
      <c r="H936" s="1" t="s">
        <v>100</v>
      </c>
      <c r="I936" s="1" t="s">
        <v>1091</v>
      </c>
      <c r="J936" s="1" t="s">
        <v>101</v>
      </c>
      <c r="K936">
        <v>1450</v>
      </c>
      <c r="L936" s="2">
        <v>41783.457928240743</v>
      </c>
      <c r="M936" s="2">
        <v>41768.375</v>
      </c>
      <c r="N936" s="2">
        <v>41788.041886574072</v>
      </c>
      <c r="O936">
        <v>70</v>
      </c>
      <c r="P936">
        <v>7</v>
      </c>
      <c r="Q936" s="1" t="s">
        <v>30</v>
      </c>
      <c r="R936" s="1" t="s">
        <v>24</v>
      </c>
      <c r="S936" s="1" t="s">
        <v>35</v>
      </c>
      <c r="T936" s="3">
        <v>41783</v>
      </c>
      <c r="U936" s="1" t="str">
        <f>IF(kiva_loans__muestra[[#This Row],[funded_amount]]=kiva_loans__muestra[[#This Row],[loan_amount]],"funded","unfunded")</f>
        <v>funded</v>
      </c>
      <c r="V936" s="1" t="str">
        <f>IF(kiva_loans__muestra[[#This Row],[lender_count]]&gt;=50,"high","low")</f>
        <v>low</v>
      </c>
    </row>
    <row r="937" spans="1:22" x14ac:dyDescent="0.25">
      <c r="A937">
        <v>715536</v>
      </c>
      <c r="B937">
        <v>4500</v>
      </c>
      <c r="C937">
        <v>4500</v>
      </c>
      <c r="D937" s="1" t="s">
        <v>37</v>
      </c>
      <c r="E937" s="1" t="s">
        <v>37</v>
      </c>
      <c r="F937" s="1" t="s">
        <v>4414</v>
      </c>
      <c r="G937" s="1" t="s">
        <v>3266</v>
      </c>
      <c r="H937" s="1" t="s">
        <v>89</v>
      </c>
      <c r="I937" s="1" t="s">
        <v>30</v>
      </c>
      <c r="J937" s="1" t="s">
        <v>90</v>
      </c>
      <c r="K937">
        <v>810</v>
      </c>
      <c r="L937" s="2">
        <v>41783.784780092596</v>
      </c>
      <c r="M937" s="2">
        <v>41778.375</v>
      </c>
      <c r="N937" s="2">
        <v>41807.091111111113</v>
      </c>
      <c r="O937">
        <v>130</v>
      </c>
      <c r="P937">
        <v>3</v>
      </c>
      <c r="Q937" s="1" t="s">
        <v>30</v>
      </c>
      <c r="R937" s="1" t="s">
        <v>92</v>
      </c>
      <c r="S937" s="1" t="s">
        <v>25</v>
      </c>
      <c r="T937" s="3">
        <v>41783</v>
      </c>
      <c r="U937" s="1" t="str">
        <f>IF(kiva_loans__muestra[[#This Row],[funded_amount]]=kiva_loans__muestra[[#This Row],[loan_amount]],"funded","unfunded")</f>
        <v>funded</v>
      </c>
      <c r="V937" s="1" t="str">
        <f>IF(kiva_loans__muestra[[#This Row],[lender_count]]&gt;=50,"high","low")</f>
        <v>low</v>
      </c>
    </row>
    <row r="938" spans="1:22" x14ac:dyDescent="0.25">
      <c r="A938">
        <v>1081490</v>
      </c>
      <c r="B938">
        <v>3750</v>
      </c>
      <c r="C938">
        <v>3750</v>
      </c>
      <c r="D938" s="1" t="s">
        <v>137</v>
      </c>
      <c r="E938" s="1" t="s">
        <v>27</v>
      </c>
      <c r="F938" s="1" t="s">
        <v>4415</v>
      </c>
      <c r="G938" s="1" t="s">
        <v>3263</v>
      </c>
      <c r="H938" s="1" t="s">
        <v>33</v>
      </c>
      <c r="I938" s="1" t="s">
        <v>30</v>
      </c>
      <c r="J938" s="1" t="s">
        <v>34</v>
      </c>
      <c r="L938" s="2">
        <v>41784.366840277777</v>
      </c>
      <c r="M938" s="2">
        <v>41789.919548611113</v>
      </c>
      <c r="N938" s="2">
        <v>41788.662581018521</v>
      </c>
      <c r="O938">
        <v>90</v>
      </c>
      <c r="P938">
        <v>27</v>
      </c>
      <c r="Q938" s="1" t="s">
        <v>30</v>
      </c>
      <c r="R938" s="1" t="s">
        <v>24</v>
      </c>
      <c r="S938" s="1" t="s">
        <v>35</v>
      </c>
      <c r="T938" s="3">
        <v>41784</v>
      </c>
      <c r="U938" s="1" t="str">
        <f>IF(kiva_loans__muestra[[#This Row],[funded_amount]]=kiva_loans__muestra[[#This Row],[loan_amount]],"funded","unfunded")</f>
        <v>funded</v>
      </c>
      <c r="V938" s="1" t="str">
        <f>IF(kiva_loans__muestra[[#This Row],[lender_count]]&gt;=50,"high","low")</f>
        <v>low</v>
      </c>
    </row>
    <row r="939" spans="1:22" x14ac:dyDescent="0.25">
      <c r="A939">
        <v>715713</v>
      </c>
      <c r="B939">
        <v>2750</v>
      </c>
      <c r="C939">
        <v>2750</v>
      </c>
      <c r="D939" s="1" t="s">
        <v>45</v>
      </c>
      <c r="E939" s="1" t="s">
        <v>46</v>
      </c>
      <c r="F939" s="1" t="s">
        <v>4416</v>
      </c>
      <c r="G939" s="1" t="s">
        <v>3278</v>
      </c>
      <c r="H939" s="1" t="s">
        <v>100</v>
      </c>
      <c r="I939" s="1" t="s">
        <v>672</v>
      </c>
      <c r="J939" s="1" t="s">
        <v>101</v>
      </c>
      <c r="K939">
        <v>1450</v>
      </c>
      <c r="L939" s="2">
        <v>41784.664664351854</v>
      </c>
      <c r="M939" s="2">
        <v>41772.375</v>
      </c>
      <c r="N939" s="2">
        <v>41790.265509259261</v>
      </c>
      <c r="O939">
        <v>80</v>
      </c>
      <c r="P939">
        <v>6</v>
      </c>
      <c r="Q939" s="1" t="s">
        <v>30</v>
      </c>
      <c r="R939" s="1" t="s">
        <v>24</v>
      </c>
      <c r="S939" s="1" t="s">
        <v>35</v>
      </c>
      <c r="T939" s="3">
        <v>41784</v>
      </c>
      <c r="U939" s="1" t="str">
        <f>IF(kiva_loans__muestra[[#This Row],[funded_amount]]=kiva_loans__muestra[[#This Row],[loan_amount]],"funded","unfunded")</f>
        <v>funded</v>
      </c>
      <c r="V939" s="1" t="str">
        <f>IF(kiva_loans__muestra[[#This Row],[lender_count]]&gt;=50,"high","low")</f>
        <v>low</v>
      </c>
    </row>
    <row r="940" spans="1:22" x14ac:dyDescent="0.25">
      <c r="A940">
        <v>715684</v>
      </c>
      <c r="B940">
        <v>3500</v>
      </c>
      <c r="C940">
        <v>3500</v>
      </c>
      <c r="D940" s="1" t="s">
        <v>201</v>
      </c>
      <c r="E940" s="1" t="s">
        <v>37</v>
      </c>
      <c r="F940" s="1" t="s">
        <v>4417</v>
      </c>
      <c r="G940" s="1" t="s">
        <v>3282</v>
      </c>
      <c r="H940" s="1" t="s">
        <v>255</v>
      </c>
      <c r="I940" s="1" t="s">
        <v>1652</v>
      </c>
      <c r="J940" s="1" t="s">
        <v>257</v>
      </c>
      <c r="K940">
        <v>2050</v>
      </c>
      <c r="L940" s="2">
        <v>41784.578622685185</v>
      </c>
      <c r="M940" s="2">
        <v>41764.375</v>
      </c>
      <c r="N940" s="2">
        <v>41790.239201388889</v>
      </c>
      <c r="O940">
        <v>260</v>
      </c>
      <c r="P940">
        <v>14</v>
      </c>
      <c r="Q940" s="1" t="s">
        <v>30</v>
      </c>
      <c r="R940" s="1" t="s">
        <v>92</v>
      </c>
      <c r="S940" s="1" t="s">
        <v>35</v>
      </c>
      <c r="T940" s="3">
        <v>41784</v>
      </c>
      <c r="U940" s="1" t="str">
        <f>IF(kiva_loans__muestra[[#This Row],[funded_amount]]=kiva_loans__muestra[[#This Row],[loan_amount]],"funded","unfunded")</f>
        <v>funded</v>
      </c>
      <c r="V940" s="1" t="str">
        <f>IF(kiva_loans__muestra[[#This Row],[lender_count]]&gt;=50,"high","low")</f>
        <v>low</v>
      </c>
    </row>
    <row r="941" spans="1:22" x14ac:dyDescent="0.25">
      <c r="A941">
        <v>716035</v>
      </c>
      <c r="B941">
        <v>1250</v>
      </c>
      <c r="C941">
        <v>1250</v>
      </c>
      <c r="D941" s="1" t="s">
        <v>202</v>
      </c>
      <c r="E941" s="1" t="s">
        <v>27</v>
      </c>
      <c r="F941" s="1" t="s">
        <v>4418</v>
      </c>
      <c r="G941" s="1" t="s">
        <v>3263</v>
      </c>
      <c r="H941" s="1" t="s">
        <v>33</v>
      </c>
      <c r="I941" s="1" t="s">
        <v>1194</v>
      </c>
      <c r="J941" s="1" t="s">
        <v>34</v>
      </c>
      <c r="K941">
        <v>1330</v>
      </c>
      <c r="L941" s="2">
        <v>41785.602013888885</v>
      </c>
      <c r="M941" s="2">
        <v>41779.375</v>
      </c>
      <c r="N941" s="2">
        <v>41789.483506944445</v>
      </c>
      <c r="O941">
        <v>80</v>
      </c>
      <c r="P941">
        <v>5</v>
      </c>
      <c r="Q941" s="1" t="s">
        <v>30</v>
      </c>
      <c r="R941" s="1" t="s">
        <v>24</v>
      </c>
      <c r="S941" s="1" t="s">
        <v>31</v>
      </c>
      <c r="T941" s="3">
        <v>41785</v>
      </c>
      <c r="U941" s="1" t="str">
        <f>IF(kiva_loans__muestra[[#This Row],[funded_amount]]=kiva_loans__muestra[[#This Row],[loan_amount]],"funded","unfunded")</f>
        <v>funded</v>
      </c>
      <c r="V941" s="1" t="str">
        <f>IF(kiva_loans__muestra[[#This Row],[lender_count]]&gt;=50,"high","low")</f>
        <v>low</v>
      </c>
    </row>
    <row r="942" spans="1:22" x14ac:dyDescent="0.25">
      <c r="A942">
        <v>716063</v>
      </c>
      <c r="B942">
        <v>33750</v>
      </c>
      <c r="C942">
        <v>33750</v>
      </c>
      <c r="D942" s="1" t="s">
        <v>81</v>
      </c>
      <c r="E942" s="1" t="s">
        <v>27</v>
      </c>
      <c r="F942" s="1" t="s">
        <v>4419</v>
      </c>
      <c r="G942" s="1" t="s">
        <v>3299</v>
      </c>
      <c r="H942" s="1" t="s">
        <v>109</v>
      </c>
      <c r="I942" s="1" t="s">
        <v>30</v>
      </c>
      <c r="J942" s="1" t="s">
        <v>110</v>
      </c>
      <c r="K942">
        <v>1050</v>
      </c>
      <c r="L942" s="2">
        <v>41785.637048611112</v>
      </c>
      <c r="M942" s="2">
        <v>41778.375</v>
      </c>
      <c r="N942" s="2">
        <v>41810.626087962963</v>
      </c>
      <c r="O942">
        <v>80</v>
      </c>
      <c r="P942">
        <v>109</v>
      </c>
      <c r="Q942" s="1" t="s">
        <v>4420</v>
      </c>
      <c r="R942" s="1" t="s">
        <v>2379</v>
      </c>
      <c r="S942" s="1" t="s">
        <v>31</v>
      </c>
      <c r="T942" s="3">
        <v>41785</v>
      </c>
      <c r="U942" s="1" t="str">
        <f>IF(kiva_loans__muestra[[#This Row],[funded_amount]]=kiva_loans__muestra[[#This Row],[loan_amount]],"funded","unfunded")</f>
        <v>funded</v>
      </c>
      <c r="V942" s="1" t="str">
        <f>IF(kiva_loans__muestra[[#This Row],[lender_count]]&gt;=50,"high","low")</f>
        <v>high</v>
      </c>
    </row>
    <row r="943" spans="1:22" x14ac:dyDescent="0.25">
      <c r="A943">
        <v>716123</v>
      </c>
      <c r="B943">
        <v>2500</v>
      </c>
      <c r="C943">
        <v>2500</v>
      </c>
      <c r="D943" s="1" t="s">
        <v>250</v>
      </c>
      <c r="E943" s="1" t="s">
        <v>62</v>
      </c>
      <c r="F943" s="1" t="s">
        <v>4421</v>
      </c>
      <c r="G943" s="1" t="s">
        <v>3333</v>
      </c>
      <c r="H943" s="1" t="s">
        <v>241</v>
      </c>
      <c r="I943" s="1" t="s">
        <v>470</v>
      </c>
      <c r="J943" s="1" t="s">
        <v>90</v>
      </c>
      <c r="K943">
        <v>480</v>
      </c>
      <c r="L943" s="2">
        <v>41785.709976851853</v>
      </c>
      <c r="M943" s="2">
        <v>41778.375</v>
      </c>
      <c r="N943" s="2">
        <v>41797.991157407407</v>
      </c>
      <c r="O943">
        <v>140</v>
      </c>
      <c r="P943">
        <v>10</v>
      </c>
      <c r="Q943" s="1" t="s">
        <v>30</v>
      </c>
      <c r="R943" s="1" t="s">
        <v>24</v>
      </c>
      <c r="S943" s="1" t="s">
        <v>31</v>
      </c>
      <c r="T943" s="3">
        <v>41785</v>
      </c>
      <c r="U943" s="1" t="str">
        <f>IF(kiva_loans__muestra[[#This Row],[funded_amount]]=kiva_loans__muestra[[#This Row],[loan_amount]],"funded","unfunded")</f>
        <v>funded</v>
      </c>
      <c r="V943" s="1" t="str">
        <f>IF(kiva_loans__muestra[[#This Row],[lender_count]]&gt;=50,"high","low")</f>
        <v>low</v>
      </c>
    </row>
    <row r="944" spans="1:22" x14ac:dyDescent="0.25">
      <c r="A944">
        <v>715897</v>
      </c>
      <c r="B944">
        <v>1750</v>
      </c>
      <c r="C944">
        <v>1750</v>
      </c>
      <c r="D944" s="1" t="s">
        <v>64</v>
      </c>
      <c r="E944" s="1" t="s">
        <v>37</v>
      </c>
      <c r="F944" s="1" t="s">
        <v>4422</v>
      </c>
      <c r="G944" s="1" t="s">
        <v>3261</v>
      </c>
      <c r="H944" s="1" t="s">
        <v>20</v>
      </c>
      <c r="I944" s="1" t="s">
        <v>21</v>
      </c>
      <c r="J944" s="1" t="s">
        <v>22</v>
      </c>
      <c r="K944">
        <v>3340</v>
      </c>
      <c r="L944" s="2">
        <v>41785.396770833337</v>
      </c>
      <c r="M944" s="2">
        <v>41768.375</v>
      </c>
      <c r="N944" s="2">
        <v>41792.168124999997</v>
      </c>
      <c r="O944">
        <v>430</v>
      </c>
      <c r="P944">
        <v>4</v>
      </c>
      <c r="Q944" s="1" t="s">
        <v>30</v>
      </c>
      <c r="R944" s="1" t="s">
        <v>24</v>
      </c>
      <c r="S944" s="1" t="s">
        <v>25</v>
      </c>
      <c r="T944" s="3">
        <v>41785</v>
      </c>
      <c r="U944" s="1" t="str">
        <f>IF(kiva_loans__muestra[[#This Row],[funded_amount]]=kiva_loans__muestra[[#This Row],[loan_amount]],"funded","unfunded")</f>
        <v>funded</v>
      </c>
      <c r="V944" s="1" t="str">
        <f>IF(kiva_loans__muestra[[#This Row],[lender_count]]&gt;=50,"high","low")</f>
        <v>low</v>
      </c>
    </row>
    <row r="945" spans="1:22" x14ac:dyDescent="0.25">
      <c r="A945">
        <v>716168</v>
      </c>
      <c r="B945">
        <v>11750</v>
      </c>
      <c r="C945">
        <v>11750</v>
      </c>
      <c r="D945" s="1" t="s">
        <v>108</v>
      </c>
      <c r="E945" s="1" t="s">
        <v>27</v>
      </c>
      <c r="F945" s="1" t="s">
        <v>4423</v>
      </c>
      <c r="G945" s="1" t="s">
        <v>3333</v>
      </c>
      <c r="H945" s="1" t="s">
        <v>241</v>
      </c>
      <c r="I945" s="1" t="s">
        <v>470</v>
      </c>
      <c r="J945" s="1" t="s">
        <v>243</v>
      </c>
      <c r="K945">
        <v>480</v>
      </c>
      <c r="L945" s="2">
        <v>41785.766157407408</v>
      </c>
      <c r="M945" s="2">
        <v>41773.375</v>
      </c>
      <c r="N945" s="2">
        <v>41831.108090277776</v>
      </c>
      <c r="O945">
        <v>170</v>
      </c>
      <c r="P945">
        <v>27</v>
      </c>
      <c r="Q945" s="1" t="s">
        <v>684</v>
      </c>
      <c r="R945" s="1" t="s">
        <v>92</v>
      </c>
      <c r="S945" s="1" t="s">
        <v>31</v>
      </c>
      <c r="T945" s="3">
        <v>41785</v>
      </c>
      <c r="U945" s="1" t="str">
        <f>IF(kiva_loans__muestra[[#This Row],[funded_amount]]=kiva_loans__muestra[[#This Row],[loan_amount]],"funded","unfunded")</f>
        <v>funded</v>
      </c>
      <c r="V945" s="1" t="str">
        <f>IF(kiva_loans__muestra[[#This Row],[lender_count]]&gt;=50,"high","low")</f>
        <v>low</v>
      </c>
    </row>
    <row r="946" spans="1:22" x14ac:dyDescent="0.25">
      <c r="A946">
        <v>715823</v>
      </c>
      <c r="B946">
        <v>3750</v>
      </c>
      <c r="C946">
        <v>3750</v>
      </c>
      <c r="D946" s="1" t="s">
        <v>48</v>
      </c>
      <c r="E946" s="1" t="s">
        <v>49</v>
      </c>
      <c r="F946" s="1" t="s">
        <v>4424</v>
      </c>
      <c r="G946" s="1" t="s">
        <v>3303</v>
      </c>
      <c r="H946" s="1" t="s">
        <v>28</v>
      </c>
      <c r="I946" s="1" t="s">
        <v>282</v>
      </c>
      <c r="J946" s="1" t="s">
        <v>29</v>
      </c>
      <c r="K946">
        <v>2470</v>
      </c>
      <c r="L946" s="2">
        <v>41785.308321759258</v>
      </c>
      <c r="M946" s="2">
        <v>41768.375</v>
      </c>
      <c r="N946" s="2">
        <v>41808.583749999998</v>
      </c>
      <c r="O946">
        <v>120</v>
      </c>
      <c r="P946">
        <v>7</v>
      </c>
      <c r="Q946" s="1" t="s">
        <v>88</v>
      </c>
      <c r="R946" s="1" t="s">
        <v>24</v>
      </c>
      <c r="S946" s="1" t="s">
        <v>35</v>
      </c>
      <c r="T946" s="3">
        <v>41785</v>
      </c>
      <c r="U946" s="1" t="str">
        <f>IF(kiva_loans__muestra[[#This Row],[funded_amount]]=kiva_loans__muestra[[#This Row],[loan_amount]],"funded","unfunded")</f>
        <v>funded</v>
      </c>
      <c r="V946" s="1" t="str">
        <f>IF(kiva_loans__muestra[[#This Row],[lender_count]]&gt;=50,"high","low")</f>
        <v>low</v>
      </c>
    </row>
    <row r="947" spans="1:22" x14ac:dyDescent="0.25">
      <c r="A947">
        <v>716211</v>
      </c>
      <c r="B947">
        <v>8000</v>
      </c>
      <c r="C947">
        <v>8000</v>
      </c>
      <c r="D947" s="1" t="s">
        <v>402</v>
      </c>
      <c r="E947" s="1" t="s">
        <v>66</v>
      </c>
      <c r="F947" s="1" t="s">
        <v>4425</v>
      </c>
      <c r="G947" s="1" t="s">
        <v>3276</v>
      </c>
      <c r="H947" s="1" t="s">
        <v>225</v>
      </c>
      <c r="I947" s="1" t="s">
        <v>1245</v>
      </c>
      <c r="J947" s="1" t="s">
        <v>90</v>
      </c>
      <c r="K947">
        <v>1880</v>
      </c>
      <c r="L947" s="2">
        <v>41785.852800925924</v>
      </c>
      <c r="M947" s="2">
        <v>41779.375</v>
      </c>
      <c r="N947" s="2">
        <v>41798.857141203705</v>
      </c>
      <c r="O947">
        <v>150</v>
      </c>
      <c r="P947">
        <v>13</v>
      </c>
      <c r="Q947" s="1" t="s">
        <v>30</v>
      </c>
      <c r="R947" s="1" t="s">
        <v>92</v>
      </c>
      <c r="S947" s="1" t="s">
        <v>31</v>
      </c>
      <c r="T947" s="3">
        <v>41785</v>
      </c>
      <c r="U947" s="1" t="str">
        <f>IF(kiva_loans__muestra[[#This Row],[funded_amount]]=kiva_loans__muestra[[#This Row],[loan_amount]],"funded","unfunded")</f>
        <v>funded</v>
      </c>
      <c r="V947" s="1" t="str">
        <f>IF(kiva_loans__muestra[[#This Row],[lender_count]]&gt;=50,"high","low")</f>
        <v>low</v>
      </c>
    </row>
    <row r="948" spans="1:22" x14ac:dyDescent="0.25">
      <c r="A948">
        <v>716085</v>
      </c>
      <c r="B948">
        <v>2000</v>
      </c>
      <c r="C948">
        <v>2000</v>
      </c>
      <c r="D948" s="1" t="s">
        <v>27</v>
      </c>
      <c r="E948" s="1" t="s">
        <v>27</v>
      </c>
      <c r="F948" s="1" t="s">
        <v>4426</v>
      </c>
      <c r="G948" s="1" t="s">
        <v>3278</v>
      </c>
      <c r="H948" s="1" t="s">
        <v>100</v>
      </c>
      <c r="I948" s="1" t="s">
        <v>582</v>
      </c>
      <c r="J948" s="1" t="s">
        <v>101</v>
      </c>
      <c r="K948">
        <v>1450</v>
      </c>
      <c r="L948" s="2">
        <v>41785.669953703706</v>
      </c>
      <c r="M948" s="2">
        <v>41758.375</v>
      </c>
      <c r="N948" s="2">
        <v>41789.692395833335</v>
      </c>
      <c r="O948">
        <v>80</v>
      </c>
      <c r="P948">
        <v>8</v>
      </c>
      <c r="Q948" s="1" t="s">
        <v>30</v>
      </c>
      <c r="R948" s="1" t="s">
        <v>24</v>
      </c>
      <c r="S948" s="1" t="s">
        <v>35</v>
      </c>
      <c r="T948" s="3">
        <v>41785</v>
      </c>
      <c r="U948" s="1" t="str">
        <f>IF(kiva_loans__muestra[[#This Row],[funded_amount]]=kiva_loans__muestra[[#This Row],[loan_amount]],"funded","unfunded")</f>
        <v>funded</v>
      </c>
      <c r="V948" s="1" t="str">
        <f>IF(kiva_loans__muestra[[#This Row],[lender_count]]&gt;=50,"high","low")</f>
        <v>low</v>
      </c>
    </row>
    <row r="949" spans="1:22" x14ac:dyDescent="0.25">
      <c r="A949">
        <v>715873</v>
      </c>
      <c r="B949">
        <v>7250</v>
      </c>
      <c r="C949">
        <v>7250</v>
      </c>
      <c r="D949" s="1" t="s">
        <v>37</v>
      </c>
      <c r="E949" s="1" t="s">
        <v>37</v>
      </c>
      <c r="F949" s="1" t="s">
        <v>4427</v>
      </c>
      <c r="G949" s="1" t="s">
        <v>3307</v>
      </c>
      <c r="H949" s="1" t="s">
        <v>412</v>
      </c>
      <c r="I949" s="1" t="s">
        <v>686</v>
      </c>
      <c r="J949" s="1" t="s">
        <v>413</v>
      </c>
      <c r="K949">
        <v>1630</v>
      </c>
      <c r="L949" s="2">
        <v>41785.368518518517</v>
      </c>
      <c r="M949" s="2">
        <v>41778.375</v>
      </c>
      <c r="N949" s="2">
        <v>41788.960879629631</v>
      </c>
      <c r="O949">
        <v>120</v>
      </c>
      <c r="P949">
        <v>1</v>
      </c>
      <c r="Q949" s="1" t="s">
        <v>30</v>
      </c>
      <c r="R949" s="1" t="s">
        <v>24</v>
      </c>
      <c r="S949" s="1" t="s">
        <v>31</v>
      </c>
      <c r="T949" s="3">
        <v>41785</v>
      </c>
      <c r="U949" s="1" t="str">
        <f>IF(kiva_loans__muestra[[#This Row],[funded_amount]]=kiva_loans__muestra[[#This Row],[loan_amount]],"funded","unfunded")</f>
        <v>funded</v>
      </c>
      <c r="V949" s="1" t="str">
        <f>IF(kiva_loans__muestra[[#This Row],[lender_count]]&gt;=50,"high","low")</f>
        <v>low</v>
      </c>
    </row>
    <row r="950" spans="1:22" x14ac:dyDescent="0.25">
      <c r="A950">
        <v>716784</v>
      </c>
      <c r="B950">
        <v>1000</v>
      </c>
      <c r="C950">
        <v>1000</v>
      </c>
      <c r="D950" s="1" t="s">
        <v>98</v>
      </c>
      <c r="E950" s="1" t="s">
        <v>37</v>
      </c>
      <c r="F950" s="1" t="s">
        <v>2574</v>
      </c>
      <c r="G950" s="1" t="s">
        <v>3266</v>
      </c>
      <c r="H950" s="1" t="s">
        <v>89</v>
      </c>
      <c r="I950" s="1" t="s">
        <v>871</v>
      </c>
      <c r="J950" s="1" t="s">
        <v>90</v>
      </c>
      <c r="K950">
        <v>1990</v>
      </c>
      <c r="L950" s="2">
        <v>41786.703831018516</v>
      </c>
      <c r="M950" s="2">
        <v>41781.375</v>
      </c>
      <c r="N950" s="2">
        <v>41801.936967592592</v>
      </c>
      <c r="O950">
        <v>140</v>
      </c>
      <c r="P950">
        <v>3</v>
      </c>
      <c r="Q950" s="1" t="s">
        <v>30</v>
      </c>
      <c r="R950" s="1" t="s">
        <v>92</v>
      </c>
      <c r="S950" s="1" t="s">
        <v>25</v>
      </c>
      <c r="T950" s="3">
        <v>41786</v>
      </c>
      <c r="U950" s="1" t="str">
        <f>IF(kiva_loans__muestra[[#This Row],[funded_amount]]=kiva_loans__muestra[[#This Row],[loan_amount]],"funded","unfunded")</f>
        <v>funded</v>
      </c>
      <c r="V950" s="1" t="str">
        <f>IF(kiva_loans__muestra[[#This Row],[lender_count]]&gt;=50,"high","low")</f>
        <v>low</v>
      </c>
    </row>
    <row r="951" spans="1:22" x14ac:dyDescent="0.25">
      <c r="A951">
        <v>716408</v>
      </c>
      <c r="B951">
        <v>88000</v>
      </c>
      <c r="C951">
        <v>88000</v>
      </c>
      <c r="D951" s="1" t="s">
        <v>915</v>
      </c>
      <c r="E951" s="1" t="s">
        <v>49</v>
      </c>
      <c r="F951" s="1" t="s">
        <v>4428</v>
      </c>
      <c r="G951" s="1" t="s">
        <v>3585</v>
      </c>
      <c r="H951" s="1" t="s">
        <v>537</v>
      </c>
      <c r="I951" s="1" t="s">
        <v>538</v>
      </c>
      <c r="J951" s="1" t="s">
        <v>90</v>
      </c>
      <c r="K951">
        <v>1600</v>
      </c>
      <c r="L951" s="2">
        <v>41786.375497685185</v>
      </c>
      <c r="M951" s="2">
        <v>41759.375</v>
      </c>
      <c r="N951" s="2">
        <v>41798.908958333333</v>
      </c>
      <c r="O951">
        <v>60</v>
      </c>
      <c r="P951">
        <v>91</v>
      </c>
      <c r="Q951" s="1" t="s">
        <v>356</v>
      </c>
      <c r="R951" s="1" t="s">
        <v>433</v>
      </c>
      <c r="S951" s="1" t="s">
        <v>35</v>
      </c>
      <c r="T951" s="3">
        <v>41786</v>
      </c>
      <c r="U951" s="1" t="str">
        <f>IF(kiva_loans__muestra[[#This Row],[funded_amount]]=kiva_loans__muestra[[#This Row],[loan_amount]],"funded","unfunded")</f>
        <v>funded</v>
      </c>
      <c r="V951" s="1" t="str">
        <f>IF(kiva_loans__muestra[[#This Row],[lender_count]]&gt;=50,"high","low")</f>
        <v>high</v>
      </c>
    </row>
    <row r="952" spans="1:22" x14ac:dyDescent="0.25">
      <c r="A952">
        <v>716717</v>
      </c>
      <c r="B952">
        <v>7000</v>
      </c>
      <c r="C952">
        <v>7000</v>
      </c>
      <c r="D952" s="1" t="s">
        <v>98</v>
      </c>
      <c r="E952" s="1" t="s">
        <v>37</v>
      </c>
      <c r="F952" s="1" t="s">
        <v>4429</v>
      </c>
      <c r="G952" s="1" t="s">
        <v>3278</v>
      </c>
      <c r="H952" s="1" t="s">
        <v>100</v>
      </c>
      <c r="I952" s="1" t="s">
        <v>102</v>
      </c>
      <c r="J952" s="1" t="s">
        <v>101</v>
      </c>
      <c r="K952">
        <v>1450</v>
      </c>
      <c r="L952" s="2">
        <v>41786.631851851853</v>
      </c>
      <c r="M952" s="2">
        <v>41775.375</v>
      </c>
      <c r="N952" s="2">
        <v>41791.123900462961</v>
      </c>
      <c r="O952">
        <v>50</v>
      </c>
      <c r="P952">
        <v>8</v>
      </c>
      <c r="Q952" s="1" t="s">
        <v>30</v>
      </c>
      <c r="R952" s="1" t="s">
        <v>24</v>
      </c>
      <c r="S952" s="1" t="s">
        <v>35</v>
      </c>
      <c r="T952" s="3">
        <v>41786</v>
      </c>
      <c r="U952" s="1" t="str">
        <f>IF(kiva_loans__muestra[[#This Row],[funded_amount]]=kiva_loans__muestra[[#This Row],[loan_amount]],"funded","unfunded")</f>
        <v>funded</v>
      </c>
      <c r="V952" s="1" t="str">
        <f>IF(kiva_loans__muestra[[#This Row],[lender_count]]&gt;=50,"high","low")</f>
        <v>low</v>
      </c>
    </row>
    <row r="953" spans="1:22" x14ac:dyDescent="0.25">
      <c r="A953">
        <v>716414</v>
      </c>
      <c r="B953">
        <v>3500</v>
      </c>
      <c r="C953">
        <v>3500</v>
      </c>
      <c r="D953" s="1" t="s">
        <v>201</v>
      </c>
      <c r="E953" s="1" t="s">
        <v>37</v>
      </c>
      <c r="F953" s="1" t="s">
        <v>4430</v>
      </c>
      <c r="G953" s="1" t="s">
        <v>3278</v>
      </c>
      <c r="H953" s="1" t="s">
        <v>100</v>
      </c>
      <c r="I953" s="1" t="s">
        <v>4431</v>
      </c>
      <c r="J953" s="1" t="s">
        <v>101</v>
      </c>
      <c r="K953">
        <v>1260</v>
      </c>
      <c r="L953" s="2">
        <v>41786.381423611114</v>
      </c>
      <c r="M953" s="2">
        <v>41767.375</v>
      </c>
      <c r="N953" s="2">
        <v>41804.89271990741</v>
      </c>
      <c r="O953">
        <v>190</v>
      </c>
      <c r="P953">
        <v>12</v>
      </c>
      <c r="Q953" s="1" t="s">
        <v>312</v>
      </c>
      <c r="R953" s="1" t="s">
        <v>24</v>
      </c>
      <c r="S953" s="1" t="s">
        <v>31</v>
      </c>
      <c r="T953" s="3">
        <v>41786</v>
      </c>
      <c r="U953" s="1" t="str">
        <f>IF(kiva_loans__muestra[[#This Row],[funded_amount]]=kiva_loans__muestra[[#This Row],[loan_amount]],"funded","unfunded")</f>
        <v>funded</v>
      </c>
      <c r="V953" s="1" t="str">
        <f>IF(kiva_loans__muestra[[#This Row],[lender_count]]&gt;=50,"high","low")</f>
        <v>low</v>
      </c>
    </row>
    <row r="954" spans="1:22" x14ac:dyDescent="0.25">
      <c r="A954">
        <v>716823</v>
      </c>
      <c r="B954">
        <v>2000</v>
      </c>
      <c r="C954">
        <v>2000</v>
      </c>
      <c r="D954" s="1" t="s">
        <v>37</v>
      </c>
      <c r="E954" s="1" t="s">
        <v>37</v>
      </c>
      <c r="F954" s="1" t="s">
        <v>1069</v>
      </c>
      <c r="G954" s="1" t="s">
        <v>3263</v>
      </c>
      <c r="H954" s="1" t="s">
        <v>33</v>
      </c>
      <c r="I954" s="1" t="s">
        <v>4432</v>
      </c>
      <c r="J954" s="1" t="s">
        <v>34</v>
      </c>
      <c r="K954">
        <v>2770</v>
      </c>
      <c r="L954" s="2">
        <v>41786.735474537039</v>
      </c>
      <c r="M954" s="2">
        <v>41847.375</v>
      </c>
      <c r="N954" s="2">
        <v>41791.821956018517</v>
      </c>
      <c r="O954">
        <v>500</v>
      </c>
      <c r="P954">
        <v>5</v>
      </c>
      <c r="Q954" s="1" t="s">
        <v>4433</v>
      </c>
      <c r="R954" s="1" t="s">
        <v>24</v>
      </c>
      <c r="S954" s="1" t="s">
        <v>25</v>
      </c>
      <c r="T954" s="3">
        <v>41786</v>
      </c>
      <c r="U954" s="1" t="str">
        <f>IF(kiva_loans__muestra[[#This Row],[funded_amount]]=kiva_loans__muestra[[#This Row],[loan_amount]],"funded","unfunded")</f>
        <v>funded</v>
      </c>
      <c r="V954" s="1" t="str">
        <f>IF(kiva_loans__muestra[[#This Row],[lender_count]]&gt;=50,"high","low")</f>
        <v>low</v>
      </c>
    </row>
    <row r="955" spans="1:22" x14ac:dyDescent="0.25">
      <c r="A955">
        <v>716471</v>
      </c>
      <c r="B955">
        <v>11250</v>
      </c>
      <c r="C955">
        <v>11250</v>
      </c>
      <c r="D955" s="1" t="s">
        <v>124</v>
      </c>
      <c r="E955" s="1" t="s">
        <v>125</v>
      </c>
      <c r="F955" s="1" t="s">
        <v>4434</v>
      </c>
      <c r="G955" s="1" t="s">
        <v>3382</v>
      </c>
      <c r="H955" s="1" t="s">
        <v>146</v>
      </c>
      <c r="I955" s="1" t="s">
        <v>4435</v>
      </c>
      <c r="J955" s="1" t="s">
        <v>147</v>
      </c>
      <c r="K955">
        <v>420</v>
      </c>
      <c r="L955" s="2">
        <v>41786.413252314815</v>
      </c>
      <c r="M955" s="2">
        <v>41785.375</v>
      </c>
      <c r="N955" s="2">
        <v>41815.846134259256</v>
      </c>
      <c r="O955">
        <v>260</v>
      </c>
      <c r="P955">
        <v>39</v>
      </c>
      <c r="Q955" s="1" t="s">
        <v>4436</v>
      </c>
      <c r="R955" s="1" t="s">
        <v>24</v>
      </c>
      <c r="S955" s="1" t="s">
        <v>31</v>
      </c>
      <c r="T955" s="3">
        <v>41786</v>
      </c>
      <c r="U955" s="1" t="str">
        <f>IF(kiva_loans__muestra[[#This Row],[funded_amount]]=kiva_loans__muestra[[#This Row],[loan_amount]],"funded","unfunded")</f>
        <v>funded</v>
      </c>
      <c r="V955" s="1" t="str">
        <f>IF(kiva_loans__muestra[[#This Row],[lender_count]]&gt;=50,"high","low")</f>
        <v>low</v>
      </c>
    </row>
    <row r="956" spans="1:22" x14ac:dyDescent="0.25">
      <c r="A956">
        <v>1081522</v>
      </c>
      <c r="B956">
        <v>1250</v>
      </c>
      <c r="C956">
        <v>1250</v>
      </c>
      <c r="D956" s="1" t="s">
        <v>37</v>
      </c>
      <c r="E956" s="1" t="s">
        <v>37</v>
      </c>
      <c r="F956" s="1" t="s">
        <v>4437</v>
      </c>
      <c r="G956" s="1" t="s">
        <v>3263</v>
      </c>
      <c r="H956" s="1" t="s">
        <v>33</v>
      </c>
      <c r="I956" s="1" t="s">
        <v>30</v>
      </c>
      <c r="J956" s="1" t="s">
        <v>34</v>
      </c>
      <c r="L956" s="2">
        <v>41786.526030092595</v>
      </c>
      <c r="M956" s="2">
        <v>41789.919293981482</v>
      </c>
      <c r="N956" s="2">
        <v>41787.53261574074</v>
      </c>
      <c r="O956">
        <v>30</v>
      </c>
      <c r="P956">
        <v>10</v>
      </c>
      <c r="Q956" s="1" t="s">
        <v>30</v>
      </c>
      <c r="R956" s="1" t="s">
        <v>24</v>
      </c>
      <c r="S956" s="1" t="s">
        <v>35</v>
      </c>
      <c r="T956" s="3">
        <v>41786</v>
      </c>
      <c r="U956" s="1" t="str">
        <f>IF(kiva_loans__muestra[[#This Row],[funded_amount]]=kiva_loans__muestra[[#This Row],[loan_amount]],"funded","unfunded")</f>
        <v>funded</v>
      </c>
      <c r="V956" s="1" t="str">
        <f>IF(kiva_loans__muestra[[#This Row],[lender_count]]&gt;=50,"high","low")</f>
        <v>low</v>
      </c>
    </row>
    <row r="957" spans="1:22" x14ac:dyDescent="0.25">
      <c r="A957">
        <v>716553</v>
      </c>
      <c r="B957">
        <v>6000</v>
      </c>
      <c r="C957">
        <v>6000</v>
      </c>
      <c r="D957" s="1" t="s">
        <v>36</v>
      </c>
      <c r="E957" s="1" t="s">
        <v>37</v>
      </c>
      <c r="F957" s="1" t="s">
        <v>400</v>
      </c>
      <c r="G957" s="1" t="s">
        <v>3263</v>
      </c>
      <c r="H957" s="1" t="s">
        <v>33</v>
      </c>
      <c r="I957" s="1" t="s">
        <v>732</v>
      </c>
      <c r="J957" s="1" t="s">
        <v>34</v>
      </c>
      <c r="K957">
        <v>1560</v>
      </c>
      <c r="L957" s="2">
        <v>41786.460625</v>
      </c>
      <c r="M957" s="2">
        <v>41781.375</v>
      </c>
      <c r="N957" s="2">
        <v>41793.856678240743</v>
      </c>
      <c r="O957">
        <v>150</v>
      </c>
      <c r="P957">
        <v>24</v>
      </c>
      <c r="Q957" s="1" t="s">
        <v>30</v>
      </c>
      <c r="R957" s="1" t="s">
        <v>92</v>
      </c>
      <c r="S957" s="1" t="s">
        <v>31</v>
      </c>
      <c r="T957" s="3">
        <v>41786</v>
      </c>
      <c r="U957" s="1" t="str">
        <f>IF(kiva_loans__muestra[[#This Row],[funded_amount]]=kiva_loans__muestra[[#This Row],[loan_amount]],"funded","unfunded")</f>
        <v>funded</v>
      </c>
      <c r="V957" s="1" t="str">
        <f>IF(kiva_loans__muestra[[#This Row],[lender_count]]&gt;=50,"high","low")</f>
        <v>low</v>
      </c>
    </row>
    <row r="958" spans="1:22" x14ac:dyDescent="0.25">
      <c r="A958">
        <v>716578</v>
      </c>
      <c r="B958">
        <v>3500</v>
      </c>
      <c r="C958">
        <v>3500</v>
      </c>
      <c r="D958" s="1" t="s">
        <v>45</v>
      </c>
      <c r="E958" s="1" t="s">
        <v>46</v>
      </c>
      <c r="F958" s="1" t="s">
        <v>4438</v>
      </c>
      <c r="G958" s="1" t="s">
        <v>3278</v>
      </c>
      <c r="H958" s="1" t="s">
        <v>100</v>
      </c>
      <c r="I958" s="1" t="s">
        <v>4439</v>
      </c>
      <c r="J958" s="1" t="s">
        <v>101</v>
      </c>
      <c r="K958">
        <v>1230</v>
      </c>
      <c r="L958" s="2">
        <v>41786.485694444447</v>
      </c>
      <c r="M958" s="2">
        <v>41782.375</v>
      </c>
      <c r="N958" s="2">
        <v>41816.672743055555</v>
      </c>
      <c r="O958">
        <v>80</v>
      </c>
      <c r="P958">
        <v>11</v>
      </c>
      <c r="Q958" s="1" t="s">
        <v>198</v>
      </c>
      <c r="R958" s="1" t="s">
        <v>24</v>
      </c>
      <c r="S958" s="1" t="s">
        <v>35</v>
      </c>
      <c r="T958" s="3">
        <v>41786</v>
      </c>
      <c r="U958" s="1" t="str">
        <f>IF(kiva_loans__muestra[[#This Row],[funded_amount]]=kiva_loans__muestra[[#This Row],[loan_amount]],"funded","unfunded")</f>
        <v>funded</v>
      </c>
      <c r="V958" s="1" t="str">
        <f>IF(kiva_loans__muestra[[#This Row],[lender_count]]&gt;=50,"high","low")</f>
        <v>low</v>
      </c>
    </row>
    <row r="959" spans="1:22" x14ac:dyDescent="0.25">
      <c r="A959">
        <v>716752</v>
      </c>
      <c r="B959">
        <v>2750</v>
      </c>
      <c r="C959">
        <v>2750</v>
      </c>
      <c r="D959" s="1" t="s">
        <v>152</v>
      </c>
      <c r="E959" s="1" t="s">
        <v>46</v>
      </c>
      <c r="F959" s="1" t="s">
        <v>2503</v>
      </c>
      <c r="G959" s="1" t="s">
        <v>3278</v>
      </c>
      <c r="H959" s="1" t="s">
        <v>100</v>
      </c>
      <c r="I959" s="1" t="s">
        <v>672</v>
      </c>
      <c r="J959" s="1" t="s">
        <v>101</v>
      </c>
      <c r="K959">
        <v>1450</v>
      </c>
      <c r="L959" s="2">
        <v>41786.660833333335</v>
      </c>
      <c r="M959" s="2">
        <v>41779.375</v>
      </c>
      <c r="N959" s="2">
        <v>41791.223553240743</v>
      </c>
      <c r="O959">
        <v>80</v>
      </c>
      <c r="P959">
        <v>10</v>
      </c>
      <c r="Q959" s="1" t="s">
        <v>30</v>
      </c>
      <c r="R959" s="1" t="s">
        <v>24</v>
      </c>
      <c r="S959" s="1" t="s">
        <v>35</v>
      </c>
      <c r="T959" s="3">
        <v>41786</v>
      </c>
      <c r="U959" s="1" t="str">
        <f>IF(kiva_loans__muestra[[#This Row],[funded_amount]]=kiva_loans__muestra[[#This Row],[loan_amount]],"funded","unfunded")</f>
        <v>funded</v>
      </c>
      <c r="V959" s="1" t="str">
        <f>IF(kiva_loans__muestra[[#This Row],[lender_count]]&gt;=50,"high","low")</f>
        <v>low</v>
      </c>
    </row>
    <row r="960" spans="1:22" x14ac:dyDescent="0.25">
      <c r="A960">
        <v>716778</v>
      </c>
      <c r="B960">
        <v>7750</v>
      </c>
      <c r="C960">
        <v>7750</v>
      </c>
      <c r="D960" s="1" t="s">
        <v>124</v>
      </c>
      <c r="E960" s="1" t="s">
        <v>125</v>
      </c>
      <c r="F960" s="1" t="s">
        <v>4440</v>
      </c>
      <c r="G960" s="1" t="s">
        <v>3317</v>
      </c>
      <c r="H960" s="1" t="s">
        <v>85</v>
      </c>
      <c r="I960" s="1" t="s">
        <v>1440</v>
      </c>
      <c r="J960" s="1" t="s">
        <v>87</v>
      </c>
      <c r="K960">
        <v>3280</v>
      </c>
      <c r="L960" s="2">
        <v>41786.693668981483</v>
      </c>
      <c r="M960" s="2">
        <v>41759.375</v>
      </c>
      <c r="N960" s="2">
        <v>41831.093645833331</v>
      </c>
      <c r="O960">
        <v>150</v>
      </c>
      <c r="P960">
        <v>18</v>
      </c>
      <c r="Q960" s="1" t="s">
        <v>221</v>
      </c>
      <c r="R960" s="1" t="s">
        <v>92</v>
      </c>
      <c r="S960" s="1" t="s">
        <v>31</v>
      </c>
      <c r="T960" s="3">
        <v>41786</v>
      </c>
      <c r="U960" s="1" t="str">
        <f>IF(kiva_loans__muestra[[#This Row],[funded_amount]]=kiva_loans__muestra[[#This Row],[loan_amount]],"funded","unfunded")</f>
        <v>funded</v>
      </c>
      <c r="V960" s="1" t="str">
        <f>IF(kiva_loans__muestra[[#This Row],[lender_count]]&gt;=50,"high","low")</f>
        <v>low</v>
      </c>
    </row>
    <row r="961" spans="1:22" x14ac:dyDescent="0.25">
      <c r="A961">
        <v>716584</v>
      </c>
      <c r="B961">
        <v>4750</v>
      </c>
      <c r="C961">
        <v>4750</v>
      </c>
      <c r="D961" s="1" t="s">
        <v>27</v>
      </c>
      <c r="E961" s="1" t="s">
        <v>27</v>
      </c>
      <c r="F961" s="1" t="s">
        <v>4441</v>
      </c>
      <c r="G961" s="1" t="s">
        <v>3263</v>
      </c>
      <c r="H961" s="1" t="s">
        <v>33</v>
      </c>
      <c r="I961" s="1" t="s">
        <v>114</v>
      </c>
      <c r="J961" s="1" t="s">
        <v>34</v>
      </c>
      <c r="K961">
        <v>1640</v>
      </c>
      <c r="L961" s="2">
        <v>41786.494560185187</v>
      </c>
      <c r="M961" s="2">
        <v>41771.375</v>
      </c>
      <c r="N961" s="2">
        <v>41792.266134259262</v>
      </c>
      <c r="O961">
        <v>130</v>
      </c>
      <c r="P961">
        <v>11</v>
      </c>
      <c r="Q961" s="1" t="s">
        <v>30</v>
      </c>
      <c r="R961" s="1" t="s">
        <v>24</v>
      </c>
      <c r="S961" s="1" t="s">
        <v>35</v>
      </c>
      <c r="T961" s="3">
        <v>41786</v>
      </c>
      <c r="U961" s="1" t="str">
        <f>IF(kiva_loans__muestra[[#This Row],[funded_amount]]=kiva_loans__muestra[[#This Row],[loan_amount]],"funded","unfunded")</f>
        <v>funded</v>
      </c>
      <c r="V961" s="1" t="str">
        <f>IF(kiva_loans__muestra[[#This Row],[lender_count]]&gt;=50,"high","low")</f>
        <v>low</v>
      </c>
    </row>
    <row r="962" spans="1:22" x14ac:dyDescent="0.25">
      <c r="A962">
        <v>716343</v>
      </c>
      <c r="B962">
        <v>4000</v>
      </c>
      <c r="C962">
        <v>4000</v>
      </c>
      <c r="D962" s="1" t="s">
        <v>175</v>
      </c>
      <c r="E962" s="1" t="s">
        <v>78</v>
      </c>
      <c r="F962" s="1" t="s">
        <v>4442</v>
      </c>
      <c r="G962" s="1" t="s">
        <v>3284</v>
      </c>
      <c r="H962" s="1" t="s">
        <v>189</v>
      </c>
      <c r="I962" s="1" t="s">
        <v>1114</v>
      </c>
      <c r="J962" s="1" t="s">
        <v>90</v>
      </c>
      <c r="K962">
        <v>630</v>
      </c>
      <c r="L962" s="2">
        <v>41786.257824074077</v>
      </c>
      <c r="M962" s="2">
        <v>41773.375</v>
      </c>
      <c r="N962" s="2">
        <v>41795.375937500001</v>
      </c>
      <c r="O962">
        <v>140</v>
      </c>
      <c r="P962">
        <v>16</v>
      </c>
      <c r="Q962" s="1" t="s">
        <v>30</v>
      </c>
      <c r="R962" s="1" t="s">
        <v>92</v>
      </c>
      <c r="S962" s="1" t="s">
        <v>31</v>
      </c>
      <c r="T962" s="3">
        <v>41786</v>
      </c>
      <c r="U962" s="1" t="str">
        <f>IF(kiva_loans__muestra[[#This Row],[funded_amount]]=kiva_loans__muestra[[#This Row],[loan_amount]],"funded","unfunded")</f>
        <v>funded</v>
      </c>
      <c r="V962" s="1" t="str">
        <f>IF(kiva_loans__muestra[[#This Row],[lender_count]]&gt;=50,"high","low")</f>
        <v>low</v>
      </c>
    </row>
    <row r="963" spans="1:22" x14ac:dyDescent="0.25">
      <c r="A963">
        <v>1081530</v>
      </c>
      <c r="B963">
        <v>1250</v>
      </c>
      <c r="C963">
        <v>1250</v>
      </c>
      <c r="D963" s="1" t="s">
        <v>113</v>
      </c>
      <c r="E963" s="1" t="s">
        <v>46</v>
      </c>
      <c r="F963" s="1" t="s">
        <v>4443</v>
      </c>
      <c r="G963" s="1" t="s">
        <v>3263</v>
      </c>
      <c r="H963" s="1" t="s">
        <v>33</v>
      </c>
      <c r="I963" s="1" t="s">
        <v>30</v>
      </c>
      <c r="J963" s="1" t="s">
        <v>34</v>
      </c>
      <c r="L963" s="2">
        <v>41786.895729166667</v>
      </c>
      <c r="M963" s="2">
        <v>41793.895486111112</v>
      </c>
      <c r="N963" s="2">
        <v>41793.146770833337</v>
      </c>
      <c r="O963">
        <v>30</v>
      </c>
      <c r="P963">
        <v>3</v>
      </c>
      <c r="Q963" s="1" t="s">
        <v>30</v>
      </c>
      <c r="R963" s="1" t="s">
        <v>24</v>
      </c>
      <c r="S963" s="1" t="s">
        <v>35</v>
      </c>
      <c r="T963" s="3">
        <v>41786</v>
      </c>
      <c r="U963" s="1" t="str">
        <f>IF(kiva_loans__muestra[[#This Row],[funded_amount]]=kiva_loans__muestra[[#This Row],[loan_amount]],"funded","unfunded")</f>
        <v>funded</v>
      </c>
      <c r="V963" s="1" t="str">
        <f>IF(kiva_loans__muestra[[#This Row],[lender_count]]&gt;=50,"high","low")</f>
        <v>low</v>
      </c>
    </row>
    <row r="964" spans="1:22" x14ac:dyDescent="0.25">
      <c r="A964">
        <v>716671</v>
      </c>
      <c r="B964">
        <v>15000</v>
      </c>
      <c r="C964">
        <v>15000</v>
      </c>
      <c r="D964" s="1" t="s">
        <v>64</v>
      </c>
      <c r="E964" s="1" t="s">
        <v>37</v>
      </c>
      <c r="F964" s="1" t="s">
        <v>4444</v>
      </c>
      <c r="G964" s="1" t="s">
        <v>3444</v>
      </c>
      <c r="H964" s="1" t="s">
        <v>141</v>
      </c>
      <c r="I964" s="1" t="s">
        <v>928</v>
      </c>
      <c r="J964" s="1" t="s">
        <v>90</v>
      </c>
      <c r="K964">
        <v>800</v>
      </c>
      <c r="L964" s="2">
        <v>41786.586099537039</v>
      </c>
      <c r="M964" s="2">
        <v>41786.375</v>
      </c>
      <c r="N964" s="2">
        <v>41791.437719907408</v>
      </c>
      <c r="O964">
        <v>270</v>
      </c>
      <c r="P964">
        <v>32</v>
      </c>
      <c r="Q964" s="1" t="s">
        <v>40</v>
      </c>
      <c r="R964" s="1" t="s">
        <v>92</v>
      </c>
      <c r="S964" s="1" t="s">
        <v>31</v>
      </c>
      <c r="T964" s="3">
        <v>41786</v>
      </c>
      <c r="U964" s="1" t="str">
        <f>IF(kiva_loans__muestra[[#This Row],[funded_amount]]=kiva_loans__muestra[[#This Row],[loan_amount]],"funded","unfunded")</f>
        <v>funded</v>
      </c>
      <c r="V964" s="1" t="str">
        <f>IF(kiva_loans__muestra[[#This Row],[lender_count]]&gt;=50,"high","low")</f>
        <v>low</v>
      </c>
    </row>
    <row r="965" spans="1:22" x14ac:dyDescent="0.25">
      <c r="A965">
        <v>1081532</v>
      </c>
      <c r="B965">
        <v>2500</v>
      </c>
      <c r="C965">
        <v>2500</v>
      </c>
      <c r="D965" s="1" t="s">
        <v>32</v>
      </c>
      <c r="E965" s="1" t="s">
        <v>32</v>
      </c>
      <c r="F965" s="1" t="s">
        <v>4445</v>
      </c>
      <c r="G965" s="1" t="s">
        <v>3263</v>
      </c>
      <c r="H965" s="1" t="s">
        <v>33</v>
      </c>
      <c r="I965" s="1" t="s">
        <v>30</v>
      </c>
      <c r="J965" s="1" t="s">
        <v>34</v>
      </c>
      <c r="L965" s="2">
        <v>41787.371874999997</v>
      </c>
      <c r="M965" s="2">
        <v>41793.895312499997</v>
      </c>
      <c r="N965" s="2">
        <v>41790.610486111109</v>
      </c>
      <c r="O965">
        <v>60</v>
      </c>
      <c r="P965">
        <v>12</v>
      </c>
      <c r="Q965" s="1" t="s">
        <v>30</v>
      </c>
      <c r="R965" s="1" t="s">
        <v>24</v>
      </c>
      <c r="S965" s="1" t="s">
        <v>35</v>
      </c>
      <c r="T965" s="3">
        <v>41787</v>
      </c>
      <c r="U965" s="1" t="str">
        <f>IF(kiva_loans__muestra[[#This Row],[funded_amount]]=kiva_loans__muestra[[#This Row],[loan_amount]],"funded","unfunded")</f>
        <v>funded</v>
      </c>
      <c r="V965" s="1" t="str">
        <f>IF(kiva_loans__muestra[[#This Row],[lender_count]]&gt;=50,"high","low")</f>
        <v>low</v>
      </c>
    </row>
    <row r="966" spans="1:22" x14ac:dyDescent="0.25">
      <c r="A966">
        <v>717605</v>
      </c>
      <c r="B966">
        <v>6500</v>
      </c>
      <c r="C966">
        <v>15750</v>
      </c>
      <c r="D966" s="1" t="s">
        <v>27</v>
      </c>
      <c r="E966" s="1" t="s">
        <v>27</v>
      </c>
      <c r="F966" s="1" t="s">
        <v>4446</v>
      </c>
      <c r="G966" s="1" t="s">
        <v>3427</v>
      </c>
      <c r="H966" s="1" t="s">
        <v>185</v>
      </c>
      <c r="I966" s="1" t="s">
        <v>186</v>
      </c>
      <c r="J966" s="1" t="s">
        <v>187</v>
      </c>
      <c r="K966">
        <v>1770</v>
      </c>
      <c r="L966" s="2">
        <v>41787.862488425926</v>
      </c>
      <c r="M966" s="2">
        <v>41757.375</v>
      </c>
      <c r="N966" s="2"/>
      <c r="O966">
        <v>270</v>
      </c>
      <c r="P966">
        <v>8</v>
      </c>
      <c r="Q966" s="1" t="s">
        <v>4447</v>
      </c>
      <c r="R966" s="1" t="s">
        <v>92</v>
      </c>
      <c r="S966" s="1" t="s">
        <v>31</v>
      </c>
      <c r="T966" s="3">
        <v>41787</v>
      </c>
      <c r="U966" s="1" t="str">
        <f>IF(kiva_loans__muestra[[#This Row],[funded_amount]]=kiva_loans__muestra[[#This Row],[loan_amount]],"funded","unfunded")</f>
        <v>unfunded</v>
      </c>
      <c r="V966" s="1" t="str">
        <f>IF(kiva_loans__muestra[[#This Row],[lender_count]]&gt;=50,"high","low")</f>
        <v>low</v>
      </c>
    </row>
    <row r="967" spans="1:22" x14ac:dyDescent="0.25">
      <c r="A967">
        <v>717606</v>
      </c>
      <c r="B967">
        <v>6500</v>
      </c>
      <c r="C967">
        <v>6500</v>
      </c>
      <c r="D967" s="1" t="s">
        <v>45</v>
      </c>
      <c r="E967" s="1" t="s">
        <v>46</v>
      </c>
      <c r="F967" s="1" t="s">
        <v>4448</v>
      </c>
      <c r="G967" s="1" t="s">
        <v>3427</v>
      </c>
      <c r="H967" s="1" t="s">
        <v>185</v>
      </c>
      <c r="I967" s="1" t="s">
        <v>217</v>
      </c>
      <c r="J967" s="1" t="s">
        <v>187</v>
      </c>
      <c r="K967">
        <v>1540</v>
      </c>
      <c r="L967" s="2">
        <v>41787.865844907406</v>
      </c>
      <c r="M967" s="2">
        <v>41787.375</v>
      </c>
      <c r="N967" s="2">
        <v>41816.962256944447</v>
      </c>
      <c r="O967">
        <v>90</v>
      </c>
      <c r="P967">
        <v>26</v>
      </c>
      <c r="Q967" s="1" t="s">
        <v>371</v>
      </c>
      <c r="R967" s="1" t="s">
        <v>92</v>
      </c>
      <c r="S967" s="1" t="s">
        <v>35</v>
      </c>
      <c r="T967" s="3">
        <v>41787</v>
      </c>
      <c r="U967" s="1" t="str">
        <f>IF(kiva_loans__muestra[[#This Row],[funded_amount]]=kiva_loans__muestra[[#This Row],[loan_amount]],"funded","unfunded")</f>
        <v>funded</v>
      </c>
      <c r="V967" s="1" t="str">
        <f>IF(kiva_loans__muestra[[#This Row],[lender_count]]&gt;=50,"high","low")</f>
        <v>low</v>
      </c>
    </row>
    <row r="968" spans="1:22" x14ac:dyDescent="0.25">
      <c r="A968">
        <v>717074</v>
      </c>
      <c r="B968">
        <v>2500</v>
      </c>
      <c r="C968">
        <v>2500</v>
      </c>
      <c r="D968" s="1" t="s">
        <v>45</v>
      </c>
      <c r="E968" s="1" t="s">
        <v>46</v>
      </c>
      <c r="F968" s="1" t="s">
        <v>4449</v>
      </c>
      <c r="G968" s="1" t="s">
        <v>3278</v>
      </c>
      <c r="H968" s="1" t="s">
        <v>100</v>
      </c>
      <c r="I968" s="1" t="s">
        <v>1522</v>
      </c>
      <c r="J968" s="1" t="s">
        <v>101</v>
      </c>
      <c r="K968">
        <v>1450</v>
      </c>
      <c r="L968" s="2">
        <v>41787.198159722226</v>
      </c>
      <c r="M968" s="2">
        <v>41779.375</v>
      </c>
      <c r="N968" s="2">
        <v>41801.18136574074</v>
      </c>
      <c r="O968">
        <v>80</v>
      </c>
      <c r="P968">
        <v>9</v>
      </c>
      <c r="Q968" s="1" t="s">
        <v>30</v>
      </c>
      <c r="R968" s="1" t="s">
        <v>24</v>
      </c>
      <c r="S968" s="1" t="s">
        <v>35</v>
      </c>
      <c r="T968" s="3">
        <v>41787</v>
      </c>
      <c r="U968" s="1" t="str">
        <f>IF(kiva_loans__muestra[[#This Row],[funded_amount]]=kiva_loans__muestra[[#This Row],[loan_amount]],"funded","unfunded")</f>
        <v>funded</v>
      </c>
      <c r="V968" s="1" t="str">
        <f>IF(kiva_loans__muestra[[#This Row],[lender_count]]&gt;=50,"high","low")</f>
        <v>low</v>
      </c>
    </row>
    <row r="969" spans="1:22" x14ac:dyDescent="0.25">
      <c r="A969">
        <v>717437</v>
      </c>
      <c r="B969">
        <v>1250</v>
      </c>
      <c r="C969">
        <v>1250</v>
      </c>
      <c r="D969" s="1" t="s">
        <v>64</v>
      </c>
      <c r="E969" s="1" t="s">
        <v>37</v>
      </c>
      <c r="F969" s="1" t="s">
        <v>4450</v>
      </c>
      <c r="G969" s="1" t="s">
        <v>3263</v>
      </c>
      <c r="H969" s="1" t="s">
        <v>33</v>
      </c>
      <c r="I969" s="1" t="s">
        <v>743</v>
      </c>
      <c r="J969" s="1" t="s">
        <v>34</v>
      </c>
      <c r="K969">
        <v>1330</v>
      </c>
      <c r="L969" s="2">
        <v>41787.574733796297</v>
      </c>
      <c r="M969" s="2">
        <v>41782.375</v>
      </c>
      <c r="N969" s="2">
        <v>41793.616006944445</v>
      </c>
      <c r="O969">
        <v>80</v>
      </c>
      <c r="P969">
        <v>5</v>
      </c>
      <c r="Q969" s="1" t="s">
        <v>30</v>
      </c>
      <c r="R969" s="1" t="s">
        <v>92</v>
      </c>
      <c r="S969" s="1" t="s">
        <v>31</v>
      </c>
      <c r="T969" s="3">
        <v>41787</v>
      </c>
      <c r="U969" s="1" t="str">
        <f>IF(kiva_loans__muestra[[#This Row],[funded_amount]]=kiva_loans__muestra[[#This Row],[loan_amount]],"funded","unfunded")</f>
        <v>funded</v>
      </c>
      <c r="V969" s="1" t="str">
        <f>IF(kiva_loans__muestra[[#This Row],[lender_count]]&gt;=50,"high","low")</f>
        <v>low</v>
      </c>
    </row>
    <row r="970" spans="1:22" x14ac:dyDescent="0.25">
      <c r="A970">
        <v>717137</v>
      </c>
      <c r="B970">
        <v>5500</v>
      </c>
      <c r="C970">
        <v>11000</v>
      </c>
      <c r="D970" s="1" t="s">
        <v>48</v>
      </c>
      <c r="E970" s="1" t="s">
        <v>49</v>
      </c>
      <c r="F970" s="1" t="s">
        <v>4451</v>
      </c>
      <c r="G970" s="1" t="s">
        <v>3278</v>
      </c>
      <c r="H970" s="1" t="s">
        <v>100</v>
      </c>
      <c r="I970" s="1" t="s">
        <v>4452</v>
      </c>
      <c r="J970" s="1" t="s">
        <v>101</v>
      </c>
      <c r="K970">
        <v>1230</v>
      </c>
      <c r="L970" s="2">
        <v>41787.303993055553</v>
      </c>
      <c r="M970" s="2">
        <v>41774.375</v>
      </c>
      <c r="N970" s="2"/>
      <c r="O970">
        <v>180</v>
      </c>
      <c r="P970">
        <v>19</v>
      </c>
      <c r="Q970" s="1" t="s">
        <v>4453</v>
      </c>
      <c r="R970" s="1" t="s">
        <v>24</v>
      </c>
      <c r="S970" s="1" t="s">
        <v>35</v>
      </c>
      <c r="T970" s="3">
        <v>41787</v>
      </c>
      <c r="U970" s="1" t="str">
        <f>IF(kiva_loans__muestra[[#This Row],[funded_amount]]=kiva_loans__muestra[[#This Row],[loan_amount]],"funded","unfunded")</f>
        <v>unfunded</v>
      </c>
      <c r="V970" s="1" t="str">
        <f>IF(kiva_loans__muestra[[#This Row],[lender_count]]&gt;=50,"high","low")</f>
        <v>low</v>
      </c>
    </row>
    <row r="971" spans="1:22" x14ac:dyDescent="0.25">
      <c r="A971">
        <v>717045</v>
      </c>
      <c r="B971">
        <v>7000</v>
      </c>
      <c r="C971">
        <v>7000</v>
      </c>
      <c r="D971" s="1" t="s">
        <v>93</v>
      </c>
      <c r="E971" s="1" t="s">
        <v>27</v>
      </c>
      <c r="F971" s="1" t="s">
        <v>4454</v>
      </c>
      <c r="G971" s="1" t="s">
        <v>3278</v>
      </c>
      <c r="H971" s="1" t="s">
        <v>100</v>
      </c>
      <c r="I971" s="1" t="s">
        <v>672</v>
      </c>
      <c r="J971" s="1" t="s">
        <v>101</v>
      </c>
      <c r="K971">
        <v>1450</v>
      </c>
      <c r="L971" s="2">
        <v>41787.169340277775</v>
      </c>
      <c r="M971" s="2">
        <v>41781.375</v>
      </c>
      <c r="N971" s="2">
        <v>41792.015243055554</v>
      </c>
      <c r="O971">
        <v>50</v>
      </c>
      <c r="P971">
        <v>7</v>
      </c>
      <c r="Q971" s="1" t="s">
        <v>30</v>
      </c>
      <c r="R971" s="1" t="s">
        <v>24</v>
      </c>
      <c r="S971" s="1" t="s">
        <v>35</v>
      </c>
      <c r="T971" s="3">
        <v>41787</v>
      </c>
      <c r="U971" s="1" t="str">
        <f>IF(kiva_loans__muestra[[#This Row],[funded_amount]]=kiva_loans__muestra[[#This Row],[loan_amount]],"funded","unfunded")</f>
        <v>funded</v>
      </c>
      <c r="V971" s="1" t="str">
        <f>IF(kiva_loans__muestra[[#This Row],[lender_count]]&gt;=50,"high","low")</f>
        <v>low</v>
      </c>
    </row>
    <row r="972" spans="1:22" x14ac:dyDescent="0.25">
      <c r="A972">
        <v>717127</v>
      </c>
      <c r="B972">
        <v>2500</v>
      </c>
      <c r="C972">
        <v>2500</v>
      </c>
      <c r="D972" s="1" t="s">
        <v>924</v>
      </c>
      <c r="E972" s="1" t="s">
        <v>802</v>
      </c>
      <c r="F972" s="1" t="s">
        <v>4455</v>
      </c>
      <c r="G972" s="1" t="s">
        <v>3278</v>
      </c>
      <c r="H972" s="1" t="s">
        <v>100</v>
      </c>
      <c r="I972" s="1" t="s">
        <v>1129</v>
      </c>
      <c r="J972" s="1" t="s">
        <v>101</v>
      </c>
      <c r="K972">
        <v>1450</v>
      </c>
      <c r="L972" s="2">
        <v>41787.261342592596</v>
      </c>
      <c r="M972" s="2">
        <v>41772.375</v>
      </c>
      <c r="N972" s="2">
        <v>41792.877488425926</v>
      </c>
      <c r="O972">
        <v>110</v>
      </c>
      <c r="P972">
        <v>7</v>
      </c>
      <c r="Q972" s="1" t="s">
        <v>30</v>
      </c>
      <c r="R972" s="1" t="s">
        <v>24</v>
      </c>
      <c r="S972" s="1" t="s">
        <v>35</v>
      </c>
      <c r="T972" s="3">
        <v>41787</v>
      </c>
      <c r="U972" s="1" t="str">
        <f>IF(kiva_loans__muestra[[#This Row],[funded_amount]]=kiva_loans__muestra[[#This Row],[loan_amount]],"funded","unfunded")</f>
        <v>funded</v>
      </c>
      <c r="V972" s="1" t="str">
        <f>IF(kiva_loans__muestra[[#This Row],[lender_count]]&gt;=50,"high","low")</f>
        <v>low</v>
      </c>
    </row>
    <row r="973" spans="1:22" x14ac:dyDescent="0.25">
      <c r="A973">
        <v>717677</v>
      </c>
      <c r="B973">
        <v>63500</v>
      </c>
      <c r="C973">
        <v>63500</v>
      </c>
      <c r="D973" s="1" t="s">
        <v>56</v>
      </c>
      <c r="E973" s="1" t="s">
        <v>32</v>
      </c>
      <c r="F973" s="1" t="s">
        <v>4456</v>
      </c>
      <c r="G973" s="1" t="s">
        <v>3276</v>
      </c>
      <c r="H973" s="1" t="s">
        <v>225</v>
      </c>
      <c r="I973" s="1" t="s">
        <v>647</v>
      </c>
      <c r="J973" s="1" t="s">
        <v>90</v>
      </c>
      <c r="K973">
        <v>1370</v>
      </c>
      <c r="L973" s="2">
        <v>41788.065891203703</v>
      </c>
      <c r="M973" s="2">
        <v>41773.375</v>
      </c>
      <c r="N973" s="2">
        <v>41808.288252314815</v>
      </c>
      <c r="O973">
        <v>70</v>
      </c>
      <c r="P973">
        <v>187</v>
      </c>
      <c r="Q973" s="1" t="s">
        <v>30</v>
      </c>
      <c r="R973" s="1" t="s">
        <v>2488</v>
      </c>
      <c r="S973" s="1" t="s">
        <v>35</v>
      </c>
      <c r="T973" s="3">
        <v>41787</v>
      </c>
      <c r="U973" s="1" t="str">
        <f>IF(kiva_loans__muestra[[#This Row],[funded_amount]]=kiva_loans__muestra[[#This Row],[loan_amount]],"funded","unfunded")</f>
        <v>funded</v>
      </c>
      <c r="V973" s="1" t="str">
        <f>IF(kiva_loans__muestra[[#This Row],[lender_count]]&gt;=50,"high","low")</f>
        <v>high</v>
      </c>
    </row>
    <row r="974" spans="1:22" x14ac:dyDescent="0.25">
      <c r="A974">
        <v>717163</v>
      </c>
      <c r="B974">
        <v>2750</v>
      </c>
      <c r="C974">
        <v>2750</v>
      </c>
      <c r="D974" s="1" t="s">
        <v>98</v>
      </c>
      <c r="E974" s="1" t="s">
        <v>37</v>
      </c>
      <c r="F974" s="1" t="s">
        <v>254</v>
      </c>
      <c r="G974" s="1" t="s">
        <v>3278</v>
      </c>
      <c r="H974" s="1" t="s">
        <v>100</v>
      </c>
      <c r="I974" s="1" t="s">
        <v>1129</v>
      </c>
      <c r="J974" s="1" t="s">
        <v>101</v>
      </c>
      <c r="K974">
        <v>1450</v>
      </c>
      <c r="L974" s="2">
        <v>41787.342939814815</v>
      </c>
      <c r="M974" s="2">
        <v>41772.375</v>
      </c>
      <c r="N974" s="2">
        <v>41793.008668981478</v>
      </c>
      <c r="O974">
        <v>110</v>
      </c>
      <c r="P974">
        <v>8</v>
      </c>
      <c r="Q974" s="1" t="s">
        <v>30</v>
      </c>
      <c r="R974" s="1" t="s">
        <v>24</v>
      </c>
      <c r="S974" s="1" t="s">
        <v>35</v>
      </c>
      <c r="T974" s="3">
        <v>41787</v>
      </c>
      <c r="U974" s="1" t="str">
        <f>IF(kiva_loans__muestra[[#This Row],[funded_amount]]=kiva_loans__muestra[[#This Row],[loan_amount]],"funded","unfunded")</f>
        <v>funded</v>
      </c>
      <c r="V974" s="1" t="str">
        <f>IF(kiva_loans__muestra[[#This Row],[lender_count]]&gt;=50,"high","low")</f>
        <v>low</v>
      </c>
    </row>
    <row r="975" spans="1:22" x14ac:dyDescent="0.25">
      <c r="A975">
        <v>717524</v>
      </c>
      <c r="B975">
        <v>6750</v>
      </c>
      <c r="C975">
        <v>6750</v>
      </c>
      <c r="D975" s="1" t="s">
        <v>59</v>
      </c>
      <c r="E975" s="1" t="s">
        <v>27</v>
      </c>
      <c r="F975" s="1" t="s">
        <v>4457</v>
      </c>
      <c r="G975" s="1" t="s">
        <v>3333</v>
      </c>
      <c r="H975" s="1" t="s">
        <v>241</v>
      </c>
      <c r="I975" s="1" t="s">
        <v>242</v>
      </c>
      <c r="J975" s="1" t="s">
        <v>243</v>
      </c>
      <c r="K975">
        <v>480</v>
      </c>
      <c r="L975" s="2">
        <v>41787.707013888888</v>
      </c>
      <c r="M975" s="2">
        <v>41778.375</v>
      </c>
      <c r="N975" s="2">
        <v>41800.098773148151</v>
      </c>
      <c r="O975">
        <v>80</v>
      </c>
      <c r="P975">
        <v>26</v>
      </c>
      <c r="Q975" s="1" t="s">
        <v>2506</v>
      </c>
      <c r="R975" s="1" t="s">
        <v>24</v>
      </c>
      <c r="S975" s="1" t="s">
        <v>31</v>
      </c>
      <c r="T975" s="3">
        <v>41787</v>
      </c>
      <c r="U975" s="1" t="str">
        <f>IF(kiva_loans__muestra[[#This Row],[funded_amount]]=kiva_loans__muestra[[#This Row],[loan_amount]],"funded","unfunded")</f>
        <v>funded</v>
      </c>
      <c r="V975" s="1" t="str">
        <f>IF(kiva_loans__muestra[[#This Row],[lender_count]]&gt;=50,"high","low")</f>
        <v>low</v>
      </c>
    </row>
    <row r="976" spans="1:22" x14ac:dyDescent="0.25">
      <c r="A976">
        <v>717106</v>
      </c>
      <c r="B976">
        <v>2500</v>
      </c>
      <c r="C976">
        <v>2500</v>
      </c>
      <c r="D976" s="1" t="s">
        <v>98</v>
      </c>
      <c r="E976" s="1" t="s">
        <v>37</v>
      </c>
      <c r="F976" s="1" t="s">
        <v>230</v>
      </c>
      <c r="G976" s="1" t="s">
        <v>3278</v>
      </c>
      <c r="H976" s="1" t="s">
        <v>100</v>
      </c>
      <c r="I976" s="1" t="s">
        <v>672</v>
      </c>
      <c r="J976" s="1" t="s">
        <v>101</v>
      </c>
      <c r="K976">
        <v>1450</v>
      </c>
      <c r="L976" s="2">
        <v>41787.236307870371</v>
      </c>
      <c r="M976" s="2">
        <v>41782.375</v>
      </c>
      <c r="N976" s="2">
        <v>41792.693206018521</v>
      </c>
      <c r="O976">
        <v>80</v>
      </c>
      <c r="P976">
        <v>7</v>
      </c>
      <c r="Q976" s="1" t="s">
        <v>30</v>
      </c>
      <c r="R976" s="1" t="s">
        <v>24</v>
      </c>
      <c r="S976" s="1" t="s">
        <v>35</v>
      </c>
      <c r="T976" s="3">
        <v>41787</v>
      </c>
      <c r="U976" s="1" t="str">
        <f>IF(kiva_loans__muestra[[#This Row],[funded_amount]]=kiva_loans__muestra[[#This Row],[loan_amount]],"funded","unfunded")</f>
        <v>funded</v>
      </c>
      <c r="V976" s="1" t="str">
        <f>IF(kiva_loans__muestra[[#This Row],[lender_count]]&gt;=50,"high","low")</f>
        <v>low</v>
      </c>
    </row>
    <row r="977" spans="1:22" x14ac:dyDescent="0.25">
      <c r="A977">
        <v>717591</v>
      </c>
      <c r="B977">
        <v>2250</v>
      </c>
      <c r="C977">
        <v>3250</v>
      </c>
      <c r="D977" s="1" t="s">
        <v>124</v>
      </c>
      <c r="E977" s="1" t="s">
        <v>125</v>
      </c>
      <c r="F977" s="1" t="s">
        <v>4458</v>
      </c>
      <c r="G977" s="1" t="s">
        <v>3317</v>
      </c>
      <c r="H977" s="1" t="s">
        <v>85</v>
      </c>
      <c r="I977" s="1" t="s">
        <v>1440</v>
      </c>
      <c r="J977" s="1" t="s">
        <v>87</v>
      </c>
      <c r="K977">
        <v>3280</v>
      </c>
      <c r="L977" s="2">
        <v>41787.82576388889</v>
      </c>
      <c r="M977" s="2">
        <v>41759.375</v>
      </c>
      <c r="N977" s="2"/>
      <c r="O977">
        <v>130</v>
      </c>
      <c r="P977">
        <v>9</v>
      </c>
      <c r="Q977" s="1" t="s">
        <v>236</v>
      </c>
      <c r="R977" s="1" t="s">
        <v>24</v>
      </c>
      <c r="S977" s="1" t="s">
        <v>31</v>
      </c>
      <c r="T977" s="3">
        <v>41787</v>
      </c>
      <c r="U977" s="1" t="str">
        <f>IF(kiva_loans__muestra[[#This Row],[funded_amount]]=kiva_loans__muestra[[#This Row],[loan_amount]],"funded","unfunded")</f>
        <v>unfunded</v>
      </c>
      <c r="V977" s="1" t="str">
        <f>IF(kiva_loans__muestra[[#This Row],[lender_count]]&gt;=50,"high","low")</f>
        <v>low</v>
      </c>
    </row>
    <row r="978" spans="1:22" x14ac:dyDescent="0.25">
      <c r="A978">
        <v>717707</v>
      </c>
      <c r="B978">
        <v>5000</v>
      </c>
      <c r="C978">
        <v>5000</v>
      </c>
      <c r="D978" s="1" t="s">
        <v>158</v>
      </c>
      <c r="E978" s="1" t="s">
        <v>27</v>
      </c>
      <c r="F978" s="1" t="s">
        <v>4459</v>
      </c>
      <c r="G978" s="1" t="s">
        <v>3278</v>
      </c>
      <c r="H978" s="1" t="s">
        <v>100</v>
      </c>
      <c r="I978" s="1" t="s">
        <v>1197</v>
      </c>
      <c r="J978" s="1" t="s">
        <v>101</v>
      </c>
      <c r="K978">
        <v>1450</v>
      </c>
      <c r="L978" s="2">
        <v>41788.182245370372</v>
      </c>
      <c r="M978" s="2">
        <v>41774.375</v>
      </c>
      <c r="N978" s="2">
        <v>41793.739560185182</v>
      </c>
      <c r="O978">
        <v>80</v>
      </c>
      <c r="P978">
        <v>15</v>
      </c>
      <c r="Q978" s="1" t="s">
        <v>30</v>
      </c>
      <c r="R978" s="1" t="s">
        <v>24</v>
      </c>
      <c r="S978" s="1" t="s">
        <v>35</v>
      </c>
      <c r="T978" s="3">
        <v>41788</v>
      </c>
      <c r="U978" s="1" t="str">
        <f>IF(kiva_loans__muestra[[#This Row],[funded_amount]]=kiva_loans__muestra[[#This Row],[loan_amount]],"funded","unfunded")</f>
        <v>funded</v>
      </c>
      <c r="V978" s="1" t="str">
        <f>IF(kiva_loans__muestra[[#This Row],[lender_count]]&gt;=50,"high","low")</f>
        <v>low</v>
      </c>
    </row>
    <row r="979" spans="1:22" x14ac:dyDescent="0.25">
      <c r="A979">
        <v>717981</v>
      </c>
      <c r="B979">
        <v>2750</v>
      </c>
      <c r="C979">
        <v>2750</v>
      </c>
      <c r="D979" s="1" t="s">
        <v>46</v>
      </c>
      <c r="E979" s="1" t="s">
        <v>46</v>
      </c>
      <c r="F979" s="1" t="s">
        <v>4460</v>
      </c>
      <c r="G979" s="1" t="s">
        <v>3270</v>
      </c>
      <c r="H979" s="1" t="s">
        <v>121</v>
      </c>
      <c r="I979" s="1" t="s">
        <v>122</v>
      </c>
      <c r="J979" s="1" t="s">
        <v>123</v>
      </c>
      <c r="K979">
        <v>1820</v>
      </c>
      <c r="L979" s="2">
        <v>41788.635115740741</v>
      </c>
      <c r="M979" s="2">
        <v>41780.375</v>
      </c>
      <c r="N979" s="2">
        <v>41796.125983796293</v>
      </c>
      <c r="O979">
        <v>120</v>
      </c>
      <c r="P979">
        <v>11</v>
      </c>
      <c r="Q979" s="1" t="s">
        <v>4461</v>
      </c>
      <c r="R979" s="1" t="s">
        <v>24</v>
      </c>
      <c r="S979" s="1" t="s">
        <v>35</v>
      </c>
      <c r="T979" s="3">
        <v>41788</v>
      </c>
      <c r="U979" s="1" t="str">
        <f>IF(kiva_loans__muestra[[#This Row],[funded_amount]]=kiva_loans__muestra[[#This Row],[loan_amount]],"funded","unfunded")</f>
        <v>funded</v>
      </c>
      <c r="V979" s="1" t="str">
        <f>IF(kiva_loans__muestra[[#This Row],[lender_count]]&gt;=50,"high","low")</f>
        <v>low</v>
      </c>
    </row>
    <row r="980" spans="1:22" x14ac:dyDescent="0.25">
      <c r="A980">
        <v>1081551</v>
      </c>
      <c r="B980">
        <v>3750</v>
      </c>
      <c r="C980">
        <v>3750</v>
      </c>
      <c r="D980" s="1" t="s">
        <v>250</v>
      </c>
      <c r="E980" s="1" t="s">
        <v>62</v>
      </c>
      <c r="F980" s="1" t="s">
        <v>4462</v>
      </c>
      <c r="G980" s="1" t="s">
        <v>3263</v>
      </c>
      <c r="H980" s="1" t="s">
        <v>33</v>
      </c>
      <c r="I980" s="1" t="s">
        <v>30</v>
      </c>
      <c r="J980" s="1" t="s">
        <v>34</v>
      </c>
      <c r="L980" s="2">
        <v>41788.481979166667</v>
      </c>
      <c r="M980" s="2">
        <v>41793.895451388889</v>
      </c>
      <c r="N980" s="2">
        <v>41793.143865740742</v>
      </c>
      <c r="O980">
        <v>70</v>
      </c>
      <c r="P980">
        <v>16</v>
      </c>
      <c r="Q980" s="1" t="s">
        <v>30</v>
      </c>
      <c r="R980" s="1" t="s">
        <v>24</v>
      </c>
      <c r="S980" s="1" t="s">
        <v>971</v>
      </c>
      <c r="T980" s="3">
        <v>41788</v>
      </c>
      <c r="U980" s="1" t="str">
        <f>IF(kiva_loans__muestra[[#This Row],[funded_amount]]=kiva_loans__muestra[[#This Row],[loan_amount]],"funded","unfunded")</f>
        <v>funded</v>
      </c>
      <c r="V980" s="1" t="str">
        <f>IF(kiva_loans__muestra[[#This Row],[lender_count]]&gt;=50,"high","low")</f>
        <v>low</v>
      </c>
    </row>
    <row r="981" spans="1:22" x14ac:dyDescent="0.25">
      <c r="A981">
        <v>718019</v>
      </c>
      <c r="B981">
        <v>3000</v>
      </c>
      <c r="C981">
        <v>3000</v>
      </c>
      <c r="D981" s="1" t="s">
        <v>37</v>
      </c>
      <c r="E981" s="1" t="s">
        <v>37</v>
      </c>
      <c r="F981" s="1" t="s">
        <v>4463</v>
      </c>
      <c r="G981" s="1" t="s">
        <v>3266</v>
      </c>
      <c r="H981" s="1" t="s">
        <v>89</v>
      </c>
      <c r="I981" s="1" t="s">
        <v>986</v>
      </c>
      <c r="J981" s="1" t="s">
        <v>90</v>
      </c>
      <c r="K981">
        <v>1990</v>
      </c>
      <c r="L981" s="2">
        <v>41788.720405092594</v>
      </c>
      <c r="M981" s="2">
        <v>41786.375</v>
      </c>
      <c r="N981" s="2">
        <v>41830.134004629632</v>
      </c>
      <c r="O981">
        <v>140</v>
      </c>
      <c r="P981">
        <v>8</v>
      </c>
      <c r="Q981" s="1" t="s">
        <v>4464</v>
      </c>
      <c r="R981" s="1" t="s">
        <v>92</v>
      </c>
      <c r="S981" s="1" t="s">
        <v>31</v>
      </c>
      <c r="T981" s="3">
        <v>41788</v>
      </c>
      <c r="U981" s="1" t="str">
        <f>IF(kiva_loans__muestra[[#This Row],[funded_amount]]=kiva_loans__muestra[[#This Row],[loan_amount]],"funded","unfunded")</f>
        <v>funded</v>
      </c>
      <c r="V981" s="1" t="str">
        <f>IF(kiva_loans__muestra[[#This Row],[lender_count]]&gt;=50,"high","low")</f>
        <v>low</v>
      </c>
    </row>
    <row r="982" spans="1:22" x14ac:dyDescent="0.25">
      <c r="A982">
        <v>717760</v>
      </c>
      <c r="B982">
        <v>3250</v>
      </c>
      <c r="C982">
        <v>3250</v>
      </c>
      <c r="D982" s="1" t="s">
        <v>394</v>
      </c>
      <c r="E982" s="1" t="s">
        <v>46</v>
      </c>
      <c r="F982" s="1" t="s">
        <v>4465</v>
      </c>
      <c r="G982" s="1" t="s">
        <v>3303</v>
      </c>
      <c r="H982" s="1" t="s">
        <v>28</v>
      </c>
      <c r="I982" s="1" t="s">
        <v>39</v>
      </c>
      <c r="J982" s="1" t="s">
        <v>29</v>
      </c>
      <c r="K982">
        <v>2470</v>
      </c>
      <c r="L982" s="2">
        <v>41788.276736111111</v>
      </c>
      <c r="M982" s="2">
        <v>41781.375</v>
      </c>
      <c r="N982" s="2">
        <v>41808.188854166663</v>
      </c>
      <c r="O982">
        <v>120</v>
      </c>
      <c r="P982">
        <v>5</v>
      </c>
      <c r="Q982" s="1" t="s">
        <v>88</v>
      </c>
      <c r="R982" s="1" t="s">
        <v>24</v>
      </c>
      <c r="S982" s="1" t="s">
        <v>35</v>
      </c>
      <c r="T982" s="3">
        <v>41788</v>
      </c>
      <c r="U982" s="1" t="str">
        <f>IF(kiva_loans__muestra[[#This Row],[funded_amount]]=kiva_loans__muestra[[#This Row],[loan_amount]],"funded","unfunded")</f>
        <v>funded</v>
      </c>
      <c r="V982" s="1" t="str">
        <f>IF(kiva_loans__muestra[[#This Row],[lender_count]]&gt;=50,"high","low")</f>
        <v>low</v>
      </c>
    </row>
    <row r="983" spans="1:22" x14ac:dyDescent="0.25">
      <c r="A983">
        <v>718180</v>
      </c>
      <c r="B983">
        <v>3000</v>
      </c>
      <c r="C983">
        <v>3000</v>
      </c>
      <c r="D983" s="1" t="s">
        <v>461</v>
      </c>
      <c r="E983" s="1" t="s">
        <v>32</v>
      </c>
      <c r="F983" s="1" t="s">
        <v>4466</v>
      </c>
      <c r="G983" s="1" t="s">
        <v>3266</v>
      </c>
      <c r="H983" s="1" t="s">
        <v>89</v>
      </c>
      <c r="I983" s="1" t="s">
        <v>30</v>
      </c>
      <c r="J983" s="1" t="s">
        <v>90</v>
      </c>
      <c r="K983">
        <v>810</v>
      </c>
      <c r="L983" s="2">
        <v>41789.044699074075</v>
      </c>
      <c r="M983" s="2">
        <v>41782.375</v>
      </c>
      <c r="N983" s="2">
        <v>41807.570416666669</v>
      </c>
      <c r="O983">
        <v>150</v>
      </c>
      <c r="P983">
        <v>6</v>
      </c>
      <c r="Q983" s="1" t="s">
        <v>40</v>
      </c>
      <c r="R983" s="1" t="s">
        <v>92</v>
      </c>
      <c r="S983" s="1" t="s">
        <v>31</v>
      </c>
      <c r="T983" s="3">
        <v>41788</v>
      </c>
      <c r="U983" s="1" t="str">
        <f>IF(kiva_loans__muestra[[#This Row],[funded_amount]]=kiva_loans__muestra[[#This Row],[loan_amount]],"funded","unfunded")</f>
        <v>funded</v>
      </c>
      <c r="V983" s="1" t="str">
        <f>IF(kiva_loans__muestra[[#This Row],[lender_count]]&gt;=50,"high","low")</f>
        <v>low</v>
      </c>
    </row>
    <row r="984" spans="1:22" x14ac:dyDescent="0.25">
      <c r="A984">
        <v>718038</v>
      </c>
      <c r="B984">
        <v>31750</v>
      </c>
      <c r="C984">
        <v>31750</v>
      </c>
      <c r="D984" s="1" t="s">
        <v>952</v>
      </c>
      <c r="E984" s="1" t="s">
        <v>62</v>
      </c>
      <c r="F984" s="1" t="s">
        <v>4467</v>
      </c>
      <c r="G984" s="1" t="s">
        <v>3333</v>
      </c>
      <c r="H984" s="1" t="s">
        <v>241</v>
      </c>
      <c r="I984" s="1" t="s">
        <v>285</v>
      </c>
      <c r="J984" s="1" t="s">
        <v>243</v>
      </c>
      <c r="K984">
        <v>590</v>
      </c>
      <c r="L984" s="2">
        <v>41788.743148148147</v>
      </c>
      <c r="M984" s="2">
        <v>41764.375</v>
      </c>
      <c r="N984" s="2">
        <v>41803.926400462966</v>
      </c>
      <c r="O984">
        <v>90</v>
      </c>
      <c r="P984">
        <v>113</v>
      </c>
      <c r="Q984" s="1" t="s">
        <v>321</v>
      </c>
      <c r="R984" s="1" t="s">
        <v>1087</v>
      </c>
      <c r="S984" s="1" t="s">
        <v>31</v>
      </c>
      <c r="T984" s="3">
        <v>41788</v>
      </c>
      <c r="U984" s="1" t="str">
        <f>IF(kiva_loans__muestra[[#This Row],[funded_amount]]=kiva_loans__muestra[[#This Row],[loan_amount]],"funded","unfunded")</f>
        <v>funded</v>
      </c>
      <c r="V984" s="1" t="str">
        <f>IF(kiva_loans__muestra[[#This Row],[lender_count]]&gt;=50,"high","low")</f>
        <v>high</v>
      </c>
    </row>
    <row r="985" spans="1:22" x14ac:dyDescent="0.25">
      <c r="A985">
        <v>717985</v>
      </c>
      <c r="B985">
        <v>3250</v>
      </c>
      <c r="C985">
        <v>3250</v>
      </c>
      <c r="D985" s="1" t="s">
        <v>41</v>
      </c>
      <c r="E985" s="1" t="s">
        <v>27</v>
      </c>
      <c r="F985" s="1" t="s">
        <v>1069</v>
      </c>
      <c r="G985" s="1" t="s">
        <v>3263</v>
      </c>
      <c r="H985" s="1" t="s">
        <v>33</v>
      </c>
      <c r="I985" s="1" t="s">
        <v>4432</v>
      </c>
      <c r="J985" s="1" t="s">
        <v>34</v>
      </c>
      <c r="K985">
        <v>2770</v>
      </c>
      <c r="L985" s="2">
        <v>41788.640763888892</v>
      </c>
      <c r="M985" s="2">
        <v>41848.375</v>
      </c>
      <c r="N985" s="2">
        <v>41795.337557870371</v>
      </c>
      <c r="O985">
        <v>500</v>
      </c>
      <c r="P985">
        <v>9</v>
      </c>
      <c r="Q985" s="1" t="s">
        <v>40</v>
      </c>
      <c r="R985" s="1" t="s">
        <v>24</v>
      </c>
      <c r="S985" s="1" t="s">
        <v>25</v>
      </c>
      <c r="T985" s="3">
        <v>41788</v>
      </c>
      <c r="U985" s="1" t="str">
        <f>IF(kiva_loans__muestra[[#This Row],[funded_amount]]=kiva_loans__muestra[[#This Row],[loan_amount]],"funded","unfunded")</f>
        <v>funded</v>
      </c>
      <c r="V985" s="1" t="str">
        <f>IF(kiva_loans__muestra[[#This Row],[lender_count]]&gt;=50,"high","low")</f>
        <v>low</v>
      </c>
    </row>
    <row r="986" spans="1:22" x14ac:dyDescent="0.25">
      <c r="A986">
        <v>718297</v>
      </c>
      <c r="B986">
        <v>24750</v>
      </c>
      <c r="C986">
        <v>24750</v>
      </c>
      <c r="D986" s="1" t="s">
        <v>280</v>
      </c>
      <c r="E986" s="1" t="s">
        <v>104</v>
      </c>
      <c r="F986" s="1" t="s">
        <v>4468</v>
      </c>
      <c r="G986" s="1" t="s">
        <v>3311</v>
      </c>
      <c r="H986" s="1" t="s">
        <v>119</v>
      </c>
      <c r="I986" s="1" t="s">
        <v>2392</v>
      </c>
      <c r="J986" s="1" t="s">
        <v>270</v>
      </c>
      <c r="K986">
        <v>90</v>
      </c>
      <c r="L986" s="2">
        <v>41789.362812500003</v>
      </c>
      <c r="M986" s="2">
        <v>41780.375</v>
      </c>
      <c r="N986" s="2">
        <v>41795.788368055553</v>
      </c>
      <c r="O986">
        <v>150</v>
      </c>
      <c r="P986">
        <v>94</v>
      </c>
      <c r="Q986" s="1" t="s">
        <v>30</v>
      </c>
      <c r="R986" s="1" t="s">
        <v>133</v>
      </c>
      <c r="S986" s="1" t="s">
        <v>31</v>
      </c>
      <c r="T986" s="3">
        <v>41789</v>
      </c>
      <c r="U986" s="1" t="str">
        <f>IF(kiva_loans__muestra[[#This Row],[funded_amount]]=kiva_loans__muestra[[#This Row],[loan_amount]],"funded","unfunded")</f>
        <v>funded</v>
      </c>
      <c r="V986" s="1" t="str">
        <f>IF(kiva_loans__muestra[[#This Row],[lender_count]]&gt;=50,"high","low")</f>
        <v>high</v>
      </c>
    </row>
    <row r="987" spans="1:22" x14ac:dyDescent="0.25">
      <c r="A987">
        <v>718657</v>
      </c>
      <c r="B987">
        <v>6750</v>
      </c>
      <c r="C987">
        <v>6750</v>
      </c>
      <c r="D987" s="1" t="s">
        <v>518</v>
      </c>
      <c r="E987" s="1" t="s">
        <v>32</v>
      </c>
      <c r="F987" s="1" t="s">
        <v>4469</v>
      </c>
      <c r="G987" s="1" t="s">
        <v>3274</v>
      </c>
      <c r="H987" s="1" t="s">
        <v>105</v>
      </c>
      <c r="I987" s="1" t="s">
        <v>596</v>
      </c>
      <c r="J987" s="1" t="s">
        <v>106</v>
      </c>
      <c r="K987">
        <v>1390</v>
      </c>
      <c r="L987" s="2">
        <v>41790.016932870371</v>
      </c>
      <c r="M987" s="2">
        <v>41788.375</v>
      </c>
      <c r="N987" s="2">
        <v>41827.467418981483</v>
      </c>
      <c r="O987">
        <v>150</v>
      </c>
      <c r="P987">
        <v>25</v>
      </c>
      <c r="Q987" s="1" t="s">
        <v>23</v>
      </c>
      <c r="R987" s="1" t="s">
        <v>92</v>
      </c>
      <c r="S987" s="1" t="s">
        <v>31</v>
      </c>
      <c r="T987" s="3">
        <v>41789</v>
      </c>
      <c r="U987" s="1" t="str">
        <f>IF(kiva_loans__muestra[[#This Row],[funded_amount]]=kiva_loans__muestra[[#This Row],[loan_amount]],"funded","unfunded")</f>
        <v>funded</v>
      </c>
      <c r="V987" s="1" t="str">
        <f>IF(kiva_loans__muestra[[#This Row],[lender_count]]&gt;=50,"high","low")</f>
        <v>low</v>
      </c>
    </row>
    <row r="988" spans="1:22" x14ac:dyDescent="0.25">
      <c r="A988">
        <v>718529</v>
      </c>
      <c r="B988">
        <v>8000</v>
      </c>
      <c r="C988">
        <v>8000</v>
      </c>
      <c r="D988" s="1" t="s">
        <v>103</v>
      </c>
      <c r="E988" s="1" t="s">
        <v>104</v>
      </c>
      <c r="F988" s="1" t="s">
        <v>4470</v>
      </c>
      <c r="G988" s="1" t="s">
        <v>3266</v>
      </c>
      <c r="H988" s="1" t="s">
        <v>89</v>
      </c>
      <c r="I988" s="1" t="s">
        <v>871</v>
      </c>
      <c r="J988" s="1" t="s">
        <v>90</v>
      </c>
      <c r="K988">
        <v>1990</v>
      </c>
      <c r="L988" s="2">
        <v>41789.717013888891</v>
      </c>
      <c r="M988" s="2">
        <v>41788.375</v>
      </c>
      <c r="N988" s="2">
        <v>41806.893379629626</v>
      </c>
      <c r="O988">
        <v>150</v>
      </c>
      <c r="P988">
        <v>1</v>
      </c>
      <c r="Q988" s="1" t="s">
        <v>115</v>
      </c>
      <c r="R988" s="1" t="s">
        <v>92</v>
      </c>
      <c r="S988" s="1" t="s">
        <v>31</v>
      </c>
      <c r="T988" s="3">
        <v>41789</v>
      </c>
      <c r="U988" s="1" t="str">
        <f>IF(kiva_loans__muestra[[#This Row],[funded_amount]]=kiva_loans__muestra[[#This Row],[loan_amount]],"funded","unfunded")</f>
        <v>funded</v>
      </c>
      <c r="V988" s="1" t="str">
        <f>IF(kiva_loans__muestra[[#This Row],[lender_count]]&gt;=50,"high","low")</f>
        <v>low</v>
      </c>
    </row>
    <row r="989" spans="1:22" x14ac:dyDescent="0.25">
      <c r="A989">
        <v>1081576</v>
      </c>
      <c r="B989">
        <v>29950</v>
      </c>
      <c r="C989">
        <v>30000</v>
      </c>
      <c r="D989" s="1" t="s">
        <v>32</v>
      </c>
      <c r="E989" s="1" t="s">
        <v>32</v>
      </c>
      <c r="F989" s="1" t="s">
        <v>4471</v>
      </c>
      <c r="G989" s="1" t="s">
        <v>3775</v>
      </c>
      <c r="H989" s="1" t="s">
        <v>155</v>
      </c>
      <c r="I989" s="1" t="s">
        <v>30</v>
      </c>
      <c r="J989" s="1" t="s">
        <v>90</v>
      </c>
      <c r="L989" s="2">
        <v>41789.780763888892</v>
      </c>
      <c r="M989" s="2"/>
      <c r="N989" s="2"/>
      <c r="O989">
        <v>240</v>
      </c>
      <c r="P989">
        <v>92</v>
      </c>
      <c r="Q989" s="1" t="s">
        <v>30</v>
      </c>
      <c r="R989" s="1" t="s">
        <v>24</v>
      </c>
      <c r="S989" s="1" t="s">
        <v>25</v>
      </c>
      <c r="T989" s="3">
        <v>41789</v>
      </c>
      <c r="U989" s="1" t="str">
        <f>IF(kiva_loans__muestra[[#This Row],[funded_amount]]=kiva_loans__muestra[[#This Row],[loan_amount]],"funded","unfunded")</f>
        <v>unfunded</v>
      </c>
      <c r="V989" s="1" t="str">
        <f>IF(kiva_loans__muestra[[#This Row],[lender_count]]&gt;=50,"high","low")</f>
        <v>high</v>
      </c>
    </row>
    <row r="990" spans="1:22" x14ac:dyDescent="0.25">
      <c r="A990">
        <v>718554</v>
      </c>
      <c r="B990">
        <v>3000</v>
      </c>
      <c r="C990">
        <v>3000</v>
      </c>
      <c r="D990" s="1" t="s">
        <v>37</v>
      </c>
      <c r="E990" s="1" t="s">
        <v>37</v>
      </c>
      <c r="F990" s="1" t="s">
        <v>4472</v>
      </c>
      <c r="G990" s="1" t="s">
        <v>3266</v>
      </c>
      <c r="H990" s="1" t="s">
        <v>89</v>
      </c>
      <c r="I990" s="1" t="s">
        <v>986</v>
      </c>
      <c r="J990" s="1" t="s">
        <v>90</v>
      </c>
      <c r="K990">
        <v>1990</v>
      </c>
      <c r="L990" s="2">
        <v>41789.749328703707</v>
      </c>
      <c r="M990" s="2">
        <v>41787.375</v>
      </c>
      <c r="N990" s="2">
        <v>41806.890173611115</v>
      </c>
      <c r="O990">
        <v>130</v>
      </c>
      <c r="P990">
        <v>1</v>
      </c>
      <c r="Q990" s="1" t="s">
        <v>30</v>
      </c>
      <c r="R990" s="1" t="s">
        <v>24</v>
      </c>
      <c r="S990" s="1" t="s">
        <v>25</v>
      </c>
      <c r="T990" s="3">
        <v>41789</v>
      </c>
      <c r="U990" s="1" t="str">
        <f>IF(kiva_loans__muestra[[#This Row],[funded_amount]]=kiva_loans__muestra[[#This Row],[loan_amount]],"funded","unfunded")</f>
        <v>funded</v>
      </c>
      <c r="V990" s="1" t="str">
        <f>IF(kiva_loans__muestra[[#This Row],[lender_count]]&gt;=50,"high","low")</f>
        <v>low</v>
      </c>
    </row>
    <row r="991" spans="1:22" x14ac:dyDescent="0.25">
      <c r="A991">
        <v>718332</v>
      </c>
      <c r="B991">
        <v>2500</v>
      </c>
      <c r="C991">
        <v>2500</v>
      </c>
      <c r="D991" s="1" t="s">
        <v>124</v>
      </c>
      <c r="E991" s="1" t="s">
        <v>125</v>
      </c>
      <c r="F991" s="1" t="s">
        <v>1263</v>
      </c>
      <c r="G991" s="1" t="s">
        <v>3278</v>
      </c>
      <c r="H991" s="1" t="s">
        <v>100</v>
      </c>
      <c r="I991" s="1" t="s">
        <v>1135</v>
      </c>
      <c r="J991" s="1" t="s">
        <v>101</v>
      </c>
      <c r="K991">
        <v>1450</v>
      </c>
      <c r="L991" s="2">
        <v>41789.405810185184</v>
      </c>
      <c r="M991" s="2">
        <v>41761.375</v>
      </c>
      <c r="N991" s="2">
        <v>41795.417164351849</v>
      </c>
      <c r="O991">
        <v>240</v>
      </c>
      <c r="P991">
        <v>10</v>
      </c>
      <c r="Q991" s="1" t="s">
        <v>30</v>
      </c>
      <c r="R991" s="1" t="s">
        <v>24</v>
      </c>
      <c r="S991" s="1" t="s">
        <v>35</v>
      </c>
      <c r="T991" s="3">
        <v>41789</v>
      </c>
      <c r="U991" s="1" t="str">
        <f>IF(kiva_loans__muestra[[#This Row],[funded_amount]]=kiva_loans__muestra[[#This Row],[loan_amount]],"funded","unfunded")</f>
        <v>funded</v>
      </c>
      <c r="V991" s="1" t="str">
        <f>IF(kiva_loans__muestra[[#This Row],[lender_count]]&gt;=50,"high","low")</f>
        <v>low</v>
      </c>
    </row>
    <row r="992" spans="1:22" x14ac:dyDescent="0.25">
      <c r="A992">
        <v>718639</v>
      </c>
      <c r="B992">
        <v>4750</v>
      </c>
      <c r="C992">
        <v>4750</v>
      </c>
      <c r="D992" s="1" t="s">
        <v>37</v>
      </c>
      <c r="E992" s="1" t="s">
        <v>37</v>
      </c>
      <c r="F992" s="1" t="s">
        <v>4473</v>
      </c>
      <c r="G992" s="1" t="s">
        <v>3447</v>
      </c>
      <c r="H992" s="1" t="s">
        <v>539</v>
      </c>
      <c r="I992" s="1" t="s">
        <v>2176</v>
      </c>
      <c r="J992" s="1" t="s">
        <v>540</v>
      </c>
      <c r="K992">
        <v>1500</v>
      </c>
      <c r="L992" s="2">
        <v>41789.975844907407</v>
      </c>
      <c r="M992" s="2">
        <v>41786.375</v>
      </c>
      <c r="N992" s="2">
        <v>41813.877824074072</v>
      </c>
      <c r="O992">
        <v>260</v>
      </c>
      <c r="P992">
        <v>19</v>
      </c>
      <c r="Q992" s="1" t="s">
        <v>30</v>
      </c>
      <c r="R992" s="1" t="s">
        <v>92</v>
      </c>
      <c r="S992" s="1" t="s">
        <v>35</v>
      </c>
      <c r="T992" s="3">
        <v>41789</v>
      </c>
      <c r="U992" s="1" t="str">
        <f>IF(kiva_loans__muestra[[#This Row],[funded_amount]]=kiva_loans__muestra[[#This Row],[loan_amount]],"funded","unfunded")</f>
        <v>funded</v>
      </c>
      <c r="V992" s="1" t="str">
        <f>IF(kiva_loans__muestra[[#This Row],[lender_count]]&gt;=50,"high","low")</f>
        <v>low</v>
      </c>
    </row>
    <row r="993" spans="1:22" x14ac:dyDescent="0.25">
      <c r="A993">
        <v>718344</v>
      </c>
      <c r="B993">
        <v>7000</v>
      </c>
      <c r="C993">
        <v>7000</v>
      </c>
      <c r="D993" s="1" t="s">
        <v>333</v>
      </c>
      <c r="E993" s="1" t="s">
        <v>37</v>
      </c>
      <c r="F993" s="1" t="s">
        <v>4474</v>
      </c>
      <c r="G993" s="1" t="s">
        <v>3278</v>
      </c>
      <c r="H993" s="1" t="s">
        <v>100</v>
      </c>
      <c r="I993" s="1" t="s">
        <v>463</v>
      </c>
      <c r="J993" s="1" t="s">
        <v>101</v>
      </c>
      <c r="K993">
        <v>1450</v>
      </c>
      <c r="L993" s="2">
        <v>41789.440694444442</v>
      </c>
      <c r="M993" s="2">
        <v>41787.375</v>
      </c>
      <c r="N993" s="2">
        <v>41818.89130787037</v>
      </c>
      <c r="O993">
        <v>110</v>
      </c>
      <c r="P993">
        <v>26</v>
      </c>
      <c r="Q993" s="1" t="s">
        <v>67</v>
      </c>
      <c r="R993" s="1" t="s">
        <v>24</v>
      </c>
      <c r="S993" s="1" t="s">
        <v>35</v>
      </c>
      <c r="T993" s="3">
        <v>41789</v>
      </c>
      <c r="U993" s="1" t="str">
        <f>IF(kiva_loans__muestra[[#This Row],[funded_amount]]=kiva_loans__muestra[[#This Row],[loan_amount]],"funded","unfunded")</f>
        <v>funded</v>
      </c>
      <c r="V993" s="1" t="str">
        <f>IF(kiva_loans__muestra[[#This Row],[lender_count]]&gt;=50,"high","low")</f>
        <v>low</v>
      </c>
    </row>
    <row r="994" spans="1:22" x14ac:dyDescent="0.25">
      <c r="A994">
        <v>718602</v>
      </c>
      <c r="B994">
        <v>5250</v>
      </c>
      <c r="C994">
        <v>5250</v>
      </c>
      <c r="D994" s="1" t="s">
        <v>150</v>
      </c>
      <c r="E994" s="1" t="s">
        <v>19</v>
      </c>
      <c r="F994" s="1" t="s">
        <v>4475</v>
      </c>
      <c r="G994" s="1" t="s">
        <v>3427</v>
      </c>
      <c r="H994" s="1" t="s">
        <v>185</v>
      </c>
      <c r="I994" s="1" t="s">
        <v>2619</v>
      </c>
      <c r="J994" s="1" t="s">
        <v>187</v>
      </c>
      <c r="K994">
        <v>1770</v>
      </c>
      <c r="L994" s="2">
        <v>41789.868032407408</v>
      </c>
      <c r="M994" s="2">
        <v>41759.375</v>
      </c>
      <c r="N994" s="2">
        <v>41820.101805555554</v>
      </c>
      <c r="O994">
        <v>150</v>
      </c>
      <c r="P994">
        <v>18</v>
      </c>
      <c r="Q994" s="1" t="s">
        <v>30</v>
      </c>
      <c r="R994" s="1" t="s">
        <v>92</v>
      </c>
      <c r="S994" s="1" t="s">
        <v>31</v>
      </c>
      <c r="T994" s="3">
        <v>41789</v>
      </c>
      <c r="U994" s="1" t="str">
        <f>IF(kiva_loans__muestra[[#This Row],[funded_amount]]=kiva_loans__muestra[[#This Row],[loan_amount]],"funded","unfunded")</f>
        <v>funded</v>
      </c>
      <c r="V994" s="1" t="str">
        <f>IF(kiva_loans__muestra[[#This Row],[lender_count]]&gt;=50,"high","low")</f>
        <v>low</v>
      </c>
    </row>
    <row r="995" spans="1:22" x14ac:dyDescent="0.25">
      <c r="A995">
        <v>718814</v>
      </c>
      <c r="B995">
        <v>6000</v>
      </c>
      <c r="C995">
        <v>6000</v>
      </c>
      <c r="D995" s="1" t="s">
        <v>48</v>
      </c>
      <c r="E995" s="1" t="s">
        <v>49</v>
      </c>
      <c r="F995" s="1" t="s">
        <v>4476</v>
      </c>
      <c r="G995" s="1" t="s">
        <v>3266</v>
      </c>
      <c r="H995" s="1" t="s">
        <v>89</v>
      </c>
      <c r="I995" s="1" t="s">
        <v>489</v>
      </c>
      <c r="J995" s="1" t="s">
        <v>90</v>
      </c>
      <c r="K995">
        <v>1990</v>
      </c>
      <c r="L995" s="2">
        <v>41790.795671296299</v>
      </c>
      <c r="M995" s="2">
        <v>41782.375</v>
      </c>
      <c r="N995" s="2">
        <v>41831.233923611115</v>
      </c>
      <c r="O995">
        <v>200</v>
      </c>
      <c r="P995">
        <v>13</v>
      </c>
      <c r="Q995" s="1" t="s">
        <v>2558</v>
      </c>
      <c r="R995" s="1" t="s">
        <v>24</v>
      </c>
      <c r="S995" s="1" t="s">
        <v>31</v>
      </c>
      <c r="T995" s="3">
        <v>41790</v>
      </c>
      <c r="U995" s="1" t="str">
        <f>IF(kiva_loans__muestra[[#This Row],[funded_amount]]=kiva_loans__muestra[[#This Row],[loan_amount]],"funded","unfunded")</f>
        <v>funded</v>
      </c>
      <c r="V995" s="1" t="str">
        <f>IF(kiva_loans__muestra[[#This Row],[lender_count]]&gt;=50,"high","low")</f>
        <v>low</v>
      </c>
    </row>
    <row r="996" spans="1:22" x14ac:dyDescent="0.25">
      <c r="A996">
        <v>718768</v>
      </c>
      <c r="B996">
        <v>30000</v>
      </c>
      <c r="C996">
        <v>30000</v>
      </c>
      <c r="D996" s="1" t="s">
        <v>311</v>
      </c>
      <c r="E996" s="1" t="s">
        <v>37</v>
      </c>
      <c r="F996" s="1" t="s">
        <v>4477</v>
      </c>
      <c r="G996" s="1" t="s">
        <v>3320</v>
      </c>
      <c r="H996" s="1" t="s">
        <v>717</v>
      </c>
      <c r="I996" s="1" t="s">
        <v>4478</v>
      </c>
      <c r="J996" s="1" t="s">
        <v>90</v>
      </c>
      <c r="K996">
        <v>1690</v>
      </c>
      <c r="L996" s="2">
        <v>41790.573773148149</v>
      </c>
      <c r="M996" s="2">
        <v>41774.375</v>
      </c>
      <c r="N996" s="2">
        <v>41806.887280092589</v>
      </c>
      <c r="O996">
        <v>260</v>
      </c>
      <c r="P996">
        <v>7</v>
      </c>
      <c r="Q996" s="1" t="s">
        <v>312</v>
      </c>
      <c r="R996" s="1" t="s">
        <v>24</v>
      </c>
      <c r="S996" s="1" t="s">
        <v>31</v>
      </c>
      <c r="T996" s="3">
        <v>41790</v>
      </c>
      <c r="U996" s="1" t="str">
        <f>IF(kiva_loans__muestra[[#This Row],[funded_amount]]=kiva_loans__muestra[[#This Row],[loan_amount]],"funded","unfunded")</f>
        <v>funded</v>
      </c>
      <c r="V996" s="1" t="str">
        <f>IF(kiva_loans__muestra[[#This Row],[lender_count]]&gt;=50,"high","low")</f>
        <v>low</v>
      </c>
    </row>
    <row r="997" spans="1:22" x14ac:dyDescent="0.25">
      <c r="A997">
        <v>718787</v>
      </c>
      <c r="B997">
        <v>2000</v>
      </c>
      <c r="C997">
        <v>2000</v>
      </c>
      <c r="D997" s="1" t="s">
        <v>37</v>
      </c>
      <c r="E997" s="1" t="s">
        <v>37</v>
      </c>
      <c r="F997" s="1" t="s">
        <v>4479</v>
      </c>
      <c r="G997" s="1" t="s">
        <v>3266</v>
      </c>
      <c r="H997" s="1" t="s">
        <v>89</v>
      </c>
      <c r="I997" s="1" t="s">
        <v>489</v>
      </c>
      <c r="J997" s="1" t="s">
        <v>90</v>
      </c>
      <c r="K997">
        <v>1990</v>
      </c>
      <c r="L997" s="2">
        <v>41790.714120370372</v>
      </c>
      <c r="M997" s="2">
        <v>41778.375</v>
      </c>
      <c r="N997" s="2">
        <v>41808.849722222221</v>
      </c>
      <c r="O997">
        <v>130</v>
      </c>
      <c r="P997">
        <v>7</v>
      </c>
      <c r="Q997" s="1" t="s">
        <v>30</v>
      </c>
      <c r="R997" s="1" t="s">
        <v>92</v>
      </c>
      <c r="S997" s="1" t="s">
        <v>25</v>
      </c>
      <c r="T997" s="3">
        <v>41790</v>
      </c>
      <c r="U997" s="1" t="str">
        <f>IF(kiva_loans__muestra[[#This Row],[funded_amount]]=kiva_loans__muestra[[#This Row],[loan_amount]],"funded","unfunded")</f>
        <v>funded</v>
      </c>
      <c r="V997" s="1" t="str">
        <f>IF(kiva_loans__muestra[[#This Row],[lender_count]]&gt;=50,"high","low")</f>
        <v>low</v>
      </c>
    </row>
    <row r="998" spans="1:22" x14ac:dyDescent="0.25">
      <c r="A998">
        <v>718758</v>
      </c>
      <c r="B998">
        <v>2250</v>
      </c>
      <c r="C998">
        <v>2250</v>
      </c>
      <c r="D998" s="1" t="s">
        <v>201</v>
      </c>
      <c r="E998" s="1" t="s">
        <v>37</v>
      </c>
      <c r="F998" s="1" t="s">
        <v>4480</v>
      </c>
      <c r="G998" s="1" t="s">
        <v>3284</v>
      </c>
      <c r="H998" s="1" t="s">
        <v>189</v>
      </c>
      <c r="I998" s="1" t="s">
        <v>741</v>
      </c>
      <c r="J998" s="1" t="s">
        <v>207</v>
      </c>
      <c r="K998">
        <v>630</v>
      </c>
      <c r="L998" s="2">
        <v>41790.361817129633</v>
      </c>
      <c r="M998" s="2">
        <v>41787.375</v>
      </c>
      <c r="N998" s="2">
        <v>41805.147777777776</v>
      </c>
      <c r="O998">
        <v>150</v>
      </c>
      <c r="P998">
        <v>9</v>
      </c>
      <c r="Q998" s="1" t="s">
        <v>30</v>
      </c>
      <c r="R998" s="1" t="s">
        <v>24</v>
      </c>
      <c r="S998" s="1" t="s">
        <v>31</v>
      </c>
      <c r="T998" s="3">
        <v>41790</v>
      </c>
      <c r="U998" s="1" t="str">
        <f>IF(kiva_loans__muestra[[#This Row],[funded_amount]]=kiva_loans__muestra[[#This Row],[loan_amount]],"funded","unfunded")</f>
        <v>funded</v>
      </c>
      <c r="V998" s="1" t="str">
        <f>IF(kiva_loans__muestra[[#This Row],[lender_count]]&gt;=50,"high","low")</f>
        <v>low</v>
      </c>
    </row>
    <row r="999" spans="1:22" x14ac:dyDescent="0.25">
      <c r="A999">
        <v>718900</v>
      </c>
      <c r="B999">
        <v>13500</v>
      </c>
      <c r="C999">
        <v>13500</v>
      </c>
      <c r="D999" s="1" t="s">
        <v>491</v>
      </c>
      <c r="E999" s="1" t="s">
        <v>62</v>
      </c>
      <c r="F999" s="1" t="s">
        <v>2421</v>
      </c>
      <c r="G999" s="1" t="s">
        <v>3311</v>
      </c>
      <c r="H999" s="1" t="s">
        <v>119</v>
      </c>
      <c r="I999" s="1" t="s">
        <v>1184</v>
      </c>
      <c r="J999" s="1" t="s">
        <v>270</v>
      </c>
      <c r="K999">
        <v>2040</v>
      </c>
      <c r="L999" s="2">
        <v>41791.410509259258</v>
      </c>
      <c r="M999" s="2">
        <v>41761.375</v>
      </c>
      <c r="N999" s="2">
        <v>41796.820706018516</v>
      </c>
      <c r="O999">
        <v>130</v>
      </c>
      <c r="P999">
        <v>45</v>
      </c>
      <c r="Q999" s="1" t="s">
        <v>30</v>
      </c>
      <c r="R999" s="1" t="s">
        <v>133</v>
      </c>
      <c r="S999" s="1" t="s">
        <v>31</v>
      </c>
      <c r="T999" s="3">
        <v>41791</v>
      </c>
      <c r="U999" s="1" t="str">
        <f>IF(kiva_loans__muestra[[#This Row],[funded_amount]]=kiva_loans__muestra[[#This Row],[loan_amount]],"funded","unfunded")</f>
        <v>funded</v>
      </c>
      <c r="V999" s="1" t="str">
        <f>IF(kiva_loans__muestra[[#This Row],[lender_count]]&gt;=50,"high","low")</f>
        <v>low</v>
      </c>
    </row>
    <row r="1000" spans="1:22" x14ac:dyDescent="0.25">
      <c r="A1000">
        <v>718950</v>
      </c>
      <c r="B1000">
        <v>2000</v>
      </c>
      <c r="C1000">
        <v>4000</v>
      </c>
      <c r="D1000" s="1" t="s">
        <v>202</v>
      </c>
      <c r="E1000" s="1" t="s">
        <v>27</v>
      </c>
      <c r="F1000" s="1" t="s">
        <v>4481</v>
      </c>
      <c r="G1000" s="1" t="s">
        <v>3278</v>
      </c>
      <c r="H1000" s="1" t="s">
        <v>100</v>
      </c>
      <c r="I1000" s="1" t="s">
        <v>102</v>
      </c>
      <c r="J1000" s="1" t="s">
        <v>101</v>
      </c>
      <c r="K1000">
        <v>1450</v>
      </c>
      <c r="L1000" s="2">
        <v>41792.183900462966</v>
      </c>
      <c r="M1000" s="2">
        <v>41781.375</v>
      </c>
      <c r="N1000" s="2"/>
      <c r="O1000">
        <v>140</v>
      </c>
      <c r="P1000">
        <v>6</v>
      </c>
      <c r="Q1000" s="1" t="s">
        <v>57</v>
      </c>
      <c r="R1000" s="1" t="s">
        <v>24</v>
      </c>
      <c r="S1000" s="1" t="s">
        <v>35</v>
      </c>
      <c r="T1000" s="3">
        <v>41792</v>
      </c>
      <c r="U1000" s="1" t="str">
        <f>IF(kiva_loans__muestra[[#This Row],[funded_amount]]=kiva_loans__muestra[[#This Row],[loan_amount]],"funded","unfunded")</f>
        <v>unfunded</v>
      </c>
      <c r="V1000" s="1" t="str">
        <f>IF(kiva_loans__muestra[[#This Row],[lender_count]]&gt;=50,"high","low")</f>
        <v>low</v>
      </c>
    </row>
    <row r="1001" spans="1:22" x14ac:dyDescent="0.25">
      <c r="A1001">
        <v>719070</v>
      </c>
      <c r="B1001">
        <v>13750</v>
      </c>
      <c r="C1001">
        <v>13750</v>
      </c>
      <c r="D1001" s="1" t="s">
        <v>124</v>
      </c>
      <c r="E1001" s="1" t="s">
        <v>125</v>
      </c>
      <c r="F1001" s="1" t="s">
        <v>4482</v>
      </c>
      <c r="G1001" s="1" t="s">
        <v>3519</v>
      </c>
      <c r="H1001" s="1" t="s">
        <v>505</v>
      </c>
      <c r="I1001" s="1" t="s">
        <v>30</v>
      </c>
      <c r="J1001" s="1" t="s">
        <v>506</v>
      </c>
      <c r="K1001">
        <v>2400</v>
      </c>
      <c r="L1001" s="2">
        <v>41792.418402777781</v>
      </c>
      <c r="M1001" s="2">
        <v>41772.375</v>
      </c>
      <c r="N1001" s="2">
        <v>41822.033356481479</v>
      </c>
      <c r="O1001">
        <v>140</v>
      </c>
      <c r="P1001">
        <v>53</v>
      </c>
      <c r="Q1001" s="1" t="s">
        <v>40</v>
      </c>
      <c r="R1001" s="1" t="s">
        <v>24</v>
      </c>
      <c r="S1001" s="1" t="s">
        <v>31</v>
      </c>
      <c r="T1001" s="3">
        <v>41792</v>
      </c>
      <c r="U1001" s="1" t="str">
        <f>IF(kiva_loans__muestra[[#This Row],[funded_amount]]=kiva_loans__muestra[[#This Row],[loan_amount]],"funded","unfunded")</f>
        <v>funded</v>
      </c>
      <c r="V1001" s="1" t="str">
        <f>IF(kiva_loans__muestra[[#This Row],[lender_count]]&gt;=50,"high","low")</f>
        <v>high</v>
      </c>
    </row>
    <row r="1002" spans="1:22" x14ac:dyDescent="0.25">
      <c r="A1002">
        <v>719174</v>
      </c>
      <c r="B1002">
        <v>19500</v>
      </c>
      <c r="C1002">
        <v>19500</v>
      </c>
      <c r="D1002" s="1" t="s">
        <v>64</v>
      </c>
      <c r="E1002" s="1" t="s">
        <v>37</v>
      </c>
      <c r="F1002" s="1" t="s">
        <v>4483</v>
      </c>
      <c r="G1002" s="1" t="s">
        <v>4022</v>
      </c>
      <c r="H1002" s="1" t="s">
        <v>510</v>
      </c>
      <c r="I1002" s="1" t="s">
        <v>854</v>
      </c>
      <c r="J1002" s="1" t="s">
        <v>512</v>
      </c>
      <c r="K1002">
        <v>2390</v>
      </c>
      <c r="L1002" s="2">
        <v>41792.590081018519</v>
      </c>
      <c r="M1002" s="2">
        <v>41788.375</v>
      </c>
      <c r="N1002" s="2">
        <v>41807.814710648148</v>
      </c>
      <c r="O1002">
        <v>270</v>
      </c>
      <c r="P1002">
        <v>74</v>
      </c>
      <c r="Q1002" s="1" t="s">
        <v>4484</v>
      </c>
      <c r="R1002" s="1" t="s">
        <v>24</v>
      </c>
      <c r="S1002" s="1" t="s">
        <v>31</v>
      </c>
      <c r="T1002" s="3">
        <v>41792</v>
      </c>
      <c r="U1002" s="1" t="str">
        <f>IF(kiva_loans__muestra[[#This Row],[funded_amount]]=kiva_loans__muestra[[#This Row],[loan_amount]],"funded","unfunded")</f>
        <v>funded</v>
      </c>
      <c r="V1002" s="1" t="str">
        <f>IF(kiva_loans__muestra[[#This Row],[lender_count]]&gt;=50,"high","low")</f>
        <v>high</v>
      </c>
    </row>
    <row r="1003" spans="1:22" x14ac:dyDescent="0.25">
      <c r="A1003">
        <v>719490</v>
      </c>
      <c r="B1003">
        <v>2500</v>
      </c>
      <c r="C1003">
        <v>2500</v>
      </c>
      <c r="D1003" s="1" t="s">
        <v>333</v>
      </c>
      <c r="E1003" s="1" t="s">
        <v>37</v>
      </c>
      <c r="F1003" s="1" t="s">
        <v>4485</v>
      </c>
      <c r="G1003" s="1" t="s">
        <v>3278</v>
      </c>
      <c r="H1003" s="1" t="s">
        <v>100</v>
      </c>
      <c r="I1003" s="1" t="s">
        <v>111</v>
      </c>
      <c r="J1003" s="1" t="s">
        <v>101</v>
      </c>
      <c r="K1003">
        <v>1450</v>
      </c>
      <c r="L1003" s="2">
        <v>41793.462685185186</v>
      </c>
      <c r="M1003" s="2">
        <v>41786.375</v>
      </c>
      <c r="N1003" s="2">
        <v>41807.458518518521</v>
      </c>
      <c r="O1003">
        <v>80</v>
      </c>
      <c r="P1003">
        <v>9</v>
      </c>
      <c r="Q1003" s="1" t="s">
        <v>40</v>
      </c>
      <c r="R1003" s="1" t="s">
        <v>24</v>
      </c>
      <c r="S1003" s="1" t="s">
        <v>35</v>
      </c>
      <c r="T1003" s="3">
        <v>41793</v>
      </c>
      <c r="U1003" s="1" t="str">
        <f>IF(kiva_loans__muestra[[#This Row],[funded_amount]]=kiva_loans__muestra[[#This Row],[loan_amount]],"funded","unfunded")</f>
        <v>funded</v>
      </c>
      <c r="V1003" s="1" t="str">
        <f>IF(kiva_loans__muestra[[#This Row],[lender_count]]&gt;=50,"high","low")</f>
        <v>low</v>
      </c>
    </row>
    <row r="1004" spans="1:22" x14ac:dyDescent="0.25">
      <c r="A1004">
        <v>719657</v>
      </c>
      <c r="B1004">
        <v>9250</v>
      </c>
      <c r="C1004">
        <v>9250</v>
      </c>
      <c r="D1004" s="1" t="s">
        <v>630</v>
      </c>
      <c r="E1004" s="1" t="s">
        <v>74</v>
      </c>
      <c r="F1004" s="1" t="s">
        <v>4486</v>
      </c>
      <c r="G1004" s="1" t="s">
        <v>3274</v>
      </c>
      <c r="H1004" s="1" t="s">
        <v>105</v>
      </c>
      <c r="I1004" s="1" t="s">
        <v>223</v>
      </c>
      <c r="J1004" s="1" t="s">
        <v>106</v>
      </c>
      <c r="K1004">
        <v>1390</v>
      </c>
      <c r="L1004" s="2">
        <v>41793.839780092596</v>
      </c>
      <c r="M1004" s="2">
        <v>41764.375</v>
      </c>
      <c r="N1004" s="2">
        <v>41808.080358796295</v>
      </c>
      <c r="O1004">
        <v>140</v>
      </c>
      <c r="P1004">
        <v>22</v>
      </c>
      <c r="Q1004" s="1" t="s">
        <v>40</v>
      </c>
      <c r="R1004" s="1" t="s">
        <v>92</v>
      </c>
      <c r="S1004" s="1" t="s">
        <v>31</v>
      </c>
      <c r="T1004" s="3">
        <v>41793</v>
      </c>
      <c r="U1004" s="1" t="str">
        <f>IF(kiva_loans__muestra[[#This Row],[funded_amount]]=kiva_loans__muestra[[#This Row],[loan_amount]],"funded","unfunded")</f>
        <v>funded</v>
      </c>
      <c r="V1004" s="1" t="str">
        <f>IF(kiva_loans__muestra[[#This Row],[lender_count]]&gt;=50,"high","low")</f>
        <v>low</v>
      </c>
    </row>
    <row r="1005" spans="1:22" x14ac:dyDescent="0.25">
      <c r="A1005">
        <v>719349</v>
      </c>
      <c r="B1005">
        <v>3500</v>
      </c>
      <c r="C1005">
        <v>3500</v>
      </c>
      <c r="D1005" s="1" t="s">
        <v>46</v>
      </c>
      <c r="E1005" s="1" t="s">
        <v>46</v>
      </c>
      <c r="F1005" s="1" t="s">
        <v>4487</v>
      </c>
      <c r="G1005" s="1" t="s">
        <v>3278</v>
      </c>
      <c r="H1005" s="1" t="s">
        <v>100</v>
      </c>
      <c r="I1005" s="1" t="s">
        <v>4488</v>
      </c>
      <c r="J1005" s="1" t="s">
        <v>101</v>
      </c>
      <c r="K1005">
        <v>1230</v>
      </c>
      <c r="L1005" s="2">
        <v>41793.272731481484</v>
      </c>
      <c r="M1005" s="2">
        <v>41778.375</v>
      </c>
      <c r="N1005" s="2">
        <v>41820.699444444443</v>
      </c>
      <c r="O1005">
        <v>80</v>
      </c>
      <c r="P1005">
        <v>14</v>
      </c>
      <c r="Q1005" s="1" t="s">
        <v>259</v>
      </c>
      <c r="R1005" s="1" t="s">
        <v>24</v>
      </c>
      <c r="S1005" s="1" t="s">
        <v>35</v>
      </c>
      <c r="T1005" s="3">
        <v>41793</v>
      </c>
      <c r="U1005" s="1" t="str">
        <f>IF(kiva_loans__muestra[[#This Row],[funded_amount]]=kiva_loans__muestra[[#This Row],[loan_amount]],"funded","unfunded")</f>
        <v>funded</v>
      </c>
      <c r="V1005" s="1" t="str">
        <f>IF(kiva_loans__muestra[[#This Row],[lender_count]]&gt;=50,"high","low")</f>
        <v>low</v>
      </c>
    </row>
    <row r="1006" spans="1:22" x14ac:dyDescent="0.25">
      <c r="A1006">
        <v>719356</v>
      </c>
      <c r="B1006">
        <v>7000</v>
      </c>
      <c r="C1006">
        <v>7000</v>
      </c>
      <c r="D1006" s="1" t="s">
        <v>64</v>
      </c>
      <c r="E1006" s="1" t="s">
        <v>37</v>
      </c>
      <c r="F1006" s="1" t="s">
        <v>249</v>
      </c>
      <c r="G1006" s="1" t="s">
        <v>3278</v>
      </c>
      <c r="H1006" s="1" t="s">
        <v>100</v>
      </c>
      <c r="I1006" s="1" t="s">
        <v>1435</v>
      </c>
      <c r="J1006" s="1" t="s">
        <v>101</v>
      </c>
      <c r="K1006">
        <v>1450</v>
      </c>
      <c r="L1006" s="2">
        <v>41793.29415509259</v>
      </c>
      <c r="M1006" s="2">
        <v>41775.375</v>
      </c>
      <c r="N1006" s="2">
        <v>41821.773368055554</v>
      </c>
      <c r="O1006">
        <v>140</v>
      </c>
      <c r="P1006">
        <v>19</v>
      </c>
      <c r="Q1006" s="1" t="s">
        <v>88</v>
      </c>
      <c r="R1006" s="1" t="s">
        <v>24</v>
      </c>
      <c r="S1006" s="1" t="s">
        <v>35</v>
      </c>
      <c r="T1006" s="3">
        <v>41793</v>
      </c>
      <c r="U1006" s="1" t="str">
        <f>IF(kiva_loans__muestra[[#This Row],[funded_amount]]=kiva_loans__muestra[[#This Row],[loan_amount]],"funded","unfunded")</f>
        <v>funded</v>
      </c>
      <c r="V1006" s="1" t="str">
        <f>IF(kiva_loans__muestra[[#This Row],[lender_count]]&gt;=50,"high","low")</f>
        <v>low</v>
      </c>
    </row>
    <row r="1007" spans="1:22" x14ac:dyDescent="0.25">
      <c r="A1007">
        <v>719329</v>
      </c>
      <c r="B1007">
        <v>3000</v>
      </c>
      <c r="C1007">
        <v>3000</v>
      </c>
      <c r="D1007" s="1" t="s">
        <v>45</v>
      </c>
      <c r="E1007" s="1" t="s">
        <v>46</v>
      </c>
      <c r="F1007" s="1" t="s">
        <v>605</v>
      </c>
      <c r="G1007" s="1" t="s">
        <v>3278</v>
      </c>
      <c r="H1007" s="1" t="s">
        <v>100</v>
      </c>
      <c r="I1007" s="1" t="s">
        <v>1167</v>
      </c>
      <c r="J1007" s="1" t="s">
        <v>101</v>
      </c>
      <c r="K1007">
        <v>1440</v>
      </c>
      <c r="L1007" s="2">
        <v>41793.227881944447</v>
      </c>
      <c r="M1007" s="2">
        <v>41782.375</v>
      </c>
      <c r="N1007" s="2">
        <v>41799.66605324074</v>
      </c>
      <c r="O1007">
        <v>60</v>
      </c>
      <c r="P1007">
        <v>9</v>
      </c>
      <c r="Q1007" s="1" t="s">
        <v>30</v>
      </c>
      <c r="R1007" s="1" t="s">
        <v>24</v>
      </c>
      <c r="S1007" s="1" t="s">
        <v>35</v>
      </c>
      <c r="T1007" s="3">
        <v>41793</v>
      </c>
      <c r="U1007" s="1" t="str">
        <f>IF(kiva_loans__muestra[[#This Row],[funded_amount]]=kiva_loans__muestra[[#This Row],[loan_amount]],"funded","unfunded")</f>
        <v>funded</v>
      </c>
      <c r="V1007" s="1" t="str">
        <f>IF(kiva_loans__muestra[[#This Row],[lender_count]]&gt;=50,"high","low")</f>
        <v>low</v>
      </c>
    </row>
    <row r="1008" spans="1:22" x14ac:dyDescent="0.25">
      <c r="A1008">
        <v>719544</v>
      </c>
      <c r="B1008">
        <v>3500</v>
      </c>
      <c r="C1008">
        <v>3500</v>
      </c>
      <c r="D1008" s="1" t="s">
        <v>152</v>
      </c>
      <c r="E1008" s="1" t="s">
        <v>46</v>
      </c>
      <c r="F1008" s="1" t="s">
        <v>4489</v>
      </c>
      <c r="G1008" s="1" t="s">
        <v>3263</v>
      </c>
      <c r="H1008" s="1" t="s">
        <v>33</v>
      </c>
      <c r="I1008" s="1" t="s">
        <v>663</v>
      </c>
      <c r="J1008" s="1" t="s">
        <v>34</v>
      </c>
      <c r="K1008">
        <v>1640</v>
      </c>
      <c r="L1008" s="2">
        <v>41793.592002314814</v>
      </c>
      <c r="M1008" s="2">
        <v>41778.375</v>
      </c>
      <c r="N1008" s="2">
        <v>41827.355081018519</v>
      </c>
      <c r="O1008">
        <v>140</v>
      </c>
      <c r="P1008">
        <v>11</v>
      </c>
      <c r="Q1008" s="1" t="s">
        <v>4490</v>
      </c>
      <c r="R1008" s="1" t="s">
        <v>24</v>
      </c>
      <c r="S1008" s="1" t="s">
        <v>35</v>
      </c>
      <c r="T1008" s="3">
        <v>41793</v>
      </c>
      <c r="U1008" s="1" t="str">
        <f>IF(kiva_loans__muestra[[#This Row],[funded_amount]]=kiva_loans__muestra[[#This Row],[loan_amount]],"funded","unfunded")</f>
        <v>funded</v>
      </c>
      <c r="V1008" s="1" t="str">
        <f>IF(kiva_loans__muestra[[#This Row],[lender_count]]&gt;=50,"high","low")</f>
        <v>low</v>
      </c>
    </row>
    <row r="1009" spans="1:22" x14ac:dyDescent="0.25">
      <c r="A1009">
        <v>1081637</v>
      </c>
      <c r="B1009">
        <v>1250</v>
      </c>
      <c r="C1009">
        <v>1250</v>
      </c>
      <c r="D1009" s="1" t="s">
        <v>137</v>
      </c>
      <c r="E1009" s="1" t="s">
        <v>27</v>
      </c>
      <c r="F1009" s="1" t="s">
        <v>4491</v>
      </c>
      <c r="G1009" s="1" t="s">
        <v>3263</v>
      </c>
      <c r="H1009" s="1" t="s">
        <v>33</v>
      </c>
      <c r="I1009" s="1" t="s">
        <v>30</v>
      </c>
      <c r="J1009" s="1" t="s">
        <v>34</v>
      </c>
      <c r="L1009" s="2">
        <v>41794.691238425927</v>
      </c>
      <c r="M1009" s="2">
        <v>41836.958148148151</v>
      </c>
      <c r="N1009" s="2">
        <v>41835.645509259259</v>
      </c>
      <c r="O1009">
        <v>30</v>
      </c>
      <c r="P1009">
        <v>10</v>
      </c>
      <c r="Q1009" s="1" t="s">
        <v>30</v>
      </c>
      <c r="R1009" s="1" t="s">
        <v>24</v>
      </c>
      <c r="S1009" s="1" t="s">
        <v>35</v>
      </c>
      <c r="T1009" s="3">
        <v>41794</v>
      </c>
      <c r="U1009" s="1" t="str">
        <f>IF(kiva_loans__muestra[[#This Row],[funded_amount]]=kiva_loans__muestra[[#This Row],[loan_amount]],"funded","unfunded")</f>
        <v>funded</v>
      </c>
      <c r="V1009" s="1" t="str">
        <f>IF(kiva_loans__muestra[[#This Row],[lender_count]]&gt;=50,"high","low")</f>
        <v>low</v>
      </c>
    </row>
    <row r="1010" spans="1:22" x14ac:dyDescent="0.25">
      <c r="A1010">
        <v>719856</v>
      </c>
      <c r="B1010">
        <v>4750</v>
      </c>
      <c r="C1010">
        <v>4750</v>
      </c>
      <c r="D1010" s="1" t="s">
        <v>108</v>
      </c>
      <c r="E1010" s="1" t="s">
        <v>27</v>
      </c>
      <c r="F1010" s="1" t="s">
        <v>4492</v>
      </c>
      <c r="G1010" s="1" t="s">
        <v>3263</v>
      </c>
      <c r="H1010" s="1" t="s">
        <v>33</v>
      </c>
      <c r="I1010" s="1" t="s">
        <v>1161</v>
      </c>
      <c r="J1010" s="1" t="s">
        <v>34</v>
      </c>
      <c r="K1010">
        <v>1330</v>
      </c>
      <c r="L1010" s="2">
        <v>41794.340798611112</v>
      </c>
      <c r="M1010" s="2">
        <v>41773.375</v>
      </c>
      <c r="N1010" s="2">
        <v>41808.681967592594</v>
      </c>
      <c r="O1010">
        <v>140</v>
      </c>
      <c r="P1010">
        <v>16</v>
      </c>
      <c r="Q1010" s="1" t="s">
        <v>30</v>
      </c>
      <c r="R1010" s="1" t="s">
        <v>24</v>
      </c>
      <c r="S1010" s="1" t="s">
        <v>31</v>
      </c>
      <c r="T1010" s="3">
        <v>41794</v>
      </c>
      <c r="U1010" s="1" t="str">
        <f>IF(kiva_loans__muestra[[#This Row],[funded_amount]]=kiva_loans__muestra[[#This Row],[loan_amount]],"funded","unfunded")</f>
        <v>funded</v>
      </c>
      <c r="V1010" s="1" t="str">
        <f>IF(kiva_loans__muestra[[#This Row],[lender_count]]&gt;=50,"high","low")</f>
        <v>low</v>
      </c>
    </row>
    <row r="1011" spans="1:22" x14ac:dyDescent="0.25">
      <c r="A1011">
        <v>719885</v>
      </c>
      <c r="B1011">
        <v>3250</v>
      </c>
      <c r="C1011">
        <v>3250</v>
      </c>
      <c r="D1011" s="1" t="s">
        <v>175</v>
      </c>
      <c r="E1011" s="1" t="s">
        <v>78</v>
      </c>
      <c r="F1011" s="1" t="s">
        <v>1207</v>
      </c>
      <c r="G1011" s="1" t="s">
        <v>3439</v>
      </c>
      <c r="H1011" s="1" t="s">
        <v>406</v>
      </c>
      <c r="I1011" s="1" t="s">
        <v>421</v>
      </c>
      <c r="J1011" s="1" t="s">
        <v>408</v>
      </c>
      <c r="K1011">
        <v>1850</v>
      </c>
      <c r="L1011" s="2">
        <v>41794.366805555554</v>
      </c>
      <c r="M1011" s="2">
        <v>41790.375</v>
      </c>
      <c r="N1011" s="2">
        <v>41803.500451388885</v>
      </c>
      <c r="O1011">
        <v>150</v>
      </c>
      <c r="P1011">
        <v>11</v>
      </c>
      <c r="Q1011" s="1" t="s">
        <v>30</v>
      </c>
      <c r="R1011" s="1" t="s">
        <v>92</v>
      </c>
      <c r="S1011" s="1" t="s">
        <v>31</v>
      </c>
      <c r="T1011" s="3">
        <v>41794</v>
      </c>
      <c r="U1011" s="1" t="str">
        <f>IF(kiva_loans__muestra[[#This Row],[funded_amount]]=kiva_loans__muestra[[#This Row],[loan_amount]],"funded","unfunded")</f>
        <v>funded</v>
      </c>
      <c r="V1011" s="1" t="str">
        <f>IF(kiva_loans__muestra[[#This Row],[lender_count]]&gt;=50,"high","low")</f>
        <v>low</v>
      </c>
    </row>
    <row r="1012" spans="1:22" x14ac:dyDescent="0.25">
      <c r="A1012">
        <v>719741</v>
      </c>
      <c r="B1012">
        <v>2250</v>
      </c>
      <c r="C1012">
        <v>2250</v>
      </c>
      <c r="D1012" s="1" t="s">
        <v>124</v>
      </c>
      <c r="E1012" s="1" t="s">
        <v>125</v>
      </c>
      <c r="F1012" s="1" t="s">
        <v>1375</v>
      </c>
      <c r="G1012" s="1" t="s">
        <v>3278</v>
      </c>
      <c r="H1012" s="1" t="s">
        <v>100</v>
      </c>
      <c r="I1012" s="1" t="s">
        <v>1264</v>
      </c>
      <c r="J1012" s="1" t="s">
        <v>101</v>
      </c>
      <c r="K1012">
        <v>1450</v>
      </c>
      <c r="L1012" s="2">
        <v>41794.125914351855</v>
      </c>
      <c r="M1012" s="2">
        <v>41765.375</v>
      </c>
      <c r="N1012" s="2">
        <v>41809.093668981484</v>
      </c>
      <c r="O1012">
        <v>590</v>
      </c>
      <c r="P1012">
        <v>8</v>
      </c>
      <c r="Q1012" s="1" t="s">
        <v>30</v>
      </c>
      <c r="R1012" s="1" t="s">
        <v>24</v>
      </c>
      <c r="S1012" s="1" t="s">
        <v>35</v>
      </c>
      <c r="T1012" s="3">
        <v>41794</v>
      </c>
      <c r="U1012" s="1" t="str">
        <f>IF(kiva_loans__muestra[[#This Row],[funded_amount]]=kiva_loans__muestra[[#This Row],[loan_amount]],"funded","unfunded")</f>
        <v>funded</v>
      </c>
      <c r="V1012" s="1" t="str">
        <f>IF(kiva_loans__muestra[[#This Row],[lender_count]]&gt;=50,"high","low")</f>
        <v>low</v>
      </c>
    </row>
    <row r="1013" spans="1:22" x14ac:dyDescent="0.25">
      <c r="A1013">
        <v>720212</v>
      </c>
      <c r="B1013">
        <v>4750</v>
      </c>
      <c r="C1013">
        <v>7750</v>
      </c>
      <c r="D1013" s="1" t="s">
        <v>124</v>
      </c>
      <c r="E1013" s="1" t="s">
        <v>125</v>
      </c>
      <c r="F1013" s="1" t="s">
        <v>4493</v>
      </c>
      <c r="G1013" s="1" t="s">
        <v>3317</v>
      </c>
      <c r="H1013" s="1" t="s">
        <v>85</v>
      </c>
      <c r="I1013" s="1" t="s">
        <v>334</v>
      </c>
      <c r="J1013" s="1" t="s">
        <v>87</v>
      </c>
      <c r="K1013">
        <v>980</v>
      </c>
      <c r="L1013" s="2">
        <v>41794.731585648151</v>
      </c>
      <c r="M1013" s="2">
        <v>41774.375</v>
      </c>
      <c r="N1013" s="2"/>
      <c r="O1013">
        <v>220</v>
      </c>
      <c r="P1013">
        <v>15</v>
      </c>
      <c r="Q1013" s="1" t="s">
        <v>4494</v>
      </c>
      <c r="R1013" s="1" t="s">
        <v>24</v>
      </c>
      <c r="S1013" s="1" t="s">
        <v>31</v>
      </c>
      <c r="T1013" s="3">
        <v>41794</v>
      </c>
      <c r="U1013" s="1" t="str">
        <f>IF(kiva_loans__muestra[[#This Row],[funded_amount]]=kiva_loans__muestra[[#This Row],[loan_amount]],"funded","unfunded")</f>
        <v>unfunded</v>
      </c>
      <c r="V1013" s="1" t="str">
        <f>IF(kiva_loans__muestra[[#This Row],[lender_count]]&gt;=50,"high","low")</f>
        <v>low</v>
      </c>
    </row>
    <row r="1014" spans="1:22" x14ac:dyDescent="0.25">
      <c r="A1014">
        <v>719780</v>
      </c>
      <c r="B1014">
        <v>4500</v>
      </c>
      <c r="C1014">
        <v>4500</v>
      </c>
      <c r="D1014" s="1" t="s">
        <v>158</v>
      </c>
      <c r="E1014" s="1" t="s">
        <v>27</v>
      </c>
      <c r="F1014" s="1" t="s">
        <v>1170</v>
      </c>
      <c r="G1014" s="1" t="s">
        <v>3278</v>
      </c>
      <c r="H1014" s="1" t="s">
        <v>100</v>
      </c>
      <c r="I1014" s="1" t="s">
        <v>463</v>
      </c>
      <c r="J1014" s="1" t="s">
        <v>101</v>
      </c>
      <c r="K1014">
        <v>1450</v>
      </c>
      <c r="L1014" s="2">
        <v>41794.205636574072</v>
      </c>
      <c r="M1014" s="2">
        <v>41768.375</v>
      </c>
      <c r="N1014" s="2">
        <v>41817.168252314812</v>
      </c>
      <c r="O1014">
        <v>130</v>
      </c>
      <c r="P1014">
        <v>15</v>
      </c>
      <c r="Q1014" s="1" t="s">
        <v>553</v>
      </c>
      <c r="R1014" s="1" t="s">
        <v>24</v>
      </c>
      <c r="S1014" s="1" t="s">
        <v>35</v>
      </c>
      <c r="T1014" s="3">
        <v>41794</v>
      </c>
      <c r="U1014" s="1" t="str">
        <f>IF(kiva_loans__muestra[[#This Row],[funded_amount]]=kiva_loans__muestra[[#This Row],[loan_amount]],"funded","unfunded")</f>
        <v>funded</v>
      </c>
      <c r="V1014" s="1" t="str">
        <f>IF(kiva_loans__muestra[[#This Row],[lender_count]]&gt;=50,"high","low")</f>
        <v>low</v>
      </c>
    </row>
    <row r="1015" spans="1:22" x14ac:dyDescent="0.25">
      <c r="A1015">
        <v>720275</v>
      </c>
      <c r="B1015">
        <v>4500</v>
      </c>
      <c r="C1015">
        <v>4500</v>
      </c>
      <c r="D1015" s="1" t="s">
        <v>124</v>
      </c>
      <c r="E1015" s="1" t="s">
        <v>125</v>
      </c>
      <c r="F1015" s="1" t="s">
        <v>4495</v>
      </c>
      <c r="G1015" s="1" t="s">
        <v>3266</v>
      </c>
      <c r="H1015" s="1" t="s">
        <v>89</v>
      </c>
      <c r="I1015" s="1" t="s">
        <v>30</v>
      </c>
      <c r="J1015" s="1" t="s">
        <v>90</v>
      </c>
      <c r="K1015">
        <v>810</v>
      </c>
      <c r="L1015" s="2">
        <v>41794.850081018521</v>
      </c>
      <c r="M1015" s="2">
        <v>41764.375</v>
      </c>
      <c r="N1015" s="2">
        <v>41834.822488425925</v>
      </c>
      <c r="O1015">
        <v>170</v>
      </c>
      <c r="P1015">
        <v>15</v>
      </c>
      <c r="Q1015" s="1" t="s">
        <v>88</v>
      </c>
      <c r="R1015" s="1" t="s">
        <v>92</v>
      </c>
      <c r="S1015" s="1" t="s">
        <v>31</v>
      </c>
      <c r="T1015" s="3">
        <v>41794</v>
      </c>
      <c r="U1015" s="1" t="str">
        <f>IF(kiva_loans__muestra[[#This Row],[funded_amount]]=kiva_loans__muestra[[#This Row],[loan_amount]],"funded","unfunded")</f>
        <v>funded</v>
      </c>
      <c r="V1015" s="1" t="str">
        <f>IF(kiva_loans__muestra[[#This Row],[lender_count]]&gt;=50,"high","low")</f>
        <v>low</v>
      </c>
    </row>
    <row r="1016" spans="1:22" x14ac:dyDescent="0.25">
      <c r="A1016">
        <v>720069</v>
      </c>
      <c r="B1016">
        <v>11500</v>
      </c>
      <c r="C1016">
        <v>11500</v>
      </c>
      <c r="D1016" s="1" t="s">
        <v>64</v>
      </c>
      <c r="E1016" s="1" t="s">
        <v>37</v>
      </c>
      <c r="F1016" s="1" t="s">
        <v>4496</v>
      </c>
      <c r="G1016" s="1" t="s">
        <v>3591</v>
      </c>
      <c r="H1016" s="1" t="s">
        <v>180</v>
      </c>
      <c r="I1016" s="1" t="s">
        <v>4497</v>
      </c>
      <c r="J1016" s="1" t="s">
        <v>110</v>
      </c>
      <c r="K1016">
        <v>780</v>
      </c>
      <c r="L1016" s="2">
        <v>41794.547974537039</v>
      </c>
      <c r="M1016" s="2">
        <v>41775.375</v>
      </c>
      <c r="N1016" s="2">
        <v>41828.473634259259</v>
      </c>
      <c r="O1016">
        <v>120</v>
      </c>
      <c r="P1016">
        <v>22</v>
      </c>
      <c r="Q1016" s="1" t="s">
        <v>2087</v>
      </c>
      <c r="R1016" s="1" t="s">
        <v>550</v>
      </c>
      <c r="S1016" s="1" t="s">
        <v>25</v>
      </c>
      <c r="T1016" s="3">
        <v>41794</v>
      </c>
      <c r="U1016" s="1" t="str">
        <f>IF(kiva_loans__muestra[[#This Row],[funded_amount]]=kiva_loans__muestra[[#This Row],[loan_amount]],"funded","unfunded")</f>
        <v>funded</v>
      </c>
      <c r="V1016" s="1" t="str">
        <f>IF(kiva_loans__muestra[[#This Row],[lender_count]]&gt;=50,"high","low")</f>
        <v>low</v>
      </c>
    </row>
    <row r="1017" spans="1:22" x14ac:dyDescent="0.25">
      <c r="A1017">
        <v>719793</v>
      </c>
      <c r="B1017">
        <v>2000</v>
      </c>
      <c r="C1017">
        <v>2000</v>
      </c>
      <c r="D1017" s="1" t="s">
        <v>124</v>
      </c>
      <c r="E1017" s="1" t="s">
        <v>125</v>
      </c>
      <c r="F1017" s="1" t="s">
        <v>1263</v>
      </c>
      <c r="G1017" s="1" t="s">
        <v>3278</v>
      </c>
      <c r="H1017" s="1" t="s">
        <v>100</v>
      </c>
      <c r="I1017" s="1" t="s">
        <v>1264</v>
      </c>
      <c r="J1017" s="1" t="s">
        <v>101</v>
      </c>
      <c r="K1017">
        <v>1450</v>
      </c>
      <c r="L1017" s="2">
        <v>41794.228437500002</v>
      </c>
      <c r="M1017" s="2">
        <v>41765.375</v>
      </c>
      <c r="N1017" s="2">
        <v>41808.747071759259</v>
      </c>
      <c r="O1017">
        <v>360</v>
      </c>
      <c r="P1017">
        <v>4</v>
      </c>
      <c r="Q1017" s="1" t="s">
        <v>30</v>
      </c>
      <c r="R1017" s="1" t="s">
        <v>24</v>
      </c>
      <c r="S1017" s="1" t="s">
        <v>35</v>
      </c>
      <c r="T1017" s="3">
        <v>41794</v>
      </c>
      <c r="U1017" s="1" t="str">
        <f>IF(kiva_loans__muestra[[#This Row],[funded_amount]]=kiva_loans__muestra[[#This Row],[loan_amount]],"funded","unfunded")</f>
        <v>funded</v>
      </c>
      <c r="V1017" s="1" t="str">
        <f>IF(kiva_loans__muestra[[#This Row],[lender_count]]&gt;=50,"high","low")</f>
        <v>low</v>
      </c>
    </row>
    <row r="1018" spans="1:22" x14ac:dyDescent="0.25">
      <c r="A1018">
        <v>720299</v>
      </c>
      <c r="B1018">
        <v>41500</v>
      </c>
      <c r="C1018">
        <v>53250</v>
      </c>
      <c r="D1018" s="1" t="s">
        <v>46</v>
      </c>
      <c r="E1018" s="1" t="s">
        <v>46</v>
      </c>
      <c r="F1018" s="1" t="s">
        <v>4498</v>
      </c>
      <c r="G1018" s="1" t="s">
        <v>3990</v>
      </c>
      <c r="H1018" s="1" t="s">
        <v>613</v>
      </c>
      <c r="I1018" s="1" t="s">
        <v>4499</v>
      </c>
      <c r="J1018" s="1" t="s">
        <v>614</v>
      </c>
      <c r="K1018">
        <v>440</v>
      </c>
      <c r="L1018" s="2">
        <v>41794.949293981481</v>
      </c>
      <c r="M1018" s="2">
        <v>41766.375</v>
      </c>
      <c r="N1018" s="2"/>
      <c r="O1018">
        <v>150</v>
      </c>
      <c r="P1018">
        <v>101</v>
      </c>
      <c r="Q1018" s="1" t="s">
        <v>2601</v>
      </c>
      <c r="R1018" s="1" t="s">
        <v>1111</v>
      </c>
      <c r="S1018" s="1" t="s">
        <v>31</v>
      </c>
      <c r="T1018" s="3">
        <v>41794</v>
      </c>
      <c r="U1018" s="1" t="str">
        <f>IF(kiva_loans__muestra[[#This Row],[funded_amount]]=kiva_loans__muestra[[#This Row],[loan_amount]],"funded","unfunded")</f>
        <v>unfunded</v>
      </c>
      <c r="V1018" s="1" t="str">
        <f>IF(kiva_loans__muestra[[#This Row],[lender_count]]&gt;=50,"high","low")</f>
        <v>high</v>
      </c>
    </row>
    <row r="1019" spans="1:22" x14ac:dyDescent="0.25">
      <c r="A1019">
        <v>720199</v>
      </c>
      <c r="B1019">
        <v>4000</v>
      </c>
      <c r="C1019">
        <v>4000</v>
      </c>
      <c r="D1019" s="1" t="s">
        <v>37</v>
      </c>
      <c r="E1019" s="1" t="s">
        <v>37</v>
      </c>
      <c r="F1019" s="1" t="s">
        <v>4500</v>
      </c>
      <c r="G1019" s="1" t="s">
        <v>3266</v>
      </c>
      <c r="H1019" s="1" t="s">
        <v>89</v>
      </c>
      <c r="I1019" s="1" t="s">
        <v>986</v>
      </c>
      <c r="J1019" s="1" t="s">
        <v>90</v>
      </c>
      <c r="K1019">
        <v>1990</v>
      </c>
      <c r="L1019" s="2">
        <v>41794.71634259259</v>
      </c>
      <c r="M1019" s="2">
        <v>41787.375</v>
      </c>
      <c r="N1019" s="2">
        <v>41805.754976851851</v>
      </c>
      <c r="O1019">
        <v>150</v>
      </c>
      <c r="P1019">
        <v>10</v>
      </c>
      <c r="Q1019" s="1" t="s">
        <v>30</v>
      </c>
      <c r="R1019" s="1" t="s">
        <v>24</v>
      </c>
      <c r="S1019" s="1" t="s">
        <v>31</v>
      </c>
      <c r="T1019" s="3">
        <v>41794</v>
      </c>
      <c r="U1019" s="1" t="str">
        <f>IF(kiva_loans__muestra[[#This Row],[funded_amount]]=kiva_loans__muestra[[#This Row],[loan_amount]],"funded","unfunded")</f>
        <v>funded</v>
      </c>
      <c r="V1019" s="1" t="str">
        <f>IF(kiva_loans__muestra[[#This Row],[lender_count]]&gt;=50,"high","low")</f>
        <v>low</v>
      </c>
    </row>
    <row r="1020" spans="1:22" x14ac:dyDescent="0.25">
      <c r="A1020">
        <v>1081669</v>
      </c>
      <c r="B1020">
        <v>1250</v>
      </c>
      <c r="C1020">
        <v>1250</v>
      </c>
      <c r="D1020" s="1" t="s">
        <v>113</v>
      </c>
      <c r="E1020" s="1" t="s">
        <v>46</v>
      </c>
      <c r="F1020" s="1" t="s">
        <v>4501</v>
      </c>
      <c r="G1020" s="1" t="s">
        <v>3263</v>
      </c>
      <c r="H1020" s="1" t="s">
        <v>33</v>
      </c>
      <c r="I1020" s="1" t="s">
        <v>30</v>
      </c>
      <c r="J1020" s="1" t="s">
        <v>34</v>
      </c>
      <c r="L1020" s="2">
        <v>41795.673298611109</v>
      </c>
      <c r="M1020" s="2">
        <v>41817.077048611114</v>
      </c>
      <c r="N1020" s="2">
        <v>41815.211631944447</v>
      </c>
      <c r="O1020">
        <v>30</v>
      </c>
      <c r="P1020">
        <v>5</v>
      </c>
      <c r="Q1020" s="1" t="s">
        <v>30</v>
      </c>
      <c r="R1020" s="1" t="s">
        <v>24</v>
      </c>
      <c r="S1020" s="1" t="s">
        <v>35</v>
      </c>
      <c r="T1020" s="3">
        <v>41795</v>
      </c>
      <c r="U1020" s="1" t="str">
        <f>IF(kiva_loans__muestra[[#This Row],[funded_amount]]=kiva_loans__muestra[[#This Row],[loan_amount]],"funded","unfunded")</f>
        <v>funded</v>
      </c>
      <c r="V1020" s="1" t="str">
        <f>IF(kiva_loans__muestra[[#This Row],[lender_count]]&gt;=50,"high","low")</f>
        <v>low</v>
      </c>
    </row>
    <row r="1021" spans="1:22" x14ac:dyDescent="0.25">
      <c r="A1021">
        <v>720702</v>
      </c>
      <c r="B1021">
        <v>5500</v>
      </c>
      <c r="C1021">
        <v>5500</v>
      </c>
      <c r="D1021" s="1" t="s">
        <v>37</v>
      </c>
      <c r="E1021" s="1" t="s">
        <v>37</v>
      </c>
      <c r="F1021" s="1" t="s">
        <v>4502</v>
      </c>
      <c r="G1021" s="1" t="s">
        <v>3661</v>
      </c>
      <c r="H1021" s="1" t="s">
        <v>805</v>
      </c>
      <c r="I1021" s="1" t="s">
        <v>30</v>
      </c>
      <c r="J1021" s="1" t="s">
        <v>806</v>
      </c>
      <c r="K1021">
        <v>1150</v>
      </c>
      <c r="L1021" s="2">
        <v>41795.633402777778</v>
      </c>
      <c r="M1021" s="2">
        <v>41768.375</v>
      </c>
      <c r="N1021" s="2">
        <v>41802.859571759262</v>
      </c>
      <c r="O1021">
        <v>110</v>
      </c>
      <c r="P1021">
        <v>15</v>
      </c>
      <c r="Q1021" s="1" t="s">
        <v>30</v>
      </c>
      <c r="R1021" s="1" t="s">
        <v>24</v>
      </c>
      <c r="S1021" s="1" t="s">
        <v>31</v>
      </c>
      <c r="T1021" s="3">
        <v>41795</v>
      </c>
      <c r="U1021" s="1" t="str">
        <f>IF(kiva_loans__muestra[[#This Row],[funded_amount]]=kiva_loans__muestra[[#This Row],[loan_amount]],"funded","unfunded")</f>
        <v>funded</v>
      </c>
      <c r="V1021" s="1" t="str">
        <f>IF(kiva_loans__muestra[[#This Row],[lender_count]]&gt;=50,"high","low")</f>
        <v>low</v>
      </c>
    </row>
    <row r="1022" spans="1:22" x14ac:dyDescent="0.25">
      <c r="A1022">
        <v>720810</v>
      </c>
      <c r="B1022">
        <v>1500</v>
      </c>
      <c r="C1022">
        <v>1500</v>
      </c>
      <c r="D1022" s="1" t="s">
        <v>69</v>
      </c>
      <c r="E1022" s="1" t="s">
        <v>46</v>
      </c>
      <c r="F1022" s="1" t="s">
        <v>4503</v>
      </c>
      <c r="G1022" s="1" t="s">
        <v>3393</v>
      </c>
      <c r="H1022" s="1" t="s">
        <v>290</v>
      </c>
      <c r="I1022" s="1" t="s">
        <v>3410</v>
      </c>
      <c r="J1022" s="1" t="s">
        <v>292</v>
      </c>
      <c r="K1022">
        <v>1830</v>
      </c>
      <c r="L1022" s="2">
        <v>41795.762766203705</v>
      </c>
      <c r="M1022" s="2">
        <v>41779.375</v>
      </c>
      <c r="N1022" s="2">
        <v>41800.876562500001</v>
      </c>
      <c r="O1022">
        <v>110</v>
      </c>
      <c r="P1022">
        <v>6</v>
      </c>
      <c r="Q1022" s="1" t="s">
        <v>30</v>
      </c>
      <c r="R1022" s="1" t="s">
        <v>24</v>
      </c>
      <c r="S1022" s="1" t="s">
        <v>35</v>
      </c>
      <c r="T1022" s="3">
        <v>41795</v>
      </c>
      <c r="U1022" s="1" t="str">
        <f>IF(kiva_loans__muestra[[#This Row],[funded_amount]]=kiva_loans__muestra[[#This Row],[loan_amount]],"funded","unfunded")</f>
        <v>funded</v>
      </c>
      <c r="V1022" s="1" t="str">
        <f>IF(kiva_loans__muestra[[#This Row],[lender_count]]&gt;=50,"high","low")</f>
        <v>low</v>
      </c>
    </row>
    <row r="1023" spans="1:22" x14ac:dyDescent="0.25">
      <c r="A1023">
        <v>720460</v>
      </c>
      <c r="B1023">
        <v>8000</v>
      </c>
      <c r="C1023">
        <v>8000</v>
      </c>
      <c r="D1023" s="1" t="s">
        <v>45</v>
      </c>
      <c r="E1023" s="1" t="s">
        <v>46</v>
      </c>
      <c r="F1023" s="1" t="s">
        <v>4504</v>
      </c>
      <c r="G1023" s="1" t="s">
        <v>3286</v>
      </c>
      <c r="H1023" s="1" t="s">
        <v>438</v>
      </c>
      <c r="I1023" s="1" t="s">
        <v>544</v>
      </c>
      <c r="J1023" s="1" t="s">
        <v>90</v>
      </c>
      <c r="K1023">
        <v>2430</v>
      </c>
      <c r="L1023" s="2">
        <v>41795.34479166667</v>
      </c>
      <c r="M1023" s="2">
        <v>41781.375</v>
      </c>
      <c r="N1023" s="2">
        <v>41804.097233796296</v>
      </c>
      <c r="O1023">
        <v>130</v>
      </c>
      <c r="P1023">
        <v>32</v>
      </c>
      <c r="Q1023" s="1" t="s">
        <v>4505</v>
      </c>
      <c r="R1023" s="1" t="s">
        <v>24</v>
      </c>
      <c r="S1023" s="1" t="s">
        <v>31</v>
      </c>
      <c r="T1023" s="3">
        <v>41795</v>
      </c>
      <c r="U1023" s="1" t="str">
        <f>IF(kiva_loans__muestra[[#This Row],[funded_amount]]=kiva_loans__muestra[[#This Row],[loan_amount]],"funded","unfunded")</f>
        <v>funded</v>
      </c>
      <c r="V1023" s="1" t="str">
        <f>IF(kiva_loans__muestra[[#This Row],[lender_count]]&gt;=50,"high","low")</f>
        <v>low</v>
      </c>
    </row>
    <row r="1024" spans="1:22" x14ac:dyDescent="0.25">
      <c r="A1024">
        <v>720617</v>
      </c>
      <c r="B1024">
        <v>10500</v>
      </c>
      <c r="C1024">
        <v>10500</v>
      </c>
      <c r="D1024" s="1" t="s">
        <v>64</v>
      </c>
      <c r="E1024" s="1" t="s">
        <v>37</v>
      </c>
      <c r="F1024" s="1" t="s">
        <v>4506</v>
      </c>
      <c r="G1024" s="1" t="s">
        <v>3591</v>
      </c>
      <c r="H1024" s="1" t="s">
        <v>180</v>
      </c>
      <c r="I1024" s="1" t="s">
        <v>4507</v>
      </c>
      <c r="J1024" s="1" t="s">
        <v>110</v>
      </c>
      <c r="K1024">
        <v>780</v>
      </c>
      <c r="L1024" s="2">
        <v>41795.508402777778</v>
      </c>
      <c r="M1024" s="2">
        <v>41781.375</v>
      </c>
      <c r="N1024" s="2">
        <v>41801.550266203703</v>
      </c>
      <c r="O1024">
        <v>120</v>
      </c>
      <c r="P1024">
        <v>21</v>
      </c>
      <c r="Q1024" s="1" t="s">
        <v>30</v>
      </c>
      <c r="R1024" s="1" t="s">
        <v>178</v>
      </c>
      <c r="S1024" s="1" t="s">
        <v>25</v>
      </c>
      <c r="T1024" s="3">
        <v>41795</v>
      </c>
      <c r="U1024" s="1" t="str">
        <f>IF(kiva_loans__muestra[[#This Row],[funded_amount]]=kiva_loans__muestra[[#This Row],[loan_amount]],"funded","unfunded")</f>
        <v>funded</v>
      </c>
      <c r="V1024" s="1" t="str">
        <f>IF(kiva_loans__muestra[[#This Row],[lender_count]]&gt;=50,"high","low")</f>
        <v>low</v>
      </c>
    </row>
    <row r="1025" spans="1:22" x14ac:dyDescent="0.25">
      <c r="A1025">
        <v>720790</v>
      </c>
      <c r="B1025">
        <v>2500</v>
      </c>
      <c r="C1025">
        <v>2500</v>
      </c>
      <c r="D1025" s="1" t="s">
        <v>50</v>
      </c>
      <c r="E1025" s="1" t="s">
        <v>37</v>
      </c>
      <c r="F1025" s="1" t="s">
        <v>4508</v>
      </c>
      <c r="G1025" s="1" t="s">
        <v>3263</v>
      </c>
      <c r="H1025" s="1" t="s">
        <v>33</v>
      </c>
      <c r="I1025" s="1" t="s">
        <v>279</v>
      </c>
      <c r="J1025" s="1" t="s">
        <v>34</v>
      </c>
      <c r="K1025">
        <v>1640</v>
      </c>
      <c r="L1025" s="2">
        <v>41795.734456018516</v>
      </c>
      <c r="M1025" s="2">
        <v>41787.375</v>
      </c>
      <c r="N1025" s="2">
        <v>41800.6716087963</v>
      </c>
      <c r="O1025">
        <v>140</v>
      </c>
      <c r="P1025">
        <v>9</v>
      </c>
      <c r="Q1025" s="1" t="s">
        <v>30</v>
      </c>
      <c r="R1025" s="1" t="s">
        <v>24</v>
      </c>
      <c r="S1025" s="1" t="s">
        <v>35</v>
      </c>
      <c r="T1025" s="3">
        <v>41795</v>
      </c>
      <c r="U1025" s="1" t="str">
        <f>IF(kiva_loans__muestra[[#This Row],[funded_amount]]=kiva_loans__muestra[[#This Row],[loan_amount]],"funded","unfunded")</f>
        <v>funded</v>
      </c>
      <c r="V1025" s="1" t="str">
        <f>IF(kiva_loans__muestra[[#This Row],[lender_count]]&gt;=50,"high","low")</f>
        <v>low</v>
      </c>
    </row>
    <row r="1026" spans="1:22" x14ac:dyDescent="0.25">
      <c r="A1026">
        <v>720844</v>
      </c>
      <c r="B1026">
        <v>3000</v>
      </c>
      <c r="C1026">
        <v>3000</v>
      </c>
      <c r="D1026" s="1" t="s">
        <v>124</v>
      </c>
      <c r="E1026" s="1" t="s">
        <v>125</v>
      </c>
      <c r="F1026" s="1" t="s">
        <v>4509</v>
      </c>
      <c r="G1026" s="1" t="s">
        <v>3266</v>
      </c>
      <c r="H1026" s="1" t="s">
        <v>89</v>
      </c>
      <c r="I1026" s="1" t="s">
        <v>30</v>
      </c>
      <c r="J1026" s="1" t="s">
        <v>90</v>
      </c>
      <c r="K1026">
        <v>810</v>
      </c>
      <c r="L1026" s="2">
        <v>41795.837893518517</v>
      </c>
      <c r="M1026" s="2">
        <v>41765.375</v>
      </c>
      <c r="N1026" s="2">
        <v>41831.441076388888</v>
      </c>
      <c r="O1026">
        <v>140</v>
      </c>
      <c r="P1026">
        <v>9</v>
      </c>
      <c r="Q1026" s="1" t="s">
        <v>435</v>
      </c>
      <c r="R1026" s="1" t="s">
        <v>24</v>
      </c>
      <c r="S1026" s="1" t="s">
        <v>31</v>
      </c>
      <c r="T1026" s="3">
        <v>41795</v>
      </c>
      <c r="U1026" s="1" t="str">
        <f>IF(kiva_loans__muestra[[#This Row],[funded_amount]]=kiva_loans__muestra[[#This Row],[loan_amount]],"funded","unfunded")</f>
        <v>funded</v>
      </c>
      <c r="V1026" s="1" t="str">
        <f>IF(kiva_loans__muestra[[#This Row],[lender_count]]&gt;=50,"high","low")</f>
        <v>low</v>
      </c>
    </row>
    <row r="1027" spans="1:22" x14ac:dyDescent="0.25">
      <c r="A1027">
        <v>720757</v>
      </c>
      <c r="B1027">
        <v>2000</v>
      </c>
      <c r="C1027">
        <v>2000</v>
      </c>
      <c r="D1027" s="1" t="s">
        <v>108</v>
      </c>
      <c r="E1027" s="1" t="s">
        <v>27</v>
      </c>
      <c r="F1027" s="1" t="s">
        <v>4510</v>
      </c>
      <c r="G1027" s="1" t="s">
        <v>3270</v>
      </c>
      <c r="H1027" s="1" t="s">
        <v>121</v>
      </c>
      <c r="I1027" s="1" t="s">
        <v>873</v>
      </c>
      <c r="J1027" s="1" t="s">
        <v>123</v>
      </c>
      <c r="K1027">
        <v>1820</v>
      </c>
      <c r="L1027" s="2">
        <v>41795.695636574077</v>
      </c>
      <c r="M1027" s="2">
        <v>41779.375</v>
      </c>
      <c r="N1027" s="2">
        <v>41800.682280092595</v>
      </c>
      <c r="O1027">
        <v>110</v>
      </c>
      <c r="P1027">
        <v>7</v>
      </c>
      <c r="Q1027" s="1" t="s">
        <v>30</v>
      </c>
      <c r="R1027" s="1" t="s">
        <v>24</v>
      </c>
      <c r="S1027" s="1" t="s">
        <v>35</v>
      </c>
      <c r="T1027" s="3">
        <v>41795</v>
      </c>
      <c r="U1027" s="1" t="str">
        <f>IF(kiva_loans__muestra[[#This Row],[funded_amount]]=kiva_loans__muestra[[#This Row],[loan_amount]],"funded","unfunded")</f>
        <v>funded</v>
      </c>
      <c r="V1027" s="1" t="str">
        <f>IF(kiva_loans__muestra[[#This Row],[lender_count]]&gt;=50,"high","low")</f>
        <v>low</v>
      </c>
    </row>
    <row r="1028" spans="1:22" x14ac:dyDescent="0.25">
      <c r="A1028">
        <v>720424</v>
      </c>
      <c r="B1028">
        <v>7000</v>
      </c>
      <c r="C1028">
        <v>7000</v>
      </c>
      <c r="D1028" s="1" t="s">
        <v>27</v>
      </c>
      <c r="E1028" s="1" t="s">
        <v>27</v>
      </c>
      <c r="F1028" s="1" t="s">
        <v>4511</v>
      </c>
      <c r="G1028" s="1" t="s">
        <v>3278</v>
      </c>
      <c r="H1028" s="1" t="s">
        <v>100</v>
      </c>
      <c r="I1028" s="1" t="s">
        <v>1215</v>
      </c>
      <c r="J1028" s="1" t="s">
        <v>101</v>
      </c>
      <c r="K1028">
        <v>1440</v>
      </c>
      <c r="L1028" s="2">
        <v>41795.234050925923</v>
      </c>
      <c r="M1028" s="2">
        <v>41774.375</v>
      </c>
      <c r="N1028" s="2">
        <v>41829.709675925929</v>
      </c>
      <c r="O1028">
        <v>80</v>
      </c>
      <c r="P1028">
        <v>23</v>
      </c>
      <c r="Q1028" s="1" t="s">
        <v>4512</v>
      </c>
      <c r="R1028" s="1" t="s">
        <v>24</v>
      </c>
      <c r="S1028" s="1" t="s">
        <v>35</v>
      </c>
      <c r="T1028" s="3">
        <v>41795</v>
      </c>
      <c r="U1028" s="1" t="str">
        <f>IF(kiva_loans__muestra[[#This Row],[funded_amount]]=kiva_loans__muestra[[#This Row],[loan_amount]],"funded","unfunded")</f>
        <v>funded</v>
      </c>
      <c r="V1028" s="1" t="str">
        <f>IF(kiva_loans__muestra[[#This Row],[lender_count]]&gt;=50,"high","low")</f>
        <v>low</v>
      </c>
    </row>
    <row r="1029" spans="1:22" x14ac:dyDescent="0.25">
      <c r="A1029">
        <v>721128</v>
      </c>
      <c r="B1029">
        <v>1250</v>
      </c>
      <c r="C1029">
        <v>1250</v>
      </c>
      <c r="D1029" s="1" t="s">
        <v>124</v>
      </c>
      <c r="E1029" s="1" t="s">
        <v>125</v>
      </c>
      <c r="F1029" s="1" t="s">
        <v>1263</v>
      </c>
      <c r="G1029" s="1" t="s">
        <v>3278</v>
      </c>
      <c r="H1029" s="1" t="s">
        <v>100</v>
      </c>
      <c r="I1029" s="1" t="s">
        <v>1264</v>
      </c>
      <c r="J1029" s="1" t="s">
        <v>101</v>
      </c>
      <c r="K1029">
        <v>1450</v>
      </c>
      <c r="L1029" s="2">
        <v>41796.437002314815</v>
      </c>
      <c r="M1029" s="2">
        <v>41766.375</v>
      </c>
      <c r="N1029" s="2">
        <v>41801.651331018518</v>
      </c>
      <c r="O1029">
        <v>250</v>
      </c>
      <c r="P1029">
        <v>5</v>
      </c>
      <c r="Q1029" s="1" t="s">
        <v>30</v>
      </c>
      <c r="R1029" s="1" t="s">
        <v>24</v>
      </c>
      <c r="S1029" s="1" t="s">
        <v>35</v>
      </c>
      <c r="T1029" s="3">
        <v>41796</v>
      </c>
      <c r="U1029" s="1" t="str">
        <f>IF(kiva_loans__muestra[[#This Row],[funded_amount]]=kiva_loans__muestra[[#This Row],[loan_amount]],"funded","unfunded")</f>
        <v>funded</v>
      </c>
      <c r="V1029" s="1" t="str">
        <f>IF(kiva_loans__muestra[[#This Row],[lender_count]]&gt;=50,"high","low")</f>
        <v>low</v>
      </c>
    </row>
    <row r="1030" spans="1:22" x14ac:dyDescent="0.25">
      <c r="A1030">
        <v>721316</v>
      </c>
      <c r="B1030">
        <v>5000</v>
      </c>
      <c r="C1030">
        <v>5000</v>
      </c>
      <c r="D1030" s="1" t="s">
        <v>45</v>
      </c>
      <c r="E1030" s="1" t="s">
        <v>46</v>
      </c>
      <c r="F1030" s="1" t="s">
        <v>4513</v>
      </c>
      <c r="G1030" s="1" t="s">
        <v>3355</v>
      </c>
      <c r="H1030" s="1" t="s">
        <v>569</v>
      </c>
      <c r="I1030" s="1" t="s">
        <v>2686</v>
      </c>
      <c r="J1030" s="1" t="s">
        <v>90</v>
      </c>
      <c r="K1030">
        <v>3050</v>
      </c>
      <c r="L1030" s="2">
        <v>41796.637812499997</v>
      </c>
      <c r="M1030" s="2">
        <v>41810.375</v>
      </c>
      <c r="N1030" s="2">
        <v>41804.166354166664</v>
      </c>
      <c r="O1030">
        <v>80</v>
      </c>
      <c r="P1030">
        <v>20</v>
      </c>
      <c r="Q1030" s="1" t="s">
        <v>40</v>
      </c>
      <c r="R1030" s="1" t="s">
        <v>24</v>
      </c>
      <c r="S1030" s="1" t="s">
        <v>35</v>
      </c>
      <c r="T1030" s="3">
        <v>41796</v>
      </c>
      <c r="U1030" s="1" t="str">
        <f>IF(kiva_loans__muestra[[#This Row],[funded_amount]]=kiva_loans__muestra[[#This Row],[loan_amount]],"funded","unfunded")</f>
        <v>funded</v>
      </c>
      <c r="V1030" s="1" t="str">
        <f>IF(kiva_loans__muestra[[#This Row],[lender_count]]&gt;=50,"high","low")</f>
        <v>low</v>
      </c>
    </row>
    <row r="1031" spans="1:22" x14ac:dyDescent="0.25">
      <c r="A1031">
        <v>721433</v>
      </c>
      <c r="B1031">
        <v>11000</v>
      </c>
      <c r="C1031">
        <v>11000</v>
      </c>
      <c r="D1031" s="1" t="s">
        <v>37</v>
      </c>
      <c r="E1031" s="1" t="s">
        <v>37</v>
      </c>
      <c r="F1031" s="1" t="s">
        <v>4514</v>
      </c>
      <c r="G1031" s="1" t="s">
        <v>3274</v>
      </c>
      <c r="H1031" s="1" t="s">
        <v>105</v>
      </c>
      <c r="I1031" s="1" t="s">
        <v>1596</v>
      </c>
      <c r="J1031" s="1" t="s">
        <v>106</v>
      </c>
      <c r="K1031">
        <v>1390</v>
      </c>
      <c r="L1031" s="2">
        <v>41796.785451388889</v>
      </c>
      <c r="M1031" s="2">
        <v>41780.375</v>
      </c>
      <c r="N1031" s="2">
        <v>41807.718576388892</v>
      </c>
      <c r="O1031">
        <v>70</v>
      </c>
      <c r="P1031">
        <v>38</v>
      </c>
      <c r="Q1031" s="1" t="s">
        <v>23</v>
      </c>
      <c r="R1031" s="1" t="s">
        <v>24</v>
      </c>
      <c r="S1031" s="1" t="s">
        <v>25</v>
      </c>
      <c r="T1031" s="3">
        <v>41796</v>
      </c>
      <c r="U1031" s="1" t="str">
        <f>IF(kiva_loans__muestra[[#This Row],[funded_amount]]=kiva_loans__muestra[[#This Row],[loan_amount]],"funded","unfunded")</f>
        <v>funded</v>
      </c>
      <c r="V1031" s="1" t="str">
        <f>IF(kiva_loans__muestra[[#This Row],[lender_count]]&gt;=50,"high","low")</f>
        <v>low</v>
      </c>
    </row>
    <row r="1032" spans="1:22" x14ac:dyDescent="0.25">
      <c r="A1032">
        <v>721442</v>
      </c>
      <c r="B1032">
        <v>4250</v>
      </c>
      <c r="C1032">
        <v>4250</v>
      </c>
      <c r="D1032" s="1" t="s">
        <v>113</v>
      </c>
      <c r="E1032" s="1" t="s">
        <v>46</v>
      </c>
      <c r="F1032" s="1" t="s">
        <v>30</v>
      </c>
      <c r="G1032" s="1" t="s">
        <v>3268</v>
      </c>
      <c r="H1032" s="1" t="s">
        <v>138</v>
      </c>
      <c r="I1032" s="1" t="s">
        <v>30</v>
      </c>
      <c r="J1032" s="1" t="s">
        <v>139</v>
      </c>
      <c r="K1032">
        <v>1180</v>
      </c>
      <c r="L1032" s="2">
        <v>41796.804942129631</v>
      </c>
      <c r="M1032" s="2">
        <v>41769.375</v>
      </c>
      <c r="N1032" s="2">
        <v>41807.723263888889</v>
      </c>
      <c r="O1032">
        <v>120</v>
      </c>
      <c r="P1032">
        <v>6</v>
      </c>
      <c r="Q1032" s="1" t="s">
        <v>30</v>
      </c>
      <c r="R1032" s="1" t="s">
        <v>30</v>
      </c>
      <c r="S1032" s="1" t="s">
        <v>31</v>
      </c>
      <c r="T1032" s="3">
        <v>41796</v>
      </c>
      <c r="U1032" s="1" t="str">
        <f>IF(kiva_loans__muestra[[#This Row],[funded_amount]]=kiva_loans__muestra[[#This Row],[loan_amount]],"funded","unfunded")</f>
        <v>funded</v>
      </c>
      <c r="V1032" s="1" t="str">
        <f>IF(kiva_loans__muestra[[#This Row],[lender_count]]&gt;=50,"high","low")</f>
        <v>low</v>
      </c>
    </row>
    <row r="1033" spans="1:22" x14ac:dyDescent="0.25">
      <c r="A1033">
        <v>721434</v>
      </c>
      <c r="B1033">
        <v>5000</v>
      </c>
      <c r="C1033">
        <v>7000</v>
      </c>
      <c r="D1033" s="1" t="s">
        <v>41</v>
      </c>
      <c r="E1033" s="1" t="s">
        <v>27</v>
      </c>
      <c r="F1033" s="1" t="s">
        <v>4515</v>
      </c>
      <c r="G1033" s="1" t="s">
        <v>3268</v>
      </c>
      <c r="H1033" s="1" t="s">
        <v>138</v>
      </c>
      <c r="I1033" s="1" t="s">
        <v>1565</v>
      </c>
      <c r="J1033" s="1" t="s">
        <v>139</v>
      </c>
      <c r="K1033">
        <v>1180</v>
      </c>
      <c r="L1033" s="2">
        <v>41796.792337962965</v>
      </c>
      <c r="M1033" s="2">
        <v>41775.375</v>
      </c>
      <c r="N1033" s="2"/>
      <c r="O1033">
        <v>140</v>
      </c>
      <c r="P1033">
        <v>20</v>
      </c>
      <c r="Q1033" s="1" t="s">
        <v>40</v>
      </c>
      <c r="R1033" s="1" t="s">
        <v>24</v>
      </c>
      <c r="S1033" s="1" t="s">
        <v>31</v>
      </c>
      <c r="T1033" s="3">
        <v>41796</v>
      </c>
      <c r="U1033" s="1" t="str">
        <f>IF(kiva_loans__muestra[[#This Row],[funded_amount]]=kiva_loans__muestra[[#This Row],[loan_amount]],"funded","unfunded")</f>
        <v>unfunded</v>
      </c>
      <c r="V1033" s="1" t="str">
        <f>IF(kiva_loans__muestra[[#This Row],[lender_count]]&gt;=50,"high","low")</f>
        <v>low</v>
      </c>
    </row>
    <row r="1034" spans="1:22" x14ac:dyDescent="0.25">
      <c r="A1034">
        <v>721276</v>
      </c>
      <c r="B1034">
        <v>5000</v>
      </c>
      <c r="C1034">
        <v>5000</v>
      </c>
      <c r="D1034" s="1" t="s">
        <v>137</v>
      </c>
      <c r="E1034" s="1" t="s">
        <v>27</v>
      </c>
      <c r="F1034" s="1" t="s">
        <v>4516</v>
      </c>
      <c r="G1034" s="1" t="s">
        <v>3355</v>
      </c>
      <c r="H1034" s="1" t="s">
        <v>569</v>
      </c>
      <c r="I1034" s="1" t="s">
        <v>1765</v>
      </c>
      <c r="J1034" s="1" t="s">
        <v>90</v>
      </c>
      <c r="K1034">
        <v>3050</v>
      </c>
      <c r="L1034" s="2">
        <v>41796.608599537038</v>
      </c>
      <c r="M1034" s="2">
        <v>41810.375</v>
      </c>
      <c r="N1034" s="2">
        <v>41813.928518518522</v>
      </c>
      <c r="O1034">
        <v>80</v>
      </c>
      <c r="P1034">
        <v>18</v>
      </c>
      <c r="Q1034" s="1" t="s">
        <v>4517</v>
      </c>
      <c r="R1034" s="1" t="s">
        <v>24</v>
      </c>
      <c r="S1034" s="1" t="s">
        <v>35</v>
      </c>
      <c r="T1034" s="3">
        <v>41796</v>
      </c>
      <c r="U1034" s="1" t="str">
        <f>IF(kiva_loans__muestra[[#This Row],[funded_amount]]=kiva_loans__muestra[[#This Row],[loan_amount]],"funded","unfunded")</f>
        <v>funded</v>
      </c>
      <c r="V1034" s="1" t="str">
        <f>IF(kiva_loans__muestra[[#This Row],[lender_count]]&gt;=50,"high","low")</f>
        <v>low</v>
      </c>
    </row>
    <row r="1035" spans="1:22" x14ac:dyDescent="0.25">
      <c r="A1035">
        <v>721154</v>
      </c>
      <c r="B1035">
        <v>24500</v>
      </c>
      <c r="C1035">
        <v>24500</v>
      </c>
      <c r="D1035" s="1" t="s">
        <v>124</v>
      </c>
      <c r="E1035" s="1" t="s">
        <v>125</v>
      </c>
      <c r="F1035" s="1" t="s">
        <v>4518</v>
      </c>
      <c r="G1035" s="1" t="s">
        <v>4022</v>
      </c>
      <c r="H1035" s="1" t="s">
        <v>510</v>
      </c>
      <c r="I1035" s="1" t="s">
        <v>854</v>
      </c>
      <c r="J1035" s="1" t="s">
        <v>512</v>
      </c>
      <c r="K1035">
        <v>2390</v>
      </c>
      <c r="L1035" s="2">
        <v>41796.460150462961</v>
      </c>
      <c r="M1035" s="2">
        <v>41794.375</v>
      </c>
      <c r="N1035" s="2">
        <v>41811.637476851851</v>
      </c>
      <c r="O1035">
        <v>380</v>
      </c>
      <c r="P1035">
        <v>78</v>
      </c>
      <c r="Q1035" s="1" t="s">
        <v>4519</v>
      </c>
      <c r="R1035" s="1" t="s">
        <v>92</v>
      </c>
      <c r="S1035" s="1" t="s">
        <v>31</v>
      </c>
      <c r="T1035" s="3">
        <v>41796</v>
      </c>
      <c r="U1035" s="1" t="str">
        <f>IF(kiva_loans__muestra[[#This Row],[funded_amount]]=kiva_loans__muestra[[#This Row],[loan_amount]],"funded","unfunded")</f>
        <v>funded</v>
      </c>
      <c r="V1035" s="1" t="str">
        <f>IF(kiva_loans__muestra[[#This Row],[lender_count]]&gt;=50,"high","low")</f>
        <v>high</v>
      </c>
    </row>
    <row r="1036" spans="1:22" x14ac:dyDescent="0.25">
      <c r="A1036">
        <v>721636</v>
      </c>
      <c r="B1036">
        <v>2750</v>
      </c>
      <c r="C1036">
        <v>2750</v>
      </c>
      <c r="D1036" s="1" t="s">
        <v>45</v>
      </c>
      <c r="E1036" s="1" t="s">
        <v>46</v>
      </c>
      <c r="F1036" s="1" t="s">
        <v>4520</v>
      </c>
      <c r="G1036" s="1" t="s">
        <v>3278</v>
      </c>
      <c r="H1036" s="1" t="s">
        <v>100</v>
      </c>
      <c r="I1036" s="1" t="s">
        <v>111</v>
      </c>
      <c r="J1036" s="1" t="s">
        <v>101</v>
      </c>
      <c r="K1036">
        <v>1450</v>
      </c>
      <c r="L1036" s="2">
        <v>41797.368773148148</v>
      </c>
      <c r="M1036" s="2">
        <v>41789.375</v>
      </c>
      <c r="N1036" s="2">
        <v>41821.072615740741</v>
      </c>
      <c r="O1036">
        <v>80</v>
      </c>
      <c r="P1036">
        <v>11</v>
      </c>
      <c r="Q1036" s="1" t="s">
        <v>259</v>
      </c>
      <c r="R1036" s="1" t="s">
        <v>24</v>
      </c>
      <c r="S1036" s="1" t="s">
        <v>35</v>
      </c>
      <c r="T1036" s="3">
        <v>41797</v>
      </c>
      <c r="U1036" s="1" t="str">
        <f>IF(kiva_loans__muestra[[#This Row],[funded_amount]]=kiva_loans__muestra[[#This Row],[loan_amount]],"funded","unfunded")</f>
        <v>funded</v>
      </c>
      <c r="V1036" s="1" t="str">
        <f>IF(kiva_loans__muestra[[#This Row],[lender_count]]&gt;=50,"high","low")</f>
        <v>low</v>
      </c>
    </row>
    <row r="1037" spans="1:22" x14ac:dyDescent="0.25">
      <c r="A1037">
        <v>721547</v>
      </c>
      <c r="B1037">
        <v>5500</v>
      </c>
      <c r="C1037">
        <v>5500</v>
      </c>
      <c r="D1037" s="1" t="s">
        <v>45</v>
      </c>
      <c r="E1037" s="1" t="s">
        <v>46</v>
      </c>
      <c r="F1037" s="1" t="s">
        <v>4521</v>
      </c>
      <c r="G1037" s="1" t="s">
        <v>3278</v>
      </c>
      <c r="H1037" s="1" t="s">
        <v>100</v>
      </c>
      <c r="I1037" s="1" t="s">
        <v>1100</v>
      </c>
      <c r="J1037" s="1" t="s">
        <v>101</v>
      </c>
      <c r="K1037">
        <v>1450</v>
      </c>
      <c r="L1037" s="2">
        <v>41797.148055555554</v>
      </c>
      <c r="M1037" s="2">
        <v>41786.375</v>
      </c>
      <c r="N1037" s="2">
        <v>41830.753842592596</v>
      </c>
      <c r="O1037">
        <v>110</v>
      </c>
      <c r="P1037">
        <v>10</v>
      </c>
      <c r="Q1037" s="1" t="s">
        <v>221</v>
      </c>
      <c r="R1037" s="1" t="s">
        <v>24</v>
      </c>
      <c r="S1037" s="1" t="s">
        <v>35</v>
      </c>
      <c r="T1037" s="3">
        <v>41797</v>
      </c>
      <c r="U1037" s="1" t="str">
        <f>IF(kiva_loans__muestra[[#This Row],[funded_amount]]=kiva_loans__muestra[[#This Row],[loan_amount]],"funded","unfunded")</f>
        <v>funded</v>
      </c>
      <c r="V1037" s="1" t="str">
        <f>IF(kiva_loans__muestra[[#This Row],[lender_count]]&gt;=50,"high","low")</f>
        <v>low</v>
      </c>
    </row>
    <row r="1038" spans="1:22" x14ac:dyDescent="0.25">
      <c r="A1038">
        <v>721639</v>
      </c>
      <c r="B1038">
        <v>2500</v>
      </c>
      <c r="C1038">
        <v>2500</v>
      </c>
      <c r="D1038" s="1" t="s">
        <v>124</v>
      </c>
      <c r="E1038" s="1" t="s">
        <v>125</v>
      </c>
      <c r="F1038" s="1" t="s">
        <v>1263</v>
      </c>
      <c r="G1038" s="1" t="s">
        <v>3278</v>
      </c>
      <c r="H1038" s="1" t="s">
        <v>100</v>
      </c>
      <c r="I1038" s="1" t="s">
        <v>1376</v>
      </c>
      <c r="J1038" s="1" t="s">
        <v>101</v>
      </c>
      <c r="K1038">
        <v>1450</v>
      </c>
      <c r="L1038" s="2">
        <v>41797.377650462964</v>
      </c>
      <c r="M1038" s="2">
        <v>41775.375</v>
      </c>
      <c r="N1038" s="2">
        <v>41813.813831018517</v>
      </c>
      <c r="O1038">
        <v>600</v>
      </c>
      <c r="P1038">
        <v>10</v>
      </c>
      <c r="Q1038" s="1" t="s">
        <v>30</v>
      </c>
      <c r="R1038" s="1" t="s">
        <v>24</v>
      </c>
      <c r="S1038" s="1" t="s">
        <v>35</v>
      </c>
      <c r="T1038" s="3">
        <v>41797</v>
      </c>
      <c r="U1038" s="1" t="str">
        <f>IF(kiva_loans__muestra[[#This Row],[funded_amount]]=kiva_loans__muestra[[#This Row],[loan_amount]],"funded","unfunded")</f>
        <v>funded</v>
      </c>
      <c r="V1038" s="1" t="str">
        <f>IF(kiva_loans__muestra[[#This Row],[lender_count]]&gt;=50,"high","low")</f>
        <v>low</v>
      </c>
    </row>
    <row r="1039" spans="1:22" x14ac:dyDescent="0.25">
      <c r="A1039">
        <v>721896</v>
      </c>
      <c r="B1039">
        <v>3500</v>
      </c>
      <c r="C1039">
        <v>3500</v>
      </c>
      <c r="D1039" s="1" t="s">
        <v>63</v>
      </c>
      <c r="E1039" s="1" t="s">
        <v>27</v>
      </c>
      <c r="F1039" s="1" t="s">
        <v>4522</v>
      </c>
      <c r="G1039" s="1" t="s">
        <v>3278</v>
      </c>
      <c r="H1039" s="1" t="s">
        <v>100</v>
      </c>
      <c r="I1039" s="1" t="s">
        <v>2134</v>
      </c>
      <c r="J1039" s="1" t="s">
        <v>101</v>
      </c>
      <c r="K1039">
        <v>1260</v>
      </c>
      <c r="L1039" s="2">
        <v>41799.033425925925</v>
      </c>
      <c r="M1039" s="2">
        <v>41788.375</v>
      </c>
      <c r="N1039" s="2">
        <v>41831.04896990741</v>
      </c>
      <c r="O1039">
        <v>520</v>
      </c>
      <c r="P1039">
        <v>12</v>
      </c>
      <c r="Q1039" s="1" t="s">
        <v>623</v>
      </c>
      <c r="R1039" s="1" t="s">
        <v>24</v>
      </c>
      <c r="S1039" s="1" t="s">
        <v>31</v>
      </c>
      <c r="T1039" s="3">
        <v>41798</v>
      </c>
      <c r="U1039" s="1" t="str">
        <f>IF(kiva_loans__muestra[[#This Row],[funded_amount]]=kiva_loans__muestra[[#This Row],[loan_amount]],"funded","unfunded")</f>
        <v>funded</v>
      </c>
      <c r="V1039" s="1" t="str">
        <f>IF(kiva_loans__muestra[[#This Row],[lender_count]]&gt;=50,"high","low")</f>
        <v>low</v>
      </c>
    </row>
    <row r="1040" spans="1:22" x14ac:dyDescent="0.25">
      <c r="A1040">
        <v>721818</v>
      </c>
      <c r="B1040">
        <v>6250</v>
      </c>
      <c r="C1040">
        <v>6250</v>
      </c>
      <c r="D1040" s="1" t="s">
        <v>64</v>
      </c>
      <c r="E1040" s="1" t="s">
        <v>37</v>
      </c>
      <c r="F1040" s="1" t="s">
        <v>2408</v>
      </c>
      <c r="G1040" s="1" t="s">
        <v>3311</v>
      </c>
      <c r="H1040" s="1" t="s">
        <v>119</v>
      </c>
      <c r="I1040" s="1" t="s">
        <v>1889</v>
      </c>
      <c r="J1040" s="1" t="s">
        <v>270</v>
      </c>
      <c r="K1040">
        <v>2040</v>
      </c>
      <c r="L1040" s="2">
        <v>41798.44972222222</v>
      </c>
      <c r="M1040" s="2">
        <v>41768.375</v>
      </c>
      <c r="N1040" s="2">
        <v>41831.058287037034</v>
      </c>
      <c r="O1040">
        <v>130</v>
      </c>
      <c r="P1040">
        <v>17</v>
      </c>
      <c r="Q1040" s="1" t="s">
        <v>4523</v>
      </c>
      <c r="R1040" s="1" t="s">
        <v>54</v>
      </c>
      <c r="S1040" s="1" t="s">
        <v>31</v>
      </c>
      <c r="T1040" s="3">
        <v>41798</v>
      </c>
      <c r="U1040" s="1" t="str">
        <f>IF(kiva_loans__muestra[[#This Row],[funded_amount]]=kiva_loans__muestra[[#This Row],[loan_amount]],"funded","unfunded")</f>
        <v>funded</v>
      </c>
      <c r="V1040" s="1" t="str">
        <f>IF(kiva_loans__muestra[[#This Row],[lender_count]]&gt;=50,"high","low")</f>
        <v>low</v>
      </c>
    </row>
    <row r="1041" spans="1:22" x14ac:dyDescent="0.25">
      <c r="A1041">
        <v>722370</v>
      </c>
      <c r="B1041">
        <v>7500</v>
      </c>
      <c r="C1041">
        <v>7500</v>
      </c>
      <c r="D1041" s="1" t="s">
        <v>250</v>
      </c>
      <c r="E1041" s="1" t="s">
        <v>62</v>
      </c>
      <c r="F1041" s="1" t="s">
        <v>4524</v>
      </c>
      <c r="G1041" s="1" t="s">
        <v>3266</v>
      </c>
      <c r="H1041" s="1" t="s">
        <v>89</v>
      </c>
      <c r="I1041" s="1" t="s">
        <v>30</v>
      </c>
      <c r="J1041" s="1" t="s">
        <v>90</v>
      </c>
      <c r="K1041">
        <v>810</v>
      </c>
      <c r="L1041" s="2">
        <v>41800.018622685187</v>
      </c>
      <c r="M1041" s="2">
        <v>41789.375</v>
      </c>
      <c r="N1041" s="2">
        <v>41808.663368055553</v>
      </c>
      <c r="O1041">
        <v>150</v>
      </c>
      <c r="P1041">
        <v>28</v>
      </c>
      <c r="Q1041" s="1" t="s">
        <v>745</v>
      </c>
      <c r="R1041" s="1" t="s">
        <v>92</v>
      </c>
      <c r="S1041" s="1" t="s">
        <v>31</v>
      </c>
      <c r="T1041" s="3">
        <v>41799</v>
      </c>
      <c r="U1041" s="1" t="str">
        <f>IF(kiva_loans__muestra[[#This Row],[funded_amount]]=kiva_loans__muestra[[#This Row],[loan_amount]],"funded","unfunded")</f>
        <v>funded</v>
      </c>
      <c r="V1041" s="1" t="str">
        <f>IF(kiva_loans__muestra[[#This Row],[lender_count]]&gt;=50,"high","low")</f>
        <v>low</v>
      </c>
    </row>
    <row r="1042" spans="1:22" x14ac:dyDescent="0.25">
      <c r="A1042">
        <v>722363</v>
      </c>
      <c r="B1042">
        <v>10000</v>
      </c>
      <c r="C1042">
        <v>10000</v>
      </c>
      <c r="D1042" s="1" t="s">
        <v>64</v>
      </c>
      <c r="E1042" s="1" t="s">
        <v>37</v>
      </c>
      <c r="F1042" s="1" t="s">
        <v>4525</v>
      </c>
      <c r="G1042" s="1" t="s">
        <v>3266</v>
      </c>
      <c r="H1042" s="1" t="s">
        <v>89</v>
      </c>
      <c r="I1042" s="1" t="s">
        <v>30</v>
      </c>
      <c r="J1042" s="1" t="s">
        <v>90</v>
      </c>
      <c r="K1042">
        <v>1670</v>
      </c>
      <c r="L1042" s="2">
        <v>41800.008553240739</v>
      </c>
      <c r="M1042" s="2">
        <v>41782.375</v>
      </c>
      <c r="N1042" s="2">
        <v>41837.955185185187</v>
      </c>
      <c r="O1042">
        <v>140</v>
      </c>
      <c r="P1042">
        <v>36</v>
      </c>
      <c r="Q1042" s="1" t="s">
        <v>4526</v>
      </c>
      <c r="R1042" s="1" t="s">
        <v>92</v>
      </c>
      <c r="S1042" s="1" t="s">
        <v>25</v>
      </c>
      <c r="T1042" s="3">
        <v>41799</v>
      </c>
      <c r="U1042" s="1" t="str">
        <f>IF(kiva_loans__muestra[[#This Row],[funded_amount]]=kiva_loans__muestra[[#This Row],[loan_amount]],"funded","unfunded")</f>
        <v>funded</v>
      </c>
      <c r="V1042" s="1" t="str">
        <f>IF(kiva_loans__muestra[[#This Row],[lender_count]]&gt;=50,"high","low")</f>
        <v>low</v>
      </c>
    </row>
    <row r="1043" spans="1:22" x14ac:dyDescent="0.25">
      <c r="A1043">
        <v>722126</v>
      </c>
      <c r="B1043">
        <v>3750</v>
      </c>
      <c r="C1043">
        <v>3750</v>
      </c>
      <c r="D1043" s="1" t="s">
        <v>48</v>
      </c>
      <c r="E1043" s="1" t="s">
        <v>49</v>
      </c>
      <c r="F1043" s="1" t="s">
        <v>4527</v>
      </c>
      <c r="G1043" s="1" t="s">
        <v>4528</v>
      </c>
      <c r="H1043" s="1" t="s">
        <v>432</v>
      </c>
      <c r="I1043" s="1" t="s">
        <v>990</v>
      </c>
      <c r="J1043" s="1" t="s">
        <v>110</v>
      </c>
      <c r="K1043">
        <v>1870</v>
      </c>
      <c r="L1043" s="2">
        <v>41799.555127314816</v>
      </c>
      <c r="M1043" s="2">
        <v>41780.375</v>
      </c>
      <c r="N1043" s="2">
        <v>41805.447662037041</v>
      </c>
      <c r="O1043">
        <v>60</v>
      </c>
      <c r="P1043">
        <v>8</v>
      </c>
      <c r="Q1043" s="1" t="s">
        <v>30</v>
      </c>
      <c r="R1043" s="1" t="s">
        <v>60</v>
      </c>
      <c r="S1043" s="1" t="s">
        <v>35</v>
      </c>
      <c r="T1043" s="3">
        <v>41799</v>
      </c>
      <c r="U1043" s="1" t="str">
        <f>IF(kiva_loans__muestra[[#This Row],[funded_amount]]=kiva_loans__muestra[[#This Row],[loan_amount]],"funded","unfunded")</f>
        <v>funded</v>
      </c>
      <c r="V1043" s="1" t="str">
        <f>IF(kiva_loans__muestra[[#This Row],[lender_count]]&gt;=50,"high","low")</f>
        <v>low</v>
      </c>
    </row>
    <row r="1044" spans="1:22" x14ac:dyDescent="0.25">
      <c r="A1044">
        <v>722142</v>
      </c>
      <c r="B1044">
        <v>18750</v>
      </c>
      <c r="C1044">
        <v>18750</v>
      </c>
      <c r="D1044" s="1" t="s">
        <v>137</v>
      </c>
      <c r="E1044" s="1" t="s">
        <v>27</v>
      </c>
      <c r="F1044" s="1" t="s">
        <v>4529</v>
      </c>
      <c r="G1044" s="1" t="s">
        <v>3261</v>
      </c>
      <c r="H1044" s="1" t="s">
        <v>20</v>
      </c>
      <c r="I1044" s="1" t="s">
        <v>4530</v>
      </c>
      <c r="J1044" s="1" t="s">
        <v>22</v>
      </c>
      <c r="K1044">
        <v>2410</v>
      </c>
      <c r="L1044" s="2">
        <v>41799.570555555554</v>
      </c>
      <c r="M1044" s="2">
        <v>41789.375</v>
      </c>
      <c r="N1044" s="2">
        <v>41830.937141203707</v>
      </c>
      <c r="O1044">
        <v>430</v>
      </c>
      <c r="P1044">
        <v>69</v>
      </c>
      <c r="Q1044" s="1" t="s">
        <v>674</v>
      </c>
      <c r="R1044" s="1" t="s">
        <v>648</v>
      </c>
      <c r="S1044" s="1" t="s">
        <v>25</v>
      </c>
      <c r="T1044" s="3">
        <v>41799</v>
      </c>
      <c r="U1044" s="1" t="str">
        <f>IF(kiva_loans__muestra[[#This Row],[funded_amount]]=kiva_loans__muestra[[#This Row],[loan_amount]],"funded","unfunded")</f>
        <v>funded</v>
      </c>
      <c r="V1044" s="1" t="str">
        <f>IF(kiva_loans__muestra[[#This Row],[lender_count]]&gt;=50,"high","low")</f>
        <v>high</v>
      </c>
    </row>
    <row r="1045" spans="1:22" x14ac:dyDescent="0.25">
      <c r="A1045">
        <v>721929</v>
      </c>
      <c r="B1045">
        <v>3500</v>
      </c>
      <c r="C1045">
        <v>3500</v>
      </c>
      <c r="D1045" s="1" t="s">
        <v>55</v>
      </c>
      <c r="E1045" s="1" t="s">
        <v>32</v>
      </c>
      <c r="F1045" s="1" t="s">
        <v>4531</v>
      </c>
      <c r="G1045" s="1" t="s">
        <v>3278</v>
      </c>
      <c r="H1045" s="1" t="s">
        <v>100</v>
      </c>
      <c r="I1045" s="1" t="s">
        <v>1125</v>
      </c>
      <c r="J1045" s="1" t="s">
        <v>101</v>
      </c>
      <c r="K1045">
        <v>1450</v>
      </c>
      <c r="L1045" s="2">
        <v>41799.231863425928</v>
      </c>
      <c r="M1045" s="2">
        <v>41779.375</v>
      </c>
      <c r="N1045" s="2">
        <v>41808.662592592591</v>
      </c>
      <c r="O1045">
        <v>80</v>
      </c>
      <c r="P1045">
        <v>14</v>
      </c>
      <c r="Q1045" s="1" t="s">
        <v>4532</v>
      </c>
      <c r="R1045" s="1" t="s">
        <v>24</v>
      </c>
      <c r="S1045" s="1" t="s">
        <v>35</v>
      </c>
      <c r="T1045" s="3">
        <v>41799</v>
      </c>
      <c r="U1045" s="1" t="str">
        <f>IF(kiva_loans__muestra[[#This Row],[funded_amount]]=kiva_loans__muestra[[#This Row],[loan_amount]],"funded","unfunded")</f>
        <v>funded</v>
      </c>
      <c r="V1045" s="1" t="str">
        <f>IF(kiva_loans__muestra[[#This Row],[lender_count]]&gt;=50,"high","low")</f>
        <v>low</v>
      </c>
    </row>
    <row r="1046" spans="1:22" x14ac:dyDescent="0.25">
      <c r="A1046">
        <v>722250</v>
      </c>
      <c r="B1046">
        <v>5000</v>
      </c>
      <c r="C1046">
        <v>5000</v>
      </c>
      <c r="D1046" s="1" t="s">
        <v>50</v>
      </c>
      <c r="E1046" s="1" t="s">
        <v>37</v>
      </c>
      <c r="F1046" s="1" t="s">
        <v>4533</v>
      </c>
      <c r="G1046" s="1" t="s">
        <v>3276</v>
      </c>
      <c r="H1046" s="1" t="s">
        <v>225</v>
      </c>
      <c r="I1046" s="1" t="s">
        <v>1245</v>
      </c>
      <c r="J1046" s="1" t="s">
        <v>90</v>
      </c>
      <c r="K1046">
        <v>1880</v>
      </c>
      <c r="L1046" s="2">
        <v>41799.740902777776</v>
      </c>
      <c r="M1046" s="2">
        <v>41794.375</v>
      </c>
      <c r="N1046" s="2">
        <v>41808.168611111112</v>
      </c>
      <c r="O1046">
        <v>120</v>
      </c>
      <c r="P1046">
        <v>18</v>
      </c>
      <c r="Q1046" s="1" t="s">
        <v>30</v>
      </c>
      <c r="R1046" s="1" t="s">
        <v>92</v>
      </c>
      <c r="S1046" s="1" t="s">
        <v>31</v>
      </c>
      <c r="T1046" s="3">
        <v>41799</v>
      </c>
      <c r="U1046" s="1" t="str">
        <f>IF(kiva_loans__muestra[[#This Row],[funded_amount]]=kiva_loans__muestra[[#This Row],[loan_amount]],"funded","unfunded")</f>
        <v>funded</v>
      </c>
      <c r="V1046" s="1" t="str">
        <f>IF(kiva_loans__muestra[[#This Row],[lender_count]]&gt;=50,"high","low")</f>
        <v>low</v>
      </c>
    </row>
    <row r="1047" spans="1:22" x14ac:dyDescent="0.25">
      <c r="A1047">
        <v>722252</v>
      </c>
      <c r="B1047">
        <v>6750</v>
      </c>
      <c r="C1047">
        <v>9500</v>
      </c>
      <c r="D1047" s="1" t="s">
        <v>64</v>
      </c>
      <c r="E1047" s="1" t="s">
        <v>37</v>
      </c>
      <c r="F1047" s="1" t="s">
        <v>4534</v>
      </c>
      <c r="G1047" s="1" t="s">
        <v>3591</v>
      </c>
      <c r="H1047" s="1" t="s">
        <v>180</v>
      </c>
      <c r="I1047" s="1" t="s">
        <v>4535</v>
      </c>
      <c r="J1047" s="1" t="s">
        <v>110</v>
      </c>
      <c r="K1047">
        <v>780</v>
      </c>
      <c r="L1047" s="2">
        <v>41799.741388888891</v>
      </c>
      <c r="M1047" s="2">
        <v>41786.375</v>
      </c>
      <c r="N1047" s="2"/>
      <c r="O1047">
        <v>120</v>
      </c>
      <c r="P1047">
        <v>14</v>
      </c>
      <c r="Q1047" s="1" t="s">
        <v>4536</v>
      </c>
      <c r="R1047" s="1" t="s">
        <v>234</v>
      </c>
      <c r="S1047" s="1" t="s">
        <v>25</v>
      </c>
      <c r="T1047" s="3">
        <v>41799</v>
      </c>
      <c r="U1047" s="1" t="str">
        <f>IF(kiva_loans__muestra[[#This Row],[funded_amount]]=kiva_loans__muestra[[#This Row],[loan_amount]],"funded","unfunded")</f>
        <v>unfunded</v>
      </c>
      <c r="V1047" s="1" t="str">
        <f>IF(kiva_loans__muestra[[#This Row],[lender_count]]&gt;=50,"high","low")</f>
        <v>low</v>
      </c>
    </row>
    <row r="1048" spans="1:22" x14ac:dyDescent="0.25">
      <c r="A1048">
        <v>721945</v>
      </c>
      <c r="B1048">
        <v>7000</v>
      </c>
      <c r="C1048">
        <v>7000</v>
      </c>
      <c r="D1048" s="1" t="s">
        <v>45</v>
      </c>
      <c r="E1048" s="1" t="s">
        <v>46</v>
      </c>
      <c r="F1048" s="1" t="s">
        <v>4537</v>
      </c>
      <c r="G1048" s="1" t="s">
        <v>3278</v>
      </c>
      <c r="H1048" s="1" t="s">
        <v>100</v>
      </c>
      <c r="I1048" s="1" t="s">
        <v>527</v>
      </c>
      <c r="J1048" s="1" t="s">
        <v>101</v>
      </c>
      <c r="K1048">
        <v>1450</v>
      </c>
      <c r="L1048" s="2">
        <v>41799.259814814817</v>
      </c>
      <c r="M1048" s="2">
        <v>41789.375</v>
      </c>
      <c r="N1048" s="2">
        <v>41831.277384259258</v>
      </c>
      <c r="O1048">
        <v>140</v>
      </c>
      <c r="P1048">
        <v>13</v>
      </c>
      <c r="Q1048" s="1" t="s">
        <v>278</v>
      </c>
      <c r="R1048" s="1" t="s">
        <v>24</v>
      </c>
      <c r="S1048" s="1" t="s">
        <v>35</v>
      </c>
      <c r="T1048" s="3">
        <v>41799</v>
      </c>
      <c r="U1048" s="1" t="str">
        <f>IF(kiva_loans__muestra[[#This Row],[funded_amount]]=kiva_loans__muestra[[#This Row],[loan_amount]],"funded","unfunded")</f>
        <v>funded</v>
      </c>
      <c r="V1048" s="1" t="str">
        <f>IF(kiva_loans__muestra[[#This Row],[lender_count]]&gt;=50,"high","low")</f>
        <v>low</v>
      </c>
    </row>
    <row r="1049" spans="1:22" x14ac:dyDescent="0.25">
      <c r="A1049">
        <v>722047</v>
      </c>
      <c r="B1049">
        <v>18250</v>
      </c>
      <c r="C1049">
        <v>18250</v>
      </c>
      <c r="D1049" s="1" t="s">
        <v>77</v>
      </c>
      <c r="E1049" s="1" t="s">
        <v>78</v>
      </c>
      <c r="F1049" s="1" t="s">
        <v>4538</v>
      </c>
      <c r="G1049" s="1" t="s">
        <v>3444</v>
      </c>
      <c r="H1049" s="1" t="s">
        <v>141</v>
      </c>
      <c r="I1049" s="1" t="s">
        <v>399</v>
      </c>
      <c r="J1049" s="1" t="s">
        <v>90</v>
      </c>
      <c r="K1049">
        <v>800</v>
      </c>
      <c r="L1049" s="2">
        <v>41799.425810185188</v>
      </c>
      <c r="M1049" s="2">
        <v>41770.375</v>
      </c>
      <c r="N1049" s="2">
        <v>41803.847986111112</v>
      </c>
      <c r="O1049">
        <v>270</v>
      </c>
      <c r="P1049">
        <v>22</v>
      </c>
      <c r="Q1049" s="1" t="s">
        <v>30</v>
      </c>
      <c r="R1049" s="1" t="s">
        <v>24</v>
      </c>
      <c r="S1049" s="1" t="s">
        <v>31</v>
      </c>
      <c r="T1049" s="3">
        <v>41799</v>
      </c>
      <c r="U1049" s="1" t="str">
        <f>IF(kiva_loans__muestra[[#This Row],[funded_amount]]=kiva_loans__muestra[[#This Row],[loan_amount]],"funded","unfunded")</f>
        <v>funded</v>
      </c>
      <c r="V1049" s="1" t="str">
        <f>IF(kiva_loans__muestra[[#This Row],[lender_count]]&gt;=50,"high","low")</f>
        <v>low</v>
      </c>
    </row>
    <row r="1050" spans="1:22" x14ac:dyDescent="0.25">
      <c r="A1050">
        <v>722289</v>
      </c>
      <c r="B1050">
        <v>13500</v>
      </c>
      <c r="C1050">
        <v>13500</v>
      </c>
      <c r="D1050" s="1" t="s">
        <v>333</v>
      </c>
      <c r="E1050" s="1" t="s">
        <v>37</v>
      </c>
      <c r="F1050" s="1" t="s">
        <v>4539</v>
      </c>
      <c r="G1050" s="1" t="s">
        <v>3266</v>
      </c>
      <c r="H1050" s="1" t="s">
        <v>89</v>
      </c>
      <c r="I1050" s="1" t="s">
        <v>30</v>
      </c>
      <c r="J1050" s="1" t="s">
        <v>90</v>
      </c>
      <c r="K1050">
        <v>1670</v>
      </c>
      <c r="L1050" s="2">
        <v>41799.830462962964</v>
      </c>
      <c r="M1050" s="2">
        <v>41779.375</v>
      </c>
      <c r="N1050" s="2">
        <v>41837.825891203705</v>
      </c>
      <c r="O1050">
        <v>200</v>
      </c>
      <c r="P1050">
        <v>49</v>
      </c>
      <c r="Q1050" s="1" t="s">
        <v>4540</v>
      </c>
      <c r="R1050" s="1" t="s">
        <v>24</v>
      </c>
      <c r="S1050" s="1" t="s">
        <v>35</v>
      </c>
      <c r="T1050" s="3">
        <v>41799</v>
      </c>
      <c r="U1050" s="1" t="str">
        <f>IF(kiva_loans__muestra[[#This Row],[funded_amount]]=kiva_loans__muestra[[#This Row],[loan_amount]],"funded","unfunded")</f>
        <v>funded</v>
      </c>
      <c r="V1050" s="1" t="str">
        <f>IF(kiva_loans__muestra[[#This Row],[lender_count]]&gt;=50,"high","low")</f>
        <v>low</v>
      </c>
    </row>
    <row r="1051" spans="1:22" x14ac:dyDescent="0.25">
      <c r="A1051">
        <v>722873</v>
      </c>
      <c r="B1051">
        <v>5500</v>
      </c>
      <c r="C1051">
        <v>5500</v>
      </c>
      <c r="D1051" s="1" t="s">
        <v>150</v>
      </c>
      <c r="E1051" s="1" t="s">
        <v>19</v>
      </c>
      <c r="F1051" s="1" t="s">
        <v>4541</v>
      </c>
      <c r="G1051" s="1" t="s">
        <v>3274</v>
      </c>
      <c r="H1051" s="1" t="s">
        <v>105</v>
      </c>
      <c r="I1051" s="1" t="s">
        <v>4542</v>
      </c>
      <c r="J1051" s="1" t="s">
        <v>106</v>
      </c>
      <c r="K1051">
        <v>1390</v>
      </c>
      <c r="L1051" s="2">
        <v>41800.831006944441</v>
      </c>
      <c r="M1051" s="2">
        <v>41789.375</v>
      </c>
      <c r="N1051" s="2">
        <v>41838.65552083333</v>
      </c>
      <c r="O1051">
        <v>150</v>
      </c>
      <c r="P1051">
        <v>19</v>
      </c>
      <c r="Q1051" s="1" t="s">
        <v>488</v>
      </c>
      <c r="R1051" s="1" t="s">
        <v>92</v>
      </c>
      <c r="S1051" s="1" t="s">
        <v>31</v>
      </c>
      <c r="T1051" s="3">
        <v>41800</v>
      </c>
      <c r="U1051" s="1" t="str">
        <f>IF(kiva_loans__muestra[[#This Row],[funded_amount]]=kiva_loans__muestra[[#This Row],[loan_amount]],"funded","unfunded")</f>
        <v>funded</v>
      </c>
      <c r="V1051" s="1" t="str">
        <f>IF(kiva_loans__muestra[[#This Row],[lender_count]]&gt;=50,"high","low")</f>
        <v>low</v>
      </c>
    </row>
    <row r="1052" spans="1:22" x14ac:dyDescent="0.25">
      <c r="A1052">
        <v>722729</v>
      </c>
      <c r="B1052">
        <v>14000</v>
      </c>
      <c r="C1052">
        <v>14000</v>
      </c>
      <c r="D1052" s="1" t="s">
        <v>55</v>
      </c>
      <c r="E1052" s="1" t="s">
        <v>32</v>
      </c>
      <c r="F1052" s="1" t="s">
        <v>4543</v>
      </c>
      <c r="G1052" s="1" t="s">
        <v>3382</v>
      </c>
      <c r="H1052" s="1" t="s">
        <v>146</v>
      </c>
      <c r="I1052" s="1" t="s">
        <v>2340</v>
      </c>
      <c r="J1052" s="1" t="s">
        <v>147</v>
      </c>
      <c r="K1052">
        <v>1160</v>
      </c>
      <c r="L1052" s="2">
        <v>41800.553090277775</v>
      </c>
      <c r="M1052" s="2">
        <v>41771.375</v>
      </c>
      <c r="N1052" s="2">
        <v>41808.745717592596</v>
      </c>
      <c r="O1052">
        <v>260</v>
      </c>
      <c r="P1052">
        <v>45</v>
      </c>
      <c r="Q1052" s="1" t="s">
        <v>30</v>
      </c>
      <c r="R1052" s="1" t="s">
        <v>24</v>
      </c>
      <c r="S1052" s="1" t="s">
        <v>31</v>
      </c>
      <c r="T1052" s="3">
        <v>41800</v>
      </c>
      <c r="U1052" s="1" t="str">
        <f>IF(kiva_loans__muestra[[#This Row],[funded_amount]]=kiva_loans__muestra[[#This Row],[loan_amount]],"funded","unfunded")</f>
        <v>funded</v>
      </c>
      <c r="V1052" s="1" t="str">
        <f>IF(kiva_loans__muestra[[#This Row],[lender_count]]&gt;=50,"high","low")</f>
        <v>low</v>
      </c>
    </row>
    <row r="1053" spans="1:22" x14ac:dyDescent="0.25">
      <c r="A1053">
        <v>722473</v>
      </c>
      <c r="B1053">
        <v>3000</v>
      </c>
      <c r="C1053">
        <v>3000</v>
      </c>
      <c r="D1053" s="1" t="s">
        <v>45</v>
      </c>
      <c r="E1053" s="1" t="s">
        <v>46</v>
      </c>
      <c r="F1053" s="1" t="s">
        <v>2409</v>
      </c>
      <c r="G1053" s="1" t="s">
        <v>3278</v>
      </c>
      <c r="H1053" s="1" t="s">
        <v>100</v>
      </c>
      <c r="I1053" s="1" t="s">
        <v>111</v>
      </c>
      <c r="J1053" s="1" t="s">
        <v>101</v>
      </c>
      <c r="K1053">
        <v>1450</v>
      </c>
      <c r="L1053" s="2">
        <v>41800.223749999997</v>
      </c>
      <c r="M1053" s="2">
        <v>41792.375</v>
      </c>
      <c r="N1053" s="2">
        <v>41805.355833333335</v>
      </c>
      <c r="O1053">
        <v>70</v>
      </c>
      <c r="P1053">
        <v>7</v>
      </c>
      <c r="Q1053" s="1" t="s">
        <v>30</v>
      </c>
      <c r="R1053" s="1" t="s">
        <v>24</v>
      </c>
      <c r="S1053" s="1" t="s">
        <v>35</v>
      </c>
      <c r="T1053" s="3">
        <v>41800</v>
      </c>
      <c r="U1053" s="1" t="str">
        <f>IF(kiva_loans__muestra[[#This Row],[funded_amount]]=kiva_loans__muestra[[#This Row],[loan_amount]],"funded","unfunded")</f>
        <v>funded</v>
      </c>
      <c r="V1053" s="1" t="str">
        <f>IF(kiva_loans__muestra[[#This Row],[lender_count]]&gt;=50,"high","low")</f>
        <v>low</v>
      </c>
    </row>
    <row r="1054" spans="1:22" x14ac:dyDescent="0.25">
      <c r="A1054">
        <v>722719</v>
      </c>
      <c r="B1054">
        <v>10000</v>
      </c>
      <c r="C1054">
        <v>10000</v>
      </c>
      <c r="D1054" s="1" t="s">
        <v>66</v>
      </c>
      <c r="E1054" s="1" t="s">
        <v>66</v>
      </c>
      <c r="F1054" s="1" t="s">
        <v>2429</v>
      </c>
      <c r="G1054" s="1" t="s">
        <v>3661</v>
      </c>
      <c r="H1054" s="1" t="s">
        <v>805</v>
      </c>
      <c r="I1054" s="1" t="s">
        <v>1238</v>
      </c>
      <c r="J1054" s="1" t="s">
        <v>90</v>
      </c>
      <c r="K1054">
        <v>770</v>
      </c>
      <c r="L1054" s="2">
        <v>41800.543379629627</v>
      </c>
      <c r="M1054" s="2">
        <v>41771.375</v>
      </c>
      <c r="N1054" s="2">
        <v>41806.890856481485</v>
      </c>
      <c r="O1054">
        <v>140</v>
      </c>
      <c r="P1054">
        <v>17</v>
      </c>
      <c r="Q1054" s="1" t="s">
        <v>30</v>
      </c>
      <c r="R1054" s="1" t="s">
        <v>92</v>
      </c>
      <c r="S1054" s="1" t="s">
        <v>31</v>
      </c>
      <c r="T1054" s="3">
        <v>41800</v>
      </c>
      <c r="U1054" s="1" t="str">
        <f>IF(kiva_loans__muestra[[#This Row],[funded_amount]]=kiva_loans__muestra[[#This Row],[loan_amount]],"funded","unfunded")</f>
        <v>funded</v>
      </c>
      <c r="V1054" s="1" t="str">
        <f>IF(kiva_loans__muestra[[#This Row],[lender_count]]&gt;=50,"high","low")</f>
        <v>low</v>
      </c>
    </row>
    <row r="1055" spans="1:22" x14ac:dyDescent="0.25">
      <c r="A1055">
        <v>722417</v>
      </c>
      <c r="B1055">
        <v>4000</v>
      </c>
      <c r="C1055">
        <v>4000</v>
      </c>
      <c r="D1055" s="1" t="s">
        <v>41</v>
      </c>
      <c r="E1055" s="1" t="s">
        <v>27</v>
      </c>
      <c r="F1055" s="1" t="s">
        <v>4544</v>
      </c>
      <c r="G1055" s="1" t="s">
        <v>3278</v>
      </c>
      <c r="H1055" s="1" t="s">
        <v>100</v>
      </c>
      <c r="I1055" s="1" t="s">
        <v>1091</v>
      </c>
      <c r="J1055" s="1" t="s">
        <v>101</v>
      </c>
      <c r="K1055">
        <v>1450</v>
      </c>
      <c r="L1055" s="2">
        <v>41800.149664351855</v>
      </c>
      <c r="M1055" s="2">
        <v>41780.375</v>
      </c>
      <c r="N1055" s="2">
        <v>41830.751770833333</v>
      </c>
      <c r="O1055">
        <v>110</v>
      </c>
      <c r="P1055">
        <v>12</v>
      </c>
      <c r="Q1055" s="1" t="s">
        <v>210</v>
      </c>
      <c r="R1055" s="1" t="s">
        <v>24</v>
      </c>
      <c r="S1055" s="1" t="s">
        <v>35</v>
      </c>
      <c r="T1055" s="3">
        <v>41800</v>
      </c>
      <c r="U1055" s="1" t="str">
        <f>IF(kiva_loans__muestra[[#This Row],[funded_amount]]=kiva_loans__muestra[[#This Row],[loan_amount]],"funded","unfunded")</f>
        <v>funded</v>
      </c>
      <c r="V1055" s="1" t="str">
        <f>IF(kiva_loans__muestra[[#This Row],[lender_count]]&gt;=50,"high","low")</f>
        <v>low</v>
      </c>
    </row>
    <row r="1056" spans="1:22" x14ac:dyDescent="0.25">
      <c r="A1056">
        <v>722429</v>
      </c>
      <c r="B1056">
        <v>2000</v>
      </c>
      <c r="C1056">
        <v>2000</v>
      </c>
      <c r="D1056" s="1" t="s">
        <v>41</v>
      </c>
      <c r="E1056" s="1" t="s">
        <v>27</v>
      </c>
      <c r="F1056" s="1" t="s">
        <v>4545</v>
      </c>
      <c r="G1056" s="1" t="s">
        <v>3317</v>
      </c>
      <c r="H1056" s="1" t="s">
        <v>85</v>
      </c>
      <c r="I1056" s="1" t="s">
        <v>554</v>
      </c>
      <c r="J1056" s="1" t="s">
        <v>90</v>
      </c>
      <c r="K1056">
        <v>1760</v>
      </c>
      <c r="L1056" s="2">
        <v>41800.175752314812</v>
      </c>
      <c r="M1056" s="2">
        <v>41790.375</v>
      </c>
      <c r="N1056" s="2">
        <v>41809.233819444446</v>
      </c>
      <c r="O1056">
        <v>120</v>
      </c>
      <c r="P1056">
        <v>4</v>
      </c>
      <c r="Q1056" s="1" t="s">
        <v>30</v>
      </c>
      <c r="R1056" s="1" t="s">
        <v>24</v>
      </c>
      <c r="S1056" s="1" t="s">
        <v>31</v>
      </c>
      <c r="T1056" s="3">
        <v>41800</v>
      </c>
      <c r="U1056" s="1" t="str">
        <f>IF(kiva_loans__muestra[[#This Row],[funded_amount]]=kiva_loans__muestra[[#This Row],[loan_amount]],"funded","unfunded")</f>
        <v>funded</v>
      </c>
      <c r="V1056" s="1" t="str">
        <f>IF(kiva_loans__muestra[[#This Row],[lender_count]]&gt;=50,"high","low")</f>
        <v>low</v>
      </c>
    </row>
    <row r="1057" spans="1:22" x14ac:dyDescent="0.25">
      <c r="A1057">
        <v>722714</v>
      </c>
      <c r="B1057">
        <v>3500</v>
      </c>
      <c r="C1057">
        <v>3500</v>
      </c>
      <c r="D1057" s="1" t="s">
        <v>41</v>
      </c>
      <c r="E1057" s="1" t="s">
        <v>27</v>
      </c>
      <c r="F1057" s="1" t="s">
        <v>4546</v>
      </c>
      <c r="G1057" s="1" t="s">
        <v>3278</v>
      </c>
      <c r="H1057" s="1" t="s">
        <v>100</v>
      </c>
      <c r="I1057" s="1" t="s">
        <v>936</v>
      </c>
      <c r="J1057" s="1" t="s">
        <v>101</v>
      </c>
      <c r="K1057">
        <v>1450</v>
      </c>
      <c r="L1057" s="2">
        <v>41800.540925925925</v>
      </c>
      <c r="M1057" s="2">
        <v>41782.375</v>
      </c>
      <c r="N1057" s="2">
        <v>41831.063125000001</v>
      </c>
      <c r="O1057">
        <v>140</v>
      </c>
      <c r="P1057">
        <v>8</v>
      </c>
      <c r="Q1057" s="1" t="s">
        <v>47</v>
      </c>
      <c r="R1057" s="1" t="s">
        <v>24</v>
      </c>
      <c r="S1057" s="1" t="s">
        <v>35</v>
      </c>
      <c r="T1057" s="3">
        <v>41800</v>
      </c>
      <c r="U1057" s="1" t="str">
        <f>IF(kiva_loans__muestra[[#This Row],[funded_amount]]=kiva_loans__muestra[[#This Row],[loan_amount]],"funded","unfunded")</f>
        <v>funded</v>
      </c>
      <c r="V1057" s="1" t="str">
        <f>IF(kiva_loans__muestra[[#This Row],[lender_count]]&gt;=50,"high","low")</f>
        <v>low</v>
      </c>
    </row>
    <row r="1058" spans="1:22" x14ac:dyDescent="0.25">
      <c r="A1058">
        <v>722404</v>
      </c>
      <c r="B1058">
        <v>7750</v>
      </c>
      <c r="C1058">
        <v>7750</v>
      </c>
      <c r="D1058" s="1" t="s">
        <v>124</v>
      </c>
      <c r="E1058" s="1" t="s">
        <v>125</v>
      </c>
      <c r="F1058" s="1" t="s">
        <v>4547</v>
      </c>
      <c r="G1058" s="1" t="s">
        <v>3317</v>
      </c>
      <c r="H1058" s="1" t="s">
        <v>85</v>
      </c>
      <c r="I1058" s="1" t="s">
        <v>86</v>
      </c>
      <c r="J1058" s="1" t="s">
        <v>87</v>
      </c>
      <c r="K1058">
        <v>740</v>
      </c>
      <c r="L1058" s="2">
        <v>41800.132557870369</v>
      </c>
      <c r="M1058" s="2">
        <v>41785.375</v>
      </c>
      <c r="N1058" s="2">
        <v>41838.522569444445</v>
      </c>
      <c r="O1058">
        <v>180</v>
      </c>
      <c r="P1058">
        <v>27</v>
      </c>
      <c r="Q1058" s="1" t="s">
        <v>4548</v>
      </c>
      <c r="R1058" s="1" t="s">
        <v>24</v>
      </c>
      <c r="S1058" s="1" t="s">
        <v>31</v>
      </c>
      <c r="T1058" s="3">
        <v>41800</v>
      </c>
      <c r="U1058" s="1" t="str">
        <f>IF(kiva_loans__muestra[[#This Row],[funded_amount]]=kiva_loans__muestra[[#This Row],[loan_amount]],"funded","unfunded")</f>
        <v>funded</v>
      </c>
      <c r="V1058" s="1" t="str">
        <f>IF(kiva_loans__muestra[[#This Row],[lender_count]]&gt;=50,"high","low")</f>
        <v>low</v>
      </c>
    </row>
    <row r="1059" spans="1:22" x14ac:dyDescent="0.25">
      <c r="A1059">
        <v>722690</v>
      </c>
      <c r="B1059">
        <v>2750</v>
      </c>
      <c r="C1059">
        <v>2750</v>
      </c>
      <c r="D1059" s="1" t="s">
        <v>137</v>
      </c>
      <c r="E1059" s="1" t="s">
        <v>27</v>
      </c>
      <c r="F1059" s="1" t="s">
        <v>4549</v>
      </c>
      <c r="G1059" s="1" t="s">
        <v>3261</v>
      </c>
      <c r="H1059" s="1" t="s">
        <v>20</v>
      </c>
      <c r="I1059" s="1" t="s">
        <v>21</v>
      </c>
      <c r="J1059" s="1" t="s">
        <v>22</v>
      </c>
      <c r="K1059">
        <v>3340</v>
      </c>
      <c r="L1059" s="2">
        <v>41800.510266203702</v>
      </c>
      <c r="M1059" s="2">
        <v>41790.375</v>
      </c>
      <c r="N1059" s="2">
        <v>41807.901898148149</v>
      </c>
      <c r="O1059">
        <v>430</v>
      </c>
      <c r="P1059">
        <v>9</v>
      </c>
      <c r="Q1059" s="1" t="s">
        <v>30</v>
      </c>
      <c r="R1059" s="1" t="s">
        <v>24</v>
      </c>
      <c r="S1059" s="1" t="s">
        <v>25</v>
      </c>
      <c r="T1059" s="3">
        <v>41800</v>
      </c>
      <c r="U1059" s="1" t="str">
        <f>IF(kiva_loans__muestra[[#This Row],[funded_amount]]=kiva_loans__muestra[[#This Row],[loan_amount]],"funded","unfunded")</f>
        <v>funded</v>
      </c>
      <c r="V1059" s="1" t="str">
        <f>IF(kiva_loans__muestra[[#This Row],[lender_count]]&gt;=50,"high","low")</f>
        <v>low</v>
      </c>
    </row>
    <row r="1060" spans="1:22" x14ac:dyDescent="0.25">
      <c r="A1060">
        <v>723226</v>
      </c>
      <c r="B1060">
        <v>2500</v>
      </c>
      <c r="C1060">
        <v>2500</v>
      </c>
      <c r="D1060" s="1" t="s">
        <v>63</v>
      </c>
      <c r="E1060" s="1" t="s">
        <v>27</v>
      </c>
      <c r="F1060" s="1" t="s">
        <v>2434</v>
      </c>
      <c r="G1060" s="1" t="s">
        <v>3263</v>
      </c>
      <c r="H1060" s="1" t="s">
        <v>33</v>
      </c>
      <c r="I1060" s="1" t="s">
        <v>1859</v>
      </c>
      <c r="J1060" s="1" t="s">
        <v>34</v>
      </c>
      <c r="K1060">
        <v>1380</v>
      </c>
      <c r="L1060" s="2">
        <v>41801.472291666665</v>
      </c>
      <c r="M1060" s="2">
        <v>41785.375</v>
      </c>
      <c r="N1060" s="2">
        <v>41814.504027777781</v>
      </c>
      <c r="O1060">
        <v>140</v>
      </c>
      <c r="P1060">
        <v>7</v>
      </c>
      <c r="Q1060" s="1" t="s">
        <v>30</v>
      </c>
      <c r="R1060" s="1" t="s">
        <v>92</v>
      </c>
      <c r="S1060" s="1" t="s">
        <v>31</v>
      </c>
      <c r="T1060" s="3">
        <v>41801</v>
      </c>
      <c r="U1060" s="1" t="str">
        <f>IF(kiva_loans__muestra[[#This Row],[funded_amount]]=kiva_loans__muestra[[#This Row],[loan_amount]],"funded","unfunded")</f>
        <v>funded</v>
      </c>
      <c r="V1060" s="1" t="str">
        <f>IF(kiva_loans__muestra[[#This Row],[lender_count]]&gt;=50,"high","low")</f>
        <v>low</v>
      </c>
    </row>
    <row r="1061" spans="1:22" x14ac:dyDescent="0.25">
      <c r="A1061">
        <v>723332</v>
      </c>
      <c r="B1061">
        <v>6750</v>
      </c>
      <c r="C1061">
        <v>13750</v>
      </c>
      <c r="D1061" s="1" t="s">
        <v>45</v>
      </c>
      <c r="E1061" s="1" t="s">
        <v>46</v>
      </c>
      <c r="F1061" s="1" t="s">
        <v>4550</v>
      </c>
      <c r="G1061" s="1" t="s">
        <v>3307</v>
      </c>
      <c r="H1061" s="1" t="s">
        <v>412</v>
      </c>
      <c r="I1061" s="1" t="s">
        <v>4551</v>
      </c>
      <c r="J1061" s="1" t="s">
        <v>413</v>
      </c>
      <c r="K1061">
        <v>650</v>
      </c>
      <c r="L1061" s="2">
        <v>41801.551608796297</v>
      </c>
      <c r="M1061" s="2">
        <v>41772.375</v>
      </c>
      <c r="N1061" s="2"/>
      <c r="O1061">
        <v>140</v>
      </c>
      <c r="P1061">
        <v>25</v>
      </c>
      <c r="Q1061" s="1" t="s">
        <v>259</v>
      </c>
      <c r="R1061" s="1" t="s">
        <v>24</v>
      </c>
      <c r="S1061" s="1" t="s">
        <v>31</v>
      </c>
      <c r="T1061" s="3">
        <v>41801</v>
      </c>
      <c r="U1061" s="1" t="str">
        <f>IF(kiva_loans__muestra[[#This Row],[funded_amount]]=kiva_loans__muestra[[#This Row],[loan_amount]],"funded","unfunded")</f>
        <v>unfunded</v>
      </c>
      <c r="V1061" s="1" t="str">
        <f>IF(kiva_loans__muestra[[#This Row],[lender_count]]&gt;=50,"high","low")</f>
        <v>low</v>
      </c>
    </row>
    <row r="1062" spans="1:22" x14ac:dyDescent="0.25">
      <c r="A1062">
        <v>723244</v>
      </c>
      <c r="B1062">
        <v>10250</v>
      </c>
      <c r="C1062">
        <v>10250</v>
      </c>
      <c r="D1062" s="1" t="s">
        <v>137</v>
      </c>
      <c r="E1062" s="1" t="s">
        <v>27</v>
      </c>
      <c r="F1062" s="1" t="s">
        <v>4552</v>
      </c>
      <c r="G1062" s="1" t="s">
        <v>3284</v>
      </c>
      <c r="H1062" s="1" t="s">
        <v>189</v>
      </c>
      <c r="I1062" s="1" t="s">
        <v>1114</v>
      </c>
      <c r="J1062" s="1" t="s">
        <v>207</v>
      </c>
      <c r="K1062">
        <v>630</v>
      </c>
      <c r="L1062" s="2">
        <v>41801.481481481482</v>
      </c>
      <c r="M1062" s="2">
        <v>41796.375</v>
      </c>
      <c r="N1062" s="2">
        <v>41806.883819444447</v>
      </c>
      <c r="O1062">
        <v>140</v>
      </c>
      <c r="P1062">
        <v>1</v>
      </c>
      <c r="Q1062" s="1" t="s">
        <v>30</v>
      </c>
      <c r="R1062" s="1" t="s">
        <v>24</v>
      </c>
      <c r="S1062" s="1" t="s">
        <v>31</v>
      </c>
      <c r="T1062" s="3">
        <v>41801</v>
      </c>
      <c r="U1062" s="1" t="str">
        <f>IF(kiva_loans__muestra[[#This Row],[funded_amount]]=kiva_loans__muestra[[#This Row],[loan_amount]],"funded","unfunded")</f>
        <v>funded</v>
      </c>
      <c r="V1062" s="1" t="str">
        <f>IF(kiva_loans__muestra[[#This Row],[lender_count]]&gt;=50,"high","low")</f>
        <v>low</v>
      </c>
    </row>
    <row r="1063" spans="1:22" x14ac:dyDescent="0.25">
      <c r="A1063">
        <v>1081775</v>
      </c>
      <c r="B1063">
        <v>2500</v>
      </c>
      <c r="C1063">
        <v>2500</v>
      </c>
      <c r="D1063" s="1" t="s">
        <v>131</v>
      </c>
      <c r="E1063" s="1" t="s">
        <v>32</v>
      </c>
      <c r="F1063" s="1" t="s">
        <v>4553</v>
      </c>
      <c r="G1063" s="1" t="s">
        <v>3263</v>
      </c>
      <c r="H1063" s="1" t="s">
        <v>33</v>
      </c>
      <c r="I1063" s="1" t="s">
        <v>30</v>
      </c>
      <c r="J1063" s="1" t="s">
        <v>34</v>
      </c>
      <c r="L1063" s="2">
        <v>41801.412581018521</v>
      </c>
      <c r="M1063" s="2">
        <v>41809.316296296296</v>
      </c>
      <c r="N1063" s="2">
        <v>41806.035416666666</v>
      </c>
      <c r="O1063">
        <v>60</v>
      </c>
      <c r="P1063">
        <v>18</v>
      </c>
      <c r="Q1063" s="1" t="s">
        <v>30</v>
      </c>
      <c r="R1063" s="1" t="s">
        <v>92</v>
      </c>
      <c r="S1063" s="1" t="s">
        <v>35</v>
      </c>
      <c r="T1063" s="3">
        <v>41801</v>
      </c>
      <c r="U1063" s="1" t="str">
        <f>IF(kiva_loans__muestra[[#This Row],[funded_amount]]=kiva_loans__muestra[[#This Row],[loan_amount]],"funded","unfunded")</f>
        <v>funded</v>
      </c>
      <c r="V1063" s="1" t="str">
        <f>IF(kiva_loans__muestra[[#This Row],[lender_count]]&gt;=50,"high","low")</f>
        <v>low</v>
      </c>
    </row>
    <row r="1064" spans="1:22" x14ac:dyDescent="0.25">
      <c r="A1064">
        <v>723057</v>
      </c>
      <c r="B1064">
        <v>5750</v>
      </c>
      <c r="C1064">
        <v>5750</v>
      </c>
      <c r="D1064" s="1" t="s">
        <v>45</v>
      </c>
      <c r="E1064" s="1" t="s">
        <v>46</v>
      </c>
      <c r="F1064" s="1" t="s">
        <v>4554</v>
      </c>
      <c r="G1064" s="1" t="s">
        <v>3278</v>
      </c>
      <c r="H1064" s="1" t="s">
        <v>100</v>
      </c>
      <c r="I1064" s="1" t="s">
        <v>1435</v>
      </c>
      <c r="J1064" s="1" t="s">
        <v>101</v>
      </c>
      <c r="K1064">
        <v>1450</v>
      </c>
      <c r="L1064" s="2">
        <v>41801.329456018517</v>
      </c>
      <c r="M1064" s="2">
        <v>41774.375</v>
      </c>
      <c r="N1064" s="2">
        <v>41830.703530092593</v>
      </c>
      <c r="O1064">
        <v>80</v>
      </c>
      <c r="P1064">
        <v>19</v>
      </c>
      <c r="Q1064" s="1" t="s">
        <v>117</v>
      </c>
      <c r="R1064" s="1" t="s">
        <v>24</v>
      </c>
      <c r="S1064" s="1" t="s">
        <v>35</v>
      </c>
      <c r="T1064" s="3">
        <v>41801</v>
      </c>
      <c r="U1064" s="1" t="str">
        <f>IF(kiva_loans__muestra[[#This Row],[funded_amount]]=kiva_loans__muestra[[#This Row],[loan_amount]],"funded","unfunded")</f>
        <v>funded</v>
      </c>
      <c r="V1064" s="1" t="str">
        <f>IF(kiva_loans__muestra[[#This Row],[lender_count]]&gt;=50,"high","low")</f>
        <v>low</v>
      </c>
    </row>
    <row r="1065" spans="1:22" x14ac:dyDescent="0.25">
      <c r="A1065">
        <v>723323</v>
      </c>
      <c r="B1065">
        <v>4750</v>
      </c>
      <c r="C1065">
        <v>4750</v>
      </c>
      <c r="D1065" s="1" t="s">
        <v>81</v>
      </c>
      <c r="E1065" s="1" t="s">
        <v>27</v>
      </c>
      <c r="F1065" s="1" t="s">
        <v>4555</v>
      </c>
      <c r="G1065" s="1" t="s">
        <v>3263</v>
      </c>
      <c r="H1065" s="1" t="s">
        <v>33</v>
      </c>
      <c r="I1065" s="1" t="s">
        <v>982</v>
      </c>
      <c r="J1065" s="1" t="s">
        <v>34</v>
      </c>
      <c r="K1065">
        <v>1640</v>
      </c>
      <c r="L1065" s="2">
        <v>41801.547766203701</v>
      </c>
      <c r="M1065" s="2">
        <v>41771.375</v>
      </c>
      <c r="N1065" s="2">
        <v>41831.101018518515</v>
      </c>
      <c r="O1065">
        <v>130</v>
      </c>
      <c r="P1065">
        <v>14</v>
      </c>
      <c r="Q1065" s="1" t="s">
        <v>4556</v>
      </c>
      <c r="R1065" s="1" t="s">
        <v>24</v>
      </c>
      <c r="S1065" s="1" t="s">
        <v>35</v>
      </c>
      <c r="T1065" s="3">
        <v>41801</v>
      </c>
      <c r="U1065" s="1" t="str">
        <f>IF(kiva_loans__muestra[[#This Row],[funded_amount]]=kiva_loans__muestra[[#This Row],[loan_amount]],"funded","unfunded")</f>
        <v>funded</v>
      </c>
      <c r="V1065" s="1" t="str">
        <f>IF(kiva_loans__muestra[[#This Row],[lender_count]]&gt;=50,"high","low")</f>
        <v>low</v>
      </c>
    </row>
    <row r="1066" spans="1:22" x14ac:dyDescent="0.25">
      <c r="A1066">
        <v>723802</v>
      </c>
      <c r="B1066">
        <v>20750</v>
      </c>
      <c r="C1066">
        <v>20750</v>
      </c>
      <c r="D1066" s="1" t="s">
        <v>79</v>
      </c>
      <c r="E1066" s="1" t="s">
        <v>46</v>
      </c>
      <c r="F1066" s="1" t="s">
        <v>4557</v>
      </c>
      <c r="G1066" s="1" t="s">
        <v>3591</v>
      </c>
      <c r="H1066" s="1" t="s">
        <v>180</v>
      </c>
      <c r="I1066" s="1" t="s">
        <v>1700</v>
      </c>
      <c r="J1066" s="1" t="s">
        <v>110</v>
      </c>
      <c r="K1066">
        <v>780</v>
      </c>
      <c r="L1066" s="2">
        <v>41802.438206018516</v>
      </c>
      <c r="M1066" s="2">
        <v>41779.375</v>
      </c>
      <c r="N1066" s="2">
        <v>41822.507777777777</v>
      </c>
      <c r="O1066">
        <v>80</v>
      </c>
      <c r="P1066">
        <v>8</v>
      </c>
      <c r="Q1066" s="1" t="s">
        <v>4558</v>
      </c>
      <c r="R1066" s="1" t="s">
        <v>133</v>
      </c>
      <c r="S1066" s="1" t="s">
        <v>31</v>
      </c>
      <c r="T1066" s="3">
        <v>41802</v>
      </c>
      <c r="U1066" s="1" t="str">
        <f>IF(kiva_loans__muestra[[#This Row],[funded_amount]]=kiva_loans__muestra[[#This Row],[loan_amount]],"funded","unfunded")</f>
        <v>funded</v>
      </c>
      <c r="V1066" s="1" t="str">
        <f>IF(kiva_loans__muestra[[#This Row],[lender_count]]&gt;=50,"high","low")</f>
        <v>low</v>
      </c>
    </row>
    <row r="1067" spans="1:22" x14ac:dyDescent="0.25">
      <c r="A1067">
        <v>723778</v>
      </c>
      <c r="B1067">
        <v>18750</v>
      </c>
      <c r="C1067">
        <v>18750</v>
      </c>
      <c r="D1067" s="1" t="s">
        <v>41</v>
      </c>
      <c r="E1067" s="1" t="s">
        <v>27</v>
      </c>
      <c r="F1067" s="1" t="s">
        <v>2804</v>
      </c>
      <c r="G1067" s="1" t="s">
        <v>3591</v>
      </c>
      <c r="H1067" s="1" t="s">
        <v>180</v>
      </c>
      <c r="I1067" s="1" t="s">
        <v>1700</v>
      </c>
      <c r="J1067" s="1" t="s">
        <v>110</v>
      </c>
      <c r="K1067">
        <v>780</v>
      </c>
      <c r="L1067" s="2">
        <v>41802.417222222219</v>
      </c>
      <c r="M1067" s="2">
        <v>41778.375</v>
      </c>
      <c r="N1067" s="2">
        <v>41815.675856481481</v>
      </c>
      <c r="O1067">
        <v>80</v>
      </c>
      <c r="P1067">
        <v>61</v>
      </c>
      <c r="Q1067" s="1" t="s">
        <v>1009</v>
      </c>
      <c r="R1067" s="1" t="s">
        <v>128</v>
      </c>
      <c r="S1067" s="1" t="s">
        <v>31</v>
      </c>
      <c r="T1067" s="3">
        <v>41802</v>
      </c>
      <c r="U1067" s="1" t="str">
        <f>IF(kiva_loans__muestra[[#This Row],[funded_amount]]=kiva_loans__muestra[[#This Row],[loan_amount]],"funded","unfunded")</f>
        <v>funded</v>
      </c>
      <c r="V1067" s="1" t="str">
        <f>IF(kiva_loans__muestra[[#This Row],[lender_count]]&gt;=50,"high","low")</f>
        <v>high</v>
      </c>
    </row>
    <row r="1068" spans="1:22" x14ac:dyDescent="0.25">
      <c r="A1068">
        <v>724156</v>
      </c>
      <c r="B1068">
        <v>20000</v>
      </c>
      <c r="C1068">
        <v>20000</v>
      </c>
      <c r="D1068" s="1" t="s">
        <v>541</v>
      </c>
      <c r="E1068" s="1" t="s">
        <v>78</v>
      </c>
      <c r="F1068" s="1" t="s">
        <v>4559</v>
      </c>
      <c r="G1068" s="1" t="s">
        <v>3425</v>
      </c>
      <c r="H1068" s="1" t="s">
        <v>132</v>
      </c>
      <c r="I1068" s="1" t="s">
        <v>30</v>
      </c>
      <c r="J1068" s="1" t="s">
        <v>90</v>
      </c>
      <c r="K1068">
        <v>3210</v>
      </c>
      <c r="L1068" s="2">
        <v>41802.905474537038</v>
      </c>
      <c r="M1068" s="2">
        <v>41772.375</v>
      </c>
      <c r="N1068" s="2">
        <v>41808.192986111113</v>
      </c>
      <c r="O1068">
        <v>120</v>
      </c>
      <c r="P1068">
        <v>42</v>
      </c>
      <c r="Q1068" s="1" t="s">
        <v>30</v>
      </c>
      <c r="R1068" s="1" t="s">
        <v>92</v>
      </c>
      <c r="S1068" s="1" t="s">
        <v>31</v>
      </c>
      <c r="T1068" s="3">
        <v>41802</v>
      </c>
      <c r="U1068" s="1" t="str">
        <f>IF(kiva_loans__muestra[[#This Row],[funded_amount]]=kiva_loans__muestra[[#This Row],[loan_amount]],"funded","unfunded")</f>
        <v>funded</v>
      </c>
      <c r="V1068" s="1" t="str">
        <f>IF(kiva_loans__muestra[[#This Row],[lender_count]]&gt;=50,"high","low")</f>
        <v>low</v>
      </c>
    </row>
    <row r="1069" spans="1:22" x14ac:dyDescent="0.25">
      <c r="A1069">
        <v>723856</v>
      </c>
      <c r="B1069">
        <v>15250</v>
      </c>
      <c r="C1069">
        <v>15250</v>
      </c>
      <c r="D1069" s="1" t="s">
        <v>50</v>
      </c>
      <c r="E1069" s="1" t="s">
        <v>37</v>
      </c>
      <c r="F1069" s="1" t="s">
        <v>4560</v>
      </c>
      <c r="G1069" s="1" t="s">
        <v>3322</v>
      </c>
      <c r="H1069" s="1" t="s">
        <v>126</v>
      </c>
      <c r="I1069" s="1" t="s">
        <v>429</v>
      </c>
      <c r="J1069" s="1" t="s">
        <v>127</v>
      </c>
      <c r="K1069">
        <v>1210</v>
      </c>
      <c r="L1069" s="2">
        <v>41802.475925925923</v>
      </c>
      <c r="M1069" s="2">
        <v>41779.375</v>
      </c>
      <c r="N1069" s="2">
        <v>41831.03597222222</v>
      </c>
      <c r="O1069">
        <v>140</v>
      </c>
      <c r="P1069">
        <v>35</v>
      </c>
      <c r="Q1069" s="1" t="s">
        <v>1036</v>
      </c>
      <c r="R1069" s="1" t="s">
        <v>135</v>
      </c>
      <c r="S1069" s="1" t="s">
        <v>31</v>
      </c>
      <c r="T1069" s="3">
        <v>41802</v>
      </c>
      <c r="U1069" s="1" t="str">
        <f>IF(kiva_loans__muestra[[#This Row],[funded_amount]]=kiva_loans__muestra[[#This Row],[loan_amount]],"funded","unfunded")</f>
        <v>funded</v>
      </c>
      <c r="V1069" s="1" t="str">
        <f>IF(kiva_loans__muestra[[#This Row],[lender_count]]&gt;=50,"high","low")</f>
        <v>low</v>
      </c>
    </row>
    <row r="1070" spans="1:22" x14ac:dyDescent="0.25">
      <c r="A1070">
        <v>724012</v>
      </c>
      <c r="B1070">
        <v>3000</v>
      </c>
      <c r="C1070">
        <v>3000</v>
      </c>
      <c r="D1070" s="1" t="s">
        <v>59</v>
      </c>
      <c r="E1070" s="1" t="s">
        <v>27</v>
      </c>
      <c r="F1070" s="1" t="s">
        <v>4561</v>
      </c>
      <c r="G1070" s="1" t="s">
        <v>3270</v>
      </c>
      <c r="H1070" s="1" t="s">
        <v>121</v>
      </c>
      <c r="I1070" s="1" t="s">
        <v>136</v>
      </c>
      <c r="J1070" s="1" t="s">
        <v>123</v>
      </c>
      <c r="K1070">
        <v>1820</v>
      </c>
      <c r="L1070" s="2">
        <v>41802.629571759258</v>
      </c>
      <c r="M1070" s="2">
        <v>41785.375</v>
      </c>
      <c r="N1070" s="2">
        <v>41808.147870370369</v>
      </c>
      <c r="O1070">
        <v>110</v>
      </c>
      <c r="P1070">
        <v>12</v>
      </c>
      <c r="Q1070" s="1" t="s">
        <v>30</v>
      </c>
      <c r="R1070" s="1" t="s">
        <v>24</v>
      </c>
      <c r="S1070" s="1" t="s">
        <v>35</v>
      </c>
      <c r="T1070" s="3">
        <v>41802</v>
      </c>
      <c r="U1070" s="1" t="str">
        <f>IF(kiva_loans__muestra[[#This Row],[funded_amount]]=kiva_loans__muestra[[#This Row],[loan_amount]],"funded","unfunded")</f>
        <v>funded</v>
      </c>
      <c r="V1070" s="1" t="str">
        <f>IF(kiva_loans__muestra[[#This Row],[lender_count]]&gt;=50,"high","low")</f>
        <v>low</v>
      </c>
    </row>
    <row r="1071" spans="1:22" x14ac:dyDescent="0.25">
      <c r="A1071">
        <v>724232</v>
      </c>
      <c r="B1071">
        <v>6500</v>
      </c>
      <c r="C1071">
        <v>6500</v>
      </c>
      <c r="D1071" s="1" t="s">
        <v>45</v>
      </c>
      <c r="E1071" s="1" t="s">
        <v>46</v>
      </c>
      <c r="F1071" s="1" t="s">
        <v>4562</v>
      </c>
      <c r="G1071" s="1" t="s">
        <v>3384</v>
      </c>
      <c r="H1071" s="1" t="s">
        <v>848</v>
      </c>
      <c r="I1071" s="1" t="s">
        <v>989</v>
      </c>
      <c r="J1071" s="1" t="s">
        <v>849</v>
      </c>
      <c r="K1071">
        <v>150</v>
      </c>
      <c r="L1071" s="2">
        <v>41803.077430555553</v>
      </c>
      <c r="M1071" s="2">
        <v>41775.375</v>
      </c>
      <c r="N1071" s="2">
        <v>41833.319074074076</v>
      </c>
      <c r="O1071">
        <v>140</v>
      </c>
      <c r="P1071">
        <v>19</v>
      </c>
      <c r="Q1071" s="1" t="s">
        <v>4563</v>
      </c>
      <c r="R1071" s="1" t="s">
        <v>24</v>
      </c>
      <c r="S1071" s="1" t="s">
        <v>35</v>
      </c>
      <c r="T1071" s="3">
        <v>41802</v>
      </c>
      <c r="U1071" s="1" t="str">
        <f>IF(kiva_loans__muestra[[#This Row],[funded_amount]]=kiva_loans__muestra[[#This Row],[loan_amount]],"funded","unfunded")</f>
        <v>funded</v>
      </c>
      <c r="V1071" s="1" t="str">
        <f>IF(kiva_loans__muestra[[#This Row],[lender_count]]&gt;=50,"high","low")</f>
        <v>low</v>
      </c>
    </row>
    <row r="1072" spans="1:22" x14ac:dyDescent="0.25">
      <c r="A1072">
        <v>723647</v>
      </c>
      <c r="B1072">
        <v>5000</v>
      </c>
      <c r="C1072">
        <v>5000</v>
      </c>
      <c r="D1072" s="1" t="s">
        <v>220</v>
      </c>
      <c r="E1072" s="1" t="s">
        <v>104</v>
      </c>
      <c r="F1072" s="1" t="s">
        <v>4564</v>
      </c>
      <c r="G1072" s="1" t="s">
        <v>3311</v>
      </c>
      <c r="H1072" s="1" t="s">
        <v>119</v>
      </c>
      <c r="I1072" s="1" t="s">
        <v>476</v>
      </c>
      <c r="J1072" s="1" t="s">
        <v>90</v>
      </c>
      <c r="K1072">
        <v>1060</v>
      </c>
      <c r="L1072" s="2">
        <v>41802.146979166668</v>
      </c>
      <c r="M1072" s="2">
        <v>41789.375</v>
      </c>
      <c r="N1072" s="2">
        <v>41813.600081018521</v>
      </c>
      <c r="O1072">
        <v>140</v>
      </c>
      <c r="P1072">
        <v>17</v>
      </c>
      <c r="Q1072" s="1" t="s">
        <v>30</v>
      </c>
      <c r="R1072" s="1" t="s">
        <v>24</v>
      </c>
      <c r="S1072" s="1" t="s">
        <v>31</v>
      </c>
      <c r="T1072" s="3">
        <v>41802</v>
      </c>
      <c r="U1072" s="1" t="str">
        <f>IF(kiva_loans__muestra[[#This Row],[funded_amount]]=kiva_loans__muestra[[#This Row],[loan_amount]],"funded","unfunded")</f>
        <v>funded</v>
      </c>
      <c r="V1072" s="1" t="str">
        <f>IF(kiva_loans__muestra[[#This Row],[lender_count]]&gt;=50,"high","low")</f>
        <v>low</v>
      </c>
    </row>
    <row r="1073" spans="1:22" x14ac:dyDescent="0.25">
      <c r="A1073">
        <v>724069</v>
      </c>
      <c r="B1073">
        <v>28500</v>
      </c>
      <c r="C1073">
        <v>28500</v>
      </c>
      <c r="D1073" s="1" t="s">
        <v>250</v>
      </c>
      <c r="E1073" s="1" t="s">
        <v>62</v>
      </c>
      <c r="F1073" s="1" t="s">
        <v>4565</v>
      </c>
      <c r="G1073" s="1" t="s">
        <v>4566</v>
      </c>
      <c r="H1073" s="1" t="s">
        <v>1622</v>
      </c>
      <c r="I1073" s="1" t="s">
        <v>2524</v>
      </c>
      <c r="J1073" s="1" t="s">
        <v>90</v>
      </c>
      <c r="K1073">
        <v>2250</v>
      </c>
      <c r="L1073" s="2">
        <v>41802.722754629627</v>
      </c>
      <c r="M1073" s="2">
        <v>41837.375</v>
      </c>
      <c r="N1073" s="2">
        <v>41808.10564814815</v>
      </c>
      <c r="O1073">
        <v>140</v>
      </c>
      <c r="P1073">
        <v>109</v>
      </c>
      <c r="Q1073" s="1" t="s">
        <v>4567</v>
      </c>
      <c r="R1073" s="1" t="s">
        <v>24</v>
      </c>
      <c r="S1073" s="1" t="s">
        <v>25</v>
      </c>
      <c r="T1073" s="3">
        <v>41802</v>
      </c>
      <c r="U1073" s="1" t="str">
        <f>IF(kiva_loans__muestra[[#This Row],[funded_amount]]=kiva_loans__muestra[[#This Row],[loan_amount]],"funded","unfunded")</f>
        <v>funded</v>
      </c>
      <c r="V1073" s="1" t="str">
        <f>IF(kiva_loans__muestra[[#This Row],[lender_count]]&gt;=50,"high","low")</f>
        <v>high</v>
      </c>
    </row>
    <row r="1074" spans="1:22" x14ac:dyDescent="0.25">
      <c r="A1074">
        <v>724066</v>
      </c>
      <c r="B1074">
        <v>16000</v>
      </c>
      <c r="C1074">
        <v>16000</v>
      </c>
      <c r="D1074" s="1" t="s">
        <v>64</v>
      </c>
      <c r="E1074" s="1" t="s">
        <v>37</v>
      </c>
      <c r="F1074" s="1" t="s">
        <v>4568</v>
      </c>
      <c r="G1074" s="1" t="s">
        <v>3307</v>
      </c>
      <c r="H1074" s="1" t="s">
        <v>412</v>
      </c>
      <c r="I1074" s="1" t="s">
        <v>1148</v>
      </c>
      <c r="J1074" s="1" t="s">
        <v>413</v>
      </c>
      <c r="K1074">
        <v>2220</v>
      </c>
      <c r="L1074" s="2">
        <v>41802.719942129632</v>
      </c>
      <c r="M1074" s="2">
        <v>41779.375</v>
      </c>
      <c r="N1074" s="2">
        <v>41813.787488425929</v>
      </c>
      <c r="O1074">
        <v>80</v>
      </c>
      <c r="P1074">
        <v>53</v>
      </c>
      <c r="Q1074" s="1" t="s">
        <v>30</v>
      </c>
      <c r="R1074" s="1" t="s">
        <v>4569</v>
      </c>
      <c r="S1074" s="1" t="s">
        <v>31</v>
      </c>
      <c r="T1074" s="3">
        <v>41802</v>
      </c>
      <c r="U1074" s="1" t="str">
        <f>IF(kiva_loans__muestra[[#This Row],[funded_amount]]=kiva_loans__muestra[[#This Row],[loan_amount]],"funded","unfunded")</f>
        <v>funded</v>
      </c>
      <c r="V1074" s="1" t="str">
        <f>IF(kiva_loans__muestra[[#This Row],[lender_count]]&gt;=50,"high","low")</f>
        <v>high</v>
      </c>
    </row>
    <row r="1075" spans="1:22" x14ac:dyDescent="0.25">
      <c r="A1075">
        <v>724033</v>
      </c>
      <c r="B1075">
        <v>45250</v>
      </c>
      <c r="C1075">
        <v>45250</v>
      </c>
      <c r="D1075" s="1" t="s">
        <v>59</v>
      </c>
      <c r="E1075" s="1" t="s">
        <v>27</v>
      </c>
      <c r="F1075" s="1" t="s">
        <v>4570</v>
      </c>
      <c r="G1075" s="1" t="s">
        <v>3585</v>
      </c>
      <c r="H1075" s="1" t="s">
        <v>537</v>
      </c>
      <c r="I1075" s="1" t="s">
        <v>972</v>
      </c>
      <c r="J1075" s="1" t="s">
        <v>90</v>
      </c>
      <c r="K1075">
        <v>1600</v>
      </c>
      <c r="L1075" s="2">
        <v>41802.678206018521</v>
      </c>
      <c r="M1075" s="2">
        <v>41780.375</v>
      </c>
      <c r="N1075" s="2">
        <v>41811.722604166665</v>
      </c>
      <c r="O1075">
        <v>60</v>
      </c>
      <c r="P1075">
        <v>70</v>
      </c>
      <c r="Q1075" s="1" t="s">
        <v>40</v>
      </c>
      <c r="R1075" s="1" t="s">
        <v>433</v>
      </c>
      <c r="S1075" s="1" t="s">
        <v>35</v>
      </c>
      <c r="T1075" s="3">
        <v>41802</v>
      </c>
      <c r="U1075" s="1" t="str">
        <f>IF(kiva_loans__muestra[[#This Row],[funded_amount]]=kiva_loans__muestra[[#This Row],[loan_amount]],"funded","unfunded")</f>
        <v>funded</v>
      </c>
      <c r="V1075" s="1" t="str">
        <f>IF(kiva_loans__muestra[[#This Row],[lender_count]]&gt;=50,"high","low")</f>
        <v>high</v>
      </c>
    </row>
    <row r="1076" spans="1:22" x14ac:dyDescent="0.25">
      <c r="A1076">
        <v>723736</v>
      </c>
      <c r="B1076">
        <v>3500</v>
      </c>
      <c r="C1076">
        <v>3500</v>
      </c>
      <c r="D1076" s="1" t="s">
        <v>53</v>
      </c>
      <c r="E1076" s="1" t="s">
        <v>32</v>
      </c>
      <c r="F1076" s="1" t="s">
        <v>2861</v>
      </c>
      <c r="G1076" s="1" t="s">
        <v>3263</v>
      </c>
      <c r="H1076" s="1" t="s">
        <v>33</v>
      </c>
      <c r="I1076" s="1" t="s">
        <v>982</v>
      </c>
      <c r="J1076" s="1" t="s">
        <v>34</v>
      </c>
      <c r="K1076">
        <v>1640</v>
      </c>
      <c r="L1076" s="2">
        <v>41802.3591087963</v>
      </c>
      <c r="M1076" s="2">
        <v>41772.375</v>
      </c>
      <c r="N1076" s="2">
        <v>41807.923206018517</v>
      </c>
      <c r="O1076">
        <v>130</v>
      </c>
      <c r="P1076">
        <v>7</v>
      </c>
      <c r="Q1076" s="1" t="s">
        <v>30</v>
      </c>
      <c r="R1076" s="1" t="s">
        <v>24</v>
      </c>
      <c r="S1076" s="1" t="s">
        <v>35</v>
      </c>
      <c r="T1076" s="3">
        <v>41802</v>
      </c>
      <c r="U1076" s="1" t="str">
        <f>IF(kiva_loans__muestra[[#This Row],[funded_amount]]=kiva_loans__muestra[[#This Row],[loan_amount]],"funded","unfunded")</f>
        <v>funded</v>
      </c>
      <c r="V1076" s="1" t="str">
        <f>IF(kiva_loans__muestra[[#This Row],[lender_count]]&gt;=50,"high","low")</f>
        <v>low</v>
      </c>
    </row>
    <row r="1077" spans="1:22" x14ac:dyDescent="0.25">
      <c r="A1077">
        <v>723923</v>
      </c>
      <c r="B1077">
        <v>11500</v>
      </c>
      <c r="C1077">
        <v>11500</v>
      </c>
      <c r="D1077" s="1" t="s">
        <v>42</v>
      </c>
      <c r="E1077" s="1" t="s">
        <v>19</v>
      </c>
      <c r="F1077" s="1" t="s">
        <v>4571</v>
      </c>
      <c r="G1077" s="1" t="s">
        <v>3444</v>
      </c>
      <c r="H1077" s="1" t="s">
        <v>141</v>
      </c>
      <c r="I1077" s="1" t="s">
        <v>892</v>
      </c>
      <c r="J1077" s="1" t="s">
        <v>90</v>
      </c>
      <c r="K1077">
        <v>800</v>
      </c>
      <c r="L1077" s="2">
        <v>41802.513055555559</v>
      </c>
      <c r="M1077" s="2">
        <v>41779.375</v>
      </c>
      <c r="N1077" s="2">
        <v>41807.916979166665</v>
      </c>
      <c r="O1077">
        <v>150</v>
      </c>
      <c r="P1077">
        <v>24</v>
      </c>
      <c r="Q1077" s="1" t="s">
        <v>40</v>
      </c>
      <c r="R1077" s="1" t="s">
        <v>92</v>
      </c>
      <c r="S1077" s="1" t="s">
        <v>31</v>
      </c>
      <c r="T1077" s="3">
        <v>41802</v>
      </c>
      <c r="U1077" s="1" t="str">
        <f>IF(kiva_loans__muestra[[#This Row],[funded_amount]]=kiva_loans__muestra[[#This Row],[loan_amount]],"funded","unfunded")</f>
        <v>funded</v>
      </c>
      <c r="V1077" s="1" t="str">
        <f>IF(kiva_loans__muestra[[#This Row],[lender_count]]&gt;=50,"high","low")</f>
        <v>low</v>
      </c>
    </row>
    <row r="1078" spans="1:22" x14ac:dyDescent="0.25">
      <c r="A1078">
        <v>723893</v>
      </c>
      <c r="B1078">
        <v>42750</v>
      </c>
      <c r="C1078">
        <v>42750</v>
      </c>
      <c r="D1078" s="1" t="s">
        <v>50</v>
      </c>
      <c r="E1078" s="1" t="s">
        <v>37</v>
      </c>
      <c r="F1078" s="1" t="s">
        <v>4572</v>
      </c>
      <c r="G1078" s="1" t="s">
        <v>3585</v>
      </c>
      <c r="H1078" s="1" t="s">
        <v>537</v>
      </c>
      <c r="I1078" s="1" t="s">
        <v>538</v>
      </c>
      <c r="J1078" s="1" t="s">
        <v>90</v>
      </c>
      <c r="K1078">
        <v>1600</v>
      </c>
      <c r="L1078" s="2">
        <v>41802.496817129628</v>
      </c>
      <c r="M1078" s="2">
        <v>41775.375</v>
      </c>
      <c r="N1078" s="2">
        <v>41809.735162037039</v>
      </c>
      <c r="O1078">
        <v>60</v>
      </c>
      <c r="P1078">
        <v>31</v>
      </c>
      <c r="Q1078" s="1" t="s">
        <v>30</v>
      </c>
      <c r="R1078" s="1" t="s">
        <v>4573</v>
      </c>
      <c r="S1078" s="1" t="s">
        <v>35</v>
      </c>
      <c r="T1078" s="3">
        <v>41802</v>
      </c>
      <c r="U1078" s="1" t="str">
        <f>IF(kiva_loans__muestra[[#This Row],[funded_amount]]=kiva_loans__muestra[[#This Row],[loan_amount]],"funded","unfunded")</f>
        <v>funded</v>
      </c>
      <c r="V1078" s="1" t="str">
        <f>IF(kiva_loans__muestra[[#This Row],[lender_count]]&gt;=50,"high","low")</f>
        <v>low</v>
      </c>
    </row>
    <row r="1079" spans="1:22" x14ac:dyDescent="0.25">
      <c r="A1079">
        <v>724079</v>
      </c>
      <c r="B1079">
        <v>12500</v>
      </c>
      <c r="C1079">
        <v>12500</v>
      </c>
      <c r="D1079" s="1" t="s">
        <v>27</v>
      </c>
      <c r="E1079" s="1" t="s">
        <v>27</v>
      </c>
      <c r="F1079" s="1" t="s">
        <v>4574</v>
      </c>
      <c r="G1079" s="1" t="s">
        <v>3655</v>
      </c>
      <c r="H1079" s="1" t="s">
        <v>1660</v>
      </c>
      <c r="I1079" s="1" t="s">
        <v>30</v>
      </c>
      <c r="J1079" s="1" t="s">
        <v>110</v>
      </c>
      <c r="K1079">
        <v>1040</v>
      </c>
      <c r="L1079" s="2">
        <v>41802.737326388888</v>
      </c>
      <c r="M1079" s="2">
        <v>41773.375</v>
      </c>
      <c r="N1079" s="2">
        <v>41826.687106481484</v>
      </c>
      <c r="O1079">
        <v>140</v>
      </c>
      <c r="P1079">
        <v>41</v>
      </c>
      <c r="Q1079" s="1" t="s">
        <v>4575</v>
      </c>
      <c r="R1079" s="1" t="s">
        <v>24</v>
      </c>
      <c r="S1079" s="1" t="s">
        <v>31</v>
      </c>
      <c r="T1079" s="3">
        <v>41802</v>
      </c>
      <c r="U1079" s="1" t="str">
        <f>IF(kiva_loans__muestra[[#This Row],[funded_amount]]=kiva_loans__muestra[[#This Row],[loan_amount]],"funded","unfunded")</f>
        <v>funded</v>
      </c>
      <c r="V1079" s="1" t="str">
        <f>IF(kiva_loans__muestra[[#This Row],[lender_count]]&gt;=50,"high","low")</f>
        <v>low</v>
      </c>
    </row>
    <row r="1080" spans="1:22" x14ac:dyDescent="0.25">
      <c r="A1080">
        <v>724176</v>
      </c>
      <c r="B1080">
        <v>7750</v>
      </c>
      <c r="C1080">
        <v>7750</v>
      </c>
      <c r="D1080" s="1" t="s">
        <v>124</v>
      </c>
      <c r="E1080" s="1" t="s">
        <v>125</v>
      </c>
      <c r="F1080" s="1" t="s">
        <v>4576</v>
      </c>
      <c r="G1080" s="1" t="s">
        <v>3317</v>
      </c>
      <c r="H1080" s="1" t="s">
        <v>85</v>
      </c>
      <c r="I1080" s="1" t="s">
        <v>4245</v>
      </c>
      <c r="J1080" s="1" t="s">
        <v>87</v>
      </c>
      <c r="K1080">
        <v>740</v>
      </c>
      <c r="L1080" s="2">
        <v>41802.958969907406</v>
      </c>
      <c r="M1080" s="2">
        <v>41800.375</v>
      </c>
      <c r="N1080" s="2">
        <v>41839.90892361111</v>
      </c>
      <c r="O1080">
        <v>170</v>
      </c>
      <c r="P1080">
        <v>31</v>
      </c>
      <c r="Q1080" s="1" t="s">
        <v>4577</v>
      </c>
      <c r="R1080" s="1" t="s">
        <v>24</v>
      </c>
      <c r="S1080" s="1" t="s">
        <v>31</v>
      </c>
      <c r="T1080" s="3">
        <v>41802</v>
      </c>
      <c r="U1080" s="1" t="str">
        <f>IF(kiva_loans__muestra[[#This Row],[funded_amount]]=kiva_loans__muestra[[#This Row],[loan_amount]],"funded","unfunded")</f>
        <v>funded</v>
      </c>
      <c r="V1080" s="1" t="str">
        <f>IF(kiva_loans__muestra[[#This Row],[lender_count]]&gt;=50,"high","low")</f>
        <v>low</v>
      </c>
    </row>
    <row r="1081" spans="1:22" x14ac:dyDescent="0.25">
      <c r="A1081">
        <v>724598</v>
      </c>
      <c r="B1081">
        <v>3250</v>
      </c>
      <c r="C1081">
        <v>3250</v>
      </c>
      <c r="D1081" s="1" t="s">
        <v>41</v>
      </c>
      <c r="E1081" s="1" t="s">
        <v>27</v>
      </c>
      <c r="F1081" s="1" t="s">
        <v>4578</v>
      </c>
      <c r="G1081" s="1" t="s">
        <v>3591</v>
      </c>
      <c r="H1081" s="1" t="s">
        <v>180</v>
      </c>
      <c r="I1081" s="1" t="s">
        <v>4579</v>
      </c>
      <c r="J1081" s="1" t="s">
        <v>110</v>
      </c>
      <c r="K1081">
        <v>780</v>
      </c>
      <c r="L1081" s="2">
        <v>41803.534988425927</v>
      </c>
      <c r="M1081" s="2">
        <v>41794.375</v>
      </c>
      <c r="N1081" s="2">
        <v>41815.884826388887</v>
      </c>
      <c r="O1081">
        <v>80</v>
      </c>
      <c r="P1081">
        <v>13</v>
      </c>
      <c r="Q1081" s="1" t="s">
        <v>30</v>
      </c>
      <c r="R1081" s="1" t="s">
        <v>24</v>
      </c>
      <c r="S1081" s="1" t="s">
        <v>31</v>
      </c>
      <c r="T1081" s="3">
        <v>41803</v>
      </c>
      <c r="U1081" s="1" t="str">
        <f>IF(kiva_loans__muestra[[#This Row],[funded_amount]]=kiva_loans__muestra[[#This Row],[loan_amount]],"funded","unfunded")</f>
        <v>funded</v>
      </c>
      <c r="V1081" s="1" t="str">
        <f>IF(kiva_loans__muestra[[#This Row],[lender_count]]&gt;=50,"high","low")</f>
        <v>low</v>
      </c>
    </row>
    <row r="1082" spans="1:22" x14ac:dyDescent="0.25">
      <c r="A1082">
        <v>724416</v>
      </c>
      <c r="B1082">
        <v>4000</v>
      </c>
      <c r="C1082">
        <v>4000</v>
      </c>
      <c r="D1082" s="1" t="s">
        <v>27</v>
      </c>
      <c r="E1082" s="1" t="s">
        <v>27</v>
      </c>
      <c r="F1082" s="1" t="s">
        <v>4580</v>
      </c>
      <c r="G1082" s="1" t="s">
        <v>4581</v>
      </c>
      <c r="H1082" s="1" t="s">
        <v>574</v>
      </c>
      <c r="I1082" s="1" t="s">
        <v>30</v>
      </c>
      <c r="J1082" s="1" t="s">
        <v>575</v>
      </c>
      <c r="K1082">
        <v>1980</v>
      </c>
      <c r="L1082" s="2">
        <v>41803.397997685184</v>
      </c>
      <c r="M1082" s="2">
        <v>41794.375</v>
      </c>
      <c r="N1082" s="2">
        <v>41808.742337962962</v>
      </c>
      <c r="O1082">
        <v>130</v>
      </c>
      <c r="P1082">
        <v>16</v>
      </c>
      <c r="Q1082" s="1" t="s">
        <v>30</v>
      </c>
      <c r="R1082" s="1" t="s">
        <v>24</v>
      </c>
      <c r="S1082" s="1" t="s">
        <v>35</v>
      </c>
      <c r="T1082" s="3">
        <v>41803</v>
      </c>
      <c r="U1082" s="1" t="str">
        <f>IF(kiva_loans__muestra[[#This Row],[funded_amount]]=kiva_loans__muestra[[#This Row],[loan_amount]],"funded","unfunded")</f>
        <v>funded</v>
      </c>
      <c r="V1082" s="1" t="str">
        <f>IF(kiva_loans__muestra[[#This Row],[lender_count]]&gt;=50,"high","low")</f>
        <v>low</v>
      </c>
    </row>
    <row r="1083" spans="1:22" x14ac:dyDescent="0.25">
      <c r="A1083">
        <v>724374</v>
      </c>
      <c r="B1083">
        <v>4750</v>
      </c>
      <c r="C1083">
        <v>4750</v>
      </c>
      <c r="D1083" s="1" t="s">
        <v>374</v>
      </c>
      <c r="E1083" s="1" t="s">
        <v>66</v>
      </c>
      <c r="F1083" s="1" t="s">
        <v>4582</v>
      </c>
      <c r="G1083" s="1" t="s">
        <v>3263</v>
      </c>
      <c r="H1083" s="1" t="s">
        <v>33</v>
      </c>
      <c r="I1083" s="1" t="s">
        <v>2368</v>
      </c>
      <c r="J1083" s="1" t="s">
        <v>34</v>
      </c>
      <c r="K1083">
        <v>1380</v>
      </c>
      <c r="L1083" s="2">
        <v>41803.377210648148</v>
      </c>
      <c r="M1083" s="2">
        <v>41789.375</v>
      </c>
      <c r="N1083" s="2">
        <v>41810.545439814814</v>
      </c>
      <c r="O1083">
        <v>140</v>
      </c>
      <c r="P1083">
        <v>14</v>
      </c>
      <c r="Q1083" s="1" t="s">
        <v>30</v>
      </c>
      <c r="R1083" s="1" t="s">
        <v>92</v>
      </c>
      <c r="S1083" s="1" t="s">
        <v>31</v>
      </c>
      <c r="T1083" s="3">
        <v>41803</v>
      </c>
      <c r="U1083" s="1" t="str">
        <f>IF(kiva_loans__muestra[[#This Row],[funded_amount]]=kiva_loans__muestra[[#This Row],[loan_amount]],"funded","unfunded")</f>
        <v>funded</v>
      </c>
      <c r="V1083" s="1" t="str">
        <f>IF(kiva_loans__muestra[[#This Row],[lender_count]]&gt;=50,"high","low")</f>
        <v>low</v>
      </c>
    </row>
    <row r="1084" spans="1:22" x14ac:dyDescent="0.25">
      <c r="A1084">
        <v>724259</v>
      </c>
      <c r="B1084">
        <v>3500</v>
      </c>
      <c r="C1084">
        <v>3500</v>
      </c>
      <c r="D1084" s="1" t="s">
        <v>64</v>
      </c>
      <c r="E1084" s="1" t="s">
        <v>37</v>
      </c>
      <c r="F1084" s="1" t="s">
        <v>4583</v>
      </c>
      <c r="G1084" s="1" t="s">
        <v>3278</v>
      </c>
      <c r="H1084" s="1" t="s">
        <v>100</v>
      </c>
      <c r="I1084" s="1" t="s">
        <v>1552</v>
      </c>
      <c r="J1084" s="1" t="s">
        <v>101</v>
      </c>
      <c r="K1084">
        <v>1450</v>
      </c>
      <c r="L1084" s="2">
        <v>41803.146354166667</v>
      </c>
      <c r="M1084" s="2">
        <v>41793.375</v>
      </c>
      <c r="N1084" s="2">
        <v>41808.332662037035</v>
      </c>
      <c r="O1084">
        <v>70</v>
      </c>
      <c r="P1084">
        <v>14</v>
      </c>
      <c r="Q1084" s="1" t="s">
        <v>30</v>
      </c>
      <c r="R1084" s="1" t="s">
        <v>24</v>
      </c>
      <c r="S1084" s="1" t="s">
        <v>35</v>
      </c>
      <c r="T1084" s="3">
        <v>41803</v>
      </c>
      <c r="U1084" s="1" t="str">
        <f>IF(kiva_loans__muestra[[#This Row],[funded_amount]]=kiva_loans__muestra[[#This Row],[loan_amount]],"funded","unfunded")</f>
        <v>funded</v>
      </c>
      <c r="V1084" s="1" t="str">
        <f>IF(kiva_loans__muestra[[#This Row],[lender_count]]&gt;=50,"high","low")</f>
        <v>low</v>
      </c>
    </row>
    <row r="1085" spans="1:22" x14ac:dyDescent="0.25">
      <c r="A1085">
        <v>724822</v>
      </c>
      <c r="B1085">
        <v>30000</v>
      </c>
      <c r="C1085">
        <v>30000</v>
      </c>
      <c r="D1085" s="1" t="s">
        <v>541</v>
      </c>
      <c r="E1085" s="1" t="s">
        <v>78</v>
      </c>
      <c r="F1085" s="1" t="s">
        <v>4584</v>
      </c>
      <c r="G1085" s="1" t="s">
        <v>3425</v>
      </c>
      <c r="H1085" s="1" t="s">
        <v>132</v>
      </c>
      <c r="I1085" s="1" t="s">
        <v>30</v>
      </c>
      <c r="J1085" s="1" t="s">
        <v>90</v>
      </c>
      <c r="K1085">
        <v>3210</v>
      </c>
      <c r="L1085" s="2">
        <v>41804.015925925924</v>
      </c>
      <c r="M1085" s="2">
        <v>41773.375</v>
      </c>
      <c r="N1085" s="2">
        <v>41809.601736111108</v>
      </c>
      <c r="O1085">
        <v>140</v>
      </c>
      <c r="P1085">
        <v>58</v>
      </c>
      <c r="Q1085" s="1" t="s">
        <v>30</v>
      </c>
      <c r="R1085" s="1" t="s">
        <v>92</v>
      </c>
      <c r="S1085" s="1" t="s">
        <v>31</v>
      </c>
      <c r="T1085" s="3">
        <v>41803</v>
      </c>
      <c r="U1085" s="1" t="str">
        <f>IF(kiva_loans__muestra[[#This Row],[funded_amount]]=kiva_loans__muestra[[#This Row],[loan_amount]],"funded","unfunded")</f>
        <v>funded</v>
      </c>
      <c r="V1085" s="1" t="str">
        <f>IF(kiva_loans__muestra[[#This Row],[lender_count]]&gt;=50,"high","low")</f>
        <v>high</v>
      </c>
    </row>
    <row r="1086" spans="1:22" x14ac:dyDescent="0.25">
      <c r="A1086">
        <v>724262</v>
      </c>
      <c r="B1086">
        <v>7000</v>
      </c>
      <c r="C1086">
        <v>7000</v>
      </c>
      <c r="D1086" s="1" t="s">
        <v>158</v>
      </c>
      <c r="E1086" s="1" t="s">
        <v>27</v>
      </c>
      <c r="F1086" s="1" t="s">
        <v>526</v>
      </c>
      <c r="G1086" s="1" t="s">
        <v>3278</v>
      </c>
      <c r="H1086" s="1" t="s">
        <v>100</v>
      </c>
      <c r="I1086" s="1" t="s">
        <v>1552</v>
      </c>
      <c r="J1086" s="1" t="s">
        <v>101</v>
      </c>
      <c r="K1086">
        <v>1450</v>
      </c>
      <c r="L1086" s="2">
        <v>41803.150104166663</v>
      </c>
      <c r="M1086" s="2">
        <v>41781.375</v>
      </c>
      <c r="N1086" s="2">
        <v>41808.140046296299</v>
      </c>
      <c r="O1086">
        <v>50</v>
      </c>
      <c r="P1086">
        <v>2</v>
      </c>
      <c r="Q1086" s="1" t="s">
        <v>221</v>
      </c>
      <c r="R1086" s="1" t="s">
        <v>24</v>
      </c>
      <c r="S1086" s="1" t="s">
        <v>35</v>
      </c>
      <c r="T1086" s="3">
        <v>41803</v>
      </c>
      <c r="U1086" s="1" t="str">
        <f>IF(kiva_loans__muestra[[#This Row],[funded_amount]]=kiva_loans__muestra[[#This Row],[loan_amount]],"funded","unfunded")</f>
        <v>funded</v>
      </c>
      <c r="V1086" s="1" t="str">
        <f>IF(kiva_loans__muestra[[#This Row],[lender_count]]&gt;=50,"high","low")</f>
        <v>low</v>
      </c>
    </row>
    <row r="1087" spans="1:22" x14ac:dyDescent="0.25">
      <c r="A1087">
        <v>724500</v>
      </c>
      <c r="B1087">
        <v>19750</v>
      </c>
      <c r="C1087">
        <v>19750</v>
      </c>
      <c r="D1087" s="1" t="s">
        <v>46</v>
      </c>
      <c r="E1087" s="1" t="s">
        <v>46</v>
      </c>
      <c r="F1087" s="1" t="s">
        <v>4585</v>
      </c>
      <c r="G1087" s="1" t="s">
        <v>3307</v>
      </c>
      <c r="H1087" s="1" t="s">
        <v>412</v>
      </c>
      <c r="I1087" s="1" t="s">
        <v>570</v>
      </c>
      <c r="J1087" s="1" t="s">
        <v>413</v>
      </c>
      <c r="K1087">
        <v>1630</v>
      </c>
      <c r="L1087" s="2">
        <v>41803.451284722221</v>
      </c>
      <c r="M1087" s="2">
        <v>41800.375</v>
      </c>
      <c r="N1087" s="2">
        <v>41830.849502314813</v>
      </c>
      <c r="O1087">
        <v>80</v>
      </c>
      <c r="P1087">
        <v>45</v>
      </c>
      <c r="Q1087" s="1" t="s">
        <v>4586</v>
      </c>
      <c r="R1087" s="1" t="s">
        <v>4587</v>
      </c>
      <c r="S1087" s="1" t="s">
        <v>25</v>
      </c>
      <c r="T1087" s="3">
        <v>41803</v>
      </c>
      <c r="U1087" s="1" t="str">
        <f>IF(kiva_loans__muestra[[#This Row],[funded_amount]]=kiva_loans__muestra[[#This Row],[loan_amount]],"funded","unfunded")</f>
        <v>funded</v>
      </c>
      <c r="V1087" s="1" t="str">
        <f>IF(kiva_loans__muestra[[#This Row],[lender_count]]&gt;=50,"high","low")</f>
        <v>low</v>
      </c>
    </row>
    <row r="1088" spans="1:22" x14ac:dyDescent="0.25">
      <c r="A1088">
        <v>724610</v>
      </c>
      <c r="B1088">
        <v>2500</v>
      </c>
      <c r="C1088">
        <v>2500</v>
      </c>
      <c r="D1088" s="1" t="s">
        <v>58</v>
      </c>
      <c r="E1088" s="1" t="s">
        <v>27</v>
      </c>
      <c r="F1088" s="1" t="s">
        <v>4588</v>
      </c>
      <c r="G1088" s="1" t="s">
        <v>3263</v>
      </c>
      <c r="H1088" s="1" t="s">
        <v>33</v>
      </c>
      <c r="I1088" s="1" t="s">
        <v>323</v>
      </c>
      <c r="J1088" s="1" t="s">
        <v>34</v>
      </c>
      <c r="K1088">
        <v>1380</v>
      </c>
      <c r="L1088" s="2">
        <v>41803.545208333337</v>
      </c>
      <c r="M1088" s="2">
        <v>41800.375</v>
      </c>
      <c r="N1088" s="2">
        <v>41809.16982638889</v>
      </c>
      <c r="O1088">
        <v>80</v>
      </c>
      <c r="P1088">
        <v>10</v>
      </c>
      <c r="Q1088" s="1" t="s">
        <v>30</v>
      </c>
      <c r="R1088" s="1" t="s">
        <v>92</v>
      </c>
      <c r="S1088" s="1" t="s">
        <v>31</v>
      </c>
      <c r="T1088" s="3">
        <v>41803</v>
      </c>
      <c r="U1088" s="1" t="str">
        <f>IF(kiva_loans__muestra[[#This Row],[funded_amount]]=kiva_loans__muestra[[#This Row],[loan_amount]],"funded","unfunded")</f>
        <v>funded</v>
      </c>
      <c r="V1088" s="1" t="str">
        <f>IF(kiva_loans__muestra[[#This Row],[lender_count]]&gt;=50,"high","low")</f>
        <v>low</v>
      </c>
    </row>
    <row r="1089" spans="1:22" x14ac:dyDescent="0.25">
      <c r="A1089">
        <v>724683</v>
      </c>
      <c r="B1089">
        <v>11750</v>
      </c>
      <c r="C1089">
        <v>11750</v>
      </c>
      <c r="D1089" s="1" t="s">
        <v>227</v>
      </c>
      <c r="E1089" s="1" t="s">
        <v>46</v>
      </c>
      <c r="F1089" s="1" t="s">
        <v>4589</v>
      </c>
      <c r="G1089" s="1" t="s">
        <v>3307</v>
      </c>
      <c r="H1089" s="1" t="s">
        <v>412</v>
      </c>
      <c r="I1089" s="1" t="s">
        <v>1831</v>
      </c>
      <c r="J1089" s="1" t="s">
        <v>413</v>
      </c>
      <c r="K1089">
        <v>650</v>
      </c>
      <c r="L1089" s="2">
        <v>41803.66265046296</v>
      </c>
      <c r="M1089" s="2">
        <v>41774.375</v>
      </c>
      <c r="N1089" s="2">
        <v>41839.326782407406</v>
      </c>
      <c r="O1089">
        <v>140</v>
      </c>
      <c r="P1089">
        <v>32</v>
      </c>
      <c r="Q1089" s="1" t="s">
        <v>1227</v>
      </c>
      <c r="R1089" s="1" t="s">
        <v>92</v>
      </c>
      <c r="S1089" s="1" t="s">
        <v>31</v>
      </c>
      <c r="T1089" s="3">
        <v>41803</v>
      </c>
      <c r="U1089" s="1" t="str">
        <f>IF(kiva_loans__muestra[[#This Row],[funded_amount]]=kiva_loans__muestra[[#This Row],[loan_amount]],"funded","unfunded")</f>
        <v>funded</v>
      </c>
      <c r="V1089" s="1" t="str">
        <f>IF(kiva_loans__muestra[[#This Row],[lender_count]]&gt;=50,"high","low")</f>
        <v>low</v>
      </c>
    </row>
    <row r="1090" spans="1:22" x14ac:dyDescent="0.25">
      <c r="A1090">
        <v>724762</v>
      </c>
      <c r="B1090">
        <v>5250</v>
      </c>
      <c r="C1090">
        <v>5250</v>
      </c>
      <c r="D1090" s="1" t="s">
        <v>160</v>
      </c>
      <c r="E1090" s="1" t="s">
        <v>66</v>
      </c>
      <c r="F1090" s="1" t="s">
        <v>4590</v>
      </c>
      <c r="G1090" s="1" t="s">
        <v>3317</v>
      </c>
      <c r="H1090" s="1" t="s">
        <v>85</v>
      </c>
      <c r="I1090" s="1" t="s">
        <v>1494</v>
      </c>
      <c r="J1090" s="1" t="s">
        <v>87</v>
      </c>
      <c r="K1090">
        <v>3280</v>
      </c>
      <c r="L1090" s="2">
        <v>41803.883437500001</v>
      </c>
      <c r="M1090" s="2">
        <v>41773.375</v>
      </c>
      <c r="N1090" s="2">
        <v>41813.694155092591</v>
      </c>
      <c r="O1090">
        <v>120</v>
      </c>
      <c r="P1090">
        <v>14</v>
      </c>
      <c r="Q1090" s="1" t="s">
        <v>30</v>
      </c>
      <c r="R1090" s="1" t="s">
        <v>24</v>
      </c>
      <c r="S1090" s="1" t="s">
        <v>31</v>
      </c>
      <c r="T1090" s="3">
        <v>41803</v>
      </c>
      <c r="U1090" s="1" t="str">
        <f>IF(kiva_loans__muestra[[#This Row],[funded_amount]]=kiva_loans__muestra[[#This Row],[loan_amount]],"funded","unfunded")</f>
        <v>funded</v>
      </c>
      <c r="V1090" s="1" t="str">
        <f>IF(kiva_loans__muestra[[#This Row],[lender_count]]&gt;=50,"high","low")</f>
        <v>low</v>
      </c>
    </row>
    <row r="1091" spans="1:22" x14ac:dyDescent="0.25">
      <c r="A1091">
        <v>724528</v>
      </c>
      <c r="B1091">
        <v>4750</v>
      </c>
      <c r="C1091">
        <v>4750</v>
      </c>
      <c r="D1091" s="1" t="s">
        <v>48</v>
      </c>
      <c r="E1091" s="1" t="s">
        <v>49</v>
      </c>
      <c r="F1091" s="1" t="s">
        <v>1806</v>
      </c>
      <c r="G1091" s="1" t="s">
        <v>3263</v>
      </c>
      <c r="H1091" s="1" t="s">
        <v>33</v>
      </c>
      <c r="I1091" s="1" t="s">
        <v>1194</v>
      </c>
      <c r="J1091" s="1" t="s">
        <v>34</v>
      </c>
      <c r="K1091">
        <v>1380</v>
      </c>
      <c r="L1091" s="2">
        <v>41803.470011574071</v>
      </c>
      <c r="M1091" s="2">
        <v>41800.375</v>
      </c>
      <c r="N1091" s="2">
        <v>41830.839386574073</v>
      </c>
      <c r="O1091">
        <v>140</v>
      </c>
      <c r="P1091">
        <v>17</v>
      </c>
      <c r="Q1091" s="1" t="s">
        <v>67</v>
      </c>
      <c r="R1091" s="1" t="s">
        <v>24</v>
      </c>
      <c r="S1091" s="1" t="s">
        <v>31</v>
      </c>
      <c r="T1091" s="3">
        <v>41803</v>
      </c>
      <c r="U1091" s="1" t="str">
        <f>IF(kiva_loans__muestra[[#This Row],[funded_amount]]=kiva_loans__muestra[[#This Row],[loan_amount]],"funded","unfunded")</f>
        <v>funded</v>
      </c>
      <c r="V1091" s="1" t="str">
        <f>IF(kiva_loans__muestra[[#This Row],[lender_count]]&gt;=50,"high","low")</f>
        <v>low</v>
      </c>
    </row>
    <row r="1092" spans="1:22" x14ac:dyDescent="0.25">
      <c r="A1092">
        <v>724283</v>
      </c>
      <c r="B1092">
        <v>2500</v>
      </c>
      <c r="C1092">
        <v>2500</v>
      </c>
      <c r="D1092" s="1" t="s">
        <v>158</v>
      </c>
      <c r="E1092" s="1" t="s">
        <v>27</v>
      </c>
      <c r="F1092" s="1" t="s">
        <v>3706</v>
      </c>
      <c r="G1092" s="1" t="s">
        <v>3278</v>
      </c>
      <c r="H1092" s="1" t="s">
        <v>100</v>
      </c>
      <c r="I1092" s="1" t="s">
        <v>672</v>
      </c>
      <c r="J1092" s="1" t="s">
        <v>101</v>
      </c>
      <c r="K1092">
        <v>1450</v>
      </c>
      <c r="L1092" s="2">
        <v>41803.182384259257</v>
      </c>
      <c r="M1092" s="2">
        <v>41789.375</v>
      </c>
      <c r="N1092" s="2">
        <v>41808.29451388889</v>
      </c>
      <c r="O1092">
        <v>80</v>
      </c>
      <c r="P1092">
        <v>6</v>
      </c>
      <c r="Q1092" s="1" t="s">
        <v>30</v>
      </c>
      <c r="R1092" s="1" t="s">
        <v>24</v>
      </c>
      <c r="S1092" s="1" t="s">
        <v>35</v>
      </c>
      <c r="T1092" s="3">
        <v>41803</v>
      </c>
      <c r="U1092" s="1" t="str">
        <f>IF(kiva_loans__muestra[[#This Row],[funded_amount]]=kiva_loans__muestra[[#This Row],[loan_amount]],"funded","unfunded")</f>
        <v>funded</v>
      </c>
      <c r="V1092" s="1" t="str">
        <f>IF(kiva_loans__muestra[[#This Row],[lender_count]]&gt;=50,"high","low")</f>
        <v>low</v>
      </c>
    </row>
    <row r="1093" spans="1:22" x14ac:dyDescent="0.25">
      <c r="A1093">
        <v>724857</v>
      </c>
      <c r="B1093">
        <v>41500</v>
      </c>
      <c r="C1093">
        <v>41500</v>
      </c>
      <c r="D1093" s="1" t="s">
        <v>48</v>
      </c>
      <c r="E1093" s="1" t="s">
        <v>49</v>
      </c>
      <c r="F1093" s="1" t="s">
        <v>4591</v>
      </c>
      <c r="G1093" s="1" t="s">
        <v>3396</v>
      </c>
      <c r="H1093" s="1" t="s">
        <v>788</v>
      </c>
      <c r="I1093" s="1" t="s">
        <v>789</v>
      </c>
      <c r="J1093" s="1" t="s">
        <v>790</v>
      </c>
      <c r="K1093">
        <v>580</v>
      </c>
      <c r="L1093" s="2">
        <v>41804.086365740739</v>
      </c>
      <c r="M1093" s="2">
        <v>41772.375</v>
      </c>
      <c r="N1093" s="2">
        <v>41819.62159722222</v>
      </c>
      <c r="O1093">
        <v>80</v>
      </c>
      <c r="P1093">
        <v>99</v>
      </c>
      <c r="Q1093" s="1" t="s">
        <v>30</v>
      </c>
      <c r="R1093" s="1" t="s">
        <v>757</v>
      </c>
      <c r="S1093" s="1" t="s">
        <v>31</v>
      </c>
      <c r="T1093" s="3">
        <v>41804</v>
      </c>
      <c r="U1093" s="1" t="str">
        <f>IF(kiva_loans__muestra[[#This Row],[funded_amount]]=kiva_loans__muestra[[#This Row],[loan_amount]],"funded","unfunded")</f>
        <v>funded</v>
      </c>
      <c r="V1093" s="1" t="str">
        <f>IF(kiva_loans__muestra[[#This Row],[lender_count]]&gt;=50,"high","low")</f>
        <v>high</v>
      </c>
    </row>
    <row r="1094" spans="1:22" x14ac:dyDescent="0.25">
      <c r="A1094">
        <v>724964</v>
      </c>
      <c r="B1094">
        <v>2500</v>
      </c>
      <c r="C1094">
        <v>2500</v>
      </c>
      <c r="D1094" s="1" t="s">
        <v>124</v>
      </c>
      <c r="E1094" s="1" t="s">
        <v>125</v>
      </c>
      <c r="F1094" s="1" t="s">
        <v>1263</v>
      </c>
      <c r="G1094" s="1" t="s">
        <v>3278</v>
      </c>
      <c r="H1094" s="1" t="s">
        <v>100</v>
      </c>
      <c r="I1094" s="1" t="s">
        <v>1744</v>
      </c>
      <c r="J1094" s="1" t="s">
        <v>101</v>
      </c>
      <c r="K1094">
        <v>1450</v>
      </c>
      <c r="L1094" s="2">
        <v>41804.560624999998</v>
      </c>
      <c r="M1094" s="2">
        <v>41794.375</v>
      </c>
      <c r="N1094" s="2">
        <v>41810.470659722225</v>
      </c>
      <c r="O1094">
        <v>600</v>
      </c>
      <c r="P1094">
        <v>8</v>
      </c>
      <c r="Q1094" s="1" t="s">
        <v>30</v>
      </c>
      <c r="R1094" s="1" t="s">
        <v>24</v>
      </c>
      <c r="S1094" s="1" t="s">
        <v>35</v>
      </c>
      <c r="T1094" s="3">
        <v>41804</v>
      </c>
      <c r="U1094" s="1" t="str">
        <f>IF(kiva_loans__muestra[[#This Row],[funded_amount]]=kiva_loans__muestra[[#This Row],[loan_amount]],"funded","unfunded")</f>
        <v>funded</v>
      </c>
      <c r="V1094" s="1" t="str">
        <f>IF(kiva_loans__muestra[[#This Row],[lender_count]]&gt;=50,"high","low")</f>
        <v>low</v>
      </c>
    </row>
    <row r="1095" spans="1:22" x14ac:dyDescent="0.25">
      <c r="A1095">
        <v>724932</v>
      </c>
      <c r="B1095">
        <v>1250</v>
      </c>
      <c r="C1095">
        <v>1250</v>
      </c>
      <c r="D1095" s="1" t="s">
        <v>273</v>
      </c>
      <c r="E1095" s="1" t="s">
        <v>104</v>
      </c>
      <c r="F1095" s="1" t="s">
        <v>30</v>
      </c>
      <c r="G1095" s="1" t="s">
        <v>3307</v>
      </c>
      <c r="H1095" s="1" t="s">
        <v>412</v>
      </c>
      <c r="I1095" s="1" t="s">
        <v>30</v>
      </c>
      <c r="J1095" s="1" t="s">
        <v>413</v>
      </c>
      <c r="K1095">
        <v>3430</v>
      </c>
      <c r="L1095" s="2">
        <v>41804.430289351854</v>
      </c>
      <c r="M1095" s="2">
        <v>41791.375</v>
      </c>
      <c r="N1095" s="2">
        <v>41809.737268518518</v>
      </c>
      <c r="O1095">
        <v>70</v>
      </c>
      <c r="P1095">
        <v>5</v>
      </c>
      <c r="Q1095" s="1" t="s">
        <v>40</v>
      </c>
      <c r="R1095" s="1" t="s">
        <v>30</v>
      </c>
      <c r="S1095" s="1" t="s">
        <v>31</v>
      </c>
      <c r="T1095" s="3">
        <v>41804</v>
      </c>
      <c r="U1095" s="1" t="str">
        <f>IF(kiva_loans__muestra[[#This Row],[funded_amount]]=kiva_loans__muestra[[#This Row],[loan_amount]],"funded","unfunded")</f>
        <v>funded</v>
      </c>
      <c r="V1095" s="1" t="str">
        <f>IF(kiva_loans__muestra[[#This Row],[lender_count]]&gt;=50,"high","low")</f>
        <v>low</v>
      </c>
    </row>
    <row r="1096" spans="1:22" x14ac:dyDescent="0.25">
      <c r="A1096">
        <v>725171</v>
      </c>
      <c r="B1096">
        <v>2500</v>
      </c>
      <c r="C1096">
        <v>2500</v>
      </c>
      <c r="D1096" s="1" t="s">
        <v>63</v>
      </c>
      <c r="E1096" s="1" t="s">
        <v>27</v>
      </c>
      <c r="F1096" s="1" t="s">
        <v>4592</v>
      </c>
      <c r="G1096" s="1" t="s">
        <v>3278</v>
      </c>
      <c r="H1096" s="1" t="s">
        <v>100</v>
      </c>
      <c r="I1096" s="1" t="s">
        <v>657</v>
      </c>
      <c r="J1096" s="1" t="s">
        <v>101</v>
      </c>
      <c r="K1096">
        <v>1450</v>
      </c>
      <c r="L1096" s="2">
        <v>41805.617372685185</v>
      </c>
      <c r="M1096" s="2">
        <v>41799.375</v>
      </c>
      <c r="N1096" s="2">
        <v>41827.028668981482</v>
      </c>
      <c r="O1096">
        <v>80</v>
      </c>
      <c r="P1096">
        <v>10</v>
      </c>
      <c r="Q1096" s="1" t="s">
        <v>623</v>
      </c>
      <c r="R1096" s="1" t="s">
        <v>24</v>
      </c>
      <c r="S1096" s="1" t="s">
        <v>35</v>
      </c>
      <c r="T1096" s="3">
        <v>41805</v>
      </c>
      <c r="U1096" s="1" t="str">
        <f>IF(kiva_loans__muestra[[#This Row],[funded_amount]]=kiva_loans__muestra[[#This Row],[loan_amount]],"funded","unfunded")</f>
        <v>funded</v>
      </c>
      <c r="V1096" s="1" t="str">
        <f>IF(kiva_loans__muestra[[#This Row],[lender_count]]&gt;=50,"high","low")</f>
        <v>low</v>
      </c>
    </row>
    <row r="1097" spans="1:22" x14ac:dyDescent="0.25">
      <c r="A1097">
        <v>725180</v>
      </c>
      <c r="B1097">
        <v>4750</v>
      </c>
      <c r="C1097">
        <v>4750</v>
      </c>
      <c r="D1097" s="1" t="s">
        <v>45</v>
      </c>
      <c r="E1097" s="1" t="s">
        <v>46</v>
      </c>
      <c r="F1097" s="1" t="s">
        <v>4593</v>
      </c>
      <c r="G1097" s="1" t="s">
        <v>3278</v>
      </c>
      <c r="H1097" s="1" t="s">
        <v>100</v>
      </c>
      <c r="I1097" s="1" t="s">
        <v>166</v>
      </c>
      <c r="J1097" s="1" t="s">
        <v>101</v>
      </c>
      <c r="K1097">
        <v>1450</v>
      </c>
      <c r="L1097" s="2">
        <v>41805.637453703705</v>
      </c>
      <c r="M1097" s="2">
        <v>41795.375</v>
      </c>
      <c r="N1097" s="2">
        <v>41810.121678240743</v>
      </c>
      <c r="O1097">
        <v>70</v>
      </c>
      <c r="P1097">
        <v>4</v>
      </c>
      <c r="Q1097" s="1" t="s">
        <v>278</v>
      </c>
      <c r="R1097" s="1" t="s">
        <v>24</v>
      </c>
      <c r="S1097" s="1" t="s">
        <v>35</v>
      </c>
      <c r="T1097" s="3">
        <v>41805</v>
      </c>
      <c r="U1097" s="1" t="str">
        <f>IF(kiva_loans__muestra[[#This Row],[funded_amount]]=kiva_loans__muestra[[#This Row],[loan_amount]],"funded","unfunded")</f>
        <v>funded</v>
      </c>
      <c r="V1097" s="1" t="str">
        <f>IF(kiva_loans__muestra[[#This Row],[lender_count]]&gt;=50,"high","low")</f>
        <v>low</v>
      </c>
    </row>
    <row r="1098" spans="1:22" x14ac:dyDescent="0.25">
      <c r="A1098">
        <v>725615</v>
      </c>
      <c r="B1098">
        <v>2250</v>
      </c>
      <c r="C1098">
        <v>2250</v>
      </c>
      <c r="D1098" s="1" t="s">
        <v>64</v>
      </c>
      <c r="E1098" s="1" t="s">
        <v>37</v>
      </c>
      <c r="F1098" s="1" t="s">
        <v>4594</v>
      </c>
      <c r="G1098" s="1" t="s">
        <v>3261</v>
      </c>
      <c r="H1098" s="1" t="s">
        <v>20</v>
      </c>
      <c r="I1098" s="1" t="s">
        <v>4595</v>
      </c>
      <c r="J1098" s="1" t="s">
        <v>22</v>
      </c>
      <c r="K1098">
        <v>3470</v>
      </c>
      <c r="L1098" s="2">
        <v>41806.678356481483</v>
      </c>
      <c r="M1098" s="2">
        <v>41887.375</v>
      </c>
      <c r="N1098" s="2">
        <v>41816.684965277775</v>
      </c>
      <c r="O1098">
        <v>430</v>
      </c>
      <c r="P1098">
        <v>9</v>
      </c>
      <c r="Q1098" s="1" t="s">
        <v>4596</v>
      </c>
      <c r="R1098" s="1" t="s">
        <v>92</v>
      </c>
      <c r="S1098" s="1" t="s">
        <v>25</v>
      </c>
      <c r="T1098" s="3">
        <v>41806</v>
      </c>
      <c r="U1098" s="1" t="str">
        <f>IF(kiva_loans__muestra[[#This Row],[funded_amount]]=kiva_loans__muestra[[#This Row],[loan_amount]],"funded","unfunded")</f>
        <v>funded</v>
      </c>
      <c r="V1098" s="1" t="str">
        <f>IF(kiva_loans__muestra[[#This Row],[lender_count]]&gt;=50,"high","low")</f>
        <v>low</v>
      </c>
    </row>
    <row r="1099" spans="1:22" x14ac:dyDescent="0.25">
      <c r="A1099">
        <v>725325</v>
      </c>
      <c r="B1099">
        <v>3000</v>
      </c>
      <c r="C1099">
        <v>3000</v>
      </c>
      <c r="D1099" s="1" t="s">
        <v>45</v>
      </c>
      <c r="E1099" s="1" t="s">
        <v>46</v>
      </c>
      <c r="F1099" s="1" t="s">
        <v>2696</v>
      </c>
      <c r="G1099" s="1" t="s">
        <v>3278</v>
      </c>
      <c r="H1099" s="1" t="s">
        <v>100</v>
      </c>
      <c r="I1099" s="1" t="s">
        <v>167</v>
      </c>
      <c r="J1099" s="1" t="s">
        <v>101</v>
      </c>
      <c r="K1099">
        <v>1450</v>
      </c>
      <c r="L1099" s="2">
        <v>41806.371516203704</v>
      </c>
      <c r="M1099" s="2">
        <v>41789.375</v>
      </c>
      <c r="N1099" s="2">
        <v>41827.696828703702</v>
      </c>
      <c r="O1099">
        <v>80</v>
      </c>
      <c r="P1099">
        <v>11</v>
      </c>
      <c r="Q1099" s="1" t="s">
        <v>4597</v>
      </c>
      <c r="R1099" s="1" t="s">
        <v>24</v>
      </c>
      <c r="S1099" s="1" t="s">
        <v>35</v>
      </c>
      <c r="T1099" s="3">
        <v>41806</v>
      </c>
      <c r="U1099" s="1" t="str">
        <f>IF(kiva_loans__muestra[[#This Row],[funded_amount]]=kiva_loans__muestra[[#This Row],[loan_amount]],"funded","unfunded")</f>
        <v>funded</v>
      </c>
      <c r="V1099" s="1" t="str">
        <f>IF(kiva_loans__muestra[[#This Row],[lender_count]]&gt;=50,"high","low")</f>
        <v>low</v>
      </c>
    </row>
    <row r="1100" spans="1:22" x14ac:dyDescent="0.25">
      <c r="A1100">
        <v>725321</v>
      </c>
      <c r="B1100">
        <v>3500</v>
      </c>
      <c r="C1100">
        <v>3500</v>
      </c>
      <c r="D1100" s="1" t="s">
        <v>45</v>
      </c>
      <c r="E1100" s="1" t="s">
        <v>46</v>
      </c>
      <c r="F1100" s="1" t="s">
        <v>4598</v>
      </c>
      <c r="G1100" s="1" t="s">
        <v>3278</v>
      </c>
      <c r="H1100" s="1" t="s">
        <v>100</v>
      </c>
      <c r="I1100" s="1" t="s">
        <v>167</v>
      </c>
      <c r="J1100" s="1" t="s">
        <v>101</v>
      </c>
      <c r="K1100">
        <v>1450</v>
      </c>
      <c r="L1100" s="2">
        <v>41806.364293981482</v>
      </c>
      <c r="M1100" s="2">
        <v>41799.375</v>
      </c>
      <c r="N1100" s="2">
        <v>41830.941944444443</v>
      </c>
      <c r="O1100">
        <v>80</v>
      </c>
      <c r="P1100">
        <v>13</v>
      </c>
      <c r="Q1100" s="1" t="s">
        <v>259</v>
      </c>
      <c r="R1100" s="1" t="s">
        <v>24</v>
      </c>
      <c r="S1100" s="1" t="s">
        <v>35</v>
      </c>
      <c r="T1100" s="3">
        <v>41806</v>
      </c>
      <c r="U1100" s="1" t="str">
        <f>IF(kiva_loans__muestra[[#This Row],[funded_amount]]=kiva_loans__muestra[[#This Row],[loan_amount]],"funded","unfunded")</f>
        <v>funded</v>
      </c>
      <c r="V1100" s="1" t="str">
        <f>IF(kiva_loans__muestra[[#This Row],[lender_count]]&gt;=50,"high","low")</f>
        <v>low</v>
      </c>
    </row>
    <row r="1101" spans="1:22" x14ac:dyDescent="0.25">
      <c r="A1101">
        <v>725765</v>
      </c>
      <c r="B1101">
        <v>13500</v>
      </c>
      <c r="C1101">
        <v>13500</v>
      </c>
      <c r="D1101" s="1" t="s">
        <v>36</v>
      </c>
      <c r="E1101" s="1" t="s">
        <v>37</v>
      </c>
      <c r="F1101" s="1" t="s">
        <v>509</v>
      </c>
      <c r="G1101" s="1" t="s">
        <v>3427</v>
      </c>
      <c r="H1101" s="1" t="s">
        <v>185</v>
      </c>
      <c r="I1101" s="1" t="s">
        <v>473</v>
      </c>
      <c r="J1101" s="1" t="s">
        <v>187</v>
      </c>
      <c r="K1101">
        <v>1770</v>
      </c>
      <c r="L1101" s="2">
        <v>41806.905011574076</v>
      </c>
      <c r="M1101" s="2">
        <v>41781.375</v>
      </c>
      <c r="N1101" s="2">
        <v>41815.659803240742</v>
      </c>
      <c r="O1101">
        <v>320</v>
      </c>
      <c r="P1101">
        <v>49</v>
      </c>
      <c r="Q1101" s="1" t="s">
        <v>4599</v>
      </c>
      <c r="R1101" s="1" t="s">
        <v>24</v>
      </c>
      <c r="S1101" s="1" t="s">
        <v>31</v>
      </c>
      <c r="T1101" s="3">
        <v>41806</v>
      </c>
      <c r="U1101" s="1" t="str">
        <f>IF(kiva_loans__muestra[[#This Row],[funded_amount]]=kiva_loans__muestra[[#This Row],[loan_amount]],"funded","unfunded")</f>
        <v>funded</v>
      </c>
      <c r="V1101" s="1" t="str">
        <f>IF(kiva_loans__muestra[[#This Row],[lender_count]]&gt;=50,"high","low")</f>
        <v>low</v>
      </c>
    </row>
    <row r="1102" spans="1:22" x14ac:dyDescent="0.25">
      <c r="A1102">
        <v>1081840</v>
      </c>
      <c r="B1102">
        <v>1250</v>
      </c>
      <c r="C1102">
        <v>1250</v>
      </c>
      <c r="D1102" s="1" t="s">
        <v>45</v>
      </c>
      <c r="E1102" s="1" t="s">
        <v>46</v>
      </c>
      <c r="F1102" s="1" t="s">
        <v>4600</v>
      </c>
      <c r="G1102" s="1" t="s">
        <v>3263</v>
      </c>
      <c r="H1102" s="1" t="s">
        <v>33</v>
      </c>
      <c r="I1102" s="1" t="s">
        <v>30</v>
      </c>
      <c r="J1102" s="1" t="s">
        <v>34</v>
      </c>
      <c r="L1102" s="2">
        <v>41806.759710648148</v>
      </c>
      <c r="M1102" s="2">
        <v>41817.077233796299</v>
      </c>
      <c r="N1102" s="2">
        <v>41817.141423611109</v>
      </c>
      <c r="O1102">
        <v>30</v>
      </c>
      <c r="P1102">
        <v>3</v>
      </c>
      <c r="Q1102" s="1" t="s">
        <v>30</v>
      </c>
      <c r="R1102" s="1" t="s">
        <v>24</v>
      </c>
      <c r="S1102" s="1" t="s">
        <v>35</v>
      </c>
      <c r="T1102" s="3">
        <v>41806</v>
      </c>
      <c r="U1102" s="1" t="str">
        <f>IF(kiva_loans__muestra[[#This Row],[funded_amount]]=kiva_loans__muestra[[#This Row],[loan_amount]],"funded","unfunded")</f>
        <v>funded</v>
      </c>
      <c r="V1102" s="1" t="str">
        <f>IF(kiva_loans__muestra[[#This Row],[lender_count]]&gt;=50,"high","low")</f>
        <v>low</v>
      </c>
    </row>
    <row r="1103" spans="1:22" x14ac:dyDescent="0.25">
      <c r="A1103">
        <v>725252</v>
      </c>
      <c r="B1103">
        <v>52250</v>
      </c>
      <c r="C1103">
        <v>52250</v>
      </c>
      <c r="D1103" s="1" t="s">
        <v>311</v>
      </c>
      <c r="E1103" s="1" t="s">
        <v>37</v>
      </c>
      <c r="F1103" s="1" t="s">
        <v>4601</v>
      </c>
      <c r="G1103" s="1" t="s">
        <v>3396</v>
      </c>
      <c r="H1103" s="1" t="s">
        <v>788</v>
      </c>
      <c r="I1103" s="1" t="s">
        <v>794</v>
      </c>
      <c r="J1103" s="1" t="s">
        <v>790</v>
      </c>
      <c r="K1103">
        <v>580</v>
      </c>
      <c r="L1103" s="2">
        <v>41806.2266087963</v>
      </c>
      <c r="M1103" s="2">
        <v>41775.375</v>
      </c>
      <c r="N1103" s="2">
        <v>41817.97152777778</v>
      </c>
      <c r="O1103">
        <v>80</v>
      </c>
      <c r="P1103">
        <v>147</v>
      </c>
      <c r="Q1103" s="1" t="s">
        <v>312</v>
      </c>
      <c r="R1103" s="1" t="s">
        <v>730</v>
      </c>
      <c r="S1103" s="1" t="s">
        <v>31</v>
      </c>
      <c r="T1103" s="3">
        <v>41806</v>
      </c>
      <c r="U1103" s="1" t="str">
        <f>IF(kiva_loans__muestra[[#This Row],[funded_amount]]=kiva_loans__muestra[[#This Row],[loan_amount]],"funded","unfunded")</f>
        <v>funded</v>
      </c>
      <c r="V1103" s="1" t="str">
        <f>IF(kiva_loans__muestra[[#This Row],[lender_count]]&gt;=50,"high","low")</f>
        <v>high</v>
      </c>
    </row>
    <row r="1104" spans="1:22" x14ac:dyDescent="0.25">
      <c r="A1104">
        <v>725563</v>
      </c>
      <c r="B1104">
        <v>4750</v>
      </c>
      <c r="C1104">
        <v>4750</v>
      </c>
      <c r="D1104" s="1" t="s">
        <v>63</v>
      </c>
      <c r="E1104" s="1" t="s">
        <v>27</v>
      </c>
      <c r="F1104" s="1" t="s">
        <v>4602</v>
      </c>
      <c r="G1104" s="1" t="s">
        <v>3263</v>
      </c>
      <c r="H1104" s="1" t="s">
        <v>33</v>
      </c>
      <c r="I1104" s="1" t="s">
        <v>114</v>
      </c>
      <c r="J1104" s="1" t="s">
        <v>34</v>
      </c>
      <c r="K1104">
        <v>1640</v>
      </c>
      <c r="L1104" s="2">
        <v>41806.636550925927</v>
      </c>
      <c r="M1104" s="2">
        <v>41802.375</v>
      </c>
      <c r="N1104" s="2">
        <v>41817.574131944442</v>
      </c>
      <c r="O1104">
        <v>130</v>
      </c>
      <c r="P1104">
        <v>17</v>
      </c>
      <c r="Q1104" s="1" t="s">
        <v>30</v>
      </c>
      <c r="R1104" s="1" t="s">
        <v>24</v>
      </c>
      <c r="S1104" s="1" t="s">
        <v>35</v>
      </c>
      <c r="T1104" s="3">
        <v>41806</v>
      </c>
      <c r="U1104" s="1" t="str">
        <f>IF(kiva_loans__muestra[[#This Row],[funded_amount]]=kiva_loans__muestra[[#This Row],[loan_amount]],"funded","unfunded")</f>
        <v>funded</v>
      </c>
      <c r="V1104" s="1" t="str">
        <f>IF(kiva_loans__muestra[[#This Row],[lender_count]]&gt;=50,"high","low")</f>
        <v>low</v>
      </c>
    </row>
    <row r="1105" spans="1:22" x14ac:dyDescent="0.25">
      <c r="A1105">
        <v>725210</v>
      </c>
      <c r="B1105">
        <v>10000</v>
      </c>
      <c r="C1105">
        <v>10000</v>
      </c>
      <c r="D1105" s="1" t="s">
        <v>50</v>
      </c>
      <c r="E1105" s="1" t="s">
        <v>37</v>
      </c>
      <c r="F1105" s="1" t="s">
        <v>4603</v>
      </c>
      <c r="G1105" s="1" t="s">
        <v>3322</v>
      </c>
      <c r="H1105" s="1" t="s">
        <v>126</v>
      </c>
      <c r="I1105" s="1" t="s">
        <v>429</v>
      </c>
      <c r="J1105" s="1" t="s">
        <v>127</v>
      </c>
      <c r="K1105">
        <v>1210</v>
      </c>
      <c r="L1105" s="2">
        <v>41806.118101851855</v>
      </c>
      <c r="M1105" s="2">
        <v>41796.375</v>
      </c>
      <c r="N1105" s="2">
        <v>41810.619942129626</v>
      </c>
      <c r="O1105">
        <v>140</v>
      </c>
      <c r="P1105">
        <v>27</v>
      </c>
      <c r="Q1105" s="1" t="s">
        <v>40</v>
      </c>
      <c r="R1105" s="1" t="s">
        <v>54</v>
      </c>
      <c r="S1105" s="1" t="s">
        <v>31</v>
      </c>
      <c r="T1105" s="3">
        <v>41806</v>
      </c>
      <c r="U1105" s="1" t="str">
        <f>IF(kiva_loans__muestra[[#This Row],[funded_amount]]=kiva_loans__muestra[[#This Row],[loan_amount]],"funded","unfunded")</f>
        <v>funded</v>
      </c>
      <c r="V1105" s="1" t="str">
        <f>IF(kiva_loans__muestra[[#This Row],[lender_count]]&gt;=50,"high","low")</f>
        <v>low</v>
      </c>
    </row>
    <row r="1106" spans="1:22" x14ac:dyDescent="0.25">
      <c r="A1106">
        <v>725788</v>
      </c>
      <c r="B1106">
        <v>10000</v>
      </c>
      <c r="C1106">
        <v>10000</v>
      </c>
      <c r="D1106" s="1" t="s">
        <v>41</v>
      </c>
      <c r="E1106" s="1" t="s">
        <v>27</v>
      </c>
      <c r="F1106" s="1" t="s">
        <v>4604</v>
      </c>
      <c r="G1106" s="1" t="s">
        <v>3965</v>
      </c>
      <c r="H1106" s="1" t="s">
        <v>362</v>
      </c>
      <c r="I1106" s="1" t="s">
        <v>4605</v>
      </c>
      <c r="J1106" s="1" t="s">
        <v>90</v>
      </c>
      <c r="K1106">
        <v>3800</v>
      </c>
      <c r="L1106" s="2">
        <v>41806.945081018515</v>
      </c>
      <c r="M1106" s="2">
        <v>41850.375</v>
      </c>
      <c r="N1106" s="2">
        <v>41809.795752314814</v>
      </c>
      <c r="O1106">
        <v>200</v>
      </c>
      <c r="P1106">
        <v>38</v>
      </c>
      <c r="Q1106" s="1" t="s">
        <v>30</v>
      </c>
      <c r="R1106" s="1" t="s">
        <v>24</v>
      </c>
      <c r="S1106" s="1" t="s">
        <v>31</v>
      </c>
      <c r="T1106" s="3">
        <v>41806</v>
      </c>
      <c r="U1106" s="1" t="str">
        <f>IF(kiva_loans__muestra[[#This Row],[funded_amount]]=kiva_loans__muestra[[#This Row],[loan_amount]],"funded","unfunded")</f>
        <v>funded</v>
      </c>
      <c r="V1106" s="1" t="str">
        <f>IF(kiva_loans__muestra[[#This Row],[lender_count]]&gt;=50,"high","low")</f>
        <v>low</v>
      </c>
    </row>
    <row r="1107" spans="1:22" x14ac:dyDescent="0.25">
      <c r="A1107">
        <v>725712</v>
      </c>
      <c r="B1107">
        <v>6500</v>
      </c>
      <c r="C1107">
        <v>6500</v>
      </c>
      <c r="D1107" s="1" t="s">
        <v>37</v>
      </c>
      <c r="E1107" s="1" t="s">
        <v>37</v>
      </c>
      <c r="F1107" s="1" t="s">
        <v>2435</v>
      </c>
      <c r="G1107" s="1" t="s">
        <v>3266</v>
      </c>
      <c r="H1107" s="1" t="s">
        <v>89</v>
      </c>
      <c r="I1107" s="1" t="s">
        <v>1213</v>
      </c>
      <c r="J1107" s="1" t="s">
        <v>90</v>
      </c>
      <c r="K1107">
        <v>1990</v>
      </c>
      <c r="L1107" s="2">
        <v>41806.797800925924</v>
      </c>
      <c r="M1107" s="2">
        <v>41803.375</v>
      </c>
      <c r="N1107" s="2">
        <v>41832.966087962966</v>
      </c>
      <c r="O1107">
        <v>120</v>
      </c>
      <c r="P1107">
        <v>23</v>
      </c>
      <c r="Q1107" s="1" t="s">
        <v>2436</v>
      </c>
      <c r="R1107" s="1" t="s">
        <v>24</v>
      </c>
      <c r="S1107" s="1" t="s">
        <v>25</v>
      </c>
      <c r="T1107" s="3">
        <v>41806</v>
      </c>
      <c r="U1107" s="1" t="str">
        <f>IF(kiva_loans__muestra[[#This Row],[funded_amount]]=kiva_loans__muestra[[#This Row],[loan_amount]],"funded","unfunded")</f>
        <v>funded</v>
      </c>
      <c r="V1107" s="1" t="str">
        <f>IF(kiva_loans__muestra[[#This Row],[lender_count]]&gt;=50,"high","low")</f>
        <v>low</v>
      </c>
    </row>
    <row r="1108" spans="1:22" x14ac:dyDescent="0.25">
      <c r="A1108">
        <v>725744</v>
      </c>
      <c r="B1108">
        <v>36000</v>
      </c>
      <c r="C1108">
        <v>36000</v>
      </c>
      <c r="D1108" s="1" t="s">
        <v>952</v>
      </c>
      <c r="E1108" s="1" t="s">
        <v>62</v>
      </c>
      <c r="F1108" s="1" t="s">
        <v>4606</v>
      </c>
      <c r="G1108" s="1" t="s">
        <v>3481</v>
      </c>
      <c r="H1108" s="1" t="s">
        <v>193</v>
      </c>
      <c r="I1108" s="1" t="s">
        <v>1098</v>
      </c>
      <c r="J1108" s="1" t="s">
        <v>194</v>
      </c>
      <c r="K1108">
        <v>550</v>
      </c>
      <c r="L1108" s="2">
        <v>41806.852187500001</v>
      </c>
      <c r="M1108" s="2">
        <v>41800.375</v>
      </c>
      <c r="N1108" s="2">
        <v>41812.756550925929</v>
      </c>
      <c r="O1108">
        <v>120</v>
      </c>
      <c r="P1108">
        <v>123</v>
      </c>
      <c r="Q1108" s="1" t="s">
        <v>4607</v>
      </c>
      <c r="R1108" s="1" t="s">
        <v>178</v>
      </c>
      <c r="S1108" s="1" t="s">
        <v>31</v>
      </c>
      <c r="T1108" s="3">
        <v>41806</v>
      </c>
      <c r="U1108" s="1" t="str">
        <f>IF(kiva_loans__muestra[[#This Row],[funded_amount]]=kiva_loans__muestra[[#This Row],[loan_amount]],"funded","unfunded")</f>
        <v>funded</v>
      </c>
      <c r="V1108" s="1" t="str">
        <f>IF(kiva_loans__muestra[[#This Row],[lender_count]]&gt;=50,"high","low")</f>
        <v>high</v>
      </c>
    </row>
    <row r="1109" spans="1:22" x14ac:dyDescent="0.25">
      <c r="A1109">
        <v>725273</v>
      </c>
      <c r="B1109">
        <v>1250</v>
      </c>
      <c r="C1109">
        <v>1250</v>
      </c>
      <c r="D1109" s="1" t="s">
        <v>81</v>
      </c>
      <c r="E1109" s="1" t="s">
        <v>27</v>
      </c>
      <c r="F1109" s="1" t="s">
        <v>4608</v>
      </c>
      <c r="G1109" s="1" t="s">
        <v>3278</v>
      </c>
      <c r="H1109" s="1" t="s">
        <v>100</v>
      </c>
      <c r="I1109" s="1" t="s">
        <v>1002</v>
      </c>
      <c r="J1109" s="1" t="s">
        <v>101</v>
      </c>
      <c r="K1109">
        <v>1360</v>
      </c>
      <c r="L1109" s="2">
        <v>41806.255231481482</v>
      </c>
      <c r="M1109" s="2">
        <v>41794.375</v>
      </c>
      <c r="N1109" s="2">
        <v>41810.144386574073</v>
      </c>
      <c r="O1109">
        <v>80</v>
      </c>
      <c r="P1109">
        <v>5</v>
      </c>
      <c r="Q1109" s="1" t="s">
        <v>30</v>
      </c>
      <c r="R1109" s="1" t="s">
        <v>24</v>
      </c>
      <c r="S1109" s="1" t="s">
        <v>31</v>
      </c>
      <c r="T1109" s="3">
        <v>41806</v>
      </c>
      <c r="U1109" s="1" t="str">
        <f>IF(kiva_loans__muestra[[#This Row],[funded_amount]]=kiva_loans__muestra[[#This Row],[loan_amount]],"funded","unfunded")</f>
        <v>funded</v>
      </c>
      <c r="V1109" s="1" t="str">
        <f>IF(kiva_loans__muestra[[#This Row],[lender_count]]&gt;=50,"high","low")</f>
        <v>low</v>
      </c>
    </row>
    <row r="1110" spans="1:22" x14ac:dyDescent="0.25">
      <c r="A1110">
        <v>725718</v>
      </c>
      <c r="B1110">
        <v>7000</v>
      </c>
      <c r="C1110">
        <v>7000</v>
      </c>
      <c r="D1110" s="1" t="s">
        <v>72</v>
      </c>
      <c r="E1110" s="1" t="s">
        <v>46</v>
      </c>
      <c r="F1110" s="1" t="s">
        <v>4609</v>
      </c>
      <c r="G1110" s="1" t="s">
        <v>3266</v>
      </c>
      <c r="H1110" s="1" t="s">
        <v>89</v>
      </c>
      <c r="I1110" s="1" t="s">
        <v>30</v>
      </c>
      <c r="J1110" s="1" t="s">
        <v>90</v>
      </c>
      <c r="K1110">
        <v>1670</v>
      </c>
      <c r="L1110" s="2">
        <v>41806.811365740738</v>
      </c>
      <c r="M1110" s="2">
        <v>41795.375</v>
      </c>
      <c r="N1110" s="2">
        <v>41842.586296296293</v>
      </c>
      <c r="O1110">
        <v>120</v>
      </c>
      <c r="P1110">
        <v>20</v>
      </c>
      <c r="Q1110" s="1" t="s">
        <v>47</v>
      </c>
      <c r="R1110" s="1" t="s">
        <v>24</v>
      </c>
      <c r="S1110" s="1" t="s">
        <v>31</v>
      </c>
      <c r="T1110" s="3">
        <v>41806</v>
      </c>
      <c r="U1110" s="1" t="str">
        <f>IF(kiva_loans__muestra[[#This Row],[funded_amount]]=kiva_loans__muestra[[#This Row],[loan_amount]],"funded","unfunded")</f>
        <v>funded</v>
      </c>
      <c r="V1110" s="1" t="str">
        <f>IF(kiva_loans__muestra[[#This Row],[lender_count]]&gt;=50,"high","low")</f>
        <v>low</v>
      </c>
    </row>
    <row r="1111" spans="1:22" x14ac:dyDescent="0.25">
      <c r="A1111">
        <v>725910</v>
      </c>
      <c r="B1111">
        <v>2500</v>
      </c>
      <c r="C1111">
        <v>2500</v>
      </c>
      <c r="D1111" s="1" t="s">
        <v>45</v>
      </c>
      <c r="E1111" s="1" t="s">
        <v>46</v>
      </c>
      <c r="F1111" s="1" t="s">
        <v>4610</v>
      </c>
      <c r="G1111" s="1" t="s">
        <v>3278</v>
      </c>
      <c r="H1111" s="1" t="s">
        <v>100</v>
      </c>
      <c r="I1111" s="1" t="s">
        <v>1167</v>
      </c>
      <c r="J1111" s="1" t="s">
        <v>101</v>
      </c>
      <c r="K1111">
        <v>1440</v>
      </c>
      <c r="L1111" s="2">
        <v>41807.174837962964</v>
      </c>
      <c r="M1111" s="2">
        <v>41803.375</v>
      </c>
      <c r="N1111" s="2">
        <v>41811.596192129633</v>
      </c>
      <c r="O1111">
        <v>50</v>
      </c>
      <c r="P1111">
        <v>10</v>
      </c>
      <c r="Q1111" s="1" t="s">
        <v>30</v>
      </c>
      <c r="R1111" s="1" t="s">
        <v>24</v>
      </c>
      <c r="S1111" s="1" t="s">
        <v>35</v>
      </c>
      <c r="T1111" s="3">
        <v>41807</v>
      </c>
      <c r="U1111" s="1" t="str">
        <f>IF(kiva_loans__muestra[[#This Row],[funded_amount]]=kiva_loans__muestra[[#This Row],[loan_amount]],"funded","unfunded")</f>
        <v>funded</v>
      </c>
      <c r="V1111" s="1" t="str">
        <f>IF(kiva_loans__muestra[[#This Row],[lender_count]]&gt;=50,"high","low")</f>
        <v>low</v>
      </c>
    </row>
    <row r="1112" spans="1:22" x14ac:dyDescent="0.25">
      <c r="A1112">
        <v>725884</v>
      </c>
      <c r="B1112">
        <v>2750</v>
      </c>
      <c r="C1112">
        <v>2750</v>
      </c>
      <c r="D1112" s="1" t="s">
        <v>41</v>
      </c>
      <c r="E1112" s="1" t="s">
        <v>27</v>
      </c>
      <c r="F1112" s="1" t="s">
        <v>589</v>
      </c>
      <c r="G1112" s="1" t="s">
        <v>3278</v>
      </c>
      <c r="H1112" s="1" t="s">
        <v>100</v>
      </c>
      <c r="I1112" s="1" t="s">
        <v>1404</v>
      </c>
      <c r="J1112" s="1" t="s">
        <v>101</v>
      </c>
      <c r="K1112">
        <v>1450</v>
      </c>
      <c r="L1112" s="2">
        <v>41807.153912037036</v>
      </c>
      <c r="M1112" s="2">
        <v>41794.375</v>
      </c>
      <c r="N1112" s="2">
        <v>41837.915532407409</v>
      </c>
      <c r="O1112">
        <v>100</v>
      </c>
      <c r="P1112">
        <v>9</v>
      </c>
      <c r="Q1112" s="1" t="s">
        <v>67</v>
      </c>
      <c r="R1112" s="1" t="s">
        <v>24</v>
      </c>
      <c r="S1112" s="1" t="s">
        <v>35</v>
      </c>
      <c r="T1112" s="3">
        <v>41807</v>
      </c>
      <c r="U1112" s="1" t="str">
        <f>IF(kiva_loans__muestra[[#This Row],[funded_amount]]=kiva_loans__muestra[[#This Row],[loan_amount]],"funded","unfunded")</f>
        <v>funded</v>
      </c>
      <c r="V1112" s="1" t="str">
        <f>IF(kiva_loans__muestra[[#This Row],[lender_count]]&gt;=50,"high","low")</f>
        <v>low</v>
      </c>
    </row>
    <row r="1113" spans="1:22" x14ac:dyDescent="0.25">
      <c r="A1113">
        <v>726403</v>
      </c>
      <c r="B1113">
        <v>1250</v>
      </c>
      <c r="C1113">
        <v>1250</v>
      </c>
      <c r="D1113" s="1" t="s">
        <v>41</v>
      </c>
      <c r="E1113" s="1" t="s">
        <v>27</v>
      </c>
      <c r="F1113" s="1" t="s">
        <v>4611</v>
      </c>
      <c r="G1113" s="1" t="s">
        <v>3393</v>
      </c>
      <c r="H1113" s="1" t="s">
        <v>290</v>
      </c>
      <c r="I1113" s="1" t="s">
        <v>2104</v>
      </c>
      <c r="J1113" s="1" t="s">
        <v>292</v>
      </c>
      <c r="K1113">
        <v>1830</v>
      </c>
      <c r="L1113" s="2">
        <v>41807.701018518521</v>
      </c>
      <c r="M1113" s="2">
        <v>41786.375</v>
      </c>
      <c r="N1113" s="2">
        <v>41813.113703703704</v>
      </c>
      <c r="O1113">
        <v>110</v>
      </c>
      <c r="P1113">
        <v>5</v>
      </c>
      <c r="Q1113" s="1" t="s">
        <v>30</v>
      </c>
      <c r="R1113" s="1" t="s">
        <v>24</v>
      </c>
      <c r="S1113" s="1" t="s">
        <v>35</v>
      </c>
      <c r="T1113" s="3">
        <v>41807</v>
      </c>
      <c r="U1113" s="1" t="str">
        <f>IF(kiva_loans__muestra[[#This Row],[funded_amount]]=kiva_loans__muestra[[#This Row],[loan_amount]],"funded","unfunded")</f>
        <v>funded</v>
      </c>
      <c r="V1113" s="1" t="str">
        <f>IF(kiva_loans__muestra[[#This Row],[lender_count]]&gt;=50,"high","low")</f>
        <v>low</v>
      </c>
    </row>
    <row r="1114" spans="1:22" x14ac:dyDescent="0.25">
      <c r="A1114">
        <v>725906</v>
      </c>
      <c r="B1114">
        <v>14000</v>
      </c>
      <c r="C1114">
        <v>14000</v>
      </c>
      <c r="D1114" s="1" t="s">
        <v>175</v>
      </c>
      <c r="E1114" s="1" t="s">
        <v>78</v>
      </c>
      <c r="F1114" s="1" t="s">
        <v>4612</v>
      </c>
      <c r="G1114" s="1" t="s">
        <v>3396</v>
      </c>
      <c r="H1114" s="1" t="s">
        <v>788</v>
      </c>
      <c r="I1114" s="1" t="s">
        <v>1053</v>
      </c>
      <c r="J1114" s="1" t="s">
        <v>790</v>
      </c>
      <c r="K1114">
        <v>580</v>
      </c>
      <c r="L1114" s="2">
        <v>41807.17255787037</v>
      </c>
      <c r="M1114" s="2">
        <v>41775.375</v>
      </c>
      <c r="N1114" s="2">
        <v>41825.363900462966</v>
      </c>
      <c r="O1114">
        <v>150</v>
      </c>
      <c r="P1114">
        <v>49</v>
      </c>
      <c r="Q1114" s="1" t="s">
        <v>4613</v>
      </c>
      <c r="R1114" s="1" t="s">
        <v>92</v>
      </c>
      <c r="S1114" s="1" t="s">
        <v>31</v>
      </c>
      <c r="T1114" s="3">
        <v>41807</v>
      </c>
      <c r="U1114" s="1" t="str">
        <f>IF(kiva_loans__muestra[[#This Row],[funded_amount]]=kiva_loans__muestra[[#This Row],[loan_amount]],"funded","unfunded")</f>
        <v>funded</v>
      </c>
      <c r="V1114" s="1" t="str">
        <f>IF(kiva_loans__muestra[[#This Row],[lender_count]]&gt;=50,"high","low")</f>
        <v>low</v>
      </c>
    </row>
    <row r="1115" spans="1:22" x14ac:dyDescent="0.25">
      <c r="A1115">
        <v>726298</v>
      </c>
      <c r="B1115">
        <v>22000</v>
      </c>
      <c r="C1115">
        <v>22000</v>
      </c>
      <c r="D1115" s="1" t="s">
        <v>528</v>
      </c>
      <c r="E1115" s="1" t="s">
        <v>66</v>
      </c>
      <c r="F1115" s="1" t="s">
        <v>4614</v>
      </c>
      <c r="G1115" s="1" t="s">
        <v>3393</v>
      </c>
      <c r="H1115" s="1" t="s">
        <v>290</v>
      </c>
      <c r="I1115" s="1" t="s">
        <v>1237</v>
      </c>
      <c r="J1115" s="1" t="s">
        <v>292</v>
      </c>
      <c r="K1115">
        <v>570</v>
      </c>
      <c r="L1115" s="2">
        <v>41807.576307870368</v>
      </c>
      <c r="M1115" s="2">
        <v>41778.375</v>
      </c>
      <c r="N1115" s="2">
        <v>41836.069722222222</v>
      </c>
      <c r="O1115">
        <v>120</v>
      </c>
      <c r="P1115">
        <v>47</v>
      </c>
      <c r="Q1115" s="1" t="s">
        <v>4615</v>
      </c>
      <c r="R1115" s="1" t="s">
        <v>550</v>
      </c>
      <c r="S1115" s="1" t="s">
        <v>31</v>
      </c>
      <c r="T1115" s="3">
        <v>41807</v>
      </c>
      <c r="U1115" s="1" t="str">
        <f>IF(kiva_loans__muestra[[#This Row],[funded_amount]]=kiva_loans__muestra[[#This Row],[loan_amount]],"funded","unfunded")</f>
        <v>funded</v>
      </c>
      <c r="V1115" s="1" t="str">
        <f>IF(kiva_loans__muestra[[#This Row],[lender_count]]&gt;=50,"high","low")</f>
        <v>low</v>
      </c>
    </row>
    <row r="1116" spans="1:22" x14ac:dyDescent="0.25">
      <c r="A1116">
        <v>725973</v>
      </c>
      <c r="B1116">
        <v>9000</v>
      </c>
      <c r="C1116">
        <v>11500</v>
      </c>
      <c r="D1116" s="1" t="s">
        <v>45</v>
      </c>
      <c r="E1116" s="1" t="s">
        <v>46</v>
      </c>
      <c r="F1116" s="1" t="s">
        <v>4616</v>
      </c>
      <c r="G1116" s="1" t="s">
        <v>3278</v>
      </c>
      <c r="H1116" s="1" t="s">
        <v>100</v>
      </c>
      <c r="I1116" s="1" t="s">
        <v>4617</v>
      </c>
      <c r="J1116" s="1" t="s">
        <v>101</v>
      </c>
      <c r="K1116">
        <v>1230</v>
      </c>
      <c r="L1116" s="2">
        <v>41807.231435185182</v>
      </c>
      <c r="M1116" s="2">
        <v>41806.375</v>
      </c>
      <c r="N1116" s="2"/>
      <c r="O1116">
        <v>130</v>
      </c>
      <c r="P1116">
        <v>17</v>
      </c>
      <c r="Q1116" s="1" t="s">
        <v>1222</v>
      </c>
      <c r="R1116" s="1" t="s">
        <v>24</v>
      </c>
      <c r="S1116" s="1" t="s">
        <v>35</v>
      </c>
      <c r="T1116" s="3">
        <v>41807</v>
      </c>
      <c r="U1116" s="1" t="str">
        <f>IF(kiva_loans__muestra[[#This Row],[funded_amount]]=kiva_loans__muestra[[#This Row],[loan_amount]],"funded","unfunded")</f>
        <v>unfunded</v>
      </c>
      <c r="V1116" s="1" t="str">
        <f>IF(kiva_loans__muestra[[#This Row],[lender_count]]&gt;=50,"high","low")</f>
        <v>low</v>
      </c>
    </row>
    <row r="1117" spans="1:22" x14ac:dyDescent="0.25">
      <c r="A1117">
        <v>726551</v>
      </c>
      <c r="B1117">
        <v>10500</v>
      </c>
      <c r="C1117">
        <v>10500</v>
      </c>
      <c r="D1117" s="1" t="s">
        <v>124</v>
      </c>
      <c r="E1117" s="1" t="s">
        <v>125</v>
      </c>
      <c r="F1117" s="1" t="s">
        <v>4618</v>
      </c>
      <c r="G1117" s="1" t="s">
        <v>3268</v>
      </c>
      <c r="H1117" s="1" t="s">
        <v>138</v>
      </c>
      <c r="I1117" s="1" t="s">
        <v>563</v>
      </c>
      <c r="J1117" s="1" t="s">
        <v>139</v>
      </c>
      <c r="K1117">
        <v>1180</v>
      </c>
      <c r="L1117" s="2">
        <v>41808.031886574077</v>
      </c>
      <c r="M1117" s="2">
        <v>41778.375</v>
      </c>
      <c r="N1117" s="2">
        <v>41831.04215277778</v>
      </c>
      <c r="O1117">
        <v>140</v>
      </c>
      <c r="P1117">
        <v>34</v>
      </c>
      <c r="Q1117" s="1" t="s">
        <v>115</v>
      </c>
      <c r="R1117" s="1" t="s">
        <v>24</v>
      </c>
      <c r="S1117" s="1" t="s">
        <v>31</v>
      </c>
      <c r="T1117" s="3">
        <v>41807</v>
      </c>
      <c r="U1117" s="1" t="str">
        <f>IF(kiva_loans__muestra[[#This Row],[funded_amount]]=kiva_loans__muestra[[#This Row],[loan_amount]],"funded","unfunded")</f>
        <v>funded</v>
      </c>
      <c r="V1117" s="1" t="str">
        <f>IF(kiva_loans__muestra[[#This Row],[lender_count]]&gt;=50,"high","low")</f>
        <v>low</v>
      </c>
    </row>
    <row r="1118" spans="1:22" x14ac:dyDescent="0.25">
      <c r="A1118">
        <v>726042</v>
      </c>
      <c r="B1118">
        <v>9500</v>
      </c>
      <c r="C1118">
        <v>9500</v>
      </c>
      <c r="D1118" s="1" t="s">
        <v>137</v>
      </c>
      <c r="E1118" s="1" t="s">
        <v>27</v>
      </c>
      <c r="F1118" s="1" t="s">
        <v>4619</v>
      </c>
      <c r="G1118" s="1" t="s">
        <v>3311</v>
      </c>
      <c r="H1118" s="1" t="s">
        <v>119</v>
      </c>
      <c r="I1118" s="1" t="s">
        <v>1184</v>
      </c>
      <c r="J1118" s="1" t="s">
        <v>270</v>
      </c>
      <c r="K1118">
        <v>2040</v>
      </c>
      <c r="L1118" s="2">
        <v>41807.34946759259</v>
      </c>
      <c r="M1118" s="2">
        <v>41778.375</v>
      </c>
      <c r="N1118" s="2">
        <v>41811.83625</v>
      </c>
      <c r="O1118">
        <v>30</v>
      </c>
      <c r="P1118">
        <v>19</v>
      </c>
      <c r="Q1118" s="1" t="s">
        <v>30</v>
      </c>
      <c r="R1118" s="1" t="s">
        <v>54</v>
      </c>
      <c r="S1118" s="1" t="s">
        <v>35</v>
      </c>
      <c r="T1118" s="3">
        <v>41807</v>
      </c>
      <c r="U1118" s="1" t="str">
        <f>IF(kiva_loans__muestra[[#This Row],[funded_amount]]=kiva_loans__muestra[[#This Row],[loan_amount]],"funded","unfunded")</f>
        <v>funded</v>
      </c>
      <c r="V1118" s="1" t="str">
        <f>IF(kiva_loans__muestra[[#This Row],[lender_count]]&gt;=50,"high","low")</f>
        <v>low</v>
      </c>
    </row>
    <row r="1119" spans="1:22" x14ac:dyDescent="0.25">
      <c r="A1119">
        <v>726909</v>
      </c>
      <c r="B1119">
        <v>1250</v>
      </c>
      <c r="C1119">
        <v>1250</v>
      </c>
      <c r="D1119" s="1" t="s">
        <v>45</v>
      </c>
      <c r="E1119" s="1" t="s">
        <v>46</v>
      </c>
      <c r="F1119" s="1" t="s">
        <v>4620</v>
      </c>
      <c r="G1119" s="1" t="s">
        <v>3307</v>
      </c>
      <c r="H1119" s="1" t="s">
        <v>412</v>
      </c>
      <c r="I1119" s="1" t="s">
        <v>686</v>
      </c>
      <c r="J1119" s="1" t="s">
        <v>413</v>
      </c>
      <c r="K1119">
        <v>1630</v>
      </c>
      <c r="L1119" s="2">
        <v>41808.660949074074</v>
      </c>
      <c r="M1119" s="2">
        <v>41801.375</v>
      </c>
      <c r="N1119" s="2">
        <v>41813.989305555559</v>
      </c>
      <c r="O1119">
        <v>70</v>
      </c>
      <c r="P1119">
        <v>2</v>
      </c>
      <c r="Q1119" s="1" t="s">
        <v>488</v>
      </c>
      <c r="R1119" s="1" t="s">
        <v>92</v>
      </c>
      <c r="S1119" s="1" t="s">
        <v>35</v>
      </c>
      <c r="T1119" s="3">
        <v>41808</v>
      </c>
      <c r="U1119" s="1" t="str">
        <f>IF(kiva_loans__muestra[[#This Row],[funded_amount]]=kiva_loans__muestra[[#This Row],[loan_amount]],"funded","unfunded")</f>
        <v>funded</v>
      </c>
      <c r="V1119" s="1" t="str">
        <f>IF(kiva_loans__muestra[[#This Row],[lender_count]]&gt;=50,"high","low")</f>
        <v>low</v>
      </c>
    </row>
    <row r="1120" spans="1:22" x14ac:dyDescent="0.25">
      <c r="A1120">
        <v>726720</v>
      </c>
      <c r="B1120">
        <v>2500</v>
      </c>
      <c r="C1120">
        <v>2500</v>
      </c>
      <c r="D1120" s="1" t="s">
        <v>46</v>
      </c>
      <c r="E1120" s="1" t="s">
        <v>46</v>
      </c>
      <c r="F1120" s="1" t="s">
        <v>4621</v>
      </c>
      <c r="G1120" s="1" t="s">
        <v>3263</v>
      </c>
      <c r="H1120" s="1" t="s">
        <v>33</v>
      </c>
      <c r="I1120" s="1" t="s">
        <v>2065</v>
      </c>
      <c r="J1120" s="1" t="s">
        <v>34</v>
      </c>
      <c r="K1120">
        <v>1380</v>
      </c>
      <c r="L1120" s="2">
        <v>41808.437604166669</v>
      </c>
      <c r="M1120" s="2">
        <v>41803.375</v>
      </c>
      <c r="N1120" s="2">
        <v>41835.639814814815</v>
      </c>
      <c r="O1120">
        <v>140</v>
      </c>
      <c r="P1120">
        <v>8</v>
      </c>
      <c r="Q1120" s="1" t="s">
        <v>4622</v>
      </c>
      <c r="R1120" s="1" t="s">
        <v>92</v>
      </c>
      <c r="S1120" s="1" t="s">
        <v>31</v>
      </c>
      <c r="T1120" s="3">
        <v>41808</v>
      </c>
      <c r="U1120" s="1" t="str">
        <f>IF(kiva_loans__muestra[[#This Row],[funded_amount]]=kiva_loans__muestra[[#This Row],[loan_amount]],"funded","unfunded")</f>
        <v>funded</v>
      </c>
      <c r="V1120" s="1" t="str">
        <f>IF(kiva_loans__muestra[[#This Row],[lender_count]]&gt;=50,"high","low")</f>
        <v>low</v>
      </c>
    </row>
    <row r="1121" spans="1:22" x14ac:dyDescent="0.25">
      <c r="A1121">
        <v>727063</v>
      </c>
      <c r="B1121">
        <v>42000</v>
      </c>
      <c r="C1121">
        <v>42000</v>
      </c>
      <c r="D1121" s="1" t="s">
        <v>55</v>
      </c>
      <c r="E1121" s="1" t="s">
        <v>32</v>
      </c>
      <c r="F1121" s="1" t="s">
        <v>4623</v>
      </c>
      <c r="G1121" s="1" t="s">
        <v>3425</v>
      </c>
      <c r="H1121" s="1" t="s">
        <v>132</v>
      </c>
      <c r="I1121" s="1" t="s">
        <v>30</v>
      </c>
      <c r="J1121" s="1" t="s">
        <v>90</v>
      </c>
      <c r="K1121">
        <v>3210</v>
      </c>
      <c r="L1121" s="2">
        <v>41808.945428240739</v>
      </c>
      <c r="M1121" s="2">
        <v>41778.375</v>
      </c>
      <c r="N1121" s="2">
        <v>41829.889872685184</v>
      </c>
      <c r="O1121">
        <v>140</v>
      </c>
      <c r="P1121">
        <v>161</v>
      </c>
      <c r="Q1121" s="1" t="s">
        <v>4624</v>
      </c>
      <c r="R1121" s="1" t="s">
        <v>1490</v>
      </c>
      <c r="S1121" s="1" t="s">
        <v>31</v>
      </c>
      <c r="T1121" s="3">
        <v>41808</v>
      </c>
      <c r="U1121" s="1" t="str">
        <f>IF(kiva_loans__muestra[[#This Row],[funded_amount]]=kiva_loans__muestra[[#This Row],[loan_amount]],"funded","unfunded")</f>
        <v>funded</v>
      </c>
      <c r="V1121" s="1" t="str">
        <f>IF(kiva_loans__muestra[[#This Row],[lender_count]]&gt;=50,"high","low")</f>
        <v>high</v>
      </c>
    </row>
    <row r="1122" spans="1:22" x14ac:dyDescent="0.25">
      <c r="A1122">
        <v>727064</v>
      </c>
      <c r="B1122">
        <v>4500</v>
      </c>
      <c r="C1122">
        <v>4500</v>
      </c>
      <c r="D1122" s="1" t="s">
        <v>46</v>
      </c>
      <c r="E1122" s="1" t="s">
        <v>46</v>
      </c>
      <c r="F1122" s="1" t="s">
        <v>4625</v>
      </c>
      <c r="G1122" s="1" t="s">
        <v>3384</v>
      </c>
      <c r="H1122" s="1" t="s">
        <v>848</v>
      </c>
      <c r="I1122" s="1" t="s">
        <v>1887</v>
      </c>
      <c r="J1122" s="1" t="s">
        <v>849</v>
      </c>
      <c r="K1122">
        <v>150</v>
      </c>
      <c r="L1122" s="2">
        <v>41808.948391203703</v>
      </c>
      <c r="M1122" s="2">
        <v>41788.375</v>
      </c>
      <c r="N1122" s="2">
        <v>41841.154814814814</v>
      </c>
      <c r="O1122">
        <v>140</v>
      </c>
      <c r="P1122">
        <v>14</v>
      </c>
      <c r="Q1122" s="1" t="s">
        <v>159</v>
      </c>
      <c r="R1122" s="1" t="s">
        <v>24</v>
      </c>
      <c r="S1122" s="1" t="s">
        <v>35</v>
      </c>
      <c r="T1122" s="3">
        <v>41808</v>
      </c>
      <c r="U1122" s="1" t="str">
        <f>IF(kiva_loans__muestra[[#This Row],[funded_amount]]=kiva_loans__muestra[[#This Row],[loan_amount]],"funded","unfunded")</f>
        <v>funded</v>
      </c>
      <c r="V1122" s="1" t="str">
        <f>IF(kiva_loans__muestra[[#This Row],[lender_count]]&gt;=50,"high","low")</f>
        <v>low</v>
      </c>
    </row>
    <row r="1123" spans="1:22" x14ac:dyDescent="0.25">
      <c r="A1123">
        <v>726710</v>
      </c>
      <c r="B1123">
        <v>9250</v>
      </c>
      <c r="C1123">
        <v>9250</v>
      </c>
      <c r="D1123" s="1" t="s">
        <v>124</v>
      </c>
      <c r="E1123" s="1" t="s">
        <v>125</v>
      </c>
      <c r="F1123" s="1" t="s">
        <v>2437</v>
      </c>
      <c r="G1123" s="1" t="s">
        <v>3282</v>
      </c>
      <c r="H1123" s="1" t="s">
        <v>255</v>
      </c>
      <c r="I1123" s="1" t="s">
        <v>256</v>
      </c>
      <c r="J1123" s="1" t="s">
        <v>257</v>
      </c>
      <c r="K1123">
        <v>2050</v>
      </c>
      <c r="L1123" s="2">
        <v>41808.427083333336</v>
      </c>
      <c r="M1123" s="2">
        <v>41787.375</v>
      </c>
      <c r="N1123" s="2">
        <v>41819.716504629629</v>
      </c>
      <c r="O1123">
        <v>90</v>
      </c>
      <c r="P1123">
        <v>17</v>
      </c>
      <c r="Q1123" s="1" t="s">
        <v>88</v>
      </c>
      <c r="R1123" s="1" t="s">
        <v>92</v>
      </c>
      <c r="S1123" s="1" t="s">
        <v>35</v>
      </c>
      <c r="T1123" s="3">
        <v>41808</v>
      </c>
      <c r="U1123" s="1" t="str">
        <f>IF(kiva_loans__muestra[[#This Row],[funded_amount]]=kiva_loans__muestra[[#This Row],[loan_amount]],"funded","unfunded")</f>
        <v>funded</v>
      </c>
      <c r="V1123" s="1" t="str">
        <f>IF(kiva_loans__muestra[[#This Row],[lender_count]]&gt;=50,"high","low")</f>
        <v>low</v>
      </c>
    </row>
    <row r="1124" spans="1:22" x14ac:dyDescent="0.25">
      <c r="A1124">
        <v>726693</v>
      </c>
      <c r="B1124">
        <v>31500</v>
      </c>
      <c r="C1124">
        <v>31500</v>
      </c>
      <c r="D1124" s="1" t="s">
        <v>108</v>
      </c>
      <c r="E1124" s="1" t="s">
        <v>27</v>
      </c>
      <c r="F1124" s="1" t="s">
        <v>4626</v>
      </c>
      <c r="G1124" s="1" t="s">
        <v>3307</v>
      </c>
      <c r="H1124" s="1" t="s">
        <v>412</v>
      </c>
      <c r="I1124" s="1" t="s">
        <v>686</v>
      </c>
      <c r="J1124" s="1" t="s">
        <v>413</v>
      </c>
      <c r="K1124">
        <v>1630</v>
      </c>
      <c r="L1124" s="2">
        <v>41808.410752314812</v>
      </c>
      <c r="M1124" s="2">
        <v>41803.375</v>
      </c>
      <c r="N1124" s="2">
        <v>41838.761122685188</v>
      </c>
      <c r="O1124">
        <v>80</v>
      </c>
      <c r="P1124">
        <v>79</v>
      </c>
      <c r="Q1124" s="1" t="s">
        <v>4627</v>
      </c>
      <c r="R1124" s="1" t="s">
        <v>4628</v>
      </c>
      <c r="S1124" s="1" t="s">
        <v>31</v>
      </c>
      <c r="T1124" s="3">
        <v>41808</v>
      </c>
      <c r="U1124" s="1" t="str">
        <f>IF(kiva_loans__muestra[[#This Row],[funded_amount]]=kiva_loans__muestra[[#This Row],[loan_amount]],"funded","unfunded")</f>
        <v>funded</v>
      </c>
      <c r="V1124" s="1" t="str">
        <f>IF(kiva_loans__muestra[[#This Row],[lender_count]]&gt;=50,"high","low")</f>
        <v>high</v>
      </c>
    </row>
    <row r="1125" spans="1:22" x14ac:dyDescent="0.25">
      <c r="A1125">
        <v>726566</v>
      </c>
      <c r="B1125">
        <v>53750</v>
      </c>
      <c r="C1125">
        <v>53750</v>
      </c>
      <c r="D1125" s="1" t="s">
        <v>55</v>
      </c>
      <c r="E1125" s="1" t="s">
        <v>32</v>
      </c>
      <c r="F1125" s="1" t="s">
        <v>4629</v>
      </c>
      <c r="G1125" s="1" t="s">
        <v>3396</v>
      </c>
      <c r="H1125" s="1" t="s">
        <v>788</v>
      </c>
      <c r="I1125" s="1" t="s">
        <v>894</v>
      </c>
      <c r="J1125" s="1" t="s">
        <v>790</v>
      </c>
      <c r="K1125">
        <v>580</v>
      </c>
      <c r="L1125" s="2">
        <v>41808.111504629633</v>
      </c>
      <c r="M1125" s="2">
        <v>41778.375</v>
      </c>
      <c r="N1125" s="2">
        <v>41816.067893518521</v>
      </c>
      <c r="O1125">
        <v>70</v>
      </c>
      <c r="P1125">
        <v>32</v>
      </c>
      <c r="Q1125" s="1" t="s">
        <v>30</v>
      </c>
      <c r="R1125" s="1" t="s">
        <v>956</v>
      </c>
      <c r="S1125" s="1" t="s">
        <v>35</v>
      </c>
      <c r="T1125" s="3">
        <v>41808</v>
      </c>
      <c r="U1125" s="1" t="str">
        <f>IF(kiva_loans__muestra[[#This Row],[funded_amount]]=kiva_loans__muestra[[#This Row],[loan_amount]],"funded","unfunded")</f>
        <v>funded</v>
      </c>
      <c r="V1125" s="1" t="str">
        <f>IF(kiva_loans__muestra[[#This Row],[lender_count]]&gt;=50,"high","low")</f>
        <v>low</v>
      </c>
    </row>
    <row r="1126" spans="1:22" x14ac:dyDescent="0.25">
      <c r="A1126">
        <v>727278</v>
      </c>
      <c r="B1126">
        <v>1250</v>
      </c>
      <c r="C1126">
        <v>1250</v>
      </c>
      <c r="D1126" s="1" t="s">
        <v>280</v>
      </c>
      <c r="E1126" s="1" t="s">
        <v>104</v>
      </c>
      <c r="F1126" s="1" t="s">
        <v>2450</v>
      </c>
      <c r="G1126" s="1" t="s">
        <v>3261</v>
      </c>
      <c r="H1126" s="1" t="s">
        <v>20</v>
      </c>
      <c r="I1126" s="1" t="s">
        <v>2112</v>
      </c>
      <c r="J1126" s="1" t="s">
        <v>22</v>
      </c>
      <c r="K1126">
        <v>3470</v>
      </c>
      <c r="L1126" s="2">
        <v>41809.390243055554</v>
      </c>
      <c r="M1126" s="2">
        <v>41887.375</v>
      </c>
      <c r="N1126" s="2">
        <v>41815.614861111113</v>
      </c>
      <c r="O1126">
        <v>430</v>
      </c>
      <c r="P1126">
        <v>4</v>
      </c>
      <c r="Q1126" s="1" t="s">
        <v>30</v>
      </c>
      <c r="R1126" s="1" t="s">
        <v>133</v>
      </c>
      <c r="S1126" s="1" t="s">
        <v>25</v>
      </c>
      <c r="T1126" s="3">
        <v>41809</v>
      </c>
      <c r="U1126" s="1" t="str">
        <f>IF(kiva_loans__muestra[[#This Row],[funded_amount]]=kiva_loans__muestra[[#This Row],[loan_amount]],"funded","unfunded")</f>
        <v>funded</v>
      </c>
      <c r="V1126" s="1" t="str">
        <f>IF(kiva_loans__muestra[[#This Row],[lender_count]]&gt;=50,"high","low")</f>
        <v>low</v>
      </c>
    </row>
    <row r="1127" spans="1:22" x14ac:dyDescent="0.25">
      <c r="A1127">
        <v>727798</v>
      </c>
      <c r="B1127">
        <v>7250</v>
      </c>
      <c r="C1127">
        <v>7250</v>
      </c>
      <c r="D1127" s="1" t="s">
        <v>37</v>
      </c>
      <c r="E1127" s="1" t="s">
        <v>37</v>
      </c>
      <c r="F1127" s="1" t="s">
        <v>4630</v>
      </c>
      <c r="G1127" s="1" t="s">
        <v>3274</v>
      </c>
      <c r="H1127" s="1" t="s">
        <v>105</v>
      </c>
      <c r="I1127" s="1" t="s">
        <v>4631</v>
      </c>
      <c r="J1127" s="1" t="s">
        <v>106</v>
      </c>
      <c r="K1127">
        <v>1390</v>
      </c>
      <c r="L1127" s="2">
        <v>41809.923136574071</v>
      </c>
      <c r="M1127" s="2">
        <v>41803.375</v>
      </c>
      <c r="N1127" s="2">
        <v>41817.841770833336</v>
      </c>
      <c r="O1127">
        <v>120</v>
      </c>
      <c r="P1127">
        <v>22</v>
      </c>
      <c r="Q1127" s="1" t="s">
        <v>23</v>
      </c>
      <c r="R1127" s="1" t="s">
        <v>24</v>
      </c>
      <c r="S1127" s="1" t="s">
        <v>25</v>
      </c>
      <c r="T1127" s="3">
        <v>41809</v>
      </c>
      <c r="U1127" s="1" t="str">
        <f>IF(kiva_loans__muestra[[#This Row],[funded_amount]]=kiva_loans__muestra[[#This Row],[loan_amount]],"funded","unfunded")</f>
        <v>funded</v>
      </c>
      <c r="V1127" s="1" t="str">
        <f>IF(kiva_loans__muestra[[#This Row],[lender_count]]&gt;=50,"high","low")</f>
        <v>low</v>
      </c>
    </row>
    <row r="1128" spans="1:22" x14ac:dyDescent="0.25">
      <c r="A1128">
        <v>727542</v>
      </c>
      <c r="B1128">
        <v>5250</v>
      </c>
      <c r="C1128">
        <v>5250</v>
      </c>
      <c r="D1128" s="1" t="s">
        <v>41</v>
      </c>
      <c r="E1128" s="1" t="s">
        <v>27</v>
      </c>
      <c r="F1128" s="1" t="s">
        <v>4632</v>
      </c>
      <c r="G1128" s="1" t="s">
        <v>3303</v>
      </c>
      <c r="H1128" s="1" t="s">
        <v>28</v>
      </c>
      <c r="I1128" s="1" t="s">
        <v>1040</v>
      </c>
      <c r="J1128" s="1" t="s">
        <v>29</v>
      </c>
      <c r="K1128">
        <v>2450</v>
      </c>
      <c r="L1128" s="2">
        <v>41809.578333333331</v>
      </c>
      <c r="M1128" s="2">
        <v>41782.375</v>
      </c>
      <c r="N1128" s="2">
        <v>41830.598460648151</v>
      </c>
      <c r="O1128">
        <v>140</v>
      </c>
      <c r="P1128">
        <v>19</v>
      </c>
      <c r="Q1128" s="1" t="s">
        <v>4633</v>
      </c>
      <c r="R1128" s="1" t="s">
        <v>24</v>
      </c>
      <c r="S1128" s="1" t="s">
        <v>31</v>
      </c>
      <c r="T1128" s="3">
        <v>41809</v>
      </c>
      <c r="U1128" s="1" t="str">
        <f>IF(kiva_loans__muestra[[#This Row],[funded_amount]]=kiva_loans__muestra[[#This Row],[loan_amount]],"funded","unfunded")</f>
        <v>funded</v>
      </c>
      <c r="V1128" s="1" t="str">
        <f>IF(kiva_loans__muestra[[#This Row],[lender_count]]&gt;=50,"high","low")</f>
        <v>low</v>
      </c>
    </row>
    <row r="1129" spans="1:22" x14ac:dyDescent="0.25">
      <c r="A1129">
        <v>727284</v>
      </c>
      <c r="B1129">
        <v>2000</v>
      </c>
      <c r="C1129">
        <v>2000</v>
      </c>
      <c r="D1129" s="1" t="s">
        <v>45</v>
      </c>
      <c r="E1129" s="1" t="s">
        <v>46</v>
      </c>
      <c r="F1129" s="1" t="s">
        <v>605</v>
      </c>
      <c r="G1129" s="1" t="s">
        <v>3278</v>
      </c>
      <c r="H1129" s="1" t="s">
        <v>100</v>
      </c>
      <c r="I1129" s="1" t="s">
        <v>593</v>
      </c>
      <c r="J1129" s="1" t="s">
        <v>101</v>
      </c>
      <c r="K1129">
        <v>1440</v>
      </c>
      <c r="L1129" s="2">
        <v>41809.393564814818</v>
      </c>
      <c r="M1129" s="2">
        <v>41795.375</v>
      </c>
      <c r="N1129" s="2">
        <v>41815.65960648148</v>
      </c>
      <c r="O1129">
        <v>70</v>
      </c>
      <c r="P1129">
        <v>8</v>
      </c>
      <c r="Q1129" s="1" t="s">
        <v>30</v>
      </c>
      <c r="R1129" s="1" t="s">
        <v>24</v>
      </c>
      <c r="S1129" s="1" t="s">
        <v>35</v>
      </c>
      <c r="T1129" s="3">
        <v>41809</v>
      </c>
      <c r="U1129" s="1" t="str">
        <f>IF(kiva_loans__muestra[[#This Row],[funded_amount]]=kiva_loans__muestra[[#This Row],[loan_amount]],"funded","unfunded")</f>
        <v>funded</v>
      </c>
      <c r="V1129" s="1" t="str">
        <f>IF(kiva_loans__muestra[[#This Row],[lender_count]]&gt;=50,"high","low")</f>
        <v>low</v>
      </c>
    </row>
    <row r="1130" spans="1:22" x14ac:dyDescent="0.25">
      <c r="A1130">
        <v>727147</v>
      </c>
      <c r="B1130">
        <v>4750</v>
      </c>
      <c r="C1130">
        <v>4750</v>
      </c>
      <c r="D1130" s="1" t="s">
        <v>45</v>
      </c>
      <c r="E1130" s="1" t="s">
        <v>46</v>
      </c>
      <c r="F1130" s="1" t="s">
        <v>4634</v>
      </c>
      <c r="G1130" s="1" t="s">
        <v>3278</v>
      </c>
      <c r="H1130" s="1" t="s">
        <v>100</v>
      </c>
      <c r="I1130" s="1" t="s">
        <v>4635</v>
      </c>
      <c r="J1130" s="1" t="s">
        <v>101</v>
      </c>
      <c r="K1130">
        <v>1360</v>
      </c>
      <c r="L1130" s="2">
        <v>41809.182060185187</v>
      </c>
      <c r="M1130" s="2">
        <v>41807.375</v>
      </c>
      <c r="N1130" s="2">
        <v>41830.874386574076</v>
      </c>
      <c r="O1130">
        <v>80</v>
      </c>
      <c r="P1130">
        <v>15</v>
      </c>
      <c r="Q1130" s="1" t="s">
        <v>369</v>
      </c>
      <c r="R1130" s="1" t="s">
        <v>92</v>
      </c>
      <c r="S1130" s="1" t="s">
        <v>31</v>
      </c>
      <c r="T1130" s="3">
        <v>41809</v>
      </c>
      <c r="U1130" s="1" t="str">
        <f>IF(kiva_loans__muestra[[#This Row],[funded_amount]]=kiva_loans__muestra[[#This Row],[loan_amount]],"funded","unfunded")</f>
        <v>funded</v>
      </c>
      <c r="V1130" s="1" t="str">
        <f>IF(kiva_loans__muestra[[#This Row],[lender_count]]&gt;=50,"high","low")</f>
        <v>low</v>
      </c>
    </row>
    <row r="1131" spans="1:22" x14ac:dyDescent="0.25">
      <c r="A1131">
        <v>727655</v>
      </c>
      <c r="B1131">
        <v>24000</v>
      </c>
      <c r="C1131">
        <v>24000</v>
      </c>
      <c r="D1131" s="1" t="s">
        <v>541</v>
      </c>
      <c r="E1131" s="1" t="s">
        <v>78</v>
      </c>
      <c r="F1131" s="1" t="s">
        <v>4636</v>
      </c>
      <c r="G1131" s="1" t="s">
        <v>3425</v>
      </c>
      <c r="H1131" s="1" t="s">
        <v>132</v>
      </c>
      <c r="I1131" s="1" t="s">
        <v>30</v>
      </c>
      <c r="J1131" s="1" t="s">
        <v>90</v>
      </c>
      <c r="K1131">
        <v>3210</v>
      </c>
      <c r="L1131" s="2">
        <v>41809.73233796296</v>
      </c>
      <c r="M1131" s="2">
        <v>41779.375</v>
      </c>
      <c r="N1131" s="2">
        <v>41815.804502314815</v>
      </c>
      <c r="O1131">
        <v>100</v>
      </c>
      <c r="P1131">
        <v>48</v>
      </c>
      <c r="Q1131" s="1" t="s">
        <v>30</v>
      </c>
      <c r="R1131" s="1" t="s">
        <v>1490</v>
      </c>
      <c r="S1131" s="1" t="s">
        <v>31</v>
      </c>
      <c r="T1131" s="3">
        <v>41809</v>
      </c>
      <c r="U1131" s="1" t="str">
        <f>IF(kiva_loans__muestra[[#This Row],[funded_amount]]=kiva_loans__muestra[[#This Row],[loan_amount]],"funded","unfunded")</f>
        <v>funded</v>
      </c>
      <c r="V1131" s="1" t="str">
        <f>IF(kiva_loans__muestra[[#This Row],[lender_count]]&gt;=50,"high","low")</f>
        <v>low</v>
      </c>
    </row>
    <row r="1132" spans="1:22" x14ac:dyDescent="0.25">
      <c r="A1132">
        <v>727702</v>
      </c>
      <c r="B1132">
        <v>2000</v>
      </c>
      <c r="C1132">
        <v>2000</v>
      </c>
      <c r="D1132" s="1" t="s">
        <v>64</v>
      </c>
      <c r="E1132" s="1" t="s">
        <v>37</v>
      </c>
      <c r="F1132" s="1" t="s">
        <v>4637</v>
      </c>
      <c r="G1132" s="1" t="s">
        <v>3266</v>
      </c>
      <c r="H1132" s="1" t="s">
        <v>89</v>
      </c>
      <c r="I1132" s="1" t="s">
        <v>555</v>
      </c>
      <c r="J1132" s="1" t="s">
        <v>90</v>
      </c>
      <c r="K1132">
        <v>1990</v>
      </c>
      <c r="L1132" s="2">
        <v>41809.798993055556</v>
      </c>
      <c r="M1132" s="2">
        <v>41797.375</v>
      </c>
      <c r="N1132" s="2">
        <v>41825.687581018516</v>
      </c>
      <c r="O1132">
        <v>120</v>
      </c>
      <c r="P1132">
        <v>8</v>
      </c>
      <c r="Q1132" s="1" t="s">
        <v>221</v>
      </c>
      <c r="R1132" s="1" t="s">
        <v>92</v>
      </c>
      <c r="S1132" s="1" t="s">
        <v>25</v>
      </c>
      <c r="T1132" s="3">
        <v>41809</v>
      </c>
      <c r="U1132" s="1" t="str">
        <f>IF(kiva_loans__muestra[[#This Row],[funded_amount]]=kiva_loans__muestra[[#This Row],[loan_amount]],"funded","unfunded")</f>
        <v>funded</v>
      </c>
      <c r="V1132" s="1" t="str">
        <f>IF(kiva_loans__muestra[[#This Row],[lender_count]]&gt;=50,"high","low")</f>
        <v>low</v>
      </c>
    </row>
    <row r="1133" spans="1:22" x14ac:dyDescent="0.25">
      <c r="A1133">
        <v>728090</v>
      </c>
      <c r="B1133">
        <v>10000</v>
      </c>
      <c r="C1133">
        <v>10000</v>
      </c>
      <c r="D1133" s="1" t="s">
        <v>64</v>
      </c>
      <c r="E1133" s="1" t="s">
        <v>37</v>
      </c>
      <c r="F1133" s="1" t="s">
        <v>4638</v>
      </c>
      <c r="G1133" s="1" t="s">
        <v>3311</v>
      </c>
      <c r="H1133" s="1" t="s">
        <v>119</v>
      </c>
      <c r="I1133" s="1" t="s">
        <v>288</v>
      </c>
      <c r="J1133" s="1" t="s">
        <v>270</v>
      </c>
      <c r="K1133">
        <v>2040</v>
      </c>
      <c r="L1133" s="2">
        <v>41810.393854166665</v>
      </c>
      <c r="M1133" s="2">
        <v>41781.375</v>
      </c>
      <c r="N1133" s="2">
        <v>41816.531863425924</v>
      </c>
      <c r="O1133">
        <v>260</v>
      </c>
      <c r="P1133">
        <v>33</v>
      </c>
      <c r="Q1133" s="1" t="s">
        <v>70</v>
      </c>
      <c r="R1133" s="1" t="s">
        <v>24</v>
      </c>
      <c r="S1133" s="1" t="s">
        <v>31</v>
      </c>
      <c r="T1133" s="3">
        <v>41810</v>
      </c>
      <c r="U1133" s="1" t="str">
        <f>IF(kiva_loans__muestra[[#This Row],[funded_amount]]=kiva_loans__muestra[[#This Row],[loan_amount]],"funded","unfunded")</f>
        <v>funded</v>
      </c>
      <c r="V1133" s="1" t="str">
        <f>IF(kiva_loans__muestra[[#This Row],[lender_count]]&gt;=50,"high","low")</f>
        <v>low</v>
      </c>
    </row>
    <row r="1134" spans="1:22" x14ac:dyDescent="0.25">
      <c r="A1134">
        <v>728117</v>
      </c>
      <c r="B1134">
        <v>17000</v>
      </c>
      <c r="C1134">
        <v>17000</v>
      </c>
      <c r="D1134" s="1" t="s">
        <v>48</v>
      </c>
      <c r="E1134" s="1" t="s">
        <v>49</v>
      </c>
      <c r="F1134" s="1" t="s">
        <v>4639</v>
      </c>
      <c r="G1134" s="1" t="s">
        <v>3359</v>
      </c>
      <c r="H1134" s="1" t="s">
        <v>451</v>
      </c>
      <c r="I1134" s="1" t="s">
        <v>4640</v>
      </c>
      <c r="J1134" s="1" t="s">
        <v>452</v>
      </c>
      <c r="K1134">
        <v>1810</v>
      </c>
      <c r="L1134" s="2">
        <v>41810.412777777776</v>
      </c>
      <c r="M1134" s="2">
        <v>41787.375</v>
      </c>
      <c r="N1134" s="2">
        <v>41830.659710648149</v>
      </c>
      <c r="O1134">
        <v>210</v>
      </c>
      <c r="P1134">
        <v>63</v>
      </c>
      <c r="Q1134" s="1" t="s">
        <v>4641</v>
      </c>
      <c r="R1134" s="1" t="s">
        <v>24</v>
      </c>
      <c r="S1134" s="1" t="s">
        <v>31</v>
      </c>
      <c r="T1134" s="3">
        <v>41810</v>
      </c>
      <c r="U1134" s="1" t="str">
        <f>IF(kiva_loans__muestra[[#This Row],[funded_amount]]=kiva_loans__muestra[[#This Row],[loan_amount]],"funded","unfunded")</f>
        <v>funded</v>
      </c>
      <c r="V1134" s="1" t="str">
        <f>IF(kiva_loans__muestra[[#This Row],[lender_count]]&gt;=50,"high","low")</f>
        <v>high</v>
      </c>
    </row>
    <row r="1135" spans="1:22" x14ac:dyDescent="0.25">
      <c r="A1135">
        <v>728133</v>
      </c>
      <c r="B1135">
        <v>3500</v>
      </c>
      <c r="C1135">
        <v>3500</v>
      </c>
      <c r="D1135" s="1" t="s">
        <v>175</v>
      </c>
      <c r="E1135" s="1" t="s">
        <v>78</v>
      </c>
      <c r="F1135" s="1" t="s">
        <v>2685</v>
      </c>
      <c r="G1135" s="1" t="s">
        <v>3278</v>
      </c>
      <c r="H1135" s="1" t="s">
        <v>100</v>
      </c>
      <c r="I1135" s="1" t="s">
        <v>1171</v>
      </c>
      <c r="J1135" s="1" t="s">
        <v>101</v>
      </c>
      <c r="K1135">
        <v>1450</v>
      </c>
      <c r="L1135" s="2">
        <v>41810.422638888886</v>
      </c>
      <c r="M1135" s="2">
        <v>41789.375</v>
      </c>
      <c r="N1135" s="2">
        <v>41816.550844907404</v>
      </c>
      <c r="O1135">
        <v>80</v>
      </c>
      <c r="P1135">
        <v>11</v>
      </c>
      <c r="Q1135" s="1" t="s">
        <v>40</v>
      </c>
      <c r="R1135" s="1" t="s">
        <v>24</v>
      </c>
      <c r="S1135" s="1" t="s">
        <v>35</v>
      </c>
      <c r="T1135" s="3">
        <v>41810</v>
      </c>
      <c r="U1135" s="1" t="str">
        <f>IF(kiva_loans__muestra[[#This Row],[funded_amount]]=kiva_loans__muestra[[#This Row],[loan_amount]],"funded","unfunded")</f>
        <v>funded</v>
      </c>
      <c r="V1135" s="1" t="str">
        <f>IF(kiva_loans__muestra[[#This Row],[lender_count]]&gt;=50,"high","low")</f>
        <v>low</v>
      </c>
    </row>
    <row r="1136" spans="1:22" x14ac:dyDescent="0.25">
      <c r="A1136">
        <v>728483</v>
      </c>
      <c r="B1136">
        <v>10250</v>
      </c>
      <c r="C1136">
        <v>10250</v>
      </c>
      <c r="D1136" s="1" t="s">
        <v>58</v>
      </c>
      <c r="E1136" s="1" t="s">
        <v>27</v>
      </c>
      <c r="F1136" s="1" t="s">
        <v>4642</v>
      </c>
      <c r="G1136" s="1" t="s">
        <v>3333</v>
      </c>
      <c r="H1136" s="1" t="s">
        <v>241</v>
      </c>
      <c r="I1136" s="1" t="s">
        <v>242</v>
      </c>
      <c r="J1136" s="1" t="s">
        <v>243</v>
      </c>
      <c r="K1136">
        <v>1100</v>
      </c>
      <c r="L1136" s="2">
        <v>41810.93650462963</v>
      </c>
      <c r="M1136" s="2">
        <v>41789.375</v>
      </c>
      <c r="N1136" s="2">
        <v>41830.563414351855</v>
      </c>
      <c r="O1136">
        <v>90</v>
      </c>
      <c r="P1136">
        <v>36</v>
      </c>
      <c r="Q1136" s="1" t="s">
        <v>4643</v>
      </c>
      <c r="R1136" s="1" t="s">
        <v>92</v>
      </c>
      <c r="S1136" s="1" t="s">
        <v>35</v>
      </c>
      <c r="T1136" s="3">
        <v>41810</v>
      </c>
      <c r="U1136" s="1" t="str">
        <f>IF(kiva_loans__muestra[[#This Row],[funded_amount]]=kiva_loans__muestra[[#This Row],[loan_amount]],"funded","unfunded")</f>
        <v>funded</v>
      </c>
      <c r="V1136" s="1" t="str">
        <f>IF(kiva_loans__muestra[[#This Row],[lender_count]]&gt;=50,"high","low")</f>
        <v>low</v>
      </c>
    </row>
    <row r="1137" spans="1:22" x14ac:dyDescent="0.25">
      <c r="A1137">
        <v>728139</v>
      </c>
      <c r="B1137">
        <v>10250</v>
      </c>
      <c r="C1137">
        <v>10250</v>
      </c>
      <c r="D1137" s="1" t="s">
        <v>32</v>
      </c>
      <c r="E1137" s="1" t="s">
        <v>32</v>
      </c>
      <c r="F1137" s="1" t="s">
        <v>4644</v>
      </c>
      <c r="G1137" s="1" t="s">
        <v>3630</v>
      </c>
      <c r="H1137" s="1" t="s">
        <v>441</v>
      </c>
      <c r="I1137" s="1" t="s">
        <v>4645</v>
      </c>
      <c r="J1137" s="1" t="s">
        <v>442</v>
      </c>
      <c r="K1137">
        <v>2190</v>
      </c>
      <c r="L1137" s="2">
        <v>41810.428715277776</v>
      </c>
      <c r="M1137" s="2">
        <v>41783.375</v>
      </c>
      <c r="N1137" s="2">
        <v>41844.901087962964</v>
      </c>
      <c r="O1137">
        <v>150</v>
      </c>
      <c r="P1137">
        <v>37</v>
      </c>
      <c r="Q1137" s="1" t="s">
        <v>352</v>
      </c>
      <c r="R1137" s="1" t="s">
        <v>92</v>
      </c>
      <c r="S1137" s="1" t="s">
        <v>25</v>
      </c>
      <c r="T1137" s="3">
        <v>41810</v>
      </c>
      <c r="U1137" s="1" t="str">
        <f>IF(kiva_loans__muestra[[#This Row],[funded_amount]]=kiva_loans__muestra[[#This Row],[loan_amount]],"funded","unfunded")</f>
        <v>funded</v>
      </c>
      <c r="V1137" s="1" t="str">
        <f>IF(kiva_loans__muestra[[#This Row],[lender_count]]&gt;=50,"high","low")</f>
        <v>low</v>
      </c>
    </row>
    <row r="1138" spans="1:22" x14ac:dyDescent="0.25">
      <c r="A1138">
        <v>728472</v>
      </c>
      <c r="B1138">
        <v>7500</v>
      </c>
      <c r="C1138">
        <v>7500</v>
      </c>
      <c r="D1138" s="1" t="s">
        <v>175</v>
      </c>
      <c r="E1138" s="1" t="s">
        <v>78</v>
      </c>
      <c r="F1138" s="1" t="s">
        <v>4646</v>
      </c>
      <c r="G1138" s="1" t="s">
        <v>3333</v>
      </c>
      <c r="H1138" s="1" t="s">
        <v>241</v>
      </c>
      <c r="I1138" s="1" t="s">
        <v>242</v>
      </c>
      <c r="J1138" s="1" t="s">
        <v>90</v>
      </c>
      <c r="K1138">
        <v>1100</v>
      </c>
      <c r="L1138" s="2">
        <v>41810.908356481479</v>
      </c>
      <c r="M1138" s="2">
        <v>41788.375</v>
      </c>
      <c r="N1138" s="2">
        <v>41818.890729166669</v>
      </c>
      <c r="O1138">
        <v>210</v>
      </c>
      <c r="P1138">
        <v>26</v>
      </c>
      <c r="Q1138" s="1" t="s">
        <v>30</v>
      </c>
      <c r="R1138" s="1" t="s">
        <v>24</v>
      </c>
      <c r="S1138" s="1" t="s">
        <v>31</v>
      </c>
      <c r="T1138" s="3">
        <v>41810</v>
      </c>
      <c r="U1138" s="1" t="str">
        <f>IF(kiva_loans__muestra[[#This Row],[funded_amount]]=kiva_loans__muestra[[#This Row],[loan_amount]],"funded","unfunded")</f>
        <v>funded</v>
      </c>
      <c r="V1138" s="1" t="str">
        <f>IF(kiva_loans__muestra[[#This Row],[lender_count]]&gt;=50,"high","low")</f>
        <v>low</v>
      </c>
    </row>
    <row r="1139" spans="1:22" x14ac:dyDescent="0.25">
      <c r="A1139">
        <v>728478</v>
      </c>
      <c r="B1139">
        <v>10000</v>
      </c>
      <c r="C1139">
        <v>10000</v>
      </c>
      <c r="D1139" s="1" t="s">
        <v>311</v>
      </c>
      <c r="E1139" s="1" t="s">
        <v>37</v>
      </c>
      <c r="F1139" s="1" t="s">
        <v>4647</v>
      </c>
      <c r="G1139" s="1" t="s">
        <v>3266</v>
      </c>
      <c r="H1139" s="1" t="s">
        <v>89</v>
      </c>
      <c r="I1139" s="1" t="s">
        <v>1213</v>
      </c>
      <c r="J1139" s="1" t="s">
        <v>90</v>
      </c>
      <c r="K1139">
        <v>1990</v>
      </c>
      <c r="L1139" s="2">
        <v>41810.925393518519</v>
      </c>
      <c r="M1139" s="2">
        <v>41803.375</v>
      </c>
      <c r="N1139" s="2">
        <v>41845.262557870374</v>
      </c>
      <c r="O1139">
        <v>140</v>
      </c>
      <c r="P1139">
        <v>26</v>
      </c>
      <c r="Q1139" s="1" t="s">
        <v>4648</v>
      </c>
      <c r="R1139" s="1" t="s">
        <v>92</v>
      </c>
      <c r="S1139" s="1" t="s">
        <v>25</v>
      </c>
      <c r="T1139" s="3">
        <v>41810</v>
      </c>
      <c r="U1139" s="1" t="str">
        <f>IF(kiva_loans__muestra[[#This Row],[funded_amount]]=kiva_loans__muestra[[#This Row],[loan_amount]],"funded","unfunded")</f>
        <v>funded</v>
      </c>
      <c r="V1139" s="1" t="str">
        <f>IF(kiva_loans__muestra[[#This Row],[lender_count]]&gt;=50,"high","low")</f>
        <v>low</v>
      </c>
    </row>
    <row r="1140" spans="1:22" x14ac:dyDescent="0.25">
      <c r="A1140">
        <v>727890</v>
      </c>
      <c r="B1140">
        <v>10250</v>
      </c>
      <c r="C1140">
        <v>10250</v>
      </c>
      <c r="D1140" s="1" t="s">
        <v>46</v>
      </c>
      <c r="E1140" s="1" t="s">
        <v>46</v>
      </c>
      <c r="F1140" s="1" t="s">
        <v>4649</v>
      </c>
      <c r="G1140" s="1" t="s">
        <v>3396</v>
      </c>
      <c r="H1140" s="1" t="s">
        <v>788</v>
      </c>
      <c r="I1140" s="1" t="s">
        <v>794</v>
      </c>
      <c r="J1140" s="1" t="s">
        <v>790</v>
      </c>
      <c r="K1140">
        <v>580</v>
      </c>
      <c r="L1140" s="2">
        <v>41810.178946759261</v>
      </c>
      <c r="M1140" s="2">
        <v>41779.375</v>
      </c>
      <c r="N1140" s="2">
        <v>41825.953148148146</v>
      </c>
      <c r="O1140">
        <v>150</v>
      </c>
      <c r="P1140">
        <v>1</v>
      </c>
      <c r="Q1140" s="1" t="s">
        <v>30</v>
      </c>
      <c r="R1140" s="1" t="s">
        <v>92</v>
      </c>
      <c r="S1140" s="1" t="s">
        <v>31</v>
      </c>
      <c r="T1140" s="3">
        <v>41810</v>
      </c>
      <c r="U1140" s="1" t="str">
        <f>IF(kiva_loans__muestra[[#This Row],[funded_amount]]=kiva_loans__muestra[[#This Row],[loan_amount]],"funded","unfunded")</f>
        <v>funded</v>
      </c>
      <c r="V1140" s="1" t="str">
        <f>IF(kiva_loans__muestra[[#This Row],[lender_count]]&gt;=50,"high","low")</f>
        <v>low</v>
      </c>
    </row>
    <row r="1141" spans="1:22" x14ac:dyDescent="0.25">
      <c r="A1141">
        <v>1081905</v>
      </c>
      <c r="B1141">
        <v>1000</v>
      </c>
      <c r="C1141">
        <v>1000</v>
      </c>
      <c r="D1141" s="1" t="s">
        <v>32</v>
      </c>
      <c r="E1141" s="1" t="s">
        <v>32</v>
      </c>
      <c r="F1141" s="1" t="s">
        <v>4650</v>
      </c>
      <c r="G1141" s="1" t="s">
        <v>3263</v>
      </c>
      <c r="H1141" s="1" t="s">
        <v>33</v>
      </c>
      <c r="I1141" s="1" t="s">
        <v>30</v>
      </c>
      <c r="J1141" s="1" t="s">
        <v>34</v>
      </c>
      <c r="L1141" s="2">
        <v>41810.642083333332</v>
      </c>
      <c r="M1141" s="2">
        <v>41823.012118055558</v>
      </c>
      <c r="N1141" s="2">
        <v>41820.681307870371</v>
      </c>
      <c r="O1141">
        <v>30</v>
      </c>
      <c r="P1141">
        <v>5</v>
      </c>
      <c r="Q1141" s="1" t="s">
        <v>30</v>
      </c>
      <c r="R1141" s="1" t="s">
        <v>24</v>
      </c>
      <c r="S1141" s="1" t="s">
        <v>35</v>
      </c>
      <c r="T1141" s="3">
        <v>41810</v>
      </c>
      <c r="U1141" s="1" t="str">
        <f>IF(kiva_loans__muestra[[#This Row],[funded_amount]]=kiva_loans__muestra[[#This Row],[loan_amount]],"funded","unfunded")</f>
        <v>funded</v>
      </c>
      <c r="V1141" s="1" t="str">
        <f>IF(kiva_loans__muestra[[#This Row],[lender_count]]&gt;=50,"high","low")</f>
        <v>low</v>
      </c>
    </row>
    <row r="1142" spans="1:22" x14ac:dyDescent="0.25">
      <c r="A1142">
        <v>728039</v>
      </c>
      <c r="B1142">
        <v>8000</v>
      </c>
      <c r="C1142">
        <v>8000</v>
      </c>
      <c r="D1142" s="1" t="s">
        <v>64</v>
      </c>
      <c r="E1142" s="1" t="s">
        <v>37</v>
      </c>
      <c r="F1142" s="1" t="s">
        <v>4651</v>
      </c>
      <c r="G1142" s="1" t="s">
        <v>3278</v>
      </c>
      <c r="H1142" s="1" t="s">
        <v>100</v>
      </c>
      <c r="I1142" s="1" t="s">
        <v>4652</v>
      </c>
      <c r="J1142" s="1" t="s">
        <v>101</v>
      </c>
      <c r="K1142">
        <v>1230</v>
      </c>
      <c r="L1142" s="2">
        <v>41810.367025462961</v>
      </c>
      <c r="M1142" s="2">
        <v>41780.375</v>
      </c>
      <c r="N1142" s="2">
        <v>41818.895983796298</v>
      </c>
      <c r="O1142">
        <v>70</v>
      </c>
      <c r="P1142">
        <v>26</v>
      </c>
      <c r="Q1142" s="1" t="s">
        <v>2733</v>
      </c>
      <c r="R1142" s="1" t="s">
        <v>92</v>
      </c>
      <c r="S1142" s="1" t="s">
        <v>25</v>
      </c>
      <c r="T1142" s="3">
        <v>41810</v>
      </c>
      <c r="U1142" s="1" t="str">
        <f>IF(kiva_loans__muestra[[#This Row],[funded_amount]]=kiva_loans__muestra[[#This Row],[loan_amount]],"funded","unfunded")</f>
        <v>funded</v>
      </c>
      <c r="V1142" s="1" t="str">
        <f>IF(kiva_loans__muestra[[#This Row],[lender_count]]&gt;=50,"high","low")</f>
        <v>low</v>
      </c>
    </row>
    <row r="1143" spans="1:22" x14ac:dyDescent="0.25">
      <c r="A1143">
        <v>728122</v>
      </c>
      <c r="B1143">
        <v>5750</v>
      </c>
      <c r="C1143">
        <v>5750</v>
      </c>
      <c r="D1143" s="1" t="s">
        <v>3168</v>
      </c>
      <c r="E1143" s="1" t="s">
        <v>46</v>
      </c>
      <c r="F1143" s="1" t="s">
        <v>4653</v>
      </c>
      <c r="G1143" s="1" t="s">
        <v>3278</v>
      </c>
      <c r="H1143" s="1" t="s">
        <v>100</v>
      </c>
      <c r="I1143" s="1" t="s">
        <v>4654</v>
      </c>
      <c r="J1143" s="1" t="s">
        <v>101</v>
      </c>
      <c r="K1143">
        <v>1230</v>
      </c>
      <c r="L1143" s="2">
        <v>41810.414849537039</v>
      </c>
      <c r="M1143" s="2">
        <v>41780.375</v>
      </c>
      <c r="N1143" s="2">
        <v>41831.090578703705</v>
      </c>
      <c r="O1143">
        <v>80</v>
      </c>
      <c r="P1143">
        <v>18</v>
      </c>
      <c r="Q1143" s="1" t="s">
        <v>4655</v>
      </c>
      <c r="R1143" s="1" t="s">
        <v>24</v>
      </c>
      <c r="S1143" s="1" t="s">
        <v>35</v>
      </c>
      <c r="T1143" s="3">
        <v>41810</v>
      </c>
      <c r="U1143" s="1" t="str">
        <f>IF(kiva_loans__muestra[[#This Row],[funded_amount]]=kiva_loans__muestra[[#This Row],[loan_amount]],"funded","unfunded")</f>
        <v>funded</v>
      </c>
      <c r="V1143" s="1" t="str">
        <f>IF(kiva_loans__muestra[[#This Row],[lender_count]]&gt;=50,"high","low")</f>
        <v>low</v>
      </c>
    </row>
    <row r="1144" spans="1:22" x14ac:dyDescent="0.25">
      <c r="A1144">
        <v>727903</v>
      </c>
      <c r="B1144">
        <v>11000</v>
      </c>
      <c r="C1144">
        <v>11000</v>
      </c>
      <c r="D1144" s="1" t="s">
        <v>64</v>
      </c>
      <c r="E1144" s="1" t="s">
        <v>37</v>
      </c>
      <c r="F1144" s="1" t="s">
        <v>4656</v>
      </c>
      <c r="G1144" s="1" t="s">
        <v>3311</v>
      </c>
      <c r="H1144" s="1" t="s">
        <v>119</v>
      </c>
      <c r="I1144" s="1" t="s">
        <v>283</v>
      </c>
      <c r="J1144" s="1" t="s">
        <v>270</v>
      </c>
      <c r="K1144">
        <v>2040</v>
      </c>
      <c r="L1144" s="2">
        <v>41810.198645833334</v>
      </c>
      <c r="M1144" s="2">
        <v>41780.375</v>
      </c>
      <c r="N1144" s="2">
        <v>41842.06722222222</v>
      </c>
      <c r="O1144">
        <v>140</v>
      </c>
      <c r="P1144">
        <v>38</v>
      </c>
      <c r="Q1144" s="1" t="s">
        <v>30</v>
      </c>
      <c r="R1144" s="1" t="s">
        <v>135</v>
      </c>
      <c r="S1144" s="1" t="s">
        <v>31</v>
      </c>
      <c r="T1144" s="3">
        <v>41810</v>
      </c>
      <c r="U1144" s="1" t="str">
        <f>IF(kiva_loans__muestra[[#This Row],[funded_amount]]=kiva_loans__muestra[[#This Row],[loan_amount]],"funded","unfunded")</f>
        <v>funded</v>
      </c>
      <c r="V1144" s="1" t="str">
        <f>IF(kiva_loans__muestra[[#This Row],[lender_count]]&gt;=50,"high","low")</f>
        <v>low</v>
      </c>
    </row>
    <row r="1145" spans="1:22" x14ac:dyDescent="0.25">
      <c r="A1145">
        <v>728035</v>
      </c>
      <c r="B1145">
        <v>1250</v>
      </c>
      <c r="C1145">
        <v>1250</v>
      </c>
      <c r="D1145" s="1" t="s">
        <v>37</v>
      </c>
      <c r="E1145" s="1" t="s">
        <v>37</v>
      </c>
      <c r="F1145" s="1" t="s">
        <v>4657</v>
      </c>
      <c r="G1145" s="1" t="s">
        <v>3278</v>
      </c>
      <c r="H1145" s="1" t="s">
        <v>100</v>
      </c>
      <c r="I1145" s="1" t="s">
        <v>624</v>
      </c>
      <c r="J1145" s="1" t="s">
        <v>101</v>
      </c>
      <c r="K1145">
        <v>1360</v>
      </c>
      <c r="L1145" s="2">
        <v>41810.364999999998</v>
      </c>
      <c r="M1145" s="2">
        <v>41801.375</v>
      </c>
      <c r="N1145" s="2">
        <v>41816.667141203703</v>
      </c>
      <c r="O1145">
        <v>80</v>
      </c>
      <c r="P1145">
        <v>5</v>
      </c>
      <c r="Q1145" s="1" t="s">
        <v>30</v>
      </c>
      <c r="R1145" s="1" t="s">
        <v>92</v>
      </c>
      <c r="S1145" s="1" t="s">
        <v>35</v>
      </c>
      <c r="T1145" s="3">
        <v>41810</v>
      </c>
      <c r="U1145" s="1" t="str">
        <f>IF(kiva_loans__muestra[[#This Row],[funded_amount]]=kiva_loans__muestra[[#This Row],[loan_amount]],"funded","unfunded")</f>
        <v>funded</v>
      </c>
      <c r="V1145" s="1" t="str">
        <f>IF(kiva_loans__muestra[[#This Row],[lender_count]]&gt;=50,"high","low")</f>
        <v>low</v>
      </c>
    </row>
    <row r="1146" spans="1:22" x14ac:dyDescent="0.25">
      <c r="A1146">
        <v>728215</v>
      </c>
      <c r="B1146">
        <v>10000</v>
      </c>
      <c r="C1146">
        <v>10000</v>
      </c>
      <c r="D1146" s="1" t="s">
        <v>64</v>
      </c>
      <c r="E1146" s="1" t="s">
        <v>37</v>
      </c>
      <c r="F1146" s="1" t="s">
        <v>4658</v>
      </c>
      <c r="G1146" s="1" t="s">
        <v>3311</v>
      </c>
      <c r="H1146" s="1" t="s">
        <v>119</v>
      </c>
      <c r="I1146" s="1" t="s">
        <v>269</v>
      </c>
      <c r="J1146" s="1" t="s">
        <v>270</v>
      </c>
      <c r="K1146">
        <v>2040</v>
      </c>
      <c r="L1146" s="2">
        <v>41810.507407407407</v>
      </c>
      <c r="M1146" s="2">
        <v>41782.375</v>
      </c>
      <c r="N1146" s="2">
        <v>41844.830682870372</v>
      </c>
      <c r="O1146">
        <v>260</v>
      </c>
      <c r="P1146">
        <v>36</v>
      </c>
      <c r="Q1146" s="1" t="s">
        <v>1018</v>
      </c>
      <c r="R1146" s="1" t="s">
        <v>92</v>
      </c>
      <c r="S1146" s="1" t="s">
        <v>31</v>
      </c>
      <c r="T1146" s="3">
        <v>41810</v>
      </c>
      <c r="U1146" s="1" t="str">
        <f>IF(kiva_loans__muestra[[#This Row],[funded_amount]]=kiva_loans__muestra[[#This Row],[loan_amount]],"funded","unfunded")</f>
        <v>funded</v>
      </c>
      <c r="V1146" s="1" t="str">
        <f>IF(kiva_loans__muestra[[#This Row],[lender_count]]&gt;=50,"high","low")</f>
        <v>low</v>
      </c>
    </row>
    <row r="1147" spans="1:22" x14ac:dyDescent="0.25">
      <c r="A1147">
        <v>728490</v>
      </c>
      <c r="B1147">
        <v>6000</v>
      </c>
      <c r="C1147">
        <v>6000</v>
      </c>
      <c r="D1147" s="1" t="s">
        <v>124</v>
      </c>
      <c r="E1147" s="1" t="s">
        <v>125</v>
      </c>
      <c r="F1147" s="1" t="s">
        <v>4659</v>
      </c>
      <c r="G1147" s="1" t="s">
        <v>3266</v>
      </c>
      <c r="H1147" s="1" t="s">
        <v>89</v>
      </c>
      <c r="I1147" s="1" t="s">
        <v>30</v>
      </c>
      <c r="J1147" s="1" t="s">
        <v>90</v>
      </c>
      <c r="K1147">
        <v>810</v>
      </c>
      <c r="L1147" s="2">
        <v>41810.951307870368</v>
      </c>
      <c r="M1147" s="2">
        <v>41780.375</v>
      </c>
      <c r="N1147" s="2">
        <v>41845.168206018519</v>
      </c>
      <c r="O1147">
        <v>200</v>
      </c>
      <c r="P1147">
        <v>18</v>
      </c>
      <c r="Q1147" s="1" t="s">
        <v>520</v>
      </c>
      <c r="R1147" s="1" t="s">
        <v>24</v>
      </c>
      <c r="S1147" s="1" t="s">
        <v>31</v>
      </c>
      <c r="T1147" s="3">
        <v>41810</v>
      </c>
      <c r="U1147" s="1" t="str">
        <f>IF(kiva_loans__muestra[[#This Row],[funded_amount]]=kiva_loans__muestra[[#This Row],[loan_amount]],"funded","unfunded")</f>
        <v>funded</v>
      </c>
      <c r="V1147" s="1" t="str">
        <f>IF(kiva_loans__muestra[[#This Row],[lender_count]]&gt;=50,"high","low")</f>
        <v>low</v>
      </c>
    </row>
    <row r="1148" spans="1:22" x14ac:dyDescent="0.25">
      <c r="A1148">
        <v>728372</v>
      </c>
      <c r="B1148">
        <v>10750</v>
      </c>
      <c r="C1148">
        <v>10750</v>
      </c>
      <c r="D1148" s="1" t="s">
        <v>137</v>
      </c>
      <c r="E1148" s="1" t="s">
        <v>27</v>
      </c>
      <c r="F1148" s="1" t="s">
        <v>4660</v>
      </c>
      <c r="G1148" s="1" t="s">
        <v>3274</v>
      </c>
      <c r="H1148" s="1" t="s">
        <v>105</v>
      </c>
      <c r="I1148" s="1" t="s">
        <v>792</v>
      </c>
      <c r="J1148" s="1" t="s">
        <v>106</v>
      </c>
      <c r="K1148">
        <v>1190</v>
      </c>
      <c r="L1148" s="2">
        <v>41810.693518518521</v>
      </c>
      <c r="M1148" s="2">
        <v>41781.375</v>
      </c>
      <c r="N1148" s="2">
        <v>41838.660300925927</v>
      </c>
      <c r="O1148">
        <v>80</v>
      </c>
      <c r="P1148">
        <v>37</v>
      </c>
      <c r="Q1148" s="1" t="s">
        <v>264</v>
      </c>
      <c r="R1148" s="1" t="s">
        <v>24</v>
      </c>
      <c r="S1148" s="1" t="s">
        <v>31</v>
      </c>
      <c r="T1148" s="3">
        <v>41810</v>
      </c>
      <c r="U1148" s="1" t="str">
        <f>IF(kiva_loans__muestra[[#This Row],[funded_amount]]=kiva_loans__muestra[[#This Row],[loan_amount]],"funded","unfunded")</f>
        <v>funded</v>
      </c>
      <c r="V1148" s="1" t="str">
        <f>IF(kiva_loans__muestra[[#This Row],[lender_count]]&gt;=50,"high","low")</f>
        <v>low</v>
      </c>
    </row>
    <row r="1149" spans="1:22" x14ac:dyDescent="0.25">
      <c r="A1149">
        <v>728559</v>
      </c>
      <c r="B1149">
        <v>3750</v>
      </c>
      <c r="C1149">
        <v>3750</v>
      </c>
      <c r="D1149" s="1" t="s">
        <v>36</v>
      </c>
      <c r="E1149" s="1" t="s">
        <v>37</v>
      </c>
      <c r="F1149" s="1" t="s">
        <v>4661</v>
      </c>
      <c r="G1149" s="1" t="s">
        <v>3274</v>
      </c>
      <c r="H1149" s="1" t="s">
        <v>105</v>
      </c>
      <c r="I1149" s="1" t="s">
        <v>877</v>
      </c>
      <c r="J1149" s="1" t="s">
        <v>106</v>
      </c>
      <c r="K1149">
        <v>1430</v>
      </c>
      <c r="L1149" s="2">
        <v>41811.069328703707</v>
      </c>
      <c r="M1149" s="2">
        <v>41783.375</v>
      </c>
      <c r="N1149" s="2">
        <v>41830.634942129633</v>
      </c>
      <c r="O1149">
        <v>140</v>
      </c>
      <c r="P1149">
        <v>12</v>
      </c>
      <c r="Q1149" s="1" t="s">
        <v>4662</v>
      </c>
      <c r="R1149" s="1" t="s">
        <v>24</v>
      </c>
      <c r="S1149" s="1" t="s">
        <v>31</v>
      </c>
      <c r="T1149" s="3">
        <v>41810</v>
      </c>
      <c r="U1149" s="1" t="str">
        <f>IF(kiva_loans__muestra[[#This Row],[funded_amount]]=kiva_loans__muestra[[#This Row],[loan_amount]],"funded","unfunded")</f>
        <v>funded</v>
      </c>
      <c r="V1149" s="1" t="str">
        <f>IF(kiva_loans__muestra[[#This Row],[lender_count]]&gt;=50,"high","low")</f>
        <v>low</v>
      </c>
    </row>
    <row r="1150" spans="1:22" x14ac:dyDescent="0.25">
      <c r="A1150">
        <v>728157</v>
      </c>
      <c r="B1150">
        <v>3250</v>
      </c>
      <c r="C1150">
        <v>3250</v>
      </c>
      <c r="D1150" s="1" t="s">
        <v>108</v>
      </c>
      <c r="E1150" s="1" t="s">
        <v>27</v>
      </c>
      <c r="F1150" s="1" t="s">
        <v>4663</v>
      </c>
      <c r="G1150" s="1" t="s">
        <v>3655</v>
      </c>
      <c r="H1150" s="1" t="s">
        <v>1660</v>
      </c>
      <c r="I1150" s="1" t="s">
        <v>30</v>
      </c>
      <c r="J1150" s="1" t="s">
        <v>110</v>
      </c>
      <c r="K1150">
        <v>1040</v>
      </c>
      <c r="L1150" s="2">
        <v>41810.439953703702</v>
      </c>
      <c r="M1150" s="2">
        <v>41781.375</v>
      </c>
      <c r="N1150" s="2">
        <v>41824.311736111114</v>
      </c>
      <c r="O1150">
        <v>80</v>
      </c>
      <c r="P1150">
        <v>13</v>
      </c>
      <c r="Q1150" s="1" t="s">
        <v>30</v>
      </c>
      <c r="R1150" s="1" t="s">
        <v>54</v>
      </c>
      <c r="S1150" s="1" t="s">
        <v>31</v>
      </c>
      <c r="T1150" s="3">
        <v>41810</v>
      </c>
      <c r="U1150" s="1" t="str">
        <f>IF(kiva_loans__muestra[[#This Row],[funded_amount]]=kiva_loans__muestra[[#This Row],[loan_amount]],"funded","unfunded")</f>
        <v>funded</v>
      </c>
      <c r="V1150" s="1" t="str">
        <f>IF(kiva_loans__muestra[[#This Row],[lender_count]]&gt;=50,"high","low")</f>
        <v>low</v>
      </c>
    </row>
    <row r="1151" spans="1:22" x14ac:dyDescent="0.25">
      <c r="A1151">
        <v>728651</v>
      </c>
      <c r="B1151">
        <v>3250</v>
      </c>
      <c r="C1151">
        <v>3250</v>
      </c>
      <c r="D1151" s="1" t="s">
        <v>45</v>
      </c>
      <c r="E1151" s="1" t="s">
        <v>46</v>
      </c>
      <c r="F1151" s="1" t="s">
        <v>2225</v>
      </c>
      <c r="G1151" s="1" t="s">
        <v>3278</v>
      </c>
      <c r="H1151" s="1" t="s">
        <v>100</v>
      </c>
      <c r="I1151" s="1" t="s">
        <v>1129</v>
      </c>
      <c r="J1151" s="1" t="s">
        <v>101</v>
      </c>
      <c r="K1151">
        <v>1450</v>
      </c>
      <c r="L1151" s="2">
        <v>41811.629791666666</v>
      </c>
      <c r="M1151" s="2">
        <v>41800.375</v>
      </c>
      <c r="N1151" s="2">
        <v>41844.814756944441</v>
      </c>
      <c r="O1151">
        <v>130</v>
      </c>
      <c r="P1151">
        <v>12</v>
      </c>
      <c r="Q1151" s="1" t="s">
        <v>1436</v>
      </c>
      <c r="R1151" s="1" t="s">
        <v>24</v>
      </c>
      <c r="S1151" s="1" t="s">
        <v>35</v>
      </c>
      <c r="T1151" s="3">
        <v>41811</v>
      </c>
      <c r="U1151" s="1" t="str">
        <f>IF(kiva_loans__muestra[[#This Row],[funded_amount]]=kiva_loans__muestra[[#This Row],[loan_amount]],"funded","unfunded")</f>
        <v>funded</v>
      </c>
      <c r="V1151" s="1" t="str">
        <f>IF(kiva_loans__muestra[[#This Row],[lender_count]]&gt;=50,"high","low")</f>
        <v>low</v>
      </c>
    </row>
    <row r="1152" spans="1:22" x14ac:dyDescent="0.25">
      <c r="A1152">
        <v>728906</v>
      </c>
      <c r="B1152">
        <v>3000</v>
      </c>
      <c r="C1152">
        <v>3000</v>
      </c>
      <c r="D1152" s="1" t="s">
        <v>45</v>
      </c>
      <c r="E1152" s="1" t="s">
        <v>46</v>
      </c>
      <c r="F1152" s="1" t="s">
        <v>4664</v>
      </c>
      <c r="G1152" s="1" t="s">
        <v>3278</v>
      </c>
      <c r="H1152" s="1" t="s">
        <v>100</v>
      </c>
      <c r="I1152" s="1" t="s">
        <v>672</v>
      </c>
      <c r="J1152" s="1" t="s">
        <v>101</v>
      </c>
      <c r="K1152">
        <v>1450</v>
      </c>
      <c r="L1152" s="2">
        <v>41812.523310185185</v>
      </c>
      <c r="M1152" s="2">
        <v>41788.375</v>
      </c>
      <c r="N1152" s="2">
        <v>41831.345671296294</v>
      </c>
      <c r="O1152">
        <v>80</v>
      </c>
      <c r="P1152">
        <v>9</v>
      </c>
      <c r="Q1152" s="1" t="s">
        <v>4665</v>
      </c>
      <c r="R1152" s="1" t="s">
        <v>24</v>
      </c>
      <c r="S1152" s="1" t="s">
        <v>35</v>
      </c>
      <c r="T1152" s="3">
        <v>41812</v>
      </c>
      <c r="U1152" s="1" t="str">
        <f>IF(kiva_loans__muestra[[#This Row],[funded_amount]]=kiva_loans__muestra[[#This Row],[loan_amount]],"funded","unfunded")</f>
        <v>funded</v>
      </c>
      <c r="V1152" s="1" t="str">
        <f>IF(kiva_loans__muestra[[#This Row],[lender_count]]&gt;=50,"high","low")</f>
        <v>low</v>
      </c>
    </row>
    <row r="1153" spans="1:22" x14ac:dyDescent="0.25">
      <c r="A1153">
        <v>729198</v>
      </c>
      <c r="B1153">
        <v>2500</v>
      </c>
      <c r="C1153">
        <v>2500</v>
      </c>
      <c r="D1153" s="1" t="s">
        <v>63</v>
      </c>
      <c r="E1153" s="1" t="s">
        <v>27</v>
      </c>
      <c r="F1153" s="1" t="s">
        <v>4666</v>
      </c>
      <c r="G1153" s="1" t="s">
        <v>3278</v>
      </c>
      <c r="H1153" s="1" t="s">
        <v>100</v>
      </c>
      <c r="I1153" s="1" t="s">
        <v>4667</v>
      </c>
      <c r="J1153" s="1" t="s">
        <v>101</v>
      </c>
      <c r="K1153">
        <v>3890</v>
      </c>
      <c r="L1153" s="2">
        <v>41813.529166666667</v>
      </c>
      <c r="M1153" s="2">
        <v>41809.375</v>
      </c>
      <c r="N1153" s="2">
        <v>41813.848969907405</v>
      </c>
      <c r="O1153">
        <v>60</v>
      </c>
      <c r="P1153">
        <v>10</v>
      </c>
      <c r="Q1153" s="1" t="s">
        <v>30</v>
      </c>
      <c r="R1153" s="1" t="s">
        <v>24</v>
      </c>
      <c r="S1153" s="1" t="s">
        <v>35</v>
      </c>
      <c r="T1153" s="3">
        <v>41813</v>
      </c>
      <c r="U1153" s="1" t="str">
        <f>IF(kiva_loans__muestra[[#This Row],[funded_amount]]=kiva_loans__muestra[[#This Row],[loan_amount]],"funded","unfunded")</f>
        <v>funded</v>
      </c>
      <c r="V1153" s="1" t="str">
        <f>IF(kiva_loans__muestra[[#This Row],[lender_count]]&gt;=50,"high","low")</f>
        <v>low</v>
      </c>
    </row>
    <row r="1154" spans="1:22" x14ac:dyDescent="0.25">
      <c r="A1154">
        <v>729204</v>
      </c>
      <c r="B1154">
        <v>5750</v>
      </c>
      <c r="C1154">
        <v>5750</v>
      </c>
      <c r="D1154" s="1" t="s">
        <v>81</v>
      </c>
      <c r="E1154" s="1" t="s">
        <v>27</v>
      </c>
      <c r="F1154" s="1" t="s">
        <v>4668</v>
      </c>
      <c r="G1154" s="1" t="s">
        <v>3278</v>
      </c>
      <c r="H1154" s="1" t="s">
        <v>100</v>
      </c>
      <c r="I1154" s="1" t="s">
        <v>1091</v>
      </c>
      <c r="J1154" s="1" t="s">
        <v>101</v>
      </c>
      <c r="K1154">
        <v>1450</v>
      </c>
      <c r="L1154" s="2">
        <v>41813.53528935185</v>
      </c>
      <c r="M1154" s="2">
        <v>41794.375</v>
      </c>
      <c r="N1154" s="2">
        <v>41819.163715277777</v>
      </c>
      <c r="O1154">
        <v>70</v>
      </c>
      <c r="P1154">
        <v>5</v>
      </c>
      <c r="Q1154" s="1" t="s">
        <v>30</v>
      </c>
      <c r="R1154" s="1" t="s">
        <v>24</v>
      </c>
      <c r="S1154" s="1" t="s">
        <v>35</v>
      </c>
      <c r="T1154" s="3">
        <v>41813</v>
      </c>
      <c r="U1154" s="1" t="str">
        <f>IF(kiva_loans__muestra[[#This Row],[funded_amount]]=kiva_loans__muestra[[#This Row],[loan_amount]],"funded","unfunded")</f>
        <v>funded</v>
      </c>
      <c r="V1154" s="1" t="str">
        <f>IF(kiva_loans__muestra[[#This Row],[lender_count]]&gt;=50,"high","low")</f>
        <v>low</v>
      </c>
    </row>
    <row r="1155" spans="1:22" x14ac:dyDescent="0.25">
      <c r="A1155">
        <v>1081919</v>
      </c>
      <c r="B1155">
        <v>1250</v>
      </c>
      <c r="C1155">
        <v>1250</v>
      </c>
      <c r="D1155" s="1" t="s">
        <v>32</v>
      </c>
      <c r="E1155" s="1" t="s">
        <v>32</v>
      </c>
      <c r="F1155" s="1" t="s">
        <v>4669</v>
      </c>
      <c r="G1155" s="1" t="s">
        <v>3263</v>
      </c>
      <c r="H1155" s="1" t="s">
        <v>33</v>
      </c>
      <c r="I1155" s="1" t="s">
        <v>30</v>
      </c>
      <c r="J1155" s="1" t="s">
        <v>34</v>
      </c>
      <c r="L1155" s="2">
        <v>41813.36178240741</v>
      </c>
      <c r="M1155" s="2">
        <v>41817.077256944445</v>
      </c>
      <c r="N1155" s="2">
        <v>41817.151284722226</v>
      </c>
      <c r="O1155">
        <v>30</v>
      </c>
      <c r="P1155">
        <v>1</v>
      </c>
      <c r="Q1155" s="1" t="s">
        <v>30</v>
      </c>
      <c r="R1155" s="1" t="s">
        <v>24</v>
      </c>
      <c r="S1155" s="1" t="s">
        <v>35</v>
      </c>
      <c r="T1155" s="3">
        <v>41813</v>
      </c>
      <c r="U1155" s="1" t="str">
        <f>IF(kiva_loans__muestra[[#This Row],[funded_amount]]=kiva_loans__muestra[[#This Row],[loan_amount]],"funded","unfunded")</f>
        <v>funded</v>
      </c>
      <c r="V1155" s="1" t="str">
        <f>IF(kiva_loans__muestra[[#This Row],[lender_count]]&gt;=50,"high","low")</f>
        <v>low</v>
      </c>
    </row>
    <row r="1156" spans="1:22" x14ac:dyDescent="0.25">
      <c r="A1156">
        <v>729239</v>
      </c>
      <c r="B1156">
        <v>3000</v>
      </c>
      <c r="C1156">
        <v>3000</v>
      </c>
      <c r="D1156" s="1" t="s">
        <v>81</v>
      </c>
      <c r="E1156" s="1" t="s">
        <v>27</v>
      </c>
      <c r="F1156" s="1" t="s">
        <v>4670</v>
      </c>
      <c r="G1156" s="1" t="s">
        <v>3263</v>
      </c>
      <c r="H1156" s="1" t="s">
        <v>33</v>
      </c>
      <c r="I1156" s="1" t="s">
        <v>279</v>
      </c>
      <c r="J1156" s="1" t="s">
        <v>34</v>
      </c>
      <c r="K1156">
        <v>1640</v>
      </c>
      <c r="L1156" s="2">
        <v>41813.579375000001</v>
      </c>
      <c r="M1156" s="2">
        <v>41813.375</v>
      </c>
      <c r="N1156" s="2">
        <v>41839.753032407411</v>
      </c>
      <c r="O1156">
        <v>140</v>
      </c>
      <c r="P1156">
        <v>11</v>
      </c>
      <c r="Q1156" s="1" t="s">
        <v>859</v>
      </c>
      <c r="R1156" s="1" t="s">
        <v>24</v>
      </c>
      <c r="S1156" s="1" t="s">
        <v>35</v>
      </c>
      <c r="T1156" s="3">
        <v>41813</v>
      </c>
      <c r="U1156" s="1" t="str">
        <f>IF(kiva_loans__muestra[[#This Row],[funded_amount]]=kiva_loans__muestra[[#This Row],[loan_amount]],"funded","unfunded")</f>
        <v>funded</v>
      </c>
      <c r="V1156" s="1" t="str">
        <f>IF(kiva_loans__muestra[[#This Row],[lender_count]]&gt;=50,"high","low")</f>
        <v>low</v>
      </c>
    </row>
    <row r="1157" spans="1:22" x14ac:dyDescent="0.25">
      <c r="A1157">
        <v>729044</v>
      </c>
      <c r="B1157">
        <v>3500</v>
      </c>
      <c r="C1157">
        <v>3500</v>
      </c>
      <c r="D1157" s="1" t="s">
        <v>171</v>
      </c>
      <c r="E1157" s="1" t="s">
        <v>27</v>
      </c>
      <c r="F1157" s="1" t="s">
        <v>4671</v>
      </c>
      <c r="G1157" s="1" t="s">
        <v>3317</v>
      </c>
      <c r="H1157" s="1" t="s">
        <v>85</v>
      </c>
      <c r="I1157" s="1" t="s">
        <v>334</v>
      </c>
      <c r="J1157" s="1" t="s">
        <v>87</v>
      </c>
      <c r="K1157">
        <v>980</v>
      </c>
      <c r="L1157" s="2">
        <v>41813.323935185188</v>
      </c>
      <c r="M1157" s="2">
        <v>41809.375</v>
      </c>
      <c r="N1157" s="2">
        <v>41845.7106712963</v>
      </c>
      <c r="O1157">
        <v>120</v>
      </c>
      <c r="P1157">
        <v>14</v>
      </c>
      <c r="Q1157" s="1" t="s">
        <v>177</v>
      </c>
      <c r="R1157" s="1" t="s">
        <v>92</v>
      </c>
      <c r="S1157" s="1" t="s">
        <v>31</v>
      </c>
      <c r="T1157" s="3">
        <v>41813</v>
      </c>
      <c r="U1157" s="1" t="str">
        <f>IF(kiva_loans__muestra[[#This Row],[funded_amount]]=kiva_loans__muestra[[#This Row],[loan_amount]],"funded","unfunded")</f>
        <v>funded</v>
      </c>
      <c r="V1157" s="1" t="str">
        <f>IF(kiva_loans__muestra[[#This Row],[lender_count]]&gt;=50,"high","low")</f>
        <v>low</v>
      </c>
    </row>
    <row r="1158" spans="1:22" x14ac:dyDescent="0.25">
      <c r="A1158">
        <v>729106</v>
      </c>
      <c r="B1158">
        <v>2500</v>
      </c>
      <c r="C1158">
        <v>2500</v>
      </c>
      <c r="D1158" s="1" t="s">
        <v>45</v>
      </c>
      <c r="E1158" s="1" t="s">
        <v>46</v>
      </c>
      <c r="F1158" s="1" t="s">
        <v>1195</v>
      </c>
      <c r="G1158" s="1" t="s">
        <v>3278</v>
      </c>
      <c r="H1158" s="1" t="s">
        <v>100</v>
      </c>
      <c r="I1158" s="1" t="s">
        <v>1433</v>
      </c>
      <c r="J1158" s="1" t="s">
        <v>101</v>
      </c>
      <c r="K1158">
        <v>1450</v>
      </c>
      <c r="L1158" s="2">
        <v>41813.413703703707</v>
      </c>
      <c r="M1158" s="2">
        <v>41803.375</v>
      </c>
      <c r="N1158" s="2">
        <v>41836.939328703702</v>
      </c>
      <c r="O1158">
        <v>80</v>
      </c>
      <c r="P1158">
        <v>9</v>
      </c>
      <c r="Q1158" s="1" t="s">
        <v>1854</v>
      </c>
      <c r="R1158" s="1" t="s">
        <v>24</v>
      </c>
      <c r="S1158" s="1" t="s">
        <v>35</v>
      </c>
      <c r="T1158" s="3">
        <v>41813</v>
      </c>
      <c r="U1158" s="1" t="str">
        <f>IF(kiva_loans__muestra[[#This Row],[funded_amount]]=kiva_loans__muestra[[#This Row],[loan_amount]],"funded","unfunded")</f>
        <v>funded</v>
      </c>
      <c r="V1158" s="1" t="str">
        <f>IF(kiva_loans__muestra[[#This Row],[lender_count]]&gt;=50,"high","low")</f>
        <v>low</v>
      </c>
    </row>
    <row r="1159" spans="1:22" x14ac:dyDescent="0.25">
      <c r="A1159">
        <v>729035</v>
      </c>
      <c r="B1159">
        <v>10250</v>
      </c>
      <c r="C1159">
        <v>10250</v>
      </c>
      <c r="D1159" s="1" t="s">
        <v>201</v>
      </c>
      <c r="E1159" s="1" t="s">
        <v>37</v>
      </c>
      <c r="F1159" s="1" t="s">
        <v>4672</v>
      </c>
      <c r="G1159" s="1" t="s">
        <v>3284</v>
      </c>
      <c r="H1159" s="1" t="s">
        <v>189</v>
      </c>
      <c r="I1159" s="1" t="s">
        <v>874</v>
      </c>
      <c r="J1159" s="1" t="s">
        <v>207</v>
      </c>
      <c r="K1159">
        <v>630</v>
      </c>
      <c r="L1159" s="2">
        <v>41813.298206018517</v>
      </c>
      <c r="M1159" s="2">
        <v>41801.375</v>
      </c>
      <c r="N1159" s="2">
        <v>41838.254212962966</v>
      </c>
      <c r="O1159">
        <v>140</v>
      </c>
      <c r="P1159">
        <v>30</v>
      </c>
      <c r="Q1159" s="1" t="s">
        <v>1008</v>
      </c>
      <c r="R1159" s="1" t="s">
        <v>24</v>
      </c>
      <c r="S1159" s="1" t="s">
        <v>31</v>
      </c>
      <c r="T1159" s="3">
        <v>41813</v>
      </c>
      <c r="U1159" s="1" t="str">
        <f>IF(kiva_loans__muestra[[#This Row],[funded_amount]]=kiva_loans__muestra[[#This Row],[loan_amount]],"funded","unfunded")</f>
        <v>funded</v>
      </c>
      <c r="V1159" s="1" t="str">
        <f>IF(kiva_loans__muestra[[#This Row],[lender_count]]&gt;=50,"high","low")</f>
        <v>low</v>
      </c>
    </row>
    <row r="1160" spans="1:22" x14ac:dyDescent="0.25">
      <c r="A1160">
        <v>729814</v>
      </c>
      <c r="B1160">
        <v>1750</v>
      </c>
      <c r="C1160">
        <v>1750</v>
      </c>
      <c r="D1160" s="1" t="s">
        <v>75</v>
      </c>
      <c r="E1160" s="1" t="s">
        <v>27</v>
      </c>
      <c r="F1160" s="1" t="s">
        <v>4673</v>
      </c>
      <c r="G1160" s="1" t="s">
        <v>3282</v>
      </c>
      <c r="H1160" s="1" t="s">
        <v>255</v>
      </c>
      <c r="I1160" s="1" t="s">
        <v>1652</v>
      </c>
      <c r="J1160" s="1" t="s">
        <v>257</v>
      </c>
      <c r="K1160">
        <v>2050</v>
      </c>
      <c r="L1160" s="2">
        <v>41814.478159722225</v>
      </c>
      <c r="M1160" s="2">
        <v>41800.375</v>
      </c>
      <c r="N1160" s="2">
        <v>41821.603078703702</v>
      </c>
      <c r="O1160">
        <v>280</v>
      </c>
      <c r="P1160">
        <v>7</v>
      </c>
      <c r="Q1160" s="1" t="s">
        <v>30</v>
      </c>
      <c r="R1160" s="1" t="s">
        <v>92</v>
      </c>
      <c r="S1160" s="1" t="s">
        <v>35</v>
      </c>
      <c r="T1160" s="3">
        <v>41814</v>
      </c>
      <c r="U1160" s="1" t="str">
        <f>IF(kiva_loans__muestra[[#This Row],[funded_amount]]=kiva_loans__muestra[[#This Row],[loan_amount]],"funded","unfunded")</f>
        <v>funded</v>
      </c>
      <c r="V1160" s="1" t="str">
        <f>IF(kiva_loans__muestra[[#This Row],[lender_count]]&gt;=50,"high","low")</f>
        <v>low</v>
      </c>
    </row>
    <row r="1161" spans="1:22" x14ac:dyDescent="0.25">
      <c r="A1161">
        <v>730110</v>
      </c>
      <c r="B1161">
        <v>4750</v>
      </c>
      <c r="C1161">
        <v>4750</v>
      </c>
      <c r="D1161" s="1" t="s">
        <v>201</v>
      </c>
      <c r="E1161" s="1" t="s">
        <v>37</v>
      </c>
      <c r="F1161" s="1" t="s">
        <v>4674</v>
      </c>
      <c r="G1161" s="1" t="s">
        <v>3274</v>
      </c>
      <c r="H1161" s="1" t="s">
        <v>105</v>
      </c>
      <c r="I1161" s="1" t="s">
        <v>2807</v>
      </c>
      <c r="J1161" s="1" t="s">
        <v>106</v>
      </c>
      <c r="K1161">
        <v>1430</v>
      </c>
      <c r="L1161" s="2">
        <v>41814.757361111115</v>
      </c>
      <c r="M1161" s="2">
        <v>41788.375</v>
      </c>
      <c r="N1161" s="2">
        <v>41847.276053240741</v>
      </c>
      <c r="O1161">
        <v>150</v>
      </c>
      <c r="P1161">
        <v>19</v>
      </c>
      <c r="Q1161" s="1" t="s">
        <v>312</v>
      </c>
      <c r="R1161" s="1" t="s">
        <v>92</v>
      </c>
      <c r="S1161" s="1" t="s">
        <v>31</v>
      </c>
      <c r="T1161" s="3">
        <v>41814</v>
      </c>
      <c r="U1161" s="1" t="str">
        <f>IF(kiva_loans__muestra[[#This Row],[funded_amount]]=kiva_loans__muestra[[#This Row],[loan_amount]],"funded","unfunded")</f>
        <v>funded</v>
      </c>
      <c r="V1161" s="1" t="str">
        <f>IF(kiva_loans__muestra[[#This Row],[lender_count]]&gt;=50,"high","low")</f>
        <v>low</v>
      </c>
    </row>
    <row r="1162" spans="1:22" x14ac:dyDescent="0.25">
      <c r="A1162">
        <v>730197</v>
      </c>
      <c r="B1162">
        <v>8000</v>
      </c>
      <c r="C1162">
        <v>8000</v>
      </c>
      <c r="D1162" s="1" t="s">
        <v>650</v>
      </c>
      <c r="E1162" s="1" t="s">
        <v>46</v>
      </c>
      <c r="F1162" s="1" t="s">
        <v>4675</v>
      </c>
      <c r="G1162" s="1" t="s">
        <v>3427</v>
      </c>
      <c r="H1162" s="1" t="s">
        <v>185</v>
      </c>
      <c r="I1162" s="1" t="s">
        <v>186</v>
      </c>
      <c r="J1162" s="1" t="s">
        <v>187</v>
      </c>
      <c r="K1162">
        <v>1770</v>
      </c>
      <c r="L1162" s="2">
        <v>41814.894062500003</v>
      </c>
      <c r="M1162" s="2">
        <v>41786.375</v>
      </c>
      <c r="N1162" s="2">
        <v>41838.724479166667</v>
      </c>
      <c r="O1162">
        <v>180</v>
      </c>
      <c r="P1162">
        <v>26</v>
      </c>
      <c r="Q1162" s="1" t="s">
        <v>3143</v>
      </c>
      <c r="R1162" s="1" t="s">
        <v>24</v>
      </c>
      <c r="S1162" s="1" t="s">
        <v>31</v>
      </c>
      <c r="T1162" s="3">
        <v>41814</v>
      </c>
      <c r="U1162" s="1" t="str">
        <f>IF(kiva_loans__muestra[[#This Row],[funded_amount]]=kiva_loans__muestra[[#This Row],[loan_amount]],"funded","unfunded")</f>
        <v>funded</v>
      </c>
      <c r="V1162" s="1" t="str">
        <f>IF(kiva_loans__muestra[[#This Row],[lender_count]]&gt;=50,"high","low")</f>
        <v>low</v>
      </c>
    </row>
    <row r="1163" spans="1:22" x14ac:dyDescent="0.25">
      <c r="A1163">
        <v>730067</v>
      </c>
      <c r="B1163">
        <v>5000</v>
      </c>
      <c r="C1163">
        <v>5000</v>
      </c>
      <c r="D1163" s="1" t="s">
        <v>48</v>
      </c>
      <c r="E1163" s="1" t="s">
        <v>49</v>
      </c>
      <c r="F1163" s="1" t="s">
        <v>4676</v>
      </c>
      <c r="G1163" s="1" t="s">
        <v>3355</v>
      </c>
      <c r="H1163" s="1" t="s">
        <v>569</v>
      </c>
      <c r="I1163" s="1" t="s">
        <v>2040</v>
      </c>
      <c r="J1163" s="1" t="s">
        <v>90</v>
      </c>
      <c r="K1163">
        <v>3050</v>
      </c>
      <c r="L1163" s="2">
        <v>41814.726412037038</v>
      </c>
      <c r="M1163" s="2">
        <v>41810.375</v>
      </c>
      <c r="N1163" s="2">
        <v>41840.955729166664</v>
      </c>
      <c r="O1163">
        <v>80</v>
      </c>
      <c r="P1163">
        <v>20</v>
      </c>
      <c r="Q1163" s="1" t="s">
        <v>4677</v>
      </c>
      <c r="R1163" s="1" t="s">
        <v>24</v>
      </c>
      <c r="S1163" s="1" t="s">
        <v>35</v>
      </c>
      <c r="T1163" s="3">
        <v>41814</v>
      </c>
      <c r="U1163" s="1" t="str">
        <f>IF(kiva_loans__muestra[[#This Row],[funded_amount]]=kiva_loans__muestra[[#This Row],[loan_amount]],"funded","unfunded")</f>
        <v>funded</v>
      </c>
      <c r="V1163" s="1" t="str">
        <f>IF(kiva_loans__muestra[[#This Row],[lender_count]]&gt;=50,"high","low")</f>
        <v>low</v>
      </c>
    </row>
    <row r="1164" spans="1:22" x14ac:dyDescent="0.25">
      <c r="A1164">
        <v>1081935</v>
      </c>
      <c r="B1164">
        <v>1250</v>
      </c>
      <c r="C1164">
        <v>1250</v>
      </c>
      <c r="D1164" s="1" t="s">
        <v>45</v>
      </c>
      <c r="E1164" s="1" t="s">
        <v>46</v>
      </c>
      <c r="F1164" s="1" t="s">
        <v>4678</v>
      </c>
      <c r="G1164" s="1" t="s">
        <v>3263</v>
      </c>
      <c r="H1164" s="1" t="s">
        <v>33</v>
      </c>
      <c r="I1164" s="1" t="s">
        <v>30</v>
      </c>
      <c r="J1164" s="1" t="s">
        <v>34</v>
      </c>
      <c r="L1164" s="2">
        <v>41814.335277777776</v>
      </c>
      <c r="M1164" s="2">
        <v>41817.077280092592</v>
      </c>
      <c r="N1164" s="2">
        <v>41817.203298611108</v>
      </c>
      <c r="O1164">
        <v>30</v>
      </c>
      <c r="P1164">
        <v>5</v>
      </c>
      <c r="Q1164" s="1" t="s">
        <v>30</v>
      </c>
      <c r="R1164" s="1" t="s">
        <v>24</v>
      </c>
      <c r="S1164" s="1" t="s">
        <v>35</v>
      </c>
      <c r="T1164" s="3">
        <v>41814</v>
      </c>
      <c r="U1164" s="1" t="str">
        <f>IF(kiva_loans__muestra[[#This Row],[funded_amount]]=kiva_loans__muestra[[#This Row],[loan_amount]],"funded","unfunded")</f>
        <v>funded</v>
      </c>
      <c r="V1164" s="1" t="str">
        <f>IF(kiva_loans__muestra[[#This Row],[lender_count]]&gt;=50,"high","low")</f>
        <v>low</v>
      </c>
    </row>
    <row r="1165" spans="1:22" x14ac:dyDescent="0.25">
      <c r="A1165">
        <v>729553</v>
      </c>
      <c r="B1165">
        <v>3250</v>
      </c>
      <c r="C1165">
        <v>3250</v>
      </c>
      <c r="D1165" s="1" t="s">
        <v>124</v>
      </c>
      <c r="E1165" s="1" t="s">
        <v>125</v>
      </c>
      <c r="F1165" s="1" t="s">
        <v>4679</v>
      </c>
      <c r="G1165" s="1" t="s">
        <v>3278</v>
      </c>
      <c r="H1165" s="1" t="s">
        <v>100</v>
      </c>
      <c r="I1165" s="1" t="s">
        <v>4680</v>
      </c>
      <c r="J1165" s="1" t="s">
        <v>101</v>
      </c>
      <c r="K1165">
        <v>1260</v>
      </c>
      <c r="L1165" s="2">
        <v>41814.08625</v>
      </c>
      <c r="M1165" s="2">
        <v>41801.375</v>
      </c>
      <c r="N1165" s="2">
        <v>41831.620347222219</v>
      </c>
      <c r="O1165">
        <v>110</v>
      </c>
      <c r="P1165">
        <v>4</v>
      </c>
      <c r="Q1165" s="1" t="s">
        <v>369</v>
      </c>
      <c r="R1165" s="1" t="s">
        <v>92</v>
      </c>
      <c r="S1165" s="1" t="s">
        <v>35</v>
      </c>
      <c r="T1165" s="3">
        <v>41814</v>
      </c>
      <c r="U1165" s="1" t="str">
        <f>IF(kiva_loans__muestra[[#This Row],[funded_amount]]=kiva_loans__muestra[[#This Row],[loan_amount]],"funded","unfunded")</f>
        <v>funded</v>
      </c>
      <c r="V1165" s="1" t="str">
        <f>IF(kiva_loans__muestra[[#This Row],[lender_count]]&gt;=50,"high","low")</f>
        <v>low</v>
      </c>
    </row>
    <row r="1166" spans="1:22" x14ac:dyDescent="0.25">
      <c r="A1166">
        <v>730228</v>
      </c>
      <c r="B1166">
        <v>4500</v>
      </c>
      <c r="C1166">
        <v>4500</v>
      </c>
      <c r="D1166" s="1" t="s">
        <v>64</v>
      </c>
      <c r="E1166" s="1" t="s">
        <v>37</v>
      </c>
      <c r="F1166" s="1" t="s">
        <v>4681</v>
      </c>
      <c r="G1166" s="1" t="s">
        <v>3384</v>
      </c>
      <c r="H1166" s="1" t="s">
        <v>848</v>
      </c>
      <c r="I1166" s="1" t="s">
        <v>4682</v>
      </c>
      <c r="J1166" s="1" t="s">
        <v>849</v>
      </c>
      <c r="K1166">
        <v>150</v>
      </c>
      <c r="L1166" s="2">
        <v>41814.972754629627</v>
      </c>
      <c r="M1166" s="2">
        <v>41795.375</v>
      </c>
      <c r="N1166" s="2">
        <v>41834.304537037038</v>
      </c>
      <c r="O1166">
        <v>140</v>
      </c>
      <c r="P1166">
        <v>12</v>
      </c>
      <c r="Q1166" s="1" t="s">
        <v>4683</v>
      </c>
      <c r="R1166" s="1" t="s">
        <v>24</v>
      </c>
      <c r="S1166" s="1" t="s">
        <v>35</v>
      </c>
      <c r="T1166" s="3">
        <v>41814</v>
      </c>
      <c r="U1166" s="1" t="str">
        <f>IF(kiva_loans__muestra[[#This Row],[funded_amount]]=kiva_loans__muestra[[#This Row],[loan_amount]],"funded","unfunded")</f>
        <v>funded</v>
      </c>
      <c r="V1166" s="1" t="str">
        <f>IF(kiva_loans__muestra[[#This Row],[lender_count]]&gt;=50,"high","low")</f>
        <v>low</v>
      </c>
    </row>
    <row r="1167" spans="1:22" x14ac:dyDescent="0.25">
      <c r="A1167">
        <v>730000</v>
      </c>
      <c r="B1167">
        <v>2750</v>
      </c>
      <c r="C1167">
        <v>2750</v>
      </c>
      <c r="D1167" s="1" t="s">
        <v>273</v>
      </c>
      <c r="E1167" s="1" t="s">
        <v>104</v>
      </c>
      <c r="F1167" s="1" t="s">
        <v>4684</v>
      </c>
      <c r="G1167" s="1" t="s">
        <v>3263</v>
      </c>
      <c r="H1167" s="1" t="s">
        <v>33</v>
      </c>
      <c r="I1167" s="1" t="s">
        <v>1065</v>
      </c>
      <c r="J1167" s="1" t="s">
        <v>34</v>
      </c>
      <c r="K1167">
        <v>3850</v>
      </c>
      <c r="L1167" s="2">
        <v>41814.658946759257</v>
      </c>
      <c r="M1167" s="2">
        <v>41809.375</v>
      </c>
      <c r="N1167" s="2">
        <v>41817.05568287037</v>
      </c>
      <c r="O1167">
        <v>50</v>
      </c>
      <c r="P1167">
        <v>11</v>
      </c>
      <c r="Q1167" s="1" t="s">
        <v>23</v>
      </c>
      <c r="R1167" s="1" t="s">
        <v>133</v>
      </c>
      <c r="S1167" s="1" t="s">
        <v>35</v>
      </c>
      <c r="T1167" s="3">
        <v>41814</v>
      </c>
      <c r="U1167" s="1" t="str">
        <f>IF(kiva_loans__muestra[[#This Row],[funded_amount]]=kiva_loans__muestra[[#This Row],[loan_amount]],"funded","unfunded")</f>
        <v>funded</v>
      </c>
      <c r="V1167" s="1" t="str">
        <f>IF(kiva_loans__muestra[[#This Row],[lender_count]]&gt;=50,"high","low")</f>
        <v>low</v>
      </c>
    </row>
    <row r="1168" spans="1:22" x14ac:dyDescent="0.25">
      <c r="A1168">
        <v>730278</v>
      </c>
      <c r="B1168">
        <v>37750</v>
      </c>
      <c r="C1168">
        <v>37750</v>
      </c>
      <c r="D1168" s="1" t="s">
        <v>27</v>
      </c>
      <c r="E1168" s="1" t="s">
        <v>27</v>
      </c>
      <c r="F1168" s="1" t="s">
        <v>4685</v>
      </c>
      <c r="G1168" s="1" t="s">
        <v>3276</v>
      </c>
      <c r="H1168" s="1" t="s">
        <v>225</v>
      </c>
      <c r="I1168" s="1" t="s">
        <v>226</v>
      </c>
      <c r="J1168" s="1" t="s">
        <v>90</v>
      </c>
      <c r="K1168">
        <v>1370</v>
      </c>
      <c r="L1168" s="2">
        <v>41815.058749999997</v>
      </c>
      <c r="M1168" s="2">
        <v>41789.375</v>
      </c>
      <c r="N1168" s="2">
        <v>41830.615543981483</v>
      </c>
      <c r="O1168">
        <v>80</v>
      </c>
      <c r="P1168">
        <v>80</v>
      </c>
      <c r="Q1168" s="1" t="s">
        <v>4686</v>
      </c>
      <c r="R1168" s="1" t="s">
        <v>383</v>
      </c>
      <c r="S1168" s="1" t="s">
        <v>35</v>
      </c>
      <c r="T1168" s="3">
        <v>41814</v>
      </c>
      <c r="U1168" s="1" t="str">
        <f>IF(kiva_loans__muestra[[#This Row],[funded_amount]]=kiva_loans__muestra[[#This Row],[loan_amount]],"funded","unfunded")</f>
        <v>funded</v>
      </c>
      <c r="V1168" s="1" t="str">
        <f>IF(kiva_loans__muestra[[#This Row],[lender_count]]&gt;=50,"high","low")</f>
        <v>high</v>
      </c>
    </row>
    <row r="1169" spans="1:22" x14ac:dyDescent="0.25">
      <c r="A1169">
        <v>729791</v>
      </c>
      <c r="B1169">
        <v>2500</v>
      </c>
      <c r="C1169">
        <v>2500</v>
      </c>
      <c r="D1169" s="1" t="s">
        <v>150</v>
      </c>
      <c r="E1169" s="1" t="s">
        <v>19</v>
      </c>
      <c r="F1169" s="1" t="s">
        <v>4687</v>
      </c>
      <c r="G1169" s="1" t="s">
        <v>3307</v>
      </c>
      <c r="H1169" s="1" t="s">
        <v>412</v>
      </c>
      <c r="I1169" s="1" t="s">
        <v>706</v>
      </c>
      <c r="J1169" s="1" t="s">
        <v>413</v>
      </c>
      <c r="K1169">
        <v>1630</v>
      </c>
      <c r="L1169" s="2">
        <v>41814.456284722219</v>
      </c>
      <c r="M1169" s="2">
        <v>41803.375</v>
      </c>
      <c r="N1169" s="2">
        <v>41831.030381944445</v>
      </c>
      <c r="O1169">
        <v>80</v>
      </c>
      <c r="P1169">
        <v>8</v>
      </c>
      <c r="Q1169" s="1" t="s">
        <v>88</v>
      </c>
      <c r="R1169" s="1" t="s">
        <v>92</v>
      </c>
      <c r="S1169" s="1" t="s">
        <v>31</v>
      </c>
      <c r="T1169" s="3">
        <v>41814</v>
      </c>
      <c r="U1169" s="1" t="str">
        <f>IF(kiva_loans__muestra[[#This Row],[funded_amount]]=kiva_loans__muestra[[#This Row],[loan_amount]],"funded","unfunded")</f>
        <v>funded</v>
      </c>
      <c r="V1169" s="1" t="str">
        <f>IF(kiva_loans__muestra[[#This Row],[lender_count]]&gt;=50,"high","low")</f>
        <v>low</v>
      </c>
    </row>
    <row r="1170" spans="1:22" x14ac:dyDescent="0.25">
      <c r="A1170">
        <v>729735</v>
      </c>
      <c r="B1170">
        <v>3000</v>
      </c>
      <c r="C1170">
        <v>3000</v>
      </c>
      <c r="D1170" s="1" t="s">
        <v>81</v>
      </c>
      <c r="E1170" s="1" t="s">
        <v>27</v>
      </c>
      <c r="F1170" s="1" t="s">
        <v>4688</v>
      </c>
      <c r="G1170" s="1" t="s">
        <v>3263</v>
      </c>
      <c r="H1170" s="1" t="s">
        <v>33</v>
      </c>
      <c r="I1170" s="1" t="s">
        <v>279</v>
      </c>
      <c r="J1170" s="1" t="s">
        <v>34</v>
      </c>
      <c r="K1170">
        <v>1640</v>
      </c>
      <c r="L1170" s="2">
        <v>41814.379467592589</v>
      </c>
      <c r="M1170" s="2">
        <v>41814.375</v>
      </c>
      <c r="N1170" s="2">
        <v>41830.596493055556</v>
      </c>
      <c r="O1170">
        <v>140</v>
      </c>
      <c r="P1170">
        <v>10</v>
      </c>
      <c r="Q1170" s="1" t="s">
        <v>259</v>
      </c>
      <c r="R1170" s="1" t="s">
        <v>24</v>
      </c>
      <c r="S1170" s="1" t="s">
        <v>35</v>
      </c>
      <c r="T1170" s="3">
        <v>41814</v>
      </c>
      <c r="U1170" s="1" t="str">
        <f>IF(kiva_loans__muestra[[#This Row],[funded_amount]]=kiva_loans__muestra[[#This Row],[loan_amount]],"funded","unfunded")</f>
        <v>funded</v>
      </c>
      <c r="V1170" s="1" t="str">
        <f>IF(kiva_loans__muestra[[#This Row],[lender_count]]&gt;=50,"high","low")</f>
        <v>low</v>
      </c>
    </row>
    <row r="1171" spans="1:22" x14ac:dyDescent="0.25">
      <c r="A1171">
        <v>730138</v>
      </c>
      <c r="B1171">
        <v>11750</v>
      </c>
      <c r="C1171">
        <v>11750</v>
      </c>
      <c r="D1171" s="1" t="s">
        <v>124</v>
      </c>
      <c r="E1171" s="1" t="s">
        <v>125</v>
      </c>
      <c r="F1171" s="1" t="s">
        <v>4689</v>
      </c>
      <c r="G1171" s="1" t="s">
        <v>3467</v>
      </c>
      <c r="H1171" s="1" t="s">
        <v>634</v>
      </c>
      <c r="I1171" s="1" t="s">
        <v>713</v>
      </c>
      <c r="J1171" s="1" t="s">
        <v>636</v>
      </c>
      <c r="K1171">
        <v>2940</v>
      </c>
      <c r="L1171" s="2">
        <v>41814.782349537039</v>
      </c>
      <c r="M1171" s="2">
        <v>41813.375</v>
      </c>
      <c r="N1171" s="2">
        <v>41831.090266203704</v>
      </c>
      <c r="O1171">
        <v>170</v>
      </c>
      <c r="P1171">
        <v>33</v>
      </c>
      <c r="Q1171" s="1" t="s">
        <v>30</v>
      </c>
      <c r="R1171" s="1" t="s">
        <v>92</v>
      </c>
      <c r="S1171" s="1" t="s">
        <v>31</v>
      </c>
      <c r="T1171" s="3">
        <v>41814</v>
      </c>
      <c r="U1171" s="1" t="str">
        <f>IF(kiva_loans__muestra[[#This Row],[funded_amount]]=kiva_loans__muestra[[#This Row],[loan_amount]],"funded","unfunded")</f>
        <v>funded</v>
      </c>
      <c r="V1171" s="1" t="str">
        <f>IF(kiva_loans__muestra[[#This Row],[lender_count]]&gt;=50,"high","low")</f>
        <v>low</v>
      </c>
    </row>
    <row r="1172" spans="1:22" x14ac:dyDescent="0.25">
      <c r="A1172">
        <v>729921</v>
      </c>
      <c r="B1172">
        <v>10000</v>
      </c>
      <c r="C1172">
        <v>10000</v>
      </c>
      <c r="D1172" s="1" t="s">
        <v>137</v>
      </c>
      <c r="E1172" s="1" t="s">
        <v>27</v>
      </c>
      <c r="F1172" s="1" t="s">
        <v>4690</v>
      </c>
      <c r="G1172" s="1" t="s">
        <v>3320</v>
      </c>
      <c r="H1172" s="1" t="s">
        <v>717</v>
      </c>
      <c r="I1172" s="1" t="s">
        <v>1401</v>
      </c>
      <c r="J1172" s="1" t="s">
        <v>719</v>
      </c>
      <c r="K1172">
        <v>1460</v>
      </c>
      <c r="L1172" s="2">
        <v>41814.575995370367</v>
      </c>
      <c r="M1172" s="2">
        <v>41800.375</v>
      </c>
      <c r="N1172" s="2">
        <v>41845.020567129628</v>
      </c>
      <c r="O1172">
        <v>260</v>
      </c>
      <c r="P1172">
        <v>36</v>
      </c>
      <c r="Q1172" s="1" t="s">
        <v>1160</v>
      </c>
      <c r="R1172" s="1" t="s">
        <v>24</v>
      </c>
      <c r="S1172" s="1" t="s">
        <v>31</v>
      </c>
      <c r="T1172" s="3">
        <v>41814</v>
      </c>
      <c r="U1172" s="1" t="str">
        <f>IF(kiva_loans__muestra[[#This Row],[funded_amount]]=kiva_loans__muestra[[#This Row],[loan_amount]],"funded","unfunded")</f>
        <v>funded</v>
      </c>
      <c r="V1172" s="1" t="str">
        <f>IF(kiva_loans__muestra[[#This Row],[lender_count]]&gt;=50,"high","low")</f>
        <v>low</v>
      </c>
    </row>
    <row r="1173" spans="1:22" x14ac:dyDescent="0.25">
      <c r="A1173">
        <v>729987</v>
      </c>
      <c r="B1173">
        <v>20000</v>
      </c>
      <c r="C1173">
        <v>20000</v>
      </c>
      <c r="D1173" s="1" t="s">
        <v>541</v>
      </c>
      <c r="E1173" s="1" t="s">
        <v>78</v>
      </c>
      <c r="F1173" s="1" t="s">
        <v>4691</v>
      </c>
      <c r="G1173" s="1" t="s">
        <v>3425</v>
      </c>
      <c r="H1173" s="1" t="s">
        <v>132</v>
      </c>
      <c r="I1173" s="1" t="s">
        <v>30</v>
      </c>
      <c r="J1173" s="1" t="s">
        <v>90</v>
      </c>
      <c r="K1173">
        <v>3210</v>
      </c>
      <c r="L1173" s="2">
        <v>41814.641562500001</v>
      </c>
      <c r="M1173" s="2">
        <v>41784.375</v>
      </c>
      <c r="N1173" s="2">
        <v>41830.5237037037</v>
      </c>
      <c r="O1173">
        <v>140</v>
      </c>
      <c r="P1173">
        <v>75</v>
      </c>
      <c r="Q1173" s="1" t="s">
        <v>4692</v>
      </c>
      <c r="R1173" s="1" t="s">
        <v>24</v>
      </c>
      <c r="S1173" s="1" t="s">
        <v>31</v>
      </c>
      <c r="T1173" s="3">
        <v>41814</v>
      </c>
      <c r="U1173" s="1" t="str">
        <f>IF(kiva_loans__muestra[[#This Row],[funded_amount]]=kiva_loans__muestra[[#This Row],[loan_amount]],"funded","unfunded")</f>
        <v>funded</v>
      </c>
      <c r="V1173" s="1" t="str">
        <f>IF(kiva_loans__muestra[[#This Row],[lender_count]]&gt;=50,"high","low")</f>
        <v>high</v>
      </c>
    </row>
    <row r="1174" spans="1:22" x14ac:dyDescent="0.25">
      <c r="A1174">
        <v>730211</v>
      </c>
      <c r="B1174">
        <v>2250</v>
      </c>
      <c r="C1174">
        <v>2250</v>
      </c>
      <c r="D1174" s="1" t="s">
        <v>64</v>
      </c>
      <c r="E1174" s="1" t="s">
        <v>37</v>
      </c>
      <c r="F1174" s="1" t="s">
        <v>4693</v>
      </c>
      <c r="G1174" s="1" t="s">
        <v>4694</v>
      </c>
      <c r="H1174" s="1" t="s">
        <v>1300</v>
      </c>
      <c r="I1174" s="1" t="s">
        <v>1301</v>
      </c>
      <c r="J1174" s="1" t="s">
        <v>1302</v>
      </c>
      <c r="K1174">
        <v>2880</v>
      </c>
      <c r="L1174" s="2">
        <v>41814.937372685185</v>
      </c>
      <c r="M1174" s="2">
        <v>41806.375</v>
      </c>
      <c r="N1174" s="2">
        <v>41820.835729166669</v>
      </c>
      <c r="O1174">
        <v>180</v>
      </c>
      <c r="P1174">
        <v>9</v>
      </c>
      <c r="Q1174" s="1" t="s">
        <v>40</v>
      </c>
      <c r="R1174" s="1" t="s">
        <v>92</v>
      </c>
      <c r="S1174" s="1" t="s">
        <v>25</v>
      </c>
      <c r="T1174" s="3">
        <v>41814</v>
      </c>
      <c r="U1174" s="1" t="str">
        <f>IF(kiva_loans__muestra[[#This Row],[funded_amount]]=kiva_loans__muestra[[#This Row],[loan_amount]],"funded","unfunded")</f>
        <v>funded</v>
      </c>
      <c r="V1174" s="1" t="str">
        <f>IF(kiva_loans__muestra[[#This Row],[lender_count]]&gt;=50,"high","low")</f>
        <v>low</v>
      </c>
    </row>
    <row r="1175" spans="1:22" x14ac:dyDescent="0.25">
      <c r="A1175">
        <v>730537</v>
      </c>
      <c r="B1175">
        <v>15000</v>
      </c>
      <c r="C1175">
        <v>15000</v>
      </c>
      <c r="D1175" s="1" t="s">
        <v>245</v>
      </c>
      <c r="E1175" s="1" t="s">
        <v>32</v>
      </c>
      <c r="F1175" s="1" t="s">
        <v>4695</v>
      </c>
      <c r="G1175" s="1" t="s">
        <v>3661</v>
      </c>
      <c r="H1175" s="1" t="s">
        <v>805</v>
      </c>
      <c r="I1175" s="1" t="s">
        <v>1504</v>
      </c>
      <c r="J1175" s="1" t="s">
        <v>90</v>
      </c>
      <c r="K1175">
        <v>770</v>
      </c>
      <c r="L1175" s="2">
        <v>41815.553182870368</v>
      </c>
      <c r="M1175" s="2">
        <v>41788.375</v>
      </c>
      <c r="N1175" s="2">
        <v>41840.619108796294</v>
      </c>
      <c r="O1175">
        <v>180</v>
      </c>
      <c r="P1175">
        <v>32</v>
      </c>
      <c r="Q1175" s="1" t="s">
        <v>4696</v>
      </c>
      <c r="R1175" s="1" t="s">
        <v>92</v>
      </c>
      <c r="S1175" s="1" t="s">
        <v>31</v>
      </c>
      <c r="T1175" s="3">
        <v>41815</v>
      </c>
      <c r="U1175" s="1" t="str">
        <f>IF(kiva_loans__muestra[[#This Row],[funded_amount]]=kiva_loans__muestra[[#This Row],[loan_amount]],"funded","unfunded")</f>
        <v>funded</v>
      </c>
      <c r="V1175" s="1" t="str">
        <f>IF(kiva_loans__muestra[[#This Row],[lender_count]]&gt;=50,"high","low")</f>
        <v>low</v>
      </c>
    </row>
    <row r="1176" spans="1:22" x14ac:dyDescent="0.25">
      <c r="A1176">
        <v>730305</v>
      </c>
      <c r="B1176">
        <v>6750</v>
      </c>
      <c r="C1176">
        <v>6750</v>
      </c>
      <c r="D1176" s="1" t="s">
        <v>32</v>
      </c>
      <c r="E1176" s="1" t="s">
        <v>32</v>
      </c>
      <c r="F1176" s="1" t="s">
        <v>4697</v>
      </c>
      <c r="G1176" s="1" t="s">
        <v>3384</v>
      </c>
      <c r="H1176" s="1" t="s">
        <v>848</v>
      </c>
      <c r="I1176" s="1" t="s">
        <v>3050</v>
      </c>
      <c r="J1176" s="1" t="s">
        <v>849</v>
      </c>
      <c r="K1176">
        <v>150</v>
      </c>
      <c r="L1176" s="2">
        <v>41815.089097222219</v>
      </c>
      <c r="M1176" s="2">
        <v>41796.375</v>
      </c>
      <c r="N1176" s="2">
        <v>41826.16002314815</v>
      </c>
      <c r="O1176">
        <v>140</v>
      </c>
      <c r="P1176">
        <v>19</v>
      </c>
      <c r="Q1176" s="1" t="s">
        <v>30</v>
      </c>
      <c r="R1176" s="1" t="s">
        <v>24</v>
      </c>
      <c r="S1176" s="1" t="s">
        <v>35</v>
      </c>
      <c r="T1176" s="3">
        <v>41815</v>
      </c>
      <c r="U1176" s="1" t="str">
        <f>IF(kiva_loans__muestra[[#This Row],[funded_amount]]=kiva_loans__muestra[[#This Row],[loan_amount]],"funded","unfunded")</f>
        <v>funded</v>
      </c>
      <c r="V1176" s="1" t="str">
        <f>IF(kiva_loans__muestra[[#This Row],[lender_count]]&gt;=50,"high","low")</f>
        <v>low</v>
      </c>
    </row>
    <row r="1177" spans="1:22" x14ac:dyDescent="0.25">
      <c r="A1177">
        <v>730671</v>
      </c>
      <c r="B1177">
        <v>10500</v>
      </c>
      <c r="C1177">
        <v>10500</v>
      </c>
      <c r="D1177" s="1" t="s">
        <v>19</v>
      </c>
      <c r="E1177" s="1" t="s">
        <v>19</v>
      </c>
      <c r="F1177" s="1" t="s">
        <v>4698</v>
      </c>
      <c r="G1177" s="1" t="s">
        <v>3299</v>
      </c>
      <c r="H1177" s="1" t="s">
        <v>109</v>
      </c>
      <c r="I1177" s="1" t="s">
        <v>30</v>
      </c>
      <c r="J1177" s="1" t="s">
        <v>110</v>
      </c>
      <c r="K1177">
        <v>1080</v>
      </c>
      <c r="L1177" s="2">
        <v>41815.754016203704</v>
      </c>
      <c r="M1177" s="2">
        <v>41789.375</v>
      </c>
      <c r="N1177" s="2">
        <v>41845.103958333333</v>
      </c>
      <c r="O1177">
        <v>230</v>
      </c>
      <c r="P1177">
        <v>36</v>
      </c>
      <c r="Q1177" s="1" t="s">
        <v>861</v>
      </c>
      <c r="R1177" s="1" t="s">
        <v>92</v>
      </c>
      <c r="S1177" s="1" t="s">
        <v>31</v>
      </c>
      <c r="T1177" s="3">
        <v>41815</v>
      </c>
      <c r="U1177" s="1" t="str">
        <f>IF(kiva_loans__muestra[[#This Row],[funded_amount]]=kiva_loans__muestra[[#This Row],[loan_amount]],"funded","unfunded")</f>
        <v>funded</v>
      </c>
      <c r="V1177" s="1" t="str">
        <f>IF(kiva_loans__muestra[[#This Row],[lender_count]]&gt;=50,"high","low")</f>
        <v>low</v>
      </c>
    </row>
    <row r="1178" spans="1:22" x14ac:dyDescent="0.25">
      <c r="A1178">
        <v>730790</v>
      </c>
      <c r="B1178">
        <v>5500</v>
      </c>
      <c r="C1178">
        <v>5500</v>
      </c>
      <c r="D1178" s="1" t="s">
        <v>344</v>
      </c>
      <c r="E1178" s="1" t="s">
        <v>27</v>
      </c>
      <c r="F1178" s="1" t="s">
        <v>30</v>
      </c>
      <c r="G1178" s="1" t="s">
        <v>3427</v>
      </c>
      <c r="H1178" s="1" t="s">
        <v>185</v>
      </c>
      <c r="I1178" s="1" t="s">
        <v>30</v>
      </c>
      <c r="J1178" s="1" t="s">
        <v>187</v>
      </c>
      <c r="K1178">
        <v>1770</v>
      </c>
      <c r="L1178" s="2">
        <v>41816.018993055557</v>
      </c>
      <c r="M1178" s="2">
        <v>41788.375</v>
      </c>
      <c r="N1178" s="2">
        <v>41837.745636574073</v>
      </c>
      <c r="O1178">
        <v>150</v>
      </c>
      <c r="P1178">
        <v>13</v>
      </c>
      <c r="Q1178" s="1" t="s">
        <v>4699</v>
      </c>
      <c r="R1178" s="1" t="s">
        <v>30</v>
      </c>
      <c r="S1178" s="1" t="s">
        <v>31</v>
      </c>
      <c r="T1178" s="3">
        <v>41815</v>
      </c>
      <c r="U1178" s="1" t="str">
        <f>IF(kiva_loans__muestra[[#This Row],[funded_amount]]=kiva_loans__muestra[[#This Row],[loan_amount]],"funded","unfunded")</f>
        <v>funded</v>
      </c>
      <c r="V1178" s="1" t="str">
        <f>IF(kiva_loans__muestra[[#This Row],[lender_count]]&gt;=50,"high","low")</f>
        <v>low</v>
      </c>
    </row>
    <row r="1179" spans="1:22" x14ac:dyDescent="0.25">
      <c r="A1179">
        <v>1081967</v>
      </c>
      <c r="B1179">
        <v>50000</v>
      </c>
      <c r="C1179">
        <v>50000</v>
      </c>
      <c r="D1179" s="1" t="s">
        <v>32</v>
      </c>
      <c r="E1179" s="1" t="s">
        <v>32</v>
      </c>
      <c r="F1179" s="1" t="s">
        <v>4700</v>
      </c>
      <c r="G1179" s="1" t="s">
        <v>3775</v>
      </c>
      <c r="H1179" s="1" t="s">
        <v>155</v>
      </c>
      <c r="I1179" s="1" t="s">
        <v>30</v>
      </c>
      <c r="J1179" s="1" t="s">
        <v>90</v>
      </c>
      <c r="L1179" s="2">
        <v>41815.837916666664</v>
      </c>
      <c r="M1179" s="2">
        <v>41870.078726851854</v>
      </c>
      <c r="N1179" s="2">
        <v>41865.780081018522</v>
      </c>
      <c r="O1179">
        <v>240</v>
      </c>
      <c r="P1179">
        <v>67</v>
      </c>
      <c r="Q1179" s="1" t="s">
        <v>30</v>
      </c>
      <c r="R1179" s="1" t="s">
        <v>24</v>
      </c>
      <c r="S1179" s="1" t="s">
        <v>31</v>
      </c>
      <c r="T1179" s="3">
        <v>41815</v>
      </c>
      <c r="U1179" s="1" t="str">
        <f>IF(kiva_loans__muestra[[#This Row],[funded_amount]]=kiva_loans__muestra[[#This Row],[loan_amount]],"funded","unfunded")</f>
        <v>funded</v>
      </c>
      <c r="V1179" s="1" t="str">
        <f>IF(kiva_loans__muestra[[#This Row],[lender_count]]&gt;=50,"high","low")</f>
        <v>high</v>
      </c>
    </row>
    <row r="1180" spans="1:22" x14ac:dyDescent="0.25">
      <c r="A1180">
        <v>730439</v>
      </c>
      <c r="B1180">
        <v>5000</v>
      </c>
      <c r="C1180">
        <v>5000</v>
      </c>
      <c r="D1180" s="1" t="s">
        <v>683</v>
      </c>
      <c r="E1180" s="1" t="s">
        <v>46</v>
      </c>
      <c r="F1180" s="1" t="s">
        <v>4701</v>
      </c>
      <c r="G1180" s="1" t="s">
        <v>3630</v>
      </c>
      <c r="H1180" s="1" t="s">
        <v>441</v>
      </c>
      <c r="I1180" s="1" t="s">
        <v>4702</v>
      </c>
      <c r="J1180" s="1" t="s">
        <v>442</v>
      </c>
      <c r="K1180">
        <v>3040</v>
      </c>
      <c r="L1180" s="2">
        <v>41815.430752314816</v>
      </c>
      <c r="M1180" s="2">
        <v>41815.375</v>
      </c>
      <c r="N1180" s="2">
        <v>41816.307511574072</v>
      </c>
      <c r="O1180">
        <v>140</v>
      </c>
      <c r="P1180">
        <v>17</v>
      </c>
      <c r="Q1180" s="1" t="s">
        <v>30</v>
      </c>
      <c r="R1180" s="1" t="s">
        <v>24</v>
      </c>
      <c r="S1180" s="1" t="s">
        <v>25</v>
      </c>
      <c r="T1180" s="3">
        <v>41815</v>
      </c>
      <c r="U1180" s="1" t="str">
        <f>IF(kiva_loans__muestra[[#This Row],[funded_amount]]=kiva_loans__muestra[[#This Row],[loan_amount]],"funded","unfunded")</f>
        <v>funded</v>
      </c>
      <c r="V1180" s="1" t="str">
        <f>IF(kiva_loans__muestra[[#This Row],[lender_count]]&gt;=50,"high","low")</f>
        <v>low</v>
      </c>
    </row>
    <row r="1181" spans="1:22" x14ac:dyDescent="0.25">
      <c r="A1181">
        <v>730406</v>
      </c>
      <c r="B1181">
        <v>5750</v>
      </c>
      <c r="C1181">
        <v>5750</v>
      </c>
      <c r="D1181" s="1" t="s">
        <v>103</v>
      </c>
      <c r="E1181" s="1" t="s">
        <v>104</v>
      </c>
      <c r="F1181" s="1" t="s">
        <v>4703</v>
      </c>
      <c r="G1181" s="1" t="s">
        <v>3263</v>
      </c>
      <c r="H1181" s="1" t="s">
        <v>33</v>
      </c>
      <c r="I1181" s="1" t="s">
        <v>323</v>
      </c>
      <c r="J1181" s="1" t="s">
        <v>34</v>
      </c>
      <c r="K1181">
        <v>1380</v>
      </c>
      <c r="L1181" s="2">
        <v>41815.368310185186</v>
      </c>
      <c r="M1181" s="2">
        <v>41810.375</v>
      </c>
      <c r="N1181" s="2">
        <v>41821.957511574074</v>
      </c>
      <c r="O1181">
        <v>140</v>
      </c>
      <c r="P1181">
        <v>19</v>
      </c>
      <c r="Q1181" s="1" t="s">
        <v>221</v>
      </c>
      <c r="R1181" s="1" t="s">
        <v>24</v>
      </c>
      <c r="S1181" s="1" t="s">
        <v>31</v>
      </c>
      <c r="T1181" s="3">
        <v>41815</v>
      </c>
      <c r="U1181" s="1" t="str">
        <f>IF(kiva_loans__muestra[[#This Row],[funded_amount]]=kiva_loans__muestra[[#This Row],[loan_amount]],"funded","unfunded")</f>
        <v>funded</v>
      </c>
      <c r="V1181" s="1" t="str">
        <f>IF(kiva_loans__muestra[[#This Row],[lender_count]]&gt;=50,"high","low")</f>
        <v>low</v>
      </c>
    </row>
    <row r="1182" spans="1:22" x14ac:dyDescent="0.25">
      <c r="A1182">
        <v>730937</v>
      </c>
      <c r="B1182">
        <v>3250</v>
      </c>
      <c r="C1182">
        <v>3250</v>
      </c>
      <c r="D1182" s="1" t="s">
        <v>65</v>
      </c>
      <c r="E1182" s="1" t="s">
        <v>66</v>
      </c>
      <c r="F1182" s="1" t="s">
        <v>4704</v>
      </c>
      <c r="G1182" s="1" t="s">
        <v>3317</v>
      </c>
      <c r="H1182" s="1" t="s">
        <v>85</v>
      </c>
      <c r="I1182" s="1" t="s">
        <v>86</v>
      </c>
      <c r="J1182" s="1" t="s">
        <v>87</v>
      </c>
      <c r="K1182">
        <v>740</v>
      </c>
      <c r="L1182" s="2">
        <v>41816.340312499997</v>
      </c>
      <c r="M1182" s="2">
        <v>41795.375</v>
      </c>
      <c r="N1182" s="2">
        <v>41831.069456018522</v>
      </c>
      <c r="O1182">
        <v>140</v>
      </c>
      <c r="P1182">
        <v>10</v>
      </c>
      <c r="Q1182" s="1" t="s">
        <v>4705</v>
      </c>
      <c r="R1182" s="1" t="s">
        <v>24</v>
      </c>
      <c r="S1182" s="1" t="s">
        <v>31</v>
      </c>
      <c r="T1182" s="3">
        <v>41816</v>
      </c>
      <c r="U1182" s="1" t="str">
        <f>IF(kiva_loans__muestra[[#This Row],[funded_amount]]=kiva_loans__muestra[[#This Row],[loan_amount]],"funded","unfunded")</f>
        <v>funded</v>
      </c>
      <c r="V1182" s="1" t="str">
        <f>IF(kiva_loans__muestra[[#This Row],[lender_count]]&gt;=50,"high","low")</f>
        <v>low</v>
      </c>
    </row>
    <row r="1183" spans="1:22" x14ac:dyDescent="0.25">
      <c r="A1183">
        <v>730866</v>
      </c>
      <c r="B1183">
        <v>3750</v>
      </c>
      <c r="C1183">
        <v>3750</v>
      </c>
      <c r="D1183" s="1" t="s">
        <v>45</v>
      </c>
      <c r="E1183" s="1" t="s">
        <v>46</v>
      </c>
      <c r="F1183" s="1" t="s">
        <v>4706</v>
      </c>
      <c r="G1183" s="1" t="s">
        <v>3278</v>
      </c>
      <c r="H1183" s="1" t="s">
        <v>100</v>
      </c>
      <c r="I1183" s="1" t="s">
        <v>1197</v>
      </c>
      <c r="J1183" s="1" t="s">
        <v>101</v>
      </c>
      <c r="K1183">
        <v>1450</v>
      </c>
      <c r="L1183" s="2">
        <v>41816.202499999999</v>
      </c>
      <c r="M1183" s="2">
        <v>41787.375</v>
      </c>
      <c r="N1183" s="2">
        <v>41821.823449074072</v>
      </c>
      <c r="O1183">
        <v>60</v>
      </c>
      <c r="P1183">
        <v>9</v>
      </c>
      <c r="Q1183" s="1" t="s">
        <v>30</v>
      </c>
      <c r="R1183" s="1" t="s">
        <v>24</v>
      </c>
      <c r="S1183" s="1" t="s">
        <v>35</v>
      </c>
      <c r="T1183" s="3">
        <v>41816</v>
      </c>
      <c r="U1183" s="1" t="str">
        <f>IF(kiva_loans__muestra[[#This Row],[funded_amount]]=kiva_loans__muestra[[#This Row],[loan_amount]],"funded","unfunded")</f>
        <v>funded</v>
      </c>
      <c r="V1183" s="1" t="str">
        <f>IF(kiva_loans__muestra[[#This Row],[lender_count]]&gt;=50,"high","low")</f>
        <v>low</v>
      </c>
    </row>
    <row r="1184" spans="1:22" x14ac:dyDescent="0.25">
      <c r="A1184">
        <v>731394</v>
      </c>
      <c r="B1184">
        <v>3750</v>
      </c>
      <c r="C1184">
        <v>3750</v>
      </c>
      <c r="D1184" s="1" t="s">
        <v>41</v>
      </c>
      <c r="E1184" s="1" t="s">
        <v>27</v>
      </c>
      <c r="F1184" s="1" t="s">
        <v>4707</v>
      </c>
      <c r="G1184" s="1" t="s">
        <v>3274</v>
      </c>
      <c r="H1184" s="1" t="s">
        <v>105</v>
      </c>
      <c r="I1184" s="1" t="s">
        <v>946</v>
      </c>
      <c r="J1184" s="1" t="s">
        <v>106</v>
      </c>
      <c r="K1184">
        <v>1430</v>
      </c>
      <c r="L1184" s="2">
        <v>41817.023113425923</v>
      </c>
      <c r="M1184" s="2">
        <v>41796.375</v>
      </c>
      <c r="N1184" s="2">
        <v>41831.427546296298</v>
      </c>
      <c r="O1184">
        <v>140</v>
      </c>
      <c r="P1184">
        <v>10</v>
      </c>
      <c r="Q1184" s="1" t="s">
        <v>30</v>
      </c>
      <c r="R1184" s="1" t="s">
        <v>24</v>
      </c>
      <c r="S1184" s="1" t="s">
        <v>31</v>
      </c>
      <c r="T1184" s="3">
        <v>41816</v>
      </c>
      <c r="U1184" s="1" t="str">
        <f>IF(kiva_loans__muestra[[#This Row],[funded_amount]]=kiva_loans__muestra[[#This Row],[loan_amount]],"funded","unfunded")</f>
        <v>funded</v>
      </c>
      <c r="V1184" s="1" t="str">
        <f>IF(kiva_loans__muestra[[#This Row],[lender_count]]&gt;=50,"high","low")</f>
        <v>low</v>
      </c>
    </row>
    <row r="1185" spans="1:22" x14ac:dyDescent="0.25">
      <c r="A1185">
        <v>731070</v>
      </c>
      <c r="B1185">
        <v>750</v>
      </c>
      <c r="C1185">
        <v>750</v>
      </c>
      <c r="D1185" s="1" t="s">
        <v>64</v>
      </c>
      <c r="E1185" s="1" t="s">
        <v>37</v>
      </c>
      <c r="F1185" s="1" t="s">
        <v>1768</v>
      </c>
      <c r="G1185" s="1" t="s">
        <v>4694</v>
      </c>
      <c r="H1185" s="1" t="s">
        <v>1300</v>
      </c>
      <c r="I1185" s="1" t="s">
        <v>1301</v>
      </c>
      <c r="J1185" s="1" t="s">
        <v>1302</v>
      </c>
      <c r="K1185">
        <v>2880</v>
      </c>
      <c r="L1185" s="2">
        <v>41816.535983796297</v>
      </c>
      <c r="M1185" s="2">
        <v>41806.375</v>
      </c>
      <c r="N1185" s="2">
        <v>41822.590798611112</v>
      </c>
      <c r="O1185">
        <v>180</v>
      </c>
      <c r="P1185">
        <v>3</v>
      </c>
      <c r="Q1185" s="1" t="s">
        <v>30</v>
      </c>
      <c r="R1185" s="1" t="s">
        <v>92</v>
      </c>
      <c r="S1185" s="1" t="s">
        <v>25</v>
      </c>
      <c r="T1185" s="3">
        <v>41816</v>
      </c>
      <c r="U1185" s="1" t="str">
        <f>IF(kiva_loans__muestra[[#This Row],[funded_amount]]=kiva_loans__muestra[[#This Row],[loan_amount]],"funded","unfunded")</f>
        <v>funded</v>
      </c>
      <c r="V1185" s="1" t="str">
        <f>IF(kiva_loans__muestra[[#This Row],[lender_count]]&gt;=50,"high","low")</f>
        <v>low</v>
      </c>
    </row>
    <row r="1186" spans="1:22" x14ac:dyDescent="0.25">
      <c r="A1186">
        <v>731063</v>
      </c>
      <c r="B1186">
        <v>15500</v>
      </c>
      <c r="C1186">
        <v>15500</v>
      </c>
      <c r="D1186" s="1" t="s">
        <v>32</v>
      </c>
      <c r="E1186" s="1" t="s">
        <v>32</v>
      </c>
      <c r="F1186" s="1" t="s">
        <v>4708</v>
      </c>
      <c r="G1186" s="1" t="s">
        <v>3307</v>
      </c>
      <c r="H1186" s="1" t="s">
        <v>412</v>
      </c>
      <c r="I1186" s="1" t="s">
        <v>1235</v>
      </c>
      <c r="J1186" s="1" t="s">
        <v>413</v>
      </c>
      <c r="K1186">
        <v>2220</v>
      </c>
      <c r="L1186" s="2">
        <v>41816.523738425924</v>
      </c>
      <c r="M1186" s="2">
        <v>41801.375</v>
      </c>
      <c r="N1186" s="2">
        <v>41849.892094907409</v>
      </c>
      <c r="O1186">
        <v>140</v>
      </c>
      <c r="P1186">
        <v>36</v>
      </c>
      <c r="Q1186" s="1" t="s">
        <v>327</v>
      </c>
      <c r="R1186" s="1" t="s">
        <v>92</v>
      </c>
      <c r="S1186" s="1" t="s">
        <v>31</v>
      </c>
      <c r="T1186" s="3">
        <v>41816</v>
      </c>
      <c r="U1186" s="1" t="str">
        <f>IF(kiva_loans__muestra[[#This Row],[funded_amount]]=kiva_loans__muestra[[#This Row],[loan_amount]],"funded","unfunded")</f>
        <v>funded</v>
      </c>
      <c r="V1186" s="1" t="str">
        <f>IF(kiva_loans__muestra[[#This Row],[lender_count]]&gt;=50,"high","low")</f>
        <v>low</v>
      </c>
    </row>
    <row r="1187" spans="1:22" x14ac:dyDescent="0.25">
      <c r="A1187">
        <v>731292</v>
      </c>
      <c r="B1187">
        <v>6000</v>
      </c>
      <c r="C1187">
        <v>6000</v>
      </c>
      <c r="D1187" s="1" t="s">
        <v>41</v>
      </c>
      <c r="E1187" s="1" t="s">
        <v>27</v>
      </c>
      <c r="F1187" s="1" t="s">
        <v>4709</v>
      </c>
      <c r="G1187" s="1" t="s">
        <v>3317</v>
      </c>
      <c r="H1187" s="1" t="s">
        <v>85</v>
      </c>
      <c r="I1187" s="1" t="s">
        <v>658</v>
      </c>
      <c r="J1187" s="1" t="s">
        <v>87</v>
      </c>
      <c r="K1187">
        <v>1200</v>
      </c>
      <c r="L1187" s="2">
        <v>41816.828564814816</v>
      </c>
      <c r="M1187" s="2">
        <v>41786.375</v>
      </c>
      <c r="N1187" s="2">
        <v>41824.458981481483</v>
      </c>
      <c r="O1187">
        <v>70</v>
      </c>
      <c r="P1187">
        <v>3</v>
      </c>
      <c r="Q1187" s="1" t="s">
        <v>30</v>
      </c>
      <c r="R1187" s="1" t="s">
        <v>54</v>
      </c>
      <c r="S1187" s="1" t="s">
        <v>31</v>
      </c>
      <c r="T1187" s="3">
        <v>41816</v>
      </c>
      <c r="U1187" s="1" t="str">
        <f>IF(kiva_loans__muestra[[#This Row],[funded_amount]]=kiva_loans__muestra[[#This Row],[loan_amount]],"funded","unfunded")</f>
        <v>funded</v>
      </c>
      <c r="V1187" s="1" t="str">
        <f>IF(kiva_loans__muestra[[#This Row],[lender_count]]&gt;=50,"high","low")</f>
        <v>low</v>
      </c>
    </row>
    <row r="1188" spans="1:22" x14ac:dyDescent="0.25">
      <c r="A1188">
        <v>731233</v>
      </c>
      <c r="B1188">
        <v>6500</v>
      </c>
      <c r="C1188">
        <v>6500</v>
      </c>
      <c r="D1188" s="1" t="s">
        <v>41</v>
      </c>
      <c r="E1188" s="1" t="s">
        <v>27</v>
      </c>
      <c r="F1188" s="1" t="s">
        <v>30</v>
      </c>
      <c r="G1188" s="1" t="s">
        <v>3266</v>
      </c>
      <c r="H1188" s="1" t="s">
        <v>89</v>
      </c>
      <c r="I1188" s="1" t="s">
        <v>30</v>
      </c>
      <c r="J1188" s="1" t="s">
        <v>90</v>
      </c>
      <c r="K1188">
        <v>810</v>
      </c>
      <c r="L1188" s="2">
        <v>41816.742465277777</v>
      </c>
      <c r="M1188" s="2">
        <v>41799.375</v>
      </c>
      <c r="N1188" s="2">
        <v>41846.777465277781</v>
      </c>
      <c r="O1188">
        <v>140</v>
      </c>
      <c r="P1188">
        <v>16</v>
      </c>
      <c r="Q1188" s="1" t="s">
        <v>88</v>
      </c>
      <c r="R1188" s="1" t="s">
        <v>30</v>
      </c>
      <c r="S1188" s="1" t="s">
        <v>31</v>
      </c>
      <c r="T1188" s="3">
        <v>41816</v>
      </c>
      <c r="U1188" s="1" t="str">
        <f>IF(kiva_loans__muestra[[#This Row],[funded_amount]]=kiva_loans__muestra[[#This Row],[loan_amount]],"funded","unfunded")</f>
        <v>funded</v>
      </c>
      <c r="V1188" s="1" t="str">
        <f>IF(kiva_loans__muestra[[#This Row],[lender_count]]&gt;=50,"high","low")</f>
        <v>low</v>
      </c>
    </row>
    <row r="1189" spans="1:22" x14ac:dyDescent="0.25">
      <c r="A1189">
        <v>730924</v>
      </c>
      <c r="B1189">
        <v>6000</v>
      </c>
      <c r="C1189">
        <v>6000</v>
      </c>
      <c r="D1189" s="1" t="s">
        <v>45</v>
      </c>
      <c r="E1189" s="1" t="s">
        <v>46</v>
      </c>
      <c r="F1189" s="1" t="s">
        <v>4710</v>
      </c>
      <c r="G1189" s="1" t="s">
        <v>3278</v>
      </c>
      <c r="H1189" s="1" t="s">
        <v>100</v>
      </c>
      <c r="I1189" s="1" t="s">
        <v>1197</v>
      </c>
      <c r="J1189" s="1" t="s">
        <v>101</v>
      </c>
      <c r="K1189">
        <v>1450</v>
      </c>
      <c r="L1189" s="2">
        <v>41816.319062499999</v>
      </c>
      <c r="M1189" s="2">
        <v>41789.375</v>
      </c>
      <c r="N1189" s="2">
        <v>41837.239432870374</v>
      </c>
      <c r="O1189">
        <v>80</v>
      </c>
      <c r="P1189">
        <v>17</v>
      </c>
      <c r="Q1189" s="1" t="s">
        <v>278</v>
      </c>
      <c r="R1189" s="1" t="s">
        <v>24</v>
      </c>
      <c r="S1189" s="1" t="s">
        <v>35</v>
      </c>
      <c r="T1189" s="3">
        <v>41816</v>
      </c>
      <c r="U1189" s="1" t="str">
        <f>IF(kiva_loans__muestra[[#This Row],[funded_amount]]=kiva_loans__muestra[[#This Row],[loan_amount]],"funded","unfunded")</f>
        <v>funded</v>
      </c>
      <c r="V1189" s="1" t="str">
        <f>IF(kiva_loans__muestra[[#This Row],[lender_count]]&gt;=50,"high","low")</f>
        <v>low</v>
      </c>
    </row>
    <row r="1190" spans="1:22" x14ac:dyDescent="0.25">
      <c r="A1190">
        <v>731557</v>
      </c>
      <c r="B1190">
        <v>6000</v>
      </c>
      <c r="C1190">
        <v>6000</v>
      </c>
      <c r="D1190" s="1" t="s">
        <v>64</v>
      </c>
      <c r="E1190" s="1" t="s">
        <v>37</v>
      </c>
      <c r="F1190" s="1" t="s">
        <v>4711</v>
      </c>
      <c r="G1190" s="1" t="s">
        <v>3311</v>
      </c>
      <c r="H1190" s="1" t="s">
        <v>119</v>
      </c>
      <c r="I1190" s="1" t="s">
        <v>838</v>
      </c>
      <c r="J1190" s="1" t="s">
        <v>270</v>
      </c>
      <c r="K1190">
        <v>2040</v>
      </c>
      <c r="L1190" s="2">
        <v>41817.36074074074</v>
      </c>
      <c r="M1190" s="2">
        <v>41787.375</v>
      </c>
      <c r="N1190" s="2">
        <v>41844.718101851853</v>
      </c>
      <c r="O1190">
        <v>140</v>
      </c>
      <c r="P1190">
        <v>22</v>
      </c>
      <c r="Q1190" s="1" t="s">
        <v>4712</v>
      </c>
      <c r="R1190" s="1" t="s">
        <v>60</v>
      </c>
      <c r="S1190" s="1" t="s">
        <v>31</v>
      </c>
      <c r="T1190" s="3">
        <v>41817</v>
      </c>
      <c r="U1190" s="1" t="str">
        <f>IF(kiva_loans__muestra[[#This Row],[funded_amount]]=kiva_loans__muestra[[#This Row],[loan_amount]],"funded","unfunded")</f>
        <v>funded</v>
      </c>
      <c r="V1190" s="1" t="str">
        <f>IF(kiva_loans__muestra[[#This Row],[lender_count]]&gt;=50,"high","low")</f>
        <v>low</v>
      </c>
    </row>
    <row r="1191" spans="1:22" x14ac:dyDescent="0.25">
      <c r="A1191">
        <v>731610</v>
      </c>
      <c r="B1191">
        <v>5000</v>
      </c>
      <c r="C1191">
        <v>5000</v>
      </c>
      <c r="D1191" s="1" t="s">
        <v>50</v>
      </c>
      <c r="E1191" s="1" t="s">
        <v>37</v>
      </c>
      <c r="F1191" s="1" t="s">
        <v>4713</v>
      </c>
      <c r="G1191" s="1" t="s">
        <v>3927</v>
      </c>
      <c r="H1191" s="1" t="s">
        <v>1333</v>
      </c>
      <c r="I1191" s="1" t="s">
        <v>1334</v>
      </c>
      <c r="J1191" s="1" t="s">
        <v>1335</v>
      </c>
      <c r="K1191">
        <v>230</v>
      </c>
      <c r="L1191" s="2">
        <v>41817.409803240742</v>
      </c>
      <c r="M1191" s="2">
        <v>41814.375</v>
      </c>
      <c r="N1191" s="2">
        <v>41821.328796296293</v>
      </c>
      <c r="O1191">
        <v>170</v>
      </c>
      <c r="P1191">
        <v>19</v>
      </c>
      <c r="Q1191" s="1" t="s">
        <v>4714</v>
      </c>
      <c r="R1191" s="1" t="s">
        <v>24</v>
      </c>
      <c r="S1191" s="1" t="s">
        <v>31</v>
      </c>
      <c r="T1191" s="3">
        <v>41817</v>
      </c>
      <c r="U1191" s="1" t="str">
        <f>IF(kiva_loans__muestra[[#This Row],[funded_amount]]=kiva_loans__muestra[[#This Row],[loan_amount]],"funded","unfunded")</f>
        <v>funded</v>
      </c>
      <c r="V1191" s="1" t="str">
        <f>IF(kiva_loans__muestra[[#This Row],[lender_count]]&gt;=50,"high","low")</f>
        <v>low</v>
      </c>
    </row>
    <row r="1192" spans="1:22" x14ac:dyDescent="0.25">
      <c r="A1192">
        <v>731642</v>
      </c>
      <c r="B1192">
        <v>25000</v>
      </c>
      <c r="C1192">
        <v>25000</v>
      </c>
      <c r="D1192" s="1" t="s">
        <v>58</v>
      </c>
      <c r="E1192" s="1" t="s">
        <v>27</v>
      </c>
      <c r="F1192" s="1" t="s">
        <v>4715</v>
      </c>
      <c r="G1192" s="1" t="s">
        <v>3320</v>
      </c>
      <c r="H1192" s="1" t="s">
        <v>717</v>
      </c>
      <c r="I1192" s="1" t="s">
        <v>4716</v>
      </c>
      <c r="J1192" s="1" t="s">
        <v>90</v>
      </c>
      <c r="K1192">
        <v>1690</v>
      </c>
      <c r="L1192" s="2">
        <v>41817.455914351849</v>
      </c>
      <c r="M1192" s="2">
        <v>41810.375</v>
      </c>
      <c r="N1192" s="2">
        <v>41830.933611111112</v>
      </c>
      <c r="O1192">
        <v>260</v>
      </c>
      <c r="P1192">
        <v>62</v>
      </c>
      <c r="Q1192" s="1" t="s">
        <v>4717</v>
      </c>
      <c r="R1192" s="1" t="s">
        <v>24</v>
      </c>
      <c r="S1192" s="1" t="s">
        <v>31</v>
      </c>
      <c r="T1192" s="3">
        <v>41817</v>
      </c>
      <c r="U1192" s="1" t="str">
        <f>IF(kiva_loans__muestra[[#This Row],[funded_amount]]=kiva_loans__muestra[[#This Row],[loan_amount]],"funded","unfunded")</f>
        <v>funded</v>
      </c>
      <c r="V1192" s="1" t="str">
        <f>IF(kiva_loans__muestra[[#This Row],[lender_count]]&gt;=50,"high","low")</f>
        <v>high</v>
      </c>
    </row>
    <row r="1193" spans="1:22" x14ac:dyDescent="0.25">
      <c r="A1193">
        <v>731719</v>
      </c>
      <c r="B1193">
        <v>22250</v>
      </c>
      <c r="C1193">
        <v>22250</v>
      </c>
      <c r="D1193" s="1" t="s">
        <v>77</v>
      </c>
      <c r="E1193" s="1" t="s">
        <v>78</v>
      </c>
      <c r="F1193" s="1" t="s">
        <v>941</v>
      </c>
      <c r="G1193" s="1" t="s">
        <v>3307</v>
      </c>
      <c r="H1193" s="1" t="s">
        <v>412</v>
      </c>
      <c r="I1193" s="1" t="s">
        <v>1185</v>
      </c>
      <c r="J1193" s="1" t="s">
        <v>413</v>
      </c>
      <c r="K1193">
        <v>3290</v>
      </c>
      <c r="L1193" s="2">
        <v>41817.566793981481</v>
      </c>
      <c r="M1193" s="2">
        <v>41823.375</v>
      </c>
      <c r="N1193" s="2">
        <v>41830.607731481483</v>
      </c>
      <c r="O1193">
        <v>500</v>
      </c>
      <c r="P1193">
        <v>65</v>
      </c>
      <c r="Q1193" s="1" t="s">
        <v>40</v>
      </c>
      <c r="R1193" s="1" t="s">
        <v>24</v>
      </c>
      <c r="S1193" s="1" t="s">
        <v>35</v>
      </c>
      <c r="T1193" s="3">
        <v>41817</v>
      </c>
      <c r="U1193" s="1" t="str">
        <f>IF(kiva_loans__muestra[[#This Row],[funded_amount]]=kiva_loans__muestra[[#This Row],[loan_amount]],"funded","unfunded")</f>
        <v>funded</v>
      </c>
      <c r="V1193" s="1" t="str">
        <f>IF(kiva_loans__muestra[[#This Row],[lender_count]]&gt;=50,"high","low")</f>
        <v>high</v>
      </c>
    </row>
    <row r="1194" spans="1:22" x14ac:dyDescent="0.25">
      <c r="A1194">
        <v>731633</v>
      </c>
      <c r="B1194">
        <v>12500</v>
      </c>
      <c r="C1194">
        <v>12500</v>
      </c>
      <c r="D1194" s="1" t="s">
        <v>72</v>
      </c>
      <c r="E1194" s="1" t="s">
        <v>46</v>
      </c>
      <c r="F1194" s="1" t="s">
        <v>4718</v>
      </c>
      <c r="G1194" s="1" t="s">
        <v>3307</v>
      </c>
      <c r="H1194" s="1" t="s">
        <v>412</v>
      </c>
      <c r="I1194" s="1" t="s">
        <v>858</v>
      </c>
      <c r="J1194" s="1" t="s">
        <v>413</v>
      </c>
      <c r="K1194">
        <v>2900</v>
      </c>
      <c r="L1194" s="2">
        <v>41817.441331018519</v>
      </c>
      <c r="M1194" s="2">
        <v>41821.375</v>
      </c>
      <c r="N1194" s="2">
        <v>41823.696944444448</v>
      </c>
      <c r="O1194">
        <v>60</v>
      </c>
      <c r="P1194">
        <v>31</v>
      </c>
      <c r="Q1194" s="1" t="s">
        <v>30</v>
      </c>
      <c r="R1194" s="1" t="s">
        <v>92</v>
      </c>
      <c r="S1194" s="1" t="s">
        <v>35</v>
      </c>
      <c r="T1194" s="3">
        <v>41817</v>
      </c>
      <c r="U1194" s="1" t="str">
        <f>IF(kiva_loans__muestra[[#This Row],[funded_amount]]=kiva_loans__muestra[[#This Row],[loan_amount]],"funded","unfunded")</f>
        <v>funded</v>
      </c>
      <c r="V1194" s="1" t="str">
        <f>IF(kiva_loans__muestra[[#This Row],[lender_count]]&gt;=50,"high","low")</f>
        <v>low</v>
      </c>
    </row>
    <row r="1195" spans="1:22" x14ac:dyDescent="0.25">
      <c r="A1195">
        <v>731606</v>
      </c>
      <c r="B1195">
        <v>4750</v>
      </c>
      <c r="C1195">
        <v>4750</v>
      </c>
      <c r="D1195" s="1" t="s">
        <v>79</v>
      </c>
      <c r="E1195" s="1" t="s">
        <v>46</v>
      </c>
      <c r="F1195" s="1" t="s">
        <v>4719</v>
      </c>
      <c r="G1195" s="1" t="s">
        <v>3655</v>
      </c>
      <c r="H1195" s="1" t="s">
        <v>1660</v>
      </c>
      <c r="I1195" s="1" t="s">
        <v>30</v>
      </c>
      <c r="J1195" s="1" t="s">
        <v>110</v>
      </c>
      <c r="K1195">
        <v>1040</v>
      </c>
      <c r="L1195" s="2">
        <v>41817.406608796293</v>
      </c>
      <c r="M1195" s="2">
        <v>41787.375</v>
      </c>
      <c r="N1195" s="2">
        <v>41830.641145833331</v>
      </c>
      <c r="O1195">
        <v>100</v>
      </c>
      <c r="P1195">
        <v>7</v>
      </c>
      <c r="Q1195" s="1" t="s">
        <v>259</v>
      </c>
      <c r="R1195" s="1" t="s">
        <v>54</v>
      </c>
      <c r="S1195" s="1" t="s">
        <v>35</v>
      </c>
      <c r="T1195" s="3">
        <v>41817</v>
      </c>
      <c r="U1195" s="1" t="str">
        <f>IF(kiva_loans__muestra[[#This Row],[funded_amount]]=kiva_loans__muestra[[#This Row],[loan_amount]],"funded","unfunded")</f>
        <v>funded</v>
      </c>
      <c r="V1195" s="1" t="str">
        <f>IF(kiva_loans__muestra[[#This Row],[lender_count]]&gt;=50,"high","low")</f>
        <v>low</v>
      </c>
    </row>
    <row r="1196" spans="1:22" x14ac:dyDescent="0.25">
      <c r="A1196">
        <v>731872</v>
      </c>
      <c r="B1196">
        <v>13250</v>
      </c>
      <c r="C1196">
        <v>16000</v>
      </c>
      <c r="D1196" s="1" t="s">
        <v>46</v>
      </c>
      <c r="E1196" s="1" t="s">
        <v>46</v>
      </c>
      <c r="F1196" s="1" t="s">
        <v>4720</v>
      </c>
      <c r="G1196" s="1" t="s">
        <v>3427</v>
      </c>
      <c r="H1196" s="1" t="s">
        <v>185</v>
      </c>
      <c r="I1196" s="1" t="s">
        <v>2724</v>
      </c>
      <c r="J1196" s="1" t="s">
        <v>187</v>
      </c>
      <c r="K1196">
        <v>1770</v>
      </c>
      <c r="L1196" s="2">
        <v>41817.790393518517</v>
      </c>
      <c r="M1196" s="2">
        <v>41790.375</v>
      </c>
      <c r="N1196" s="2"/>
      <c r="O1196">
        <v>270</v>
      </c>
      <c r="P1196">
        <v>6</v>
      </c>
      <c r="Q1196" s="1" t="s">
        <v>4721</v>
      </c>
      <c r="R1196" s="1" t="s">
        <v>92</v>
      </c>
      <c r="S1196" s="1" t="s">
        <v>31</v>
      </c>
      <c r="T1196" s="3">
        <v>41817</v>
      </c>
      <c r="U1196" s="1" t="str">
        <f>IF(kiva_loans__muestra[[#This Row],[funded_amount]]=kiva_loans__muestra[[#This Row],[loan_amount]],"funded","unfunded")</f>
        <v>unfunded</v>
      </c>
      <c r="V1196" s="1" t="str">
        <f>IF(kiva_loans__muestra[[#This Row],[lender_count]]&gt;=50,"high","low")</f>
        <v>low</v>
      </c>
    </row>
    <row r="1197" spans="1:22" x14ac:dyDescent="0.25">
      <c r="A1197">
        <v>731889</v>
      </c>
      <c r="B1197">
        <v>3500</v>
      </c>
      <c r="C1197">
        <v>3500</v>
      </c>
      <c r="D1197" s="1" t="s">
        <v>311</v>
      </c>
      <c r="E1197" s="1" t="s">
        <v>37</v>
      </c>
      <c r="F1197" s="1" t="s">
        <v>4722</v>
      </c>
      <c r="G1197" s="1" t="s">
        <v>3266</v>
      </c>
      <c r="H1197" s="1" t="s">
        <v>89</v>
      </c>
      <c r="I1197" s="1" t="s">
        <v>328</v>
      </c>
      <c r="J1197" s="1" t="s">
        <v>90</v>
      </c>
      <c r="K1197">
        <v>1990</v>
      </c>
      <c r="L1197" s="2">
        <v>41817.812650462962</v>
      </c>
      <c r="M1197" s="2">
        <v>41810.375</v>
      </c>
      <c r="N1197" s="2">
        <v>41842.708819444444</v>
      </c>
      <c r="O1197">
        <v>140</v>
      </c>
      <c r="P1197">
        <v>9</v>
      </c>
      <c r="Q1197" s="1" t="s">
        <v>4723</v>
      </c>
      <c r="R1197" s="1" t="s">
        <v>92</v>
      </c>
      <c r="S1197" s="1" t="s">
        <v>31</v>
      </c>
      <c r="T1197" s="3">
        <v>41817</v>
      </c>
      <c r="U1197" s="1" t="str">
        <f>IF(kiva_loans__muestra[[#This Row],[funded_amount]]=kiva_loans__muestra[[#This Row],[loan_amount]],"funded","unfunded")</f>
        <v>funded</v>
      </c>
      <c r="V1197" s="1" t="str">
        <f>IF(kiva_loans__muestra[[#This Row],[lender_count]]&gt;=50,"high","low")</f>
        <v>low</v>
      </c>
    </row>
    <row r="1198" spans="1:22" x14ac:dyDescent="0.25">
      <c r="A1198">
        <v>731958</v>
      </c>
      <c r="B1198">
        <v>5500</v>
      </c>
      <c r="C1198">
        <v>5500</v>
      </c>
      <c r="D1198" s="1" t="s">
        <v>175</v>
      </c>
      <c r="E1198" s="1" t="s">
        <v>78</v>
      </c>
      <c r="F1198" s="1" t="s">
        <v>4724</v>
      </c>
      <c r="G1198" s="1" t="s">
        <v>3317</v>
      </c>
      <c r="H1198" s="1" t="s">
        <v>85</v>
      </c>
      <c r="I1198" s="1" t="s">
        <v>1153</v>
      </c>
      <c r="J1198" s="1" t="s">
        <v>87</v>
      </c>
      <c r="K1198">
        <v>740</v>
      </c>
      <c r="L1198" s="2">
        <v>41817.997685185182</v>
      </c>
      <c r="M1198" s="2">
        <v>41809.375</v>
      </c>
      <c r="N1198" s="2">
        <v>41829.234722222223</v>
      </c>
      <c r="O1198">
        <v>160</v>
      </c>
      <c r="P1198">
        <v>22</v>
      </c>
      <c r="Q1198" s="1" t="s">
        <v>30</v>
      </c>
      <c r="R1198" s="1" t="s">
        <v>24</v>
      </c>
      <c r="S1198" s="1" t="s">
        <v>31</v>
      </c>
      <c r="T1198" s="3">
        <v>41817</v>
      </c>
      <c r="U1198" s="1" t="str">
        <f>IF(kiva_loans__muestra[[#This Row],[funded_amount]]=kiva_loans__muestra[[#This Row],[loan_amount]],"funded","unfunded")</f>
        <v>funded</v>
      </c>
      <c r="V1198" s="1" t="str">
        <f>IF(kiva_loans__muestra[[#This Row],[lender_count]]&gt;=50,"high","low")</f>
        <v>low</v>
      </c>
    </row>
    <row r="1199" spans="1:22" x14ac:dyDescent="0.25">
      <c r="A1199">
        <v>731859</v>
      </c>
      <c r="B1199">
        <v>25500</v>
      </c>
      <c r="C1199">
        <v>25500</v>
      </c>
      <c r="D1199" s="1" t="s">
        <v>465</v>
      </c>
      <c r="E1199" s="1" t="s">
        <v>27</v>
      </c>
      <c r="F1199" s="1" t="s">
        <v>4725</v>
      </c>
      <c r="G1199" s="1" t="s">
        <v>3307</v>
      </c>
      <c r="H1199" s="1" t="s">
        <v>412</v>
      </c>
      <c r="I1199" s="1" t="s">
        <v>570</v>
      </c>
      <c r="J1199" s="1" t="s">
        <v>413</v>
      </c>
      <c r="K1199">
        <v>1630</v>
      </c>
      <c r="L1199" s="2">
        <v>41817.776585648149</v>
      </c>
      <c r="M1199" s="2">
        <v>41815.375</v>
      </c>
      <c r="N1199" s="2">
        <v>41830.604722222219</v>
      </c>
      <c r="O1199">
        <v>60</v>
      </c>
      <c r="P1199">
        <v>75</v>
      </c>
      <c r="Q1199" s="1" t="s">
        <v>30</v>
      </c>
      <c r="R1199" s="1" t="s">
        <v>4726</v>
      </c>
      <c r="S1199" s="1" t="s">
        <v>35</v>
      </c>
      <c r="T1199" s="3">
        <v>41817</v>
      </c>
      <c r="U1199" s="1" t="str">
        <f>IF(kiva_loans__muestra[[#This Row],[funded_amount]]=kiva_loans__muestra[[#This Row],[loan_amount]],"funded","unfunded")</f>
        <v>funded</v>
      </c>
      <c r="V1199" s="1" t="str">
        <f>IF(kiva_loans__muestra[[#This Row],[lender_count]]&gt;=50,"high","low")</f>
        <v>high</v>
      </c>
    </row>
    <row r="1200" spans="1:22" x14ac:dyDescent="0.25">
      <c r="A1200">
        <v>732058</v>
      </c>
      <c r="B1200">
        <v>2500</v>
      </c>
      <c r="C1200">
        <v>2500</v>
      </c>
      <c r="D1200" s="1" t="s">
        <v>45</v>
      </c>
      <c r="E1200" s="1" t="s">
        <v>46</v>
      </c>
      <c r="F1200" s="1" t="s">
        <v>4727</v>
      </c>
      <c r="G1200" s="1" t="s">
        <v>3278</v>
      </c>
      <c r="H1200" s="1" t="s">
        <v>100</v>
      </c>
      <c r="I1200" s="1" t="s">
        <v>167</v>
      </c>
      <c r="J1200" s="1" t="s">
        <v>101</v>
      </c>
      <c r="K1200">
        <v>1450</v>
      </c>
      <c r="L1200" s="2">
        <v>41818.598530092589</v>
      </c>
      <c r="M1200" s="2">
        <v>41800.375</v>
      </c>
      <c r="N1200" s="2">
        <v>41837.929594907408</v>
      </c>
      <c r="O1200">
        <v>80</v>
      </c>
      <c r="P1200">
        <v>8</v>
      </c>
      <c r="Q1200" s="1" t="s">
        <v>629</v>
      </c>
      <c r="R1200" s="1" t="s">
        <v>24</v>
      </c>
      <c r="S1200" s="1" t="s">
        <v>35</v>
      </c>
      <c r="T1200" s="3">
        <v>41818</v>
      </c>
      <c r="U1200" s="1" t="str">
        <f>IF(kiva_loans__muestra[[#This Row],[funded_amount]]=kiva_loans__muestra[[#This Row],[loan_amount]],"funded","unfunded")</f>
        <v>funded</v>
      </c>
      <c r="V1200" s="1" t="str">
        <f>IF(kiva_loans__muestra[[#This Row],[lender_count]]&gt;=50,"high","low")</f>
        <v>low</v>
      </c>
    </row>
    <row r="1201" spans="1:22" x14ac:dyDescent="0.25">
      <c r="A1201">
        <v>732096</v>
      </c>
      <c r="B1201">
        <v>2000</v>
      </c>
      <c r="C1201">
        <v>2000</v>
      </c>
      <c r="D1201" s="1" t="s">
        <v>37</v>
      </c>
      <c r="E1201" s="1" t="s">
        <v>37</v>
      </c>
      <c r="F1201" s="1" t="s">
        <v>4728</v>
      </c>
      <c r="G1201" s="1" t="s">
        <v>3266</v>
      </c>
      <c r="H1201" s="1" t="s">
        <v>89</v>
      </c>
      <c r="I1201" s="1" t="s">
        <v>986</v>
      </c>
      <c r="J1201" s="1" t="s">
        <v>90</v>
      </c>
      <c r="K1201">
        <v>1990</v>
      </c>
      <c r="L1201" s="2">
        <v>41818.787430555552</v>
      </c>
      <c r="M1201" s="2">
        <v>41814.375</v>
      </c>
      <c r="N1201" s="2">
        <v>41827.796111111114</v>
      </c>
      <c r="O1201">
        <v>120</v>
      </c>
      <c r="P1201">
        <v>8</v>
      </c>
      <c r="Q1201" s="1" t="s">
        <v>30</v>
      </c>
      <c r="R1201" s="1" t="s">
        <v>24</v>
      </c>
      <c r="S1201" s="1" t="s">
        <v>25</v>
      </c>
      <c r="T1201" s="3">
        <v>41818</v>
      </c>
      <c r="U1201" s="1" t="str">
        <f>IF(kiva_loans__muestra[[#This Row],[funded_amount]]=kiva_loans__muestra[[#This Row],[loan_amount]],"funded","unfunded")</f>
        <v>funded</v>
      </c>
      <c r="V1201" s="1" t="str">
        <f>IF(kiva_loans__muestra[[#This Row],[lender_count]]&gt;=50,"high","low")</f>
        <v>low</v>
      </c>
    </row>
    <row r="1202" spans="1:22" x14ac:dyDescent="0.25">
      <c r="A1202">
        <v>732033</v>
      </c>
      <c r="B1202">
        <v>6750</v>
      </c>
      <c r="C1202">
        <v>6750</v>
      </c>
      <c r="D1202" s="1" t="s">
        <v>63</v>
      </c>
      <c r="E1202" s="1" t="s">
        <v>27</v>
      </c>
      <c r="F1202" s="1" t="s">
        <v>4729</v>
      </c>
      <c r="G1202" s="1" t="s">
        <v>3384</v>
      </c>
      <c r="H1202" s="1" t="s">
        <v>848</v>
      </c>
      <c r="I1202" s="1" t="s">
        <v>1035</v>
      </c>
      <c r="J1202" s="1" t="s">
        <v>849</v>
      </c>
      <c r="K1202">
        <v>150</v>
      </c>
      <c r="L1202" s="2">
        <v>41818.357581018521</v>
      </c>
      <c r="M1202" s="2">
        <v>41803.375</v>
      </c>
      <c r="N1202" s="2">
        <v>41841.866527777776</v>
      </c>
      <c r="O1202">
        <v>140</v>
      </c>
      <c r="P1202">
        <v>22</v>
      </c>
      <c r="Q1202" s="1" t="s">
        <v>30</v>
      </c>
      <c r="R1202" s="1" t="s">
        <v>24</v>
      </c>
      <c r="S1202" s="1" t="s">
        <v>35</v>
      </c>
      <c r="T1202" s="3">
        <v>41818</v>
      </c>
      <c r="U1202" s="1" t="str">
        <f>IF(kiva_loans__muestra[[#This Row],[funded_amount]]=kiva_loans__muestra[[#This Row],[loan_amount]],"funded","unfunded")</f>
        <v>funded</v>
      </c>
      <c r="V1202" s="1" t="str">
        <f>IF(kiva_loans__muestra[[#This Row],[lender_count]]&gt;=50,"high","low")</f>
        <v>low</v>
      </c>
    </row>
    <row r="1203" spans="1:22" x14ac:dyDescent="0.25">
      <c r="A1203">
        <v>732156</v>
      </c>
      <c r="B1203">
        <v>4250</v>
      </c>
      <c r="C1203">
        <v>4250</v>
      </c>
      <c r="D1203" s="1" t="s">
        <v>175</v>
      </c>
      <c r="E1203" s="1" t="s">
        <v>78</v>
      </c>
      <c r="F1203" s="1" t="s">
        <v>1191</v>
      </c>
      <c r="G1203" s="1" t="s">
        <v>3278</v>
      </c>
      <c r="H1203" s="1" t="s">
        <v>100</v>
      </c>
      <c r="I1203" s="1" t="s">
        <v>1270</v>
      </c>
      <c r="J1203" s="1" t="s">
        <v>101</v>
      </c>
      <c r="K1203">
        <v>1450</v>
      </c>
      <c r="L1203" s="2">
        <v>41819.128229166665</v>
      </c>
      <c r="M1203" s="2">
        <v>41813.375</v>
      </c>
      <c r="N1203" s="2">
        <v>41824.353495370371</v>
      </c>
      <c r="O1203">
        <v>80</v>
      </c>
      <c r="P1203">
        <v>16</v>
      </c>
      <c r="Q1203" s="1" t="s">
        <v>30</v>
      </c>
      <c r="R1203" s="1" t="s">
        <v>24</v>
      </c>
      <c r="S1203" s="1" t="s">
        <v>35</v>
      </c>
      <c r="T1203" s="3">
        <v>41819</v>
      </c>
      <c r="U1203" s="1" t="str">
        <f>IF(kiva_loans__muestra[[#This Row],[funded_amount]]=kiva_loans__muestra[[#This Row],[loan_amount]],"funded","unfunded")</f>
        <v>funded</v>
      </c>
      <c r="V1203" s="1" t="str">
        <f>IF(kiva_loans__muestra[[#This Row],[lender_count]]&gt;=50,"high","low")</f>
        <v>low</v>
      </c>
    </row>
    <row r="1204" spans="1:22" x14ac:dyDescent="0.25">
      <c r="A1204">
        <v>1082009</v>
      </c>
      <c r="B1204">
        <v>1250</v>
      </c>
      <c r="C1204">
        <v>1250</v>
      </c>
      <c r="D1204" s="1" t="s">
        <v>49</v>
      </c>
      <c r="E1204" s="1" t="s">
        <v>49</v>
      </c>
      <c r="F1204" s="1" t="s">
        <v>4730</v>
      </c>
      <c r="G1204" s="1" t="s">
        <v>3263</v>
      </c>
      <c r="H1204" s="1" t="s">
        <v>33</v>
      </c>
      <c r="I1204" s="1" t="s">
        <v>30</v>
      </c>
      <c r="J1204" s="1" t="s">
        <v>34</v>
      </c>
      <c r="L1204" s="2">
        <v>41820.576967592591</v>
      </c>
      <c r="M1204" s="2">
        <v>41829.146620370368</v>
      </c>
      <c r="N1204" s="2">
        <v>41828.124768518515</v>
      </c>
      <c r="O1204">
        <v>20</v>
      </c>
      <c r="P1204">
        <v>2</v>
      </c>
      <c r="Q1204" s="1" t="s">
        <v>30</v>
      </c>
      <c r="R1204" s="1" t="s">
        <v>24</v>
      </c>
      <c r="S1204" s="1" t="s">
        <v>971</v>
      </c>
      <c r="T1204" s="3">
        <v>41820</v>
      </c>
      <c r="U1204" s="1" t="str">
        <f>IF(kiva_loans__muestra[[#This Row],[funded_amount]]=kiva_loans__muestra[[#This Row],[loan_amount]],"funded","unfunded")</f>
        <v>funded</v>
      </c>
      <c r="V1204" s="1" t="str">
        <f>IF(kiva_loans__muestra[[#This Row],[lender_count]]&gt;=50,"high","low")</f>
        <v>low</v>
      </c>
    </row>
    <row r="1205" spans="1:22" x14ac:dyDescent="0.25">
      <c r="A1205">
        <v>732407</v>
      </c>
      <c r="B1205">
        <v>3750</v>
      </c>
      <c r="C1205">
        <v>3750</v>
      </c>
      <c r="D1205" s="1" t="s">
        <v>55</v>
      </c>
      <c r="E1205" s="1" t="s">
        <v>32</v>
      </c>
      <c r="F1205" s="1" t="s">
        <v>4731</v>
      </c>
      <c r="G1205" s="1" t="s">
        <v>3284</v>
      </c>
      <c r="H1205" s="1" t="s">
        <v>189</v>
      </c>
      <c r="I1205" s="1" t="s">
        <v>778</v>
      </c>
      <c r="J1205" s="1" t="s">
        <v>207</v>
      </c>
      <c r="K1205">
        <v>630</v>
      </c>
      <c r="L1205" s="2">
        <v>41820.385578703703</v>
      </c>
      <c r="M1205" s="2">
        <v>41816.375</v>
      </c>
      <c r="N1205" s="2">
        <v>41824.023564814815</v>
      </c>
      <c r="O1205">
        <v>140</v>
      </c>
      <c r="P1205">
        <v>10</v>
      </c>
      <c r="Q1205" s="1" t="s">
        <v>4732</v>
      </c>
      <c r="R1205" s="1" t="s">
        <v>24</v>
      </c>
      <c r="S1205" s="1" t="s">
        <v>31</v>
      </c>
      <c r="T1205" s="3">
        <v>41820</v>
      </c>
      <c r="U1205" s="1" t="str">
        <f>IF(kiva_loans__muestra[[#This Row],[funded_amount]]=kiva_loans__muestra[[#This Row],[loan_amount]],"funded","unfunded")</f>
        <v>funded</v>
      </c>
      <c r="V1205" s="1" t="str">
        <f>IF(kiva_loans__muestra[[#This Row],[lender_count]]&gt;=50,"high","low")</f>
        <v>low</v>
      </c>
    </row>
    <row r="1206" spans="1:22" x14ac:dyDescent="0.25">
      <c r="A1206">
        <v>732322</v>
      </c>
      <c r="B1206">
        <v>2500</v>
      </c>
      <c r="C1206">
        <v>2500</v>
      </c>
      <c r="D1206" s="1" t="s">
        <v>81</v>
      </c>
      <c r="E1206" s="1" t="s">
        <v>27</v>
      </c>
      <c r="F1206" s="1" t="s">
        <v>4733</v>
      </c>
      <c r="G1206" s="1" t="s">
        <v>3278</v>
      </c>
      <c r="H1206" s="1" t="s">
        <v>100</v>
      </c>
      <c r="I1206" s="1" t="s">
        <v>1100</v>
      </c>
      <c r="J1206" s="1" t="s">
        <v>101</v>
      </c>
      <c r="K1206">
        <v>1450</v>
      </c>
      <c r="L1206" s="2">
        <v>41820.286736111113</v>
      </c>
      <c r="M1206" s="2">
        <v>41808.375</v>
      </c>
      <c r="N1206" s="2">
        <v>41837.877222222225</v>
      </c>
      <c r="O1206">
        <v>80</v>
      </c>
      <c r="P1206">
        <v>7</v>
      </c>
      <c r="Q1206" s="1" t="s">
        <v>115</v>
      </c>
      <c r="R1206" s="1" t="s">
        <v>24</v>
      </c>
      <c r="S1206" s="1" t="s">
        <v>35</v>
      </c>
      <c r="T1206" s="3">
        <v>41820</v>
      </c>
      <c r="U1206" s="1" t="str">
        <f>IF(kiva_loans__muestra[[#This Row],[funded_amount]]=kiva_loans__muestra[[#This Row],[loan_amount]],"funded","unfunded")</f>
        <v>funded</v>
      </c>
      <c r="V1206" s="1" t="str">
        <f>IF(kiva_loans__muestra[[#This Row],[lender_count]]&gt;=50,"high","low")</f>
        <v>low</v>
      </c>
    </row>
    <row r="1207" spans="1:22" x14ac:dyDescent="0.25">
      <c r="A1207">
        <v>1082030</v>
      </c>
      <c r="B1207">
        <v>50000</v>
      </c>
      <c r="C1207">
        <v>50000</v>
      </c>
      <c r="D1207" s="1" t="s">
        <v>41</v>
      </c>
      <c r="E1207" s="1" t="s">
        <v>27</v>
      </c>
      <c r="F1207" s="1" t="s">
        <v>4734</v>
      </c>
      <c r="G1207" s="1" t="s">
        <v>3775</v>
      </c>
      <c r="H1207" s="1" t="s">
        <v>155</v>
      </c>
      <c r="I1207" s="1" t="s">
        <v>30</v>
      </c>
      <c r="J1207" s="1" t="s">
        <v>90</v>
      </c>
      <c r="L1207" s="2">
        <v>41820.790844907409</v>
      </c>
      <c r="M1207" s="2">
        <v>41834.780810185184</v>
      </c>
      <c r="N1207" s="2">
        <v>41831.574895833335</v>
      </c>
      <c r="O1207">
        <v>240</v>
      </c>
      <c r="P1207">
        <v>35</v>
      </c>
      <c r="Q1207" s="1" t="s">
        <v>30</v>
      </c>
      <c r="R1207" s="1" t="s">
        <v>24</v>
      </c>
      <c r="S1207" s="1" t="s">
        <v>31</v>
      </c>
      <c r="T1207" s="3">
        <v>41820</v>
      </c>
      <c r="U1207" s="1" t="str">
        <f>IF(kiva_loans__muestra[[#This Row],[funded_amount]]=kiva_loans__muestra[[#This Row],[loan_amount]],"funded","unfunded")</f>
        <v>funded</v>
      </c>
      <c r="V1207" s="1" t="str">
        <f>IF(kiva_loans__muestra[[#This Row],[lender_count]]&gt;=50,"high","low")</f>
        <v>low</v>
      </c>
    </row>
    <row r="1208" spans="1:22" x14ac:dyDescent="0.25">
      <c r="A1208">
        <v>732297</v>
      </c>
      <c r="B1208">
        <v>4750</v>
      </c>
      <c r="C1208">
        <v>4750</v>
      </c>
      <c r="D1208" s="1" t="s">
        <v>175</v>
      </c>
      <c r="E1208" s="1" t="s">
        <v>78</v>
      </c>
      <c r="F1208" s="1" t="s">
        <v>1056</v>
      </c>
      <c r="G1208" s="1" t="s">
        <v>3396</v>
      </c>
      <c r="H1208" s="1" t="s">
        <v>788</v>
      </c>
      <c r="I1208" s="1" t="s">
        <v>920</v>
      </c>
      <c r="J1208" s="1" t="s">
        <v>790</v>
      </c>
      <c r="K1208">
        <v>580</v>
      </c>
      <c r="L1208" s="2">
        <v>41820.235983796294</v>
      </c>
      <c r="M1208" s="2">
        <v>41788.375</v>
      </c>
      <c r="N1208" s="2">
        <v>41831.235682870371</v>
      </c>
      <c r="O1208">
        <v>150</v>
      </c>
      <c r="P1208">
        <v>10</v>
      </c>
      <c r="Q1208" s="1" t="s">
        <v>893</v>
      </c>
      <c r="R1208" s="1" t="s">
        <v>92</v>
      </c>
      <c r="S1208" s="1" t="s">
        <v>31</v>
      </c>
      <c r="T1208" s="3">
        <v>41820</v>
      </c>
      <c r="U1208" s="1" t="str">
        <f>IF(kiva_loans__muestra[[#This Row],[funded_amount]]=kiva_loans__muestra[[#This Row],[loan_amount]],"funded","unfunded")</f>
        <v>funded</v>
      </c>
      <c r="V1208" s="1" t="str">
        <f>IF(kiva_loans__muestra[[#This Row],[lender_count]]&gt;=50,"high","low")</f>
        <v>low</v>
      </c>
    </row>
    <row r="1209" spans="1:22" x14ac:dyDescent="0.25">
      <c r="A1209">
        <v>732299</v>
      </c>
      <c r="B1209">
        <v>4750</v>
      </c>
      <c r="C1209">
        <v>4750</v>
      </c>
      <c r="D1209" s="1" t="s">
        <v>45</v>
      </c>
      <c r="E1209" s="1" t="s">
        <v>46</v>
      </c>
      <c r="F1209" s="1" t="s">
        <v>4735</v>
      </c>
      <c r="G1209" s="1" t="s">
        <v>3278</v>
      </c>
      <c r="H1209" s="1" t="s">
        <v>100</v>
      </c>
      <c r="I1209" s="1" t="s">
        <v>1192</v>
      </c>
      <c r="J1209" s="1" t="s">
        <v>101</v>
      </c>
      <c r="K1209">
        <v>1360</v>
      </c>
      <c r="L1209" s="2">
        <v>41820.236284722225</v>
      </c>
      <c r="M1209" s="2">
        <v>41809.375</v>
      </c>
      <c r="N1209" s="2">
        <v>41850.900520833333</v>
      </c>
      <c r="O1209">
        <v>140</v>
      </c>
      <c r="P1209">
        <v>15</v>
      </c>
      <c r="Q1209" s="1" t="s">
        <v>369</v>
      </c>
      <c r="R1209" s="1" t="s">
        <v>92</v>
      </c>
      <c r="S1209" s="1" t="s">
        <v>31</v>
      </c>
      <c r="T1209" s="3">
        <v>41820</v>
      </c>
      <c r="U1209" s="1" t="str">
        <f>IF(kiva_loans__muestra[[#This Row],[funded_amount]]=kiva_loans__muestra[[#This Row],[loan_amount]],"funded","unfunded")</f>
        <v>funded</v>
      </c>
      <c r="V1209" s="1" t="str">
        <f>IF(kiva_loans__muestra[[#This Row],[lender_count]]&gt;=50,"high","low")</f>
        <v>low</v>
      </c>
    </row>
    <row r="1210" spans="1:22" x14ac:dyDescent="0.25">
      <c r="A1210">
        <v>732922</v>
      </c>
      <c r="B1210">
        <v>13500</v>
      </c>
      <c r="C1210">
        <v>13500</v>
      </c>
      <c r="D1210" s="1" t="s">
        <v>64</v>
      </c>
      <c r="E1210" s="1" t="s">
        <v>37</v>
      </c>
      <c r="F1210" s="1" t="s">
        <v>30</v>
      </c>
      <c r="G1210" s="1" t="s">
        <v>3317</v>
      </c>
      <c r="H1210" s="1" t="s">
        <v>85</v>
      </c>
      <c r="I1210" s="1" t="s">
        <v>30</v>
      </c>
      <c r="J1210" s="1" t="s">
        <v>87</v>
      </c>
      <c r="K1210">
        <v>3280</v>
      </c>
      <c r="L1210" s="2">
        <v>41821.240023148152</v>
      </c>
      <c r="M1210" s="2">
        <v>41790.375</v>
      </c>
      <c r="N1210" s="2">
        <v>41857.849039351851</v>
      </c>
      <c r="O1210">
        <v>150</v>
      </c>
      <c r="P1210">
        <v>41</v>
      </c>
      <c r="Q1210" s="1" t="s">
        <v>1203</v>
      </c>
      <c r="R1210" s="1" t="s">
        <v>30</v>
      </c>
      <c r="S1210" s="1" t="s">
        <v>35</v>
      </c>
      <c r="T1210" s="3">
        <v>41821</v>
      </c>
      <c r="U1210" s="1" t="str">
        <f>IF(kiva_loans__muestra[[#This Row],[funded_amount]]=kiva_loans__muestra[[#This Row],[loan_amount]],"funded","unfunded")</f>
        <v>funded</v>
      </c>
      <c r="V1210" s="1" t="str">
        <f>IF(kiva_loans__muestra[[#This Row],[lender_count]]&gt;=50,"high","low")</f>
        <v>low</v>
      </c>
    </row>
    <row r="1211" spans="1:22" x14ac:dyDescent="0.25">
      <c r="A1211">
        <v>733134</v>
      </c>
      <c r="B1211">
        <v>14500</v>
      </c>
      <c r="C1211">
        <v>14500</v>
      </c>
      <c r="D1211" s="1" t="s">
        <v>2555</v>
      </c>
      <c r="E1211" s="1" t="s">
        <v>46</v>
      </c>
      <c r="F1211" s="1" t="s">
        <v>4736</v>
      </c>
      <c r="G1211" s="1" t="s">
        <v>3439</v>
      </c>
      <c r="H1211" s="1" t="s">
        <v>406</v>
      </c>
      <c r="I1211" s="1" t="s">
        <v>410</v>
      </c>
      <c r="J1211" s="1" t="s">
        <v>408</v>
      </c>
      <c r="K1211">
        <v>1850</v>
      </c>
      <c r="L1211" s="2">
        <v>41821.509571759256</v>
      </c>
      <c r="M1211" s="2">
        <v>41818.375</v>
      </c>
      <c r="N1211" s="2">
        <v>41838.213888888888</v>
      </c>
      <c r="O1211">
        <v>210</v>
      </c>
      <c r="P1211">
        <v>30</v>
      </c>
      <c r="Q1211" s="1" t="s">
        <v>616</v>
      </c>
      <c r="R1211" s="1" t="s">
        <v>24</v>
      </c>
      <c r="S1211" s="1" t="s">
        <v>31</v>
      </c>
      <c r="T1211" s="3">
        <v>41821</v>
      </c>
      <c r="U1211" s="1" t="str">
        <f>IF(kiva_loans__muestra[[#This Row],[funded_amount]]=kiva_loans__muestra[[#This Row],[loan_amount]],"funded","unfunded")</f>
        <v>funded</v>
      </c>
      <c r="V1211" s="1" t="str">
        <f>IF(kiva_loans__muestra[[#This Row],[lender_count]]&gt;=50,"high","low")</f>
        <v>low</v>
      </c>
    </row>
    <row r="1212" spans="1:22" x14ac:dyDescent="0.25">
      <c r="A1212">
        <v>732965</v>
      </c>
      <c r="B1212">
        <v>3250</v>
      </c>
      <c r="C1212">
        <v>3250</v>
      </c>
      <c r="D1212" s="1" t="s">
        <v>48</v>
      </c>
      <c r="E1212" s="1" t="s">
        <v>49</v>
      </c>
      <c r="F1212" s="1" t="s">
        <v>4737</v>
      </c>
      <c r="G1212" s="1" t="s">
        <v>3278</v>
      </c>
      <c r="H1212" s="1" t="s">
        <v>100</v>
      </c>
      <c r="I1212" s="1" t="s">
        <v>1197</v>
      </c>
      <c r="J1212" s="1" t="s">
        <v>101</v>
      </c>
      <c r="K1212">
        <v>1450</v>
      </c>
      <c r="L1212" s="2">
        <v>41821.308020833334</v>
      </c>
      <c r="M1212" s="2">
        <v>41800.375</v>
      </c>
      <c r="N1212" s="2">
        <v>41840.235775462963</v>
      </c>
      <c r="O1212">
        <v>80</v>
      </c>
      <c r="P1212">
        <v>12</v>
      </c>
      <c r="Q1212" s="1" t="s">
        <v>259</v>
      </c>
      <c r="R1212" s="1" t="s">
        <v>24</v>
      </c>
      <c r="S1212" s="1" t="s">
        <v>35</v>
      </c>
      <c r="T1212" s="3">
        <v>41821</v>
      </c>
      <c r="U1212" s="1" t="str">
        <f>IF(kiva_loans__muestra[[#This Row],[funded_amount]]=kiva_loans__muestra[[#This Row],[loan_amount]],"funded","unfunded")</f>
        <v>funded</v>
      </c>
      <c r="V1212" s="1" t="str">
        <f>IF(kiva_loans__muestra[[#This Row],[lender_count]]&gt;=50,"high","low")</f>
        <v>low</v>
      </c>
    </row>
    <row r="1213" spans="1:22" x14ac:dyDescent="0.25">
      <c r="A1213">
        <v>733239</v>
      </c>
      <c r="B1213">
        <v>1250</v>
      </c>
      <c r="C1213">
        <v>1250</v>
      </c>
      <c r="D1213" s="1" t="s">
        <v>113</v>
      </c>
      <c r="E1213" s="1" t="s">
        <v>46</v>
      </c>
      <c r="F1213" s="1" t="s">
        <v>4738</v>
      </c>
      <c r="G1213" s="1" t="s">
        <v>3393</v>
      </c>
      <c r="H1213" s="1" t="s">
        <v>290</v>
      </c>
      <c r="I1213" s="1" t="s">
        <v>2104</v>
      </c>
      <c r="J1213" s="1" t="s">
        <v>292</v>
      </c>
      <c r="K1213">
        <v>1830</v>
      </c>
      <c r="L1213" s="2">
        <v>41821.786770833336</v>
      </c>
      <c r="M1213" s="2">
        <v>41799.375</v>
      </c>
      <c r="N1213" s="2">
        <v>41828.162974537037</v>
      </c>
      <c r="O1213">
        <v>110</v>
      </c>
      <c r="P1213">
        <v>1</v>
      </c>
      <c r="Q1213" s="1" t="s">
        <v>30</v>
      </c>
      <c r="R1213" s="1" t="s">
        <v>24</v>
      </c>
      <c r="S1213" s="1" t="s">
        <v>35</v>
      </c>
      <c r="T1213" s="3">
        <v>41821</v>
      </c>
      <c r="U1213" s="1" t="str">
        <f>IF(kiva_loans__muestra[[#This Row],[funded_amount]]=kiva_loans__muestra[[#This Row],[loan_amount]],"funded","unfunded")</f>
        <v>funded</v>
      </c>
      <c r="V1213" s="1" t="str">
        <f>IF(kiva_loans__muestra[[#This Row],[lender_count]]&gt;=50,"high","low")</f>
        <v>low</v>
      </c>
    </row>
    <row r="1214" spans="1:22" x14ac:dyDescent="0.25">
      <c r="A1214">
        <v>733107</v>
      </c>
      <c r="B1214">
        <v>750</v>
      </c>
      <c r="C1214">
        <v>750</v>
      </c>
      <c r="D1214" s="1" t="s">
        <v>280</v>
      </c>
      <c r="E1214" s="1" t="s">
        <v>104</v>
      </c>
      <c r="F1214" s="1" t="s">
        <v>1342</v>
      </c>
      <c r="G1214" s="1" t="s">
        <v>3311</v>
      </c>
      <c r="H1214" s="1" t="s">
        <v>119</v>
      </c>
      <c r="I1214" s="1" t="s">
        <v>1413</v>
      </c>
      <c r="J1214" s="1" t="s">
        <v>270</v>
      </c>
      <c r="K1214">
        <v>3110</v>
      </c>
      <c r="L1214" s="2">
        <v>41821.456192129626</v>
      </c>
      <c r="M1214" s="2">
        <v>41820.375</v>
      </c>
      <c r="N1214" s="2">
        <v>41824.093576388892</v>
      </c>
      <c r="O1214">
        <v>80</v>
      </c>
      <c r="P1214">
        <v>1</v>
      </c>
      <c r="Q1214" s="1" t="s">
        <v>30</v>
      </c>
      <c r="R1214" s="1" t="s">
        <v>60</v>
      </c>
      <c r="S1214" s="1" t="s">
        <v>31</v>
      </c>
      <c r="T1214" s="3">
        <v>41821</v>
      </c>
      <c r="U1214" s="1" t="str">
        <f>IF(kiva_loans__muestra[[#This Row],[funded_amount]]=kiva_loans__muestra[[#This Row],[loan_amount]],"funded","unfunded")</f>
        <v>funded</v>
      </c>
      <c r="V1214" s="1" t="str">
        <f>IF(kiva_loans__muestra[[#This Row],[lender_count]]&gt;=50,"high","low")</f>
        <v>low</v>
      </c>
    </row>
    <row r="1215" spans="1:22" x14ac:dyDescent="0.25">
      <c r="A1215">
        <v>733200</v>
      </c>
      <c r="B1215">
        <v>7250</v>
      </c>
      <c r="C1215">
        <v>7250</v>
      </c>
      <c r="D1215" s="1" t="s">
        <v>58</v>
      </c>
      <c r="E1215" s="1" t="s">
        <v>27</v>
      </c>
      <c r="F1215" s="1" t="s">
        <v>4739</v>
      </c>
      <c r="G1215" s="1" t="s">
        <v>3333</v>
      </c>
      <c r="H1215" s="1" t="s">
        <v>241</v>
      </c>
      <c r="I1215" s="1" t="s">
        <v>242</v>
      </c>
      <c r="J1215" s="1" t="s">
        <v>243</v>
      </c>
      <c r="K1215">
        <v>480</v>
      </c>
      <c r="L1215" s="2">
        <v>41821.65148148148</v>
      </c>
      <c r="M1215" s="2">
        <v>41816.375</v>
      </c>
      <c r="N1215" s="2">
        <v>41831.678946759261</v>
      </c>
      <c r="O1215">
        <v>150</v>
      </c>
      <c r="P1215">
        <v>17</v>
      </c>
      <c r="Q1215" s="1" t="s">
        <v>632</v>
      </c>
      <c r="R1215" s="1" t="s">
        <v>24</v>
      </c>
      <c r="S1215" s="1" t="s">
        <v>31</v>
      </c>
      <c r="T1215" s="3">
        <v>41821</v>
      </c>
      <c r="U1215" s="1" t="str">
        <f>IF(kiva_loans__muestra[[#This Row],[funded_amount]]=kiva_loans__muestra[[#This Row],[loan_amount]],"funded","unfunded")</f>
        <v>funded</v>
      </c>
      <c r="V1215" s="1" t="str">
        <f>IF(kiva_loans__muestra[[#This Row],[lender_count]]&gt;=50,"high","low")</f>
        <v>low</v>
      </c>
    </row>
    <row r="1216" spans="1:22" x14ac:dyDescent="0.25">
      <c r="A1216">
        <v>732930</v>
      </c>
      <c r="B1216">
        <v>1750</v>
      </c>
      <c r="C1216">
        <v>1750</v>
      </c>
      <c r="D1216" s="1" t="s">
        <v>64</v>
      </c>
      <c r="E1216" s="1" t="s">
        <v>37</v>
      </c>
      <c r="F1216" s="1" t="s">
        <v>4740</v>
      </c>
      <c r="G1216" s="1" t="s">
        <v>3278</v>
      </c>
      <c r="H1216" s="1" t="s">
        <v>100</v>
      </c>
      <c r="I1216" s="1" t="s">
        <v>2418</v>
      </c>
      <c r="J1216" s="1" t="s">
        <v>101</v>
      </c>
      <c r="K1216">
        <v>1260</v>
      </c>
      <c r="L1216" s="2">
        <v>41821.256597222222</v>
      </c>
      <c r="M1216" s="2">
        <v>41815.375</v>
      </c>
      <c r="N1216" s="2">
        <v>41830.658263888887</v>
      </c>
      <c r="O1216">
        <v>80</v>
      </c>
      <c r="P1216">
        <v>6</v>
      </c>
      <c r="Q1216" s="1" t="s">
        <v>30</v>
      </c>
      <c r="R1216" s="1" t="s">
        <v>24</v>
      </c>
      <c r="S1216" s="1" t="s">
        <v>35</v>
      </c>
      <c r="T1216" s="3">
        <v>41821</v>
      </c>
      <c r="U1216" s="1" t="str">
        <f>IF(kiva_loans__muestra[[#This Row],[funded_amount]]=kiva_loans__muestra[[#This Row],[loan_amount]],"funded","unfunded")</f>
        <v>funded</v>
      </c>
      <c r="V1216" s="1" t="str">
        <f>IF(kiva_loans__muestra[[#This Row],[lender_count]]&gt;=50,"high","low")</f>
        <v>low</v>
      </c>
    </row>
    <row r="1217" spans="1:22" x14ac:dyDescent="0.25">
      <c r="A1217">
        <v>733005</v>
      </c>
      <c r="B1217">
        <v>3000</v>
      </c>
      <c r="C1217">
        <v>3000</v>
      </c>
      <c r="D1217" s="1" t="s">
        <v>53</v>
      </c>
      <c r="E1217" s="1" t="s">
        <v>32</v>
      </c>
      <c r="F1217" s="1" t="s">
        <v>4741</v>
      </c>
      <c r="G1217" s="1" t="s">
        <v>3278</v>
      </c>
      <c r="H1217" s="1" t="s">
        <v>100</v>
      </c>
      <c r="I1217" s="1" t="s">
        <v>463</v>
      </c>
      <c r="J1217" s="1" t="s">
        <v>101</v>
      </c>
      <c r="K1217">
        <v>1450</v>
      </c>
      <c r="L1217" s="2">
        <v>41821.362199074072</v>
      </c>
      <c r="M1217" s="2">
        <v>41816.375</v>
      </c>
      <c r="N1217" s="2">
        <v>41831.079386574071</v>
      </c>
      <c r="O1217">
        <v>80</v>
      </c>
      <c r="P1217">
        <v>7</v>
      </c>
      <c r="Q1217" s="1" t="s">
        <v>4742</v>
      </c>
      <c r="R1217" s="1" t="s">
        <v>24</v>
      </c>
      <c r="S1217" s="1" t="s">
        <v>35</v>
      </c>
      <c r="T1217" s="3">
        <v>41821</v>
      </c>
      <c r="U1217" s="1" t="str">
        <f>IF(kiva_loans__muestra[[#This Row],[funded_amount]]=kiva_loans__muestra[[#This Row],[loan_amount]],"funded","unfunded")</f>
        <v>funded</v>
      </c>
      <c r="V1217" s="1" t="str">
        <f>IF(kiva_loans__muestra[[#This Row],[lender_count]]&gt;=50,"high","low")</f>
        <v>low</v>
      </c>
    </row>
    <row r="1218" spans="1:22" x14ac:dyDescent="0.25">
      <c r="A1218">
        <v>733656</v>
      </c>
      <c r="B1218">
        <v>11500</v>
      </c>
      <c r="C1218">
        <v>11500</v>
      </c>
      <c r="D1218" s="1" t="s">
        <v>179</v>
      </c>
      <c r="E1218" s="1" t="s">
        <v>49</v>
      </c>
      <c r="F1218" s="1" t="s">
        <v>4743</v>
      </c>
      <c r="G1218" s="1" t="s">
        <v>3307</v>
      </c>
      <c r="H1218" s="1" t="s">
        <v>412</v>
      </c>
      <c r="I1218" s="1" t="s">
        <v>591</v>
      </c>
      <c r="J1218" s="1" t="s">
        <v>413</v>
      </c>
      <c r="K1218">
        <v>650</v>
      </c>
      <c r="L1218" s="2">
        <v>41822.673425925925</v>
      </c>
      <c r="M1218" s="2">
        <v>41795.375</v>
      </c>
      <c r="N1218" s="2">
        <v>41857.773923611108</v>
      </c>
      <c r="O1218">
        <v>140</v>
      </c>
      <c r="P1218">
        <v>28</v>
      </c>
      <c r="Q1218" s="1" t="s">
        <v>238</v>
      </c>
      <c r="R1218" s="1" t="s">
        <v>24</v>
      </c>
      <c r="S1218" s="1" t="s">
        <v>31</v>
      </c>
      <c r="T1218" s="3">
        <v>41822</v>
      </c>
      <c r="U1218" s="1" t="str">
        <f>IF(kiva_loans__muestra[[#This Row],[funded_amount]]=kiva_loans__muestra[[#This Row],[loan_amount]],"funded","unfunded")</f>
        <v>funded</v>
      </c>
      <c r="V1218" s="1" t="str">
        <f>IF(kiva_loans__muestra[[#This Row],[lender_count]]&gt;=50,"high","low")</f>
        <v>low</v>
      </c>
    </row>
    <row r="1219" spans="1:22" x14ac:dyDescent="0.25">
      <c r="A1219">
        <v>733466</v>
      </c>
      <c r="B1219">
        <v>26000</v>
      </c>
      <c r="C1219">
        <v>26000</v>
      </c>
      <c r="D1219" s="1" t="s">
        <v>64</v>
      </c>
      <c r="E1219" s="1" t="s">
        <v>37</v>
      </c>
      <c r="F1219" s="1" t="s">
        <v>4744</v>
      </c>
      <c r="G1219" s="1" t="s">
        <v>3284</v>
      </c>
      <c r="H1219" s="1" t="s">
        <v>189</v>
      </c>
      <c r="I1219" s="1" t="s">
        <v>639</v>
      </c>
      <c r="J1219" s="1" t="s">
        <v>207</v>
      </c>
      <c r="K1219">
        <v>1000</v>
      </c>
      <c r="L1219" s="2">
        <v>41822.410011574073</v>
      </c>
      <c r="M1219" s="2">
        <v>41799.375</v>
      </c>
      <c r="N1219" s="2">
        <v>41838.825266203705</v>
      </c>
      <c r="O1219">
        <v>200</v>
      </c>
      <c r="P1219">
        <v>50</v>
      </c>
      <c r="Q1219" s="1" t="s">
        <v>4745</v>
      </c>
      <c r="R1219" s="1" t="s">
        <v>24</v>
      </c>
      <c r="S1219" s="1" t="s">
        <v>31</v>
      </c>
      <c r="T1219" s="3">
        <v>41822</v>
      </c>
      <c r="U1219" s="1" t="str">
        <f>IF(kiva_loans__muestra[[#This Row],[funded_amount]]=kiva_loans__muestra[[#This Row],[loan_amount]],"funded","unfunded")</f>
        <v>funded</v>
      </c>
      <c r="V1219" s="1" t="str">
        <f>IF(kiva_loans__muestra[[#This Row],[lender_count]]&gt;=50,"high","low")</f>
        <v>high</v>
      </c>
    </row>
    <row r="1220" spans="1:22" x14ac:dyDescent="0.25">
      <c r="A1220">
        <v>733773</v>
      </c>
      <c r="B1220">
        <v>3750</v>
      </c>
      <c r="C1220">
        <v>3750</v>
      </c>
      <c r="D1220" s="1" t="s">
        <v>280</v>
      </c>
      <c r="E1220" s="1" t="s">
        <v>104</v>
      </c>
      <c r="F1220" s="1" t="s">
        <v>4746</v>
      </c>
      <c r="G1220" s="1" t="s">
        <v>3274</v>
      </c>
      <c r="H1220" s="1" t="s">
        <v>105</v>
      </c>
      <c r="I1220" s="1" t="s">
        <v>4747</v>
      </c>
      <c r="J1220" s="1" t="s">
        <v>106</v>
      </c>
      <c r="K1220">
        <v>1390</v>
      </c>
      <c r="L1220" s="2">
        <v>41822.983206018522</v>
      </c>
      <c r="M1220" s="2">
        <v>41814.375</v>
      </c>
      <c r="N1220" s="2">
        <v>41852.84578703704</v>
      </c>
      <c r="O1220">
        <v>150</v>
      </c>
      <c r="P1220">
        <v>8</v>
      </c>
      <c r="Q1220" s="1" t="s">
        <v>88</v>
      </c>
      <c r="R1220" s="1" t="s">
        <v>24</v>
      </c>
      <c r="S1220" s="1" t="s">
        <v>31</v>
      </c>
      <c r="T1220" s="3">
        <v>41822</v>
      </c>
      <c r="U1220" s="1" t="str">
        <f>IF(kiva_loans__muestra[[#This Row],[funded_amount]]=kiva_loans__muestra[[#This Row],[loan_amount]],"funded","unfunded")</f>
        <v>funded</v>
      </c>
      <c r="V1220" s="1" t="str">
        <f>IF(kiva_loans__muestra[[#This Row],[lender_count]]&gt;=50,"high","low")</f>
        <v>low</v>
      </c>
    </row>
    <row r="1221" spans="1:22" x14ac:dyDescent="0.25">
      <c r="A1221">
        <v>733676</v>
      </c>
      <c r="B1221">
        <v>4000</v>
      </c>
      <c r="C1221">
        <v>4000</v>
      </c>
      <c r="D1221" s="1" t="s">
        <v>37</v>
      </c>
      <c r="E1221" s="1" t="s">
        <v>37</v>
      </c>
      <c r="F1221" s="1" t="s">
        <v>4748</v>
      </c>
      <c r="G1221" s="1" t="s">
        <v>3266</v>
      </c>
      <c r="H1221" s="1" t="s">
        <v>89</v>
      </c>
      <c r="I1221" s="1" t="s">
        <v>30</v>
      </c>
      <c r="J1221" s="1" t="s">
        <v>90</v>
      </c>
      <c r="K1221">
        <v>810</v>
      </c>
      <c r="L1221" s="2">
        <v>41822.705393518518</v>
      </c>
      <c r="M1221" s="2">
        <v>41811.375</v>
      </c>
      <c r="N1221" s="2">
        <v>41830.615798611114</v>
      </c>
      <c r="O1221">
        <v>110</v>
      </c>
      <c r="P1221">
        <v>10</v>
      </c>
      <c r="Q1221" s="1" t="s">
        <v>30</v>
      </c>
      <c r="R1221" s="1" t="s">
        <v>92</v>
      </c>
      <c r="S1221" s="1" t="s">
        <v>25</v>
      </c>
      <c r="T1221" s="3">
        <v>41822</v>
      </c>
      <c r="U1221" s="1" t="str">
        <f>IF(kiva_loans__muestra[[#This Row],[funded_amount]]=kiva_loans__muestra[[#This Row],[loan_amount]],"funded","unfunded")</f>
        <v>funded</v>
      </c>
      <c r="V1221" s="1" t="str">
        <f>IF(kiva_loans__muestra[[#This Row],[lender_count]]&gt;=50,"high","low")</f>
        <v>low</v>
      </c>
    </row>
    <row r="1222" spans="1:22" x14ac:dyDescent="0.25">
      <c r="A1222">
        <v>733803</v>
      </c>
      <c r="B1222">
        <v>35000</v>
      </c>
      <c r="C1222">
        <v>35000</v>
      </c>
      <c r="D1222" s="1" t="s">
        <v>108</v>
      </c>
      <c r="E1222" s="1" t="s">
        <v>27</v>
      </c>
      <c r="F1222" s="1" t="s">
        <v>4749</v>
      </c>
      <c r="G1222" s="1" t="s">
        <v>3276</v>
      </c>
      <c r="H1222" s="1" t="s">
        <v>225</v>
      </c>
      <c r="I1222" s="1" t="s">
        <v>563</v>
      </c>
      <c r="J1222" s="1" t="s">
        <v>90</v>
      </c>
      <c r="K1222">
        <v>1880</v>
      </c>
      <c r="L1222" s="2">
        <v>41823.030358796299</v>
      </c>
      <c r="M1222" s="2">
        <v>41815.375</v>
      </c>
      <c r="N1222" s="2">
        <v>41831.247407407405</v>
      </c>
      <c r="O1222">
        <v>120</v>
      </c>
      <c r="P1222">
        <v>75</v>
      </c>
      <c r="Q1222" s="1" t="s">
        <v>30</v>
      </c>
      <c r="R1222" s="1" t="s">
        <v>71</v>
      </c>
      <c r="S1222" s="1" t="s">
        <v>31</v>
      </c>
      <c r="T1222" s="3">
        <v>41822</v>
      </c>
      <c r="U1222" s="1" t="str">
        <f>IF(kiva_loans__muestra[[#This Row],[funded_amount]]=kiva_loans__muestra[[#This Row],[loan_amount]],"funded","unfunded")</f>
        <v>funded</v>
      </c>
      <c r="V1222" s="1" t="str">
        <f>IF(kiva_loans__muestra[[#This Row],[lender_count]]&gt;=50,"high","low")</f>
        <v>high</v>
      </c>
    </row>
    <row r="1223" spans="1:22" x14ac:dyDescent="0.25">
      <c r="A1223">
        <v>733366</v>
      </c>
      <c r="B1223">
        <v>3500</v>
      </c>
      <c r="C1223">
        <v>3500</v>
      </c>
      <c r="D1223" s="1" t="s">
        <v>45</v>
      </c>
      <c r="E1223" s="1" t="s">
        <v>46</v>
      </c>
      <c r="F1223" s="1" t="s">
        <v>4750</v>
      </c>
      <c r="G1223" s="1" t="s">
        <v>3278</v>
      </c>
      <c r="H1223" s="1" t="s">
        <v>100</v>
      </c>
      <c r="I1223" s="1" t="s">
        <v>1197</v>
      </c>
      <c r="J1223" s="1" t="s">
        <v>101</v>
      </c>
      <c r="K1223">
        <v>1450</v>
      </c>
      <c r="L1223" s="2">
        <v>41822.230995370373</v>
      </c>
      <c r="M1223" s="2">
        <v>41801.375</v>
      </c>
      <c r="N1223" s="2">
        <v>41838.837118055555</v>
      </c>
      <c r="O1223">
        <v>80</v>
      </c>
      <c r="P1223">
        <v>12</v>
      </c>
      <c r="Q1223" s="1" t="s">
        <v>356</v>
      </c>
      <c r="R1223" s="1" t="s">
        <v>24</v>
      </c>
      <c r="S1223" s="1" t="s">
        <v>35</v>
      </c>
      <c r="T1223" s="3">
        <v>41822</v>
      </c>
      <c r="U1223" s="1" t="str">
        <f>IF(kiva_loans__muestra[[#This Row],[funded_amount]]=kiva_loans__muestra[[#This Row],[loan_amount]],"funded","unfunded")</f>
        <v>funded</v>
      </c>
      <c r="V1223" s="1" t="str">
        <f>IF(kiva_loans__muestra[[#This Row],[lender_count]]&gt;=50,"high","low")</f>
        <v>low</v>
      </c>
    </row>
    <row r="1224" spans="1:22" x14ac:dyDescent="0.25">
      <c r="A1224">
        <v>733521</v>
      </c>
      <c r="B1224">
        <v>3000</v>
      </c>
      <c r="C1224">
        <v>3000</v>
      </c>
      <c r="D1224" s="1" t="s">
        <v>55</v>
      </c>
      <c r="E1224" s="1" t="s">
        <v>32</v>
      </c>
      <c r="F1224" s="1" t="s">
        <v>4751</v>
      </c>
      <c r="G1224" s="1" t="s">
        <v>3284</v>
      </c>
      <c r="H1224" s="1" t="s">
        <v>189</v>
      </c>
      <c r="I1224" s="1" t="s">
        <v>594</v>
      </c>
      <c r="J1224" s="1" t="s">
        <v>207</v>
      </c>
      <c r="K1224">
        <v>1000</v>
      </c>
      <c r="L1224" s="2">
        <v>41822.474502314813</v>
      </c>
      <c r="M1224" s="2">
        <v>41794.375</v>
      </c>
      <c r="N1224" s="2">
        <v>41829.210555555554</v>
      </c>
      <c r="O1224">
        <v>140</v>
      </c>
      <c r="P1224">
        <v>6</v>
      </c>
      <c r="Q1224" s="1" t="s">
        <v>30</v>
      </c>
      <c r="R1224" s="1" t="s">
        <v>24</v>
      </c>
      <c r="S1224" s="1" t="s">
        <v>31</v>
      </c>
      <c r="T1224" s="3">
        <v>41822</v>
      </c>
      <c r="U1224" s="1" t="str">
        <f>IF(kiva_loans__muestra[[#This Row],[funded_amount]]=kiva_loans__muestra[[#This Row],[loan_amount]],"funded","unfunded")</f>
        <v>funded</v>
      </c>
      <c r="V1224" s="1" t="str">
        <f>IF(kiva_loans__muestra[[#This Row],[lender_count]]&gt;=50,"high","low")</f>
        <v>low</v>
      </c>
    </row>
    <row r="1225" spans="1:22" x14ac:dyDescent="0.25">
      <c r="A1225">
        <v>733556</v>
      </c>
      <c r="B1225">
        <v>1750</v>
      </c>
      <c r="C1225">
        <v>1750</v>
      </c>
      <c r="D1225" s="1" t="s">
        <v>280</v>
      </c>
      <c r="E1225" s="1" t="s">
        <v>104</v>
      </c>
      <c r="F1225" s="1" t="s">
        <v>4752</v>
      </c>
      <c r="G1225" s="1" t="s">
        <v>3261</v>
      </c>
      <c r="H1225" s="1" t="s">
        <v>20</v>
      </c>
      <c r="I1225" s="1" t="s">
        <v>2108</v>
      </c>
      <c r="J1225" s="1" t="s">
        <v>22</v>
      </c>
      <c r="K1225">
        <v>3470</v>
      </c>
      <c r="L1225" s="2">
        <v>41822.501863425925</v>
      </c>
      <c r="M1225" s="2">
        <v>41909.375</v>
      </c>
      <c r="N1225" s="2">
        <v>41829.451527777775</v>
      </c>
      <c r="O1225">
        <v>430</v>
      </c>
      <c r="P1225">
        <v>7</v>
      </c>
      <c r="Q1225" s="1" t="s">
        <v>4753</v>
      </c>
      <c r="R1225" s="1" t="s">
        <v>324</v>
      </c>
      <c r="S1225" s="1" t="s">
        <v>25</v>
      </c>
      <c r="T1225" s="3">
        <v>41822</v>
      </c>
      <c r="U1225" s="1" t="str">
        <f>IF(kiva_loans__muestra[[#This Row],[funded_amount]]=kiva_loans__muestra[[#This Row],[loan_amount]],"funded","unfunded")</f>
        <v>funded</v>
      </c>
      <c r="V1225" s="1" t="str">
        <f>IF(kiva_loans__muestra[[#This Row],[lender_count]]&gt;=50,"high","low")</f>
        <v>low</v>
      </c>
    </row>
    <row r="1226" spans="1:22" x14ac:dyDescent="0.25">
      <c r="A1226">
        <v>733501</v>
      </c>
      <c r="B1226">
        <v>7500</v>
      </c>
      <c r="C1226">
        <v>7500</v>
      </c>
      <c r="D1226" s="1" t="s">
        <v>36</v>
      </c>
      <c r="E1226" s="1" t="s">
        <v>37</v>
      </c>
      <c r="F1226" s="1" t="s">
        <v>30</v>
      </c>
      <c r="G1226" s="1" t="s">
        <v>3263</v>
      </c>
      <c r="H1226" s="1" t="s">
        <v>33</v>
      </c>
      <c r="I1226" s="1" t="s">
        <v>30</v>
      </c>
      <c r="J1226" s="1" t="s">
        <v>34</v>
      </c>
      <c r="K1226">
        <v>1560</v>
      </c>
      <c r="L1226" s="2">
        <v>41822.448506944442</v>
      </c>
      <c r="M1226" s="2">
        <v>41803.375</v>
      </c>
      <c r="N1226" s="2">
        <v>41831.165844907409</v>
      </c>
      <c r="O1226">
        <v>160</v>
      </c>
      <c r="P1226">
        <v>16</v>
      </c>
      <c r="Q1226" s="1" t="s">
        <v>552</v>
      </c>
      <c r="R1226" s="1" t="s">
        <v>30</v>
      </c>
      <c r="S1226" s="1" t="s">
        <v>31</v>
      </c>
      <c r="T1226" s="3">
        <v>41822</v>
      </c>
      <c r="U1226" s="1" t="str">
        <f>IF(kiva_loans__muestra[[#This Row],[funded_amount]]=kiva_loans__muestra[[#This Row],[loan_amount]],"funded","unfunded")</f>
        <v>funded</v>
      </c>
      <c r="V1226" s="1" t="str">
        <f>IF(kiva_loans__muestra[[#This Row],[lender_count]]&gt;=50,"high","low")</f>
        <v>low</v>
      </c>
    </row>
    <row r="1227" spans="1:22" x14ac:dyDescent="0.25">
      <c r="A1227">
        <v>733348</v>
      </c>
      <c r="B1227">
        <v>2500</v>
      </c>
      <c r="C1227">
        <v>2500</v>
      </c>
      <c r="D1227" s="1" t="s">
        <v>175</v>
      </c>
      <c r="E1227" s="1" t="s">
        <v>78</v>
      </c>
      <c r="F1227" s="1" t="s">
        <v>4754</v>
      </c>
      <c r="G1227" s="1" t="s">
        <v>3278</v>
      </c>
      <c r="H1227" s="1" t="s">
        <v>100</v>
      </c>
      <c r="I1227" s="1" t="s">
        <v>4755</v>
      </c>
      <c r="J1227" s="1" t="s">
        <v>101</v>
      </c>
      <c r="K1227">
        <v>1230</v>
      </c>
      <c r="L1227" s="2">
        <v>41822.204780092594</v>
      </c>
      <c r="M1227" s="2">
        <v>41803.375</v>
      </c>
      <c r="N1227" s="2">
        <v>41830.600729166668</v>
      </c>
      <c r="O1227">
        <v>130</v>
      </c>
      <c r="P1227">
        <v>8</v>
      </c>
      <c r="Q1227" s="1" t="s">
        <v>30</v>
      </c>
      <c r="R1227" s="1" t="s">
        <v>24</v>
      </c>
      <c r="S1227" s="1" t="s">
        <v>35</v>
      </c>
      <c r="T1227" s="3">
        <v>41822</v>
      </c>
      <c r="U1227" s="1" t="str">
        <f>IF(kiva_loans__muestra[[#This Row],[funded_amount]]=kiva_loans__muestra[[#This Row],[loan_amount]],"funded","unfunded")</f>
        <v>funded</v>
      </c>
      <c r="V1227" s="1" t="str">
        <f>IF(kiva_loans__muestra[[#This Row],[lender_count]]&gt;=50,"high","low")</f>
        <v>low</v>
      </c>
    </row>
    <row r="1228" spans="1:22" x14ac:dyDescent="0.25">
      <c r="A1228">
        <v>733937</v>
      </c>
      <c r="B1228">
        <v>1250</v>
      </c>
      <c r="C1228">
        <v>1250</v>
      </c>
      <c r="D1228" s="1" t="s">
        <v>280</v>
      </c>
      <c r="E1228" s="1" t="s">
        <v>104</v>
      </c>
      <c r="F1228" s="1" t="s">
        <v>4752</v>
      </c>
      <c r="G1228" s="1" t="s">
        <v>3261</v>
      </c>
      <c r="H1228" s="1" t="s">
        <v>20</v>
      </c>
      <c r="I1228" s="1" t="s">
        <v>2108</v>
      </c>
      <c r="J1228" s="1" t="s">
        <v>22</v>
      </c>
      <c r="K1228">
        <v>3470</v>
      </c>
      <c r="L1228" s="2">
        <v>41823.363668981481</v>
      </c>
      <c r="M1228" s="2">
        <v>41911.375</v>
      </c>
      <c r="N1228" s="2">
        <v>41829.112592592595</v>
      </c>
      <c r="O1228">
        <v>440</v>
      </c>
      <c r="P1228">
        <v>5</v>
      </c>
      <c r="Q1228" s="1" t="s">
        <v>4756</v>
      </c>
      <c r="R1228" s="1" t="s">
        <v>133</v>
      </c>
      <c r="S1228" s="1" t="s">
        <v>25</v>
      </c>
      <c r="T1228" s="3">
        <v>41823</v>
      </c>
      <c r="U1228" s="1" t="str">
        <f>IF(kiva_loans__muestra[[#This Row],[funded_amount]]=kiva_loans__muestra[[#This Row],[loan_amount]],"funded","unfunded")</f>
        <v>funded</v>
      </c>
      <c r="V1228" s="1" t="str">
        <f>IF(kiva_loans__muestra[[#This Row],[lender_count]]&gt;=50,"high","low")</f>
        <v>low</v>
      </c>
    </row>
    <row r="1229" spans="1:22" x14ac:dyDescent="0.25">
      <c r="A1229">
        <v>734345</v>
      </c>
      <c r="B1229">
        <v>4000</v>
      </c>
      <c r="C1229">
        <v>7750</v>
      </c>
      <c r="D1229" s="1" t="s">
        <v>124</v>
      </c>
      <c r="E1229" s="1" t="s">
        <v>125</v>
      </c>
      <c r="F1229" s="1" t="s">
        <v>4757</v>
      </c>
      <c r="G1229" s="1" t="s">
        <v>3317</v>
      </c>
      <c r="H1229" s="1" t="s">
        <v>85</v>
      </c>
      <c r="I1229" s="1" t="s">
        <v>900</v>
      </c>
      <c r="J1229" s="1" t="s">
        <v>87</v>
      </c>
      <c r="K1229">
        <v>740</v>
      </c>
      <c r="L1229" s="2">
        <v>41823.844074074077</v>
      </c>
      <c r="M1229" s="2">
        <v>41794.375</v>
      </c>
      <c r="N1229" s="2"/>
      <c r="O1229">
        <v>170</v>
      </c>
      <c r="P1229">
        <v>6</v>
      </c>
      <c r="Q1229" s="1" t="s">
        <v>88</v>
      </c>
      <c r="R1229" s="1" t="s">
        <v>92</v>
      </c>
      <c r="S1229" s="1" t="s">
        <v>31</v>
      </c>
      <c r="T1229" s="3">
        <v>41823</v>
      </c>
      <c r="U1229" s="1" t="str">
        <f>IF(kiva_loans__muestra[[#This Row],[funded_amount]]=kiva_loans__muestra[[#This Row],[loan_amount]],"funded","unfunded")</f>
        <v>unfunded</v>
      </c>
      <c r="V1229" s="1" t="str">
        <f>IF(kiva_loans__muestra[[#This Row],[lender_count]]&gt;=50,"high","low")</f>
        <v>low</v>
      </c>
    </row>
    <row r="1230" spans="1:22" x14ac:dyDescent="0.25">
      <c r="A1230">
        <v>734296</v>
      </c>
      <c r="B1230">
        <v>17500</v>
      </c>
      <c r="C1230">
        <v>17500</v>
      </c>
      <c r="D1230" s="1" t="s">
        <v>175</v>
      </c>
      <c r="E1230" s="1" t="s">
        <v>78</v>
      </c>
      <c r="F1230" s="1" t="s">
        <v>2105</v>
      </c>
      <c r="G1230" s="1" t="s">
        <v>4758</v>
      </c>
      <c r="H1230" s="1" t="s">
        <v>1426</v>
      </c>
      <c r="I1230" s="1" t="s">
        <v>1747</v>
      </c>
      <c r="J1230" s="1" t="s">
        <v>1427</v>
      </c>
      <c r="K1230">
        <v>2110</v>
      </c>
      <c r="L1230" s="2">
        <v>41823.76457175926</v>
      </c>
      <c r="M1230" s="2">
        <v>41834.375</v>
      </c>
      <c r="N1230" s="2">
        <v>41830.570636574077</v>
      </c>
      <c r="O1230">
        <v>1010</v>
      </c>
      <c r="P1230">
        <v>54</v>
      </c>
      <c r="Q1230" s="1" t="s">
        <v>40</v>
      </c>
      <c r="R1230" s="1" t="s">
        <v>24</v>
      </c>
      <c r="S1230" s="1" t="s">
        <v>35</v>
      </c>
      <c r="T1230" s="3">
        <v>41823</v>
      </c>
      <c r="U1230" s="1" t="str">
        <f>IF(kiva_loans__muestra[[#This Row],[funded_amount]]=kiva_loans__muestra[[#This Row],[loan_amount]],"funded","unfunded")</f>
        <v>funded</v>
      </c>
      <c r="V1230" s="1" t="str">
        <f>IF(kiva_loans__muestra[[#This Row],[lender_count]]&gt;=50,"high","low")</f>
        <v>high</v>
      </c>
    </row>
    <row r="1231" spans="1:22" x14ac:dyDescent="0.25">
      <c r="A1231">
        <v>734163</v>
      </c>
      <c r="B1231">
        <v>3250</v>
      </c>
      <c r="C1231">
        <v>3250</v>
      </c>
      <c r="D1231" s="1" t="s">
        <v>98</v>
      </c>
      <c r="E1231" s="1" t="s">
        <v>37</v>
      </c>
      <c r="F1231" s="1" t="s">
        <v>4759</v>
      </c>
      <c r="G1231" s="1" t="s">
        <v>3307</v>
      </c>
      <c r="H1231" s="1" t="s">
        <v>412</v>
      </c>
      <c r="I1231" s="1" t="s">
        <v>2444</v>
      </c>
      <c r="J1231" s="1" t="s">
        <v>413</v>
      </c>
      <c r="K1231">
        <v>650</v>
      </c>
      <c r="L1231" s="2">
        <v>41823.589618055557</v>
      </c>
      <c r="M1231" s="2">
        <v>41814.375</v>
      </c>
      <c r="N1231" s="2">
        <v>41830.607997685183</v>
      </c>
      <c r="O1231">
        <v>110</v>
      </c>
      <c r="P1231">
        <v>11</v>
      </c>
      <c r="Q1231" s="1" t="s">
        <v>30</v>
      </c>
      <c r="R1231" s="1" t="s">
        <v>24</v>
      </c>
      <c r="S1231" s="1" t="s">
        <v>35</v>
      </c>
      <c r="T1231" s="3">
        <v>41823</v>
      </c>
      <c r="U1231" s="1" t="str">
        <f>IF(kiva_loans__muestra[[#This Row],[funded_amount]]=kiva_loans__muestra[[#This Row],[loan_amount]],"funded","unfunded")</f>
        <v>funded</v>
      </c>
      <c r="V1231" s="1" t="str">
        <f>IF(kiva_loans__muestra[[#This Row],[lender_count]]&gt;=50,"high","low")</f>
        <v>low</v>
      </c>
    </row>
    <row r="1232" spans="1:22" x14ac:dyDescent="0.25">
      <c r="A1232">
        <v>734153</v>
      </c>
      <c r="B1232">
        <v>13500</v>
      </c>
      <c r="C1232">
        <v>13500</v>
      </c>
      <c r="D1232" s="1" t="s">
        <v>63</v>
      </c>
      <c r="E1232" s="1" t="s">
        <v>27</v>
      </c>
      <c r="F1232" s="1" t="s">
        <v>4760</v>
      </c>
      <c r="G1232" s="1" t="s">
        <v>3307</v>
      </c>
      <c r="H1232" s="1" t="s">
        <v>412</v>
      </c>
      <c r="I1232" s="1" t="s">
        <v>706</v>
      </c>
      <c r="J1232" s="1" t="s">
        <v>413</v>
      </c>
      <c r="K1232">
        <v>1630</v>
      </c>
      <c r="L1232" s="2">
        <v>41823.572997685187</v>
      </c>
      <c r="M1232" s="2">
        <v>41810.375</v>
      </c>
      <c r="N1232" s="2">
        <v>41857.174375000002</v>
      </c>
      <c r="O1232">
        <v>80</v>
      </c>
      <c r="P1232">
        <v>26</v>
      </c>
      <c r="Q1232" s="1" t="s">
        <v>267</v>
      </c>
      <c r="R1232" s="1" t="s">
        <v>92</v>
      </c>
      <c r="S1232" s="1" t="s">
        <v>31</v>
      </c>
      <c r="T1232" s="3">
        <v>41823</v>
      </c>
      <c r="U1232" s="1" t="str">
        <f>IF(kiva_loans__muestra[[#This Row],[funded_amount]]=kiva_loans__muestra[[#This Row],[loan_amount]],"funded","unfunded")</f>
        <v>funded</v>
      </c>
      <c r="V1232" s="1" t="str">
        <f>IF(kiva_loans__muestra[[#This Row],[lender_count]]&gt;=50,"high","low")</f>
        <v>low</v>
      </c>
    </row>
    <row r="1233" spans="1:22" x14ac:dyDescent="0.25">
      <c r="A1233">
        <v>733968</v>
      </c>
      <c r="B1233">
        <v>1250</v>
      </c>
      <c r="C1233">
        <v>1250</v>
      </c>
      <c r="D1233" s="1" t="s">
        <v>41</v>
      </c>
      <c r="E1233" s="1" t="s">
        <v>27</v>
      </c>
      <c r="F1233" s="1" t="s">
        <v>4761</v>
      </c>
      <c r="G1233" s="1" t="s">
        <v>3307</v>
      </c>
      <c r="H1233" s="1" t="s">
        <v>412</v>
      </c>
      <c r="I1233" s="1" t="s">
        <v>706</v>
      </c>
      <c r="J1233" s="1" t="s">
        <v>413</v>
      </c>
      <c r="K1233">
        <v>1630</v>
      </c>
      <c r="L1233" s="2">
        <v>41823.393530092595</v>
      </c>
      <c r="M1233" s="2">
        <v>41803.375</v>
      </c>
      <c r="N1233" s="2">
        <v>41830.569027777776</v>
      </c>
      <c r="O1233">
        <v>80</v>
      </c>
      <c r="P1233">
        <v>5</v>
      </c>
      <c r="Q1233" s="1" t="s">
        <v>30</v>
      </c>
      <c r="R1233" s="1" t="s">
        <v>92</v>
      </c>
      <c r="S1233" s="1" t="s">
        <v>31</v>
      </c>
      <c r="T1233" s="3">
        <v>41823</v>
      </c>
      <c r="U1233" s="1" t="str">
        <f>IF(kiva_loans__muestra[[#This Row],[funded_amount]]=kiva_loans__muestra[[#This Row],[loan_amount]],"funded","unfunded")</f>
        <v>funded</v>
      </c>
      <c r="V1233" s="1" t="str">
        <f>IF(kiva_loans__muestra[[#This Row],[lender_count]]&gt;=50,"high","low")</f>
        <v>low</v>
      </c>
    </row>
    <row r="1234" spans="1:22" x14ac:dyDescent="0.25">
      <c r="A1234">
        <v>734278</v>
      </c>
      <c r="B1234">
        <v>2500</v>
      </c>
      <c r="C1234">
        <v>2500</v>
      </c>
      <c r="D1234" s="1" t="s">
        <v>75</v>
      </c>
      <c r="E1234" s="1" t="s">
        <v>27</v>
      </c>
      <c r="F1234" s="1" t="s">
        <v>4762</v>
      </c>
      <c r="G1234" s="1" t="s">
        <v>3263</v>
      </c>
      <c r="H1234" s="1" t="s">
        <v>33</v>
      </c>
      <c r="I1234" s="1" t="s">
        <v>114</v>
      </c>
      <c r="J1234" s="1" t="s">
        <v>34</v>
      </c>
      <c r="K1234">
        <v>1640</v>
      </c>
      <c r="L1234" s="2">
        <v>41823.719826388886</v>
      </c>
      <c r="M1234" s="2">
        <v>41810.375</v>
      </c>
      <c r="N1234" s="2">
        <v>41830.651597222219</v>
      </c>
      <c r="O1234">
        <v>110</v>
      </c>
      <c r="P1234">
        <v>6</v>
      </c>
      <c r="Q1234" s="1" t="s">
        <v>30</v>
      </c>
      <c r="R1234" s="1" t="s">
        <v>24</v>
      </c>
      <c r="S1234" s="1" t="s">
        <v>35</v>
      </c>
      <c r="T1234" s="3">
        <v>41823</v>
      </c>
      <c r="U1234" s="1" t="str">
        <f>IF(kiva_loans__muestra[[#This Row],[funded_amount]]=kiva_loans__muestra[[#This Row],[loan_amount]],"funded","unfunded")</f>
        <v>funded</v>
      </c>
      <c r="V1234" s="1" t="str">
        <f>IF(kiva_loans__muestra[[#This Row],[lender_count]]&gt;=50,"high","low")</f>
        <v>low</v>
      </c>
    </row>
    <row r="1235" spans="1:22" x14ac:dyDescent="0.25">
      <c r="A1235">
        <v>734327</v>
      </c>
      <c r="B1235">
        <v>3750</v>
      </c>
      <c r="C1235">
        <v>3750</v>
      </c>
      <c r="D1235" s="1" t="s">
        <v>175</v>
      </c>
      <c r="E1235" s="1" t="s">
        <v>78</v>
      </c>
      <c r="F1235" s="1" t="s">
        <v>4763</v>
      </c>
      <c r="G1235" s="1" t="s">
        <v>3274</v>
      </c>
      <c r="H1235" s="1" t="s">
        <v>105</v>
      </c>
      <c r="I1235" s="1" t="s">
        <v>484</v>
      </c>
      <c r="J1235" s="1" t="s">
        <v>106</v>
      </c>
      <c r="K1235">
        <v>930</v>
      </c>
      <c r="L1235" s="2">
        <v>41823.830277777779</v>
      </c>
      <c r="M1235" s="2">
        <v>41822.375</v>
      </c>
      <c r="N1235" s="2">
        <v>41835.345231481479</v>
      </c>
      <c r="O1235">
        <v>80</v>
      </c>
      <c r="P1235">
        <v>14</v>
      </c>
      <c r="Q1235" s="1" t="s">
        <v>208</v>
      </c>
      <c r="R1235" s="1" t="s">
        <v>92</v>
      </c>
      <c r="S1235" s="1" t="s">
        <v>31</v>
      </c>
      <c r="T1235" s="3">
        <v>41823</v>
      </c>
      <c r="U1235" s="1" t="str">
        <f>IF(kiva_loans__muestra[[#This Row],[funded_amount]]=kiva_loans__muestra[[#This Row],[loan_amount]],"funded","unfunded")</f>
        <v>funded</v>
      </c>
      <c r="V1235" s="1" t="str">
        <f>IF(kiva_loans__muestra[[#This Row],[lender_count]]&gt;=50,"high","low")</f>
        <v>low</v>
      </c>
    </row>
    <row r="1236" spans="1:22" x14ac:dyDescent="0.25">
      <c r="A1236">
        <v>734187</v>
      </c>
      <c r="B1236">
        <v>2500</v>
      </c>
      <c r="C1236">
        <v>2500</v>
      </c>
      <c r="D1236" s="1" t="s">
        <v>46</v>
      </c>
      <c r="E1236" s="1" t="s">
        <v>46</v>
      </c>
      <c r="F1236" s="1" t="s">
        <v>4764</v>
      </c>
      <c r="G1236" s="1" t="s">
        <v>3307</v>
      </c>
      <c r="H1236" s="1" t="s">
        <v>412</v>
      </c>
      <c r="I1236" s="1" t="s">
        <v>4765</v>
      </c>
      <c r="J1236" s="1" t="s">
        <v>413</v>
      </c>
      <c r="K1236">
        <v>650</v>
      </c>
      <c r="L1236" s="2">
        <v>41823.609247685185</v>
      </c>
      <c r="M1236" s="2">
        <v>41814.375</v>
      </c>
      <c r="N1236" s="2">
        <v>41830.571967592594</v>
      </c>
      <c r="O1236">
        <v>110</v>
      </c>
      <c r="P1236">
        <v>9</v>
      </c>
      <c r="Q1236" s="1" t="s">
        <v>30</v>
      </c>
      <c r="R1236" s="1" t="s">
        <v>24</v>
      </c>
      <c r="S1236" s="1" t="s">
        <v>35</v>
      </c>
      <c r="T1236" s="3">
        <v>41823</v>
      </c>
      <c r="U1236" s="1" t="str">
        <f>IF(kiva_loans__muestra[[#This Row],[funded_amount]]=kiva_loans__muestra[[#This Row],[loan_amount]],"funded","unfunded")</f>
        <v>funded</v>
      </c>
      <c r="V1236" s="1" t="str">
        <f>IF(kiva_loans__muestra[[#This Row],[lender_count]]&gt;=50,"high","low")</f>
        <v>low</v>
      </c>
    </row>
    <row r="1237" spans="1:22" x14ac:dyDescent="0.25">
      <c r="A1237">
        <v>734773</v>
      </c>
      <c r="B1237">
        <v>7250</v>
      </c>
      <c r="C1237">
        <v>7250</v>
      </c>
      <c r="D1237" s="1" t="s">
        <v>64</v>
      </c>
      <c r="E1237" s="1" t="s">
        <v>37</v>
      </c>
      <c r="F1237" s="1" t="s">
        <v>2092</v>
      </c>
      <c r="G1237" s="1" t="s">
        <v>3263</v>
      </c>
      <c r="H1237" s="1" t="s">
        <v>33</v>
      </c>
      <c r="I1237" s="1" t="s">
        <v>682</v>
      </c>
      <c r="J1237" s="1" t="s">
        <v>34</v>
      </c>
      <c r="K1237">
        <v>1560</v>
      </c>
      <c r="L1237" s="2">
        <v>41824.643206018518</v>
      </c>
      <c r="M1237" s="2">
        <v>41807.375</v>
      </c>
      <c r="N1237" s="2">
        <v>41831.170949074076</v>
      </c>
      <c r="O1237">
        <v>140</v>
      </c>
      <c r="P1237">
        <v>15</v>
      </c>
      <c r="Q1237" s="1" t="s">
        <v>30</v>
      </c>
      <c r="R1237" s="1" t="s">
        <v>92</v>
      </c>
      <c r="S1237" s="1" t="s">
        <v>31</v>
      </c>
      <c r="T1237" s="3">
        <v>41824</v>
      </c>
      <c r="U1237" s="1" t="str">
        <f>IF(kiva_loans__muestra[[#This Row],[funded_amount]]=kiva_loans__muestra[[#This Row],[loan_amount]],"funded","unfunded")</f>
        <v>funded</v>
      </c>
      <c r="V1237" s="1" t="str">
        <f>IF(kiva_loans__muestra[[#This Row],[lender_count]]&gt;=50,"high","low")</f>
        <v>low</v>
      </c>
    </row>
    <row r="1238" spans="1:22" x14ac:dyDescent="0.25">
      <c r="A1238">
        <v>734683</v>
      </c>
      <c r="B1238">
        <v>3750</v>
      </c>
      <c r="C1238">
        <v>3750</v>
      </c>
      <c r="D1238" s="1" t="s">
        <v>64</v>
      </c>
      <c r="E1238" s="1" t="s">
        <v>37</v>
      </c>
      <c r="F1238" s="1" t="s">
        <v>4766</v>
      </c>
      <c r="G1238" s="1" t="s">
        <v>3311</v>
      </c>
      <c r="H1238" s="1" t="s">
        <v>119</v>
      </c>
      <c r="I1238" s="1" t="s">
        <v>283</v>
      </c>
      <c r="J1238" s="1" t="s">
        <v>270</v>
      </c>
      <c r="K1238">
        <v>2040</v>
      </c>
      <c r="L1238" s="2">
        <v>41824.522858796299</v>
      </c>
      <c r="M1238" s="2">
        <v>41794.375</v>
      </c>
      <c r="N1238" s="2">
        <v>41830.673877314817</v>
      </c>
      <c r="O1238">
        <v>130</v>
      </c>
      <c r="P1238">
        <v>10</v>
      </c>
      <c r="Q1238" s="1" t="s">
        <v>115</v>
      </c>
      <c r="R1238" s="1" t="s">
        <v>60</v>
      </c>
      <c r="S1238" s="1" t="s">
        <v>31</v>
      </c>
      <c r="T1238" s="3">
        <v>41824</v>
      </c>
      <c r="U1238" s="1" t="str">
        <f>IF(kiva_loans__muestra[[#This Row],[funded_amount]]=kiva_loans__muestra[[#This Row],[loan_amount]],"funded","unfunded")</f>
        <v>funded</v>
      </c>
      <c r="V1238" s="1" t="str">
        <f>IF(kiva_loans__muestra[[#This Row],[lender_count]]&gt;=50,"high","low")</f>
        <v>low</v>
      </c>
    </row>
    <row r="1239" spans="1:22" x14ac:dyDescent="0.25">
      <c r="A1239">
        <v>1082063</v>
      </c>
      <c r="B1239">
        <v>1250</v>
      </c>
      <c r="C1239">
        <v>1250</v>
      </c>
      <c r="D1239" s="1" t="s">
        <v>49</v>
      </c>
      <c r="E1239" s="1" t="s">
        <v>49</v>
      </c>
      <c r="F1239" s="1" t="s">
        <v>4767</v>
      </c>
      <c r="G1239" s="1" t="s">
        <v>3263</v>
      </c>
      <c r="H1239" s="1" t="s">
        <v>33</v>
      </c>
      <c r="I1239" s="1" t="s">
        <v>30</v>
      </c>
      <c r="J1239" s="1" t="s">
        <v>34</v>
      </c>
      <c r="L1239" s="2">
        <v>41824.554583333331</v>
      </c>
      <c r="M1239" s="2">
        <v>41843.04315972222</v>
      </c>
      <c r="N1239" s="2">
        <v>41837.556689814817</v>
      </c>
      <c r="O1239">
        <v>30</v>
      </c>
      <c r="P1239">
        <v>1</v>
      </c>
      <c r="Q1239" s="1" t="s">
        <v>30</v>
      </c>
      <c r="R1239" s="1" t="s">
        <v>24</v>
      </c>
      <c r="S1239" s="1" t="s">
        <v>35</v>
      </c>
      <c r="T1239" s="3">
        <v>41824</v>
      </c>
      <c r="U1239" s="1" t="str">
        <f>IF(kiva_loans__muestra[[#This Row],[funded_amount]]=kiva_loans__muestra[[#This Row],[loan_amount]],"funded","unfunded")</f>
        <v>funded</v>
      </c>
      <c r="V1239" s="1" t="str">
        <f>IF(kiva_loans__muestra[[#This Row],[lender_count]]&gt;=50,"high","low")</f>
        <v>low</v>
      </c>
    </row>
    <row r="1240" spans="1:22" x14ac:dyDescent="0.25">
      <c r="A1240">
        <v>734581</v>
      </c>
      <c r="B1240">
        <v>12750</v>
      </c>
      <c r="C1240">
        <v>12750</v>
      </c>
      <c r="D1240" s="1" t="s">
        <v>161</v>
      </c>
      <c r="E1240" s="1" t="s">
        <v>37</v>
      </c>
      <c r="F1240" s="1" t="s">
        <v>4768</v>
      </c>
      <c r="G1240" s="1" t="s">
        <v>4105</v>
      </c>
      <c r="H1240" s="1" t="s">
        <v>600</v>
      </c>
      <c r="I1240" s="1" t="s">
        <v>30</v>
      </c>
      <c r="J1240" s="1" t="s">
        <v>601</v>
      </c>
      <c r="K1240">
        <v>2070</v>
      </c>
      <c r="L1240" s="2">
        <v>41824.373576388891</v>
      </c>
      <c r="M1240" s="2">
        <v>41814.375</v>
      </c>
      <c r="N1240" s="2">
        <v>41830.697280092594</v>
      </c>
      <c r="O1240">
        <v>140</v>
      </c>
      <c r="P1240">
        <v>28</v>
      </c>
      <c r="Q1240" s="1" t="s">
        <v>30</v>
      </c>
      <c r="R1240" s="1" t="s">
        <v>92</v>
      </c>
      <c r="S1240" s="1" t="s">
        <v>31</v>
      </c>
      <c r="T1240" s="3">
        <v>41824</v>
      </c>
      <c r="U1240" s="1" t="str">
        <f>IF(kiva_loans__muestra[[#This Row],[funded_amount]]=kiva_loans__muestra[[#This Row],[loan_amount]],"funded","unfunded")</f>
        <v>funded</v>
      </c>
      <c r="V1240" s="1" t="str">
        <f>IF(kiva_loans__muestra[[#This Row],[lender_count]]&gt;=50,"high","low")</f>
        <v>low</v>
      </c>
    </row>
    <row r="1241" spans="1:22" x14ac:dyDescent="0.25">
      <c r="A1241">
        <v>734735</v>
      </c>
      <c r="B1241">
        <v>4750</v>
      </c>
      <c r="C1241">
        <v>4750</v>
      </c>
      <c r="D1241" s="1" t="s">
        <v>46</v>
      </c>
      <c r="E1241" s="1" t="s">
        <v>46</v>
      </c>
      <c r="F1241" s="1" t="s">
        <v>4769</v>
      </c>
      <c r="G1241" s="1" t="s">
        <v>4581</v>
      </c>
      <c r="H1241" s="1" t="s">
        <v>574</v>
      </c>
      <c r="I1241" s="1" t="s">
        <v>30</v>
      </c>
      <c r="J1241" s="1" t="s">
        <v>575</v>
      </c>
      <c r="K1241">
        <v>1980</v>
      </c>
      <c r="L1241" s="2">
        <v>41824.578738425924</v>
      </c>
      <c r="M1241" s="2">
        <v>41808.375</v>
      </c>
      <c r="N1241" s="2">
        <v>41830.785150462965</v>
      </c>
      <c r="O1241">
        <v>130</v>
      </c>
      <c r="P1241">
        <v>19</v>
      </c>
      <c r="Q1241" s="1" t="s">
        <v>30</v>
      </c>
      <c r="R1241" s="1" t="s">
        <v>24</v>
      </c>
      <c r="S1241" s="1" t="s">
        <v>35</v>
      </c>
      <c r="T1241" s="3">
        <v>41824</v>
      </c>
      <c r="U1241" s="1" t="str">
        <f>IF(kiva_loans__muestra[[#This Row],[funded_amount]]=kiva_loans__muestra[[#This Row],[loan_amount]],"funded","unfunded")</f>
        <v>funded</v>
      </c>
      <c r="V1241" s="1" t="str">
        <f>IF(kiva_loans__muestra[[#This Row],[lender_count]]&gt;=50,"high","low")</f>
        <v>low</v>
      </c>
    </row>
    <row r="1242" spans="1:22" x14ac:dyDescent="0.25">
      <c r="A1242">
        <v>734578</v>
      </c>
      <c r="B1242">
        <v>6000</v>
      </c>
      <c r="C1242">
        <v>6000</v>
      </c>
      <c r="D1242" s="1" t="s">
        <v>45</v>
      </c>
      <c r="E1242" s="1" t="s">
        <v>46</v>
      </c>
      <c r="F1242" s="1" t="s">
        <v>2409</v>
      </c>
      <c r="G1242" s="1" t="s">
        <v>3278</v>
      </c>
      <c r="H1242" s="1" t="s">
        <v>100</v>
      </c>
      <c r="I1242" s="1" t="s">
        <v>1345</v>
      </c>
      <c r="J1242" s="1" t="s">
        <v>101</v>
      </c>
      <c r="K1242">
        <v>1450</v>
      </c>
      <c r="L1242" s="2">
        <v>41824.367708333331</v>
      </c>
      <c r="M1242" s="2">
        <v>41809.375</v>
      </c>
      <c r="N1242" s="2">
        <v>41842.116793981484</v>
      </c>
      <c r="O1242">
        <v>80</v>
      </c>
      <c r="P1242">
        <v>15</v>
      </c>
      <c r="Q1242" s="1" t="s">
        <v>278</v>
      </c>
      <c r="R1242" s="1" t="s">
        <v>24</v>
      </c>
      <c r="S1242" s="1" t="s">
        <v>35</v>
      </c>
      <c r="T1242" s="3">
        <v>41824</v>
      </c>
      <c r="U1242" s="1" t="str">
        <f>IF(kiva_loans__muestra[[#This Row],[funded_amount]]=kiva_loans__muestra[[#This Row],[loan_amount]],"funded","unfunded")</f>
        <v>funded</v>
      </c>
      <c r="V1242" s="1" t="str">
        <f>IF(kiva_loans__muestra[[#This Row],[lender_count]]&gt;=50,"high","low")</f>
        <v>low</v>
      </c>
    </row>
    <row r="1243" spans="1:22" x14ac:dyDescent="0.25">
      <c r="A1243">
        <v>735052</v>
      </c>
      <c r="B1243">
        <v>6500</v>
      </c>
      <c r="C1243">
        <v>10000</v>
      </c>
      <c r="D1243" s="1" t="s">
        <v>45</v>
      </c>
      <c r="E1243" s="1" t="s">
        <v>46</v>
      </c>
      <c r="F1243" s="1" t="s">
        <v>4770</v>
      </c>
      <c r="G1243" s="1" t="s">
        <v>3266</v>
      </c>
      <c r="H1243" s="1" t="s">
        <v>89</v>
      </c>
      <c r="I1243" s="1" t="s">
        <v>30</v>
      </c>
      <c r="J1243" s="1" t="s">
        <v>90</v>
      </c>
      <c r="K1243">
        <v>810</v>
      </c>
      <c r="L1243" s="2">
        <v>41824.955555555556</v>
      </c>
      <c r="M1243" s="2">
        <v>41808.375</v>
      </c>
      <c r="N1243" s="2"/>
      <c r="O1243">
        <v>200</v>
      </c>
      <c r="P1243">
        <v>11</v>
      </c>
      <c r="Q1243" s="1" t="s">
        <v>752</v>
      </c>
      <c r="R1243" s="1" t="s">
        <v>24</v>
      </c>
      <c r="S1243" s="1" t="s">
        <v>31</v>
      </c>
      <c r="T1243" s="3">
        <v>41824</v>
      </c>
      <c r="U1243" s="1" t="str">
        <f>IF(kiva_loans__muestra[[#This Row],[funded_amount]]=kiva_loans__muestra[[#This Row],[loan_amount]],"funded","unfunded")</f>
        <v>unfunded</v>
      </c>
      <c r="V1243" s="1" t="str">
        <f>IF(kiva_loans__muestra[[#This Row],[lender_count]]&gt;=50,"high","low")</f>
        <v>low</v>
      </c>
    </row>
    <row r="1244" spans="1:22" x14ac:dyDescent="0.25">
      <c r="A1244">
        <v>734565</v>
      </c>
      <c r="B1244">
        <v>14500</v>
      </c>
      <c r="C1244">
        <v>14500</v>
      </c>
      <c r="D1244" s="1" t="s">
        <v>46</v>
      </c>
      <c r="E1244" s="1" t="s">
        <v>46</v>
      </c>
      <c r="F1244" s="1" t="s">
        <v>4771</v>
      </c>
      <c r="G1244" s="1" t="s">
        <v>3261</v>
      </c>
      <c r="H1244" s="1" t="s">
        <v>20</v>
      </c>
      <c r="I1244" s="1" t="s">
        <v>2516</v>
      </c>
      <c r="J1244" s="1" t="s">
        <v>22</v>
      </c>
      <c r="K1244">
        <v>2380</v>
      </c>
      <c r="L1244" s="2">
        <v>41824.344259259262</v>
      </c>
      <c r="M1244" s="2">
        <v>41828.375</v>
      </c>
      <c r="N1244" s="2">
        <v>41831.054895833331</v>
      </c>
      <c r="O1244">
        <v>430</v>
      </c>
      <c r="P1244">
        <v>40</v>
      </c>
      <c r="Q1244" s="1" t="s">
        <v>30</v>
      </c>
      <c r="R1244" s="1" t="s">
        <v>324</v>
      </c>
      <c r="S1244" s="1" t="s">
        <v>25</v>
      </c>
      <c r="T1244" s="3">
        <v>41824</v>
      </c>
      <c r="U1244" s="1" t="str">
        <f>IF(kiva_loans__muestra[[#This Row],[funded_amount]]=kiva_loans__muestra[[#This Row],[loan_amount]],"funded","unfunded")</f>
        <v>funded</v>
      </c>
      <c r="V1244" s="1" t="str">
        <f>IF(kiva_loans__muestra[[#This Row],[lender_count]]&gt;=50,"high","low")</f>
        <v>low</v>
      </c>
    </row>
    <row r="1245" spans="1:22" x14ac:dyDescent="0.25">
      <c r="A1245">
        <v>734897</v>
      </c>
      <c r="B1245">
        <v>2250</v>
      </c>
      <c r="C1245">
        <v>11500</v>
      </c>
      <c r="D1245" s="1" t="s">
        <v>137</v>
      </c>
      <c r="E1245" s="1" t="s">
        <v>27</v>
      </c>
      <c r="F1245" s="1" t="s">
        <v>4772</v>
      </c>
      <c r="G1245" s="1" t="s">
        <v>3307</v>
      </c>
      <c r="H1245" s="1" t="s">
        <v>412</v>
      </c>
      <c r="I1245" s="1" t="s">
        <v>1389</v>
      </c>
      <c r="J1245" s="1" t="s">
        <v>413</v>
      </c>
      <c r="K1245">
        <v>650</v>
      </c>
      <c r="L1245" s="2">
        <v>41824.732071759259</v>
      </c>
      <c r="M1245" s="2">
        <v>41803.375</v>
      </c>
      <c r="N1245" s="2"/>
      <c r="O1245">
        <v>140</v>
      </c>
      <c r="P1245">
        <v>6</v>
      </c>
      <c r="Q1245" s="1" t="s">
        <v>88</v>
      </c>
      <c r="R1245" s="1" t="s">
        <v>92</v>
      </c>
      <c r="S1245" s="1" t="s">
        <v>31</v>
      </c>
      <c r="T1245" s="3">
        <v>41824</v>
      </c>
      <c r="U1245" s="1" t="str">
        <f>IF(kiva_loans__muestra[[#This Row],[funded_amount]]=kiva_loans__muestra[[#This Row],[loan_amount]],"funded","unfunded")</f>
        <v>unfunded</v>
      </c>
      <c r="V1245" s="1" t="str">
        <f>IF(kiva_loans__muestra[[#This Row],[lender_count]]&gt;=50,"high","low")</f>
        <v>low</v>
      </c>
    </row>
    <row r="1246" spans="1:22" x14ac:dyDescent="0.25">
      <c r="A1246">
        <v>734651</v>
      </c>
      <c r="B1246">
        <v>4750</v>
      </c>
      <c r="C1246">
        <v>4750</v>
      </c>
      <c r="D1246" s="1" t="s">
        <v>56</v>
      </c>
      <c r="E1246" s="1" t="s">
        <v>32</v>
      </c>
      <c r="F1246" s="1" t="s">
        <v>4773</v>
      </c>
      <c r="G1246" s="1" t="s">
        <v>3263</v>
      </c>
      <c r="H1246" s="1" t="s">
        <v>33</v>
      </c>
      <c r="I1246" s="1" t="s">
        <v>114</v>
      </c>
      <c r="J1246" s="1" t="s">
        <v>34</v>
      </c>
      <c r="K1246">
        <v>1640</v>
      </c>
      <c r="L1246" s="2">
        <v>41824.484340277777</v>
      </c>
      <c r="M1246" s="2">
        <v>41810.375</v>
      </c>
      <c r="N1246" s="2">
        <v>41830.769583333335</v>
      </c>
      <c r="O1246">
        <v>140</v>
      </c>
      <c r="P1246">
        <v>13</v>
      </c>
      <c r="Q1246" s="1" t="s">
        <v>30</v>
      </c>
      <c r="R1246" s="1" t="s">
        <v>24</v>
      </c>
      <c r="S1246" s="1" t="s">
        <v>35</v>
      </c>
      <c r="T1246" s="3">
        <v>41824</v>
      </c>
      <c r="U1246" s="1" t="str">
        <f>IF(kiva_loans__muestra[[#This Row],[funded_amount]]=kiva_loans__muestra[[#This Row],[loan_amount]],"funded","unfunded")</f>
        <v>funded</v>
      </c>
      <c r="V1246" s="1" t="str">
        <f>IF(kiva_loans__muestra[[#This Row],[lender_count]]&gt;=50,"high","low")</f>
        <v>low</v>
      </c>
    </row>
    <row r="1247" spans="1:22" x14ac:dyDescent="0.25">
      <c r="A1247">
        <v>735016</v>
      </c>
      <c r="B1247">
        <v>2000</v>
      </c>
      <c r="C1247">
        <v>2000</v>
      </c>
      <c r="D1247" s="1" t="s">
        <v>124</v>
      </c>
      <c r="E1247" s="1" t="s">
        <v>125</v>
      </c>
      <c r="F1247" s="1" t="s">
        <v>4774</v>
      </c>
      <c r="G1247" s="1" t="s">
        <v>3274</v>
      </c>
      <c r="H1247" s="1" t="s">
        <v>105</v>
      </c>
      <c r="I1247" s="1" t="s">
        <v>4775</v>
      </c>
      <c r="J1247" s="1" t="s">
        <v>106</v>
      </c>
      <c r="K1247">
        <v>1390</v>
      </c>
      <c r="L1247" s="2">
        <v>41824.849895833337</v>
      </c>
      <c r="M1247" s="2">
        <v>41820.375</v>
      </c>
      <c r="N1247" s="2">
        <v>41837.766898148147</v>
      </c>
      <c r="O1247">
        <v>90</v>
      </c>
      <c r="P1247">
        <v>8</v>
      </c>
      <c r="Q1247" s="1" t="s">
        <v>30</v>
      </c>
      <c r="R1247" s="1" t="s">
        <v>24</v>
      </c>
      <c r="S1247" s="1" t="s">
        <v>35</v>
      </c>
      <c r="T1247" s="3">
        <v>41824</v>
      </c>
      <c r="U1247" s="1" t="str">
        <f>IF(kiva_loans__muestra[[#This Row],[funded_amount]]=kiva_loans__muestra[[#This Row],[loan_amount]],"funded","unfunded")</f>
        <v>funded</v>
      </c>
      <c r="V1247" s="1" t="str">
        <f>IF(kiva_loans__muestra[[#This Row],[lender_count]]&gt;=50,"high","low")</f>
        <v>low</v>
      </c>
    </row>
    <row r="1248" spans="1:22" x14ac:dyDescent="0.25">
      <c r="A1248">
        <v>734636</v>
      </c>
      <c r="B1248">
        <v>10250</v>
      </c>
      <c r="C1248">
        <v>10250</v>
      </c>
      <c r="D1248" s="1" t="s">
        <v>124</v>
      </c>
      <c r="E1248" s="1" t="s">
        <v>125</v>
      </c>
      <c r="F1248" s="1" t="s">
        <v>4776</v>
      </c>
      <c r="G1248" s="1" t="s">
        <v>3284</v>
      </c>
      <c r="H1248" s="1" t="s">
        <v>189</v>
      </c>
      <c r="I1248" s="1" t="s">
        <v>726</v>
      </c>
      <c r="J1248" s="1" t="s">
        <v>207</v>
      </c>
      <c r="K1248">
        <v>1000</v>
      </c>
      <c r="L1248" s="2">
        <v>41824.455787037034</v>
      </c>
      <c r="M1248" s="2">
        <v>41795.375</v>
      </c>
      <c r="N1248" s="2">
        <v>41831.136458333334</v>
      </c>
      <c r="O1248">
        <v>110</v>
      </c>
      <c r="P1248">
        <v>24</v>
      </c>
      <c r="Q1248" s="1" t="s">
        <v>40</v>
      </c>
      <c r="R1248" s="1" t="s">
        <v>24</v>
      </c>
      <c r="S1248" s="1" t="s">
        <v>31</v>
      </c>
      <c r="T1248" s="3">
        <v>41824</v>
      </c>
      <c r="U1248" s="1" t="str">
        <f>IF(kiva_loans__muestra[[#This Row],[funded_amount]]=kiva_loans__muestra[[#This Row],[loan_amount]],"funded","unfunded")</f>
        <v>funded</v>
      </c>
      <c r="V1248" s="1" t="str">
        <f>IF(kiva_loans__muestra[[#This Row],[lender_count]]&gt;=50,"high","low")</f>
        <v>low</v>
      </c>
    </row>
    <row r="1249" spans="1:22" x14ac:dyDescent="0.25">
      <c r="A1249">
        <v>734498</v>
      </c>
      <c r="B1249">
        <v>10000</v>
      </c>
      <c r="C1249">
        <v>10000</v>
      </c>
      <c r="D1249" s="1" t="s">
        <v>220</v>
      </c>
      <c r="E1249" s="1" t="s">
        <v>104</v>
      </c>
      <c r="F1249" s="1" t="s">
        <v>4777</v>
      </c>
      <c r="G1249" s="1" t="s">
        <v>3311</v>
      </c>
      <c r="H1249" s="1" t="s">
        <v>119</v>
      </c>
      <c r="I1249" s="1" t="s">
        <v>151</v>
      </c>
      <c r="J1249" s="1" t="s">
        <v>90</v>
      </c>
      <c r="K1249">
        <v>610</v>
      </c>
      <c r="L1249" s="2">
        <v>41824.234189814815</v>
      </c>
      <c r="M1249" s="2">
        <v>41814.375</v>
      </c>
      <c r="N1249" s="2">
        <v>41831.605879629627</v>
      </c>
      <c r="O1249">
        <v>260</v>
      </c>
      <c r="P1249">
        <v>17</v>
      </c>
      <c r="Q1249" s="1" t="s">
        <v>30</v>
      </c>
      <c r="R1249" s="1" t="s">
        <v>24</v>
      </c>
      <c r="S1249" s="1" t="s">
        <v>31</v>
      </c>
      <c r="T1249" s="3">
        <v>41824</v>
      </c>
      <c r="U1249" s="1" t="str">
        <f>IF(kiva_loans__muestra[[#This Row],[funded_amount]]=kiva_loans__muestra[[#This Row],[loan_amount]],"funded","unfunded")</f>
        <v>funded</v>
      </c>
      <c r="V1249" s="1" t="str">
        <f>IF(kiva_loans__muestra[[#This Row],[lender_count]]&gt;=50,"high","low")</f>
        <v>low</v>
      </c>
    </row>
    <row r="1250" spans="1:22" x14ac:dyDescent="0.25">
      <c r="A1250">
        <v>735239</v>
      </c>
      <c r="B1250">
        <v>3750</v>
      </c>
      <c r="C1250">
        <v>7000</v>
      </c>
      <c r="D1250" s="1" t="s">
        <v>108</v>
      </c>
      <c r="E1250" s="1" t="s">
        <v>27</v>
      </c>
      <c r="F1250" s="1" t="s">
        <v>4778</v>
      </c>
      <c r="G1250" s="1" t="s">
        <v>3393</v>
      </c>
      <c r="H1250" s="1" t="s">
        <v>290</v>
      </c>
      <c r="I1250" s="1" t="s">
        <v>654</v>
      </c>
      <c r="J1250" s="1" t="s">
        <v>292</v>
      </c>
      <c r="K1250">
        <v>1480</v>
      </c>
      <c r="L1250" s="2">
        <v>41825.752303240741</v>
      </c>
      <c r="M1250" s="2">
        <v>41810.375</v>
      </c>
      <c r="N1250" s="2"/>
      <c r="O1250">
        <v>100</v>
      </c>
      <c r="P1250">
        <v>10</v>
      </c>
      <c r="Q1250" s="1" t="s">
        <v>4779</v>
      </c>
      <c r="R1250" s="1" t="s">
        <v>92</v>
      </c>
      <c r="S1250" s="1" t="s">
        <v>31</v>
      </c>
      <c r="T1250" s="3">
        <v>41825</v>
      </c>
      <c r="U1250" s="1" t="str">
        <f>IF(kiva_loans__muestra[[#This Row],[funded_amount]]=kiva_loans__muestra[[#This Row],[loan_amount]],"funded","unfunded")</f>
        <v>unfunded</v>
      </c>
      <c r="V1250" s="1" t="str">
        <f>IF(kiva_loans__muestra[[#This Row],[lender_count]]&gt;=50,"high","low")</f>
        <v>low</v>
      </c>
    </row>
    <row r="1251" spans="1:22" x14ac:dyDescent="0.25">
      <c r="A1251">
        <v>735184</v>
      </c>
      <c r="B1251">
        <v>7000</v>
      </c>
      <c r="C1251">
        <v>7000</v>
      </c>
      <c r="D1251" s="1" t="s">
        <v>124</v>
      </c>
      <c r="E1251" s="1" t="s">
        <v>125</v>
      </c>
      <c r="F1251" s="1" t="s">
        <v>4780</v>
      </c>
      <c r="G1251" s="1" t="s">
        <v>3311</v>
      </c>
      <c r="H1251" s="1" t="s">
        <v>119</v>
      </c>
      <c r="I1251" s="1" t="s">
        <v>1687</v>
      </c>
      <c r="J1251" s="1" t="s">
        <v>270</v>
      </c>
      <c r="K1251">
        <v>2040</v>
      </c>
      <c r="L1251" s="2">
        <v>41825.434999999998</v>
      </c>
      <c r="M1251" s="2">
        <v>41795.375</v>
      </c>
      <c r="N1251" s="2">
        <v>41835.888807870368</v>
      </c>
      <c r="O1251">
        <v>200</v>
      </c>
      <c r="P1251">
        <v>21</v>
      </c>
      <c r="Q1251" s="1" t="s">
        <v>30</v>
      </c>
      <c r="R1251" s="1" t="s">
        <v>60</v>
      </c>
      <c r="S1251" s="1" t="s">
        <v>31</v>
      </c>
      <c r="T1251" s="3">
        <v>41825</v>
      </c>
      <c r="U1251" s="1" t="str">
        <f>IF(kiva_loans__muestra[[#This Row],[funded_amount]]=kiva_loans__muestra[[#This Row],[loan_amount]],"funded","unfunded")</f>
        <v>funded</v>
      </c>
      <c r="V1251" s="1" t="str">
        <f>IF(kiva_loans__muestra[[#This Row],[lender_count]]&gt;=50,"high","low")</f>
        <v>low</v>
      </c>
    </row>
    <row r="1252" spans="1:22" x14ac:dyDescent="0.25">
      <c r="A1252">
        <v>735418</v>
      </c>
      <c r="B1252">
        <v>3000</v>
      </c>
      <c r="C1252">
        <v>3000</v>
      </c>
      <c r="D1252" s="1" t="s">
        <v>46</v>
      </c>
      <c r="E1252" s="1" t="s">
        <v>46</v>
      </c>
      <c r="F1252" s="1" t="s">
        <v>4781</v>
      </c>
      <c r="G1252" s="1" t="s">
        <v>3355</v>
      </c>
      <c r="H1252" s="1" t="s">
        <v>569</v>
      </c>
      <c r="I1252" s="1" t="s">
        <v>4782</v>
      </c>
      <c r="J1252" s="1" t="s">
        <v>90</v>
      </c>
      <c r="K1252">
        <v>1840</v>
      </c>
      <c r="L1252" s="2">
        <v>41827.405787037038</v>
      </c>
      <c r="M1252" s="2">
        <v>41850.375</v>
      </c>
      <c r="N1252" s="2">
        <v>41835.74287037037</v>
      </c>
      <c r="O1252">
        <v>80</v>
      </c>
      <c r="P1252">
        <v>10</v>
      </c>
      <c r="Q1252" s="1" t="s">
        <v>30</v>
      </c>
      <c r="R1252" s="1" t="s">
        <v>24</v>
      </c>
      <c r="S1252" s="1" t="s">
        <v>31</v>
      </c>
      <c r="T1252" s="3">
        <v>41827</v>
      </c>
      <c r="U1252" s="1" t="str">
        <f>IF(kiva_loans__muestra[[#This Row],[funded_amount]]=kiva_loans__muestra[[#This Row],[loan_amount]],"funded","unfunded")</f>
        <v>funded</v>
      </c>
      <c r="V1252" s="1" t="str">
        <f>IF(kiva_loans__muestra[[#This Row],[lender_count]]&gt;=50,"high","low")</f>
        <v>low</v>
      </c>
    </row>
    <row r="1253" spans="1:22" x14ac:dyDescent="0.25">
      <c r="A1253">
        <v>735626</v>
      </c>
      <c r="B1253">
        <v>5000</v>
      </c>
      <c r="C1253">
        <v>5000</v>
      </c>
      <c r="D1253" s="1" t="s">
        <v>48</v>
      </c>
      <c r="E1253" s="1" t="s">
        <v>49</v>
      </c>
      <c r="F1253" s="1" t="s">
        <v>4783</v>
      </c>
      <c r="G1253" s="1" t="s">
        <v>3355</v>
      </c>
      <c r="H1253" s="1" t="s">
        <v>569</v>
      </c>
      <c r="I1253" s="1" t="s">
        <v>1789</v>
      </c>
      <c r="J1253" s="1" t="s">
        <v>90</v>
      </c>
      <c r="K1253">
        <v>3050</v>
      </c>
      <c r="L1253" s="2">
        <v>41827.758159722223</v>
      </c>
      <c r="M1253" s="2">
        <v>41840.375</v>
      </c>
      <c r="N1253" s="2">
        <v>41842.577638888892</v>
      </c>
      <c r="O1253">
        <v>80</v>
      </c>
      <c r="P1253">
        <v>19</v>
      </c>
      <c r="Q1253" s="1" t="s">
        <v>4784</v>
      </c>
      <c r="R1253" s="1" t="s">
        <v>24</v>
      </c>
      <c r="S1253" s="1" t="s">
        <v>35</v>
      </c>
      <c r="T1253" s="3">
        <v>41827</v>
      </c>
      <c r="U1253" s="1" t="str">
        <f>IF(kiva_loans__muestra[[#This Row],[funded_amount]]=kiva_loans__muestra[[#This Row],[loan_amount]],"funded","unfunded")</f>
        <v>funded</v>
      </c>
      <c r="V1253" s="1" t="str">
        <f>IF(kiva_loans__muestra[[#This Row],[lender_count]]&gt;=50,"high","low")</f>
        <v>low</v>
      </c>
    </row>
    <row r="1254" spans="1:22" x14ac:dyDescent="0.25">
      <c r="A1254">
        <v>735707</v>
      </c>
      <c r="B1254">
        <v>2000</v>
      </c>
      <c r="C1254">
        <v>2000</v>
      </c>
      <c r="D1254" s="1" t="s">
        <v>103</v>
      </c>
      <c r="E1254" s="1" t="s">
        <v>104</v>
      </c>
      <c r="F1254" s="1" t="s">
        <v>4785</v>
      </c>
      <c r="G1254" s="1" t="s">
        <v>3274</v>
      </c>
      <c r="H1254" s="1" t="s">
        <v>105</v>
      </c>
      <c r="I1254" s="1" t="s">
        <v>4786</v>
      </c>
      <c r="J1254" s="1" t="s">
        <v>106</v>
      </c>
      <c r="K1254">
        <v>1390</v>
      </c>
      <c r="L1254" s="2">
        <v>41827.940925925926</v>
      </c>
      <c r="M1254" s="2">
        <v>41817.375</v>
      </c>
      <c r="N1254" s="2">
        <v>41838.008437500001</v>
      </c>
      <c r="O1254">
        <v>90</v>
      </c>
      <c r="P1254">
        <v>8</v>
      </c>
      <c r="Q1254" s="1" t="s">
        <v>30</v>
      </c>
      <c r="R1254" s="1" t="s">
        <v>24</v>
      </c>
      <c r="S1254" s="1" t="s">
        <v>35</v>
      </c>
      <c r="T1254" s="3">
        <v>41827</v>
      </c>
      <c r="U1254" s="1" t="str">
        <f>IF(kiva_loans__muestra[[#This Row],[funded_amount]]=kiva_loans__muestra[[#This Row],[loan_amount]],"funded","unfunded")</f>
        <v>funded</v>
      </c>
      <c r="V1254" s="1" t="str">
        <f>IF(kiva_loans__muestra[[#This Row],[lender_count]]&gt;=50,"high","low")</f>
        <v>low</v>
      </c>
    </row>
    <row r="1255" spans="1:22" x14ac:dyDescent="0.25">
      <c r="A1255">
        <v>735581</v>
      </c>
      <c r="B1255">
        <v>11500</v>
      </c>
      <c r="C1255">
        <v>11500</v>
      </c>
      <c r="D1255" s="1" t="s">
        <v>478</v>
      </c>
      <c r="E1255" s="1" t="s">
        <v>62</v>
      </c>
      <c r="F1255" s="1" t="s">
        <v>4787</v>
      </c>
      <c r="G1255" s="1" t="s">
        <v>3333</v>
      </c>
      <c r="H1255" s="1" t="s">
        <v>241</v>
      </c>
      <c r="I1255" s="1" t="s">
        <v>470</v>
      </c>
      <c r="J1255" s="1" t="s">
        <v>243</v>
      </c>
      <c r="K1255">
        <v>1100</v>
      </c>
      <c r="L1255" s="2">
        <v>41827.710648148146</v>
      </c>
      <c r="M1255" s="2">
        <v>41813.375</v>
      </c>
      <c r="N1255" s="2">
        <v>41835.811018518521</v>
      </c>
      <c r="O1255">
        <v>210</v>
      </c>
      <c r="P1255">
        <v>43</v>
      </c>
      <c r="Q1255" s="1" t="s">
        <v>4788</v>
      </c>
      <c r="R1255" s="1" t="s">
        <v>24</v>
      </c>
      <c r="S1255" s="1" t="s">
        <v>25</v>
      </c>
      <c r="T1255" s="3">
        <v>41827</v>
      </c>
      <c r="U1255" s="1" t="str">
        <f>IF(kiva_loans__muestra[[#This Row],[funded_amount]]=kiva_loans__muestra[[#This Row],[loan_amount]],"funded","unfunded")</f>
        <v>funded</v>
      </c>
      <c r="V1255" s="1" t="str">
        <f>IF(kiva_loans__muestra[[#This Row],[lender_count]]&gt;=50,"high","low")</f>
        <v>low</v>
      </c>
    </row>
    <row r="1256" spans="1:22" x14ac:dyDescent="0.25">
      <c r="A1256">
        <v>735583</v>
      </c>
      <c r="B1256">
        <v>16000</v>
      </c>
      <c r="C1256">
        <v>16000</v>
      </c>
      <c r="D1256" s="1" t="s">
        <v>81</v>
      </c>
      <c r="E1256" s="1" t="s">
        <v>27</v>
      </c>
      <c r="F1256" s="1" t="s">
        <v>4789</v>
      </c>
      <c r="G1256" s="1" t="s">
        <v>3266</v>
      </c>
      <c r="H1256" s="1" t="s">
        <v>89</v>
      </c>
      <c r="I1256" s="1" t="s">
        <v>30</v>
      </c>
      <c r="J1256" s="1" t="s">
        <v>90</v>
      </c>
      <c r="K1256">
        <v>1670</v>
      </c>
      <c r="L1256" s="2">
        <v>41827.712071759262</v>
      </c>
      <c r="M1256" s="2">
        <v>41811.375</v>
      </c>
      <c r="N1256" s="2">
        <v>41863.727870370371</v>
      </c>
      <c r="O1256">
        <v>260</v>
      </c>
      <c r="P1256">
        <v>38</v>
      </c>
      <c r="Q1256" s="1" t="s">
        <v>369</v>
      </c>
      <c r="R1256" s="1" t="s">
        <v>24</v>
      </c>
      <c r="S1256" s="1" t="s">
        <v>31</v>
      </c>
      <c r="T1256" s="3">
        <v>41827</v>
      </c>
      <c r="U1256" s="1" t="str">
        <f>IF(kiva_loans__muestra[[#This Row],[funded_amount]]=kiva_loans__muestra[[#This Row],[loan_amount]],"funded","unfunded")</f>
        <v>funded</v>
      </c>
      <c r="V1256" s="1" t="str">
        <f>IF(kiva_loans__muestra[[#This Row],[lender_count]]&gt;=50,"high","low")</f>
        <v>low</v>
      </c>
    </row>
    <row r="1257" spans="1:22" x14ac:dyDescent="0.25">
      <c r="A1257">
        <v>735603</v>
      </c>
      <c r="B1257">
        <v>5000</v>
      </c>
      <c r="C1257">
        <v>5000</v>
      </c>
      <c r="D1257" s="1" t="s">
        <v>50</v>
      </c>
      <c r="E1257" s="1" t="s">
        <v>37</v>
      </c>
      <c r="F1257" s="1" t="s">
        <v>4790</v>
      </c>
      <c r="G1257" s="1" t="s">
        <v>3355</v>
      </c>
      <c r="H1257" s="1" t="s">
        <v>569</v>
      </c>
      <c r="I1257" s="1" t="s">
        <v>2107</v>
      </c>
      <c r="J1257" s="1" t="s">
        <v>90</v>
      </c>
      <c r="K1257">
        <v>3050</v>
      </c>
      <c r="L1257" s="2">
        <v>41827.731157407405</v>
      </c>
      <c r="M1257" s="2">
        <v>41840.375</v>
      </c>
      <c r="N1257" s="2">
        <v>41834.395486111112</v>
      </c>
      <c r="O1257">
        <v>80</v>
      </c>
      <c r="P1257">
        <v>11</v>
      </c>
      <c r="Q1257" s="1" t="s">
        <v>23</v>
      </c>
      <c r="R1257" s="1" t="s">
        <v>24</v>
      </c>
      <c r="S1257" s="1" t="s">
        <v>35</v>
      </c>
      <c r="T1257" s="3">
        <v>41827</v>
      </c>
      <c r="U1257" s="1" t="str">
        <f>IF(kiva_loans__muestra[[#This Row],[funded_amount]]=kiva_loans__muestra[[#This Row],[loan_amount]],"funded","unfunded")</f>
        <v>funded</v>
      </c>
      <c r="V1257" s="1" t="str">
        <f>IF(kiva_loans__muestra[[#This Row],[lender_count]]&gt;=50,"high","low")</f>
        <v>low</v>
      </c>
    </row>
    <row r="1258" spans="1:22" x14ac:dyDescent="0.25">
      <c r="A1258">
        <v>736201</v>
      </c>
      <c r="B1258">
        <v>13250</v>
      </c>
      <c r="C1258">
        <v>13250</v>
      </c>
      <c r="D1258" s="1" t="s">
        <v>48</v>
      </c>
      <c r="E1258" s="1" t="s">
        <v>49</v>
      </c>
      <c r="F1258" s="1" t="s">
        <v>4791</v>
      </c>
      <c r="G1258" s="1" t="s">
        <v>3268</v>
      </c>
      <c r="H1258" s="1" t="s">
        <v>138</v>
      </c>
      <c r="I1258" s="1" t="s">
        <v>563</v>
      </c>
      <c r="J1258" s="1" t="s">
        <v>139</v>
      </c>
      <c r="K1258">
        <v>1180</v>
      </c>
      <c r="L1258" s="2">
        <v>41828.90829861111</v>
      </c>
      <c r="M1258" s="2">
        <v>41811.375</v>
      </c>
      <c r="N1258" s="2">
        <v>41864.240046296298</v>
      </c>
      <c r="O1258">
        <v>150</v>
      </c>
      <c r="P1258">
        <v>50</v>
      </c>
      <c r="Q1258" s="1" t="s">
        <v>4792</v>
      </c>
      <c r="R1258" s="1" t="s">
        <v>92</v>
      </c>
      <c r="S1258" s="1" t="s">
        <v>31</v>
      </c>
      <c r="T1258" s="3">
        <v>41828</v>
      </c>
      <c r="U1258" s="1" t="str">
        <f>IF(kiva_loans__muestra[[#This Row],[funded_amount]]=kiva_loans__muestra[[#This Row],[loan_amount]],"funded","unfunded")</f>
        <v>funded</v>
      </c>
      <c r="V1258" s="1" t="str">
        <f>IF(kiva_loans__muestra[[#This Row],[lender_count]]&gt;=50,"high","low")</f>
        <v>high</v>
      </c>
    </row>
    <row r="1259" spans="1:22" x14ac:dyDescent="0.25">
      <c r="A1259">
        <v>735854</v>
      </c>
      <c r="B1259">
        <v>4500</v>
      </c>
      <c r="C1259">
        <v>4500</v>
      </c>
      <c r="D1259" s="1" t="s">
        <v>41</v>
      </c>
      <c r="E1259" s="1" t="s">
        <v>27</v>
      </c>
      <c r="F1259" s="1" t="s">
        <v>4793</v>
      </c>
      <c r="G1259" s="1" t="s">
        <v>3384</v>
      </c>
      <c r="H1259" s="1" t="s">
        <v>848</v>
      </c>
      <c r="I1259" s="1" t="s">
        <v>4794</v>
      </c>
      <c r="J1259" s="1" t="s">
        <v>849</v>
      </c>
      <c r="K1259">
        <v>150</v>
      </c>
      <c r="L1259" s="2">
        <v>41828.262511574074</v>
      </c>
      <c r="M1259" s="2">
        <v>41796.375</v>
      </c>
      <c r="N1259" s="2">
        <v>41844.842511574076</v>
      </c>
      <c r="O1259">
        <v>140</v>
      </c>
      <c r="P1259">
        <v>16</v>
      </c>
      <c r="Q1259" s="1" t="s">
        <v>4795</v>
      </c>
      <c r="R1259" s="1" t="s">
        <v>24</v>
      </c>
      <c r="S1259" s="1" t="s">
        <v>35</v>
      </c>
      <c r="T1259" s="3">
        <v>41828</v>
      </c>
      <c r="U1259" s="1" t="str">
        <f>IF(kiva_loans__muestra[[#This Row],[funded_amount]]=kiva_loans__muestra[[#This Row],[loan_amount]],"funded","unfunded")</f>
        <v>funded</v>
      </c>
      <c r="V1259" s="1" t="str">
        <f>IF(kiva_loans__muestra[[#This Row],[lender_count]]&gt;=50,"high","low")</f>
        <v>low</v>
      </c>
    </row>
    <row r="1260" spans="1:22" x14ac:dyDescent="0.25">
      <c r="A1260">
        <v>735783</v>
      </c>
      <c r="B1260">
        <v>8750</v>
      </c>
      <c r="C1260">
        <v>8750</v>
      </c>
      <c r="D1260" s="1" t="s">
        <v>41</v>
      </c>
      <c r="E1260" s="1" t="s">
        <v>27</v>
      </c>
      <c r="F1260" s="1" t="s">
        <v>4796</v>
      </c>
      <c r="G1260" s="1" t="s">
        <v>3384</v>
      </c>
      <c r="H1260" s="1" t="s">
        <v>848</v>
      </c>
      <c r="I1260" s="1" t="s">
        <v>4797</v>
      </c>
      <c r="J1260" s="1" t="s">
        <v>849</v>
      </c>
      <c r="K1260">
        <v>150</v>
      </c>
      <c r="L1260" s="2">
        <v>41828.144386574073</v>
      </c>
      <c r="M1260" s="2">
        <v>41817.375</v>
      </c>
      <c r="N1260" s="2">
        <v>41837.988240740742</v>
      </c>
      <c r="O1260">
        <v>140</v>
      </c>
      <c r="P1260">
        <v>18</v>
      </c>
      <c r="Q1260" s="1" t="s">
        <v>30</v>
      </c>
      <c r="R1260" s="1" t="s">
        <v>24</v>
      </c>
      <c r="S1260" s="1" t="s">
        <v>35</v>
      </c>
      <c r="T1260" s="3">
        <v>41828</v>
      </c>
      <c r="U1260" s="1" t="str">
        <f>IF(kiva_loans__muestra[[#This Row],[funded_amount]]=kiva_loans__muestra[[#This Row],[loan_amount]],"funded","unfunded")</f>
        <v>funded</v>
      </c>
      <c r="V1260" s="1" t="str">
        <f>IF(kiva_loans__muestra[[#This Row],[lender_count]]&gt;=50,"high","low")</f>
        <v>low</v>
      </c>
    </row>
    <row r="1261" spans="1:22" x14ac:dyDescent="0.25">
      <c r="A1261">
        <v>736191</v>
      </c>
      <c r="B1261">
        <v>500</v>
      </c>
      <c r="C1261">
        <v>500</v>
      </c>
      <c r="D1261" s="1" t="s">
        <v>64</v>
      </c>
      <c r="E1261" s="1" t="s">
        <v>37</v>
      </c>
      <c r="F1261" s="1" t="s">
        <v>1768</v>
      </c>
      <c r="G1261" s="1" t="s">
        <v>4694</v>
      </c>
      <c r="H1261" s="1" t="s">
        <v>1300</v>
      </c>
      <c r="I1261" s="1" t="s">
        <v>1301</v>
      </c>
      <c r="J1261" s="1" t="s">
        <v>1302</v>
      </c>
      <c r="K1261">
        <v>2880</v>
      </c>
      <c r="L1261" s="2">
        <v>41828.869340277779</v>
      </c>
      <c r="M1261" s="2">
        <v>41811.375</v>
      </c>
      <c r="N1261" s="2">
        <v>41833.999027777776</v>
      </c>
      <c r="O1261">
        <v>180</v>
      </c>
      <c r="P1261">
        <v>2</v>
      </c>
      <c r="Q1261" s="1" t="s">
        <v>115</v>
      </c>
      <c r="R1261" s="1" t="s">
        <v>92</v>
      </c>
      <c r="S1261" s="1" t="s">
        <v>25</v>
      </c>
      <c r="T1261" s="3">
        <v>41828</v>
      </c>
      <c r="U1261" s="1" t="str">
        <f>IF(kiva_loans__muestra[[#This Row],[funded_amount]]=kiva_loans__muestra[[#This Row],[loan_amount]],"funded","unfunded")</f>
        <v>funded</v>
      </c>
      <c r="V1261" s="1" t="str">
        <f>IF(kiva_loans__muestra[[#This Row],[lender_count]]&gt;=50,"high","low")</f>
        <v>low</v>
      </c>
    </row>
    <row r="1262" spans="1:22" x14ac:dyDescent="0.25">
      <c r="A1262">
        <v>736132</v>
      </c>
      <c r="B1262">
        <v>1750</v>
      </c>
      <c r="C1262">
        <v>1750</v>
      </c>
      <c r="D1262" s="1" t="s">
        <v>48</v>
      </c>
      <c r="E1262" s="1" t="s">
        <v>49</v>
      </c>
      <c r="F1262" s="1" t="s">
        <v>4798</v>
      </c>
      <c r="G1262" s="1" t="s">
        <v>3268</v>
      </c>
      <c r="H1262" s="1" t="s">
        <v>138</v>
      </c>
      <c r="I1262" s="1" t="s">
        <v>546</v>
      </c>
      <c r="J1262" s="1" t="s">
        <v>139</v>
      </c>
      <c r="K1262">
        <v>1180</v>
      </c>
      <c r="L1262" s="2">
        <v>41828.777777777781</v>
      </c>
      <c r="M1262" s="2">
        <v>41809.375</v>
      </c>
      <c r="N1262" s="2">
        <v>41837.46465277778</v>
      </c>
      <c r="O1262">
        <v>80</v>
      </c>
      <c r="P1262">
        <v>7</v>
      </c>
      <c r="Q1262" s="1" t="s">
        <v>30</v>
      </c>
      <c r="R1262" s="1" t="s">
        <v>24</v>
      </c>
      <c r="S1262" s="1" t="s">
        <v>35</v>
      </c>
      <c r="T1262" s="3">
        <v>41828</v>
      </c>
      <c r="U1262" s="1" t="str">
        <f>IF(kiva_loans__muestra[[#This Row],[funded_amount]]=kiva_loans__muestra[[#This Row],[loan_amount]],"funded","unfunded")</f>
        <v>funded</v>
      </c>
      <c r="V1262" s="1" t="str">
        <f>IF(kiva_loans__muestra[[#This Row],[lender_count]]&gt;=50,"high","low")</f>
        <v>low</v>
      </c>
    </row>
    <row r="1263" spans="1:22" x14ac:dyDescent="0.25">
      <c r="A1263">
        <v>736241</v>
      </c>
      <c r="B1263">
        <v>3750</v>
      </c>
      <c r="C1263">
        <v>3750</v>
      </c>
      <c r="D1263" s="1" t="s">
        <v>103</v>
      </c>
      <c r="E1263" s="1" t="s">
        <v>104</v>
      </c>
      <c r="F1263" s="1" t="s">
        <v>4799</v>
      </c>
      <c r="G1263" s="1" t="s">
        <v>3274</v>
      </c>
      <c r="H1263" s="1" t="s">
        <v>105</v>
      </c>
      <c r="I1263" s="1" t="s">
        <v>4786</v>
      </c>
      <c r="J1263" s="1" t="s">
        <v>106</v>
      </c>
      <c r="K1263">
        <v>1390</v>
      </c>
      <c r="L1263" s="2">
        <v>41829.037754629629</v>
      </c>
      <c r="M1263" s="2">
        <v>41811.375</v>
      </c>
      <c r="N1263" s="2">
        <v>41849.732476851852</v>
      </c>
      <c r="O1263">
        <v>80</v>
      </c>
      <c r="P1263">
        <v>13</v>
      </c>
      <c r="Q1263" s="1" t="s">
        <v>488</v>
      </c>
      <c r="R1263" s="1" t="s">
        <v>92</v>
      </c>
      <c r="S1263" s="1" t="s">
        <v>31</v>
      </c>
      <c r="T1263" s="3">
        <v>41828</v>
      </c>
      <c r="U1263" s="1" t="str">
        <f>IF(kiva_loans__muestra[[#This Row],[funded_amount]]=kiva_loans__muestra[[#This Row],[loan_amount]],"funded","unfunded")</f>
        <v>funded</v>
      </c>
      <c r="V1263" s="1" t="str">
        <f>IF(kiva_loans__muestra[[#This Row],[lender_count]]&gt;=50,"high","low")</f>
        <v>low</v>
      </c>
    </row>
    <row r="1264" spans="1:22" x14ac:dyDescent="0.25">
      <c r="A1264">
        <v>736435</v>
      </c>
      <c r="B1264">
        <v>30000</v>
      </c>
      <c r="C1264">
        <v>30000</v>
      </c>
      <c r="D1264" s="1" t="s">
        <v>64</v>
      </c>
      <c r="E1264" s="1" t="s">
        <v>37</v>
      </c>
      <c r="F1264" s="1" t="s">
        <v>2447</v>
      </c>
      <c r="G1264" s="1" t="s">
        <v>3320</v>
      </c>
      <c r="H1264" s="1" t="s">
        <v>717</v>
      </c>
      <c r="I1264" s="1" t="s">
        <v>2448</v>
      </c>
      <c r="J1264" s="1" t="s">
        <v>90</v>
      </c>
      <c r="K1264">
        <v>1690</v>
      </c>
      <c r="L1264" s="2">
        <v>41829.447384259256</v>
      </c>
      <c r="M1264" s="2">
        <v>41803.375</v>
      </c>
      <c r="N1264" s="2">
        <v>41838.062245370369</v>
      </c>
      <c r="O1264">
        <v>260</v>
      </c>
      <c r="P1264">
        <v>107</v>
      </c>
      <c r="Q1264" s="1" t="s">
        <v>2449</v>
      </c>
      <c r="R1264" s="1" t="s">
        <v>24</v>
      </c>
      <c r="S1264" s="1" t="s">
        <v>31</v>
      </c>
      <c r="T1264" s="3">
        <v>41829</v>
      </c>
      <c r="U1264" s="1" t="str">
        <f>IF(kiva_loans__muestra[[#This Row],[funded_amount]]=kiva_loans__muestra[[#This Row],[loan_amount]],"funded","unfunded")</f>
        <v>funded</v>
      </c>
      <c r="V1264" s="1" t="str">
        <f>IF(kiva_loans__muestra[[#This Row],[lender_count]]&gt;=50,"high","low")</f>
        <v>high</v>
      </c>
    </row>
    <row r="1265" spans="1:22" x14ac:dyDescent="0.25">
      <c r="A1265">
        <v>736354</v>
      </c>
      <c r="B1265">
        <v>4750</v>
      </c>
      <c r="C1265">
        <v>4750</v>
      </c>
      <c r="D1265" s="1" t="s">
        <v>41</v>
      </c>
      <c r="E1265" s="1" t="s">
        <v>27</v>
      </c>
      <c r="F1265" s="1" t="s">
        <v>589</v>
      </c>
      <c r="G1265" s="1" t="s">
        <v>3278</v>
      </c>
      <c r="H1265" s="1" t="s">
        <v>100</v>
      </c>
      <c r="I1265" s="1" t="s">
        <v>1514</v>
      </c>
      <c r="J1265" s="1" t="s">
        <v>101</v>
      </c>
      <c r="K1265">
        <v>1450</v>
      </c>
      <c r="L1265" s="2">
        <v>41829.357511574075</v>
      </c>
      <c r="M1265" s="2">
        <v>41824.375</v>
      </c>
      <c r="N1265" s="2">
        <v>41861.993796296294</v>
      </c>
      <c r="O1265">
        <v>130</v>
      </c>
      <c r="P1265">
        <v>6</v>
      </c>
      <c r="Q1265" s="1" t="s">
        <v>30</v>
      </c>
      <c r="R1265" s="1" t="s">
        <v>24</v>
      </c>
      <c r="S1265" s="1" t="s">
        <v>35</v>
      </c>
      <c r="T1265" s="3">
        <v>41829</v>
      </c>
      <c r="U1265" s="1" t="str">
        <f>IF(kiva_loans__muestra[[#This Row],[funded_amount]]=kiva_loans__muestra[[#This Row],[loan_amount]],"funded","unfunded")</f>
        <v>funded</v>
      </c>
      <c r="V1265" s="1" t="str">
        <f>IF(kiva_loans__muestra[[#This Row],[lender_count]]&gt;=50,"high","low")</f>
        <v>low</v>
      </c>
    </row>
    <row r="1266" spans="1:22" x14ac:dyDescent="0.25">
      <c r="A1266">
        <v>736255</v>
      </c>
      <c r="B1266">
        <v>20000</v>
      </c>
      <c r="C1266">
        <v>20000</v>
      </c>
      <c r="D1266" s="1" t="s">
        <v>394</v>
      </c>
      <c r="E1266" s="1" t="s">
        <v>46</v>
      </c>
      <c r="F1266" s="1" t="s">
        <v>4800</v>
      </c>
      <c r="G1266" s="1" t="s">
        <v>3775</v>
      </c>
      <c r="H1266" s="1" t="s">
        <v>155</v>
      </c>
      <c r="I1266" s="1" t="s">
        <v>165</v>
      </c>
      <c r="J1266" s="1" t="s">
        <v>90</v>
      </c>
      <c r="K1266">
        <v>2490</v>
      </c>
      <c r="L1266" s="2">
        <v>41829.105428240742</v>
      </c>
      <c r="M1266" s="2">
        <v>41803.375</v>
      </c>
      <c r="N1266" s="2">
        <v>41839.122118055559</v>
      </c>
      <c r="O1266">
        <v>200</v>
      </c>
      <c r="P1266">
        <v>49</v>
      </c>
      <c r="Q1266" s="1" t="s">
        <v>1498</v>
      </c>
      <c r="R1266" s="1" t="s">
        <v>24</v>
      </c>
      <c r="S1266" s="1" t="s">
        <v>31</v>
      </c>
      <c r="T1266" s="3">
        <v>41829</v>
      </c>
      <c r="U1266" s="1" t="str">
        <f>IF(kiva_loans__muestra[[#This Row],[funded_amount]]=kiva_loans__muestra[[#This Row],[loan_amount]],"funded","unfunded")</f>
        <v>funded</v>
      </c>
      <c r="V1266" s="1" t="str">
        <f>IF(kiva_loans__muestra[[#This Row],[lender_count]]&gt;=50,"high","low")</f>
        <v>low</v>
      </c>
    </row>
    <row r="1267" spans="1:22" x14ac:dyDescent="0.25">
      <c r="A1267">
        <v>736610</v>
      </c>
      <c r="B1267">
        <v>3750</v>
      </c>
      <c r="C1267">
        <v>3750</v>
      </c>
      <c r="D1267" s="1" t="s">
        <v>72</v>
      </c>
      <c r="E1267" s="1" t="s">
        <v>46</v>
      </c>
      <c r="F1267" s="1" t="s">
        <v>4801</v>
      </c>
      <c r="G1267" s="1" t="s">
        <v>3268</v>
      </c>
      <c r="H1267" s="1" t="s">
        <v>138</v>
      </c>
      <c r="I1267" s="1" t="s">
        <v>563</v>
      </c>
      <c r="J1267" s="1" t="s">
        <v>139</v>
      </c>
      <c r="K1267">
        <v>1180</v>
      </c>
      <c r="L1267" s="2">
        <v>41829.721631944441</v>
      </c>
      <c r="M1267" s="2">
        <v>41811.375</v>
      </c>
      <c r="N1267" s="2">
        <v>41844.858310185184</v>
      </c>
      <c r="O1267">
        <v>130</v>
      </c>
      <c r="P1267">
        <v>13</v>
      </c>
      <c r="Q1267" s="1" t="s">
        <v>57</v>
      </c>
      <c r="R1267" s="1" t="s">
        <v>24</v>
      </c>
      <c r="S1267" s="1" t="s">
        <v>31</v>
      </c>
      <c r="T1267" s="3">
        <v>41829</v>
      </c>
      <c r="U1267" s="1" t="str">
        <f>IF(kiva_loans__muestra[[#This Row],[funded_amount]]=kiva_loans__muestra[[#This Row],[loan_amount]],"funded","unfunded")</f>
        <v>funded</v>
      </c>
      <c r="V1267" s="1" t="str">
        <f>IF(kiva_loans__muestra[[#This Row],[lender_count]]&gt;=50,"high","low")</f>
        <v>low</v>
      </c>
    </row>
    <row r="1268" spans="1:22" x14ac:dyDescent="0.25">
      <c r="A1268">
        <v>736494</v>
      </c>
      <c r="B1268">
        <v>1250</v>
      </c>
      <c r="C1268">
        <v>1250</v>
      </c>
      <c r="D1268" s="1" t="s">
        <v>45</v>
      </c>
      <c r="E1268" s="1" t="s">
        <v>46</v>
      </c>
      <c r="F1268" s="1" t="s">
        <v>4802</v>
      </c>
      <c r="G1268" s="1" t="s">
        <v>3278</v>
      </c>
      <c r="H1268" s="1" t="s">
        <v>100</v>
      </c>
      <c r="I1268" s="1" t="s">
        <v>1724</v>
      </c>
      <c r="J1268" s="1" t="s">
        <v>101</v>
      </c>
      <c r="K1268">
        <v>1450</v>
      </c>
      <c r="L1268" s="2">
        <v>41829.518113425926</v>
      </c>
      <c r="M1268" s="2">
        <v>41816.375</v>
      </c>
      <c r="N1268" s="2">
        <v>41835.07068287037</v>
      </c>
      <c r="O1268">
        <v>80</v>
      </c>
      <c r="P1268">
        <v>5</v>
      </c>
      <c r="Q1268" s="1" t="s">
        <v>221</v>
      </c>
      <c r="R1268" s="1" t="s">
        <v>24</v>
      </c>
      <c r="S1268" s="1" t="s">
        <v>35</v>
      </c>
      <c r="T1268" s="3">
        <v>41829</v>
      </c>
      <c r="U1268" s="1" t="str">
        <f>IF(kiva_loans__muestra[[#This Row],[funded_amount]]=kiva_loans__muestra[[#This Row],[loan_amount]],"funded","unfunded")</f>
        <v>funded</v>
      </c>
      <c r="V1268" s="1" t="str">
        <f>IF(kiva_loans__muestra[[#This Row],[lender_count]]&gt;=50,"high","low")</f>
        <v>low</v>
      </c>
    </row>
    <row r="1269" spans="1:22" x14ac:dyDescent="0.25">
      <c r="A1269">
        <v>736470</v>
      </c>
      <c r="B1269">
        <v>9000</v>
      </c>
      <c r="C1269">
        <v>9000</v>
      </c>
      <c r="D1269" s="1" t="s">
        <v>49</v>
      </c>
      <c r="E1269" s="1" t="s">
        <v>49</v>
      </c>
      <c r="F1269" s="1" t="s">
        <v>4803</v>
      </c>
      <c r="G1269" s="1" t="s">
        <v>3547</v>
      </c>
      <c r="H1269" s="1" t="s">
        <v>274</v>
      </c>
      <c r="I1269" s="1" t="s">
        <v>1491</v>
      </c>
      <c r="J1269" s="1" t="s">
        <v>275</v>
      </c>
      <c r="K1269">
        <v>2310</v>
      </c>
      <c r="L1269" s="2">
        <v>41829.488599537035</v>
      </c>
      <c r="M1269" s="2">
        <v>41810.375</v>
      </c>
      <c r="N1269" s="2">
        <v>41863.725057870368</v>
      </c>
      <c r="O1269">
        <v>90</v>
      </c>
      <c r="P1269">
        <v>31</v>
      </c>
      <c r="Q1269" s="1" t="s">
        <v>4804</v>
      </c>
      <c r="R1269" s="1" t="s">
        <v>60</v>
      </c>
      <c r="S1269" s="1" t="s">
        <v>35</v>
      </c>
      <c r="T1269" s="3">
        <v>41829</v>
      </c>
      <c r="U1269" s="1" t="str">
        <f>IF(kiva_loans__muestra[[#This Row],[funded_amount]]=kiva_loans__muestra[[#This Row],[loan_amount]],"funded","unfunded")</f>
        <v>funded</v>
      </c>
      <c r="V1269" s="1" t="str">
        <f>IF(kiva_loans__muestra[[#This Row],[lender_count]]&gt;=50,"high","low")</f>
        <v>low</v>
      </c>
    </row>
    <row r="1270" spans="1:22" x14ac:dyDescent="0.25">
      <c r="A1270">
        <v>736474</v>
      </c>
      <c r="B1270">
        <v>18750</v>
      </c>
      <c r="C1270">
        <v>18750</v>
      </c>
      <c r="D1270" s="1" t="s">
        <v>41</v>
      </c>
      <c r="E1270" s="1" t="s">
        <v>27</v>
      </c>
      <c r="F1270" s="1" t="s">
        <v>4805</v>
      </c>
      <c r="G1270" s="1" t="s">
        <v>3591</v>
      </c>
      <c r="H1270" s="1" t="s">
        <v>180</v>
      </c>
      <c r="I1270" s="1" t="s">
        <v>1121</v>
      </c>
      <c r="J1270" s="1" t="s">
        <v>110</v>
      </c>
      <c r="K1270">
        <v>780</v>
      </c>
      <c r="L1270" s="2">
        <v>41829.493298611109</v>
      </c>
      <c r="M1270" s="2">
        <v>41803.375</v>
      </c>
      <c r="N1270" s="2">
        <v>41836.029745370368</v>
      </c>
      <c r="O1270">
        <v>60</v>
      </c>
      <c r="P1270">
        <v>33</v>
      </c>
      <c r="Q1270" s="1" t="s">
        <v>23</v>
      </c>
      <c r="R1270" s="1" t="s">
        <v>209</v>
      </c>
      <c r="S1270" s="1" t="s">
        <v>31</v>
      </c>
      <c r="T1270" s="3">
        <v>41829</v>
      </c>
      <c r="U1270" s="1" t="str">
        <f>IF(kiva_loans__muestra[[#This Row],[funded_amount]]=kiva_loans__muestra[[#This Row],[loan_amount]],"funded","unfunded")</f>
        <v>funded</v>
      </c>
      <c r="V1270" s="1" t="str">
        <f>IF(kiva_loans__muestra[[#This Row],[lender_count]]&gt;=50,"high","low")</f>
        <v>low</v>
      </c>
    </row>
    <row r="1271" spans="1:22" x14ac:dyDescent="0.25">
      <c r="A1271">
        <v>736290</v>
      </c>
      <c r="B1271">
        <v>10000</v>
      </c>
      <c r="C1271">
        <v>10000</v>
      </c>
      <c r="D1271" s="1" t="s">
        <v>124</v>
      </c>
      <c r="E1271" s="1" t="s">
        <v>125</v>
      </c>
      <c r="F1271" s="1" t="s">
        <v>4806</v>
      </c>
      <c r="G1271" s="1" t="s">
        <v>3311</v>
      </c>
      <c r="H1271" s="1" t="s">
        <v>119</v>
      </c>
      <c r="I1271" s="1" t="s">
        <v>287</v>
      </c>
      <c r="J1271" s="1" t="s">
        <v>90</v>
      </c>
      <c r="K1271">
        <v>1060</v>
      </c>
      <c r="L1271" s="2">
        <v>41829.242777777778</v>
      </c>
      <c r="M1271" s="2">
        <v>41802.375</v>
      </c>
      <c r="N1271" s="2">
        <v>41838.109270833331</v>
      </c>
      <c r="O1271">
        <v>260</v>
      </c>
      <c r="P1271">
        <v>39</v>
      </c>
      <c r="Q1271" s="1" t="s">
        <v>40</v>
      </c>
      <c r="R1271" s="1" t="s">
        <v>92</v>
      </c>
      <c r="S1271" s="1" t="s">
        <v>31</v>
      </c>
      <c r="T1271" s="3">
        <v>41829</v>
      </c>
      <c r="U1271" s="1" t="str">
        <f>IF(kiva_loans__muestra[[#This Row],[funded_amount]]=kiva_loans__muestra[[#This Row],[loan_amount]],"funded","unfunded")</f>
        <v>funded</v>
      </c>
      <c r="V1271" s="1" t="str">
        <f>IF(kiva_loans__muestra[[#This Row],[lender_count]]&gt;=50,"high","low")</f>
        <v>low</v>
      </c>
    </row>
    <row r="1272" spans="1:22" x14ac:dyDescent="0.25">
      <c r="A1272">
        <v>736785</v>
      </c>
      <c r="B1272">
        <v>3250</v>
      </c>
      <c r="C1272">
        <v>3250</v>
      </c>
      <c r="D1272" s="1" t="s">
        <v>45</v>
      </c>
      <c r="E1272" s="1" t="s">
        <v>46</v>
      </c>
      <c r="F1272" s="1" t="s">
        <v>4807</v>
      </c>
      <c r="G1272" s="1" t="s">
        <v>3278</v>
      </c>
      <c r="H1272" s="1" t="s">
        <v>100</v>
      </c>
      <c r="I1272" s="1" t="s">
        <v>494</v>
      </c>
      <c r="J1272" s="1" t="s">
        <v>101</v>
      </c>
      <c r="K1272">
        <v>1440</v>
      </c>
      <c r="L1272" s="2">
        <v>41830.230902777781</v>
      </c>
      <c r="M1272" s="2">
        <v>41817.375</v>
      </c>
      <c r="N1272" s="2">
        <v>41834.959918981483</v>
      </c>
      <c r="O1272">
        <v>60</v>
      </c>
      <c r="P1272">
        <v>4</v>
      </c>
      <c r="Q1272" s="1" t="s">
        <v>30</v>
      </c>
      <c r="R1272" s="1" t="s">
        <v>24</v>
      </c>
      <c r="S1272" s="1" t="s">
        <v>35</v>
      </c>
      <c r="T1272" s="3">
        <v>41830</v>
      </c>
      <c r="U1272" s="1" t="str">
        <f>IF(kiva_loans__muestra[[#This Row],[funded_amount]]=kiva_loans__muestra[[#This Row],[loan_amount]],"funded","unfunded")</f>
        <v>funded</v>
      </c>
      <c r="V1272" s="1" t="str">
        <f>IF(kiva_loans__muestra[[#This Row],[lender_count]]&gt;=50,"high","low")</f>
        <v>low</v>
      </c>
    </row>
    <row r="1273" spans="1:22" x14ac:dyDescent="0.25">
      <c r="A1273">
        <v>736796</v>
      </c>
      <c r="B1273">
        <v>11750</v>
      </c>
      <c r="C1273">
        <v>11750</v>
      </c>
      <c r="D1273" s="1" t="s">
        <v>56</v>
      </c>
      <c r="E1273" s="1" t="s">
        <v>32</v>
      </c>
      <c r="F1273" s="1" t="s">
        <v>4808</v>
      </c>
      <c r="G1273" s="1" t="s">
        <v>3278</v>
      </c>
      <c r="H1273" s="1" t="s">
        <v>100</v>
      </c>
      <c r="I1273" s="1" t="s">
        <v>494</v>
      </c>
      <c r="J1273" s="1" t="s">
        <v>101</v>
      </c>
      <c r="K1273">
        <v>1440</v>
      </c>
      <c r="L1273" s="2">
        <v>41830.247627314813</v>
      </c>
      <c r="M1273" s="2">
        <v>41814.375</v>
      </c>
      <c r="N1273" s="2">
        <v>41849.671666666669</v>
      </c>
      <c r="O1273">
        <v>80</v>
      </c>
      <c r="P1273">
        <v>34</v>
      </c>
      <c r="Q1273" s="1" t="s">
        <v>2958</v>
      </c>
      <c r="R1273" s="1" t="s">
        <v>24</v>
      </c>
      <c r="S1273" s="1" t="s">
        <v>35</v>
      </c>
      <c r="T1273" s="3">
        <v>41830</v>
      </c>
      <c r="U1273" s="1" t="str">
        <f>IF(kiva_loans__muestra[[#This Row],[funded_amount]]=kiva_loans__muestra[[#This Row],[loan_amount]],"funded","unfunded")</f>
        <v>funded</v>
      </c>
      <c r="V1273" s="1" t="str">
        <f>IF(kiva_loans__muestra[[#This Row],[lender_count]]&gt;=50,"high","low")</f>
        <v>low</v>
      </c>
    </row>
    <row r="1274" spans="1:22" x14ac:dyDescent="0.25">
      <c r="A1274">
        <v>1082107</v>
      </c>
      <c r="B1274">
        <v>40000</v>
      </c>
      <c r="C1274">
        <v>40000</v>
      </c>
      <c r="D1274" s="1" t="s">
        <v>41</v>
      </c>
      <c r="E1274" s="1" t="s">
        <v>27</v>
      </c>
      <c r="F1274" s="1" t="s">
        <v>4809</v>
      </c>
      <c r="G1274" s="1" t="s">
        <v>3775</v>
      </c>
      <c r="H1274" s="1" t="s">
        <v>155</v>
      </c>
      <c r="I1274" s="1" t="s">
        <v>30</v>
      </c>
      <c r="J1274" s="1" t="s">
        <v>90</v>
      </c>
      <c r="L1274" s="2">
        <v>41830.580451388887</v>
      </c>
      <c r="M1274" s="2">
        <v>41900.863356481481</v>
      </c>
      <c r="N1274" s="2">
        <v>41899.97216435185</v>
      </c>
      <c r="O1274">
        <v>300</v>
      </c>
      <c r="P1274">
        <v>70</v>
      </c>
      <c r="Q1274" s="1" t="s">
        <v>30</v>
      </c>
      <c r="R1274" s="1" t="s">
        <v>92</v>
      </c>
      <c r="S1274" s="1" t="s">
        <v>31</v>
      </c>
      <c r="T1274" s="3">
        <v>41830</v>
      </c>
      <c r="U1274" s="1" t="str">
        <f>IF(kiva_loans__muestra[[#This Row],[funded_amount]]=kiva_loans__muestra[[#This Row],[loan_amount]],"funded","unfunded")</f>
        <v>funded</v>
      </c>
      <c r="V1274" s="1" t="str">
        <f>IF(kiva_loans__muestra[[#This Row],[lender_count]]&gt;=50,"high","low")</f>
        <v>high</v>
      </c>
    </row>
    <row r="1275" spans="1:22" x14ac:dyDescent="0.25">
      <c r="A1275">
        <v>737053</v>
      </c>
      <c r="B1275">
        <v>21500</v>
      </c>
      <c r="C1275">
        <v>21500</v>
      </c>
      <c r="D1275" s="1" t="s">
        <v>41</v>
      </c>
      <c r="E1275" s="1" t="s">
        <v>27</v>
      </c>
      <c r="F1275" s="1" t="s">
        <v>4810</v>
      </c>
      <c r="G1275" s="1" t="s">
        <v>3547</v>
      </c>
      <c r="H1275" s="1" t="s">
        <v>274</v>
      </c>
      <c r="I1275" s="1" t="s">
        <v>1491</v>
      </c>
      <c r="J1275" s="1" t="s">
        <v>275</v>
      </c>
      <c r="K1275">
        <v>2310</v>
      </c>
      <c r="L1275" s="2">
        <v>41830.527326388888</v>
      </c>
      <c r="M1275" s="2">
        <v>41824.375</v>
      </c>
      <c r="N1275" s="2">
        <v>41863.970127314817</v>
      </c>
      <c r="O1275">
        <v>80</v>
      </c>
      <c r="P1275">
        <v>80</v>
      </c>
      <c r="Q1275" s="1" t="s">
        <v>4811</v>
      </c>
      <c r="R1275" s="1" t="s">
        <v>133</v>
      </c>
      <c r="S1275" s="1" t="s">
        <v>35</v>
      </c>
      <c r="T1275" s="3">
        <v>41830</v>
      </c>
      <c r="U1275" s="1" t="str">
        <f>IF(kiva_loans__muestra[[#This Row],[funded_amount]]=kiva_loans__muestra[[#This Row],[loan_amount]],"funded","unfunded")</f>
        <v>funded</v>
      </c>
      <c r="V1275" s="1" t="str">
        <f>IF(kiva_loans__muestra[[#This Row],[lender_count]]&gt;=50,"high","low")</f>
        <v>high</v>
      </c>
    </row>
    <row r="1276" spans="1:22" x14ac:dyDescent="0.25">
      <c r="A1276">
        <v>736727</v>
      </c>
      <c r="B1276">
        <v>6750</v>
      </c>
      <c r="C1276">
        <v>6750</v>
      </c>
      <c r="D1276" s="1" t="s">
        <v>158</v>
      </c>
      <c r="E1276" s="1" t="s">
        <v>27</v>
      </c>
      <c r="F1276" s="1" t="s">
        <v>4812</v>
      </c>
      <c r="G1276" s="1" t="s">
        <v>3384</v>
      </c>
      <c r="H1276" s="1" t="s">
        <v>848</v>
      </c>
      <c r="I1276" s="1" t="s">
        <v>989</v>
      </c>
      <c r="J1276" s="1" t="s">
        <v>849</v>
      </c>
      <c r="K1276">
        <v>150</v>
      </c>
      <c r="L1276" s="2">
        <v>41830.135810185187</v>
      </c>
      <c r="M1276" s="2">
        <v>41810.375</v>
      </c>
      <c r="N1276" s="2">
        <v>41835.042430555557</v>
      </c>
      <c r="O1276">
        <v>140</v>
      </c>
      <c r="P1276">
        <v>11</v>
      </c>
      <c r="Q1276" s="1" t="s">
        <v>791</v>
      </c>
      <c r="R1276" s="1" t="s">
        <v>24</v>
      </c>
      <c r="S1276" s="1" t="s">
        <v>35</v>
      </c>
      <c r="T1276" s="3">
        <v>41830</v>
      </c>
      <c r="U1276" s="1" t="str">
        <f>IF(kiva_loans__muestra[[#This Row],[funded_amount]]=kiva_loans__muestra[[#This Row],[loan_amount]],"funded","unfunded")</f>
        <v>funded</v>
      </c>
      <c r="V1276" s="1" t="str">
        <f>IF(kiva_loans__muestra[[#This Row],[lender_count]]&gt;=50,"high","low")</f>
        <v>low</v>
      </c>
    </row>
    <row r="1277" spans="1:22" x14ac:dyDescent="0.25">
      <c r="A1277">
        <v>736823</v>
      </c>
      <c r="B1277">
        <v>2750</v>
      </c>
      <c r="C1277">
        <v>2750</v>
      </c>
      <c r="D1277" s="1" t="s">
        <v>158</v>
      </c>
      <c r="E1277" s="1" t="s">
        <v>27</v>
      </c>
      <c r="F1277" s="1" t="s">
        <v>4813</v>
      </c>
      <c r="G1277" s="1" t="s">
        <v>3278</v>
      </c>
      <c r="H1277" s="1" t="s">
        <v>100</v>
      </c>
      <c r="I1277" s="1" t="s">
        <v>1552</v>
      </c>
      <c r="J1277" s="1" t="s">
        <v>101</v>
      </c>
      <c r="K1277">
        <v>1450</v>
      </c>
      <c r="L1277" s="2">
        <v>41830.313645833332</v>
      </c>
      <c r="M1277" s="2">
        <v>41820.375</v>
      </c>
      <c r="N1277" s="2">
        <v>41835.292083333334</v>
      </c>
      <c r="O1277">
        <v>80</v>
      </c>
      <c r="P1277">
        <v>7</v>
      </c>
      <c r="Q1277" s="1" t="s">
        <v>30</v>
      </c>
      <c r="R1277" s="1" t="s">
        <v>24</v>
      </c>
      <c r="S1277" s="1" t="s">
        <v>35</v>
      </c>
      <c r="T1277" s="3">
        <v>41830</v>
      </c>
      <c r="U1277" s="1" t="str">
        <f>IF(kiva_loans__muestra[[#This Row],[funded_amount]]=kiva_loans__muestra[[#This Row],[loan_amount]],"funded","unfunded")</f>
        <v>funded</v>
      </c>
      <c r="V1277" s="1" t="str">
        <f>IF(kiva_loans__muestra[[#This Row],[lender_count]]&gt;=50,"high","low")</f>
        <v>low</v>
      </c>
    </row>
    <row r="1278" spans="1:22" x14ac:dyDescent="0.25">
      <c r="A1278">
        <v>736931</v>
      </c>
      <c r="B1278">
        <v>3500</v>
      </c>
      <c r="C1278">
        <v>3500</v>
      </c>
      <c r="D1278" s="1" t="s">
        <v>45</v>
      </c>
      <c r="E1278" s="1" t="s">
        <v>46</v>
      </c>
      <c r="F1278" s="1" t="s">
        <v>4814</v>
      </c>
      <c r="G1278" s="1" t="s">
        <v>3278</v>
      </c>
      <c r="H1278" s="1" t="s">
        <v>100</v>
      </c>
      <c r="I1278" s="1" t="s">
        <v>527</v>
      </c>
      <c r="J1278" s="1" t="s">
        <v>101</v>
      </c>
      <c r="K1278">
        <v>1450</v>
      </c>
      <c r="L1278" s="2">
        <v>41830.421527777777</v>
      </c>
      <c r="M1278" s="2">
        <v>41809.375</v>
      </c>
      <c r="N1278" s="2">
        <v>41835.404814814814</v>
      </c>
      <c r="O1278">
        <v>80</v>
      </c>
      <c r="P1278">
        <v>9</v>
      </c>
      <c r="Q1278" s="1" t="s">
        <v>30</v>
      </c>
      <c r="R1278" s="1" t="s">
        <v>24</v>
      </c>
      <c r="S1278" s="1" t="s">
        <v>35</v>
      </c>
      <c r="T1278" s="3">
        <v>41830</v>
      </c>
      <c r="U1278" s="1" t="str">
        <f>IF(kiva_loans__muestra[[#This Row],[funded_amount]]=kiva_loans__muestra[[#This Row],[loan_amount]],"funded","unfunded")</f>
        <v>funded</v>
      </c>
      <c r="V1278" s="1" t="str">
        <f>IF(kiva_loans__muestra[[#This Row],[lender_count]]&gt;=50,"high","low")</f>
        <v>low</v>
      </c>
    </row>
    <row r="1279" spans="1:22" x14ac:dyDescent="0.25">
      <c r="A1279">
        <v>737761</v>
      </c>
      <c r="B1279">
        <v>29750</v>
      </c>
      <c r="C1279">
        <v>29750</v>
      </c>
      <c r="D1279" s="1" t="s">
        <v>64</v>
      </c>
      <c r="E1279" s="1" t="s">
        <v>37</v>
      </c>
      <c r="F1279" s="1" t="s">
        <v>4815</v>
      </c>
      <c r="G1279" s="1" t="s">
        <v>4038</v>
      </c>
      <c r="H1279" s="1" t="s">
        <v>4039</v>
      </c>
      <c r="I1279" s="1" t="s">
        <v>4816</v>
      </c>
      <c r="J1279" s="1" t="s">
        <v>4041</v>
      </c>
      <c r="K1279">
        <v>2730</v>
      </c>
      <c r="L1279" s="2">
        <v>41831.897268518522</v>
      </c>
      <c r="M1279" s="2">
        <v>41880.375</v>
      </c>
      <c r="N1279" s="2">
        <v>41837.668993055559</v>
      </c>
      <c r="O1279">
        <v>860</v>
      </c>
      <c r="P1279">
        <v>105</v>
      </c>
      <c r="Q1279" s="1" t="s">
        <v>4817</v>
      </c>
      <c r="R1279" s="1" t="s">
        <v>92</v>
      </c>
      <c r="S1279" s="1" t="s">
        <v>31</v>
      </c>
      <c r="T1279" s="3">
        <v>41831</v>
      </c>
      <c r="U1279" s="1" t="str">
        <f>IF(kiva_loans__muestra[[#This Row],[funded_amount]]=kiva_loans__muestra[[#This Row],[loan_amount]],"funded","unfunded")</f>
        <v>funded</v>
      </c>
      <c r="V1279" s="1" t="str">
        <f>IF(kiva_loans__muestra[[#This Row],[lender_count]]&gt;=50,"high","low")</f>
        <v>high</v>
      </c>
    </row>
    <row r="1280" spans="1:22" x14ac:dyDescent="0.25">
      <c r="A1280">
        <v>737387</v>
      </c>
      <c r="B1280">
        <v>3000</v>
      </c>
      <c r="C1280">
        <v>3000</v>
      </c>
      <c r="D1280" s="1" t="s">
        <v>46</v>
      </c>
      <c r="E1280" s="1" t="s">
        <v>46</v>
      </c>
      <c r="F1280" s="1" t="s">
        <v>4818</v>
      </c>
      <c r="G1280" s="1" t="s">
        <v>3278</v>
      </c>
      <c r="H1280" s="1" t="s">
        <v>100</v>
      </c>
      <c r="I1280" s="1" t="s">
        <v>1474</v>
      </c>
      <c r="J1280" s="1" t="s">
        <v>101</v>
      </c>
      <c r="K1280">
        <v>1450</v>
      </c>
      <c r="L1280" s="2">
        <v>41831.217766203707</v>
      </c>
      <c r="M1280" s="2">
        <v>41817.375</v>
      </c>
      <c r="N1280" s="2">
        <v>41837.811851851853</v>
      </c>
      <c r="O1280">
        <v>80</v>
      </c>
      <c r="P1280">
        <v>7</v>
      </c>
      <c r="Q1280" s="1" t="s">
        <v>30</v>
      </c>
      <c r="R1280" s="1" t="s">
        <v>24</v>
      </c>
      <c r="S1280" s="1" t="s">
        <v>35</v>
      </c>
      <c r="T1280" s="3">
        <v>41831</v>
      </c>
      <c r="U1280" s="1" t="str">
        <f>IF(kiva_loans__muestra[[#This Row],[funded_amount]]=kiva_loans__muestra[[#This Row],[loan_amount]],"funded","unfunded")</f>
        <v>funded</v>
      </c>
      <c r="V1280" s="1" t="str">
        <f>IF(kiva_loans__muestra[[#This Row],[lender_count]]&gt;=50,"high","low")</f>
        <v>low</v>
      </c>
    </row>
    <row r="1281" spans="1:22" x14ac:dyDescent="0.25">
      <c r="A1281">
        <v>737831</v>
      </c>
      <c r="B1281">
        <v>41500</v>
      </c>
      <c r="C1281">
        <v>41500</v>
      </c>
      <c r="D1281" s="1" t="s">
        <v>59</v>
      </c>
      <c r="E1281" s="1" t="s">
        <v>27</v>
      </c>
      <c r="F1281" s="1" t="s">
        <v>4819</v>
      </c>
      <c r="G1281" s="1" t="s">
        <v>3274</v>
      </c>
      <c r="H1281" s="1" t="s">
        <v>105</v>
      </c>
      <c r="I1281" s="1" t="s">
        <v>792</v>
      </c>
      <c r="J1281" s="1" t="s">
        <v>106</v>
      </c>
      <c r="K1281">
        <v>1190</v>
      </c>
      <c r="L1281" s="2">
        <v>41832.049641203703</v>
      </c>
      <c r="M1281" s="2">
        <v>41807.375</v>
      </c>
      <c r="N1281" s="2">
        <v>41838.681157407409</v>
      </c>
      <c r="O1281">
        <v>60</v>
      </c>
      <c r="P1281">
        <v>112</v>
      </c>
      <c r="Q1281" s="1" t="s">
        <v>40</v>
      </c>
      <c r="R1281" s="1" t="s">
        <v>4820</v>
      </c>
      <c r="S1281" s="1" t="s">
        <v>35</v>
      </c>
      <c r="T1281" s="3">
        <v>41831</v>
      </c>
      <c r="U1281" s="1" t="str">
        <f>IF(kiva_loans__muestra[[#This Row],[funded_amount]]=kiva_loans__muestra[[#This Row],[loan_amount]],"funded","unfunded")</f>
        <v>funded</v>
      </c>
      <c r="V1281" s="1" t="str">
        <f>IF(kiva_loans__muestra[[#This Row],[lender_count]]&gt;=50,"high","low")</f>
        <v>high</v>
      </c>
    </row>
    <row r="1282" spans="1:22" x14ac:dyDescent="0.25">
      <c r="A1282">
        <v>737514</v>
      </c>
      <c r="B1282">
        <v>2500</v>
      </c>
      <c r="C1282">
        <v>2500</v>
      </c>
      <c r="D1282" s="1" t="s">
        <v>75</v>
      </c>
      <c r="E1282" s="1" t="s">
        <v>27</v>
      </c>
      <c r="F1282" s="1" t="s">
        <v>4821</v>
      </c>
      <c r="G1282" s="1" t="s">
        <v>3263</v>
      </c>
      <c r="H1282" s="1" t="s">
        <v>33</v>
      </c>
      <c r="I1282" s="1" t="s">
        <v>279</v>
      </c>
      <c r="J1282" s="1" t="s">
        <v>34</v>
      </c>
      <c r="K1282">
        <v>1640</v>
      </c>
      <c r="L1282" s="2">
        <v>41831.385729166665</v>
      </c>
      <c r="M1282" s="2">
        <v>41822.375</v>
      </c>
      <c r="N1282" s="2">
        <v>41837.651250000003</v>
      </c>
      <c r="O1282">
        <v>100</v>
      </c>
      <c r="P1282">
        <v>5</v>
      </c>
      <c r="Q1282" s="1" t="s">
        <v>40</v>
      </c>
      <c r="R1282" s="1" t="s">
        <v>24</v>
      </c>
      <c r="S1282" s="1" t="s">
        <v>35</v>
      </c>
      <c r="T1282" s="3">
        <v>41831</v>
      </c>
      <c r="U1282" s="1" t="str">
        <f>IF(kiva_loans__muestra[[#This Row],[funded_amount]]=kiva_loans__muestra[[#This Row],[loan_amount]],"funded","unfunded")</f>
        <v>funded</v>
      </c>
      <c r="V1282" s="1" t="str">
        <f>IF(kiva_loans__muestra[[#This Row],[lender_count]]&gt;=50,"high","low")</f>
        <v>low</v>
      </c>
    </row>
    <row r="1283" spans="1:22" x14ac:dyDescent="0.25">
      <c r="A1283">
        <v>737382</v>
      </c>
      <c r="B1283">
        <v>2500</v>
      </c>
      <c r="C1283">
        <v>2500</v>
      </c>
      <c r="D1283" s="1" t="s">
        <v>64</v>
      </c>
      <c r="E1283" s="1" t="s">
        <v>37</v>
      </c>
      <c r="F1283" s="1" t="s">
        <v>715</v>
      </c>
      <c r="G1283" s="1" t="s">
        <v>3278</v>
      </c>
      <c r="H1283" s="1" t="s">
        <v>100</v>
      </c>
      <c r="I1283" s="1" t="s">
        <v>1474</v>
      </c>
      <c r="J1283" s="1" t="s">
        <v>101</v>
      </c>
      <c r="K1283">
        <v>1450</v>
      </c>
      <c r="L1283" s="2">
        <v>41831.206944444442</v>
      </c>
      <c r="M1283" s="2">
        <v>41807.375</v>
      </c>
      <c r="N1283" s="2">
        <v>41836.592962962961</v>
      </c>
      <c r="O1283">
        <v>80</v>
      </c>
      <c r="P1283">
        <v>6</v>
      </c>
      <c r="Q1283" s="1" t="s">
        <v>30</v>
      </c>
      <c r="R1283" s="1" t="s">
        <v>24</v>
      </c>
      <c r="S1283" s="1" t="s">
        <v>35</v>
      </c>
      <c r="T1283" s="3">
        <v>41831</v>
      </c>
      <c r="U1283" s="1" t="str">
        <f>IF(kiva_loans__muestra[[#This Row],[funded_amount]]=kiva_loans__muestra[[#This Row],[loan_amount]],"funded","unfunded")</f>
        <v>funded</v>
      </c>
      <c r="V1283" s="1" t="str">
        <f>IF(kiva_loans__muestra[[#This Row],[lender_count]]&gt;=50,"high","low")</f>
        <v>low</v>
      </c>
    </row>
    <row r="1284" spans="1:22" x14ac:dyDescent="0.25">
      <c r="A1284">
        <v>737346</v>
      </c>
      <c r="B1284">
        <v>1250</v>
      </c>
      <c r="C1284">
        <v>1250</v>
      </c>
      <c r="D1284" s="1" t="s">
        <v>45</v>
      </c>
      <c r="E1284" s="1" t="s">
        <v>46</v>
      </c>
      <c r="F1284" s="1" t="s">
        <v>4822</v>
      </c>
      <c r="G1284" s="1" t="s">
        <v>3278</v>
      </c>
      <c r="H1284" s="1" t="s">
        <v>100</v>
      </c>
      <c r="I1284" s="1" t="s">
        <v>1724</v>
      </c>
      <c r="J1284" s="1" t="s">
        <v>101</v>
      </c>
      <c r="K1284">
        <v>1450</v>
      </c>
      <c r="L1284" s="2">
        <v>41831.160856481481</v>
      </c>
      <c r="M1284" s="2">
        <v>41816.375</v>
      </c>
      <c r="N1284" s="2">
        <v>41836.162986111114</v>
      </c>
      <c r="O1284">
        <v>80</v>
      </c>
      <c r="P1284">
        <v>4</v>
      </c>
      <c r="Q1284" s="1" t="s">
        <v>30</v>
      </c>
      <c r="R1284" s="1" t="s">
        <v>24</v>
      </c>
      <c r="S1284" s="1" t="s">
        <v>35</v>
      </c>
      <c r="T1284" s="3">
        <v>41831</v>
      </c>
      <c r="U1284" s="1" t="str">
        <f>IF(kiva_loans__muestra[[#This Row],[funded_amount]]=kiva_loans__muestra[[#This Row],[loan_amount]],"funded","unfunded")</f>
        <v>funded</v>
      </c>
      <c r="V1284" s="1" t="str">
        <f>IF(kiva_loans__muestra[[#This Row],[lender_count]]&gt;=50,"high","low")</f>
        <v>low</v>
      </c>
    </row>
    <row r="1285" spans="1:22" x14ac:dyDescent="0.25">
      <c r="A1285">
        <v>737628</v>
      </c>
      <c r="B1285">
        <v>2500</v>
      </c>
      <c r="C1285">
        <v>2500</v>
      </c>
      <c r="D1285" s="1" t="s">
        <v>46</v>
      </c>
      <c r="E1285" s="1" t="s">
        <v>46</v>
      </c>
      <c r="F1285" s="1" t="s">
        <v>4823</v>
      </c>
      <c r="G1285" s="1" t="s">
        <v>3307</v>
      </c>
      <c r="H1285" s="1" t="s">
        <v>412</v>
      </c>
      <c r="I1285" s="1" t="s">
        <v>1185</v>
      </c>
      <c r="J1285" s="1" t="s">
        <v>413</v>
      </c>
      <c r="K1285">
        <v>1630</v>
      </c>
      <c r="L1285" s="2">
        <v>41831.522164351853</v>
      </c>
      <c r="M1285" s="2">
        <v>41828.375</v>
      </c>
      <c r="N1285" s="2">
        <v>41840.397789351853</v>
      </c>
      <c r="O1285">
        <v>80</v>
      </c>
      <c r="P1285">
        <v>10</v>
      </c>
      <c r="Q1285" s="1" t="s">
        <v>30</v>
      </c>
      <c r="R1285" s="1" t="s">
        <v>24</v>
      </c>
      <c r="S1285" s="1" t="s">
        <v>31</v>
      </c>
      <c r="T1285" s="3">
        <v>41831</v>
      </c>
      <c r="U1285" s="1" t="str">
        <f>IF(kiva_loans__muestra[[#This Row],[funded_amount]]=kiva_loans__muestra[[#This Row],[loan_amount]],"funded","unfunded")</f>
        <v>funded</v>
      </c>
      <c r="V1285" s="1" t="str">
        <f>IF(kiva_loans__muestra[[#This Row],[lender_count]]&gt;=50,"high","low")</f>
        <v>low</v>
      </c>
    </row>
    <row r="1286" spans="1:22" x14ac:dyDescent="0.25">
      <c r="A1286">
        <v>737665</v>
      </c>
      <c r="B1286">
        <v>3000</v>
      </c>
      <c r="C1286">
        <v>3000</v>
      </c>
      <c r="D1286" s="1" t="s">
        <v>56</v>
      </c>
      <c r="E1286" s="1" t="s">
        <v>32</v>
      </c>
      <c r="F1286" s="1" t="s">
        <v>4824</v>
      </c>
      <c r="G1286" s="1" t="s">
        <v>3263</v>
      </c>
      <c r="H1286" s="1" t="s">
        <v>33</v>
      </c>
      <c r="I1286" s="1" t="s">
        <v>663</v>
      </c>
      <c r="J1286" s="1" t="s">
        <v>34</v>
      </c>
      <c r="K1286">
        <v>1640</v>
      </c>
      <c r="L1286" s="2">
        <v>41831.601053240738</v>
      </c>
      <c r="M1286" s="2">
        <v>41822.375</v>
      </c>
      <c r="N1286" s="2">
        <v>41839.603564814817</v>
      </c>
      <c r="O1286">
        <v>130</v>
      </c>
      <c r="P1286">
        <v>8</v>
      </c>
      <c r="Q1286" s="1" t="s">
        <v>4825</v>
      </c>
      <c r="R1286" s="1" t="s">
        <v>24</v>
      </c>
      <c r="S1286" s="1" t="s">
        <v>35</v>
      </c>
      <c r="T1286" s="3">
        <v>41831</v>
      </c>
      <c r="U1286" s="1" t="str">
        <f>IF(kiva_loans__muestra[[#This Row],[funded_amount]]=kiva_loans__muestra[[#This Row],[loan_amount]],"funded","unfunded")</f>
        <v>funded</v>
      </c>
      <c r="V1286" s="1" t="str">
        <f>IF(kiva_loans__muestra[[#This Row],[lender_count]]&gt;=50,"high","low")</f>
        <v>low</v>
      </c>
    </row>
    <row r="1287" spans="1:22" x14ac:dyDescent="0.25">
      <c r="A1287">
        <v>737678</v>
      </c>
      <c r="B1287">
        <v>100000</v>
      </c>
      <c r="C1287">
        <v>100000</v>
      </c>
      <c r="D1287" s="1" t="s">
        <v>46</v>
      </c>
      <c r="E1287" s="1" t="s">
        <v>46</v>
      </c>
      <c r="F1287" s="1" t="s">
        <v>4826</v>
      </c>
      <c r="G1287" s="1" t="s">
        <v>3585</v>
      </c>
      <c r="H1287" s="1" t="s">
        <v>537</v>
      </c>
      <c r="I1287" s="1" t="s">
        <v>972</v>
      </c>
      <c r="J1287" s="1" t="s">
        <v>90</v>
      </c>
      <c r="K1287">
        <v>1600</v>
      </c>
      <c r="L1287" s="2">
        <v>41831.657754629632</v>
      </c>
      <c r="M1287" s="2">
        <v>41815.375</v>
      </c>
      <c r="N1287" s="2">
        <v>41839.782453703701</v>
      </c>
      <c r="O1287">
        <v>60</v>
      </c>
      <c r="P1287">
        <v>226</v>
      </c>
      <c r="Q1287" s="1" t="s">
        <v>23</v>
      </c>
      <c r="R1287" s="1" t="s">
        <v>3884</v>
      </c>
      <c r="S1287" s="1" t="s">
        <v>35</v>
      </c>
      <c r="T1287" s="3">
        <v>41831</v>
      </c>
      <c r="U1287" s="1" t="str">
        <f>IF(kiva_loans__muestra[[#This Row],[funded_amount]]=kiva_loans__muestra[[#This Row],[loan_amount]],"funded","unfunded")</f>
        <v>funded</v>
      </c>
      <c r="V1287" s="1" t="str">
        <f>IF(kiva_loans__muestra[[#This Row],[lender_count]]&gt;=50,"high","low")</f>
        <v>high</v>
      </c>
    </row>
    <row r="1288" spans="1:22" x14ac:dyDescent="0.25">
      <c r="A1288">
        <v>737893</v>
      </c>
      <c r="B1288">
        <v>3000</v>
      </c>
      <c r="C1288">
        <v>3000</v>
      </c>
      <c r="D1288" s="1" t="s">
        <v>98</v>
      </c>
      <c r="E1288" s="1" t="s">
        <v>37</v>
      </c>
      <c r="F1288" s="1" t="s">
        <v>2508</v>
      </c>
      <c r="G1288" s="1" t="s">
        <v>3278</v>
      </c>
      <c r="H1288" s="1" t="s">
        <v>100</v>
      </c>
      <c r="I1288" s="1" t="s">
        <v>655</v>
      </c>
      <c r="J1288" s="1" t="s">
        <v>101</v>
      </c>
      <c r="K1288">
        <v>1450</v>
      </c>
      <c r="L1288" s="2">
        <v>41832.236990740741</v>
      </c>
      <c r="M1288" s="2">
        <v>41817.375</v>
      </c>
      <c r="N1288" s="2">
        <v>41837.726435185185</v>
      </c>
      <c r="O1288">
        <v>80</v>
      </c>
      <c r="P1288">
        <v>9</v>
      </c>
      <c r="Q1288" s="1" t="s">
        <v>30</v>
      </c>
      <c r="R1288" s="1" t="s">
        <v>24</v>
      </c>
      <c r="S1288" s="1" t="s">
        <v>35</v>
      </c>
      <c r="T1288" s="3">
        <v>41832</v>
      </c>
      <c r="U1288" s="1" t="str">
        <f>IF(kiva_loans__muestra[[#This Row],[funded_amount]]=kiva_loans__muestra[[#This Row],[loan_amount]],"funded","unfunded")</f>
        <v>funded</v>
      </c>
      <c r="V1288" s="1" t="str">
        <f>IF(kiva_loans__muestra[[#This Row],[lender_count]]&gt;=50,"high","low")</f>
        <v>low</v>
      </c>
    </row>
    <row r="1289" spans="1:22" x14ac:dyDescent="0.25">
      <c r="A1289">
        <v>738004</v>
      </c>
      <c r="B1289">
        <v>1750</v>
      </c>
      <c r="C1289">
        <v>1750</v>
      </c>
      <c r="D1289" s="1" t="s">
        <v>175</v>
      </c>
      <c r="E1289" s="1" t="s">
        <v>78</v>
      </c>
      <c r="F1289" s="1" t="s">
        <v>4827</v>
      </c>
      <c r="G1289" s="1" t="s">
        <v>3278</v>
      </c>
      <c r="H1289" s="1" t="s">
        <v>100</v>
      </c>
      <c r="I1289" s="1" t="s">
        <v>1270</v>
      </c>
      <c r="J1289" s="1" t="s">
        <v>101</v>
      </c>
      <c r="K1289">
        <v>1450</v>
      </c>
      <c r="L1289" s="2">
        <v>41832.617268518516</v>
      </c>
      <c r="M1289" s="2">
        <v>41816.375</v>
      </c>
      <c r="N1289" s="2">
        <v>41837.957743055558</v>
      </c>
      <c r="O1289">
        <v>80</v>
      </c>
      <c r="P1289">
        <v>7</v>
      </c>
      <c r="Q1289" s="1" t="s">
        <v>30</v>
      </c>
      <c r="R1289" s="1" t="s">
        <v>24</v>
      </c>
      <c r="S1289" s="1" t="s">
        <v>35</v>
      </c>
      <c r="T1289" s="3">
        <v>41832</v>
      </c>
      <c r="U1289" s="1" t="str">
        <f>IF(kiva_loans__muestra[[#This Row],[funded_amount]]=kiva_loans__muestra[[#This Row],[loan_amount]],"funded","unfunded")</f>
        <v>funded</v>
      </c>
      <c r="V1289" s="1" t="str">
        <f>IF(kiva_loans__muestra[[#This Row],[lender_count]]&gt;=50,"high","low")</f>
        <v>low</v>
      </c>
    </row>
    <row r="1290" spans="1:22" x14ac:dyDescent="0.25">
      <c r="A1290">
        <v>737993</v>
      </c>
      <c r="B1290">
        <v>4250</v>
      </c>
      <c r="C1290">
        <v>4250</v>
      </c>
      <c r="D1290" s="1" t="s">
        <v>46</v>
      </c>
      <c r="E1290" s="1" t="s">
        <v>46</v>
      </c>
      <c r="F1290" s="1" t="s">
        <v>4828</v>
      </c>
      <c r="G1290" s="1" t="s">
        <v>3299</v>
      </c>
      <c r="H1290" s="1" t="s">
        <v>109</v>
      </c>
      <c r="I1290" s="1" t="s">
        <v>30</v>
      </c>
      <c r="J1290" s="1" t="s">
        <v>110</v>
      </c>
      <c r="K1290">
        <v>1080</v>
      </c>
      <c r="L1290" s="2">
        <v>41832.553391203706</v>
      </c>
      <c r="M1290" s="2">
        <v>41808.375</v>
      </c>
      <c r="N1290" s="2">
        <v>41864.761562500003</v>
      </c>
      <c r="O1290">
        <v>250</v>
      </c>
      <c r="P1290">
        <v>17</v>
      </c>
      <c r="Q1290" s="1" t="s">
        <v>67</v>
      </c>
      <c r="R1290" s="1" t="s">
        <v>24</v>
      </c>
      <c r="S1290" s="1" t="s">
        <v>31</v>
      </c>
      <c r="T1290" s="3">
        <v>41832</v>
      </c>
      <c r="U1290" s="1" t="str">
        <f>IF(kiva_loans__muestra[[#This Row],[funded_amount]]=kiva_loans__muestra[[#This Row],[loan_amount]],"funded","unfunded")</f>
        <v>funded</v>
      </c>
      <c r="V1290" s="1" t="str">
        <f>IF(kiva_loans__muestra[[#This Row],[lender_count]]&gt;=50,"high","low")</f>
        <v>low</v>
      </c>
    </row>
    <row r="1291" spans="1:22" x14ac:dyDescent="0.25">
      <c r="A1291">
        <v>737870</v>
      </c>
      <c r="B1291">
        <v>9750</v>
      </c>
      <c r="C1291">
        <v>9750</v>
      </c>
      <c r="D1291" s="1" t="s">
        <v>158</v>
      </c>
      <c r="E1291" s="1" t="s">
        <v>27</v>
      </c>
      <c r="F1291" s="1" t="s">
        <v>4829</v>
      </c>
      <c r="G1291" s="1" t="s">
        <v>3317</v>
      </c>
      <c r="H1291" s="1" t="s">
        <v>85</v>
      </c>
      <c r="I1291" s="1" t="s">
        <v>1494</v>
      </c>
      <c r="J1291" s="1" t="s">
        <v>87</v>
      </c>
      <c r="K1291">
        <v>3280</v>
      </c>
      <c r="L1291" s="2">
        <v>41832.174409722225</v>
      </c>
      <c r="M1291" s="2">
        <v>41802.375</v>
      </c>
      <c r="N1291" s="2">
        <v>41863.606435185182</v>
      </c>
      <c r="O1291">
        <v>140</v>
      </c>
      <c r="P1291">
        <v>31</v>
      </c>
      <c r="Q1291" s="1" t="s">
        <v>40</v>
      </c>
      <c r="R1291" s="1" t="s">
        <v>92</v>
      </c>
      <c r="S1291" s="1" t="s">
        <v>31</v>
      </c>
      <c r="T1291" s="3">
        <v>41832</v>
      </c>
      <c r="U1291" s="1" t="str">
        <f>IF(kiva_loans__muestra[[#This Row],[funded_amount]]=kiva_loans__muestra[[#This Row],[loan_amount]],"funded","unfunded")</f>
        <v>funded</v>
      </c>
      <c r="V1291" s="1" t="str">
        <f>IF(kiva_loans__muestra[[#This Row],[lender_count]]&gt;=50,"high","low")</f>
        <v>low</v>
      </c>
    </row>
    <row r="1292" spans="1:22" x14ac:dyDescent="0.25">
      <c r="A1292">
        <v>738082</v>
      </c>
      <c r="B1292">
        <v>6000</v>
      </c>
      <c r="C1292">
        <v>6000</v>
      </c>
      <c r="D1292" s="1" t="s">
        <v>64</v>
      </c>
      <c r="E1292" s="1" t="s">
        <v>37</v>
      </c>
      <c r="F1292" s="1" t="s">
        <v>1808</v>
      </c>
      <c r="G1292" s="1" t="s">
        <v>3311</v>
      </c>
      <c r="H1292" s="1" t="s">
        <v>119</v>
      </c>
      <c r="I1292" s="1" t="s">
        <v>269</v>
      </c>
      <c r="J1292" s="1" t="s">
        <v>270</v>
      </c>
      <c r="K1292">
        <v>2040</v>
      </c>
      <c r="L1292" s="2">
        <v>41833.467152777775</v>
      </c>
      <c r="M1292" s="2">
        <v>41803.375</v>
      </c>
      <c r="N1292" s="2">
        <v>41838.827256944445</v>
      </c>
      <c r="O1292">
        <v>260</v>
      </c>
      <c r="P1292">
        <v>14</v>
      </c>
      <c r="Q1292" s="1" t="s">
        <v>221</v>
      </c>
      <c r="R1292" s="1" t="s">
        <v>24</v>
      </c>
      <c r="S1292" s="1" t="s">
        <v>31</v>
      </c>
      <c r="T1292" s="3">
        <v>41833</v>
      </c>
      <c r="U1292" s="1" t="str">
        <f>IF(kiva_loans__muestra[[#This Row],[funded_amount]]=kiva_loans__muestra[[#This Row],[loan_amount]],"funded","unfunded")</f>
        <v>funded</v>
      </c>
      <c r="V1292" s="1" t="str">
        <f>IF(kiva_loans__muestra[[#This Row],[lender_count]]&gt;=50,"high","low")</f>
        <v>low</v>
      </c>
    </row>
    <row r="1293" spans="1:22" x14ac:dyDescent="0.25">
      <c r="A1293">
        <v>738382</v>
      </c>
      <c r="B1293">
        <v>8750</v>
      </c>
      <c r="C1293">
        <v>8750</v>
      </c>
      <c r="D1293" s="1" t="s">
        <v>48</v>
      </c>
      <c r="E1293" s="1" t="s">
        <v>49</v>
      </c>
      <c r="F1293" s="1" t="s">
        <v>4830</v>
      </c>
      <c r="G1293" s="1" t="s">
        <v>3359</v>
      </c>
      <c r="H1293" s="1" t="s">
        <v>451</v>
      </c>
      <c r="I1293" s="1" t="s">
        <v>4831</v>
      </c>
      <c r="J1293" s="1" t="s">
        <v>452</v>
      </c>
      <c r="K1293">
        <v>1810</v>
      </c>
      <c r="L1293" s="2">
        <v>41834.583449074074</v>
      </c>
      <c r="M1293" s="2">
        <v>41808.375</v>
      </c>
      <c r="N1293" s="2">
        <v>41840.206296296295</v>
      </c>
      <c r="O1293">
        <v>200</v>
      </c>
      <c r="P1293">
        <v>15</v>
      </c>
      <c r="Q1293" s="1" t="s">
        <v>30</v>
      </c>
      <c r="R1293" s="1" t="s">
        <v>24</v>
      </c>
      <c r="S1293" s="1" t="s">
        <v>31</v>
      </c>
      <c r="T1293" s="3">
        <v>41834</v>
      </c>
      <c r="U1293" s="1" t="str">
        <f>IF(kiva_loans__muestra[[#This Row],[funded_amount]]=kiva_loans__muestra[[#This Row],[loan_amount]],"funded","unfunded")</f>
        <v>funded</v>
      </c>
      <c r="V1293" s="1" t="str">
        <f>IF(kiva_loans__muestra[[#This Row],[lender_count]]&gt;=50,"high","low")</f>
        <v>low</v>
      </c>
    </row>
    <row r="1294" spans="1:22" x14ac:dyDescent="0.25">
      <c r="A1294">
        <v>738525</v>
      </c>
      <c r="B1294">
        <v>59250</v>
      </c>
      <c r="C1294">
        <v>59250</v>
      </c>
      <c r="D1294" s="1" t="s">
        <v>196</v>
      </c>
      <c r="E1294" s="1" t="s">
        <v>46</v>
      </c>
      <c r="F1294" s="1" t="s">
        <v>4832</v>
      </c>
      <c r="G1294" s="1" t="s">
        <v>3459</v>
      </c>
      <c r="H1294" s="1" t="s">
        <v>1165</v>
      </c>
      <c r="I1294" s="1" t="s">
        <v>1166</v>
      </c>
      <c r="J1294" s="1" t="s">
        <v>572</v>
      </c>
      <c r="K1294">
        <v>1650</v>
      </c>
      <c r="L1294" s="2">
        <v>41834.695486111108</v>
      </c>
      <c r="M1294" s="2">
        <v>41821.375</v>
      </c>
      <c r="N1294" s="2">
        <v>41840.127268518518</v>
      </c>
      <c r="O1294">
        <v>50</v>
      </c>
      <c r="P1294">
        <v>151</v>
      </c>
      <c r="Q1294" s="1" t="s">
        <v>40</v>
      </c>
      <c r="R1294" s="1" t="s">
        <v>4833</v>
      </c>
      <c r="S1294" s="1" t="s">
        <v>35</v>
      </c>
      <c r="T1294" s="3">
        <v>41834</v>
      </c>
      <c r="U1294" s="1" t="str">
        <f>IF(kiva_loans__muestra[[#This Row],[funded_amount]]=kiva_loans__muestra[[#This Row],[loan_amount]],"funded","unfunded")</f>
        <v>funded</v>
      </c>
      <c r="V1294" s="1" t="str">
        <f>IF(kiva_loans__muestra[[#This Row],[lender_count]]&gt;=50,"high","low")</f>
        <v>high</v>
      </c>
    </row>
    <row r="1295" spans="1:22" x14ac:dyDescent="0.25">
      <c r="A1295">
        <v>738403</v>
      </c>
      <c r="B1295">
        <v>5000</v>
      </c>
      <c r="C1295">
        <v>5000</v>
      </c>
      <c r="D1295" s="1" t="s">
        <v>48</v>
      </c>
      <c r="E1295" s="1" t="s">
        <v>49</v>
      </c>
      <c r="F1295" s="1" t="s">
        <v>4834</v>
      </c>
      <c r="G1295" s="1" t="s">
        <v>3355</v>
      </c>
      <c r="H1295" s="1" t="s">
        <v>569</v>
      </c>
      <c r="I1295" s="1" t="s">
        <v>1544</v>
      </c>
      <c r="J1295" s="1" t="s">
        <v>90</v>
      </c>
      <c r="K1295">
        <v>3050</v>
      </c>
      <c r="L1295" s="2">
        <v>41834.597175925926</v>
      </c>
      <c r="M1295" s="2">
        <v>41840.375</v>
      </c>
      <c r="N1295" s="2">
        <v>41868.847881944443</v>
      </c>
      <c r="O1295">
        <v>80</v>
      </c>
      <c r="P1295">
        <v>20</v>
      </c>
      <c r="Q1295" s="1" t="s">
        <v>4835</v>
      </c>
      <c r="R1295" s="1" t="s">
        <v>24</v>
      </c>
      <c r="S1295" s="1" t="s">
        <v>35</v>
      </c>
      <c r="T1295" s="3">
        <v>41834</v>
      </c>
      <c r="U1295" s="1" t="str">
        <f>IF(kiva_loans__muestra[[#This Row],[funded_amount]]=kiva_loans__muestra[[#This Row],[loan_amount]],"funded","unfunded")</f>
        <v>funded</v>
      </c>
      <c r="V1295" s="1" t="str">
        <f>IF(kiva_loans__muestra[[#This Row],[lender_count]]&gt;=50,"high","low")</f>
        <v>low</v>
      </c>
    </row>
    <row r="1296" spans="1:22" x14ac:dyDescent="0.25">
      <c r="A1296">
        <v>738561</v>
      </c>
      <c r="B1296">
        <v>61250</v>
      </c>
      <c r="C1296">
        <v>61250</v>
      </c>
      <c r="D1296" s="1" t="s">
        <v>93</v>
      </c>
      <c r="E1296" s="1" t="s">
        <v>27</v>
      </c>
      <c r="F1296" s="1" t="s">
        <v>4836</v>
      </c>
      <c r="G1296" s="1" t="s">
        <v>3459</v>
      </c>
      <c r="H1296" s="1" t="s">
        <v>1165</v>
      </c>
      <c r="I1296" s="1" t="s">
        <v>1166</v>
      </c>
      <c r="J1296" s="1" t="s">
        <v>572</v>
      </c>
      <c r="K1296">
        <v>1650</v>
      </c>
      <c r="L1296" s="2">
        <v>41834.714166666665</v>
      </c>
      <c r="M1296" s="2">
        <v>41823.375</v>
      </c>
      <c r="N1296" s="2">
        <v>41840.731770833336</v>
      </c>
      <c r="O1296">
        <v>50</v>
      </c>
      <c r="P1296">
        <v>163</v>
      </c>
      <c r="Q1296" s="1" t="s">
        <v>232</v>
      </c>
      <c r="R1296" s="1" t="s">
        <v>3158</v>
      </c>
      <c r="S1296" s="1" t="s">
        <v>35</v>
      </c>
      <c r="T1296" s="3">
        <v>41834</v>
      </c>
      <c r="U1296" s="1" t="str">
        <f>IF(kiva_loans__muestra[[#This Row],[funded_amount]]=kiva_loans__muestra[[#This Row],[loan_amount]],"funded","unfunded")</f>
        <v>funded</v>
      </c>
      <c r="V1296" s="1" t="str">
        <f>IF(kiva_loans__muestra[[#This Row],[lender_count]]&gt;=50,"high","low")</f>
        <v>high</v>
      </c>
    </row>
    <row r="1297" spans="1:22" x14ac:dyDescent="0.25">
      <c r="A1297">
        <v>738464</v>
      </c>
      <c r="B1297">
        <v>5000</v>
      </c>
      <c r="C1297">
        <v>5000</v>
      </c>
      <c r="D1297" s="1" t="s">
        <v>50</v>
      </c>
      <c r="E1297" s="1" t="s">
        <v>37</v>
      </c>
      <c r="F1297" s="1" t="s">
        <v>4837</v>
      </c>
      <c r="G1297" s="1" t="s">
        <v>3355</v>
      </c>
      <c r="H1297" s="1" t="s">
        <v>569</v>
      </c>
      <c r="I1297" s="1" t="s">
        <v>2040</v>
      </c>
      <c r="J1297" s="1" t="s">
        <v>90</v>
      </c>
      <c r="K1297">
        <v>3050</v>
      </c>
      <c r="L1297" s="2">
        <v>41834.651226851849</v>
      </c>
      <c r="M1297" s="2">
        <v>41840.375</v>
      </c>
      <c r="N1297" s="2">
        <v>41843.7653587963</v>
      </c>
      <c r="O1297">
        <v>80</v>
      </c>
      <c r="P1297">
        <v>17</v>
      </c>
      <c r="Q1297" s="1" t="s">
        <v>40</v>
      </c>
      <c r="R1297" s="1" t="s">
        <v>24</v>
      </c>
      <c r="S1297" s="1" t="s">
        <v>35</v>
      </c>
      <c r="T1297" s="3">
        <v>41834</v>
      </c>
      <c r="U1297" s="1" t="str">
        <f>IF(kiva_loans__muestra[[#This Row],[funded_amount]]=kiva_loans__muestra[[#This Row],[loan_amount]],"funded","unfunded")</f>
        <v>funded</v>
      </c>
      <c r="V1297" s="1" t="str">
        <f>IF(kiva_loans__muestra[[#This Row],[lender_count]]&gt;=50,"high","low")</f>
        <v>low</v>
      </c>
    </row>
    <row r="1298" spans="1:22" x14ac:dyDescent="0.25">
      <c r="A1298">
        <v>738523</v>
      </c>
      <c r="B1298">
        <v>2000</v>
      </c>
      <c r="C1298">
        <v>2000</v>
      </c>
      <c r="D1298" s="1" t="s">
        <v>79</v>
      </c>
      <c r="E1298" s="1" t="s">
        <v>46</v>
      </c>
      <c r="F1298" s="1" t="s">
        <v>4838</v>
      </c>
      <c r="G1298" s="1" t="s">
        <v>3307</v>
      </c>
      <c r="H1298" s="1" t="s">
        <v>412</v>
      </c>
      <c r="I1298" s="1" t="s">
        <v>4839</v>
      </c>
      <c r="J1298" s="1" t="s">
        <v>413</v>
      </c>
      <c r="K1298">
        <v>650</v>
      </c>
      <c r="L1298" s="2">
        <v>41834.693935185183</v>
      </c>
      <c r="M1298" s="2">
        <v>41808.375</v>
      </c>
      <c r="N1298" s="2">
        <v>41839.151782407411</v>
      </c>
      <c r="O1298">
        <v>70</v>
      </c>
      <c r="P1298">
        <v>8</v>
      </c>
      <c r="Q1298" s="1" t="s">
        <v>30</v>
      </c>
      <c r="R1298" s="1" t="s">
        <v>24</v>
      </c>
      <c r="S1298" s="1" t="s">
        <v>35</v>
      </c>
      <c r="T1298" s="3">
        <v>41834</v>
      </c>
      <c r="U1298" s="1" t="str">
        <f>IF(kiva_loans__muestra[[#This Row],[funded_amount]]=kiva_loans__muestra[[#This Row],[loan_amount]],"funded","unfunded")</f>
        <v>funded</v>
      </c>
      <c r="V1298" s="1" t="str">
        <f>IF(kiva_loans__muestra[[#This Row],[lender_count]]&gt;=50,"high","low")</f>
        <v>low</v>
      </c>
    </row>
    <row r="1299" spans="1:22" x14ac:dyDescent="0.25">
      <c r="A1299">
        <v>738211</v>
      </c>
      <c r="B1299">
        <v>2500</v>
      </c>
      <c r="C1299">
        <v>2500</v>
      </c>
      <c r="D1299" s="1" t="s">
        <v>175</v>
      </c>
      <c r="E1299" s="1" t="s">
        <v>78</v>
      </c>
      <c r="F1299" s="1" t="s">
        <v>4840</v>
      </c>
      <c r="G1299" s="1" t="s">
        <v>3278</v>
      </c>
      <c r="H1299" s="1" t="s">
        <v>100</v>
      </c>
      <c r="I1299" s="1" t="s">
        <v>4841</v>
      </c>
      <c r="J1299" s="1" t="s">
        <v>101</v>
      </c>
      <c r="K1299">
        <v>1360</v>
      </c>
      <c r="L1299" s="2">
        <v>41834.364641203705</v>
      </c>
      <c r="M1299" s="2">
        <v>41816.375</v>
      </c>
      <c r="N1299" s="2">
        <v>41838.381678240738</v>
      </c>
      <c r="O1299">
        <v>260</v>
      </c>
      <c r="P1299">
        <v>6</v>
      </c>
      <c r="Q1299" s="1" t="s">
        <v>40</v>
      </c>
      <c r="R1299" s="1" t="s">
        <v>24</v>
      </c>
      <c r="S1299" s="1" t="s">
        <v>25</v>
      </c>
      <c r="T1299" s="3">
        <v>41834</v>
      </c>
      <c r="U1299" s="1" t="str">
        <f>IF(kiva_loans__muestra[[#This Row],[funded_amount]]=kiva_loans__muestra[[#This Row],[loan_amount]],"funded","unfunded")</f>
        <v>funded</v>
      </c>
      <c r="V1299" s="1" t="str">
        <f>IF(kiva_loans__muestra[[#This Row],[lender_count]]&gt;=50,"high","low")</f>
        <v>low</v>
      </c>
    </row>
    <row r="1300" spans="1:22" x14ac:dyDescent="0.25">
      <c r="A1300">
        <v>738466</v>
      </c>
      <c r="B1300">
        <v>5000</v>
      </c>
      <c r="C1300">
        <v>5000</v>
      </c>
      <c r="D1300" s="1" t="s">
        <v>50</v>
      </c>
      <c r="E1300" s="1" t="s">
        <v>37</v>
      </c>
      <c r="F1300" s="1" t="s">
        <v>4842</v>
      </c>
      <c r="G1300" s="1" t="s">
        <v>3355</v>
      </c>
      <c r="H1300" s="1" t="s">
        <v>569</v>
      </c>
      <c r="I1300" s="1" t="s">
        <v>2381</v>
      </c>
      <c r="J1300" s="1" t="s">
        <v>90</v>
      </c>
      <c r="K1300">
        <v>3050</v>
      </c>
      <c r="L1300" s="2">
        <v>41834.651296296295</v>
      </c>
      <c r="M1300" s="2">
        <v>41840.375</v>
      </c>
      <c r="N1300" s="2">
        <v>41839.769965277781</v>
      </c>
      <c r="O1300">
        <v>80</v>
      </c>
      <c r="P1300">
        <v>19</v>
      </c>
      <c r="Q1300" s="1" t="s">
        <v>40</v>
      </c>
      <c r="R1300" s="1" t="s">
        <v>24</v>
      </c>
      <c r="S1300" s="1" t="s">
        <v>35</v>
      </c>
      <c r="T1300" s="3">
        <v>41834</v>
      </c>
      <c r="U1300" s="1" t="str">
        <f>IF(kiva_loans__muestra[[#This Row],[funded_amount]]=kiva_loans__muestra[[#This Row],[loan_amount]],"funded","unfunded")</f>
        <v>funded</v>
      </c>
      <c r="V1300" s="1" t="str">
        <f>IF(kiva_loans__muestra[[#This Row],[lender_count]]&gt;=50,"high","low")</f>
        <v>low</v>
      </c>
    </row>
    <row r="1301" spans="1:22" x14ac:dyDescent="0.25">
      <c r="A1301">
        <v>738367</v>
      </c>
      <c r="B1301">
        <v>7750</v>
      </c>
      <c r="C1301">
        <v>7750</v>
      </c>
      <c r="D1301" s="1" t="s">
        <v>46</v>
      </c>
      <c r="E1301" s="1" t="s">
        <v>46</v>
      </c>
      <c r="F1301" s="1" t="s">
        <v>4843</v>
      </c>
      <c r="G1301" s="1" t="s">
        <v>3307</v>
      </c>
      <c r="H1301" s="1" t="s">
        <v>412</v>
      </c>
      <c r="I1301" s="1" t="s">
        <v>1017</v>
      </c>
      <c r="J1301" s="1" t="s">
        <v>413</v>
      </c>
      <c r="K1301">
        <v>1630</v>
      </c>
      <c r="L1301" s="2">
        <v>41834.572604166664</v>
      </c>
      <c r="M1301" s="2">
        <v>41828.375</v>
      </c>
      <c r="N1301" s="2">
        <v>41868.606863425928</v>
      </c>
      <c r="O1301">
        <v>80</v>
      </c>
      <c r="P1301">
        <v>27</v>
      </c>
      <c r="Q1301" s="1" t="s">
        <v>321</v>
      </c>
      <c r="R1301" s="1" t="s">
        <v>92</v>
      </c>
      <c r="S1301" s="1" t="s">
        <v>31</v>
      </c>
      <c r="T1301" s="3">
        <v>41834</v>
      </c>
      <c r="U1301" s="1" t="str">
        <f>IF(kiva_loans__muestra[[#This Row],[funded_amount]]=kiva_loans__muestra[[#This Row],[loan_amount]],"funded","unfunded")</f>
        <v>funded</v>
      </c>
      <c r="V1301" s="1" t="str">
        <f>IF(kiva_loans__muestra[[#This Row],[lender_count]]&gt;=50,"high","low")</f>
        <v>low</v>
      </c>
    </row>
    <row r="1302" spans="1:22" x14ac:dyDescent="0.25">
      <c r="A1302">
        <v>738293</v>
      </c>
      <c r="B1302">
        <v>17250</v>
      </c>
      <c r="C1302">
        <v>17250</v>
      </c>
      <c r="D1302" s="1" t="s">
        <v>48</v>
      </c>
      <c r="E1302" s="1" t="s">
        <v>49</v>
      </c>
      <c r="F1302" s="1" t="s">
        <v>4844</v>
      </c>
      <c r="G1302" s="1" t="s">
        <v>3572</v>
      </c>
      <c r="H1302" s="1" t="s">
        <v>94</v>
      </c>
      <c r="I1302" s="1" t="s">
        <v>95</v>
      </c>
      <c r="J1302" s="1" t="s">
        <v>96</v>
      </c>
      <c r="K1302">
        <v>870</v>
      </c>
      <c r="L1302" s="2">
        <v>41834.482685185183</v>
      </c>
      <c r="M1302" s="2">
        <v>41831.375</v>
      </c>
      <c r="N1302" s="2">
        <v>41840.432997685188</v>
      </c>
      <c r="O1302">
        <v>70</v>
      </c>
      <c r="P1302">
        <v>57</v>
      </c>
      <c r="Q1302" s="1" t="s">
        <v>30</v>
      </c>
      <c r="R1302" s="1" t="s">
        <v>4845</v>
      </c>
      <c r="S1302" s="1" t="s">
        <v>35</v>
      </c>
      <c r="T1302" s="3">
        <v>41834</v>
      </c>
      <c r="U1302" s="1" t="str">
        <f>IF(kiva_loans__muestra[[#This Row],[funded_amount]]=kiva_loans__muestra[[#This Row],[loan_amount]],"funded","unfunded")</f>
        <v>funded</v>
      </c>
      <c r="V1302" s="1" t="str">
        <f>IF(kiva_loans__muestra[[#This Row],[lender_count]]&gt;=50,"high","low")</f>
        <v>high</v>
      </c>
    </row>
    <row r="1303" spans="1:22" x14ac:dyDescent="0.25">
      <c r="A1303">
        <v>738133</v>
      </c>
      <c r="B1303">
        <v>5750</v>
      </c>
      <c r="C1303">
        <v>5750</v>
      </c>
      <c r="D1303" s="1" t="s">
        <v>202</v>
      </c>
      <c r="E1303" s="1" t="s">
        <v>27</v>
      </c>
      <c r="F1303" s="1" t="s">
        <v>2667</v>
      </c>
      <c r="G1303" s="1" t="s">
        <v>3278</v>
      </c>
      <c r="H1303" s="1" t="s">
        <v>100</v>
      </c>
      <c r="I1303" s="1" t="s">
        <v>111</v>
      </c>
      <c r="J1303" s="1" t="s">
        <v>101</v>
      </c>
      <c r="K1303">
        <v>1450</v>
      </c>
      <c r="L1303" s="2">
        <v>41834.168414351851</v>
      </c>
      <c r="M1303" s="2">
        <v>41824.375</v>
      </c>
      <c r="N1303" s="2">
        <v>41838.333067129628</v>
      </c>
      <c r="O1303">
        <v>70</v>
      </c>
      <c r="P1303">
        <v>13</v>
      </c>
      <c r="Q1303" s="1" t="s">
        <v>30</v>
      </c>
      <c r="R1303" s="1" t="s">
        <v>24</v>
      </c>
      <c r="S1303" s="1" t="s">
        <v>35</v>
      </c>
      <c r="T1303" s="3">
        <v>41834</v>
      </c>
      <c r="U1303" s="1" t="str">
        <f>IF(kiva_loans__muestra[[#This Row],[funded_amount]]=kiva_loans__muestra[[#This Row],[loan_amount]],"funded","unfunded")</f>
        <v>funded</v>
      </c>
      <c r="V1303" s="1" t="str">
        <f>IF(kiva_loans__muestra[[#This Row],[lender_count]]&gt;=50,"high","low")</f>
        <v>low</v>
      </c>
    </row>
    <row r="1304" spans="1:22" x14ac:dyDescent="0.25">
      <c r="A1304">
        <v>1082145</v>
      </c>
      <c r="B1304">
        <v>3750</v>
      </c>
      <c r="C1304">
        <v>3750</v>
      </c>
      <c r="D1304" s="1" t="s">
        <v>19</v>
      </c>
      <c r="E1304" s="1" t="s">
        <v>19</v>
      </c>
      <c r="F1304" s="1" t="s">
        <v>4846</v>
      </c>
      <c r="G1304" s="1" t="s">
        <v>3263</v>
      </c>
      <c r="H1304" s="1" t="s">
        <v>33</v>
      </c>
      <c r="I1304" s="1" t="s">
        <v>30</v>
      </c>
      <c r="J1304" s="1" t="s">
        <v>34</v>
      </c>
      <c r="L1304" s="2">
        <v>41835.596550925926</v>
      </c>
      <c r="M1304" s="2">
        <v>41843.034629629627</v>
      </c>
      <c r="N1304" s="2">
        <v>41839.506724537037</v>
      </c>
      <c r="O1304">
        <v>60</v>
      </c>
      <c r="P1304">
        <v>44</v>
      </c>
      <c r="Q1304" s="1" t="s">
        <v>30</v>
      </c>
      <c r="R1304" s="1" t="s">
        <v>24</v>
      </c>
      <c r="S1304" s="1" t="s">
        <v>31</v>
      </c>
      <c r="T1304" s="3">
        <v>41835</v>
      </c>
      <c r="U1304" s="1" t="str">
        <f>IF(kiva_loans__muestra[[#This Row],[funded_amount]]=kiva_loans__muestra[[#This Row],[loan_amount]],"funded","unfunded")</f>
        <v>funded</v>
      </c>
      <c r="V1304" s="1" t="str">
        <f>IF(kiva_loans__muestra[[#This Row],[lender_count]]&gt;=50,"high","low")</f>
        <v>low</v>
      </c>
    </row>
    <row r="1305" spans="1:22" x14ac:dyDescent="0.25">
      <c r="A1305">
        <v>739084</v>
      </c>
      <c r="B1305">
        <v>7750</v>
      </c>
      <c r="C1305">
        <v>7750</v>
      </c>
      <c r="D1305" s="1" t="s">
        <v>64</v>
      </c>
      <c r="E1305" s="1" t="s">
        <v>37</v>
      </c>
      <c r="F1305" s="1" t="s">
        <v>2451</v>
      </c>
      <c r="G1305" s="1" t="s">
        <v>4105</v>
      </c>
      <c r="H1305" s="1" t="s">
        <v>600</v>
      </c>
      <c r="I1305" s="1" t="s">
        <v>1168</v>
      </c>
      <c r="J1305" s="1" t="s">
        <v>601</v>
      </c>
      <c r="K1305">
        <v>560</v>
      </c>
      <c r="L1305" s="2">
        <v>41835.50640046296</v>
      </c>
      <c r="M1305" s="2">
        <v>41830.375</v>
      </c>
      <c r="N1305" s="2">
        <v>41863.674004629633</v>
      </c>
      <c r="O1305">
        <v>140</v>
      </c>
      <c r="P1305">
        <v>22</v>
      </c>
      <c r="Q1305" s="1" t="s">
        <v>2452</v>
      </c>
      <c r="R1305" s="1" t="s">
        <v>92</v>
      </c>
      <c r="S1305" s="1" t="s">
        <v>31</v>
      </c>
      <c r="T1305" s="3">
        <v>41835</v>
      </c>
      <c r="U1305" s="1" t="str">
        <f>IF(kiva_loans__muestra[[#This Row],[funded_amount]]=kiva_loans__muestra[[#This Row],[loan_amount]],"funded","unfunded")</f>
        <v>funded</v>
      </c>
      <c r="V1305" s="1" t="str">
        <f>IF(kiva_loans__muestra[[#This Row],[lender_count]]&gt;=50,"high","low")</f>
        <v>low</v>
      </c>
    </row>
    <row r="1306" spans="1:22" x14ac:dyDescent="0.25">
      <c r="A1306">
        <v>738931</v>
      </c>
      <c r="B1306">
        <v>4500</v>
      </c>
      <c r="C1306">
        <v>4500</v>
      </c>
      <c r="D1306" s="1" t="s">
        <v>64</v>
      </c>
      <c r="E1306" s="1" t="s">
        <v>37</v>
      </c>
      <c r="F1306" s="1" t="s">
        <v>768</v>
      </c>
      <c r="G1306" s="1" t="s">
        <v>3278</v>
      </c>
      <c r="H1306" s="1" t="s">
        <v>100</v>
      </c>
      <c r="I1306" s="1" t="s">
        <v>582</v>
      </c>
      <c r="J1306" s="1" t="s">
        <v>101</v>
      </c>
      <c r="K1306">
        <v>1450</v>
      </c>
      <c r="L1306" s="2">
        <v>41835.377604166664</v>
      </c>
      <c r="M1306" s="2">
        <v>41817.375</v>
      </c>
      <c r="N1306" s="2">
        <v>41840.163032407407</v>
      </c>
      <c r="O1306">
        <v>80</v>
      </c>
      <c r="P1306">
        <v>7</v>
      </c>
      <c r="Q1306" s="1" t="s">
        <v>30</v>
      </c>
      <c r="R1306" s="1" t="s">
        <v>24</v>
      </c>
      <c r="S1306" s="1" t="s">
        <v>35</v>
      </c>
      <c r="T1306" s="3">
        <v>41835</v>
      </c>
      <c r="U1306" s="1" t="str">
        <f>IF(kiva_loans__muestra[[#This Row],[funded_amount]]=kiva_loans__muestra[[#This Row],[loan_amount]],"funded","unfunded")</f>
        <v>funded</v>
      </c>
      <c r="V1306" s="1" t="str">
        <f>IF(kiva_loans__muestra[[#This Row],[lender_count]]&gt;=50,"high","low")</f>
        <v>low</v>
      </c>
    </row>
    <row r="1307" spans="1:22" x14ac:dyDescent="0.25">
      <c r="A1307">
        <v>739308</v>
      </c>
      <c r="B1307">
        <v>44250</v>
      </c>
      <c r="C1307">
        <v>44250</v>
      </c>
      <c r="D1307" s="1" t="s">
        <v>56</v>
      </c>
      <c r="E1307" s="1" t="s">
        <v>32</v>
      </c>
      <c r="F1307" s="1" t="s">
        <v>4847</v>
      </c>
      <c r="G1307" s="1" t="s">
        <v>3990</v>
      </c>
      <c r="H1307" s="1" t="s">
        <v>613</v>
      </c>
      <c r="I1307" s="1" t="s">
        <v>4848</v>
      </c>
      <c r="J1307" s="1" t="s">
        <v>614</v>
      </c>
      <c r="K1307">
        <v>440</v>
      </c>
      <c r="L1307" s="2">
        <v>41835.785497685189</v>
      </c>
      <c r="M1307" s="2">
        <v>41810.375</v>
      </c>
      <c r="N1307" s="2">
        <v>41868.556261574071</v>
      </c>
      <c r="O1307">
        <v>80</v>
      </c>
      <c r="P1307">
        <v>140</v>
      </c>
      <c r="Q1307" s="1" t="s">
        <v>4849</v>
      </c>
      <c r="R1307" s="1" t="s">
        <v>530</v>
      </c>
      <c r="S1307" s="1" t="s">
        <v>35</v>
      </c>
      <c r="T1307" s="3">
        <v>41835</v>
      </c>
      <c r="U1307" s="1" t="str">
        <f>IF(kiva_loans__muestra[[#This Row],[funded_amount]]=kiva_loans__muestra[[#This Row],[loan_amount]],"funded","unfunded")</f>
        <v>funded</v>
      </c>
      <c r="V1307" s="1" t="str">
        <f>IF(kiva_loans__muestra[[#This Row],[lender_count]]&gt;=50,"high","low")</f>
        <v>high</v>
      </c>
    </row>
    <row r="1308" spans="1:22" x14ac:dyDescent="0.25">
      <c r="A1308">
        <v>739295</v>
      </c>
      <c r="B1308">
        <v>500</v>
      </c>
      <c r="C1308">
        <v>500</v>
      </c>
      <c r="D1308" s="1" t="s">
        <v>64</v>
      </c>
      <c r="E1308" s="1" t="s">
        <v>37</v>
      </c>
      <c r="F1308" s="1" t="s">
        <v>1768</v>
      </c>
      <c r="G1308" s="1" t="s">
        <v>4694</v>
      </c>
      <c r="H1308" s="1" t="s">
        <v>1300</v>
      </c>
      <c r="I1308" s="1" t="s">
        <v>1301</v>
      </c>
      <c r="J1308" s="1" t="s">
        <v>1302</v>
      </c>
      <c r="K1308">
        <v>2880</v>
      </c>
      <c r="L1308" s="2">
        <v>41835.779537037037</v>
      </c>
      <c r="M1308" s="2">
        <v>41809.375</v>
      </c>
      <c r="N1308" s="2">
        <v>41840.636400462965</v>
      </c>
      <c r="O1308">
        <v>180</v>
      </c>
      <c r="P1308">
        <v>2</v>
      </c>
      <c r="Q1308" s="1" t="s">
        <v>30</v>
      </c>
      <c r="R1308" s="1" t="s">
        <v>92</v>
      </c>
      <c r="S1308" s="1" t="s">
        <v>25</v>
      </c>
      <c r="T1308" s="3">
        <v>41835</v>
      </c>
      <c r="U1308" s="1" t="str">
        <f>IF(kiva_loans__muestra[[#This Row],[funded_amount]]=kiva_loans__muestra[[#This Row],[loan_amount]],"funded","unfunded")</f>
        <v>funded</v>
      </c>
      <c r="V1308" s="1" t="str">
        <f>IF(kiva_loans__muestra[[#This Row],[lender_count]]&gt;=50,"high","low")</f>
        <v>low</v>
      </c>
    </row>
    <row r="1309" spans="1:22" x14ac:dyDescent="0.25">
      <c r="A1309">
        <v>739288</v>
      </c>
      <c r="B1309">
        <v>29750</v>
      </c>
      <c r="C1309">
        <v>29750</v>
      </c>
      <c r="D1309" s="1" t="s">
        <v>37</v>
      </c>
      <c r="E1309" s="1" t="s">
        <v>37</v>
      </c>
      <c r="F1309" s="1" t="s">
        <v>4850</v>
      </c>
      <c r="G1309" s="1" t="s">
        <v>3481</v>
      </c>
      <c r="H1309" s="1" t="s">
        <v>193</v>
      </c>
      <c r="I1309" s="1" t="s">
        <v>1022</v>
      </c>
      <c r="J1309" s="1" t="s">
        <v>194</v>
      </c>
      <c r="K1309">
        <v>2460</v>
      </c>
      <c r="L1309" s="2">
        <v>41835.770358796297</v>
      </c>
      <c r="M1309" s="2">
        <v>41806.375</v>
      </c>
      <c r="N1309" s="2">
        <v>41842.029108796298</v>
      </c>
      <c r="O1309">
        <v>140</v>
      </c>
      <c r="P1309">
        <v>105</v>
      </c>
      <c r="Q1309" s="1" t="s">
        <v>195</v>
      </c>
      <c r="R1309" s="1" t="s">
        <v>324</v>
      </c>
      <c r="S1309" s="1" t="s">
        <v>25</v>
      </c>
      <c r="T1309" s="3">
        <v>41835</v>
      </c>
      <c r="U1309" s="1" t="str">
        <f>IF(kiva_loans__muestra[[#This Row],[funded_amount]]=kiva_loans__muestra[[#This Row],[loan_amount]],"funded","unfunded")</f>
        <v>funded</v>
      </c>
      <c r="V1309" s="1" t="str">
        <f>IF(kiva_loans__muestra[[#This Row],[lender_count]]&gt;=50,"high","low")</f>
        <v>high</v>
      </c>
    </row>
    <row r="1310" spans="1:22" x14ac:dyDescent="0.25">
      <c r="A1310">
        <v>1082135</v>
      </c>
      <c r="B1310">
        <v>50000</v>
      </c>
      <c r="C1310">
        <v>50000</v>
      </c>
      <c r="D1310" s="1" t="s">
        <v>1086</v>
      </c>
      <c r="E1310" s="1" t="s">
        <v>32</v>
      </c>
      <c r="F1310" s="1" t="s">
        <v>4851</v>
      </c>
      <c r="G1310" s="1" t="s">
        <v>3775</v>
      </c>
      <c r="H1310" s="1" t="s">
        <v>155</v>
      </c>
      <c r="I1310" s="1" t="s">
        <v>30</v>
      </c>
      <c r="J1310" s="1" t="s">
        <v>90</v>
      </c>
      <c r="L1310" s="2">
        <v>41835.140694444446</v>
      </c>
      <c r="M1310" s="2">
        <v>42010.502025462964</v>
      </c>
      <c r="N1310" s="2">
        <v>42007.801458333335</v>
      </c>
      <c r="O1310">
        <v>240</v>
      </c>
      <c r="P1310">
        <v>118</v>
      </c>
      <c r="Q1310" s="1" t="s">
        <v>30</v>
      </c>
      <c r="R1310" s="1" t="s">
        <v>92</v>
      </c>
      <c r="S1310" s="1" t="s">
        <v>31</v>
      </c>
      <c r="T1310" s="3">
        <v>41835</v>
      </c>
      <c r="U1310" s="1" t="str">
        <f>IF(kiva_loans__muestra[[#This Row],[funded_amount]]=kiva_loans__muestra[[#This Row],[loan_amount]],"funded","unfunded")</f>
        <v>funded</v>
      </c>
      <c r="V1310" s="1" t="str">
        <f>IF(kiva_loans__muestra[[#This Row],[lender_count]]&gt;=50,"high","low")</f>
        <v>high</v>
      </c>
    </row>
    <row r="1311" spans="1:22" x14ac:dyDescent="0.25">
      <c r="A1311">
        <v>738781</v>
      </c>
      <c r="B1311">
        <v>13000</v>
      </c>
      <c r="C1311">
        <v>13000</v>
      </c>
      <c r="D1311" s="1" t="s">
        <v>64</v>
      </c>
      <c r="E1311" s="1" t="s">
        <v>37</v>
      </c>
      <c r="F1311" s="1" t="s">
        <v>4852</v>
      </c>
      <c r="G1311" s="1" t="s">
        <v>3630</v>
      </c>
      <c r="H1311" s="1" t="s">
        <v>441</v>
      </c>
      <c r="I1311" s="1" t="s">
        <v>529</v>
      </c>
      <c r="J1311" s="1" t="s">
        <v>442</v>
      </c>
      <c r="K1311">
        <v>820</v>
      </c>
      <c r="L1311" s="2">
        <v>41835.177847222221</v>
      </c>
      <c r="M1311" s="2">
        <v>41831.375</v>
      </c>
      <c r="N1311" s="2">
        <v>41839.997106481482</v>
      </c>
      <c r="O1311">
        <v>80</v>
      </c>
      <c r="P1311">
        <v>52</v>
      </c>
      <c r="Q1311" s="1" t="s">
        <v>30</v>
      </c>
      <c r="R1311" s="1" t="s">
        <v>178</v>
      </c>
      <c r="S1311" s="1" t="s">
        <v>35</v>
      </c>
      <c r="T1311" s="3">
        <v>41835</v>
      </c>
      <c r="U1311" s="1" t="str">
        <f>IF(kiva_loans__muestra[[#This Row],[funded_amount]]=kiva_loans__muestra[[#This Row],[loan_amount]],"funded","unfunded")</f>
        <v>funded</v>
      </c>
      <c r="V1311" s="1" t="str">
        <f>IF(kiva_loans__muestra[[#This Row],[lender_count]]&gt;=50,"high","low")</f>
        <v>high</v>
      </c>
    </row>
    <row r="1312" spans="1:22" x14ac:dyDescent="0.25">
      <c r="A1312">
        <v>738967</v>
      </c>
      <c r="B1312">
        <v>8000</v>
      </c>
      <c r="C1312">
        <v>8000</v>
      </c>
      <c r="D1312" s="1" t="s">
        <v>113</v>
      </c>
      <c r="E1312" s="1" t="s">
        <v>46</v>
      </c>
      <c r="F1312" s="1" t="s">
        <v>4853</v>
      </c>
      <c r="G1312" s="1" t="s">
        <v>3282</v>
      </c>
      <c r="H1312" s="1" t="s">
        <v>255</v>
      </c>
      <c r="I1312" s="1" t="s">
        <v>340</v>
      </c>
      <c r="J1312" s="1" t="s">
        <v>257</v>
      </c>
      <c r="K1312">
        <v>2050</v>
      </c>
      <c r="L1312" s="2">
        <v>41835.406319444446</v>
      </c>
      <c r="M1312" s="2">
        <v>41814.375</v>
      </c>
      <c r="N1312" s="2">
        <v>41840.279328703706</v>
      </c>
      <c r="O1312">
        <v>150</v>
      </c>
      <c r="P1312">
        <v>15</v>
      </c>
      <c r="Q1312" s="1" t="s">
        <v>30</v>
      </c>
      <c r="R1312" s="1" t="s">
        <v>135</v>
      </c>
      <c r="S1312" s="1" t="s">
        <v>31</v>
      </c>
      <c r="T1312" s="3">
        <v>41835</v>
      </c>
      <c r="U1312" s="1" t="str">
        <f>IF(kiva_loans__muestra[[#This Row],[funded_amount]]=kiva_loans__muestra[[#This Row],[loan_amount]],"funded","unfunded")</f>
        <v>funded</v>
      </c>
      <c r="V1312" s="1" t="str">
        <f>IF(kiva_loans__muestra[[#This Row],[lender_count]]&gt;=50,"high","low")</f>
        <v>low</v>
      </c>
    </row>
    <row r="1313" spans="1:22" x14ac:dyDescent="0.25">
      <c r="A1313">
        <v>739206</v>
      </c>
      <c r="B1313">
        <v>31000</v>
      </c>
      <c r="C1313">
        <v>31000</v>
      </c>
      <c r="D1313" s="1" t="s">
        <v>48</v>
      </c>
      <c r="E1313" s="1" t="s">
        <v>49</v>
      </c>
      <c r="F1313" s="1" t="s">
        <v>4854</v>
      </c>
      <c r="G1313" s="1" t="s">
        <v>3299</v>
      </c>
      <c r="H1313" s="1" t="s">
        <v>109</v>
      </c>
      <c r="I1313" s="1" t="s">
        <v>30</v>
      </c>
      <c r="J1313" s="1" t="s">
        <v>110</v>
      </c>
      <c r="K1313">
        <v>1050</v>
      </c>
      <c r="L1313" s="2">
        <v>41835.698518518519</v>
      </c>
      <c r="M1313" s="2">
        <v>41806.375</v>
      </c>
      <c r="N1313" s="2">
        <v>41869.673703703702</v>
      </c>
      <c r="O1313">
        <v>80</v>
      </c>
      <c r="P1313">
        <v>93</v>
      </c>
      <c r="Q1313" s="1" t="s">
        <v>4855</v>
      </c>
      <c r="R1313" s="1" t="s">
        <v>598</v>
      </c>
      <c r="S1313" s="1" t="s">
        <v>31</v>
      </c>
      <c r="T1313" s="3">
        <v>41835</v>
      </c>
      <c r="U1313" s="1" t="str">
        <f>IF(kiva_loans__muestra[[#This Row],[funded_amount]]=kiva_loans__muestra[[#This Row],[loan_amount]],"funded","unfunded")</f>
        <v>funded</v>
      </c>
      <c r="V1313" s="1" t="str">
        <f>IF(kiva_loans__muestra[[#This Row],[lender_count]]&gt;=50,"high","low")</f>
        <v>high</v>
      </c>
    </row>
    <row r="1314" spans="1:22" x14ac:dyDescent="0.25">
      <c r="A1314">
        <v>738906</v>
      </c>
      <c r="B1314">
        <v>6000</v>
      </c>
      <c r="C1314">
        <v>6000</v>
      </c>
      <c r="D1314" s="1" t="s">
        <v>171</v>
      </c>
      <c r="E1314" s="1" t="s">
        <v>27</v>
      </c>
      <c r="F1314" s="1" t="s">
        <v>4856</v>
      </c>
      <c r="G1314" s="1" t="s">
        <v>3284</v>
      </c>
      <c r="H1314" s="1" t="s">
        <v>189</v>
      </c>
      <c r="I1314" s="1" t="s">
        <v>358</v>
      </c>
      <c r="J1314" s="1" t="s">
        <v>90</v>
      </c>
      <c r="K1314">
        <v>1000</v>
      </c>
      <c r="L1314" s="2">
        <v>41835.362268518518</v>
      </c>
      <c r="M1314" s="2">
        <v>41828.375</v>
      </c>
      <c r="N1314" s="2">
        <v>41837.701365740744</v>
      </c>
      <c r="O1314">
        <v>140</v>
      </c>
      <c r="P1314">
        <v>14</v>
      </c>
      <c r="Q1314" s="1" t="s">
        <v>375</v>
      </c>
      <c r="R1314" s="1" t="s">
        <v>24</v>
      </c>
      <c r="S1314" s="1" t="s">
        <v>31</v>
      </c>
      <c r="T1314" s="3">
        <v>41835</v>
      </c>
      <c r="U1314" s="1" t="str">
        <f>IF(kiva_loans__muestra[[#This Row],[funded_amount]]=kiva_loans__muestra[[#This Row],[loan_amount]],"funded","unfunded")</f>
        <v>funded</v>
      </c>
      <c r="V1314" s="1" t="str">
        <f>IF(kiva_loans__muestra[[#This Row],[lender_count]]&gt;=50,"high","low")</f>
        <v>low</v>
      </c>
    </row>
    <row r="1315" spans="1:22" x14ac:dyDescent="0.25">
      <c r="A1315">
        <v>739271</v>
      </c>
      <c r="B1315">
        <v>5000</v>
      </c>
      <c r="C1315">
        <v>5000</v>
      </c>
      <c r="D1315" s="1" t="s">
        <v>75</v>
      </c>
      <c r="E1315" s="1" t="s">
        <v>27</v>
      </c>
      <c r="F1315" s="1" t="s">
        <v>4857</v>
      </c>
      <c r="G1315" s="1" t="s">
        <v>3355</v>
      </c>
      <c r="H1315" s="1" t="s">
        <v>569</v>
      </c>
      <c r="I1315" s="1" t="s">
        <v>2109</v>
      </c>
      <c r="J1315" s="1" t="s">
        <v>90</v>
      </c>
      <c r="K1315">
        <v>3050</v>
      </c>
      <c r="L1315" s="2">
        <v>41835.756886574076</v>
      </c>
      <c r="M1315" s="2">
        <v>41840.375</v>
      </c>
      <c r="N1315" s="2">
        <v>41840.564618055556</v>
      </c>
      <c r="O1315">
        <v>80</v>
      </c>
      <c r="P1315">
        <v>19</v>
      </c>
      <c r="Q1315" s="1" t="s">
        <v>40</v>
      </c>
      <c r="R1315" s="1" t="s">
        <v>24</v>
      </c>
      <c r="S1315" s="1" t="s">
        <v>35</v>
      </c>
      <c r="T1315" s="3">
        <v>41835</v>
      </c>
      <c r="U1315" s="1" t="str">
        <f>IF(kiva_loans__muestra[[#This Row],[funded_amount]]=kiva_loans__muestra[[#This Row],[loan_amount]],"funded","unfunded")</f>
        <v>funded</v>
      </c>
      <c r="V1315" s="1" t="str">
        <f>IF(kiva_loans__muestra[[#This Row],[lender_count]]&gt;=50,"high","low")</f>
        <v>low</v>
      </c>
    </row>
    <row r="1316" spans="1:22" x14ac:dyDescent="0.25">
      <c r="A1316">
        <v>738843</v>
      </c>
      <c r="B1316">
        <v>6000</v>
      </c>
      <c r="C1316">
        <v>6000</v>
      </c>
      <c r="D1316" s="1" t="s">
        <v>64</v>
      </c>
      <c r="E1316" s="1" t="s">
        <v>37</v>
      </c>
      <c r="F1316" s="1" t="s">
        <v>4858</v>
      </c>
      <c r="G1316" s="1" t="s">
        <v>3512</v>
      </c>
      <c r="H1316" s="1" t="s">
        <v>667</v>
      </c>
      <c r="I1316" s="1" t="s">
        <v>4859</v>
      </c>
      <c r="J1316" s="1" t="s">
        <v>668</v>
      </c>
      <c r="K1316">
        <v>1710</v>
      </c>
      <c r="L1316" s="2">
        <v>41835.284155092595</v>
      </c>
      <c r="M1316" s="2">
        <v>41810.375</v>
      </c>
      <c r="N1316" s="2">
        <v>41837.664166666669</v>
      </c>
      <c r="O1316">
        <v>80</v>
      </c>
      <c r="P1316">
        <v>13</v>
      </c>
      <c r="Q1316" s="1" t="s">
        <v>4860</v>
      </c>
      <c r="R1316" s="1" t="s">
        <v>24</v>
      </c>
      <c r="S1316" s="1" t="s">
        <v>31</v>
      </c>
      <c r="T1316" s="3">
        <v>41835</v>
      </c>
      <c r="U1316" s="1" t="str">
        <f>IF(kiva_loans__muestra[[#This Row],[funded_amount]]=kiva_loans__muestra[[#This Row],[loan_amount]],"funded","unfunded")</f>
        <v>funded</v>
      </c>
      <c r="V1316" s="1" t="str">
        <f>IF(kiva_loans__muestra[[#This Row],[lender_count]]&gt;=50,"high","low")</f>
        <v>low</v>
      </c>
    </row>
    <row r="1317" spans="1:22" x14ac:dyDescent="0.25">
      <c r="A1317">
        <v>739660</v>
      </c>
      <c r="B1317">
        <v>3500</v>
      </c>
      <c r="C1317">
        <v>3500</v>
      </c>
      <c r="D1317" s="1" t="s">
        <v>201</v>
      </c>
      <c r="E1317" s="1" t="s">
        <v>37</v>
      </c>
      <c r="F1317" s="1" t="s">
        <v>4861</v>
      </c>
      <c r="G1317" s="1" t="s">
        <v>3263</v>
      </c>
      <c r="H1317" s="1" t="s">
        <v>33</v>
      </c>
      <c r="I1317" s="1" t="s">
        <v>279</v>
      </c>
      <c r="J1317" s="1" t="s">
        <v>34</v>
      </c>
      <c r="K1317">
        <v>1640</v>
      </c>
      <c r="L1317" s="2">
        <v>41836.511284722219</v>
      </c>
      <c r="M1317" s="2">
        <v>41837.375</v>
      </c>
      <c r="N1317" s="2">
        <v>41842.705636574072</v>
      </c>
      <c r="O1317">
        <v>140</v>
      </c>
      <c r="P1317">
        <v>14</v>
      </c>
      <c r="Q1317" s="1" t="s">
        <v>30</v>
      </c>
      <c r="R1317" s="1" t="s">
        <v>24</v>
      </c>
      <c r="S1317" s="1" t="s">
        <v>35</v>
      </c>
      <c r="T1317" s="3">
        <v>41836</v>
      </c>
      <c r="U1317" s="1" t="str">
        <f>IF(kiva_loans__muestra[[#This Row],[funded_amount]]=kiva_loans__muestra[[#This Row],[loan_amount]],"funded","unfunded")</f>
        <v>funded</v>
      </c>
      <c r="V1317" s="1" t="str">
        <f>IF(kiva_loans__muestra[[#This Row],[lender_count]]&gt;=50,"high","low")</f>
        <v>low</v>
      </c>
    </row>
    <row r="1318" spans="1:22" x14ac:dyDescent="0.25">
      <c r="A1318">
        <v>739875</v>
      </c>
      <c r="B1318">
        <v>5750</v>
      </c>
      <c r="C1318">
        <v>5750</v>
      </c>
      <c r="D1318" s="1" t="s">
        <v>27</v>
      </c>
      <c r="E1318" s="1" t="s">
        <v>27</v>
      </c>
      <c r="F1318" s="1" t="s">
        <v>4862</v>
      </c>
      <c r="G1318" s="1" t="s">
        <v>3655</v>
      </c>
      <c r="H1318" s="1" t="s">
        <v>1660</v>
      </c>
      <c r="I1318" s="1" t="s">
        <v>30</v>
      </c>
      <c r="J1318" s="1" t="s">
        <v>110</v>
      </c>
      <c r="K1318">
        <v>1040</v>
      </c>
      <c r="L1318" s="2">
        <v>41836.814918981479</v>
      </c>
      <c r="M1318" s="2">
        <v>41808.375</v>
      </c>
      <c r="N1318" s="2">
        <v>41850.139224537037</v>
      </c>
      <c r="O1318">
        <v>140</v>
      </c>
      <c r="P1318">
        <v>15</v>
      </c>
      <c r="Q1318" s="1" t="s">
        <v>4863</v>
      </c>
      <c r="R1318" s="1" t="s">
        <v>60</v>
      </c>
      <c r="S1318" s="1" t="s">
        <v>31</v>
      </c>
      <c r="T1318" s="3">
        <v>41836</v>
      </c>
      <c r="U1318" s="1" t="str">
        <f>IF(kiva_loans__muestra[[#This Row],[funded_amount]]=kiva_loans__muestra[[#This Row],[loan_amount]],"funded","unfunded")</f>
        <v>funded</v>
      </c>
      <c r="V1318" s="1" t="str">
        <f>IF(kiva_loans__muestra[[#This Row],[lender_count]]&gt;=50,"high","low")</f>
        <v>low</v>
      </c>
    </row>
    <row r="1319" spans="1:22" x14ac:dyDescent="0.25">
      <c r="A1319">
        <v>739751</v>
      </c>
      <c r="B1319">
        <v>1000</v>
      </c>
      <c r="C1319">
        <v>1000</v>
      </c>
      <c r="D1319" s="1" t="s">
        <v>81</v>
      </c>
      <c r="E1319" s="1" t="s">
        <v>27</v>
      </c>
      <c r="F1319" s="1" t="s">
        <v>4864</v>
      </c>
      <c r="G1319" s="1" t="s">
        <v>3307</v>
      </c>
      <c r="H1319" s="1" t="s">
        <v>412</v>
      </c>
      <c r="I1319" s="1" t="s">
        <v>858</v>
      </c>
      <c r="J1319" s="1" t="s">
        <v>413</v>
      </c>
      <c r="K1319">
        <v>1120</v>
      </c>
      <c r="L1319" s="2">
        <v>41836.640381944446</v>
      </c>
      <c r="M1319" s="2">
        <v>41835.375</v>
      </c>
      <c r="N1319" s="2">
        <v>41841.598541666666</v>
      </c>
      <c r="O1319">
        <v>60</v>
      </c>
      <c r="P1319">
        <v>3</v>
      </c>
      <c r="Q1319" s="1" t="s">
        <v>30</v>
      </c>
      <c r="R1319" s="1" t="s">
        <v>24</v>
      </c>
      <c r="S1319" s="1" t="s">
        <v>35</v>
      </c>
      <c r="T1319" s="3">
        <v>41836</v>
      </c>
      <c r="U1319" s="1" t="str">
        <f>IF(kiva_loans__muestra[[#This Row],[funded_amount]]=kiva_loans__muestra[[#This Row],[loan_amount]],"funded","unfunded")</f>
        <v>funded</v>
      </c>
      <c r="V1319" s="1" t="str">
        <f>IF(kiva_loans__muestra[[#This Row],[lender_count]]&gt;=50,"high","low")</f>
        <v>low</v>
      </c>
    </row>
    <row r="1320" spans="1:22" x14ac:dyDescent="0.25">
      <c r="A1320">
        <v>739741</v>
      </c>
      <c r="B1320">
        <v>11500</v>
      </c>
      <c r="C1320">
        <v>11500</v>
      </c>
      <c r="D1320" s="1" t="s">
        <v>72</v>
      </c>
      <c r="E1320" s="1" t="s">
        <v>46</v>
      </c>
      <c r="F1320" s="1" t="s">
        <v>4865</v>
      </c>
      <c r="G1320" s="1" t="s">
        <v>3263</v>
      </c>
      <c r="H1320" s="1" t="s">
        <v>33</v>
      </c>
      <c r="I1320" s="1" t="s">
        <v>1194</v>
      </c>
      <c r="J1320" s="1" t="s">
        <v>34</v>
      </c>
      <c r="K1320">
        <v>1330</v>
      </c>
      <c r="L1320" s="2">
        <v>41836.621076388888</v>
      </c>
      <c r="M1320" s="2">
        <v>41828.375</v>
      </c>
      <c r="N1320" s="2">
        <v>41871.273657407408</v>
      </c>
      <c r="O1320">
        <v>140</v>
      </c>
      <c r="P1320">
        <v>27</v>
      </c>
      <c r="Q1320" s="1" t="s">
        <v>454</v>
      </c>
      <c r="R1320" s="1" t="s">
        <v>92</v>
      </c>
      <c r="S1320" s="1" t="s">
        <v>31</v>
      </c>
      <c r="T1320" s="3">
        <v>41836</v>
      </c>
      <c r="U1320" s="1" t="str">
        <f>IF(kiva_loans__muestra[[#This Row],[funded_amount]]=kiva_loans__muestra[[#This Row],[loan_amount]],"funded","unfunded")</f>
        <v>funded</v>
      </c>
      <c r="V1320" s="1" t="str">
        <f>IF(kiva_loans__muestra[[#This Row],[lender_count]]&gt;=50,"high","low")</f>
        <v>low</v>
      </c>
    </row>
    <row r="1321" spans="1:22" x14ac:dyDescent="0.25">
      <c r="A1321">
        <v>739886</v>
      </c>
      <c r="B1321">
        <v>23250</v>
      </c>
      <c r="C1321">
        <v>23250</v>
      </c>
      <c r="D1321" s="1" t="s">
        <v>394</v>
      </c>
      <c r="E1321" s="1" t="s">
        <v>46</v>
      </c>
      <c r="F1321" s="1" t="s">
        <v>4866</v>
      </c>
      <c r="G1321" s="1" t="s">
        <v>3467</v>
      </c>
      <c r="H1321" s="1" t="s">
        <v>634</v>
      </c>
      <c r="I1321" s="1" t="s">
        <v>635</v>
      </c>
      <c r="J1321" s="1" t="s">
        <v>636</v>
      </c>
      <c r="K1321">
        <v>2940</v>
      </c>
      <c r="L1321" s="2">
        <v>41836.842604166668</v>
      </c>
      <c r="M1321" s="2">
        <v>41835.375</v>
      </c>
      <c r="N1321" s="2">
        <v>41846.227060185185</v>
      </c>
      <c r="O1321">
        <v>130</v>
      </c>
      <c r="P1321">
        <v>74</v>
      </c>
      <c r="Q1321" s="1" t="s">
        <v>4867</v>
      </c>
      <c r="R1321" s="1" t="s">
        <v>24</v>
      </c>
      <c r="S1321" s="1" t="s">
        <v>35</v>
      </c>
      <c r="T1321" s="3">
        <v>41836</v>
      </c>
      <c r="U1321" s="1" t="str">
        <f>IF(kiva_loans__muestra[[#This Row],[funded_amount]]=kiva_loans__muestra[[#This Row],[loan_amount]],"funded","unfunded")</f>
        <v>funded</v>
      </c>
      <c r="V1321" s="1" t="str">
        <f>IF(kiva_loans__muestra[[#This Row],[lender_count]]&gt;=50,"high","low")</f>
        <v>high</v>
      </c>
    </row>
    <row r="1322" spans="1:22" x14ac:dyDescent="0.25">
      <c r="A1322">
        <v>739782</v>
      </c>
      <c r="B1322">
        <v>11250</v>
      </c>
      <c r="C1322">
        <v>11250</v>
      </c>
      <c r="D1322" s="1" t="s">
        <v>64</v>
      </c>
      <c r="E1322" s="1" t="s">
        <v>37</v>
      </c>
      <c r="F1322" s="1" t="s">
        <v>4868</v>
      </c>
      <c r="G1322" s="1" t="s">
        <v>3591</v>
      </c>
      <c r="H1322" s="1" t="s">
        <v>180</v>
      </c>
      <c r="I1322" s="1" t="s">
        <v>2454</v>
      </c>
      <c r="J1322" s="1" t="s">
        <v>110</v>
      </c>
      <c r="K1322">
        <v>780</v>
      </c>
      <c r="L1322" s="2">
        <v>41836.700578703705</v>
      </c>
      <c r="M1322" s="2">
        <v>41819.375</v>
      </c>
      <c r="N1322" s="2">
        <v>41879.805717592593</v>
      </c>
      <c r="O1322">
        <v>110</v>
      </c>
      <c r="P1322">
        <v>36</v>
      </c>
      <c r="Q1322" s="1" t="s">
        <v>88</v>
      </c>
      <c r="R1322" s="1" t="s">
        <v>178</v>
      </c>
      <c r="S1322" s="1" t="s">
        <v>25</v>
      </c>
      <c r="T1322" s="3">
        <v>41836</v>
      </c>
      <c r="U1322" s="1" t="str">
        <f>IF(kiva_loans__muestra[[#This Row],[funded_amount]]=kiva_loans__muestra[[#This Row],[loan_amount]],"funded","unfunded")</f>
        <v>funded</v>
      </c>
      <c r="V1322" s="1" t="str">
        <f>IF(kiva_loans__muestra[[#This Row],[lender_count]]&gt;=50,"high","low")</f>
        <v>low</v>
      </c>
    </row>
    <row r="1323" spans="1:22" x14ac:dyDescent="0.25">
      <c r="A1323">
        <v>739608</v>
      </c>
      <c r="B1323">
        <v>9750</v>
      </c>
      <c r="C1323">
        <v>9750</v>
      </c>
      <c r="D1323" s="1" t="s">
        <v>64</v>
      </c>
      <c r="E1323" s="1" t="s">
        <v>37</v>
      </c>
      <c r="F1323" s="1" t="s">
        <v>2455</v>
      </c>
      <c r="G1323" s="1" t="s">
        <v>3591</v>
      </c>
      <c r="H1323" s="1" t="s">
        <v>180</v>
      </c>
      <c r="I1323" s="1" t="s">
        <v>4869</v>
      </c>
      <c r="J1323" s="1" t="s">
        <v>110</v>
      </c>
      <c r="K1323">
        <v>780</v>
      </c>
      <c r="L1323" s="2">
        <v>41836.459143518521</v>
      </c>
      <c r="M1323" s="2">
        <v>41810.375</v>
      </c>
      <c r="N1323" s="2">
        <v>41878.541666666664</v>
      </c>
      <c r="O1323">
        <v>100</v>
      </c>
      <c r="P1323">
        <v>32</v>
      </c>
      <c r="Q1323" s="1" t="s">
        <v>117</v>
      </c>
      <c r="R1323" s="1" t="s">
        <v>178</v>
      </c>
      <c r="S1323" s="1" t="s">
        <v>25</v>
      </c>
      <c r="T1323" s="3">
        <v>41836</v>
      </c>
      <c r="U1323" s="1" t="str">
        <f>IF(kiva_loans__muestra[[#This Row],[funded_amount]]=kiva_loans__muestra[[#This Row],[loan_amount]],"funded","unfunded")</f>
        <v>funded</v>
      </c>
      <c r="V1323" s="1" t="str">
        <f>IF(kiva_loans__muestra[[#This Row],[lender_count]]&gt;=50,"high","low")</f>
        <v>low</v>
      </c>
    </row>
    <row r="1324" spans="1:22" x14ac:dyDescent="0.25">
      <c r="A1324">
        <v>739702</v>
      </c>
      <c r="B1324">
        <v>3250</v>
      </c>
      <c r="C1324">
        <v>3250</v>
      </c>
      <c r="D1324" s="1" t="s">
        <v>351</v>
      </c>
      <c r="E1324" s="1" t="s">
        <v>46</v>
      </c>
      <c r="F1324" s="1" t="s">
        <v>4870</v>
      </c>
      <c r="G1324" s="1" t="s">
        <v>3393</v>
      </c>
      <c r="H1324" s="1" t="s">
        <v>290</v>
      </c>
      <c r="I1324" s="1" t="s">
        <v>443</v>
      </c>
      <c r="J1324" s="1" t="s">
        <v>292</v>
      </c>
      <c r="K1324">
        <v>1830</v>
      </c>
      <c r="L1324" s="2">
        <v>41836.569884259261</v>
      </c>
      <c r="M1324" s="2">
        <v>41809.375</v>
      </c>
      <c r="N1324" s="2">
        <v>41849.752858796295</v>
      </c>
      <c r="O1324">
        <v>110</v>
      </c>
      <c r="P1324">
        <v>12</v>
      </c>
      <c r="Q1324" s="1" t="s">
        <v>264</v>
      </c>
      <c r="R1324" s="1" t="s">
        <v>24</v>
      </c>
      <c r="S1324" s="1" t="s">
        <v>35</v>
      </c>
      <c r="T1324" s="3">
        <v>41836</v>
      </c>
      <c r="U1324" s="1" t="str">
        <f>IF(kiva_loans__muestra[[#This Row],[funded_amount]]=kiva_loans__muestra[[#This Row],[loan_amount]],"funded","unfunded")</f>
        <v>funded</v>
      </c>
      <c r="V1324" s="1" t="str">
        <f>IF(kiva_loans__muestra[[#This Row],[lender_count]]&gt;=50,"high","low")</f>
        <v>low</v>
      </c>
    </row>
    <row r="1325" spans="1:22" x14ac:dyDescent="0.25">
      <c r="A1325">
        <v>739983</v>
      </c>
      <c r="B1325">
        <v>3000</v>
      </c>
      <c r="C1325">
        <v>3000</v>
      </c>
      <c r="D1325" s="1" t="s">
        <v>333</v>
      </c>
      <c r="E1325" s="1" t="s">
        <v>37</v>
      </c>
      <c r="F1325" s="1" t="s">
        <v>4871</v>
      </c>
      <c r="G1325" s="1" t="s">
        <v>3266</v>
      </c>
      <c r="H1325" s="1" t="s">
        <v>89</v>
      </c>
      <c r="I1325" s="1" t="s">
        <v>30</v>
      </c>
      <c r="J1325" s="1" t="s">
        <v>90</v>
      </c>
      <c r="K1325">
        <v>810</v>
      </c>
      <c r="L1325" s="2">
        <v>41837.008217592593</v>
      </c>
      <c r="M1325" s="2">
        <v>41828.375</v>
      </c>
      <c r="N1325" s="2">
        <v>41849.112384259257</v>
      </c>
      <c r="O1325">
        <v>100</v>
      </c>
      <c r="P1325">
        <v>11</v>
      </c>
      <c r="Q1325" s="1" t="s">
        <v>221</v>
      </c>
      <c r="R1325" s="1" t="s">
        <v>92</v>
      </c>
      <c r="S1325" s="1" t="s">
        <v>25</v>
      </c>
      <c r="T1325" s="3">
        <v>41836</v>
      </c>
      <c r="U1325" s="1" t="str">
        <f>IF(kiva_loans__muestra[[#This Row],[funded_amount]]=kiva_loans__muestra[[#This Row],[loan_amount]],"funded","unfunded")</f>
        <v>funded</v>
      </c>
      <c r="V1325" s="1" t="str">
        <f>IF(kiva_loans__muestra[[#This Row],[lender_count]]&gt;=50,"high","low")</f>
        <v>low</v>
      </c>
    </row>
    <row r="1326" spans="1:22" x14ac:dyDescent="0.25">
      <c r="A1326">
        <v>739491</v>
      </c>
      <c r="B1326">
        <v>9500</v>
      </c>
      <c r="C1326">
        <v>9500</v>
      </c>
      <c r="D1326" s="1" t="s">
        <v>41</v>
      </c>
      <c r="E1326" s="1" t="s">
        <v>27</v>
      </c>
      <c r="F1326" s="1" t="s">
        <v>4872</v>
      </c>
      <c r="G1326" s="1" t="s">
        <v>3322</v>
      </c>
      <c r="H1326" s="1" t="s">
        <v>126</v>
      </c>
      <c r="I1326" s="1" t="s">
        <v>557</v>
      </c>
      <c r="J1326" s="1" t="s">
        <v>127</v>
      </c>
      <c r="K1326">
        <v>1720</v>
      </c>
      <c r="L1326" s="2">
        <v>41836.292916666665</v>
      </c>
      <c r="M1326" s="2">
        <v>41815.375</v>
      </c>
      <c r="N1326" s="2">
        <v>41841.893842592595</v>
      </c>
      <c r="O1326">
        <v>120</v>
      </c>
      <c r="P1326">
        <v>29</v>
      </c>
      <c r="Q1326" s="1" t="s">
        <v>30</v>
      </c>
      <c r="R1326" s="1" t="s">
        <v>24</v>
      </c>
      <c r="S1326" s="1" t="s">
        <v>35</v>
      </c>
      <c r="T1326" s="3">
        <v>41836</v>
      </c>
      <c r="U1326" s="1" t="str">
        <f>IF(kiva_loans__muestra[[#This Row],[funded_amount]]=kiva_loans__muestra[[#This Row],[loan_amount]],"funded","unfunded")</f>
        <v>funded</v>
      </c>
      <c r="V1326" s="1" t="str">
        <f>IF(kiva_loans__muestra[[#This Row],[lender_count]]&gt;=50,"high","low")</f>
        <v>low</v>
      </c>
    </row>
    <row r="1327" spans="1:22" x14ac:dyDescent="0.25">
      <c r="A1327">
        <v>739432</v>
      </c>
      <c r="B1327">
        <v>4750</v>
      </c>
      <c r="C1327">
        <v>4750</v>
      </c>
      <c r="D1327" s="1" t="s">
        <v>175</v>
      </c>
      <c r="E1327" s="1" t="s">
        <v>78</v>
      </c>
      <c r="F1327" s="1" t="s">
        <v>4873</v>
      </c>
      <c r="G1327" s="1" t="s">
        <v>3278</v>
      </c>
      <c r="H1327" s="1" t="s">
        <v>100</v>
      </c>
      <c r="I1327" s="1" t="s">
        <v>4874</v>
      </c>
      <c r="J1327" s="1" t="s">
        <v>101</v>
      </c>
      <c r="K1327">
        <v>1230</v>
      </c>
      <c r="L1327" s="2">
        <v>41836.160150462965</v>
      </c>
      <c r="M1327" s="2">
        <v>41810.375</v>
      </c>
      <c r="N1327" s="2">
        <v>41841.463645833333</v>
      </c>
      <c r="O1327">
        <v>80</v>
      </c>
      <c r="P1327">
        <v>18</v>
      </c>
      <c r="Q1327" s="1" t="s">
        <v>40</v>
      </c>
      <c r="R1327" s="1" t="s">
        <v>24</v>
      </c>
      <c r="S1327" s="1" t="s">
        <v>35</v>
      </c>
      <c r="T1327" s="3">
        <v>41836</v>
      </c>
      <c r="U1327" s="1" t="str">
        <f>IF(kiva_loans__muestra[[#This Row],[funded_amount]]=kiva_loans__muestra[[#This Row],[loan_amount]],"funded","unfunded")</f>
        <v>funded</v>
      </c>
      <c r="V1327" s="1" t="str">
        <f>IF(kiva_loans__muestra[[#This Row],[lender_count]]&gt;=50,"high","low")</f>
        <v>low</v>
      </c>
    </row>
    <row r="1328" spans="1:22" x14ac:dyDescent="0.25">
      <c r="A1328">
        <v>739652</v>
      </c>
      <c r="B1328">
        <v>10250</v>
      </c>
      <c r="C1328">
        <v>10250</v>
      </c>
      <c r="D1328" s="1" t="s">
        <v>64</v>
      </c>
      <c r="E1328" s="1" t="s">
        <v>37</v>
      </c>
      <c r="F1328" s="1" t="s">
        <v>4875</v>
      </c>
      <c r="G1328" s="1" t="s">
        <v>3591</v>
      </c>
      <c r="H1328" s="1" t="s">
        <v>180</v>
      </c>
      <c r="I1328" s="1" t="s">
        <v>4876</v>
      </c>
      <c r="J1328" s="1" t="s">
        <v>110</v>
      </c>
      <c r="K1328">
        <v>780</v>
      </c>
      <c r="L1328" s="2">
        <v>41836.494270833333</v>
      </c>
      <c r="M1328" s="2">
        <v>41813.375</v>
      </c>
      <c r="N1328" s="2">
        <v>41876.622916666667</v>
      </c>
      <c r="O1328">
        <v>100</v>
      </c>
      <c r="P1328">
        <v>33</v>
      </c>
      <c r="Q1328" s="1" t="s">
        <v>4877</v>
      </c>
      <c r="R1328" s="1" t="s">
        <v>209</v>
      </c>
      <c r="S1328" s="1" t="s">
        <v>25</v>
      </c>
      <c r="T1328" s="3">
        <v>41836</v>
      </c>
      <c r="U1328" s="1" t="str">
        <f>IF(kiva_loans__muestra[[#This Row],[funded_amount]]=kiva_loans__muestra[[#This Row],[loan_amount]],"funded","unfunded")</f>
        <v>funded</v>
      </c>
      <c r="V1328" s="1" t="str">
        <f>IF(kiva_loans__muestra[[#This Row],[lender_count]]&gt;=50,"high","low")</f>
        <v>low</v>
      </c>
    </row>
    <row r="1329" spans="1:22" x14ac:dyDescent="0.25">
      <c r="A1329">
        <v>740656</v>
      </c>
      <c r="B1329">
        <v>7000</v>
      </c>
      <c r="C1329">
        <v>7000</v>
      </c>
      <c r="D1329" s="1" t="s">
        <v>98</v>
      </c>
      <c r="E1329" s="1" t="s">
        <v>37</v>
      </c>
      <c r="F1329" s="1" t="s">
        <v>4878</v>
      </c>
      <c r="G1329" s="1" t="s">
        <v>3276</v>
      </c>
      <c r="H1329" s="1" t="s">
        <v>225</v>
      </c>
      <c r="I1329" s="1" t="s">
        <v>1122</v>
      </c>
      <c r="J1329" s="1" t="s">
        <v>90</v>
      </c>
      <c r="K1329">
        <v>1900</v>
      </c>
      <c r="L1329" s="2">
        <v>41838.014849537038</v>
      </c>
      <c r="M1329" s="2">
        <v>41810.375</v>
      </c>
      <c r="N1329" s="2">
        <v>41864.768391203703</v>
      </c>
      <c r="O1329">
        <v>110</v>
      </c>
      <c r="P1329">
        <v>19</v>
      </c>
      <c r="Q1329" s="1" t="s">
        <v>4879</v>
      </c>
      <c r="R1329" s="1" t="s">
        <v>92</v>
      </c>
      <c r="S1329" s="1" t="s">
        <v>31</v>
      </c>
      <c r="T1329" s="3">
        <v>41837</v>
      </c>
      <c r="U1329" s="1" t="str">
        <f>IF(kiva_loans__muestra[[#This Row],[funded_amount]]=kiva_loans__muestra[[#This Row],[loan_amount]],"funded","unfunded")</f>
        <v>funded</v>
      </c>
      <c r="V1329" s="1" t="str">
        <f>IF(kiva_loans__muestra[[#This Row],[lender_count]]&gt;=50,"high","low")</f>
        <v>low</v>
      </c>
    </row>
    <row r="1330" spans="1:22" x14ac:dyDescent="0.25">
      <c r="A1330">
        <v>740049</v>
      </c>
      <c r="B1330">
        <v>5250</v>
      </c>
      <c r="C1330">
        <v>5250</v>
      </c>
      <c r="D1330" s="1" t="s">
        <v>158</v>
      </c>
      <c r="E1330" s="1" t="s">
        <v>27</v>
      </c>
      <c r="F1330" s="1" t="s">
        <v>4880</v>
      </c>
      <c r="G1330" s="1" t="s">
        <v>3384</v>
      </c>
      <c r="H1330" s="1" t="s">
        <v>848</v>
      </c>
      <c r="I1330" s="1" t="s">
        <v>4881</v>
      </c>
      <c r="J1330" s="1" t="s">
        <v>849</v>
      </c>
      <c r="K1330">
        <v>150</v>
      </c>
      <c r="L1330" s="2">
        <v>41837.186249999999</v>
      </c>
      <c r="M1330" s="2">
        <v>41817.375</v>
      </c>
      <c r="N1330" s="2">
        <v>41842.970312500001</v>
      </c>
      <c r="O1330">
        <v>140</v>
      </c>
      <c r="P1330">
        <v>19</v>
      </c>
      <c r="Q1330" s="1" t="s">
        <v>40</v>
      </c>
      <c r="R1330" s="1" t="s">
        <v>24</v>
      </c>
      <c r="S1330" s="1" t="s">
        <v>35</v>
      </c>
      <c r="T1330" s="3">
        <v>41837</v>
      </c>
      <c r="U1330" s="1" t="str">
        <f>IF(kiva_loans__muestra[[#This Row],[funded_amount]]=kiva_loans__muestra[[#This Row],[loan_amount]],"funded","unfunded")</f>
        <v>funded</v>
      </c>
      <c r="V1330" s="1" t="str">
        <f>IF(kiva_loans__muestra[[#This Row],[lender_count]]&gt;=50,"high","low")</f>
        <v>low</v>
      </c>
    </row>
    <row r="1331" spans="1:22" x14ac:dyDescent="0.25">
      <c r="A1331">
        <v>740625</v>
      </c>
      <c r="B1331">
        <v>10750</v>
      </c>
      <c r="C1331">
        <v>10750</v>
      </c>
      <c r="D1331" s="1" t="s">
        <v>42</v>
      </c>
      <c r="E1331" s="1" t="s">
        <v>19</v>
      </c>
      <c r="F1331" s="1" t="s">
        <v>4882</v>
      </c>
      <c r="G1331" s="1" t="s">
        <v>3274</v>
      </c>
      <c r="H1331" s="1" t="s">
        <v>105</v>
      </c>
      <c r="I1331" s="1" t="s">
        <v>4180</v>
      </c>
      <c r="J1331" s="1" t="s">
        <v>106</v>
      </c>
      <c r="K1331">
        <v>1430</v>
      </c>
      <c r="L1331" s="2">
        <v>41837.959837962961</v>
      </c>
      <c r="M1331" s="2">
        <v>41807.375</v>
      </c>
      <c r="N1331" s="2">
        <v>41899.78434027778</v>
      </c>
      <c r="O1331">
        <v>140</v>
      </c>
      <c r="P1331">
        <v>32</v>
      </c>
      <c r="Q1331" s="1" t="s">
        <v>80</v>
      </c>
      <c r="R1331" s="1" t="s">
        <v>92</v>
      </c>
      <c r="S1331" s="1" t="s">
        <v>31</v>
      </c>
      <c r="T1331" s="3">
        <v>41837</v>
      </c>
      <c r="U1331" s="1" t="str">
        <f>IF(kiva_loans__muestra[[#This Row],[funded_amount]]=kiva_loans__muestra[[#This Row],[loan_amount]],"funded","unfunded")</f>
        <v>funded</v>
      </c>
      <c r="V1331" s="1" t="str">
        <f>IF(kiva_loans__muestra[[#This Row],[lender_count]]&gt;=50,"high","low")</f>
        <v>low</v>
      </c>
    </row>
    <row r="1332" spans="1:22" x14ac:dyDescent="0.25">
      <c r="A1332">
        <v>740238</v>
      </c>
      <c r="B1332">
        <v>2500</v>
      </c>
      <c r="C1332">
        <v>2500</v>
      </c>
      <c r="D1332" s="1" t="s">
        <v>36</v>
      </c>
      <c r="E1332" s="1" t="s">
        <v>37</v>
      </c>
      <c r="F1332" s="1" t="s">
        <v>2092</v>
      </c>
      <c r="G1332" s="1" t="s">
        <v>3263</v>
      </c>
      <c r="H1332" s="1" t="s">
        <v>33</v>
      </c>
      <c r="I1332" s="1" t="s">
        <v>1277</v>
      </c>
      <c r="J1332" s="1" t="s">
        <v>34</v>
      </c>
      <c r="K1332">
        <v>1560</v>
      </c>
      <c r="L1332" s="2">
        <v>41837.468842592592</v>
      </c>
      <c r="M1332" s="2">
        <v>41823.375</v>
      </c>
      <c r="N1332" s="2">
        <v>41842.725925925923</v>
      </c>
      <c r="O1332">
        <v>140</v>
      </c>
      <c r="P1332">
        <v>5</v>
      </c>
      <c r="Q1332" s="1" t="s">
        <v>252</v>
      </c>
      <c r="R1332" s="1" t="s">
        <v>92</v>
      </c>
      <c r="S1332" s="1" t="s">
        <v>31</v>
      </c>
      <c r="T1332" s="3">
        <v>41837</v>
      </c>
      <c r="U1332" s="1" t="str">
        <f>IF(kiva_loans__muestra[[#This Row],[funded_amount]]=kiva_loans__muestra[[#This Row],[loan_amount]],"funded","unfunded")</f>
        <v>funded</v>
      </c>
      <c r="V1332" s="1" t="str">
        <f>IF(kiva_loans__muestra[[#This Row],[lender_count]]&gt;=50,"high","low")</f>
        <v>low</v>
      </c>
    </row>
    <row r="1333" spans="1:22" x14ac:dyDescent="0.25">
      <c r="A1333">
        <v>740163</v>
      </c>
      <c r="B1333">
        <v>1250</v>
      </c>
      <c r="C1333">
        <v>1250</v>
      </c>
      <c r="D1333" s="1" t="s">
        <v>245</v>
      </c>
      <c r="E1333" s="1" t="s">
        <v>32</v>
      </c>
      <c r="F1333" s="1" t="s">
        <v>4883</v>
      </c>
      <c r="G1333" s="1" t="s">
        <v>3263</v>
      </c>
      <c r="H1333" s="1" t="s">
        <v>33</v>
      </c>
      <c r="I1333" s="1" t="s">
        <v>2065</v>
      </c>
      <c r="J1333" s="1" t="s">
        <v>34</v>
      </c>
      <c r="K1333">
        <v>1380</v>
      </c>
      <c r="L1333" s="2">
        <v>41837.414189814815</v>
      </c>
      <c r="M1333" s="2">
        <v>41830.375</v>
      </c>
      <c r="N1333" s="2">
        <v>41842.029120370367</v>
      </c>
      <c r="O1333">
        <v>80</v>
      </c>
      <c r="P1333">
        <v>4</v>
      </c>
      <c r="Q1333" s="1" t="s">
        <v>30</v>
      </c>
      <c r="R1333" s="1" t="s">
        <v>92</v>
      </c>
      <c r="S1333" s="1" t="s">
        <v>31</v>
      </c>
      <c r="T1333" s="3">
        <v>41837</v>
      </c>
      <c r="U1333" s="1" t="str">
        <f>IF(kiva_loans__muestra[[#This Row],[funded_amount]]=kiva_loans__muestra[[#This Row],[loan_amount]],"funded","unfunded")</f>
        <v>funded</v>
      </c>
      <c r="V1333" s="1" t="str">
        <f>IF(kiva_loans__muestra[[#This Row],[lender_count]]&gt;=50,"high","low")</f>
        <v>low</v>
      </c>
    </row>
    <row r="1334" spans="1:22" x14ac:dyDescent="0.25">
      <c r="A1334">
        <v>740363</v>
      </c>
      <c r="B1334">
        <v>1750</v>
      </c>
      <c r="C1334">
        <v>1750</v>
      </c>
      <c r="D1334" s="1" t="s">
        <v>202</v>
      </c>
      <c r="E1334" s="1" t="s">
        <v>27</v>
      </c>
      <c r="F1334" s="1" t="s">
        <v>4884</v>
      </c>
      <c r="G1334" s="1" t="s">
        <v>3263</v>
      </c>
      <c r="H1334" s="1" t="s">
        <v>33</v>
      </c>
      <c r="I1334" s="1" t="s">
        <v>732</v>
      </c>
      <c r="J1334" s="1" t="s">
        <v>34</v>
      </c>
      <c r="K1334">
        <v>1380</v>
      </c>
      <c r="L1334" s="2">
        <v>41837.572881944441</v>
      </c>
      <c r="M1334" s="2">
        <v>41808.375</v>
      </c>
      <c r="N1334" s="2">
        <v>41843.087071759262</v>
      </c>
      <c r="O1334">
        <v>80</v>
      </c>
      <c r="P1334">
        <v>7</v>
      </c>
      <c r="Q1334" s="1" t="s">
        <v>30</v>
      </c>
      <c r="R1334" s="1" t="s">
        <v>24</v>
      </c>
      <c r="S1334" s="1" t="s">
        <v>31</v>
      </c>
      <c r="T1334" s="3">
        <v>41837</v>
      </c>
      <c r="U1334" s="1" t="str">
        <f>IF(kiva_loans__muestra[[#This Row],[funded_amount]]=kiva_loans__muestra[[#This Row],[loan_amount]],"funded","unfunded")</f>
        <v>funded</v>
      </c>
      <c r="V1334" s="1" t="str">
        <f>IF(kiva_loans__muestra[[#This Row],[lender_count]]&gt;=50,"high","low")</f>
        <v>low</v>
      </c>
    </row>
    <row r="1335" spans="1:22" x14ac:dyDescent="0.25">
      <c r="A1335">
        <v>740098</v>
      </c>
      <c r="B1335">
        <v>20000</v>
      </c>
      <c r="C1335">
        <v>20000</v>
      </c>
      <c r="D1335" s="1" t="s">
        <v>55</v>
      </c>
      <c r="E1335" s="1" t="s">
        <v>32</v>
      </c>
      <c r="F1335" s="1" t="s">
        <v>4885</v>
      </c>
      <c r="G1335" s="1" t="s">
        <v>3284</v>
      </c>
      <c r="H1335" s="1" t="s">
        <v>189</v>
      </c>
      <c r="I1335" s="1" t="s">
        <v>214</v>
      </c>
      <c r="J1335" s="1" t="s">
        <v>90</v>
      </c>
      <c r="K1335">
        <v>630</v>
      </c>
      <c r="L1335" s="2">
        <v>41837.329791666663</v>
      </c>
      <c r="M1335" s="2">
        <v>41808.375</v>
      </c>
      <c r="N1335" s="2">
        <v>41841.877685185187</v>
      </c>
      <c r="O1335">
        <v>140</v>
      </c>
      <c r="P1335">
        <v>67</v>
      </c>
      <c r="Q1335" s="1" t="s">
        <v>30</v>
      </c>
      <c r="R1335" s="1" t="s">
        <v>24</v>
      </c>
      <c r="S1335" s="1" t="s">
        <v>31</v>
      </c>
      <c r="T1335" s="3">
        <v>41837</v>
      </c>
      <c r="U1335" s="1" t="str">
        <f>IF(kiva_loans__muestra[[#This Row],[funded_amount]]=kiva_loans__muestra[[#This Row],[loan_amount]],"funded","unfunded")</f>
        <v>funded</v>
      </c>
      <c r="V1335" s="1" t="str">
        <f>IF(kiva_loans__muestra[[#This Row],[lender_count]]&gt;=50,"high","low")</f>
        <v>high</v>
      </c>
    </row>
    <row r="1336" spans="1:22" x14ac:dyDescent="0.25">
      <c r="A1336">
        <v>741383</v>
      </c>
      <c r="B1336">
        <v>10250</v>
      </c>
      <c r="C1336">
        <v>10250</v>
      </c>
      <c r="D1336" s="1" t="s">
        <v>56</v>
      </c>
      <c r="E1336" s="1" t="s">
        <v>32</v>
      </c>
      <c r="F1336" s="1" t="s">
        <v>4886</v>
      </c>
      <c r="G1336" s="1" t="s">
        <v>3655</v>
      </c>
      <c r="H1336" s="1" t="s">
        <v>1660</v>
      </c>
      <c r="I1336" s="1" t="s">
        <v>30</v>
      </c>
      <c r="J1336" s="1" t="s">
        <v>110</v>
      </c>
      <c r="K1336">
        <v>1040</v>
      </c>
      <c r="L1336" s="2">
        <v>41838.798148148147</v>
      </c>
      <c r="M1336" s="2">
        <v>41809.375</v>
      </c>
      <c r="N1336" s="2">
        <v>41871.070497685185</v>
      </c>
      <c r="O1336">
        <v>120</v>
      </c>
      <c r="P1336">
        <v>33</v>
      </c>
      <c r="Q1336" s="1" t="s">
        <v>278</v>
      </c>
      <c r="R1336" s="1" t="s">
        <v>54</v>
      </c>
      <c r="S1336" s="1" t="s">
        <v>31</v>
      </c>
      <c r="T1336" s="3">
        <v>41838</v>
      </c>
      <c r="U1336" s="1" t="str">
        <f>IF(kiva_loans__muestra[[#This Row],[funded_amount]]=kiva_loans__muestra[[#This Row],[loan_amount]],"funded","unfunded")</f>
        <v>funded</v>
      </c>
      <c r="V1336" s="1" t="str">
        <f>IF(kiva_loans__muestra[[#This Row],[lender_count]]&gt;=50,"high","low")</f>
        <v>low</v>
      </c>
    </row>
    <row r="1337" spans="1:22" x14ac:dyDescent="0.25">
      <c r="A1337">
        <v>741443</v>
      </c>
      <c r="B1337">
        <v>8250</v>
      </c>
      <c r="C1337">
        <v>8250</v>
      </c>
      <c r="D1337" s="1" t="s">
        <v>273</v>
      </c>
      <c r="E1337" s="1" t="s">
        <v>104</v>
      </c>
      <c r="F1337" s="1" t="s">
        <v>4887</v>
      </c>
      <c r="G1337" s="1" t="s">
        <v>3268</v>
      </c>
      <c r="H1337" s="1" t="s">
        <v>138</v>
      </c>
      <c r="I1337" s="1" t="s">
        <v>1982</v>
      </c>
      <c r="J1337" s="1" t="s">
        <v>139</v>
      </c>
      <c r="K1337">
        <v>3900</v>
      </c>
      <c r="L1337" s="2">
        <v>41838.928726851853</v>
      </c>
      <c r="M1337" s="2">
        <v>41834.375</v>
      </c>
      <c r="N1337" s="2">
        <v>41849.861840277779</v>
      </c>
      <c r="O1337">
        <v>100</v>
      </c>
      <c r="P1337">
        <v>28</v>
      </c>
      <c r="Q1337" s="1" t="s">
        <v>40</v>
      </c>
      <c r="R1337" s="1" t="s">
        <v>24</v>
      </c>
      <c r="S1337" s="1" t="s">
        <v>31</v>
      </c>
      <c r="T1337" s="3">
        <v>41838</v>
      </c>
      <c r="U1337" s="1" t="str">
        <f>IF(kiva_loans__muestra[[#This Row],[funded_amount]]=kiva_loans__muestra[[#This Row],[loan_amount]],"funded","unfunded")</f>
        <v>funded</v>
      </c>
      <c r="V1337" s="1" t="str">
        <f>IF(kiva_loans__muestra[[#This Row],[lender_count]]&gt;=50,"high","low")</f>
        <v>low</v>
      </c>
    </row>
    <row r="1338" spans="1:22" x14ac:dyDescent="0.25">
      <c r="A1338">
        <v>741510</v>
      </c>
      <c r="B1338">
        <v>5000</v>
      </c>
      <c r="C1338">
        <v>5000</v>
      </c>
      <c r="D1338" s="1" t="s">
        <v>124</v>
      </c>
      <c r="E1338" s="1" t="s">
        <v>125</v>
      </c>
      <c r="F1338" s="1" t="s">
        <v>4888</v>
      </c>
      <c r="G1338" s="1" t="s">
        <v>3266</v>
      </c>
      <c r="H1338" s="1" t="s">
        <v>89</v>
      </c>
      <c r="I1338" s="1" t="s">
        <v>30</v>
      </c>
      <c r="J1338" s="1" t="s">
        <v>90</v>
      </c>
      <c r="K1338">
        <v>810</v>
      </c>
      <c r="L1338" s="2">
        <v>41839.032372685186</v>
      </c>
      <c r="M1338" s="2">
        <v>41820.375</v>
      </c>
      <c r="N1338" s="2">
        <v>41875.904085648152</v>
      </c>
      <c r="O1338">
        <v>140</v>
      </c>
      <c r="P1338">
        <v>20</v>
      </c>
      <c r="Q1338" s="1" t="s">
        <v>88</v>
      </c>
      <c r="R1338" s="1" t="s">
        <v>24</v>
      </c>
      <c r="S1338" s="1" t="s">
        <v>31</v>
      </c>
      <c r="T1338" s="3">
        <v>41838</v>
      </c>
      <c r="U1338" s="1" t="str">
        <f>IF(kiva_loans__muestra[[#This Row],[funded_amount]]=kiva_loans__muestra[[#This Row],[loan_amount]],"funded","unfunded")</f>
        <v>funded</v>
      </c>
      <c r="V1338" s="1" t="str">
        <f>IF(kiva_loans__muestra[[#This Row],[lender_count]]&gt;=50,"high","low")</f>
        <v>low</v>
      </c>
    </row>
    <row r="1339" spans="1:22" x14ac:dyDescent="0.25">
      <c r="A1339">
        <v>741075</v>
      </c>
      <c r="B1339">
        <v>8500</v>
      </c>
      <c r="C1339">
        <v>8500</v>
      </c>
      <c r="D1339" s="1" t="s">
        <v>491</v>
      </c>
      <c r="E1339" s="1" t="s">
        <v>62</v>
      </c>
      <c r="F1339" s="1" t="s">
        <v>4889</v>
      </c>
      <c r="G1339" s="1" t="s">
        <v>3261</v>
      </c>
      <c r="H1339" s="1" t="s">
        <v>20</v>
      </c>
      <c r="I1339" s="1" t="s">
        <v>1919</v>
      </c>
      <c r="J1339" s="1" t="s">
        <v>22</v>
      </c>
      <c r="K1339">
        <v>2380</v>
      </c>
      <c r="L1339" s="2">
        <v>41838.546747685185</v>
      </c>
      <c r="M1339" s="2">
        <v>41837.375</v>
      </c>
      <c r="N1339" s="2">
        <v>41863.831909722219</v>
      </c>
      <c r="O1339">
        <v>430</v>
      </c>
      <c r="P1339">
        <v>32</v>
      </c>
      <c r="Q1339" s="1" t="s">
        <v>4890</v>
      </c>
      <c r="R1339" s="1" t="s">
        <v>133</v>
      </c>
      <c r="S1339" s="1" t="s">
        <v>25</v>
      </c>
      <c r="T1339" s="3">
        <v>41838</v>
      </c>
      <c r="U1339" s="1" t="str">
        <f>IF(kiva_loans__muestra[[#This Row],[funded_amount]]=kiva_loans__muestra[[#This Row],[loan_amount]],"funded","unfunded")</f>
        <v>funded</v>
      </c>
      <c r="V1339" s="1" t="str">
        <f>IF(kiva_loans__muestra[[#This Row],[lender_count]]&gt;=50,"high","low")</f>
        <v>low</v>
      </c>
    </row>
    <row r="1340" spans="1:22" x14ac:dyDescent="0.25">
      <c r="A1340">
        <v>741495</v>
      </c>
      <c r="B1340">
        <v>30000</v>
      </c>
      <c r="C1340">
        <v>30000</v>
      </c>
      <c r="D1340" s="1" t="s">
        <v>55</v>
      </c>
      <c r="E1340" s="1" t="s">
        <v>32</v>
      </c>
      <c r="F1340" s="1" t="s">
        <v>4891</v>
      </c>
      <c r="G1340" s="1" t="s">
        <v>3425</v>
      </c>
      <c r="H1340" s="1" t="s">
        <v>132</v>
      </c>
      <c r="I1340" s="1" t="s">
        <v>30</v>
      </c>
      <c r="J1340" s="1" t="s">
        <v>90</v>
      </c>
      <c r="K1340">
        <v>3210</v>
      </c>
      <c r="L1340" s="2">
        <v>41839.012430555558</v>
      </c>
      <c r="M1340" s="2">
        <v>41809.375</v>
      </c>
      <c r="N1340" s="2">
        <v>41845.014756944445</v>
      </c>
      <c r="O1340">
        <v>120</v>
      </c>
      <c r="P1340">
        <v>61</v>
      </c>
      <c r="Q1340" s="1" t="s">
        <v>221</v>
      </c>
      <c r="R1340" s="1" t="s">
        <v>54</v>
      </c>
      <c r="S1340" s="1" t="s">
        <v>31</v>
      </c>
      <c r="T1340" s="3">
        <v>41838</v>
      </c>
      <c r="U1340" s="1" t="str">
        <f>IF(kiva_loans__muestra[[#This Row],[funded_amount]]=kiva_loans__muestra[[#This Row],[loan_amount]],"funded","unfunded")</f>
        <v>funded</v>
      </c>
      <c r="V1340" s="1" t="str">
        <f>IF(kiva_loans__muestra[[#This Row],[lender_count]]&gt;=50,"high","low")</f>
        <v>high</v>
      </c>
    </row>
    <row r="1341" spans="1:22" x14ac:dyDescent="0.25">
      <c r="A1341">
        <v>740721</v>
      </c>
      <c r="B1341">
        <v>7000</v>
      </c>
      <c r="C1341">
        <v>7000</v>
      </c>
      <c r="D1341" s="1" t="s">
        <v>69</v>
      </c>
      <c r="E1341" s="1" t="s">
        <v>46</v>
      </c>
      <c r="F1341" s="1" t="s">
        <v>4892</v>
      </c>
      <c r="G1341" s="1" t="s">
        <v>3278</v>
      </c>
      <c r="H1341" s="1" t="s">
        <v>100</v>
      </c>
      <c r="I1341" s="1" t="s">
        <v>102</v>
      </c>
      <c r="J1341" s="1" t="s">
        <v>101</v>
      </c>
      <c r="K1341">
        <v>1450</v>
      </c>
      <c r="L1341" s="2">
        <v>41838.171689814815</v>
      </c>
      <c r="M1341" s="2">
        <v>41822.375</v>
      </c>
      <c r="N1341" s="2">
        <v>41870.678194444445</v>
      </c>
      <c r="O1341">
        <v>130</v>
      </c>
      <c r="P1341">
        <v>13</v>
      </c>
      <c r="Q1341" s="1" t="s">
        <v>57</v>
      </c>
      <c r="R1341" s="1" t="s">
        <v>24</v>
      </c>
      <c r="S1341" s="1" t="s">
        <v>35</v>
      </c>
      <c r="T1341" s="3">
        <v>41838</v>
      </c>
      <c r="U1341" s="1" t="str">
        <f>IF(kiva_loans__muestra[[#This Row],[funded_amount]]=kiva_loans__muestra[[#This Row],[loan_amount]],"funded","unfunded")</f>
        <v>funded</v>
      </c>
      <c r="V1341" s="1" t="str">
        <f>IF(kiva_loans__muestra[[#This Row],[lender_count]]&gt;=50,"high","low")</f>
        <v>low</v>
      </c>
    </row>
    <row r="1342" spans="1:22" x14ac:dyDescent="0.25">
      <c r="A1342">
        <v>741545</v>
      </c>
      <c r="B1342">
        <v>3750</v>
      </c>
      <c r="C1342">
        <v>3750</v>
      </c>
      <c r="D1342" s="1" t="s">
        <v>46</v>
      </c>
      <c r="E1342" s="1" t="s">
        <v>46</v>
      </c>
      <c r="F1342" s="1" t="s">
        <v>4893</v>
      </c>
      <c r="G1342" s="1" t="s">
        <v>3274</v>
      </c>
      <c r="H1342" s="1" t="s">
        <v>105</v>
      </c>
      <c r="I1342" s="1" t="s">
        <v>4180</v>
      </c>
      <c r="J1342" s="1" t="s">
        <v>106</v>
      </c>
      <c r="K1342">
        <v>1430</v>
      </c>
      <c r="L1342" s="2">
        <v>41839.070023148146</v>
      </c>
      <c r="M1342" s="2">
        <v>41809.375</v>
      </c>
      <c r="N1342" s="2">
        <v>41864.19091435185</v>
      </c>
      <c r="O1342">
        <v>140</v>
      </c>
      <c r="P1342">
        <v>12</v>
      </c>
      <c r="Q1342" s="1" t="s">
        <v>52</v>
      </c>
      <c r="R1342" s="1" t="s">
        <v>24</v>
      </c>
      <c r="S1342" s="1" t="s">
        <v>31</v>
      </c>
      <c r="T1342" s="3">
        <v>41838</v>
      </c>
      <c r="U1342" s="1" t="str">
        <f>IF(kiva_loans__muestra[[#This Row],[funded_amount]]=kiva_loans__muestra[[#This Row],[loan_amount]],"funded","unfunded")</f>
        <v>funded</v>
      </c>
      <c r="V1342" s="1" t="str">
        <f>IF(kiva_loans__muestra[[#This Row],[lender_count]]&gt;=50,"high","low")</f>
        <v>low</v>
      </c>
    </row>
    <row r="1343" spans="1:22" x14ac:dyDescent="0.25">
      <c r="A1343">
        <v>740806</v>
      </c>
      <c r="B1343">
        <v>5750</v>
      </c>
      <c r="C1343">
        <v>5750</v>
      </c>
      <c r="D1343" s="1" t="s">
        <v>37</v>
      </c>
      <c r="E1343" s="1" t="s">
        <v>37</v>
      </c>
      <c r="F1343" s="1" t="s">
        <v>4894</v>
      </c>
      <c r="G1343" s="1" t="s">
        <v>3263</v>
      </c>
      <c r="H1343" s="1" t="s">
        <v>33</v>
      </c>
      <c r="I1343" s="1" t="s">
        <v>1320</v>
      </c>
      <c r="J1343" s="1" t="s">
        <v>34</v>
      </c>
      <c r="K1343">
        <v>1380</v>
      </c>
      <c r="L1343" s="2">
        <v>41838.315937500003</v>
      </c>
      <c r="M1343" s="2">
        <v>41829.375</v>
      </c>
      <c r="N1343" s="2">
        <v>41845.440393518518</v>
      </c>
      <c r="O1343">
        <v>140</v>
      </c>
      <c r="P1343">
        <v>20</v>
      </c>
      <c r="Q1343" s="1" t="s">
        <v>30</v>
      </c>
      <c r="R1343" s="1" t="s">
        <v>24</v>
      </c>
      <c r="S1343" s="1" t="s">
        <v>31</v>
      </c>
      <c r="T1343" s="3">
        <v>41838</v>
      </c>
      <c r="U1343" s="1" t="str">
        <f>IF(kiva_loans__muestra[[#This Row],[funded_amount]]=kiva_loans__muestra[[#This Row],[loan_amount]],"funded","unfunded")</f>
        <v>funded</v>
      </c>
      <c r="V1343" s="1" t="str">
        <f>IF(kiva_loans__muestra[[#This Row],[lender_count]]&gt;=50,"high","low")</f>
        <v>low</v>
      </c>
    </row>
    <row r="1344" spans="1:22" x14ac:dyDescent="0.25">
      <c r="A1344">
        <v>740901</v>
      </c>
      <c r="B1344">
        <v>3000</v>
      </c>
      <c r="C1344">
        <v>3000</v>
      </c>
      <c r="D1344" s="1" t="s">
        <v>440</v>
      </c>
      <c r="E1344" s="1" t="s">
        <v>46</v>
      </c>
      <c r="F1344" s="1" t="s">
        <v>4644</v>
      </c>
      <c r="G1344" s="1" t="s">
        <v>3630</v>
      </c>
      <c r="H1344" s="1" t="s">
        <v>441</v>
      </c>
      <c r="I1344" s="1" t="s">
        <v>2090</v>
      </c>
      <c r="J1344" s="1" t="s">
        <v>442</v>
      </c>
      <c r="K1344">
        <v>2190</v>
      </c>
      <c r="L1344" s="2">
        <v>41838.430775462963</v>
      </c>
      <c r="M1344" s="2">
        <v>41808.375</v>
      </c>
      <c r="N1344" s="2">
        <v>41844.807638888888</v>
      </c>
      <c r="O1344">
        <v>140</v>
      </c>
      <c r="P1344">
        <v>11</v>
      </c>
      <c r="Q1344" s="1" t="s">
        <v>30</v>
      </c>
      <c r="R1344" s="1" t="s">
        <v>24</v>
      </c>
      <c r="S1344" s="1" t="s">
        <v>25</v>
      </c>
      <c r="T1344" s="3">
        <v>41838</v>
      </c>
      <c r="U1344" s="1" t="str">
        <f>IF(kiva_loans__muestra[[#This Row],[funded_amount]]=kiva_loans__muestra[[#This Row],[loan_amount]],"funded","unfunded")</f>
        <v>funded</v>
      </c>
      <c r="V1344" s="1" t="str">
        <f>IF(kiva_loans__muestra[[#This Row],[lender_count]]&gt;=50,"high","low")</f>
        <v>low</v>
      </c>
    </row>
    <row r="1345" spans="1:22" x14ac:dyDescent="0.25">
      <c r="A1345">
        <v>741132</v>
      </c>
      <c r="B1345">
        <v>2250</v>
      </c>
      <c r="C1345">
        <v>2250</v>
      </c>
      <c r="D1345" s="1" t="s">
        <v>124</v>
      </c>
      <c r="E1345" s="1" t="s">
        <v>125</v>
      </c>
      <c r="F1345" s="1" t="s">
        <v>1375</v>
      </c>
      <c r="G1345" s="1" t="s">
        <v>3278</v>
      </c>
      <c r="H1345" s="1" t="s">
        <v>100</v>
      </c>
      <c r="I1345" s="1" t="s">
        <v>1450</v>
      </c>
      <c r="J1345" s="1" t="s">
        <v>101</v>
      </c>
      <c r="K1345">
        <v>1450</v>
      </c>
      <c r="L1345" s="2">
        <v>41838.619791666664</v>
      </c>
      <c r="M1345" s="2">
        <v>41814.375</v>
      </c>
      <c r="N1345" s="2">
        <v>41845.396782407406</v>
      </c>
      <c r="O1345">
        <v>600</v>
      </c>
      <c r="P1345">
        <v>7</v>
      </c>
      <c r="Q1345" s="1" t="s">
        <v>30</v>
      </c>
      <c r="R1345" s="1" t="s">
        <v>24</v>
      </c>
      <c r="S1345" s="1" t="s">
        <v>35</v>
      </c>
      <c r="T1345" s="3">
        <v>41838</v>
      </c>
      <c r="U1345" s="1" t="str">
        <f>IF(kiva_loans__muestra[[#This Row],[funded_amount]]=kiva_loans__muestra[[#This Row],[loan_amount]],"funded","unfunded")</f>
        <v>funded</v>
      </c>
      <c r="V1345" s="1" t="str">
        <f>IF(kiva_loans__muestra[[#This Row],[lender_count]]&gt;=50,"high","low")</f>
        <v>low</v>
      </c>
    </row>
    <row r="1346" spans="1:22" x14ac:dyDescent="0.25">
      <c r="A1346">
        <v>741170</v>
      </c>
      <c r="B1346">
        <v>9250</v>
      </c>
      <c r="C1346">
        <v>9250</v>
      </c>
      <c r="D1346" s="1" t="s">
        <v>108</v>
      </c>
      <c r="E1346" s="1" t="s">
        <v>27</v>
      </c>
      <c r="F1346" s="1" t="s">
        <v>4895</v>
      </c>
      <c r="G1346" s="1" t="s">
        <v>3393</v>
      </c>
      <c r="H1346" s="1" t="s">
        <v>290</v>
      </c>
      <c r="I1346" s="1" t="s">
        <v>1045</v>
      </c>
      <c r="J1346" s="1" t="s">
        <v>292</v>
      </c>
      <c r="K1346">
        <v>1480</v>
      </c>
      <c r="L1346" s="2">
        <v>41838.648310185185</v>
      </c>
      <c r="M1346" s="2">
        <v>41831.375</v>
      </c>
      <c r="N1346" s="2">
        <v>41864.283391203702</v>
      </c>
      <c r="O1346">
        <v>120</v>
      </c>
      <c r="P1346">
        <v>24</v>
      </c>
      <c r="Q1346" s="1" t="s">
        <v>67</v>
      </c>
      <c r="R1346" s="1" t="s">
        <v>24</v>
      </c>
      <c r="S1346" s="1" t="s">
        <v>31</v>
      </c>
      <c r="T1346" s="3">
        <v>41838</v>
      </c>
      <c r="U1346" s="1" t="str">
        <f>IF(kiva_loans__muestra[[#This Row],[funded_amount]]=kiva_loans__muestra[[#This Row],[loan_amount]],"funded","unfunded")</f>
        <v>funded</v>
      </c>
      <c r="V1346" s="1" t="str">
        <f>IF(kiva_loans__muestra[[#This Row],[lender_count]]&gt;=50,"high","low")</f>
        <v>low</v>
      </c>
    </row>
    <row r="1347" spans="1:22" x14ac:dyDescent="0.25">
      <c r="A1347">
        <v>741618</v>
      </c>
      <c r="B1347">
        <v>1250</v>
      </c>
      <c r="C1347">
        <v>1250</v>
      </c>
      <c r="D1347" s="1" t="s">
        <v>64</v>
      </c>
      <c r="E1347" s="1" t="s">
        <v>37</v>
      </c>
      <c r="F1347" s="1" t="s">
        <v>4896</v>
      </c>
      <c r="G1347" s="1" t="s">
        <v>3278</v>
      </c>
      <c r="H1347" s="1" t="s">
        <v>100</v>
      </c>
      <c r="I1347" s="1" t="s">
        <v>532</v>
      </c>
      <c r="J1347" s="1" t="s">
        <v>101</v>
      </c>
      <c r="K1347">
        <v>1260</v>
      </c>
      <c r="L1347" s="2">
        <v>41839.171481481484</v>
      </c>
      <c r="M1347" s="2">
        <v>41835.375</v>
      </c>
      <c r="N1347" s="2">
        <v>41845.131331018521</v>
      </c>
      <c r="O1347">
        <v>80</v>
      </c>
      <c r="P1347">
        <v>5</v>
      </c>
      <c r="Q1347" s="1" t="s">
        <v>30</v>
      </c>
      <c r="R1347" s="1" t="s">
        <v>24</v>
      </c>
      <c r="S1347" s="1" t="s">
        <v>35</v>
      </c>
      <c r="T1347" s="3">
        <v>41839</v>
      </c>
      <c r="U1347" s="1" t="str">
        <f>IF(kiva_loans__muestra[[#This Row],[funded_amount]]=kiva_loans__muestra[[#This Row],[loan_amount]],"funded","unfunded")</f>
        <v>funded</v>
      </c>
      <c r="V1347" s="1" t="str">
        <f>IF(kiva_loans__muestra[[#This Row],[lender_count]]&gt;=50,"high","low")</f>
        <v>low</v>
      </c>
    </row>
    <row r="1348" spans="1:22" x14ac:dyDescent="0.25">
      <c r="A1348">
        <v>741693</v>
      </c>
      <c r="B1348">
        <v>11500</v>
      </c>
      <c r="C1348">
        <v>11500</v>
      </c>
      <c r="D1348" s="1" t="s">
        <v>64</v>
      </c>
      <c r="E1348" s="1" t="s">
        <v>37</v>
      </c>
      <c r="F1348" s="1" t="s">
        <v>4897</v>
      </c>
      <c r="G1348" s="1" t="s">
        <v>3311</v>
      </c>
      <c r="H1348" s="1" t="s">
        <v>119</v>
      </c>
      <c r="I1348" s="1" t="s">
        <v>2431</v>
      </c>
      <c r="J1348" s="1" t="s">
        <v>270</v>
      </c>
      <c r="K1348">
        <v>2040</v>
      </c>
      <c r="L1348" s="2">
        <v>41839.39234953704</v>
      </c>
      <c r="M1348" s="2">
        <v>41809.375</v>
      </c>
      <c r="N1348" s="2">
        <v>41858.748611111114</v>
      </c>
      <c r="O1348">
        <v>140</v>
      </c>
      <c r="P1348">
        <v>27</v>
      </c>
      <c r="Q1348" s="1" t="s">
        <v>4898</v>
      </c>
      <c r="R1348" s="1" t="s">
        <v>135</v>
      </c>
      <c r="S1348" s="1" t="s">
        <v>31</v>
      </c>
      <c r="T1348" s="3">
        <v>41839</v>
      </c>
      <c r="U1348" s="1" t="str">
        <f>IF(kiva_loans__muestra[[#This Row],[funded_amount]]=kiva_loans__muestra[[#This Row],[loan_amount]],"funded","unfunded")</f>
        <v>funded</v>
      </c>
      <c r="V1348" s="1" t="str">
        <f>IF(kiva_loans__muestra[[#This Row],[lender_count]]&gt;=50,"high","low")</f>
        <v>low</v>
      </c>
    </row>
    <row r="1349" spans="1:22" x14ac:dyDescent="0.25">
      <c r="A1349">
        <v>741797</v>
      </c>
      <c r="B1349">
        <v>3500</v>
      </c>
      <c r="C1349">
        <v>3500</v>
      </c>
      <c r="D1349" s="1" t="s">
        <v>45</v>
      </c>
      <c r="E1349" s="1" t="s">
        <v>46</v>
      </c>
      <c r="F1349" s="1" t="s">
        <v>4899</v>
      </c>
      <c r="G1349" s="1" t="s">
        <v>3278</v>
      </c>
      <c r="H1349" s="1" t="s">
        <v>100</v>
      </c>
      <c r="I1349" s="1" t="s">
        <v>111</v>
      </c>
      <c r="J1349" s="1" t="s">
        <v>101</v>
      </c>
      <c r="K1349">
        <v>1450</v>
      </c>
      <c r="L1349" s="2">
        <v>41839.655601851853</v>
      </c>
      <c r="M1349" s="2">
        <v>41834.375</v>
      </c>
      <c r="N1349" s="2">
        <v>41853.317997685182</v>
      </c>
      <c r="O1349">
        <v>80</v>
      </c>
      <c r="P1349">
        <v>8</v>
      </c>
      <c r="Q1349" s="1" t="s">
        <v>1337</v>
      </c>
      <c r="R1349" s="1" t="s">
        <v>24</v>
      </c>
      <c r="S1349" s="1" t="s">
        <v>35</v>
      </c>
      <c r="T1349" s="3">
        <v>41839</v>
      </c>
      <c r="U1349" s="1" t="str">
        <f>IF(kiva_loans__muestra[[#This Row],[funded_amount]]=kiva_loans__muestra[[#This Row],[loan_amount]],"funded","unfunded")</f>
        <v>funded</v>
      </c>
      <c r="V1349" s="1" t="str">
        <f>IF(kiva_loans__muestra[[#This Row],[lender_count]]&gt;=50,"high","low")</f>
        <v>low</v>
      </c>
    </row>
    <row r="1350" spans="1:22" x14ac:dyDescent="0.25">
      <c r="A1350">
        <v>741760</v>
      </c>
      <c r="B1350">
        <v>7000</v>
      </c>
      <c r="C1350">
        <v>7000</v>
      </c>
      <c r="D1350" s="1" t="s">
        <v>81</v>
      </c>
      <c r="E1350" s="1" t="s">
        <v>27</v>
      </c>
      <c r="F1350" s="1" t="s">
        <v>4900</v>
      </c>
      <c r="G1350" s="1" t="s">
        <v>3278</v>
      </c>
      <c r="H1350" s="1" t="s">
        <v>100</v>
      </c>
      <c r="I1350" s="1" t="s">
        <v>582</v>
      </c>
      <c r="J1350" s="1" t="s">
        <v>101</v>
      </c>
      <c r="K1350">
        <v>1450</v>
      </c>
      <c r="L1350" s="2">
        <v>41839.566296296296</v>
      </c>
      <c r="M1350" s="2">
        <v>41809.375</v>
      </c>
      <c r="N1350" s="2">
        <v>41845.743703703702</v>
      </c>
      <c r="O1350">
        <v>50</v>
      </c>
      <c r="P1350">
        <v>2</v>
      </c>
      <c r="Q1350" s="1" t="s">
        <v>30</v>
      </c>
      <c r="R1350" s="1" t="s">
        <v>24</v>
      </c>
      <c r="S1350" s="1" t="s">
        <v>35</v>
      </c>
      <c r="T1350" s="3">
        <v>41839</v>
      </c>
      <c r="U1350" s="1" t="str">
        <f>IF(kiva_loans__muestra[[#This Row],[funded_amount]]=kiva_loans__muestra[[#This Row],[loan_amount]],"funded","unfunded")</f>
        <v>funded</v>
      </c>
      <c r="V1350" s="1" t="str">
        <f>IF(kiva_loans__muestra[[#This Row],[lender_count]]&gt;=50,"high","low")</f>
        <v>low</v>
      </c>
    </row>
    <row r="1351" spans="1:22" x14ac:dyDescent="0.25">
      <c r="A1351">
        <v>741707</v>
      </c>
      <c r="B1351">
        <v>2500</v>
      </c>
      <c r="C1351">
        <v>2500</v>
      </c>
      <c r="D1351" s="1" t="s">
        <v>48</v>
      </c>
      <c r="E1351" s="1" t="s">
        <v>49</v>
      </c>
      <c r="F1351" s="1" t="s">
        <v>4901</v>
      </c>
      <c r="G1351" s="1" t="s">
        <v>3263</v>
      </c>
      <c r="H1351" s="1" t="s">
        <v>33</v>
      </c>
      <c r="I1351" s="1" t="s">
        <v>1502</v>
      </c>
      <c r="J1351" s="1" t="s">
        <v>34</v>
      </c>
      <c r="K1351">
        <v>1380</v>
      </c>
      <c r="L1351" s="2">
        <v>41839.446030092593</v>
      </c>
      <c r="M1351" s="2">
        <v>41817.375</v>
      </c>
      <c r="N1351" s="2">
        <v>41846.639282407406</v>
      </c>
      <c r="O1351">
        <v>110</v>
      </c>
      <c r="P1351">
        <v>6</v>
      </c>
      <c r="Q1351" s="1" t="s">
        <v>30</v>
      </c>
      <c r="R1351" s="1" t="s">
        <v>24</v>
      </c>
      <c r="S1351" s="1" t="s">
        <v>31</v>
      </c>
      <c r="T1351" s="3">
        <v>41839</v>
      </c>
      <c r="U1351" s="1" t="str">
        <f>IF(kiva_loans__muestra[[#This Row],[funded_amount]]=kiva_loans__muestra[[#This Row],[loan_amount]],"funded","unfunded")</f>
        <v>funded</v>
      </c>
      <c r="V1351" s="1" t="str">
        <f>IF(kiva_loans__muestra[[#This Row],[lender_count]]&gt;=50,"high","low")</f>
        <v>low</v>
      </c>
    </row>
    <row r="1352" spans="1:22" x14ac:dyDescent="0.25">
      <c r="A1352">
        <v>741678</v>
      </c>
      <c r="B1352">
        <v>2500</v>
      </c>
      <c r="C1352">
        <v>2500</v>
      </c>
      <c r="D1352" s="1" t="s">
        <v>45</v>
      </c>
      <c r="E1352" s="1" t="s">
        <v>46</v>
      </c>
      <c r="F1352" s="1" t="s">
        <v>4902</v>
      </c>
      <c r="G1352" s="1" t="s">
        <v>3278</v>
      </c>
      <c r="H1352" s="1" t="s">
        <v>100</v>
      </c>
      <c r="I1352" s="1" t="s">
        <v>527</v>
      </c>
      <c r="J1352" s="1" t="s">
        <v>101</v>
      </c>
      <c r="K1352">
        <v>1450</v>
      </c>
      <c r="L1352" s="2">
        <v>41839.332824074074</v>
      </c>
      <c r="M1352" s="2">
        <v>41817.375</v>
      </c>
      <c r="N1352" s="2">
        <v>41847.083923611113</v>
      </c>
      <c r="O1352">
        <v>80</v>
      </c>
      <c r="P1352">
        <v>10</v>
      </c>
      <c r="Q1352" s="1" t="s">
        <v>30</v>
      </c>
      <c r="R1352" s="1" t="s">
        <v>24</v>
      </c>
      <c r="S1352" s="1" t="s">
        <v>35</v>
      </c>
      <c r="T1352" s="3">
        <v>41839</v>
      </c>
      <c r="U1352" s="1" t="str">
        <f>IF(kiva_loans__muestra[[#This Row],[funded_amount]]=kiva_loans__muestra[[#This Row],[loan_amount]],"funded","unfunded")</f>
        <v>funded</v>
      </c>
      <c r="V1352" s="1" t="str">
        <f>IF(kiva_loans__muestra[[#This Row],[lender_count]]&gt;=50,"high","low")</f>
        <v>low</v>
      </c>
    </row>
    <row r="1353" spans="1:22" x14ac:dyDescent="0.25">
      <c r="A1353">
        <v>741991</v>
      </c>
      <c r="B1353">
        <v>9500</v>
      </c>
      <c r="C1353">
        <v>9500</v>
      </c>
      <c r="D1353" s="1" t="s">
        <v>150</v>
      </c>
      <c r="E1353" s="1" t="s">
        <v>19</v>
      </c>
      <c r="F1353" s="1" t="s">
        <v>4903</v>
      </c>
      <c r="G1353" s="1" t="s">
        <v>3282</v>
      </c>
      <c r="H1353" s="1" t="s">
        <v>255</v>
      </c>
      <c r="I1353" s="1" t="s">
        <v>2103</v>
      </c>
      <c r="J1353" s="1" t="s">
        <v>257</v>
      </c>
      <c r="K1353">
        <v>2050</v>
      </c>
      <c r="L1353" s="2">
        <v>41840.418287037035</v>
      </c>
      <c r="M1353" s="2">
        <v>41816.375</v>
      </c>
      <c r="N1353" s="2">
        <v>41846.120162037034</v>
      </c>
      <c r="O1353">
        <v>150</v>
      </c>
      <c r="P1353">
        <v>3</v>
      </c>
      <c r="Q1353" s="1" t="s">
        <v>30</v>
      </c>
      <c r="R1353" s="1" t="s">
        <v>92</v>
      </c>
      <c r="S1353" s="1" t="s">
        <v>31</v>
      </c>
      <c r="T1353" s="3">
        <v>41840</v>
      </c>
      <c r="U1353" s="1" t="str">
        <f>IF(kiva_loans__muestra[[#This Row],[funded_amount]]=kiva_loans__muestra[[#This Row],[loan_amount]],"funded","unfunded")</f>
        <v>funded</v>
      </c>
      <c r="V1353" s="1" t="str">
        <f>IF(kiva_loans__muestra[[#This Row],[lender_count]]&gt;=50,"high","low")</f>
        <v>low</v>
      </c>
    </row>
    <row r="1354" spans="1:22" x14ac:dyDescent="0.25">
      <c r="A1354">
        <v>742528</v>
      </c>
      <c r="B1354">
        <v>13500</v>
      </c>
      <c r="C1354">
        <v>13500</v>
      </c>
      <c r="D1354" s="1" t="s">
        <v>32</v>
      </c>
      <c r="E1354" s="1" t="s">
        <v>32</v>
      </c>
      <c r="F1354" s="1" t="s">
        <v>4904</v>
      </c>
      <c r="G1354" s="1" t="s">
        <v>3427</v>
      </c>
      <c r="H1354" s="1" t="s">
        <v>185</v>
      </c>
      <c r="I1354" s="1" t="s">
        <v>4905</v>
      </c>
      <c r="J1354" s="1" t="s">
        <v>187</v>
      </c>
      <c r="K1354">
        <v>1540</v>
      </c>
      <c r="L1354" s="2">
        <v>41841.790219907409</v>
      </c>
      <c r="M1354" s="2">
        <v>41817.375</v>
      </c>
      <c r="N1354" s="2">
        <v>41877.130243055559</v>
      </c>
      <c r="O1354">
        <v>150</v>
      </c>
      <c r="P1354">
        <v>34</v>
      </c>
      <c r="Q1354" s="1" t="s">
        <v>4906</v>
      </c>
      <c r="R1354" s="1" t="s">
        <v>24</v>
      </c>
      <c r="S1354" s="1" t="s">
        <v>31</v>
      </c>
      <c r="T1354" s="3">
        <v>41841</v>
      </c>
      <c r="U1354" s="1" t="str">
        <f>IF(kiva_loans__muestra[[#This Row],[funded_amount]]=kiva_loans__muestra[[#This Row],[loan_amount]],"funded","unfunded")</f>
        <v>funded</v>
      </c>
      <c r="V1354" s="1" t="str">
        <f>IF(kiva_loans__muestra[[#This Row],[lender_count]]&gt;=50,"high","low")</f>
        <v>low</v>
      </c>
    </row>
    <row r="1355" spans="1:22" x14ac:dyDescent="0.25">
      <c r="A1355">
        <v>742590</v>
      </c>
      <c r="B1355">
        <v>5000</v>
      </c>
      <c r="C1355">
        <v>5000</v>
      </c>
      <c r="D1355" s="1" t="s">
        <v>41</v>
      </c>
      <c r="E1355" s="1" t="s">
        <v>27</v>
      </c>
      <c r="F1355" s="1" t="s">
        <v>4907</v>
      </c>
      <c r="G1355" s="1" t="s">
        <v>3266</v>
      </c>
      <c r="H1355" s="1" t="s">
        <v>89</v>
      </c>
      <c r="I1355" s="1" t="s">
        <v>328</v>
      </c>
      <c r="J1355" s="1" t="s">
        <v>90</v>
      </c>
      <c r="K1355">
        <v>1990</v>
      </c>
      <c r="L1355" s="2">
        <v>41841.933275462965</v>
      </c>
      <c r="M1355" s="2">
        <v>41830.375</v>
      </c>
      <c r="N1355" s="2">
        <v>41850.187974537039</v>
      </c>
      <c r="O1355">
        <v>200</v>
      </c>
      <c r="P1355">
        <v>11</v>
      </c>
      <c r="Q1355" s="1" t="s">
        <v>1023</v>
      </c>
      <c r="R1355" s="1" t="s">
        <v>24</v>
      </c>
      <c r="S1355" s="1" t="s">
        <v>31</v>
      </c>
      <c r="T1355" s="3">
        <v>41841</v>
      </c>
      <c r="U1355" s="1" t="str">
        <f>IF(kiva_loans__muestra[[#This Row],[funded_amount]]=kiva_loans__muestra[[#This Row],[loan_amount]],"funded","unfunded")</f>
        <v>funded</v>
      </c>
      <c r="V1355" s="1" t="str">
        <f>IF(kiva_loans__muestra[[#This Row],[lender_count]]&gt;=50,"high","low")</f>
        <v>low</v>
      </c>
    </row>
    <row r="1356" spans="1:22" x14ac:dyDescent="0.25">
      <c r="A1356">
        <v>742511</v>
      </c>
      <c r="B1356">
        <v>1750</v>
      </c>
      <c r="C1356">
        <v>1750</v>
      </c>
      <c r="D1356" s="1" t="s">
        <v>108</v>
      </c>
      <c r="E1356" s="1" t="s">
        <v>27</v>
      </c>
      <c r="F1356" s="1" t="s">
        <v>4908</v>
      </c>
      <c r="G1356" s="1" t="s">
        <v>3270</v>
      </c>
      <c r="H1356" s="1" t="s">
        <v>121</v>
      </c>
      <c r="I1356" s="1" t="s">
        <v>2344</v>
      </c>
      <c r="J1356" s="1" t="s">
        <v>123</v>
      </c>
      <c r="K1356">
        <v>1820</v>
      </c>
      <c r="L1356" s="2">
        <v>41841.76284722222</v>
      </c>
      <c r="M1356" s="2">
        <v>41821.375</v>
      </c>
      <c r="N1356" s="2">
        <v>41847.683067129627</v>
      </c>
      <c r="O1356">
        <v>110</v>
      </c>
      <c r="P1356">
        <v>5</v>
      </c>
      <c r="Q1356" s="1" t="s">
        <v>30</v>
      </c>
      <c r="R1356" s="1" t="s">
        <v>24</v>
      </c>
      <c r="S1356" s="1" t="s">
        <v>35</v>
      </c>
      <c r="T1356" s="3">
        <v>41841</v>
      </c>
      <c r="U1356" s="1" t="str">
        <f>IF(kiva_loans__muestra[[#This Row],[funded_amount]]=kiva_loans__muestra[[#This Row],[loan_amount]],"funded","unfunded")</f>
        <v>funded</v>
      </c>
      <c r="V1356" s="1" t="str">
        <f>IF(kiva_loans__muestra[[#This Row],[lender_count]]&gt;=50,"high","low")</f>
        <v>low</v>
      </c>
    </row>
    <row r="1357" spans="1:22" x14ac:dyDescent="0.25">
      <c r="A1357">
        <v>742385</v>
      </c>
      <c r="B1357">
        <v>4750</v>
      </c>
      <c r="C1357">
        <v>4750</v>
      </c>
      <c r="D1357" s="1" t="s">
        <v>41</v>
      </c>
      <c r="E1357" s="1" t="s">
        <v>27</v>
      </c>
      <c r="F1357" s="1" t="s">
        <v>4909</v>
      </c>
      <c r="G1357" s="1" t="s">
        <v>4581</v>
      </c>
      <c r="H1357" s="1" t="s">
        <v>574</v>
      </c>
      <c r="I1357" s="1" t="s">
        <v>30</v>
      </c>
      <c r="J1357" s="1" t="s">
        <v>575</v>
      </c>
      <c r="K1357">
        <v>1980</v>
      </c>
      <c r="L1357" s="2">
        <v>41841.59134259259</v>
      </c>
      <c r="M1357" s="2">
        <v>41820.375</v>
      </c>
      <c r="N1357" s="2">
        <v>41847.089212962965</v>
      </c>
      <c r="O1357">
        <v>140</v>
      </c>
      <c r="P1357">
        <v>13</v>
      </c>
      <c r="Q1357" s="1" t="s">
        <v>30</v>
      </c>
      <c r="R1357" s="1" t="s">
        <v>24</v>
      </c>
      <c r="S1357" s="1" t="s">
        <v>35</v>
      </c>
      <c r="T1357" s="3">
        <v>41841</v>
      </c>
      <c r="U1357" s="1" t="str">
        <f>IF(kiva_loans__muestra[[#This Row],[funded_amount]]=kiva_loans__muestra[[#This Row],[loan_amount]],"funded","unfunded")</f>
        <v>funded</v>
      </c>
      <c r="V1357" s="1" t="str">
        <f>IF(kiva_loans__muestra[[#This Row],[lender_count]]&gt;=50,"high","low")</f>
        <v>low</v>
      </c>
    </row>
    <row r="1358" spans="1:22" x14ac:dyDescent="0.25">
      <c r="A1358">
        <v>742258</v>
      </c>
      <c r="B1358">
        <v>2000</v>
      </c>
      <c r="C1358">
        <v>2000</v>
      </c>
      <c r="D1358" s="1" t="s">
        <v>98</v>
      </c>
      <c r="E1358" s="1" t="s">
        <v>37</v>
      </c>
      <c r="F1358" s="1" t="s">
        <v>4910</v>
      </c>
      <c r="G1358" s="1" t="s">
        <v>3278</v>
      </c>
      <c r="H1358" s="1" t="s">
        <v>100</v>
      </c>
      <c r="I1358" s="1" t="s">
        <v>4911</v>
      </c>
      <c r="J1358" s="1" t="s">
        <v>101</v>
      </c>
      <c r="K1358">
        <v>1260</v>
      </c>
      <c r="L1358" s="2">
        <v>41841.444409722222</v>
      </c>
      <c r="M1358" s="2">
        <v>41827.375</v>
      </c>
      <c r="N1358" s="2">
        <v>41846.915775462963</v>
      </c>
      <c r="O1358">
        <v>70</v>
      </c>
      <c r="P1358">
        <v>8</v>
      </c>
      <c r="Q1358" s="1" t="s">
        <v>30</v>
      </c>
      <c r="R1358" s="1" t="s">
        <v>24</v>
      </c>
      <c r="S1358" s="1" t="s">
        <v>35</v>
      </c>
      <c r="T1358" s="3">
        <v>41841</v>
      </c>
      <c r="U1358" s="1" t="str">
        <f>IF(kiva_loans__muestra[[#This Row],[funded_amount]]=kiva_loans__muestra[[#This Row],[loan_amount]],"funded","unfunded")</f>
        <v>funded</v>
      </c>
      <c r="V1358" s="1" t="str">
        <f>IF(kiva_loans__muestra[[#This Row],[lender_count]]&gt;=50,"high","low")</f>
        <v>low</v>
      </c>
    </row>
    <row r="1359" spans="1:22" x14ac:dyDescent="0.25">
      <c r="A1359">
        <v>742424</v>
      </c>
      <c r="B1359">
        <v>2500</v>
      </c>
      <c r="C1359">
        <v>2500</v>
      </c>
      <c r="D1359" s="1" t="s">
        <v>63</v>
      </c>
      <c r="E1359" s="1" t="s">
        <v>27</v>
      </c>
      <c r="F1359" s="1" t="s">
        <v>4912</v>
      </c>
      <c r="G1359" s="1" t="s">
        <v>3270</v>
      </c>
      <c r="H1359" s="1" t="s">
        <v>121</v>
      </c>
      <c r="I1359" s="1" t="s">
        <v>2344</v>
      </c>
      <c r="J1359" s="1" t="s">
        <v>123</v>
      </c>
      <c r="K1359">
        <v>1820</v>
      </c>
      <c r="L1359" s="2">
        <v>41841.654988425929</v>
      </c>
      <c r="M1359" s="2">
        <v>41813.375</v>
      </c>
      <c r="N1359" s="2">
        <v>41848.012546296297</v>
      </c>
      <c r="O1359">
        <v>120</v>
      </c>
      <c r="P1359">
        <v>7</v>
      </c>
      <c r="Q1359" s="1" t="s">
        <v>221</v>
      </c>
      <c r="R1359" s="1" t="s">
        <v>24</v>
      </c>
      <c r="S1359" s="1" t="s">
        <v>35</v>
      </c>
      <c r="T1359" s="3">
        <v>41841</v>
      </c>
      <c r="U1359" s="1" t="str">
        <f>IF(kiva_loans__muestra[[#This Row],[funded_amount]]=kiva_loans__muestra[[#This Row],[loan_amount]],"funded","unfunded")</f>
        <v>funded</v>
      </c>
      <c r="V1359" s="1" t="str">
        <f>IF(kiva_loans__muestra[[#This Row],[lender_count]]&gt;=50,"high","low")</f>
        <v>low</v>
      </c>
    </row>
    <row r="1360" spans="1:22" x14ac:dyDescent="0.25">
      <c r="A1360">
        <v>742538</v>
      </c>
      <c r="B1360">
        <v>4500</v>
      </c>
      <c r="C1360">
        <v>4500</v>
      </c>
      <c r="D1360" s="1" t="s">
        <v>37</v>
      </c>
      <c r="E1360" s="1" t="s">
        <v>37</v>
      </c>
      <c r="F1360" s="1" t="s">
        <v>4913</v>
      </c>
      <c r="G1360" s="1" t="s">
        <v>3266</v>
      </c>
      <c r="H1360" s="1" t="s">
        <v>89</v>
      </c>
      <c r="I1360" s="1" t="s">
        <v>30</v>
      </c>
      <c r="J1360" s="1" t="s">
        <v>90</v>
      </c>
      <c r="K1360">
        <v>1670</v>
      </c>
      <c r="L1360" s="2">
        <v>41841.812835648147</v>
      </c>
      <c r="M1360" s="2">
        <v>41828.375</v>
      </c>
      <c r="N1360" s="2">
        <v>41863.413078703707</v>
      </c>
      <c r="O1360">
        <v>80</v>
      </c>
      <c r="P1360">
        <v>12</v>
      </c>
      <c r="Q1360" s="1" t="s">
        <v>454</v>
      </c>
      <c r="R1360" s="1" t="s">
        <v>92</v>
      </c>
      <c r="S1360" s="1" t="s">
        <v>35</v>
      </c>
      <c r="T1360" s="3">
        <v>41841</v>
      </c>
      <c r="U1360" s="1" t="str">
        <f>IF(kiva_loans__muestra[[#This Row],[funded_amount]]=kiva_loans__muestra[[#This Row],[loan_amount]],"funded","unfunded")</f>
        <v>funded</v>
      </c>
      <c r="V1360" s="1" t="str">
        <f>IF(kiva_loans__muestra[[#This Row],[lender_count]]&gt;=50,"high","low")</f>
        <v>low</v>
      </c>
    </row>
    <row r="1361" spans="1:22" x14ac:dyDescent="0.25">
      <c r="A1361">
        <v>742467</v>
      </c>
      <c r="B1361">
        <v>8000</v>
      </c>
      <c r="C1361">
        <v>8000</v>
      </c>
      <c r="D1361" s="1" t="s">
        <v>98</v>
      </c>
      <c r="E1361" s="1" t="s">
        <v>37</v>
      </c>
      <c r="F1361" s="1" t="s">
        <v>2428</v>
      </c>
      <c r="G1361" s="1" t="s">
        <v>3276</v>
      </c>
      <c r="H1361" s="1" t="s">
        <v>225</v>
      </c>
      <c r="I1361" s="1" t="s">
        <v>1245</v>
      </c>
      <c r="J1361" s="1" t="s">
        <v>90</v>
      </c>
      <c r="K1361">
        <v>1880</v>
      </c>
      <c r="L1361" s="2">
        <v>41841.714814814812</v>
      </c>
      <c r="M1361" s="2">
        <v>41830.375</v>
      </c>
      <c r="N1361" s="2">
        <v>41848.125659722224</v>
      </c>
      <c r="O1361">
        <v>260</v>
      </c>
      <c r="P1361">
        <v>21</v>
      </c>
      <c r="Q1361" s="1" t="s">
        <v>584</v>
      </c>
      <c r="R1361" s="1" t="s">
        <v>92</v>
      </c>
      <c r="S1361" s="1" t="s">
        <v>31</v>
      </c>
      <c r="T1361" s="3">
        <v>41841</v>
      </c>
      <c r="U1361" s="1" t="str">
        <f>IF(kiva_loans__muestra[[#This Row],[funded_amount]]=kiva_loans__muestra[[#This Row],[loan_amount]],"funded","unfunded")</f>
        <v>funded</v>
      </c>
      <c r="V1361" s="1" t="str">
        <f>IF(kiva_loans__muestra[[#This Row],[lender_count]]&gt;=50,"high","low")</f>
        <v>low</v>
      </c>
    </row>
    <row r="1362" spans="1:22" x14ac:dyDescent="0.25">
      <c r="A1362">
        <v>742607</v>
      </c>
      <c r="B1362">
        <v>10250</v>
      </c>
      <c r="C1362">
        <v>10250</v>
      </c>
      <c r="D1362" s="1" t="s">
        <v>48</v>
      </c>
      <c r="E1362" s="1" t="s">
        <v>49</v>
      </c>
      <c r="F1362" s="1" t="s">
        <v>4914</v>
      </c>
      <c r="G1362" s="1" t="s">
        <v>3333</v>
      </c>
      <c r="H1362" s="1" t="s">
        <v>241</v>
      </c>
      <c r="I1362" s="1" t="s">
        <v>242</v>
      </c>
      <c r="J1362" s="1" t="s">
        <v>243</v>
      </c>
      <c r="K1362">
        <v>1100</v>
      </c>
      <c r="L1362" s="2">
        <v>41841.950740740744</v>
      </c>
      <c r="M1362" s="2">
        <v>41817.375</v>
      </c>
      <c r="N1362" s="2">
        <v>41877.726354166669</v>
      </c>
      <c r="O1362">
        <v>150</v>
      </c>
      <c r="P1362">
        <v>32</v>
      </c>
      <c r="Q1362" s="1" t="s">
        <v>4915</v>
      </c>
      <c r="R1362" s="1" t="s">
        <v>92</v>
      </c>
      <c r="S1362" s="1" t="s">
        <v>31</v>
      </c>
      <c r="T1362" s="3">
        <v>41841</v>
      </c>
      <c r="U1362" s="1" t="str">
        <f>IF(kiva_loans__muestra[[#This Row],[funded_amount]]=kiva_loans__muestra[[#This Row],[loan_amount]],"funded","unfunded")</f>
        <v>funded</v>
      </c>
      <c r="V1362" s="1" t="str">
        <f>IF(kiva_loans__muestra[[#This Row],[lender_count]]&gt;=50,"high","low")</f>
        <v>low</v>
      </c>
    </row>
    <row r="1363" spans="1:22" x14ac:dyDescent="0.25">
      <c r="A1363">
        <v>742441</v>
      </c>
      <c r="B1363">
        <v>16000</v>
      </c>
      <c r="C1363">
        <v>16000</v>
      </c>
      <c r="D1363" s="1" t="s">
        <v>19</v>
      </c>
      <c r="E1363" s="1" t="s">
        <v>19</v>
      </c>
      <c r="F1363" s="1" t="s">
        <v>4916</v>
      </c>
      <c r="G1363" s="1" t="s">
        <v>3266</v>
      </c>
      <c r="H1363" s="1" t="s">
        <v>89</v>
      </c>
      <c r="I1363" s="1" t="s">
        <v>30</v>
      </c>
      <c r="J1363" s="1" t="s">
        <v>90</v>
      </c>
      <c r="K1363">
        <v>1670</v>
      </c>
      <c r="L1363" s="2">
        <v>41841.6796412037</v>
      </c>
      <c r="M1363" s="2">
        <v>41824.375</v>
      </c>
      <c r="N1363" s="2">
        <v>41876.977210648147</v>
      </c>
      <c r="O1363">
        <v>200</v>
      </c>
      <c r="P1363">
        <v>11</v>
      </c>
      <c r="Q1363" s="1" t="s">
        <v>2489</v>
      </c>
      <c r="R1363" s="1" t="s">
        <v>92</v>
      </c>
      <c r="S1363" s="1" t="s">
        <v>31</v>
      </c>
      <c r="T1363" s="3">
        <v>41841</v>
      </c>
      <c r="U1363" s="1" t="str">
        <f>IF(kiva_loans__muestra[[#This Row],[funded_amount]]=kiva_loans__muestra[[#This Row],[loan_amount]],"funded","unfunded")</f>
        <v>funded</v>
      </c>
      <c r="V1363" s="1" t="str">
        <f>IF(kiva_loans__muestra[[#This Row],[lender_count]]&gt;=50,"high","low")</f>
        <v>low</v>
      </c>
    </row>
    <row r="1364" spans="1:22" x14ac:dyDescent="0.25">
      <c r="A1364">
        <v>1082217</v>
      </c>
      <c r="B1364">
        <v>3750</v>
      </c>
      <c r="C1364">
        <v>3750</v>
      </c>
      <c r="D1364" s="1" t="s">
        <v>37</v>
      </c>
      <c r="E1364" s="1" t="s">
        <v>37</v>
      </c>
      <c r="F1364" s="1" t="s">
        <v>4917</v>
      </c>
      <c r="G1364" s="1" t="s">
        <v>3263</v>
      </c>
      <c r="H1364" s="1" t="s">
        <v>33</v>
      </c>
      <c r="I1364" s="1" t="s">
        <v>30</v>
      </c>
      <c r="J1364" s="1" t="s">
        <v>34</v>
      </c>
      <c r="L1364" s="2">
        <v>41841.62054398148</v>
      </c>
      <c r="M1364" s="2">
        <v>41873.133425925924</v>
      </c>
      <c r="N1364" s="2">
        <v>41862.374606481484</v>
      </c>
      <c r="O1364">
        <v>90</v>
      </c>
      <c r="P1364">
        <v>27</v>
      </c>
      <c r="Q1364" s="1" t="s">
        <v>30</v>
      </c>
      <c r="R1364" s="1" t="s">
        <v>24</v>
      </c>
      <c r="S1364" s="1" t="s">
        <v>35</v>
      </c>
      <c r="T1364" s="3">
        <v>41841</v>
      </c>
      <c r="U1364" s="1" t="str">
        <f>IF(kiva_loans__muestra[[#This Row],[funded_amount]]=kiva_loans__muestra[[#This Row],[loan_amount]],"funded","unfunded")</f>
        <v>funded</v>
      </c>
      <c r="V1364" s="1" t="str">
        <f>IF(kiva_loans__muestra[[#This Row],[lender_count]]&gt;=50,"high","low")</f>
        <v>low</v>
      </c>
    </row>
    <row r="1365" spans="1:22" x14ac:dyDescent="0.25">
      <c r="A1365">
        <v>742648</v>
      </c>
      <c r="B1365">
        <v>4250</v>
      </c>
      <c r="C1365">
        <v>4250</v>
      </c>
      <c r="D1365" s="1" t="s">
        <v>45</v>
      </c>
      <c r="E1365" s="1" t="s">
        <v>46</v>
      </c>
      <c r="F1365" s="1" t="s">
        <v>4918</v>
      </c>
      <c r="G1365" s="1" t="s">
        <v>3278</v>
      </c>
      <c r="H1365" s="1" t="s">
        <v>100</v>
      </c>
      <c r="I1365" s="1" t="s">
        <v>1368</v>
      </c>
      <c r="J1365" s="1" t="s">
        <v>101</v>
      </c>
      <c r="K1365">
        <v>1450</v>
      </c>
      <c r="L1365" s="2">
        <v>41842.003206018519</v>
      </c>
      <c r="M1365" s="2">
        <v>41824.375</v>
      </c>
      <c r="N1365" s="2">
        <v>41847.874236111114</v>
      </c>
      <c r="O1365">
        <v>70</v>
      </c>
      <c r="P1365">
        <v>13</v>
      </c>
      <c r="Q1365" s="1" t="s">
        <v>30</v>
      </c>
      <c r="R1365" s="1" t="s">
        <v>24</v>
      </c>
      <c r="S1365" s="1" t="s">
        <v>35</v>
      </c>
      <c r="T1365" s="3">
        <v>41841</v>
      </c>
      <c r="U1365" s="1" t="str">
        <f>IF(kiva_loans__muestra[[#This Row],[funded_amount]]=kiva_loans__muestra[[#This Row],[loan_amount]],"funded","unfunded")</f>
        <v>funded</v>
      </c>
      <c r="V1365" s="1" t="str">
        <f>IF(kiva_loans__muestra[[#This Row],[lender_count]]&gt;=50,"high","low")</f>
        <v>low</v>
      </c>
    </row>
    <row r="1366" spans="1:22" x14ac:dyDescent="0.25">
      <c r="A1366">
        <v>742904</v>
      </c>
      <c r="B1366">
        <v>4250</v>
      </c>
      <c r="C1366">
        <v>4250</v>
      </c>
      <c r="D1366" s="1" t="s">
        <v>124</v>
      </c>
      <c r="E1366" s="1" t="s">
        <v>125</v>
      </c>
      <c r="F1366" s="1" t="s">
        <v>4919</v>
      </c>
      <c r="G1366" s="1" t="s">
        <v>3519</v>
      </c>
      <c r="H1366" s="1" t="s">
        <v>505</v>
      </c>
      <c r="I1366" s="1" t="s">
        <v>30</v>
      </c>
      <c r="J1366" s="1" t="s">
        <v>506</v>
      </c>
      <c r="K1366">
        <v>2400</v>
      </c>
      <c r="L1366" s="2">
        <v>41842.410590277781</v>
      </c>
      <c r="M1366" s="2">
        <v>41816.375</v>
      </c>
      <c r="N1366" s="2">
        <v>41849.688657407409</v>
      </c>
      <c r="O1366">
        <v>140</v>
      </c>
      <c r="P1366">
        <v>8</v>
      </c>
      <c r="Q1366" s="1" t="s">
        <v>88</v>
      </c>
      <c r="R1366" s="1" t="s">
        <v>24</v>
      </c>
      <c r="S1366" s="1" t="s">
        <v>31</v>
      </c>
      <c r="T1366" s="3">
        <v>41842</v>
      </c>
      <c r="U1366" s="1" t="str">
        <f>IF(kiva_loans__muestra[[#This Row],[funded_amount]]=kiva_loans__muestra[[#This Row],[loan_amount]],"funded","unfunded")</f>
        <v>funded</v>
      </c>
      <c r="V1366" s="1" t="str">
        <f>IF(kiva_loans__muestra[[#This Row],[lender_count]]&gt;=50,"high","low")</f>
        <v>low</v>
      </c>
    </row>
    <row r="1367" spans="1:22" x14ac:dyDescent="0.25">
      <c r="A1367">
        <v>743234</v>
      </c>
      <c r="B1367">
        <v>6000</v>
      </c>
      <c r="C1367">
        <v>6000</v>
      </c>
      <c r="D1367" s="1" t="s">
        <v>64</v>
      </c>
      <c r="E1367" s="1" t="s">
        <v>37</v>
      </c>
      <c r="F1367" s="1" t="s">
        <v>4920</v>
      </c>
      <c r="G1367" s="1" t="s">
        <v>3317</v>
      </c>
      <c r="H1367" s="1" t="s">
        <v>85</v>
      </c>
      <c r="I1367" s="1" t="s">
        <v>658</v>
      </c>
      <c r="J1367" s="1" t="s">
        <v>87</v>
      </c>
      <c r="K1367">
        <v>1200</v>
      </c>
      <c r="L1367" s="2">
        <v>41842.769456018519</v>
      </c>
      <c r="M1367" s="2">
        <v>41814.375</v>
      </c>
      <c r="N1367" s="2">
        <v>41869.238703703704</v>
      </c>
      <c r="O1367">
        <v>80</v>
      </c>
      <c r="P1367">
        <v>14</v>
      </c>
      <c r="Q1367" s="1" t="s">
        <v>2715</v>
      </c>
      <c r="R1367" s="1" t="s">
        <v>92</v>
      </c>
      <c r="S1367" s="1" t="s">
        <v>25</v>
      </c>
      <c r="T1367" s="3">
        <v>41842</v>
      </c>
      <c r="U1367" s="1" t="str">
        <f>IF(kiva_loans__muestra[[#This Row],[funded_amount]]=kiva_loans__muestra[[#This Row],[loan_amount]],"funded","unfunded")</f>
        <v>funded</v>
      </c>
      <c r="V1367" s="1" t="str">
        <f>IF(kiva_loans__muestra[[#This Row],[lender_count]]&gt;=50,"high","low")</f>
        <v>low</v>
      </c>
    </row>
    <row r="1368" spans="1:22" x14ac:dyDescent="0.25">
      <c r="A1368">
        <v>743070</v>
      </c>
      <c r="B1368">
        <v>5000</v>
      </c>
      <c r="C1368">
        <v>5000</v>
      </c>
      <c r="D1368" s="1" t="s">
        <v>50</v>
      </c>
      <c r="E1368" s="1" t="s">
        <v>37</v>
      </c>
      <c r="F1368" s="1" t="s">
        <v>4921</v>
      </c>
      <c r="G1368" s="1" t="s">
        <v>3355</v>
      </c>
      <c r="H1368" s="1" t="s">
        <v>569</v>
      </c>
      <c r="I1368" s="1" t="s">
        <v>1911</v>
      </c>
      <c r="J1368" s="1" t="s">
        <v>90</v>
      </c>
      <c r="K1368">
        <v>3050</v>
      </c>
      <c r="L1368" s="2">
        <v>41842.530532407407</v>
      </c>
      <c r="M1368" s="2">
        <v>41840.375</v>
      </c>
      <c r="N1368" s="2">
        <v>41866.036851851852</v>
      </c>
      <c r="O1368">
        <v>80</v>
      </c>
      <c r="P1368">
        <v>19</v>
      </c>
      <c r="Q1368" s="1" t="s">
        <v>999</v>
      </c>
      <c r="R1368" s="1" t="s">
        <v>24</v>
      </c>
      <c r="S1368" s="1" t="s">
        <v>35</v>
      </c>
      <c r="T1368" s="3">
        <v>41842</v>
      </c>
      <c r="U1368" s="1" t="str">
        <f>IF(kiva_loans__muestra[[#This Row],[funded_amount]]=kiva_loans__muestra[[#This Row],[loan_amount]],"funded","unfunded")</f>
        <v>funded</v>
      </c>
      <c r="V1368" s="1" t="str">
        <f>IF(kiva_loans__muestra[[#This Row],[lender_count]]&gt;=50,"high","low")</f>
        <v>low</v>
      </c>
    </row>
    <row r="1369" spans="1:22" x14ac:dyDescent="0.25">
      <c r="A1369">
        <v>743045</v>
      </c>
      <c r="B1369">
        <v>11250</v>
      </c>
      <c r="C1369">
        <v>11250</v>
      </c>
      <c r="D1369" s="1" t="s">
        <v>351</v>
      </c>
      <c r="E1369" s="1" t="s">
        <v>46</v>
      </c>
      <c r="F1369" s="1" t="s">
        <v>4922</v>
      </c>
      <c r="G1369" s="1" t="s">
        <v>3355</v>
      </c>
      <c r="H1369" s="1" t="s">
        <v>569</v>
      </c>
      <c r="I1369" s="1" t="s">
        <v>4782</v>
      </c>
      <c r="J1369" s="1" t="s">
        <v>90</v>
      </c>
      <c r="K1369">
        <v>1840</v>
      </c>
      <c r="L1369" s="2">
        <v>41842.515590277777</v>
      </c>
      <c r="M1369" s="2">
        <v>41830.375</v>
      </c>
      <c r="N1369" s="2">
        <v>41870.056331018517</v>
      </c>
      <c r="O1369">
        <v>80</v>
      </c>
      <c r="P1369">
        <v>38</v>
      </c>
      <c r="Q1369" s="1" t="s">
        <v>4923</v>
      </c>
      <c r="R1369" s="1" t="s">
        <v>1490</v>
      </c>
      <c r="S1369" s="1" t="s">
        <v>31</v>
      </c>
      <c r="T1369" s="3">
        <v>41842</v>
      </c>
      <c r="U1369" s="1" t="str">
        <f>IF(kiva_loans__muestra[[#This Row],[funded_amount]]=kiva_loans__muestra[[#This Row],[loan_amount]],"funded","unfunded")</f>
        <v>funded</v>
      </c>
      <c r="V1369" s="1" t="str">
        <f>IF(kiva_loans__muestra[[#This Row],[lender_count]]&gt;=50,"high","low")</f>
        <v>low</v>
      </c>
    </row>
    <row r="1370" spans="1:22" x14ac:dyDescent="0.25">
      <c r="A1370">
        <v>742866</v>
      </c>
      <c r="B1370">
        <v>11500</v>
      </c>
      <c r="C1370">
        <v>11500</v>
      </c>
      <c r="D1370" s="1" t="s">
        <v>64</v>
      </c>
      <c r="E1370" s="1" t="s">
        <v>37</v>
      </c>
      <c r="F1370" s="1" t="s">
        <v>4924</v>
      </c>
      <c r="G1370" s="1" t="s">
        <v>3278</v>
      </c>
      <c r="H1370" s="1" t="s">
        <v>100</v>
      </c>
      <c r="I1370" s="1" t="s">
        <v>4925</v>
      </c>
      <c r="J1370" s="1" t="s">
        <v>101</v>
      </c>
      <c r="K1370">
        <v>1230</v>
      </c>
      <c r="L1370" s="2">
        <v>41842.363287037035</v>
      </c>
      <c r="M1370" s="2">
        <v>41815.375</v>
      </c>
      <c r="N1370" s="2">
        <v>41848.868738425925</v>
      </c>
      <c r="O1370">
        <v>70</v>
      </c>
      <c r="P1370">
        <v>23</v>
      </c>
      <c r="Q1370" s="1" t="s">
        <v>352</v>
      </c>
      <c r="R1370" s="1" t="s">
        <v>92</v>
      </c>
      <c r="S1370" s="1" t="s">
        <v>25</v>
      </c>
      <c r="T1370" s="3">
        <v>41842</v>
      </c>
      <c r="U1370" s="1" t="str">
        <f>IF(kiva_loans__muestra[[#This Row],[funded_amount]]=kiva_loans__muestra[[#This Row],[loan_amount]],"funded","unfunded")</f>
        <v>funded</v>
      </c>
      <c r="V1370" s="1" t="str">
        <f>IF(kiva_loans__muestra[[#This Row],[lender_count]]&gt;=50,"high","low")</f>
        <v>low</v>
      </c>
    </row>
    <row r="1371" spans="1:22" x14ac:dyDescent="0.25">
      <c r="A1371">
        <v>742870</v>
      </c>
      <c r="B1371">
        <v>11000</v>
      </c>
      <c r="C1371">
        <v>11000</v>
      </c>
      <c r="D1371" s="1" t="s">
        <v>220</v>
      </c>
      <c r="E1371" s="1" t="s">
        <v>104</v>
      </c>
      <c r="F1371" s="1" t="s">
        <v>4926</v>
      </c>
      <c r="G1371" s="1" t="s">
        <v>3311</v>
      </c>
      <c r="H1371" s="1" t="s">
        <v>119</v>
      </c>
      <c r="I1371" s="1" t="s">
        <v>476</v>
      </c>
      <c r="J1371" s="1" t="s">
        <v>90</v>
      </c>
      <c r="K1371">
        <v>1060</v>
      </c>
      <c r="L1371" s="2">
        <v>41842.368055555555</v>
      </c>
      <c r="M1371" s="2">
        <v>41836.375</v>
      </c>
      <c r="N1371" s="2">
        <v>41869.93372685185</v>
      </c>
      <c r="O1371">
        <v>260</v>
      </c>
      <c r="P1371">
        <v>41</v>
      </c>
      <c r="Q1371" s="1" t="s">
        <v>159</v>
      </c>
      <c r="R1371" s="1" t="s">
        <v>24</v>
      </c>
      <c r="S1371" s="1" t="s">
        <v>31</v>
      </c>
      <c r="T1371" s="3">
        <v>41842</v>
      </c>
      <c r="U1371" s="1" t="str">
        <f>IF(kiva_loans__muestra[[#This Row],[funded_amount]]=kiva_loans__muestra[[#This Row],[loan_amount]],"funded","unfunded")</f>
        <v>funded</v>
      </c>
      <c r="V1371" s="1" t="str">
        <f>IF(kiva_loans__muestra[[#This Row],[lender_count]]&gt;=50,"high","low")</f>
        <v>low</v>
      </c>
    </row>
    <row r="1372" spans="1:22" x14ac:dyDescent="0.25">
      <c r="A1372">
        <v>743686</v>
      </c>
      <c r="B1372">
        <v>7750</v>
      </c>
      <c r="C1372">
        <v>7750</v>
      </c>
      <c r="D1372" s="1" t="s">
        <v>45</v>
      </c>
      <c r="E1372" s="1" t="s">
        <v>46</v>
      </c>
      <c r="F1372" s="1" t="s">
        <v>4927</v>
      </c>
      <c r="G1372" s="1" t="s">
        <v>3307</v>
      </c>
      <c r="H1372" s="1" t="s">
        <v>412</v>
      </c>
      <c r="I1372" s="1" t="s">
        <v>677</v>
      </c>
      <c r="J1372" s="1" t="s">
        <v>413</v>
      </c>
      <c r="K1372">
        <v>2220</v>
      </c>
      <c r="L1372" s="2">
        <v>41843.454826388886</v>
      </c>
      <c r="M1372" s="2">
        <v>41829.375</v>
      </c>
      <c r="N1372" s="2">
        <v>41877.057349537034</v>
      </c>
      <c r="O1372">
        <v>120</v>
      </c>
      <c r="P1372">
        <v>21</v>
      </c>
      <c r="Q1372" s="1" t="s">
        <v>259</v>
      </c>
      <c r="R1372" s="1" t="s">
        <v>24</v>
      </c>
      <c r="S1372" s="1" t="s">
        <v>31</v>
      </c>
      <c r="T1372" s="3">
        <v>41843</v>
      </c>
      <c r="U1372" s="1" t="str">
        <f>IF(kiva_loans__muestra[[#This Row],[funded_amount]]=kiva_loans__muestra[[#This Row],[loan_amount]],"funded","unfunded")</f>
        <v>funded</v>
      </c>
      <c r="V1372" s="1" t="str">
        <f>IF(kiva_loans__muestra[[#This Row],[lender_count]]&gt;=50,"high","low")</f>
        <v>low</v>
      </c>
    </row>
    <row r="1373" spans="1:22" x14ac:dyDescent="0.25">
      <c r="A1373">
        <v>743581</v>
      </c>
      <c r="B1373">
        <v>11750</v>
      </c>
      <c r="C1373">
        <v>11750</v>
      </c>
      <c r="D1373" s="1" t="s">
        <v>338</v>
      </c>
      <c r="E1373" s="1" t="s">
        <v>32</v>
      </c>
      <c r="F1373" s="1" t="s">
        <v>4928</v>
      </c>
      <c r="G1373" s="1" t="s">
        <v>3278</v>
      </c>
      <c r="H1373" s="1" t="s">
        <v>100</v>
      </c>
      <c r="I1373" s="1" t="s">
        <v>4929</v>
      </c>
      <c r="J1373" s="1" t="s">
        <v>101</v>
      </c>
      <c r="K1373">
        <v>1440</v>
      </c>
      <c r="L1373" s="2">
        <v>41843.415185185186</v>
      </c>
      <c r="M1373" s="2">
        <v>41824.375</v>
      </c>
      <c r="N1373" s="2">
        <v>41849.709432870368</v>
      </c>
      <c r="O1373">
        <v>70</v>
      </c>
      <c r="P1373">
        <v>10</v>
      </c>
      <c r="Q1373" s="1" t="s">
        <v>30</v>
      </c>
      <c r="R1373" s="1" t="s">
        <v>24</v>
      </c>
      <c r="S1373" s="1" t="s">
        <v>35</v>
      </c>
      <c r="T1373" s="3">
        <v>41843</v>
      </c>
      <c r="U1373" s="1" t="str">
        <f>IF(kiva_loans__muestra[[#This Row],[funded_amount]]=kiva_loans__muestra[[#This Row],[loan_amount]],"funded","unfunded")</f>
        <v>funded</v>
      </c>
      <c r="V1373" s="1" t="str">
        <f>IF(kiva_loans__muestra[[#This Row],[lender_count]]&gt;=50,"high","low")</f>
        <v>low</v>
      </c>
    </row>
    <row r="1374" spans="1:22" x14ac:dyDescent="0.25">
      <c r="A1374">
        <v>743571</v>
      </c>
      <c r="B1374">
        <v>1750</v>
      </c>
      <c r="C1374">
        <v>1750</v>
      </c>
      <c r="D1374" s="1" t="s">
        <v>32</v>
      </c>
      <c r="E1374" s="1" t="s">
        <v>32</v>
      </c>
      <c r="F1374" s="1" t="s">
        <v>4930</v>
      </c>
      <c r="G1374" s="1" t="s">
        <v>3278</v>
      </c>
      <c r="H1374" s="1" t="s">
        <v>100</v>
      </c>
      <c r="I1374" s="1" t="s">
        <v>1955</v>
      </c>
      <c r="J1374" s="1" t="s">
        <v>101</v>
      </c>
      <c r="K1374">
        <v>1450</v>
      </c>
      <c r="L1374" s="2">
        <v>41843.411446759259</v>
      </c>
      <c r="M1374" s="2">
        <v>41815.375</v>
      </c>
      <c r="N1374" s="2">
        <v>41849.712905092594</v>
      </c>
      <c r="O1374">
        <v>80</v>
      </c>
      <c r="P1374">
        <v>6</v>
      </c>
      <c r="Q1374" s="1" t="s">
        <v>30</v>
      </c>
      <c r="R1374" s="1" t="s">
        <v>24</v>
      </c>
      <c r="S1374" s="1" t="s">
        <v>35</v>
      </c>
      <c r="T1374" s="3">
        <v>41843</v>
      </c>
      <c r="U1374" s="1" t="str">
        <f>IF(kiva_loans__muestra[[#This Row],[funded_amount]]=kiva_loans__muestra[[#This Row],[loan_amount]],"funded","unfunded")</f>
        <v>funded</v>
      </c>
      <c r="V1374" s="1" t="str">
        <f>IF(kiva_loans__muestra[[#This Row],[lender_count]]&gt;=50,"high","low")</f>
        <v>low</v>
      </c>
    </row>
    <row r="1375" spans="1:22" x14ac:dyDescent="0.25">
      <c r="A1375">
        <v>744010</v>
      </c>
      <c r="B1375">
        <v>5000</v>
      </c>
      <c r="C1375">
        <v>5000</v>
      </c>
      <c r="D1375" s="1" t="s">
        <v>124</v>
      </c>
      <c r="E1375" s="1" t="s">
        <v>125</v>
      </c>
      <c r="F1375" s="1" t="s">
        <v>4931</v>
      </c>
      <c r="G1375" s="1" t="s">
        <v>3266</v>
      </c>
      <c r="H1375" s="1" t="s">
        <v>89</v>
      </c>
      <c r="I1375" s="1" t="s">
        <v>30</v>
      </c>
      <c r="J1375" s="1" t="s">
        <v>90</v>
      </c>
      <c r="K1375">
        <v>810</v>
      </c>
      <c r="L1375" s="2">
        <v>41843.991724537038</v>
      </c>
      <c r="M1375" s="2">
        <v>41822.375</v>
      </c>
      <c r="N1375" s="2">
        <v>41851.860497685186</v>
      </c>
      <c r="O1375">
        <v>140</v>
      </c>
      <c r="P1375">
        <v>10</v>
      </c>
      <c r="Q1375" s="1" t="s">
        <v>30</v>
      </c>
      <c r="R1375" s="1" t="s">
        <v>24</v>
      </c>
      <c r="S1375" s="1" t="s">
        <v>31</v>
      </c>
      <c r="T1375" s="3">
        <v>41843</v>
      </c>
      <c r="U1375" s="1" t="str">
        <f>IF(kiva_loans__muestra[[#This Row],[funded_amount]]=kiva_loans__muestra[[#This Row],[loan_amount]],"funded","unfunded")</f>
        <v>funded</v>
      </c>
      <c r="V1375" s="1" t="str">
        <f>IF(kiva_loans__muestra[[#This Row],[lender_count]]&gt;=50,"high","low")</f>
        <v>low</v>
      </c>
    </row>
    <row r="1376" spans="1:22" x14ac:dyDescent="0.25">
      <c r="A1376">
        <v>1082254</v>
      </c>
      <c r="B1376">
        <v>3750</v>
      </c>
      <c r="C1376">
        <v>3750</v>
      </c>
      <c r="D1376" s="1" t="s">
        <v>32</v>
      </c>
      <c r="E1376" s="1" t="s">
        <v>32</v>
      </c>
      <c r="F1376" s="1" t="s">
        <v>4932</v>
      </c>
      <c r="G1376" s="1" t="s">
        <v>3263</v>
      </c>
      <c r="H1376" s="1" t="s">
        <v>33</v>
      </c>
      <c r="I1376" s="1" t="s">
        <v>30</v>
      </c>
      <c r="J1376" s="1" t="s">
        <v>34</v>
      </c>
      <c r="L1376" s="2">
        <v>41843.444004629629</v>
      </c>
      <c r="M1376" s="2">
        <v>41873.133391203701</v>
      </c>
      <c r="N1376" s="2">
        <v>41868.704895833333</v>
      </c>
      <c r="O1376">
        <v>60</v>
      </c>
      <c r="P1376">
        <v>19</v>
      </c>
      <c r="Q1376" s="1" t="s">
        <v>30</v>
      </c>
      <c r="R1376" s="1" t="s">
        <v>24</v>
      </c>
      <c r="S1376" s="1" t="s">
        <v>31</v>
      </c>
      <c r="T1376" s="3">
        <v>41843</v>
      </c>
      <c r="U1376" s="1" t="str">
        <f>IF(kiva_loans__muestra[[#This Row],[funded_amount]]=kiva_loans__muestra[[#This Row],[loan_amount]],"funded","unfunded")</f>
        <v>funded</v>
      </c>
      <c r="V1376" s="1" t="str">
        <f>IF(kiva_loans__muestra[[#This Row],[lender_count]]&gt;=50,"high","low")</f>
        <v>low</v>
      </c>
    </row>
    <row r="1377" spans="1:22" x14ac:dyDescent="0.25">
      <c r="A1377">
        <v>743537</v>
      </c>
      <c r="B1377">
        <v>1250</v>
      </c>
      <c r="C1377">
        <v>1250</v>
      </c>
      <c r="D1377" s="1" t="s">
        <v>280</v>
      </c>
      <c r="E1377" s="1" t="s">
        <v>104</v>
      </c>
      <c r="F1377" s="1" t="s">
        <v>1342</v>
      </c>
      <c r="G1377" s="1" t="s">
        <v>3311</v>
      </c>
      <c r="H1377" s="1" t="s">
        <v>119</v>
      </c>
      <c r="I1377" s="1" t="s">
        <v>330</v>
      </c>
      <c r="J1377" s="1" t="s">
        <v>270</v>
      </c>
      <c r="K1377">
        <v>3110</v>
      </c>
      <c r="L1377" s="2">
        <v>41843.384328703702</v>
      </c>
      <c r="M1377" s="2">
        <v>41837.375</v>
      </c>
      <c r="N1377" s="2">
        <v>41851.878229166665</v>
      </c>
      <c r="O1377">
        <v>80</v>
      </c>
      <c r="P1377">
        <v>5</v>
      </c>
      <c r="Q1377" s="1" t="s">
        <v>30</v>
      </c>
      <c r="R1377" s="1" t="s">
        <v>54</v>
      </c>
      <c r="S1377" s="1" t="s">
        <v>31</v>
      </c>
      <c r="T1377" s="3">
        <v>41843</v>
      </c>
      <c r="U1377" s="1" t="str">
        <f>IF(kiva_loans__muestra[[#This Row],[funded_amount]]=kiva_loans__muestra[[#This Row],[loan_amount]],"funded","unfunded")</f>
        <v>funded</v>
      </c>
      <c r="V1377" s="1" t="str">
        <f>IF(kiva_loans__muestra[[#This Row],[lender_count]]&gt;=50,"high","low")</f>
        <v>low</v>
      </c>
    </row>
    <row r="1378" spans="1:22" x14ac:dyDescent="0.25">
      <c r="A1378">
        <v>743967</v>
      </c>
      <c r="B1378">
        <v>11250</v>
      </c>
      <c r="C1378">
        <v>11250</v>
      </c>
      <c r="D1378" s="1" t="s">
        <v>46</v>
      </c>
      <c r="E1378" s="1" t="s">
        <v>46</v>
      </c>
      <c r="F1378" s="1" t="s">
        <v>4933</v>
      </c>
      <c r="G1378" s="1" t="s">
        <v>3274</v>
      </c>
      <c r="H1378" s="1" t="s">
        <v>105</v>
      </c>
      <c r="I1378" s="1" t="s">
        <v>828</v>
      </c>
      <c r="J1378" s="1" t="s">
        <v>106</v>
      </c>
      <c r="K1378">
        <v>930</v>
      </c>
      <c r="L1378" s="2">
        <v>41843.827708333331</v>
      </c>
      <c r="M1378" s="2">
        <v>41827.375</v>
      </c>
      <c r="N1378" s="2">
        <v>41851.045601851853</v>
      </c>
      <c r="O1378">
        <v>60</v>
      </c>
      <c r="P1378">
        <v>5</v>
      </c>
      <c r="Q1378" s="1" t="s">
        <v>30</v>
      </c>
      <c r="R1378" s="1" t="s">
        <v>649</v>
      </c>
      <c r="S1378" s="1" t="s">
        <v>35</v>
      </c>
      <c r="T1378" s="3">
        <v>41843</v>
      </c>
      <c r="U1378" s="1" t="str">
        <f>IF(kiva_loans__muestra[[#This Row],[funded_amount]]=kiva_loans__muestra[[#This Row],[loan_amount]],"funded","unfunded")</f>
        <v>funded</v>
      </c>
      <c r="V1378" s="1" t="str">
        <f>IF(kiva_loans__muestra[[#This Row],[lender_count]]&gt;=50,"high","low")</f>
        <v>low</v>
      </c>
    </row>
    <row r="1379" spans="1:22" x14ac:dyDescent="0.25">
      <c r="A1379">
        <v>743739</v>
      </c>
      <c r="B1379">
        <v>7250</v>
      </c>
      <c r="C1379">
        <v>7250</v>
      </c>
      <c r="D1379" s="1" t="s">
        <v>175</v>
      </c>
      <c r="E1379" s="1" t="s">
        <v>78</v>
      </c>
      <c r="F1379" s="1" t="s">
        <v>4934</v>
      </c>
      <c r="G1379" s="1" t="s">
        <v>3284</v>
      </c>
      <c r="H1379" s="1" t="s">
        <v>189</v>
      </c>
      <c r="I1379" s="1" t="s">
        <v>785</v>
      </c>
      <c r="J1379" s="1" t="s">
        <v>207</v>
      </c>
      <c r="K1379">
        <v>630</v>
      </c>
      <c r="L1379" s="2">
        <v>41843.471990740742</v>
      </c>
      <c r="M1379" s="2">
        <v>41834.375</v>
      </c>
      <c r="N1379" s="2">
        <v>41847.786122685182</v>
      </c>
      <c r="O1379">
        <v>140</v>
      </c>
      <c r="P1379">
        <v>28</v>
      </c>
      <c r="Q1379" s="1" t="s">
        <v>4935</v>
      </c>
      <c r="R1379" s="1" t="s">
        <v>24</v>
      </c>
      <c r="S1379" s="1" t="s">
        <v>31</v>
      </c>
      <c r="T1379" s="3">
        <v>41843</v>
      </c>
      <c r="U1379" s="1" t="str">
        <f>IF(kiva_loans__muestra[[#This Row],[funded_amount]]=kiva_loans__muestra[[#This Row],[loan_amount]],"funded","unfunded")</f>
        <v>funded</v>
      </c>
      <c r="V1379" s="1" t="str">
        <f>IF(kiva_loans__muestra[[#This Row],[lender_count]]&gt;=50,"high","low")</f>
        <v>low</v>
      </c>
    </row>
    <row r="1380" spans="1:22" x14ac:dyDescent="0.25">
      <c r="A1380">
        <v>743740</v>
      </c>
      <c r="B1380">
        <v>1250</v>
      </c>
      <c r="C1380">
        <v>1250</v>
      </c>
      <c r="D1380" s="1" t="s">
        <v>64</v>
      </c>
      <c r="E1380" s="1" t="s">
        <v>37</v>
      </c>
      <c r="F1380" s="1" t="s">
        <v>4936</v>
      </c>
      <c r="G1380" s="1" t="s">
        <v>4694</v>
      </c>
      <c r="H1380" s="1" t="s">
        <v>1300</v>
      </c>
      <c r="I1380" s="1" t="s">
        <v>1301</v>
      </c>
      <c r="J1380" s="1" t="s">
        <v>1302</v>
      </c>
      <c r="K1380">
        <v>2880</v>
      </c>
      <c r="L1380" s="2">
        <v>41843.472118055557</v>
      </c>
      <c r="M1380" s="2">
        <v>41816.375</v>
      </c>
      <c r="N1380" s="2">
        <v>41850.487719907411</v>
      </c>
      <c r="O1380">
        <v>180</v>
      </c>
      <c r="P1380">
        <v>4</v>
      </c>
      <c r="Q1380" s="1" t="s">
        <v>221</v>
      </c>
      <c r="R1380" s="1" t="s">
        <v>92</v>
      </c>
      <c r="S1380" s="1" t="s">
        <v>25</v>
      </c>
      <c r="T1380" s="3">
        <v>41843</v>
      </c>
      <c r="U1380" s="1" t="str">
        <f>IF(kiva_loans__muestra[[#This Row],[funded_amount]]=kiva_loans__muestra[[#This Row],[loan_amount]],"funded","unfunded")</f>
        <v>funded</v>
      </c>
      <c r="V1380" s="1" t="str">
        <f>IF(kiva_loans__muestra[[#This Row],[lender_count]]&gt;=50,"high","low")</f>
        <v>low</v>
      </c>
    </row>
    <row r="1381" spans="1:22" x14ac:dyDescent="0.25">
      <c r="A1381">
        <v>743555</v>
      </c>
      <c r="B1381">
        <v>12500</v>
      </c>
      <c r="C1381">
        <v>15250</v>
      </c>
      <c r="D1381" s="1" t="s">
        <v>46</v>
      </c>
      <c r="E1381" s="1" t="s">
        <v>46</v>
      </c>
      <c r="F1381" s="1" t="s">
        <v>4937</v>
      </c>
      <c r="G1381" s="1" t="s">
        <v>3284</v>
      </c>
      <c r="H1381" s="1" t="s">
        <v>189</v>
      </c>
      <c r="I1381" s="1" t="s">
        <v>548</v>
      </c>
      <c r="J1381" s="1" t="s">
        <v>207</v>
      </c>
      <c r="K1381">
        <v>1000</v>
      </c>
      <c r="L1381" s="2">
        <v>41843.398368055554</v>
      </c>
      <c r="M1381" s="2">
        <v>41841.375</v>
      </c>
      <c r="N1381" s="2"/>
      <c r="O1381">
        <v>200</v>
      </c>
      <c r="P1381">
        <v>43</v>
      </c>
      <c r="Q1381" s="1" t="s">
        <v>4938</v>
      </c>
      <c r="R1381" s="1" t="s">
        <v>24</v>
      </c>
      <c r="S1381" s="1" t="s">
        <v>31</v>
      </c>
      <c r="T1381" s="3">
        <v>41843</v>
      </c>
      <c r="U1381" s="1" t="str">
        <f>IF(kiva_loans__muestra[[#This Row],[funded_amount]]=kiva_loans__muestra[[#This Row],[loan_amount]],"funded","unfunded")</f>
        <v>unfunded</v>
      </c>
      <c r="V1381" s="1" t="str">
        <f>IF(kiva_loans__muestra[[#This Row],[lender_count]]&gt;=50,"high","low")</f>
        <v>low</v>
      </c>
    </row>
    <row r="1382" spans="1:22" x14ac:dyDescent="0.25">
      <c r="A1382">
        <v>743467</v>
      </c>
      <c r="B1382">
        <v>1500</v>
      </c>
      <c r="C1382">
        <v>1500</v>
      </c>
      <c r="D1382" s="1" t="s">
        <v>175</v>
      </c>
      <c r="E1382" s="1" t="s">
        <v>78</v>
      </c>
      <c r="F1382" s="1" t="s">
        <v>4939</v>
      </c>
      <c r="G1382" s="1" t="s">
        <v>3278</v>
      </c>
      <c r="H1382" s="1" t="s">
        <v>100</v>
      </c>
      <c r="I1382" s="1" t="s">
        <v>4940</v>
      </c>
      <c r="J1382" s="1" t="s">
        <v>101</v>
      </c>
      <c r="K1382">
        <v>1230</v>
      </c>
      <c r="L1382" s="2">
        <v>41843.336006944446</v>
      </c>
      <c r="M1382" s="2">
        <v>41814.375</v>
      </c>
      <c r="N1382" s="2">
        <v>41849.035358796296</v>
      </c>
      <c r="O1382">
        <v>80</v>
      </c>
      <c r="P1382">
        <v>5</v>
      </c>
      <c r="Q1382" s="1" t="s">
        <v>40</v>
      </c>
      <c r="R1382" s="1" t="s">
        <v>24</v>
      </c>
      <c r="S1382" s="1" t="s">
        <v>31</v>
      </c>
      <c r="T1382" s="3">
        <v>41843</v>
      </c>
      <c r="U1382" s="1" t="str">
        <f>IF(kiva_loans__muestra[[#This Row],[funded_amount]]=kiva_loans__muestra[[#This Row],[loan_amount]],"funded","unfunded")</f>
        <v>funded</v>
      </c>
      <c r="V1382" s="1" t="str">
        <f>IF(kiva_loans__muestra[[#This Row],[lender_count]]&gt;=50,"high","low")</f>
        <v>low</v>
      </c>
    </row>
    <row r="1383" spans="1:22" x14ac:dyDescent="0.25">
      <c r="A1383">
        <v>744468</v>
      </c>
      <c r="B1383">
        <v>28500</v>
      </c>
      <c r="C1383">
        <v>28500</v>
      </c>
      <c r="D1383" s="1" t="s">
        <v>250</v>
      </c>
      <c r="E1383" s="1" t="s">
        <v>62</v>
      </c>
      <c r="F1383" s="1" t="s">
        <v>4941</v>
      </c>
      <c r="G1383" s="1" t="s">
        <v>3481</v>
      </c>
      <c r="H1383" s="1" t="s">
        <v>193</v>
      </c>
      <c r="I1383" s="1" t="s">
        <v>4942</v>
      </c>
      <c r="J1383" s="1" t="s">
        <v>90</v>
      </c>
      <c r="K1383">
        <v>2250</v>
      </c>
      <c r="L1383" s="2">
        <v>41844.667592592596</v>
      </c>
      <c r="M1383" s="2">
        <v>41879.375</v>
      </c>
      <c r="N1383" s="2">
        <v>41858.037002314813</v>
      </c>
      <c r="O1383">
        <v>80</v>
      </c>
      <c r="P1383">
        <v>88</v>
      </c>
      <c r="Q1383" s="1" t="s">
        <v>4943</v>
      </c>
      <c r="R1383" s="1" t="s">
        <v>92</v>
      </c>
      <c r="S1383" s="1" t="s">
        <v>25</v>
      </c>
      <c r="T1383" s="3">
        <v>41844</v>
      </c>
      <c r="U1383" s="1" t="str">
        <f>IF(kiva_loans__muestra[[#This Row],[funded_amount]]=kiva_loans__muestra[[#This Row],[loan_amount]],"funded","unfunded")</f>
        <v>funded</v>
      </c>
      <c r="V1383" s="1" t="str">
        <f>IF(kiva_loans__muestra[[#This Row],[lender_count]]&gt;=50,"high","low")</f>
        <v>high</v>
      </c>
    </row>
    <row r="1384" spans="1:22" x14ac:dyDescent="0.25">
      <c r="A1384">
        <v>744205</v>
      </c>
      <c r="B1384">
        <v>5000</v>
      </c>
      <c r="C1384">
        <v>5000</v>
      </c>
      <c r="D1384" s="1" t="s">
        <v>64</v>
      </c>
      <c r="E1384" s="1" t="s">
        <v>37</v>
      </c>
      <c r="F1384" s="1" t="s">
        <v>2382</v>
      </c>
      <c r="G1384" s="1" t="s">
        <v>3311</v>
      </c>
      <c r="H1384" s="1" t="s">
        <v>119</v>
      </c>
      <c r="I1384" s="1" t="s">
        <v>777</v>
      </c>
      <c r="J1384" s="1" t="s">
        <v>270</v>
      </c>
      <c r="K1384">
        <v>2040</v>
      </c>
      <c r="L1384" s="2">
        <v>41844.387696759259</v>
      </c>
      <c r="M1384" s="2">
        <v>41814.375</v>
      </c>
      <c r="N1384" s="2">
        <v>41869.743078703701</v>
      </c>
      <c r="O1384">
        <v>140</v>
      </c>
      <c r="P1384">
        <v>16</v>
      </c>
      <c r="Q1384" s="1" t="s">
        <v>221</v>
      </c>
      <c r="R1384" s="1" t="s">
        <v>24</v>
      </c>
      <c r="S1384" s="1" t="s">
        <v>31</v>
      </c>
      <c r="T1384" s="3">
        <v>41844</v>
      </c>
      <c r="U1384" s="1" t="str">
        <f>IF(kiva_loans__muestra[[#This Row],[funded_amount]]=kiva_loans__muestra[[#This Row],[loan_amount]],"funded","unfunded")</f>
        <v>funded</v>
      </c>
      <c r="V1384" s="1" t="str">
        <f>IF(kiva_loans__muestra[[#This Row],[lender_count]]&gt;=50,"high","low")</f>
        <v>low</v>
      </c>
    </row>
    <row r="1385" spans="1:22" x14ac:dyDescent="0.25">
      <c r="A1385">
        <v>744118</v>
      </c>
      <c r="B1385">
        <v>8750</v>
      </c>
      <c r="C1385">
        <v>8750</v>
      </c>
      <c r="D1385" s="1" t="s">
        <v>64</v>
      </c>
      <c r="E1385" s="1" t="s">
        <v>37</v>
      </c>
      <c r="F1385" s="1" t="s">
        <v>2121</v>
      </c>
      <c r="G1385" s="1" t="s">
        <v>3384</v>
      </c>
      <c r="H1385" s="1" t="s">
        <v>848</v>
      </c>
      <c r="I1385" s="1" t="s">
        <v>4944</v>
      </c>
      <c r="J1385" s="1" t="s">
        <v>849</v>
      </c>
      <c r="K1385">
        <v>150</v>
      </c>
      <c r="L1385" s="2">
        <v>41844.215381944443</v>
      </c>
      <c r="M1385" s="2">
        <v>41816.375</v>
      </c>
      <c r="N1385" s="2">
        <v>41877.650520833333</v>
      </c>
      <c r="O1385">
        <v>140</v>
      </c>
      <c r="P1385">
        <v>27</v>
      </c>
      <c r="Q1385" s="1" t="s">
        <v>4699</v>
      </c>
      <c r="R1385" s="1" t="s">
        <v>24</v>
      </c>
      <c r="S1385" s="1" t="s">
        <v>35</v>
      </c>
      <c r="T1385" s="3">
        <v>41844</v>
      </c>
      <c r="U1385" s="1" t="str">
        <f>IF(kiva_loans__muestra[[#This Row],[funded_amount]]=kiva_loans__muestra[[#This Row],[loan_amount]],"funded","unfunded")</f>
        <v>funded</v>
      </c>
      <c r="V1385" s="1" t="str">
        <f>IF(kiva_loans__muestra[[#This Row],[lender_count]]&gt;=50,"high","low")</f>
        <v>low</v>
      </c>
    </row>
    <row r="1386" spans="1:22" x14ac:dyDescent="0.25">
      <c r="A1386">
        <v>744162</v>
      </c>
      <c r="B1386">
        <v>19250</v>
      </c>
      <c r="C1386">
        <v>19250</v>
      </c>
      <c r="D1386" s="1" t="s">
        <v>161</v>
      </c>
      <c r="E1386" s="1" t="s">
        <v>37</v>
      </c>
      <c r="F1386" s="1" t="s">
        <v>4945</v>
      </c>
      <c r="G1386" s="1" t="s">
        <v>3284</v>
      </c>
      <c r="H1386" s="1" t="s">
        <v>189</v>
      </c>
      <c r="I1386" s="1" t="s">
        <v>1176</v>
      </c>
      <c r="J1386" s="1" t="s">
        <v>207</v>
      </c>
      <c r="K1386">
        <v>630</v>
      </c>
      <c r="L1386" s="2">
        <v>41844.315601851849</v>
      </c>
      <c r="M1386" s="2">
        <v>41824.375</v>
      </c>
      <c r="N1386" s="2">
        <v>41869.223217592589</v>
      </c>
      <c r="O1386">
        <v>200</v>
      </c>
      <c r="P1386">
        <v>44</v>
      </c>
      <c r="Q1386" s="1" t="s">
        <v>1578</v>
      </c>
      <c r="R1386" s="1" t="s">
        <v>24</v>
      </c>
      <c r="S1386" s="1" t="s">
        <v>31</v>
      </c>
      <c r="T1386" s="3">
        <v>41844</v>
      </c>
      <c r="U1386" s="1" t="str">
        <f>IF(kiva_loans__muestra[[#This Row],[funded_amount]]=kiva_loans__muestra[[#This Row],[loan_amount]],"funded","unfunded")</f>
        <v>funded</v>
      </c>
      <c r="V1386" s="1" t="str">
        <f>IF(kiva_loans__muestra[[#This Row],[lender_count]]&gt;=50,"high","low")</f>
        <v>low</v>
      </c>
    </row>
    <row r="1387" spans="1:22" x14ac:dyDescent="0.25">
      <c r="A1387">
        <v>744251</v>
      </c>
      <c r="B1387">
        <v>29500</v>
      </c>
      <c r="C1387">
        <v>29500</v>
      </c>
      <c r="D1387" s="1" t="s">
        <v>48</v>
      </c>
      <c r="E1387" s="1" t="s">
        <v>49</v>
      </c>
      <c r="F1387" s="1" t="s">
        <v>30</v>
      </c>
      <c r="G1387" s="1" t="s">
        <v>4946</v>
      </c>
      <c r="H1387" s="1" t="s">
        <v>890</v>
      </c>
      <c r="I1387" s="1" t="s">
        <v>30</v>
      </c>
      <c r="J1387" s="1" t="s">
        <v>891</v>
      </c>
      <c r="K1387">
        <v>3820</v>
      </c>
      <c r="L1387" s="2">
        <v>41844.420914351853</v>
      </c>
      <c r="M1387" s="2">
        <v>41841.375</v>
      </c>
      <c r="N1387" s="2">
        <v>41844.780821759261</v>
      </c>
      <c r="O1387">
        <v>100</v>
      </c>
      <c r="P1387">
        <v>103</v>
      </c>
      <c r="Q1387" s="1" t="s">
        <v>4947</v>
      </c>
      <c r="R1387" s="1" t="s">
        <v>30</v>
      </c>
      <c r="S1387" s="1" t="s">
        <v>35</v>
      </c>
      <c r="T1387" s="3">
        <v>41844</v>
      </c>
      <c r="U1387" s="1" t="str">
        <f>IF(kiva_loans__muestra[[#This Row],[funded_amount]]=kiva_loans__muestra[[#This Row],[loan_amount]],"funded","unfunded")</f>
        <v>funded</v>
      </c>
      <c r="V1387" s="1" t="str">
        <f>IF(kiva_loans__muestra[[#This Row],[lender_count]]&gt;=50,"high","low")</f>
        <v>high</v>
      </c>
    </row>
    <row r="1388" spans="1:22" x14ac:dyDescent="0.25">
      <c r="A1388">
        <v>744598</v>
      </c>
      <c r="B1388">
        <v>52000</v>
      </c>
      <c r="C1388">
        <v>52000</v>
      </c>
      <c r="D1388" s="1" t="s">
        <v>49</v>
      </c>
      <c r="E1388" s="1" t="s">
        <v>49</v>
      </c>
      <c r="F1388" s="1" t="s">
        <v>4948</v>
      </c>
      <c r="G1388" s="1" t="s">
        <v>3481</v>
      </c>
      <c r="H1388" s="1" t="s">
        <v>193</v>
      </c>
      <c r="I1388" s="1" t="s">
        <v>4949</v>
      </c>
      <c r="J1388" s="1" t="s">
        <v>194</v>
      </c>
      <c r="K1388">
        <v>550</v>
      </c>
      <c r="L1388" s="2">
        <v>41844.878530092596</v>
      </c>
      <c r="M1388" s="2">
        <v>41835.375</v>
      </c>
      <c r="N1388" s="2">
        <v>41869.220416666663</v>
      </c>
      <c r="O1388">
        <v>120</v>
      </c>
      <c r="P1388">
        <v>171</v>
      </c>
      <c r="Q1388" s="1" t="s">
        <v>4950</v>
      </c>
      <c r="R1388" s="1" t="s">
        <v>178</v>
      </c>
      <c r="S1388" s="1" t="s">
        <v>31</v>
      </c>
      <c r="T1388" s="3">
        <v>41844</v>
      </c>
      <c r="U1388" s="1" t="str">
        <f>IF(kiva_loans__muestra[[#This Row],[funded_amount]]=kiva_loans__muestra[[#This Row],[loan_amount]],"funded","unfunded")</f>
        <v>funded</v>
      </c>
      <c r="V1388" s="1" t="str">
        <f>IF(kiva_loans__muestra[[#This Row],[lender_count]]&gt;=50,"high","low")</f>
        <v>high</v>
      </c>
    </row>
    <row r="1389" spans="1:22" x14ac:dyDescent="0.25">
      <c r="A1389">
        <v>744280</v>
      </c>
      <c r="B1389">
        <v>4250</v>
      </c>
      <c r="C1389">
        <v>4250</v>
      </c>
      <c r="D1389" s="1" t="s">
        <v>98</v>
      </c>
      <c r="E1389" s="1" t="s">
        <v>37</v>
      </c>
      <c r="F1389" s="1" t="s">
        <v>254</v>
      </c>
      <c r="G1389" s="1" t="s">
        <v>3278</v>
      </c>
      <c r="H1389" s="1" t="s">
        <v>100</v>
      </c>
      <c r="I1389" s="1" t="s">
        <v>977</v>
      </c>
      <c r="J1389" s="1" t="s">
        <v>101</v>
      </c>
      <c r="K1389">
        <v>1450</v>
      </c>
      <c r="L1389" s="2">
        <v>41844.442118055558</v>
      </c>
      <c r="M1389" s="2">
        <v>41842.375</v>
      </c>
      <c r="N1389" s="2">
        <v>41856.500891203701</v>
      </c>
      <c r="O1389">
        <v>80</v>
      </c>
      <c r="P1389">
        <v>3</v>
      </c>
      <c r="Q1389" s="1" t="s">
        <v>1067</v>
      </c>
      <c r="R1389" s="1" t="s">
        <v>24</v>
      </c>
      <c r="S1389" s="1" t="s">
        <v>35</v>
      </c>
      <c r="T1389" s="3">
        <v>41844</v>
      </c>
      <c r="U1389" s="1" t="str">
        <f>IF(kiva_loans__muestra[[#This Row],[funded_amount]]=kiva_loans__muestra[[#This Row],[loan_amount]],"funded","unfunded")</f>
        <v>funded</v>
      </c>
      <c r="V1389" s="1" t="str">
        <f>IF(kiva_loans__muestra[[#This Row],[lender_count]]&gt;=50,"high","low")</f>
        <v>low</v>
      </c>
    </row>
    <row r="1390" spans="1:22" x14ac:dyDescent="0.25">
      <c r="A1390">
        <v>744645</v>
      </c>
      <c r="B1390">
        <v>62500</v>
      </c>
      <c r="C1390">
        <v>100000</v>
      </c>
      <c r="D1390" s="1" t="s">
        <v>137</v>
      </c>
      <c r="E1390" s="1" t="s">
        <v>27</v>
      </c>
      <c r="F1390" s="1" t="s">
        <v>4951</v>
      </c>
      <c r="G1390" s="1" t="s">
        <v>3276</v>
      </c>
      <c r="H1390" s="1" t="s">
        <v>225</v>
      </c>
      <c r="I1390" s="1" t="s">
        <v>563</v>
      </c>
      <c r="J1390" s="1" t="s">
        <v>90</v>
      </c>
      <c r="K1390">
        <v>1880</v>
      </c>
      <c r="L1390" s="2">
        <v>41844.959398148145</v>
      </c>
      <c r="M1390" s="2">
        <v>41841.375</v>
      </c>
      <c r="N1390" s="2"/>
      <c r="O1390">
        <v>180</v>
      </c>
      <c r="P1390">
        <v>171</v>
      </c>
      <c r="Q1390" s="1" t="s">
        <v>40</v>
      </c>
      <c r="R1390" s="1" t="s">
        <v>2581</v>
      </c>
      <c r="S1390" s="1" t="s">
        <v>31</v>
      </c>
      <c r="T1390" s="3">
        <v>41844</v>
      </c>
      <c r="U1390" s="1" t="str">
        <f>IF(kiva_loans__muestra[[#This Row],[funded_amount]]=kiva_loans__muestra[[#This Row],[loan_amount]],"funded","unfunded")</f>
        <v>unfunded</v>
      </c>
      <c r="V1390" s="1" t="str">
        <f>IF(kiva_loans__muestra[[#This Row],[lender_count]]&gt;=50,"high","low")</f>
        <v>high</v>
      </c>
    </row>
    <row r="1391" spans="1:22" x14ac:dyDescent="0.25">
      <c r="A1391">
        <v>744220</v>
      </c>
      <c r="B1391">
        <v>5500</v>
      </c>
      <c r="C1391">
        <v>5500</v>
      </c>
      <c r="D1391" s="1" t="s">
        <v>81</v>
      </c>
      <c r="E1391" s="1" t="s">
        <v>27</v>
      </c>
      <c r="F1391" s="1" t="s">
        <v>2423</v>
      </c>
      <c r="G1391" s="1" t="s">
        <v>3278</v>
      </c>
      <c r="H1391" s="1" t="s">
        <v>100</v>
      </c>
      <c r="I1391" s="1" t="s">
        <v>1257</v>
      </c>
      <c r="J1391" s="1" t="s">
        <v>101</v>
      </c>
      <c r="K1391">
        <v>1450</v>
      </c>
      <c r="L1391" s="2">
        <v>41844.398981481485</v>
      </c>
      <c r="M1391" s="2">
        <v>41820.375</v>
      </c>
      <c r="N1391" s="2">
        <v>41852.635949074072</v>
      </c>
      <c r="O1391">
        <v>80</v>
      </c>
      <c r="P1391">
        <v>9</v>
      </c>
      <c r="Q1391" s="1" t="s">
        <v>159</v>
      </c>
      <c r="R1391" s="1" t="s">
        <v>24</v>
      </c>
      <c r="S1391" s="1" t="s">
        <v>35</v>
      </c>
      <c r="T1391" s="3">
        <v>41844</v>
      </c>
      <c r="U1391" s="1" t="str">
        <f>IF(kiva_loans__muestra[[#This Row],[funded_amount]]=kiva_loans__muestra[[#This Row],[loan_amount]],"funded","unfunded")</f>
        <v>funded</v>
      </c>
      <c r="V1391" s="1" t="str">
        <f>IF(kiva_loans__muestra[[#This Row],[lender_count]]&gt;=50,"high","low")</f>
        <v>low</v>
      </c>
    </row>
    <row r="1392" spans="1:22" x14ac:dyDescent="0.25">
      <c r="A1392">
        <v>744649</v>
      </c>
      <c r="B1392">
        <v>4000</v>
      </c>
      <c r="C1392">
        <v>4000</v>
      </c>
      <c r="D1392" s="1" t="s">
        <v>19</v>
      </c>
      <c r="E1392" s="1" t="s">
        <v>19</v>
      </c>
      <c r="F1392" s="1" t="s">
        <v>4952</v>
      </c>
      <c r="G1392" s="1" t="s">
        <v>3268</v>
      </c>
      <c r="H1392" s="1" t="s">
        <v>138</v>
      </c>
      <c r="I1392" s="1" t="s">
        <v>563</v>
      </c>
      <c r="J1392" s="1" t="s">
        <v>139</v>
      </c>
      <c r="K1392">
        <v>1180</v>
      </c>
      <c r="L1392" s="2">
        <v>41844.966805555552</v>
      </c>
      <c r="M1392" s="2">
        <v>41841.375</v>
      </c>
      <c r="N1392" s="2">
        <v>41868.850787037038</v>
      </c>
      <c r="O1392">
        <v>110</v>
      </c>
      <c r="P1392">
        <v>14</v>
      </c>
      <c r="Q1392" s="1" t="s">
        <v>366</v>
      </c>
      <c r="R1392" s="1" t="s">
        <v>92</v>
      </c>
      <c r="S1392" s="1" t="s">
        <v>31</v>
      </c>
      <c r="T1392" s="3">
        <v>41844</v>
      </c>
      <c r="U1392" s="1" t="str">
        <f>IF(kiva_loans__muestra[[#This Row],[funded_amount]]=kiva_loans__muestra[[#This Row],[loan_amount]],"funded","unfunded")</f>
        <v>funded</v>
      </c>
      <c r="V1392" s="1" t="str">
        <f>IF(kiva_loans__muestra[[#This Row],[lender_count]]&gt;=50,"high","low")</f>
        <v>low</v>
      </c>
    </row>
    <row r="1393" spans="1:22" x14ac:dyDescent="0.25">
      <c r="A1393">
        <v>744992</v>
      </c>
      <c r="B1393">
        <v>4750</v>
      </c>
      <c r="C1393">
        <v>4750</v>
      </c>
      <c r="D1393" s="1" t="s">
        <v>213</v>
      </c>
      <c r="E1393" s="1" t="s">
        <v>46</v>
      </c>
      <c r="F1393" s="1" t="s">
        <v>4119</v>
      </c>
      <c r="G1393" s="1" t="s">
        <v>3303</v>
      </c>
      <c r="H1393" s="1" t="s">
        <v>28</v>
      </c>
      <c r="I1393" s="1" t="s">
        <v>1990</v>
      </c>
      <c r="J1393" s="1" t="s">
        <v>29</v>
      </c>
      <c r="K1393">
        <v>2450</v>
      </c>
      <c r="L1393" s="2">
        <v>41845.490185185183</v>
      </c>
      <c r="M1393" s="2">
        <v>41837.375</v>
      </c>
      <c r="N1393" s="2">
        <v>41869.807384259257</v>
      </c>
      <c r="O1393">
        <v>140</v>
      </c>
      <c r="P1393">
        <v>18</v>
      </c>
      <c r="Q1393" s="1" t="s">
        <v>387</v>
      </c>
      <c r="R1393" s="1" t="s">
        <v>24</v>
      </c>
      <c r="S1393" s="1" t="s">
        <v>31</v>
      </c>
      <c r="T1393" s="3">
        <v>41845</v>
      </c>
      <c r="U1393" s="1" t="str">
        <f>IF(kiva_loans__muestra[[#This Row],[funded_amount]]=kiva_loans__muestra[[#This Row],[loan_amount]],"funded","unfunded")</f>
        <v>funded</v>
      </c>
      <c r="V1393" s="1" t="str">
        <f>IF(kiva_loans__muestra[[#This Row],[lender_count]]&gt;=50,"high","low")</f>
        <v>low</v>
      </c>
    </row>
    <row r="1394" spans="1:22" x14ac:dyDescent="0.25">
      <c r="A1394">
        <v>745004</v>
      </c>
      <c r="B1394">
        <v>1500</v>
      </c>
      <c r="C1394">
        <v>1500</v>
      </c>
      <c r="D1394" s="1" t="s">
        <v>280</v>
      </c>
      <c r="E1394" s="1" t="s">
        <v>104</v>
      </c>
      <c r="F1394" s="1" t="s">
        <v>1342</v>
      </c>
      <c r="G1394" s="1" t="s">
        <v>3311</v>
      </c>
      <c r="H1394" s="1" t="s">
        <v>119</v>
      </c>
      <c r="I1394" s="1" t="s">
        <v>1413</v>
      </c>
      <c r="J1394" s="1" t="s">
        <v>270</v>
      </c>
      <c r="K1394">
        <v>3110</v>
      </c>
      <c r="L1394" s="2">
        <v>41845.500532407408</v>
      </c>
      <c r="M1394" s="2">
        <v>41844.375</v>
      </c>
      <c r="N1394" s="2">
        <v>41851.96597222222</v>
      </c>
      <c r="O1394">
        <v>80</v>
      </c>
      <c r="P1394">
        <v>6</v>
      </c>
      <c r="Q1394" s="1" t="s">
        <v>30</v>
      </c>
      <c r="R1394" s="1" t="s">
        <v>568</v>
      </c>
      <c r="S1394" s="1" t="s">
        <v>31</v>
      </c>
      <c r="T1394" s="3">
        <v>41845</v>
      </c>
      <c r="U1394" s="1" t="str">
        <f>IF(kiva_loans__muestra[[#This Row],[funded_amount]]=kiva_loans__muestra[[#This Row],[loan_amount]],"funded","unfunded")</f>
        <v>funded</v>
      </c>
      <c r="V1394" s="1" t="str">
        <f>IF(kiva_loans__muestra[[#This Row],[lender_count]]&gt;=50,"high","low")</f>
        <v>low</v>
      </c>
    </row>
    <row r="1395" spans="1:22" x14ac:dyDescent="0.25">
      <c r="A1395">
        <v>744934</v>
      </c>
      <c r="B1395">
        <v>6000</v>
      </c>
      <c r="C1395">
        <v>6000</v>
      </c>
      <c r="D1395" s="1" t="s">
        <v>64</v>
      </c>
      <c r="E1395" s="1" t="s">
        <v>37</v>
      </c>
      <c r="F1395" s="1" t="s">
        <v>2092</v>
      </c>
      <c r="G1395" s="1" t="s">
        <v>3263</v>
      </c>
      <c r="H1395" s="1" t="s">
        <v>33</v>
      </c>
      <c r="I1395" s="1" t="s">
        <v>746</v>
      </c>
      <c r="J1395" s="1" t="s">
        <v>34</v>
      </c>
      <c r="K1395">
        <v>1560</v>
      </c>
      <c r="L1395" s="2">
        <v>41845.444189814814</v>
      </c>
      <c r="M1395" s="2">
        <v>41828.375</v>
      </c>
      <c r="N1395" s="2">
        <v>41853.807673611111</v>
      </c>
      <c r="O1395">
        <v>200</v>
      </c>
      <c r="P1395">
        <v>12</v>
      </c>
      <c r="Q1395" s="1" t="s">
        <v>2256</v>
      </c>
      <c r="R1395" s="1" t="s">
        <v>92</v>
      </c>
      <c r="S1395" s="1" t="s">
        <v>31</v>
      </c>
      <c r="T1395" s="3">
        <v>41845</v>
      </c>
      <c r="U1395" s="1" t="str">
        <f>IF(kiva_loans__muestra[[#This Row],[funded_amount]]=kiva_loans__muestra[[#This Row],[loan_amount]],"funded","unfunded")</f>
        <v>funded</v>
      </c>
      <c r="V1395" s="1" t="str">
        <f>IF(kiva_loans__muestra[[#This Row],[lender_count]]&gt;=50,"high","low")</f>
        <v>low</v>
      </c>
    </row>
    <row r="1396" spans="1:22" x14ac:dyDescent="0.25">
      <c r="A1396">
        <v>744771</v>
      </c>
      <c r="B1396">
        <v>3000</v>
      </c>
      <c r="C1396">
        <v>3000</v>
      </c>
      <c r="D1396" s="1" t="s">
        <v>280</v>
      </c>
      <c r="E1396" s="1" t="s">
        <v>104</v>
      </c>
      <c r="F1396" s="1" t="s">
        <v>4953</v>
      </c>
      <c r="G1396" s="1" t="s">
        <v>3311</v>
      </c>
      <c r="H1396" s="1" t="s">
        <v>119</v>
      </c>
      <c r="I1396" s="1" t="s">
        <v>1956</v>
      </c>
      <c r="J1396" s="1" t="s">
        <v>270</v>
      </c>
      <c r="K1396">
        <v>2040</v>
      </c>
      <c r="L1396" s="2">
        <v>41845.213946759257</v>
      </c>
      <c r="M1396" s="2">
        <v>41816.375</v>
      </c>
      <c r="N1396" s="2">
        <v>41870.262569444443</v>
      </c>
      <c r="O1396">
        <v>140</v>
      </c>
      <c r="P1396">
        <v>11</v>
      </c>
      <c r="Q1396" s="1" t="s">
        <v>30</v>
      </c>
      <c r="R1396" s="1" t="s">
        <v>209</v>
      </c>
      <c r="S1396" s="1" t="s">
        <v>31</v>
      </c>
      <c r="T1396" s="3">
        <v>41845</v>
      </c>
      <c r="U1396" s="1" t="str">
        <f>IF(kiva_loans__muestra[[#This Row],[funded_amount]]=kiva_loans__muestra[[#This Row],[loan_amount]],"funded","unfunded")</f>
        <v>funded</v>
      </c>
      <c r="V1396" s="1" t="str">
        <f>IF(kiva_loans__muestra[[#This Row],[lender_count]]&gt;=50,"high","low")</f>
        <v>low</v>
      </c>
    </row>
    <row r="1397" spans="1:22" x14ac:dyDescent="0.25">
      <c r="A1397">
        <v>745255</v>
      </c>
      <c r="B1397">
        <v>7750</v>
      </c>
      <c r="C1397">
        <v>7750</v>
      </c>
      <c r="D1397" s="1" t="s">
        <v>61</v>
      </c>
      <c r="E1397" s="1" t="s">
        <v>62</v>
      </c>
      <c r="F1397" s="1" t="s">
        <v>4954</v>
      </c>
      <c r="G1397" s="1" t="s">
        <v>3481</v>
      </c>
      <c r="H1397" s="1" t="s">
        <v>193</v>
      </c>
      <c r="I1397" s="1" t="s">
        <v>1115</v>
      </c>
      <c r="J1397" s="1" t="s">
        <v>194</v>
      </c>
      <c r="K1397">
        <v>2460</v>
      </c>
      <c r="L1397" s="2">
        <v>41845.952638888892</v>
      </c>
      <c r="M1397" s="2">
        <v>41837.375</v>
      </c>
      <c r="N1397" s="2">
        <v>41854.60355324074</v>
      </c>
      <c r="O1397">
        <v>140</v>
      </c>
      <c r="P1397">
        <v>24</v>
      </c>
      <c r="Q1397" s="1" t="s">
        <v>4955</v>
      </c>
      <c r="R1397" s="1" t="s">
        <v>135</v>
      </c>
      <c r="S1397" s="1" t="s">
        <v>31</v>
      </c>
      <c r="T1397" s="3">
        <v>41845</v>
      </c>
      <c r="U1397" s="1" t="str">
        <f>IF(kiva_loans__muestra[[#This Row],[funded_amount]]=kiva_loans__muestra[[#This Row],[loan_amount]],"funded","unfunded")</f>
        <v>funded</v>
      </c>
      <c r="V1397" s="1" t="str">
        <f>IF(kiva_loans__muestra[[#This Row],[lender_count]]&gt;=50,"high","low")</f>
        <v>low</v>
      </c>
    </row>
    <row r="1398" spans="1:22" x14ac:dyDescent="0.25">
      <c r="A1398">
        <v>745062</v>
      </c>
      <c r="B1398">
        <v>3000</v>
      </c>
      <c r="C1398">
        <v>3000</v>
      </c>
      <c r="D1398" s="1" t="s">
        <v>45</v>
      </c>
      <c r="E1398" s="1" t="s">
        <v>46</v>
      </c>
      <c r="F1398" s="1" t="s">
        <v>4956</v>
      </c>
      <c r="G1398" s="1" t="s">
        <v>3278</v>
      </c>
      <c r="H1398" s="1" t="s">
        <v>100</v>
      </c>
      <c r="I1398" s="1" t="s">
        <v>660</v>
      </c>
      <c r="J1398" s="1" t="s">
        <v>101</v>
      </c>
      <c r="K1398">
        <v>1450</v>
      </c>
      <c r="L1398" s="2">
        <v>41845.568032407406</v>
      </c>
      <c r="M1398" s="2">
        <v>41831.375</v>
      </c>
      <c r="N1398" s="2">
        <v>41878.079675925925</v>
      </c>
      <c r="O1398">
        <v>110</v>
      </c>
      <c r="P1398">
        <v>12</v>
      </c>
      <c r="Q1398" s="1" t="s">
        <v>1374</v>
      </c>
      <c r="R1398" s="1" t="s">
        <v>24</v>
      </c>
      <c r="S1398" s="1" t="s">
        <v>35</v>
      </c>
      <c r="T1398" s="3">
        <v>41845</v>
      </c>
      <c r="U1398" s="1" t="str">
        <f>IF(kiva_loans__muestra[[#This Row],[funded_amount]]=kiva_loans__muestra[[#This Row],[loan_amount]],"funded","unfunded")</f>
        <v>funded</v>
      </c>
      <c r="V1398" s="1" t="str">
        <f>IF(kiva_loans__muestra[[#This Row],[lender_count]]&gt;=50,"high","low")</f>
        <v>low</v>
      </c>
    </row>
    <row r="1399" spans="1:22" x14ac:dyDescent="0.25">
      <c r="A1399">
        <v>744969</v>
      </c>
      <c r="B1399">
        <v>4250</v>
      </c>
      <c r="C1399">
        <v>4250</v>
      </c>
      <c r="D1399" s="1" t="s">
        <v>61</v>
      </c>
      <c r="E1399" s="1" t="s">
        <v>62</v>
      </c>
      <c r="F1399" s="1" t="s">
        <v>4957</v>
      </c>
      <c r="G1399" s="1" t="s">
        <v>3303</v>
      </c>
      <c r="H1399" s="1" t="s">
        <v>28</v>
      </c>
      <c r="I1399" s="1" t="s">
        <v>2565</v>
      </c>
      <c r="J1399" s="1" t="s">
        <v>29</v>
      </c>
      <c r="K1399">
        <v>2450</v>
      </c>
      <c r="L1399" s="2">
        <v>41845.474409722221</v>
      </c>
      <c r="M1399" s="2">
        <v>41835.375</v>
      </c>
      <c r="N1399" s="2">
        <v>41852.750208333331</v>
      </c>
      <c r="O1399">
        <v>140</v>
      </c>
      <c r="P1399">
        <v>10</v>
      </c>
      <c r="Q1399" s="1" t="s">
        <v>30</v>
      </c>
      <c r="R1399" s="1" t="s">
        <v>24</v>
      </c>
      <c r="S1399" s="1" t="s">
        <v>31</v>
      </c>
      <c r="T1399" s="3">
        <v>41845</v>
      </c>
      <c r="U1399" s="1" t="str">
        <f>IF(kiva_loans__muestra[[#This Row],[funded_amount]]=kiva_loans__muestra[[#This Row],[loan_amount]],"funded","unfunded")</f>
        <v>funded</v>
      </c>
      <c r="V1399" s="1" t="str">
        <f>IF(kiva_loans__muestra[[#This Row],[lender_count]]&gt;=50,"high","low")</f>
        <v>low</v>
      </c>
    </row>
    <row r="1400" spans="1:22" x14ac:dyDescent="0.25">
      <c r="A1400">
        <v>745224</v>
      </c>
      <c r="B1400">
        <v>7000</v>
      </c>
      <c r="C1400">
        <v>7000</v>
      </c>
      <c r="D1400" s="1" t="s">
        <v>333</v>
      </c>
      <c r="E1400" s="1" t="s">
        <v>37</v>
      </c>
      <c r="F1400" s="1" t="s">
        <v>4958</v>
      </c>
      <c r="G1400" s="1" t="s">
        <v>3263</v>
      </c>
      <c r="H1400" s="1" t="s">
        <v>33</v>
      </c>
      <c r="I1400" s="1" t="s">
        <v>306</v>
      </c>
      <c r="J1400" s="1" t="s">
        <v>34</v>
      </c>
      <c r="K1400">
        <v>3860</v>
      </c>
      <c r="L1400" s="2">
        <v>41845.856180555558</v>
      </c>
      <c r="M1400" s="2">
        <v>41820.375</v>
      </c>
      <c r="N1400" s="2">
        <v>41864.564467592594</v>
      </c>
      <c r="O1400">
        <v>140</v>
      </c>
      <c r="P1400">
        <v>24</v>
      </c>
      <c r="Q1400" s="1" t="s">
        <v>1107</v>
      </c>
      <c r="R1400" s="1" t="s">
        <v>24</v>
      </c>
      <c r="S1400" s="1" t="s">
        <v>35</v>
      </c>
      <c r="T1400" s="3">
        <v>41845</v>
      </c>
      <c r="U1400" s="1" t="str">
        <f>IF(kiva_loans__muestra[[#This Row],[funded_amount]]=kiva_loans__muestra[[#This Row],[loan_amount]],"funded","unfunded")</f>
        <v>funded</v>
      </c>
      <c r="V1400" s="1" t="str">
        <f>IF(kiva_loans__muestra[[#This Row],[lender_count]]&gt;=50,"high","low")</f>
        <v>low</v>
      </c>
    </row>
    <row r="1401" spans="1:22" x14ac:dyDescent="0.25">
      <c r="A1401">
        <v>745210</v>
      </c>
      <c r="B1401">
        <v>11500</v>
      </c>
      <c r="C1401">
        <v>11500</v>
      </c>
      <c r="D1401" s="1" t="s">
        <v>333</v>
      </c>
      <c r="E1401" s="1" t="s">
        <v>37</v>
      </c>
      <c r="F1401" s="1" t="s">
        <v>4959</v>
      </c>
      <c r="G1401" s="1" t="s">
        <v>3263</v>
      </c>
      <c r="H1401" s="1" t="s">
        <v>33</v>
      </c>
      <c r="I1401" s="1" t="s">
        <v>1065</v>
      </c>
      <c r="J1401" s="1" t="s">
        <v>34</v>
      </c>
      <c r="K1401">
        <v>3860</v>
      </c>
      <c r="L1401" s="2">
        <v>41845.796770833331</v>
      </c>
      <c r="M1401" s="2">
        <v>41841.375</v>
      </c>
      <c r="N1401" s="2">
        <v>41878.256979166668</v>
      </c>
      <c r="O1401">
        <v>140</v>
      </c>
      <c r="P1401">
        <v>37</v>
      </c>
      <c r="Q1401" s="1" t="s">
        <v>23</v>
      </c>
      <c r="R1401" s="1" t="s">
        <v>92</v>
      </c>
      <c r="S1401" s="1" t="s">
        <v>35</v>
      </c>
      <c r="T1401" s="3">
        <v>41845</v>
      </c>
      <c r="U1401" s="1" t="str">
        <f>IF(kiva_loans__muestra[[#This Row],[funded_amount]]=kiva_loans__muestra[[#This Row],[loan_amount]],"funded","unfunded")</f>
        <v>funded</v>
      </c>
      <c r="V1401" s="1" t="str">
        <f>IF(kiva_loans__muestra[[#This Row],[lender_count]]&gt;=50,"high","low")</f>
        <v>low</v>
      </c>
    </row>
    <row r="1402" spans="1:22" x14ac:dyDescent="0.25">
      <c r="A1402">
        <v>745501</v>
      </c>
      <c r="B1402">
        <v>4000</v>
      </c>
      <c r="C1402">
        <v>4000</v>
      </c>
      <c r="D1402" s="1" t="s">
        <v>124</v>
      </c>
      <c r="E1402" s="1" t="s">
        <v>125</v>
      </c>
      <c r="F1402" s="1" t="s">
        <v>4960</v>
      </c>
      <c r="G1402" s="1" t="s">
        <v>3266</v>
      </c>
      <c r="H1402" s="1" t="s">
        <v>89</v>
      </c>
      <c r="I1402" s="1" t="s">
        <v>30</v>
      </c>
      <c r="J1402" s="1" t="s">
        <v>90</v>
      </c>
      <c r="K1402">
        <v>810</v>
      </c>
      <c r="L1402" s="2">
        <v>41846.942858796298</v>
      </c>
      <c r="M1402" s="2">
        <v>41823.375</v>
      </c>
      <c r="N1402" s="2">
        <v>41884.352453703701</v>
      </c>
      <c r="O1402">
        <v>140</v>
      </c>
      <c r="P1402">
        <v>15</v>
      </c>
      <c r="Q1402" s="1" t="s">
        <v>364</v>
      </c>
      <c r="R1402" s="1" t="s">
        <v>24</v>
      </c>
      <c r="S1402" s="1" t="s">
        <v>31</v>
      </c>
      <c r="T1402" s="3">
        <v>41846</v>
      </c>
      <c r="U1402" s="1" t="str">
        <f>IF(kiva_loans__muestra[[#This Row],[funded_amount]]=kiva_loans__muestra[[#This Row],[loan_amount]],"funded","unfunded")</f>
        <v>funded</v>
      </c>
      <c r="V1402" s="1" t="str">
        <f>IF(kiva_loans__muestra[[#This Row],[lender_count]]&gt;=50,"high","low")</f>
        <v>low</v>
      </c>
    </row>
    <row r="1403" spans="1:22" x14ac:dyDescent="0.25">
      <c r="A1403">
        <v>1082297</v>
      </c>
      <c r="B1403">
        <v>1250</v>
      </c>
      <c r="C1403">
        <v>1250</v>
      </c>
      <c r="D1403" s="1" t="s">
        <v>32</v>
      </c>
      <c r="E1403" s="1" t="s">
        <v>32</v>
      </c>
      <c r="F1403" s="1" t="s">
        <v>4961</v>
      </c>
      <c r="G1403" s="1" t="s">
        <v>3263</v>
      </c>
      <c r="H1403" s="1" t="s">
        <v>33</v>
      </c>
      <c r="I1403" s="1" t="s">
        <v>30</v>
      </c>
      <c r="J1403" s="1" t="s">
        <v>34</v>
      </c>
      <c r="L1403" s="2">
        <v>41847.782731481479</v>
      </c>
      <c r="M1403" s="2">
        <v>41857.856574074074</v>
      </c>
      <c r="N1403" s="2">
        <v>41852.200821759259</v>
      </c>
      <c r="O1403">
        <v>30</v>
      </c>
      <c r="P1403">
        <v>6</v>
      </c>
      <c r="Q1403" s="1" t="s">
        <v>30</v>
      </c>
      <c r="R1403" s="1" t="s">
        <v>24</v>
      </c>
      <c r="S1403" s="1" t="s">
        <v>35</v>
      </c>
      <c r="T1403" s="3">
        <v>41847</v>
      </c>
      <c r="U1403" s="1" t="str">
        <f>IF(kiva_loans__muestra[[#This Row],[funded_amount]]=kiva_loans__muestra[[#This Row],[loan_amount]],"funded","unfunded")</f>
        <v>funded</v>
      </c>
      <c r="V1403" s="1" t="str">
        <f>IF(kiva_loans__muestra[[#This Row],[lender_count]]&gt;=50,"high","low")</f>
        <v>low</v>
      </c>
    </row>
    <row r="1404" spans="1:22" x14ac:dyDescent="0.25">
      <c r="A1404">
        <v>745740</v>
      </c>
      <c r="B1404">
        <v>1250</v>
      </c>
      <c r="C1404">
        <v>1250</v>
      </c>
      <c r="D1404" s="1" t="s">
        <v>75</v>
      </c>
      <c r="E1404" s="1" t="s">
        <v>27</v>
      </c>
      <c r="F1404" s="1" t="s">
        <v>4962</v>
      </c>
      <c r="G1404" s="1" t="s">
        <v>3278</v>
      </c>
      <c r="H1404" s="1" t="s">
        <v>100</v>
      </c>
      <c r="I1404" s="1" t="s">
        <v>1380</v>
      </c>
      <c r="J1404" s="1" t="s">
        <v>101</v>
      </c>
      <c r="K1404">
        <v>1450</v>
      </c>
      <c r="L1404" s="2">
        <v>41848.39571759259</v>
      </c>
      <c r="M1404" s="2">
        <v>41838.375</v>
      </c>
      <c r="N1404" s="2">
        <v>41854.123414351852</v>
      </c>
      <c r="O1404">
        <v>80</v>
      </c>
      <c r="P1404">
        <v>5</v>
      </c>
      <c r="Q1404" s="1" t="s">
        <v>40</v>
      </c>
      <c r="R1404" s="1" t="s">
        <v>24</v>
      </c>
      <c r="S1404" s="1" t="s">
        <v>35</v>
      </c>
      <c r="T1404" s="3">
        <v>41848</v>
      </c>
      <c r="U1404" s="1" t="str">
        <f>IF(kiva_loans__muestra[[#This Row],[funded_amount]]=kiva_loans__muestra[[#This Row],[loan_amount]],"funded","unfunded")</f>
        <v>funded</v>
      </c>
      <c r="V1404" s="1" t="str">
        <f>IF(kiva_loans__muestra[[#This Row],[lender_count]]&gt;=50,"high","low")</f>
        <v>low</v>
      </c>
    </row>
    <row r="1405" spans="1:22" x14ac:dyDescent="0.25">
      <c r="A1405">
        <v>745959</v>
      </c>
      <c r="B1405">
        <v>10250</v>
      </c>
      <c r="C1405">
        <v>10250</v>
      </c>
      <c r="D1405" s="1" t="s">
        <v>137</v>
      </c>
      <c r="E1405" s="1" t="s">
        <v>27</v>
      </c>
      <c r="F1405" s="1" t="s">
        <v>30</v>
      </c>
      <c r="G1405" s="1" t="s">
        <v>3268</v>
      </c>
      <c r="H1405" s="1" t="s">
        <v>138</v>
      </c>
      <c r="I1405" s="1" t="s">
        <v>30</v>
      </c>
      <c r="J1405" s="1" t="s">
        <v>139</v>
      </c>
      <c r="K1405">
        <v>1180</v>
      </c>
      <c r="L1405" s="2">
        <v>41848.811990740738</v>
      </c>
      <c r="M1405" s="2">
        <v>41830.375</v>
      </c>
      <c r="N1405" s="2">
        <v>41882.884525462963</v>
      </c>
      <c r="O1405">
        <v>120</v>
      </c>
      <c r="P1405">
        <v>21</v>
      </c>
      <c r="Q1405" s="1" t="s">
        <v>67</v>
      </c>
      <c r="R1405" s="1" t="s">
        <v>30</v>
      </c>
      <c r="S1405" s="1" t="s">
        <v>31</v>
      </c>
      <c r="T1405" s="3">
        <v>41848</v>
      </c>
      <c r="U1405" s="1" t="str">
        <f>IF(kiva_loans__muestra[[#This Row],[funded_amount]]=kiva_loans__muestra[[#This Row],[loan_amount]],"funded","unfunded")</f>
        <v>funded</v>
      </c>
      <c r="V1405" s="1" t="str">
        <f>IF(kiva_loans__muestra[[#This Row],[lender_count]]&gt;=50,"high","low")</f>
        <v>low</v>
      </c>
    </row>
    <row r="1406" spans="1:22" x14ac:dyDescent="0.25">
      <c r="A1406">
        <v>745676</v>
      </c>
      <c r="B1406">
        <v>10500</v>
      </c>
      <c r="C1406">
        <v>10500</v>
      </c>
      <c r="D1406" s="1" t="s">
        <v>171</v>
      </c>
      <c r="E1406" s="1" t="s">
        <v>27</v>
      </c>
      <c r="F1406" s="1" t="s">
        <v>4963</v>
      </c>
      <c r="G1406" s="1" t="s">
        <v>3382</v>
      </c>
      <c r="H1406" s="1" t="s">
        <v>146</v>
      </c>
      <c r="I1406" s="1" t="s">
        <v>1072</v>
      </c>
      <c r="J1406" s="1" t="s">
        <v>147</v>
      </c>
      <c r="K1406">
        <v>420</v>
      </c>
      <c r="L1406" s="2">
        <v>41848.237164351849</v>
      </c>
      <c r="M1406" s="2">
        <v>41844.375</v>
      </c>
      <c r="N1406" s="2">
        <v>41861.811307870368</v>
      </c>
      <c r="O1406">
        <v>130</v>
      </c>
      <c r="P1406">
        <v>18</v>
      </c>
      <c r="Q1406" s="1" t="s">
        <v>4964</v>
      </c>
      <c r="R1406" s="1" t="s">
        <v>92</v>
      </c>
      <c r="S1406" s="1" t="s">
        <v>31</v>
      </c>
      <c r="T1406" s="3">
        <v>41848</v>
      </c>
      <c r="U1406" s="1" t="str">
        <f>IF(kiva_loans__muestra[[#This Row],[funded_amount]]=kiva_loans__muestra[[#This Row],[loan_amount]],"funded","unfunded")</f>
        <v>funded</v>
      </c>
      <c r="V1406" s="1" t="str">
        <f>IF(kiva_loans__muestra[[#This Row],[lender_count]]&gt;=50,"high","low")</f>
        <v>low</v>
      </c>
    </row>
    <row r="1407" spans="1:22" x14ac:dyDescent="0.25">
      <c r="A1407">
        <v>745758</v>
      </c>
      <c r="B1407">
        <v>2500</v>
      </c>
      <c r="C1407">
        <v>2500</v>
      </c>
      <c r="D1407" s="1" t="s">
        <v>175</v>
      </c>
      <c r="E1407" s="1" t="s">
        <v>78</v>
      </c>
      <c r="F1407" s="1" t="s">
        <v>4965</v>
      </c>
      <c r="G1407" s="1" t="s">
        <v>3278</v>
      </c>
      <c r="H1407" s="1" t="s">
        <v>100</v>
      </c>
      <c r="I1407" s="1" t="s">
        <v>4966</v>
      </c>
      <c r="J1407" s="1" t="s">
        <v>101</v>
      </c>
      <c r="K1407">
        <v>1230</v>
      </c>
      <c r="L1407" s="2">
        <v>41848.463703703703</v>
      </c>
      <c r="M1407" s="2">
        <v>41821.375</v>
      </c>
      <c r="N1407" s="2">
        <v>41854.632696759261</v>
      </c>
      <c r="O1407">
        <v>220</v>
      </c>
      <c r="P1407">
        <v>7</v>
      </c>
      <c r="Q1407" s="1" t="s">
        <v>40</v>
      </c>
      <c r="R1407" s="1" t="s">
        <v>24</v>
      </c>
      <c r="S1407" s="1" t="s">
        <v>35</v>
      </c>
      <c r="T1407" s="3">
        <v>41848</v>
      </c>
      <c r="U1407" s="1" t="str">
        <f>IF(kiva_loans__muestra[[#This Row],[funded_amount]]=kiva_loans__muestra[[#This Row],[loan_amount]],"funded","unfunded")</f>
        <v>funded</v>
      </c>
      <c r="V1407" s="1" t="str">
        <f>IF(kiva_loans__muestra[[#This Row],[lender_count]]&gt;=50,"high","low")</f>
        <v>low</v>
      </c>
    </row>
    <row r="1408" spans="1:22" x14ac:dyDescent="0.25">
      <c r="A1408">
        <v>746039</v>
      </c>
      <c r="B1408">
        <v>7250</v>
      </c>
      <c r="C1408">
        <v>7250</v>
      </c>
      <c r="D1408" s="1" t="s">
        <v>19</v>
      </c>
      <c r="E1408" s="1" t="s">
        <v>19</v>
      </c>
      <c r="F1408" s="1" t="s">
        <v>4967</v>
      </c>
      <c r="G1408" s="1" t="s">
        <v>3481</v>
      </c>
      <c r="H1408" s="1" t="s">
        <v>193</v>
      </c>
      <c r="I1408" s="1" t="s">
        <v>1022</v>
      </c>
      <c r="J1408" s="1" t="s">
        <v>194</v>
      </c>
      <c r="K1408">
        <v>2460</v>
      </c>
      <c r="L1408" s="2">
        <v>41848.985231481478</v>
      </c>
      <c r="M1408" s="2">
        <v>41832.375</v>
      </c>
      <c r="N1408" s="2">
        <v>41875.01667824074</v>
      </c>
      <c r="O1408">
        <v>200</v>
      </c>
      <c r="P1408">
        <v>24</v>
      </c>
      <c r="Q1408" s="1" t="s">
        <v>4968</v>
      </c>
      <c r="R1408" s="1" t="s">
        <v>92</v>
      </c>
      <c r="S1408" s="1" t="s">
        <v>31</v>
      </c>
      <c r="T1408" s="3">
        <v>41848</v>
      </c>
      <c r="U1408" s="1" t="str">
        <f>IF(kiva_loans__muestra[[#This Row],[funded_amount]]=kiva_loans__muestra[[#This Row],[loan_amount]],"funded","unfunded")</f>
        <v>funded</v>
      </c>
      <c r="V1408" s="1" t="str">
        <f>IF(kiva_loans__muestra[[#This Row],[lender_count]]&gt;=50,"high","low")</f>
        <v>low</v>
      </c>
    </row>
    <row r="1409" spans="1:22" x14ac:dyDescent="0.25">
      <c r="A1409">
        <v>745680</v>
      </c>
      <c r="B1409">
        <v>6750</v>
      </c>
      <c r="C1409">
        <v>6750</v>
      </c>
      <c r="D1409" s="1" t="s">
        <v>41</v>
      </c>
      <c r="E1409" s="1" t="s">
        <v>27</v>
      </c>
      <c r="F1409" s="1" t="s">
        <v>4969</v>
      </c>
      <c r="G1409" s="1" t="s">
        <v>3384</v>
      </c>
      <c r="H1409" s="1" t="s">
        <v>848</v>
      </c>
      <c r="I1409" s="1" t="s">
        <v>4970</v>
      </c>
      <c r="J1409" s="1" t="s">
        <v>849</v>
      </c>
      <c r="K1409">
        <v>150</v>
      </c>
      <c r="L1409" s="2">
        <v>41848.243321759262</v>
      </c>
      <c r="M1409" s="2">
        <v>41824.375</v>
      </c>
      <c r="N1409" s="2">
        <v>41881.667118055557</v>
      </c>
      <c r="O1409">
        <v>140</v>
      </c>
      <c r="P1409">
        <v>21</v>
      </c>
      <c r="Q1409" s="1" t="s">
        <v>264</v>
      </c>
      <c r="R1409" s="1" t="s">
        <v>24</v>
      </c>
      <c r="S1409" s="1" t="s">
        <v>35</v>
      </c>
      <c r="T1409" s="3">
        <v>41848</v>
      </c>
      <c r="U1409" s="1" t="str">
        <f>IF(kiva_loans__muestra[[#This Row],[funded_amount]]=kiva_loans__muestra[[#This Row],[loan_amount]],"funded","unfunded")</f>
        <v>funded</v>
      </c>
      <c r="V1409" s="1" t="str">
        <f>IF(kiva_loans__muestra[[#This Row],[lender_count]]&gt;=50,"high","low")</f>
        <v>low</v>
      </c>
    </row>
    <row r="1410" spans="1:22" x14ac:dyDescent="0.25">
      <c r="A1410">
        <v>746303</v>
      </c>
      <c r="B1410">
        <v>5000</v>
      </c>
      <c r="C1410">
        <v>5000</v>
      </c>
      <c r="D1410" s="1" t="s">
        <v>48</v>
      </c>
      <c r="E1410" s="1" t="s">
        <v>49</v>
      </c>
      <c r="F1410" s="1" t="s">
        <v>4971</v>
      </c>
      <c r="G1410" s="1" t="s">
        <v>3355</v>
      </c>
      <c r="H1410" s="1" t="s">
        <v>569</v>
      </c>
      <c r="I1410" s="1" t="s">
        <v>4972</v>
      </c>
      <c r="J1410" s="1" t="s">
        <v>90</v>
      </c>
      <c r="K1410">
        <v>3050</v>
      </c>
      <c r="L1410" s="2">
        <v>41849.512141203704</v>
      </c>
      <c r="M1410" s="2">
        <v>41840.375</v>
      </c>
      <c r="N1410" s="2">
        <v>41874.820694444446</v>
      </c>
      <c r="O1410">
        <v>80</v>
      </c>
      <c r="P1410">
        <v>17</v>
      </c>
      <c r="Q1410" s="1" t="s">
        <v>1569</v>
      </c>
      <c r="R1410" s="1" t="s">
        <v>24</v>
      </c>
      <c r="S1410" s="1" t="s">
        <v>35</v>
      </c>
      <c r="T1410" s="3">
        <v>41849</v>
      </c>
      <c r="U1410" s="1" t="str">
        <f>IF(kiva_loans__muestra[[#This Row],[funded_amount]]=kiva_loans__muestra[[#This Row],[loan_amount]],"funded","unfunded")</f>
        <v>funded</v>
      </c>
      <c r="V1410" s="1" t="str">
        <f>IF(kiva_loans__muestra[[#This Row],[lender_count]]&gt;=50,"high","low")</f>
        <v>low</v>
      </c>
    </row>
    <row r="1411" spans="1:22" x14ac:dyDescent="0.25">
      <c r="A1411">
        <v>746506</v>
      </c>
      <c r="B1411">
        <v>5500</v>
      </c>
      <c r="C1411">
        <v>5500</v>
      </c>
      <c r="D1411" s="1" t="s">
        <v>55</v>
      </c>
      <c r="E1411" s="1" t="s">
        <v>32</v>
      </c>
      <c r="F1411" s="1" t="s">
        <v>4973</v>
      </c>
      <c r="G1411" s="1" t="s">
        <v>3427</v>
      </c>
      <c r="H1411" s="1" t="s">
        <v>185</v>
      </c>
      <c r="I1411" s="1" t="s">
        <v>424</v>
      </c>
      <c r="J1411" s="1" t="s">
        <v>187</v>
      </c>
      <c r="K1411">
        <v>1770</v>
      </c>
      <c r="L1411" s="2">
        <v>41849.894525462965</v>
      </c>
      <c r="M1411" s="2">
        <v>41829.375</v>
      </c>
      <c r="N1411" s="2">
        <v>41857.500173611108</v>
      </c>
      <c r="O1411">
        <v>140</v>
      </c>
      <c r="P1411">
        <v>16</v>
      </c>
      <c r="Q1411" s="1" t="s">
        <v>232</v>
      </c>
      <c r="R1411" s="1" t="s">
        <v>24</v>
      </c>
      <c r="S1411" s="1" t="s">
        <v>31</v>
      </c>
      <c r="T1411" s="3">
        <v>41849</v>
      </c>
      <c r="U1411" s="1" t="str">
        <f>IF(kiva_loans__muestra[[#This Row],[funded_amount]]=kiva_loans__muestra[[#This Row],[loan_amount]],"funded","unfunded")</f>
        <v>funded</v>
      </c>
      <c r="V1411" s="1" t="str">
        <f>IF(kiva_loans__muestra[[#This Row],[lender_count]]&gt;=50,"high","low")</f>
        <v>low</v>
      </c>
    </row>
    <row r="1412" spans="1:22" x14ac:dyDescent="0.25">
      <c r="A1412">
        <v>746074</v>
      </c>
      <c r="B1412">
        <v>3250</v>
      </c>
      <c r="C1412">
        <v>3250</v>
      </c>
      <c r="D1412" s="1" t="s">
        <v>45</v>
      </c>
      <c r="E1412" s="1" t="s">
        <v>46</v>
      </c>
      <c r="F1412" s="1" t="s">
        <v>4974</v>
      </c>
      <c r="G1412" s="1" t="s">
        <v>3278</v>
      </c>
      <c r="H1412" s="1" t="s">
        <v>100</v>
      </c>
      <c r="I1412" s="1" t="s">
        <v>271</v>
      </c>
      <c r="J1412" s="1" t="s">
        <v>101</v>
      </c>
      <c r="K1412">
        <v>1450</v>
      </c>
      <c r="L1412" s="2">
        <v>41849.102384259262</v>
      </c>
      <c r="M1412" s="2">
        <v>41830.375</v>
      </c>
      <c r="N1412" s="2">
        <v>41853.928611111114</v>
      </c>
      <c r="O1412">
        <v>70</v>
      </c>
      <c r="P1412">
        <v>6</v>
      </c>
      <c r="Q1412" s="1" t="s">
        <v>30</v>
      </c>
      <c r="R1412" s="1" t="s">
        <v>24</v>
      </c>
      <c r="S1412" s="1" t="s">
        <v>35</v>
      </c>
      <c r="T1412" s="3">
        <v>41849</v>
      </c>
      <c r="U1412" s="1" t="str">
        <f>IF(kiva_loans__muestra[[#This Row],[funded_amount]]=kiva_loans__muestra[[#This Row],[loan_amount]],"funded","unfunded")</f>
        <v>funded</v>
      </c>
      <c r="V1412" s="1" t="str">
        <f>IF(kiva_loans__muestra[[#This Row],[lender_count]]&gt;=50,"high","low")</f>
        <v>low</v>
      </c>
    </row>
    <row r="1413" spans="1:22" x14ac:dyDescent="0.25">
      <c r="A1413">
        <v>746477</v>
      </c>
      <c r="B1413">
        <v>3000</v>
      </c>
      <c r="C1413">
        <v>3000</v>
      </c>
      <c r="D1413" s="1" t="s">
        <v>37</v>
      </c>
      <c r="E1413" s="1" t="s">
        <v>37</v>
      </c>
      <c r="F1413" s="1" t="s">
        <v>780</v>
      </c>
      <c r="G1413" s="1" t="s">
        <v>3266</v>
      </c>
      <c r="H1413" s="1" t="s">
        <v>89</v>
      </c>
      <c r="I1413" s="1" t="s">
        <v>386</v>
      </c>
      <c r="J1413" s="1" t="s">
        <v>90</v>
      </c>
      <c r="K1413">
        <v>1990</v>
      </c>
      <c r="L1413" s="2">
        <v>41849.828900462962</v>
      </c>
      <c r="M1413" s="2">
        <v>41836.375</v>
      </c>
      <c r="N1413" s="2">
        <v>41857.837141203701</v>
      </c>
      <c r="O1413">
        <v>140</v>
      </c>
      <c r="P1413">
        <v>7</v>
      </c>
      <c r="Q1413" s="1" t="s">
        <v>30</v>
      </c>
      <c r="R1413" s="1" t="s">
        <v>92</v>
      </c>
      <c r="S1413" s="1" t="s">
        <v>31</v>
      </c>
      <c r="T1413" s="3">
        <v>41849</v>
      </c>
      <c r="U1413" s="1" t="str">
        <f>IF(kiva_loans__muestra[[#This Row],[funded_amount]]=kiva_loans__muestra[[#This Row],[loan_amount]],"funded","unfunded")</f>
        <v>funded</v>
      </c>
      <c r="V1413" s="1" t="str">
        <f>IF(kiva_loans__muestra[[#This Row],[lender_count]]&gt;=50,"high","low")</f>
        <v>low</v>
      </c>
    </row>
    <row r="1414" spans="1:22" x14ac:dyDescent="0.25">
      <c r="A1414">
        <v>746464</v>
      </c>
      <c r="B1414">
        <v>1750</v>
      </c>
      <c r="C1414">
        <v>1750</v>
      </c>
      <c r="D1414" s="1" t="s">
        <v>152</v>
      </c>
      <c r="E1414" s="1" t="s">
        <v>46</v>
      </c>
      <c r="F1414" s="1" t="s">
        <v>2459</v>
      </c>
      <c r="G1414" s="1" t="s">
        <v>3270</v>
      </c>
      <c r="H1414" s="1" t="s">
        <v>121</v>
      </c>
      <c r="I1414" s="1" t="s">
        <v>130</v>
      </c>
      <c r="J1414" s="1" t="s">
        <v>123</v>
      </c>
      <c r="K1414">
        <v>1820</v>
      </c>
      <c r="L1414" s="2">
        <v>41849.793067129627</v>
      </c>
      <c r="M1414" s="2">
        <v>41837.375</v>
      </c>
      <c r="N1414" s="2">
        <v>41868.666250000002</v>
      </c>
      <c r="O1414">
        <v>110</v>
      </c>
      <c r="P1414">
        <v>7</v>
      </c>
      <c r="Q1414" s="1" t="s">
        <v>67</v>
      </c>
      <c r="R1414" s="1" t="s">
        <v>24</v>
      </c>
      <c r="S1414" s="1" t="s">
        <v>35</v>
      </c>
      <c r="T1414" s="3">
        <v>41849</v>
      </c>
      <c r="U1414" s="1" t="str">
        <f>IF(kiva_loans__muestra[[#This Row],[funded_amount]]=kiva_loans__muestra[[#This Row],[loan_amount]],"funded","unfunded")</f>
        <v>funded</v>
      </c>
      <c r="V1414" s="1" t="str">
        <f>IF(kiva_loans__muestra[[#This Row],[lender_count]]&gt;=50,"high","low")</f>
        <v>low</v>
      </c>
    </row>
    <row r="1415" spans="1:22" x14ac:dyDescent="0.25">
      <c r="A1415">
        <v>746200</v>
      </c>
      <c r="B1415">
        <v>10250</v>
      </c>
      <c r="C1415">
        <v>10250</v>
      </c>
      <c r="D1415" s="1" t="s">
        <v>213</v>
      </c>
      <c r="E1415" s="1" t="s">
        <v>46</v>
      </c>
      <c r="F1415" s="1" t="s">
        <v>4975</v>
      </c>
      <c r="G1415" s="1" t="s">
        <v>3284</v>
      </c>
      <c r="H1415" s="1" t="s">
        <v>189</v>
      </c>
      <c r="I1415" s="1" t="s">
        <v>289</v>
      </c>
      <c r="J1415" s="1" t="s">
        <v>207</v>
      </c>
      <c r="K1415">
        <v>630</v>
      </c>
      <c r="L1415" s="2">
        <v>41849.371863425928</v>
      </c>
      <c r="M1415" s="2">
        <v>41845.375</v>
      </c>
      <c r="N1415" s="2">
        <v>41880.946863425925</v>
      </c>
      <c r="O1415">
        <v>140</v>
      </c>
      <c r="P1415">
        <v>35</v>
      </c>
      <c r="Q1415" s="1" t="s">
        <v>4976</v>
      </c>
      <c r="R1415" s="1" t="s">
        <v>24</v>
      </c>
      <c r="S1415" s="1" t="s">
        <v>31</v>
      </c>
      <c r="T1415" s="3">
        <v>41849</v>
      </c>
      <c r="U1415" s="1" t="str">
        <f>IF(kiva_loans__muestra[[#This Row],[funded_amount]]=kiva_loans__muestra[[#This Row],[loan_amount]],"funded","unfunded")</f>
        <v>funded</v>
      </c>
      <c r="V1415" s="1" t="str">
        <f>IF(kiva_loans__muestra[[#This Row],[lender_count]]&gt;=50,"high","low")</f>
        <v>low</v>
      </c>
    </row>
    <row r="1416" spans="1:22" x14ac:dyDescent="0.25">
      <c r="A1416">
        <v>1082338</v>
      </c>
      <c r="B1416">
        <v>1250</v>
      </c>
      <c r="C1416">
        <v>1250</v>
      </c>
      <c r="D1416" s="1" t="s">
        <v>45</v>
      </c>
      <c r="E1416" s="1" t="s">
        <v>46</v>
      </c>
      <c r="F1416" s="1" t="s">
        <v>4977</v>
      </c>
      <c r="G1416" s="1" t="s">
        <v>3263</v>
      </c>
      <c r="H1416" s="1" t="s">
        <v>33</v>
      </c>
      <c r="I1416" s="1" t="s">
        <v>30</v>
      </c>
      <c r="J1416" s="1" t="s">
        <v>34</v>
      </c>
      <c r="L1416" s="2">
        <v>41849.64025462963</v>
      </c>
      <c r="M1416" s="2">
        <v>41857.856666666667</v>
      </c>
      <c r="N1416" s="2">
        <v>41852.638958333337</v>
      </c>
      <c r="O1416">
        <v>30</v>
      </c>
      <c r="P1416">
        <v>4</v>
      </c>
      <c r="Q1416" s="1" t="s">
        <v>30</v>
      </c>
      <c r="R1416" s="1" t="s">
        <v>24</v>
      </c>
      <c r="S1416" s="1" t="s">
        <v>35</v>
      </c>
      <c r="T1416" s="3">
        <v>41849</v>
      </c>
      <c r="U1416" s="1" t="str">
        <f>IF(kiva_loans__muestra[[#This Row],[funded_amount]]=kiva_loans__muestra[[#This Row],[loan_amount]],"funded","unfunded")</f>
        <v>funded</v>
      </c>
      <c r="V1416" s="1" t="str">
        <f>IF(kiva_loans__muestra[[#This Row],[lender_count]]&gt;=50,"high","low")</f>
        <v>low</v>
      </c>
    </row>
    <row r="1417" spans="1:22" x14ac:dyDescent="0.25">
      <c r="A1417">
        <v>746470</v>
      </c>
      <c r="B1417">
        <v>1750</v>
      </c>
      <c r="C1417">
        <v>1750</v>
      </c>
      <c r="D1417" s="1" t="s">
        <v>108</v>
      </c>
      <c r="E1417" s="1" t="s">
        <v>27</v>
      </c>
      <c r="F1417" s="1" t="s">
        <v>4978</v>
      </c>
      <c r="G1417" s="1" t="s">
        <v>3270</v>
      </c>
      <c r="H1417" s="1" t="s">
        <v>121</v>
      </c>
      <c r="I1417" s="1" t="s">
        <v>130</v>
      </c>
      <c r="J1417" s="1" t="s">
        <v>123</v>
      </c>
      <c r="K1417">
        <v>1820</v>
      </c>
      <c r="L1417" s="2">
        <v>41849.800381944442</v>
      </c>
      <c r="M1417" s="2">
        <v>41837.375</v>
      </c>
      <c r="N1417" s="2">
        <v>41859.876423611109</v>
      </c>
      <c r="O1417">
        <v>110</v>
      </c>
      <c r="P1417">
        <v>5</v>
      </c>
      <c r="Q1417" s="1" t="s">
        <v>67</v>
      </c>
      <c r="R1417" s="1" t="s">
        <v>24</v>
      </c>
      <c r="S1417" s="1" t="s">
        <v>35</v>
      </c>
      <c r="T1417" s="3">
        <v>41849</v>
      </c>
      <c r="U1417" s="1" t="str">
        <f>IF(kiva_loans__muestra[[#This Row],[funded_amount]]=kiva_loans__muestra[[#This Row],[loan_amount]],"funded","unfunded")</f>
        <v>funded</v>
      </c>
      <c r="V1417" s="1" t="str">
        <f>IF(kiva_loans__muestra[[#This Row],[lender_count]]&gt;=50,"high","low")</f>
        <v>low</v>
      </c>
    </row>
    <row r="1418" spans="1:22" x14ac:dyDescent="0.25">
      <c r="A1418">
        <v>746865</v>
      </c>
      <c r="B1418">
        <v>2000</v>
      </c>
      <c r="C1418">
        <v>2000</v>
      </c>
      <c r="D1418" s="1" t="s">
        <v>46</v>
      </c>
      <c r="E1418" s="1" t="s">
        <v>46</v>
      </c>
      <c r="F1418" s="1" t="s">
        <v>2460</v>
      </c>
      <c r="G1418" s="1" t="s">
        <v>3270</v>
      </c>
      <c r="H1418" s="1" t="s">
        <v>121</v>
      </c>
      <c r="I1418" s="1" t="s">
        <v>130</v>
      </c>
      <c r="J1418" s="1" t="s">
        <v>123</v>
      </c>
      <c r="K1418">
        <v>1820</v>
      </c>
      <c r="L1418" s="2">
        <v>41850.530358796299</v>
      </c>
      <c r="M1418" s="2">
        <v>41844.375</v>
      </c>
      <c r="N1418" s="2">
        <v>41867.954409722224</v>
      </c>
      <c r="O1418">
        <v>110</v>
      </c>
      <c r="P1418">
        <v>5</v>
      </c>
      <c r="Q1418" s="1" t="s">
        <v>437</v>
      </c>
      <c r="R1418" s="1" t="s">
        <v>24</v>
      </c>
      <c r="S1418" s="1" t="s">
        <v>35</v>
      </c>
      <c r="T1418" s="3">
        <v>41850</v>
      </c>
      <c r="U1418" s="1" t="str">
        <f>IF(kiva_loans__muestra[[#This Row],[funded_amount]]=kiva_loans__muestra[[#This Row],[loan_amount]],"funded","unfunded")</f>
        <v>funded</v>
      </c>
      <c r="V1418" s="1" t="str">
        <f>IF(kiva_loans__muestra[[#This Row],[lender_count]]&gt;=50,"high","low")</f>
        <v>low</v>
      </c>
    </row>
    <row r="1419" spans="1:22" x14ac:dyDescent="0.25">
      <c r="A1419">
        <v>747050</v>
      </c>
      <c r="B1419">
        <v>2000</v>
      </c>
      <c r="C1419">
        <v>2000</v>
      </c>
      <c r="D1419" s="1" t="s">
        <v>46</v>
      </c>
      <c r="E1419" s="1" t="s">
        <v>46</v>
      </c>
      <c r="F1419" s="1" t="s">
        <v>4979</v>
      </c>
      <c r="G1419" s="1" t="s">
        <v>3270</v>
      </c>
      <c r="H1419" s="1" t="s">
        <v>121</v>
      </c>
      <c r="I1419" s="1" t="s">
        <v>122</v>
      </c>
      <c r="J1419" s="1" t="s">
        <v>123</v>
      </c>
      <c r="K1419">
        <v>1820</v>
      </c>
      <c r="L1419" s="2">
        <v>41850.756307870368</v>
      </c>
      <c r="M1419" s="2">
        <v>41829.375</v>
      </c>
      <c r="N1419" s="2">
        <v>41864.745983796296</v>
      </c>
      <c r="O1419">
        <v>110</v>
      </c>
      <c r="P1419">
        <v>1</v>
      </c>
      <c r="Q1419" s="1" t="s">
        <v>52</v>
      </c>
      <c r="R1419" s="1" t="s">
        <v>24</v>
      </c>
      <c r="S1419" s="1" t="s">
        <v>35</v>
      </c>
      <c r="T1419" s="3">
        <v>41850</v>
      </c>
      <c r="U1419" s="1" t="str">
        <f>IF(kiva_loans__muestra[[#This Row],[funded_amount]]=kiva_loans__muestra[[#This Row],[loan_amount]],"funded","unfunded")</f>
        <v>funded</v>
      </c>
      <c r="V1419" s="1" t="str">
        <f>IF(kiva_loans__muestra[[#This Row],[lender_count]]&gt;=50,"high","low")</f>
        <v>low</v>
      </c>
    </row>
    <row r="1420" spans="1:22" x14ac:dyDescent="0.25">
      <c r="A1420">
        <v>746632</v>
      </c>
      <c r="B1420">
        <v>7000</v>
      </c>
      <c r="C1420">
        <v>7000</v>
      </c>
      <c r="D1420" s="1" t="s">
        <v>45</v>
      </c>
      <c r="E1420" s="1" t="s">
        <v>46</v>
      </c>
      <c r="F1420" s="1" t="s">
        <v>4980</v>
      </c>
      <c r="G1420" s="1" t="s">
        <v>3278</v>
      </c>
      <c r="H1420" s="1" t="s">
        <v>100</v>
      </c>
      <c r="I1420" s="1" t="s">
        <v>1317</v>
      </c>
      <c r="J1420" s="1" t="s">
        <v>101</v>
      </c>
      <c r="K1420">
        <v>1450</v>
      </c>
      <c r="L1420" s="2">
        <v>41850.200358796297</v>
      </c>
      <c r="M1420" s="2">
        <v>41831.375</v>
      </c>
      <c r="N1420" s="2">
        <v>41855.242858796293</v>
      </c>
      <c r="O1420">
        <v>50</v>
      </c>
      <c r="P1420">
        <v>1</v>
      </c>
      <c r="Q1420" s="1" t="s">
        <v>30</v>
      </c>
      <c r="R1420" s="1" t="s">
        <v>24</v>
      </c>
      <c r="S1420" s="1" t="s">
        <v>35</v>
      </c>
      <c r="T1420" s="3">
        <v>41850</v>
      </c>
      <c r="U1420" s="1" t="str">
        <f>IF(kiva_loans__muestra[[#This Row],[funded_amount]]=kiva_loans__muestra[[#This Row],[loan_amount]],"funded","unfunded")</f>
        <v>funded</v>
      </c>
      <c r="V1420" s="1" t="str">
        <f>IF(kiva_loans__muestra[[#This Row],[lender_count]]&gt;=50,"high","low")</f>
        <v>low</v>
      </c>
    </row>
    <row r="1421" spans="1:22" x14ac:dyDescent="0.25">
      <c r="A1421">
        <v>746600</v>
      </c>
      <c r="B1421">
        <v>3500</v>
      </c>
      <c r="C1421">
        <v>3500</v>
      </c>
      <c r="D1421" s="1" t="s">
        <v>64</v>
      </c>
      <c r="E1421" s="1" t="s">
        <v>37</v>
      </c>
      <c r="F1421" s="1" t="s">
        <v>715</v>
      </c>
      <c r="G1421" s="1" t="s">
        <v>3278</v>
      </c>
      <c r="H1421" s="1" t="s">
        <v>100</v>
      </c>
      <c r="I1421" s="1" t="s">
        <v>672</v>
      </c>
      <c r="J1421" s="1" t="s">
        <v>101</v>
      </c>
      <c r="K1421">
        <v>1450</v>
      </c>
      <c r="L1421" s="2">
        <v>41850.156215277777</v>
      </c>
      <c r="M1421" s="2">
        <v>41827.375</v>
      </c>
      <c r="N1421" s="2">
        <v>41855.486388888887</v>
      </c>
      <c r="O1421">
        <v>70</v>
      </c>
      <c r="P1421">
        <v>6</v>
      </c>
      <c r="Q1421" s="1" t="s">
        <v>30</v>
      </c>
      <c r="R1421" s="1" t="s">
        <v>24</v>
      </c>
      <c r="S1421" s="1" t="s">
        <v>35</v>
      </c>
      <c r="T1421" s="3">
        <v>41850</v>
      </c>
      <c r="U1421" s="1" t="str">
        <f>IF(kiva_loans__muestra[[#This Row],[funded_amount]]=kiva_loans__muestra[[#This Row],[loan_amount]],"funded","unfunded")</f>
        <v>funded</v>
      </c>
      <c r="V1421" s="1" t="str">
        <f>IF(kiva_loans__muestra[[#This Row],[lender_count]]&gt;=50,"high","low")</f>
        <v>low</v>
      </c>
    </row>
    <row r="1422" spans="1:22" x14ac:dyDescent="0.25">
      <c r="A1422">
        <v>747180</v>
      </c>
      <c r="B1422">
        <v>5250</v>
      </c>
      <c r="C1422">
        <v>16250</v>
      </c>
      <c r="D1422" s="1" t="s">
        <v>69</v>
      </c>
      <c r="E1422" s="1" t="s">
        <v>46</v>
      </c>
      <c r="F1422" s="1" t="s">
        <v>4981</v>
      </c>
      <c r="G1422" s="1" t="s">
        <v>3427</v>
      </c>
      <c r="H1422" s="1" t="s">
        <v>185</v>
      </c>
      <c r="I1422" s="1" t="s">
        <v>186</v>
      </c>
      <c r="J1422" s="1" t="s">
        <v>187</v>
      </c>
      <c r="K1422">
        <v>1770</v>
      </c>
      <c r="L1422" s="2">
        <v>41850.979988425926</v>
      </c>
      <c r="M1422" s="2">
        <v>41834.375</v>
      </c>
      <c r="N1422" s="2"/>
      <c r="O1422">
        <v>260</v>
      </c>
      <c r="P1422">
        <v>9</v>
      </c>
      <c r="Q1422" s="1" t="s">
        <v>4982</v>
      </c>
      <c r="R1422" s="1" t="s">
        <v>24</v>
      </c>
      <c r="S1422" s="1" t="s">
        <v>31</v>
      </c>
      <c r="T1422" s="3">
        <v>41850</v>
      </c>
      <c r="U1422" s="1" t="str">
        <f>IF(kiva_loans__muestra[[#This Row],[funded_amount]]=kiva_loans__muestra[[#This Row],[loan_amount]],"funded","unfunded")</f>
        <v>unfunded</v>
      </c>
      <c r="V1422" s="1" t="str">
        <f>IF(kiva_loans__muestra[[#This Row],[lender_count]]&gt;=50,"high","low")</f>
        <v>low</v>
      </c>
    </row>
    <row r="1423" spans="1:22" x14ac:dyDescent="0.25">
      <c r="A1423">
        <v>747868</v>
      </c>
      <c r="B1423">
        <v>19000</v>
      </c>
      <c r="C1423">
        <v>32500</v>
      </c>
      <c r="D1423" s="1" t="s">
        <v>45</v>
      </c>
      <c r="E1423" s="1" t="s">
        <v>46</v>
      </c>
      <c r="F1423" s="1" t="s">
        <v>4983</v>
      </c>
      <c r="G1423" s="1" t="s">
        <v>3384</v>
      </c>
      <c r="H1423" s="1" t="s">
        <v>848</v>
      </c>
      <c r="I1423" s="1" t="s">
        <v>1620</v>
      </c>
      <c r="J1423" s="1" t="s">
        <v>849</v>
      </c>
      <c r="K1423">
        <v>150</v>
      </c>
      <c r="L1423" s="2">
        <v>41852.038541666669</v>
      </c>
      <c r="M1423" s="2">
        <v>41830.375</v>
      </c>
      <c r="N1423" s="2"/>
      <c r="O1423">
        <v>140</v>
      </c>
      <c r="P1423">
        <v>61</v>
      </c>
      <c r="Q1423" s="1" t="s">
        <v>30</v>
      </c>
      <c r="R1423" s="1" t="s">
        <v>24</v>
      </c>
      <c r="S1423" s="1" t="s">
        <v>35</v>
      </c>
      <c r="T1423" s="3">
        <v>41851</v>
      </c>
      <c r="U1423" s="1" t="str">
        <f>IF(kiva_loans__muestra[[#This Row],[funded_amount]]=kiva_loans__muestra[[#This Row],[loan_amount]],"funded","unfunded")</f>
        <v>unfunded</v>
      </c>
      <c r="V1423" s="1" t="str">
        <f>IF(kiva_loans__muestra[[#This Row],[lender_count]]&gt;=50,"high","low")</f>
        <v>high</v>
      </c>
    </row>
    <row r="1424" spans="1:22" x14ac:dyDescent="0.25">
      <c r="A1424">
        <v>747551</v>
      </c>
      <c r="B1424">
        <v>1500</v>
      </c>
      <c r="C1424">
        <v>1500</v>
      </c>
      <c r="D1424" s="1" t="s">
        <v>64</v>
      </c>
      <c r="E1424" s="1" t="s">
        <v>37</v>
      </c>
      <c r="F1424" s="1" t="s">
        <v>1617</v>
      </c>
      <c r="G1424" s="1" t="s">
        <v>4694</v>
      </c>
      <c r="H1424" s="1" t="s">
        <v>1300</v>
      </c>
      <c r="I1424" s="1" t="s">
        <v>1301</v>
      </c>
      <c r="J1424" s="1" t="s">
        <v>1302</v>
      </c>
      <c r="K1424">
        <v>2880</v>
      </c>
      <c r="L1424" s="2">
        <v>41851.62327546296</v>
      </c>
      <c r="M1424" s="2">
        <v>41823.375</v>
      </c>
      <c r="N1424" s="2">
        <v>41869.47283564815</v>
      </c>
      <c r="O1424">
        <v>170</v>
      </c>
      <c r="P1424">
        <v>6</v>
      </c>
      <c r="Q1424" s="1" t="s">
        <v>698</v>
      </c>
      <c r="R1424" s="1" t="s">
        <v>92</v>
      </c>
      <c r="S1424" s="1" t="s">
        <v>25</v>
      </c>
      <c r="T1424" s="3">
        <v>41851</v>
      </c>
      <c r="U1424" s="1" t="str">
        <f>IF(kiva_loans__muestra[[#This Row],[funded_amount]]=kiva_loans__muestra[[#This Row],[loan_amount]],"funded","unfunded")</f>
        <v>funded</v>
      </c>
      <c r="V1424" s="1" t="str">
        <f>IF(kiva_loans__muestra[[#This Row],[lender_count]]&gt;=50,"high","low")</f>
        <v>low</v>
      </c>
    </row>
    <row r="1425" spans="1:22" x14ac:dyDescent="0.25">
      <c r="A1425">
        <v>747776</v>
      </c>
      <c r="B1425">
        <v>3000</v>
      </c>
      <c r="C1425">
        <v>8250</v>
      </c>
      <c r="D1425" s="1" t="s">
        <v>49</v>
      </c>
      <c r="E1425" s="1" t="s">
        <v>49</v>
      </c>
      <c r="F1425" s="1" t="s">
        <v>4984</v>
      </c>
      <c r="G1425" s="1" t="s">
        <v>3427</v>
      </c>
      <c r="H1425" s="1" t="s">
        <v>185</v>
      </c>
      <c r="I1425" s="1" t="s">
        <v>186</v>
      </c>
      <c r="J1425" s="1" t="s">
        <v>187</v>
      </c>
      <c r="K1425">
        <v>1770</v>
      </c>
      <c r="L1425" s="2">
        <v>41851.900034722225</v>
      </c>
      <c r="M1425" s="2">
        <v>41836.375</v>
      </c>
      <c r="N1425" s="2"/>
      <c r="O1425">
        <v>200</v>
      </c>
      <c r="P1425">
        <v>6</v>
      </c>
      <c r="Q1425" s="1" t="s">
        <v>2733</v>
      </c>
      <c r="R1425" s="1" t="s">
        <v>92</v>
      </c>
      <c r="S1425" s="1" t="s">
        <v>31</v>
      </c>
      <c r="T1425" s="3">
        <v>41851</v>
      </c>
      <c r="U1425" s="1" t="str">
        <f>IF(kiva_loans__muestra[[#This Row],[funded_amount]]=kiva_loans__muestra[[#This Row],[loan_amount]],"funded","unfunded")</f>
        <v>unfunded</v>
      </c>
      <c r="V1425" s="1" t="str">
        <f>IF(kiva_loans__muestra[[#This Row],[lender_count]]&gt;=50,"high","low")</f>
        <v>low</v>
      </c>
    </row>
    <row r="1426" spans="1:22" x14ac:dyDescent="0.25">
      <c r="A1426">
        <v>747230</v>
      </c>
      <c r="B1426">
        <v>7500</v>
      </c>
      <c r="C1426">
        <v>10250</v>
      </c>
      <c r="D1426" s="1" t="s">
        <v>64</v>
      </c>
      <c r="E1426" s="1" t="s">
        <v>37</v>
      </c>
      <c r="F1426" s="1" t="s">
        <v>4985</v>
      </c>
      <c r="G1426" s="1" t="s">
        <v>3384</v>
      </c>
      <c r="H1426" s="1" t="s">
        <v>848</v>
      </c>
      <c r="I1426" s="1" t="s">
        <v>4986</v>
      </c>
      <c r="J1426" s="1" t="s">
        <v>849</v>
      </c>
      <c r="K1426">
        <v>150</v>
      </c>
      <c r="L1426" s="2">
        <v>41851.11378472222</v>
      </c>
      <c r="M1426" s="2">
        <v>41837.375</v>
      </c>
      <c r="N1426" s="2"/>
      <c r="O1426">
        <v>140</v>
      </c>
      <c r="P1426">
        <v>18</v>
      </c>
      <c r="Q1426" s="1" t="s">
        <v>67</v>
      </c>
      <c r="R1426" s="1" t="s">
        <v>24</v>
      </c>
      <c r="S1426" s="1" t="s">
        <v>35</v>
      </c>
      <c r="T1426" s="3">
        <v>41851</v>
      </c>
      <c r="U1426" s="1" t="str">
        <f>IF(kiva_loans__muestra[[#This Row],[funded_amount]]=kiva_loans__muestra[[#This Row],[loan_amount]],"funded","unfunded")</f>
        <v>unfunded</v>
      </c>
      <c r="V1426" s="1" t="str">
        <f>IF(kiva_loans__muestra[[#This Row],[lender_count]]&gt;=50,"high","low")</f>
        <v>low</v>
      </c>
    </row>
    <row r="1427" spans="1:22" x14ac:dyDescent="0.25">
      <c r="A1427">
        <v>747846</v>
      </c>
      <c r="B1427">
        <v>9500</v>
      </c>
      <c r="C1427">
        <v>9500</v>
      </c>
      <c r="D1427" s="1" t="s">
        <v>37</v>
      </c>
      <c r="E1427" s="1" t="s">
        <v>37</v>
      </c>
      <c r="F1427" s="1" t="s">
        <v>2967</v>
      </c>
      <c r="G1427" s="1" t="s">
        <v>3447</v>
      </c>
      <c r="H1427" s="1" t="s">
        <v>539</v>
      </c>
      <c r="I1427" s="1" t="s">
        <v>4987</v>
      </c>
      <c r="J1427" s="1" t="s">
        <v>540</v>
      </c>
      <c r="K1427">
        <v>1500</v>
      </c>
      <c r="L1427" s="2">
        <v>41852.00922453704</v>
      </c>
      <c r="M1427" s="2">
        <v>41848.375</v>
      </c>
      <c r="N1427" s="2">
        <v>41890.214386574073</v>
      </c>
      <c r="O1427">
        <v>380</v>
      </c>
      <c r="P1427">
        <v>37</v>
      </c>
      <c r="Q1427" s="1" t="s">
        <v>3380</v>
      </c>
      <c r="R1427" s="1" t="s">
        <v>92</v>
      </c>
      <c r="S1427" s="1" t="s">
        <v>35</v>
      </c>
      <c r="T1427" s="3">
        <v>41851</v>
      </c>
      <c r="U1427" s="1" t="str">
        <f>IF(kiva_loans__muestra[[#This Row],[funded_amount]]=kiva_loans__muestra[[#This Row],[loan_amount]],"funded","unfunded")</f>
        <v>funded</v>
      </c>
      <c r="V1427" s="1" t="str">
        <f>IF(kiva_loans__muestra[[#This Row],[lender_count]]&gt;=50,"high","low")</f>
        <v>low</v>
      </c>
    </row>
    <row r="1428" spans="1:22" x14ac:dyDescent="0.25">
      <c r="A1428">
        <v>747629</v>
      </c>
      <c r="B1428">
        <v>3250</v>
      </c>
      <c r="C1428">
        <v>12500</v>
      </c>
      <c r="D1428" s="1" t="s">
        <v>45</v>
      </c>
      <c r="E1428" s="1" t="s">
        <v>46</v>
      </c>
      <c r="F1428" s="1" t="s">
        <v>4988</v>
      </c>
      <c r="G1428" s="1" t="s">
        <v>3266</v>
      </c>
      <c r="H1428" s="1" t="s">
        <v>89</v>
      </c>
      <c r="I1428" s="1" t="s">
        <v>30</v>
      </c>
      <c r="J1428" s="1" t="s">
        <v>90</v>
      </c>
      <c r="K1428">
        <v>810</v>
      </c>
      <c r="L1428" s="2">
        <v>41851.697824074072</v>
      </c>
      <c r="M1428" s="2">
        <v>41843.375</v>
      </c>
      <c r="N1428" s="2"/>
      <c r="O1428">
        <v>260</v>
      </c>
      <c r="P1428">
        <v>12</v>
      </c>
      <c r="Q1428" s="1" t="s">
        <v>67</v>
      </c>
      <c r="R1428" s="1" t="s">
        <v>24</v>
      </c>
      <c r="S1428" s="1" t="s">
        <v>31</v>
      </c>
      <c r="T1428" s="3">
        <v>41851</v>
      </c>
      <c r="U1428" s="1" t="str">
        <f>IF(kiva_loans__muestra[[#This Row],[funded_amount]]=kiva_loans__muestra[[#This Row],[loan_amount]],"funded","unfunded")</f>
        <v>unfunded</v>
      </c>
      <c r="V1428" s="1" t="str">
        <f>IF(kiva_loans__muestra[[#This Row],[lender_count]]&gt;=50,"high","low")</f>
        <v>low</v>
      </c>
    </row>
    <row r="1429" spans="1:22" x14ac:dyDescent="0.25">
      <c r="A1429">
        <v>747535</v>
      </c>
      <c r="B1429">
        <v>16500</v>
      </c>
      <c r="C1429">
        <v>16500</v>
      </c>
      <c r="D1429" s="1" t="s">
        <v>113</v>
      </c>
      <c r="E1429" s="1" t="s">
        <v>46</v>
      </c>
      <c r="F1429" s="1" t="s">
        <v>1790</v>
      </c>
      <c r="G1429" s="1" t="s">
        <v>3591</v>
      </c>
      <c r="H1429" s="1" t="s">
        <v>180</v>
      </c>
      <c r="I1429" s="1" t="s">
        <v>1700</v>
      </c>
      <c r="J1429" s="1" t="s">
        <v>110</v>
      </c>
      <c r="K1429">
        <v>780</v>
      </c>
      <c r="L1429" s="2">
        <v>41851.60732638889</v>
      </c>
      <c r="M1429" s="2">
        <v>41821.375</v>
      </c>
      <c r="N1429" s="2">
        <v>41857.659467592595</v>
      </c>
      <c r="O1429">
        <v>70</v>
      </c>
      <c r="P1429">
        <v>3</v>
      </c>
      <c r="Q1429" s="1" t="s">
        <v>30</v>
      </c>
      <c r="R1429" s="1" t="s">
        <v>135</v>
      </c>
      <c r="S1429" s="1" t="s">
        <v>31</v>
      </c>
      <c r="T1429" s="3">
        <v>41851</v>
      </c>
      <c r="U1429" s="1" t="str">
        <f>IF(kiva_loans__muestra[[#This Row],[funded_amount]]=kiva_loans__muestra[[#This Row],[loan_amount]],"funded","unfunded")</f>
        <v>funded</v>
      </c>
      <c r="V1429" s="1" t="str">
        <f>IF(kiva_loans__muestra[[#This Row],[lender_count]]&gt;=50,"high","low")</f>
        <v>low</v>
      </c>
    </row>
    <row r="1430" spans="1:22" x14ac:dyDescent="0.25">
      <c r="A1430">
        <v>747860</v>
      </c>
      <c r="B1430">
        <v>8750</v>
      </c>
      <c r="C1430">
        <v>8750</v>
      </c>
      <c r="D1430" s="1" t="s">
        <v>952</v>
      </c>
      <c r="E1430" s="1" t="s">
        <v>62</v>
      </c>
      <c r="F1430" s="1" t="s">
        <v>4989</v>
      </c>
      <c r="G1430" s="1" t="s">
        <v>3384</v>
      </c>
      <c r="H1430" s="1" t="s">
        <v>848</v>
      </c>
      <c r="I1430" s="1" t="s">
        <v>975</v>
      </c>
      <c r="J1430" s="1" t="s">
        <v>849</v>
      </c>
      <c r="K1430">
        <v>150</v>
      </c>
      <c r="L1430" s="2">
        <v>41852.032071759262</v>
      </c>
      <c r="M1430" s="2">
        <v>41824.375</v>
      </c>
      <c r="N1430" s="2">
        <v>41868.618194444447</v>
      </c>
      <c r="O1430">
        <v>140</v>
      </c>
      <c r="P1430">
        <v>27</v>
      </c>
      <c r="Q1430" s="1" t="s">
        <v>4990</v>
      </c>
      <c r="R1430" s="1" t="s">
        <v>24</v>
      </c>
      <c r="S1430" s="1" t="s">
        <v>35</v>
      </c>
      <c r="T1430" s="3">
        <v>41851</v>
      </c>
      <c r="U1430" s="1" t="str">
        <f>IF(kiva_loans__muestra[[#This Row],[funded_amount]]=kiva_loans__muestra[[#This Row],[loan_amount]],"funded","unfunded")</f>
        <v>funded</v>
      </c>
      <c r="V1430" s="1" t="str">
        <f>IF(kiva_loans__muestra[[#This Row],[lender_count]]&gt;=50,"high","low")</f>
        <v>low</v>
      </c>
    </row>
    <row r="1431" spans="1:22" x14ac:dyDescent="0.25">
      <c r="A1431">
        <v>747457</v>
      </c>
      <c r="B1431">
        <v>7000</v>
      </c>
      <c r="C1431">
        <v>7000</v>
      </c>
      <c r="D1431" s="1" t="s">
        <v>45</v>
      </c>
      <c r="E1431" s="1" t="s">
        <v>46</v>
      </c>
      <c r="F1431" s="1" t="s">
        <v>2598</v>
      </c>
      <c r="G1431" s="1" t="s">
        <v>3278</v>
      </c>
      <c r="H1431" s="1" t="s">
        <v>100</v>
      </c>
      <c r="I1431" s="1" t="s">
        <v>980</v>
      </c>
      <c r="J1431" s="1" t="s">
        <v>101</v>
      </c>
      <c r="K1431">
        <v>1440</v>
      </c>
      <c r="L1431" s="2">
        <v>41851.481516203705</v>
      </c>
      <c r="M1431" s="2">
        <v>41823.375</v>
      </c>
      <c r="N1431" s="2">
        <v>41857.108194444445</v>
      </c>
      <c r="O1431">
        <v>50</v>
      </c>
      <c r="P1431">
        <v>7</v>
      </c>
      <c r="Q1431" s="1" t="s">
        <v>30</v>
      </c>
      <c r="R1431" s="1" t="s">
        <v>24</v>
      </c>
      <c r="S1431" s="1" t="s">
        <v>35</v>
      </c>
      <c r="T1431" s="3">
        <v>41851</v>
      </c>
      <c r="U1431" s="1" t="str">
        <f>IF(kiva_loans__muestra[[#This Row],[funded_amount]]=kiva_loans__muestra[[#This Row],[loan_amount]],"funded","unfunded")</f>
        <v>funded</v>
      </c>
      <c r="V1431" s="1" t="str">
        <f>IF(kiva_loans__muestra[[#This Row],[lender_count]]&gt;=50,"high","low")</f>
        <v>low</v>
      </c>
    </row>
    <row r="1432" spans="1:22" x14ac:dyDescent="0.25">
      <c r="A1432">
        <v>748316</v>
      </c>
      <c r="B1432">
        <v>11500</v>
      </c>
      <c r="C1432">
        <v>11500</v>
      </c>
      <c r="D1432" s="1" t="s">
        <v>227</v>
      </c>
      <c r="E1432" s="1" t="s">
        <v>46</v>
      </c>
      <c r="F1432" s="1" t="s">
        <v>4991</v>
      </c>
      <c r="G1432" s="1" t="s">
        <v>3307</v>
      </c>
      <c r="H1432" s="1" t="s">
        <v>412</v>
      </c>
      <c r="I1432" s="1" t="s">
        <v>1685</v>
      </c>
      <c r="J1432" s="1" t="s">
        <v>413</v>
      </c>
      <c r="K1432">
        <v>650</v>
      </c>
      <c r="L1432" s="2">
        <v>41852.581585648149</v>
      </c>
      <c r="M1432" s="2">
        <v>41831.375</v>
      </c>
      <c r="N1432" s="2">
        <v>41888.692962962959</v>
      </c>
      <c r="O1432">
        <v>140</v>
      </c>
      <c r="P1432">
        <v>21</v>
      </c>
      <c r="Q1432" s="1" t="s">
        <v>67</v>
      </c>
      <c r="R1432" s="1" t="s">
        <v>24</v>
      </c>
      <c r="S1432" s="1" t="s">
        <v>31</v>
      </c>
      <c r="T1432" s="3">
        <v>41852</v>
      </c>
      <c r="U1432" s="1" t="str">
        <f>IF(kiva_loans__muestra[[#This Row],[funded_amount]]=kiva_loans__muestra[[#This Row],[loan_amount]],"funded","unfunded")</f>
        <v>funded</v>
      </c>
      <c r="V1432" s="1" t="str">
        <f>IF(kiva_loans__muestra[[#This Row],[lender_count]]&gt;=50,"high","low")</f>
        <v>low</v>
      </c>
    </row>
    <row r="1433" spans="1:22" x14ac:dyDescent="0.25">
      <c r="A1433">
        <v>748111</v>
      </c>
      <c r="B1433">
        <v>15000</v>
      </c>
      <c r="C1433">
        <v>15000</v>
      </c>
      <c r="D1433" s="1" t="s">
        <v>64</v>
      </c>
      <c r="E1433" s="1" t="s">
        <v>37</v>
      </c>
      <c r="F1433" s="1" t="s">
        <v>4992</v>
      </c>
      <c r="G1433" s="1" t="s">
        <v>3311</v>
      </c>
      <c r="H1433" s="1" t="s">
        <v>119</v>
      </c>
      <c r="I1433" s="1" t="s">
        <v>331</v>
      </c>
      <c r="J1433" s="1" t="s">
        <v>270</v>
      </c>
      <c r="K1433">
        <v>2040</v>
      </c>
      <c r="L1433" s="2">
        <v>41852.442118055558</v>
      </c>
      <c r="M1433" s="2">
        <v>41823.375</v>
      </c>
      <c r="N1433" s="2">
        <v>41893.303877314815</v>
      </c>
      <c r="O1433">
        <v>250</v>
      </c>
      <c r="P1433">
        <v>29</v>
      </c>
      <c r="Q1433" s="1" t="s">
        <v>2021</v>
      </c>
      <c r="R1433" s="1" t="s">
        <v>60</v>
      </c>
      <c r="S1433" s="1" t="s">
        <v>31</v>
      </c>
      <c r="T1433" s="3">
        <v>41852</v>
      </c>
      <c r="U1433" s="1" t="str">
        <f>IF(kiva_loans__muestra[[#This Row],[funded_amount]]=kiva_loans__muestra[[#This Row],[loan_amount]],"funded","unfunded")</f>
        <v>funded</v>
      </c>
      <c r="V1433" s="1" t="str">
        <f>IF(kiva_loans__muestra[[#This Row],[lender_count]]&gt;=50,"high","low")</f>
        <v>low</v>
      </c>
    </row>
    <row r="1434" spans="1:22" x14ac:dyDescent="0.25">
      <c r="A1434">
        <v>748467</v>
      </c>
      <c r="B1434">
        <v>2000</v>
      </c>
      <c r="C1434">
        <v>2000</v>
      </c>
      <c r="D1434" s="1" t="s">
        <v>108</v>
      </c>
      <c r="E1434" s="1" t="s">
        <v>27</v>
      </c>
      <c r="F1434" s="1" t="s">
        <v>4993</v>
      </c>
      <c r="G1434" s="1" t="s">
        <v>3393</v>
      </c>
      <c r="H1434" s="1" t="s">
        <v>290</v>
      </c>
      <c r="I1434" s="1" t="s">
        <v>291</v>
      </c>
      <c r="J1434" s="1" t="s">
        <v>292</v>
      </c>
      <c r="K1434">
        <v>1830</v>
      </c>
      <c r="L1434" s="2">
        <v>41852.678923611114</v>
      </c>
      <c r="M1434" s="2">
        <v>41824.375</v>
      </c>
      <c r="N1434" s="2">
        <v>41860.818819444445</v>
      </c>
      <c r="O1434">
        <v>110</v>
      </c>
      <c r="P1434">
        <v>8</v>
      </c>
      <c r="Q1434" s="1" t="s">
        <v>30</v>
      </c>
      <c r="R1434" s="1" t="s">
        <v>24</v>
      </c>
      <c r="S1434" s="1" t="s">
        <v>35</v>
      </c>
      <c r="T1434" s="3">
        <v>41852</v>
      </c>
      <c r="U1434" s="1" t="str">
        <f>IF(kiva_loans__muestra[[#This Row],[funded_amount]]=kiva_loans__muestra[[#This Row],[loan_amount]],"funded","unfunded")</f>
        <v>funded</v>
      </c>
      <c r="V1434" s="1" t="str">
        <f>IF(kiva_loans__muestra[[#This Row],[lender_count]]&gt;=50,"high","low")</f>
        <v>low</v>
      </c>
    </row>
    <row r="1435" spans="1:22" x14ac:dyDescent="0.25">
      <c r="A1435">
        <v>748073</v>
      </c>
      <c r="B1435">
        <v>20250</v>
      </c>
      <c r="C1435">
        <v>20250</v>
      </c>
      <c r="D1435" s="1" t="s">
        <v>250</v>
      </c>
      <c r="E1435" s="1" t="s">
        <v>62</v>
      </c>
      <c r="F1435" s="1" t="s">
        <v>4994</v>
      </c>
      <c r="G1435" s="1" t="s">
        <v>3519</v>
      </c>
      <c r="H1435" s="1" t="s">
        <v>505</v>
      </c>
      <c r="I1435" s="1" t="s">
        <v>30</v>
      </c>
      <c r="J1435" s="1" t="s">
        <v>506</v>
      </c>
      <c r="K1435">
        <v>2400</v>
      </c>
      <c r="L1435" s="2">
        <v>41852.426608796297</v>
      </c>
      <c r="M1435" s="2">
        <v>41828.375</v>
      </c>
      <c r="N1435" s="2">
        <v>41864.427627314813</v>
      </c>
      <c r="O1435">
        <v>220</v>
      </c>
      <c r="P1435">
        <v>76</v>
      </c>
      <c r="Q1435" s="1" t="s">
        <v>23</v>
      </c>
      <c r="R1435" s="1" t="s">
        <v>24</v>
      </c>
      <c r="S1435" s="1" t="s">
        <v>31</v>
      </c>
      <c r="T1435" s="3">
        <v>41852</v>
      </c>
      <c r="U1435" s="1" t="str">
        <f>IF(kiva_loans__muestra[[#This Row],[funded_amount]]=kiva_loans__muestra[[#This Row],[loan_amount]],"funded","unfunded")</f>
        <v>funded</v>
      </c>
      <c r="V1435" s="1" t="str">
        <f>IF(kiva_loans__muestra[[#This Row],[lender_count]]&gt;=50,"high","low")</f>
        <v>high</v>
      </c>
    </row>
    <row r="1436" spans="1:22" x14ac:dyDescent="0.25">
      <c r="A1436">
        <v>748103</v>
      </c>
      <c r="B1436">
        <v>3750</v>
      </c>
      <c r="C1436">
        <v>3750</v>
      </c>
      <c r="D1436" s="1" t="s">
        <v>45</v>
      </c>
      <c r="E1436" s="1" t="s">
        <v>46</v>
      </c>
      <c r="F1436" s="1" t="s">
        <v>742</v>
      </c>
      <c r="G1436" s="1" t="s">
        <v>3278</v>
      </c>
      <c r="H1436" s="1" t="s">
        <v>100</v>
      </c>
      <c r="I1436" s="1" t="s">
        <v>463</v>
      </c>
      <c r="J1436" s="1" t="s">
        <v>101</v>
      </c>
      <c r="K1436">
        <v>1450</v>
      </c>
      <c r="L1436" s="2">
        <v>41852.436516203707</v>
      </c>
      <c r="M1436" s="2">
        <v>41829.375</v>
      </c>
      <c r="N1436" s="2">
        <v>41867.774629629632</v>
      </c>
      <c r="O1436">
        <v>80</v>
      </c>
      <c r="P1436">
        <v>6</v>
      </c>
      <c r="Q1436" s="1" t="s">
        <v>455</v>
      </c>
      <c r="R1436" s="1" t="s">
        <v>24</v>
      </c>
      <c r="S1436" s="1" t="s">
        <v>35</v>
      </c>
      <c r="T1436" s="3">
        <v>41852</v>
      </c>
      <c r="U1436" s="1" t="str">
        <f>IF(kiva_loans__muestra[[#This Row],[funded_amount]]=kiva_loans__muestra[[#This Row],[loan_amount]],"funded","unfunded")</f>
        <v>funded</v>
      </c>
      <c r="V1436" s="1" t="str">
        <f>IF(kiva_loans__muestra[[#This Row],[lender_count]]&gt;=50,"high","low")</f>
        <v>low</v>
      </c>
    </row>
    <row r="1437" spans="1:22" x14ac:dyDescent="0.25">
      <c r="A1437">
        <v>747942</v>
      </c>
      <c r="B1437">
        <v>6500</v>
      </c>
      <c r="C1437">
        <v>6500</v>
      </c>
      <c r="D1437" s="1" t="s">
        <v>64</v>
      </c>
      <c r="E1437" s="1" t="s">
        <v>37</v>
      </c>
      <c r="F1437" s="1" t="s">
        <v>4995</v>
      </c>
      <c r="G1437" s="1" t="s">
        <v>3384</v>
      </c>
      <c r="H1437" s="1" t="s">
        <v>848</v>
      </c>
      <c r="I1437" s="1" t="s">
        <v>4996</v>
      </c>
      <c r="J1437" s="1" t="s">
        <v>849</v>
      </c>
      <c r="K1437">
        <v>150</v>
      </c>
      <c r="L1437" s="2">
        <v>41852.177094907405</v>
      </c>
      <c r="M1437" s="2">
        <v>41837.375</v>
      </c>
      <c r="N1437" s="2">
        <v>41887.622800925928</v>
      </c>
      <c r="O1437">
        <v>140</v>
      </c>
      <c r="P1437">
        <v>22</v>
      </c>
      <c r="Q1437" s="1" t="s">
        <v>67</v>
      </c>
      <c r="R1437" s="1" t="s">
        <v>24</v>
      </c>
      <c r="S1437" s="1" t="s">
        <v>35</v>
      </c>
      <c r="T1437" s="3">
        <v>41852</v>
      </c>
      <c r="U1437" s="1" t="str">
        <f>IF(kiva_loans__muestra[[#This Row],[funded_amount]]=kiva_loans__muestra[[#This Row],[loan_amount]],"funded","unfunded")</f>
        <v>funded</v>
      </c>
      <c r="V1437" s="1" t="str">
        <f>IF(kiva_loans__muestra[[#This Row],[lender_count]]&gt;=50,"high","low")</f>
        <v>low</v>
      </c>
    </row>
    <row r="1438" spans="1:22" x14ac:dyDescent="0.25">
      <c r="A1438">
        <v>748125</v>
      </c>
      <c r="B1438">
        <v>6000</v>
      </c>
      <c r="C1438">
        <v>9750</v>
      </c>
      <c r="D1438" s="1" t="s">
        <v>45</v>
      </c>
      <c r="E1438" s="1" t="s">
        <v>46</v>
      </c>
      <c r="F1438" s="1" t="s">
        <v>4997</v>
      </c>
      <c r="G1438" s="1" t="s">
        <v>3307</v>
      </c>
      <c r="H1438" s="1" t="s">
        <v>412</v>
      </c>
      <c r="I1438" s="1" t="s">
        <v>2085</v>
      </c>
      <c r="J1438" s="1" t="s">
        <v>413</v>
      </c>
      <c r="K1438">
        <v>650</v>
      </c>
      <c r="L1438" s="2">
        <v>41852.447164351855</v>
      </c>
      <c r="M1438" s="2">
        <v>41823.375</v>
      </c>
      <c r="N1438" s="2"/>
      <c r="O1438">
        <v>140</v>
      </c>
      <c r="P1438">
        <v>8</v>
      </c>
      <c r="Q1438" s="1" t="s">
        <v>88</v>
      </c>
      <c r="R1438" s="1" t="s">
        <v>92</v>
      </c>
      <c r="S1438" s="1" t="s">
        <v>31</v>
      </c>
      <c r="T1438" s="3">
        <v>41852</v>
      </c>
      <c r="U1438" s="1" t="str">
        <f>IF(kiva_loans__muestra[[#This Row],[funded_amount]]=kiva_loans__muestra[[#This Row],[loan_amount]],"funded","unfunded")</f>
        <v>unfunded</v>
      </c>
      <c r="V1438" s="1" t="str">
        <f>IF(kiva_loans__muestra[[#This Row],[lender_count]]&gt;=50,"high","low")</f>
        <v>low</v>
      </c>
    </row>
    <row r="1439" spans="1:22" x14ac:dyDescent="0.25">
      <c r="A1439">
        <v>748232</v>
      </c>
      <c r="B1439">
        <v>6750</v>
      </c>
      <c r="C1439">
        <v>6750</v>
      </c>
      <c r="D1439" s="1" t="s">
        <v>75</v>
      </c>
      <c r="E1439" s="1" t="s">
        <v>27</v>
      </c>
      <c r="F1439" s="1" t="s">
        <v>4998</v>
      </c>
      <c r="G1439" s="1" t="s">
        <v>3261</v>
      </c>
      <c r="H1439" s="1" t="s">
        <v>20</v>
      </c>
      <c r="I1439" s="1" t="s">
        <v>2419</v>
      </c>
      <c r="J1439" s="1" t="s">
        <v>22</v>
      </c>
      <c r="K1439">
        <v>3470</v>
      </c>
      <c r="L1439" s="2">
        <v>41852.504016203704</v>
      </c>
      <c r="M1439" s="2">
        <v>41941.333333333336</v>
      </c>
      <c r="N1439" s="2">
        <v>41869.757152777776</v>
      </c>
      <c r="O1439">
        <v>430</v>
      </c>
      <c r="P1439">
        <v>23</v>
      </c>
      <c r="Q1439" s="1" t="s">
        <v>4999</v>
      </c>
      <c r="R1439" s="1" t="s">
        <v>24</v>
      </c>
      <c r="S1439" s="1" t="s">
        <v>25</v>
      </c>
      <c r="T1439" s="3">
        <v>41852</v>
      </c>
      <c r="U1439" s="1" t="str">
        <f>IF(kiva_loans__muestra[[#This Row],[funded_amount]]=kiva_loans__muestra[[#This Row],[loan_amount]],"funded","unfunded")</f>
        <v>funded</v>
      </c>
      <c r="V1439" s="1" t="str">
        <f>IF(kiva_loans__muestra[[#This Row],[lender_count]]&gt;=50,"high","low")</f>
        <v>low</v>
      </c>
    </row>
    <row r="1440" spans="1:22" x14ac:dyDescent="0.25">
      <c r="A1440">
        <v>748176</v>
      </c>
      <c r="B1440">
        <v>750</v>
      </c>
      <c r="C1440">
        <v>750</v>
      </c>
      <c r="D1440" s="1" t="s">
        <v>64</v>
      </c>
      <c r="E1440" s="1" t="s">
        <v>37</v>
      </c>
      <c r="F1440" s="1" t="s">
        <v>1768</v>
      </c>
      <c r="G1440" s="1" t="s">
        <v>4694</v>
      </c>
      <c r="H1440" s="1" t="s">
        <v>1300</v>
      </c>
      <c r="I1440" s="1" t="s">
        <v>1301</v>
      </c>
      <c r="J1440" s="1" t="s">
        <v>1302</v>
      </c>
      <c r="K1440">
        <v>2880</v>
      </c>
      <c r="L1440" s="2">
        <v>41852.474143518521</v>
      </c>
      <c r="M1440" s="2">
        <v>41823.375</v>
      </c>
      <c r="N1440" s="2">
        <v>41856.34447916667</v>
      </c>
      <c r="O1440">
        <v>170</v>
      </c>
      <c r="P1440">
        <v>3</v>
      </c>
      <c r="Q1440" s="1" t="s">
        <v>30</v>
      </c>
      <c r="R1440" s="1" t="s">
        <v>92</v>
      </c>
      <c r="S1440" s="1" t="s">
        <v>25</v>
      </c>
      <c r="T1440" s="3">
        <v>41852</v>
      </c>
      <c r="U1440" s="1" t="str">
        <f>IF(kiva_loans__muestra[[#This Row],[funded_amount]]=kiva_loans__muestra[[#This Row],[loan_amount]],"funded","unfunded")</f>
        <v>funded</v>
      </c>
      <c r="V1440" s="1" t="str">
        <f>IF(kiva_loans__muestra[[#This Row],[lender_count]]&gt;=50,"high","low")</f>
        <v>low</v>
      </c>
    </row>
    <row r="1441" spans="1:22" x14ac:dyDescent="0.25">
      <c r="A1441">
        <v>748298</v>
      </c>
      <c r="B1441">
        <v>17000</v>
      </c>
      <c r="C1441">
        <v>17000</v>
      </c>
      <c r="D1441" s="1" t="s">
        <v>64</v>
      </c>
      <c r="E1441" s="1" t="s">
        <v>37</v>
      </c>
      <c r="F1441" s="1" t="s">
        <v>5000</v>
      </c>
      <c r="G1441" s="1" t="s">
        <v>3591</v>
      </c>
      <c r="H1441" s="1" t="s">
        <v>180</v>
      </c>
      <c r="I1441" s="1" t="s">
        <v>5001</v>
      </c>
      <c r="J1441" s="1" t="s">
        <v>110</v>
      </c>
      <c r="K1441">
        <v>780</v>
      </c>
      <c r="L1441" s="2">
        <v>41852.572465277779</v>
      </c>
      <c r="M1441" s="2">
        <v>41822.375</v>
      </c>
      <c r="N1441" s="2">
        <v>41860.827094907407</v>
      </c>
      <c r="O1441">
        <v>90</v>
      </c>
      <c r="P1441">
        <v>35</v>
      </c>
      <c r="Q1441" s="1" t="s">
        <v>5002</v>
      </c>
      <c r="R1441" s="1" t="s">
        <v>178</v>
      </c>
      <c r="S1441" s="1" t="s">
        <v>25</v>
      </c>
      <c r="T1441" s="3">
        <v>41852</v>
      </c>
      <c r="U1441" s="1" t="str">
        <f>IF(kiva_loans__muestra[[#This Row],[funded_amount]]=kiva_loans__muestra[[#This Row],[loan_amount]],"funded","unfunded")</f>
        <v>funded</v>
      </c>
      <c r="V1441" s="1" t="str">
        <f>IF(kiva_loans__muestra[[#This Row],[lender_count]]&gt;=50,"high","low")</f>
        <v>low</v>
      </c>
    </row>
    <row r="1442" spans="1:22" x14ac:dyDescent="0.25">
      <c r="A1442">
        <v>748183</v>
      </c>
      <c r="B1442">
        <v>9750</v>
      </c>
      <c r="C1442">
        <v>9750</v>
      </c>
      <c r="D1442" s="1" t="s">
        <v>161</v>
      </c>
      <c r="E1442" s="1" t="s">
        <v>37</v>
      </c>
      <c r="F1442" s="1" t="s">
        <v>5003</v>
      </c>
      <c r="G1442" s="1" t="s">
        <v>3512</v>
      </c>
      <c r="H1442" s="1" t="s">
        <v>667</v>
      </c>
      <c r="I1442" s="1" t="s">
        <v>5004</v>
      </c>
      <c r="J1442" s="1" t="s">
        <v>668</v>
      </c>
      <c r="K1442">
        <v>1710</v>
      </c>
      <c r="L1442" s="2">
        <v>41852.475798611114</v>
      </c>
      <c r="M1442" s="2">
        <v>41822.375</v>
      </c>
      <c r="N1442" s="2">
        <v>41868.900300925925</v>
      </c>
      <c r="O1442">
        <v>140</v>
      </c>
      <c r="P1442">
        <v>36</v>
      </c>
      <c r="Q1442" s="1" t="s">
        <v>2393</v>
      </c>
      <c r="R1442" s="1" t="s">
        <v>24</v>
      </c>
      <c r="S1442" s="1" t="s">
        <v>31</v>
      </c>
      <c r="T1442" s="3">
        <v>41852</v>
      </c>
      <c r="U1442" s="1" t="str">
        <f>IF(kiva_loans__muestra[[#This Row],[funded_amount]]=kiva_loans__muestra[[#This Row],[loan_amount]],"funded","unfunded")</f>
        <v>funded</v>
      </c>
      <c r="V1442" s="1" t="str">
        <f>IF(kiva_loans__muestra[[#This Row],[lender_count]]&gt;=50,"high","low")</f>
        <v>low</v>
      </c>
    </row>
    <row r="1443" spans="1:22" x14ac:dyDescent="0.25">
      <c r="A1443">
        <v>748758</v>
      </c>
      <c r="B1443">
        <v>15000</v>
      </c>
      <c r="C1443">
        <v>15000</v>
      </c>
      <c r="D1443" s="1" t="s">
        <v>59</v>
      </c>
      <c r="E1443" s="1" t="s">
        <v>27</v>
      </c>
      <c r="F1443" s="1" t="s">
        <v>5005</v>
      </c>
      <c r="G1443" s="1" t="s">
        <v>3333</v>
      </c>
      <c r="H1443" s="1" t="s">
        <v>241</v>
      </c>
      <c r="I1443" s="1" t="s">
        <v>808</v>
      </c>
      <c r="J1443" s="1" t="s">
        <v>90</v>
      </c>
      <c r="K1443">
        <v>1100</v>
      </c>
      <c r="L1443" s="2">
        <v>41853.690416666665</v>
      </c>
      <c r="M1443" s="2">
        <v>41835.375</v>
      </c>
      <c r="N1443" s="2">
        <v>41904.848344907405</v>
      </c>
      <c r="O1443">
        <v>140</v>
      </c>
      <c r="P1443">
        <v>48</v>
      </c>
      <c r="Q1443" s="1" t="s">
        <v>2262</v>
      </c>
      <c r="R1443" s="1" t="s">
        <v>24</v>
      </c>
      <c r="S1443" s="1" t="s">
        <v>31</v>
      </c>
      <c r="T1443" s="3">
        <v>41853</v>
      </c>
      <c r="U1443" s="1" t="str">
        <f>IF(kiva_loans__muestra[[#This Row],[funded_amount]]=kiva_loans__muestra[[#This Row],[loan_amount]],"funded","unfunded")</f>
        <v>funded</v>
      </c>
      <c r="V1443" s="1" t="str">
        <f>IF(kiva_loans__muestra[[#This Row],[lender_count]]&gt;=50,"high","low")</f>
        <v>low</v>
      </c>
    </row>
    <row r="1444" spans="1:22" x14ac:dyDescent="0.25">
      <c r="A1444">
        <v>749237</v>
      </c>
      <c r="B1444">
        <v>5750</v>
      </c>
      <c r="C1444">
        <v>5750</v>
      </c>
      <c r="D1444" s="1" t="s">
        <v>196</v>
      </c>
      <c r="E1444" s="1" t="s">
        <v>46</v>
      </c>
      <c r="F1444" s="1" t="s">
        <v>5006</v>
      </c>
      <c r="G1444" s="1" t="s">
        <v>3263</v>
      </c>
      <c r="H1444" s="1" t="s">
        <v>33</v>
      </c>
      <c r="I1444" s="1" t="s">
        <v>183</v>
      </c>
      <c r="J1444" s="1" t="s">
        <v>34</v>
      </c>
      <c r="K1444">
        <v>1640</v>
      </c>
      <c r="L1444" s="2">
        <v>41855.619328703702</v>
      </c>
      <c r="M1444" s="2">
        <v>41852.375</v>
      </c>
      <c r="N1444" s="2">
        <v>41889.812372685185</v>
      </c>
      <c r="O1444">
        <v>140</v>
      </c>
      <c r="P1444">
        <v>19</v>
      </c>
      <c r="Q1444" s="1" t="s">
        <v>392</v>
      </c>
      <c r="R1444" s="1" t="s">
        <v>24</v>
      </c>
      <c r="S1444" s="1" t="s">
        <v>35</v>
      </c>
      <c r="T1444" s="3">
        <v>41855</v>
      </c>
      <c r="U1444" s="1" t="str">
        <f>IF(kiva_loans__muestra[[#This Row],[funded_amount]]=kiva_loans__muestra[[#This Row],[loan_amount]],"funded","unfunded")</f>
        <v>funded</v>
      </c>
      <c r="V1444" s="1" t="str">
        <f>IF(kiva_loans__muestra[[#This Row],[lender_count]]&gt;=50,"high","low")</f>
        <v>low</v>
      </c>
    </row>
    <row r="1445" spans="1:22" x14ac:dyDescent="0.25">
      <c r="A1445">
        <v>749360</v>
      </c>
      <c r="B1445">
        <v>30000</v>
      </c>
      <c r="C1445">
        <v>30000</v>
      </c>
      <c r="D1445" s="1" t="s">
        <v>478</v>
      </c>
      <c r="E1445" s="1" t="s">
        <v>62</v>
      </c>
      <c r="F1445" s="1" t="s">
        <v>5007</v>
      </c>
      <c r="G1445" s="1" t="s">
        <v>3333</v>
      </c>
      <c r="H1445" s="1" t="s">
        <v>241</v>
      </c>
      <c r="I1445" s="1" t="s">
        <v>470</v>
      </c>
      <c r="J1445" s="1" t="s">
        <v>90</v>
      </c>
      <c r="K1445">
        <v>1100</v>
      </c>
      <c r="L1445" s="2">
        <v>41855.928460648145</v>
      </c>
      <c r="M1445" s="2">
        <v>41837.375</v>
      </c>
      <c r="N1445" s="2">
        <v>41864.874108796299</v>
      </c>
      <c r="O1445">
        <v>260</v>
      </c>
      <c r="P1445">
        <v>101</v>
      </c>
      <c r="Q1445" s="1" t="s">
        <v>5008</v>
      </c>
      <c r="R1445" s="1" t="s">
        <v>24</v>
      </c>
      <c r="S1445" s="1" t="s">
        <v>25</v>
      </c>
      <c r="T1445" s="3">
        <v>41855</v>
      </c>
      <c r="U1445" s="1" t="str">
        <f>IF(kiva_loans__muestra[[#This Row],[funded_amount]]=kiva_loans__muestra[[#This Row],[loan_amount]],"funded","unfunded")</f>
        <v>funded</v>
      </c>
      <c r="V1445" s="1" t="str">
        <f>IF(kiva_loans__muestra[[#This Row],[lender_count]]&gt;=50,"high","low")</f>
        <v>high</v>
      </c>
    </row>
    <row r="1446" spans="1:22" x14ac:dyDescent="0.25">
      <c r="A1446">
        <v>749310</v>
      </c>
      <c r="B1446">
        <v>8250</v>
      </c>
      <c r="C1446">
        <v>11750</v>
      </c>
      <c r="D1446" s="1" t="s">
        <v>41</v>
      </c>
      <c r="E1446" s="1" t="s">
        <v>27</v>
      </c>
      <c r="F1446" s="1" t="s">
        <v>5009</v>
      </c>
      <c r="G1446" s="1" t="s">
        <v>3481</v>
      </c>
      <c r="H1446" s="1" t="s">
        <v>193</v>
      </c>
      <c r="I1446" s="1" t="s">
        <v>1251</v>
      </c>
      <c r="J1446" s="1" t="s">
        <v>194</v>
      </c>
      <c r="K1446">
        <v>2460</v>
      </c>
      <c r="L1446" s="2">
        <v>41855.738993055558</v>
      </c>
      <c r="M1446" s="2">
        <v>41841.375</v>
      </c>
      <c r="N1446" s="2"/>
      <c r="O1446">
        <v>140</v>
      </c>
      <c r="P1446">
        <v>22</v>
      </c>
      <c r="Q1446" s="1" t="s">
        <v>999</v>
      </c>
      <c r="R1446" s="1" t="s">
        <v>54</v>
      </c>
      <c r="S1446" s="1" t="s">
        <v>31</v>
      </c>
      <c r="T1446" s="3">
        <v>41855</v>
      </c>
      <c r="U1446" s="1" t="str">
        <f>IF(kiva_loans__muestra[[#This Row],[funded_amount]]=kiva_loans__muestra[[#This Row],[loan_amount]],"funded","unfunded")</f>
        <v>unfunded</v>
      </c>
      <c r="V1446" s="1" t="str">
        <f>IF(kiva_loans__muestra[[#This Row],[lender_count]]&gt;=50,"high","low")</f>
        <v>low</v>
      </c>
    </row>
    <row r="1447" spans="1:22" x14ac:dyDescent="0.25">
      <c r="A1447">
        <v>749222</v>
      </c>
      <c r="B1447">
        <v>15750</v>
      </c>
      <c r="C1447">
        <v>22750</v>
      </c>
      <c r="D1447" s="1" t="s">
        <v>64</v>
      </c>
      <c r="E1447" s="1" t="s">
        <v>37</v>
      </c>
      <c r="F1447" s="1" t="s">
        <v>5010</v>
      </c>
      <c r="G1447" s="1" t="s">
        <v>3591</v>
      </c>
      <c r="H1447" s="1" t="s">
        <v>180</v>
      </c>
      <c r="I1447" s="1" t="s">
        <v>5011</v>
      </c>
      <c r="J1447" s="1" t="s">
        <v>110</v>
      </c>
      <c r="K1447">
        <v>780</v>
      </c>
      <c r="L1447" s="2">
        <v>41855.58388888889</v>
      </c>
      <c r="M1447" s="2">
        <v>41834.375</v>
      </c>
      <c r="N1447" s="2"/>
      <c r="O1447">
        <v>100</v>
      </c>
      <c r="P1447">
        <v>15</v>
      </c>
      <c r="Q1447" s="1" t="s">
        <v>5012</v>
      </c>
      <c r="R1447" s="1" t="s">
        <v>5013</v>
      </c>
      <c r="S1447" s="1" t="s">
        <v>25</v>
      </c>
      <c r="T1447" s="3">
        <v>41855</v>
      </c>
      <c r="U1447" s="1" t="str">
        <f>IF(kiva_loans__muestra[[#This Row],[funded_amount]]=kiva_loans__muestra[[#This Row],[loan_amount]],"funded","unfunded")</f>
        <v>unfunded</v>
      </c>
      <c r="V1447" s="1" t="str">
        <f>IF(kiva_loans__muestra[[#This Row],[lender_count]]&gt;=50,"high","low")</f>
        <v>low</v>
      </c>
    </row>
    <row r="1448" spans="1:22" x14ac:dyDescent="0.25">
      <c r="A1448">
        <v>748972</v>
      </c>
      <c r="B1448">
        <v>1250</v>
      </c>
      <c r="C1448">
        <v>1250</v>
      </c>
      <c r="D1448" s="1" t="s">
        <v>81</v>
      </c>
      <c r="E1448" s="1" t="s">
        <v>27</v>
      </c>
      <c r="F1448" s="1" t="s">
        <v>5014</v>
      </c>
      <c r="G1448" s="1" t="s">
        <v>3307</v>
      </c>
      <c r="H1448" s="1" t="s">
        <v>412</v>
      </c>
      <c r="I1448" s="1" t="s">
        <v>4839</v>
      </c>
      <c r="J1448" s="1" t="s">
        <v>413</v>
      </c>
      <c r="K1448">
        <v>650</v>
      </c>
      <c r="L1448" s="2">
        <v>41855.305173611108</v>
      </c>
      <c r="M1448" s="2">
        <v>41843.375</v>
      </c>
      <c r="N1448" s="2">
        <v>41859.977870370371</v>
      </c>
      <c r="O1448">
        <v>70</v>
      </c>
      <c r="P1448">
        <v>3</v>
      </c>
      <c r="Q1448" s="1" t="s">
        <v>30</v>
      </c>
      <c r="R1448" s="1" t="s">
        <v>24</v>
      </c>
      <c r="S1448" s="1" t="s">
        <v>35</v>
      </c>
      <c r="T1448" s="3">
        <v>41855</v>
      </c>
      <c r="U1448" s="1" t="str">
        <f>IF(kiva_loans__muestra[[#This Row],[funded_amount]]=kiva_loans__muestra[[#This Row],[loan_amount]],"funded","unfunded")</f>
        <v>funded</v>
      </c>
      <c r="V1448" s="1" t="str">
        <f>IF(kiva_loans__muestra[[#This Row],[lender_count]]&gt;=50,"high","low")</f>
        <v>low</v>
      </c>
    </row>
    <row r="1449" spans="1:22" x14ac:dyDescent="0.25">
      <c r="A1449">
        <v>749357</v>
      </c>
      <c r="B1449">
        <v>57000</v>
      </c>
      <c r="C1449">
        <v>57000</v>
      </c>
      <c r="D1449" s="1" t="s">
        <v>171</v>
      </c>
      <c r="E1449" s="1" t="s">
        <v>27</v>
      </c>
      <c r="F1449" s="1" t="s">
        <v>5015</v>
      </c>
      <c r="G1449" s="1" t="s">
        <v>5016</v>
      </c>
      <c r="H1449" s="1" t="s">
        <v>5017</v>
      </c>
      <c r="I1449" s="1" t="s">
        <v>5018</v>
      </c>
      <c r="J1449" s="1" t="s">
        <v>90</v>
      </c>
      <c r="K1449">
        <v>3250</v>
      </c>
      <c r="L1449" s="2">
        <v>41855.913599537038</v>
      </c>
      <c r="M1449" s="2">
        <v>41945.333333333336</v>
      </c>
      <c r="N1449" s="2">
        <v>41861.865937499999</v>
      </c>
      <c r="O1449">
        <v>80</v>
      </c>
      <c r="P1449">
        <v>111</v>
      </c>
      <c r="Q1449" s="1" t="s">
        <v>5019</v>
      </c>
      <c r="R1449" s="1" t="s">
        <v>5020</v>
      </c>
      <c r="S1449" s="1" t="s">
        <v>31</v>
      </c>
      <c r="T1449" s="3">
        <v>41855</v>
      </c>
      <c r="U1449" s="1" t="str">
        <f>IF(kiva_loans__muestra[[#This Row],[funded_amount]]=kiva_loans__muestra[[#This Row],[loan_amount]],"funded","unfunded")</f>
        <v>funded</v>
      </c>
      <c r="V1449" s="1" t="str">
        <f>IF(kiva_loans__muestra[[#This Row],[lender_count]]&gt;=50,"high","low")</f>
        <v>high</v>
      </c>
    </row>
    <row r="1450" spans="1:22" x14ac:dyDescent="0.25">
      <c r="A1450">
        <v>748929</v>
      </c>
      <c r="B1450">
        <v>2500</v>
      </c>
      <c r="C1450">
        <v>2500</v>
      </c>
      <c r="D1450" s="1" t="s">
        <v>45</v>
      </c>
      <c r="E1450" s="1" t="s">
        <v>46</v>
      </c>
      <c r="F1450" s="1" t="s">
        <v>2225</v>
      </c>
      <c r="G1450" s="1" t="s">
        <v>3278</v>
      </c>
      <c r="H1450" s="1" t="s">
        <v>100</v>
      </c>
      <c r="I1450" s="1" t="s">
        <v>102</v>
      </c>
      <c r="J1450" s="1" t="s">
        <v>101</v>
      </c>
      <c r="K1450">
        <v>1450</v>
      </c>
      <c r="L1450" s="2">
        <v>41855.214282407411</v>
      </c>
      <c r="M1450" s="2">
        <v>41837.375</v>
      </c>
      <c r="N1450" s="2">
        <v>41873.719317129631</v>
      </c>
      <c r="O1450">
        <v>140</v>
      </c>
      <c r="P1450">
        <v>9</v>
      </c>
      <c r="Q1450" s="1" t="s">
        <v>30</v>
      </c>
      <c r="R1450" s="1" t="s">
        <v>24</v>
      </c>
      <c r="S1450" s="1" t="s">
        <v>35</v>
      </c>
      <c r="T1450" s="3">
        <v>41855</v>
      </c>
      <c r="U1450" s="1" t="str">
        <f>IF(kiva_loans__muestra[[#This Row],[funded_amount]]=kiva_loans__muestra[[#This Row],[loan_amount]],"funded","unfunded")</f>
        <v>funded</v>
      </c>
      <c r="V1450" s="1" t="str">
        <f>IF(kiva_loans__muestra[[#This Row],[lender_count]]&gt;=50,"high","low")</f>
        <v>low</v>
      </c>
    </row>
    <row r="1451" spans="1:22" x14ac:dyDescent="0.25">
      <c r="A1451">
        <v>749350</v>
      </c>
      <c r="B1451">
        <v>10750</v>
      </c>
      <c r="C1451">
        <v>10750</v>
      </c>
      <c r="D1451" s="1" t="s">
        <v>55</v>
      </c>
      <c r="E1451" s="1" t="s">
        <v>32</v>
      </c>
      <c r="F1451" s="1" t="s">
        <v>5021</v>
      </c>
      <c r="G1451" s="1" t="s">
        <v>3427</v>
      </c>
      <c r="H1451" s="1" t="s">
        <v>185</v>
      </c>
      <c r="I1451" s="1" t="s">
        <v>3171</v>
      </c>
      <c r="J1451" s="1" t="s">
        <v>187</v>
      </c>
      <c r="K1451">
        <v>1770</v>
      </c>
      <c r="L1451" s="2">
        <v>41855.887719907405</v>
      </c>
      <c r="M1451" s="2">
        <v>41837.375</v>
      </c>
      <c r="N1451" s="2">
        <v>41865.884027777778</v>
      </c>
      <c r="O1451">
        <v>260</v>
      </c>
      <c r="P1451">
        <v>20</v>
      </c>
      <c r="Q1451" s="1" t="s">
        <v>5022</v>
      </c>
      <c r="R1451" s="1" t="s">
        <v>24</v>
      </c>
      <c r="S1451" s="1" t="s">
        <v>31</v>
      </c>
      <c r="T1451" s="3">
        <v>41855</v>
      </c>
      <c r="U1451" s="1" t="str">
        <f>IF(kiva_loans__muestra[[#This Row],[funded_amount]]=kiva_loans__muestra[[#This Row],[loan_amount]],"funded","unfunded")</f>
        <v>funded</v>
      </c>
      <c r="V1451" s="1" t="str">
        <f>IF(kiva_loans__muestra[[#This Row],[lender_count]]&gt;=50,"high","low")</f>
        <v>low</v>
      </c>
    </row>
    <row r="1452" spans="1:22" x14ac:dyDescent="0.25">
      <c r="A1452">
        <v>749230</v>
      </c>
      <c r="B1452">
        <v>1750</v>
      </c>
      <c r="C1452">
        <v>1750</v>
      </c>
      <c r="D1452" s="1" t="s">
        <v>179</v>
      </c>
      <c r="E1452" s="1" t="s">
        <v>49</v>
      </c>
      <c r="F1452" s="1" t="s">
        <v>5023</v>
      </c>
      <c r="G1452" s="1" t="s">
        <v>3270</v>
      </c>
      <c r="H1452" s="1" t="s">
        <v>121</v>
      </c>
      <c r="I1452" s="1" t="s">
        <v>122</v>
      </c>
      <c r="J1452" s="1" t="s">
        <v>123</v>
      </c>
      <c r="K1452">
        <v>1820</v>
      </c>
      <c r="L1452" s="2">
        <v>41855.601006944446</v>
      </c>
      <c r="M1452" s="2">
        <v>41843.375</v>
      </c>
      <c r="N1452" s="2">
        <v>41862.284270833334</v>
      </c>
      <c r="O1452">
        <v>120</v>
      </c>
      <c r="P1452">
        <v>7</v>
      </c>
      <c r="Q1452" s="1" t="s">
        <v>30</v>
      </c>
      <c r="R1452" s="1" t="s">
        <v>24</v>
      </c>
      <c r="S1452" s="1" t="s">
        <v>35</v>
      </c>
      <c r="T1452" s="3">
        <v>41855</v>
      </c>
      <c r="U1452" s="1" t="str">
        <f>IF(kiva_loans__muestra[[#This Row],[funded_amount]]=kiva_loans__muestra[[#This Row],[loan_amount]],"funded","unfunded")</f>
        <v>funded</v>
      </c>
      <c r="V1452" s="1" t="str">
        <f>IF(kiva_loans__muestra[[#This Row],[lender_count]]&gt;=50,"high","low")</f>
        <v>low</v>
      </c>
    </row>
    <row r="1453" spans="1:22" x14ac:dyDescent="0.25">
      <c r="A1453">
        <v>749732</v>
      </c>
      <c r="B1453">
        <v>1500</v>
      </c>
      <c r="C1453">
        <v>1500</v>
      </c>
      <c r="D1453" s="1" t="s">
        <v>64</v>
      </c>
      <c r="E1453" s="1" t="s">
        <v>37</v>
      </c>
      <c r="F1453" s="1" t="s">
        <v>1768</v>
      </c>
      <c r="G1453" s="1" t="s">
        <v>4694</v>
      </c>
      <c r="H1453" s="1" t="s">
        <v>1300</v>
      </c>
      <c r="I1453" s="1" t="s">
        <v>1301</v>
      </c>
      <c r="J1453" s="1" t="s">
        <v>1302</v>
      </c>
      <c r="K1453">
        <v>2880</v>
      </c>
      <c r="L1453" s="2">
        <v>41856.504699074074</v>
      </c>
      <c r="M1453" s="2">
        <v>41828.375</v>
      </c>
      <c r="N1453" s="2">
        <v>41870.961631944447</v>
      </c>
      <c r="O1453">
        <v>170</v>
      </c>
      <c r="P1453">
        <v>6</v>
      </c>
      <c r="Q1453" s="1" t="s">
        <v>30</v>
      </c>
      <c r="R1453" s="1" t="s">
        <v>92</v>
      </c>
      <c r="S1453" s="1" t="s">
        <v>25</v>
      </c>
      <c r="T1453" s="3">
        <v>41856</v>
      </c>
      <c r="U1453" s="1" t="str">
        <f>IF(kiva_loans__muestra[[#This Row],[funded_amount]]=kiva_loans__muestra[[#This Row],[loan_amount]],"funded","unfunded")</f>
        <v>funded</v>
      </c>
      <c r="V1453" s="1" t="str">
        <f>IF(kiva_loans__muestra[[#This Row],[lender_count]]&gt;=50,"high","low")</f>
        <v>low</v>
      </c>
    </row>
    <row r="1454" spans="1:22" x14ac:dyDescent="0.25">
      <c r="A1454">
        <v>749821</v>
      </c>
      <c r="B1454">
        <v>5000</v>
      </c>
      <c r="C1454">
        <v>11500</v>
      </c>
      <c r="D1454" s="1" t="s">
        <v>45</v>
      </c>
      <c r="E1454" s="1" t="s">
        <v>46</v>
      </c>
      <c r="F1454" s="1" t="s">
        <v>5024</v>
      </c>
      <c r="G1454" s="1" t="s">
        <v>3307</v>
      </c>
      <c r="H1454" s="1" t="s">
        <v>412</v>
      </c>
      <c r="I1454" s="1" t="s">
        <v>994</v>
      </c>
      <c r="J1454" s="1" t="s">
        <v>413</v>
      </c>
      <c r="K1454">
        <v>2220</v>
      </c>
      <c r="L1454" s="2">
        <v>41856.629872685182</v>
      </c>
      <c r="M1454" s="2">
        <v>41837.375</v>
      </c>
      <c r="N1454" s="2"/>
      <c r="O1454">
        <v>140</v>
      </c>
      <c r="P1454">
        <v>11</v>
      </c>
      <c r="Q1454" s="1" t="s">
        <v>5025</v>
      </c>
      <c r="R1454" s="1" t="s">
        <v>24</v>
      </c>
      <c r="S1454" s="1" t="s">
        <v>31</v>
      </c>
      <c r="T1454" s="3">
        <v>41856</v>
      </c>
      <c r="U1454" s="1" t="str">
        <f>IF(kiva_loans__muestra[[#This Row],[funded_amount]]=kiva_loans__muestra[[#This Row],[loan_amount]],"funded","unfunded")</f>
        <v>unfunded</v>
      </c>
      <c r="V1454" s="1" t="str">
        <f>IF(kiva_loans__muestra[[#This Row],[lender_count]]&gt;=50,"high","low")</f>
        <v>low</v>
      </c>
    </row>
    <row r="1455" spans="1:22" x14ac:dyDescent="0.25">
      <c r="A1455">
        <v>749637</v>
      </c>
      <c r="B1455">
        <v>3000</v>
      </c>
      <c r="C1455">
        <v>3000</v>
      </c>
      <c r="D1455" s="1" t="s">
        <v>98</v>
      </c>
      <c r="E1455" s="1" t="s">
        <v>37</v>
      </c>
      <c r="F1455" s="1" t="s">
        <v>5026</v>
      </c>
      <c r="G1455" s="1" t="s">
        <v>3278</v>
      </c>
      <c r="H1455" s="1" t="s">
        <v>100</v>
      </c>
      <c r="I1455" s="1" t="s">
        <v>271</v>
      </c>
      <c r="J1455" s="1" t="s">
        <v>101</v>
      </c>
      <c r="K1455">
        <v>1450</v>
      </c>
      <c r="L1455" s="2">
        <v>41856.417847222219</v>
      </c>
      <c r="M1455" s="2">
        <v>41844.375</v>
      </c>
      <c r="N1455" s="2">
        <v>41871.778194444443</v>
      </c>
      <c r="O1455">
        <v>110</v>
      </c>
      <c r="P1455">
        <v>9</v>
      </c>
      <c r="Q1455" s="1" t="s">
        <v>531</v>
      </c>
      <c r="R1455" s="1" t="s">
        <v>24</v>
      </c>
      <c r="S1455" s="1" t="s">
        <v>35</v>
      </c>
      <c r="T1455" s="3">
        <v>41856</v>
      </c>
      <c r="U1455" s="1" t="str">
        <f>IF(kiva_loans__muestra[[#This Row],[funded_amount]]=kiva_loans__muestra[[#This Row],[loan_amount]],"funded","unfunded")</f>
        <v>funded</v>
      </c>
      <c r="V1455" s="1" t="str">
        <f>IF(kiva_loans__muestra[[#This Row],[lender_count]]&gt;=50,"high","low")</f>
        <v>low</v>
      </c>
    </row>
    <row r="1456" spans="1:22" x14ac:dyDescent="0.25">
      <c r="A1456">
        <v>749896</v>
      </c>
      <c r="B1456">
        <v>30000</v>
      </c>
      <c r="C1456">
        <v>30000</v>
      </c>
      <c r="D1456" s="1" t="s">
        <v>952</v>
      </c>
      <c r="E1456" s="1" t="s">
        <v>62</v>
      </c>
      <c r="F1456" s="1" t="s">
        <v>5027</v>
      </c>
      <c r="G1456" s="1" t="s">
        <v>3333</v>
      </c>
      <c r="H1456" s="1" t="s">
        <v>241</v>
      </c>
      <c r="I1456" s="1" t="s">
        <v>470</v>
      </c>
      <c r="J1456" s="1" t="s">
        <v>243</v>
      </c>
      <c r="K1456">
        <v>1100</v>
      </c>
      <c r="L1456" s="2">
        <v>41856.75508101852</v>
      </c>
      <c r="M1456" s="2">
        <v>41837.375</v>
      </c>
      <c r="N1456" s="2">
        <v>41868.832997685182</v>
      </c>
      <c r="O1456">
        <v>260</v>
      </c>
      <c r="P1456">
        <v>113</v>
      </c>
      <c r="Q1456" s="1" t="s">
        <v>2013</v>
      </c>
      <c r="R1456" s="1" t="s">
        <v>24</v>
      </c>
      <c r="S1456" s="1" t="s">
        <v>25</v>
      </c>
      <c r="T1456" s="3">
        <v>41856</v>
      </c>
      <c r="U1456" s="1" t="str">
        <f>IF(kiva_loans__muestra[[#This Row],[funded_amount]]=kiva_loans__muestra[[#This Row],[loan_amount]],"funded","unfunded")</f>
        <v>funded</v>
      </c>
      <c r="V1456" s="1" t="str">
        <f>IF(kiva_loans__muestra[[#This Row],[lender_count]]&gt;=50,"high","low")</f>
        <v>high</v>
      </c>
    </row>
    <row r="1457" spans="1:22" x14ac:dyDescent="0.25">
      <c r="A1457">
        <v>749847</v>
      </c>
      <c r="B1457">
        <v>2000</v>
      </c>
      <c r="C1457">
        <v>2000</v>
      </c>
      <c r="D1457" s="1" t="s">
        <v>64</v>
      </c>
      <c r="E1457" s="1" t="s">
        <v>37</v>
      </c>
      <c r="F1457" s="1" t="s">
        <v>1768</v>
      </c>
      <c r="G1457" s="1" t="s">
        <v>4694</v>
      </c>
      <c r="H1457" s="1" t="s">
        <v>1300</v>
      </c>
      <c r="I1457" s="1" t="s">
        <v>1301</v>
      </c>
      <c r="J1457" s="1" t="s">
        <v>1302</v>
      </c>
      <c r="K1457">
        <v>2880</v>
      </c>
      <c r="L1457" s="2">
        <v>41856.67224537037</v>
      </c>
      <c r="M1457" s="2">
        <v>41828.375</v>
      </c>
      <c r="N1457" s="2">
        <v>41870.241608796299</v>
      </c>
      <c r="O1457">
        <v>170</v>
      </c>
      <c r="P1457">
        <v>1</v>
      </c>
      <c r="Q1457" s="1" t="s">
        <v>30</v>
      </c>
      <c r="R1457" s="1" t="s">
        <v>92</v>
      </c>
      <c r="S1457" s="1" t="s">
        <v>25</v>
      </c>
      <c r="T1457" s="3">
        <v>41856</v>
      </c>
      <c r="U1457" s="1" t="str">
        <f>IF(kiva_loans__muestra[[#This Row],[funded_amount]]=kiva_loans__muestra[[#This Row],[loan_amount]],"funded","unfunded")</f>
        <v>funded</v>
      </c>
      <c r="V1457" s="1" t="str">
        <f>IF(kiva_loans__muestra[[#This Row],[lender_count]]&gt;=50,"high","low")</f>
        <v>low</v>
      </c>
    </row>
    <row r="1458" spans="1:22" x14ac:dyDescent="0.25">
      <c r="A1458">
        <v>749616</v>
      </c>
      <c r="B1458">
        <v>7250</v>
      </c>
      <c r="C1458">
        <v>7250</v>
      </c>
      <c r="D1458" s="1" t="s">
        <v>41</v>
      </c>
      <c r="E1458" s="1" t="s">
        <v>27</v>
      </c>
      <c r="F1458" s="1" t="s">
        <v>5028</v>
      </c>
      <c r="G1458" s="1" t="s">
        <v>4581</v>
      </c>
      <c r="H1458" s="1" t="s">
        <v>574</v>
      </c>
      <c r="I1458" s="1" t="s">
        <v>30</v>
      </c>
      <c r="J1458" s="1" t="s">
        <v>575</v>
      </c>
      <c r="K1458">
        <v>1980</v>
      </c>
      <c r="L1458" s="2">
        <v>41856.400208333333</v>
      </c>
      <c r="M1458" s="2">
        <v>41827.375</v>
      </c>
      <c r="N1458" s="2">
        <v>41861.725277777776</v>
      </c>
      <c r="O1458">
        <v>130</v>
      </c>
      <c r="P1458">
        <v>18</v>
      </c>
      <c r="Q1458" s="1" t="s">
        <v>40</v>
      </c>
      <c r="R1458" s="1" t="s">
        <v>24</v>
      </c>
      <c r="S1458" s="1" t="s">
        <v>35</v>
      </c>
      <c r="T1458" s="3">
        <v>41856</v>
      </c>
      <c r="U1458" s="1" t="str">
        <f>IF(kiva_loans__muestra[[#This Row],[funded_amount]]=kiva_loans__muestra[[#This Row],[loan_amount]],"funded","unfunded")</f>
        <v>funded</v>
      </c>
      <c r="V1458" s="1" t="str">
        <f>IF(kiva_loans__muestra[[#This Row],[lender_count]]&gt;=50,"high","low")</f>
        <v>low</v>
      </c>
    </row>
    <row r="1459" spans="1:22" x14ac:dyDescent="0.25">
      <c r="A1459">
        <v>749710</v>
      </c>
      <c r="B1459">
        <v>750</v>
      </c>
      <c r="C1459">
        <v>750</v>
      </c>
      <c r="D1459" s="1" t="s">
        <v>64</v>
      </c>
      <c r="E1459" s="1" t="s">
        <v>37</v>
      </c>
      <c r="F1459" s="1" t="s">
        <v>1768</v>
      </c>
      <c r="G1459" s="1" t="s">
        <v>4694</v>
      </c>
      <c r="H1459" s="1" t="s">
        <v>1300</v>
      </c>
      <c r="I1459" s="1" t="s">
        <v>1301</v>
      </c>
      <c r="J1459" s="1" t="s">
        <v>1302</v>
      </c>
      <c r="K1459">
        <v>2880</v>
      </c>
      <c r="L1459" s="2">
        <v>41856.48369212963</v>
      </c>
      <c r="M1459" s="2">
        <v>41828.375</v>
      </c>
      <c r="N1459" s="2">
        <v>41863.787592592591</v>
      </c>
      <c r="O1459">
        <v>170</v>
      </c>
      <c r="P1459">
        <v>3</v>
      </c>
      <c r="Q1459" s="1" t="s">
        <v>352</v>
      </c>
      <c r="R1459" s="1" t="s">
        <v>92</v>
      </c>
      <c r="S1459" s="1" t="s">
        <v>25</v>
      </c>
      <c r="T1459" s="3">
        <v>41856</v>
      </c>
      <c r="U1459" s="1" t="str">
        <f>IF(kiva_loans__muestra[[#This Row],[funded_amount]]=kiva_loans__muestra[[#This Row],[loan_amount]],"funded","unfunded")</f>
        <v>funded</v>
      </c>
      <c r="V1459" s="1" t="str">
        <f>IF(kiva_loans__muestra[[#This Row],[lender_count]]&gt;=50,"high","low")</f>
        <v>low</v>
      </c>
    </row>
    <row r="1460" spans="1:22" x14ac:dyDescent="0.25">
      <c r="A1460">
        <v>749926</v>
      </c>
      <c r="B1460">
        <v>1250</v>
      </c>
      <c r="C1460">
        <v>1250</v>
      </c>
      <c r="D1460" s="1" t="s">
        <v>64</v>
      </c>
      <c r="E1460" s="1" t="s">
        <v>37</v>
      </c>
      <c r="F1460" s="1" t="s">
        <v>1788</v>
      </c>
      <c r="G1460" s="1" t="s">
        <v>4694</v>
      </c>
      <c r="H1460" s="1" t="s">
        <v>1300</v>
      </c>
      <c r="I1460" s="1" t="s">
        <v>1301</v>
      </c>
      <c r="J1460" s="1" t="s">
        <v>1302</v>
      </c>
      <c r="K1460">
        <v>2880</v>
      </c>
      <c r="L1460" s="2">
        <v>41856.81150462963</v>
      </c>
      <c r="M1460" s="2">
        <v>41828.375</v>
      </c>
      <c r="N1460" s="2">
        <v>41869.735196759262</v>
      </c>
      <c r="O1460">
        <v>170</v>
      </c>
      <c r="P1460">
        <v>4</v>
      </c>
      <c r="Q1460" s="1" t="s">
        <v>352</v>
      </c>
      <c r="R1460" s="1" t="s">
        <v>92</v>
      </c>
      <c r="S1460" s="1" t="s">
        <v>25</v>
      </c>
      <c r="T1460" s="3">
        <v>41856</v>
      </c>
      <c r="U1460" s="1" t="str">
        <f>IF(kiva_loans__muestra[[#This Row],[funded_amount]]=kiva_loans__muestra[[#This Row],[loan_amount]],"funded","unfunded")</f>
        <v>funded</v>
      </c>
      <c r="V1460" s="1" t="str">
        <f>IF(kiva_loans__muestra[[#This Row],[lender_count]]&gt;=50,"high","low")</f>
        <v>low</v>
      </c>
    </row>
    <row r="1461" spans="1:22" x14ac:dyDescent="0.25">
      <c r="A1461">
        <v>750542</v>
      </c>
      <c r="B1461">
        <v>12000</v>
      </c>
      <c r="C1461">
        <v>12000</v>
      </c>
      <c r="D1461" s="1" t="s">
        <v>37</v>
      </c>
      <c r="E1461" s="1" t="s">
        <v>37</v>
      </c>
      <c r="F1461" s="1" t="s">
        <v>5029</v>
      </c>
      <c r="G1461" s="1" t="s">
        <v>3268</v>
      </c>
      <c r="H1461" s="1" t="s">
        <v>138</v>
      </c>
      <c r="I1461" s="1" t="s">
        <v>2111</v>
      </c>
      <c r="J1461" s="1" t="s">
        <v>139</v>
      </c>
      <c r="K1461">
        <v>2010</v>
      </c>
      <c r="L1461" s="2">
        <v>41857.783935185187</v>
      </c>
      <c r="M1461" s="2">
        <v>41828.375</v>
      </c>
      <c r="N1461" s="2">
        <v>41893.765775462962</v>
      </c>
      <c r="O1461">
        <v>210</v>
      </c>
      <c r="P1461">
        <v>30</v>
      </c>
      <c r="Q1461" s="1" t="s">
        <v>5030</v>
      </c>
      <c r="R1461" s="1" t="s">
        <v>92</v>
      </c>
      <c r="S1461" s="1" t="s">
        <v>25</v>
      </c>
      <c r="T1461" s="3">
        <v>41857</v>
      </c>
      <c r="U1461" s="1" t="str">
        <f>IF(kiva_loans__muestra[[#This Row],[funded_amount]]=kiva_loans__muestra[[#This Row],[loan_amount]],"funded","unfunded")</f>
        <v>funded</v>
      </c>
      <c r="V1461" s="1" t="str">
        <f>IF(kiva_loans__muestra[[#This Row],[lender_count]]&gt;=50,"high","low")</f>
        <v>low</v>
      </c>
    </row>
    <row r="1462" spans="1:22" x14ac:dyDescent="0.25">
      <c r="A1462">
        <v>750329</v>
      </c>
      <c r="B1462">
        <v>750</v>
      </c>
      <c r="C1462">
        <v>750</v>
      </c>
      <c r="D1462" s="1" t="s">
        <v>64</v>
      </c>
      <c r="E1462" s="1" t="s">
        <v>37</v>
      </c>
      <c r="F1462" s="1" t="s">
        <v>1768</v>
      </c>
      <c r="G1462" s="1" t="s">
        <v>4694</v>
      </c>
      <c r="H1462" s="1" t="s">
        <v>1300</v>
      </c>
      <c r="I1462" s="1" t="s">
        <v>1301</v>
      </c>
      <c r="J1462" s="1" t="s">
        <v>1302</v>
      </c>
      <c r="K1462">
        <v>2880</v>
      </c>
      <c r="L1462" s="2">
        <v>41857.512812499997</v>
      </c>
      <c r="M1462" s="2">
        <v>41828.375</v>
      </c>
      <c r="N1462" s="2">
        <v>41857.555949074071</v>
      </c>
      <c r="O1462">
        <v>170</v>
      </c>
      <c r="P1462">
        <v>3</v>
      </c>
      <c r="Q1462" s="1" t="s">
        <v>30</v>
      </c>
      <c r="R1462" s="1" t="s">
        <v>24</v>
      </c>
      <c r="S1462" s="1" t="s">
        <v>25</v>
      </c>
      <c r="T1462" s="3">
        <v>41857</v>
      </c>
      <c r="U1462" s="1" t="str">
        <f>IF(kiva_loans__muestra[[#This Row],[funded_amount]]=kiva_loans__muestra[[#This Row],[loan_amount]],"funded","unfunded")</f>
        <v>funded</v>
      </c>
      <c r="V1462" s="1" t="str">
        <f>IF(kiva_loans__muestra[[#This Row],[lender_count]]&gt;=50,"high","low")</f>
        <v>low</v>
      </c>
    </row>
    <row r="1463" spans="1:22" x14ac:dyDescent="0.25">
      <c r="A1463">
        <v>750144</v>
      </c>
      <c r="B1463">
        <v>3750</v>
      </c>
      <c r="C1463">
        <v>3750</v>
      </c>
      <c r="D1463" s="1" t="s">
        <v>64</v>
      </c>
      <c r="E1463" s="1" t="s">
        <v>37</v>
      </c>
      <c r="F1463" s="1" t="s">
        <v>5031</v>
      </c>
      <c r="G1463" s="1" t="s">
        <v>3311</v>
      </c>
      <c r="H1463" s="1" t="s">
        <v>119</v>
      </c>
      <c r="I1463" s="1" t="s">
        <v>283</v>
      </c>
      <c r="J1463" s="1" t="s">
        <v>270</v>
      </c>
      <c r="K1463">
        <v>2040</v>
      </c>
      <c r="L1463" s="2">
        <v>41857.344687500001</v>
      </c>
      <c r="M1463" s="2">
        <v>41827.375</v>
      </c>
      <c r="N1463" s="2">
        <v>41875.620925925927</v>
      </c>
      <c r="O1463">
        <v>140</v>
      </c>
      <c r="P1463">
        <v>12</v>
      </c>
      <c r="Q1463" s="1" t="s">
        <v>5032</v>
      </c>
      <c r="R1463" s="1" t="s">
        <v>60</v>
      </c>
      <c r="S1463" s="1" t="s">
        <v>31</v>
      </c>
      <c r="T1463" s="3">
        <v>41857</v>
      </c>
      <c r="U1463" s="1" t="str">
        <f>IF(kiva_loans__muestra[[#This Row],[funded_amount]]=kiva_loans__muestra[[#This Row],[loan_amount]],"funded","unfunded")</f>
        <v>funded</v>
      </c>
      <c r="V1463" s="1" t="str">
        <f>IF(kiva_loans__muestra[[#This Row],[lender_count]]&gt;=50,"high","low")</f>
        <v>low</v>
      </c>
    </row>
    <row r="1464" spans="1:22" x14ac:dyDescent="0.25">
      <c r="A1464">
        <v>750287</v>
      </c>
      <c r="B1464">
        <v>7250</v>
      </c>
      <c r="C1464">
        <v>7250</v>
      </c>
      <c r="D1464" s="1" t="s">
        <v>46</v>
      </c>
      <c r="E1464" s="1" t="s">
        <v>46</v>
      </c>
      <c r="F1464" s="1" t="s">
        <v>5033</v>
      </c>
      <c r="G1464" s="1" t="s">
        <v>3322</v>
      </c>
      <c r="H1464" s="1" t="s">
        <v>126</v>
      </c>
      <c r="I1464" s="1" t="s">
        <v>557</v>
      </c>
      <c r="J1464" s="1" t="s">
        <v>127</v>
      </c>
      <c r="K1464">
        <v>1720</v>
      </c>
      <c r="L1464" s="2">
        <v>41857.442303240743</v>
      </c>
      <c r="M1464" s="2">
        <v>41850.375</v>
      </c>
      <c r="N1464" s="2">
        <v>41872.978900462964</v>
      </c>
      <c r="O1464">
        <v>120</v>
      </c>
      <c r="P1464">
        <v>25</v>
      </c>
      <c r="Q1464" s="1" t="s">
        <v>1374</v>
      </c>
      <c r="R1464" s="1" t="s">
        <v>24</v>
      </c>
      <c r="S1464" s="1" t="s">
        <v>35</v>
      </c>
      <c r="T1464" s="3">
        <v>41857</v>
      </c>
      <c r="U1464" s="1" t="str">
        <f>IF(kiva_loans__muestra[[#This Row],[funded_amount]]=kiva_loans__muestra[[#This Row],[loan_amount]],"funded","unfunded")</f>
        <v>funded</v>
      </c>
      <c r="V1464" s="1" t="str">
        <f>IF(kiva_loans__muestra[[#This Row],[lender_count]]&gt;=50,"high","low")</f>
        <v>low</v>
      </c>
    </row>
    <row r="1465" spans="1:22" x14ac:dyDescent="0.25">
      <c r="A1465">
        <v>750189</v>
      </c>
      <c r="B1465">
        <v>7000</v>
      </c>
      <c r="C1465">
        <v>7000</v>
      </c>
      <c r="D1465" s="1" t="s">
        <v>152</v>
      </c>
      <c r="E1465" s="1" t="s">
        <v>46</v>
      </c>
      <c r="F1465" s="1" t="s">
        <v>5034</v>
      </c>
      <c r="G1465" s="1" t="s">
        <v>3278</v>
      </c>
      <c r="H1465" s="1" t="s">
        <v>100</v>
      </c>
      <c r="I1465" s="1" t="s">
        <v>1345</v>
      </c>
      <c r="J1465" s="1" t="s">
        <v>101</v>
      </c>
      <c r="K1465">
        <v>1450</v>
      </c>
      <c r="L1465" s="2">
        <v>41857.380023148151</v>
      </c>
      <c r="M1465" s="2">
        <v>41845.375</v>
      </c>
      <c r="N1465" s="2">
        <v>41872.751782407409</v>
      </c>
      <c r="O1465">
        <v>80</v>
      </c>
      <c r="P1465">
        <v>13</v>
      </c>
      <c r="Q1465" s="1" t="s">
        <v>356</v>
      </c>
      <c r="R1465" s="1" t="s">
        <v>24</v>
      </c>
      <c r="S1465" s="1" t="s">
        <v>35</v>
      </c>
      <c r="T1465" s="3">
        <v>41857</v>
      </c>
      <c r="U1465" s="1" t="str">
        <f>IF(kiva_loans__muestra[[#This Row],[funded_amount]]=kiva_loans__muestra[[#This Row],[loan_amount]],"funded","unfunded")</f>
        <v>funded</v>
      </c>
      <c r="V1465" s="1" t="str">
        <f>IF(kiva_loans__muestra[[#This Row],[lender_count]]&gt;=50,"high","low")</f>
        <v>low</v>
      </c>
    </row>
    <row r="1466" spans="1:22" x14ac:dyDescent="0.25">
      <c r="A1466">
        <v>750013</v>
      </c>
      <c r="B1466">
        <v>2500</v>
      </c>
      <c r="C1466">
        <v>2500</v>
      </c>
      <c r="D1466" s="1" t="s">
        <v>201</v>
      </c>
      <c r="E1466" s="1" t="s">
        <v>37</v>
      </c>
      <c r="F1466" s="1" t="s">
        <v>5035</v>
      </c>
      <c r="G1466" s="1" t="s">
        <v>3278</v>
      </c>
      <c r="H1466" s="1" t="s">
        <v>100</v>
      </c>
      <c r="I1466" s="1" t="s">
        <v>271</v>
      </c>
      <c r="J1466" s="1" t="s">
        <v>101</v>
      </c>
      <c r="K1466">
        <v>1450</v>
      </c>
      <c r="L1466" s="2">
        <v>41857.151296296295</v>
      </c>
      <c r="M1466" s="2">
        <v>41836.375</v>
      </c>
      <c r="N1466" s="2">
        <v>41869.017800925925</v>
      </c>
      <c r="O1466">
        <v>110</v>
      </c>
      <c r="P1466">
        <v>1</v>
      </c>
      <c r="Q1466" s="1" t="s">
        <v>5036</v>
      </c>
      <c r="R1466" s="1" t="s">
        <v>24</v>
      </c>
      <c r="S1466" s="1" t="s">
        <v>35</v>
      </c>
      <c r="T1466" s="3">
        <v>41857</v>
      </c>
      <c r="U1466" s="1" t="str">
        <f>IF(kiva_loans__muestra[[#This Row],[funded_amount]]=kiva_loans__muestra[[#This Row],[loan_amount]],"funded","unfunded")</f>
        <v>funded</v>
      </c>
      <c r="V1466" s="1" t="str">
        <f>IF(kiva_loans__muestra[[#This Row],[lender_count]]&gt;=50,"high","low")</f>
        <v>low</v>
      </c>
    </row>
    <row r="1467" spans="1:22" x14ac:dyDescent="0.25">
      <c r="A1467">
        <v>750477</v>
      </c>
      <c r="B1467">
        <v>9000</v>
      </c>
      <c r="C1467">
        <v>9000</v>
      </c>
      <c r="D1467" s="1" t="s">
        <v>202</v>
      </c>
      <c r="E1467" s="1" t="s">
        <v>27</v>
      </c>
      <c r="F1467" s="1" t="s">
        <v>5037</v>
      </c>
      <c r="G1467" s="1" t="s">
        <v>3635</v>
      </c>
      <c r="H1467" s="1" t="s">
        <v>1315</v>
      </c>
      <c r="I1467" s="1" t="s">
        <v>1393</v>
      </c>
      <c r="J1467" s="1" t="s">
        <v>110</v>
      </c>
      <c r="K1467">
        <v>2960</v>
      </c>
      <c r="L1467" s="2">
        <v>41857.699490740742</v>
      </c>
      <c r="M1467" s="2">
        <v>41841.375</v>
      </c>
      <c r="N1467" s="2">
        <v>41868.687986111108</v>
      </c>
      <c r="O1467">
        <v>80</v>
      </c>
      <c r="P1467">
        <v>32</v>
      </c>
      <c r="Q1467" s="1" t="s">
        <v>23</v>
      </c>
      <c r="R1467" s="1" t="s">
        <v>24</v>
      </c>
      <c r="S1467" s="1" t="s">
        <v>35</v>
      </c>
      <c r="T1467" s="3">
        <v>41857</v>
      </c>
      <c r="U1467" s="1" t="str">
        <f>IF(kiva_loans__muestra[[#This Row],[funded_amount]]=kiva_loans__muestra[[#This Row],[loan_amount]],"funded","unfunded")</f>
        <v>funded</v>
      </c>
      <c r="V1467" s="1" t="str">
        <f>IF(kiva_loans__muestra[[#This Row],[lender_count]]&gt;=50,"high","low")</f>
        <v>low</v>
      </c>
    </row>
    <row r="1468" spans="1:22" x14ac:dyDescent="0.25">
      <c r="A1468">
        <v>750236</v>
      </c>
      <c r="B1468">
        <v>4750</v>
      </c>
      <c r="C1468">
        <v>4750</v>
      </c>
      <c r="D1468" s="1" t="s">
        <v>64</v>
      </c>
      <c r="E1468" s="1" t="s">
        <v>37</v>
      </c>
      <c r="F1468" s="1" t="s">
        <v>5038</v>
      </c>
      <c r="G1468" s="1" t="s">
        <v>3278</v>
      </c>
      <c r="H1468" s="1" t="s">
        <v>100</v>
      </c>
      <c r="I1468" s="1" t="s">
        <v>5039</v>
      </c>
      <c r="J1468" s="1" t="s">
        <v>101</v>
      </c>
      <c r="K1468">
        <v>1230</v>
      </c>
      <c r="L1468" s="2">
        <v>41857.410381944443</v>
      </c>
      <c r="M1468" s="2">
        <v>41841.375</v>
      </c>
      <c r="N1468" s="2">
        <v>41864.837569444448</v>
      </c>
      <c r="O1468">
        <v>70</v>
      </c>
      <c r="P1468">
        <v>11</v>
      </c>
      <c r="Q1468" s="1" t="s">
        <v>30</v>
      </c>
      <c r="R1468" s="1" t="s">
        <v>24</v>
      </c>
      <c r="S1468" s="1" t="s">
        <v>25</v>
      </c>
      <c r="T1468" s="3">
        <v>41857</v>
      </c>
      <c r="U1468" s="1" t="str">
        <f>IF(kiva_loans__muestra[[#This Row],[funded_amount]]=kiva_loans__muestra[[#This Row],[loan_amount]],"funded","unfunded")</f>
        <v>funded</v>
      </c>
      <c r="V1468" s="1" t="str">
        <f>IF(kiva_loans__muestra[[#This Row],[lender_count]]&gt;=50,"high","low")</f>
        <v>low</v>
      </c>
    </row>
    <row r="1469" spans="1:22" x14ac:dyDescent="0.25">
      <c r="A1469">
        <v>750562</v>
      </c>
      <c r="B1469">
        <v>1500</v>
      </c>
      <c r="C1469">
        <v>1500</v>
      </c>
      <c r="D1469" s="1" t="s">
        <v>64</v>
      </c>
      <c r="E1469" s="1" t="s">
        <v>37</v>
      </c>
      <c r="F1469" s="1" t="s">
        <v>1768</v>
      </c>
      <c r="G1469" s="1" t="s">
        <v>4694</v>
      </c>
      <c r="H1469" s="1" t="s">
        <v>1300</v>
      </c>
      <c r="I1469" s="1" t="s">
        <v>1301</v>
      </c>
      <c r="J1469" s="1" t="s">
        <v>1302</v>
      </c>
      <c r="K1469">
        <v>2880</v>
      </c>
      <c r="L1469" s="2">
        <v>41857.805</v>
      </c>
      <c r="M1469" s="2">
        <v>41828.375</v>
      </c>
      <c r="N1469" s="2">
        <v>41858.365370370368</v>
      </c>
      <c r="O1469">
        <v>170</v>
      </c>
      <c r="P1469">
        <v>6</v>
      </c>
      <c r="Q1469" s="1" t="s">
        <v>40</v>
      </c>
      <c r="R1469" s="1" t="s">
        <v>24</v>
      </c>
      <c r="S1469" s="1" t="s">
        <v>25</v>
      </c>
      <c r="T1469" s="3">
        <v>41857</v>
      </c>
      <c r="U1469" s="1" t="str">
        <f>IF(kiva_loans__muestra[[#This Row],[funded_amount]]=kiva_loans__muestra[[#This Row],[loan_amount]],"funded","unfunded")</f>
        <v>funded</v>
      </c>
      <c r="V1469" s="1" t="str">
        <f>IF(kiva_loans__muestra[[#This Row],[lender_count]]&gt;=50,"high","low")</f>
        <v>low</v>
      </c>
    </row>
    <row r="1470" spans="1:22" x14ac:dyDescent="0.25">
      <c r="A1470">
        <v>750091</v>
      </c>
      <c r="B1470">
        <v>3750</v>
      </c>
      <c r="C1470">
        <v>3750</v>
      </c>
      <c r="D1470" s="1" t="s">
        <v>64</v>
      </c>
      <c r="E1470" s="1" t="s">
        <v>37</v>
      </c>
      <c r="F1470" s="1" t="s">
        <v>5040</v>
      </c>
      <c r="G1470" s="1" t="s">
        <v>3311</v>
      </c>
      <c r="H1470" s="1" t="s">
        <v>119</v>
      </c>
      <c r="I1470" s="1" t="s">
        <v>331</v>
      </c>
      <c r="J1470" s="1" t="s">
        <v>270</v>
      </c>
      <c r="K1470">
        <v>2040</v>
      </c>
      <c r="L1470" s="2">
        <v>41857.269930555558</v>
      </c>
      <c r="M1470" s="2">
        <v>41828.375</v>
      </c>
      <c r="N1470" s="2">
        <v>41870.027916666666</v>
      </c>
      <c r="O1470">
        <v>130</v>
      </c>
      <c r="P1470">
        <v>14</v>
      </c>
      <c r="Q1470" s="1" t="s">
        <v>30</v>
      </c>
      <c r="R1470" s="1" t="s">
        <v>24</v>
      </c>
      <c r="S1470" s="1" t="s">
        <v>31</v>
      </c>
      <c r="T1470" s="3">
        <v>41857</v>
      </c>
      <c r="U1470" s="1" t="str">
        <f>IF(kiva_loans__muestra[[#This Row],[funded_amount]]=kiva_loans__muestra[[#This Row],[loan_amount]],"funded","unfunded")</f>
        <v>funded</v>
      </c>
      <c r="V1470" s="1" t="str">
        <f>IF(kiva_loans__muestra[[#This Row],[lender_count]]&gt;=50,"high","low")</f>
        <v>low</v>
      </c>
    </row>
    <row r="1471" spans="1:22" x14ac:dyDescent="0.25">
      <c r="A1471">
        <v>751142</v>
      </c>
      <c r="B1471">
        <v>1500</v>
      </c>
      <c r="C1471">
        <v>1500</v>
      </c>
      <c r="D1471" s="1" t="s">
        <v>81</v>
      </c>
      <c r="E1471" s="1" t="s">
        <v>27</v>
      </c>
      <c r="F1471" s="1" t="s">
        <v>5041</v>
      </c>
      <c r="G1471" s="1" t="s">
        <v>3266</v>
      </c>
      <c r="H1471" s="1" t="s">
        <v>89</v>
      </c>
      <c r="I1471" s="1" t="s">
        <v>30</v>
      </c>
      <c r="J1471" s="1" t="s">
        <v>90</v>
      </c>
      <c r="K1471">
        <v>1670</v>
      </c>
      <c r="L1471" s="2">
        <v>41858.694560185184</v>
      </c>
      <c r="M1471" s="2">
        <v>41837.375</v>
      </c>
      <c r="N1471" s="2">
        <v>41869.618159722224</v>
      </c>
      <c r="O1471">
        <v>100</v>
      </c>
      <c r="P1471">
        <v>6</v>
      </c>
      <c r="Q1471" s="1" t="s">
        <v>525</v>
      </c>
      <c r="R1471" s="1" t="s">
        <v>92</v>
      </c>
      <c r="S1471" s="1" t="s">
        <v>31</v>
      </c>
      <c r="T1471" s="3">
        <v>41858</v>
      </c>
      <c r="U1471" s="1" t="str">
        <f>IF(kiva_loans__muestra[[#This Row],[funded_amount]]=kiva_loans__muestra[[#This Row],[loan_amount]],"funded","unfunded")</f>
        <v>funded</v>
      </c>
      <c r="V1471" s="1" t="str">
        <f>IF(kiva_loans__muestra[[#This Row],[lender_count]]&gt;=50,"high","low")</f>
        <v>low</v>
      </c>
    </row>
    <row r="1472" spans="1:22" x14ac:dyDescent="0.25">
      <c r="A1472">
        <v>751051</v>
      </c>
      <c r="B1472">
        <v>5500</v>
      </c>
      <c r="C1472">
        <v>5500</v>
      </c>
      <c r="D1472" s="1" t="s">
        <v>37</v>
      </c>
      <c r="E1472" s="1" t="s">
        <v>37</v>
      </c>
      <c r="F1472" s="1" t="s">
        <v>5042</v>
      </c>
      <c r="G1472" s="1" t="s">
        <v>3661</v>
      </c>
      <c r="H1472" s="1" t="s">
        <v>805</v>
      </c>
      <c r="I1472" s="1" t="s">
        <v>30</v>
      </c>
      <c r="J1472" s="1" t="s">
        <v>806</v>
      </c>
      <c r="K1472">
        <v>1150</v>
      </c>
      <c r="L1472" s="2">
        <v>41858.61478009259</v>
      </c>
      <c r="M1472" s="2">
        <v>41831.375</v>
      </c>
      <c r="N1472" s="2">
        <v>41864.669861111113</v>
      </c>
      <c r="O1472">
        <v>110</v>
      </c>
      <c r="P1472">
        <v>5</v>
      </c>
      <c r="Q1472" s="1" t="s">
        <v>30</v>
      </c>
      <c r="R1472" s="1" t="s">
        <v>24</v>
      </c>
      <c r="S1472" s="1" t="s">
        <v>31</v>
      </c>
      <c r="T1472" s="3">
        <v>41858</v>
      </c>
      <c r="U1472" s="1" t="str">
        <f>IF(kiva_loans__muestra[[#This Row],[funded_amount]]=kiva_loans__muestra[[#This Row],[loan_amount]],"funded","unfunded")</f>
        <v>funded</v>
      </c>
      <c r="V1472" s="1" t="str">
        <f>IF(kiva_loans__muestra[[#This Row],[lender_count]]&gt;=50,"high","low")</f>
        <v>low</v>
      </c>
    </row>
    <row r="1473" spans="1:22" x14ac:dyDescent="0.25">
      <c r="A1473">
        <v>751052</v>
      </c>
      <c r="B1473">
        <v>8750</v>
      </c>
      <c r="C1473">
        <v>8750</v>
      </c>
      <c r="D1473" s="1" t="s">
        <v>64</v>
      </c>
      <c r="E1473" s="1" t="s">
        <v>37</v>
      </c>
      <c r="F1473" s="1" t="s">
        <v>1768</v>
      </c>
      <c r="G1473" s="1" t="s">
        <v>4694</v>
      </c>
      <c r="H1473" s="1" t="s">
        <v>1300</v>
      </c>
      <c r="I1473" s="1" t="s">
        <v>1301</v>
      </c>
      <c r="J1473" s="1" t="s">
        <v>1302</v>
      </c>
      <c r="K1473">
        <v>2880</v>
      </c>
      <c r="L1473" s="2">
        <v>41858.61550925926</v>
      </c>
      <c r="M1473" s="2">
        <v>41830.375</v>
      </c>
      <c r="N1473" s="2">
        <v>41887.686296296299</v>
      </c>
      <c r="O1473">
        <v>170</v>
      </c>
      <c r="P1473">
        <v>31</v>
      </c>
      <c r="Q1473" s="1" t="s">
        <v>5043</v>
      </c>
      <c r="R1473" s="1" t="s">
        <v>92</v>
      </c>
      <c r="S1473" s="1" t="s">
        <v>25</v>
      </c>
      <c r="T1473" s="3">
        <v>41858</v>
      </c>
      <c r="U1473" s="1" t="str">
        <f>IF(kiva_loans__muestra[[#This Row],[funded_amount]]=kiva_loans__muestra[[#This Row],[loan_amount]],"funded","unfunded")</f>
        <v>funded</v>
      </c>
      <c r="V1473" s="1" t="str">
        <f>IF(kiva_loans__muestra[[#This Row],[lender_count]]&gt;=50,"high","low")</f>
        <v>low</v>
      </c>
    </row>
    <row r="1474" spans="1:22" x14ac:dyDescent="0.25">
      <c r="A1474">
        <v>750968</v>
      </c>
      <c r="B1474">
        <v>13750</v>
      </c>
      <c r="C1474">
        <v>13750</v>
      </c>
      <c r="D1474" s="1" t="s">
        <v>169</v>
      </c>
      <c r="E1474" s="1" t="s">
        <v>46</v>
      </c>
      <c r="F1474" s="1" t="s">
        <v>5044</v>
      </c>
      <c r="G1474" s="1" t="s">
        <v>3393</v>
      </c>
      <c r="H1474" s="1" t="s">
        <v>290</v>
      </c>
      <c r="I1474" s="1" t="s">
        <v>443</v>
      </c>
      <c r="J1474" s="1" t="s">
        <v>292</v>
      </c>
      <c r="K1474">
        <v>1830</v>
      </c>
      <c r="L1474" s="2">
        <v>41858.501388888886</v>
      </c>
      <c r="M1474" s="2">
        <v>41834.375</v>
      </c>
      <c r="N1474" s="2">
        <v>41869.777395833335</v>
      </c>
      <c r="O1474">
        <v>140</v>
      </c>
      <c r="P1474">
        <v>48</v>
      </c>
      <c r="Q1474" s="1" t="s">
        <v>264</v>
      </c>
      <c r="R1474" s="1" t="s">
        <v>24</v>
      </c>
      <c r="S1474" s="1" t="s">
        <v>31</v>
      </c>
      <c r="T1474" s="3">
        <v>41858</v>
      </c>
      <c r="U1474" s="1" t="str">
        <f>IF(kiva_loans__muestra[[#This Row],[funded_amount]]=kiva_loans__muestra[[#This Row],[loan_amount]],"funded","unfunded")</f>
        <v>funded</v>
      </c>
      <c r="V1474" s="1" t="str">
        <f>IF(kiva_loans__muestra[[#This Row],[lender_count]]&gt;=50,"high","low")</f>
        <v>low</v>
      </c>
    </row>
    <row r="1475" spans="1:22" x14ac:dyDescent="0.25">
      <c r="A1475">
        <v>750827</v>
      </c>
      <c r="B1475">
        <v>20500</v>
      </c>
      <c r="C1475">
        <v>20500</v>
      </c>
      <c r="D1475" s="1" t="s">
        <v>62</v>
      </c>
      <c r="E1475" s="1" t="s">
        <v>62</v>
      </c>
      <c r="F1475" s="1" t="s">
        <v>5045</v>
      </c>
      <c r="G1475" s="1" t="s">
        <v>3359</v>
      </c>
      <c r="H1475" s="1" t="s">
        <v>451</v>
      </c>
      <c r="I1475" s="1" t="s">
        <v>5046</v>
      </c>
      <c r="J1475" s="1" t="s">
        <v>452</v>
      </c>
      <c r="K1475">
        <v>1810</v>
      </c>
      <c r="L1475" s="2">
        <v>41858.366157407407</v>
      </c>
      <c r="M1475" s="2">
        <v>41851.375</v>
      </c>
      <c r="N1475" s="2">
        <v>41868.656967592593</v>
      </c>
      <c r="O1475">
        <v>270</v>
      </c>
      <c r="P1475">
        <v>70</v>
      </c>
      <c r="Q1475" s="1" t="s">
        <v>5047</v>
      </c>
      <c r="R1475" s="1" t="s">
        <v>24</v>
      </c>
      <c r="S1475" s="1" t="s">
        <v>31</v>
      </c>
      <c r="T1475" s="3">
        <v>41858</v>
      </c>
      <c r="U1475" s="1" t="str">
        <f>IF(kiva_loans__muestra[[#This Row],[funded_amount]]=kiva_loans__muestra[[#This Row],[loan_amount]],"funded","unfunded")</f>
        <v>funded</v>
      </c>
      <c r="V1475" s="1" t="str">
        <f>IF(kiva_loans__muestra[[#This Row],[lender_count]]&gt;=50,"high","low")</f>
        <v>high</v>
      </c>
    </row>
    <row r="1476" spans="1:22" x14ac:dyDescent="0.25">
      <c r="A1476">
        <v>750782</v>
      </c>
      <c r="B1476">
        <v>4250</v>
      </c>
      <c r="C1476">
        <v>4250</v>
      </c>
      <c r="D1476" s="1" t="s">
        <v>73</v>
      </c>
      <c r="E1476" s="1" t="s">
        <v>74</v>
      </c>
      <c r="F1476" s="1" t="s">
        <v>5048</v>
      </c>
      <c r="G1476" s="1" t="s">
        <v>3278</v>
      </c>
      <c r="H1476" s="1" t="s">
        <v>100</v>
      </c>
      <c r="I1476" s="1" t="s">
        <v>672</v>
      </c>
      <c r="J1476" s="1" t="s">
        <v>101</v>
      </c>
      <c r="K1476">
        <v>1450</v>
      </c>
      <c r="L1476" s="2">
        <v>41858.335555555554</v>
      </c>
      <c r="M1476" s="2">
        <v>41848.375</v>
      </c>
      <c r="N1476" s="2">
        <v>41864.17391203704</v>
      </c>
      <c r="O1476">
        <v>80</v>
      </c>
      <c r="P1476">
        <v>8</v>
      </c>
      <c r="Q1476" s="1" t="s">
        <v>30</v>
      </c>
      <c r="R1476" s="1" t="s">
        <v>24</v>
      </c>
      <c r="S1476" s="1" t="s">
        <v>35</v>
      </c>
      <c r="T1476" s="3">
        <v>41858</v>
      </c>
      <c r="U1476" s="1" t="str">
        <f>IF(kiva_loans__muestra[[#This Row],[funded_amount]]=kiva_loans__muestra[[#This Row],[loan_amount]],"funded","unfunded")</f>
        <v>funded</v>
      </c>
      <c r="V1476" s="1" t="str">
        <f>IF(kiva_loans__muestra[[#This Row],[lender_count]]&gt;=50,"high","low")</f>
        <v>low</v>
      </c>
    </row>
    <row r="1477" spans="1:22" x14ac:dyDescent="0.25">
      <c r="A1477">
        <v>750853</v>
      </c>
      <c r="B1477">
        <v>2500</v>
      </c>
      <c r="C1477">
        <v>2500</v>
      </c>
      <c r="D1477" s="1" t="s">
        <v>41</v>
      </c>
      <c r="E1477" s="1" t="s">
        <v>27</v>
      </c>
      <c r="F1477" s="1" t="s">
        <v>5049</v>
      </c>
      <c r="G1477" s="1" t="s">
        <v>3263</v>
      </c>
      <c r="H1477" s="1" t="s">
        <v>33</v>
      </c>
      <c r="I1477" s="1" t="s">
        <v>450</v>
      </c>
      <c r="J1477" s="1" t="s">
        <v>34</v>
      </c>
      <c r="K1477">
        <v>1640</v>
      </c>
      <c r="L1477" s="2">
        <v>41858.385011574072</v>
      </c>
      <c r="M1477" s="2">
        <v>41880.375</v>
      </c>
      <c r="N1477" s="2">
        <v>41872.731979166667</v>
      </c>
      <c r="O1477">
        <v>140</v>
      </c>
      <c r="P1477">
        <v>10</v>
      </c>
      <c r="Q1477" s="1" t="s">
        <v>5050</v>
      </c>
      <c r="R1477" s="1" t="s">
        <v>24</v>
      </c>
      <c r="S1477" s="1" t="s">
        <v>35</v>
      </c>
      <c r="T1477" s="3">
        <v>41858</v>
      </c>
      <c r="U1477" s="1" t="str">
        <f>IF(kiva_loans__muestra[[#This Row],[funded_amount]]=kiva_loans__muestra[[#This Row],[loan_amount]],"funded","unfunded")</f>
        <v>funded</v>
      </c>
      <c r="V1477" s="1" t="str">
        <f>IF(kiva_loans__muestra[[#This Row],[lender_count]]&gt;=50,"high","low")</f>
        <v>low</v>
      </c>
    </row>
    <row r="1478" spans="1:22" x14ac:dyDescent="0.25">
      <c r="A1478">
        <v>751323</v>
      </c>
      <c r="B1478">
        <v>5500</v>
      </c>
      <c r="C1478">
        <v>5500</v>
      </c>
      <c r="D1478" s="1" t="s">
        <v>153</v>
      </c>
      <c r="E1478" s="1" t="s">
        <v>74</v>
      </c>
      <c r="F1478" s="1" t="s">
        <v>5051</v>
      </c>
      <c r="G1478" s="1" t="s">
        <v>3274</v>
      </c>
      <c r="H1478" s="1" t="s">
        <v>105</v>
      </c>
      <c r="I1478" s="1" t="s">
        <v>877</v>
      </c>
      <c r="J1478" s="1" t="s">
        <v>106</v>
      </c>
      <c r="K1478">
        <v>1430</v>
      </c>
      <c r="L1478" s="2">
        <v>41858.945648148147</v>
      </c>
      <c r="M1478" s="2">
        <v>41845.375</v>
      </c>
      <c r="N1478" s="2">
        <v>41868.713900462964</v>
      </c>
      <c r="O1478">
        <v>130</v>
      </c>
      <c r="P1478">
        <v>21</v>
      </c>
      <c r="Q1478" s="1" t="s">
        <v>23</v>
      </c>
      <c r="R1478" s="1" t="s">
        <v>92</v>
      </c>
      <c r="S1478" s="1" t="s">
        <v>31</v>
      </c>
      <c r="T1478" s="3">
        <v>41858</v>
      </c>
      <c r="U1478" s="1" t="str">
        <f>IF(kiva_loans__muestra[[#This Row],[funded_amount]]=kiva_loans__muestra[[#This Row],[loan_amount]],"funded","unfunded")</f>
        <v>funded</v>
      </c>
      <c r="V1478" s="1" t="str">
        <f>IF(kiva_loans__muestra[[#This Row],[lender_count]]&gt;=50,"high","low")</f>
        <v>low</v>
      </c>
    </row>
    <row r="1479" spans="1:22" x14ac:dyDescent="0.25">
      <c r="A1479">
        <v>751285</v>
      </c>
      <c r="B1479">
        <v>12000</v>
      </c>
      <c r="C1479">
        <v>12000</v>
      </c>
      <c r="D1479" s="1" t="s">
        <v>36</v>
      </c>
      <c r="E1479" s="1" t="s">
        <v>37</v>
      </c>
      <c r="F1479" s="1" t="s">
        <v>5052</v>
      </c>
      <c r="G1479" s="1" t="s">
        <v>3266</v>
      </c>
      <c r="H1479" s="1" t="s">
        <v>89</v>
      </c>
      <c r="I1479" s="1" t="s">
        <v>5053</v>
      </c>
      <c r="J1479" s="1" t="s">
        <v>90</v>
      </c>
      <c r="K1479">
        <v>1670</v>
      </c>
      <c r="L1479" s="2">
        <v>41858.896793981483</v>
      </c>
      <c r="M1479" s="2">
        <v>41841.375</v>
      </c>
      <c r="N1479" s="2">
        <v>41895.055069444446</v>
      </c>
      <c r="O1479">
        <v>200</v>
      </c>
      <c r="P1479">
        <v>41</v>
      </c>
      <c r="Q1479" s="1" t="s">
        <v>5054</v>
      </c>
      <c r="R1479" s="1" t="s">
        <v>92</v>
      </c>
      <c r="S1479" s="1" t="s">
        <v>35</v>
      </c>
      <c r="T1479" s="3">
        <v>41858</v>
      </c>
      <c r="U1479" s="1" t="str">
        <f>IF(kiva_loans__muestra[[#This Row],[funded_amount]]=kiva_loans__muestra[[#This Row],[loan_amount]],"funded","unfunded")</f>
        <v>funded</v>
      </c>
      <c r="V1479" s="1" t="str">
        <f>IF(kiva_loans__muestra[[#This Row],[lender_count]]&gt;=50,"high","low")</f>
        <v>low</v>
      </c>
    </row>
    <row r="1480" spans="1:22" x14ac:dyDescent="0.25">
      <c r="A1480">
        <v>750725</v>
      </c>
      <c r="B1480">
        <v>2500</v>
      </c>
      <c r="C1480">
        <v>2500</v>
      </c>
      <c r="D1480" s="1" t="s">
        <v>63</v>
      </c>
      <c r="E1480" s="1" t="s">
        <v>27</v>
      </c>
      <c r="F1480" s="1" t="s">
        <v>5055</v>
      </c>
      <c r="G1480" s="1" t="s">
        <v>3278</v>
      </c>
      <c r="H1480" s="1" t="s">
        <v>100</v>
      </c>
      <c r="I1480" s="1" t="s">
        <v>5056</v>
      </c>
      <c r="J1480" s="1" t="s">
        <v>101</v>
      </c>
      <c r="K1480">
        <v>1230</v>
      </c>
      <c r="L1480" s="2">
        <v>41858.245636574073</v>
      </c>
      <c r="M1480" s="2">
        <v>41836.375</v>
      </c>
      <c r="N1480" s="2">
        <v>41863.910231481481</v>
      </c>
      <c r="O1480">
        <v>70</v>
      </c>
      <c r="P1480">
        <v>5</v>
      </c>
      <c r="Q1480" s="1" t="s">
        <v>30</v>
      </c>
      <c r="R1480" s="1" t="s">
        <v>24</v>
      </c>
      <c r="S1480" s="1" t="s">
        <v>35</v>
      </c>
      <c r="T1480" s="3">
        <v>41858</v>
      </c>
      <c r="U1480" s="1" t="str">
        <f>IF(kiva_loans__muestra[[#This Row],[funded_amount]]=kiva_loans__muestra[[#This Row],[loan_amount]],"funded","unfunded")</f>
        <v>funded</v>
      </c>
      <c r="V1480" s="1" t="str">
        <f>IF(kiva_loans__muestra[[#This Row],[lender_count]]&gt;=50,"high","low")</f>
        <v>low</v>
      </c>
    </row>
    <row r="1481" spans="1:22" x14ac:dyDescent="0.25">
      <c r="A1481">
        <v>751825</v>
      </c>
      <c r="B1481">
        <v>2500</v>
      </c>
      <c r="C1481">
        <v>2500</v>
      </c>
      <c r="D1481" s="1" t="s">
        <v>37</v>
      </c>
      <c r="E1481" s="1" t="s">
        <v>37</v>
      </c>
      <c r="F1481" s="1" t="s">
        <v>5057</v>
      </c>
      <c r="G1481" s="1" t="s">
        <v>3263</v>
      </c>
      <c r="H1481" s="1" t="s">
        <v>33</v>
      </c>
      <c r="I1481" s="1" t="s">
        <v>1422</v>
      </c>
      <c r="J1481" s="1" t="s">
        <v>90</v>
      </c>
      <c r="K1481">
        <v>2590</v>
      </c>
      <c r="L1481" s="2">
        <v>41859.827060185184</v>
      </c>
      <c r="M1481" s="2">
        <v>41913.375</v>
      </c>
      <c r="N1481" s="2">
        <v>41870.614687499998</v>
      </c>
      <c r="O1481">
        <v>350</v>
      </c>
      <c r="P1481">
        <v>8</v>
      </c>
      <c r="Q1481" s="1" t="s">
        <v>30</v>
      </c>
      <c r="R1481" s="1" t="s">
        <v>92</v>
      </c>
      <c r="S1481" s="1" t="s">
        <v>35</v>
      </c>
      <c r="T1481" s="3">
        <v>41859</v>
      </c>
      <c r="U1481" s="1" t="str">
        <f>IF(kiva_loans__muestra[[#This Row],[funded_amount]]=kiva_loans__muestra[[#This Row],[loan_amount]],"funded","unfunded")</f>
        <v>funded</v>
      </c>
      <c r="V1481" s="1" t="str">
        <f>IF(kiva_loans__muestra[[#This Row],[lender_count]]&gt;=50,"high","low")</f>
        <v>low</v>
      </c>
    </row>
    <row r="1482" spans="1:22" x14ac:dyDescent="0.25">
      <c r="A1482">
        <v>751858</v>
      </c>
      <c r="B1482">
        <v>750</v>
      </c>
      <c r="C1482">
        <v>750</v>
      </c>
      <c r="D1482" s="1" t="s">
        <v>64</v>
      </c>
      <c r="E1482" s="1" t="s">
        <v>37</v>
      </c>
      <c r="F1482" s="1" t="s">
        <v>1788</v>
      </c>
      <c r="G1482" s="1" t="s">
        <v>4694</v>
      </c>
      <c r="H1482" s="1" t="s">
        <v>1300</v>
      </c>
      <c r="I1482" s="1" t="s">
        <v>1301</v>
      </c>
      <c r="J1482" s="1" t="s">
        <v>1302</v>
      </c>
      <c r="K1482">
        <v>2880</v>
      </c>
      <c r="L1482" s="2">
        <v>41859.868981481479</v>
      </c>
      <c r="M1482" s="2">
        <v>41830.375</v>
      </c>
      <c r="N1482" s="2">
        <v>41864.673449074071</v>
      </c>
      <c r="O1482">
        <v>170</v>
      </c>
      <c r="P1482">
        <v>3</v>
      </c>
      <c r="Q1482" s="1" t="s">
        <v>30</v>
      </c>
      <c r="R1482" s="1" t="s">
        <v>92</v>
      </c>
      <c r="S1482" s="1" t="s">
        <v>25</v>
      </c>
      <c r="T1482" s="3">
        <v>41859</v>
      </c>
      <c r="U1482" s="1" t="str">
        <f>IF(kiva_loans__muestra[[#This Row],[funded_amount]]=kiva_loans__muestra[[#This Row],[loan_amount]],"funded","unfunded")</f>
        <v>funded</v>
      </c>
      <c r="V1482" s="1" t="str">
        <f>IF(kiva_loans__muestra[[#This Row],[lender_count]]&gt;=50,"high","low")</f>
        <v>low</v>
      </c>
    </row>
    <row r="1483" spans="1:22" x14ac:dyDescent="0.25">
      <c r="A1483">
        <v>751618</v>
      </c>
      <c r="B1483">
        <v>750</v>
      </c>
      <c r="C1483">
        <v>750</v>
      </c>
      <c r="D1483" s="1" t="s">
        <v>280</v>
      </c>
      <c r="E1483" s="1" t="s">
        <v>104</v>
      </c>
      <c r="F1483" s="1" t="s">
        <v>1342</v>
      </c>
      <c r="G1483" s="1" t="s">
        <v>3311</v>
      </c>
      <c r="H1483" s="1" t="s">
        <v>119</v>
      </c>
      <c r="I1483" s="1" t="s">
        <v>1413</v>
      </c>
      <c r="J1483" s="1" t="s">
        <v>270</v>
      </c>
      <c r="K1483">
        <v>3110</v>
      </c>
      <c r="L1483" s="2">
        <v>41859.483229166668</v>
      </c>
      <c r="M1483" s="2">
        <v>41857.375</v>
      </c>
      <c r="N1483" s="2">
        <v>41870.932233796295</v>
      </c>
      <c r="O1483">
        <v>80</v>
      </c>
      <c r="P1483">
        <v>3</v>
      </c>
      <c r="Q1483" s="1" t="s">
        <v>30</v>
      </c>
      <c r="R1483" s="1" t="s">
        <v>60</v>
      </c>
      <c r="S1483" s="1" t="s">
        <v>31</v>
      </c>
      <c r="T1483" s="3">
        <v>41859</v>
      </c>
      <c r="U1483" s="1" t="str">
        <f>IF(kiva_loans__muestra[[#This Row],[funded_amount]]=kiva_loans__muestra[[#This Row],[loan_amount]],"funded","unfunded")</f>
        <v>funded</v>
      </c>
      <c r="V1483" s="1" t="str">
        <f>IF(kiva_loans__muestra[[#This Row],[lender_count]]&gt;=50,"high","low")</f>
        <v>low</v>
      </c>
    </row>
    <row r="1484" spans="1:22" x14ac:dyDescent="0.25">
      <c r="A1484">
        <v>751881</v>
      </c>
      <c r="B1484">
        <v>11000</v>
      </c>
      <c r="C1484">
        <v>15000</v>
      </c>
      <c r="D1484" s="1" t="s">
        <v>124</v>
      </c>
      <c r="E1484" s="1" t="s">
        <v>125</v>
      </c>
      <c r="F1484" s="1" t="s">
        <v>5058</v>
      </c>
      <c r="G1484" s="1" t="s">
        <v>3266</v>
      </c>
      <c r="H1484" s="1" t="s">
        <v>89</v>
      </c>
      <c r="I1484" s="1" t="s">
        <v>489</v>
      </c>
      <c r="J1484" s="1" t="s">
        <v>90</v>
      </c>
      <c r="K1484">
        <v>1990</v>
      </c>
      <c r="L1484" s="2">
        <v>41859.934155092589</v>
      </c>
      <c r="M1484" s="2">
        <v>41852.375</v>
      </c>
      <c r="N1484" s="2"/>
      <c r="O1484">
        <v>260</v>
      </c>
      <c r="P1484">
        <v>17</v>
      </c>
      <c r="Q1484" s="1" t="s">
        <v>5059</v>
      </c>
      <c r="R1484" s="1" t="s">
        <v>92</v>
      </c>
      <c r="S1484" s="1" t="s">
        <v>31</v>
      </c>
      <c r="T1484" s="3">
        <v>41859</v>
      </c>
      <c r="U1484" s="1" t="str">
        <f>IF(kiva_loans__muestra[[#This Row],[funded_amount]]=kiva_loans__muestra[[#This Row],[loan_amount]],"funded","unfunded")</f>
        <v>unfunded</v>
      </c>
      <c r="V1484" s="1" t="str">
        <f>IF(kiva_loans__muestra[[#This Row],[lender_count]]&gt;=50,"high","low")</f>
        <v>low</v>
      </c>
    </row>
    <row r="1485" spans="1:22" x14ac:dyDescent="0.25">
      <c r="A1485">
        <v>751623</v>
      </c>
      <c r="B1485">
        <v>4750</v>
      </c>
      <c r="C1485">
        <v>4750</v>
      </c>
      <c r="D1485" s="1" t="s">
        <v>64</v>
      </c>
      <c r="E1485" s="1" t="s">
        <v>37</v>
      </c>
      <c r="F1485" s="1" t="s">
        <v>850</v>
      </c>
      <c r="G1485" s="1" t="s">
        <v>3263</v>
      </c>
      <c r="H1485" s="1" t="s">
        <v>33</v>
      </c>
      <c r="I1485" s="1" t="s">
        <v>1296</v>
      </c>
      <c r="J1485" s="1" t="s">
        <v>34</v>
      </c>
      <c r="K1485">
        <v>1560</v>
      </c>
      <c r="L1485" s="2">
        <v>41859.485046296293</v>
      </c>
      <c r="M1485" s="2">
        <v>41849.375</v>
      </c>
      <c r="N1485" s="2">
        <v>41874.831435185188</v>
      </c>
      <c r="O1485">
        <v>150</v>
      </c>
      <c r="P1485">
        <v>16</v>
      </c>
      <c r="Q1485" s="1" t="s">
        <v>312</v>
      </c>
      <c r="R1485" s="1" t="s">
        <v>92</v>
      </c>
      <c r="S1485" s="1" t="s">
        <v>31</v>
      </c>
      <c r="T1485" s="3">
        <v>41859</v>
      </c>
      <c r="U1485" s="1" t="str">
        <f>IF(kiva_loans__muestra[[#This Row],[funded_amount]]=kiva_loans__muestra[[#This Row],[loan_amount]],"funded","unfunded")</f>
        <v>funded</v>
      </c>
      <c r="V1485" s="1" t="str">
        <f>IF(kiva_loans__muestra[[#This Row],[lender_count]]&gt;=50,"high","low")</f>
        <v>low</v>
      </c>
    </row>
    <row r="1486" spans="1:22" x14ac:dyDescent="0.25">
      <c r="A1486">
        <v>751791</v>
      </c>
      <c r="B1486">
        <v>7250</v>
      </c>
      <c r="C1486">
        <v>7250</v>
      </c>
      <c r="D1486" s="1" t="s">
        <v>201</v>
      </c>
      <c r="E1486" s="1" t="s">
        <v>37</v>
      </c>
      <c r="F1486" s="1" t="s">
        <v>5060</v>
      </c>
      <c r="G1486" s="1" t="s">
        <v>3274</v>
      </c>
      <c r="H1486" s="1" t="s">
        <v>105</v>
      </c>
      <c r="I1486" s="1" t="s">
        <v>877</v>
      </c>
      <c r="J1486" s="1" t="s">
        <v>106</v>
      </c>
      <c r="K1486">
        <v>1430</v>
      </c>
      <c r="L1486" s="2">
        <v>41859.760613425926</v>
      </c>
      <c r="M1486" s="2">
        <v>41836.375</v>
      </c>
      <c r="N1486" s="2">
        <v>41893.986979166664</v>
      </c>
      <c r="O1486">
        <v>140</v>
      </c>
      <c r="P1486">
        <v>26</v>
      </c>
      <c r="Q1486" s="1" t="s">
        <v>5061</v>
      </c>
      <c r="R1486" s="1" t="s">
        <v>92</v>
      </c>
      <c r="S1486" s="1" t="s">
        <v>31</v>
      </c>
      <c r="T1486" s="3">
        <v>41859</v>
      </c>
      <c r="U1486" s="1" t="str">
        <f>IF(kiva_loans__muestra[[#This Row],[funded_amount]]=kiva_loans__muestra[[#This Row],[loan_amount]],"funded","unfunded")</f>
        <v>funded</v>
      </c>
      <c r="V1486" s="1" t="str">
        <f>IF(kiva_loans__muestra[[#This Row],[lender_count]]&gt;=50,"high","low")</f>
        <v>low</v>
      </c>
    </row>
    <row r="1487" spans="1:22" x14ac:dyDescent="0.25">
      <c r="A1487">
        <v>751398</v>
      </c>
      <c r="B1487">
        <v>1750</v>
      </c>
      <c r="C1487">
        <v>1750</v>
      </c>
      <c r="D1487" s="1" t="s">
        <v>175</v>
      </c>
      <c r="E1487" s="1" t="s">
        <v>78</v>
      </c>
      <c r="F1487" s="1" t="s">
        <v>5062</v>
      </c>
      <c r="G1487" s="1" t="s">
        <v>3278</v>
      </c>
      <c r="H1487" s="1" t="s">
        <v>100</v>
      </c>
      <c r="I1487" s="1" t="s">
        <v>5063</v>
      </c>
      <c r="J1487" s="1" t="s">
        <v>101</v>
      </c>
      <c r="K1487">
        <v>1230</v>
      </c>
      <c r="L1487" s="2">
        <v>41859.181956018518</v>
      </c>
      <c r="M1487" s="2">
        <v>41844.375</v>
      </c>
      <c r="N1487" s="2">
        <v>41864.993287037039</v>
      </c>
      <c r="O1487">
        <v>80</v>
      </c>
      <c r="P1487">
        <v>6</v>
      </c>
      <c r="Q1487" s="1" t="s">
        <v>30</v>
      </c>
      <c r="R1487" s="1" t="s">
        <v>24</v>
      </c>
      <c r="S1487" s="1" t="s">
        <v>31</v>
      </c>
      <c r="T1487" s="3">
        <v>41859</v>
      </c>
      <c r="U1487" s="1" t="str">
        <f>IF(kiva_loans__muestra[[#This Row],[funded_amount]]=kiva_loans__muestra[[#This Row],[loan_amount]],"funded","unfunded")</f>
        <v>funded</v>
      </c>
      <c r="V1487" s="1" t="str">
        <f>IF(kiva_loans__muestra[[#This Row],[lender_count]]&gt;=50,"high","low")</f>
        <v>low</v>
      </c>
    </row>
    <row r="1488" spans="1:22" x14ac:dyDescent="0.25">
      <c r="A1488">
        <v>751888</v>
      </c>
      <c r="B1488">
        <v>5000</v>
      </c>
      <c r="C1488">
        <v>5000</v>
      </c>
      <c r="D1488" s="1" t="s">
        <v>273</v>
      </c>
      <c r="E1488" s="1" t="s">
        <v>104</v>
      </c>
      <c r="F1488" s="1" t="s">
        <v>3116</v>
      </c>
      <c r="G1488" s="1" t="s">
        <v>3317</v>
      </c>
      <c r="H1488" s="1" t="s">
        <v>85</v>
      </c>
      <c r="I1488" s="1" t="s">
        <v>313</v>
      </c>
      <c r="J1488" s="1" t="s">
        <v>90</v>
      </c>
      <c r="K1488">
        <v>2790</v>
      </c>
      <c r="L1488" s="2">
        <v>41859.942164351851</v>
      </c>
      <c r="M1488" s="2">
        <v>41848.375</v>
      </c>
      <c r="N1488" s="2">
        <v>41868.694421296299</v>
      </c>
      <c r="O1488">
        <v>260</v>
      </c>
      <c r="P1488">
        <v>18</v>
      </c>
      <c r="Q1488" s="1" t="s">
        <v>232</v>
      </c>
      <c r="R1488" s="1" t="s">
        <v>92</v>
      </c>
      <c r="S1488" s="1" t="s">
        <v>35</v>
      </c>
      <c r="T1488" s="3">
        <v>41859</v>
      </c>
      <c r="U1488" s="1" t="str">
        <f>IF(kiva_loans__muestra[[#This Row],[funded_amount]]=kiva_loans__muestra[[#This Row],[loan_amount]],"funded","unfunded")</f>
        <v>funded</v>
      </c>
      <c r="V1488" s="1" t="str">
        <f>IF(kiva_loans__muestra[[#This Row],[lender_count]]&gt;=50,"high","low")</f>
        <v>low</v>
      </c>
    </row>
    <row r="1489" spans="1:22" x14ac:dyDescent="0.25">
      <c r="A1489">
        <v>752133</v>
      </c>
      <c r="B1489">
        <v>8750</v>
      </c>
      <c r="C1489">
        <v>12500</v>
      </c>
      <c r="D1489" s="1" t="s">
        <v>124</v>
      </c>
      <c r="E1489" s="1" t="s">
        <v>125</v>
      </c>
      <c r="F1489" s="1" t="s">
        <v>5064</v>
      </c>
      <c r="G1489" s="1" t="s">
        <v>3317</v>
      </c>
      <c r="H1489" s="1" t="s">
        <v>85</v>
      </c>
      <c r="I1489" s="1" t="s">
        <v>5065</v>
      </c>
      <c r="J1489" s="1" t="s">
        <v>87</v>
      </c>
      <c r="K1489">
        <v>980</v>
      </c>
      <c r="L1489" s="2">
        <v>41860.906134259261</v>
      </c>
      <c r="M1489" s="2">
        <v>41858.375</v>
      </c>
      <c r="N1489" s="2"/>
      <c r="O1489">
        <v>260</v>
      </c>
      <c r="P1489">
        <v>17</v>
      </c>
      <c r="Q1489" s="1" t="s">
        <v>5066</v>
      </c>
      <c r="R1489" s="1" t="s">
        <v>92</v>
      </c>
      <c r="S1489" s="1" t="s">
        <v>31</v>
      </c>
      <c r="T1489" s="3">
        <v>41860</v>
      </c>
      <c r="U1489" s="1" t="str">
        <f>IF(kiva_loans__muestra[[#This Row],[funded_amount]]=kiva_loans__muestra[[#This Row],[loan_amount]],"funded","unfunded")</f>
        <v>unfunded</v>
      </c>
      <c r="V1489" s="1" t="str">
        <f>IF(kiva_loans__muestra[[#This Row],[lender_count]]&gt;=50,"high","low")</f>
        <v>low</v>
      </c>
    </row>
    <row r="1490" spans="1:22" x14ac:dyDescent="0.25">
      <c r="A1490">
        <v>752194</v>
      </c>
      <c r="B1490">
        <v>25000</v>
      </c>
      <c r="C1490">
        <v>25000</v>
      </c>
      <c r="D1490" s="1" t="s">
        <v>48</v>
      </c>
      <c r="E1490" s="1" t="s">
        <v>49</v>
      </c>
      <c r="F1490" s="1" t="s">
        <v>5067</v>
      </c>
      <c r="G1490" s="1" t="s">
        <v>3425</v>
      </c>
      <c r="H1490" s="1" t="s">
        <v>132</v>
      </c>
      <c r="I1490" s="1" t="s">
        <v>30</v>
      </c>
      <c r="J1490" s="1" t="s">
        <v>90</v>
      </c>
      <c r="K1490">
        <v>3210</v>
      </c>
      <c r="L1490" s="2">
        <v>41861.495567129627</v>
      </c>
      <c r="M1490" s="2">
        <v>41830.375</v>
      </c>
      <c r="N1490" s="2">
        <v>41900.985995370371</v>
      </c>
      <c r="O1490">
        <v>120</v>
      </c>
      <c r="P1490">
        <v>42</v>
      </c>
      <c r="Q1490" s="1" t="s">
        <v>142</v>
      </c>
      <c r="R1490" s="1" t="s">
        <v>92</v>
      </c>
      <c r="S1490" s="1" t="s">
        <v>31</v>
      </c>
      <c r="T1490" s="3">
        <v>41861</v>
      </c>
      <c r="U1490" s="1" t="str">
        <f>IF(kiva_loans__muestra[[#This Row],[funded_amount]]=kiva_loans__muestra[[#This Row],[loan_amount]],"funded","unfunded")</f>
        <v>funded</v>
      </c>
      <c r="V1490" s="1" t="str">
        <f>IF(kiva_loans__muestra[[#This Row],[lender_count]]&gt;=50,"high","low")</f>
        <v>low</v>
      </c>
    </row>
    <row r="1491" spans="1:22" x14ac:dyDescent="0.25">
      <c r="A1491">
        <v>752507</v>
      </c>
      <c r="B1491">
        <v>2500</v>
      </c>
      <c r="C1491">
        <v>2500</v>
      </c>
      <c r="D1491" s="1" t="s">
        <v>81</v>
      </c>
      <c r="E1491" s="1" t="s">
        <v>27</v>
      </c>
      <c r="F1491" s="1" t="s">
        <v>2205</v>
      </c>
      <c r="G1491" s="1" t="s">
        <v>3263</v>
      </c>
      <c r="H1491" s="1" t="s">
        <v>33</v>
      </c>
      <c r="I1491" s="1" t="s">
        <v>1194</v>
      </c>
      <c r="J1491" s="1" t="s">
        <v>34</v>
      </c>
      <c r="K1491">
        <v>1380</v>
      </c>
      <c r="L1491" s="2">
        <v>41862.46</v>
      </c>
      <c r="M1491" s="2">
        <v>41856.375</v>
      </c>
      <c r="N1491" s="2">
        <v>41870.153344907405</v>
      </c>
      <c r="O1491">
        <v>110</v>
      </c>
      <c r="P1491">
        <v>9</v>
      </c>
      <c r="Q1491" s="1" t="s">
        <v>30</v>
      </c>
      <c r="R1491" s="1" t="s">
        <v>24</v>
      </c>
      <c r="S1491" s="1" t="s">
        <v>31</v>
      </c>
      <c r="T1491" s="3">
        <v>41862</v>
      </c>
      <c r="U1491" s="1" t="str">
        <f>IF(kiva_loans__muestra[[#This Row],[funded_amount]]=kiva_loans__muestra[[#This Row],[loan_amount]],"funded","unfunded")</f>
        <v>funded</v>
      </c>
      <c r="V1491" s="1" t="str">
        <f>IF(kiva_loans__muestra[[#This Row],[lender_count]]&gt;=50,"high","low")</f>
        <v>low</v>
      </c>
    </row>
    <row r="1492" spans="1:22" x14ac:dyDescent="0.25">
      <c r="A1492">
        <v>752273</v>
      </c>
      <c r="B1492">
        <v>6750</v>
      </c>
      <c r="C1492">
        <v>6750</v>
      </c>
      <c r="D1492" s="1" t="s">
        <v>45</v>
      </c>
      <c r="E1492" s="1" t="s">
        <v>46</v>
      </c>
      <c r="F1492" s="1" t="s">
        <v>5068</v>
      </c>
      <c r="G1492" s="1" t="s">
        <v>3278</v>
      </c>
      <c r="H1492" s="1" t="s">
        <v>100</v>
      </c>
      <c r="I1492" s="1" t="s">
        <v>5069</v>
      </c>
      <c r="J1492" s="1" t="s">
        <v>101</v>
      </c>
      <c r="K1492">
        <v>1230</v>
      </c>
      <c r="L1492" s="2">
        <v>41862.177349537036</v>
      </c>
      <c r="M1492" s="2">
        <v>41843.375</v>
      </c>
      <c r="N1492" s="2">
        <v>41876.757754629631</v>
      </c>
      <c r="O1492">
        <v>80</v>
      </c>
      <c r="P1492">
        <v>20</v>
      </c>
      <c r="Q1492" s="1" t="s">
        <v>30</v>
      </c>
      <c r="R1492" s="1" t="s">
        <v>24</v>
      </c>
      <c r="S1492" s="1" t="s">
        <v>35</v>
      </c>
      <c r="T1492" s="3">
        <v>41862</v>
      </c>
      <c r="U1492" s="1" t="str">
        <f>IF(kiva_loans__muestra[[#This Row],[funded_amount]]=kiva_loans__muestra[[#This Row],[loan_amount]],"funded","unfunded")</f>
        <v>funded</v>
      </c>
      <c r="V1492" s="1" t="str">
        <f>IF(kiva_loans__muestra[[#This Row],[lender_count]]&gt;=50,"high","low")</f>
        <v>low</v>
      </c>
    </row>
    <row r="1493" spans="1:22" x14ac:dyDescent="0.25">
      <c r="A1493">
        <v>752279</v>
      </c>
      <c r="B1493">
        <v>3000</v>
      </c>
      <c r="C1493">
        <v>3000</v>
      </c>
      <c r="D1493" s="1" t="s">
        <v>45</v>
      </c>
      <c r="E1493" s="1" t="s">
        <v>46</v>
      </c>
      <c r="F1493" s="1" t="s">
        <v>5070</v>
      </c>
      <c r="G1493" s="1" t="s">
        <v>3278</v>
      </c>
      <c r="H1493" s="1" t="s">
        <v>100</v>
      </c>
      <c r="I1493" s="1" t="s">
        <v>1552</v>
      </c>
      <c r="J1493" s="1" t="s">
        <v>101</v>
      </c>
      <c r="K1493">
        <v>1450</v>
      </c>
      <c r="L1493" s="2">
        <v>41862.192256944443</v>
      </c>
      <c r="M1493" s="2">
        <v>41848.375</v>
      </c>
      <c r="N1493" s="2">
        <v>41872.80028935185</v>
      </c>
      <c r="O1493">
        <v>80</v>
      </c>
      <c r="P1493">
        <v>6</v>
      </c>
      <c r="Q1493" s="1" t="s">
        <v>30</v>
      </c>
      <c r="R1493" s="1" t="s">
        <v>24</v>
      </c>
      <c r="S1493" s="1" t="s">
        <v>35</v>
      </c>
      <c r="T1493" s="3">
        <v>41862</v>
      </c>
      <c r="U1493" s="1" t="str">
        <f>IF(kiva_loans__muestra[[#This Row],[funded_amount]]=kiva_loans__muestra[[#This Row],[loan_amount]],"funded","unfunded")</f>
        <v>funded</v>
      </c>
      <c r="V1493" s="1" t="str">
        <f>IF(kiva_loans__muestra[[#This Row],[lender_count]]&gt;=50,"high","low")</f>
        <v>low</v>
      </c>
    </row>
    <row r="1494" spans="1:22" x14ac:dyDescent="0.25">
      <c r="A1494">
        <v>752682</v>
      </c>
      <c r="B1494">
        <v>13000</v>
      </c>
      <c r="C1494">
        <v>13000</v>
      </c>
      <c r="D1494" s="1" t="s">
        <v>37</v>
      </c>
      <c r="E1494" s="1" t="s">
        <v>37</v>
      </c>
      <c r="F1494" s="1" t="s">
        <v>5071</v>
      </c>
      <c r="G1494" s="1" t="s">
        <v>3268</v>
      </c>
      <c r="H1494" s="1" t="s">
        <v>138</v>
      </c>
      <c r="I1494" s="1" t="s">
        <v>2384</v>
      </c>
      <c r="J1494" s="1" t="s">
        <v>139</v>
      </c>
      <c r="K1494">
        <v>2690</v>
      </c>
      <c r="L1494" s="2">
        <v>41862.689016203702</v>
      </c>
      <c r="M1494" s="2">
        <v>41859.375</v>
      </c>
      <c r="N1494" s="2">
        <v>41869.672175925924</v>
      </c>
      <c r="O1494">
        <v>260</v>
      </c>
      <c r="P1494">
        <v>49</v>
      </c>
      <c r="Q1494" s="1" t="s">
        <v>30</v>
      </c>
      <c r="R1494" s="1" t="s">
        <v>24</v>
      </c>
      <c r="S1494" s="1" t="s">
        <v>31</v>
      </c>
      <c r="T1494" s="3">
        <v>41862</v>
      </c>
      <c r="U1494" s="1" t="str">
        <f>IF(kiva_loans__muestra[[#This Row],[funded_amount]]=kiva_loans__muestra[[#This Row],[loan_amount]],"funded","unfunded")</f>
        <v>funded</v>
      </c>
      <c r="V1494" s="1" t="str">
        <f>IF(kiva_loans__muestra[[#This Row],[lender_count]]&gt;=50,"high","low")</f>
        <v>low</v>
      </c>
    </row>
    <row r="1495" spans="1:22" x14ac:dyDescent="0.25">
      <c r="A1495">
        <v>752585</v>
      </c>
      <c r="B1495">
        <v>3000</v>
      </c>
      <c r="C1495">
        <v>3000</v>
      </c>
      <c r="D1495" s="1" t="s">
        <v>64</v>
      </c>
      <c r="E1495" s="1" t="s">
        <v>37</v>
      </c>
      <c r="F1495" s="1" t="s">
        <v>5072</v>
      </c>
      <c r="G1495" s="1" t="s">
        <v>3307</v>
      </c>
      <c r="H1495" s="1" t="s">
        <v>412</v>
      </c>
      <c r="I1495" s="1" t="s">
        <v>5073</v>
      </c>
      <c r="J1495" s="1" t="s">
        <v>90</v>
      </c>
      <c r="K1495">
        <v>3600</v>
      </c>
      <c r="L1495" s="2">
        <v>41862.533379629633</v>
      </c>
      <c r="M1495" s="2">
        <v>41913.375</v>
      </c>
      <c r="N1495" s="2">
        <v>41871.014456018522</v>
      </c>
      <c r="O1495">
        <v>130</v>
      </c>
      <c r="P1495">
        <v>6</v>
      </c>
      <c r="Q1495" s="1" t="s">
        <v>30</v>
      </c>
      <c r="R1495" s="1" t="s">
        <v>24</v>
      </c>
      <c r="S1495" s="1" t="s">
        <v>31</v>
      </c>
      <c r="T1495" s="3">
        <v>41862</v>
      </c>
      <c r="U1495" s="1" t="str">
        <f>IF(kiva_loans__muestra[[#This Row],[funded_amount]]=kiva_loans__muestra[[#This Row],[loan_amount]],"funded","unfunded")</f>
        <v>funded</v>
      </c>
      <c r="V1495" s="1" t="str">
        <f>IF(kiva_loans__muestra[[#This Row],[lender_count]]&gt;=50,"high","low")</f>
        <v>low</v>
      </c>
    </row>
    <row r="1496" spans="1:22" x14ac:dyDescent="0.25">
      <c r="A1496">
        <v>752527</v>
      </c>
      <c r="B1496">
        <v>2250</v>
      </c>
      <c r="C1496">
        <v>2250</v>
      </c>
      <c r="D1496" s="1" t="s">
        <v>108</v>
      </c>
      <c r="E1496" s="1" t="s">
        <v>27</v>
      </c>
      <c r="F1496" s="1" t="s">
        <v>5074</v>
      </c>
      <c r="G1496" s="1" t="s">
        <v>3307</v>
      </c>
      <c r="H1496" s="1" t="s">
        <v>412</v>
      </c>
      <c r="I1496" s="1" t="s">
        <v>5075</v>
      </c>
      <c r="J1496" s="1" t="s">
        <v>413</v>
      </c>
      <c r="K1496">
        <v>650</v>
      </c>
      <c r="L1496" s="2">
        <v>41862.474652777775</v>
      </c>
      <c r="M1496" s="2">
        <v>41834.375</v>
      </c>
      <c r="N1496" s="2">
        <v>41868.742337962962</v>
      </c>
      <c r="O1496">
        <v>110</v>
      </c>
      <c r="P1496">
        <v>5</v>
      </c>
      <c r="Q1496" s="1" t="s">
        <v>40</v>
      </c>
      <c r="R1496" s="1" t="s">
        <v>24</v>
      </c>
      <c r="S1496" s="1" t="s">
        <v>35</v>
      </c>
      <c r="T1496" s="3">
        <v>41862</v>
      </c>
      <c r="U1496" s="1" t="str">
        <f>IF(kiva_loans__muestra[[#This Row],[funded_amount]]=kiva_loans__muestra[[#This Row],[loan_amount]],"funded","unfunded")</f>
        <v>funded</v>
      </c>
      <c r="V1496" s="1" t="str">
        <f>IF(kiva_loans__muestra[[#This Row],[lender_count]]&gt;=50,"high","low")</f>
        <v>low</v>
      </c>
    </row>
    <row r="1497" spans="1:22" x14ac:dyDescent="0.25">
      <c r="A1497">
        <v>752638</v>
      </c>
      <c r="B1497">
        <v>3500</v>
      </c>
      <c r="C1497">
        <v>3500</v>
      </c>
      <c r="D1497" s="1" t="s">
        <v>81</v>
      </c>
      <c r="E1497" s="1" t="s">
        <v>27</v>
      </c>
      <c r="F1497" s="1" t="s">
        <v>5076</v>
      </c>
      <c r="G1497" s="1" t="s">
        <v>3263</v>
      </c>
      <c r="H1497" s="1" t="s">
        <v>33</v>
      </c>
      <c r="I1497" s="1" t="s">
        <v>450</v>
      </c>
      <c r="J1497" s="1" t="s">
        <v>34</v>
      </c>
      <c r="K1497">
        <v>1640</v>
      </c>
      <c r="L1497" s="2">
        <v>41862.608113425929</v>
      </c>
      <c r="M1497" s="2">
        <v>41859.375</v>
      </c>
      <c r="N1497" s="2">
        <v>41869.893703703703</v>
      </c>
      <c r="O1497">
        <v>130</v>
      </c>
      <c r="P1497">
        <v>11</v>
      </c>
      <c r="Q1497" s="1" t="s">
        <v>30</v>
      </c>
      <c r="R1497" s="1" t="s">
        <v>24</v>
      </c>
      <c r="S1497" s="1" t="s">
        <v>35</v>
      </c>
      <c r="T1497" s="3">
        <v>41862</v>
      </c>
      <c r="U1497" s="1" t="str">
        <f>IF(kiva_loans__muestra[[#This Row],[funded_amount]]=kiva_loans__muestra[[#This Row],[loan_amount]],"funded","unfunded")</f>
        <v>funded</v>
      </c>
      <c r="V1497" s="1" t="str">
        <f>IF(kiva_loans__muestra[[#This Row],[lender_count]]&gt;=50,"high","low")</f>
        <v>low</v>
      </c>
    </row>
    <row r="1498" spans="1:22" x14ac:dyDescent="0.25">
      <c r="A1498">
        <v>752275</v>
      </c>
      <c r="B1498">
        <v>2750</v>
      </c>
      <c r="C1498">
        <v>2750</v>
      </c>
      <c r="D1498" s="1" t="s">
        <v>158</v>
      </c>
      <c r="E1498" s="1" t="s">
        <v>27</v>
      </c>
      <c r="F1498" s="1" t="s">
        <v>5077</v>
      </c>
      <c r="G1498" s="1" t="s">
        <v>3278</v>
      </c>
      <c r="H1498" s="1" t="s">
        <v>100</v>
      </c>
      <c r="I1498" s="1" t="s">
        <v>1552</v>
      </c>
      <c r="J1498" s="1" t="s">
        <v>101</v>
      </c>
      <c r="K1498">
        <v>1450</v>
      </c>
      <c r="L1498" s="2">
        <v>41862.18105324074</v>
      </c>
      <c r="M1498" s="2">
        <v>41848.375</v>
      </c>
      <c r="N1498" s="2">
        <v>41870.101643518516</v>
      </c>
      <c r="O1498">
        <v>80</v>
      </c>
      <c r="P1498">
        <v>11</v>
      </c>
      <c r="Q1498" s="1" t="s">
        <v>40</v>
      </c>
      <c r="R1498" s="1" t="s">
        <v>24</v>
      </c>
      <c r="S1498" s="1" t="s">
        <v>35</v>
      </c>
      <c r="T1498" s="3">
        <v>41862</v>
      </c>
      <c r="U1498" s="1" t="str">
        <f>IF(kiva_loans__muestra[[#This Row],[funded_amount]]=kiva_loans__muestra[[#This Row],[loan_amount]],"funded","unfunded")</f>
        <v>funded</v>
      </c>
      <c r="V1498" s="1" t="str">
        <f>IF(kiva_loans__muestra[[#This Row],[lender_count]]&gt;=50,"high","low")</f>
        <v>low</v>
      </c>
    </row>
    <row r="1499" spans="1:22" x14ac:dyDescent="0.25">
      <c r="A1499">
        <v>752484</v>
      </c>
      <c r="B1499">
        <v>29250</v>
      </c>
      <c r="C1499">
        <v>32750</v>
      </c>
      <c r="D1499" s="1" t="s">
        <v>64</v>
      </c>
      <c r="E1499" s="1" t="s">
        <v>37</v>
      </c>
      <c r="F1499" s="1" t="s">
        <v>5078</v>
      </c>
      <c r="G1499" s="1" t="s">
        <v>3591</v>
      </c>
      <c r="H1499" s="1" t="s">
        <v>180</v>
      </c>
      <c r="I1499" s="1" t="s">
        <v>5079</v>
      </c>
      <c r="J1499" s="1" t="s">
        <v>110</v>
      </c>
      <c r="K1499">
        <v>780</v>
      </c>
      <c r="L1499" s="2">
        <v>41862.434745370374</v>
      </c>
      <c r="M1499" s="2">
        <v>41835.375</v>
      </c>
      <c r="N1499" s="2"/>
      <c r="O1499">
        <v>100</v>
      </c>
      <c r="P1499">
        <v>82</v>
      </c>
      <c r="Q1499" s="1" t="s">
        <v>5080</v>
      </c>
      <c r="R1499" s="1" t="s">
        <v>1415</v>
      </c>
      <c r="S1499" s="1" t="s">
        <v>25</v>
      </c>
      <c r="T1499" s="3">
        <v>41862</v>
      </c>
      <c r="U1499" s="1" t="str">
        <f>IF(kiva_loans__muestra[[#This Row],[funded_amount]]=kiva_loans__muestra[[#This Row],[loan_amount]],"funded","unfunded")</f>
        <v>unfunded</v>
      </c>
      <c r="V1499" s="1" t="str">
        <f>IF(kiva_loans__muestra[[#This Row],[lender_count]]&gt;=50,"high","low")</f>
        <v>high</v>
      </c>
    </row>
    <row r="1500" spans="1:22" x14ac:dyDescent="0.25">
      <c r="A1500">
        <v>752381</v>
      </c>
      <c r="B1500">
        <v>2750</v>
      </c>
      <c r="C1500">
        <v>2750</v>
      </c>
      <c r="D1500" s="1" t="s">
        <v>46</v>
      </c>
      <c r="E1500" s="1" t="s">
        <v>46</v>
      </c>
      <c r="F1500" s="1" t="s">
        <v>5081</v>
      </c>
      <c r="G1500" s="1" t="s">
        <v>3630</v>
      </c>
      <c r="H1500" s="1" t="s">
        <v>441</v>
      </c>
      <c r="I1500" s="1" t="s">
        <v>529</v>
      </c>
      <c r="J1500" s="1" t="s">
        <v>442</v>
      </c>
      <c r="K1500">
        <v>820</v>
      </c>
      <c r="L1500" s="2">
        <v>41862.365729166668</v>
      </c>
      <c r="M1500" s="2">
        <v>41862.375</v>
      </c>
      <c r="N1500" s="2">
        <v>41868.863680555558</v>
      </c>
      <c r="O1500">
        <v>260</v>
      </c>
      <c r="P1500">
        <v>9</v>
      </c>
      <c r="Q1500" s="1" t="s">
        <v>40</v>
      </c>
      <c r="R1500" s="1" t="s">
        <v>24</v>
      </c>
      <c r="S1500" s="1" t="s">
        <v>31</v>
      </c>
      <c r="T1500" s="3">
        <v>41862</v>
      </c>
      <c r="U1500" s="1" t="str">
        <f>IF(kiva_loans__muestra[[#This Row],[funded_amount]]=kiva_loans__muestra[[#This Row],[loan_amount]],"funded","unfunded")</f>
        <v>funded</v>
      </c>
      <c r="V1500" s="1" t="str">
        <f>IF(kiva_loans__muestra[[#This Row],[lender_count]]&gt;=50,"high","low")</f>
        <v>low</v>
      </c>
    </row>
    <row r="1501" spans="1:22" x14ac:dyDescent="0.25">
      <c r="A1501">
        <v>752328</v>
      </c>
      <c r="B1501">
        <v>2750</v>
      </c>
      <c r="C1501">
        <v>2750</v>
      </c>
      <c r="D1501" s="1" t="s">
        <v>683</v>
      </c>
      <c r="E1501" s="1" t="s">
        <v>46</v>
      </c>
      <c r="F1501" s="1" t="s">
        <v>5082</v>
      </c>
      <c r="G1501" s="1" t="s">
        <v>3630</v>
      </c>
      <c r="H1501" s="1" t="s">
        <v>441</v>
      </c>
      <c r="I1501" s="1" t="s">
        <v>5083</v>
      </c>
      <c r="J1501" s="1" t="s">
        <v>442</v>
      </c>
      <c r="K1501">
        <v>3040</v>
      </c>
      <c r="L1501" s="2">
        <v>41862.29383101852</v>
      </c>
      <c r="M1501" s="2">
        <v>41862.375</v>
      </c>
      <c r="N1501" s="2">
        <v>41871.966064814813</v>
      </c>
      <c r="O1501">
        <v>140</v>
      </c>
      <c r="P1501">
        <v>10</v>
      </c>
      <c r="Q1501" s="1" t="s">
        <v>40</v>
      </c>
      <c r="R1501" s="1" t="s">
        <v>24</v>
      </c>
      <c r="S1501" s="1" t="s">
        <v>25</v>
      </c>
      <c r="T1501" s="3">
        <v>41862</v>
      </c>
      <c r="U1501" s="1" t="str">
        <f>IF(kiva_loans__muestra[[#This Row],[funded_amount]]=kiva_loans__muestra[[#This Row],[loan_amount]],"funded","unfunded")</f>
        <v>funded</v>
      </c>
      <c r="V1501" s="1" t="str">
        <f>IF(kiva_loans__muestra[[#This Row],[lender_count]]&gt;=50,"high","low")</f>
        <v>low</v>
      </c>
    </row>
    <row r="1502" spans="1:22" x14ac:dyDescent="0.25">
      <c r="A1502">
        <v>1082501</v>
      </c>
      <c r="B1502">
        <v>2500</v>
      </c>
      <c r="C1502">
        <v>2500</v>
      </c>
      <c r="D1502" s="1" t="s">
        <v>45</v>
      </c>
      <c r="E1502" s="1" t="s">
        <v>46</v>
      </c>
      <c r="F1502" s="1" t="s">
        <v>5084</v>
      </c>
      <c r="G1502" s="1" t="s">
        <v>3263</v>
      </c>
      <c r="H1502" s="1" t="s">
        <v>33</v>
      </c>
      <c r="I1502" s="1" t="s">
        <v>30</v>
      </c>
      <c r="J1502" s="1" t="s">
        <v>34</v>
      </c>
      <c r="L1502" s="2">
        <v>41862.424791666665</v>
      </c>
      <c r="M1502" s="2">
        <v>41873.133368055554</v>
      </c>
      <c r="N1502" s="2">
        <v>41865.205462962964</v>
      </c>
      <c r="O1502">
        <v>40</v>
      </c>
      <c r="P1502">
        <v>15</v>
      </c>
      <c r="Q1502" s="1" t="s">
        <v>30</v>
      </c>
      <c r="R1502" s="1" t="s">
        <v>24</v>
      </c>
      <c r="S1502" s="1" t="s">
        <v>35</v>
      </c>
      <c r="T1502" s="3">
        <v>41862</v>
      </c>
      <c r="U1502" s="1" t="str">
        <f>IF(kiva_loans__muestra[[#This Row],[funded_amount]]=kiva_loans__muestra[[#This Row],[loan_amount]],"funded","unfunded")</f>
        <v>funded</v>
      </c>
      <c r="V1502" s="1" t="str">
        <f>IF(kiva_loans__muestra[[#This Row],[lender_count]]&gt;=50,"high","low")</f>
        <v>low</v>
      </c>
    </row>
    <row r="1503" spans="1:22" x14ac:dyDescent="0.25">
      <c r="A1503">
        <v>752496</v>
      </c>
      <c r="B1503">
        <v>4250</v>
      </c>
      <c r="C1503">
        <v>4250</v>
      </c>
      <c r="D1503" s="1" t="s">
        <v>683</v>
      </c>
      <c r="E1503" s="1" t="s">
        <v>46</v>
      </c>
      <c r="F1503" s="1" t="s">
        <v>5085</v>
      </c>
      <c r="G1503" s="1" t="s">
        <v>3630</v>
      </c>
      <c r="H1503" s="1" t="s">
        <v>441</v>
      </c>
      <c r="I1503" s="1" t="s">
        <v>5083</v>
      </c>
      <c r="J1503" s="1" t="s">
        <v>442</v>
      </c>
      <c r="K1503">
        <v>3040</v>
      </c>
      <c r="L1503" s="2">
        <v>41862.446956018517</v>
      </c>
      <c r="M1503" s="2">
        <v>41862.375</v>
      </c>
      <c r="N1503" s="2">
        <v>41893.967407407406</v>
      </c>
      <c r="O1503">
        <v>140</v>
      </c>
      <c r="P1503">
        <v>16</v>
      </c>
      <c r="Q1503" s="1" t="s">
        <v>23</v>
      </c>
      <c r="R1503" s="1" t="s">
        <v>92</v>
      </c>
      <c r="S1503" s="1" t="s">
        <v>25</v>
      </c>
      <c r="T1503" s="3">
        <v>41862</v>
      </c>
      <c r="U1503" s="1" t="str">
        <f>IF(kiva_loans__muestra[[#This Row],[funded_amount]]=kiva_loans__muestra[[#This Row],[loan_amount]],"funded","unfunded")</f>
        <v>funded</v>
      </c>
      <c r="V1503" s="1" t="str">
        <f>IF(kiva_loans__muestra[[#This Row],[lender_count]]&gt;=50,"high","low")</f>
        <v>low</v>
      </c>
    </row>
    <row r="1504" spans="1:22" x14ac:dyDescent="0.25">
      <c r="A1504">
        <v>752379</v>
      </c>
      <c r="B1504">
        <v>4750</v>
      </c>
      <c r="C1504">
        <v>4750</v>
      </c>
      <c r="D1504" s="1" t="s">
        <v>541</v>
      </c>
      <c r="E1504" s="1" t="s">
        <v>78</v>
      </c>
      <c r="F1504" s="1" t="s">
        <v>781</v>
      </c>
      <c r="G1504" s="1" t="s">
        <v>3263</v>
      </c>
      <c r="H1504" s="1" t="s">
        <v>33</v>
      </c>
      <c r="I1504" s="1" t="s">
        <v>183</v>
      </c>
      <c r="J1504" s="1" t="s">
        <v>34</v>
      </c>
      <c r="K1504">
        <v>1640</v>
      </c>
      <c r="L1504" s="2">
        <v>41862.36445601852</v>
      </c>
      <c r="M1504" s="2">
        <v>41859.375</v>
      </c>
      <c r="N1504" s="2">
        <v>41867.863819444443</v>
      </c>
      <c r="O1504">
        <v>130</v>
      </c>
      <c r="P1504">
        <v>14</v>
      </c>
      <c r="Q1504" s="1" t="s">
        <v>30</v>
      </c>
      <c r="R1504" s="1" t="s">
        <v>24</v>
      </c>
      <c r="S1504" s="1" t="s">
        <v>35</v>
      </c>
      <c r="T1504" s="3">
        <v>41862</v>
      </c>
      <c r="U1504" s="1" t="str">
        <f>IF(kiva_loans__muestra[[#This Row],[funded_amount]]=kiva_loans__muestra[[#This Row],[loan_amount]],"funded","unfunded")</f>
        <v>funded</v>
      </c>
      <c r="V1504" s="1" t="str">
        <f>IF(kiva_loans__muestra[[#This Row],[lender_count]]&gt;=50,"high","low")</f>
        <v>low</v>
      </c>
    </row>
    <row r="1505" spans="1:22" x14ac:dyDescent="0.25">
      <c r="A1505">
        <v>752841</v>
      </c>
      <c r="B1505">
        <v>3750</v>
      </c>
      <c r="C1505">
        <v>3750</v>
      </c>
      <c r="D1505" s="1" t="s">
        <v>175</v>
      </c>
      <c r="E1505" s="1" t="s">
        <v>78</v>
      </c>
      <c r="F1505" s="1" t="s">
        <v>1056</v>
      </c>
      <c r="G1505" s="1" t="s">
        <v>3396</v>
      </c>
      <c r="H1505" s="1" t="s">
        <v>788</v>
      </c>
      <c r="I1505" s="1" t="s">
        <v>903</v>
      </c>
      <c r="J1505" s="1" t="s">
        <v>790</v>
      </c>
      <c r="K1505">
        <v>580</v>
      </c>
      <c r="L1505" s="2">
        <v>41863.23164351852</v>
      </c>
      <c r="M1505" s="2">
        <v>41831.375</v>
      </c>
      <c r="N1505" s="2">
        <v>41869.9141087963</v>
      </c>
      <c r="O1505">
        <v>120</v>
      </c>
      <c r="P1505">
        <v>14</v>
      </c>
      <c r="Q1505" s="1" t="s">
        <v>30</v>
      </c>
      <c r="R1505" s="1" t="s">
        <v>92</v>
      </c>
      <c r="S1505" s="1" t="s">
        <v>31</v>
      </c>
      <c r="T1505" s="3">
        <v>41863</v>
      </c>
      <c r="U1505" s="1" t="str">
        <f>IF(kiva_loans__muestra[[#This Row],[funded_amount]]=kiva_loans__muestra[[#This Row],[loan_amount]],"funded","unfunded")</f>
        <v>funded</v>
      </c>
      <c r="V1505" s="1" t="str">
        <f>IF(kiva_loans__muestra[[#This Row],[lender_count]]&gt;=50,"high","low")</f>
        <v>low</v>
      </c>
    </row>
    <row r="1506" spans="1:22" x14ac:dyDescent="0.25">
      <c r="A1506">
        <v>752876</v>
      </c>
      <c r="B1506">
        <v>2500</v>
      </c>
      <c r="C1506">
        <v>2500</v>
      </c>
      <c r="D1506" s="1" t="s">
        <v>19</v>
      </c>
      <c r="E1506" s="1" t="s">
        <v>19</v>
      </c>
      <c r="F1506" s="1" t="s">
        <v>1966</v>
      </c>
      <c r="G1506" s="1" t="s">
        <v>3263</v>
      </c>
      <c r="H1506" s="1" t="s">
        <v>33</v>
      </c>
      <c r="I1506" s="1" t="s">
        <v>1194</v>
      </c>
      <c r="J1506" s="1" t="s">
        <v>34</v>
      </c>
      <c r="K1506">
        <v>1380</v>
      </c>
      <c r="L1506" s="2">
        <v>41863.300057870372</v>
      </c>
      <c r="M1506" s="2">
        <v>41855.375</v>
      </c>
      <c r="N1506" s="2">
        <v>41871.463634259257</v>
      </c>
      <c r="O1506">
        <v>70</v>
      </c>
      <c r="P1506">
        <v>10</v>
      </c>
      <c r="Q1506" s="1" t="s">
        <v>30</v>
      </c>
      <c r="R1506" s="1" t="s">
        <v>92</v>
      </c>
      <c r="S1506" s="1" t="s">
        <v>31</v>
      </c>
      <c r="T1506" s="3">
        <v>41863</v>
      </c>
      <c r="U1506" s="1" t="str">
        <f>IF(kiva_loans__muestra[[#This Row],[funded_amount]]=kiva_loans__muestra[[#This Row],[loan_amount]],"funded","unfunded")</f>
        <v>funded</v>
      </c>
      <c r="V1506" s="1" t="str">
        <f>IF(kiva_loans__muestra[[#This Row],[lender_count]]&gt;=50,"high","low")</f>
        <v>low</v>
      </c>
    </row>
    <row r="1507" spans="1:22" x14ac:dyDescent="0.25">
      <c r="A1507">
        <v>1082524</v>
      </c>
      <c r="B1507">
        <v>2500</v>
      </c>
      <c r="C1507">
        <v>2500</v>
      </c>
      <c r="D1507" s="1" t="s">
        <v>49</v>
      </c>
      <c r="E1507" s="1" t="s">
        <v>49</v>
      </c>
      <c r="F1507" s="1" t="s">
        <v>5086</v>
      </c>
      <c r="G1507" s="1" t="s">
        <v>3263</v>
      </c>
      <c r="H1507" s="1" t="s">
        <v>33</v>
      </c>
      <c r="I1507" s="1" t="s">
        <v>30</v>
      </c>
      <c r="J1507" s="1" t="s">
        <v>34</v>
      </c>
      <c r="L1507" s="2">
        <v>41863.422858796293</v>
      </c>
      <c r="M1507" s="2">
        <v>41873.133368055554</v>
      </c>
      <c r="N1507" s="2">
        <v>41866.031736111108</v>
      </c>
      <c r="O1507">
        <v>60</v>
      </c>
      <c r="P1507">
        <v>12</v>
      </c>
      <c r="Q1507" s="1" t="s">
        <v>30</v>
      </c>
      <c r="R1507" s="1" t="s">
        <v>24</v>
      </c>
      <c r="S1507" s="1" t="s">
        <v>35</v>
      </c>
      <c r="T1507" s="3">
        <v>41863</v>
      </c>
      <c r="U1507" s="1" t="str">
        <f>IF(kiva_loans__muestra[[#This Row],[funded_amount]]=kiva_loans__muestra[[#This Row],[loan_amount]],"funded","unfunded")</f>
        <v>funded</v>
      </c>
      <c r="V1507" s="1" t="str">
        <f>IF(kiva_loans__muestra[[#This Row],[lender_count]]&gt;=50,"high","low")</f>
        <v>low</v>
      </c>
    </row>
    <row r="1508" spans="1:22" x14ac:dyDescent="0.25">
      <c r="A1508">
        <v>753218</v>
      </c>
      <c r="B1508">
        <v>9000</v>
      </c>
      <c r="C1508">
        <v>9000</v>
      </c>
      <c r="D1508" s="1" t="s">
        <v>201</v>
      </c>
      <c r="E1508" s="1" t="s">
        <v>37</v>
      </c>
      <c r="F1508" s="1" t="s">
        <v>5087</v>
      </c>
      <c r="G1508" s="1" t="s">
        <v>3276</v>
      </c>
      <c r="H1508" s="1" t="s">
        <v>225</v>
      </c>
      <c r="I1508" s="1" t="s">
        <v>1245</v>
      </c>
      <c r="J1508" s="1" t="s">
        <v>90</v>
      </c>
      <c r="K1508">
        <v>1880</v>
      </c>
      <c r="L1508" s="2">
        <v>41863.677349537036</v>
      </c>
      <c r="M1508" s="2">
        <v>41843.375</v>
      </c>
      <c r="N1508" s="2">
        <v>41869.916215277779</v>
      </c>
      <c r="O1508">
        <v>180</v>
      </c>
      <c r="P1508">
        <v>36</v>
      </c>
      <c r="Q1508" s="1" t="s">
        <v>30</v>
      </c>
      <c r="R1508" s="1" t="s">
        <v>24</v>
      </c>
      <c r="S1508" s="1" t="s">
        <v>31</v>
      </c>
      <c r="T1508" s="3">
        <v>41863</v>
      </c>
      <c r="U1508" s="1" t="str">
        <f>IF(kiva_loans__muestra[[#This Row],[funded_amount]]=kiva_loans__muestra[[#This Row],[loan_amount]],"funded","unfunded")</f>
        <v>funded</v>
      </c>
      <c r="V1508" s="1" t="str">
        <f>IF(kiva_loans__muestra[[#This Row],[lender_count]]&gt;=50,"high","low")</f>
        <v>low</v>
      </c>
    </row>
    <row r="1509" spans="1:22" x14ac:dyDescent="0.25">
      <c r="A1509">
        <v>753143</v>
      </c>
      <c r="B1509">
        <v>4750</v>
      </c>
      <c r="C1509">
        <v>4750</v>
      </c>
      <c r="D1509" s="1" t="s">
        <v>213</v>
      </c>
      <c r="E1509" s="1" t="s">
        <v>46</v>
      </c>
      <c r="F1509" s="1" t="s">
        <v>5088</v>
      </c>
      <c r="G1509" s="1" t="s">
        <v>3303</v>
      </c>
      <c r="H1509" s="1" t="s">
        <v>28</v>
      </c>
      <c r="I1509" s="1" t="s">
        <v>39</v>
      </c>
      <c r="J1509" s="1" t="s">
        <v>29</v>
      </c>
      <c r="K1509">
        <v>2450</v>
      </c>
      <c r="L1509" s="2">
        <v>41863.563125000001</v>
      </c>
      <c r="M1509" s="2">
        <v>41835.375</v>
      </c>
      <c r="N1509" s="2">
        <v>41882.163425925923</v>
      </c>
      <c r="O1509">
        <v>140</v>
      </c>
      <c r="P1509">
        <v>18</v>
      </c>
      <c r="Q1509" s="1" t="s">
        <v>707</v>
      </c>
      <c r="R1509" s="1" t="s">
        <v>24</v>
      </c>
      <c r="S1509" s="1" t="s">
        <v>31</v>
      </c>
      <c r="T1509" s="3">
        <v>41863</v>
      </c>
      <c r="U1509" s="1" t="str">
        <f>IF(kiva_loans__muestra[[#This Row],[funded_amount]]=kiva_loans__muestra[[#This Row],[loan_amount]],"funded","unfunded")</f>
        <v>funded</v>
      </c>
      <c r="V1509" s="1" t="str">
        <f>IF(kiva_loans__muestra[[#This Row],[lender_count]]&gt;=50,"high","low")</f>
        <v>low</v>
      </c>
    </row>
    <row r="1510" spans="1:22" x14ac:dyDescent="0.25">
      <c r="A1510">
        <v>753057</v>
      </c>
      <c r="B1510">
        <v>12250</v>
      </c>
      <c r="C1510">
        <v>12250</v>
      </c>
      <c r="D1510" s="1" t="s">
        <v>77</v>
      </c>
      <c r="E1510" s="1" t="s">
        <v>78</v>
      </c>
      <c r="F1510" s="1" t="s">
        <v>5089</v>
      </c>
      <c r="G1510" s="1" t="s">
        <v>3320</v>
      </c>
      <c r="H1510" s="1" t="s">
        <v>717</v>
      </c>
      <c r="I1510" s="1" t="s">
        <v>1401</v>
      </c>
      <c r="J1510" s="1" t="s">
        <v>719</v>
      </c>
      <c r="K1510">
        <v>1460</v>
      </c>
      <c r="L1510" s="2">
        <v>41863.456643518519</v>
      </c>
      <c r="M1510" s="2">
        <v>41856.375</v>
      </c>
      <c r="N1510" s="2">
        <v>41871.076828703706</v>
      </c>
      <c r="O1510">
        <v>260</v>
      </c>
      <c r="P1510">
        <v>47</v>
      </c>
      <c r="Q1510" s="1" t="s">
        <v>40</v>
      </c>
      <c r="R1510" s="1" t="s">
        <v>24</v>
      </c>
      <c r="S1510" s="1" t="s">
        <v>31</v>
      </c>
      <c r="T1510" s="3">
        <v>41863</v>
      </c>
      <c r="U1510" s="1" t="str">
        <f>IF(kiva_loans__muestra[[#This Row],[funded_amount]]=kiva_loans__muestra[[#This Row],[loan_amount]],"funded","unfunded")</f>
        <v>funded</v>
      </c>
      <c r="V1510" s="1" t="str">
        <f>IF(kiva_loans__muestra[[#This Row],[lender_count]]&gt;=50,"high","low")</f>
        <v>low</v>
      </c>
    </row>
    <row r="1511" spans="1:22" x14ac:dyDescent="0.25">
      <c r="A1511">
        <v>752895</v>
      </c>
      <c r="B1511">
        <v>2750</v>
      </c>
      <c r="C1511">
        <v>2750</v>
      </c>
      <c r="D1511" s="1" t="s">
        <v>161</v>
      </c>
      <c r="E1511" s="1" t="s">
        <v>37</v>
      </c>
      <c r="F1511" s="1" t="s">
        <v>5090</v>
      </c>
      <c r="G1511" s="1" t="s">
        <v>3278</v>
      </c>
      <c r="H1511" s="1" t="s">
        <v>100</v>
      </c>
      <c r="I1511" s="1" t="s">
        <v>1257</v>
      </c>
      <c r="J1511" s="1" t="s">
        <v>101</v>
      </c>
      <c r="K1511">
        <v>1450</v>
      </c>
      <c r="L1511" s="2">
        <v>41863.314641203702</v>
      </c>
      <c r="M1511" s="2">
        <v>41851.375</v>
      </c>
      <c r="N1511" s="2">
        <v>41870.627789351849</v>
      </c>
      <c r="O1511">
        <v>110</v>
      </c>
      <c r="P1511">
        <v>11</v>
      </c>
      <c r="Q1511" s="1" t="s">
        <v>30</v>
      </c>
      <c r="R1511" s="1" t="s">
        <v>24</v>
      </c>
      <c r="S1511" s="1" t="s">
        <v>35</v>
      </c>
      <c r="T1511" s="3">
        <v>41863</v>
      </c>
      <c r="U1511" s="1" t="str">
        <f>IF(kiva_loans__muestra[[#This Row],[funded_amount]]=kiva_loans__muestra[[#This Row],[loan_amount]],"funded","unfunded")</f>
        <v>funded</v>
      </c>
      <c r="V1511" s="1" t="str">
        <f>IF(kiva_loans__muestra[[#This Row],[lender_count]]&gt;=50,"high","low")</f>
        <v>low</v>
      </c>
    </row>
    <row r="1512" spans="1:22" x14ac:dyDescent="0.25">
      <c r="A1512">
        <v>1082531</v>
      </c>
      <c r="B1512">
        <v>2500</v>
      </c>
      <c r="C1512">
        <v>2500</v>
      </c>
      <c r="D1512" s="1" t="s">
        <v>32</v>
      </c>
      <c r="E1512" s="1" t="s">
        <v>32</v>
      </c>
      <c r="F1512" s="1" t="s">
        <v>5091</v>
      </c>
      <c r="G1512" s="1" t="s">
        <v>3263</v>
      </c>
      <c r="H1512" s="1" t="s">
        <v>33</v>
      </c>
      <c r="I1512" s="1" t="s">
        <v>30</v>
      </c>
      <c r="J1512" s="1" t="s">
        <v>34</v>
      </c>
      <c r="L1512" s="2">
        <v>41863.454837962963</v>
      </c>
      <c r="M1512" s="2">
        <v>41873.133414351854</v>
      </c>
      <c r="N1512" s="2">
        <v>41869.787870370368</v>
      </c>
      <c r="O1512">
        <v>60</v>
      </c>
      <c r="P1512">
        <v>18</v>
      </c>
      <c r="Q1512" s="1" t="s">
        <v>30</v>
      </c>
      <c r="R1512" s="1" t="s">
        <v>24</v>
      </c>
      <c r="S1512" s="1" t="s">
        <v>35</v>
      </c>
      <c r="T1512" s="3">
        <v>41863</v>
      </c>
      <c r="U1512" s="1" t="str">
        <f>IF(kiva_loans__muestra[[#This Row],[funded_amount]]=kiva_loans__muestra[[#This Row],[loan_amount]],"funded","unfunded")</f>
        <v>funded</v>
      </c>
      <c r="V1512" s="1" t="str">
        <f>IF(kiva_loans__muestra[[#This Row],[lender_count]]&gt;=50,"high","low")</f>
        <v>low</v>
      </c>
    </row>
    <row r="1513" spans="1:22" x14ac:dyDescent="0.25">
      <c r="A1513">
        <v>752976</v>
      </c>
      <c r="B1513">
        <v>13500</v>
      </c>
      <c r="C1513">
        <v>13500</v>
      </c>
      <c r="D1513" s="1" t="s">
        <v>48</v>
      </c>
      <c r="E1513" s="1" t="s">
        <v>49</v>
      </c>
      <c r="F1513" s="1" t="s">
        <v>5092</v>
      </c>
      <c r="G1513" s="1" t="s">
        <v>3422</v>
      </c>
      <c r="H1513" s="1" t="s">
        <v>898</v>
      </c>
      <c r="I1513" s="1" t="s">
        <v>30</v>
      </c>
      <c r="J1513" s="1" t="s">
        <v>899</v>
      </c>
      <c r="K1513">
        <v>1610</v>
      </c>
      <c r="L1513" s="2">
        <v>41863.39603009259</v>
      </c>
      <c r="M1513" s="2">
        <v>41833.375</v>
      </c>
      <c r="N1513" s="2">
        <v>41870.802361111113</v>
      </c>
      <c r="O1513">
        <v>70</v>
      </c>
      <c r="P1513">
        <v>5</v>
      </c>
      <c r="Q1513" s="1" t="s">
        <v>30</v>
      </c>
      <c r="R1513" s="1" t="s">
        <v>24</v>
      </c>
      <c r="S1513" s="1" t="s">
        <v>35</v>
      </c>
      <c r="T1513" s="3">
        <v>41863</v>
      </c>
      <c r="U1513" s="1" t="str">
        <f>IF(kiva_loans__muestra[[#This Row],[funded_amount]]=kiva_loans__muestra[[#This Row],[loan_amount]],"funded","unfunded")</f>
        <v>funded</v>
      </c>
      <c r="V1513" s="1" t="str">
        <f>IF(kiva_loans__muestra[[#This Row],[lender_count]]&gt;=50,"high","low")</f>
        <v>low</v>
      </c>
    </row>
    <row r="1514" spans="1:22" x14ac:dyDescent="0.25">
      <c r="A1514">
        <v>753284</v>
      </c>
      <c r="B1514">
        <v>15000</v>
      </c>
      <c r="C1514">
        <v>15000</v>
      </c>
      <c r="D1514" s="1" t="s">
        <v>41</v>
      </c>
      <c r="E1514" s="1" t="s">
        <v>27</v>
      </c>
      <c r="F1514" s="1" t="s">
        <v>5093</v>
      </c>
      <c r="G1514" s="1" t="s">
        <v>3266</v>
      </c>
      <c r="H1514" s="1" t="s">
        <v>89</v>
      </c>
      <c r="I1514" s="1" t="s">
        <v>30</v>
      </c>
      <c r="J1514" s="1" t="s">
        <v>90</v>
      </c>
      <c r="K1514">
        <v>1670</v>
      </c>
      <c r="L1514" s="2">
        <v>41863.817766203705</v>
      </c>
      <c r="M1514" s="2">
        <v>41848.375</v>
      </c>
      <c r="N1514" s="2">
        <v>41899.822476851848</v>
      </c>
      <c r="O1514">
        <v>320</v>
      </c>
      <c r="P1514">
        <v>52</v>
      </c>
      <c r="Q1514" s="1" t="s">
        <v>148</v>
      </c>
      <c r="R1514" s="1" t="s">
        <v>24</v>
      </c>
      <c r="S1514" s="1" t="s">
        <v>31</v>
      </c>
      <c r="T1514" s="3">
        <v>41863</v>
      </c>
      <c r="U1514" s="1" t="str">
        <f>IF(kiva_loans__muestra[[#This Row],[funded_amount]]=kiva_loans__muestra[[#This Row],[loan_amount]],"funded","unfunded")</f>
        <v>funded</v>
      </c>
      <c r="V1514" s="1" t="str">
        <f>IF(kiva_loans__muestra[[#This Row],[lender_count]]&gt;=50,"high","low")</f>
        <v>high</v>
      </c>
    </row>
    <row r="1515" spans="1:22" x14ac:dyDescent="0.25">
      <c r="A1515">
        <v>753474</v>
      </c>
      <c r="B1515">
        <v>6250</v>
      </c>
      <c r="C1515">
        <v>6250</v>
      </c>
      <c r="D1515" s="1" t="s">
        <v>103</v>
      </c>
      <c r="E1515" s="1" t="s">
        <v>104</v>
      </c>
      <c r="F1515" s="1" t="s">
        <v>5094</v>
      </c>
      <c r="G1515" s="1" t="s">
        <v>3284</v>
      </c>
      <c r="H1515" s="1" t="s">
        <v>189</v>
      </c>
      <c r="I1515" s="1" t="s">
        <v>594</v>
      </c>
      <c r="J1515" s="1" t="s">
        <v>207</v>
      </c>
      <c r="K1515">
        <v>2150</v>
      </c>
      <c r="L1515" s="2">
        <v>41864.263981481483</v>
      </c>
      <c r="M1515" s="2">
        <v>41845.375</v>
      </c>
      <c r="N1515" s="2">
        <v>41869.260925925926</v>
      </c>
      <c r="O1515">
        <v>140</v>
      </c>
      <c r="P1515">
        <v>22</v>
      </c>
      <c r="Q1515" s="1" t="s">
        <v>5095</v>
      </c>
      <c r="R1515" s="1" t="s">
        <v>24</v>
      </c>
      <c r="S1515" s="1" t="s">
        <v>31</v>
      </c>
      <c r="T1515" s="3">
        <v>41864</v>
      </c>
      <c r="U1515" s="1" t="str">
        <f>IF(kiva_loans__muestra[[#This Row],[funded_amount]]=kiva_loans__muestra[[#This Row],[loan_amount]],"funded","unfunded")</f>
        <v>funded</v>
      </c>
      <c r="V1515" s="1" t="str">
        <f>IF(kiva_loans__muestra[[#This Row],[lender_count]]&gt;=50,"high","low")</f>
        <v>low</v>
      </c>
    </row>
    <row r="1516" spans="1:22" x14ac:dyDescent="0.25">
      <c r="A1516">
        <v>753617</v>
      </c>
      <c r="B1516">
        <v>14750</v>
      </c>
      <c r="C1516">
        <v>14750</v>
      </c>
      <c r="D1516" s="1" t="s">
        <v>280</v>
      </c>
      <c r="E1516" s="1" t="s">
        <v>104</v>
      </c>
      <c r="F1516" s="1" t="s">
        <v>1536</v>
      </c>
      <c r="G1516" s="1" t="s">
        <v>5096</v>
      </c>
      <c r="H1516" s="1" t="s">
        <v>1537</v>
      </c>
      <c r="I1516" s="1" t="s">
        <v>2154</v>
      </c>
      <c r="J1516" s="1" t="s">
        <v>1539</v>
      </c>
      <c r="K1516">
        <v>3930</v>
      </c>
      <c r="L1516" s="2">
        <v>41864.437106481484</v>
      </c>
      <c r="M1516" s="2">
        <v>41883.375</v>
      </c>
      <c r="N1516" s="2">
        <v>41885.939768518518</v>
      </c>
      <c r="O1516">
        <v>100</v>
      </c>
      <c r="P1516">
        <v>52</v>
      </c>
      <c r="Q1516" s="1" t="s">
        <v>2945</v>
      </c>
      <c r="R1516" s="1" t="s">
        <v>5097</v>
      </c>
      <c r="S1516" s="1" t="s">
        <v>25</v>
      </c>
      <c r="T1516" s="3">
        <v>41864</v>
      </c>
      <c r="U1516" s="1" t="str">
        <f>IF(kiva_loans__muestra[[#This Row],[funded_amount]]=kiva_loans__muestra[[#This Row],[loan_amount]],"funded","unfunded")</f>
        <v>funded</v>
      </c>
      <c r="V1516" s="1" t="str">
        <f>IF(kiva_loans__muestra[[#This Row],[lender_count]]&gt;=50,"high","low")</f>
        <v>high</v>
      </c>
    </row>
    <row r="1517" spans="1:22" x14ac:dyDescent="0.25">
      <c r="A1517">
        <v>754155</v>
      </c>
      <c r="B1517">
        <v>4000</v>
      </c>
      <c r="C1517">
        <v>5750</v>
      </c>
      <c r="D1517" s="1" t="s">
        <v>48</v>
      </c>
      <c r="E1517" s="1" t="s">
        <v>49</v>
      </c>
      <c r="F1517" s="1" t="s">
        <v>2432</v>
      </c>
      <c r="G1517" s="1" t="s">
        <v>3263</v>
      </c>
      <c r="H1517" s="1" t="s">
        <v>33</v>
      </c>
      <c r="I1517" s="1" t="s">
        <v>348</v>
      </c>
      <c r="J1517" s="1" t="s">
        <v>34</v>
      </c>
      <c r="K1517">
        <v>1380</v>
      </c>
      <c r="L1517" s="2">
        <v>41865.343009259261</v>
      </c>
      <c r="M1517" s="2">
        <v>41856.375</v>
      </c>
      <c r="N1517" s="2"/>
      <c r="O1517">
        <v>130</v>
      </c>
      <c r="P1517">
        <v>13</v>
      </c>
      <c r="Q1517" s="1" t="s">
        <v>5098</v>
      </c>
      <c r="R1517" s="1" t="s">
        <v>24</v>
      </c>
      <c r="S1517" s="1" t="s">
        <v>31</v>
      </c>
      <c r="T1517" s="3">
        <v>41865</v>
      </c>
      <c r="U1517" s="1" t="str">
        <f>IF(kiva_loans__muestra[[#This Row],[funded_amount]]=kiva_loans__muestra[[#This Row],[loan_amount]],"funded","unfunded")</f>
        <v>unfunded</v>
      </c>
      <c r="V1517" s="1" t="str">
        <f>IF(kiva_loans__muestra[[#This Row],[lender_count]]&gt;=50,"high","low")</f>
        <v>low</v>
      </c>
    </row>
    <row r="1518" spans="1:22" x14ac:dyDescent="0.25">
      <c r="A1518">
        <v>754327</v>
      </c>
      <c r="B1518">
        <v>7000</v>
      </c>
      <c r="C1518">
        <v>7000</v>
      </c>
      <c r="D1518" s="1" t="s">
        <v>344</v>
      </c>
      <c r="E1518" s="1" t="s">
        <v>27</v>
      </c>
      <c r="F1518" s="1" t="s">
        <v>5099</v>
      </c>
      <c r="G1518" s="1" t="s">
        <v>3393</v>
      </c>
      <c r="H1518" s="1" t="s">
        <v>290</v>
      </c>
      <c r="I1518" s="1" t="s">
        <v>1237</v>
      </c>
      <c r="J1518" s="1" t="s">
        <v>292</v>
      </c>
      <c r="K1518">
        <v>570</v>
      </c>
      <c r="L1518" s="2">
        <v>41865.50508101852</v>
      </c>
      <c r="M1518" s="2">
        <v>41841.375</v>
      </c>
      <c r="N1518" s="2">
        <v>41902.848993055559</v>
      </c>
      <c r="O1518">
        <v>120</v>
      </c>
      <c r="P1518">
        <v>23</v>
      </c>
      <c r="Q1518" s="1" t="s">
        <v>321</v>
      </c>
      <c r="R1518" s="1" t="s">
        <v>92</v>
      </c>
      <c r="S1518" s="1" t="s">
        <v>31</v>
      </c>
      <c r="T1518" s="3">
        <v>41865</v>
      </c>
      <c r="U1518" s="1" t="str">
        <f>IF(kiva_loans__muestra[[#This Row],[funded_amount]]=kiva_loans__muestra[[#This Row],[loan_amount]],"funded","unfunded")</f>
        <v>funded</v>
      </c>
      <c r="V1518" s="1" t="str">
        <f>IF(kiva_loans__muestra[[#This Row],[lender_count]]&gt;=50,"high","low")</f>
        <v>low</v>
      </c>
    </row>
    <row r="1519" spans="1:22" x14ac:dyDescent="0.25">
      <c r="A1519">
        <v>754087</v>
      </c>
      <c r="B1519">
        <v>3500</v>
      </c>
      <c r="C1519">
        <v>3500</v>
      </c>
      <c r="D1519" s="1" t="s">
        <v>56</v>
      </c>
      <c r="E1519" s="1" t="s">
        <v>32</v>
      </c>
      <c r="F1519" s="1" t="s">
        <v>5100</v>
      </c>
      <c r="G1519" s="1" t="s">
        <v>3278</v>
      </c>
      <c r="H1519" s="1" t="s">
        <v>100</v>
      </c>
      <c r="I1519" s="1" t="s">
        <v>463</v>
      </c>
      <c r="J1519" s="1" t="s">
        <v>101</v>
      </c>
      <c r="K1519">
        <v>1450</v>
      </c>
      <c r="L1519" s="2">
        <v>41865.248888888891</v>
      </c>
      <c r="M1519" s="2">
        <v>41857.375</v>
      </c>
      <c r="N1519" s="2">
        <v>41878.242777777778</v>
      </c>
      <c r="O1519">
        <v>110</v>
      </c>
      <c r="P1519">
        <v>13</v>
      </c>
      <c r="Q1519" s="1" t="s">
        <v>772</v>
      </c>
      <c r="R1519" s="1" t="s">
        <v>24</v>
      </c>
      <c r="S1519" s="1" t="s">
        <v>35</v>
      </c>
      <c r="T1519" s="3">
        <v>41865</v>
      </c>
      <c r="U1519" s="1" t="str">
        <f>IF(kiva_loans__muestra[[#This Row],[funded_amount]]=kiva_loans__muestra[[#This Row],[loan_amount]],"funded","unfunded")</f>
        <v>funded</v>
      </c>
      <c r="V1519" s="1" t="str">
        <f>IF(kiva_loans__muestra[[#This Row],[lender_count]]&gt;=50,"high","low")</f>
        <v>low</v>
      </c>
    </row>
    <row r="1520" spans="1:22" x14ac:dyDescent="0.25">
      <c r="A1520">
        <v>754421</v>
      </c>
      <c r="B1520">
        <v>4500</v>
      </c>
      <c r="C1520">
        <v>4500</v>
      </c>
      <c r="D1520" s="1" t="s">
        <v>64</v>
      </c>
      <c r="E1520" s="1" t="s">
        <v>37</v>
      </c>
      <c r="F1520" s="1" t="s">
        <v>1768</v>
      </c>
      <c r="G1520" s="1" t="s">
        <v>4694</v>
      </c>
      <c r="H1520" s="1" t="s">
        <v>1300</v>
      </c>
      <c r="I1520" s="1" t="s">
        <v>1301</v>
      </c>
      <c r="J1520" s="1" t="s">
        <v>1302</v>
      </c>
      <c r="K1520">
        <v>2880</v>
      </c>
      <c r="L1520" s="2">
        <v>41865.613969907405</v>
      </c>
      <c r="M1520" s="2">
        <v>41835.375</v>
      </c>
      <c r="N1520" s="2">
        <v>41883.481030092589</v>
      </c>
      <c r="O1520">
        <v>170</v>
      </c>
      <c r="P1520">
        <v>18</v>
      </c>
      <c r="Q1520" s="1" t="s">
        <v>88</v>
      </c>
      <c r="R1520" s="1" t="s">
        <v>92</v>
      </c>
      <c r="S1520" s="1" t="s">
        <v>25</v>
      </c>
      <c r="T1520" s="3">
        <v>41865</v>
      </c>
      <c r="U1520" s="1" t="str">
        <f>IF(kiva_loans__muestra[[#This Row],[funded_amount]]=kiva_loans__muestra[[#This Row],[loan_amount]],"funded","unfunded")</f>
        <v>funded</v>
      </c>
      <c r="V1520" s="1" t="str">
        <f>IF(kiva_loans__muestra[[#This Row],[lender_count]]&gt;=50,"high","low")</f>
        <v>low</v>
      </c>
    </row>
    <row r="1521" spans="1:22" x14ac:dyDescent="0.25">
      <c r="A1521">
        <v>754374</v>
      </c>
      <c r="B1521">
        <v>8750</v>
      </c>
      <c r="C1521">
        <v>22250</v>
      </c>
      <c r="D1521" s="1" t="s">
        <v>351</v>
      </c>
      <c r="E1521" s="1" t="s">
        <v>46</v>
      </c>
      <c r="F1521" s="1" t="s">
        <v>5101</v>
      </c>
      <c r="G1521" s="1" t="s">
        <v>3261</v>
      </c>
      <c r="H1521" s="1" t="s">
        <v>20</v>
      </c>
      <c r="I1521" s="1" t="s">
        <v>1693</v>
      </c>
      <c r="J1521" s="1" t="s">
        <v>22</v>
      </c>
      <c r="K1521">
        <v>2410</v>
      </c>
      <c r="L1521" s="2">
        <v>41865.560381944444</v>
      </c>
      <c r="M1521" s="2">
        <v>41852.375</v>
      </c>
      <c r="N1521" s="2"/>
      <c r="O1521">
        <v>430</v>
      </c>
      <c r="P1521">
        <v>16</v>
      </c>
      <c r="Q1521" s="1" t="s">
        <v>57</v>
      </c>
      <c r="R1521" s="1" t="s">
        <v>128</v>
      </c>
      <c r="S1521" s="1" t="s">
        <v>25</v>
      </c>
      <c r="T1521" s="3">
        <v>41865</v>
      </c>
      <c r="U1521" s="1" t="str">
        <f>IF(kiva_loans__muestra[[#This Row],[funded_amount]]=kiva_loans__muestra[[#This Row],[loan_amount]],"funded","unfunded")</f>
        <v>unfunded</v>
      </c>
      <c r="V1521" s="1" t="str">
        <f>IF(kiva_loans__muestra[[#This Row],[lender_count]]&gt;=50,"high","low")</f>
        <v>low</v>
      </c>
    </row>
    <row r="1522" spans="1:22" x14ac:dyDescent="0.25">
      <c r="A1522">
        <v>754208</v>
      </c>
      <c r="B1522">
        <v>13500</v>
      </c>
      <c r="C1522">
        <v>13500</v>
      </c>
      <c r="D1522" s="1" t="s">
        <v>175</v>
      </c>
      <c r="E1522" s="1" t="s">
        <v>78</v>
      </c>
      <c r="F1522" s="1" t="s">
        <v>5102</v>
      </c>
      <c r="G1522" s="1" t="s">
        <v>3311</v>
      </c>
      <c r="H1522" s="1" t="s">
        <v>119</v>
      </c>
      <c r="I1522" s="1" t="s">
        <v>1903</v>
      </c>
      <c r="J1522" s="1" t="s">
        <v>90</v>
      </c>
      <c r="K1522">
        <v>90</v>
      </c>
      <c r="L1522" s="2">
        <v>41865.377025462964</v>
      </c>
      <c r="M1522" s="2">
        <v>41844.375</v>
      </c>
      <c r="N1522" s="2">
        <v>41874.930208333331</v>
      </c>
      <c r="O1522">
        <v>630</v>
      </c>
      <c r="P1522">
        <v>37</v>
      </c>
      <c r="Q1522" s="1" t="s">
        <v>5103</v>
      </c>
      <c r="R1522" s="1" t="s">
        <v>92</v>
      </c>
      <c r="S1522" s="1" t="s">
        <v>31</v>
      </c>
      <c r="T1522" s="3">
        <v>41865</v>
      </c>
      <c r="U1522" s="1" t="str">
        <f>IF(kiva_loans__muestra[[#This Row],[funded_amount]]=kiva_loans__muestra[[#This Row],[loan_amount]],"funded","unfunded")</f>
        <v>funded</v>
      </c>
      <c r="V1522" s="1" t="str">
        <f>IF(kiva_loans__muestra[[#This Row],[lender_count]]&gt;=50,"high","low")</f>
        <v>low</v>
      </c>
    </row>
    <row r="1523" spans="1:22" x14ac:dyDescent="0.25">
      <c r="A1523">
        <v>754597</v>
      </c>
      <c r="B1523">
        <v>7750</v>
      </c>
      <c r="C1523">
        <v>7750</v>
      </c>
      <c r="D1523" s="1" t="s">
        <v>41</v>
      </c>
      <c r="E1523" s="1" t="s">
        <v>27</v>
      </c>
      <c r="F1523" s="1" t="s">
        <v>5104</v>
      </c>
      <c r="G1523" s="1" t="s">
        <v>3317</v>
      </c>
      <c r="H1523" s="1" t="s">
        <v>85</v>
      </c>
      <c r="I1523" s="1" t="s">
        <v>658</v>
      </c>
      <c r="J1523" s="1" t="s">
        <v>87</v>
      </c>
      <c r="K1523">
        <v>1200</v>
      </c>
      <c r="L1523" s="2">
        <v>41865.965150462966</v>
      </c>
      <c r="M1523" s="2">
        <v>41835.375</v>
      </c>
      <c r="N1523" s="2">
        <v>41899.950833333336</v>
      </c>
      <c r="O1523">
        <v>90</v>
      </c>
      <c r="P1523">
        <v>24</v>
      </c>
      <c r="Q1523" s="1" t="s">
        <v>40</v>
      </c>
      <c r="R1523" s="1" t="s">
        <v>1490</v>
      </c>
      <c r="S1523" s="1" t="s">
        <v>35</v>
      </c>
      <c r="T1523" s="3">
        <v>41865</v>
      </c>
      <c r="U1523" s="1" t="str">
        <f>IF(kiva_loans__muestra[[#This Row],[funded_amount]]=kiva_loans__muestra[[#This Row],[loan_amount]],"funded","unfunded")</f>
        <v>funded</v>
      </c>
      <c r="V1523" s="1" t="str">
        <f>IF(kiva_loans__muestra[[#This Row],[lender_count]]&gt;=50,"high","low")</f>
        <v>low</v>
      </c>
    </row>
    <row r="1524" spans="1:22" x14ac:dyDescent="0.25">
      <c r="A1524">
        <v>754167</v>
      </c>
      <c r="B1524">
        <v>2500</v>
      </c>
      <c r="C1524">
        <v>2500</v>
      </c>
      <c r="D1524" s="1" t="s">
        <v>175</v>
      </c>
      <c r="E1524" s="1" t="s">
        <v>78</v>
      </c>
      <c r="F1524" s="1" t="s">
        <v>5105</v>
      </c>
      <c r="G1524" s="1" t="s">
        <v>3311</v>
      </c>
      <c r="H1524" s="1" t="s">
        <v>119</v>
      </c>
      <c r="I1524" s="1" t="s">
        <v>288</v>
      </c>
      <c r="J1524" s="1" t="s">
        <v>90</v>
      </c>
      <c r="K1524">
        <v>2040</v>
      </c>
      <c r="L1524" s="2">
        <v>41865.354849537034</v>
      </c>
      <c r="M1524" s="2">
        <v>41836.375</v>
      </c>
      <c r="N1524" s="2">
        <v>41873.232349537036</v>
      </c>
      <c r="O1524">
        <v>200</v>
      </c>
      <c r="P1524">
        <v>10</v>
      </c>
      <c r="Q1524" s="1" t="s">
        <v>30</v>
      </c>
      <c r="R1524" s="1" t="s">
        <v>24</v>
      </c>
      <c r="S1524" s="1" t="s">
        <v>31</v>
      </c>
      <c r="T1524" s="3">
        <v>41865</v>
      </c>
      <c r="U1524" s="1" t="str">
        <f>IF(kiva_loans__muestra[[#This Row],[funded_amount]]=kiva_loans__muestra[[#This Row],[loan_amount]],"funded","unfunded")</f>
        <v>funded</v>
      </c>
      <c r="V1524" s="1" t="str">
        <f>IF(kiva_loans__muestra[[#This Row],[lender_count]]&gt;=50,"high","low")</f>
        <v>low</v>
      </c>
    </row>
    <row r="1525" spans="1:22" x14ac:dyDescent="0.25">
      <c r="A1525">
        <v>754603</v>
      </c>
      <c r="B1525">
        <v>5000</v>
      </c>
      <c r="C1525">
        <v>5000</v>
      </c>
      <c r="D1525" s="1" t="s">
        <v>64</v>
      </c>
      <c r="E1525" s="1" t="s">
        <v>37</v>
      </c>
      <c r="F1525" s="1" t="s">
        <v>5106</v>
      </c>
      <c r="G1525" s="1" t="s">
        <v>3266</v>
      </c>
      <c r="H1525" s="1" t="s">
        <v>89</v>
      </c>
      <c r="I1525" s="1" t="s">
        <v>1213</v>
      </c>
      <c r="J1525" s="1" t="s">
        <v>90</v>
      </c>
      <c r="K1525">
        <v>1990</v>
      </c>
      <c r="L1525" s="2">
        <v>41865.976458333331</v>
      </c>
      <c r="M1525" s="2">
        <v>41838.375</v>
      </c>
      <c r="N1525" s="2">
        <v>41891.872893518521</v>
      </c>
      <c r="O1525">
        <v>110</v>
      </c>
      <c r="P1525">
        <v>18</v>
      </c>
      <c r="Q1525" s="1" t="s">
        <v>687</v>
      </c>
      <c r="R1525" s="1" t="s">
        <v>92</v>
      </c>
      <c r="S1525" s="1" t="s">
        <v>25</v>
      </c>
      <c r="T1525" s="3">
        <v>41865</v>
      </c>
      <c r="U1525" s="1" t="str">
        <f>IF(kiva_loans__muestra[[#This Row],[funded_amount]]=kiva_loans__muestra[[#This Row],[loan_amount]],"funded","unfunded")</f>
        <v>funded</v>
      </c>
      <c r="V1525" s="1" t="str">
        <f>IF(kiva_loans__muestra[[#This Row],[lender_count]]&gt;=50,"high","low")</f>
        <v>low</v>
      </c>
    </row>
    <row r="1526" spans="1:22" x14ac:dyDescent="0.25">
      <c r="A1526">
        <v>755107</v>
      </c>
      <c r="B1526">
        <v>2000</v>
      </c>
      <c r="C1526">
        <v>2000</v>
      </c>
      <c r="D1526" s="1" t="s">
        <v>37</v>
      </c>
      <c r="E1526" s="1" t="s">
        <v>37</v>
      </c>
      <c r="F1526" s="1" t="s">
        <v>5107</v>
      </c>
      <c r="G1526" s="1" t="s">
        <v>3274</v>
      </c>
      <c r="H1526" s="1" t="s">
        <v>105</v>
      </c>
      <c r="I1526" s="1" t="s">
        <v>2446</v>
      </c>
      <c r="J1526" s="1" t="s">
        <v>106</v>
      </c>
      <c r="K1526">
        <v>1390</v>
      </c>
      <c r="L1526" s="2">
        <v>41866.806608796294</v>
      </c>
      <c r="M1526" s="2">
        <v>41837.375</v>
      </c>
      <c r="N1526" s="2">
        <v>41874.119791666664</v>
      </c>
      <c r="O1526">
        <v>80</v>
      </c>
      <c r="P1526">
        <v>7</v>
      </c>
      <c r="Q1526" s="1" t="s">
        <v>30</v>
      </c>
      <c r="R1526" s="1" t="s">
        <v>92</v>
      </c>
      <c r="S1526" s="1" t="s">
        <v>25</v>
      </c>
      <c r="T1526" s="3">
        <v>41866</v>
      </c>
      <c r="U1526" s="1" t="str">
        <f>IF(kiva_loans__muestra[[#This Row],[funded_amount]]=kiva_loans__muestra[[#This Row],[loan_amount]],"funded","unfunded")</f>
        <v>funded</v>
      </c>
      <c r="V1526" s="1" t="str">
        <f>IF(kiva_loans__muestra[[#This Row],[lender_count]]&gt;=50,"high","low")</f>
        <v>low</v>
      </c>
    </row>
    <row r="1527" spans="1:22" x14ac:dyDescent="0.25">
      <c r="A1527">
        <v>754991</v>
      </c>
      <c r="B1527">
        <v>2500</v>
      </c>
      <c r="C1527">
        <v>2500</v>
      </c>
      <c r="D1527" s="1" t="s">
        <v>19</v>
      </c>
      <c r="E1527" s="1" t="s">
        <v>19</v>
      </c>
      <c r="F1527" s="1" t="s">
        <v>5108</v>
      </c>
      <c r="G1527" s="1" t="s">
        <v>3263</v>
      </c>
      <c r="H1527" s="1" t="s">
        <v>33</v>
      </c>
      <c r="I1527" s="1" t="s">
        <v>1194</v>
      </c>
      <c r="J1527" s="1" t="s">
        <v>34</v>
      </c>
      <c r="K1527">
        <v>1380</v>
      </c>
      <c r="L1527" s="2">
        <v>41866.607314814813</v>
      </c>
      <c r="M1527" s="2">
        <v>41865.375</v>
      </c>
      <c r="N1527" s="2">
        <v>41878.278854166667</v>
      </c>
      <c r="O1527">
        <v>80</v>
      </c>
      <c r="P1527">
        <v>9</v>
      </c>
      <c r="Q1527" s="1" t="s">
        <v>552</v>
      </c>
      <c r="R1527" s="1" t="s">
        <v>92</v>
      </c>
      <c r="S1527" s="1" t="s">
        <v>31</v>
      </c>
      <c r="T1527" s="3">
        <v>41866</v>
      </c>
      <c r="U1527" s="1" t="str">
        <f>IF(kiva_loans__muestra[[#This Row],[funded_amount]]=kiva_loans__muestra[[#This Row],[loan_amount]],"funded","unfunded")</f>
        <v>funded</v>
      </c>
      <c r="V1527" s="1" t="str">
        <f>IF(kiva_loans__muestra[[#This Row],[lender_count]]&gt;=50,"high","low")</f>
        <v>low</v>
      </c>
    </row>
    <row r="1528" spans="1:22" x14ac:dyDescent="0.25">
      <c r="A1528">
        <v>754847</v>
      </c>
      <c r="B1528">
        <v>29250</v>
      </c>
      <c r="C1528">
        <v>29250</v>
      </c>
      <c r="D1528" s="1" t="s">
        <v>36</v>
      </c>
      <c r="E1528" s="1" t="s">
        <v>37</v>
      </c>
      <c r="F1528" s="1" t="s">
        <v>5109</v>
      </c>
      <c r="G1528" s="1" t="s">
        <v>3359</v>
      </c>
      <c r="H1528" s="1" t="s">
        <v>451</v>
      </c>
      <c r="I1528" s="1" t="s">
        <v>5110</v>
      </c>
      <c r="J1528" s="1" t="s">
        <v>452</v>
      </c>
      <c r="K1528">
        <v>1810</v>
      </c>
      <c r="L1528" s="2">
        <v>41866.428414351853</v>
      </c>
      <c r="M1528" s="2">
        <v>41843.375</v>
      </c>
      <c r="N1528" s="2">
        <v>41877.860451388886</v>
      </c>
      <c r="O1528">
        <v>390</v>
      </c>
      <c r="P1528">
        <v>108</v>
      </c>
      <c r="Q1528" s="1" t="s">
        <v>458</v>
      </c>
      <c r="R1528" s="1" t="s">
        <v>24</v>
      </c>
      <c r="S1528" s="1" t="s">
        <v>31</v>
      </c>
      <c r="T1528" s="3">
        <v>41866</v>
      </c>
      <c r="U1528" s="1" t="str">
        <f>IF(kiva_loans__muestra[[#This Row],[funded_amount]]=kiva_loans__muestra[[#This Row],[loan_amount]],"funded","unfunded")</f>
        <v>funded</v>
      </c>
      <c r="V1528" s="1" t="str">
        <f>IF(kiva_loans__muestra[[#This Row],[lender_count]]&gt;=50,"high","low")</f>
        <v>high</v>
      </c>
    </row>
    <row r="1529" spans="1:22" x14ac:dyDescent="0.25">
      <c r="A1529">
        <v>755114</v>
      </c>
      <c r="B1529">
        <v>15000</v>
      </c>
      <c r="C1529">
        <v>15000</v>
      </c>
      <c r="D1529" s="1" t="s">
        <v>311</v>
      </c>
      <c r="E1529" s="1" t="s">
        <v>37</v>
      </c>
      <c r="F1529" s="1" t="s">
        <v>5111</v>
      </c>
      <c r="G1529" s="1" t="s">
        <v>3266</v>
      </c>
      <c r="H1529" s="1" t="s">
        <v>89</v>
      </c>
      <c r="I1529" s="1" t="s">
        <v>1105</v>
      </c>
      <c r="J1529" s="1" t="s">
        <v>90</v>
      </c>
      <c r="K1529">
        <v>1990</v>
      </c>
      <c r="L1529" s="2">
        <v>41866.823159722226</v>
      </c>
      <c r="M1529" s="2">
        <v>41862.375</v>
      </c>
      <c r="N1529" s="2">
        <v>41903.656342592592</v>
      </c>
      <c r="O1529">
        <v>140</v>
      </c>
      <c r="P1529">
        <v>38</v>
      </c>
      <c r="Q1529" s="1" t="s">
        <v>5112</v>
      </c>
      <c r="R1529" s="1" t="s">
        <v>92</v>
      </c>
      <c r="S1529" s="1" t="s">
        <v>25</v>
      </c>
      <c r="T1529" s="3">
        <v>41866</v>
      </c>
      <c r="U1529" s="1" t="str">
        <f>IF(kiva_loans__muestra[[#This Row],[funded_amount]]=kiva_loans__muestra[[#This Row],[loan_amount]],"funded","unfunded")</f>
        <v>funded</v>
      </c>
      <c r="V1529" s="1" t="str">
        <f>IF(kiva_loans__muestra[[#This Row],[lender_count]]&gt;=50,"high","low")</f>
        <v>low</v>
      </c>
    </row>
    <row r="1530" spans="1:22" x14ac:dyDescent="0.25">
      <c r="A1530">
        <v>754792</v>
      </c>
      <c r="B1530">
        <v>4000</v>
      </c>
      <c r="C1530">
        <v>4000</v>
      </c>
      <c r="D1530" s="1" t="s">
        <v>124</v>
      </c>
      <c r="E1530" s="1" t="s">
        <v>125</v>
      </c>
      <c r="F1530" s="1" t="s">
        <v>5113</v>
      </c>
      <c r="G1530" s="1" t="s">
        <v>3311</v>
      </c>
      <c r="H1530" s="1" t="s">
        <v>119</v>
      </c>
      <c r="I1530" s="1" t="s">
        <v>162</v>
      </c>
      <c r="J1530" s="1" t="s">
        <v>90</v>
      </c>
      <c r="K1530">
        <v>610</v>
      </c>
      <c r="L1530" s="2">
        <v>41866.267488425925</v>
      </c>
      <c r="M1530" s="2">
        <v>41838.375</v>
      </c>
      <c r="N1530" s="2">
        <v>41890.334097222221</v>
      </c>
      <c r="O1530">
        <v>140</v>
      </c>
      <c r="P1530">
        <v>13</v>
      </c>
      <c r="Q1530" s="1" t="s">
        <v>88</v>
      </c>
      <c r="R1530" s="1" t="s">
        <v>60</v>
      </c>
      <c r="S1530" s="1" t="s">
        <v>31</v>
      </c>
      <c r="T1530" s="3">
        <v>41866</v>
      </c>
      <c r="U1530" s="1" t="str">
        <f>IF(kiva_loans__muestra[[#This Row],[funded_amount]]=kiva_loans__muestra[[#This Row],[loan_amount]],"funded","unfunded")</f>
        <v>funded</v>
      </c>
      <c r="V1530" s="1" t="str">
        <f>IF(kiva_loans__muestra[[#This Row],[lender_count]]&gt;=50,"high","low")</f>
        <v>low</v>
      </c>
    </row>
    <row r="1531" spans="1:22" x14ac:dyDescent="0.25">
      <c r="A1531">
        <v>754998</v>
      </c>
      <c r="B1531">
        <v>2500</v>
      </c>
      <c r="C1531">
        <v>2500</v>
      </c>
      <c r="D1531" s="1" t="s">
        <v>150</v>
      </c>
      <c r="E1531" s="1" t="s">
        <v>19</v>
      </c>
      <c r="F1531" s="1" t="s">
        <v>5114</v>
      </c>
      <c r="G1531" s="1" t="s">
        <v>3263</v>
      </c>
      <c r="H1531" s="1" t="s">
        <v>33</v>
      </c>
      <c r="I1531" s="1" t="s">
        <v>1194</v>
      </c>
      <c r="J1531" s="1" t="s">
        <v>34</v>
      </c>
      <c r="K1531">
        <v>1380</v>
      </c>
      <c r="L1531" s="2">
        <v>41866.615648148145</v>
      </c>
      <c r="M1531" s="2">
        <v>41865.375</v>
      </c>
      <c r="N1531" s="2">
        <v>41878.968217592592</v>
      </c>
      <c r="O1531">
        <v>80</v>
      </c>
      <c r="P1531">
        <v>10</v>
      </c>
      <c r="Q1531" s="1" t="s">
        <v>552</v>
      </c>
      <c r="R1531" s="1" t="s">
        <v>92</v>
      </c>
      <c r="S1531" s="1" t="s">
        <v>31</v>
      </c>
      <c r="T1531" s="3">
        <v>41866</v>
      </c>
      <c r="U1531" s="1" t="str">
        <f>IF(kiva_loans__muestra[[#This Row],[funded_amount]]=kiva_loans__muestra[[#This Row],[loan_amount]],"funded","unfunded")</f>
        <v>funded</v>
      </c>
      <c r="V1531" s="1" t="str">
        <f>IF(kiva_loans__muestra[[#This Row],[lender_count]]&gt;=50,"high","low")</f>
        <v>low</v>
      </c>
    </row>
    <row r="1532" spans="1:22" x14ac:dyDescent="0.25">
      <c r="A1532">
        <v>755086</v>
      </c>
      <c r="B1532">
        <v>4000</v>
      </c>
      <c r="C1532">
        <v>15000</v>
      </c>
      <c r="D1532" s="1" t="s">
        <v>124</v>
      </c>
      <c r="E1532" s="1" t="s">
        <v>125</v>
      </c>
      <c r="F1532" s="1" t="s">
        <v>5115</v>
      </c>
      <c r="G1532" s="1" t="s">
        <v>3333</v>
      </c>
      <c r="H1532" s="1" t="s">
        <v>241</v>
      </c>
      <c r="I1532" s="1" t="s">
        <v>242</v>
      </c>
      <c r="J1532" s="1" t="s">
        <v>90</v>
      </c>
      <c r="K1532">
        <v>480</v>
      </c>
      <c r="L1532" s="2">
        <v>41866.768865740742</v>
      </c>
      <c r="M1532" s="2">
        <v>41864.375</v>
      </c>
      <c r="N1532" s="2"/>
      <c r="O1532">
        <v>220</v>
      </c>
      <c r="P1532">
        <v>13</v>
      </c>
      <c r="Q1532" s="1" t="s">
        <v>5116</v>
      </c>
      <c r="R1532" s="1" t="s">
        <v>92</v>
      </c>
      <c r="S1532" s="1" t="s">
        <v>31</v>
      </c>
      <c r="T1532" s="3">
        <v>41866</v>
      </c>
      <c r="U1532" s="1" t="str">
        <f>IF(kiva_loans__muestra[[#This Row],[funded_amount]]=kiva_loans__muestra[[#This Row],[loan_amount]],"funded","unfunded")</f>
        <v>unfunded</v>
      </c>
      <c r="V1532" s="1" t="str">
        <f>IF(kiva_loans__muestra[[#This Row],[lender_count]]&gt;=50,"high","low")</f>
        <v>low</v>
      </c>
    </row>
    <row r="1533" spans="1:22" x14ac:dyDescent="0.25">
      <c r="A1533">
        <v>755100</v>
      </c>
      <c r="B1533">
        <v>5500</v>
      </c>
      <c r="C1533">
        <v>5500</v>
      </c>
      <c r="D1533" s="1" t="s">
        <v>113</v>
      </c>
      <c r="E1533" s="1" t="s">
        <v>46</v>
      </c>
      <c r="F1533" s="1" t="s">
        <v>5117</v>
      </c>
      <c r="G1533" s="1" t="s">
        <v>3274</v>
      </c>
      <c r="H1533" s="1" t="s">
        <v>105</v>
      </c>
      <c r="I1533" s="1" t="s">
        <v>877</v>
      </c>
      <c r="J1533" s="1" t="s">
        <v>106</v>
      </c>
      <c r="K1533">
        <v>1430</v>
      </c>
      <c r="L1533" s="2">
        <v>41866.792662037034</v>
      </c>
      <c r="M1533" s="2">
        <v>41844.375</v>
      </c>
      <c r="N1533" s="2">
        <v>41874.737685185188</v>
      </c>
      <c r="O1533">
        <v>140</v>
      </c>
      <c r="P1533">
        <v>20</v>
      </c>
      <c r="Q1533" s="1" t="s">
        <v>30</v>
      </c>
      <c r="R1533" s="1" t="s">
        <v>24</v>
      </c>
      <c r="S1533" s="1" t="s">
        <v>31</v>
      </c>
      <c r="T1533" s="3">
        <v>41866</v>
      </c>
      <c r="U1533" s="1" t="str">
        <f>IF(kiva_loans__muestra[[#This Row],[funded_amount]]=kiva_loans__muestra[[#This Row],[loan_amount]],"funded","unfunded")</f>
        <v>funded</v>
      </c>
      <c r="V1533" s="1" t="str">
        <f>IF(kiva_loans__muestra[[#This Row],[lender_count]]&gt;=50,"high","low")</f>
        <v>low</v>
      </c>
    </row>
    <row r="1534" spans="1:22" x14ac:dyDescent="0.25">
      <c r="A1534">
        <v>754953</v>
      </c>
      <c r="B1534">
        <v>5500</v>
      </c>
      <c r="C1534">
        <v>5500</v>
      </c>
      <c r="D1534" s="1" t="s">
        <v>152</v>
      </c>
      <c r="E1534" s="1" t="s">
        <v>46</v>
      </c>
      <c r="F1534" s="1" t="s">
        <v>1902</v>
      </c>
      <c r="G1534" s="1" t="s">
        <v>3278</v>
      </c>
      <c r="H1534" s="1" t="s">
        <v>100</v>
      </c>
      <c r="I1534" s="1" t="s">
        <v>1100</v>
      </c>
      <c r="J1534" s="1" t="s">
        <v>101</v>
      </c>
      <c r="K1534">
        <v>1450</v>
      </c>
      <c r="L1534" s="2">
        <v>41866.572731481479</v>
      </c>
      <c r="M1534" s="2">
        <v>41843.375</v>
      </c>
      <c r="N1534" s="2">
        <v>41881.160393518519</v>
      </c>
      <c r="O1534">
        <v>80</v>
      </c>
      <c r="P1534">
        <v>3</v>
      </c>
      <c r="Q1534" s="1" t="s">
        <v>30</v>
      </c>
      <c r="R1534" s="1" t="s">
        <v>24</v>
      </c>
      <c r="S1534" s="1" t="s">
        <v>35</v>
      </c>
      <c r="T1534" s="3">
        <v>41866</v>
      </c>
      <c r="U1534" s="1" t="str">
        <f>IF(kiva_loans__muestra[[#This Row],[funded_amount]]=kiva_loans__muestra[[#This Row],[loan_amount]],"funded","unfunded")</f>
        <v>funded</v>
      </c>
      <c r="V1534" s="1" t="str">
        <f>IF(kiva_loans__muestra[[#This Row],[lender_count]]&gt;=50,"high","low")</f>
        <v>low</v>
      </c>
    </row>
    <row r="1535" spans="1:22" x14ac:dyDescent="0.25">
      <c r="A1535">
        <v>1082605</v>
      </c>
      <c r="B1535">
        <v>4050</v>
      </c>
      <c r="C1535">
        <v>30000</v>
      </c>
      <c r="D1535" s="1" t="s">
        <v>41</v>
      </c>
      <c r="E1535" s="1" t="s">
        <v>27</v>
      </c>
      <c r="F1535" s="1" t="s">
        <v>5118</v>
      </c>
      <c r="G1535" s="1" t="s">
        <v>3775</v>
      </c>
      <c r="H1535" s="1" t="s">
        <v>155</v>
      </c>
      <c r="I1535" s="1" t="s">
        <v>30</v>
      </c>
      <c r="J1535" s="1" t="s">
        <v>90</v>
      </c>
      <c r="L1535" s="2">
        <v>41866.875902777778</v>
      </c>
      <c r="M1535" s="2"/>
      <c r="N1535" s="2"/>
      <c r="O1535">
        <v>120</v>
      </c>
      <c r="P1535">
        <v>4</v>
      </c>
      <c r="Q1535" s="1" t="s">
        <v>30</v>
      </c>
      <c r="R1535" s="1" t="s">
        <v>24</v>
      </c>
      <c r="S1535" s="1" t="s">
        <v>25</v>
      </c>
      <c r="T1535" s="3">
        <v>41866</v>
      </c>
      <c r="U1535" s="1" t="str">
        <f>IF(kiva_loans__muestra[[#This Row],[funded_amount]]=kiva_loans__muestra[[#This Row],[loan_amount]],"funded","unfunded")</f>
        <v>unfunded</v>
      </c>
      <c r="V1535" s="1" t="str">
        <f>IF(kiva_loans__muestra[[#This Row],[lender_count]]&gt;=50,"high","low")</f>
        <v>low</v>
      </c>
    </row>
    <row r="1536" spans="1:22" x14ac:dyDescent="0.25">
      <c r="A1536">
        <v>755251</v>
      </c>
      <c r="B1536">
        <v>6500</v>
      </c>
      <c r="C1536">
        <v>6500</v>
      </c>
      <c r="D1536" s="1" t="s">
        <v>541</v>
      </c>
      <c r="E1536" s="1" t="s">
        <v>78</v>
      </c>
      <c r="F1536" s="1" t="s">
        <v>5119</v>
      </c>
      <c r="G1536" s="1" t="s">
        <v>3276</v>
      </c>
      <c r="H1536" s="1" t="s">
        <v>225</v>
      </c>
      <c r="I1536" s="1" t="s">
        <v>226</v>
      </c>
      <c r="J1536" s="1" t="s">
        <v>90</v>
      </c>
      <c r="K1536">
        <v>1370</v>
      </c>
      <c r="L1536" s="2">
        <v>41867.067962962959</v>
      </c>
      <c r="M1536" s="2">
        <v>41841.375</v>
      </c>
      <c r="N1536" s="2">
        <v>41874.731516203705</v>
      </c>
      <c r="O1536">
        <v>60</v>
      </c>
      <c r="P1536">
        <v>7</v>
      </c>
      <c r="Q1536" s="1" t="s">
        <v>40</v>
      </c>
      <c r="R1536" s="1" t="s">
        <v>24</v>
      </c>
      <c r="S1536" s="1" t="s">
        <v>35</v>
      </c>
      <c r="T1536" s="3">
        <v>41866</v>
      </c>
      <c r="U1536" s="1" t="str">
        <f>IF(kiva_loans__muestra[[#This Row],[funded_amount]]=kiva_loans__muestra[[#This Row],[loan_amount]],"funded","unfunded")</f>
        <v>funded</v>
      </c>
      <c r="V1536" s="1" t="str">
        <f>IF(kiva_loans__muestra[[#This Row],[lender_count]]&gt;=50,"high","low")</f>
        <v>low</v>
      </c>
    </row>
    <row r="1537" spans="1:22" x14ac:dyDescent="0.25">
      <c r="A1537">
        <v>755596</v>
      </c>
      <c r="B1537">
        <v>3500</v>
      </c>
      <c r="C1537">
        <v>3500</v>
      </c>
      <c r="D1537" s="1" t="s">
        <v>98</v>
      </c>
      <c r="E1537" s="1" t="s">
        <v>37</v>
      </c>
      <c r="F1537" s="1" t="s">
        <v>5120</v>
      </c>
      <c r="G1537" s="1" t="s">
        <v>3278</v>
      </c>
      <c r="H1537" s="1" t="s">
        <v>100</v>
      </c>
      <c r="I1537" s="1" t="s">
        <v>1722</v>
      </c>
      <c r="J1537" s="1" t="s">
        <v>101</v>
      </c>
      <c r="K1537">
        <v>1250</v>
      </c>
      <c r="L1537" s="2">
        <v>41869.331631944442</v>
      </c>
      <c r="M1537" s="2">
        <v>41843.375</v>
      </c>
      <c r="N1537" s="2">
        <v>41876.065706018519</v>
      </c>
      <c r="O1537">
        <v>140</v>
      </c>
      <c r="P1537">
        <v>11</v>
      </c>
      <c r="Q1537" s="1" t="s">
        <v>1960</v>
      </c>
      <c r="R1537" s="1" t="s">
        <v>24</v>
      </c>
      <c r="S1537" s="1" t="s">
        <v>35</v>
      </c>
      <c r="T1537" s="3">
        <v>41869</v>
      </c>
      <c r="U1537" s="1" t="str">
        <f>IF(kiva_loans__muestra[[#This Row],[funded_amount]]=kiva_loans__muestra[[#This Row],[loan_amount]],"funded","unfunded")</f>
        <v>funded</v>
      </c>
      <c r="V1537" s="1" t="str">
        <f>IF(kiva_loans__muestra[[#This Row],[lender_count]]&gt;=50,"high","low")</f>
        <v>low</v>
      </c>
    </row>
    <row r="1538" spans="1:22" x14ac:dyDescent="0.25">
      <c r="A1538">
        <v>755993</v>
      </c>
      <c r="B1538">
        <v>2750</v>
      </c>
      <c r="C1538">
        <v>2750</v>
      </c>
      <c r="D1538" s="1" t="s">
        <v>37</v>
      </c>
      <c r="E1538" s="1" t="s">
        <v>37</v>
      </c>
      <c r="F1538" s="1" t="s">
        <v>1358</v>
      </c>
      <c r="G1538" s="1" t="s">
        <v>3263</v>
      </c>
      <c r="H1538" s="1" t="s">
        <v>33</v>
      </c>
      <c r="I1538" s="1" t="s">
        <v>746</v>
      </c>
      <c r="J1538" s="1" t="s">
        <v>34</v>
      </c>
      <c r="K1538">
        <v>2770</v>
      </c>
      <c r="L1538" s="2">
        <v>41869.970081018517</v>
      </c>
      <c r="M1538" s="2">
        <v>41920.375</v>
      </c>
      <c r="N1538" s="2">
        <v>41877.858865740738</v>
      </c>
      <c r="O1538">
        <v>500</v>
      </c>
      <c r="P1538">
        <v>9</v>
      </c>
      <c r="Q1538" s="1" t="s">
        <v>30</v>
      </c>
      <c r="R1538" s="1" t="s">
        <v>24</v>
      </c>
      <c r="S1538" s="1" t="s">
        <v>25</v>
      </c>
      <c r="T1538" s="3">
        <v>41869</v>
      </c>
      <c r="U1538" s="1" t="str">
        <f>IF(kiva_loans__muestra[[#This Row],[funded_amount]]=kiva_loans__muestra[[#This Row],[loan_amount]],"funded","unfunded")</f>
        <v>funded</v>
      </c>
      <c r="V1538" s="1" t="str">
        <f>IF(kiva_loans__muestra[[#This Row],[lender_count]]&gt;=50,"high","low")</f>
        <v>low</v>
      </c>
    </row>
    <row r="1539" spans="1:22" x14ac:dyDescent="0.25">
      <c r="A1539">
        <v>755754</v>
      </c>
      <c r="B1539">
        <v>10000</v>
      </c>
      <c r="C1539">
        <v>10000</v>
      </c>
      <c r="D1539" s="1" t="s">
        <v>64</v>
      </c>
      <c r="E1539" s="1" t="s">
        <v>37</v>
      </c>
      <c r="F1539" s="1" t="s">
        <v>5121</v>
      </c>
      <c r="G1539" s="1" t="s">
        <v>3591</v>
      </c>
      <c r="H1539" s="1" t="s">
        <v>180</v>
      </c>
      <c r="I1539" s="1" t="s">
        <v>5122</v>
      </c>
      <c r="J1539" s="1" t="s">
        <v>110</v>
      </c>
      <c r="K1539">
        <v>780</v>
      </c>
      <c r="L1539" s="2">
        <v>41869.575416666667</v>
      </c>
      <c r="M1539" s="2">
        <v>41842.375</v>
      </c>
      <c r="N1539" s="2">
        <v>41899.878217592595</v>
      </c>
      <c r="O1539">
        <v>100</v>
      </c>
      <c r="P1539">
        <v>39</v>
      </c>
      <c r="Q1539" s="1" t="s">
        <v>5123</v>
      </c>
      <c r="R1539" s="1" t="s">
        <v>178</v>
      </c>
      <c r="S1539" s="1" t="s">
        <v>25</v>
      </c>
      <c r="T1539" s="3">
        <v>41869</v>
      </c>
      <c r="U1539" s="1" t="str">
        <f>IF(kiva_loans__muestra[[#This Row],[funded_amount]]=kiva_loans__muestra[[#This Row],[loan_amount]],"funded","unfunded")</f>
        <v>funded</v>
      </c>
      <c r="V1539" s="1" t="str">
        <f>IF(kiva_loans__muestra[[#This Row],[lender_count]]&gt;=50,"high","low")</f>
        <v>low</v>
      </c>
    </row>
    <row r="1540" spans="1:22" x14ac:dyDescent="0.25">
      <c r="A1540">
        <v>755602</v>
      </c>
      <c r="B1540">
        <v>3500</v>
      </c>
      <c r="C1540">
        <v>3500</v>
      </c>
      <c r="D1540" s="1" t="s">
        <v>201</v>
      </c>
      <c r="E1540" s="1" t="s">
        <v>37</v>
      </c>
      <c r="F1540" s="1" t="s">
        <v>5124</v>
      </c>
      <c r="G1540" s="1" t="s">
        <v>3278</v>
      </c>
      <c r="H1540" s="1" t="s">
        <v>100</v>
      </c>
      <c r="I1540" s="1" t="s">
        <v>5125</v>
      </c>
      <c r="J1540" s="1" t="s">
        <v>101</v>
      </c>
      <c r="K1540">
        <v>1230</v>
      </c>
      <c r="L1540" s="2">
        <v>41869.346493055556</v>
      </c>
      <c r="M1540" s="2">
        <v>41837.375</v>
      </c>
      <c r="N1540" s="2">
        <v>41875.698796296296</v>
      </c>
      <c r="O1540">
        <v>80</v>
      </c>
      <c r="P1540">
        <v>13</v>
      </c>
      <c r="Q1540" s="1" t="s">
        <v>30</v>
      </c>
      <c r="R1540" s="1" t="s">
        <v>24</v>
      </c>
      <c r="S1540" s="1" t="s">
        <v>35</v>
      </c>
      <c r="T1540" s="3">
        <v>41869</v>
      </c>
      <c r="U1540" s="1" t="str">
        <f>IF(kiva_loans__muestra[[#This Row],[funded_amount]]=kiva_loans__muestra[[#This Row],[loan_amount]],"funded","unfunded")</f>
        <v>funded</v>
      </c>
      <c r="V1540" s="1" t="str">
        <f>IF(kiva_loans__muestra[[#This Row],[lender_count]]&gt;=50,"high","low")</f>
        <v>low</v>
      </c>
    </row>
    <row r="1541" spans="1:22" x14ac:dyDescent="0.25">
      <c r="A1541">
        <v>755687</v>
      </c>
      <c r="B1541">
        <v>7000</v>
      </c>
      <c r="C1541">
        <v>7000</v>
      </c>
      <c r="D1541" s="1" t="s">
        <v>45</v>
      </c>
      <c r="E1541" s="1" t="s">
        <v>46</v>
      </c>
      <c r="F1541" s="1" t="s">
        <v>742</v>
      </c>
      <c r="G1541" s="1" t="s">
        <v>3278</v>
      </c>
      <c r="H1541" s="1" t="s">
        <v>100</v>
      </c>
      <c r="I1541" s="1" t="s">
        <v>463</v>
      </c>
      <c r="J1541" s="1" t="s">
        <v>101</v>
      </c>
      <c r="K1541">
        <v>1450</v>
      </c>
      <c r="L1541" s="2">
        <v>41869.447129629632</v>
      </c>
      <c r="M1541" s="2">
        <v>41866.375</v>
      </c>
      <c r="N1541" s="2">
        <v>41883.175671296296</v>
      </c>
      <c r="O1541">
        <v>80</v>
      </c>
      <c r="P1541">
        <v>24</v>
      </c>
      <c r="Q1541" s="1" t="s">
        <v>5126</v>
      </c>
      <c r="R1541" s="1" t="s">
        <v>24</v>
      </c>
      <c r="S1541" s="1" t="s">
        <v>35</v>
      </c>
      <c r="T1541" s="3">
        <v>41869</v>
      </c>
      <c r="U1541" s="1" t="str">
        <f>IF(kiva_loans__muestra[[#This Row],[funded_amount]]=kiva_loans__muestra[[#This Row],[loan_amount]],"funded","unfunded")</f>
        <v>funded</v>
      </c>
      <c r="V1541" s="1" t="str">
        <f>IF(kiva_loans__muestra[[#This Row],[lender_count]]&gt;=50,"high","low")</f>
        <v>low</v>
      </c>
    </row>
    <row r="1542" spans="1:22" x14ac:dyDescent="0.25">
      <c r="A1542">
        <v>755985</v>
      </c>
      <c r="B1542">
        <v>42500</v>
      </c>
      <c r="C1542">
        <v>42500</v>
      </c>
      <c r="D1542" s="1" t="s">
        <v>72</v>
      </c>
      <c r="E1542" s="1" t="s">
        <v>46</v>
      </c>
      <c r="F1542" s="1" t="s">
        <v>5127</v>
      </c>
      <c r="G1542" s="1" t="s">
        <v>3333</v>
      </c>
      <c r="H1542" s="1" t="s">
        <v>241</v>
      </c>
      <c r="I1542" s="1" t="s">
        <v>343</v>
      </c>
      <c r="J1542" s="1" t="s">
        <v>243</v>
      </c>
      <c r="K1542">
        <v>590</v>
      </c>
      <c r="L1542" s="2">
        <v>41869.96534722222</v>
      </c>
      <c r="M1542" s="2">
        <v>41845.375</v>
      </c>
      <c r="N1542" s="2">
        <v>41905.760648148149</v>
      </c>
      <c r="O1542">
        <v>100</v>
      </c>
      <c r="P1542">
        <v>99</v>
      </c>
      <c r="Q1542" s="1" t="s">
        <v>5128</v>
      </c>
      <c r="R1542" s="1" t="s">
        <v>71</v>
      </c>
      <c r="S1542" s="1" t="s">
        <v>31</v>
      </c>
      <c r="T1542" s="3">
        <v>41869</v>
      </c>
      <c r="U1542" s="1" t="str">
        <f>IF(kiva_loans__muestra[[#This Row],[funded_amount]]=kiva_loans__muestra[[#This Row],[loan_amount]],"funded","unfunded")</f>
        <v>funded</v>
      </c>
      <c r="V1542" s="1" t="str">
        <f>IF(kiva_loans__muestra[[#This Row],[lender_count]]&gt;=50,"high","low")</f>
        <v>high</v>
      </c>
    </row>
    <row r="1543" spans="1:22" x14ac:dyDescent="0.25">
      <c r="A1543">
        <v>755841</v>
      </c>
      <c r="B1543">
        <v>7250</v>
      </c>
      <c r="C1543">
        <v>7250</v>
      </c>
      <c r="D1543" s="1" t="s">
        <v>64</v>
      </c>
      <c r="E1543" s="1" t="s">
        <v>37</v>
      </c>
      <c r="F1543" s="1" t="s">
        <v>5129</v>
      </c>
      <c r="G1543" s="1" t="s">
        <v>3591</v>
      </c>
      <c r="H1543" s="1" t="s">
        <v>180</v>
      </c>
      <c r="I1543" s="1" t="s">
        <v>5130</v>
      </c>
      <c r="J1543" s="1" t="s">
        <v>110</v>
      </c>
      <c r="K1543">
        <v>780</v>
      </c>
      <c r="L1543" s="2">
        <v>41869.724537037036</v>
      </c>
      <c r="M1543" s="2">
        <v>41840.375</v>
      </c>
      <c r="N1543" s="2">
        <v>41888.912349537037</v>
      </c>
      <c r="O1543">
        <v>100</v>
      </c>
      <c r="P1543">
        <v>16</v>
      </c>
      <c r="Q1543" s="1" t="s">
        <v>524</v>
      </c>
      <c r="R1543" s="1" t="s">
        <v>92</v>
      </c>
      <c r="S1543" s="1" t="s">
        <v>25</v>
      </c>
      <c r="T1543" s="3">
        <v>41869</v>
      </c>
      <c r="U1543" s="1" t="str">
        <f>IF(kiva_loans__muestra[[#This Row],[funded_amount]]=kiva_loans__muestra[[#This Row],[loan_amount]],"funded","unfunded")</f>
        <v>funded</v>
      </c>
      <c r="V1543" s="1" t="str">
        <f>IF(kiva_loans__muestra[[#This Row],[lender_count]]&gt;=50,"high","low")</f>
        <v>low</v>
      </c>
    </row>
    <row r="1544" spans="1:22" x14ac:dyDescent="0.25">
      <c r="A1544">
        <v>755648</v>
      </c>
      <c r="B1544">
        <v>13750</v>
      </c>
      <c r="C1544">
        <v>13750</v>
      </c>
      <c r="D1544" s="1" t="s">
        <v>280</v>
      </c>
      <c r="E1544" s="1" t="s">
        <v>104</v>
      </c>
      <c r="F1544" s="1" t="s">
        <v>5131</v>
      </c>
      <c r="G1544" s="1" t="s">
        <v>3282</v>
      </c>
      <c r="H1544" s="1" t="s">
        <v>255</v>
      </c>
      <c r="I1544" s="1" t="s">
        <v>256</v>
      </c>
      <c r="J1544" s="1" t="s">
        <v>257</v>
      </c>
      <c r="K1544">
        <v>2050</v>
      </c>
      <c r="L1544" s="2">
        <v>41869.401284722226</v>
      </c>
      <c r="M1544" s="2">
        <v>41843.375</v>
      </c>
      <c r="N1544" s="2">
        <v>41900.240798611114</v>
      </c>
      <c r="O1544">
        <v>130</v>
      </c>
      <c r="P1544">
        <v>13</v>
      </c>
      <c r="Q1544" s="1" t="s">
        <v>107</v>
      </c>
      <c r="R1544" s="1" t="s">
        <v>135</v>
      </c>
      <c r="S1544" s="1" t="s">
        <v>31</v>
      </c>
      <c r="T1544" s="3">
        <v>41869</v>
      </c>
      <c r="U1544" s="1" t="str">
        <f>IF(kiva_loans__muestra[[#This Row],[funded_amount]]=kiva_loans__muestra[[#This Row],[loan_amount]],"funded","unfunded")</f>
        <v>funded</v>
      </c>
      <c r="V1544" s="1" t="str">
        <f>IF(kiva_loans__muestra[[#This Row],[lender_count]]&gt;=50,"high","low")</f>
        <v>low</v>
      </c>
    </row>
    <row r="1545" spans="1:22" x14ac:dyDescent="0.25">
      <c r="A1545">
        <v>755902</v>
      </c>
      <c r="B1545">
        <v>7750</v>
      </c>
      <c r="C1545">
        <v>7750</v>
      </c>
      <c r="D1545" s="1" t="s">
        <v>46</v>
      </c>
      <c r="E1545" s="1" t="s">
        <v>46</v>
      </c>
      <c r="F1545" s="1" t="s">
        <v>5132</v>
      </c>
      <c r="G1545" s="1" t="s">
        <v>3317</v>
      </c>
      <c r="H1545" s="1" t="s">
        <v>85</v>
      </c>
      <c r="I1545" s="1" t="s">
        <v>313</v>
      </c>
      <c r="J1545" s="1" t="s">
        <v>87</v>
      </c>
      <c r="K1545">
        <v>960</v>
      </c>
      <c r="L1545" s="2">
        <v>41869.849374999998</v>
      </c>
      <c r="M1545" s="2">
        <v>41842.375</v>
      </c>
      <c r="N1545" s="2">
        <v>41902.882881944446</v>
      </c>
      <c r="O1545">
        <v>260</v>
      </c>
      <c r="P1545">
        <v>26</v>
      </c>
      <c r="Q1545" s="1" t="s">
        <v>5133</v>
      </c>
      <c r="R1545" s="1" t="s">
        <v>92</v>
      </c>
      <c r="S1545" s="1" t="s">
        <v>31</v>
      </c>
      <c r="T1545" s="3">
        <v>41869</v>
      </c>
      <c r="U1545" s="1" t="str">
        <f>IF(kiva_loans__muestra[[#This Row],[funded_amount]]=kiva_loans__muestra[[#This Row],[loan_amount]],"funded","unfunded")</f>
        <v>funded</v>
      </c>
      <c r="V1545" s="1" t="str">
        <f>IF(kiva_loans__muestra[[#This Row],[lender_count]]&gt;=50,"high","low")</f>
        <v>low</v>
      </c>
    </row>
    <row r="1546" spans="1:22" x14ac:dyDescent="0.25">
      <c r="A1546">
        <v>755859</v>
      </c>
      <c r="B1546">
        <v>10250</v>
      </c>
      <c r="C1546">
        <v>10250</v>
      </c>
      <c r="D1546" s="1" t="s">
        <v>137</v>
      </c>
      <c r="E1546" s="1" t="s">
        <v>27</v>
      </c>
      <c r="F1546" s="1" t="s">
        <v>5134</v>
      </c>
      <c r="G1546" s="1" t="s">
        <v>3333</v>
      </c>
      <c r="H1546" s="1" t="s">
        <v>241</v>
      </c>
      <c r="I1546" s="1" t="s">
        <v>470</v>
      </c>
      <c r="J1546" s="1" t="s">
        <v>243</v>
      </c>
      <c r="K1546">
        <v>1100</v>
      </c>
      <c r="L1546" s="2">
        <v>41869.744560185187</v>
      </c>
      <c r="M1546" s="2">
        <v>41839.375</v>
      </c>
      <c r="N1546" s="2">
        <v>41878.851053240738</v>
      </c>
      <c r="O1546">
        <v>200</v>
      </c>
      <c r="P1546">
        <v>31</v>
      </c>
      <c r="Q1546" s="1" t="s">
        <v>5135</v>
      </c>
      <c r="R1546" s="1" t="s">
        <v>24</v>
      </c>
      <c r="S1546" s="1" t="s">
        <v>31</v>
      </c>
      <c r="T1546" s="3">
        <v>41869</v>
      </c>
      <c r="U1546" s="1" t="str">
        <f>IF(kiva_loans__muestra[[#This Row],[funded_amount]]=kiva_loans__muestra[[#This Row],[loan_amount]],"funded","unfunded")</f>
        <v>funded</v>
      </c>
      <c r="V1546" s="1" t="str">
        <f>IF(kiva_loans__muestra[[#This Row],[lender_count]]&gt;=50,"high","low")</f>
        <v>low</v>
      </c>
    </row>
    <row r="1547" spans="1:22" x14ac:dyDescent="0.25">
      <c r="A1547">
        <v>755547</v>
      </c>
      <c r="B1547">
        <v>3500</v>
      </c>
      <c r="C1547">
        <v>3500</v>
      </c>
      <c r="D1547" s="1" t="s">
        <v>45</v>
      </c>
      <c r="E1547" s="1" t="s">
        <v>46</v>
      </c>
      <c r="F1547" s="1" t="s">
        <v>5136</v>
      </c>
      <c r="G1547" s="1" t="s">
        <v>3278</v>
      </c>
      <c r="H1547" s="1" t="s">
        <v>100</v>
      </c>
      <c r="I1547" s="1" t="s">
        <v>1722</v>
      </c>
      <c r="J1547" s="1" t="s">
        <v>101</v>
      </c>
      <c r="K1547">
        <v>1250</v>
      </c>
      <c r="L1547" s="2">
        <v>41869.24255787037</v>
      </c>
      <c r="M1547" s="2">
        <v>41843.375</v>
      </c>
      <c r="N1547" s="2">
        <v>41878.621550925927</v>
      </c>
      <c r="O1547">
        <v>140</v>
      </c>
      <c r="P1547">
        <v>14</v>
      </c>
      <c r="Q1547" s="1" t="s">
        <v>67</v>
      </c>
      <c r="R1547" s="1" t="s">
        <v>24</v>
      </c>
      <c r="S1547" s="1" t="s">
        <v>35</v>
      </c>
      <c r="T1547" s="3">
        <v>41869</v>
      </c>
      <c r="U1547" s="1" t="str">
        <f>IF(kiva_loans__muestra[[#This Row],[funded_amount]]=kiva_loans__muestra[[#This Row],[loan_amount]],"funded","unfunded")</f>
        <v>funded</v>
      </c>
      <c r="V1547" s="1" t="str">
        <f>IF(kiva_loans__muestra[[#This Row],[lender_count]]&gt;=50,"high","low")</f>
        <v>low</v>
      </c>
    </row>
    <row r="1548" spans="1:22" x14ac:dyDescent="0.25">
      <c r="A1548">
        <v>755629</v>
      </c>
      <c r="B1548">
        <v>7500</v>
      </c>
      <c r="C1548">
        <v>7500</v>
      </c>
      <c r="D1548" s="1" t="s">
        <v>45</v>
      </c>
      <c r="E1548" s="1" t="s">
        <v>46</v>
      </c>
      <c r="F1548" s="1" t="s">
        <v>5137</v>
      </c>
      <c r="G1548" s="1" t="s">
        <v>3355</v>
      </c>
      <c r="H1548" s="1" t="s">
        <v>569</v>
      </c>
      <c r="I1548" s="1" t="s">
        <v>2430</v>
      </c>
      <c r="J1548" s="1" t="s">
        <v>90</v>
      </c>
      <c r="K1548">
        <v>1840</v>
      </c>
      <c r="L1548" s="2">
        <v>41869.373773148145</v>
      </c>
      <c r="M1548" s="2">
        <v>41866.375</v>
      </c>
      <c r="N1548" s="2">
        <v>41885.791273148148</v>
      </c>
      <c r="O1548">
        <v>80</v>
      </c>
      <c r="P1548">
        <v>27</v>
      </c>
      <c r="Q1548" s="1" t="s">
        <v>5138</v>
      </c>
      <c r="R1548" s="1" t="s">
        <v>24</v>
      </c>
      <c r="S1548" s="1" t="s">
        <v>31</v>
      </c>
      <c r="T1548" s="3">
        <v>41869</v>
      </c>
      <c r="U1548" s="1" t="str">
        <f>IF(kiva_loans__muestra[[#This Row],[funded_amount]]=kiva_loans__muestra[[#This Row],[loan_amount]],"funded","unfunded")</f>
        <v>funded</v>
      </c>
      <c r="V1548" s="1" t="str">
        <f>IF(kiva_loans__muestra[[#This Row],[lender_count]]&gt;=50,"high","low")</f>
        <v>low</v>
      </c>
    </row>
    <row r="1549" spans="1:22" x14ac:dyDescent="0.25">
      <c r="A1549">
        <v>755798</v>
      </c>
      <c r="B1549">
        <v>9750</v>
      </c>
      <c r="C1549">
        <v>9750</v>
      </c>
      <c r="D1549" s="1" t="s">
        <v>45</v>
      </c>
      <c r="E1549" s="1" t="s">
        <v>46</v>
      </c>
      <c r="F1549" s="1" t="s">
        <v>5139</v>
      </c>
      <c r="G1549" s="1" t="s">
        <v>3422</v>
      </c>
      <c r="H1549" s="1" t="s">
        <v>898</v>
      </c>
      <c r="I1549" s="1" t="s">
        <v>30</v>
      </c>
      <c r="J1549" s="1" t="s">
        <v>899</v>
      </c>
      <c r="K1549">
        <v>1610</v>
      </c>
      <c r="L1549" s="2">
        <v>41869.635868055557</v>
      </c>
      <c r="M1549" s="2">
        <v>41839.375</v>
      </c>
      <c r="N1549" s="2">
        <v>41877.93959490741</v>
      </c>
      <c r="O1549">
        <v>60</v>
      </c>
      <c r="P1549">
        <v>25</v>
      </c>
      <c r="Q1549" s="1" t="s">
        <v>30</v>
      </c>
      <c r="R1549" s="1" t="s">
        <v>24</v>
      </c>
      <c r="S1549" s="1" t="s">
        <v>35</v>
      </c>
      <c r="T1549" s="3">
        <v>41869</v>
      </c>
      <c r="U1549" s="1" t="str">
        <f>IF(kiva_loans__muestra[[#This Row],[funded_amount]]=kiva_loans__muestra[[#This Row],[loan_amount]],"funded","unfunded")</f>
        <v>funded</v>
      </c>
      <c r="V1549" s="1" t="str">
        <f>IF(kiva_loans__muestra[[#This Row],[lender_count]]&gt;=50,"high","low")</f>
        <v>low</v>
      </c>
    </row>
    <row r="1550" spans="1:22" x14ac:dyDescent="0.25">
      <c r="A1550">
        <v>756436</v>
      </c>
      <c r="B1550">
        <v>2500</v>
      </c>
      <c r="C1550">
        <v>2500</v>
      </c>
      <c r="D1550" s="1" t="s">
        <v>64</v>
      </c>
      <c r="E1550" s="1" t="s">
        <v>37</v>
      </c>
      <c r="F1550" s="1" t="s">
        <v>5140</v>
      </c>
      <c r="G1550" s="1" t="s">
        <v>3263</v>
      </c>
      <c r="H1550" s="1" t="s">
        <v>33</v>
      </c>
      <c r="I1550" s="1" t="s">
        <v>1273</v>
      </c>
      <c r="J1550" s="1" t="s">
        <v>34</v>
      </c>
      <c r="K1550">
        <v>1330</v>
      </c>
      <c r="L1550" s="2">
        <v>41870.462256944447</v>
      </c>
      <c r="M1550" s="2">
        <v>41842.375</v>
      </c>
      <c r="N1550" s="2">
        <v>41886.198217592595</v>
      </c>
      <c r="O1550">
        <v>140</v>
      </c>
      <c r="P1550">
        <v>9</v>
      </c>
      <c r="Q1550" s="1" t="s">
        <v>2776</v>
      </c>
      <c r="R1550" s="1" t="s">
        <v>92</v>
      </c>
      <c r="S1550" s="1" t="s">
        <v>31</v>
      </c>
      <c r="T1550" s="3">
        <v>41870</v>
      </c>
      <c r="U1550" s="1" t="str">
        <f>IF(kiva_loans__muestra[[#This Row],[funded_amount]]=kiva_loans__muestra[[#This Row],[loan_amount]],"funded","unfunded")</f>
        <v>funded</v>
      </c>
      <c r="V1550" s="1" t="str">
        <f>IF(kiva_loans__muestra[[#This Row],[lender_count]]&gt;=50,"high","low")</f>
        <v>low</v>
      </c>
    </row>
    <row r="1551" spans="1:22" x14ac:dyDescent="0.25">
      <c r="A1551">
        <v>756566</v>
      </c>
      <c r="B1551">
        <v>12750</v>
      </c>
      <c r="C1551">
        <v>12750</v>
      </c>
      <c r="D1551" s="1" t="s">
        <v>64</v>
      </c>
      <c r="E1551" s="1" t="s">
        <v>37</v>
      </c>
      <c r="F1551" s="1" t="s">
        <v>5141</v>
      </c>
      <c r="G1551" s="1" t="s">
        <v>3591</v>
      </c>
      <c r="H1551" s="1" t="s">
        <v>180</v>
      </c>
      <c r="I1551" s="1" t="s">
        <v>5142</v>
      </c>
      <c r="J1551" s="1" t="s">
        <v>110</v>
      </c>
      <c r="K1551">
        <v>780</v>
      </c>
      <c r="L1551" s="2">
        <v>41870.58184027778</v>
      </c>
      <c r="M1551" s="2">
        <v>41843.375</v>
      </c>
      <c r="N1551" s="2">
        <v>41902.946516203701</v>
      </c>
      <c r="O1551">
        <v>100</v>
      </c>
      <c r="P1551">
        <v>38</v>
      </c>
      <c r="Q1551" s="1" t="s">
        <v>2603</v>
      </c>
      <c r="R1551" s="1" t="s">
        <v>178</v>
      </c>
      <c r="S1551" s="1" t="s">
        <v>25</v>
      </c>
      <c r="T1551" s="3">
        <v>41870</v>
      </c>
      <c r="U1551" s="1" t="str">
        <f>IF(kiva_loans__muestra[[#This Row],[funded_amount]]=kiva_loans__muestra[[#This Row],[loan_amount]],"funded","unfunded")</f>
        <v>funded</v>
      </c>
      <c r="V1551" s="1" t="str">
        <f>IF(kiva_loans__muestra[[#This Row],[lender_count]]&gt;=50,"high","low")</f>
        <v>low</v>
      </c>
    </row>
    <row r="1552" spans="1:22" x14ac:dyDescent="0.25">
      <c r="A1552">
        <v>756747</v>
      </c>
      <c r="B1552">
        <v>29250</v>
      </c>
      <c r="C1552">
        <v>29250</v>
      </c>
      <c r="D1552" s="1" t="s">
        <v>72</v>
      </c>
      <c r="E1552" s="1" t="s">
        <v>46</v>
      </c>
      <c r="F1552" s="1" t="s">
        <v>5143</v>
      </c>
      <c r="G1552" s="1" t="s">
        <v>3333</v>
      </c>
      <c r="H1552" s="1" t="s">
        <v>241</v>
      </c>
      <c r="I1552" s="1" t="s">
        <v>285</v>
      </c>
      <c r="J1552" s="1" t="s">
        <v>243</v>
      </c>
      <c r="K1552">
        <v>590</v>
      </c>
      <c r="L1552" s="2">
        <v>41870.896493055552</v>
      </c>
      <c r="M1552" s="2">
        <v>41851.375</v>
      </c>
      <c r="N1552" s="2">
        <v>41887.199456018519</v>
      </c>
      <c r="O1552">
        <v>80</v>
      </c>
      <c r="P1552">
        <v>42</v>
      </c>
      <c r="Q1552" s="1" t="s">
        <v>67</v>
      </c>
      <c r="R1552" s="1" t="s">
        <v>1028</v>
      </c>
      <c r="S1552" s="1" t="s">
        <v>31</v>
      </c>
      <c r="T1552" s="3">
        <v>41870</v>
      </c>
      <c r="U1552" s="1" t="str">
        <f>IF(kiva_loans__muestra[[#This Row],[funded_amount]]=kiva_loans__muestra[[#This Row],[loan_amount]],"funded","unfunded")</f>
        <v>funded</v>
      </c>
      <c r="V1552" s="1" t="str">
        <f>IF(kiva_loans__muestra[[#This Row],[lender_count]]&gt;=50,"high","low")</f>
        <v>low</v>
      </c>
    </row>
    <row r="1553" spans="1:22" x14ac:dyDescent="0.25">
      <c r="A1553">
        <v>756396</v>
      </c>
      <c r="B1553">
        <v>2500</v>
      </c>
      <c r="C1553">
        <v>2500</v>
      </c>
      <c r="D1553" s="1" t="s">
        <v>150</v>
      </c>
      <c r="E1553" s="1" t="s">
        <v>19</v>
      </c>
      <c r="F1553" s="1" t="s">
        <v>1106</v>
      </c>
      <c r="G1553" s="1" t="s">
        <v>3278</v>
      </c>
      <c r="H1553" s="1" t="s">
        <v>100</v>
      </c>
      <c r="I1553" s="1" t="s">
        <v>1552</v>
      </c>
      <c r="J1553" s="1" t="s">
        <v>101</v>
      </c>
      <c r="K1553">
        <v>1450</v>
      </c>
      <c r="L1553" s="2">
        <v>41870.435416666667</v>
      </c>
      <c r="M1553" s="2">
        <v>41844.375</v>
      </c>
      <c r="N1553" s="2">
        <v>41877.256076388891</v>
      </c>
      <c r="O1553">
        <v>80</v>
      </c>
      <c r="P1553">
        <v>9</v>
      </c>
      <c r="Q1553" s="1" t="s">
        <v>30</v>
      </c>
      <c r="R1553" s="1" t="s">
        <v>24</v>
      </c>
      <c r="S1553" s="1" t="s">
        <v>35</v>
      </c>
      <c r="T1553" s="3">
        <v>41870</v>
      </c>
      <c r="U1553" s="1" t="str">
        <f>IF(kiva_loans__muestra[[#This Row],[funded_amount]]=kiva_loans__muestra[[#This Row],[loan_amount]],"funded","unfunded")</f>
        <v>funded</v>
      </c>
      <c r="V1553" s="1" t="str">
        <f>IF(kiva_loans__muestra[[#This Row],[lender_count]]&gt;=50,"high","low")</f>
        <v>low</v>
      </c>
    </row>
    <row r="1554" spans="1:22" x14ac:dyDescent="0.25">
      <c r="A1554">
        <v>756301</v>
      </c>
      <c r="B1554">
        <v>8500</v>
      </c>
      <c r="C1554">
        <v>8500</v>
      </c>
      <c r="D1554" s="1" t="s">
        <v>81</v>
      </c>
      <c r="E1554" s="1" t="s">
        <v>27</v>
      </c>
      <c r="F1554" s="1" t="s">
        <v>5144</v>
      </c>
      <c r="G1554" s="1" t="s">
        <v>3307</v>
      </c>
      <c r="H1554" s="1" t="s">
        <v>412</v>
      </c>
      <c r="I1554" s="1" t="s">
        <v>858</v>
      </c>
      <c r="J1554" s="1" t="s">
        <v>413</v>
      </c>
      <c r="K1554">
        <v>1120</v>
      </c>
      <c r="L1554" s="2">
        <v>41870.37431712963</v>
      </c>
      <c r="M1554" s="2">
        <v>41869.375</v>
      </c>
      <c r="N1554" s="2">
        <v>41883.465104166666</v>
      </c>
      <c r="O1554">
        <v>80</v>
      </c>
      <c r="P1554">
        <v>30</v>
      </c>
      <c r="Q1554" s="1" t="s">
        <v>5145</v>
      </c>
      <c r="R1554" s="1" t="s">
        <v>24</v>
      </c>
      <c r="S1554" s="1" t="s">
        <v>35</v>
      </c>
      <c r="T1554" s="3">
        <v>41870</v>
      </c>
      <c r="U1554" s="1" t="str">
        <f>IF(kiva_loans__muestra[[#This Row],[funded_amount]]=kiva_loans__muestra[[#This Row],[loan_amount]],"funded","unfunded")</f>
        <v>funded</v>
      </c>
      <c r="V1554" s="1" t="str">
        <f>IF(kiva_loans__muestra[[#This Row],[lender_count]]&gt;=50,"high","low")</f>
        <v>low</v>
      </c>
    </row>
    <row r="1555" spans="1:22" x14ac:dyDescent="0.25">
      <c r="A1555">
        <v>756451</v>
      </c>
      <c r="B1555">
        <v>9000</v>
      </c>
      <c r="C1555">
        <v>11750</v>
      </c>
      <c r="D1555" s="1" t="s">
        <v>161</v>
      </c>
      <c r="E1555" s="1" t="s">
        <v>37</v>
      </c>
      <c r="F1555" s="1" t="s">
        <v>5146</v>
      </c>
      <c r="G1555" s="1" t="s">
        <v>3307</v>
      </c>
      <c r="H1555" s="1" t="s">
        <v>412</v>
      </c>
      <c r="I1555" s="1" t="s">
        <v>1185</v>
      </c>
      <c r="J1555" s="1" t="s">
        <v>413</v>
      </c>
      <c r="K1555">
        <v>1630</v>
      </c>
      <c r="L1555" s="2">
        <v>41870.472048611111</v>
      </c>
      <c r="M1555" s="2">
        <v>41843.375</v>
      </c>
      <c r="N1555" s="2"/>
      <c r="O1555">
        <v>140</v>
      </c>
      <c r="P1555">
        <v>21</v>
      </c>
      <c r="Q1555" s="1" t="s">
        <v>3226</v>
      </c>
      <c r="R1555" s="1" t="s">
        <v>92</v>
      </c>
      <c r="S1555" s="1" t="s">
        <v>31</v>
      </c>
      <c r="T1555" s="3">
        <v>41870</v>
      </c>
      <c r="U1555" s="1" t="str">
        <f>IF(kiva_loans__muestra[[#This Row],[funded_amount]]=kiva_loans__muestra[[#This Row],[loan_amount]],"funded","unfunded")</f>
        <v>unfunded</v>
      </c>
      <c r="V1555" s="1" t="str">
        <f>IF(kiva_loans__muestra[[#This Row],[lender_count]]&gt;=50,"high","low")</f>
        <v>low</v>
      </c>
    </row>
    <row r="1556" spans="1:22" x14ac:dyDescent="0.25">
      <c r="A1556">
        <v>757115</v>
      </c>
      <c r="B1556">
        <v>11500</v>
      </c>
      <c r="C1556">
        <v>11500</v>
      </c>
      <c r="D1556" s="1" t="s">
        <v>37</v>
      </c>
      <c r="E1556" s="1" t="s">
        <v>37</v>
      </c>
      <c r="F1556" s="1" t="s">
        <v>987</v>
      </c>
      <c r="G1556" s="1" t="s">
        <v>3263</v>
      </c>
      <c r="H1556" s="1" t="s">
        <v>33</v>
      </c>
      <c r="I1556" s="1" t="s">
        <v>1712</v>
      </c>
      <c r="J1556" s="1" t="s">
        <v>34</v>
      </c>
      <c r="K1556">
        <v>1380</v>
      </c>
      <c r="L1556" s="2">
        <v>41871.460358796299</v>
      </c>
      <c r="M1556" s="2">
        <v>41842.375</v>
      </c>
      <c r="N1556" s="2">
        <v>41907.797037037039</v>
      </c>
      <c r="O1556">
        <v>110</v>
      </c>
      <c r="P1556">
        <v>43</v>
      </c>
      <c r="Q1556" s="1" t="s">
        <v>454</v>
      </c>
      <c r="R1556" s="1" t="s">
        <v>92</v>
      </c>
      <c r="S1556" s="1" t="s">
        <v>31</v>
      </c>
      <c r="T1556" s="3">
        <v>41871</v>
      </c>
      <c r="U1556" s="1" t="str">
        <f>IF(kiva_loans__muestra[[#This Row],[funded_amount]]=kiva_loans__muestra[[#This Row],[loan_amount]],"funded","unfunded")</f>
        <v>funded</v>
      </c>
      <c r="V1556" s="1" t="str">
        <f>IF(kiva_loans__muestra[[#This Row],[lender_count]]&gt;=50,"high","low")</f>
        <v>low</v>
      </c>
    </row>
    <row r="1557" spans="1:22" x14ac:dyDescent="0.25">
      <c r="A1557">
        <v>757573</v>
      </c>
      <c r="B1557">
        <v>4000</v>
      </c>
      <c r="C1557">
        <v>4000</v>
      </c>
      <c r="D1557" s="1" t="s">
        <v>124</v>
      </c>
      <c r="E1557" s="1" t="s">
        <v>125</v>
      </c>
      <c r="F1557" s="1" t="s">
        <v>5147</v>
      </c>
      <c r="G1557" s="1" t="s">
        <v>3266</v>
      </c>
      <c r="H1557" s="1" t="s">
        <v>89</v>
      </c>
      <c r="I1557" s="1" t="s">
        <v>30</v>
      </c>
      <c r="J1557" s="1" t="s">
        <v>90</v>
      </c>
      <c r="K1557">
        <v>810</v>
      </c>
      <c r="L1557" s="2">
        <v>41872.024421296293</v>
      </c>
      <c r="M1557" s="2">
        <v>41850.375</v>
      </c>
      <c r="N1557" s="2">
        <v>41908.703622685185</v>
      </c>
      <c r="O1557">
        <v>140</v>
      </c>
      <c r="P1557">
        <v>16</v>
      </c>
      <c r="Q1557" s="1" t="s">
        <v>1064</v>
      </c>
      <c r="R1557" s="1" t="s">
        <v>24</v>
      </c>
      <c r="S1557" s="1" t="s">
        <v>31</v>
      </c>
      <c r="T1557" s="3">
        <v>41871</v>
      </c>
      <c r="U1557" s="1" t="str">
        <f>IF(kiva_loans__muestra[[#This Row],[funded_amount]]=kiva_loans__muestra[[#This Row],[loan_amount]],"funded","unfunded")</f>
        <v>funded</v>
      </c>
      <c r="V1557" s="1" t="str">
        <f>IF(kiva_loans__muestra[[#This Row],[lender_count]]&gt;=50,"high","low")</f>
        <v>low</v>
      </c>
    </row>
    <row r="1558" spans="1:22" x14ac:dyDescent="0.25">
      <c r="A1558">
        <v>757005</v>
      </c>
      <c r="B1558">
        <v>28000</v>
      </c>
      <c r="C1558">
        <v>28000</v>
      </c>
      <c r="D1558" s="1" t="s">
        <v>541</v>
      </c>
      <c r="E1558" s="1" t="s">
        <v>78</v>
      </c>
      <c r="F1558" s="1" t="s">
        <v>5148</v>
      </c>
      <c r="G1558" s="1" t="s">
        <v>3307</v>
      </c>
      <c r="H1558" s="1" t="s">
        <v>412</v>
      </c>
      <c r="I1558" s="1" t="s">
        <v>1185</v>
      </c>
      <c r="J1558" s="1" t="s">
        <v>413</v>
      </c>
      <c r="K1558">
        <v>1630</v>
      </c>
      <c r="L1558" s="2">
        <v>41871.363298611112</v>
      </c>
      <c r="M1558" s="2">
        <v>41845.375</v>
      </c>
      <c r="N1558" s="2">
        <v>41878.257071759261</v>
      </c>
      <c r="O1558">
        <v>80</v>
      </c>
      <c r="P1558">
        <v>38</v>
      </c>
      <c r="Q1558" s="1" t="s">
        <v>30</v>
      </c>
      <c r="R1558" s="1" t="s">
        <v>5149</v>
      </c>
      <c r="S1558" s="1" t="s">
        <v>31</v>
      </c>
      <c r="T1558" s="3">
        <v>41871</v>
      </c>
      <c r="U1558" s="1" t="str">
        <f>IF(kiva_loans__muestra[[#This Row],[funded_amount]]=kiva_loans__muestra[[#This Row],[loan_amount]],"funded","unfunded")</f>
        <v>funded</v>
      </c>
      <c r="V1558" s="1" t="str">
        <f>IF(kiva_loans__muestra[[#This Row],[lender_count]]&gt;=50,"high","low")</f>
        <v>low</v>
      </c>
    </row>
    <row r="1559" spans="1:22" x14ac:dyDescent="0.25">
      <c r="A1559">
        <v>757305</v>
      </c>
      <c r="B1559">
        <v>20250</v>
      </c>
      <c r="C1559">
        <v>20250</v>
      </c>
      <c r="D1559" s="1" t="s">
        <v>65</v>
      </c>
      <c r="E1559" s="1" t="s">
        <v>66</v>
      </c>
      <c r="F1559" s="1" t="s">
        <v>5150</v>
      </c>
      <c r="G1559" s="1" t="s">
        <v>3878</v>
      </c>
      <c r="H1559" s="1" t="s">
        <v>426</v>
      </c>
      <c r="I1559" s="1" t="s">
        <v>427</v>
      </c>
      <c r="J1559" s="1" t="s">
        <v>428</v>
      </c>
      <c r="K1559">
        <v>1620</v>
      </c>
      <c r="L1559" s="2">
        <v>41871.669212962966</v>
      </c>
      <c r="M1559" s="2">
        <v>41857.375</v>
      </c>
      <c r="N1559" s="2">
        <v>41900.996249999997</v>
      </c>
      <c r="O1559">
        <v>100</v>
      </c>
      <c r="P1559">
        <v>67</v>
      </c>
      <c r="Q1559" s="1" t="s">
        <v>144</v>
      </c>
      <c r="R1559" s="1" t="s">
        <v>5151</v>
      </c>
      <c r="S1559" s="1" t="s">
        <v>31</v>
      </c>
      <c r="T1559" s="3">
        <v>41871</v>
      </c>
      <c r="U1559" s="1" t="str">
        <f>IF(kiva_loans__muestra[[#This Row],[funded_amount]]=kiva_loans__muestra[[#This Row],[loan_amount]],"funded","unfunded")</f>
        <v>funded</v>
      </c>
      <c r="V1559" s="1" t="str">
        <f>IF(kiva_loans__muestra[[#This Row],[lender_count]]&gt;=50,"high","low")</f>
        <v>high</v>
      </c>
    </row>
    <row r="1560" spans="1:22" x14ac:dyDescent="0.25">
      <c r="A1560">
        <v>757184</v>
      </c>
      <c r="B1560">
        <v>8250</v>
      </c>
      <c r="C1560">
        <v>8250</v>
      </c>
      <c r="D1560" s="1" t="s">
        <v>48</v>
      </c>
      <c r="E1560" s="1" t="s">
        <v>49</v>
      </c>
      <c r="F1560" s="1" t="s">
        <v>5152</v>
      </c>
      <c r="G1560" s="1" t="s">
        <v>3284</v>
      </c>
      <c r="H1560" s="1" t="s">
        <v>189</v>
      </c>
      <c r="I1560" s="1" t="s">
        <v>214</v>
      </c>
      <c r="J1560" s="1" t="s">
        <v>207</v>
      </c>
      <c r="K1560">
        <v>630</v>
      </c>
      <c r="L1560" s="2">
        <v>41871.525104166663</v>
      </c>
      <c r="M1560" s="2">
        <v>41865.375</v>
      </c>
      <c r="N1560" s="2">
        <v>41908.490416666667</v>
      </c>
      <c r="O1560">
        <v>140</v>
      </c>
      <c r="P1560">
        <v>33</v>
      </c>
      <c r="Q1560" s="1" t="s">
        <v>5153</v>
      </c>
      <c r="R1560" s="1" t="s">
        <v>24</v>
      </c>
      <c r="S1560" s="1" t="s">
        <v>31</v>
      </c>
      <c r="T1560" s="3">
        <v>41871</v>
      </c>
      <c r="U1560" s="1" t="str">
        <f>IF(kiva_loans__muestra[[#This Row],[funded_amount]]=kiva_loans__muestra[[#This Row],[loan_amount]],"funded","unfunded")</f>
        <v>funded</v>
      </c>
      <c r="V1560" s="1" t="str">
        <f>IF(kiva_loans__muestra[[#This Row],[lender_count]]&gt;=50,"high","low")</f>
        <v>low</v>
      </c>
    </row>
    <row r="1561" spans="1:22" x14ac:dyDescent="0.25">
      <c r="A1561">
        <v>1082688</v>
      </c>
      <c r="B1561">
        <v>2500</v>
      </c>
      <c r="C1561">
        <v>2500</v>
      </c>
      <c r="D1561" s="1" t="s">
        <v>46</v>
      </c>
      <c r="E1561" s="1" t="s">
        <v>46</v>
      </c>
      <c r="F1561" s="1" t="s">
        <v>5154</v>
      </c>
      <c r="G1561" s="1" t="s">
        <v>3263</v>
      </c>
      <c r="H1561" s="1" t="s">
        <v>33</v>
      </c>
      <c r="I1561" s="1" t="s">
        <v>30</v>
      </c>
      <c r="J1561" s="1" t="s">
        <v>34</v>
      </c>
      <c r="L1561" s="2">
        <v>41871.599062499998</v>
      </c>
      <c r="M1561" s="2">
        <v>41878.246655092589</v>
      </c>
      <c r="N1561" s="2">
        <v>41874.233715277776</v>
      </c>
      <c r="O1561">
        <v>60</v>
      </c>
      <c r="P1561">
        <v>24</v>
      </c>
      <c r="Q1561" s="1" t="s">
        <v>30</v>
      </c>
      <c r="R1561" s="1" t="s">
        <v>24</v>
      </c>
      <c r="S1561" s="1" t="s">
        <v>35</v>
      </c>
      <c r="T1561" s="3">
        <v>41871</v>
      </c>
      <c r="U1561" s="1" t="str">
        <f>IF(kiva_loans__muestra[[#This Row],[funded_amount]]=kiva_loans__muestra[[#This Row],[loan_amount]],"funded","unfunded")</f>
        <v>funded</v>
      </c>
      <c r="V1561" s="1" t="str">
        <f>IF(kiva_loans__muestra[[#This Row],[lender_count]]&gt;=50,"high","low")</f>
        <v>low</v>
      </c>
    </row>
    <row r="1562" spans="1:22" x14ac:dyDescent="0.25">
      <c r="A1562">
        <v>757209</v>
      </c>
      <c r="B1562">
        <v>3000</v>
      </c>
      <c r="C1562">
        <v>3000</v>
      </c>
      <c r="D1562" s="1" t="s">
        <v>440</v>
      </c>
      <c r="E1562" s="1" t="s">
        <v>46</v>
      </c>
      <c r="F1562" s="1" t="s">
        <v>5155</v>
      </c>
      <c r="G1562" s="1" t="s">
        <v>3630</v>
      </c>
      <c r="H1562" s="1" t="s">
        <v>441</v>
      </c>
      <c r="I1562" s="1" t="s">
        <v>1753</v>
      </c>
      <c r="J1562" s="1" t="s">
        <v>442</v>
      </c>
      <c r="K1562">
        <v>2190</v>
      </c>
      <c r="L1562" s="2">
        <v>41871.566921296297</v>
      </c>
      <c r="M1562" s="2">
        <v>41841.375</v>
      </c>
      <c r="N1562" s="2">
        <v>41883.246770833335</v>
      </c>
      <c r="O1562">
        <v>140</v>
      </c>
      <c r="P1562">
        <v>5</v>
      </c>
      <c r="Q1562" s="1" t="s">
        <v>1329</v>
      </c>
      <c r="R1562" s="1" t="s">
        <v>92</v>
      </c>
      <c r="S1562" s="1" t="s">
        <v>25</v>
      </c>
      <c r="T1562" s="3">
        <v>41871</v>
      </c>
      <c r="U1562" s="1" t="str">
        <f>IF(kiva_loans__muestra[[#This Row],[funded_amount]]=kiva_loans__muestra[[#This Row],[loan_amount]],"funded","unfunded")</f>
        <v>funded</v>
      </c>
      <c r="V1562" s="1" t="str">
        <f>IF(kiva_loans__muestra[[#This Row],[lender_count]]&gt;=50,"high","low")</f>
        <v>low</v>
      </c>
    </row>
    <row r="1563" spans="1:22" x14ac:dyDescent="0.25">
      <c r="A1563">
        <v>757085</v>
      </c>
      <c r="B1563">
        <v>8250</v>
      </c>
      <c r="C1563">
        <v>8250</v>
      </c>
      <c r="D1563" s="1" t="s">
        <v>41</v>
      </c>
      <c r="E1563" s="1" t="s">
        <v>27</v>
      </c>
      <c r="F1563" s="1" t="s">
        <v>5156</v>
      </c>
      <c r="G1563" s="1" t="s">
        <v>4528</v>
      </c>
      <c r="H1563" s="1" t="s">
        <v>432</v>
      </c>
      <c r="I1563" s="1" t="s">
        <v>1327</v>
      </c>
      <c r="J1563" s="1" t="s">
        <v>110</v>
      </c>
      <c r="K1563">
        <v>1870</v>
      </c>
      <c r="L1563" s="2">
        <v>41871.4374537037</v>
      </c>
      <c r="M1563" s="2">
        <v>41859.375</v>
      </c>
      <c r="N1563" s="2">
        <v>41875.975046296298</v>
      </c>
      <c r="O1563">
        <v>140</v>
      </c>
      <c r="P1563">
        <v>33</v>
      </c>
      <c r="Q1563" s="1" t="s">
        <v>67</v>
      </c>
      <c r="R1563" s="1" t="s">
        <v>24</v>
      </c>
      <c r="S1563" s="1" t="s">
        <v>31</v>
      </c>
      <c r="T1563" s="3">
        <v>41871</v>
      </c>
      <c r="U1563" s="1" t="str">
        <f>IF(kiva_loans__muestra[[#This Row],[funded_amount]]=kiva_loans__muestra[[#This Row],[loan_amount]],"funded","unfunded")</f>
        <v>funded</v>
      </c>
      <c r="V1563" s="1" t="str">
        <f>IF(kiva_loans__muestra[[#This Row],[lender_count]]&gt;=50,"high","low")</f>
        <v>low</v>
      </c>
    </row>
    <row r="1564" spans="1:22" x14ac:dyDescent="0.25">
      <c r="A1564">
        <v>757169</v>
      </c>
      <c r="B1564">
        <v>7750</v>
      </c>
      <c r="C1564">
        <v>7750</v>
      </c>
      <c r="D1564" s="1" t="s">
        <v>161</v>
      </c>
      <c r="E1564" s="1" t="s">
        <v>37</v>
      </c>
      <c r="F1564" s="1" t="s">
        <v>5157</v>
      </c>
      <c r="G1564" s="1" t="s">
        <v>3307</v>
      </c>
      <c r="H1564" s="1" t="s">
        <v>412</v>
      </c>
      <c r="I1564" s="1" t="s">
        <v>911</v>
      </c>
      <c r="J1564" s="1" t="s">
        <v>413</v>
      </c>
      <c r="K1564">
        <v>2220</v>
      </c>
      <c r="L1564" s="2">
        <v>41871.504641203705</v>
      </c>
      <c r="M1564" s="2">
        <v>41857.375</v>
      </c>
      <c r="N1564" s="2">
        <v>41891.706875000003</v>
      </c>
      <c r="O1564">
        <v>120</v>
      </c>
      <c r="P1564">
        <v>28</v>
      </c>
      <c r="Q1564" s="1" t="s">
        <v>375</v>
      </c>
      <c r="R1564" s="1" t="s">
        <v>24</v>
      </c>
      <c r="S1564" s="1" t="s">
        <v>31</v>
      </c>
      <c r="T1564" s="3">
        <v>41871</v>
      </c>
      <c r="U1564" s="1" t="str">
        <f>IF(kiva_loans__muestra[[#This Row],[funded_amount]]=kiva_loans__muestra[[#This Row],[loan_amount]],"funded","unfunded")</f>
        <v>funded</v>
      </c>
      <c r="V1564" s="1" t="str">
        <f>IF(kiva_loans__muestra[[#This Row],[lender_count]]&gt;=50,"high","low")</f>
        <v>low</v>
      </c>
    </row>
    <row r="1565" spans="1:22" x14ac:dyDescent="0.25">
      <c r="A1565">
        <v>757095</v>
      </c>
      <c r="B1565">
        <v>8250</v>
      </c>
      <c r="C1565">
        <v>8250</v>
      </c>
      <c r="D1565" s="1" t="s">
        <v>41</v>
      </c>
      <c r="E1565" s="1" t="s">
        <v>27</v>
      </c>
      <c r="F1565" s="1" t="s">
        <v>5158</v>
      </c>
      <c r="G1565" s="1" t="s">
        <v>4528</v>
      </c>
      <c r="H1565" s="1" t="s">
        <v>432</v>
      </c>
      <c r="I1565" s="1" t="s">
        <v>1327</v>
      </c>
      <c r="J1565" s="1" t="s">
        <v>110</v>
      </c>
      <c r="K1565">
        <v>1870</v>
      </c>
      <c r="L1565" s="2">
        <v>41871.444675925923</v>
      </c>
      <c r="M1565" s="2">
        <v>41859.375</v>
      </c>
      <c r="N1565" s="2">
        <v>41875.765370370369</v>
      </c>
      <c r="O1565">
        <v>140</v>
      </c>
      <c r="P1565">
        <v>32</v>
      </c>
      <c r="Q1565" s="1" t="s">
        <v>30</v>
      </c>
      <c r="R1565" s="1" t="s">
        <v>24</v>
      </c>
      <c r="S1565" s="1" t="s">
        <v>31</v>
      </c>
      <c r="T1565" s="3">
        <v>41871</v>
      </c>
      <c r="U1565" s="1" t="str">
        <f>IF(kiva_loans__muestra[[#This Row],[funded_amount]]=kiva_loans__muestra[[#This Row],[loan_amount]],"funded","unfunded")</f>
        <v>funded</v>
      </c>
      <c r="V1565" s="1" t="str">
        <f>IF(kiva_loans__muestra[[#This Row],[lender_count]]&gt;=50,"high","low")</f>
        <v>low</v>
      </c>
    </row>
    <row r="1566" spans="1:22" x14ac:dyDescent="0.25">
      <c r="A1566">
        <v>757498</v>
      </c>
      <c r="B1566">
        <v>3250</v>
      </c>
      <c r="C1566">
        <v>3250</v>
      </c>
      <c r="D1566" s="1" t="s">
        <v>273</v>
      </c>
      <c r="E1566" s="1" t="s">
        <v>104</v>
      </c>
      <c r="F1566" s="1" t="s">
        <v>1950</v>
      </c>
      <c r="G1566" s="1" t="s">
        <v>3965</v>
      </c>
      <c r="H1566" s="1" t="s">
        <v>362</v>
      </c>
      <c r="I1566" s="1" t="s">
        <v>1447</v>
      </c>
      <c r="J1566" s="1" t="s">
        <v>363</v>
      </c>
      <c r="K1566">
        <v>2600</v>
      </c>
      <c r="L1566" s="2">
        <v>41871.927141203705</v>
      </c>
      <c r="M1566" s="2">
        <v>41878.375</v>
      </c>
      <c r="N1566" s="2">
        <v>41892.81827546296</v>
      </c>
      <c r="O1566">
        <v>760</v>
      </c>
      <c r="P1566">
        <v>12</v>
      </c>
      <c r="Q1566" s="1" t="s">
        <v>5159</v>
      </c>
      <c r="R1566" s="1" t="s">
        <v>24</v>
      </c>
      <c r="S1566" s="1" t="s">
        <v>35</v>
      </c>
      <c r="T1566" s="3">
        <v>41871</v>
      </c>
      <c r="U1566" s="1" t="str">
        <f>IF(kiva_loans__muestra[[#This Row],[funded_amount]]=kiva_loans__muestra[[#This Row],[loan_amount]],"funded","unfunded")</f>
        <v>funded</v>
      </c>
      <c r="V1566" s="1" t="str">
        <f>IF(kiva_loans__muestra[[#This Row],[lender_count]]&gt;=50,"high","low")</f>
        <v>low</v>
      </c>
    </row>
    <row r="1567" spans="1:22" x14ac:dyDescent="0.25">
      <c r="A1567">
        <v>757314</v>
      </c>
      <c r="B1567">
        <v>9750</v>
      </c>
      <c r="C1567">
        <v>9750</v>
      </c>
      <c r="D1567" s="1" t="s">
        <v>137</v>
      </c>
      <c r="E1567" s="1" t="s">
        <v>27</v>
      </c>
      <c r="F1567" s="1" t="s">
        <v>262</v>
      </c>
      <c r="G1567" s="1" t="s">
        <v>3317</v>
      </c>
      <c r="H1567" s="1" t="s">
        <v>85</v>
      </c>
      <c r="I1567" s="1" t="s">
        <v>1494</v>
      </c>
      <c r="J1567" s="1" t="s">
        <v>87</v>
      </c>
      <c r="K1567">
        <v>3280</v>
      </c>
      <c r="L1567" s="2">
        <v>41871.677094907405</v>
      </c>
      <c r="M1567" s="2">
        <v>41841.375</v>
      </c>
      <c r="N1567" s="2">
        <v>41878.535034722219</v>
      </c>
      <c r="O1567">
        <v>60</v>
      </c>
      <c r="P1567">
        <v>19</v>
      </c>
      <c r="Q1567" s="1" t="s">
        <v>30</v>
      </c>
      <c r="R1567" s="1" t="s">
        <v>54</v>
      </c>
      <c r="S1567" s="1" t="s">
        <v>35</v>
      </c>
      <c r="T1567" s="3">
        <v>41871</v>
      </c>
      <c r="U1567" s="1" t="str">
        <f>IF(kiva_loans__muestra[[#This Row],[funded_amount]]=kiva_loans__muestra[[#This Row],[loan_amount]],"funded","unfunded")</f>
        <v>funded</v>
      </c>
      <c r="V1567" s="1" t="str">
        <f>IF(kiva_loans__muestra[[#This Row],[lender_count]]&gt;=50,"high","low")</f>
        <v>low</v>
      </c>
    </row>
    <row r="1568" spans="1:22" x14ac:dyDescent="0.25">
      <c r="A1568">
        <v>756959</v>
      </c>
      <c r="B1568">
        <v>2000</v>
      </c>
      <c r="C1568">
        <v>2000</v>
      </c>
      <c r="D1568" s="1" t="s">
        <v>124</v>
      </c>
      <c r="E1568" s="1" t="s">
        <v>125</v>
      </c>
      <c r="F1568" s="1" t="s">
        <v>2117</v>
      </c>
      <c r="G1568" s="1" t="s">
        <v>3311</v>
      </c>
      <c r="H1568" s="1" t="s">
        <v>119</v>
      </c>
      <c r="I1568" s="1" t="s">
        <v>862</v>
      </c>
      <c r="J1568" s="1" t="s">
        <v>270</v>
      </c>
      <c r="K1568">
        <v>90</v>
      </c>
      <c r="L1568" s="2">
        <v>41871.289953703701</v>
      </c>
      <c r="M1568" s="2">
        <v>41855.375</v>
      </c>
      <c r="N1568" s="2">
        <v>41877.972268518519</v>
      </c>
      <c r="O1568">
        <v>140</v>
      </c>
      <c r="P1568">
        <v>7</v>
      </c>
      <c r="Q1568" s="1" t="s">
        <v>221</v>
      </c>
      <c r="R1568" s="1" t="s">
        <v>54</v>
      </c>
      <c r="S1568" s="1" t="s">
        <v>31</v>
      </c>
      <c r="T1568" s="3">
        <v>41871</v>
      </c>
      <c r="U1568" s="1" t="str">
        <f>IF(kiva_loans__muestra[[#This Row],[funded_amount]]=kiva_loans__muestra[[#This Row],[loan_amount]],"funded","unfunded")</f>
        <v>funded</v>
      </c>
      <c r="V1568" s="1" t="str">
        <f>IF(kiva_loans__muestra[[#This Row],[lender_count]]&gt;=50,"high","low")</f>
        <v>low</v>
      </c>
    </row>
    <row r="1569" spans="1:22" x14ac:dyDescent="0.25">
      <c r="A1569">
        <v>756992</v>
      </c>
      <c r="B1569">
        <v>5250</v>
      </c>
      <c r="C1569">
        <v>5250</v>
      </c>
      <c r="D1569" s="1" t="s">
        <v>61</v>
      </c>
      <c r="E1569" s="1" t="s">
        <v>62</v>
      </c>
      <c r="F1569" s="1" t="s">
        <v>5160</v>
      </c>
      <c r="G1569" s="1" t="s">
        <v>3303</v>
      </c>
      <c r="H1569" s="1" t="s">
        <v>28</v>
      </c>
      <c r="I1569" s="1" t="s">
        <v>39</v>
      </c>
      <c r="J1569" s="1" t="s">
        <v>29</v>
      </c>
      <c r="K1569">
        <v>2470</v>
      </c>
      <c r="L1569" s="2">
        <v>41871.345810185187</v>
      </c>
      <c r="M1569" s="2">
        <v>41862.375</v>
      </c>
      <c r="N1569" s="2">
        <v>41878.020277777781</v>
      </c>
      <c r="O1569">
        <v>110</v>
      </c>
      <c r="P1569">
        <v>19</v>
      </c>
      <c r="Q1569" s="1" t="s">
        <v>30</v>
      </c>
      <c r="R1569" s="1" t="s">
        <v>24</v>
      </c>
      <c r="S1569" s="1" t="s">
        <v>35</v>
      </c>
      <c r="T1569" s="3">
        <v>41871</v>
      </c>
      <c r="U1569" s="1" t="str">
        <f>IF(kiva_loans__muestra[[#This Row],[funded_amount]]=kiva_loans__muestra[[#This Row],[loan_amount]],"funded","unfunded")</f>
        <v>funded</v>
      </c>
      <c r="V1569" s="1" t="str">
        <f>IF(kiva_loans__muestra[[#This Row],[lender_count]]&gt;=50,"high","low")</f>
        <v>low</v>
      </c>
    </row>
    <row r="1570" spans="1:22" x14ac:dyDescent="0.25">
      <c r="A1570">
        <v>757477</v>
      </c>
      <c r="B1570">
        <v>16000</v>
      </c>
      <c r="C1570">
        <v>16000</v>
      </c>
      <c r="D1570" s="1" t="s">
        <v>55</v>
      </c>
      <c r="E1570" s="1" t="s">
        <v>32</v>
      </c>
      <c r="F1570" s="1" t="s">
        <v>156</v>
      </c>
      <c r="G1570" s="1" t="s">
        <v>3427</v>
      </c>
      <c r="H1570" s="1" t="s">
        <v>185</v>
      </c>
      <c r="I1570" s="1" t="s">
        <v>5161</v>
      </c>
      <c r="J1570" s="1" t="s">
        <v>187</v>
      </c>
      <c r="K1570">
        <v>1770</v>
      </c>
      <c r="L1570" s="2">
        <v>41871.875</v>
      </c>
      <c r="M1570" s="2">
        <v>41851.375</v>
      </c>
      <c r="N1570" s="2">
        <v>41910.147407407407</v>
      </c>
      <c r="O1570">
        <v>270</v>
      </c>
      <c r="P1570">
        <v>60</v>
      </c>
      <c r="Q1570" s="1" t="s">
        <v>1444</v>
      </c>
      <c r="R1570" s="1" t="s">
        <v>24</v>
      </c>
      <c r="S1570" s="1" t="s">
        <v>31</v>
      </c>
      <c r="T1570" s="3">
        <v>41871</v>
      </c>
      <c r="U1570" s="1" t="str">
        <f>IF(kiva_loans__muestra[[#This Row],[funded_amount]]=kiva_loans__muestra[[#This Row],[loan_amount]],"funded","unfunded")</f>
        <v>funded</v>
      </c>
      <c r="V1570" s="1" t="str">
        <f>IF(kiva_loans__muestra[[#This Row],[lender_count]]&gt;=50,"high","low")</f>
        <v>high</v>
      </c>
    </row>
    <row r="1571" spans="1:22" x14ac:dyDescent="0.25">
      <c r="A1571">
        <v>757634</v>
      </c>
      <c r="B1571">
        <v>6500</v>
      </c>
      <c r="C1571">
        <v>6500</v>
      </c>
      <c r="D1571" s="1" t="s">
        <v>41</v>
      </c>
      <c r="E1571" s="1" t="s">
        <v>27</v>
      </c>
      <c r="F1571" s="1" t="s">
        <v>5162</v>
      </c>
      <c r="G1571" s="1" t="s">
        <v>3384</v>
      </c>
      <c r="H1571" s="1" t="s">
        <v>848</v>
      </c>
      <c r="I1571" s="1" t="s">
        <v>1021</v>
      </c>
      <c r="J1571" s="1" t="s">
        <v>849</v>
      </c>
      <c r="K1571">
        <v>150</v>
      </c>
      <c r="L1571" s="2">
        <v>41872.192812499998</v>
      </c>
      <c r="M1571" s="2">
        <v>41845.375</v>
      </c>
      <c r="N1571" s="2">
        <v>41906.110312500001</v>
      </c>
      <c r="O1571">
        <v>140</v>
      </c>
      <c r="P1571">
        <v>26</v>
      </c>
      <c r="Q1571" s="1" t="s">
        <v>5163</v>
      </c>
      <c r="R1571" s="1" t="s">
        <v>24</v>
      </c>
      <c r="S1571" s="1" t="s">
        <v>35</v>
      </c>
      <c r="T1571" s="3">
        <v>41872</v>
      </c>
      <c r="U1571" s="1" t="str">
        <f>IF(kiva_loans__muestra[[#This Row],[funded_amount]]=kiva_loans__muestra[[#This Row],[loan_amount]],"funded","unfunded")</f>
        <v>funded</v>
      </c>
      <c r="V1571" s="1" t="str">
        <f>IF(kiva_loans__muestra[[#This Row],[lender_count]]&gt;=50,"high","low")</f>
        <v>low</v>
      </c>
    </row>
    <row r="1572" spans="1:22" x14ac:dyDescent="0.25">
      <c r="A1572">
        <v>757845</v>
      </c>
      <c r="B1572">
        <v>21000</v>
      </c>
      <c r="C1572">
        <v>21000</v>
      </c>
      <c r="D1572" s="1" t="s">
        <v>124</v>
      </c>
      <c r="E1572" s="1" t="s">
        <v>125</v>
      </c>
      <c r="F1572" s="1" t="s">
        <v>5164</v>
      </c>
      <c r="G1572" s="1" t="s">
        <v>3282</v>
      </c>
      <c r="H1572" s="1" t="s">
        <v>255</v>
      </c>
      <c r="I1572" s="1" t="s">
        <v>360</v>
      </c>
      <c r="J1572" s="1" t="s">
        <v>257</v>
      </c>
      <c r="K1572">
        <v>2050</v>
      </c>
      <c r="L1572" s="2">
        <v>41872.495763888888</v>
      </c>
      <c r="M1572" s="2">
        <v>41871.375</v>
      </c>
      <c r="N1572" s="2">
        <v>41908.322048611109</v>
      </c>
      <c r="O1572">
        <v>210</v>
      </c>
      <c r="P1572">
        <v>68</v>
      </c>
      <c r="Q1572" s="1" t="s">
        <v>5165</v>
      </c>
      <c r="R1572" s="1" t="s">
        <v>92</v>
      </c>
      <c r="S1572" s="1" t="s">
        <v>31</v>
      </c>
      <c r="T1572" s="3">
        <v>41872</v>
      </c>
      <c r="U1572" s="1" t="str">
        <f>IF(kiva_loans__muestra[[#This Row],[funded_amount]]=kiva_loans__muestra[[#This Row],[loan_amount]],"funded","unfunded")</f>
        <v>funded</v>
      </c>
      <c r="V1572" s="1" t="str">
        <f>IF(kiva_loans__muestra[[#This Row],[lender_count]]&gt;=50,"high","low")</f>
        <v>high</v>
      </c>
    </row>
    <row r="1573" spans="1:22" x14ac:dyDescent="0.25">
      <c r="A1573">
        <v>758210</v>
      </c>
      <c r="B1573">
        <v>10250</v>
      </c>
      <c r="C1573">
        <v>10250</v>
      </c>
      <c r="D1573" s="1" t="s">
        <v>333</v>
      </c>
      <c r="E1573" s="1" t="s">
        <v>37</v>
      </c>
      <c r="F1573" s="1" t="s">
        <v>5166</v>
      </c>
      <c r="G1573" s="1" t="s">
        <v>3333</v>
      </c>
      <c r="H1573" s="1" t="s">
        <v>241</v>
      </c>
      <c r="I1573" s="1" t="s">
        <v>258</v>
      </c>
      <c r="J1573" s="1" t="s">
        <v>243</v>
      </c>
      <c r="K1573">
        <v>1400</v>
      </c>
      <c r="L1573" s="2">
        <v>41872.886319444442</v>
      </c>
      <c r="M1573" s="2">
        <v>41852.375</v>
      </c>
      <c r="N1573" s="2">
        <v>41907.853113425925</v>
      </c>
      <c r="O1573">
        <v>140</v>
      </c>
      <c r="P1573">
        <v>29</v>
      </c>
      <c r="Q1573" s="1" t="s">
        <v>5167</v>
      </c>
      <c r="R1573" s="1" t="s">
        <v>92</v>
      </c>
      <c r="S1573" s="1" t="s">
        <v>35</v>
      </c>
      <c r="T1573" s="3">
        <v>41872</v>
      </c>
      <c r="U1573" s="1" t="str">
        <f>IF(kiva_loans__muestra[[#This Row],[funded_amount]]=kiva_loans__muestra[[#This Row],[loan_amount]],"funded","unfunded")</f>
        <v>funded</v>
      </c>
      <c r="V1573" s="1" t="str">
        <f>IF(kiva_loans__muestra[[#This Row],[lender_count]]&gt;=50,"high","low")</f>
        <v>low</v>
      </c>
    </row>
    <row r="1574" spans="1:22" x14ac:dyDescent="0.25">
      <c r="A1574">
        <v>757741</v>
      </c>
      <c r="B1574">
        <v>2500</v>
      </c>
      <c r="C1574">
        <v>2500</v>
      </c>
      <c r="D1574" s="1" t="s">
        <v>64</v>
      </c>
      <c r="E1574" s="1" t="s">
        <v>37</v>
      </c>
      <c r="F1574" s="1" t="s">
        <v>2462</v>
      </c>
      <c r="G1574" s="1" t="s">
        <v>3263</v>
      </c>
      <c r="H1574" s="1" t="s">
        <v>33</v>
      </c>
      <c r="I1574" s="1" t="s">
        <v>1296</v>
      </c>
      <c r="J1574" s="1" t="s">
        <v>34</v>
      </c>
      <c r="K1574">
        <v>1560</v>
      </c>
      <c r="L1574" s="2">
        <v>41872.374027777776</v>
      </c>
      <c r="M1574" s="2">
        <v>41870.375</v>
      </c>
      <c r="N1574" s="2">
        <v>41879.677268518521</v>
      </c>
      <c r="O1574">
        <v>160</v>
      </c>
      <c r="P1574">
        <v>10</v>
      </c>
      <c r="Q1574" s="1" t="s">
        <v>30</v>
      </c>
      <c r="R1574" s="1" t="s">
        <v>24</v>
      </c>
      <c r="S1574" s="1" t="s">
        <v>31</v>
      </c>
      <c r="T1574" s="3">
        <v>41872</v>
      </c>
      <c r="U1574" s="1" t="str">
        <f>IF(kiva_loans__muestra[[#This Row],[funded_amount]]=kiva_loans__muestra[[#This Row],[loan_amount]],"funded","unfunded")</f>
        <v>funded</v>
      </c>
      <c r="V1574" s="1" t="str">
        <f>IF(kiva_loans__muestra[[#This Row],[lender_count]]&gt;=50,"high","low")</f>
        <v>low</v>
      </c>
    </row>
    <row r="1575" spans="1:22" x14ac:dyDescent="0.25">
      <c r="A1575">
        <v>757811</v>
      </c>
      <c r="B1575">
        <v>5000</v>
      </c>
      <c r="C1575">
        <v>5000</v>
      </c>
      <c r="D1575" s="1" t="s">
        <v>64</v>
      </c>
      <c r="E1575" s="1" t="s">
        <v>37</v>
      </c>
      <c r="F1575" s="1" t="s">
        <v>5168</v>
      </c>
      <c r="G1575" s="1" t="s">
        <v>3311</v>
      </c>
      <c r="H1575" s="1" t="s">
        <v>119</v>
      </c>
      <c r="I1575" s="1" t="s">
        <v>1687</v>
      </c>
      <c r="J1575" s="1" t="s">
        <v>270</v>
      </c>
      <c r="K1575">
        <v>2040</v>
      </c>
      <c r="L1575" s="2">
        <v>41872.451053240744</v>
      </c>
      <c r="M1575" s="2">
        <v>41845.375</v>
      </c>
      <c r="N1575" s="2">
        <v>41923.554502314815</v>
      </c>
      <c r="O1575">
        <v>200</v>
      </c>
      <c r="P1575">
        <v>15</v>
      </c>
      <c r="Q1575" s="1" t="s">
        <v>5169</v>
      </c>
      <c r="R1575" s="1" t="s">
        <v>60</v>
      </c>
      <c r="S1575" s="1" t="s">
        <v>31</v>
      </c>
      <c r="T1575" s="3">
        <v>41872</v>
      </c>
      <c r="U1575" s="1" t="str">
        <f>IF(kiva_loans__muestra[[#This Row],[funded_amount]]=kiva_loans__muestra[[#This Row],[loan_amount]],"funded","unfunded")</f>
        <v>funded</v>
      </c>
      <c r="V1575" s="1" t="str">
        <f>IF(kiva_loans__muestra[[#This Row],[lender_count]]&gt;=50,"high","low")</f>
        <v>low</v>
      </c>
    </row>
    <row r="1576" spans="1:22" x14ac:dyDescent="0.25">
      <c r="A1576">
        <v>758384</v>
      </c>
      <c r="B1576">
        <v>18000</v>
      </c>
      <c r="C1576">
        <v>18000</v>
      </c>
      <c r="D1576" s="1" t="s">
        <v>124</v>
      </c>
      <c r="E1576" s="1" t="s">
        <v>125</v>
      </c>
      <c r="F1576" s="1" t="s">
        <v>5170</v>
      </c>
      <c r="G1576" s="1" t="s">
        <v>3382</v>
      </c>
      <c r="H1576" s="1" t="s">
        <v>146</v>
      </c>
      <c r="I1576" s="1" t="s">
        <v>1072</v>
      </c>
      <c r="J1576" s="1" t="s">
        <v>147</v>
      </c>
      <c r="K1576">
        <v>420</v>
      </c>
      <c r="L1576" s="2">
        <v>41873.170254629629</v>
      </c>
      <c r="M1576" s="2">
        <v>41857.375</v>
      </c>
      <c r="N1576" s="2">
        <v>41901.067962962959</v>
      </c>
      <c r="O1576">
        <v>140</v>
      </c>
      <c r="P1576">
        <v>12</v>
      </c>
      <c r="Q1576" s="1" t="s">
        <v>5171</v>
      </c>
      <c r="R1576" s="1" t="s">
        <v>92</v>
      </c>
      <c r="S1576" s="1" t="s">
        <v>31</v>
      </c>
      <c r="T1576" s="3">
        <v>41873</v>
      </c>
      <c r="U1576" s="1" t="str">
        <f>IF(kiva_loans__muestra[[#This Row],[funded_amount]]=kiva_loans__muestra[[#This Row],[loan_amount]],"funded","unfunded")</f>
        <v>funded</v>
      </c>
      <c r="V1576" s="1" t="str">
        <f>IF(kiva_loans__muestra[[#This Row],[lender_count]]&gt;=50,"high","low")</f>
        <v>low</v>
      </c>
    </row>
    <row r="1577" spans="1:22" x14ac:dyDescent="0.25">
      <c r="A1577">
        <v>758459</v>
      </c>
      <c r="B1577">
        <v>8000</v>
      </c>
      <c r="C1577">
        <v>8000</v>
      </c>
      <c r="D1577" s="1" t="s">
        <v>175</v>
      </c>
      <c r="E1577" s="1" t="s">
        <v>78</v>
      </c>
      <c r="F1577" s="1" t="s">
        <v>3283</v>
      </c>
      <c r="G1577" s="1" t="s">
        <v>3284</v>
      </c>
      <c r="H1577" s="1" t="s">
        <v>189</v>
      </c>
      <c r="I1577" s="1" t="s">
        <v>289</v>
      </c>
      <c r="J1577" s="1" t="s">
        <v>90</v>
      </c>
      <c r="K1577">
        <v>1000</v>
      </c>
      <c r="L1577" s="2">
        <v>41873.32271990741</v>
      </c>
      <c r="M1577" s="2">
        <v>41866.375</v>
      </c>
      <c r="N1577" s="2">
        <v>41904.76972222222</v>
      </c>
      <c r="O1577">
        <v>140</v>
      </c>
      <c r="P1577">
        <v>30</v>
      </c>
      <c r="Q1577" s="1" t="s">
        <v>933</v>
      </c>
      <c r="R1577" s="1" t="s">
        <v>92</v>
      </c>
      <c r="S1577" s="1" t="s">
        <v>31</v>
      </c>
      <c r="T1577" s="3">
        <v>41873</v>
      </c>
      <c r="U1577" s="1" t="str">
        <f>IF(kiva_loans__muestra[[#This Row],[funded_amount]]=kiva_loans__muestra[[#This Row],[loan_amount]],"funded","unfunded")</f>
        <v>funded</v>
      </c>
      <c r="V1577" s="1" t="str">
        <f>IF(kiva_loans__muestra[[#This Row],[lender_count]]&gt;=50,"high","low")</f>
        <v>low</v>
      </c>
    </row>
    <row r="1578" spans="1:22" x14ac:dyDescent="0.25">
      <c r="A1578">
        <v>758398</v>
      </c>
      <c r="B1578">
        <v>4000</v>
      </c>
      <c r="C1578">
        <v>4000</v>
      </c>
      <c r="D1578" s="1" t="s">
        <v>64</v>
      </c>
      <c r="E1578" s="1" t="s">
        <v>37</v>
      </c>
      <c r="F1578" s="1" t="s">
        <v>5172</v>
      </c>
      <c r="G1578" s="1" t="s">
        <v>3311</v>
      </c>
      <c r="H1578" s="1" t="s">
        <v>119</v>
      </c>
      <c r="I1578" s="1" t="s">
        <v>283</v>
      </c>
      <c r="J1578" s="1" t="s">
        <v>270</v>
      </c>
      <c r="K1578">
        <v>2040</v>
      </c>
      <c r="L1578" s="2">
        <v>41873.198611111111</v>
      </c>
      <c r="M1578" s="2">
        <v>41844.375</v>
      </c>
      <c r="N1578" s="2">
        <v>41914.970462962963</v>
      </c>
      <c r="O1578">
        <v>140</v>
      </c>
      <c r="P1578">
        <v>16</v>
      </c>
      <c r="Q1578" s="1" t="s">
        <v>5173</v>
      </c>
      <c r="R1578" s="1" t="s">
        <v>134</v>
      </c>
      <c r="S1578" s="1" t="s">
        <v>31</v>
      </c>
      <c r="T1578" s="3">
        <v>41873</v>
      </c>
      <c r="U1578" s="1" t="str">
        <f>IF(kiva_loans__muestra[[#This Row],[funded_amount]]=kiva_loans__muestra[[#This Row],[loan_amount]],"funded","unfunded")</f>
        <v>funded</v>
      </c>
      <c r="V1578" s="1" t="str">
        <f>IF(kiva_loans__muestra[[#This Row],[lender_count]]&gt;=50,"high","low")</f>
        <v>low</v>
      </c>
    </row>
    <row r="1579" spans="1:22" x14ac:dyDescent="0.25">
      <c r="A1579">
        <v>758346</v>
      </c>
      <c r="B1579">
        <v>50500</v>
      </c>
      <c r="C1579">
        <v>50500</v>
      </c>
      <c r="D1579" s="1" t="s">
        <v>137</v>
      </c>
      <c r="E1579" s="1" t="s">
        <v>27</v>
      </c>
      <c r="F1579" s="1" t="s">
        <v>156</v>
      </c>
      <c r="G1579" s="1" t="s">
        <v>3276</v>
      </c>
      <c r="H1579" s="1" t="s">
        <v>225</v>
      </c>
      <c r="I1579" s="1" t="s">
        <v>694</v>
      </c>
      <c r="J1579" s="1" t="s">
        <v>90</v>
      </c>
      <c r="K1579">
        <v>1370</v>
      </c>
      <c r="L1579" s="2">
        <v>41873.111319444448</v>
      </c>
      <c r="M1579" s="2">
        <v>41849.375</v>
      </c>
      <c r="N1579" s="2">
        <v>41882.201354166667</v>
      </c>
      <c r="O1579">
        <v>60</v>
      </c>
      <c r="P1579">
        <v>26</v>
      </c>
      <c r="Q1579" s="1" t="s">
        <v>115</v>
      </c>
      <c r="R1579" s="1" t="s">
        <v>2473</v>
      </c>
      <c r="S1579" s="1" t="s">
        <v>35</v>
      </c>
      <c r="T1579" s="3">
        <v>41873</v>
      </c>
      <c r="U1579" s="1" t="str">
        <f>IF(kiva_loans__muestra[[#This Row],[funded_amount]]=kiva_loans__muestra[[#This Row],[loan_amount]],"funded","unfunded")</f>
        <v>funded</v>
      </c>
      <c r="V1579" s="1" t="str">
        <f>IF(kiva_loans__muestra[[#This Row],[lender_count]]&gt;=50,"high","low")</f>
        <v>low</v>
      </c>
    </row>
    <row r="1580" spans="1:22" x14ac:dyDescent="0.25">
      <c r="A1580">
        <v>758347</v>
      </c>
      <c r="B1580">
        <v>7250</v>
      </c>
      <c r="C1580">
        <v>7250</v>
      </c>
      <c r="D1580" s="1" t="s">
        <v>175</v>
      </c>
      <c r="E1580" s="1" t="s">
        <v>78</v>
      </c>
      <c r="F1580" s="1" t="s">
        <v>1077</v>
      </c>
      <c r="G1580" s="1" t="s">
        <v>3396</v>
      </c>
      <c r="H1580" s="1" t="s">
        <v>788</v>
      </c>
      <c r="I1580" s="1" t="s">
        <v>993</v>
      </c>
      <c r="J1580" s="1" t="s">
        <v>790</v>
      </c>
      <c r="K1580">
        <v>580</v>
      </c>
      <c r="L1580" s="2">
        <v>41873.118634259263</v>
      </c>
      <c r="M1580" s="2">
        <v>41841.375</v>
      </c>
      <c r="N1580" s="2">
        <v>41887.144918981481</v>
      </c>
      <c r="O1580">
        <v>90</v>
      </c>
      <c r="P1580">
        <v>28</v>
      </c>
      <c r="Q1580" s="1" t="s">
        <v>5174</v>
      </c>
      <c r="R1580" s="1" t="s">
        <v>92</v>
      </c>
      <c r="S1580" s="1" t="s">
        <v>35</v>
      </c>
      <c r="T1580" s="3">
        <v>41873</v>
      </c>
      <c r="U1580" s="1" t="str">
        <f>IF(kiva_loans__muestra[[#This Row],[funded_amount]]=kiva_loans__muestra[[#This Row],[loan_amount]],"funded","unfunded")</f>
        <v>funded</v>
      </c>
      <c r="V1580" s="1" t="str">
        <f>IF(kiva_loans__muestra[[#This Row],[lender_count]]&gt;=50,"high","low")</f>
        <v>low</v>
      </c>
    </row>
    <row r="1581" spans="1:22" x14ac:dyDescent="0.25">
      <c r="A1581">
        <v>758345</v>
      </c>
      <c r="B1581">
        <v>15000</v>
      </c>
      <c r="C1581">
        <v>15000</v>
      </c>
      <c r="D1581" s="1" t="s">
        <v>46</v>
      </c>
      <c r="E1581" s="1" t="s">
        <v>46</v>
      </c>
      <c r="F1581" s="1" t="s">
        <v>5175</v>
      </c>
      <c r="G1581" s="1" t="s">
        <v>3286</v>
      </c>
      <c r="H1581" s="1" t="s">
        <v>438</v>
      </c>
      <c r="I1581" s="1" t="s">
        <v>1848</v>
      </c>
      <c r="J1581" s="1" t="s">
        <v>90</v>
      </c>
      <c r="K1581">
        <v>2430</v>
      </c>
      <c r="L1581" s="2">
        <v>41873.110590277778</v>
      </c>
      <c r="M1581" s="2">
        <v>41844.375</v>
      </c>
      <c r="N1581" s="2">
        <v>41908.079814814817</v>
      </c>
      <c r="O1581">
        <v>270</v>
      </c>
      <c r="P1581">
        <v>55</v>
      </c>
      <c r="Q1581" s="1" t="s">
        <v>57</v>
      </c>
      <c r="R1581" s="1" t="s">
        <v>24</v>
      </c>
      <c r="S1581" s="1" t="s">
        <v>31</v>
      </c>
      <c r="T1581" s="3">
        <v>41873</v>
      </c>
      <c r="U1581" s="1" t="str">
        <f>IF(kiva_loans__muestra[[#This Row],[funded_amount]]=kiva_loans__muestra[[#This Row],[loan_amount]],"funded","unfunded")</f>
        <v>funded</v>
      </c>
      <c r="V1581" s="1" t="str">
        <f>IF(kiva_loans__muestra[[#This Row],[lender_count]]&gt;=50,"high","low")</f>
        <v>high</v>
      </c>
    </row>
    <row r="1582" spans="1:22" x14ac:dyDescent="0.25">
      <c r="A1582">
        <v>1082783</v>
      </c>
      <c r="B1582">
        <v>1250</v>
      </c>
      <c r="C1582">
        <v>1250</v>
      </c>
      <c r="D1582" s="1" t="s">
        <v>45</v>
      </c>
      <c r="E1582" s="1" t="s">
        <v>46</v>
      </c>
      <c r="F1582" s="1" t="s">
        <v>5176</v>
      </c>
      <c r="G1582" s="1" t="s">
        <v>3263</v>
      </c>
      <c r="H1582" s="1" t="s">
        <v>33</v>
      </c>
      <c r="I1582" s="1" t="s">
        <v>30</v>
      </c>
      <c r="J1582" s="1" t="s">
        <v>34</v>
      </c>
      <c r="L1582" s="2">
        <v>41873.704027777778</v>
      </c>
      <c r="M1582" s="2">
        <v>41908.363206018519</v>
      </c>
      <c r="N1582" s="2">
        <v>41878.875347222223</v>
      </c>
      <c r="O1582">
        <v>30</v>
      </c>
      <c r="P1582">
        <v>6</v>
      </c>
      <c r="Q1582" s="1" t="s">
        <v>30</v>
      </c>
      <c r="R1582" s="1" t="s">
        <v>24</v>
      </c>
      <c r="S1582" s="1" t="s">
        <v>35</v>
      </c>
      <c r="T1582" s="3">
        <v>41873</v>
      </c>
      <c r="U1582" s="1" t="str">
        <f>IF(kiva_loans__muestra[[#This Row],[funded_amount]]=kiva_loans__muestra[[#This Row],[loan_amount]],"funded","unfunded")</f>
        <v>funded</v>
      </c>
      <c r="V1582" s="1" t="str">
        <f>IF(kiva_loans__muestra[[#This Row],[lender_count]]&gt;=50,"high","low")</f>
        <v>low</v>
      </c>
    </row>
    <row r="1583" spans="1:22" x14ac:dyDescent="0.25">
      <c r="A1583">
        <v>758353</v>
      </c>
      <c r="B1583">
        <v>8500</v>
      </c>
      <c r="C1583">
        <v>8500</v>
      </c>
      <c r="D1583" s="1" t="s">
        <v>175</v>
      </c>
      <c r="E1583" s="1" t="s">
        <v>78</v>
      </c>
      <c r="F1583" s="1" t="s">
        <v>5177</v>
      </c>
      <c r="G1583" s="1" t="s">
        <v>3396</v>
      </c>
      <c r="H1583" s="1" t="s">
        <v>788</v>
      </c>
      <c r="I1583" s="1" t="s">
        <v>923</v>
      </c>
      <c r="J1583" s="1" t="s">
        <v>790</v>
      </c>
      <c r="K1583">
        <v>580</v>
      </c>
      <c r="L1583" s="2">
        <v>41873.126898148148</v>
      </c>
      <c r="M1583" s="2">
        <v>41841.375</v>
      </c>
      <c r="N1583" s="2">
        <v>41900.945960648147</v>
      </c>
      <c r="O1583">
        <v>140</v>
      </c>
      <c r="P1583">
        <v>28</v>
      </c>
      <c r="Q1583" s="1" t="s">
        <v>369</v>
      </c>
      <c r="R1583" s="1" t="s">
        <v>92</v>
      </c>
      <c r="S1583" s="1" t="s">
        <v>31</v>
      </c>
      <c r="T1583" s="3">
        <v>41873</v>
      </c>
      <c r="U1583" s="1" t="str">
        <f>IF(kiva_loans__muestra[[#This Row],[funded_amount]]=kiva_loans__muestra[[#This Row],[loan_amount]],"funded","unfunded")</f>
        <v>funded</v>
      </c>
      <c r="V1583" s="1" t="str">
        <f>IF(kiva_loans__muestra[[#This Row],[lender_count]]&gt;=50,"high","low")</f>
        <v>low</v>
      </c>
    </row>
    <row r="1584" spans="1:22" x14ac:dyDescent="0.25">
      <c r="A1584">
        <v>758654</v>
      </c>
      <c r="B1584">
        <v>4000</v>
      </c>
      <c r="C1584">
        <v>4000</v>
      </c>
      <c r="D1584" s="1" t="s">
        <v>213</v>
      </c>
      <c r="E1584" s="1" t="s">
        <v>46</v>
      </c>
      <c r="F1584" s="1" t="s">
        <v>5178</v>
      </c>
      <c r="G1584" s="1" t="s">
        <v>3303</v>
      </c>
      <c r="H1584" s="1" t="s">
        <v>28</v>
      </c>
      <c r="I1584" s="1" t="s">
        <v>2565</v>
      </c>
      <c r="J1584" s="1" t="s">
        <v>29</v>
      </c>
      <c r="K1584">
        <v>2450</v>
      </c>
      <c r="L1584" s="2">
        <v>41873.590902777774</v>
      </c>
      <c r="M1584" s="2">
        <v>41863.375</v>
      </c>
      <c r="N1584" s="2">
        <v>41908.583310185182</v>
      </c>
      <c r="O1584">
        <v>140</v>
      </c>
      <c r="P1584">
        <v>14</v>
      </c>
      <c r="Q1584" s="1" t="s">
        <v>5179</v>
      </c>
      <c r="R1584" s="1" t="s">
        <v>24</v>
      </c>
      <c r="S1584" s="1" t="s">
        <v>31</v>
      </c>
      <c r="T1584" s="3">
        <v>41873</v>
      </c>
      <c r="U1584" s="1" t="str">
        <f>IF(kiva_loans__muestra[[#This Row],[funded_amount]]=kiva_loans__muestra[[#This Row],[loan_amount]],"funded","unfunded")</f>
        <v>funded</v>
      </c>
      <c r="V1584" s="1" t="str">
        <f>IF(kiva_loans__muestra[[#This Row],[lender_count]]&gt;=50,"high","low")</f>
        <v>low</v>
      </c>
    </row>
    <row r="1585" spans="1:22" x14ac:dyDescent="0.25">
      <c r="A1585">
        <v>758772</v>
      </c>
      <c r="B1585">
        <v>7750</v>
      </c>
      <c r="C1585">
        <v>7750</v>
      </c>
      <c r="D1585" s="1" t="s">
        <v>491</v>
      </c>
      <c r="E1585" s="1" t="s">
        <v>62</v>
      </c>
      <c r="F1585" s="1" t="s">
        <v>5180</v>
      </c>
      <c r="G1585" s="1" t="s">
        <v>3481</v>
      </c>
      <c r="H1585" s="1" t="s">
        <v>193</v>
      </c>
      <c r="I1585" s="1" t="s">
        <v>1251</v>
      </c>
      <c r="J1585" s="1" t="s">
        <v>194</v>
      </c>
      <c r="K1585">
        <v>2460</v>
      </c>
      <c r="L1585" s="2">
        <v>41873.739120370374</v>
      </c>
      <c r="M1585" s="2">
        <v>41869.375</v>
      </c>
      <c r="N1585" s="2">
        <v>41882.894490740742</v>
      </c>
      <c r="O1585">
        <v>200</v>
      </c>
      <c r="P1585">
        <v>28</v>
      </c>
      <c r="Q1585" s="1" t="s">
        <v>5181</v>
      </c>
      <c r="R1585" s="1" t="s">
        <v>24</v>
      </c>
      <c r="S1585" s="1" t="s">
        <v>31</v>
      </c>
      <c r="T1585" s="3">
        <v>41873</v>
      </c>
      <c r="U1585" s="1" t="str">
        <f>IF(kiva_loans__muestra[[#This Row],[funded_amount]]=kiva_loans__muestra[[#This Row],[loan_amount]],"funded","unfunded")</f>
        <v>funded</v>
      </c>
      <c r="V1585" s="1" t="str">
        <f>IF(kiva_loans__muestra[[#This Row],[lender_count]]&gt;=50,"high","low")</f>
        <v>low</v>
      </c>
    </row>
    <row r="1586" spans="1:22" x14ac:dyDescent="0.25">
      <c r="A1586">
        <v>759013</v>
      </c>
      <c r="B1586">
        <v>1750</v>
      </c>
      <c r="C1586">
        <v>1750</v>
      </c>
      <c r="D1586" s="1" t="s">
        <v>175</v>
      </c>
      <c r="E1586" s="1" t="s">
        <v>78</v>
      </c>
      <c r="F1586" s="1" t="s">
        <v>5182</v>
      </c>
      <c r="G1586" s="1" t="s">
        <v>3278</v>
      </c>
      <c r="H1586" s="1" t="s">
        <v>100</v>
      </c>
      <c r="I1586" s="1" t="s">
        <v>1002</v>
      </c>
      <c r="J1586" s="1" t="s">
        <v>101</v>
      </c>
      <c r="K1586">
        <v>1360</v>
      </c>
      <c r="L1586" s="2">
        <v>41874.503865740742</v>
      </c>
      <c r="M1586" s="2">
        <v>41844.375</v>
      </c>
      <c r="N1586" s="2">
        <v>41880.800428240742</v>
      </c>
      <c r="O1586">
        <v>260</v>
      </c>
      <c r="P1586">
        <v>7</v>
      </c>
      <c r="Q1586" s="1" t="s">
        <v>221</v>
      </c>
      <c r="R1586" s="1" t="s">
        <v>92</v>
      </c>
      <c r="S1586" s="1" t="s">
        <v>25</v>
      </c>
      <c r="T1586" s="3">
        <v>41874</v>
      </c>
      <c r="U1586" s="1" t="str">
        <f>IF(kiva_loans__muestra[[#This Row],[funded_amount]]=kiva_loans__muestra[[#This Row],[loan_amount]],"funded","unfunded")</f>
        <v>funded</v>
      </c>
      <c r="V1586" s="1" t="str">
        <f>IF(kiva_loans__muestra[[#This Row],[lender_count]]&gt;=50,"high","low")</f>
        <v>low</v>
      </c>
    </row>
    <row r="1587" spans="1:22" x14ac:dyDescent="0.25">
      <c r="A1587">
        <v>758985</v>
      </c>
      <c r="B1587">
        <v>2500</v>
      </c>
      <c r="C1587">
        <v>2500</v>
      </c>
      <c r="D1587" s="1" t="s">
        <v>124</v>
      </c>
      <c r="E1587" s="1" t="s">
        <v>125</v>
      </c>
      <c r="F1587" s="1" t="s">
        <v>1375</v>
      </c>
      <c r="G1587" s="1" t="s">
        <v>3278</v>
      </c>
      <c r="H1587" s="1" t="s">
        <v>100</v>
      </c>
      <c r="I1587" s="1" t="s">
        <v>1135</v>
      </c>
      <c r="J1587" s="1" t="s">
        <v>101</v>
      </c>
      <c r="K1587">
        <v>1450</v>
      </c>
      <c r="L1587" s="2">
        <v>41874.367662037039</v>
      </c>
      <c r="M1587" s="2">
        <v>41844.375</v>
      </c>
      <c r="N1587" s="2">
        <v>41890.052256944444</v>
      </c>
      <c r="O1587">
        <v>370</v>
      </c>
      <c r="P1587">
        <v>6</v>
      </c>
      <c r="Q1587" s="1" t="s">
        <v>5183</v>
      </c>
      <c r="R1587" s="1" t="s">
        <v>24</v>
      </c>
      <c r="S1587" s="1" t="s">
        <v>35</v>
      </c>
      <c r="T1587" s="3">
        <v>41874</v>
      </c>
      <c r="U1587" s="1" t="str">
        <f>IF(kiva_loans__muestra[[#This Row],[funded_amount]]=kiva_loans__muestra[[#This Row],[loan_amount]],"funded","unfunded")</f>
        <v>funded</v>
      </c>
      <c r="V1587" s="1" t="str">
        <f>IF(kiva_loans__muestra[[#This Row],[lender_count]]&gt;=50,"high","low")</f>
        <v>low</v>
      </c>
    </row>
    <row r="1588" spans="1:22" x14ac:dyDescent="0.25">
      <c r="A1588">
        <v>759214</v>
      </c>
      <c r="B1588">
        <v>3500</v>
      </c>
      <c r="C1588">
        <v>6000</v>
      </c>
      <c r="D1588" s="1" t="s">
        <v>440</v>
      </c>
      <c r="E1588" s="1" t="s">
        <v>46</v>
      </c>
      <c r="F1588" s="1" t="s">
        <v>5184</v>
      </c>
      <c r="G1588" s="1" t="s">
        <v>3630</v>
      </c>
      <c r="H1588" s="1" t="s">
        <v>441</v>
      </c>
      <c r="I1588" s="1" t="s">
        <v>5185</v>
      </c>
      <c r="J1588" s="1" t="s">
        <v>442</v>
      </c>
      <c r="K1588">
        <v>2190</v>
      </c>
      <c r="L1588" s="2">
        <v>41875.378148148149</v>
      </c>
      <c r="M1588" s="2">
        <v>41845.375</v>
      </c>
      <c r="N1588" s="2"/>
      <c r="O1588">
        <v>140</v>
      </c>
      <c r="P1588">
        <v>9</v>
      </c>
      <c r="Q1588" s="1" t="s">
        <v>5186</v>
      </c>
      <c r="R1588" s="1" t="s">
        <v>92</v>
      </c>
      <c r="S1588" s="1" t="s">
        <v>25</v>
      </c>
      <c r="T1588" s="3">
        <v>41875</v>
      </c>
      <c r="U1588" s="1" t="str">
        <f>IF(kiva_loans__muestra[[#This Row],[funded_amount]]=kiva_loans__muestra[[#This Row],[loan_amount]],"funded","unfunded")</f>
        <v>unfunded</v>
      </c>
      <c r="V1588" s="1" t="str">
        <f>IF(kiva_loans__muestra[[#This Row],[lender_count]]&gt;=50,"high","low")</f>
        <v>low</v>
      </c>
    </row>
    <row r="1589" spans="1:22" x14ac:dyDescent="0.25">
      <c r="A1589">
        <v>759188</v>
      </c>
      <c r="B1589">
        <v>2500</v>
      </c>
      <c r="C1589">
        <v>2500</v>
      </c>
      <c r="D1589" s="1" t="s">
        <v>124</v>
      </c>
      <c r="E1589" s="1" t="s">
        <v>125</v>
      </c>
      <c r="F1589" s="1" t="s">
        <v>1263</v>
      </c>
      <c r="G1589" s="1" t="s">
        <v>3278</v>
      </c>
      <c r="H1589" s="1" t="s">
        <v>100</v>
      </c>
      <c r="I1589" s="1" t="s">
        <v>1135</v>
      </c>
      <c r="J1589" s="1" t="s">
        <v>101</v>
      </c>
      <c r="K1589">
        <v>1450</v>
      </c>
      <c r="L1589" s="2">
        <v>41875.216099537036</v>
      </c>
      <c r="M1589" s="2">
        <v>41845.375</v>
      </c>
      <c r="N1589" s="2">
        <v>41888.419988425929</v>
      </c>
      <c r="O1589">
        <v>600</v>
      </c>
      <c r="P1589">
        <v>9</v>
      </c>
      <c r="Q1589" s="1" t="s">
        <v>30</v>
      </c>
      <c r="R1589" s="1" t="s">
        <v>24</v>
      </c>
      <c r="S1589" s="1" t="s">
        <v>35</v>
      </c>
      <c r="T1589" s="3">
        <v>41875</v>
      </c>
      <c r="U1589" s="1" t="str">
        <f>IF(kiva_loans__muestra[[#This Row],[funded_amount]]=kiva_loans__muestra[[#This Row],[loan_amount]],"funded","unfunded")</f>
        <v>funded</v>
      </c>
      <c r="V1589" s="1" t="str">
        <f>IF(kiva_loans__muestra[[#This Row],[lender_count]]&gt;=50,"high","low")</f>
        <v>low</v>
      </c>
    </row>
    <row r="1590" spans="1:22" x14ac:dyDescent="0.25">
      <c r="A1590">
        <v>759216</v>
      </c>
      <c r="B1590">
        <v>4500</v>
      </c>
      <c r="C1590">
        <v>4500</v>
      </c>
      <c r="D1590" s="1" t="s">
        <v>2555</v>
      </c>
      <c r="E1590" s="1" t="s">
        <v>46</v>
      </c>
      <c r="F1590" s="1" t="s">
        <v>5187</v>
      </c>
      <c r="G1590" s="1" t="s">
        <v>3384</v>
      </c>
      <c r="H1590" s="1" t="s">
        <v>848</v>
      </c>
      <c r="I1590" s="1" t="s">
        <v>975</v>
      </c>
      <c r="J1590" s="1" t="s">
        <v>849</v>
      </c>
      <c r="K1590">
        <v>150</v>
      </c>
      <c r="L1590" s="2">
        <v>41875.38790509259</v>
      </c>
      <c r="M1590" s="2">
        <v>41845.375</v>
      </c>
      <c r="N1590" s="2">
        <v>41904.766469907408</v>
      </c>
      <c r="O1590">
        <v>140</v>
      </c>
      <c r="P1590">
        <v>17</v>
      </c>
      <c r="Q1590" s="1" t="s">
        <v>437</v>
      </c>
      <c r="R1590" s="1" t="s">
        <v>24</v>
      </c>
      <c r="S1590" s="1" t="s">
        <v>35</v>
      </c>
      <c r="T1590" s="3">
        <v>41875</v>
      </c>
      <c r="U1590" s="1" t="str">
        <f>IF(kiva_loans__muestra[[#This Row],[funded_amount]]=kiva_loans__muestra[[#This Row],[loan_amount]],"funded","unfunded")</f>
        <v>funded</v>
      </c>
      <c r="V1590" s="1" t="str">
        <f>IF(kiva_loans__muestra[[#This Row],[lender_count]]&gt;=50,"high","low")</f>
        <v>low</v>
      </c>
    </row>
    <row r="1591" spans="1:22" x14ac:dyDescent="0.25">
      <c r="A1591">
        <v>759201</v>
      </c>
      <c r="B1591">
        <v>2250</v>
      </c>
      <c r="C1591">
        <v>2250</v>
      </c>
      <c r="D1591" s="1" t="s">
        <v>124</v>
      </c>
      <c r="E1591" s="1" t="s">
        <v>125</v>
      </c>
      <c r="F1591" s="1" t="s">
        <v>1375</v>
      </c>
      <c r="G1591" s="1" t="s">
        <v>3278</v>
      </c>
      <c r="H1591" s="1" t="s">
        <v>100</v>
      </c>
      <c r="I1591" s="1" t="s">
        <v>1264</v>
      </c>
      <c r="J1591" s="1" t="s">
        <v>101</v>
      </c>
      <c r="K1591">
        <v>1450</v>
      </c>
      <c r="L1591" s="2">
        <v>41875.276365740741</v>
      </c>
      <c r="M1591" s="2">
        <v>41845.375</v>
      </c>
      <c r="N1591" s="2">
        <v>41883.923958333333</v>
      </c>
      <c r="O1591">
        <v>370</v>
      </c>
      <c r="P1591">
        <v>7</v>
      </c>
      <c r="Q1591" s="1" t="s">
        <v>30</v>
      </c>
      <c r="R1591" s="1" t="s">
        <v>24</v>
      </c>
      <c r="S1591" s="1" t="s">
        <v>35</v>
      </c>
      <c r="T1591" s="3">
        <v>41875</v>
      </c>
      <c r="U1591" s="1" t="str">
        <f>IF(kiva_loans__muestra[[#This Row],[funded_amount]]=kiva_loans__muestra[[#This Row],[loan_amount]],"funded","unfunded")</f>
        <v>funded</v>
      </c>
      <c r="V1591" s="1" t="str">
        <f>IF(kiva_loans__muestra[[#This Row],[lender_count]]&gt;=50,"high","low")</f>
        <v>low</v>
      </c>
    </row>
    <row r="1592" spans="1:22" x14ac:dyDescent="0.25">
      <c r="A1592">
        <v>759207</v>
      </c>
      <c r="B1592">
        <v>6250</v>
      </c>
      <c r="C1592">
        <v>6250</v>
      </c>
      <c r="D1592" s="1" t="s">
        <v>58</v>
      </c>
      <c r="E1592" s="1" t="s">
        <v>27</v>
      </c>
      <c r="F1592" s="1" t="s">
        <v>5188</v>
      </c>
      <c r="G1592" s="1" t="s">
        <v>3384</v>
      </c>
      <c r="H1592" s="1" t="s">
        <v>848</v>
      </c>
      <c r="I1592" s="1" t="s">
        <v>2643</v>
      </c>
      <c r="J1592" s="1" t="s">
        <v>849</v>
      </c>
      <c r="K1592">
        <v>150</v>
      </c>
      <c r="L1592" s="2">
        <v>41875.353726851848</v>
      </c>
      <c r="M1592" s="2">
        <v>41845.375</v>
      </c>
      <c r="N1592" s="2">
        <v>41908.622372685182</v>
      </c>
      <c r="O1592">
        <v>140</v>
      </c>
      <c r="P1592">
        <v>25</v>
      </c>
      <c r="Q1592" s="1" t="s">
        <v>67</v>
      </c>
      <c r="R1592" s="1" t="s">
        <v>24</v>
      </c>
      <c r="S1592" s="1" t="s">
        <v>35</v>
      </c>
      <c r="T1592" s="3">
        <v>41875</v>
      </c>
      <c r="U1592" s="1" t="str">
        <f>IF(kiva_loans__muestra[[#This Row],[funded_amount]]=kiva_loans__muestra[[#This Row],[loan_amount]],"funded","unfunded")</f>
        <v>funded</v>
      </c>
      <c r="V1592" s="1" t="str">
        <f>IF(kiva_loans__muestra[[#This Row],[lender_count]]&gt;=50,"high","low")</f>
        <v>low</v>
      </c>
    </row>
    <row r="1593" spans="1:22" x14ac:dyDescent="0.25">
      <c r="A1593">
        <v>759578</v>
      </c>
      <c r="B1593">
        <v>10000</v>
      </c>
      <c r="C1593">
        <v>10000</v>
      </c>
      <c r="D1593" s="1" t="s">
        <v>64</v>
      </c>
      <c r="E1593" s="1" t="s">
        <v>37</v>
      </c>
      <c r="F1593" s="1" t="s">
        <v>2490</v>
      </c>
      <c r="G1593" s="1" t="s">
        <v>3276</v>
      </c>
      <c r="H1593" s="1" t="s">
        <v>225</v>
      </c>
      <c r="I1593" s="1" t="s">
        <v>430</v>
      </c>
      <c r="J1593" s="1" t="s">
        <v>90</v>
      </c>
      <c r="K1593">
        <v>1590</v>
      </c>
      <c r="L1593" s="2">
        <v>41876.729375000003</v>
      </c>
      <c r="M1593" s="2">
        <v>41869.375</v>
      </c>
      <c r="N1593" s="2">
        <v>41884.014837962961</v>
      </c>
      <c r="O1593">
        <v>80</v>
      </c>
      <c r="P1593">
        <v>31</v>
      </c>
      <c r="Q1593" s="1" t="s">
        <v>30</v>
      </c>
      <c r="R1593" s="1" t="s">
        <v>92</v>
      </c>
      <c r="S1593" s="1" t="s">
        <v>25</v>
      </c>
      <c r="T1593" s="3">
        <v>41876</v>
      </c>
      <c r="U1593" s="1" t="str">
        <f>IF(kiva_loans__muestra[[#This Row],[funded_amount]]=kiva_loans__muestra[[#This Row],[loan_amount]],"funded","unfunded")</f>
        <v>funded</v>
      </c>
      <c r="V1593" s="1" t="str">
        <f>IF(kiva_loans__muestra[[#This Row],[lender_count]]&gt;=50,"high","low")</f>
        <v>low</v>
      </c>
    </row>
    <row r="1594" spans="1:22" x14ac:dyDescent="0.25">
      <c r="A1594">
        <v>759335</v>
      </c>
      <c r="B1594">
        <v>2750</v>
      </c>
      <c r="C1594">
        <v>2750</v>
      </c>
      <c r="D1594" s="1" t="s">
        <v>69</v>
      </c>
      <c r="E1594" s="1" t="s">
        <v>46</v>
      </c>
      <c r="F1594" s="1" t="s">
        <v>5189</v>
      </c>
      <c r="G1594" s="1" t="s">
        <v>3278</v>
      </c>
      <c r="H1594" s="1" t="s">
        <v>100</v>
      </c>
      <c r="I1594" s="1" t="s">
        <v>1125</v>
      </c>
      <c r="J1594" s="1" t="s">
        <v>101</v>
      </c>
      <c r="K1594">
        <v>1450</v>
      </c>
      <c r="L1594" s="2">
        <v>41876.279097222221</v>
      </c>
      <c r="M1594" s="2">
        <v>41850.375</v>
      </c>
      <c r="N1594" s="2">
        <v>41881.977013888885</v>
      </c>
      <c r="O1594">
        <v>110</v>
      </c>
      <c r="P1594">
        <v>8</v>
      </c>
      <c r="Q1594" s="1" t="s">
        <v>30</v>
      </c>
      <c r="R1594" s="1" t="s">
        <v>24</v>
      </c>
      <c r="S1594" s="1" t="s">
        <v>35</v>
      </c>
      <c r="T1594" s="3">
        <v>41876</v>
      </c>
      <c r="U1594" s="1" t="str">
        <f>IF(kiva_loans__muestra[[#This Row],[funded_amount]]=kiva_loans__muestra[[#This Row],[loan_amount]],"funded","unfunded")</f>
        <v>funded</v>
      </c>
      <c r="V1594" s="1" t="str">
        <f>IF(kiva_loans__muestra[[#This Row],[lender_count]]&gt;=50,"high","low")</f>
        <v>low</v>
      </c>
    </row>
    <row r="1595" spans="1:22" x14ac:dyDescent="0.25">
      <c r="A1595">
        <v>1082832</v>
      </c>
      <c r="B1595">
        <v>1250</v>
      </c>
      <c r="C1595">
        <v>1250</v>
      </c>
      <c r="D1595" s="1" t="s">
        <v>49</v>
      </c>
      <c r="E1595" s="1" t="s">
        <v>49</v>
      </c>
      <c r="F1595" s="1" t="s">
        <v>5190</v>
      </c>
      <c r="G1595" s="1" t="s">
        <v>3263</v>
      </c>
      <c r="H1595" s="1" t="s">
        <v>33</v>
      </c>
      <c r="I1595" s="1" t="s">
        <v>30</v>
      </c>
      <c r="J1595" s="1" t="s">
        <v>34</v>
      </c>
      <c r="L1595" s="2">
        <v>41876.636087962965</v>
      </c>
      <c r="M1595" s="2">
        <v>41928.075104166666</v>
      </c>
      <c r="N1595" s="2">
        <v>41926.759594907409</v>
      </c>
      <c r="O1595">
        <v>30</v>
      </c>
      <c r="P1595">
        <v>12</v>
      </c>
      <c r="Q1595" s="1" t="s">
        <v>30</v>
      </c>
      <c r="R1595" s="1" t="s">
        <v>24</v>
      </c>
      <c r="S1595" s="1" t="s">
        <v>31</v>
      </c>
      <c r="T1595" s="3">
        <v>41876</v>
      </c>
      <c r="U1595" s="1" t="str">
        <f>IF(kiva_loans__muestra[[#This Row],[funded_amount]]=kiva_loans__muestra[[#This Row],[loan_amount]],"funded","unfunded")</f>
        <v>funded</v>
      </c>
      <c r="V1595" s="1" t="str">
        <f>IF(kiva_loans__muestra[[#This Row],[lender_count]]&gt;=50,"high","low")</f>
        <v>low</v>
      </c>
    </row>
    <row r="1596" spans="1:22" x14ac:dyDescent="0.25">
      <c r="A1596">
        <v>759396</v>
      </c>
      <c r="B1596">
        <v>26000</v>
      </c>
      <c r="C1596">
        <v>26000</v>
      </c>
      <c r="D1596" s="1" t="s">
        <v>46</v>
      </c>
      <c r="E1596" s="1" t="s">
        <v>46</v>
      </c>
      <c r="F1596" s="1" t="s">
        <v>5191</v>
      </c>
      <c r="G1596" s="1" t="s">
        <v>3572</v>
      </c>
      <c r="H1596" s="1" t="s">
        <v>94</v>
      </c>
      <c r="I1596" s="1" t="s">
        <v>95</v>
      </c>
      <c r="J1596" s="1" t="s">
        <v>96</v>
      </c>
      <c r="K1596">
        <v>870</v>
      </c>
      <c r="L1596" s="2">
        <v>41876.4690625</v>
      </c>
      <c r="M1596" s="2">
        <v>41873.375</v>
      </c>
      <c r="N1596" s="2">
        <v>41906.708912037036</v>
      </c>
      <c r="O1596">
        <v>80</v>
      </c>
      <c r="P1596">
        <v>68</v>
      </c>
      <c r="Q1596" s="1" t="s">
        <v>687</v>
      </c>
      <c r="R1596" s="1" t="s">
        <v>97</v>
      </c>
      <c r="S1596" s="1" t="s">
        <v>31</v>
      </c>
      <c r="T1596" s="3">
        <v>41876</v>
      </c>
      <c r="U1596" s="1" t="str">
        <f>IF(kiva_loans__muestra[[#This Row],[funded_amount]]=kiva_loans__muestra[[#This Row],[loan_amount]],"funded","unfunded")</f>
        <v>funded</v>
      </c>
      <c r="V1596" s="1" t="str">
        <f>IF(kiva_loans__muestra[[#This Row],[lender_count]]&gt;=50,"high","low")</f>
        <v>high</v>
      </c>
    </row>
    <row r="1597" spans="1:22" x14ac:dyDescent="0.25">
      <c r="A1597">
        <v>759512</v>
      </c>
      <c r="B1597">
        <v>64250</v>
      </c>
      <c r="C1597">
        <v>64250</v>
      </c>
      <c r="D1597" s="1" t="s">
        <v>46</v>
      </c>
      <c r="E1597" s="1" t="s">
        <v>46</v>
      </c>
      <c r="F1597" s="1" t="s">
        <v>5192</v>
      </c>
      <c r="G1597" s="1" t="s">
        <v>3585</v>
      </c>
      <c r="H1597" s="1" t="s">
        <v>537</v>
      </c>
      <c r="I1597" s="1" t="s">
        <v>972</v>
      </c>
      <c r="J1597" s="1" t="s">
        <v>90</v>
      </c>
      <c r="K1597">
        <v>1600</v>
      </c>
      <c r="L1597" s="2">
        <v>41876.636180555557</v>
      </c>
      <c r="M1597" s="2">
        <v>41848.375</v>
      </c>
      <c r="N1597" s="2">
        <v>41880.182349537034</v>
      </c>
      <c r="O1597">
        <v>60</v>
      </c>
      <c r="P1597">
        <v>2</v>
      </c>
      <c r="Q1597" s="1" t="s">
        <v>252</v>
      </c>
      <c r="R1597" s="1" t="s">
        <v>5193</v>
      </c>
      <c r="S1597" s="1" t="s">
        <v>35</v>
      </c>
      <c r="T1597" s="3">
        <v>41876</v>
      </c>
      <c r="U1597" s="1" t="str">
        <f>IF(kiva_loans__muestra[[#This Row],[funded_amount]]=kiva_loans__muestra[[#This Row],[loan_amount]],"funded","unfunded")</f>
        <v>funded</v>
      </c>
      <c r="V1597" s="1" t="str">
        <f>IF(kiva_loans__muestra[[#This Row],[lender_count]]&gt;=50,"high","low")</f>
        <v>low</v>
      </c>
    </row>
    <row r="1598" spans="1:22" x14ac:dyDescent="0.25">
      <c r="A1598">
        <v>759571</v>
      </c>
      <c r="B1598">
        <v>2000</v>
      </c>
      <c r="C1598">
        <v>5000</v>
      </c>
      <c r="D1598" s="1" t="s">
        <v>137</v>
      </c>
      <c r="E1598" s="1" t="s">
        <v>27</v>
      </c>
      <c r="F1598" s="1" t="s">
        <v>5194</v>
      </c>
      <c r="G1598" s="1" t="s">
        <v>3266</v>
      </c>
      <c r="H1598" s="1" t="s">
        <v>89</v>
      </c>
      <c r="I1598" s="1" t="s">
        <v>986</v>
      </c>
      <c r="J1598" s="1" t="s">
        <v>90</v>
      </c>
      <c r="K1598">
        <v>1990</v>
      </c>
      <c r="L1598" s="2">
        <v>41876.716249999998</v>
      </c>
      <c r="M1598" s="2">
        <v>41872.375</v>
      </c>
      <c r="N1598" s="2"/>
      <c r="O1598">
        <v>140</v>
      </c>
      <c r="P1598">
        <v>6</v>
      </c>
      <c r="Q1598" s="1" t="s">
        <v>930</v>
      </c>
      <c r="R1598" s="1" t="s">
        <v>92</v>
      </c>
      <c r="S1598" s="1" t="s">
        <v>31</v>
      </c>
      <c r="T1598" s="3">
        <v>41876</v>
      </c>
      <c r="U1598" s="1" t="str">
        <f>IF(kiva_loans__muestra[[#This Row],[funded_amount]]=kiva_loans__muestra[[#This Row],[loan_amount]],"funded","unfunded")</f>
        <v>unfunded</v>
      </c>
      <c r="V1598" s="1" t="str">
        <f>IF(kiva_loans__muestra[[#This Row],[lender_count]]&gt;=50,"high","low")</f>
        <v>low</v>
      </c>
    </row>
    <row r="1599" spans="1:22" x14ac:dyDescent="0.25">
      <c r="A1599">
        <v>759683</v>
      </c>
      <c r="B1599">
        <v>3750</v>
      </c>
      <c r="C1599">
        <v>3750</v>
      </c>
      <c r="D1599" s="1" t="s">
        <v>98</v>
      </c>
      <c r="E1599" s="1" t="s">
        <v>37</v>
      </c>
      <c r="F1599" s="1" t="s">
        <v>5195</v>
      </c>
      <c r="G1599" s="1" t="s">
        <v>3268</v>
      </c>
      <c r="H1599" s="1" t="s">
        <v>138</v>
      </c>
      <c r="I1599" s="1" t="s">
        <v>546</v>
      </c>
      <c r="J1599" s="1" t="s">
        <v>139</v>
      </c>
      <c r="K1599">
        <v>1180</v>
      </c>
      <c r="L1599" s="2">
        <v>41876.909918981481</v>
      </c>
      <c r="M1599" s="2">
        <v>41867.375</v>
      </c>
      <c r="N1599" s="2">
        <v>41887.573888888888</v>
      </c>
      <c r="O1599">
        <v>100</v>
      </c>
      <c r="P1599">
        <v>9</v>
      </c>
      <c r="Q1599" s="1" t="s">
        <v>30</v>
      </c>
      <c r="R1599" s="1" t="s">
        <v>24</v>
      </c>
      <c r="S1599" s="1" t="s">
        <v>31</v>
      </c>
      <c r="T1599" s="3">
        <v>41876</v>
      </c>
      <c r="U1599" s="1" t="str">
        <f>IF(kiva_loans__muestra[[#This Row],[funded_amount]]=kiva_loans__muestra[[#This Row],[loan_amount]],"funded","unfunded")</f>
        <v>funded</v>
      </c>
      <c r="V1599" s="1" t="str">
        <f>IF(kiva_loans__muestra[[#This Row],[lender_count]]&gt;=50,"high","low")</f>
        <v>low</v>
      </c>
    </row>
    <row r="1600" spans="1:22" x14ac:dyDescent="0.25">
      <c r="A1600">
        <v>759526</v>
      </c>
      <c r="B1600">
        <v>7250</v>
      </c>
      <c r="C1600">
        <v>7250</v>
      </c>
      <c r="D1600" s="1" t="s">
        <v>175</v>
      </c>
      <c r="E1600" s="1" t="s">
        <v>78</v>
      </c>
      <c r="F1600" s="1" t="s">
        <v>5196</v>
      </c>
      <c r="G1600" s="1" t="s">
        <v>3439</v>
      </c>
      <c r="H1600" s="1" t="s">
        <v>406</v>
      </c>
      <c r="I1600" s="1" t="s">
        <v>416</v>
      </c>
      <c r="J1600" s="1" t="s">
        <v>408</v>
      </c>
      <c r="K1600">
        <v>1850</v>
      </c>
      <c r="L1600" s="2">
        <v>41876.656365740739</v>
      </c>
      <c r="M1600" s="2">
        <v>41875.375</v>
      </c>
      <c r="N1600" s="2">
        <v>41881.647430555553</v>
      </c>
      <c r="O1600">
        <v>150</v>
      </c>
      <c r="P1600">
        <v>24</v>
      </c>
      <c r="Q1600" s="1" t="s">
        <v>23</v>
      </c>
      <c r="R1600" s="1" t="s">
        <v>24</v>
      </c>
      <c r="S1600" s="1" t="s">
        <v>31</v>
      </c>
      <c r="T1600" s="3">
        <v>41876</v>
      </c>
      <c r="U1600" s="1" t="str">
        <f>IF(kiva_loans__muestra[[#This Row],[funded_amount]]=kiva_loans__muestra[[#This Row],[loan_amount]],"funded","unfunded")</f>
        <v>funded</v>
      </c>
      <c r="V1600" s="1" t="str">
        <f>IF(kiva_loans__muestra[[#This Row],[lender_count]]&gt;=50,"high","low")</f>
        <v>low</v>
      </c>
    </row>
    <row r="1601" spans="1:22" x14ac:dyDescent="0.25">
      <c r="A1601">
        <v>759650</v>
      </c>
      <c r="B1601">
        <v>7250</v>
      </c>
      <c r="C1601">
        <v>7250</v>
      </c>
      <c r="D1601" s="1" t="s">
        <v>32</v>
      </c>
      <c r="E1601" s="1" t="s">
        <v>32</v>
      </c>
      <c r="F1601" s="1" t="s">
        <v>5197</v>
      </c>
      <c r="G1601" s="1" t="s">
        <v>3274</v>
      </c>
      <c r="H1601" s="1" t="s">
        <v>105</v>
      </c>
      <c r="I1601" s="1" t="s">
        <v>2001</v>
      </c>
      <c r="J1601" s="1" t="s">
        <v>106</v>
      </c>
      <c r="K1601">
        <v>1430</v>
      </c>
      <c r="L1601" s="2">
        <v>41876.822962962964</v>
      </c>
      <c r="M1601" s="2">
        <v>41863.375</v>
      </c>
      <c r="N1601" s="2">
        <v>41913.742071759261</v>
      </c>
      <c r="O1601">
        <v>200</v>
      </c>
      <c r="P1601">
        <v>25</v>
      </c>
      <c r="Q1601" s="1" t="s">
        <v>844</v>
      </c>
      <c r="R1601" s="1" t="s">
        <v>92</v>
      </c>
      <c r="S1601" s="1" t="s">
        <v>31</v>
      </c>
      <c r="T1601" s="3">
        <v>41876</v>
      </c>
      <c r="U1601" s="1" t="str">
        <f>IF(kiva_loans__muestra[[#This Row],[funded_amount]]=kiva_loans__muestra[[#This Row],[loan_amount]],"funded","unfunded")</f>
        <v>funded</v>
      </c>
      <c r="V1601" s="1" t="str">
        <f>IF(kiva_loans__muestra[[#This Row],[lender_count]]&gt;=50,"high","low")</f>
        <v>low</v>
      </c>
    </row>
    <row r="1602" spans="1:22" x14ac:dyDescent="0.25">
      <c r="A1602">
        <v>759292</v>
      </c>
      <c r="B1602">
        <v>9500</v>
      </c>
      <c r="C1602">
        <v>9500</v>
      </c>
      <c r="D1602" s="1" t="s">
        <v>175</v>
      </c>
      <c r="E1602" s="1" t="s">
        <v>78</v>
      </c>
      <c r="F1602" s="1" t="s">
        <v>5198</v>
      </c>
      <c r="G1602" s="1" t="s">
        <v>3382</v>
      </c>
      <c r="H1602" s="1" t="s">
        <v>146</v>
      </c>
      <c r="I1602" s="1" t="s">
        <v>4435</v>
      </c>
      <c r="J1602" s="1" t="s">
        <v>147</v>
      </c>
      <c r="K1602">
        <v>420</v>
      </c>
      <c r="L1602" s="2">
        <v>41876.184675925928</v>
      </c>
      <c r="M1602" s="2">
        <v>41865.375</v>
      </c>
      <c r="N1602" s="2">
        <v>41880.862164351849</v>
      </c>
      <c r="O1602">
        <v>50</v>
      </c>
      <c r="P1602">
        <v>19</v>
      </c>
      <c r="Q1602" s="1" t="s">
        <v>30</v>
      </c>
      <c r="R1602" s="1" t="s">
        <v>24</v>
      </c>
      <c r="S1602" s="1" t="s">
        <v>35</v>
      </c>
      <c r="T1602" s="3">
        <v>41876</v>
      </c>
      <c r="U1602" s="1" t="str">
        <f>IF(kiva_loans__muestra[[#This Row],[funded_amount]]=kiva_loans__muestra[[#This Row],[loan_amount]],"funded","unfunded")</f>
        <v>funded</v>
      </c>
      <c r="V1602" s="1" t="str">
        <f>IF(kiva_loans__muestra[[#This Row],[lender_count]]&gt;=50,"high","low")</f>
        <v>low</v>
      </c>
    </row>
    <row r="1603" spans="1:22" x14ac:dyDescent="0.25">
      <c r="A1603">
        <v>759694</v>
      </c>
      <c r="B1603">
        <v>2500</v>
      </c>
      <c r="C1603">
        <v>2500</v>
      </c>
      <c r="D1603" s="1" t="s">
        <v>124</v>
      </c>
      <c r="E1603" s="1" t="s">
        <v>125</v>
      </c>
      <c r="F1603" s="1" t="s">
        <v>5199</v>
      </c>
      <c r="G1603" s="1" t="s">
        <v>3266</v>
      </c>
      <c r="H1603" s="1" t="s">
        <v>89</v>
      </c>
      <c r="I1603" s="1" t="s">
        <v>30</v>
      </c>
      <c r="J1603" s="1" t="s">
        <v>90</v>
      </c>
      <c r="K1603">
        <v>810</v>
      </c>
      <c r="L1603" s="2">
        <v>41876.919803240744</v>
      </c>
      <c r="M1603" s="2">
        <v>41850.375</v>
      </c>
      <c r="N1603" s="2">
        <v>41907.095300925925</v>
      </c>
      <c r="O1603">
        <v>140</v>
      </c>
      <c r="P1603">
        <v>9</v>
      </c>
      <c r="Q1603" s="1" t="s">
        <v>352</v>
      </c>
      <c r="R1603" s="1" t="s">
        <v>24</v>
      </c>
      <c r="S1603" s="1" t="s">
        <v>31</v>
      </c>
      <c r="T1603" s="3">
        <v>41876</v>
      </c>
      <c r="U1603" s="1" t="str">
        <f>IF(kiva_loans__muestra[[#This Row],[funded_amount]]=kiva_loans__muestra[[#This Row],[loan_amount]],"funded","unfunded")</f>
        <v>funded</v>
      </c>
      <c r="V1603" s="1" t="str">
        <f>IF(kiva_loans__muestra[[#This Row],[lender_count]]&gt;=50,"high","low")</f>
        <v>low</v>
      </c>
    </row>
    <row r="1604" spans="1:22" x14ac:dyDescent="0.25">
      <c r="A1604">
        <v>759996</v>
      </c>
      <c r="B1604">
        <v>1250</v>
      </c>
      <c r="C1604">
        <v>1250</v>
      </c>
      <c r="D1604" s="1" t="s">
        <v>45</v>
      </c>
      <c r="E1604" s="1" t="s">
        <v>46</v>
      </c>
      <c r="F1604" s="1" t="s">
        <v>5200</v>
      </c>
      <c r="G1604" s="1" t="s">
        <v>3278</v>
      </c>
      <c r="H1604" s="1" t="s">
        <v>100</v>
      </c>
      <c r="I1604" s="1" t="s">
        <v>1002</v>
      </c>
      <c r="J1604" s="1" t="s">
        <v>101</v>
      </c>
      <c r="K1604">
        <v>1360</v>
      </c>
      <c r="L1604" s="2">
        <v>41877.358310185184</v>
      </c>
      <c r="M1604" s="2">
        <v>41863.375</v>
      </c>
      <c r="N1604" s="2">
        <v>41882.202326388891</v>
      </c>
      <c r="O1604">
        <v>80</v>
      </c>
      <c r="P1604">
        <v>4</v>
      </c>
      <c r="Q1604" s="1" t="s">
        <v>30</v>
      </c>
      <c r="R1604" s="1" t="s">
        <v>24</v>
      </c>
      <c r="S1604" s="1" t="s">
        <v>31</v>
      </c>
      <c r="T1604" s="3">
        <v>41877</v>
      </c>
      <c r="U1604" s="1" t="str">
        <f>IF(kiva_loans__muestra[[#This Row],[funded_amount]]=kiva_loans__muestra[[#This Row],[loan_amount]],"funded","unfunded")</f>
        <v>funded</v>
      </c>
      <c r="V1604" s="1" t="str">
        <f>IF(kiva_loans__muestra[[#This Row],[lender_count]]&gt;=50,"high","low")</f>
        <v>low</v>
      </c>
    </row>
    <row r="1605" spans="1:22" x14ac:dyDescent="0.25">
      <c r="A1605">
        <v>760007</v>
      </c>
      <c r="B1605">
        <v>2500</v>
      </c>
      <c r="C1605">
        <v>2500</v>
      </c>
      <c r="D1605" s="1" t="s">
        <v>48</v>
      </c>
      <c r="E1605" s="1" t="s">
        <v>49</v>
      </c>
      <c r="F1605" s="1" t="s">
        <v>5201</v>
      </c>
      <c r="G1605" s="1" t="s">
        <v>3263</v>
      </c>
      <c r="H1605" s="1" t="s">
        <v>33</v>
      </c>
      <c r="I1605" s="1" t="s">
        <v>279</v>
      </c>
      <c r="J1605" s="1" t="s">
        <v>34</v>
      </c>
      <c r="K1605">
        <v>1640</v>
      </c>
      <c r="L1605" s="2">
        <v>41877.362476851849</v>
      </c>
      <c r="M1605" s="2">
        <v>41876.375</v>
      </c>
      <c r="N1605" s="2">
        <v>41895.175671296296</v>
      </c>
      <c r="O1605">
        <v>140</v>
      </c>
      <c r="P1605">
        <v>5</v>
      </c>
      <c r="Q1605" s="1" t="s">
        <v>5202</v>
      </c>
      <c r="R1605" s="1" t="s">
        <v>24</v>
      </c>
      <c r="S1605" s="1" t="s">
        <v>35</v>
      </c>
      <c r="T1605" s="3">
        <v>41877</v>
      </c>
      <c r="U1605" s="1" t="str">
        <f>IF(kiva_loans__muestra[[#This Row],[funded_amount]]=kiva_loans__muestra[[#This Row],[loan_amount]],"funded","unfunded")</f>
        <v>funded</v>
      </c>
      <c r="V1605" s="1" t="str">
        <f>IF(kiva_loans__muestra[[#This Row],[lender_count]]&gt;=50,"high","low")</f>
        <v>low</v>
      </c>
    </row>
    <row r="1606" spans="1:22" x14ac:dyDescent="0.25">
      <c r="A1606">
        <v>760134</v>
      </c>
      <c r="B1606">
        <v>32750</v>
      </c>
      <c r="C1606">
        <v>32750</v>
      </c>
      <c r="D1606" s="1" t="s">
        <v>108</v>
      </c>
      <c r="E1606" s="1" t="s">
        <v>27</v>
      </c>
      <c r="F1606" s="1" t="s">
        <v>5203</v>
      </c>
      <c r="G1606" s="1" t="s">
        <v>3585</v>
      </c>
      <c r="H1606" s="1" t="s">
        <v>537</v>
      </c>
      <c r="I1606" s="1" t="s">
        <v>972</v>
      </c>
      <c r="J1606" s="1" t="s">
        <v>90</v>
      </c>
      <c r="K1606">
        <v>1600</v>
      </c>
      <c r="L1606" s="2">
        <v>41877.502916666665</v>
      </c>
      <c r="M1606" s="2">
        <v>41872.375</v>
      </c>
      <c r="N1606" s="2">
        <v>41881.122013888889</v>
      </c>
      <c r="O1606">
        <v>60</v>
      </c>
      <c r="P1606">
        <v>1</v>
      </c>
      <c r="Q1606" s="1" t="s">
        <v>30</v>
      </c>
      <c r="R1606" s="1" t="s">
        <v>1804</v>
      </c>
      <c r="S1606" s="1" t="s">
        <v>35</v>
      </c>
      <c r="T1606" s="3">
        <v>41877</v>
      </c>
      <c r="U1606" s="1" t="str">
        <f>IF(kiva_loans__muestra[[#This Row],[funded_amount]]=kiva_loans__muestra[[#This Row],[loan_amount]],"funded","unfunded")</f>
        <v>funded</v>
      </c>
      <c r="V1606" s="1" t="str">
        <f>IF(kiva_loans__muestra[[#This Row],[lender_count]]&gt;=50,"high","low")</f>
        <v>low</v>
      </c>
    </row>
    <row r="1607" spans="1:22" x14ac:dyDescent="0.25">
      <c r="A1607">
        <v>759952</v>
      </c>
      <c r="B1607">
        <v>1750</v>
      </c>
      <c r="C1607">
        <v>1750</v>
      </c>
      <c r="D1607" s="1" t="s">
        <v>98</v>
      </c>
      <c r="E1607" s="1" t="s">
        <v>37</v>
      </c>
      <c r="F1607" s="1" t="s">
        <v>322</v>
      </c>
      <c r="G1607" s="1" t="s">
        <v>3278</v>
      </c>
      <c r="H1607" s="1" t="s">
        <v>100</v>
      </c>
      <c r="I1607" s="1" t="s">
        <v>1724</v>
      </c>
      <c r="J1607" s="1" t="s">
        <v>101</v>
      </c>
      <c r="K1607">
        <v>1450</v>
      </c>
      <c r="L1607" s="2">
        <v>41877.332835648151</v>
      </c>
      <c r="M1607" s="2">
        <v>41863.375</v>
      </c>
      <c r="N1607" s="2">
        <v>41882.483946759261</v>
      </c>
      <c r="O1607">
        <v>80</v>
      </c>
      <c r="P1607">
        <v>6</v>
      </c>
      <c r="Q1607" s="1" t="s">
        <v>30</v>
      </c>
      <c r="R1607" s="1" t="s">
        <v>24</v>
      </c>
      <c r="S1607" s="1" t="s">
        <v>35</v>
      </c>
      <c r="T1607" s="3">
        <v>41877</v>
      </c>
      <c r="U1607" s="1" t="str">
        <f>IF(kiva_loans__muestra[[#This Row],[funded_amount]]=kiva_loans__muestra[[#This Row],[loan_amount]],"funded","unfunded")</f>
        <v>funded</v>
      </c>
      <c r="V1607" s="1" t="str">
        <f>IF(kiva_loans__muestra[[#This Row],[lender_count]]&gt;=50,"high","low")</f>
        <v>low</v>
      </c>
    </row>
    <row r="1608" spans="1:22" x14ac:dyDescent="0.25">
      <c r="A1608">
        <v>760521</v>
      </c>
      <c r="B1608">
        <v>13000</v>
      </c>
      <c r="C1608">
        <v>13000</v>
      </c>
      <c r="D1608" s="1" t="s">
        <v>755</v>
      </c>
      <c r="E1608" s="1" t="s">
        <v>32</v>
      </c>
      <c r="F1608" s="1" t="s">
        <v>5204</v>
      </c>
      <c r="G1608" s="1" t="s">
        <v>3481</v>
      </c>
      <c r="H1608" s="1" t="s">
        <v>193</v>
      </c>
      <c r="I1608" s="1" t="s">
        <v>1022</v>
      </c>
      <c r="J1608" s="1" t="s">
        <v>194</v>
      </c>
      <c r="K1608">
        <v>2460</v>
      </c>
      <c r="L1608" s="2">
        <v>41877.995532407411</v>
      </c>
      <c r="M1608" s="2">
        <v>41872.375</v>
      </c>
      <c r="N1608" s="2">
        <v>41916.87122685185</v>
      </c>
      <c r="O1608">
        <v>140</v>
      </c>
      <c r="P1608">
        <v>48</v>
      </c>
      <c r="Q1608" s="1" t="s">
        <v>5205</v>
      </c>
      <c r="R1608" s="1" t="s">
        <v>1041</v>
      </c>
      <c r="S1608" s="1" t="s">
        <v>31</v>
      </c>
      <c r="T1608" s="3">
        <v>41877</v>
      </c>
      <c r="U1608" s="1" t="str">
        <f>IF(kiva_loans__muestra[[#This Row],[funded_amount]]=kiva_loans__muestra[[#This Row],[loan_amount]],"funded","unfunded")</f>
        <v>funded</v>
      </c>
      <c r="V1608" s="1" t="str">
        <f>IF(kiva_loans__muestra[[#This Row],[lender_count]]&gt;=50,"high","low")</f>
        <v>low</v>
      </c>
    </row>
    <row r="1609" spans="1:22" x14ac:dyDescent="0.25">
      <c r="A1609">
        <v>760174</v>
      </c>
      <c r="B1609">
        <v>15000</v>
      </c>
      <c r="C1609">
        <v>15000</v>
      </c>
      <c r="D1609" s="1" t="s">
        <v>45</v>
      </c>
      <c r="E1609" s="1" t="s">
        <v>46</v>
      </c>
      <c r="F1609" s="1" t="s">
        <v>5206</v>
      </c>
      <c r="G1609" s="1" t="s">
        <v>3303</v>
      </c>
      <c r="H1609" s="1" t="s">
        <v>28</v>
      </c>
      <c r="I1609" s="1" t="s">
        <v>1255</v>
      </c>
      <c r="J1609" s="1" t="s">
        <v>29</v>
      </c>
      <c r="K1609">
        <v>2470</v>
      </c>
      <c r="L1609" s="2">
        <v>41877.568738425929</v>
      </c>
      <c r="M1609" s="2">
        <v>41873.375</v>
      </c>
      <c r="N1609" s="2">
        <v>41912.263726851852</v>
      </c>
      <c r="O1609">
        <v>140</v>
      </c>
      <c r="P1609">
        <v>46</v>
      </c>
      <c r="Q1609" s="1" t="s">
        <v>88</v>
      </c>
      <c r="R1609" s="1" t="s">
        <v>92</v>
      </c>
      <c r="S1609" s="1" t="s">
        <v>31</v>
      </c>
      <c r="T1609" s="3">
        <v>41877</v>
      </c>
      <c r="U1609" s="1" t="str">
        <f>IF(kiva_loans__muestra[[#This Row],[funded_amount]]=kiva_loans__muestra[[#This Row],[loan_amount]],"funded","unfunded")</f>
        <v>funded</v>
      </c>
      <c r="V1609" s="1" t="str">
        <f>IF(kiva_loans__muestra[[#This Row],[lender_count]]&gt;=50,"high","low")</f>
        <v>low</v>
      </c>
    </row>
    <row r="1610" spans="1:22" x14ac:dyDescent="0.25">
      <c r="A1610">
        <v>759933</v>
      </c>
      <c r="B1610">
        <v>13500</v>
      </c>
      <c r="C1610">
        <v>13500</v>
      </c>
      <c r="D1610" s="1" t="s">
        <v>650</v>
      </c>
      <c r="E1610" s="1" t="s">
        <v>46</v>
      </c>
      <c r="F1610" s="1" t="s">
        <v>5207</v>
      </c>
      <c r="G1610" s="1" t="s">
        <v>3303</v>
      </c>
      <c r="H1610" s="1" t="s">
        <v>28</v>
      </c>
      <c r="I1610" s="1" t="s">
        <v>39</v>
      </c>
      <c r="J1610" s="1" t="s">
        <v>29</v>
      </c>
      <c r="K1610">
        <v>2470</v>
      </c>
      <c r="L1610" s="2">
        <v>41877.314560185187</v>
      </c>
      <c r="M1610" s="2">
        <v>41871.375</v>
      </c>
      <c r="N1610" s="2">
        <v>41911.617152777777</v>
      </c>
      <c r="O1610">
        <v>120</v>
      </c>
      <c r="P1610">
        <v>34</v>
      </c>
      <c r="Q1610" s="1" t="s">
        <v>88</v>
      </c>
      <c r="R1610" s="1" t="s">
        <v>54</v>
      </c>
      <c r="S1610" s="1" t="s">
        <v>35</v>
      </c>
      <c r="T1610" s="3">
        <v>41877</v>
      </c>
      <c r="U1610" s="1" t="str">
        <f>IF(kiva_loans__muestra[[#This Row],[funded_amount]]=kiva_loans__muestra[[#This Row],[loan_amount]],"funded","unfunded")</f>
        <v>funded</v>
      </c>
      <c r="V1610" s="1" t="str">
        <f>IF(kiva_loans__muestra[[#This Row],[lender_count]]&gt;=50,"high","low")</f>
        <v>low</v>
      </c>
    </row>
    <row r="1611" spans="1:22" x14ac:dyDescent="0.25">
      <c r="A1611">
        <v>760369</v>
      </c>
      <c r="B1611">
        <v>5500</v>
      </c>
      <c r="C1611">
        <v>5500</v>
      </c>
      <c r="D1611" s="1" t="s">
        <v>46</v>
      </c>
      <c r="E1611" s="1" t="s">
        <v>46</v>
      </c>
      <c r="F1611" s="1" t="s">
        <v>5208</v>
      </c>
      <c r="G1611" s="1" t="s">
        <v>3427</v>
      </c>
      <c r="H1611" s="1" t="s">
        <v>185</v>
      </c>
      <c r="I1611" s="1" t="s">
        <v>5209</v>
      </c>
      <c r="J1611" s="1" t="s">
        <v>187</v>
      </c>
      <c r="K1611">
        <v>1540</v>
      </c>
      <c r="L1611" s="2">
        <v>41877.870659722219</v>
      </c>
      <c r="M1611" s="2">
        <v>41849.375</v>
      </c>
      <c r="N1611" s="2">
        <v>41916.14334490741</v>
      </c>
      <c r="O1611">
        <v>150</v>
      </c>
      <c r="P1611">
        <v>14</v>
      </c>
      <c r="Q1611" s="1" t="s">
        <v>67</v>
      </c>
      <c r="R1611" s="1" t="s">
        <v>24</v>
      </c>
      <c r="S1611" s="1" t="s">
        <v>31</v>
      </c>
      <c r="T1611" s="3">
        <v>41877</v>
      </c>
      <c r="U1611" s="1" t="str">
        <f>IF(kiva_loans__muestra[[#This Row],[funded_amount]]=kiva_loans__muestra[[#This Row],[loan_amount]],"funded","unfunded")</f>
        <v>funded</v>
      </c>
      <c r="V1611" s="1" t="str">
        <f>IF(kiva_loans__muestra[[#This Row],[lender_count]]&gt;=50,"high","low")</f>
        <v>low</v>
      </c>
    </row>
    <row r="1612" spans="1:22" x14ac:dyDescent="0.25">
      <c r="A1612">
        <v>760337</v>
      </c>
      <c r="B1612">
        <v>5250</v>
      </c>
      <c r="C1612">
        <v>13000</v>
      </c>
      <c r="D1612" s="1" t="s">
        <v>45</v>
      </c>
      <c r="E1612" s="1" t="s">
        <v>46</v>
      </c>
      <c r="F1612" s="1" t="s">
        <v>5210</v>
      </c>
      <c r="G1612" s="1" t="s">
        <v>3266</v>
      </c>
      <c r="H1612" s="1" t="s">
        <v>89</v>
      </c>
      <c r="I1612" s="1" t="s">
        <v>30</v>
      </c>
      <c r="J1612" s="1" t="s">
        <v>90</v>
      </c>
      <c r="K1612">
        <v>810</v>
      </c>
      <c r="L1612" s="2">
        <v>41877.814432870371</v>
      </c>
      <c r="M1612" s="2">
        <v>41862.375</v>
      </c>
      <c r="N1612" s="2"/>
      <c r="O1612">
        <v>200</v>
      </c>
      <c r="P1612">
        <v>7</v>
      </c>
      <c r="Q1612" s="1" t="s">
        <v>88</v>
      </c>
      <c r="R1612" s="1" t="s">
        <v>92</v>
      </c>
      <c r="S1612" s="1" t="s">
        <v>31</v>
      </c>
      <c r="T1612" s="3">
        <v>41877</v>
      </c>
      <c r="U1612" s="1" t="str">
        <f>IF(kiva_loans__muestra[[#This Row],[funded_amount]]=kiva_loans__muestra[[#This Row],[loan_amount]],"funded","unfunded")</f>
        <v>unfunded</v>
      </c>
      <c r="V1612" s="1" t="str">
        <f>IF(kiva_loans__muestra[[#This Row],[lender_count]]&gt;=50,"high","low")</f>
        <v>low</v>
      </c>
    </row>
    <row r="1613" spans="1:22" x14ac:dyDescent="0.25">
      <c r="A1613">
        <v>760505</v>
      </c>
      <c r="B1613">
        <v>21250</v>
      </c>
      <c r="C1613">
        <v>21250</v>
      </c>
      <c r="D1613" s="1" t="s">
        <v>46</v>
      </c>
      <c r="E1613" s="1" t="s">
        <v>46</v>
      </c>
      <c r="F1613" s="1" t="s">
        <v>5211</v>
      </c>
      <c r="G1613" s="1" t="s">
        <v>3274</v>
      </c>
      <c r="H1613" s="1" t="s">
        <v>105</v>
      </c>
      <c r="I1613" s="1" t="s">
        <v>736</v>
      </c>
      <c r="J1613" s="1" t="s">
        <v>106</v>
      </c>
      <c r="K1613">
        <v>930</v>
      </c>
      <c r="L1613" s="2">
        <v>41877.984953703701</v>
      </c>
      <c r="M1613" s="2">
        <v>41873.375</v>
      </c>
      <c r="N1613" s="2">
        <v>41887.048171296294</v>
      </c>
      <c r="O1613">
        <v>60</v>
      </c>
      <c r="P1613">
        <v>16</v>
      </c>
      <c r="Q1613" s="1" t="s">
        <v>30</v>
      </c>
      <c r="R1613" s="1" t="s">
        <v>133</v>
      </c>
      <c r="S1613" s="1" t="s">
        <v>35</v>
      </c>
      <c r="T1613" s="3">
        <v>41877</v>
      </c>
      <c r="U1613" s="1" t="str">
        <f>IF(kiva_loans__muestra[[#This Row],[funded_amount]]=kiva_loans__muestra[[#This Row],[loan_amount]],"funded","unfunded")</f>
        <v>funded</v>
      </c>
      <c r="V1613" s="1" t="str">
        <f>IF(kiva_loans__muestra[[#This Row],[lender_count]]&gt;=50,"high","low")</f>
        <v>low</v>
      </c>
    </row>
    <row r="1614" spans="1:22" x14ac:dyDescent="0.25">
      <c r="A1614">
        <v>760011</v>
      </c>
      <c r="B1614">
        <v>2500</v>
      </c>
      <c r="C1614">
        <v>2500</v>
      </c>
      <c r="D1614" s="1" t="s">
        <v>93</v>
      </c>
      <c r="E1614" s="1" t="s">
        <v>27</v>
      </c>
      <c r="F1614" s="1" t="s">
        <v>3052</v>
      </c>
      <c r="G1614" s="1" t="s">
        <v>3263</v>
      </c>
      <c r="H1614" s="1" t="s">
        <v>33</v>
      </c>
      <c r="I1614" s="1" t="s">
        <v>2738</v>
      </c>
      <c r="J1614" s="1" t="s">
        <v>34</v>
      </c>
      <c r="K1614">
        <v>1380</v>
      </c>
      <c r="L1614" s="2">
        <v>41877.36310185185</v>
      </c>
      <c r="M1614" s="2">
        <v>41872.375</v>
      </c>
      <c r="N1614" s="2">
        <v>41901.742534722223</v>
      </c>
      <c r="O1614">
        <v>140</v>
      </c>
      <c r="P1614">
        <v>7</v>
      </c>
      <c r="Q1614" s="1" t="s">
        <v>30</v>
      </c>
      <c r="R1614" s="1" t="s">
        <v>92</v>
      </c>
      <c r="S1614" s="1" t="s">
        <v>31</v>
      </c>
      <c r="T1614" s="3">
        <v>41877</v>
      </c>
      <c r="U1614" s="1" t="str">
        <f>IF(kiva_loans__muestra[[#This Row],[funded_amount]]=kiva_loans__muestra[[#This Row],[loan_amount]],"funded","unfunded")</f>
        <v>funded</v>
      </c>
      <c r="V1614" s="1" t="str">
        <f>IF(kiva_loans__muestra[[#This Row],[lender_count]]&gt;=50,"high","low")</f>
        <v>low</v>
      </c>
    </row>
    <row r="1615" spans="1:22" x14ac:dyDescent="0.25">
      <c r="A1615">
        <v>760808</v>
      </c>
      <c r="B1615">
        <v>2500</v>
      </c>
      <c r="C1615">
        <v>7000</v>
      </c>
      <c r="D1615" s="1" t="s">
        <v>333</v>
      </c>
      <c r="E1615" s="1" t="s">
        <v>37</v>
      </c>
      <c r="F1615" s="1" t="s">
        <v>5212</v>
      </c>
      <c r="G1615" s="1" t="s">
        <v>3307</v>
      </c>
      <c r="H1615" s="1" t="s">
        <v>412</v>
      </c>
      <c r="I1615" s="1" t="s">
        <v>677</v>
      </c>
      <c r="J1615" s="1" t="s">
        <v>413</v>
      </c>
      <c r="K1615">
        <v>2220</v>
      </c>
      <c r="L1615" s="2">
        <v>41878.457071759258</v>
      </c>
      <c r="M1615" s="2">
        <v>41863.375</v>
      </c>
      <c r="N1615" s="2"/>
      <c r="O1615">
        <v>140</v>
      </c>
      <c r="P1615">
        <v>9</v>
      </c>
      <c r="Q1615" s="1" t="s">
        <v>5213</v>
      </c>
      <c r="R1615" s="1" t="s">
        <v>92</v>
      </c>
      <c r="S1615" s="1" t="s">
        <v>31</v>
      </c>
      <c r="T1615" s="3">
        <v>41878</v>
      </c>
      <c r="U1615" s="1" t="str">
        <f>IF(kiva_loans__muestra[[#This Row],[funded_amount]]=kiva_loans__muestra[[#This Row],[loan_amount]],"funded","unfunded")</f>
        <v>unfunded</v>
      </c>
      <c r="V1615" s="1" t="str">
        <f>IF(kiva_loans__muestra[[#This Row],[lender_count]]&gt;=50,"high","low")</f>
        <v>low</v>
      </c>
    </row>
    <row r="1616" spans="1:22" x14ac:dyDescent="0.25">
      <c r="A1616">
        <v>760620</v>
      </c>
      <c r="B1616">
        <v>2750</v>
      </c>
      <c r="C1616">
        <v>2750</v>
      </c>
      <c r="D1616" s="1" t="s">
        <v>75</v>
      </c>
      <c r="E1616" s="1" t="s">
        <v>27</v>
      </c>
      <c r="F1616" s="1" t="s">
        <v>5214</v>
      </c>
      <c r="G1616" s="1" t="s">
        <v>3278</v>
      </c>
      <c r="H1616" s="1" t="s">
        <v>100</v>
      </c>
      <c r="I1616" s="1" t="s">
        <v>1493</v>
      </c>
      <c r="J1616" s="1" t="s">
        <v>101</v>
      </c>
      <c r="K1616">
        <v>1450</v>
      </c>
      <c r="L1616" s="2">
        <v>41878.215752314813</v>
      </c>
      <c r="M1616" s="2">
        <v>41866.375</v>
      </c>
      <c r="N1616" s="2">
        <v>41905.311759259261</v>
      </c>
      <c r="O1616">
        <v>110</v>
      </c>
      <c r="P1616">
        <v>11</v>
      </c>
      <c r="Q1616" s="1" t="s">
        <v>40</v>
      </c>
      <c r="R1616" s="1" t="s">
        <v>24</v>
      </c>
      <c r="S1616" s="1" t="s">
        <v>35</v>
      </c>
      <c r="T1616" s="3">
        <v>41878</v>
      </c>
      <c r="U1616" s="1" t="str">
        <f>IF(kiva_loans__muestra[[#This Row],[funded_amount]]=kiva_loans__muestra[[#This Row],[loan_amount]],"funded","unfunded")</f>
        <v>funded</v>
      </c>
      <c r="V1616" s="1" t="str">
        <f>IF(kiva_loans__muestra[[#This Row],[lender_count]]&gt;=50,"high","low")</f>
        <v>low</v>
      </c>
    </row>
    <row r="1617" spans="1:22" x14ac:dyDescent="0.25">
      <c r="A1617">
        <v>760966</v>
      </c>
      <c r="B1617">
        <v>17000</v>
      </c>
      <c r="C1617">
        <v>17000</v>
      </c>
      <c r="D1617" s="1" t="s">
        <v>69</v>
      </c>
      <c r="E1617" s="1" t="s">
        <v>46</v>
      </c>
      <c r="F1617" s="1" t="s">
        <v>5215</v>
      </c>
      <c r="G1617" s="1" t="s">
        <v>3274</v>
      </c>
      <c r="H1617" s="1" t="s">
        <v>105</v>
      </c>
      <c r="I1617" s="1" t="s">
        <v>30</v>
      </c>
      <c r="J1617" s="1" t="s">
        <v>106</v>
      </c>
      <c r="K1617">
        <v>930</v>
      </c>
      <c r="L1617" s="2">
        <v>41878.75273148148</v>
      </c>
      <c r="M1617" s="2">
        <v>41876.375</v>
      </c>
      <c r="N1617" s="2">
        <v>41887.382534722223</v>
      </c>
      <c r="O1617">
        <v>60</v>
      </c>
      <c r="P1617">
        <v>14</v>
      </c>
      <c r="Q1617" s="1" t="s">
        <v>30</v>
      </c>
      <c r="R1617" s="1" t="s">
        <v>346</v>
      </c>
      <c r="S1617" s="1" t="s">
        <v>35</v>
      </c>
      <c r="T1617" s="3">
        <v>41878</v>
      </c>
      <c r="U1617" s="1" t="str">
        <f>IF(kiva_loans__muestra[[#This Row],[funded_amount]]=kiva_loans__muestra[[#This Row],[loan_amount]],"funded","unfunded")</f>
        <v>funded</v>
      </c>
      <c r="V1617" s="1" t="str">
        <f>IF(kiva_loans__muestra[[#This Row],[lender_count]]&gt;=50,"high","low")</f>
        <v>low</v>
      </c>
    </row>
    <row r="1618" spans="1:22" x14ac:dyDescent="0.25">
      <c r="A1618">
        <v>760728</v>
      </c>
      <c r="B1618">
        <v>10500</v>
      </c>
      <c r="C1618">
        <v>10500</v>
      </c>
      <c r="D1618" s="1" t="s">
        <v>338</v>
      </c>
      <c r="E1618" s="1" t="s">
        <v>32</v>
      </c>
      <c r="F1618" s="1" t="s">
        <v>5216</v>
      </c>
      <c r="G1618" s="1" t="s">
        <v>3278</v>
      </c>
      <c r="H1618" s="1" t="s">
        <v>100</v>
      </c>
      <c r="I1618" s="1" t="s">
        <v>4929</v>
      </c>
      <c r="J1618" s="1" t="s">
        <v>101</v>
      </c>
      <c r="K1618">
        <v>1440</v>
      </c>
      <c r="L1618" s="2">
        <v>41878.37841435185</v>
      </c>
      <c r="M1618" s="2">
        <v>41850.375</v>
      </c>
      <c r="N1618" s="2">
        <v>41884.78601851852</v>
      </c>
      <c r="O1618">
        <v>80</v>
      </c>
      <c r="P1618">
        <v>16</v>
      </c>
      <c r="Q1618" s="1" t="s">
        <v>30</v>
      </c>
      <c r="R1618" s="1" t="s">
        <v>24</v>
      </c>
      <c r="S1618" s="1" t="s">
        <v>35</v>
      </c>
      <c r="T1618" s="3">
        <v>41878</v>
      </c>
      <c r="U1618" s="1" t="str">
        <f>IF(kiva_loans__muestra[[#This Row],[funded_amount]]=kiva_loans__muestra[[#This Row],[loan_amount]],"funded","unfunded")</f>
        <v>funded</v>
      </c>
      <c r="V1618" s="1" t="str">
        <f>IF(kiva_loans__muestra[[#This Row],[lender_count]]&gt;=50,"high","low")</f>
        <v>low</v>
      </c>
    </row>
    <row r="1619" spans="1:22" x14ac:dyDescent="0.25">
      <c r="A1619">
        <v>760675</v>
      </c>
      <c r="B1619">
        <v>11500</v>
      </c>
      <c r="C1619">
        <v>11500</v>
      </c>
      <c r="D1619" s="1" t="s">
        <v>518</v>
      </c>
      <c r="E1619" s="1" t="s">
        <v>32</v>
      </c>
      <c r="F1619" s="1" t="s">
        <v>5217</v>
      </c>
      <c r="G1619" s="1" t="s">
        <v>3278</v>
      </c>
      <c r="H1619" s="1" t="s">
        <v>100</v>
      </c>
      <c r="I1619" s="1" t="s">
        <v>998</v>
      </c>
      <c r="J1619" s="1" t="s">
        <v>101</v>
      </c>
      <c r="K1619">
        <v>1440</v>
      </c>
      <c r="L1619" s="2">
        <v>41878.331828703704</v>
      </c>
      <c r="M1619" s="2">
        <v>41870.375</v>
      </c>
      <c r="N1619" s="2">
        <v>41893.648240740738</v>
      </c>
      <c r="O1619">
        <v>80</v>
      </c>
      <c r="P1619">
        <v>29</v>
      </c>
      <c r="Q1619" s="1" t="s">
        <v>47</v>
      </c>
      <c r="R1619" s="1" t="s">
        <v>24</v>
      </c>
      <c r="S1619" s="1" t="s">
        <v>35</v>
      </c>
      <c r="T1619" s="3">
        <v>41878</v>
      </c>
      <c r="U1619" s="1" t="str">
        <f>IF(kiva_loans__muestra[[#This Row],[funded_amount]]=kiva_loans__muestra[[#This Row],[loan_amount]],"funded","unfunded")</f>
        <v>funded</v>
      </c>
      <c r="V1619" s="1" t="str">
        <f>IF(kiva_loans__muestra[[#This Row],[lender_count]]&gt;=50,"high","low")</f>
        <v>low</v>
      </c>
    </row>
    <row r="1620" spans="1:22" x14ac:dyDescent="0.25">
      <c r="A1620">
        <v>760770</v>
      </c>
      <c r="B1620">
        <v>9750</v>
      </c>
      <c r="C1620">
        <v>9750</v>
      </c>
      <c r="D1620" s="1" t="s">
        <v>202</v>
      </c>
      <c r="E1620" s="1" t="s">
        <v>27</v>
      </c>
      <c r="F1620" s="1" t="s">
        <v>5218</v>
      </c>
      <c r="G1620" s="1" t="s">
        <v>3307</v>
      </c>
      <c r="H1620" s="1" t="s">
        <v>412</v>
      </c>
      <c r="I1620" s="1" t="s">
        <v>677</v>
      </c>
      <c r="J1620" s="1" t="s">
        <v>413</v>
      </c>
      <c r="K1620">
        <v>1630</v>
      </c>
      <c r="L1620" s="2">
        <v>41878.421863425923</v>
      </c>
      <c r="M1620" s="2">
        <v>41872.375</v>
      </c>
      <c r="N1620" s="2">
        <v>41904.061331018522</v>
      </c>
      <c r="O1620">
        <v>80</v>
      </c>
      <c r="P1620">
        <v>36</v>
      </c>
      <c r="Q1620" s="1" t="s">
        <v>5219</v>
      </c>
      <c r="R1620" s="1" t="s">
        <v>92</v>
      </c>
      <c r="S1620" s="1" t="s">
        <v>31</v>
      </c>
      <c r="T1620" s="3">
        <v>41878</v>
      </c>
      <c r="U1620" s="1" t="str">
        <f>IF(kiva_loans__muestra[[#This Row],[funded_amount]]=kiva_loans__muestra[[#This Row],[loan_amount]],"funded","unfunded")</f>
        <v>funded</v>
      </c>
      <c r="V1620" s="1" t="str">
        <f>IF(kiva_loans__muestra[[#This Row],[lender_count]]&gt;=50,"high","low")</f>
        <v>low</v>
      </c>
    </row>
    <row r="1621" spans="1:22" x14ac:dyDescent="0.25">
      <c r="A1621">
        <v>760663</v>
      </c>
      <c r="B1621">
        <v>6250</v>
      </c>
      <c r="C1621">
        <v>6250</v>
      </c>
      <c r="D1621" s="1" t="s">
        <v>179</v>
      </c>
      <c r="E1621" s="1" t="s">
        <v>49</v>
      </c>
      <c r="F1621" s="1" t="s">
        <v>5220</v>
      </c>
      <c r="G1621" s="1" t="s">
        <v>3317</v>
      </c>
      <c r="H1621" s="1" t="s">
        <v>85</v>
      </c>
      <c r="I1621" s="1" t="s">
        <v>176</v>
      </c>
      <c r="J1621" s="1" t="s">
        <v>90</v>
      </c>
      <c r="K1621">
        <v>1760</v>
      </c>
      <c r="L1621" s="2">
        <v>41878.31722222222</v>
      </c>
      <c r="M1621" s="2">
        <v>41865.375</v>
      </c>
      <c r="N1621" s="2">
        <v>41916.74728009259</v>
      </c>
      <c r="O1621">
        <v>140</v>
      </c>
      <c r="P1621">
        <v>19</v>
      </c>
      <c r="Q1621" s="1" t="s">
        <v>5221</v>
      </c>
      <c r="R1621" s="1" t="s">
        <v>24</v>
      </c>
      <c r="S1621" s="1" t="s">
        <v>31</v>
      </c>
      <c r="T1621" s="3">
        <v>41878</v>
      </c>
      <c r="U1621" s="1" t="str">
        <f>IF(kiva_loans__muestra[[#This Row],[funded_amount]]=kiva_loans__muestra[[#This Row],[loan_amount]],"funded","unfunded")</f>
        <v>funded</v>
      </c>
      <c r="V1621" s="1" t="str">
        <f>IF(kiva_loans__muestra[[#This Row],[lender_count]]&gt;=50,"high","low")</f>
        <v>low</v>
      </c>
    </row>
    <row r="1622" spans="1:22" x14ac:dyDescent="0.25">
      <c r="A1622">
        <v>761204</v>
      </c>
      <c r="B1622">
        <v>2500</v>
      </c>
      <c r="C1622">
        <v>2500</v>
      </c>
      <c r="D1622" s="1" t="s">
        <v>45</v>
      </c>
      <c r="E1622" s="1" t="s">
        <v>46</v>
      </c>
      <c r="F1622" s="1" t="s">
        <v>5222</v>
      </c>
      <c r="G1622" s="1" t="s">
        <v>3278</v>
      </c>
      <c r="H1622" s="1" t="s">
        <v>100</v>
      </c>
      <c r="I1622" s="1" t="s">
        <v>5223</v>
      </c>
      <c r="J1622" s="1" t="s">
        <v>101</v>
      </c>
      <c r="K1622">
        <v>1230</v>
      </c>
      <c r="L1622" s="2">
        <v>41879.223749999997</v>
      </c>
      <c r="M1622" s="2">
        <v>41857.375</v>
      </c>
      <c r="N1622" s="2">
        <v>41884.655775462961</v>
      </c>
      <c r="O1622">
        <v>70</v>
      </c>
      <c r="P1622">
        <v>10</v>
      </c>
      <c r="Q1622" s="1" t="s">
        <v>30</v>
      </c>
      <c r="R1622" s="1" t="s">
        <v>24</v>
      </c>
      <c r="S1622" s="1" t="s">
        <v>35</v>
      </c>
      <c r="T1622" s="3">
        <v>41879</v>
      </c>
      <c r="U1622" s="1" t="str">
        <f>IF(kiva_loans__muestra[[#This Row],[funded_amount]]=kiva_loans__muestra[[#This Row],[loan_amount]],"funded","unfunded")</f>
        <v>funded</v>
      </c>
      <c r="V1622" s="1" t="str">
        <f>IF(kiva_loans__muestra[[#This Row],[lender_count]]&gt;=50,"high","low")</f>
        <v>low</v>
      </c>
    </row>
    <row r="1623" spans="1:22" x14ac:dyDescent="0.25">
      <c r="A1623">
        <v>761273</v>
      </c>
      <c r="B1623">
        <v>17000</v>
      </c>
      <c r="C1623">
        <v>30000</v>
      </c>
      <c r="D1623" s="1" t="s">
        <v>311</v>
      </c>
      <c r="E1623" s="1" t="s">
        <v>37</v>
      </c>
      <c r="F1623" s="1" t="s">
        <v>5224</v>
      </c>
      <c r="G1623" s="1" t="s">
        <v>3320</v>
      </c>
      <c r="H1623" s="1" t="s">
        <v>717</v>
      </c>
      <c r="I1623" s="1" t="s">
        <v>5225</v>
      </c>
      <c r="J1623" s="1" t="s">
        <v>90</v>
      </c>
      <c r="K1623">
        <v>1690</v>
      </c>
      <c r="L1623" s="2">
        <v>41879.348749999997</v>
      </c>
      <c r="M1623" s="2">
        <v>41878.375</v>
      </c>
      <c r="N1623" s="2"/>
      <c r="O1623">
        <v>270</v>
      </c>
      <c r="P1623">
        <v>36</v>
      </c>
      <c r="Q1623" s="1" t="s">
        <v>1144</v>
      </c>
      <c r="R1623" s="1" t="s">
        <v>24</v>
      </c>
      <c r="S1623" s="1" t="s">
        <v>31</v>
      </c>
      <c r="T1623" s="3">
        <v>41879</v>
      </c>
      <c r="U1623" s="1" t="str">
        <f>IF(kiva_loans__muestra[[#This Row],[funded_amount]]=kiva_loans__muestra[[#This Row],[loan_amount]],"funded","unfunded")</f>
        <v>unfunded</v>
      </c>
      <c r="V1623" s="1" t="str">
        <f>IF(kiva_loans__muestra[[#This Row],[lender_count]]&gt;=50,"high","low")</f>
        <v>low</v>
      </c>
    </row>
    <row r="1624" spans="1:22" x14ac:dyDescent="0.25">
      <c r="A1624">
        <v>761618</v>
      </c>
      <c r="B1624">
        <v>1250</v>
      </c>
      <c r="C1624">
        <v>7750</v>
      </c>
      <c r="D1624" s="1" t="s">
        <v>81</v>
      </c>
      <c r="E1624" s="1" t="s">
        <v>27</v>
      </c>
      <c r="F1624" s="1" t="s">
        <v>5226</v>
      </c>
      <c r="G1624" s="1" t="s">
        <v>3307</v>
      </c>
      <c r="H1624" s="1" t="s">
        <v>412</v>
      </c>
      <c r="I1624" s="1" t="s">
        <v>1017</v>
      </c>
      <c r="J1624" s="1" t="s">
        <v>413</v>
      </c>
      <c r="K1624">
        <v>1630</v>
      </c>
      <c r="L1624" s="2">
        <v>41879.730381944442</v>
      </c>
      <c r="M1624" s="2">
        <v>41863.375</v>
      </c>
      <c r="N1624" s="2"/>
      <c r="O1624">
        <v>100</v>
      </c>
      <c r="P1624">
        <v>5</v>
      </c>
      <c r="Q1624" s="1" t="s">
        <v>525</v>
      </c>
      <c r="R1624" s="1" t="s">
        <v>92</v>
      </c>
      <c r="S1624" s="1" t="s">
        <v>31</v>
      </c>
      <c r="T1624" s="3">
        <v>41879</v>
      </c>
      <c r="U1624" s="1" t="str">
        <f>IF(kiva_loans__muestra[[#This Row],[funded_amount]]=kiva_loans__muestra[[#This Row],[loan_amount]],"funded","unfunded")</f>
        <v>unfunded</v>
      </c>
      <c r="V1624" s="1" t="str">
        <f>IF(kiva_loans__muestra[[#This Row],[lender_count]]&gt;=50,"high","low")</f>
        <v>low</v>
      </c>
    </row>
    <row r="1625" spans="1:22" x14ac:dyDescent="0.25">
      <c r="A1625">
        <v>761604</v>
      </c>
      <c r="B1625">
        <v>10000</v>
      </c>
      <c r="C1625">
        <v>10000</v>
      </c>
      <c r="D1625" s="1" t="s">
        <v>333</v>
      </c>
      <c r="E1625" s="1" t="s">
        <v>37</v>
      </c>
      <c r="F1625" s="1" t="s">
        <v>5227</v>
      </c>
      <c r="G1625" s="1" t="s">
        <v>3266</v>
      </c>
      <c r="H1625" s="1" t="s">
        <v>89</v>
      </c>
      <c r="I1625" s="1" t="s">
        <v>871</v>
      </c>
      <c r="J1625" s="1" t="s">
        <v>90</v>
      </c>
      <c r="K1625">
        <v>1990</v>
      </c>
      <c r="L1625" s="2">
        <v>41879.717187499999</v>
      </c>
      <c r="M1625" s="2">
        <v>41873.375</v>
      </c>
      <c r="N1625" s="2">
        <v>41919.233495370368</v>
      </c>
      <c r="O1625">
        <v>100</v>
      </c>
      <c r="P1625">
        <v>37</v>
      </c>
      <c r="Q1625" s="1" t="s">
        <v>5228</v>
      </c>
      <c r="R1625" s="1" t="s">
        <v>24</v>
      </c>
      <c r="S1625" s="1" t="s">
        <v>25</v>
      </c>
      <c r="T1625" s="3">
        <v>41879</v>
      </c>
      <c r="U1625" s="1" t="str">
        <f>IF(kiva_loans__muestra[[#This Row],[funded_amount]]=kiva_loans__muestra[[#This Row],[loan_amount]],"funded","unfunded")</f>
        <v>funded</v>
      </c>
      <c r="V1625" s="1" t="str">
        <f>IF(kiva_loans__muestra[[#This Row],[lender_count]]&gt;=50,"high","low")</f>
        <v>low</v>
      </c>
    </row>
    <row r="1626" spans="1:22" x14ac:dyDescent="0.25">
      <c r="A1626">
        <v>761531</v>
      </c>
      <c r="B1626">
        <v>4500</v>
      </c>
      <c r="C1626">
        <v>7500</v>
      </c>
      <c r="D1626" s="1" t="s">
        <v>98</v>
      </c>
      <c r="E1626" s="1" t="s">
        <v>37</v>
      </c>
      <c r="F1626" s="1" t="s">
        <v>5229</v>
      </c>
      <c r="G1626" s="1" t="s">
        <v>3263</v>
      </c>
      <c r="H1626" s="1" t="s">
        <v>33</v>
      </c>
      <c r="I1626" s="1" t="s">
        <v>1296</v>
      </c>
      <c r="J1626" s="1" t="s">
        <v>34</v>
      </c>
      <c r="K1626">
        <v>1560</v>
      </c>
      <c r="L1626" s="2">
        <v>41879.662673611114</v>
      </c>
      <c r="M1626" s="2">
        <v>41863.375</v>
      </c>
      <c r="N1626" s="2"/>
      <c r="O1626">
        <v>150</v>
      </c>
      <c r="P1626">
        <v>15</v>
      </c>
      <c r="Q1626" s="1" t="s">
        <v>401</v>
      </c>
      <c r="R1626" s="1" t="s">
        <v>92</v>
      </c>
      <c r="S1626" s="1" t="s">
        <v>31</v>
      </c>
      <c r="T1626" s="3">
        <v>41879</v>
      </c>
      <c r="U1626" s="1" t="str">
        <f>IF(kiva_loans__muestra[[#This Row],[funded_amount]]=kiva_loans__muestra[[#This Row],[loan_amount]],"funded","unfunded")</f>
        <v>unfunded</v>
      </c>
      <c r="V1626" s="1" t="str">
        <f>IF(kiva_loans__muestra[[#This Row],[lender_count]]&gt;=50,"high","low")</f>
        <v>low</v>
      </c>
    </row>
    <row r="1627" spans="1:22" x14ac:dyDescent="0.25">
      <c r="A1627">
        <v>761450</v>
      </c>
      <c r="B1627">
        <v>3000</v>
      </c>
      <c r="C1627">
        <v>3000</v>
      </c>
      <c r="D1627" s="1" t="s">
        <v>273</v>
      </c>
      <c r="E1627" s="1" t="s">
        <v>104</v>
      </c>
      <c r="F1627" s="1" t="s">
        <v>1950</v>
      </c>
      <c r="G1627" s="1" t="s">
        <v>3965</v>
      </c>
      <c r="H1627" s="1" t="s">
        <v>362</v>
      </c>
      <c r="I1627" s="1" t="s">
        <v>1447</v>
      </c>
      <c r="J1627" s="1" t="s">
        <v>363</v>
      </c>
      <c r="K1627">
        <v>2600</v>
      </c>
      <c r="L1627" s="2">
        <v>41879.585416666669</v>
      </c>
      <c r="M1627" s="2">
        <v>41885.375</v>
      </c>
      <c r="N1627" s="2">
        <v>41903.722407407404</v>
      </c>
      <c r="O1627">
        <v>750</v>
      </c>
      <c r="P1627">
        <v>12</v>
      </c>
      <c r="Q1627" s="1" t="s">
        <v>909</v>
      </c>
      <c r="R1627" s="1" t="s">
        <v>92</v>
      </c>
      <c r="S1627" s="1" t="s">
        <v>35</v>
      </c>
      <c r="T1627" s="3">
        <v>41879</v>
      </c>
      <c r="U1627" s="1" t="str">
        <f>IF(kiva_loans__muestra[[#This Row],[funded_amount]]=kiva_loans__muestra[[#This Row],[loan_amount]],"funded","unfunded")</f>
        <v>funded</v>
      </c>
      <c r="V1627" s="1" t="str">
        <f>IF(kiva_loans__muestra[[#This Row],[lender_count]]&gt;=50,"high","low")</f>
        <v>low</v>
      </c>
    </row>
    <row r="1628" spans="1:22" x14ac:dyDescent="0.25">
      <c r="A1628">
        <v>761589</v>
      </c>
      <c r="B1628">
        <v>33000</v>
      </c>
      <c r="C1628">
        <v>33000</v>
      </c>
      <c r="D1628" s="1" t="s">
        <v>41</v>
      </c>
      <c r="E1628" s="1" t="s">
        <v>27</v>
      </c>
      <c r="F1628" s="1" t="s">
        <v>5230</v>
      </c>
      <c r="G1628" s="1" t="s">
        <v>3299</v>
      </c>
      <c r="H1628" s="1" t="s">
        <v>109</v>
      </c>
      <c r="I1628" s="1" t="s">
        <v>30</v>
      </c>
      <c r="J1628" s="1" t="s">
        <v>110</v>
      </c>
      <c r="K1628">
        <v>1050</v>
      </c>
      <c r="L1628" s="2">
        <v>41879.705243055556</v>
      </c>
      <c r="M1628" s="2">
        <v>41857.375</v>
      </c>
      <c r="N1628" s="2">
        <v>41904.146643518521</v>
      </c>
      <c r="O1628">
        <v>80</v>
      </c>
      <c r="P1628">
        <v>108</v>
      </c>
      <c r="Q1628" s="1" t="s">
        <v>5231</v>
      </c>
      <c r="R1628" s="1" t="s">
        <v>507</v>
      </c>
      <c r="S1628" s="1" t="s">
        <v>31</v>
      </c>
      <c r="T1628" s="3">
        <v>41879</v>
      </c>
      <c r="U1628" s="1" t="str">
        <f>IF(kiva_loans__muestra[[#This Row],[funded_amount]]=kiva_loans__muestra[[#This Row],[loan_amount]],"funded","unfunded")</f>
        <v>funded</v>
      </c>
      <c r="V1628" s="1" t="str">
        <f>IF(kiva_loans__muestra[[#This Row],[lender_count]]&gt;=50,"high","low")</f>
        <v>high</v>
      </c>
    </row>
    <row r="1629" spans="1:22" x14ac:dyDescent="0.25">
      <c r="A1629">
        <v>761441</v>
      </c>
      <c r="B1629">
        <v>4000</v>
      </c>
      <c r="C1629">
        <v>4000</v>
      </c>
      <c r="D1629" s="1" t="s">
        <v>56</v>
      </c>
      <c r="E1629" s="1" t="s">
        <v>32</v>
      </c>
      <c r="F1629" s="1" t="s">
        <v>5232</v>
      </c>
      <c r="G1629" s="1" t="s">
        <v>3303</v>
      </c>
      <c r="H1629" s="1" t="s">
        <v>28</v>
      </c>
      <c r="I1629" s="1" t="s">
        <v>4120</v>
      </c>
      <c r="J1629" s="1" t="s">
        <v>29</v>
      </c>
      <c r="K1629">
        <v>2450</v>
      </c>
      <c r="L1629" s="2">
        <v>41879.580081018517</v>
      </c>
      <c r="M1629" s="2">
        <v>41872.375</v>
      </c>
      <c r="N1629" s="2">
        <v>41913.426180555558</v>
      </c>
      <c r="O1629">
        <v>140</v>
      </c>
      <c r="P1629">
        <v>12</v>
      </c>
      <c r="Q1629" s="1" t="s">
        <v>2180</v>
      </c>
      <c r="R1629" s="1" t="s">
        <v>24</v>
      </c>
      <c r="S1629" s="1" t="s">
        <v>31</v>
      </c>
      <c r="T1629" s="3">
        <v>41879</v>
      </c>
      <c r="U1629" s="1" t="str">
        <f>IF(kiva_loans__muestra[[#This Row],[funded_amount]]=kiva_loans__muestra[[#This Row],[loan_amount]],"funded","unfunded")</f>
        <v>funded</v>
      </c>
      <c r="V1629" s="1" t="str">
        <f>IF(kiva_loans__muestra[[#This Row],[lender_count]]&gt;=50,"high","low")</f>
        <v>low</v>
      </c>
    </row>
    <row r="1630" spans="1:22" x14ac:dyDescent="0.25">
      <c r="A1630">
        <v>761966</v>
      </c>
      <c r="B1630">
        <v>3250</v>
      </c>
      <c r="C1630">
        <v>5000</v>
      </c>
      <c r="D1630" s="1" t="s">
        <v>93</v>
      </c>
      <c r="E1630" s="1" t="s">
        <v>27</v>
      </c>
      <c r="F1630" s="1" t="s">
        <v>5233</v>
      </c>
      <c r="G1630" s="1" t="s">
        <v>3303</v>
      </c>
      <c r="H1630" s="1" t="s">
        <v>28</v>
      </c>
      <c r="I1630" s="1" t="s">
        <v>39</v>
      </c>
      <c r="J1630" s="1" t="s">
        <v>29</v>
      </c>
      <c r="K1630">
        <v>2450</v>
      </c>
      <c r="L1630" s="2">
        <v>41880.600092592591</v>
      </c>
      <c r="M1630" s="2">
        <v>41872.375</v>
      </c>
      <c r="N1630" s="2"/>
      <c r="O1630">
        <v>140</v>
      </c>
      <c r="P1630">
        <v>13</v>
      </c>
      <c r="Q1630" s="1" t="s">
        <v>5234</v>
      </c>
      <c r="R1630" s="1" t="s">
        <v>24</v>
      </c>
      <c r="S1630" s="1" t="s">
        <v>31</v>
      </c>
      <c r="T1630" s="3">
        <v>41880</v>
      </c>
      <c r="U1630" s="1" t="str">
        <f>IF(kiva_loans__muestra[[#This Row],[funded_amount]]=kiva_loans__muestra[[#This Row],[loan_amount]],"funded","unfunded")</f>
        <v>unfunded</v>
      </c>
      <c r="V1630" s="1" t="str">
        <f>IF(kiva_loans__muestra[[#This Row],[lender_count]]&gt;=50,"high","low")</f>
        <v>low</v>
      </c>
    </row>
    <row r="1631" spans="1:22" x14ac:dyDescent="0.25">
      <c r="A1631">
        <v>761800</v>
      </c>
      <c r="B1631">
        <v>15250</v>
      </c>
      <c r="C1631">
        <v>15250</v>
      </c>
      <c r="D1631" s="1" t="s">
        <v>63</v>
      </c>
      <c r="E1631" s="1" t="s">
        <v>27</v>
      </c>
      <c r="F1631" s="1" t="s">
        <v>5235</v>
      </c>
      <c r="G1631" s="1" t="s">
        <v>3572</v>
      </c>
      <c r="H1631" s="1" t="s">
        <v>94</v>
      </c>
      <c r="I1631" s="1" t="s">
        <v>95</v>
      </c>
      <c r="J1631" s="1" t="s">
        <v>96</v>
      </c>
      <c r="K1631">
        <v>870</v>
      </c>
      <c r="L1631" s="2">
        <v>41880.284930555557</v>
      </c>
      <c r="M1631" s="2">
        <v>41879.375</v>
      </c>
      <c r="N1631" s="2">
        <v>41907.988668981481</v>
      </c>
      <c r="O1631">
        <v>80</v>
      </c>
      <c r="P1631">
        <v>43</v>
      </c>
      <c r="Q1631" s="1" t="s">
        <v>30</v>
      </c>
      <c r="R1631" s="1" t="s">
        <v>1799</v>
      </c>
      <c r="S1631" s="1" t="s">
        <v>31</v>
      </c>
      <c r="T1631" s="3">
        <v>41880</v>
      </c>
      <c r="U1631" s="1" t="str">
        <f>IF(kiva_loans__muestra[[#This Row],[funded_amount]]=kiva_loans__muestra[[#This Row],[loan_amount]],"funded","unfunded")</f>
        <v>funded</v>
      </c>
      <c r="V1631" s="1" t="str">
        <f>IF(kiva_loans__muestra[[#This Row],[lender_count]]&gt;=50,"high","low")</f>
        <v>low</v>
      </c>
    </row>
    <row r="1632" spans="1:22" x14ac:dyDescent="0.25">
      <c r="A1632">
        <v>762120</v>
      </c>
      <c r="B1632">
        <v>14000</v>
      </c>
      <c r="C1632">
        <v>50000</v>
      </c>
      <c r="D1632" s="1" t="s">
        <v>32</v>
      </c>
      <c r="E1632" s="1" t="s">
        <v>32</v>
      </c>
      <c r="F1632" s="1" t="s">
        <v>5236</v>
      </c>
      <c r="G1632" s="1" t="s">
        <v>3775</v>
      </c>
      <c r="H1632" s="1" t="s">
        <v>155</v>
      </c>
      <c r="I1632" s="1" t="s">
        <v>2714</v>
      </c>
      <c r="J1632" s="1" t="s">
        <v>90</v>
      </c>
      <c r="K1632">
        <v>2490</v>
      </c>
      <c r="L1632" s="2">
        <v>41880.950486111113</v>
      </c>
      <c r="M1632" s="2">
        <v>41850.375</v>
      </c>
      <c r="N1632" s="2"/>
      <c r="O1632">
        <v>270</v>
      </c>
      <c r="P1632">
        <v>25</v>
      </c>
      <c r="Q1632" s="1" t="s">
        <v>371</v>
      </c>
      <c r="R1632" s="1" t="s">
        <v>92</v>
      </c>
      <c r="S1632" s="1" t="s">
        <v>31</v>
      </c>
      <c r="T1632" s="3">
        <v>41880</v>
      </c>
      <c r="U1632" s="1" t="str">
        <f>IF(kiva_loans__muestra[[#This Row],[funded_amount]]=kiva_loans__muestra[[#This Row],[loan_amount]],"funded","unfunded")</f>
        <v>unfunded</v>
      </c>
      <c r="V1632" s="1" t="str">
        <f>IF(kiva_loans__muestra[[#This Row],[lender_count]]&gt;=50,"high","low")</f>
        <v>low</v>
      </c>
    </row>
    <row r="1633" spans="1:22" x14ac:dyDescent="0.25">
      <c r="A1633">
        <v>762015</v>
      </c>
      <c r="B1633">
        <v>16250</v>
      </c>
      <c r="C1633">
        <v>16250</v>
      </c>
      <c r="D1633" s="1" t="s">
        <v>41</v>
      </c>
      <c r="E1633" s="1" t="s">
        <v>27</v>
      </c>
      <c r="F1633" s="1" t="s">
        <v>5237</v>
      </c>
      <c r="G1633" s="1" t="s">
        <v>3591</v>
      </c>
      <c r="H1633" s="1" t="s">
        <v>180</v>
      </c>
      <c r="I1633" s="1" t="s">
        <v>739</v>
      </c>
      <c r="J1633" s="1" t="s">
        <v>110</v>
      </c>
      <c r="K1633">
        <v>780</v>
      </c>
      <c r="L1633" s="2">
        <v>41880.728229166663</v>
      </c>
      <c r="M1633" s="2">
        <v>41852.375</v>
      </c>
      <c r="N1633" s="2">
        <v>41889.2424537037</v>
      </c>
      <c r="O1633">
        <v>70</v>
      </c>
      <c r="P1633">
        <v>32</v>
      </c>
      <c r="Q1633" s="1" t="s">
        <v>30</v>
      </c>
      <c r="R1633" s="1" t="s">
        <v>71</v>
      </c>
      <c r="S1633" s="1" t="s">
        <v>31</v>
      </c>
      <c r="T1633" s="3">
        <v>41880</v>
      </c>
      <c r="U1633" s="1" t="str">
        <f>IF(kiva_loans__muestra[[#This Row],[funded_amount]]=kiva_loans__muestra[[#This Row],[loan_amount]],"funded","unfunded")</f>
        <v>funded</v>
      </c>
      <c r="V1633" s="1" t="str">
        <f>IF(kiva_loans__muestra[[#This Row],[lender_count]]&gt;=50,"high","low")</f>
        <v>low</v>
      </c>
    </row>
    <row r="1634" spans="1:22" x14ac:dyDescent="0.25">
      <c r="A1634">
        <v>761761</v>
      </c>
      <c r="B1634">
        <v>1250</v>
      </c>
      <c r="C1634">
        <v>1250</v>
      </c>
      <c r="D1634" s="1" t="s">
        <v>45</v>
      </c>
      <c r="E1634" s="1" t="s">
        <v>46</v>
      </c>
      <c r="F1634" s="1" t="s">
        <v>2409</v>
      </c>
      <c r="G1634" s="1" t="s">
        <v>3278</v>
      </c>
      <c r="H1634" s="1" t="s">
        <v>100</v>
      </c>
      <c r="I1634" s="1" t="s">
        <v>1744</v>
      </c>
      <c r="J1634" s="1" t="s">
        <v>101</v>
      </c>
      <c r="K1634">
        <v>1450</v>
      </c>
      <c r="L1634" s="2">
        <v>41880.148622685185</v>
      </c>
      <c r="M1634" s="2">
        <v>41852.375</v>
      </c>
      <c r="N1634" s="2">
        <v>41885.097013888888</v>
      </c>
      <c r="O1634">
        <v>70</v>
      </c>
      <c r="P1634">
        <v>5</v>
      </c>
      <c r="Q1634" s="1" t="s">
        <v>30</v>
      </c>
      <c r="R1634" s="1" t="s">
        <v>24</v>
      </c>
      <c r="S1634" s="1" t="s">
        <v>35</v>
      </c>
      <c r="T1634" s="3">
        <v>41880</v>
      </c>
      <c r="U1634" s="1" t="str">
        <f>IF(kiva_loans__muestra[[#This Row],[funded_amount]]=kiva_loans__muestra[[#This Row],[loan_amount]],"funded","unfunded")</f>
        <v>funded</v>
      </c>
      <c r="V1634" s="1" t="str">
        <f>IF(kiva_loans__muestra[[#This Row],[lender_count]]&gt;=50,"high","low")</f>
        <v>low</v>
      </c>
    </row>
    <row r="1635" spans="1:22" x14ac:dyDescent="0.25">
      <c r="A1635">
        <v>761960</v>
      </c>
      <c r="B1635">
        <v>7000</v>
      </c>
      <c r="C1635">
        <v>7000</v>
      </c>
      <c r="D1635" s="1" t="s">
        <v>137</v>
      </c>
      <c r="E1635" s="1" t="s">
        <v>27</v>
      </c>
      <c r="F1635" s="1" t="s">
        <v>5238</v>
      </c>
      <c r="G1635" s="1" t="s">
        <v>3393</v>
      </c>
      <c r="H1635" s="1" t="s">
        <v>290</v>
      </c>
      <c r="I1635" s="1" t="s">
        <v>654</v>
      </c>
      <c r="J1635" s="1" t="s">
        <v>292</v>
      </c>
      <c r="K1635">
        <v>1480</v>
      </c>
      <c r="L1635" s="2">
        <v>41880.59648148148</v>
      </c>
      <c r="M1635" s="2">
        <v>41859.375</v>
      </c>
      <c r="N1635" s="2">
        <v>41906.024618055555</v>
      </c>
      <c r="O1635">
        <v>100</v>
      </c>
      <c r="P1635">
        <v>10</v>
      </c>
      <c r="Q1635" s="1" t="s">
        <v>5239</v>
      </c>
      <c r="R1635" s="1" t="s">
        <v>24</v>
      </c>
      <c r="S1635" s="1" t="s">
        <v>31</v>
      </c>
      <c r="T1635" s="3">
        <v>41880</v>
      </c>
      <c r="U1635" s="1" t="str">
        <f>IF(kiva_loans__muestra[[#This Row],[funded_amount]]=kiva_loans__muestra[[#This Row],[loan_amount]],"funded","unfunded")</f>
        <v>funded</v>
      </c>
      <c r="V1635" s="1" t="str">
        <f>IF(kiva_loans__muestra[[#This Row],[lender_count]]&gt;=50,"high","low")</f>
        <v>low</v>
      </c>
    </row>
    <row r="1636" spans="1:22" x14ac:dyDescent="0.25">
      <c r="A1636">
        <v>761844</v>
      </c>
      <c r="B1636">
        <v>6750</v>
      </c>
      <c r="C1636">
        <v>9250</v>
      </c>
      <c r="D1636" s="1" t="s">
        <v>45</v>
      </c>
      <c r="E1636" s="1" t="s">
        <v>46</v>
      </c>
      <c r="F1636" s="1" t="s">
        <v>5240</v>
      </c>
      <c r="G1636" s="1" t="s">
        <v>3278</v>
      </c>
      <c r="H1636" s="1" t="s">
        <v>100</v>
      </c>
      <c r="I1636" s="1" t="s">
        <v>5241</v>
      </c>
      <c r="J1636" s="1" t="s">
        <v>101</v>
      </c>
      <c r="K1636">
        <v>1260</v>
      </c>
      <c r="L1636" s="2">
        <v>41880.393020833333</v>
      </c>
      <c r="M1636" s="2">
        <v>41859.375</v>
      </c>
      <c r="N1636" s="2"/>
      <c r="O1636">
        <v>110</v>
      </c>
      <c r="P1636">
        <v>26</v>
      </c>
      <c r="Q1636" s="1" t="s">
        <v>5242</v>
      </c>
      <c r="R1636" s="1" t="s">
        <v>24</v>
      </c>
      <c r="S1636" s="1" t="s">
        <v>35</v>
      </c>
      <c r="T1636" s="3">
        <v>41880</v>
      </c>
      <c r="U1636" s="1" t="str">
        <f>IF(kiva_loans__muestra[[#This Row],[funded_amount]]=kiva_loans__muestra[[#This Row],[loan_amount]],"funded","unfunded")</f>
        <v>unfunded</v>
      </c>
      <c r="V1636" s="1" t="str">
        <f>IF(kiva_loans__muestra[[#This Row],[lender_count]]&gt;=50,"high","low")</f>
        <v>low</v>
      </c>
    </row>
    <row r="1637" spans="1:22" x14ac:dyDescent="0.25">
      <c r="A1637">
        <v>762017</v>
      </c>
      <c r="B1637">
        <v>3750</v>
      </c>
      <c r="C1637">
        <v>3750</v>
      </c>
      <c r="D1637" s="1" t="s">
        <v>69</v>
      </c>
      <c r="E1637" s="1" t="s">
        <v>46</v>
      </c>
      <c r="F1637" s="1" t="s">
        <v>5243</v>
      </c>
      <c r="G1637" s="1" t="s">
        <v>3447</v>
      </c>
      <c r="H1637" s="1" t="s">
        <v>539</v>
      </c>
      <c r="I1637" s="1" t="s">
        <v>2280</v>
      </c>
      <c r="J1637" s="1" t="s">
        <v>540</v>
      </c>
      <c r="K1637">
        <v>1510</v>
      </c>
      <c r="L1637" s="2">
        <v>41880.728784722225</v>
      </c>
      <c r="M1637" s="2">
        <v>41942.333333333336</v>
      </c>
      <c r="N1637" s="2">
        <v>41892.989837962959</v>
      </c>
      <c r="O1637">
        <v>90</v>
      </c>
      <c r="P1637">
        <v>15</v>
      </c>
      <c r="Q1637" s="1" t="s">
        <v>30</v>
      </c>
      <c r="R1637" s="1" t="s">
        <v>24</v>
      </c>
      <c r="S1637" s="1" t="s">
        <v>31</v>
      </c>
      <c r="T1637" s="3">
        <v>41880</v>
      </c>
      <c r="U1637" s="1" t="str">
        <f>IF(kiva_loans__muestra[[#This Row],[funded_amount]]=kiva_loans__muestra[[#This Row],[loan_amount]],"funded","unfunded")</f>
        <v>funded</v>
      </c>
      <c r="V1637" s="1" t="str">
        <f>IF(kiva_loans__muestra[[#This Row],[lender_count]]&gt;=50,"high","low")</f>
        <v>low</v>
      </c>
    </row>
    <row r="1638" spans="1:22" x14ac:dyDescent="0.25">
      <c r="A1638">
        <v>1083043</v>
      </c>
      <c r="B1638">
        <v>1250</v>
      </c>
      <c r="C1638">
        <v>1250</v>
      </c>
      <c r="D1638" s="1" t="s">
        <v>32</v>
      </c>
      <c r="E1638" s="1" t="s">
        <v>32</v>
      </c>
      <c r="F1638" s="1" t="s">
        <v>5244</v>
      </c>
      <c r="G1638" s="1" t="s">
        <v>3263</v>
      </c>
      <c r="H1638" s="1" t="s">
        <v>33</v>
      </c>
      <c r="I1638" s="1" t="s">
        <v>30</v>
      </c>
      <c r="J1638" s="1" t="s">
        <v>34</v>
      </c>
      <c r="L1638" s="2">
        <v>41881.562685185185</v>
      </c>
      <c r="M1638" s="2">
        <v>41891.881331018521</v>
      </c>
      <c r="N1638" s="2">
        <v>41890.393206018518</v>
      </c>
      <c r="O1638">
        <v>20</v>
      </c>
      <c r="P1638">
        <v>1</v>
      </c>
      <c r="Q1638" s="1" t="s">
        <v>30</v>
      </c>
      <c r="R1638" s="1" t="s">
        <v>92</v>
      </c>
      <c r="S1638" s="1" t="s">
        <v>35</v>
      </c>
      <c r="T1638" s="3">
        <v>41881</v>
      </c>
      <c r="U1638" s="1" t="str">
        <f>IF(kiva_loans__muestra[[#This Row],[funded_amount]]=kiva_loans__muestra[[#This Row],[loan_amount]],"funded","unfunded")</f>
        <v>funded</v>
      </c>
      <c r="V1638" s="1" t="str">
        <f>IF(kiva_loans__muestra[[#This Row],[lender_count]]&gt;=50,"high","low")</f>
        <v>low</v>
      </c>
    </row>
    <row r="1639" spans="1:22" x14ac:dyDescent="0.25">
      <c r="A1639">
        <v>1083058</v>
      </c>
      <c r="B1639">
        <v>2500</v>
      </c>
      <c r="C1639">
        <v>2500</v>
      </c>
      <c r="D1639" s="1" t="s">
        <v>113</v>
      </c>
      <c r="E1639" s="1" t="s">
        <v>46</v>
      </c>
      <c r="F1639" s="1" t="s">
        <v>5245</v>
      </c>
      <c r="G1639" s="1" t="s">
        <v>3263</v>
      </c>
      <c r="H1639" s="1" t="s">
        <v>33</v>
      </c>
      <c r="I1639" s="1" t="s">
        <v>30</v>
      </c>
      <c r="J1639" s="1" t="s">
        <v>34</v>
      </c>
      <c r="L1639" s="2">
        <v>41882.808564814812</v>
      </c>
      <c r="M1639" s="2">
        <v>41975.622974537036</v>
      </c>
      <c r="N1639" s="2">
        <v>41967.791851851849</v>
      </c>
      <c r="O1639">
        <v>60</v>
      </c>
      <c r="P1639">
        <v>11</v>
      </c>
      <c r="Q1639" s="1" t="s">
        <v>30</v>
      </c>
      <c r="R1639" s="1" t="s">
        <v>24</v>
      </c>
      <c r="S1639" s="1" t="s">
        <v>35</v>
      </c>
      <c r="T1639" s="3">
        <v>41882</v>
      </c>
      <c r="U1639" s="1" t="str">
        <f>IF(kiva_loans__muestra[[#This Row],[funded_amount]]=kiva_loans__muestra[[#This Row],[loan_amount]],"funded","unfunded")</f>
        <v>funded</v>
      </c>
      <c r="V1639" s="1" t="str">
        <f>IF(kiva_loans__muestra[[#This Row],[lender_count]]&gt;=50,"high","low")</f>
        <v>low</v>
      </c>
    </row>
    <row r="1640" spans="1:22" x14ac:dyDescent="0.25">
      <c r="A1640">
        <v>762618</v>
      </c>
      <c r="B1640">
        <v>16500</v>
      </c>
      <c r="C1640">
        <v>16500</v>
      </c>
      <c r="D1640" s="1" t="s">
        <v>37</v>
      </c>
      <c r="E1640" s="1" t="s">
        <v>37</v>
      </c>
      <c r="F1640" s="1" t="s">
        <v>5246</v>
      </c>
      <c r="G1640" s="1" t="s">
        <v>3422</v>
      </c>
      <c r="H1640" s="1" t="s">
        <v>898</v>
      </c>
      <c r="I1640" s="1" t="s">
        <v>30</v>
      </c>
      <c r="J1640" s="1" t="s">
        <v>899</v>
      </c>
      <c r="K1640">
        <v>1610</v>
      </c>
      <c r="L1640" s="2">
        <v>41883.72315972222</v>
      </c>
      <c r="M1640" s="2">
        <v>41853.375</v>
      </c>
      <c r="N1640" s="2">
        <v>41901.766203703701</v>
      </c>
      <c r="O1640">
        <v>90</v>
      </c>
      <c r="P1640">
        <v>54</v>
      </c>
      <c r="Q1640" s="1" t="s">
        <v>30</v>
      </c>
      <c r="R1640" s="1" t="s">
        <v>24</v>
      </c>
      <c r="S1640" s="1" t="s">
        <v>25</v>
      </c>
      <c r="T1640" s="3">
        <v>41883</v>
      </c>
      <c r="U1640" s="1" t="str">
        <f>IF(kiva_loans__muestra[[#This Row],[funded_amount]]=kiva_loans__muestra[[#This Row],[loan_amount]],"funded","unfunded")</f>
        <v>funded</v>
      </c>
      <c r="V1640" s="1" t="str">
        <f>IF(kiva_loans__muestra[[#This Row],[lender_count]]&gt;=50,"high","low")</f>
        <v>high</v>
      </c>
    </row>
    <row r="1641" spans="1:22" x14ac:dyDescent="0.25">
      <c r="A1641">
        <v>762516</v>
      </c>
      <c r="B1641">
        <v>4000</v>
      </c>
      <c r="C1641">
        <v>4000</v>
      </c>
      <c r="D1641" s="1" t="s">
        <v>64</v>
      </c>
      <c r="E1641" s="1" t="s">
        <v>37</v>
      </c>
      <c r="F1641" s="1" t="s">
        <v>5247</v>
      </c>
      <c r="G1641" s="1" t="s">
        <v>3278</v>
      </c>
      <c r="H1641" s="1" t="s">
        <v>100</v>
      </c>
      <c r="I1641" s="1" t="s">
        <v>5248</v>
      </c>
      <c r="J1641" s="1" t="s">
        <v>101</v>
      </c>
      <c r="K1641">
        <v>1230</v>
      </c>
      <c r="L1641" s="2">
        <v>41883.484548611108</v>
      </c>
      <c r="M1641" s="2">
        <v>41863.375</v>
      </c>
      <c r="N1641" s="2">
        <v>41887.874537037038</v>
      </c>
      <c r="O1641">
        <v>70</v>
      </c>
      <c r="P1641">
        <v>16</v>
      </c>
      <c r="Q1641" s="1" t="s">
        <v>30</v>
      </c>
      <c r="R1641" s="1" t="s">
        <v>24</v>
      </c>
      <c r="S1641" s="1" t="s">
        <v>25</v>
      </c>
      <c r="T1641" s="3">
        <v>41883</v>
      </c>
      <c r="U1641" s="1" t="str">
        <f>IF(kiva_loans__muestra[[#This Row],[funded_amount]]=kiva_loans__muestra[[#This Row],[loan_amount]],"funded","unfunded")</f>
        <v>funded</v>
      </c>
      <c r="V1641" s="1" t="str">
        <f>IF(kiva_loans__muestra[[#This Row],[lender_count]]&gt;=50,"high","low")</f>
        <v>low</v>
      </c>
    </row>
    <row r="1642" spans="1:22" x14ac:dyDescent="0.25">
      <c r="A1642">
        <v>762508</v>
      </c>
      <c r="B1642">
        <v>3500</v>
      </c>
      <c r="C1642">
        <v>3500</v>
      </c>
      <c r="D1642" s="1" t="s">
        <v>45</v>
      </c>
      <c r="E1642" s="1" t="s">
        <v>46</v>
      </c>
      <c r="F1642" s="1" t="s">
        <v>5249</v>
      </c>
      <c r="G1642" s="1" t="s">
        <v>3278</v>
      </c>
      <c r="H1642" s="1" t="s">
        <v>100</v>
      </c>
      <c r="I1642" s="1" t="s">
        <v>1514</v>
      </c>
      <c r="J1642" s="1" t="s">
        <v>101</v>
      </c>
      <c r="K1642">
        <v>1450</v>
      </c>
      <c r="L1642" s="2">
        <v>41883.471250000002</v>
      </c>
      <c r="M1642" s="2">
        <v>41858.375</v>
      </c>
      <c r="N1642" s="2">
        <v>41886.543124999997</v>
      </c>
      <c r="O1642">
        <v>70</v>
      </c>
      <c r="P1642">
        <v>13</v>
      </c>
      <c r="Q1642" s="1" t="s">
        <v>30</v>
      </c>
      <c r="R1642" s="1" t="s">
        <v>24</v>
      </c>
      <c r="S1642" s="1" t="s">
        <v>35</v>
      </c>
      <c r="T1642" s="3">
        <v>41883</v>
      </c>
      <c r="U1642" s="1" t="str">
        <f>IF(kiva_loans__muestra[[#This Row],[funded_amount]]=kiva_loans__muestra[[#This Row],[loan_amount]],"funded","unfunded")</f>
        <v>funded</v>
      </c>
      <c r="V1642" s="1" t="str">
        <f>IF(kiva_loans__muestra[[#This Row],[lender_count]]&gt;=50,"high","low")</f>
        <v>low</v>
      </c>
    </row>
    <row r="1643" spans="1:22" x14ac:dyDescent="0.25">
      <c r="A1643">
        <v>762572</v>
      </c>
      <c r="B1643">
        <v>2500</v>
      </c>
      <c r="C1643">
        <v>2500</v>
      </c>
      <c r="D1643" s="1" t="s">
        <v>64</v>
      </c>
      <c r="E1643" s="1" t="s">
        <v>37</v>
      </c>
      <c r="F1643" s="1" t="s">
        <v>5250</v>
      </c>
      <c r="G1643" s="1" t="s">
        <v>3261</v>
      </c>
      <c r="H1643" s="1" t="s">
        <v>20</v>
      </c>
      <c r="I1643" s="1" t="s">
        <v>51</v>
      </c>
      <c r="J1643" s="1" t="s">
        <v>22</v>
      </c>
      <c r="K1643">
        <v>3340</v>
      </c>
      <c r="L1643" s="2">
        <v>41883.564756944441</v>
      </c>
      <c r="M1643" s="2">
        <v>41877.375</v>
      </c>
      <c r="N1643" s="2">
        <v>41887.442094907405</v>
      </c>
      <c r="O1643">
        <v>430</v>
      </c>
      <c r="P1643">
        <v>7</v>
      </c>
      <c r="Q1643" s="1" t="s">
        <v>30</v>
      </c>
      <c r="R1643" s="1" t="s">
        <v>24</v>
      </c>
      <c r="S1643" s="1" t="s">
        <v>25</v>
      </c>
      <c r="T1643" s="3">
        <v>41883</v>
      </c>
      <c r="U1643" s="1" t="str">
        <f>IF(kiva_loans__muestra[[#This Row],[funded_amount]]=kiva_loans__muestra[[#This Row],[loan_amount]],"funded","unfunded")</f>
        <v>funded</v>
      </c>
      <c r="V1643" s="1" t="str">
        <f>IF(kiva_loans__muestra[[#This Row],[lender_count]]&gt;=50,"high","low")</f>
        <v>low</v>
      </c>
    </row>
    <row r="1644" spans="1:22" x14ac:dyDescent="0.25">
      <c r="A1644">
        <v>762597</v>
      </c>
      <c r="B1644">
        <v>2500</v>
      </c>
      <c r="C1644">
        <v>7250</v>
      </c>
      <c r="D1644" s="1" t="s">
        <v>175</v>
      </c>
      <c r="E1644" s="1" t="s">
        <v>78</v>
      </c>
      <c r="F1644" s="1" t="s">
        <v>5251</v>
      </c>
      <c r="G1644" s="1" t="s">
        <v>3439</v>
      </c>
      <c r="H1644" s="1" t="s">
        <v>406</v>
      </c>
      <c r="I1644" s="1" t="s">
        <v>1149</v>
      </c>
      <c r="J1644" s="1" t="s">
        <v>408</v>
      </c>
      <c r="K1644">
        <v>1850</v>
      </c>
      <c r="L1644" s="2">
        <v>41883.640706018516</v>
      </c>
      <c r="M1644" s="2">
        <v>41912.375</v>
      </c>
      <c r="N1644" s="2"/>
      <c r="O1644">
        <v>160</v>
      </c>
      <c r="P1644">
        <v>8</v>
      </c>
      <c r="Q1644" s="1" t="s">
        <v>30</v>
      </c>
      <c r="R1644" s="1" t="s">
        <v>92</v>
      </c>
      <c r="S1644" s="1" t="s">
        <v>31</v>
      </c>
      <c r="T1644" s="3">
        <v>41883</v>
      </c>
      <c r="U1644" s="1" t="str">
        <f>IF(kiva_loans__muestra[[#This Row],[funded_amount]]=kiva_loans__muestra[[#This Row],[loan_amount]],"funded","unfunded")</f>
        <v>unfunded</v>
      </c>
      <c r="V1644" s="1" t="str">
        <f>IF(kiva_loans__muestra[[#This Row],[lender_count]]&gt;=50,"high","low")</f>
        <v>low</v>
      </c>
    </row>
    <row r="1645" spans="1:22" x14ac:dyDescent="0.25">
      <c r="A1645">
        <v>762874</v>
      </c>
      <c r="B1645">
        <v>5500</v>
      </c>
      <c r="C1645">
        <v>5500</v>
      </c>
      <c r="D1645" s="1" t="s">
        <v>45</v>
      </c>
      <c r="E1645" s="1" t="s">
        <v>46</v>
      </c>
      <c r="F1645" s="1" t="s">
        <v>1206</v>
      </c>
      <c r="G1645" s="1" t="s">
        <v>3278</v>
      </c>
      <c r="H1645" s="1" t="s">
        <v>100</v>
      </c>
      <c r="I1645" s="1" t="s">
        <v>672</v>
      </c>
      <c r="J1645" s="1" t="s">
        <v>101</v>
      </c>
      <c r="K1645">
        <v>1450</v>
      </c>
      <c r="L1645" s="2">
        <v>41884.386921296296</v>
      </c>
      <c r="M1645" s="2">
        <v>41864.375</v>
      </c>
      <c r="N1645" s="2">
        <v>41893.152499999997</v>
      </c>
      <c r="O1645">
        <v>80</v>
      </c>
      <c r="P1645">
        <v>4</v>
      </c>
      <c r="Q1645" s="1" t="s">
        <v>1395</v>
      </c>
      <c r="R1645" s="1" t="s">
        <v>24</v>
      </c>
      <c r="S1645" s="1" t="s">
        <v>35</v>
      </c>
      <c r="T1645" s="3">
        <v>41884</v>
      </c>
      <c r="U1645" s="1" t="str">
        <f>IF(kiva_loans__muestra[[#This Row],[funded_amount]]=kiva_loans__muestra[[#This Row],[loan_amount]],"funded","unfunded")</f>
        <v>funded</v>
      </c>
      <c r="V1645" s="1" t="str">
        <f>IF(kiva_loans__muestra[[#This Row],[lender_count]]&gt;=50,"high","low")</f>
        <v>low</v>
      </c>
    </row>
    <row r="1646" spans="1:22" x14ac:dyDescent="0.25">
      <c r="A1646">
        <v>762711</v>
      </c>
      <c r="B1646">
        <v>9250</v>
      </c>
      <c r="C1646">
        <v>15000</v>
      </c>
      <c r="D1646" s="1" t="s">
        <v>19</v>
      </c>
      <c r="E1646" s="1" t="s">
        <v>19</v>
      </c>
      <c r="F1646" s="1" t="s">
        <v>5252</v>
      </c>
      <c r="G1646" s="1" t="s">
        <v>3311</v>
      </c>
      <c r="H1646" s="1" t="s">
        <v>119</v>
      </c>
      <c r="I1646" s="1" t="s">
        <v>151</v>
      </c>
      <c r="J1646" s="1" t="s">
        <v>90</v>
      </c>
      <c r="K1646">
        <v>610</v>
      </c>
      <c r="L1646" s="2">
        <v>41884.18136574074</v>
      </c>
      <c r="M1646" s="2">
        <v>41855.375</v>
      </c>
      <c r="N1646" s="2"/>
      <c r="O1646">
        <v>260</v>
      </c>
      <c r="P1646">
        <v>25</v>
      </c>
      <c r="Q1646" s="1" t="s">
        <v>261</v>
      </c>
      <c r="R1646" s="1" t="s">
        <v>92</v>
      </c>
      <c r="S1646" s="1" t="s">
        <v>31</v>
      </c>
      <c r="T1646" s="3">
        <v>41884</v>
      </c>
      <c r="U1646" s="1" t="str">
        <f>IF(kiva_loans__muestra[[#This Row],[funded_amount]]=kiva_loans__muestra[[#This Row],[loan_amount]],"funded","unfunded")</f>
        <v>unfunded</v>
      </c>
      <c r="V1646" s="1" t="str">
        <f>IF(kiva_loans__muestra[[#This Row],[lender_count]]&gt;=50,"high","low")</f>
        <v>low</v>
      </c>
    </row>
    <row r="1647" spans="1:22" x14ac:dyDescent="0.25">
      <c r="A1647">
        <v>762949</v>
      </c>
      <c r="B1647">
        <v>2500</v>
      </c>
      <c r="C1647">
        <v>2500</v>
      </c>
      <c r="D1647" s="1" t="s">
        <v>374</v>
      </c>
      <c r="E1647" s="1" t="s">
        <v>66</v>
      </c>
      <c r="F1647" s="1" t="s">
        <v>5253</v>
      </c>
      <c r="G1647" s="1" t="s">
        <v>3307</v>
      </c>
      <c r="H1647" s="1" t="s">
        <v>412</v>
      </c>
      <c r="I1647" s="1" t="s">
        <v>686</v>
      </c>
      <c r="J1647" s="1" t="s">
        <v>413</v>
      </c>
      <c r="K1647">
        <v>1630</v>
      </c>
      <c r="L1647" s="2">
        <v>41884.47016203704</v>
      </c>
      <c r="M1647" s="2">
        <v>41858.375</v>
      </c>
      <c r="N1647" s="2">
        <v>41887.718229166669</v>
      </c>
      <c r="O1647">
        <v>70</v>
      </c>
      <c r="P1647">
        <v>10</v>
      </c>
      <c r="Q1647" s="1" t="s">
        <v>30</v>
      </c>
      <c r="R1647" s="1" t="s">
        <v>92</v>
      </c>
      <c r="S1647" s="1" t="s">
        <v>35</v>
      </c>
      <c r="T1647" s="3">
        <v>41884</v>
      </c>
      <c r="U1647" s="1" t="str">
        <f>IF(kiva_loans__muestra[[#This Row],[funded_amount]]=kiva_loans__muestra[[#This Row],[loan_amount]],"funded","unfunded")</f>
        <v>funded</v>
      </c>
      <c r="V1647" s="1" t="str">
        <f>IF(kiva_loans__muestra[[#This Row],[lender_count]]&gt;=50,"high","low")</f>
        <v>low</v>
      </c>
    </row>
    <row r="1648" spans="1:22" x14ac:dyDescent="0.25">
      <c r="A1648">
        <v>762857</v>
      </c>
      <c r="B1648">
        <v>3500</v>
      </c>
      <c r="C1648">
        <v>3500</v>
      </c>
      <c r="D1648" s="1" t="s">
        <v>41</v>
      </c>
      <c r="E1648" s="1" t="s">
        <v>27</v>
      </c>
      <c r="F1648" s="1" t="s">
        <v>5254</v>
      </c>
      <c r="G1648" s="1" t="s">
        <v>3278</v>
      </c>
      <c r="H1648" s="1" t="s">
        <v>100</v>
      </c>
      <c r="I1648" s="1" t="s">
        <v>672</v>
      </c>
      <c r="J1648" s="1" t="s">
        <v>101</v>
      </c>
      <c r="K1648">
        <v>1450</v>
      </c>
      <c r="L1648" s="2">
        <v>41884.366493055553</v>
      </c>
      <c r="M1648" s="2">
        <v>41866.375</v>
      </c>
      <c r="N1648" s="2">
        <v>41887.970289351855</v>
      </c>
      <c r="O1648">
        <v>80</v>
      </c>
      <c r="P1648">
        <v>14</v>
      </c>
      <c r="Q1648" s="1" t="s">
        <v>30</v>
      </c>
      <c r="R1648" s="1" t="s">
        <v>24</v>
      </c>
      <c r="S1648" s="1" t="s">
        <v>35</v>
      </c>
      <c r="T1648" s="3">
        <v>41884</v>
      </c>
      <c r="U1648" s="1" t="str">
        <f>IF(kiva_loans__muestra[[#This Row],[funded_amount]]=kiva_loans__muestra[[#This Row],[loan_amount]],"funded","unfunded")</f>
        <v>funded</v>
      </c>
      <c r="V1648" s="1" t="str">
        <f>IF(kiva_loans__muestra[[#This Row],[lender_count]]&gt;=50,"high","low")</f>
        <v>low</v>
      </c>
    </row>
    <row r="1649" spans="1:22" x14ac:dyDescent="0.25">
      <c r="A1649">
        <v>762914</v>
      </c>
      <c r="B1649">
        <v>9000</v>
      </c>
      <c r="C1649">
        <v>9000</v>
      </c>
      <c r="D1649" s="1" t="s">
        <v>247</v>
      </c>
      <c r="E1649" s="1" t="s">
        <v>38</v>
      </c>
      <c r="F1649" s="1" t="s">
        <v>5255</v>
      </c>
      <c r="G1649" s="1" t="s">
        <v>3307</v>
      </c>
      <c r="H1649" s="1" t="s">
        <v>412</v>
      </c>
      <c r="I1649" s="1" t="s">
        <v>448</v>
      </c>
      <c r="J1649" s="1" t="s">
        <v>413</v>
      </c>
      <c r="K1649">
        <v>1630</v>
      </c>
      <c r="L1649" s="2">
        <v>41884.432615740741</v>
      </c>
      <c r="M1649" s="2">
        <v>41869.375</v>
      </c>
      <c r="N1649" s="2">
        <v>41891.627291666664</v>
      </c>
      <c r="O1649">
        <v>80</v>
      </c>
      <c r="P1649">
        <v>30</v>
      </c>
      <c r="Q1649" s="1" t="s">
        <v>932</v>
      </c>
      <c r="R1649" s="1" t="s">
        <v>92</v>
      </c>
      <c r="S1649" s="1" t="s">
        <v>31</v>
      </c>
      <c r="T1649" s="3">
        <v>41884</v>
      </c>
      <c r="U1649" s="1" t="str">
        <f>IF(kiva_loans__muestra[[#This Row],[funded_amount]]=kiva_loans__muestra[[#This Row],[loan_amount]],"funded","unfunded")</f>
        <v>funded</v>
      </c>
      <c r="V1649" s="1" t="str">
        <f>IF(kiva_loans__muestra[[#This Row],[lender_count]]&gt;=50,"high","low")</f>
        <v>low</v>
      </c>
    </row>
    <row r="1650" spans="1:22" x14ac:dyDescent="0.25">
      <c r="A1650">
        <v>762735</v>
      </c>
      <c r="B1650">
        <v>2500</v>
      </c>
      <c r="C1650">
        <v>2500</v>
      </c>
      <c r="D1650" s="1" t="s">
        <v>48</v>
      </c>
      <c r="E1650" s="1" t="s">
        <v>49</v>
      </c>
      <c r="F1650" s="1" t="s">
        <v>5256</v>
      </c>
      <c r="G1650" s="1" t="s">
        <v>3278</v>
      </c>
      <c r="H1650" s="1" t="s">
        <v>100</v>
      </c>
      <c r="I1650" s="1" t="s">
        <v>657</v>
      </c>
      <c r="J1650" s="1" t="s">
        <v>101</v>
      </c>
      <c r="K1650">
        <v>1450</v>
      </c>
      <c r="L1650" s="2">
        <v>41884.209155092591</v>
      </c>
      <c r="M1650" s="2">
        <v>41870.375</v>
      </c>
      <c r="N1650" s="2">
        <v>41904.877581018518</v>
      </c>
      <c r="O1650">
        <v>110</v>
      </c>
      <c r="P1650">
        <v>9</v>
      </c>
      <c r="Q1650" s="1" t="s">
        <v>375</v>
      </c>
      <c r="R1650" s="1" t="s">
        <v>24</v>
      </c>
      <c r="S1650" s="1" t="s">
        <v>35</v>
      </c>
      <c r="T1650" s="3">
        <v>41884</v>
      </c>
      <c r="U1650" s="1" t="str">
        <f>IF(kiva_loans__muestra[[#This Row],[funded_amount]]=kiva_loans__muestra[[#This Row],[loan_amount]],"funded","unfunded")</f>
        <v>funded</v>
      </c>
      <c r="V1650" s="1" t="str">
        <f>IF(kiva_loans__muestra[[#This Row],[lender_count]]&gt;=50,"high","low")</f>
        <v>low</v>
      </c>
    </row>
    <row r="1651" spans="1:22" x14ac:dyDescent="0.25">
      <c r="A1651">
        <v>762722</v>
      </c>
      <c r="B1651">
        <v>2500</v>
      </c>
      <c r="C1651">
        <v>2500</v>
      </c>
      <c r="D1651" s="1" t="s">
        <v>45</v>
      </c>
      <c r="E1651" s="1" t="s">
        <v>46</v>
      </c>
      <c r="F1651" s="1" t="s">
        <v>1261</v>
      </c>
      <c r="G1651" s="1" t="s">
        <v>3278</v>
      </c>
      <c r="H1651" s="1" t="s">
        <v>100</v>
      </c>
      <c r="I1651" s="1" t="s">
        <v>657</v>
      </c>
      <c r="J1651" s="1" t="s">
        <v>101</v>
      </c>
      <c r="K1651">
        <v>1450</v>
      </c>
      <c r="L1651" s="2">
        <v>41884.194537037038</v>
      </c>
      <c r="M1651" s="2">
        <v>41870.375</v>
      </c>
      <c r="N1651" s="2">
        <v>41889.900520833333</v>
      </c>
      <c r="O1651">
        <v>80</v>
      </c>
      <c r="P1651">
        <v>9</v>
      </c>
      <c r="Q1651" s="1" t="s">
        <v>30</v>
      </c>
      <c r="R1651" s="1" t="s">
        <v>24</v>
      </c>
      <c r="S1651" s="1" t="s">
        <v>35</v>
      </c>
      <c r="T1651" s="3">
        <v>41884</v>
      </c>
      <c r="U1651" s="1" t="str">
        <f>IF(kiva_loans__muestra[[#This Row],[funded_amount]]=kiva_loans__muestra[[#This Row],[loan_amount]],"funded","unfunded")</f>
        <v>funded</v>
      </c>
      <c r="V1651" s="1" t="str">
        <f>IF(kiva_loans__muestra[[#This Row],[lender_count]]&gt;=50,"high","low")</f>
        <v>low</v>
      </c>
    </row>
    <row r="1652" spans="1:22" x14ac:dyDescent="0.25">
      <c r="A1652">
        <v>762942</v>
      </c>
      <c r="B1652">
        <v>6500</v>
      </c>
      <c r="C1652">
        <v>10250</v>
      </c>
      <c r="D1652" s="1" t="s">
        <v>124</v>
      </c>
      <c r="E1652" s="1" t="s">
        <v>125</v>
      </c>
      <c r="F1652" s="1" t="s">
        <v>5257</v>
      </c>
      <c r="G1652" s="1" t="s">
        <v>3284</v>
      </c>
      <c r="H1652" s="1" t="s">
        <v>189</v>
      </c>
      <c r="I1652" s="1" t="s">
        <v>358</v>
      </c>
      <c r="J1652" s="1" t="s">
        <v>207</v>
      </c>
      <c r="K1652">
        <v>630</v>
      </c>
      <c r="L1652" s="2">
        <v>41884.463634259257</v>
      </c>
      <c r="M1652" s="2">
        <v>41870.375</v>
      </c>
      <c r="N1652" s="2"/>
      <c r="O1652">
        <v>140</v>
      </c>
      <c r="P1652">
        <v>15</v>
      </c>
      <c r="Q1652" s="1" t="s">
        <v>514</v>
      </c>
      <c r="R1652" s="1" t="s">
        <v>24</v>
      </c>
      <c r="S1652" s="1" t="s">
        <v>31</v>
      </c>
      <c r="T1652" s="3">
        <v>41884</v>
      </c>
      <c r="U1652" s="1" t="str">
        <f>IF(kiva_loans__muestra[[#This Row],[funded_amount]]=kiva_loans__muestra[[#This Row],[loan_amount]],"funded","unfunded")</f>
        <v>unfunded</v>
      </c>
      <c r="V1652" s="1" t="str">
        <f>IF(kiva_loans__muestra[[#This Row],[lender_count]]&gt;=50,"high","low")</f>
        <v>low</v>
      </c>
    </row>
    <row r="1653" spans="1:22" x14ac:dyDescent="0.25">
      <c r="A1653">
        <v>1083080</v>
      </c>
      <c r="B1653">
        <v>1250</v>
      </c>
      <c r="C1653">
        <v>1250</v>
      </c>
      <c r="D1653" s="1" t="s">
        <v>37</v>
      </c>
      <c r="E1653" s="1" t="s">
        <v>37</v>
      </c>
      <c r="F1653" s="1" t="s">
        <v>5258</v>
      </c>
      <c r="G1653" s="1" t="s">
        <v>3263</v>
      </c>
      <c r="H1653" s="1" t="s">
        <v>33</v>
      </c>
      <c r="I1653" s="1" t="s">
        <v>30</v>
      </c>
      <c r="J1653" s="1" t="s">
        <v>34</v>
      </c>
      <c r="L1653" s="2">
        <v>41884.437071759261</v>
      </c>
      <c r="M1653" s="2">
        <v>42039.570844907408</v>
      </c>
      <c r="N1653" s="2">
        <v>41973.034189814818</v>
      </c>
      <c r="O1653">
        <v>30</v>
      </c>
      <c r="P1653">
        <v>17</v>
      </c>
      <c r="Q1653" s="1" t="s">
        <v>30</v>
      </c>
      <c r="R1653" s="1" t="s">
        <v>24</v>
      </c>
      <c r="S1653" s="1" t="s">
        <v>31</v>
      </c>
      <c r="T1653" s="3">
        <v>41884</v>
      </c>
      <c r="U1653" s="1" t="str">
        <f>IF(kiva_loans__muestra[[#This Row],[funded_amount]]=kiva_loans__muestra[[#This Row],[loan_amount]],"funded","unfunded")</f>
        <v>funded</v>
      </c>
      <c r="V1653" s="1" t="str">
        <f>IF(kiva_loans__muestra[[#This Row],[lender_count]]&gt;=50,"high","low")</f>
        <v>low</v>
      </c>
    </row>
    <row r="1654" spans="1:22" x14ac:dyDescent="0.25">
      <c r="A1654">
        <v>762955</v>
      </c>
      <c r="B1654">
        <v>5750</v>
      </c>
      <c r="C1654">
        <v>5750</v>
      </c>
      <c r="D1654" s="1" t="s">
        <v>201</v>
      </c>
      <c r="E1654" s="1" t="s">
        <v>37</v>
      </c>
      <c r="F1654" s="1" t="s">
        <v>5259</v>
      </c>
      <c r="G1654" s="1" t="s">
        <v>3263</v>
      </c>
      <c r="H1654" s="1" t="s">
        <v>33</v>
      </c>
      <c r="I1654" s="1" t="s">
        <v>279</v>
      </c>
      <c r="J1654" s="1" t="s">
        <v>34</v>
      </c>
      <c r="K1654">
        <v>1640</v>
      </c>
      <c r="L1654" s="2">
        <v>41884.476018518515</v>
      </c>
      <c r="M1654" s="2">
        <v>41884.375</v>
      </c>
      <c r="N1654" s="2">
        <v>41887.635046296295</v>
      </c>
      <c r="O1654">
        <v>130</v>
      </c>
      <c r="P1654">
        <v>16</v>
      </c>
      <c r="Q1654" s="1" t="s">
        <v>30</v>
      </c>
      <c r="R1654" s="1" t="s">
        <v>24</v>
      </c>
      <c r="S1654" s="1" t="s">
        <v>35</v>
      </c>
      <c r="T1654" s="3">
        <v>41884</v>
      </c>
      <c r="U1654" s="1" t="str">
        <f>IF(kiva_loans__muestra[[#This Row],[funded_amount]]=kiva_loans__muestra[[#This Row],[loan_amount]],"funded","unfunded")</f>
        <v>funded</v>
      </c>
      <c r="V1654" s="1" t="str">
        <f>IF(kiva_loans__muestra[[#This Row],[lender_count]]&gt;=50,"high","low")</f>
        <v>low</v>
      </c>
    </row>
    <row r="1655" spans="1:22" x14ac:dyDescent="0.25">
      <c r="A1655">
        <v>762718</v>
      </c>
      <c r="B1655">
        <v>3000</v>
      </c>
      <c r="C1655">
        <v>3000</v>
      </c>
      <c r="D1655" s="1" t="s">
        <v>48</v>
      </c>
      <c r="E1655" s="1" t="s">
        <v>49</v>
      </c>
      <c r="F1655" s="1" t="s">
        <v>5260</v>
      </c>
      <c r="G1655" s="1" t="s">
        <v>3278</v>
      </c>
      <c r="H1655" s="1" t="s">
        <v>100</v>
      </c>
      <c r="I1655" s="1" t="s">
        <v>1404</v>
      </c>
      <c r="J1655" s="1" t="s">
        <v>101</v>
      </c>
      <c r="K1655">
        <v>1450</v>
      </c>
      <c r="L1655" s="2">
        <v>41884.190034722225</v>
      </c>
      <c r="M1655" s="2">
        <v>41863.375</v>
      </c>
      <c r="N1655" s="2">
        <v>41912.438773148147</v>
      </c>
      <c r="O1655">
        <v>140</v>
      </c>
      <c r="P1655">
        <v>11</v>
      </c>
      <c r="Q1655" s="1" t="s">
        <v>375</v>
      </c>
      <c r="R1655" s="1" t="s">
        <v>24</v>
      </c>
      <c r="S1655" s="1" t="s">
        <v>35</v>
      </c>
      <c r="T1655" s="3">
        <v>41884</v>
      </c>
      <c r="U1655" s="1" t="str">
        <f>IF(kiva_loans__muestra[[#This Row],[funded_amount]]=kiva_loans__muestra[[#This Row],[loan_amount]],"funded","unfunded")</f>
        <v>funded</v>
      </c>
      <c r="V1655" s="1" t="str">
        <f>IF(kiva_loans__muestra[[#This Row],[lender_count]]&gt;=50,"high","low")</f>
        <v>low</v>
      </c>
    </row>
    <row r="1656" spans="1:22" x14ac:dyDescent="0.25">
      <c r="A1656">
        <v>763090</v>
      </c>
      <c r="B1656">
        <v>2500</v>
      </c>
      <c r="C1656">
        <v>2500</v>
      </c>
      <c r="D1656" s="1" t="s">
        <v>171</v>
      </c>
      <c r="E1656" s="1" t="s">
        <v>27</v>
      </c>
      <c r="F1656" s="1" t="s">
        <v>5261</v>
      </c>
      <c r="G1656" s="1" t="s">
        <v>3263</v>
      </c>
      <c r="H1656" s="1" t="s">
        <v>33</v>
      </c>
      <c r="I1656" s="1" t="s">
        <v>279</v>
      </c>
      <c r="J1656" s="1" t="s">
        <v>34</v>
      </c>
      <c r="K1656">
        <v>1640</v>
      </c>
      <c r="L1656" s="2">
        <v>41884.652928240743</v>
      </c>
      <c r="M1656" s="2">
        <v>41884.375</v>
      </c>
      <c r="N1656" s="2">
        <v>41907.765925925924</v>
      </c>
      <c r="O1656">
        <v>130</v>
      </c>
      <c r="P1656">
        <v>10</v>
      </c>
      <c r="Q1656" s="1" t="s">
        <v>40</v>
      </c>
      <c r="R1656" s="1" t="s">
        <v>24</v>
      </c>
      <c r="S1656" s="1" t="s">
        <v>35</v>
      </c>
      <c r="T1656" s="3">
        <v>41884</v>
      </c>
      <c r="U1656" s="1" t="str">
        <f>IF(kiva_loans__muestra[[#This Row],[funded_amount]]=kiva_loans__muestra[[#This Row],[loan_amount]],"funded","unfunded")</f>
        <v>funded</v>
      </c>
      <c r="V1656" s="1" t="str">
        <f>IF(kiva_loans__muestra[[#This Row],[lender_count]]&gt;=50,"high","low")</f>
        <v>low</v>
      </c>
    </row>
    <row r="1657" spans="1:22" x14ac:dyDescent="0.25">
      <c r="A1657">
        <v>763239</v>
      </c>
      <c r="B1657">
        <v>7250</v>
      </c>
      <c r="C1657">
        <v>7250</v>
      </c>
      <c r="D1657" s="1" t="s">
        <v>63</v>
      </c>
      <c r="E1657" s="1" t="s">
        <v>27</v>
      </c>
      <c r="F1657" s="1" t="s">
        <v>5262</v>
      </c>
      <c r="G1657" s="1" t="s">
        <v>3268</v>
      </c>
      <c r="H1657" s="1" t="s">
        <v>138</v>
      </c>
      <c r="I1657" s="1" t="s">
        <v>301</v>
      </c>
      <c r="J1657" s="1" t="s">
        <v>139</v>
      </c>
      <c r="K1657">
        <v>2010</v>
      </c>
      <c r="L1657" s="2">
        <v>41884.959456018521</v>
      </c>
      <c r="M1657" s="2">
        <v>41863.375</v>
      </c>
      <c r="N1657" s="2">
        <v>41924.213043981479</v>
      </c>
      <c r="O1657">
        <v>140</v>
      </c>
      <c r="P1657">
        <v>15</v>
      </c>
      <c r="Q1657" s="1" t="s">
        <v>278</v>
      </c>
      <c r="R1657" s="1" t="s">
        <v>24</v>
      </c>
      <c r="S1657" s="1" t="s">
        <v>31</v>
      </c>
      <c r="T1657" s="3">
        <v>41884</v>
      </c>
      <c r="U1657" s="1" t="str">
        <f>IF(kiva_loans__muestra[[#This Row],[funded_amount]]=kiva_loans__muestra[[#This Row],[loan_amount]],"funded","unfunded")</f>
        <v>funded</v>
      </c>
      <c r="V1657" s="1" t="str">
        <f>IF(kiva_loans__muestra[[#This Row],[lender_count]]&gt;=50,"high","low")</f>
        <v>low</v>
      </c>
    </row>
    <row r="1658" spans="1:22" x14ac:dyDescent="0.25">
      <c r="A1658">
        <v>763329</v>
      </c>
      <c r="B1658">
        <v>4750</v>
      </c>
      <c r="C1658">
        <v>4750</v>
      </c>
      <c r="D1658" s="1" t="s">
        <v>45</v>
      </c>
      <c r="E1658" s="1" t="s">
        <v>46</v>
      </c>
      <c r="F1658" s="1" t="s">
        <v>1261</v>
      </c>
      <c r="G1658" s="1" t="s">
        <v>3278</v>
      </c>
      <c r="H1658" s="1" t="s">
        <v>100</v>
      </c>
      <c r="I1658" s="1" t="s">
        <v>167</v>
      </c>
      <c r="J1658" s="1" t="s">
        <v>101</v>
      </c>
      <c r="K1658">
        <v>1450</v>
      </c>
      <c r="L1658" s="2">
        <v>41885.220046296294</v>
      </c>
      <c r="M1658" s="2">
        <v>41873.375</v>
      </c>
      <c r="N1658" s="2">
        <v>41902.005729166667</v>
      </c>
      <c r="O1658">
        <v>80</v>
      </c>
      <c r="P1658">
        <v>15</v>
      </c>
      <c r="Q1658" s="1" t="s">
        <v>714</v>
      </c>
      <c r="R1658" s="1" t="s">
        <v>24</v>
      </c>
      <c r="S1658" s="1" t="s">
        <v>35</v>
      </c>
      <c r="T1658" s="3">
        <v>41885</v>
      </c>
      <c r="U1658" s="1" t="str">
        <f>IF(kiva_loans__muestra[[#This Row],[funded_amount]]=kiva_loans__muestra[[#This Row],[loan_amount]],"funded","unfunded")</f>
        <v>funded</v>
      </c>
      <c r="V1658" s="1" t="str">
        <f>IF(kiva_loans__muestra[[#This Row],[lender_count]]&gt;=50,"high","low")</f>
        <v>low</v>
      </c>
    </row>
    <row r="1659" spans="1:22" x14ac:dyDescent="0.25">
      <c r="A1659">
        <v>763733</v>
      </c>
      <c r="B1659">
        <v>13500</v>
      </c>
      <c r="C1659">
        <v>13500</v>
      </c>
      <c r="D1659" s="1" t="s">
        <v>37</v>
      </c>
      <c r="E1659" s="1" t="s">
        <v>37</v>
      </c>
      <c r="F1659" s="1" t="s">
        <v>5263</v>
      </c>
      <c r="G1659" s="1" t="s">
        <v>3268</v>
      </c>
      <c r="H1659" s="1" t="s">
        <v>138</v>
      </c>
      <c r="I1659" s="1" t="s">
        <v>3866</v>
      </c>
      <c r="J1659" s="1" t="s">
        <v>139</v>
      </c>
      <c r="K1659">
        <v>2690</v>
      </c>
      <c r="L1659" s="2">
        <v>41885.946157407408</v>
      </c>
      <c r="M1659" s="2">
        <v>41877.375</v>
      </c>
      <c r="N1659" s="2">
        <v>41905.047094907408</v>
      </c>
      <c r="O1659">
        <v>90</v>
      </c>
      <c r="P1659">
        <v>44</v>
      </c>
      <c r="Q1659" s="1" t="s">
        <v>619</v>
      </c>
      <c r="R1659" s="1" t="s">
        <v>24</v>
      </c>
      <c r="S1659" s="1" t="s">
        <v>31</v>
      </c>
      <c r="T1659" s="3">
        <v>41885</v>
      </c>
      <c r="U1659" s="1" t="str">
        <f>IF(kiva_loans__muestra[[#This Row],[funded_amount]]=kiva_loans__muestra[[#This Row],[loan_amount]],"funded","unfunded")</f>
        <v>funded</v>
      </c>
      <c r="V1659" s="1" t="str">
        <f>IF(kiva_loans__muestra[[#This Row],[lender_count]]&gt;=50,"high","low")</f>
        <v>low</v>
      </c>
    </row>
    <row r="1660" spans="1:22" x14ac:dyDescent="0.25">
      <c r="A1660">
        <v>763300</v>
      </c>
      <c r="B1660">
        <v>3500</v>
      </c>
      <c r="C1660">
        <v>3500</v>
      </c>
      <c r="D1660" s="1" t="s">
        <v>45</v>
      </c>
      <c r="E1660" s="1" t="s">
        <v>46</v>
      </c>
      <c r="F1660" s="1" t="s">
        <v>5264</v>
      </c>
      <c r="G1660" s="1" t="s">
        <v>3278</v>
      </c>
      <c r="H1660" s="1" t="s">
        <v>100</v>
      </c>
      <c r="I1660" s="1" t="s">
        <v>5265</v>
      </c>
      <c r="J1660" s="1" t="s">
        <v>101</v>
      </c>
      <c r="K1660">
        <v>1360</v>
      </c>
      <c r="L1660" s="2">
        <v>41885.185937499999</v>
      </c>
      <c r="M1660" s="2">
        <v>41883.375</v>
      </c>
      <c r="N1660" s="2">
        <v>41889.902962962966</v>
      </c>
      <c r="O1660">
        <v>70</v>
      </c>
      <c r="P1660">
        <v>14</v>
      </c>
      <c r="Q1660" s="1" t="s">
        <v>30</v>
      </c>
      <c r="R1660" s="1" t="s">
        <v>24</v>
      </c>
      <c r="S1660" s="1" t="s">
        <v>31</v>
      </c>
      <c r="T1660" s="3">
        <v>41885</v>
      </c>
      <c r="U1660" s="1" t="str">
        <f>IF(kiva_loans__muestra[[#This Row],[funded_amount]]=kiva_loans__muestra[[#This Row],[loan_amount]],"funded","unfunded")</f>
        <v>funded</v>
      </c>
      <c r="V1660" s="1" t="str">
        <f>IF(kiva_loans__muestra[[#This Row],[lender_count]]&gt;=50,"high","low")</f>
        <v>low</v>
      </c>
    </row>
    <row r="1661" spans="1:22" x14ac:dyDescent="0.25">
      <c r="A1661">
        <v>763555</v>
      </c>
      <c r="B1661">
        <v>13000</v>
      </c>
      <c r="C1661">
        <v>13000</v>
      </c>
      <c r="D1661" s="1" t="s">
        <v>36</v>
      </c>
      <c r="E1661" s="1" t="s">
        <v>37</v>
      </c>
      <c r="F1661" s="1" t="s">
        <v>5266</v>
      </c>
      <c r="G1661" s="1" t="s">
        <v>3519</v>
      </c>
      <c r="H1661" s="1" t="s">
        <v>505</v>
      </c>
      <c r="I1661" s="1" t="s">
        <v>30</v>
      </c>
      <c r="J1661" s="1" t="s">
        <v>506</v>
      </c>
      <c r="K1661">
        <v>2400</v>
      </c>
      <c r="L1661" s="2">
        <v>41885.500231481485</v>
      </c>
      <c r="M1661" s="2">
        <v>41857.375</v>
      </c>
      <c r="N1661" s="2">
        <v>41903.802442129629</v>
      </c>
      <c r="O1661">
        <v>120</v>
      </c>
      <c r="P1661">
        <v>45</v>
      </c>
      <c r="Q1661" s="1" t="s">
        <v>2259</v>
      </c>
      <c r="R1661" s="1" t="s">
        <v>92</v>
      </c>
      <c r="S1661" s="1" t="s">
        <v>31</v>
      </c>
      <c r="T1661" s="3">
        <v>41885</v>
      </c>
      <c r="U1661" s="1" t="str">
        <f>IF(kiva_loans__muestra[[#This Row],[funded_amount]]=kiva_loans__muestra[[#This Row],[loan_amount]],"funded","unfunded")</f>
        <v>funded</v>
      </c>
      <c r="V1661" s="1" t="str">
        <f>IF(kiva_loans__muestra[[#This Row],[lender_count]]&gt;=50,"high","low")</f>
        <v>low</v>
      </c>
    </row>
    <row r="1662" spans="1:22" x14ac:dyDescent="0.25">
      <c r="A1662">
        <v>763279</v>
      </c>
      <c r="B1662">
        <v>7000</v>
      </c>
      <c r="C1662">
        <v>7000</v>
      </c>
      <c r="D1662" s="1" t="s">
        <v>98</v>
      </c>
      <c r="E1662" s="1" t="s">
        <v>37</v>
      </c>
      <c r="F1662" s="1" t="s">
        <v>5267</v>
      </c>
      <c r="G1662" s="1" t="s">
        <v>3278</v>
      </c>
      <c r="H1662" s="1" t="s">
        <v>100</v>
      </c>
      <c r="I1662" s="1" t="s">
        <v>1552</v>
      </c>
      <c r="J1662" s="1" t="s">
        <v>101</v>
      </c>
      <c r="K1662">
        <v>1450</v>
      </c>
      <c r="L1662" s="2">
        <v>41885.145532407405</v>
      </c>
      <c r="M1662" s="2">
        <v>41871.375</v>
      </c>
      <c r="N1662" s="2">
        <v>41900.440081018518</v>
      </c>
      <c r="O1662">
        <v>80</v>
      </c>
      <c r="P1662">
        <v>24</v>
      </c>
      <c r="Q1662" s="1" t="s">
        <v>5268</v>
      </c>
      <c r="R1662" s="1" t="s">
        <v>24</v>
      </c>
      <c r="S1662" s="1" t="s">
        <v>35</v>
      </c>
      <c r="T1662" s="3">
        <v>41885</v>
      </c>
      <c r="U1662" s="1" t="str">
        <f>IF(kiva_loans__muestra[[#This Row],[funded_amount]]=kiva_loans__muestra[[#This Row],[loan_amount]],"funded","unfunded")</f>
        <v>funded</v>
      </c>
      <c r="V1662" s="1" t="str">
        <f>IF(kiva_loans__muestra[[#This Row],[lender_count]]&gt;=50,"high","low")</f>
        <v>low</v>
      </c>
    </row>
    <row r="1663" spans="1:22" x14ac:dyDescent="0.25">
      <c r="A1663">
        <v>763757</v>
      </c>
      <c r="B1663">
        <v>2000</v>
      </c>
      <c r="C1663">
        <v>2000</v>
      </c>
      <c r="D1663" s="1" t="s">
        <v>124</v>
      </c>
      <c r="E1663" s="1" t="s">
        <v>125</v>
      </c>
      <c r="F1663" s="1" t="s">
        <v>5269</v>
      </c>
      <c r="G1663" s="1" t="s">
        <v>3266</v>
      </c>
      <c r="H1663" s="1" t="s">
        <v>89</v>
      </c>
      <c r="I1663" s="1" t="s">
        <v>30</v>
      </c>
      <c r="J1663" s="1" t="s">
        <v>90</v>
      </c>
      <c r="K1663">
        <v>810</v>
      </c>
      <c r="L1663" s="2">
        <v>41886.029849537037</v>
      </c>
      <c r="M1663" s="2">
        <v>41880.375</v>
      </c>
      <c r="N1663" s="2">
        <v>41900.573773148149</v>
      </c>
      <c r="O1663">
        <v>140</v>
      </c>
      <c r="P1663">
        <v>8</v>
      </c>
      <c r="Q1663" s="1" t="s">
        <v>30</v>
      </c>
      <c r="R1663" s="1" t="s">
        <v>24</v>
      </c>
      <c r="S1663" s="1" t="s">
        <v>31</v>
      </c>
      <c r="T1663" s="3">
        <v>41885</v>
      </c>
      <c r="U1663" s="1" t="str">
        <f>IF(kiva_loans__muestra[[#This Row],[funded_amount]]=kiva_loans__muestra[[#This Row],[loan_amount]],"funded","unfunded")</f>
        <v>funded</v>
      </c>
      <c r="V1663" s="1" t="str">
        <f>IF(kiva_loans__muestra[[#This Row],[lender_count]]&gt;=50,"high","low")</f>
        <v>low</v>
      </c>
    </row>
    <row r="1664" spans="1:22" x14ac:dyDescent="0.25">
      <c r="A1664">
        <v>763337</v>
      </c>
      <c r="B1664">
        <v>2750</v>
      </c>
      <c r="C1664">
        <v>2750</v>
      </c>
      <c r="D1664" s="1" t="s">
        <v>55</v>
      </c>
      <c r="E1664" s="1" t="s">
        <v>32</v>
      </c>
      <c r="F1664" s="1" t="s">
        <v>5270</v>
      </c>
      <c r="G1664" s="1" t="s">
        <v>3278</v>
      </c>
      <c r="H1664" s="1" t="s">
        <v>100</v>
      </c>
      <c r="I1664" s="1" t="s">
        <v>167</v>
      </c>
      <c r="J1664" s="1" t="s">
        <v>101</v>
      </c>
      <c r="K1664">
        <v>1450</v>
      </c>
      <c r="L1664" s="2">
        <v>41885.228703703702</v>
      </c>
      <c r="M1664" s="2">
        <v>41873.375</v>
      </c>
      <c r="N1664" s="2">
        <v>41899.903333333335</v>
      </c>
      <c r="O1664">
        <v>110</v>
      </c>
      <c r="P1664">
        <v>10</v>
      </c>
      <c r="Q1664" s="1" t="s">
        <v>5271</v>
      </c>
      <c r="R1664" s="1" t="s">
        <v>24</v>
      </c>
      <c r="S1664" s="1" t="s">
        <v>35</v>
      </c>
      <c r="T1664" s="3">
        <v>41885</v>
      </c>
      <c r="U1664" s="1" t="str">
        <f>IF(kiva_loans__muestra[[#This Row],[funded_amount]]=kiva_loans__muestra[[#This Row],[loan_amount]],"funded","unfunded")</f>
        <v>funded</v>
      </c>
      <c r="V1664" s="1" t="str">
        <f>IF(kiva_loans__muestra[[#This Row],[lender_count]]&gt;=50,"high","low")</f>
        <v>low</v>
      </c>
    </row>
    <row r="1665" spans="1:22" x14ac:dyDescent="0.25">
      <c r="A1665">
        <v>763704</v>
      </c>
      <c r="B1665">
        <v>25000</v>
      </c>
      <c r="C1665">
        <v>59250</v>
      </c>
      <c r="D1665" s="1" t="s">
        <v>37</v>
      </c>
      <c r="E1665" s="1" t="s">
        <v>37</v>
      </c>
      <c r="F1665" s="1" t="s">
        <v>5272</v>
      </c>
      <c r="G1665" s="1" t="s">
        <v>3268</v>
      </c>
      <c r="H1665" s="1" t="s">
        <v>138</v>
      </c>
      <c r="I1665" s="1" t="s">
        <v>847</v>
      </c>
      <c r="J1665" s="1" t="s">
        <v>139</v>
      </c>
      <c r="K1665">
        <v>2010</v>
      </c>
      <c r="L1665" s="2">
        <v>41885.812245370369</v>
      </c>
      <c r="M1665" s="2">
        <v>41869.375</v>
      </c>
      <c r="N1665" s="2"/>
      <c r="O1665">
        <v>190</v>
      </c>
      <c r="P1665">
        <v>64</v>
      </c>
      <c r="Q1665" s="1" t="s">
        <v>5273</v>
      </c>
      <c r="R1665" s="1" t="s">
        <v>2211</v>
      </c>
      <c r="S1665" s="1" t="s">
        <v>35</v>
      </c>
      <c r="T1665" s="3">
        <v>41885</v>
      </c>
      <c r="U1665" s="1" t="str">
        <f>IF(kiva_loans__muestra[[#This Row],[funded_amount]]=kiva_loans__muestra[[#This Row],[loan_amount]],"funded","unfunded")</f>
        <v>unfunded</v>
      </c>
      <c r="V1665" s="1" t="str">
        <f>IF(kiva_loans__muestra[[#This Row],[lender_count]]&gt;=50,"high","low")</f>
        <v>high</v>
      </c>
    </row>
    <row r="1666" spans="1:22" x14ac:dyDescent="0.25">
      <c r="A1666">
        <v>763869</v>
      </c>
      <c r="B1666">
        <v>3750</v>
      </c>
      <c r="C1666">
        <v>10000</v>
      </c>
      <c r="D1666" s="1" t="s">
        <v>124</v>
      </c>
      <c r="E1666" s="1" t="s">
        <v>125</v>
      </c>
      <c r="F1666" s="1" t="s">
        <v>5274</v>
      </c>
      <c r="G1666" s="1" t="s">
        <v>3284</v>
      </c>
      <c r="H1666" s="1" t="s">
        <v>189</v>
      </c>
      <c r="I1666" s="1" t="s">
        <v>358</v>
      </c>
      <c r="J1666" s="1" t="s">
        <v>90</v>
      </c>
      <c r="K1666">
        <v>630</v>
      </c>
      <c r="L1666" s="2">
        <v>41886.365925925929</v>
      </c>
      <c r="M1666" s="2">
        <v>41869.375</v>
      </c>
      <c r="N1666" s="2"/>
      <c r="O1666">
        <v>200</v>
      </c>
      <c r="P1666">
        <v>4</v>
      </c>
      <c r="Q1666" s="1" t="s">
        <v>88</v>
      </c>
      <c r="R1666" s="1" t="s">
        <v>24</v>
      </c>
      <c r="S1666" s="1" t="s">
        <v>31</v>
      </c>
      <c r="T1666" s="3">
        <v>41886</v>
      </c>
      <c r="U1666" s="1" t="str">
        <f>IF(kiva_loans__muestra[[#This Row],[funded_amount]]=kiva_loans__muestra[[#This Row],[loan_amount]],"funded","unfunded")</f>
        <v>unfunded</v>
      </c>
      <c r="V1666" s="1" t="str">
        <f>IF(kiva_loans__muestra[[#This Row],[lender_count]]&gt;=50,"high","low")</f>
        <v>low</v>
      </c>
    </row>
    <row r="1667" spans="1:22" x14ac:dyDescent="0.25">
      <c r="A1667">
        <v>763891</v>
      </c>
      <c r="B1667">
        <v>7000</v>
      </c>
      <c r="C1667">
        <v>7000</v>
      </c>
      <c r="D1667" s="1" t="s">
        <v>45</v>
      </c>
      <c r="E1667" s="1" t="s">
        <v>46</v>
      </c>
      <c r="F1667" s="1" t="s">
        <v>5275</v>
      </c>
      <c r="G1667" s="1" t="s">
        <v>3278</v>
      </c>
      <c r="H1667" s="1" t="s">
        <v>100</v>
      </c>
      <c r="I1667" s="1" t="s">
        <v>954</v>
      </c>
      <c r="J1667" s="1" t="s">
        <v>101</v>
      </c>
      <c r="K1667">
        <v>1440</v>
      </c>
      <c r="L1667" s="2">
        <v>41886.387789351851</v>
      </c>
      <c r="M1667" s="2">
        <v>41873.375</v>
      </c>
      <c r="N1667" s="2">
        <v>41907.830949074072</v>
      </c>
      <c r="O1667">
        <v>80</v>
      </c>
      <c r="P1667">
        <v>22</v>
      </c>
      <c r="Q1667" s="1" t="s">
        <v>5276</v>
      </c>
      <c r="R1667" s="1" t="s">
        <v>24</v>
      </c>
      <c r="S1667" s="1" t="s">
        <v>35</v>
      </c>
      <c r="T1667" s="3">
        <v>41886</v>
      </c>
      <c r="U1667" s="1" t="str">
        <f>IF(kiva_loans__muestra[[#This Row],[funded_amount]]=kiva_loans__muestra[[#This Row],[loan_amount]],"funded","unfunded")</f>
        <v>funded</v>
      </c>
      <c r="V1667" s="1" t="str">
        <f>IF(kiva_loans__muestra[[#This Row],[lender_count]]&gt;=50,"high","low")</f>
        <v>low</v>
      </c>
    </row>
    <row r="1668" spans="1:22" x14ac:dyDescent="0.25">
      <c r="A1668">
        <v>764007</v>
      </c>
      <c r="B1668">
        <v>6750</v>
      </c>
      <c r="C1668">
        <v>6750</v>
      </c>
      <c r="D1668" s="1" t="s">
        <v>137</v>
      </c>
      <c r="E1668" s="1" t="s">
        <v>27</v>
      </c>
      <c r="F1668" s="1" t="s">
        <v>5277</v>
      </c>
      <c r="G1668" s="1" t="s">
        <v>3261</v>
      </c>
      <c r="H1668" s="1" t="s">
        <v>20</v>
      </c>
      <c r="I1668" s="1" t="s">
        <v>2116</v>
      </c>
      <c r="J1668" s="1" t="s">
        <v>22</v>
      </c>
      <c r="K1668">
        <v>3470</v>
      </c>
      <c r="L1668" s="2">
        <v>41886.541886574072</v>
      </c>
      <c r="M1668" s="2">
        <v>41865.375</v>
      </c>
      <c r="N1668" s="2">
        <v>41908.386041666665</v>
      </c>
      <c r="O1668">
        <v>430</v>
      </c>
      <c r="P1668">
        <v>15</v>
      </c>
      <c r="Q1668" s="1" t="s">
        <v>1211</v>
      </c>
      <c r="R1668" s="1" t="s">
        <v>135</v>
      </c>
      <c r="S1668" s="1" t="s">
        <v>25</v>
      </c>
      <c r="T1668" s="3">
        <v>41886</v>
      </c>
      <c r="U1668" s="1" t="str">
        <f>IF(kiva_loans__muestra[[#This Row],[funded_amount]]=kiva_loans__muestra[[#This Row],[loan_amount]],"funded","unfunded")</f>
        <v>funded</v>
      </c>
      <c r="V1668" s="1" t="str">
        <f>IF(kiva_loans__muestra[[#This Row],[lender_count]]&gt;=50,"high","low")</f>
        <v>low</v>
      </c>
    </row>
    <row r="1669" spans="1:22" x14ac:dyDescent="0.25">
      <c r="A1669">
        <v>764141</v>
      </c>
      <c r="B1669">
        <v>11000</v>
      </c>
      <c r="C1669">
        <v>11000</v>
      </c>
      <c r="D1669" s="1" t="s">
        <v>75</v>
      </c>
      <c r="E1669" s="1" t="s">
        <v>27</v>
      </c>
      <c r="F1669" s="1" t="s">
        <v>5278</v>
      </c>
      <c r="G1669" s="1" t="s">
        <v>3547</v>
      </c>
      <c r="H1669" s="1" t="s">
        <v>274</v>
      </c>
      <c r="I1669" s="1" t="s">
        <v>1186</v>
      </c>
      <c r="J1669" s="1" t="s">
        <v>275</v>
      </c>
      <c r="K1669">
        <v>2310</v>
      </c>
      <c r="L1669" s="2">
        <v>41886.719097222223</v>
      </c>
      <c r="M1669" s="2">
        <v>41879.375</v>
      </c>
      <c r="N1669" s="2">
        <v>41912.045034722221</v>
      </c>
      <c r="O1669">
        <v>90</v>
      </c>
      <c r="P1669">
        <v>41</v>
      </c>
      <c r="Q1669" s="1" t="s">
        <v>951</v>
      </c>
      <c r="R1669" s="1" t="s">
        <v>133</v>
      </c>
      <c r="S1669" s="1" t="s">
        <v>35</v>
      </c>
      <c r="T1669" s="3">
        <v>41886</v>
      </c>
      <c r="U1669" s="1" t="str">
        <f>IF(kiva_loans__muestra[[#This Row],[funded_amount]]=kiva_loans__muestra[[#This Row],[loan_amount]],"funded","unfunded")</f>
        <v>funded</v>
      </c>
      <c r="V1669" s="1" t="str">
        <f>IF(kiva_loans__muestra[[#This Row],[lender_count]]&gt;=50,"high","low")</f>
        <v>low</v>
      </c>
    </row>
    <row r="1670" spans="1:22" x14ac:dyDescent="0.25">
      <c r="A1670">
        <v>763928</v>
      </c>
      <c r="B1670">
        <v>6000</v>
      </c>
      <c r="C1670">
        <v>6000</v>
      </c>
      <c r="D1670" s="1" t="s">
        <v>64</v>
      </c>
      <c r="E1670" s="1" t="s">
        <v>37</v>
      </c>
      <c r="F1670" s="1" t="s">
        <v>2492</v>
      </c>
      <c r="G1670" s="1" t="s">
        <v>3263</v>
      </c>
      <c r="H1670" s="1" t="s">
        <v>33</v>
      </c>
      <c r="I1670" s="1" t="s">
        <v>940</v>
      </c>
      <c r="J1670" s="1" t="s">
        <v>34</v>
      </c>
      <c r="K1670">
        <v>1560</v>
      </c>
      <c r="L1670" s="2">
        <v>41886.435543981483</v>
      </c>
      <c r="M1670" s="2">
        <v>41880.375</v>
      </c>
      <c r="N1670" s="2">
        <v>41890.957465277781</v>
      </c>
      <c r="O1670">
        <v>210</v>
      </c>
      <c r="P1670">
        <v>21</v>
      </c>
      <c r="Q1670" s="1" t="s">
        <v>5279</v>
      </c>
      <c r="R1670" s="1" t="s">
        <v>24</v>
      </c>
      <c r="S1670" s="1" t="s">
        <v>31</v>
      </c>
      <c r="T1670" s="3">
        <v>41886</v>
      </c>
      <c r="U1670" s="1" t="str">
        <f>IF(kiva_loans__muestra[[#This Row],[funded_amount]]=kiva_loans__muestra[[#This Row],[loan_amount]],"funded","unfunded")</f>
        <v>funded</v>
      </c>
      <c r="V1670" s="1" t="str">
        <f>IF(kiva_loans__muestra[[#This Row],[lender_count]]&gt;=50,"high","low")</f>
        <v>low</v>
      </c>
    </row>
    <row r="1671" spans="1:22" x14ac:dyDescent="0.25">
      <c r="A1671">
        <v>763957</v>
      </c>
      <c r="B1671">
        <v>5750</v>
      </c>
      <c r="C1671">
        <v>5750</v>
      </c>
      <c r="D1671" s="1" t="s">
        <v>344</v>
      </c>
      <c r="E1671" s="1" t="s">
        <v>27</v>
      </c>
      <c r="F1671" s="1" t="s">
        <v>5280</v>
      </c>
      <c r="G1671" s="1" t="s">
        <v>3263</v>
      </c>
      <c r="H1671" s="1" t="s">
        <v>33</v>
      </c>
      <c r="I1671" s="1" t="s">
        <v>663</v>
      </c>
      <c r="J1671" s="1" t="s">
        <v>34</v>
      </c>
      <c r="K1671">
        <v>1640</v>
      </c>
      <c r="L1671" s="2">
        <v>41886.470011574071</v>
      </c>
      <c r="M1671" s="2">
        <v>41899.375</v>
      </c>
      <c r="N1671" s="2">
        <v>41891.044456018521</v>
      </c>
      <c r="O1671">
        <v>140</v>
      </c>
      <c r="P1671">
        <v>4</v>
      </c>
      <c r="Q1671" s="1" t="s">
        <v>30</v>
      </c>
      <c r="R1671" s="1" t="s">
        <v>24</v>
      </c>
      <c r="S1671" s="1" t="s">
        <v>35</v>
      </c>
      <c r="T1671" s="3">
        <v>41886</v>
      </c>
      <c r="U1671" s="1" t="str">
        <f>IF(kiva_loans__muestra[[#This Row],[funded_amount]]=kiva_loans__muestra[[#This Row],[loan_amount]],"funded","unfunded")</f>
        <v>funded</v>
      </c>
      <c r="V1671" s="1" t="str">
        <f>IF(kiva_loans__muestra[[#This Row],[lender_count]]&gt;=50,"high","low")</f>
        <v>low</v>
      </c>
    </row>
    <row r="1672" spans="1:22" x14ac:dyDescent="0.25">
      <c r="A1672">
        <v>764201</v>
      </c>
      <c r="B1672">
        <v>10000</v>
      </c>
      <c r="C1672">
        <v>10000</v>
      </c>
      <c r="D1672" s="1" t="s">
        <v>64</v>
      </c>
      <c r="E1672" s="1" t="s">
        <v>37</v>
      </c>
      <c r="F1672" s="1" t="s">
        <v>30</v>
      </c>
      <c r="G1672" s="1" t="s">
        <v>3266</v>
      </c>
      <c r="H1672" s="1" t="s">
        <v>89</v>
      </c>
      <c r="I1672" s="1" t="s">
        <v>30</v>
      </c>
      <c r="J1672" s="1" t="s">
        <v>90</v>
      </c>
      <c r="K1672">
        <v>810</v>
      </c>
      <c r="L1672" s="2">
        <v>41886.825474537036</v>
      </c>
      <c r="M1672" s="2">
        <v>41880.375</v>
      </c>
      <c r="N1672" s="2">
        <v>41928.134884259256</v>
      </c>
      <c r="O1672">
        <v>150</v>
      </c>
      <c r="P1672">
        <v>18</v>
      </c>
      <c r="Q1672" s="1" t="s">
        <v>302</v>
      </c>
      <c r="R1672" s="1" t="s">
        <v>30</v>
      </c>
      <c r="S1672" s="1" t="s">
        <v>25</v>
      </c>
      <c r="T1672" s="3">
        <v>41886</v>
      </c>
      <c r="U1672" s="1" t="str">
        <f>IF(kiva_loans__muestra[[#This Row],[funded_amount]]=kiva_loans__muestra[[#This Row],[loan_amount]],"funded","unfunded")</f>
        <v>funded</v>
      </c>
      <c r="V1672" s="1" t="str">
        <f>IF(kiva_loans__muestra[[#This Row],[lender_count]]&gt;=50,"high","low")</f>
        <v>low</v>
      </c>
    </row>
    <row r="1673" spans="1:22" x14ac:dyDescent="0.25">
      <c r="A1673">
        <v>764721</v>
      </c>
      <c r="B1673">
        <v>7250</v>
      </c>
      <c r="C1673">
        <v>9750</v>
      </c>
      <c r="D1673" s="1" t="s">
        <v>124</v>
      </c>
      <c r="E1673" s="1" t="s">
        <v>125</v>
      </c>
      <c r="F1673" s="1" t="s">
        <v>5281</v>
      </c>
      <c r="G1673" s="1" t="s">
        <v>3317</v>
      </c>
      <c r="H1673" s="1" t="s">
        <v>85</v>
      </c>
      <c r="I1673" s="1" t="s">
        <v>176</v>
      </c>
      <c r="J1673" s="1" t="s">
        <v>87</v>
      </c>
      <c r="K1673">
        <v>980</v>
      </c>
      <c r="L1673" s="2">
        <v>41888.06826388889</v>
      </c>
      <c r="M1673" s="2">
        <v>41860.375</v>
      </c>
      <c r="N1673" s="2"/>
      <c r="O1673">
        <v>200</v>
      </c>
      <c r="P1673">
        <v>24</v>
      </c>
      <c r="Q1673" s="1" t="s">
        <v>30</v>
      </c>
      <c r="R1673" s="1" t="s">
        <v>24</v>
      </c>
      <c r="S1673" s="1" t="s">
        <v>31</v>
      </c>
      <c r="T1673" s="3">
        <v>41887</v>
      </c>
      <c r="U1673" s="1" t="str">
        <f>IF(kiva_loans__muestra[[#This Row],[funded_amount]]=kiva_loans__muestra[[#This Row],[loan_amount]],"funded","unfunded")</f>
        <v>unfunded</v>
      </c>
      <c r="V1673" s="1" t="str">
        <f>IF(kiva_loans__muestra[[#This Row],[lender_count]]&gt;=50,"high","low")</f>
        <v>low</v>
      </c>
    </row>
    <row r="1674" spans="1:22" x14ac:dyDescent="0.25">
      <c r="A1674">
        <v>764509</v>
      </c>
      <c r="B1674">
        <v>5000</v>
      </c>
      <c r="C1674">
        <v>5000</v>
      </c>
      <c r="D1674" s="1" t="s">
        <v>201</v>
      </c>
      <c r="E1674" s="1" t="s">
        <v>37</v>
      </c>
      <c r="F1674" s="1" t="s">
        <v>5282</v>
      </c>
      <c r="G1674" s="1" t="s">
        <v>3303</v>
      </c>
      <c r="H1674" s="1" t="s">
        <v>28</v>
      </c>
      <c r="I1674" s="1" t="s">
        <v>5283</v>
      </c>
      <c r="J1674" s="1" t="s">
        <v>29</v>
      </c>
      <c r="K1674">
        <v>2450</v>
      </c>
      <c r="L1674" s="2">
        <v>41887.571712962963</v>
      </c>
      <c r="M1674" s="2">
        <v>41877.375</v>
      </c>
      <c r="N1674" s="2">
        <v>41914.327430555553</v>
      </c>
      <c r="O1674">
        <v>140</v>
      </c>
      <c r="P1674">
        <v>18</v>
      </c>
      <c r="Q1674" s="1" t="s">
        <v>793</v>
      </c>
      <c r="R1674" s="1" t="s">
        <v>24</v>
      </c>
      <c r="S1674" s="1" t="s">
        <v>31</v>
      </c>
      <c r="T1674" s="3">
        <v>41887</v>
      </c>
      <c r="U1674" s="1" t="str">
        <f>IF(kiva_loans__muestra[[#This Row],[funded_amount]]=kiva_loans__muestra[[#This Row],[loan_amount]],"funded","unfunded")</f>
        <v>funded</v>
      </c>
      <c r="V1674" s="1" t="str">
        <f>IF(kiva_loans__muestra[[#This Row],[lender_count]]&gt;=50,"high","low")</f>
        <v>low</v>
      </c>
    </row>
    <row r="1675" spans="1:22" x14ac:dyDescent="0.25">
      <c r="A1675">
        <v>764376</v>
      </c>
      <c r="B1675">
        <v>19250</v>
      </c>
      <c r="C1675">
        <v>19250</v>
      </c>
      <c r="D1675" s="1" t="s">
        <v>81</v>
      </c>
      <c r="E1675" s="1" t="s">
        <v>27</v>
      </c>
      <c r="F1675" s="1" t="s">
        <v>5284</v>
      </c>
      <c r="G1675" s="1" t="s">
        <v>4105</v>
      </c>
      <c r="H1675" s="1" t="s">
        <v>600</v>
      </c>
      <c r="I1675" s="1" t="s">
        <v>1168</v>
      </c>
      <c r="J1675" s="1" t="s">
        <v>601</v>
      </c>
      <c r="K1675">
        <v>560</v>
      </c>
      <c r="L1675" s="2">
        <v>41887.404803240737</v>
      </c>
      <c r="M1675" s="2">
        <v>41866.375</v>
      </c>
      <c r="N1675" s="2">
        <v>41912.991597222222</v>
      </c>
      <c r="O1675">
        <v>200</v>
      </c>
      <c r="P1675">
        <v>69</v>
      </c>
      <c r="Q1675" s="1" t="s">
        <v>5285</v>
      </c>
      <c r="R1675" s="1" t="s">
        <v>24</v>
      </c>
      <c r="S1675" s="1" t="s">
        <v>31</v>
      </c>
      <c r="T1675" s="3">
        <v>41887</v>
      </c>
      <c r="U1675" s="1" t="str">
        <f>IF(kiva_loans__muestra[[#This Row],[funded_amount]]=kiva_loans__muestra[[#This Row],[loan_amount]],"funded","unfunded")</f>
        <v>funded</v>
      </c>
      <c r="V1675" s="1" t="str">
        <f>IF(kiva_loans__muestra[[#This Row],[lender_count]]&gt;=50,"high","low")</f>
        <v>high</v>
      </c>
    </row>
    <row r="1676" spans="1:22" x14ac:dyDescent="0.25">
      <c r="A1676">
        <v>764511</v>
      </c>
      <c r="B1676">
        <v>4000</v>
      </c>
      <c r="C1676">
        <v>4000</v>
      </c>
      <c r="D1676" s="1" t="s">
        <v>61</v>
      </c>
      <c r="E1676" s="1" t="s">
        <v>62</v>
      </c>
      <c r="F1676" s="1" t="s">
        <v>5286</v>
      </c>
      <c r="G1676" s="1" t="s">
        <v>3303</v>
      </c>
      <c r="H1676" s="1" t="s">
        <v>28</v>
      </c>
      <c r="I1676" s="1" t="s">
        <v>685</v>
      </c>
      <c r="J1676" s="1" t="s">
        <v>29</v>
      </c>
      <c r="K1676">
        <v>2450</v>
      </c>
      <c r="L1676" s="2">
        <v>41887.574131944442</v>
      </c>
      <c r="M1676" s="2">
        <v>41869.375</v>
      </c>
      <c r="N1676" s="2">
        <v>41893.631597222222</v>
      </c>
      <c r="O1676">
        <v>140</v>
      </c>
      <c r="P1676">
        <v>16</v>
      </c>
      <c r="Q1676" s="1" t="s">
        <v>40</v>
      </c>
      <c r="R1676" s="1" t="s">
        <v>24</v>
      </c>
      <c r="S1676" s="1" t="s">
        <v>31</v>
      </c>
      <c r="T1676" s="3">
        <v>41887</v>
      </c>
      <c r="U1676" s="1" t="str">
        <f>IF(kiva_loans__muestra[[#This Row],[funded_amount]]=kiva_loans__muestra[[#This Row],[loan_amount]],"funded","unfunded")</f>
        <v>funded</v>
      </c>
      <c r="V1676" s="1" t="str">
        <f>IF(kiva_loans__muestra[[#This Row],[lender_count]]&gt;=50,"high","low")</f>
        <v>low</v>
      </c>
    </row>
    <row r="1677" spans="1:22" x14ac:dyDescent="0.25">
      <c r="A1677">
        <v>764463</v>
      </c>
      <c r="B1677">
        <v>5000</v>
      </c>
      <c r="C1677">
        <v>5000</v>
      </c>
      <c r="D1677" s="1" t="s">
        <v>245</v>
      </c>
      <c r="E1677" s="1" t="s">
        <v>32</v>
      </c>
      <c r="F1677" s="1" t="s">
        <v>5287</v>
      </c>
      <c r="G1677" s="1" t="s">
        <v>3307</v>
      </c>
      <c r="H1677" s="1" t="s">
        <v>412</v>
      </c>
      <c r="I1677" s="1" t="s">
        <v>811</v>
      </c>
      <c r="J1677" s="1" t="s">
        <v>413</v>
      </c>
      <c r="K1677">
        <v>2220</v>
      </c>
      <c r="L1677" s="2">
        <v>41887.483888888892</v>
      </c>
      <c r="M1677" s="2">
        <v>41863.375</v>
      </c>
      <c r="N1677" s="2">
        <v>41919.422766203701</v>
      </c>
      <c r="O1677">
        <v>100</v>
      </c>
      <c r="P1677">
        <v>13</v>
      </c>
      <c r="Q1677" s="1" t="s">
        <v>2833</v>
      </c>
      <c r="R1677" s="1" t="s">
        <v>92</v>
      </c>
      <c r="S1677" s="1" t="s">
        <v>31</v>
      </c>
      <c r="T1677" s="3">
        <v>41887</v>
      </c>
      <c r="U1677" s="1" t="str">
        <f>IF(kiva_loans__muestra[[#This Row],[funded_amount]]=kiva_loans__muestra[[#This Row],[loan_amount]],"funded","unfunded")</f>
        <v>funded</v>
      </c>
      <c r="V1677" s="1" t="str">
        <f>IF(kiva_loans__muestra[[#This Row],[lender_count]]&gt;=50,"high","low")</f>
        <v>low</v>
      </c>
    </row>
    <row r="1678" spans="1:22" x14ac:dyDescent="0.25">
      <c r="A1678">
        <v>764364</v>
      </c>
      <c r="B1678">
        <v>2000</v>
      </c>
      <c r="C1678">
        <v>2000</v>
      </c>
      <c r="D1678" s="1" t="s">
        <v>69</v>
      </c>
      <c r="E1678" s="1" t="s">
        <v>46</v>
      </c>
      <c r="F1678" s="1" t="s">
        <v>5288</v>
      </c>
      <c r="G1678" s="1" t="s">
        <v>3278</v>
      </c>
      <c r="H1678" s="1" t="s">
        <v>100</v>
      </c>
      <c r="I1678" s="1" t="s">
        <v>593</v>
      </c>
      <c r="J1678" s="1" t="s">
        <v>101</v>
      </c>
      <c r="K1678">
        <v>1440</v>
      </c>
      <c r="L1678" s="2">
        <v>41887.393437500003</v>
      </c>
      <c r="M1678" s="2">
        <v>41858.375</v>
      </c>
      <c r="N1678" s="2">
        <v>41890.019768518519</v>
      </c>
      <c r="O1678">
        <v>50</v>
      </c>
      <c r="P1678">
        <v>6</v>
      </c>
      <c r="Q1678" s="1" t="s">
        <v>30</v>
      </c>
      <c r="R1678" s="1" t="s">
        <v>24</v>
      </c>
      <c r="S1678" s="1" t="s">
        <v>35</v>
      </c>
      <c r="T1678" s="3">
        <v>41887</v>
      </c>
      <c r="U1678" s="1" t="str">
        <f>IF(kiva_loans__muestra[[#This Row],[funded_amount]]=kiva_loans__muestra[[#This Row],[loan_amount]],"funded","unfunded")</f>
        <v>funded</v>
      </c>
      <c r="V1678" s="1" t="str">
        <f>IF(kiva_loans__muestra[[#This Row],[lender_count]]&gt;=50,"high","low")</f>
        <v>low</v>
      </c>
    </row>
    <row r="1679" spans="1:22" x14ac:dyDescent="0.25">
      <c r="A1679">
        <v>764595</v>
      </c>
      <c r="B1679">
        <v>10750</v>
      </c>
      <c r="C1679">
        <v>10750</v>
      </c>
      <c r="D1679" s="1" t="s">
        <v>175</v>
      </c>
      <c r="E1679" s="1" t="s">
        <v>78</v>
      </c>
      <c r="F1679" s="1" t="s">
        <v>5289</v>
      </c>
      <c r="G1679" s="1" t="s">
        <v>3274</v>
      </c>
      <c r="H1679" s="1" t="s">
        <v>105</v>
      </c>
      <c r="I1679" s="1" t="s">
        <v>2411</v>
      </c>
      <c r="J1679" s="1" t="s">
        <v>106</v>
      </c>
      <c r="K1679">
        <v>1390</v>
      </c>
      <c r="L1679" s="2">
        <v>41887.739236111112</v>
      </c>
      <c r="M1679" s="2">
        <v>41857.375</v>
      </c>
      <c r="N1679" s="2">
        <v>41900.64739583333</v>
      </c>
      <c r="O1679">
        <v>140</v>
      </c>
      <c r="P1679">
        <v>33</v>
      </c>
      <c r="Q1679" s="1" t="s">
        <v>232</v>
      </c>
      <c r="R1679" s="1" t="s">
        <v>24</v>
      </c>
      <c r="S1679" s="1" t="s">
        <v>31</v>
      </c>
      <c r="T1679" s="3">
        <v>41887</v>
      </c>
      <c r="U1679" s="1" t="str">
        <f>IF(kiva_loans__muestra[[#This Row],[funded_amount]]=kiva_loans__muestra[[#This Row],[loan_amount]],"funded","unfunded")</f>
        <v>funded</v>
      </c>
      <c r="V1679" s="1" t="str">
        <f>IF(kiva_loans__muestra[[#This Row],[lender_count]]&gt;=50,"high","low")</f>
        <v>low</v>
      </c>
    </row>
    <row r="1680" spans="1:22" x14ac:dyDescent="0.25">
      <c r="A1680">
        <v>764528</v>
      </c>
      <c r="B1680">
        <v>1750</v>
      </c>
      <c r="C1680">
        <v>1750</v>
      </c>
      <c r="D1680" s="1" t="s">
        <v>298</v>
      </c>
      <c r="E1680" s="1" t="s">
        <v>19</v>
      </c>
      <c r="F1680" s="1" t="s">
        <v>5290</v>
      </c>
      <c r="G1680" s="1" t="s">
        <v>3263</v>
      </c>
      <c r="H1680" s="1" t="s">
        <v>33</v>
      </c>
      <c r="I1680" s="1" t="s">
        <v>1120</v>
      </c>
      <c r="J1680" s="1" t="s">
        <v>34</v>
      </c>
      <c r="K1680">
        <v>1330</v>
      </c>
      <c r="L1680" s="2">
        <v>41887.604988425926</v>
      </c>
      <c r="M1680" s="2">
        <v>41879.375</v>
      </c>
      <c r="N1680" s="2">
        <v>41890.808229166665</v>
      </c>
      <c r="O1680">
        <v>80</v>
      </c>
      <c r="P1680">
        <v>7</v>
      </c>
      <c r="Q1680" s="1" t="s">
        <v>30</v>
      </c>
      <c r="R1680" s="1" t="s">
        <v>92</v>
      </c>
      <c r="S1680" s="1" t="s">
        <v>31</v>
      </c>
      <c r="T1680" s="3">
        <v>41887</v>
      </c>
      <c r="U1680" s="1" t="str">
        <f>IF(kiva_loans__muestra[[#This Row],[funded_amount]]=kiva_loans__muestra[[#This Row],[loan_amount]],"funded","unfunded")</f>
        <v>funded</v>
      </c>
      <c r="V1680" s="1" t="str">
        <f>IF(kiva_loans__muestra[[#This Row],[lender_count]]&gt;=50,"high","low")</f>
        <v>low</v>
      </c>
    </row>
    <row r="1681" spans="1:22" x14ac:dyDescent="0.25">
      <c r="A1681">
        <v>764634</v>
      </c>
      <c r="B1681">
        <v>3750</v>
      </c>
      <c r="C1681">
        <v>3750</v>
      </c>
      <c r="D1681" s="1" t="s">
        <v>465</v>
      </c>
      <c r="E1681" s="1" t="s">
        <v>27</v>
      </c>
      <c r="F1681" s="1" t="s">
        <v>5291</v>
      </c>
      <c r="G1681" s="1" t="s">
        <v>3274</v>
      </c>
      <c r="H1681" s="1" t="s">
        <v>105</v>
      </c>
      <c r="I1681" s="1" t="s">
        <v>855</v>
      </c>
      <c r="J1681" s="1" t="s">
        <v>106</v>
      </c>
      <c r="K1681">
        <v>1430</v>
      </c>
      <c r="L1681" s="2">
        <v>41887.829641203702</v>
      </c>
      <c r="M1681" s="2">
        <v>41869.375</v>
      </c>
      <c r="N1681" s="2">
        <v>41912.046539351853</v>
      </c>
      <c r="O1681">
        <v>140</v>
      </c>
      <c r="P1681">
        <v>12</v>
      </c>
      <c r="Q1681" s="1" t="s">
        <v>30</v>
      </c>
      <c r="R1681" s="1" t="s">
        <v>92</v>
      </c>
      <c r="S1681" s="1" t="s">
        <v>31</v>
      </c>
      <c r="T1681" s="3">
        <v>41887</v>
      </c>
      <c r="U1681" s="1" t="str">
        <f>IF(kiva_loans__muestra[[#This Row],[funded_amount]]=kiva_loans__muestra[[#This Row],[loan_amount]],"funded","unfunded")</f>
        <v>funded</v>
      </c>
      <c r="V1681" s="1" t="str">
        <f>IF(kiva_loans__muestra[[#This Row],[lender_count]]&gt;=50,"high","low")</f>
        <v>low</v>
      </c>
    </row>
    <row r="1682" spans="1:22" x14ac:dyDescent="0.25">
      <c r="A1682">
        <v>764823</v>
      </c>
      <c r="B1682">
        <v>5000</v>
      </c>
      <c r="C1682">
        <v>5000</v>
      </c>
      <c r="D1682" s="1" t="s">
        <v>37</v>
      </c>
      <c r="E1682" s="1" t="s">
        <v>37</v>
      </c>
      <c r="F1682" s="1" t="s">
        <v>5292</v>
      </c>
      <c r="G1682" s="1" t="s">
        <v>3317</v>
      </c>
      <c r="H1682" s="1" t="s">
        <v>85</v>
      </c>
      <c r="I1682" s="1" t="s">
        <v>554</v>
      </c>
      <c r="J1682" s="1" t="s">
        <v>90</v>
      </c>
      <c r="K1682">
        <v>1760</v>
      </c>
      <c r="L1682" s="2">
        <v>41888.737557870372</v>
      </c>
      <c r="M1682" s="2">
        <v>41909.375</v>
      </c>
      <c r="N1682" s="2">
        <v>41900.674050925925</v>
      </c>
      <c r="O1682">
        <v>100</v>
      </c>
      <c r="P1682">
        <v>16</v>
      </c>
      <c r="Q1682" s="1" t="s">
        <v>30</v>
      </c>
      <c r="R1682" s="1" t="s">
        <v>92</v>
      </c>
      <c r="S1682" s="1" t="s">
        <v>25</v>
      </c>
      <c r="T1682" s="3">
        <v>41888</v>
      </c>
      <c r="U1682" s="1" t="str">
        <f>IF(kiva_loans__muestra[[#This Row],[funded_amount]]=kiva_loans__muestra[[#This Row],[loan_amount]],"funded","unfunded")</f>
        <v>funded</v>
      </c>
      <c r="V1682" s="1" t="str">
        <f>IF(kiva_loans__muestra[[#This Row],[lender_count]]&gt;=50,"high","low")</f>
        <v>low</v>
      </c>
    </row>
    <row r="1683" spans="1:22" x14ac:dyDescent="0.25">
      <c r="A1683">
        <v>1083194</v>
      </c>
      <c r="B1683">
        <v>2500</v>
      </c>
      <c r="C1683">
        <v>2500</v>
      </c>
      <c r="D1683" s="1" t="s">
        <v>137</v>
      </c>
      <c r="E1683" s="1" t="s">
        <v>27</v>
      </c>
      <c r="F1683" s="1" t="s">
        <v>5293</v>
      </c>
      <c r="G1683" s="1" t="s">
        <v>3263</v>
      </c>
      <c r="H1683" s="1" t="s">
        <v>33</v>
      </c>
      <c r="I1683" s="1" t="s">
        <v>30</v>
      </c>
      <c r="J1683" s="1" t="s">
        <v>34</v>
      </c>
      <c r="L1683" s="2">
        <v>41888.289293981485</v>
      </c>
      <c r="M1683" s="2">
        <v>41919.968101851853</v>
      </c>
      <c r="N1683" s="2">
        <v>41916.241631944446</v>
      </c>
      <c r="O1683">
        <v>40</v>
      </c>
      <c r="P1683">
        <v>8</v>
      </c>
      <c r="Q1683" s="1" t="s">
        <v>30</v>
      </c>
      <c r="R1683" s="1" t="s">
        <v>24</v>
      </c>
      <c r="S1683" s="1" t="s">
        <v>35</v>
      </c>
      <c r="T1683" s="3">
        <v>41888</v>
      </c>
      <c r="U1683" s="1" t="str">
        <f>IF(kiva_loans__muestra[[#This Row],[funded_amount]]=kiva_loans__muestra[[#This Row],[loan_amount]],"funded","unfunded")</f>
        <v>funded</v>
      </c>
      <c r="V1683" s="1" t="str">
        <f>IF(kiva_loans__muestra[[#This Row],[lender_count]]&gt;=50,"high","low")</f>
        <v>low</v>
      </c>
    </row>
    <row r="1684" spans="1:22" x14ac:dyDescent="0.25">
      <c r="A1684">
        <v>764755</v>
      </c>
      <c r="B1684">
        <v>2000</v>
      </c>
      <c r="C1684">
        <v>5750</v>
      </c>
      <c r="D1684" s="1" t="s">
        <v>45</v>
      </c>
      <c r="E1684" s="1" t="s">
        <v>46</v>
      </c>
      <c r="F1684" s="1" t="s">
        <v>1195</v>
      </c>
      <c r="G1684" s="1" t="s">
        <v>3278</v>
      </c>
      <c r="H1684" s="1" t="s">
        <v>100</v>
      </c>
      <c r="I1684" s="1" t="s">
        <v>551</v>
      </c>
      <c r="J1684" s="1" t="s">
        <v>101</v>
      </c>
      <c r="K1684">
        <v>1450</v>
      </c>
      <c r="L1684" s="2">
        <v>41888.365787037037</v>
      </c>
      <c r="M1684" s="2">
        <v>41870.375</v>
      </c>
      <c r="N1684" s="2"/>
      <c r="O1684">
        <v>110</v>
      </c>
      <c r="P1684">
        <v>3</v>
      </c>
      <c r="Q1684" s="1" t="s">
        <v>608</v>
      </c>
      <c r="R1684" s="1" t="s">
        <v>24</v>
      </c>
      <c r="S1684" s="1" t="s">
        <v>35</v>
      </c>
      <c r="T1684" s="3">
        <v>41888</v>
      </c>
      <c r="U1684" s="1" t="str">
        <f>IF(kiva_loans__muestra[[#This Row],[funded_amount]]=kiva_loans__muestra[[#This Row],[loan_amount]],"funded","unfunded")</f>
        <v>unfunded</v>
      </c>
      <c r="V1684" s="1" t="str">
        <f>IF(kiva_loans__muestra[[#This Row],[lender_count]]&gt;=50,"high","low")</f>
        <v>low</v>
      </c>
    </row>
    <row r="1685" spans="1:22" x14ac:dyDescent="0.25">
      <c r="A1685">
        <v>764857</v>
      </c>
      <c r="B1685">
        <v>3500</v>
      </c>
      <c r="C1685">
        <v>3500</v>
      </c>
      <c r="D1685" s="1" t="s">
        <v>158</v>
      </c>
      <c r="E1685" s="1" t="s">
        <v>27</v>
      </c>
      <c r="F1685" s="1" t="s">
        <v>5294</v>
      </c>
      <c r="G1685" s="1" t="s">
        <v>3278</v>
      </c>
      <c r="H1685" s="1" t="s">
        <v>100</v>
      </c>
      <c r="I1685" s="1" t="s">
        <v>1135</v>
      </c>
      <c r="J1685" s="1" t="s">
        <v>101</v>
      </c>
      <c r="K1685">
        <v>1450</v>
      </c>
      <c r="L1685" s="2">
        <v>41889.262430555558</v>
      </c>
      <c r="M1685" s="2">
        <v>41870.375</v>
      </c>
      <c r="N1685" s="2">
        <v>41903.451203703706</v>
      </c>
      <c r="O1685">
        <v>80</v>
      </c>
      <c r="P1685">
        <v>14</v>
      </c>
      <c r="Q1685" s="1" t="s">
        <v>40</v>
      </c>
      <c r="R1685" s="1" t="s">
        <v>24</v>
      </c>
      <c r="S1685" s="1" t="s">
        <v>35</v>
      </c>
      <c r="T1685" s="3">
        <v>41889</v>
      </c>
      <c r="U1685" s="1" t="str">
        <f>IF(kiva_loans__muestra[[#This Row],[funded_amount]]=kiva_loans__muestra[[#This Row],[loan_amount]],"funded","unfunded")</f>
        <v>funded</v>
      </c>
      <c r="V1685" s="1" t="str">
        <f>IF(kiva_loans__muestra[[#This Row],[lender_count]]&gt;=50,"high","low")</f>
        <v>low</v>
      </c>
    </row>
    <row r="1686" spans="1:22" x14ac:dyDescent="0.25">
      <c r="A1686">
        <v>764906</v>
      </c>
      <c r="B1686">
        <v>4500</v>
      </c>
      <c r="C1686">
        <v>4500</v>
      </c>
      <c r="D1686" s="1" t="s">
        <v>924</v>
      </c>
      <c r="E1686" s="1" t="s">
        <v>802</v>
      </c>
      <c r="F1686" s="1" t="s">
        <v>5295</v>
      </c>
      <c r="G1686" s="1" t="s">
        <v>3384</v>
      </c>
      <c r="H1686" s="1" t="s">
        <v>848</v>
      </c>
      <c r="I1686" s="1" t="s">
        <v>1021</v>
      </c>
      <c r="J1686" s="1" t="s">
        <v>849</v>
      </c>
      <c r="K1686">
        <v>150</v>
      </c>
      <c r="L1686" s="2">
        <v>41889.388437499998</v>
      </c>
      <c r="M1686" s="2">
        <v>41859.375</v>
      </c>
      <c r="N1686" s="2">
        <v>41892.942175925928</v>
      </c>
      <c r="O1686">
        <v>140</v>
      </c>
      <c r="P1686">
        <v>18</v>
      </c>
      <c r="Q1686" s="1" t="s">
        <v>30</v>
      </c>
      <c r="R1686" s="1" t="s">
        <v>24</v>
      </c>
      <c r="S1686" s="1" t="s">
        <v>35</v>
      </c>
      <c r="T1686" s="3">
        <v>41889</v>
      </c>
      <c r="U1686" s="1" t="str">
        <f>IF(kiva_loans__muestra[[#This Row],[funded_amount]]=kiva_loans__muestra[[#This Row],[loan_amount]],"funded","unfunded")</f>
        <v>funded</v>
      </c>
      <c r="V1686" s="1" t="str">
        <f>IF(kiva_loans__muestra[[#This Row],[lender_count]]&gt;=50,"high","low")</f>
        <v>low</v>
      </c>
    </row>
    <row r="1687" spans="1:22" x14ac:dyDescent="0.25">
      <c r="A1687">
        <v>765165</v>
      </c>
      <c r="B1687">
        <v>10500</v>
      </c>
      <c r="C1687">
        <v>10500</v>
      </c>
      <c r="D1687" s="1" t="s">
        <v>50</v>
      </c>
      <c r="E1687" s="1" t="s">
        <v>37</v>
      </c>
      <c r="F1687" s="1" t="s">
        <v>5296</v>
      </c>
      <c r="G1687" s="1" t="s">
        <v>3307</v>
      </c>
      <c r="H1687" s="1" t="s">
        <v>412</v>
      </c>
      <c r="I1687" s="1" t="s">
        <v>858</v>
      </c>
      <c r="J1687" s="1" t="s">
        <v>413</v>
      </c>
      <c r="K1687">
        <v>1120</v>
      </c>
      <c r="L1687" s="2">
        <v>41890.39166666667</v>
      </c>
      <c r="M1687" s="2">
        <v>41886.375</v>
      </c>
      <c r="N1687" s="2">
        <v>41891.548750000002</v>
      </c>
      <c r="O1687">
        <v>60</v>
      </c>
      <c r="P1687">
        <v>41</v>
      </c>
      <c r="Q1687" s="1" t="s">
        <v>30</v>
      </c>
      <c r="R1687" s="1" t="s">
        <v>24</v>
      </c>
      <c r="S1687" s="1" t="s">
        <v>35</v>
      </c>
      <c r="T1687" s="3">
        <v>41890</v>
      </c>
      <c r="U1687" s="1" t="str">
        <f>IF(kiva_loans__muestra[[#This Row],[funded_amount]]=kiva_loans__muestra[[#This Row],[loan_amount]],"funded","unfunded")</f>
        <v>funded</v>
      </c>
      <c r="V1687" s="1" t="str">
        <f>IF(kiva_loans__muestra[[#This Row],[lender_count]]&gt;=50,"high","low")</f>
        <v>low</v>
      </c>
    </row>
    <row r="1688" spans="1:22" x14ac:dyDescent="0.25">
      <c r="A1688">
        <v>765340</v>
      </c>
      <c r="B1688">
        <v>17500</v>
      </c>
      <c r="C1688">
        <v>25000</v>
      </c>
      <c r="D1688" s="1" t="s">
        <v>64</v>
      </c>
      <c r="E1688" s="1" t="s">
        <v>37</v>
      </c>
      <c r="F1688" s="1" t="s">
        <v>5297</v>
      </c>
      <c r="G1688" s="1" t="s">
        <v>3261</v>
      </c>
      <c r="H1688" s="1" t="s">
        <v>20</v>
      </c>
      <c r="I1688" s="1" t="s">
        <v>1679</v>
      </c>
      <c r="J1688" s="1" t="s">
        <v>22</v>
      </c>
      <c r="K1688">
        <v>2410</v>
      </c>
      <c r="L1688" s="2">
        <v>41890.565810185188</v>
      </c>
      <c r="M1688" s="2">
        <v>41864.375</v>
      </c>
      <c r="N1688" s="2"/>
      <c r="O1688">
        <v>430</v>
      </c>
      <c r="P1688">
        <v>16</v>
      </c>
      <c r="Q1688" s="1" t="s">
        <v>67</v>
      </c>
      <c r="R1688" s="1" t="s">
        <v>178</v>
      </c>
      <c r="S1688" s="1" t="s">
        <v>25</v>
      </c>
      <c r="T1688" s="3">
        <v>41890</v>
      </c>
      <c r="U1688" s="1" t="str">
        <f>IF(kiva_loans__muestra[[#This Row],[funded_amount]]=kiva_loans__muestra[[#This Row],[loan_amount]],"funded","unfunded")</f>
        <v>unfunded</v>
      </c>
      <c r="V1688" s="1" t="str">
        <f>IF(kiva_loans__muestra[[#This Row],[lender_count]]&gt;=50,"high","low")</f>
        <v>low</v>
      </c>
    </row>
    <row r="1689" spans="1:22" x14ac:dyDescent="0.25">
      <c r="A1689">
        <v>765024</v>
      </c>
      <c r="B1689">
        <v>5000</v>
      </c>
      <c r="C1689">
        <v>5000</v>
      </c>
      <c r="D1689" s="1" t="s">
        <v>631</v>
      </c>
      <c r="E1689" s="1" t="s">
        <v>46</v>
      </c>
      <c r="F1689" s="1" t="s">
        <v>5298</v>
      </c>
      <c r="G1689" s="1" t="s">
        <v>3303</v>
      </c>
      <c r="H1689" s="1" t="s">
        <v>28</v>
      </c>
      <c r="I1689" s="1" t="s">
        <v>39</v>
      </c>
      <c r="J1689" s="1" t="s">
        <v>29</v>
      </c>
      <c r="K1689">
        <v>2470</v>
      </c>
      <c r="L1689" s="2">
        <v>41890.236574074072</v>
      </c>
      <c r="M1689" s="2">
        <v>41876.375</v>
      </c>
      <c r="N1689" s="2">
        <v>41891.893761574072</v>
      </c>
      <c r="O1689">
        <v>110</v>
      </c>
      <c r="P1689">
        <v>19</v>
      </c>
      <c r="Q1689" s="1" t="s">
        <v>40</v>
      </c>
      <c r="R1689" s="1" t="s">
        <v>24</v>
      </c>
      <c r="S1689" s="1" t="s">
        <v>35</v>
      </c>
      <c r="T1689" s="3">
        <v>41890</v>
      </c>
      <c r="U1689" s="1" t="str">
        <f>IF(kiva_loans__muestra[[#This Row],[funded_amount]]=kiva_loans__muestra[[#This Row],[loan_amount]],"funded","unfunded")</f>
        <v>funded</v>
      </c>
      <c r="V1689" s="1" t="str">
        <f>IF(kiva_loans__muestra[[#This Row],[lender_count]]&gt;=50,"high","low")</f>
        <v>low</v>
      </c>
    </row>
    <row r="1690" spans="1:22" x14ac:dyDescent="0.25">
      <c r="A1690">
        <v>765486</v>
      </c>
      <c r="B1690">
        <v>4000</v>
      </c>
      <c r="C1690">
        <v>4000</v>
      </c>
      <c r="D1690" s="1" t="s">
        <v>518</v>
      </c>
      <c r="E1690" s="1" t="s">
        <v>32</v>
      </c>
      <c r="F1690" s="1" t="s">
        <v>5299</v>
      </c>
      <c r="G1690" s="1" t="s">
        <v>3317</v>
      </c>
      <c r="H1690" s="1" t="s">
        <v>85</v>
      </c>
      <c r="I1690" s="1" t="s">
        <v>86</v>
      </c>
      <c r="J1690" s="1" t="s">
        <v>87</v>
      </c>
      <c r="K1690">
        <v>960</v>
      </c>
      <c r="L1690" s="2">
        <v>41890.824432870373</v>
      </c>
      <c r="M1690" s="2">
        <v>41880.375</v>
      </c>
      <c r="N1690" s="2">
        <v>41904.966736111113</v>
      </c>
      <c r="O1690">
        <v>150</v>
      </c>
      <c r="P1690">
        <v>16</v>
      </c>
      <c r="Q1690" s="1" t="s">
        <v>5300</v>
      </c>
      <c r="R1690" s="1" t="s">
        <v>92</v>
      </c>
      <c r="S1690" s="1" t="s">
        <v>31</v>
      </c>
      <c r="T1690" s="3">
        <v>41890</v>
      </c>
      <c r="U1690" s="1" t="str">
        <f>IF(kiva_loans__muestra[[#This Row],[funded_amount]]=kiva_loans__muestra[[#This Row],[loan_amount]],"funded","unfunded")</f>
        <v>funded</v>
      </c>
      <c r="V1690" s="1" t="str">
        <f>IF(kiva_loans__muestra[[#This Row],[lender_count]]&gt;=50,"high","low")</f>
        <v>low</v>
      </c>
    </row>
    <row r="1691" spans="1:22" x14ac:dyDescent="0.25">
      <c r="A1691">
        <v>1083239</v>
      </c>
      <c r="B1691">
        <v>1250</v>
      </c>
      <c r="C1691">
        <v>1250</v>
      </c>
      <c r="D1691" s="1" t="s">
        <v>32</v>
      </c>
      <c r="E1691" s="1" t="s">
        <v>32</v>
      </c>
      <c r="F1691" s="1" t="s">
        <v>5301</v>
      </c>
      <c r="G1691" s="1" t="s">
        <v>3263</v>
      </c>
      <c r="H1691" s="1" t="s">
        <v>33</v>
      </c>
      <c r="I1691" s="1" t="s">
        <v>30</v>
      </c>
      <c r="J1691" s="1" t="s">
        <v>34</v>
      </c>
      <c r="L1691" s="2">
        <v>41890.635983796295</v>
      </c>
      <c r="M1691" s="2">
        <v>41899.280601851853</v>
      </c>
      <c r="N1691" s="2">
        <v>41895.275856481479</v>
      </c>
      <c r="O1691">
        <v>30</v>
      </c>
      <c r="P1691">
        <v>6</v>
      </c>
      <c r="Q1691" s="1" t="s">
        <v>30</v>
      </c>
      <c r="R1691" s="1" t="s">
        <v>24</v>
      </c>
      <c r="S1691" s="1" t="s">
        <v>35</v>
      </c>
      <c r="T1691" s="3">
        <v>41890</v>
      </c>
      <c r="U1691" s="1" t="str">
        <f>IF(kiva_loans__muestra[[#This Row],[funded_amount]]=kiva_loans__muestra[[#This Row],[loan_amount]],"funded","unfunded")</f>
        <v>funded</v>
      </c>
      <c r="V1691" s="1" t="str">
        <f>IF(kiva_loans__muestra[[#This Row],[lender_count]]&gt;=50,"high","low")</f>
        <v>low</v>
      </c>
    </row>
    <row r="1692" spans="1:22" x14ac:dyDescent="0.25">
      <c r="A1692">
        <v>765417</v>
      </c>
      <c r="B1692">
        <v>29750</v>
      </c>
      <c r="C1692">
        <v>29750</v>
      </c>
      <c r="D1692" s="1" t="s">
        <v>69</v>
      </c>
      <c r="E1692" s="1" t="s">
        <v>46</v>
      </c>
      <c r="F1692" s="1" t="s">
        <v>5302</v>
      </c>
      <c r="G1692" s="1" t="s">
        <v>3447</v>
      </c>
      <c r="H1692" s="1" t="s">
        <v>539</v>
      </c>
      <c r="I1692" s="1" t="s">
        <v>2280</v>
      </c>
      <c r="J1692" s="1" t="s">
        <v>540</v>
      </c>
      <c r="K1692">
        <v>1510</v>
      </c>
      <c r="L1692" s="2">
        <v>41890.677129629628</v>
      </c>
      <c r="M1692" s="2">
        <v>41942.333333333336</v>
      </c>
      <c r="N1692" s="2">
        <v>41913.945567129631</v>
      </c>
      <c r="O1692">
        <v>190</v>
      </c>
      <c r="P1692">
        <v>111</v>
      </c>
      <c r="Q1692" s="1" t="s">
        <v>5303</v>
      </c>
      <c r="R1692" s="1" t="s">
        <v>135</v>
      </c>
      <c r="S1692" s="1" t="s">
        <v>31</v>
      </c>
      <c r="T1692" s="3">
        <v>41890</v>
      </c>
      <c r="U1692" s="1" t="str">
        <f>IF(kiva_loans__muestra[[#This Row],[funded_amount]]=kiva_loans__muestra[[#This Row],[loan_amount]],"funded","unfunded")</f>
        <v>funded</v>
      </c>
      <c r="V1692" s="1" t="str">
        <f>IF(kiva_loans__muestra[[#This Row],[lender_count]]&gt;=50,"high","low")</f>
        <v>high</v>
      </c>
    </row>
    <row r="1693" spans="1:22" x14ac:dyDescent="0.25">
      <c r="A1693">
        <v>765264</v>
      </c>
      <c r="B1693">
        <v>3500</v>
      </c>
      <c r="C1693">
        <v>3500</v>
      </c>
      <c r="D1693" s="1" t="s">
        <v>280</v>
      </c>
      <c r="E1693" s="1" t="s">
        <v>104</v>
      </c>
      <c r="F1693" s="1" t="s">
        <v>2450</v>
      </c>
      <c r="G1693" s="1" t="s">
        <v>3261</v>
      </c>
      <c r="H1693" s="1" t="s">
        <v>20</v>
      </c>
      <c r="I1693" s="1" t="s">
        <v>2108</v>
      </c>
      <c r="J1693" s="1" t="s">
        <v>22</v>
      </c>
      <c r="K1693">
        <v>3470</v>
      </c>
      <c r="L1693" s="2">
        <v>41890.481030092589</v>
      </c>
      <c r="M1693" s="2">
        <v>41887.375</v>
      </c>
      <c r="N1693" s="2">
        <v>41894.835474537038</v>
      </c>
      <c r="O1693">
        <v>430</v>
      </c>
      <c r="P1693">
        <v>13</v>
      </c>
      <c r="Q1693" s="1" t="s">
        <v>30</v>
      </c>
      <c r="R1693" s="1" t="s">
        <v>530</v>
      </c>
      <c r="S1693" s="1" t="s">
        <v>25</v>
      </c>
      <c r="T1693" s="3">
        <v>41890</v>
      </c>
      <c r="U1693" s="1" t="str">
        <f>IF(kiva_loans__muestra[[#This Row],[funded_amount]]=kiva_loans__muestra[[#This Row],[loan_amount]],"funded","unfunded")</f>
        <v>funded</v>
      </c>
      <c r="V1693" s="1" t="str">
        <f>IF(kiva_loans__muestra[[#This Row],[lender_count]]&gt;=50,"high","low")</f>
        <v>low</v>
      </c>
    </row>
    <row r="1694" spans="1:22" x14ac:dyDescent="0.25">
      <c r="A1694">
        <v>765183</v>
      </c>
      <c r="B1694">
        <v>9250</v>
      </c>
      <c r="C1694">
        <v>9250</v>
      </c>
      <c r="D1694" s="1" t="s">
        <v>64</v>
      </c>
      <c r="E1694" s="1" t="s">
        <v>37</v>
      </c>
      <c r="F1694" s="1" t="s">
        <v>5304</v>
      </c>
      <c r="G1694" s="1" t="s">
        <v>3278</v>
      </c>
      <c r="H1694" s="1" t="s">
        <v>100</v>
      </c>
      <c r="I1694" s="1" t="s">
        <v>5305</v>
      </c>
      <c r="J1694" s="1" t="s">
        <v>101</v>
      </c>
      <c r="K1694">
        <v>1230</v>
      </c>
      <c r="L1694" s="2">
        <v>41890.405335648145</v>
      </c>
      <c r="M1694" s="2">
        <v>41878.375</v>
      </c>
      <c r="N1694" s="2">
        <v>41900.147800925923</v>
      </c>
      <c r="O1694">
        <v>70</v>
      </c>
      <c r="P1694">
        <v>26</v>
      </c>
      <c r="Q1694" s="1" t="s">
        <v>30</v>
      </c>
      <c r="R1694" s="1" t="s">
        <v>24</v>
      </c>
      <c r="S1694" s="1" t="s">
        <v>25</v>
      </c>
      <c r="T1694" s="3">
        <v>41890</v>
      </c>
      <c r="U1694" s="1" t="str">
        <f>IF(kiva_loans__muestra[[#This Row],[funded_amount]]=kiva_loans__muestra[[#This Row],[loan_amount]],"funded","unfunded")</f>
        <v>funded</v>
      </c>
      <c r="V1694" s="1" t="str">
        <f>IF(kiva_loans__muestra[[#This Row],[lender_count]]&gt;=50,"high","low")</f>
        <v>low</v>
      </c>
    </row>
    <row r="1695" spans="1:22" x14ac:dyDescent="0.25">
      <c r="A1695">
        <v>765398</v>
      </c>
      <c r="B1695">
        <v>3250</v>
      </c>
      <c r="C1695">
        <v>3250</v>
      </c>
      <c r="D1695" s="1" t="s">
        <v>37</v>
      </c>
      <c r="E1695" s="1" t="s">
        <v>37</v>
      </c>
      <c r="F1695" s="1" t="s">
        <v>1358</v>
      </c>
      <c r="G1695" s="1" t="s">
        <v>3263</v>
      </c>
      <c r="H1695" s="1" t="s">
        <v>33</v>
      </c>
      <c r="I1695" s="1" t="s">
        <v>746</v>
      </c>
      <c r="J1695" s="1" t="s">
        <v>34</v>
      </c>
      <c r="K1695">
        <v>2770</v>
      </c>
      <c r="L1695" s="2">
        <v>41890.643807870372</v>
      </c>
      <c r="M1695" s="2">
        <v>41923.375</v>
      </c>
      <c r="N1695" s="2">
        <v>41892.732939814814</v>
      </c>
      <c r="O1695">
        <v>500</v>
      </c>
      <c r="P1695">
        <v>13</v>
      </c>
      <c r="Q1695" s="1" t="s">
        <v>40</v>
      </c>
      <c r="R1695" s="1" t="s">
        <v>92</v>
      </c>
      <c r="S1695" s="1" t="s">
        <v>25</v>
      </c>
      <c r="T1695" s="3">
        <v>41890</v>
      </c>
      <c r="U1695" s="1" t="str">
        <f>IF(kiva_loans__muestra[[#This Row],[funded_amount]]=kiva_loans__muestra[[#This Row],[loan_amount]],"funded","unfunded")</f>
        <v>funded</v>
      </c>
      <c r="V1695" s="1" t="str">
        <f>IF(kiva_loans__muestra[[#This Row],[lender_count]]&gt;=50,"high","low")</f>
        <v>low</v>
      </c>
    </row>
    <row r="1696" spans="1:22" x14ac:dyDescent="0.25">
      <c r="A1696">
        <v>765169</v>
      </c>
      <c r="B1696">
        <v>3500</v>
      </c>
      <c r="C1696">
        <v>3500</v>
      </c>
      <c r="D1696" s="1" t="s">
        <v>45</v>
      </c>
      <c r="E1696" s="1" t="s">
        <v>46</v>
      </c>
      <c r="F1696" s="1" t="s">
        <v>5306</v>
      </c>
      <c r="G1696" s="1" t="s">
        <v>3278</v>
      </c>
      <c r="H1696" s="1" t="s">
        <v>100</v>
      </c>
      <c r="I1696" s="1" t="s">
        <v>582</v>
      </c>
      <c r="J1696" s="1" t="s">
        <v>101</v>
      </c>
      <c r="K1696">
        <v>1450</v>
      </c>
      <c r="L1696" s="2">
        <v>41890.396481481483</v>
      </c>
      <c r="M1696" s="2">
        <v>41873.375</v>
      </c>
      <c r="N1696" s="2">
        <v>41901.528761574074</v>
      </c>
      <c r="O1696">
        <v>80</v>
      </c>
      <c r="P1696">
        <v>14</v>
      </c>
      <c r="Q1696" s="1" t="s">
        <v>240</v>
      </c>
      <c r="R1696" s="1" t="s">
        <v>24</v>
      </c>
      <c r="S1696" s="1" t="s">
        <v>35</v>
      </c>
      <c r="T1696" s="3">
        <v>41890</v>
      </c>
      <c r="U1696" s="1" t="str">
        <f>IF(kiva_loans__muestra[[#This Row],[funded_amount]]=kiva_loans__muestra[[#This Row],[loan_amount]],"funded","unfunded")</f>
        <v>funded</v>
      </c>
      <c r="V1696" s="1" t="str">
        <f>IF(kiva_loans__muestra[[#This Row],[lender_count]]&gt;=50,"high","low")</f>
        <v>low</v>
      </c>
    </row>
    <row r="1697" spans="1:22" x14ac:dyDescent="0.25">
      <c r="A1697">
        <v>765197</v>
      </c>
      <c r="B1697">
        <v>3500</v>
      </c>
      <c r="C1697">
        <v>3500</v>
      </c>
      <c r="D1697" s="1" t="s">
        <v>64</v>
      </c>
      <c r="E1697" s="1" t="s">
        <v>37</v>
      </c>
      <c r="F1697" s="1" t="s">
        <v>5307</v>
      </c>
      <c r="G1697" s="1" t="s">
        <v>3278</v>
      </c>
      <c r="H1697" s="1" t="s">
        <v>100</v>
      </c>
      <c r="I1697" s="1" t="s">
        <v>5305</v>
      </c>
      <c r="J1697" s="1" t="s">
        <v>101</v>
      </c>
      <c r="K1697">
        <v>1230</v>
      </c>
      <c r="L1697" s="2">
        <v>41890.414826388886</v>
      </c>
      <c r="M1697" s="2">
        <v>41878.375</v>
      </c>
      <c r="N1697" s="2">
        <v>41899.762499999997</v>
      </c>
      <c r="O1697">
        <v>70</v>
      </c>
      <c r="P1697">
        <v>11</v>
      </c>
      <c r="Q1697" s="1" t="s">
        <v>352</v>
      </c>
      <c r="R1697" s="1" t="s">
        <v>92</v>
      </c>
      <c r="S1697" s="1" t="s">
        <v>25</v>
      </c>
      <c r="T1697" s="3">
        <v>41890</v>
      </c>
      <c r="U1697" s="1" t="str">
        <f>IF(kiva_loans__muestra[[#This Row],[funded_amount]]=kiva_loans__muestra[[#This Row],[loan_amount]],"funded","unfunded")</f>
        <v>funded</v>
      </c>
      <c r="V1697" s="1" t="str">
        <f>IF(kiva_loans__muestra[[#This Row],[lender_count]]&gt;=50,"high","low")</f>
        <v>low</v>
      </c>
    </row>
    <row r="1698" spans="1:22" x14ac:dyDescent="0.25">
      <c r="A1698">
        <v>765010</v>
      </c>
      <c r="B1698">
        <v>4500</v>
      </c>
      <c r="C1698">
        <v>4500</v>
      </c>
      <c r="D1698" s="1" t="s">
        <v>491</v>
      </c>
      <c r="E1698" s="1" t="s">
        <v>62</v>
      </c>
      <c r="F1698" s="1" t="s">
        <v>1570</v>
      </c>
      <c r="G1698" s="1" t="s">
        <v>3278</v>
      </c>
      <c r="H1698" s="1" t="s">
        <v>100</v>
      </c>
      <c r="I1698" s="1" t="s">
        <v>1129</v>
      </c>
      <c r="J1698" s="1" t="s">
        <v>101</v>
      </c>
      <c r="K1698">
        <v>1450</v>
      </c>
      <c r="L1698" s="2">
        <v>41890.222175925926</v>
      </c>
      <c r="M1698" s="2">
        <v>41870.375</v>
      </c>
      <c r="N1698" s="2">
        <v>41891.067604166667</v>
      </c>
      <c r="O1698">
        <v>110</v>
      </c>
      <c r="P1698">
        <v>16</v>
      </c>
      <c r="Q1698" s="1" t="s">
        <v>30</v>
      </c>
      <c r="R1698" s="1" t="s">
        <v>24</v>
      </c>
      <c r="S1698" s="1" t="s">
        <v>35</v>
      </c>
      <c r="T1698" s="3">
        <v>41890</v>
      </c>
      <c r="U1698" s="1" t="str">
        <f>IF(kiva_loans__muestra[[#This Row],[funded_amount]]=kiva_loans__muestra[[#This Row],[loan_amount]],"funded","unfunded")</f>
        <v>funded</v>
      </c>
      <c r="V1698" s="1" t="str">
        <f>IF(kiva_loans__muestra[[#This Row],[lender_count]]&gt;=50,"high","low")</f>
        <v>low</v>
      </c>
    </row>
    <row r="1699" spans="1:22" x14ac:dyDescent="0.25">
      <c r="A1699">
        <v>765278</v>
      </c>
      <c r="B1699">
        <v>1250</v>
      </c>
      <c r="C1699">
        <v>1250</v>
      </c>
      <c r="D1699" s="1" t="s">
        <v>27</v>
      </c>
      <c r="E1699" s="1" t="s">
        <v>27</v>
      </c>
      <c r="F1699" s="1" t="s">
        <v>5308</v>
      </c>
      <c r="G1699" s="1" t="s">
        <v>3263</v>
      </c>
      <c r="H1699" s="1" t="s">
        <v>33</v>
      </c>
      <c r="I1699" s="1" t="s">
        <v>279</v>
      </c>
      <c r="J1699" s="1" t="s">
        <v>34</v>
      </c>
      <c r="K1699">
        <v>1640</v>
      </c>
      <c r="L1699" s="2">
        <v>41890.48982638889</v>
      </c>
      <c r="M1699" s="2">
        <v>41886.375</v>
      </c>
      <c r="N1699" s="2">
        <v>41891.988738425927</v>
      </c>
      <c r="O1699">
        <v>130</v>
      </c>
      <c r="P1699">
        <v>4</v>
      </c>
      <c r="Q1699" s="1" t="s">
        <v>30</v>
      </c>
      <c r="R1699" s="1" t="s">
        <v>24</v>
      </c>
      <c r="S1699" s="1" t="s">
        <v>35</v>
      </c>
      <c r="T1699" s="3">
        <v>41890</v>
      </c>
      <c r="U1699" s="1" t="str">
        <f>IF(kiva_loans__muestra[[#This Row],[funded_amount]]=kiva_loans__muestra[[#This Row],[loan_amount]],"funded","unfunded")</f>
        <v>funded</v>
      </c>
      <c r="V1699" s="1" t="str">
        <f>IF(kiva_loans__muestra[[#This Row],[lender_count]]&gt;=50,"high","low")</f>
        <v>low</v>
      </c>
    </row>
    <row r="1700" spans="1:22" x14ac:dyDescent="0.25">
      <c r="A1700">
        <v>765277</v>
      </c>
      <c r="B1700">
        <v>2500</v>
      </c>
      <c r="C1700">
        <v>2500</v>
      </c>
      <c r="D1700" s="1" t="s">
        <v>81</v>
      </c>
      <c r="E1700" s="1" t="s">
        <v>27</v>
      </c>
      <c r="F1700" s="1" t="s">
        <v>5309</v>
      </c>
      <c r="G1700" s="1" t="s">
        <v>3263</v>
      </c>
      <c r="H1700" s="1" t="s">
        <v>33</v>
      </c>
      <c r="I1700" s="1" t="s">
        <v>1859</v>
      </c>
      <c r="J1700" s="1" t="s">
        <v>34</v>
      </c>
      <c r="K1700">
        <v>1380</v>
      </c>
      <c r="L1700" s="2">
        <v>41890.488611111112</v>
      </c>
      <c r="M1700" s="2">
        <v>41879.375</v>
      </c>
      <c r="N1700" s="2">
        <v>41902.264282407406</v>
      </c>
      <c r="O1700">
        <v>80</v>
      </c>
      <c r="P1700">
        <v>7</v>
      </c>
      <c r="Q1700" s="1" t="s">
        <v>525</v>
      </c>
      <c r="R1700" s="1" t="s">
        <v>92</v>
      </c>
      <c r="S1700" s="1" t="s">
        <v>31</v>
      </c>
      <c r="T1700" s="3">
        <v>41890</v>
      </c>
      <c r="U1700" s="1" t="str">
        <f>IF(kiva_loans__muestra[[#This Row],[funded_amount]]=kiva_loans__muestra[[#This Row],[loan_amount]],"funded","unfunded")</f>
        <v>funded</v>
      </c>
      <c r="V1700" s="1" t="str">
        <f>IF(kiva_loans__muestra[[#This Row],[lender_count]]&gt;=50,"high","low")</f>
        <v>low</v>
      </c>
    </row>
    <row r="1701" spans="1:22" x14ac:dyDescent="0.25">
      <c r="A1701">
        <v>764953</v>
      </c>
      <c r="B1701">
        <v>2750</v>
      </c>
      <c r="C1701">
        <v>2750</v>
      </c>
      <c r="D1701" s="1" t="s">
        <v>152</v>
      </c>
      <c r="E1701" s="1" t="s">
        <v>46</v>
      </c>
      <c r="F1701" s="1" t="s">
        <v>5310</v>
      </c>
      <c r="G1701" s="1" t="s">
        <v>3278</v>
      </c>
      <c r="H1701" s="1" t="s">
        <v>100</v>
      </c>
      <c r="I1701" s="1" t="s">
        <v>672</v>
      </c>
      <c r="J1701" s="1" t="s">
        <v>101</v>
      </c>
      <c r="K1701">
        <v>1450</v>
      </c>
      <c r="L1701" s="2">
        <v>41890.124247685184</v>
      </c>
      <c r="M1701" s="2">
        <v>41877.375</v>
      </c>
      <c r="N1701" s="2">
        <v>41902.903587962966</v>
      </c>
      <c r="O1701">
        <v>80</v>
      </c>
      <c r="P1701">
        <v>10</v>
      </c>
      <c r="Q1701" s="1" t="s">
        <v>67</v>
      </c>
      <c r="R1701" s="1" t="s">
        <v>24</v>
      </c>
      <c r="S1701" s="1" t="s">
        <v>35</v>
      </c>
      <c r="T1701" s="3">
        <v>41890</v>
      </c>
      <c r="U1701" s="1" t="str">
        <f>IF(kiva_loans__muestra[[#This Row],[funded_amount]]=kiva_loans__muestra[[#This Row],[loan_amount]],"funded","unfunded")</f>
        <v>funded</v>
      </c>
      <c r="V1701" s="1" t="str">
        <f>IF(kiva_loans__muestra[[#This Row],[lender_count]]&gt;=50,"high","low")</f>
        <v>low</v>
      </c>
    </row>
    <row r="1702" spans="1:22" x14ac:dyDescent="0.25">
      <c r="A1702">
        <v>766002</v>
      </c>
      <c r="B1702">
        <v>8750</v>
      </c>
      <c r="C1702">
        <v>8750</v>
      </c>
      <c r="D1702" s="1" t="s">
        <v>48</v>
      </c>
      <c r="E1702" s="1" t="s">
        <v>49</v>
      </c>
      <c r="F1702" s="1" t="s">
        <v>2728</v>
      </c>
      <c r="G1702" s="1" t="s">
        <v>3422</v>
      </c>
      <c r="H1702" s="1" t="s">
        <v>898</v>
      </c>
      <c r="I1702" s="1" t="s">
        <v>30</v>
      </c>
      <c r="J1702" s="1" t="s">
        <v>899</v>
      </c>
      <c r="K1702">
        <v>1610</v>
      </c>
      <c r="L1702" s="2">
        <v>41891.629756944443</v>
      </c>
      <c r="M1702" s="2">
        <v>41860.375</v>
      </c>
      <c r="N1702" s="2">
        <v>41912.763449074075</v>
      </c>
      <c r="O1702">
        <v>150</v>
      </c>
      <c r="P1702">
        <v>32</v>
      </c>
      <c r="Q1702" s="1" t="s">
        <v>724</v>
      </c>
      <c r="R1702" s="1" t="s">
        <v>24</v>
      </c>
      <c r="S1702" s="1" t="s">
        <v>31</v>
      </c>
      <c r="T1702" s="3">
        <v>41891</v>
      </c>
      <c r="U1702" s="1" t="str">
        <f>IF(kiva_loans__muestra[[#This Row],[funded_amount]]=kiva_loans__muestra[[#This Row],[loan_amount]],"funded","unfunded")</f>
        <v>funded</v>
      </c>
      <c r="V1702" s="1" t="str">
        <f>IF(kiva_loans__muestra[[#This Row],[lender_count]]&gt;=50,"high","low")</f>
        <v>low</v>
      </c>
    </row>
    <row r="1703" spans="1:22" x14ac:dyDescent="0.25">
      <c r="A1703">
        <v>765803</v>
      </c>
      <c r="B1703">
        <v>7000</v>
      </c>
      <c r="C1703">
        <v>7000</v>
      </c>
      <c r="D1703" s="1" t="s">
        <v>158</v>
      </c>
      <c r="E1703" s="1" t="s">
        <v>27</v>
      </c>
      <c r="F1703" s="1" t="s">
        <v>5311</v>
      </c>
      <c r="G1703" s="1" t="s">
        <v>3278</v>
      </c>
      <c r="H1703" s="1" t="s">
        <v>100</v>
      </c>
      <c r="I1703" s="1" t="s">
        <v>1573</v>
      </c>
      <c r="J1703" s="1" t="s">
        <v>101</v>
      </c>
      <c r="K1703">
        <v>1250</v>
      </c>
      <c r="L1703" s="2">
        <v>41891.458749999998</v>
      </c>
      <c r="M1703" s="2">
        <v>41880.375</v>
      </c>
      <c r="N1703" s="2">
        <v>41907.743356481478</v>
      </c>
      <c r="O1703">
        <v>110</v>
      </c>
      <c r="P1703">
        <v>23</v>
      </c>
      <c r="Q1703" s="1" t="s">
        <v>5312</v>
      </c>
      <c r="R1703" s="1" t="s">
        <v>24</v>
      </c>
      <c r="S1703" s="1" t="s">
        <v>35</v>
      </c>
      <c r="T1703" s="3">
        <v>41891</v>
      </c>
      <c r="U1703" s="1" t="str">
        <f>IF(kiva_loans__muestra[[#This Row],[funded_amount]]=kiva_loans__muestra[[#This Row],[loan_amount]],"funded","unfunded")</f>
        <v>funded</v>
      </c>
      <c r="V1703" s="1" t="str">
        <f>IF(kiva_loans__muestra[[#This Row],[lender_count]]&gt;=50,"high","low")</f>
        <v>low</v>
      </c>
    </row>
    <row r="1704" spans="1:22" x14ac:dyDescent="0.25">
      <c r="A1704">
        <v>765936</v>
      </c>
      <c r="B1704">
        <v>9750</v>
      </c>
      <c r="C1704">
        <v>9750</v>
      </c>
      <c r="D1704" s="1" t="s">
        <v>502</v>
      </c>
      <c r="E1704" s="1" t="s">
        <v>74</v>
      </c>
      <c r="F1704" s="1" t="s">
        <v>5313</v>
      </c>
      <c r="G1704" s="1" t="s">
        <v>3307</v>
      </c>
      <c r="H1704" s="1" t="s">
        <v>412</v>
      </c>
      <c r="I1704" s="1" t="s">
        <v>775</v>
      </c>
      <c r="J1704" s="1" t="s">
        <v>413</v>
      </c>
      <c r="K1704">
        <v>650</v>
      </c>
      <c r="L1704" s="2">
        <v>41891.593611111108</v>
      </c>
      <c r="M1704" s="2">
        <v>41865.375</v>
      </c>
      <c r="N1704" s="2">
        <v>41893.705289351848</v>
      </c>
      <c r="O1704">
        <v>140</v>
      </c>
      <c r="P1704">
        <v>17</v>
      </c>
      <c r="Q1704" s="1" t="s">
        <v>5314</v>
      </c>
      <c r="R1704" s="1" t="s">
        <v>92</v>
      </c>
      <c r="S1704" s="1" t="s">
        <v>31</v>
      </c>
      <c r="T1704" s="3">
        <v>41891</v>
      </c>
      <c r="U1704" s="1" t="str">
        <f>IF(kiva_loans__muestra[[#This Row],[funded_amount]]=kiva_loans__muestra[[#This Row],[loan_amount]],"funded","unfunded")</f>
        <v>funded</v>
      </c>
      <c r="V1704" s="1" t="str">
        <f>IF(kiva_loans__muestra[[#This Row],[lender_count]]&gt;=50,"high","low")</f>
        <v>low</v>
      </c>
    </row>
    <row r="1705" spans="1:22" x14ac:dyDescent="0.25">
      <c r="A1705">
        <v>766204</v>
      </c>
      <c r="B1705">
        <v>3000</v>
      </c>
      <c r="C1705">
        <v>3000</v>
      </c>
      <c r="D1705" s="1" t="s">
        <v>124</v>
      </c>
      <c r="E1705" s="1" t="s">
        <v>125</v>
      </c>
      <c r="F1705" s="1" t="s">
        <v>5315</v>
      </c>
      <c r="G1705" s="1" t="s">
        <v>3266</v>
      </c>
      <c r="H1705" s="1" t="s">
        <v>89</v>
      </c>
      <c r="I1705" s="1" t="s">
        <v>30</v>
      </c>
      <c r="J1705" s="1" t="s">
        <v>90</v>
      </c>
      <c r="K1705">
        <v>810</v>
      </c>
      <c r="L1705" s="2">
        <v>41891.990069444444</v>
      </c>
      <c r="M1705" s="2">
        <v>41880.375</v>
      </c>
      <c r="N1705" s="2">
        <v>41911.877268518518</v>
      </c>
      <c r="O1705">
        <v>140</v>
      </c>
      <c r="P1705">
        <v>10</v>
      </c>
      <c r="Q1705" s="1" t="s">
        <v>352</v>
      </c>
      <c r="R1705" s="1" t="s">
        <v>24</v>
      </c>
      <c r="S1705" s="1" t="s">
        <v>31</v>
      </c>
      <c r="T1705" s="3">
        <v>41891</v>
      </c>
      <c r="U1705" s="1" t="str">
        <f>IF(kiva_loans__muestra[[#This Row],[funded_amount]]=kiva_loans__muestra[[#This Row],[loan_amount]],"funded","unfunded")</f>
        <v>funded</v>
      </c>
      <c r="V1705" s="1" t="str">
        <f>IF(kiva_loans__muestra[[#This Row],[lender_count]]&gt;=50,"high","low")</f>
        <v>low</v>
      </c>
    </row>
    <row r="1706" spans="1:22" x14ac:dyDescent="0.25">
      <c r="A1706">
        <v>765786</v>
      </c>
      <c r="B1706">
        <v>2500</v>
      </c>
      <c r="C1706">
        <v>2500</v>
      </c>
      <c r="D1706" s="1" t="s">
        <v>344</v>
      </c>
      <c r="E1706" s="1" t="s">
        <v>27</v>
      </c>
      <c r="F1706" s="1" t="s">
        <v>5316</v>
      </c>
      <c r="G1706" s="1" t="s">
        <v>3278</v>
      </c>
      <c r="H1706" s="1" t="s">
        <v>100</v>
      </c>
      <c r="I1706" s="1" t="s">
        <v>700</v>
      </c>
      <c r="J1706" s="1" t="s">
        <v>101</v>
      </c>
      <c r="K1706">
        <v>1450</v>
      </c>
      <c r="L1706" s="2">
        <v>41891.444513888891</v>
      </c>
      <c r="M1706" s="2">
        <v>41878.375</v>
      </c>
      <c r="N1706" s="2">
        <v>41903.61619212963</v>
      </c>
      <c r="O1706">
        <v>80</v>
      </c>
      <c r="P1706">
        <v>10</v>
      </c>
      <c r="Q1706" s="1" t="s">
        <v>278</v>
      </c>
      <c r="R1706" s="1" t="s">
        <v>24</v>
      </c>
      <c r="S1706" s="1" t="s">
        <v>35</v>
      </c>
      <c r="T1706" s="3">
        <v>41891</v>
      </c>
      <c r="U1706" s="1" t="str">
        <f>IF(kiva_loans__muestra[[#This Row],[funded_amount]]=kiva_loans__muestra[[#This Row],[loan_amount]],"funded","unfunded")</f>
        <v>funded</v>
      </c>
      <c r="V1706" s="1" t="str">
        <f>IF(kiva_loans__muestra[[#This Row],[lender_count]]&gt;=50,"high","low")</f>
        <v>low</v>
      </c>
    </row>
    <row r="1707" spans="1:22" x14ac:dyDescent="0.25">
      <c r="A1707">
        <v>766107</v>
      </c>
      <c r="B1707">
        <v>23750</v>
      </c>
      <c r="C1707">
        <v>23750</v>
      </c>
      <c r="D1707" s="1" t="s">
        <v>59</v>
      </c>
      <c r="E1707" s="1" t="s">
        <v>27</v>
      </c>
      <c r="F1707" s="1" t="s">
        <v>5317</v>
      </c>
      <c r="G1707" s="1" t="s">
        <v>3591</v>
      </c>
      <c r="H1707" s="1" t="s">
        <v>180</v>
      </c>
      <c r="I1707" s="1" t="s">
        <v>5318</v>
      </c>
      <c r="J1707" s="1" t="s">
        <v>110</v>
      </c>
      <c r="K1707">
        <v>780</v>
      </c>
      <c r="L1707" s="2">
        <v>41891.725810185184</v>
      </c>
      <c r="M1707" s="2">
        <v>41862.375</v>
      </c>
      <c r="N1707" s="2">
        <v>41892.889791666668</v>
      </c>
      <c r="O1707">
        <v>60</v>
      </c>
      <c r="P1707">
        <v>17</v>
      </c>
      <c r="Q1707" s="1" t="s">
        <v>30</v>
      </c>
      <c r="R1707" s="1" t="s">
        <v>209</v>
      </c>
      <c r="S1707" s="1" t="s">
        <v>35</v>
      </c>
      <c r="T1707" s="3">
        <v>41891</v>
      </c>
      <c r="U1707" s="1" t="str">
        <f>IF(kiva_loans__muestra[[#This Row],[funded_amount]]=kiva_loans__muestra[[#This Row],[loan_amount]],"funded","unfunded")</f>
        <v>funded</v>
      </c>
      <c r="V1707" s="1" t="str">
        <f>IF(kiva_loans__muestra[[#This Row],[lender_count]]&gt;=50,"high","low")</f>
        <v>low</v>
      </c>
    </row>
    <row r="1708" spans="1:22" x14ac:dyDescent="0.25">
      <c r="A1708">
        <v>765933</v>
      </c>
      <c r="B1708">
        <v>2500</v>
      </c>
      <c r="C1708">
        <v>2500</v>
      </c>
      <c r="D1708" s="1" t="s">
        <v>46</v>
      </c>
      <c r="E1708" s="1" t="s">
        <v>46</v>
      </c>
      <c r="F1708" s="1" t="s">
        <v>5319</v>
      </c>
      <c r="G1708" s="1" t="s">
        <v>3263</v>
      </c>
      <c r="H1708" s="1" t="s">
        <v>33</v>
      </c>
      <c r="I1708" s="1" t="s">
        <v>1502</v>
      </c>
      <c r="J1708" s="1" t="s">
        <v>34</v>
      </c>
      <c r="K1708">
        <v>1380</v>
      </c>
      <c r="L1708" s="2">
        <v>41891.592534722222</v>
      </c>
      <c r="M1708" s="2">
        <v>41887.375</v>
      </c>
      <c r="N1708" s="2">
        <v>41894.705752314818</v>
      </c>
      <c r="O1708">
        <v>80</v>
      </c>
      <c r="P1708">
        <v>7</v>
      </c>
      <c r="Q1708" s="1" t="s">
        <v>115</v>
      </c>
      <c r="R1708" s="1" t="s">
        <v>92</v>
      </c>
      <c r="S1708" s="1" t="s">
        <v>31</v>
      </c>
      <c r="T1708" s="3">
        <v>41891</v>
      </c>
      <c r="U1708" s="1" t="str">
        <f>IF(kiva_loans__muestra[[#This Row],[funded_amount]]=kiva_loans__muestra[[#This Row],[loan_amount]],"funded","unfunded")</f>
        <v>funded</v>
      </c>
      <c r="V1708" s="1" t="str">
        <f>IF(kiva_loans__muestra[[#This Row],[lender_count]]&gt;=50,"high","low")</f>
        <v>low</v>
      </c>
    </row>
    <row r="1709" spans="1:22" x14ac:dyDescent="0.25">
      <c r="A1709">
        <v>766236</v>
      </c>
      <c r="B1709">
        <v>53500</v>
      </c>
      <c r="C1709">
        <v>53500</v>
      </c>
      <c r="D1709" s="1" t="s">
        <v>201</v>
      </c>
      <c r="E1709" s="1" t="s">
        <v>37</v>
      </c>
      <c r="F1709" s="1" t="s">
        <v>5320</v>
      </c>
      <c r="G1709" s="1" t="s">
        <v>3276</v>
      </c>
      <c r="H1709" s="1" t="s">
        <v>225</v>
      </c>
      <c r="I1709" s="1" t="s">
        <v>226</v>
      </c>
      <c r="J1709" s="1" t="s">
        <v>90</v>
      </c>
      <c r="K1709">
        <v>1370</v>
      </c>
      <c r="L1709" s="2">
        <v>41892.055937500001</v>
      </c>
      <c r="M1709" s="2">
        <v>41866.375</v>
      </c>
      <c r="N1709" s="2">
        <v>41900.64271990741</v>
      </c>
      <c r="O1709">
        <v>60</v>
      </c>
      <c r="P1709">
        <v>106</v>
      </c>
      <c r="Q1709" s="1" t="s">
        <v>30</v>
      </c>
      <c r="R1709" s="1" t="s">
        <v>2457</v>
      </c>
      <c r="S1709" s="1" t="s">
        <v>35</v>
      </c>
      <c r="T1709" s="3">
        <v>41891</v>
      </c>
      <c r="U1709" s="1" t="str">
        <f>IF(kiva_loans__muestra[[#This Row],[funded_amount]]=kiva_loans__muestra[[#This Row],[loan_amount]],"funded","unfunded")</f>
        <v>funded</v>
      </c>
      <c r="V1709" s="1" t="str">
        <f>IF(kiva_loans__muestra[[#This Row],[lender_count]]&gt;=50,"high","low")</f>
        <v>high</v>
      </c>
    </row>
    <row r="1710" spans="1:22" x14ac:dyDescent="0.25">
      <c r="A1710">
        <v>766115</v>
      </c>
      <c r="B1710">
        <v>4750</v>
      </c>
      <c r="C1710">
        <v>4750</v>
      </c>
      <c r="D1710" s="1" t="s">
        <v>64</v>
      </c>
      <c r="E1710" s="1" t="s">
        <v>37</v>
      </c>
      <c r="F1710" s="1" t="s">
        <v>5321</v>
      </c>
      <c r="G1710" s="1" t="s">
        <v>3268</v>
      </c>
      <c r="H1710" s="1" t="s">
        <v>138</v>
      </c>
      <c r="I1710" s="1" t="s">
        <v>3866</v>
      </c>
      <c r="J1710" s="1" t="s">
        <v>139</v>
      </c>
      <c r="K1710">
        <v>2690</v>
      </c>
      <c r="L1710" s="2">
        <v>41891.746388888889</v>
      </c>
      <c r="M1710" s="2">
        <v>41888.375</v>
      </c>
      <c r="N1710" s="2">
        <v>41900.071608796294</v>
      </c>
      <c r="O1710">
        <v>90</v>
      </c>
      <c r="P1710">
        <v>18</v>
      </c>
      <c r="Q1710" s="1" t="s">
        <v>30</v>
      </c>
      <c r="R1710" s="1" t="s">
        <v>24</v>
      </c>
      <c r="S1710" s="1" t="s">
        <v>31</v>
      </c>
      <c r="T1710" s="3">
        <v>41891</v>
      </c>
      <c r="U1710" s="1" t="str">
        <f>IF(kiva_loans__muestra[[#This Row],[funded_amount]]=kiva_loans__muestra[[#This Row],[loan_amount]],"funded","unfunded")</f>
        <v>funded</v>
      </c>
      <c r="V1710" s="1" t="str">
        <f>IF(kiva_loans__muestra[[#This Row],[lender_count]]&gt;=50,"high","low")</f>
        <v>low</v>
      </c>
    </row>
    <row r="1711" spans="1:22" x14ac:dyDescent="0.25">
      <c r="A1711">
        <v>766216</v>
      </c>
      <c r="B1711">
        <v>3000</v>
      </c>
      <c r="C1711">
        <v>3000</v>
      </c>
      <c r="D1711" s="1" t="s">
        <v>124</v>
      </c>
      <c r="E1711" s="1" t="s">
        <v>125</v>
      </c>
      <c r="F1711" s="1" t="s">
        <v>5322</v>
      </c>
      <c r="G1711" s="1" t="s">
        <v>3266</v>
      </c>
      <c r="H1711" s="1" t="s">
        <v>89</v>
      </c>
      <c r="I1711" s="1" t="s">
        <v>30</v>
      </c>
      <c r="J1711" s="1" t="s">
        <v>90</v>
      </c>
      <c r="K1711">
        <v>810</v>
      </c>
      <c r="L1711" s="2">
        <v>41892.012326388889</v>
      </c>
      <c r="M1711" s="2">
        <v>41880.375</v>
      </c>
      <c r="N1711" s="2">
        <v>41924.772766203707</v>
      </c>
      <c r="O1711">
        <v>140</v>
      </c>
      <c r="P1711">
        <v>12</v>
      </c>
      <c r="Q1711" s="1" t="s">
        <v>5323</v>
      </c>
      <c r="R1711" s="1" t="s">
        <v>24</v>
      </c>
      <c r="S1711" s="1" t="s">
        <v>31</v>
      </c>
      <c r="T1711" s="3">
        <v>41891</v>
      </c>
      <c r="U1711" s="1" t="str">
        <f>IF(kiva_loans__muestra[[#This Row],[funded_amount]]=kiva_loans__muestra[[#This Row],[loan_amount]],"funded","unfunded")</f>
        <v>funded</v>
      </c>
      <c r="V1711" s="1" t="str">
        <f>IF(kiva_loans__muestra[[#This Row],[lender_count]]&gt;=50,"high","low")</f>
        <v>low</v>
      </c>
    </row>
    <row r="1712" spans="1:22" x14ac:dyDescent="0.25">
      <c r="A1712">
        <v>765571</v>
      </c>
      <c r="B1712">
        <v>2000</v>
      </c>
      <c r="C1712">
        <v>2000</v>
      </c>
      <c r="D1712" s="1" t="s">
        <v>45</v>
      </c>
      <c r="E1712" s="1" t="s">
        <v>46</v>
      </c>
      <c r="F1712" s="1" t="s">
        <v>5324</v>
      </c>
      <c r="G1712" s="1" t="s">
        <v>3278</v>
      </c>
      <c r="H1712" s="1" t="s">
        <v>100</v>
      </c>
      <c r="I1712" s="1" t="s">
        <v>1469</v>
      </c>
      <c r="J1712" s="1" t="s">
        <v>101</v>
      </c>
      <c r="K1712">
        <v>1450</v>
      </c>
      <c r="L1712" s="2">
        <v>41891.102106481485</v>
      </c>
      <c r="M1712" s="2">
        <v>41879.375</v>
      </c>
      <c r="N1712" s="2">
        <v>41905.708969907406</v>
      </c>
      <c r="O1712">
        <v>80</v>
      </c>
      <c r="P1712">
        <v>7</v>
      </c>
      <c r="Q1712" s="1" t="s">
        <v>30</v>
      </c>
      <c r="R1712" s="1" t="s">
        <v>24</v>
      </c>
      <c r="S1712" s="1" t="s">
        <v>35</v>
      </c>
      <c r="T1712" s="3">
        <v>41891</v>
      </c>
      <c r="U1712" s="1" t="str">
        <f>IF(kiva_loans__muestra[[#This Row],[funded_amount]]=kiva_loans__muestra[[#This Row],[loan_amount]],"funded","unfunded")</f>
        <v>funded</v>
      </c>
      <c r="V1712" s="1" t="str">
        <f>IF(kiva_loans__muestra[[#This Row],[lender_count]]&gt;=50,"high","low")</f>
        <v>low</v>
      </c>
    </row>
    <row r="1713" spans="1:22" x14ac:dyDescent="0.25">
      <c r="A1713">
        <v>766449</v>
      </c>
      <c r="B1713">
        <v>4000</v>
      </c>
      <c r="C1713">
        <v>4000</v>
      </c>
      <c r="D1713" s="1" t="s">
        <v>64</v>
      </c>
      <c r="E1713" s="1" t="s">
        <v>37</v>
      </c>
      <c r="F1713" s="1" t="s">
        <v>5325</v>
      </c>
      <c r="G1713" s="1" t="s">
        <v>3263</v>
      </c>
      <c r="H1713" s="1" t="s">
        <v>33</v>
      </c>
      <c r="I1713" s="1" t="s">
        <v>743</v>
      </c>
      <c r="J1713" s="1" t="s">
        <v>34</v>
      </c>
      <c r="K1713">
        <v>1330</v>
      </c>
      <c r="L1713" s="2">
        <v>41892.40315972222</v>
      </c>
      <c r="M1713" s="2">
        <v>41865.375</v>
      </c>
      <c r="N1713" s="2">
        <v>41894.818032407406</v>
      </c>
      <c r="O1713">
        <v>110</v>
      </c>
      <c r="P1713">
        <v>16</v>
      </c>
      <c r="Q1713" s="1" t="s">
        <v>30</v>
      </c>
      <c r="R1713" s="1" t="s">
        <v>24</v>
      </c>
      <c r="S1713" s="1" t="s">
        <v>31</v>
      </c>
      <c r="T1713" s="3">
        <v>41892</v>
      </c>
      <c r="U1713" s="1" t="str">
        <f>IF(kiva_loans__muestra[[#This Row],[funded_amount]]=kiva_loans__muestra[[#This Row],[loan_amount]],"funded","unfunded")</f>
        <v>funded</v>
      </c>
      <c r="V1713" s="1" t="str">
        <f>IF(kiva_loans__muestra[[#This Row],[lender_count]]&gt;=50,"high","low")</f>
        <v>low</v>
      </c>
    </row>
    <row r="1714" spans="1:22" x14ac:dyDescent="0.25">
      <c r="A1714">
        <v>766804</v>
      </c>
      <c r="B1714">
        <v>10250</v>
      </c>
      <c r="C1714">
        <v>10250</v>
      </c>
      <c r="D1714" s="1" t="s">
        <v>41</v>
      </c>
      <c r="E1714" s="1" t="s">
        <v>27</v>
      </c>
      <c r="F1714" s="1" t="s">
        <v>5326</v>
      </c>
      <c r="G1714" s="1" t="s">
        <v>3427</v>
      </c>
      <c r="H1714" s="1" t="s">
        <v>185</v>
      </c>
      <c r="I1714" s="1" t="s">
        <v>415</v>
      </c>
      <c r="J1714" s="1" t="s">
        <v>187</v>
      </c>
      <c r="K1714">
        <v>1770</v>
      </c>
      <c r="L1714" s="2">
        <v>41892.994814814818</v>
      </c>
      <c r="M1714" s="2">
        <v>41877.375</v>
      </c>
      <c r="N1714" s="2">
        <v>41932.070590277777</v>
      </c>
      <c r="O1714">
        <v>270</v>
      </c>
      <c r="P1714">
        <v>38</v>
      </c>
      <c r="Q1714" s="1" t="s">
        <v>5327</v>
      </c>
      <c r="R1714" s="1" t="s">
        <v>24</v>
      </c>
      <c r="S1714" s="1" t="s">
        <v>31</v>
      </c>
      <c r="T1714" s="3">
        <v>41892</v>
      </c>
      <c r="U1714" s="1" t="str">
        <f>IF(kiva_loans__muestra[[#This Row],[funded_amount]]=kiva_loans__muestra[[#This Row],[loan_amount]],"funded","unfunded")</f>
        <v>funded</v>
      </c>
      <c r="V1714" s="1" t="str">
        <f>IF(kiva_loans__muestra[[#This Row],[lender_count]]&gt;=50,"high","low")</f>
        <v>low</v>
      </c>
    </row>
    <row r="1715" spans="1:22" x14ac:dyDescent="0.25">
      <c r="A1715">
        <v>766436</v>
      </c>
      <c r="B1715">
        <v>7750</v>
      </c>
      <c r="C1715">
        <v>7750</v>
      </c>
      <c r="D1715" s="1" t="s">
        <v>64</v>
      </c>
      <c r="E1715" s="1" t="s">
        <v>37</v>
      </c>
      <c r="F1715" s="1" t="s">
        <v>5328</v>
      </c>
      <c r="G1715" s="1" t="s">
        <v>3307</v>
      </c>
      <c r="H1715" s="1" t="s">
        <v>412</v>
      </c>
      <c r="I1715" s="1" t="s">
        <v>1148</v>
      </c>
      <c r="J1715" s="1" t="s">
        <v>413</v>
      </c>
      <c r="K1715">
        <v>2220</v>
      </c>
      <c r="L1715" s="2">
        <v>41892.382928240739</v>
      </c>
      <c r="M1715" s="2">
        <v>41869.375</v>
      </c>
      <c r="N1715" s="2">
        <v>41912.164756944447</v>
      </c>
      <c r="O1715">
        <v>120</v>
      </c>
      <c r="P1715">
        <v>23</v>
      </c>
      <c r="Q1715" s="1" t="s">
        <v>5329</v>
      </c>
      <c r="R1715" s="1" t="s">
        <v>92</v>
      </c>
      <c r="S1715" s="1" t="s">
        <v>31</v>
      </c>
      <c r="T1715" s="3">
        <v>41892</v>
      </c>
      <c r="U1715" s="1" t="str">
        <f>IF(kiva_loans__muestra[[#This Row],[funded_amount]]=kiva_loans__muestra[[#This Row],[loan_amount]],"funded","unfunded")</f>
        <v>funded</v>
      </c>
      <c r="V1715" s="1" t="str">
        <f>IF(kiva_loans__muestra[[#This Row],[lender_count]]&gt;=50,"high","low")</f>
        <v>low</v>
      </c>
    </row>
    <row r="1716" spans="1:22" x14ac:dyDescent="0.25">
      <c r="A1716">
        <v>766723</v>
      </c>
      <c r="B1716">
        <v>18750</v>
      </c>
      <c r="C1716">
        <v>18750</v>
      </c>
      <c r="D1716" s="1" t="s">
        <v>64</v>
      </c>
      <c r="E1716" s="1" t="s">
        <v>37</v>
      </c>
      <c r="F1716" s="1" t="s">
        <v>30</v>
      </c>
      <c r="G1716" s="1" t="s">
        <v>3422</v>
      </c>
      <c r="H1716" s="1" t="s">
        <v>898</v>
      </c>
      <c r="I1716" s="1" t="s">
        <v>30</v>
      </c>
      <c r="J1716" s="1" t="s">
        <v>899</v>
      </c>
      <c r="K1716">
        <v>1610</v>
      </c>
      <c r="L1716" s="2">
        <v>41892.733541666668</v>
      </c>
      <c r="M1716" s="2">
        <v>41861.375</v>
      </c>
      <c r="N1716" s="2">
        <v>41913.120150462964</v>
      </c>
      <c r="O1716">
        <v>190</v>
      </c>
      <c r="P1716">
        <v>57</v>
      </c>
      <c r="Q1716" s="1" t="s">
        <v>5330</v>
      </c>
      <c r="R1716" s="1" t="s">
        <v>30</v>
      </c>
      <c r="S1716" s="1" t="s">
        <v>31</v>
      </c>
      <c r="T1716" s="3">
        <v>41892</v>
      </c>
      <c r="U1716" s="1" t="str">
        <f>IF(kiva_loans__muestra[[#This Row],[funded_amount]]=kiva_loans__muestra[[#This Row],[loan_amount]],"funded","unfunded")</f>
        <v>funded</v>
      </c>
      <c r="V1716" s="1" t="str">
        <f>IF(kiva_loans__muestra[[#This Row],[lender_count]]&gt;=50,"high","low")</f>
        <v>high</v>
      </c>
    </row>
    <row r="1717" spans="1:22" x14ac:dyDescent="0.25">
      <c r="A1717">
        <v>766311</v>
      </c>
      <c r="B1717">
        <v>3000</v>
      </c>
      <c r="C1717">
        <v>3000</v>
      </c>
      <c r="D1717" s="1" t="s">
        <v>440</v>
      </c>
      <c r="E1717" s="1" t="s">
        <v>46</v>
      </c>
      <c r="F1717" s="1" t="s">
        <v>5331</v>
      </c>
      <c r="G1717" s="1" t="s">
        <v>3630</v>
      </c>
      <c r="H1717" s="1" t="s">
        <v>441</v>
      </c>
      <c r="I1717" s="1" t="s">
        <v>1753</v>
      </c>
      <c r="J1717" s="1" t="s">
        <v>442</v>
      </c>
      <c r="K1717">
        <v>2190</v>
      </c>
      <c r="L1717" s="2">
        <v>41892.215613425928</v>
      </c>
      <c r="M1717" s="2">
        <v>41862.375</v>
      </c>
      <c r="N1717" s="2">
        <v>41911.891631944447</v>
      </c>
      <c r="O1717">
        <v>140</v>
      </c>
      <c r="P1717">
        <v>11</v>
      </c>
      <c r="Q1717" s="1" t="s">
        <v>30</v>
      </c>
      <c r="R1717" s="1" t="s">
        <v>92</v>
      </c>
      <c r="S1717" s="1" t="s">
        <v>25</v>
      </c>
      <c r="T1717" s="3">
        <v>41892</v>
      </c>
      <c r="U1717" s="1" t="str">
        <f>IF(kiva_loans__muestra[[#This Row],[funded_amount]]=kiva_loans__muestra[[#This Row],[loan_amount]],"funded","unfunded")</f>
        <v>funded</v>
      </c>
      <c r="V1717" s="1" t="str">
        <f>IF(kiva_loans__muestra[[#This Row],[lender_count]]&gt;=50,"high","low")</f>
        <v>low</v>
      </c>
    </row>
    <row r="1718" spans="1:22" x14ac:dyDescent="0.25">
      <c r="A1718">
        <v>766522</v>
      </c>
      <c r="B1718">
        <v>18500</v>
      </c>
      <c r="C1718">
        <v>18500</v>
      </c>
      <c r="D1718" s="1" t="s">
        <v>630</v>
      </c>
      <c r="E1718" s="1" t="s">
        <v>74</v>
      </c>
      <c r="F1718" s="1" t="s">
        <v>5332</v>
      </c>
      <c r="G1718" s="1" t="s">
        <v>4022</v>
      </c>
      <c r="H1718" s="1" t="s">
        <v>510</v>
      </c>
      <c r="I1718" s="1" t="s">
        <v>30</v>
      </c>
      <c r="J1718" s="1" t="s">
        <v>512</v>
      </c>
      <c r="K1718">
        <v>2390</v>
      </c>
      <c r="L1718" s="2">
        <v>41892.464641203704</v>
      </c>
      <c r="M1718" s="2">
        <v>41887.375</v>
      </c>
      <c r="N1718" s="2">
        <v>41895.902453703704</v>
      </c>
      <c r="O1718">
        <v>320</v>
      </c>
      <c r="P1718">
        <v>55</v>
      </c>
      <c r="Q1718" s="1" t="s">
        <v>5333</v>
      </c>
      <c r="R1718" s="1" t="s">
        <v>24</v>
      </c>
      <c r="S1718" s="1" t="s">
        <v>31</v>
      </c>
      <c r="T1718" s="3">
        <v>41892</v>
      </c>
      <c r="U1718" s="1" t="str">
        <f>IF(kiva_loans__muestra[[#This Row],[funded_amount]]=kiva_loans__muestra[[#This Row],[loan_amount]],"funded","unfunded")</f>
        <v>funded</v>
      </c>
      <c r="V1718" s="1" t="str">
        <f>IF(kiva_loans__muestra[[#This Row],[lender_count]]&gt;=50,"high","low")</f>
        <v>high</v>
      </c>
    </row>
    <row r="1719" spans="1:22" x14ac:dyDescent="0.25">
      <c r="A1719">
        <v>766361</v>
      </c>
      <c r="B1719">
        <v>3250</v>
      </c>
      <c r="C1719">
        <v>5250</v>
      </c>
      <c r="D1719" s="1" t="s">
        <v>72</v>
      </c>
      <c r="E1719" s="1" t="s">
        <v>46</v>
      </c>
      <c r="F1719" s="1" t="s">
        <v>5334</v>
      </c>
      <c r="G1719" s="1" t="s">
        <v>3278</v>
      </c>
      <c r="H1719" s="1" t="s">
        <v>100</v>
      </c>
      <c r="I1719" s="1" t="s">
        <v>624</v>
      </c>
      <c r="J1719" s="1" t="s">
        <v>101</v>
      </c>
      <c r="K1719">
        <v>1360</v>
      </c>
      <c r="L1719" s="2">
        <v>41892.31454861111</v>
      </c>
      <c r="M1719" s="2">
        <v>41879.375</v>
      </c>
      <c r="N1719" s="2"/>
      <c r="O1719">
        <v>120</v>
      </c>
      <c r="P1719">
        <v>11</v>
      </c>
      <c r="Q1719" s="1" t="s">
        <v>67</v>
      </c>
      <c r="R1719" s="1" t="s">
        <v>24</v>
      </c>
      <c r="S1719" s="1" t="s">
        <v>31</v>
      </c>
      <c r="T1719" s="3">
        <v>41892</v>
      </c>
      <c r="U1719" s="1" t="str">
        <f>IF(kiva_loans__muestra[[#This Row],[funded_amount]]=kiva_loans__muestra[[#This Row],[loan_amount]],"funded","unfunded")</f>
        <v>unfunded</v>
      </c>
      <c r="V1719" s="1" t="str">
        <f>IF(kiva_loans__muestra[[#This Row],[lender_count]]&gt;=50,"high","low")</f>
        <v>low</v>
      </c>
    </row>
    <row r="1720" spans="1:22" x14ac:dyDescent="0.25">
      <c r="A1720">
        <v>766661</v>
      </c>
      <c r="B1720">
        <v>2500</v>
      </c>
      <c r="C1720">
        <v>2500</v>
      </c>
      <c r="D1720" s="1" t="s">
        <v>36</v>
      </c>
      <c r="E1720" s="1" t="s">
        <v>37</v>
      </c>
      <c r="F1720" s="1" t="s">
        <v>2230</v>
      </c>
      <c r="G1720" s="1" t="s">
        <v>3263</v>
      </c>
      <c r="H1720" s="1" t="s">
        <v>33</v>
      </c>
      <c r="I1720" s="1" t="s">
        <v>2097</v>
      </c>
      <c r="J1720" s="1" t="s">
        <v>34</v>
      </c>
      <c r="K1720">
        <v>1330</v>
      </c>
      <c r="L1720" s="2">
        <v>41892.6328587963</v>
      </c>
      <c r="M1720" s="2">
        <v>41862.375</v>
      </c>
      <c r="N1720" s="2">
        <v>41895.274675925924</v>
      </c>
      <c r="O1720">
        <v>80</v>
      </c>
      <c r="P1720">
        <v>10</v>
      </c>
      <c r="Q1720" s="1" t="s">
        <v>30</v>
      </c>
      <c r="R1720" s="1" t="s">
        <v>24</v>
      </c>
      <c r="S1720" s="1" t="s">
        <v>31</v>
      </c>
      <c r="T1720" s="3">
        <v>41892</v>
      </c>
      <c r="U1720" s="1" t="str">
        <f>IF(kiva_loans__muestra[[#This Row],[funded_amount]]=kiva_loans__muestra[[#This Row],[loan_amount]],"funded","unfunded")</f>
        <v>funded</v>
      </c>
      <c r="V1720" s="1" t="str">
        <f>IF(kiva_loans__muestra[[#This Row],[lender_count]]&gt;=50,"high","low")</f>
        <v>low</v>
      </c>
    </row>
    <row r="1721" spans="1:22" x14ac:dyDescent="0.25">
      <c r="A1721">
        <v>766352</v>
      </c>
      <c r="B1721">
        <v>3000</v>
      </c>
      <c r="C1721">
        <v>3000</v>
      </c>
      <c r="D1721" s="1" t="s">
        <v>42</v>
      </c>
      <c r="E1721" s="1" t="s">
        <v>19</v>
      </c>
      <c r="F1721" s="1" t="s">
        <v>5335</v>
      </c>
      <c r="G1721" s="1" t="s">
        <v>3303</v>
      </c>
      <c r="H1721" s="1" t="s">
        <v>28</v>
      </c>
      <c r="I1721" s="1" t="s">
        <v>39</v>
      </c>
      <c r="J1721" s="1" t="s">
        <v>29</v>
      </c>
      <c r="K1721">
        <v>2470</v>
      </c>
      <c r="L1721" s="2">
        <v>41892.299317129633</v>
      </c>
      <c r="M1721" s="2">
        <v>41877.375</v>
      </c>
      <c r="N1721" s="2">
        <v>41899.718981481485</v>
      </c>
      <c r="O1721">
        <v>120</v>
      </c>
      <c r="P1721">
        <v>10</v>
      </c>
      <c r="Q1721" s="1" t="s">
        <v>88</v>
      </c>
      <c r="R1721" s="1" t="s">
        <v>24</v>
      </c>
      <c r="S1721" s="1" t="s">
        <v>35</v>
      </c>
      <c r="T1721" s="3">
        <v>41892</v>
      </c>
      <c r="U1721" s="1" t="str">
        <f>IF(kiva_loans__muestra[[#This Row],[funded_amount]]=kiva_loans__muestra[[#This Row],[loan_amount]],"funded","unfunded")</f>
        <v>funded</v>
      </c>
      <c r="V1721" s="1" t="str">
        <f>IF(kiva_loans__muestra[[#This Row],[lender_count]]&gt;=50,"high","low")</f>
        <v>low</v>
      </c>
    </row>
    <row r="1722" spans="1:22" x14ac:dyDescent="0.25">
      <c r="A1722">
        <v>766706</v>
      </c>
      <c r="B1722">
        <v>4000</v>
      </c>
      <c r="C1722">
        <v>4000</v>
      </c>
      <c r="D1722" s="1" t="s">
        <v>124</v>
      </c>
      <c r="E1722" s="1" t="s">
        <v>125</v>
      </c>
      <c r="F1722" s="1" t="s">
        <v>5336</v>
      </c>
      <c r="G1722" s="1" t="s">
        <v>3266</v>
      </c>
      <c r="H1722" s="1" t="s">
        <v>89</v>
      </c>
      <c r="I1722" s="1" t="s">
        <v>30</v>
      </c>
      <c r="J1722" s="1" t="s">
        <v>90</v>
      </c>
      <c r="K1722">
        <v>810</v>
      </c>
      <c r="L1722" s="2">
        <v>41892.710995370369</v>
      </c>
      <c r="M1722" s="2">
        <v>41880.375</v>
      </c>
      <c r="N1722" s="2">
        <v>41929.828368055554</v>
      </c>
      <c r="O1722">
        <v>140</v>
      </c>
      <c r="P1722">
        <v>13</v>
      </c>
      <c r="Q1722" s="1" t="s">
        <v>5337</v>
      </c>
      <c r="R1722" s="1" t="s">
        <v>24</v>
      </c>
      <c r="S1722" s="1" t="s">
        <v>31</v>
      </c>
      <c r="T1722" s="3">
        <v>41892</v>
      </c>
      <c r="U1722" s="1" t="str">
        <f>IF(kiva_loans__muestra[[#This Row],[funded_amount]]=kiva_loans__muestra[[#This Row],[loan_amount]],"funded","unfunded")</f>
        <v>funded</v>
      </c>
      <c r="V1722" s="1" t="str">
        <f>IF(kiva_loans__muestra[[#This Row],[lender_count]]&gt;=50,"high","low")</f>
        <v>low</v>
      </c>
    </row>
    <row r="1723" spans="1:22" x14ac:dyDescent="0.25">
      <c r="A1723">
        <v>766720</v>
      </c>
      <c r="B1723">
        <v>10500</v>
      </c>
      <c r="C1723">
        <v>21750</v>
      </c>
      <c r="D1723" s="1" t="s">
        <v>81</v>
      </c>
      <c r="E1723" s="1" t="s">
        <v>27</v>
      </c>
      <c r="F1723" s="1" t="s">
        <v>5338</v>
      </c>
      <c r="G1723" s="1" t="s">
        <v>3572</v>
      </c>
      <c r="H1723" s="1" t="s">
        <v>94</v>
      </c>
      <c r="I1723" s="1" t="s">
        <v>95</v>
      </c>
      <c r="J1723" s="1" t="s">
        <v>96</v>
      </c>
      <c r="K1723">
        <v>870</v>
      </c>
      <c r="L1723" s="2">
        <v>41892.730833333335</v>
      </c>
      <c r="M1723" s="2">
        <v>41891.375</v>
      </c>
      <c r="N1723" s="2"/>
      <c r="O1723">
        <v>100</v>
      </c>
      <c r="P1723">
        <v>21</v>
      </c>
      <c r="Q1723" s="1" t="s">
        <v>5339</v>
      </c>
      <c r="R1723" s="1" t="s">
        <v>1041</v>
      </c>
      <c r="S1723" s="1" t="s">
        <v>31</v>
      </c>
      <c r="T1723" s="3">
        <v>41892</v>
      </c>
      <c r="U1723" s="1" t="str">
        <f>IF(kiva_loans__muestra[[#This Row],[funded_amount]]=kiva_loans__muestra[[#This Row],[loan_amount]],"funded","unfunded")</f>
        <v>unfunded</v>
      </c>
      <c r="V1723" s="1" t="str">
        <f>IF(kiva_loans__muestra[[#This Row],[lender_count]]&gt;=50,"high","low")</f>
        <v>low</v>
      </c>
    </row>
    <row r="1724" spans="1:22" x14ac:dyDescent="0.25">
      <c r="A1724">
        <v>1083299</v>
      </c>
      <c r="B1724">
        <v>1250</v>
      </c>
      <c r="C1724">
        <v>1250</v>
      </c>
      <c r="D1724" s="1" t="s">
        <v>37</v>
      </c>
      <c r="E1724" s="1" t="s">
        <v>37</v>
      </c>
      <c r="F1724" s="1" t="s">
        <v>5340</v>
      </c>
      <c r="G1724" s="1" t="s">
        <v>3263</v>
      </c>
      <c r="H1724" s="1" t="s">
        <v>33</v>
      </c>
      <c r="I1724" s="1" t="s">
        <v>30</v>
      </c>
      <c r="J1724" s="1" t="s">
        <v>34</v>
      </c>
      <c r="L1724" s="2">
        <v>41892.430069444446</v>
      </c>
      <c r="M1724" s="2">
        <v>41934.052777777775</v>
      </c>
      <c r="N1724" s="2">
        <v>41909.272118055553</v>
      </c>
      <c r="O1724">
        <v>30</v>
      </c>
      <c r="P1724">
        <v>1</v>
      </c>
      <c r="Q1724" s="1" t="s">
        <v>30</v>
      </c>
      <c r="R1724" s="1" t="s">
        <v>24</v>
      </c>
      <c r="S1724" s="1" t="s">
        <v>31</v>
      </c>
      <c r="T1724" s="3">
        <v>41892</v>
      </c>
      <c r="U1724" s="1" t="str">
        <f>IF(kiva_loans__muestra[[#This Row],[funded_amount]]=kiva_loans__muestra[[#This Row],[loan_amount]],"funded","unfunded")</f>
        <v>funded</v>
      </c>
      <c r="V1724" s="1" t="str">
        <f>IF(kiva_loans__muestra[[#This Row],[lender_count]]&gt;=50,"high","low")</f>
        <v>low</v>
      </c>
    </row>
    <row r="1725" spans="1:22" x14ac:dyDescent="0.25">
      <c r="A1725">
        <v>766547</v>
      </c>
      <c r="B1725">
        <v>1250</v>
      </c>
      <c r="C1725">
        <v>1250</v>
      </c>
      <c r="D1725" s="1" t="s">
        <v>152</v>
      </c>
      <c r="E1725" s="1" t="s">
        <v>46</v>
      </c>
      <c r="F1725" s="1" t="s">
        <v>5341</v>
      </c>
      <c r="G1725" s="1" t="s">
        <v>3307</v>
      </c>
      <c r="H1725" s="1" t="s">
        <v>412</v>
      </c>
      <c r="I1725" s="1" t="s">
        <v>1831</v>
      </c>
      <c r="J1725" s="1" t="s">
        <v>413</v>
      </c>
      <c r="K1725">
        <v>650</v>
      </c>
      <c r="L1725" s="2">
        <v>41892.487962962965</v>
      </c>
      <c r="M1725" s="2">
        <v>41862.375</v>
      </c>
      <c r="N1725" s="2">
        <v>41895.165231481478</v>
      </c>
      <c r="O1725">
        <v>70</v>
      </c>
      <c r="P1725">
        <v>4</v>
      </c>
      <c r="Q1725" s="1" t="s">
        <v>30</v>
      </c>
      <c r="R1725" s="1" t="s">
        <v>24</v>
      </c>
      <c r="S1725" s="1" t="s">
        <v>35</v>
      </c>
      <c r="T1725" s="3">
        <v>41892</v>
      </c>
      <c r="U1725" s="1" t="str">
        <f>IF(kiva_loans__muestra[[#This Row],[funded_amount]]=kiva_loans__muestra[[#This Row],[loan_amount]],"funded","unfunded")</f>
        <v>funded</v>
      </c>
      <c r="V1725" s="1" t="str">
        <f>IF(kiva_loans__muestra[[#This Row],[lender_count]]&gt;=50,"high","low")</f>
        <v>low</v>
      </c>
    </row>
    <row r="1726" spans="1:22" x14ac:dyDescent="0.25">
      <c r="A1726">
        <v>1083290</v>
      </c>
      <c r="B1726">
        <v>1250</v>
      </c>
      <c r="C1726">
        <v>1250</v>
      </c>
      <c r="D1726" s="1" t="s">
        <v>137</v>
      </c>
      <c r="E1726" s="1" t="s">
        <v>27</v>
      </c>
      <c r="F1726" s="1" t="s">
        <v>5342</v>
      </c>
      <c r="G1726" s="1" t="s">
        <v>3263</v>
      </c>
      <c r="H1726" s="1" t="s">
        <v>33</v>
      </c>
      <c r="I1726" s="1" t="s">
        <v>30</v>
      </c>
      <c r="J1726" s="1" t="s">
        <v>34</v>
      </c>
      <c r="L1726" s="2">
        <v>41892.406793981485</v>
      </c>
      <c r="M1726" s="2">
        <v>41928.075023148151</v>
      </c>
      <c r="N1726" s="2">
        <v>41915.397256944445</v>
      </c>
      <c r="O1726">
        <v>30</v>
      </c>
      <c r="P1726">
        <v>15</v>
      </c>
      <c r="Q1726" s="1" t="s">
        <v>30</v>
      </c>
      <c r="R1726" s="1" t="s">
        <v>24</v>
      </c>
      <c r="S1726" s="1" t="s">
        <v>31</v>
      </c>
      <c r="T1726" s="3">
        <v>41892</v>
      </c>
      <c r="U1726" s="1" t="str">
        <f>IF(kiva_loans__muestra[[#This Row],[funded_amount]]=kiva_loans__muestra[[#This Row],[loan_amount]],"funded","unfunded")</f>
        <v>funded</v>
      </c>
      <c r="V1726" s="1" t="str">
        <f>IF(kiva_loans__muestra[[#This Row],[lender_count]]&gt;=50,"high","low")</f>
        <v>low</v>
      </c>
    </row>
    <row r="1727" spans="1:22" x14ac:dyDescent="0.25">
      <c r="A1727">
        <v>767053</v>
      </c>
      <c r="B1727">
        <v>7500</v>
      </c>
      <c r="C1727">
        <v>7500</v>
      </c>
      <c r="D1727" s="1" t="s">
        <v>27</v>
      </c>
      <c r="E1727" s="1" t="s">
        <v>27</v>
      </c>
      <c r="F1727" s="1" t="s">
        <v>5343</v>
      </c>
      <c r="G1727" s="1" t="s">
        <v>3422</v>
      </c>
      <c r="H1727" s="1" t="s">
        <v>898</v>
      </c>
      <c r="I1727" s="1" t="s">
        <v>30</v>
      </c>
      <c r="J1727" s="1" t="s">
        <v>899</v>
      </c>
      <c r="K1727">
        <v>1610</v>
      </c>
      <c r="L1727" s="2">
        <v>41893.480844907404</v>
      </c>
      <c r="M1727" s="2">
        <v>41863.375</v>
      </c>
      <c r="N1727" s="2">
        <v>41921.724780092591</v>
      </c>
      <c r="O1727">
        <v>90</v>
      </c>
      <c r="P1727">
        <v>28</v>
      </c>
      <c r="Q1727" s="1" t="s">
        <v>501</v>
      </c>
      <c r="R1727" s="1" t="s">
        <v>24</v>
      </c>
      <c r="S1727" s="1" t="s">
        <v>35</v>
      </c>
      <c r="T1727" s="3">
        <v>41893</v>
      </c>
      <c r="U1727" s="1" t="str">
        <f>IF(kiva_loans__muestra[[#This Row],[funded_amount]]=kiva_loans__muestra[[#This Row],[loan_amount]],"funded","unfunded")</f>
        <v>funded</v>
      </c>
      <c r="V1727" s="1" t="str">
        <f>IF(kiva_loans__muestra[[#This Row],[lender_count]]&gt;=50,"high","low")</f>
        <v>low</v>
      </c>
    </row>
    <row r="1728" spans="1:22" x14ac:dyDescent="0.25">
      <c r="A1728">
        <v>767389</v>
      </c>
      <c r="B1728">
        <v>72000</v>
      </c>
      <c r="C1728">
        <v>72000</v>
      </c>
      <c r="D1728" s="1" t="s">
        <v>50</v>
      </c>
      <c r="E1728" s="1" t="s">
        <v>37</v>
      </c>
      <c r="F1728" s="1" t="s">
        <v>5344</v>
      </c>
      <c r="G1728" s="1" t="s">
        <v>3276</v>
      </c>
      <c r="H1728" s="1" t="s">
        <v>225</v>
      </c>
      <c r="I1728" s="1" t="s">
        <v>563</v>
      </c>
      <c r="J1728" s="1" t="s">
        <v>90</v>
      </c>
      <c r="K1728">
        <v>1880</v>
      </c>
      <c r="L1728" s="2">
        <v>41894.005810185183</v>
      </c>
      <c r="M1728" s="2">
        <v>41892.375</v>
      </c>
      <c r="N1728" s="2">
        <v>41905.674201388887</v>
      </c>
      <c r="O1728">
        <v>140</v>
      </c>
      <c r="P1728">
        <v>178</v>
      </c>
      <c r="Q1728" s="1" t="s">
        <v>5345</v>
      </c>
      <c r="R1728" s="1" t="s">
        <v>5346</v>
      </c>
      <c r="S1728" s="1" t="s">
        <v>31</v>
      </c>
      <c r="T1728" s="3">
        <v>41893</v>
      </c>
      <c r="U1728" s="1" t="str">
        <f>IF(kiva_loans__muestra[[#This Row],[funded_amount]]=kiva_loans__muestra[[#This Row],[loan_amount]],"funded","unfunded")</f>
        <v>funded</v>
      </c>
      <c r="V1728" s="1" t="str">
        <f>IF(kiva_loans__muestra[[#This Row],[lender_count]]&gt;=50,"high","low")</f>
        <v>high</v>
      </c>
    </row>
    <row r="1729" spans="1:22" x14ac:dyDescent="0.25">
      <c r="A1729">
        <v>1083336</v>
      </c>
      <c r="B1729">
        <v>1250</v>
      </c>
      <c r="C1729">
        <v>1250</v>
      </c>
      <c r="D1729" s="1" t="s">
        <v>37</v>
      </c>
      <c r="E1729" s="1" t="s">
        <v>37</v>
      </c>
      <c r="F1729" s="1" t="s">
        <v>5347</v>
      </c>
      <c r="G1729" s="1" t="s">
        <v>3263</v>
      </c>
      <c r="H1729" s="1" t="s">
        <v>33</v>
      </c>
      <c r="I1729" s="1" t="s">
        <v>30</v>
      </c>
      <c r="J1729" s="1" t="s">
        <v>34</v>
      </c>
      <c r="L1729" s="2">
        <v>41893.555613425924</v>
      </c>
      <c r="M1729" s="2">
        <v>41975.62296296296</v>
      </c>
      <c r="N1729" s="2">
        <v>41960.359918981485</v>
      </c>
      <c r="O1729">
        <v>30</v>
      </c>
      <c r="P1729">
        <v>10</v>
      </c>
      <c r="Q1729" s="1" t="s">
        <v>30</v>
      </c>
      <c r="R1729" s="1" t="s">
        <v>24</v>
      </c>
      <c r="S1729" s="1" t="s">
        <v>31</v>
      </c>
      <c r="T1729" s="3">
        <v>41893</v>
      </c>
      <c r="U1729" s="1" t="str">
        <f>IF(kiva_loans__muestra[[#This Row],[funded_amount]]=kiva_loans__muestra[[#This Row],[loan_amount]],"funded","unfunded")</f>
        <v>funded</v>
      </c>
      <c r="V1729" s="1" t="str">
        <f>IF(kiva_loans__muestra[[#This Row],[lender_count]]&gt;=50,"high","low")</f>
        <v>low</v>
      </c>
    </row>
    <row r="1730" spans="1:22" x14ac:dyDescent="0.25">
      <c r="A1730">
        <v>767225</v>
      </c>
      <c r="B1730">
        <v>13000</v>
      </c>
      <c r="C1730">
        <v>13000</v>
      </c>
      <c r="D1730" s="1" t="s">
        <v>37</v>
      </c>
      <c r="E1730" s="1" t="s">
        <v>37</v>
      </c>
      <c r="F1730" s="1" t="s">
        <v>5348</v>
      </c>
      <c r="G1730" s="1" t="s">
        <v>3268</v>
      </c>
      <c r="H1730" s="1" t="s">
        <v>138</v>
      </c>
      <c r="I1730" s="1" t="s">
        <v>5349</v>
      </c>
      <c r="J1730" s="1" t="s">
        <v>139</v>
      </c>
      <c r="K1730">
        <v>2690</v>
      </c>
      <c r="L1730" s="2">
        <v>41893.678356481483</v>
      </c>
      <c r="M1730" s="2">
        <v>41887.375</v>
      </c>
      <c r="N1730" s="2">
        <v>41923.020833333336</v>
      </c>
      <c r="O1730">
        <v>140</v>
      </c>
      <c r="P1730">
        <v>42</v>
      </c>
      <c r="Q1730" s="1" t="s">
        <v>47</v>
      </c>
      <c r="R1730" s="1" t="s">
        <v>24</v>
      </c>
      <c r="S1730" s="1" t="s">
        <v>31</v>
      </c>
      <c r="T1730" s="3">
        <v>41893</v>
      </c>
      <c r="U1730" s="1" t="str">
        <f>IF(kiva_loans__muestra[[#This Row],[funded_amount]]=kiva_loans__muestra[[#This Row],[loan_amount]],"funded","unfunded")</f>
        <v>funded</v>
      </c>
      <c r="V1730" s="1" t="str">
        <f>IF(kiva_loans__muestra[[#This Row],[lender_count]]&gt;=50,"high","low")</f>
        <v>low</v>
      </c>
    </row>
    <row r="1731" spans="1:22" x14ac:dyDescent="0.25">
      <c r="A1731">
        <v>767451</v>
      </c>
      <c r="B1731">
        <v>3500</v>
      </c>
      <c r="C1731">
        <v>3500</v>
      </c>
      <c r="D1731" s="1" t="s">
        <v>45</v>
      </c>
      <c r="E1731" s="1" t="s">
        <v>46</v>
      </c>
      <c r="F1731" s="1" t="s">
        <v>605</v>
      </c>
      <c r="G1731" s="1" t="s">
        <v>3278</v>
      </c>
      <c r="H1731" s="1" t="s">
        <v>100</v>
      </c>
      <c r="I1731" s="1" t="s">
        <v>1983</v>
      </c>
      <c r="J1731" s="1" t="s">
        <v>101</v>
      </c>
      <c r="K1731">
        <v>1440</v>
      </c>
      <c r="L1731" s="2">
        <v>41894.212361111109</v>
      </c>
      <c r="M1731" s="2">
        <v>41879.375</v>
      </c>
      <c r="N1731" s="2">
        <v>41926.675983796296</v>
      </c>
      <c r="O1731">
        <v>90</v>
      </c>
      <c r="P1731">
        <v>11</v>
      </c>
      <c r="Q1731" s="1" t="s">
        <v>264</v>
      </c>
      <c r="R1731" s="1" t="s">
        <v>24</v>
      </c>
      <c r="S1731" s="1" t="s">
        <v>35</v>
      </c>
      <c r="T1731" s="3">
        <v>41894</v>
      </c>
      <c r="U1731" s="1" t="str">
        <f>IF(kiva_loans__muestra[[#This Row],[funded_amount]]=kiva_loans__muestra[[#This Row],[loan_amount]],"funded","unfunded")</f>
        <v>funded</v>
      </c>
      <c r="V1731" s="1" t="str">
        <f>IF(kiva_loans__muestra[[#This Row],[lender_count]]&gt;=50,"high","low")</f>
        <v>low</v>
      </c>
    </row>
    <row r="1732" spans="1:22" x14ac:dyDescent="0.25">
      <c r="A1732">
        <v>767837</v>
      </c>
      <c r="B1732">
        <v>97000</v>
      </c>
      <c r="C1732">
        <v>97000</v>
      </c>
      <c r="D1732" s="1" t="s">
        <v>48</v>
      </c>
      <c r="E1732" s="1" t="s">
        <v>49</v>
      </c>
      <c r="F1732" s="1" t="s">
        <v>5350</v>
      </c>
      <c r="G1732" s="1" t="s">
        <v>3585</v>
      </c>
      <c r="H1732" s="1" t="s">
        <v>537</v>
      </c>
      <c r="I1732" s="1" t="s">
        <v>538</v>
      </c>
      <c r="J1732" s="1" t="s">
        <v>90</v>
      </c>
      <c r="K1732">
        <v>1600</v>
      </c>
      <c r="L1732" s="2">
        <v>41894.612997685188</v>
      </c>
      <c r="M1732" s="2">
        <v>41873.375</v>
      </c>
      <c r="N1732" s="2">
        <v>41930.087175925924</v>
      </c>
      <c r="O1732">
        <v>80</v>
      </c>
      <c r="P1732">
        <v>312</v>
      </c>
      <c r="Q1732" s="1" t="s">
        <v>5351</v>
      </c>
      <c r="R1732" s="1" t="s">
        <v>1028</v>
      </c>
      <c r="S1732" s="1" t="s">
        <v>31</v>
      </c>
      <c r="T1732" s="3">
        <v>41894</v>
      </c>
      <c r="U1732" s="1" t="str">
        <f>IF(kiva_loans__muestra[[#This Row],[funded_amount]]=kiva_loans__muestra[[#This Row],[loan_amount]],"funded","unfunded")</f>
        <v>funded</v>
      </c>
      <c r="V1732" s="1" t="str">
        <f>IF(kiva_loans__muestra[[#This Row],[lender_count]]&gt;=50,"high","low")</f>
        <v>high</v>
      </c>
    </row>
    <row r="1733" spans="1:22" x14ac:dyDescent="0.25">
      <c r="A1733">
        <v>767525</v>
      </c>
      <c r="B1733">
        <v>3500</v>
      </c>
      <c r="C1733">
        <v>3500</v>
      </c>
      <c r="D1733" s="1" t="s">
        <v>41</v>
      </c>
      <c r="E1733" s="1" t="s">
        <v>27</v>
      </c>
      <c r="F1733" s="1" t="s">
        <v>5352</v>
      </c>
      <c r="G1733" s="1" t="s">
        <v>3278</v>
      </c>
      <c r="H1733" s="1" t="s">
        <v>100</v>
      </c>
      <c r="I1733" s="1" t="s">
        <v>5353</v>
      </c>
      <c r="J1733" s="1" t="s">
        <v>101</v>
      </c>
      <c r="K1733">
        <v>1360</v>
      </c>
      <c r="L1733" s="2">
        <v>41894.348194444443</v>
      </c>
      <c r="M1733" s="2">
        <v>41884.375</v>
      </c>
      <c r="N1733" s="2">
        <v>41902.894953703704</v>
      </c>
      <c r="O1733">
        <v>80</v>
      </c>
      <c r="P1733">
        <v>2</v>
      </c>
      <c r="Q1733" s="1" t="s">
        <v>5354</v>
      </c>
      <c r="R1733" s="1" t="s">
        <v>24</v>
      </c>
      <c r="S1733" s="1" t="s">
        <v>31</v>
      </c>
      <c r="T1733" s="3">
        <v>41894</v>
      </c>
      <c r="U1733" s="1" t="str">
        <f>IF(kiva_loans__muestra[[#This Row],[funded_amount]]=kiva_loans__muestra[[#This Row],[loan_amount]],"funded","unfunded")</f>
        <v>funded</v>
      </c>
      <c r="V1733" s="1" t="str">
        <f>IF(kiva_loans__muestra[[#This Row],[lender_count]]&gt;=50,"high","low")</f>
        <v>low</v>
      </c>
    </row>
    <row r="1734" spans="1:22" x14ac:dyDescent="0.25">
      <c r="A1734">
        <v>767764</v>
      </c>
      <c r="B1734">
        <v>7000</v>
      </c>
      <c r="C1734">
        <v>7000</v>
      </c>
      <c r="D1734" s="1" t="s">
        <v>46</v>
      </c>
      <c r="E1734" s="1" t="s">
        <v>46</v>
      </c>
      <c r="F1734" s="1" t="s">
        <v>5355</v>
      </c>
      <c r="G1734" s="1" t="s">
        <v>3278</v>
      </c>
      <c r="H1734" s="1" t="s">
        <v>100</v>
      </c>
      <c r="I1734" s="1" t="s">
        <v>1295</v>
      </c>
      <c r="J1734" s="1" t="s">
        <v>101</v>
      </c>
      <c r="K1734">
        <v>1250</v>
      </c>
      <c r="L1734" s="2">
        <v>41894.546817129631</v>
      </c>
      <c r="M1734" s="2">
        <v>41864.375</v>
      </c>
      <c r="N1734" s="2">
        <v>41927.02542824074</v>
      </c>
      <c r="O1734">
        <v>200</v>
      </c>
      <c r="P1734">
        <v>19</v>
      </c>
      <c r="Q1734" s="1" t="s">
        <v>5356</v>
      </c>
      <c r="R1734" s="1" t="s">
        <v>24</v>
      </c>
      <c r="S1734" s="1" t="s">
        <v>35</v>
      </c>
      <c r="T1734" s="3">
        <v>41894</v>
      </c>
      <c r="U1734" s="1" t="str">
        <f>IF(kiva_loans__muestra[[#This Row],[funded_amount]]=kiva_loans__muestra[[#This Row],[loan_amount]],"funded","unfunded")</f>
        <v>funded</v>
      </c>
      <c r="V1734" s="1" t="str">
        <f>IF(kiva_loans__muestra[[#This Row],[lender_count]]&gt;=50,"high","low")</f>
        <v>low</v>
      </c>
    </row>
    <row r="1735" spans="1:22" x14ac:dyDescent="0.25">
      <c r="A1735">
        <v>767703</v>
      </c>
      <c r="B1735">
        <v>7000</v>
      </c>
      <c r="C1735">
        <v>7000</v>
      </c>
      <c r="D1735" s="1" t="s">
        <v>37</v>
      </c>
      <c r="E1735" s="1" t="s">
        <v>37</v>
      </c>
      <c r="F1735" s="1" t="s">
        <v>5357</v>
      </c>
      <c r="G1735" s="1" t="s">
        <v>3278</v>
      </c>
      <c r="H1735" s="1" t="s">
        <v>100</v>
      </c>
      <c r="I1735" s="1" t="s">
        <v>1295</v>
      </c>
      <c r="J1735" s="1" t="s">
        <v>101</v>
      </c>
      <c r="K1735">
        <v>1250</v>
      </c>
      <c r="L1735" s="2">
        <v>41894.50068287037</v>
      </c>
      <c r="M1735" s="2">
        <v>41866.375</v>
      </c>
      <c r="N1735" s="2">
        <v>41906.486747685187</v>
      </c>
      <c r="O1735">
        <v>140</v>
      </c>
      <c r="P1735">
        <v>23</v>
      </c>
      <c r="Q1735" s="1" t="s">
        <v>391</v>
      </c>
      <c r="R1735" s="1" t="s">
        <v>92</v>
      </c>
      <c r="S1735" s="1" t="s">
        <v>35</v>
      </c>
      <c r="T1735" s="3">
        <v>41894</v>
      </c>
      <c r="U1735" s="1" t="str">
        <f>IF(kiva_loans__muestra[[#This Row],[funded_amount]]=kiva_loans__muestra[[#This Row],[loan_amount]],"funded","unfunded")</f>
        <v>funded</v>
      </c>
      <c r="V1735" s="1" t="str">
        <f>IF(kiva_loans__muestra[[#This Row],[lender_count]]&gt;=50,"high","low")</f>
        <v>low</v>
      </c>
    </row>
    <row r="1736" spans="1:22" x14ac:dyDescent="0.25">
      <c r="A1736">
        <v>1083397</v>
      </c>
      <c r="B1736">
        <v>50000</v>
      </c>
      <c r="C1736">
        <v>50000</v>
      </c>
      <c r="D1736" s="1" t="s">
        <v>49</v>
      </c>
      <c r="E1736" s="1" t="s">
        <v>49</v>
      </c>
      <c r="F1736" s="1" t="s">
        <v>5358</v>
      </c>
      <c r="G1736" s="1" t="s">
        <v>3775</v>
      </c>
      <c r="H1736" s="1" t="s">
        <v>155</v>
      </c>
      <c r="I1736" s="1" t="s">
        <v>30</v>
      </c>
      <c r="J1736" s="1" t="s">
        <v>90</v>
      </c>
      <c r="L1736" s="2">
        <v>41894.786990740744</v>
      </c>
      <c r="M1736" s="2">
        <v>41963.691145833334</v>
      </c>
      <c r="N1736" s="2">
        <v>41964.024363425924</v>
      </c>
      <c r="O1736">
        <v>240</v>
      </c>
      <c r="P1736">
        <v>110</v>
      </c>
      <c r="Q1736" s="1" t="s">
        <v>30</v>
      </c>
      <c r="R1736" s="1" t="s">
        <v>24</v>
      </c>
      <c r="S1736" s="1" t="s">
        <v>31</v>
      </c>
      <c r="T1736" s="3">
        <v>41894</v>
      </c>
      <c r="U1736" s="1" t="str">
        <f>IF(kiva_loans__muestra[[#This Row],[funded_amount]]=kiva_loans__muestra[[#This Row],[loan_amount]],"funded","unfunded")</f>
        <v>funded</v>
      </c>
      <c r="V1736" s="1" t="str">
        <f>IF(kiva_loans__muestra[[#This Row],[lender_count]]&gt;=50,"high","low")</f>
        <v>high</v>
      </c>
    </row>
    <row r="1737" spans="1:22" x14ac:dyDescent="0.25">
      <c r="A1737">
        <v>767634</v>
      </c>
      <c r="B1737">
        <v>1000</v>
      </c>
      <c r="C1737">
        <v>1000</v>
      </c>
      <c r="D1737" s="1" t="s">
        <v>152</v>
      </c>
      <c r="E1737" s="1" t="s">
        <v>46</v>
      </c>
      <c r="F1737" s="1" t="s">
        <v>5359</v>
      </c>
      <c r="G1737" s="1" t="s">
        <v>3307</v>
      </c>
      <c r="H1737" s="1" t="s">
        <v>412</v>
      </c>
      <c r="I1737" s="1" t="s">
        <v>5360</v>
      </c>
      <c r="J1737" s="1" t="s">
        <v>413</v>
      </c>
      <c r="K1737">
        <v>650</v>
      </c>
      <c r="L1737" s="2">
        <v>41894.44462962963</v>
      </c>
      <c r="M1737" s="2">
        <v>41872.375</v>
      </c>
      <c r="N1737" s="2">
        <v>41897.024305555555</v>
      </c>
      <c r="O1737">
        <v>110</v>
      </c>
      <c r="P1737">
        <v>4</v>
      </c>
      <c r="Q1737" s="1" t="s">
        <v>30</v>
      </c>
      <c r="R1737" s="1" t="s">
        <v>24</v>
      </c>
      <c r="S1737" s="1" t="s">
        <v>35</v>
      </c>
      <c r="T1737" s="3">
        <v>41894</v>
      </c>
      <c r="U1737" s="1" t="str">
        <f>IF(kiva_loans__muestra[[#This Row],[funded_amount]]=kiva_loans__muestra[[#This Row],[loan_amount]],"funded","unfunded")</f>
        <v>funded</v>
      </c>
      <c r="V1737" s="1" t="str">
        <f>IF(kiva_loans__muestra[[#This Row],[lender_count]]&gt;=50,"high","low")</f>
        <v>low</v>
      </c>
    </row>
    <row r="1738" spans="1:22" x14ac:dyDescent="0.25">
      <c r="A1738">
        <v>768014</v>
      </c>
      <c r="B1738">
        <v>5000</v>
      </c>
      <c r="C1738">
        <v>5000</v>
      </c>
      <c r="D1738" s="1" t="s">
        <v>124</v>
      </c>
      <c r="E1738" s="1" t="s">
        <v>125</v>
      </c>
      <c r="F1738" s="1" t="s">
        <v>5361</v>
      </c>
      <c r="G1738" s="1" t="s">
        <v>3266</v>
      </c>
      <c r="H1738" s="1" t="s">
        <v>89</v>
      </c>
      <c r="I1738" s="1" t="s">
        <v>30</v>
      </c>
      <c r="J1738" s="1" t="s">
        <v>90</v>
      </c>
      <c r="K1738">
        <v>810</v>
      </c>
      <c r="L1738" s="2">
        <v>41895.011331018519</v>
      </c>
      <c r="M1738" s="2">
        <v>41892.375</v>
      </c>
      <c r="N1738" s="2">
        <v>41932.643449074072</v>
      </c>
      <c r="O1738">
        <v>170</v>
      </c>
      <c r="P1738">
        <v>19</v>
      </c>
      <c r="Q1738" s="1" t="s">
        <v>70</v>
      </c>
      <c r="R1738" s="1" t="s">
        <v>24</v>
      </c>
      <c r="S1738" s="1" t="s">
        <v>31</v>
      </c>
      <c r="T1738" s="3">
        <v>41894</v>
      </c>
      <c r="U1738" s="1" t="str">
        <f>IF(kiva_loans__muestra[[#This Row],[funded_amount]]=kiva_loans__muestra[[#This Row],[loan_amount]],"funded","unfunded")</f>
        <v>funded</v>
      </c>
      <c r="V1738" s="1" t="str">
        <f>IF(kiva_loans__muestra[[#This Row],[lender_count]]&gt;=50,"high","low")</f>
        <v>low</v>
      </c>
    </row>
    <row r="1739" spans="1:22" x14ac:dyDescent="0.25">
      <c r="A1739">
        <v>768046</v>
      </c>
      <c r="B1739">
        <v>4250</v>
      </c>
      <c r="C1739">
        <v>4250</v>
      </c>
      <c r="D1739" s="1" t="s">
        <v>124</v>
      </c>
      <c r="E1739" s="1" t="s">
        <v>125</v>
      </c>
      <c r="F1739" s="1" t="s">
        <v>5362</v>
      </c>
      <c r="G1739" s="1" t="s">
        <v>3317</v>
      </c>
      <c r="H1739" s="1" t="s">
        <v>85</v>
      </c>
      <c r="I1739" s="1" t="s">
        <v>334</v>
      </c>
      <c r="J1739" s="1" t="s">
        <v>87</v>
      </c>
      <c r="K1739">
        <v>980</v>
      </c>
      <c r="L1739" s="2">
        <v>41895.09302083333</v>
      </c>
      <c r="M1739" s="2">
        <v>41891.375</v>
      </c>
      <c r="N1739" s="2">
        <v>41906.521412037036</v>
      </c>
      <c r="O1739">
        <v>160</v>
      </c>
      <c r="P1739">
        <v>17</v>
      </c>
      <c r="Q1739" s="1" t="s">
        <v>115</v>
      </c>
      <c r="R1739" s="1" t="s">
        <v>24</v>
      </c>
      <c r="S1739" s="1" t="s">
        <v>31</v>
      </c>
      <c r="T1739" s="3">
        <v>41895</v>
      </c>
      <c r="U1739" s="1" t="str">
        <f>IF(kiva_loans__muestra[[#This Row],[funded_amount]]=kiva_loans__muestra[[#This Row],[loan_amount]],"funded","unfunded")</f>
        <v>funded</v>
      </c>
      <c r="V1739" s="1" t="str">
        <f>IF(kiva_loans__muestra[[#This Row],[lender_count]]&gt;=50,"high","low")</f>
        <v>low</v>
      </c>
    </row>
    <row r="1740" spans="1:22" x14ac:dyDescent="0.25">
      <c r="A1740">
        <v>768189</v>
      </c>
      <c r="B1740">
        <v>5000</v>
      </c>
      <c r="C1740">
        <v>5000</v>
      </c>
      <c r="D1740" s="1" t="s">
        <v>48</v>
      </c>
      <c r="E1740" s="1" t="s">
        <v>49</v>
      </c>
      <c r="F1740" s="1" t="s">
        <v>5363</v>
      </c>
      <c r="G1740" s="1" t="s">
        <v>3355</v>
      </c>
      <c r="H1740" s="1" t="s">
        <v>569</v>
      </c>
      <c r="I1740" s="1" t="s">
        <v>1579</v>
      </c>
      <c r="J1740" s="1" t="s">
        <v>90</v>
      </c>
      <c r="K1740">
        <v>3050</v>
      </c>
      <c r="L1740" s="2">
        <v>41896.436388888891</v>
      </c>
      <c r="M1740" s="2">
        <v>41902.375</v>
      </c>
      <c r="N1740" s="2">
        <v>41912.208252314813</v>
      </c>
      <c r="O1740">
        <v>80</v>
      </c>
      <c r="P1740">
        <v>16</v>
      </c>
      <c r="Q1740" s="1" t="s">
        <v>40</v>
      </c>
      <c r="R1740" s="1" t="s">
        <v>24</v>
      </c>
      <c r="S1740" s="1" t="s">
        <v>35</v>
      </c>
      <c r="T1740" s="3">
        <v>41896</v>
      </c>
      <c r="U1740" s="1" t="str">
        <f>IF(kiva_loans__muestra[[#This Row],[funded_amount]]=kiva_loans__muestra[[#This Row],[loan_amount]],"funded","unfunded")</f>
        <v>funded</v>
      </c>
      <c r="V1740" s="1" t="str">
        <f>IF(kiva_loans__muestra[[#This Row],[lender_count]]&gt;=50,"high","low")</f>
        <v>low</v>
      </c>
    </row>
    <row r="1741" spans="1:22" x14ac:dyDescent="0.25">
      <c r="A1741">
        <v>768271</v>
      </c>
      <c r="B1741">
        <v>8500</v>
      </c>
      <c r="C1741">
        <v>8500</v>
      </c>
      <c r="D1741" s="1" t="s">
        <v>64</v>
      </c>
      <c r="E1741" s="1" t="s">
        <v>37</v>
      </c>
      <c r="F1741" s="1" t="s">
        <v>5364</v>
      </c>
      <c r="G1741" s="1" t="s">
        <v>3384</v>
      </c>
      <c r="H1741" s="1" t="s">
        <v>848</v>
      </c>
      <c r="I1741" s="1" t="s">
        <v>2850</v>
      </c>
      <c r="J1741" s="1" t="s">
        <v>849</v>
      </c>
      <c r="K1741">
        <v>150</v>
      </c>
      <c r="L1741" s="2">
        <v>41897.078136574077</v>
      </c>
      <c r="M1741" s="2">
        <v>41873.375</v>
      </c>
      <c r="N1741" s="2">
        <v>41927.547314814816</v>
      </c>
      <c r="O1741">
        <v>140</v>
      </c>
      <c r="P1741">
        <v>26</v>
      </c>
      <c r="Q1741" s="1" t="s">
        <v>477</v>
      </c>
      <c r="R1741" s="1" t="s">
        <v>24</v>
      </c>
      <c r="S1741" s="1" t="s">
        <v>35</v>
      </c>
      <c r="T1741" s="3">
        <v>41896</v>
      </c>
      <c r="U1741" s="1" t="str">
        <f>IF(kiva_loans__muestra[[#This Row],[funded_amount]]=kiva_loans__muestra[[#This Row],[loan_amount]],"funded","unfunded")</f>
        <v>funded</v>
      </c>
      <c r="V1741" s="1" t="str">
        <f>IF(kiva_loans__muestra[[#This Row],[lender_count]]&gt;=50,"high","low")</f>
        <v>low</v>
      </c>
    </row>
    <row r="1742" spans="1:22" x14ac:dyDescent="0.25">
      <c r="A1742">
        <v>768642</v>
      </c>
      <c r="B1742">
        <v>5000</v>
      </c>
      <c r="C1742">
        <v>5000</v>
      </c>
      <c r="D1742" s="1" t="s">
        <v>48</v>
      </c>
      <c r="E1742" s="1" t="s">
        <v>49</v>
      </c>
      <c r="F1742" s="1" t="s">
        <v>5365</v>
      </c>
      <c r="G1742" s="1" t="s">
        <v>3355</v>
      </c>
      <c r="H1742" s="1" t="s">
        <v>569</v>
      </c>
      <c r="I1742" s="1" t="s">
        <v>2107</v>
      </c>
      <c r="J1742" s="1" t="s">
        <v>90</v>
      </c>
      <c r="K1742">
        <v>3050</v>
      </c>
      <c r="L1742" s="2">
        <v>41897.586597222224</v>
      </c>
      <c r="M1742" s="2">
        <v>41902.375</v>
      </c>
      <c r="N1742" s="2">
        <v>41915.263275462959</v>
      </c>
      <c r="O1742">
        <v>80</v>
      </c>
      <c r="P1742">
        <v>18</v>
      </c>
      <c r="Q1742" s="1" t="s">
        <v>5366</v>
      </c>
      <c r="R1742" s="1" t="s">
        <v>24</v>
      </c>
      <c r="S1742" s="1" t="s">
        <v>35</v>
      </c>
      <c r="T1742" s="3">
        <v>41897</v>
      </c>
      <c r="U1742" s="1" t="str">
        <f>IF(kiva_loans__muestra[[#This Row],[funded_amount]]=kiva_loans__muestra[[#This Row],[loan_amount]],"funded","unfunded")</f>
        <v>funded</v>
      </c>
      <c r="V1742" s="1" t="str">
        <f>IF(kiva_loans__muestra[[#This Row],[lender_count]]&gt;=50,"high","low")</f>
        <v>low</v>
      </c>
    </row>
    <row r="1743" spans="1:22" x14ac:dyDescent="0.25">
      <c r="A1743">
        <v>768651</v>
      </c>
      <c r="B1743">
        <v>3750</v>
      </c>
      <c r="C1743">
        <v>8750</v>
      </c>
      <c r="D1743" s="1" t="s">
        <v>124</v>
      </c>
      <c r="E1743" s="1" t="s">
        <v>125</v>
      </c>
      <c r="F1743" s="1" t="s">
        <v>5367</v>
      </c>
      <c r="G1743" s="1" t="s">
        <v>3278</v>
      </c>
      <c r="H1743" s="1" t="s">
        <v>100</v>
      </c>
      <c r="I1743" s="1" t="s">
        <v>1967</v>
      </c>
      <c r="J1743" s="1" t="s">
        <v>101</v>
      </c>
      <c r="K1743">
        <v>1260</v>
      </c>
      <c r="L1743" s="2">
        <v>41897.590543981481</v>
      </c>
      <c r="M1743" s="2">
        <v>41877.375</v>
      </c>
      <c r="N1743" s="2"/>
      <c r="O1743">
        <v>260</v>
      </c>
      <c r="P1743">
        <v>7</v>
      </c>
      <c r="Q1743" s="1" t="s">
        <v>40</v>
      </c>
      <c r="R1743" s="1" t="s">
        <v>92</v>
      </c>
      <c r="S1743" s="1" t="s">
        <v>31</v>
      </c>
      <c r="T1743" s="3">
        <v>41897</v>
      </c>
      <c r="U1743" s="1" t="str">
        <f>IF(kiva_loans__muestra[[#This Row],[funded_amount]]=kiva_loans__muestra[[#This Row],[loan_amount]],"funded","unfunded")</f>
        <v>unfunded</v>
      </c>
      <c r="V1743" s="1" t="str">
        <f>IF(kiva_loans__muestra[[#This Row],[lender_count]]&gt;=50,"high","low")</f>
        <v>low</v>
      </c>
    </row>
    <row r="1744" spans="1:22" x14ac:dyDescent="0.25">
      <c r="A1744">
        <v>768817</v>
      </c>
      <c r="B1744">
        <v>54750</v>
      </c>
      <c r="C1744">
        <v>54750</v>
      </c>
      <c r="D1744" s="1" t="s">
        <v>200</v>
      </c>
      <c r="E1744" s="1" t="s">
        <v>27</v>
      </c>
      <c r="F1744" s="1" t="s">
        <v>5368</v>
      </c>
      <c r="G1744" s="1" t="s">
        <v>3775</v>
      </c>
      <c r="H1744" s="1" t="s">
        <v>155</v>
      </c>
      <c r="I1744" s="1" t="s">
        <v>5369</v>
      </c>
      <c r="J1744" s="1" t="s">
        <v>90</v>
      </c>
      <c r="K1744">
        <v>1730</v>
      </c>
      <c r="L1744" s="2">
        <v>41897.886574074073</v>
      </c>
      <c r="M1744" s="2">
        <v>41887.375</v>
      </c>
      <c r="N1744" s="2">
        <v>41905.325891203705</v>
      </c>
      <c r="O1744">
        <v>320</v>
      </c>
      <c r="P1744">
        <v>157</v>
      </c>
      <c r="Q1744" s="1" t="s">
        <v>57</v>
      </c>
      <c r="R1744" s="1" t="s">
        <v>24</v>
      </c>
      <c r="S1744" s="1" t="s">
        <v>31</v>
      </c>
      <c r="T1744" s="3">
        <v>41897</v>
      </c>
      <c r="U1744" s="1" t="str">
        <f>IF(kiva_loans__muestra[[#This Row],[funded_amount]]=kiva_loans__muestra[[#This Row],[loan_amount]],"funded","unfunded")</f>
        <v>funded</v>
      </c>
      <c r="V1744" s="1" t="str">
        <f>IF(kiva_loans__muestra[[#This Row],[lender_count]]&gt;=50,"high","low")</f>
        <v>high</v>
      </c>
    </row>
    <row r="1745" spans="1:22" x14ac:dyDescent="0.25">
      <c r="A1745">
        <v>768591</v>
      </c>
      <c r="B1745">
        <v>7000</v>
      </c>
      <c r="C1745">
        <v>7000</v>
      </c>
      <c r="D1745" s="1" t="s">
        <v>65</v>
      </c>
      <c r="E1745" s="1" t="s">
        <v>66</v>
      </c>
      <c r="F1745" s="1" t="s">
        <v>5370</v>
      </c>
      <c r="G1745" s="1" t="s">
        <v>3393</v>
      </c>
      <c r="H1745" s="1" t="s">
        <v>290</v>
      </c>
      <c r="I1745" s="1" t="s">
        <v>1230</v>
      </c>
      <c r="J1745" s="1" t="s">
        <v>292</v>
      </c>
      <c r="K1745">
        <v>1480</v>
      </c>
      <c r="L1745" s="2">
        <v>41897.563078703701</v>
      </c>
      <c r="M1745" s="2">
        <v>41887.375</v>
      </c>
      <c r="N1745" s="2">
        <v>41913.066793981481</v>
      </c>
      <c r="O1745">
        <v>80</v>
      </c>
      <c r="P1745">
        <v>27</v>
      </c>
      <c r="Q1745" s="1" t="s">
        <v>729</v>
      </c>
      <c r="R1745" s="1" t="s">
        <v>92</v>
      </c>
      <c r="S1745" s="1" t="s">
        <v>31</v>
      </c>
      <c r="T1745" s="3">
        <v>41897</v>
      </c>
      <c r="U1745" s="1" t="str">
        <f>IF(kiva_loans__muestra[[#This Row],[funded_amount]]=kiva_loans__muestra[[#This Row],[loan_amount]],"funded","unfunded")</f>
        <v>funded</v>
      </c>
      <c r="V1745" s="1" t="str">
        <f>IF(kiva_loans__muestra[[#This Row],[lender_count]]&gt;=50,"high","low")</f>
        <v>low</v>
      </c>
    </row>
    <row r="1746" spans="1:22" x14ac:dyDescent="0.25">
      <c r="A1746">
        <v>768662</v>
      </c>
      <c r="B1746">
        <v>5000</v>
      </c>
      <c r="C1746">
        <v>5000</v>
      </c>
      <c r="D1746" s="1" t="s">
        <v>50</v>
      </c>
      <c r="E1746" s="1" t="s">
        <v>37</v>
      </c>
      <c r="F1746" s="1" t="s">
        <v>5371</v>
      </c>
      <c r="G1746" s="1" t="s">
        <v>3355</v>
      </c>
      <c r="H1746" s="1" t="s">
        <v>569</v>
      </c>
      <c r="I1746" s="1" t="s">
        <v>2107</v>
      </c>
      <c r="J1746" s="1" t="s">
        <v>90</v>
      </c>
      <c r="K1746">
        <v>3050</v>
      </c>
      <c r="L1746" s="2">
        <v>41897.598483796297</v>
      </c>
      <c r="M1746" s="2">
        <v>41902.375</v>
      </c>
      <c r="N1746" s="2">
        <v>41904.826898148145</v>
      </c>
      <c r="O1746">
        <v>80</v>
      </c>
      <c r="P1746">
        <v>20</v>
      </c>
      <c r="Q1746" s="1" t="s">
        <v>30</v>
      </c>
      <c r="R1746" s="1" t="s">
        <v>24</v>
      </c>
      <c r="S1746" s="1" t="s">
        <v>35</v>
      </c>
      <c r="T1746" s="3">
        <v>41897</v>
      </c>
      <c r="U1746" s="1" t="str">
        <f>IF(kiva_loans__muestra[[#This Row],[funded_amount]]=kiva_loans__muestra[[#This Row],[loan_amount]],"funded","unfunded")</f>
        <v>funded</v>
      </c>
      <c r="V1746" s="1" t="str">
        <f>IF(kiva_loans__muestra[[#This Row],[lender_count]]&gt;=50,"high","low")</f>
        <v>low</v>
      </c>
    </row>
    <row r="1747" spans="1:22" x14ac:dyDescent="0.25">
      <c r="A1747">
        <v>768278</v>
      </c>
      <c r="B1747">
        <v>2500</v>
      </c>
      <c r="C1747">
        <v>2500</v>
      </c>
      <c r="D1747" s="1" t="s">
        <v>158</v>
      </c>
      <c r="E1747" s="1" t="s">
        <v>27</v>
      </c>
      <c r="F1747" s="1" t="s">
        <v>5372</v>
      </c>
      <c r="G1747" s="1" t="s">
        <v>3278</v>
      </c>
      <c r="H1747" s="1" t="s">
        <v>100</v>
      </c>
      <c r="I1747" s="1" t="s">
        <v>5373</v>
      </c>
      <c r="J1747" s="1" t="s">
        <v>101</v>
      </c>
      <c r="K1747">
        <v>1260</v>
      </c>
      <c r="L1747" s="2">
        <v>41897.097615740742</v>
      </c>
      <c r="M1747" s="2">
        <v>41871.375</v>
      </c>
      <c r="N1747" s="2">
        <v>41905.123078703706</v>
      </c>
      <c r="O1747">
        <v>120</v>
      </c>
      <c r="P1747">
        <v>9</v>
      </c>
      <c r="Q1747" s="1" t="s">
        <v>5374</v>
      </c>
      <c r="R1747" s="1" t="s">
        <v>24</v>
      </c>
      <c r="S1747" s="1" t="s">
        <v>35</v>
      </c>
      <c r="T1747" s="3">
        <v>41897</v>
      </c>
      <c r="U1747" s="1" t="str">
        <f>IF(kiva_loans__muestra[[#This Row],[funded_amount]]=kiva_loans__muestra[[#This Row],[loan_amount]],"funded","unfunded")</f>
        <v>funded</v>
      </c>
      <c r="V1747" s="1" t="str">
        <f>IF(kiva_loans__muestra[[#This Row],[lender_count]]&gt;=50,"high","low")</f>
        <v>low</v>
      </c>
    </row>
    <row r="1748" spans="1:22" x14ac:dyDescent="0.25">
      <c r="A1748">
        <v>768605</v>
      </c>
      <c r="B1748">
        <v>2000</v>
      </c>
      <c r="C1748">
        <v>2000</v>
      </c>
      <c r="D1748" s="1" t="s">
        <v>64</v>
      </c>
      <c r="E1748" s="1" t="s">
        <v>37</v>
      </c>
      <c r="F1748" s="1" t="s">
        <v>5375</v>
      </c>
      <c r="G1748" s="1" t="s">
        <v>3261</v>
      </c>
      <c r="H1748" s="1" t="s">
        <v>20</v>
      </c>
      <c r="I1748" s="1" t="s">
        <v>21</v>
      </c>
      <c r="J1748" s="1" t="s">
        <v>22</v>
      </c>
      <c r="K1748">
        <v>3340</v>
      </c>
      <c r="L1748" s="2">
        <v>41897.567662037036</v>
      </c>
      <c r="M1748" s="2">
        <v>41880.375</v>
      </c>
      <c r="N1748" s="2">
        <v>41899.886574074073</v>
      </c>
      <c r="O1748">
        <v>430</v>
      </c>
      <c r="P1748">
        <v>8</v>
      </c>
      <c r="Q1748" s="1" t="s">
        <v>30</v>
      </c>
      <c r="R1748" s="1" t="s">
        <v>24</v>
      </c>
      <c r="S1748" s="1" t="s">
        <v>25</v>
      </c>
      <c r="T1748" s="3">
        <v>41897</v>
      </c>
      <c r="U1748" s="1" t="str">
        <f>IF(kiva_loans__muestra[[#This Row],[funded_amount]]=kiva_loans__muestra[[#This Row],[loan_amount]],"funded","unfunded")</f>
        <v>funded</v>
      </c>
      <c r="V1748" s="1" t="str">
        <f>IF(kiva_loans__muestra[[#This Row],[lender_count]]&gt;=50,"high","low")</f>
        <v>low</v>
      </c>
    </row>
    <row r="1749" spans="1:22" x14ac:dyDescent="0.25">
      <c r="A1749">
        <v>768352</v>
      </c>
      <c r="B1749">
        <v>7000</v>
      </c>
      <c r="C1749">
        <v>7000</v>
      </c>
      <c r="D1749" s="1" t="s">
        <v>45</v>
      </c>
      <c r="E1749" s="1" t="s">
        <v>46</v>
      </c>
      <c r="F1749" s="1" t="s">
        <v>5376</v>
      </c>
      <c r="G1749" s="1" t="s">
        <v>3278</v>
      </c>
      <c r="H1749" s="1" t="s">
        <v>100</v>
      </c>
      <c r="I1749" s="1" t="s">
        <v>5377</v>
      </c>
      <c r="J1749" s="1" t="s">
        <v>101</v>
      </c>
      <c r="K1749">
        <v>1260</v>
      </c>
      <c r="L1749" s="2">
        <v>41897.293321759258</v>
      </c>
      <c r="M1749" s="2">
        <v>41878.375</v>
      </c>
      <c r="N1749" s="2">
        <v>41897.965821759259</v>
      </c>
      <c r="O1749">
        <v>40</v>
      </c>
      <c r="P1749">
        <v>2</v>
      </c>
      <c r="Q1749" s="1" t="s">
        <v>30</v>
      </c>
      <c r="R1749" s="1" t="s">
        <v>24</v>
      </c>
      <c r="S1749" s="1" t="s">
        <v>35</v>
      </c>
      <c r="T1749" s="3">
        <v>41897</v>
      </c>
      <c r="U1749" s="1" t="str">
        <f>IF(kiva_loans__muestra[[#This Row],[funded_amount]]=kiva_loans__muestra[[#This Row],[loan_amount]],"funded","unfunded")</f>
        <v>funded</v>
      </c>
      <c r="V1749" s="1" t="str">
        <f>IF(kiva_loans__muestra[[#This Row],[lender_count]]&gt;=50,"high","low")</f>
        <v>low</v>
      </c>
    </row>
    <row r="1750" spans="1:22" x14ac:dyDescent="0.25">
      <c r="A1750">
        <v>1083438</v>
      </c>
      <c r="B1750">
        <v>1250</v>
      </c>
      <c r="C1750">
        <v>1250</v>
      </c>
      <c r="D1750" s="1" t="s">
        <v>32</v>
      </c>
      <c r="E1750" s="1" t="s">
        <v>32</v>
      </c>
      <c r="F1750" s="1" t="s">
        <v>5378</v>
      </c>
      <c r="G1750" s="1" t="s">
        <v>3263</v>
      </c>
      <c r="H1750" s="1" t="s">
        <v>33</v>
      </c>
      <c r="I1750" s="1" t="s">
        <v>30</v>
      </c>
      <c r="J1750" s="1" t="s">
        <v>34</v>
      </c>
      <c r="L1750" s="2">
        <v>41897.516238425924</v>
      </c>
      <c r="M1750" s="2">
        <v>41908.363252314812</v>
      </c>
      <c r="N1750" s="2">
        <v>41901.389675925922</v>
      </c>
      <c r="O1750">
        <v>20</v>
      </c>
      <c r="P1750">
        <v>17</v>
      </c>
      <c r="Q1750" s="1" t="s">
        <v>30</v>
      </c>
      <c r="R1750" s="1" t="s">
        <v>24</v>
      </c>
      <c r="S1750" s="1" t="s">
        <v>971</v>
      </c>
      <c r="T1750" s="3">
        <v>41897</v>
      </c>
      <c r="U1750" s="1" t="str">
        <f>IF(kiva_loans__muestra[[#This Row],[funded_amount]]=kiva_loans__muestra[[#This Row],[loan_amount]],"funded","unfunded")</f>
        <v>funded</v>
      </c>
      <c r="V1750" s="1" t="str">
        <f>IF(kiva_loans__muestra[[#This Row],[lender_count]]&gt;=50,"high","low")</f>
        <v>low</v>
      </c>
    </row>
    <row r="1751" spans="1:22" x14ac:dyDescent="0.25">
      <c r="A1751">
        <v>768899</v>
      </c>
      <c r="B1751">
        <v>1500</v>
      </c>
      <c r="C1751">
        <v>1500</v>
      </c>
      <c r="D1751" s="1" t="s">
        <v>45</v>
      </c>
      <c r="E1751" s="1" t="s">
        <v>46</v>
      </c>
      <c r="F1751" s="1" t="s">
        <v>5379</v>
      </c>
      <c r="G1751" s="1" t="s">
        <v>3278</v>
      </c>
      <c r="H1751" s="1" t="s">
        <v>100</v>
      </c>
      <c r="I1751" s="1" t="s">
        <v>1297</v>
      </c>
      <c r="J1751" s="1" t="s">
        <v>101</v>
      </c>
      <c r="K1751">
        <v>1450</v>
      </c>
      <c r="L1751" s="2">
        <v>41898.157789351855</v>
      </c>
      <c r="M1751" s="2">
        <v>41891.375</v>
      </c>
      <c r="N1751" s="2">
        <v>41899.706979166665</v>
      </c>
      <c r="O1751">
        <v>80</v>
      </c>
      <c r="P1751">
        <v>6</v>
      </c>
      <c r="Q1751" s="1" t="s">
        <v>115</v>
      </c>
      <c r="R1751" s="1" t="s">
        <v>24</v>
      </c>
      <c r="S1751" s="1" t="s">
        <v>35</v>
      </c>
      <c r="T1751" s="3">
        <v>41898</v>
      </c>
      <c r="U1751" s="1" t="str">
        <f>IF(kiva_loans__muestra[[#This Row],[funded_amount]]=kiva_loans__muestra[[#This Row],[loan_amount]],"funded","unfunded")</f>
        <v>funded</v>
      </c>
      <c r="V1751" s="1" t="str">
        <f>IF(kiva_loans__muestra[[#This Row],[lender_count]]&gt;=50,"high","low")</f>
        <v>low</v>
      </c>
    </row>
    <row r="1752" spans="1:22" x14ac:dyDescent="0.25">
      <c r="A1752">
        <v>769138</v>
      </c>
      <c r="B1752">
        <v>7250</v>
      </c>
      <c r="C1752">
        <v>7250</v>
      </c>
      <c r="D1752" s="1" t="s">
        <v>45</v>
      </c>
      <c r="E1752" s="1" t="s">
        <v>46</v>
      </c>
      <c r="F1752" s="1" t="s">
        <v>5380</v>
      </c>
      <c r="G1752" s="1" t="s">
        <v>3322</v>
      </c>
      <c r="H1752" s="1" t="s">
        <v>126</v>
      </c>
      <c r="I1752" s="1" t="s">
        <v>557</v>
      </c>
      <c r="J1752" s="1" t="s">
        <v>127</v>
      </c>
      <c r="K1752">
        <v>1720</v>
      </c>
      <c r="L1752" s="2">
        <v>41898.41505787037</v>
      </c>
      <c r="M1752" s="2">
        <v>41877.375</v>
      </c>
      <c r="N1752" s="2">
        <v>41912.154918981483</v>
      </c>
      <c r="O1752">
        <v>120</v>
      </c>
      <c r="P1752">
        <v>28</v>
      </c>
      <c r="Q1752" s="1" t="s">
        <v>5381</v>
      </c>
      <c r="R1752" s="1" t="s">
        <v>24</v>
      </c>
      <c r="S1752" s="1" t="s">
        <v>35</v>
      </c>
      <c r="T1752" s="3">
        <v>41898</v>
      </c>
      <c r="U1752" s="1" t="str">
        <f>IF(kiva_loans__muestra[[#This Row],[funded_amount]]=kiva_loans__muestra[[#This Row],[loan_amount]],"funded","unfunded")</f>
        <v>funded</v>
      </c>
      <c r="V1752" s="1" t="str">
        <f>IF(kiva_loans__muestra[[#This Row],[lender_count]]&gt;=50,"high","low")</f>
        <v>low</v>
      </c>
    </row>
    <row r="1753" spans="1:22" x14ac:dyDescent="0.25">
      <c r="A1753">
        <v>769470</v>
      </c>
      <c r="B1753">
        <v>14000</v>
      </c>
      <c r="C1753">
        <v>14000</v>
      </c>
      <c r="D1753" s="1" t="s">
        <v>137</v>
      </c>
      <c r="E1753" s="1" t="s">
        <v>27</v>
      </c>
      <c r="F1753" s="1" t="s">
        <v>5382</v>
      </c>
      <c r="G1753" s="1" t="s">
        <v>3274</v>
      </c>
      <c r="H1753" s="1" t="s">
        <v>105</v>
      </c>
      <c r="I1753" s="1" t="s">
        <v>2942</v>
      </c>
      <c r="J1753" s="1" t="s">
        <v>106</v>
      </c>
      <c r="K1753">
        <v>1190</v>
      </c>
      <c r="L1753" s="2">
        <v>41898.702037037037</v>
      </c>
      <c r="M1753" s="2">
        <v>41869.375</v>
      </c>
      <c r="N1753" s="2">
        <v>41907.186180555553</v>
      </c>
      <c r="O1753">
        <v>80</v>
      </c>
      <c r="P1753">
        <v>31</v>
      </c>
      <c r="Q1753" s="1" t="s">
        <v>221</v>
      </c>
      <c r="R1753" s="1" t="s">
        <v>24</v>
      </c>
      <c r="S1753" s="1" t="s">
        <v>31</v>
      </c>
      <c r="T1753" s="3">
        <v>41898</v>
      </c>
      <c r="U1753" s="1" t="str">
        <f>IF(kiva_loans__muestra[[#This Row],[funded_amount]]=kiva_loans__muestra[[#This Row],[loan_amount]],"funded","unfunded")</f>
        <v>funded</v>
      </c>
      <c r="V1753" s="1" t="str">
        <f>IF(kiva_loans__muestra[[#This Row],[lender_count]]&gt;=50,"high","low")</f>
        <v>low</v>
      </c>
    </row>
    <row r="1754" spans="1:22" x14ac:dyDescent="0.25">
      <c r="A1754">
        <v>769055</v>
      </c>
      <c r="B1754">
        <v>10000</v>
      </c>
      <c r="C1754">
        <v>10000</v>
      </c>
      <c r="D1754" s="1" t="s">
        <v>179</v>
      </c>
      <c r="E1754" s="1" t="s">
        <v>49</v>
      </c>
      <c r="F1754" s="1" t="s">
        <v>5383</v>
      </c>
      <c r="G1754" s="1" t="s">
        <v>3286</v>
      </c>
      <c r="H1754" s="1" t="s">
        <v>438</v>
      </c>
      <c r="I1754" s="1" t="s">
        <v>2371</v>
      </c>
      <c r="J1754" s="1" t="s">
        <v>90</v>
      </c>
      <c r="K1754">
        <v>2430</v>
      </c>
      <c r="L1754" s="2">
        <v>41898.350462962961</v>
      </c>
      <c r="M1754" s="2">
        <v>41872.375</v>
      </c>
      <c r="N1754" s="2">
        <v>41901.617060185185</v>
      </c>
      <c r="O1754">
        <v>120</v>
      </c>
      <c r="P1754">
        <v>37</v>
      </c>
      <c r="Q1754" s="1" t="s">
        <v>30</v>
      </c>
      <c r="R1754" s="1" t="s">
        <v>24</v>
      </c>
      <c r="S1754" s="1" t="s">
        <v>31</v>
      </c>
      <c r="T1754" s="3">
        <v>41898</v>
      </c>
      <c r="U1754" s="1" t="str">
        <f>IF(kiva_loans__muestra[[#This Row],[funded_amount]]=kiva_loans__muestra[[#This Row],[loan_amount]],"funded","unfunded")</f>
        <v>funded</v>
      </c>
      <c r="V1754" s="1" t="str">
        <f>IF(kiva_loans__muestra[[#This Row],[lender_count]]&gt;=50,"high","low")</f>
        <v>low</v>
      </c>
    </row>
    <row r="1755" spans="1:22" x14ac:dyDescent="0.25">
      <c r="A1755">
        <v>769535</v>
      </c>
      <c r="B1755">
        <v>47000</v>
      </c>
      <c r="C1755">
        <v>47000</v>
      </c>
      <c r="D1755" s="1" t="s">
        <v>48</v>
      </c>
      <c r="E1755" s="1" t="s">
        <v>49</v>
      </c>
      <c r="F1755" s="1" t="s">
        <v>5384</v>
      </c>
      <c r="G1755" s="1" t="s">
        <v>3276</v>
      </c>
      <c r="H1755" s="1" t="s">
        <v>225</v>
      </c>
      <c r="I1755" s="1" t="s">
        <v>563</v>
      </c>
      <c r="J1755" s="1" t="s">
        <v>90</v>
      </c>
      <c r="K1755">
        <v>1880</v>
      </c>
      <c r="L1755" s="2">
        <v>41898.764386574076</v>
      </c>
      <c r="M1755" s="2">
        <v>41897.375</v>
      </c>
      <c r="N1755" s="2">
        <v>41912.225069444445</v>
      </c>
      <c r="O1755">
        <v>160</v>
      </c>
      <c r="P1755">
        <v>123</v>
      </c>
      <c r="Q1755" s="1" t="s">
        <v>5385</v>
      </c>
      <c r="R1755" s="1" t="s">
        <v>383</v>
      </c>
      <c r="S1755" s="1" t="s">
        <v>31</v>
      </c>
      <c r="T1755" s="3">
        <v>41898</v>
      </c>
      <c r="U1755" s="1" t="str">
        <f>IF(kiva_loans__muestra[[#This Row],[funded_amount]]=kiva_loans__muestra[[#This Row],[loan_amount]],"funded","unfunded")</f>
        <v>funded</v>
      </c>
      <c r="V1755" s="1" t="str">
        <f>IF(kiva_loans__muestra[[#This Row],[lender_count]]&gt;=50,"high","low")</f>
        <v>high</v>
      </c>
    </row>
    <row r="1756" spans="1:22" x14ac:dyDescent="0.25">
      <c r="A1756">
        <v>769568</v>
      </c>
      <c r="B1756">
        <v>4000</v>
      </c>
      <c r="C1756">
        <v>4000</v>
      </c>
      <c r="D1756" s="1" t="s">
        <v>37</v>
      </c>
      <c r="E1756" s="1" t="s">
        <v>37</v>
      </c>
      <c r="F1756" s="1" t="s">
        <v>5386</v>
      </c>
      <c r="G1756" s="1" t="s">
        <v>3266</v>
      </c>
      <c r="H1756" s="1" t="s">
        <v>89</v>
      </c>
      <c r="I1756" s="1" t="s">
        <v>986</v>
      </c>
      <c r="J1756" s="1" t="s">
        <v>90</v>
      </c>
      <c r="K1756">
        <v>1990</v>
      </c>
      <c r="L1756" s="2">
        <v>41898.807534722226</v>
      </c>
      <c r="M1756" s="2">
        <v>41884.375</v>
      </c>
      <c r="N1756" s="2">
        <v>41909.320868055554</v>
      </c>
      <c r="O1756">
        <v>140</v>
      </c>
      <c r="P1756">
        <v>10</v>
      </c>
      <c r="Q1756" s="1" t="s">
        <v>5387</v>
      </c>
      <c r="R1756" s="1" t="s">
        <v>24</v>
      </c>
      <c r="S1756" s="1" t="s">
        <v>31</v>
      </c>
      <c r="T1756" s="3">
        <v>41898</v>
      </c>
      <c r="U1756" s="1" t="str">
        <f>IF(kiva_loans__muestra[[#This Row],[funded_amount]]=kiva_loans__muestra[[#This Row],[loan_amount]],"funded","unfunded")</f>
        <v>funded</v>
      </c>
      <c r="V1756" s="1" t="str">
        <f>IF(kiva_loans__muestra[[#This Row],[lender_count]]&gt;=50,"high","low")</f>
        <v>low</v>
      </c>
    </row>
    <row r="1757" spans="1:22" x14ac:dyDescent="0.25">
      <c r="A1757">
        <v>769565</v>
      </c>
      <c r="B1757">
        <v>5000</v>
      </c>
      <c r="C1757">
        <v>5000</v>
      </c>
      <c r="D1757" s="1" t="s">
        <v>48</v>
      </c>
      <c r="E1757" s="1" t="s">
        <v>49</v>
      </c>
      <c r="F1757" s="1" t="s">
        <v>5388</v>
      </c>
      <c r="G1757" s="1" t="s">
        <v>3355</v>
      </c>
      <c r="H1757" s="1" t="s">
        <v>569</v>
      </c>
      <c r="I1757" s="1" t="s">
        <v>1765</v>
      </c>
      <c r="J1757" s="1" t="s">
        <v>90</v>
      </c>
      <c r="K1757">
        <v>3050</v>
      </c>
      <c r="L1757" s="2">
        <v>41898.803055555552</v>
      </c>
      <c r="M1757" s="2">
        <v>41902.375</v>
      </c>
      <c r="N1757" s="2">
        <v>41929.828368055554</v>
      </c>
      <c r="O1757">
        <v>80</v>
      </c>
      <c r="P1757">
        <v>17</v>
      </c>
      <c r="Q1757" s="1" t="s">
        <v>5389</v>
      </c>
      <c r="R1757" s="1" t="s">
        <v>24</v>
      </c>
      <c r="S1757" s="1" t="s">
        <v>35</v>
      </c>
      <c r="T1757" s="3">
        <v>41898</v>
      </c>
      <c r="U1757" s="1" t="str">
        <f>IF(kiva_loans__muestra[[#This Row],[funded_amount]]=kiva_loans__muestra[[#This Row],[loan_amount]],"funded","unfunded")</f>
        <v>funded</v>
      </c>
      <c r="V1757" s="1" t="str">
        <f>IF(kiva_loans__muestra[[#This Row],[lender_count]]&gt;=50,"high","low")</f>
        <v>low</v>
      </c>
    </row>
    <row r="1758" spans="1:22" x14ac:dyDescent="0.25">
      <c r="A1758">
        <v>769585</v>
      </c>
      <c r="B1758">
        <v>27500</v>
      </c>
      <c r="C1758">
        <v>27500</v>
      </c>
      <c r="D1758" s="1" t="s">
        <v>77</v>
      </c>
      <c r="E1758" s="1" t="s">
        <v>78</v>
      </c>
      <c r="F1758" s="1" t="s">
        <v>5390</v>
      </c>
      <c r="G1758" s="1" t="s">
        <v>3775</v>
      </c>
      <c r="H1758" s="1" t="s">
        <v>155</v>
      </c>
      <c r="I1758" s="1" t="s">
        <v>5391</v>
      </c>
      <c r="J1758" s="1" t="s">
        <v>90</v>
      </c>
      <c r="K1758">
        <v>1310</v>
      </c>
      <c r="L1758" s="2">
        <v>41898.835717592592</v>
      </c>
      <c r="M1758" s="2">
        <v>41867.375</v>
      </c>
      <c r="N1758" s="2">
        <v>41931.308067129627</v>
      </c>
      <c r="O1758">
        <v>200</v>
      </c>
      <c r="P1758">
        <v>78</v>
      </c>
      <c r="Q1758" s="1" t="s">
        <v>5392</v>
      </c>
      <c r="R1758" s="1" t="s">
        <v>92</v>
      </c>
      <c r="S1758" s="1" t="s">
        <v>31</v>
      </c>
      <c r="T1758" s="3">
        <v>41898</v>
      </c>
      <c r="U1758" s="1" t="str">
        <f>IF(kiva_loans__muestra[[#This Row],[funded_amount]]=kiva_loans__muestra[[#This Row],[loan_amount]],"funded","unfunded")</f>
        <v>funded</v>
      </c>
      <c r="V1758" s="1" t="str">
        <f>IF(kiva_loans__muestra[[#This Row],[lender_count]]&gt;=50,"high","low")</f>
        <v>high</v>
      </c>
    </row>
    <row r="1759" spans="1:22" x14ac:dyDescent="0.25">
      <c r="A1759">
        <v>769125</v>
      </c>
      <c r="B1759">
        <v>2000</v>
      </c>
      <c r="C1759">
        <v>2000</v>
      </c>
      <c r="D1759" s="1" t="s">
        <v>124</v>
      </c>
      <c r="E1759" s="1" t="s">
        <v>125</v>
      </c>
      <c r="F1759" s="1" t="s">
        <v>2117</v>
      </c>
      <c r="G1759" s="1" t="s">
        <v>3311</v>
      </c>
      <c r="H1759" s="1" t="s">
        <v>119</v>
      </c>
      <c r="I1759" s="1" t="s">
        <v>2392</v>
      </c>
      <c r="J1759" s="1" t="s">
        <v>270</v>
      </c>
      <c r="K1759">
        <v>90</v>
      </c>
      <c r="L1759" s="2">
        <v>41898.402870370373</v>
      </c>
      <c r="M1759" s="2">
        <v>41870.375</v>
      </c>
      <c r="N1759" s="2">
        <v>41900.768310185187</v>
      </c>
      <c r="O1759">
        <v>70</v>
      </c>
      <c r="P1759">
        <v>7</v>
      </c>
      <c r="Q1759" s="1" t="s">
        <v>30</v>
      </c>
      <c r="R1759" s="1" t="s">
        <v>135</v>
      </c>
      <c r="S1759" s="1" t="s">
        <v>31</v>
      </c>
      <c r="T1759" s="3">
        <v>41898</v>
      </c>
      <c r="U1759" s="1" t="str">
        <f>IF(kiva_loans__muestra[[#This Row],[funded_amount]]=kiva_loans__muestra[[#This Row],[loan_amount]],"funded","unfunded")</f>
        <v>funded</v>
      </c>
      <c r="V1759" s="1" t="str">
        <f>IF(kiva_loans__muestra[[#This Row],[lender_count]]&gt;=50,"high","low")</f>
        <v>low</v>
      </c>
    </row>
    <row r="1760" spans="1:22" x14ac:dyDescent="0.25">
      <c r="A1760">
        <v>769017</v>
      </c>
      <c r="B1760">
        <v>7250</v>
      </c>
      <c r="C1760">
        <v>7250</v>
      </c>
      <c r="D1760" s="1" t="s">
        <v>541</v>
      </c>
      <c r="E1760" s="1" t="s">
        <v>78</v>
      </c>
      <c r="F1760" s="1" t="s">
        <v>5393</v>
      </c>
      <c r="G1760" s="1" t="s">
        <v>3322</v>
      </c>
      <c r="H1760" s="1" t="s">
        <v>126</v>
      </c>
      <c r="I1760" s="1" t="s">
        <v>355</v>
      </c>
      <c r="J1760" s="1" t="s">
        <v>127</v>
      </c>
      <c r="K1760">
        <v>850</v>
      </c>
      <c r="L1760" s="2">
        <v>41898.30908564815</v>
      </c>
      <c r="M1760" s="2">
        <v>41907.375</v>
      </c>
      <c r="N1760" s="2">
        <v>41899.828842592593</v>
      </c>
      <c r="O1760">
        <v>200</v>
      </c>
      <c r="P1760">
        <v>22</v>
      </c>
      <c r="Q1760" s="1" t="s">
        <v>40</v>
      </c>
      <c r="R1760" s="1" t="s">
        <v>24</v>
      </c>
      <c r="S1760" s="1" t="s">
        <v>31</v>
      </c>
      <c r="T1760" s="3">
        <v>41898</v>
      </c>
      <c r="U1760" s="1" t="str">
        <f>IF(kiva_loans__muestra[[#This Row],[funded_amount]]=kiva_loans__muestra[[#This Row],[loan_amount]],"funded","unfunded")</f>
        <v>funded</v>
      </c>
      <c r="V1760" s="1" t="str">
        <f>IF(kiva_loans__muestra[[#This Row],[lender_count]]&gt;=50,"high","low")</f>
        <v>low</v>
      </c>
    </row>
    <row r="1761" spans="1:22" x14ac:dyDescent="0.25">
      <c r="A1761">
        <v>769573</v>
      </c>
      <c r="B1761">
        <v>5000</v>
      </c>
      <c r="C1761">
        <v>5000</v>
      </c>
      <c r="D1761" s="1" t="s">
        <v>27</v>
      </c>
      <c r="E1761" s="1" t="s">
        <v>27</v>
      </c>
      <c r="F1761" s="1" t="s">
        <v>5394</v>
      </c>
      <c r="G1761" s="1" t="s">
        <v>3266</v>
      </c>
      <c r="H1761" s="1" t="s">
        <v>89</v>
      </c>
      <c r="I1761" s="1" t="s">
        <v>30</v>
      </c>
      <c r="J1761" s="1" t="s">
        <v>90</v>
      </c>
      <c r="K1761">
        <v>810</v>
      </c>
      <c r="L1761" s="2">
        <v>41898.810590277775</v>
      </c>
      <c r="M1761" s="2">
        <v>41891.375</v>
      </c>
      <c r="N1761" s="2">
        <v>41909.789849537039</v>
      </c>
      <c r="O1761">
        <v>140</v>
      </c>
      <c r="P1761">
        <v>13</v>
      </c>
      <c r="Q1761" s="1" t="s">
        <v>487</v>
      </c>
      <c r="R1761" s="1" t="s">
        <v>24</v>
      </c>
      <c r="S1761" s="1" t="s">
        <v>31</v>
      </c>
      <c r="T1761" s="3">
        <v>41898</v>
      </c>
      <c r="U1761" s="1" t="str">
        <f>IF(kiva_loans__muestra[[#This Row],[funded_amount]]=kiva_loans__muestra[[#This Row],[loan_amount]],"funded","unfunded")</f>
        <v>funded</v>
      </c>
      <c r="V1761" s="1" t="str">
        <f>IF(kiva_loans__muestra[[#This Row],[lender_count]]&gt;=50,"high","low")</f>
        <v>low</v>
      </c>
    </row>
    <row r="1762" spans="1:22" x14ac:dyDescent="0.25">
      <c r="A1762">
        <v>769085</v>
      </c>
      <c r="B1762">
        <v>2500</v>
      </c>
      <c r="C1762">
        <v>2500</v>
      </c>
      <c r="D1762" s="1" t="s">
        <v>32</v>
      </c>
      <c r="E1762" s="1" t="s">
        <v>32</v>
      </c>
      <c r="F1762" s="1" t="s">
        <v>5395</v>
      </c>
      <c r="G1762" s="1" t="s">
        <v>3278</v>
      </c>
      <c r="H1762" s="1" t="s">
        <v>100</v>
      </c>
      <c r="I1762" s="1" t="s">
        <v>1724</v>
      </c>
      <c r="J1762" s="1" t="s">
        <v>101</v>
      </c>
      <c r="K1762">
        <v>1450</v>
      </c>
      <c r="L1762" s="2">
        <v>41898.372766203705</v>
      </c>
      <c r="M1762" s="2">
        <v>41879.375</v>
      </c>
      <c r="N1762" s="2">
        <v>41900.910057870373</v>
      </c>
      <c r="O1762">
        <v>80</v>
      </c>
      <c r="P1762">
        <v>6</v>
      </c>
      <c r="Q1762" s="1" t="s">
        <v>30</v>
      </c>
      <c r="R1762" s="1" t="s">
        <v>24</v>
      </c>
      <c r="S1762" s="1" t="s">
        <v>35</v>
      </c>
      <c r="T1762" s="3">
        <v>41898</v>
      </c>
      <c r="U1762" s="1" t="str">
        <f>IF(kiva_loans__muestra[[#This Row],[funded_amount]]=kiva_loans__muestra[[#This Row],[loan_amount]],"funded","unfunded")</f>
        <v>funded</v>
      </c>
      <c r="V1762" s="1" t="str">
        <f>IF(kiva_loans__muestra[[#This Row],[lender_count]]&gt;=50,"high","low")</f>
        <v>low</v>
      </c>
    </row>
    <row r="1763" spans="1:22" x14ac:dyDescent="0.25">
      <c r="A1763">
        <v>769659</v>
      </c>
      <c r="B1763">
        <v>8500</v>
      </c>
      <c r="C1763">
        <v>8500</v>
      </c>
      <c r="D1763" s="1" t="s">
        <v>48</v>
      </c>
      <c r="E1763" s="1" t="s">
        <v>49</v>
      </c>
      <c r="F1763" s="1" t="s">
        <v>5396</v>
      </c>
      <c r="G1763" s="1" t="s">
        <v>3276</v>
      </c>
      <c r="H1763" s="1" t="s">
        <v>225</v>
      </c>
      <c r="I1763" s="1" t="s">
        <v>694</v>
      </c>
      <c r="J1763" s="1" t="s">
        <v>90</v>
      </c>
      <c r="K1763">
        <v>1370</v>
      </c>
      <c r="L1763" s="2">
        <v>41899.038460648146</v>
      </c>
      <c r="M1763" s="2">
        <v>41870.375</v>
      </c>
      <c r="N1763" s="2">
        <v>41906.603333333333</v>
      </c>
      <c r="O1763">
        <v>60</v>
      </c>
      <c r="P1763">
        <v>10</v>
      </c>
      <c r="Q1763" s="1" t="s">
        <v>30</v>
      </c>
      <c r="R1763" s="1" t="s">
        <v>24</v>
      </c>
      <c r="S1763" s="1" t="s">
        <v>35</v>
      </c>
      <c r="T1763" s="3">
        <v>41898</v>
      </c>
      <c r="U1763" s="1" t="str">
        <f>IF(kiva_loans__muestra[[#This Row],[funded_amount]]=kiva_loans__muestra[[#This Row],[loan_amount]],"funded","unfunded")</f>
        <v>funded</v>
      </c>
      <c r="V1763" s="1" t="str">
        <f>IF(kiva_loans__muestra[[#This Row],[lender_count]]&gt;=50,"high","low")</f>
        <v>low</v>
      </c>
    </row>
    <row r="1764" spans="1:22" x14ac:dyDescent="0.25">
      <c r="A1764">
        <v>769255</v>
      </c>
      <c r="B1764">
        <v>2750</v>
      </c>
      <c r="C1764">
        <v>2750</v>
      </c>
      <c r="D1764" s="1" t="s">
        <v>45</v>
      </c>
      <c r="E1764" s="1" t="s">
        <v>46</v>
      </c>
      <c r="F1764" s="1" t="s">
        <v>5397</v>
      </c>
      <c r="G1764" s="1" t="s">
        <v>3278</v>
      </c>
      <c r="H1764" s="1" t="s">
        <v>100</v>
      </c>
      <c r="I1764" s="1" t="s">
        <v>1199</v>
      </c>
      <c r="J1764" s="1" t="s">
        <v>101</v>
      </c>
      <c r="K1764">
        <v>1450</v>
      </c>
      <c r="L1764" s="2">
        <v>41898.520937499998</v>
      </c>
      <c r="M1764" s="2">
        <v>41880.375</v>
      </c>
      <c r="N1764" s="2">
        <v>41904.164074074077</v>
      </c>
      <c r="O1764">
        <v>80</v>
      </c>
      <c r="P1764">
        <v>7</v>
      </c>
      <c r="Q1764" s="1" t="s">
        <v>30</v>
      </c>
      <c r="R1764" s="1" t="s">
        <v>24</v>
      </c>
      <c r="S1764" s="1" t="s">
        <v>35</v>
      </c>
      <c r="T1764" s="3">
        <v>41898</v>
      </c>
      <c r="U1764" s="1" t="str">
        <f>IF(kiva_loans__muestra[[#This Row],[funded_amount]]=kiva_loans__muestra[[#This Row],[loan_amount]],"funded","unfunded")</f>
        <v>funded</v>
      </c>
      <c r="V1764" s="1" t="str">
        <f>IF(kiva_loans__muestra[[#This Row],[lender_count]]&gt;=50,"high","low")</f>
        <v>low</v>
      </c>
    </row>
    <row r="1765" spans="1:22" x14ac:dyDescent="0.25">
      <c r="A1765">
        <v>768878</v>
      </c>
      <c r="B1765">
        <v>2500</v>
      </c>
      <c r="C1765">
        <v>2500</v>
      </c>
      <c r="D1765" s="1" t="s">
        <v>175</v>
      </c>
      <c r="E1765" s="1" t="s">
        <v>78</v>
      </c>
      <c r="F1765" s="1" t="s">
        <v>5398</v>
      </c>
      <c r="G1765" s="1" t="s">
        <v>3278</v>
      </c>
      <c r="H1765" s="1" t="s">
        <v>100</v>
      </c>
      <c r="I1765" s="1" t="s">
        <v>5353</v>
      </c>
      <c r="J1765" s="1" t="s">
        <v>101</v>
      </c>
      <c r="K1765">
        <v>1360</v>
      </c>
      <c r="L1765" s="2">
        <v>41898.133738425924</v>
      </c>
      <c r="M1765" s="2">
        <v>41894.375</v>
      </c>
      <c r="N1765" s="2">
        <v>41899.233495370368</v>
      </c>
      <c r="O1765">
        <v>80</v>
      </c>
      <c r="P1765">
        <v>4</v>
      </c>
      <c r="Q1765" s="1" t="s">
        <v>30</v>
      </c>
      <c r="R1765" s="1" t="s">
        <v>24</v>
      </c>
      <c r="S1765" s="1" t="s">
        <v>31</v>
      </c>
      <c r="T1765" s="3">
        <v>41898</v>
      </c>
      <c r="U1765" s="1" t="str">
        <f>IF(kiva_loans__muestra[[#This Row],[funded_amount]]=kiva_loans__muestra[[#This Row],[loan_amount]],"funded","unfunded")</f>
        <v>funded</v>
      </c>
      <c r="V1765" s="1" t="str">
        <f>IF(kiva_loans__muestra[[#This Row],[lender_count]]&gt;=50,"high","low")</f>
        <v>low</v>
      </c>
    </row>
    <row r="1766" spans="1:22" x14ac:dyDescent="0.25">
      <c r="A1766">
        <v>1083503</v>
      </c>
      <c r="B1766">
        <v>15000</v>
      </c>
      <c r="C1766">
        <v>15000</v>
      </c>
      <c r="D1766" s="1" t="s">
        <v>45</v>
      </c>
      <c r="E1766" s="1" t="s">
        <v>46</v>
      </c>
      <c r="F1766" s="1" t="s">
        <v>5399</v>
      </c>
      <c r="G1766" s="1" t="s">
        <v>3775</v>
      </c>
      <c r="H1766" s="1" t="s">
        <v>155</v>
      </c>
      <c r="I1766" s="1" t="s">
        <v>30</v>
      </c>
      <c r="J1766" s="1" t="s">
        <v>90</v>
      </c>
      <c r="L1766" s="2">
        <v>41899.023125</v>
      </c>
      <c r="M1766" s="2">
        <v>41929.293541666666</v>
      </c>
      <c r="N1766" s="2">
        <v>41929.585127314815</v>
      </c>
      <c r="O1766">
        <v>250</v>
      </c>
      <c r="P1766">
        <v>45</v>
      </c>
      <c r="Q1766" s="1" t="s">
        <v>30</v>
      </c>
      <c r="R1766" s="1" t="s">
        <v>92</v>
      </c>
      <c r="S1766" s="1" t="s">
        <v>31</v>
      </c>
      <c r="T1766" s="3">
        <v>41898</v>
      </c>
      <c r="U1766" s="1" t="str">
        <f>IF(kiva_loans__muestra[[#This Row],[funded_amount]]=kiva_loans__muestra[[#This Row],[loan_amount]],"funded","unfunded")</f>
        <v>funded</v>
      </c>
      <c r="V1766" s="1" t="str">
        <f>IF(kiva_loans__muestra[[#This Row],[lender_count]]&gt;=50,"high","low")</f>
        <v>low</v>
      </c>
    </row>
    <row r="1767" spans="1:22" x14ac:dyDescent="0.25">
      <c r="A1767">
        <v>770264</v>
      </c>
      <c r="B1767">
        <v>5000</v>
      </c>
      <c r="C1767">
        <v>5000</v>
      </c>
      <c r="D1767" s="1" t="s">
        <v>384</v>
      </c>
      <c r="E1767" s="1" t="s">
        <v>32</v>
      </c>
      <c r="F1767" s="1" t="s">
        <v>5400</v>
      </c>
      <c r="G1767" s="1" t="s">
        <v>3266</v>
      </c>
      <c r="H1767" s="1" t="s">
        <v>89</v>
      </c>
      <c r="I1767" s="1" t="s">
        <v>871</v>
      </c>
      <c r="J1767" s="1" t="s">
        <v>90</v>
      </c>
      <c r="K1767">
        <v>1990</v>
      </c>
      <c r="L1767" s="2">
        <v>41899.74726851852</v>
      </c>
      <c r="M1767" s="2">
        <v>41878.375</v>
      </c>
      <c r="N1767" s="2">
        <v>41929.678912037038</v>
      </c>
      <c r="O1767">
        <v>140</v>
      </c>
      <c r="P1767">
        <v>11</v>
      </c>
      <c r="Q1767" s="1" t="s">
        <v>170</v>
      </c>
      <c r="R1767" s="1" t="s">
        <v>92</v>
      </c>
      <c r="S1767" s="1" t="s">
        <v>31</v>
      </c>
      <c r="T1767" s="3">
        <v>41899</v>
      </c>
      <c r="U1767" s="1" t="str">
        <f>IF(kiva_loans__muestra[[#This Row],[funded_amount]]=kiva_loans__muestra[[#This Row],[loan_amount]],"funded","unfunded")</f>
        <v>funded</v>
      </c>
      <c r="V1767" s="1" t="str">
        <f>IF(kiva_loans__muestra[[#This Row],[lender_count]]&gt;=50,"high","low")</f>
        <v>low</v>
      </c>
    </row>
    <row r="1768" spans="1:22" x14ac:dyDescent="0.25">
      <c r="A1768">
        <v>769737</v>
      </c>
      <c r="B1768">
        <v>12000</v>
      </c>
      <c r="C1768">
        <v>12000</v>
      </c>
      <c r="D1768" s="1" t="s">
        <v>175</v>
      </c>
      <c r="E1768" s="1" t="s">
        <v>78</v>
      </c>
      <c r="F1768" s="1" t="s">
        <v>5401</v>
      </c>
      <c r="G1768" s="1" t="s">
        <v>3311</v>
      </c>
      <c r="H1768" s="1" t="s">
        <v>119</v>
      </c>
      <c r="I1768" s="1" t="s">
        <v>320</v>
      </c>
      <c r="J1768" s="1" t="s">
        <v>90</v>
      </c>
      <c r="K1768">
        <v>2040</v>
      </c>
      <c r="L1768" s="2">
        <v>41899.198807870373</v>
      </c>
      <c r="M1768" s="2">
        <v>41872.375</v>
      </c>
      <c r="N1768" s="2">
        <v>41901.905509259261</v>
      </c>
      <c r="O1768">
        <v>380</v>
      </c>
      <c r="P1768">
        <v>44</v>
      </c>
      <c r="Q1768" s="1" t="s">
        <v>40</v>
      </c>
      <c r="R1768" s="1" t="s">
        <v>24</v>
      </c>
      <c r="S1768" s="1" t="s">
        <v>31</v>
      </c>
      <c r="T1768" s="3">
        <v>41899</v>
      </c>
      <c r="U1768" s="1" t="str">
        <f>IF(kiva_loans__muestra[[#This Row],[funded_amount]]=kiva_loans__muestra[[#This Row],[loan_amount]],"funded","unfunded")</f>
        <v>funded</v>
      </c>
      <c r="V1768" s="1" t="str">
        <f>IF(kiva_loans__muestra[[#This Row],[lender_count]]&gt;=50,"high","low")</f>
        <v>low</v>
      </c>
    </row>
    <row r="1769" spans="1:22" x14ac:dyDescent="0.25">
      <c r="A1769">
        <v>769837</v>
      </c>
      <c r="B1769">
        <v>1750</v>
      </c>
      <c r="C1769">
        <v>1750</v>
      </c>
      <c r="D1769" s="1" t="s">
        <v>280</v>
      </c>
      <c r="E1769" s="1" t="s">
        <v>104</v>
      </c>
      <c r="F1769" s="1" t="s">
        <v>5402</v>
      </c>
      <c r="G1769" s="1" t="s">
        <v>3261</v>
      </c>
      <c r="H1769" s="1" t="s">
        <v>20</v>
      </c>
      <c r="I1769" s="1" t="s">
        <v>2112</v>
      </c>
      <c r="J1769" s="1" t="s">
        <v>22</v>
      </c>
      <c r="K1769">
        <v>3470</v>
      </c>
      <c r="L1769" s="2">
        <v>41899.332499999997</v>
      </c>
      <c r="M1769" s="2">
        <v>41897.375</v>
      </c>
      <c r="N1769" s="2">
        <v>41902.617743055554</v>
      </c>
      <c r="O1769">
        <v>430</v>
      </c>
      <c r="P1769">
        <v>6</v>
      </c>
      <c r="Q1769" s="1" t="s">
        <v>30</v>
      </c>
      <c r="R1769" s="1" t="s">
        <v>324</v>
      </c>
      <c r="S1769" s="1" t="s">
        <v>25</v>
      </c>
      <c r="T1769" s="3">
        <v>41899</v>
      </c>
      <c r="U1769" s="1" t="str">
        <f>IF(kiva_loans__muestra[[#This Row],[funded_amount]]=kiva_loans__muestra[[#This Row],[loan_amount]],"funded","unfunded")</f>
        <v>funded</v>
      </c>
      <c r="V1769" s="1" t="str">
        <f>IF(kiva_loans__muestra[[#This Row],[lender_count]]&gt;=50,"high","low")</f>
        <v>low</v>
      </c>
    </row>
    <row r="1770" spans="1:22" x14ac:dyDescent="0.25">
      <c r="A1770">
        <v>770284</v>
      </c>
      <c r="B1770">
        <v>7000</v>
      </c>
      <c r="C1770">
        <v>7000</v>
      </c>
      <c r="D1770" s="1" t="s">
        <v>41</v>
      </c>
      <c r="E1770" s="1" t="s">
        <v>27</v>
      </c>
      <c r="F1770" s="1" t="s">
        <v>2482</v>
      </c>
      <c r="G1770" s="1" t="s">
        <v>3274</v>
      </c>
      <c r="H1770" s="1" t="s">
        <v>105</v>
      </c>
      <c r="I1770" s="1" t="s">
        <v>725</v>
      </c>
      <c r="J1770" s="1" t="s">
        <v>106</v>
      </c>
      <c r="K1770">
        <v>1190</v>
      </c>
      <c r="L1770" s="2">
        <v>41899.775740740741</v>
      </c>
      <c r="M1770" s="2">
        <v>41873.375</v>
      </c>
      <c r="N1770" s="2">
        <v>41907.500740740739</v>
      </c>
      <c r="O1770">
        <v>60</v>
      </c>
      <c r="P1770">
        <v>25</v>
      </c>
      <c r="Q1770" s="1" t="s">
        <v>237</v>
      </c>
      <c r="R1770" s="1" t="s">
        <v>24</v>
      </c>
      <c r="S1770" s="1" t="s">
        <v>35</v>
      </c>
      <c r="T1770" s="3">
        <v>41899</v>
      </c>
      <c r="U1770" s="1" t="str">
        <f>IF(kiva_loans__muestra[[#This Row],[funded_amount]]=kiva_loans__muestra[[#This Row],[loan_amount]],"funded","unfunded")</f>
        <v>funded</v>
      </c>
      <c r="V1770" s="1" t="str">
        <f>IF(kiva_loans__muestra[[#This Row],[lender_count]]&gt;=50,"high","low")</f>
        <v>low</v>
      </c>
    </row>
    <row r="1771" spans="1:22" x14ac:dyDescent="0.25">
      <c r="A1771">
        <v>1083520</v>
      </c>
      <c r="B1771">
        <v>2500</v>
      </c>
      <c r="C1771">
        <v>2500</v>
      </c>
      <c r="D1771" s="1" t="s">
        <v>49</v>
      </c>
      <c r="E1771" s="1" t="s">
        <v>49</v>
      </c>
      <c r="F1771" s="1" t="s">
        <v>5403</v>
      </c>
      <c r="G1771" s="1" t="s">
        <v>3263</v>
      </c>
      <c r="H1771" s="1" t="s">
        <v>33</v>
      </c>
      <c r="I1771" s="1" t="s">
        <v>30</v>
      </c>
      <c r="J1771" s="1" t="s">
        <v>34</v>
      </c>
      <c r="L1771" s="2">
        <v>41899.603194444448</v>
      </c>
      <c r="M1771" s="2">
        <v>41955.163935185185</v>
      </c>
      <c r="N1771" s="2">
        <v>41949.493981481479</v>
      </c>
      <c r="O1771">
        <v>60</v>
      </c>
      <c r="P1771">
        <v>17</v>
      </c>
      <c r="Q1771" s="1" t="s">
        <v>30</v>
      </c>
      <c r="R1771" s="1" t="s">
        <v>24</v>
      </c>
      <c r="S1771" s="1" t="s">
        <v>35</v>
      </c>
      <c r="T1771" s="3">
        <v>41899</v>
      </c>
      <c r="U1771" s="1" t="str">
        <f>IF(kiva_loans__muestra[[#This Row],[funded_amount]]=kiva_loans__muestra[[#This Row],[loan_amount]],"funded","unfunded")</f>
        <v>funded</v>
      </c>
      <c r="V1771" s="1" t="str">
        <f>IF(kiva_loans__muestra[[#This Row],[lender_count]]&gt;=50,"high","low")</f>
        <v>low</v>
      </c>
    </row>
    <row r="1772" spans="1:22" x14ac:dyDescent="0.25">
      <c r="A1772">
        <v>770239</v>
      </c>
      <c r="B1772">
        <v>1750</v>
      </c>
      <c r="C1772">
        <v>1750</v>
      </c>
      <c r="D1772" s="1" t="s">
        <v>108</v>
      </c>
      <c r="E1772" s="1" t="s">
        <v>27</v>
      </c>
      <c r="F1772" s="1" t="s">
        <v>5404</v>
      </c>
      <c r="G1772" s="1" t="s">
        <v>3274</v>
      </c>
      <c r="H1772" s="1" t="s">
        <v>105</v>
      </c>
      <c r="I1772" s="1" t="s">
        <v>1682</v>
      </c>
      <c r="J1772" s="1" t="s">
        <v>106</v>
      </c>
      <c r="K1772">
        <v>1390</v>
      </c>
      <c r="L1772" s="2">
        <v>41899.716828703706</v>
      </c>
      <c r="M1772" s="2">
        <v>41869.375</v>
      </c>
      <c r="N1772" s="2">
        <v>41906.925671296296</v>
      </c>
      <c r="O1772">
        <v>50</v>
      </c>
      <c r="P1772">
        <v>7</v>
      </c>
      <c r="Q1772" s="1" t="s">
        <v>30</v>
      </c>
      <c r="R1772" s="1" t="s">
        <v>24</v>
      </c>
      <c r="S1772" s="1" t="s">
        <v>35</v>
      </c>
      <c r="T1772" s="3">
        <v>41899</v>
      </c>
      <c r="U1772" s="1" t="str">
        <f>IF(kiva_loans__muestra[[#This Row],[funded_amount]]=kiva_loans__muestra[[#This Row],[loan_amount]],"funded","unfunded")</f>
        <v>funded</v>
      </c>
      <c r="V1772" s="1" t="str">
        <f>IF(kiva_loans__muestra[[#This Row],[lender_count]]&gt;=50,"high","low")</f>
        <v>low</v>
      </c>
    </row>
    <row r="1773" spans="1:22" x14ac:dyDescent="0.25">
      <c r="A1773">
        <v>770386</v>
      </c>
      <c r="B1773">
        <v>7000</v>
      </c>
      <c r="C1773">
        <v>7000</v>
      </c>
      <c r="D1773" s="1" t="s">
        <v>137</v>
      </c>
      <c r="E1773" s="1" t="s">
        <v>27</v>
      </c>
      <c r="F1773" s="1" t="s">
        <v>5405</v>
      </c>
      <c r="G1773" s="1" t="s">
        <v>3274</v>
      </c>
      <c r="H1773" s="1" t="s">
        <v>105</v>
      </c>
      <c r="I1773" s="1" t="s">
        <v>1303</v>
      </c>
      <c r="J1773" s="1" t="s">
        <v>106</v>
      </c>
      <c r="K1773">
        <v>1190</v>
      </c>
      <c r="L1773" s="2">
        <v>41900.040497685186</v>
      </c>
      <c r="M1773" s="2">
        <v>41873.375</v>
      </c>
      <c r="N1773" s="2">
        <v>41908.017916666664</v>
      </c>
      <c r="O1773">
        <v>60</v>
      </c>
      <c r="P1773">
        <v>13</v>
      </c>
      <c r="Q1773" s="1" t="s">
        <v>30</v>
      </c>
      <c r="R1773" s="1" t="s">
        <v>24</v>
      </c>
      <c r="S1773" s="1" t="s">
        <v>35</v>
      </c>
      <c r="T1773" s="3">
        <v>41899</v>
      </c>
      <c r="U1773" s="1" t="str">
        <f>IF(kiva_loans__muestra[[#This Row],[funded_amount]]=kiva_loans__muestra[[#This Row],[loan_amount]],"funded","unfunded")</f>
        <v>funded</v>
      </c>
      <c r="V1773" s="1" t="str">
        <f>IF(kiva_loans__muestra[[#This Row],[lender_count]]&gt;=50,"high","low")</f>
        <v>low</v>
      </c>
    </row>
    <row r="1774" spans="1:22" x14ac:dyDescent="0.25">
      <c r="A1774">
        <v>770104</v>
      </c>
      <c r="B1774">
        <v>2500</v>
      </c>
      <c r="C1774">
        <v>2500</v>
      </c>
      <c r="D1774" s="1" t="s">
        <v>42</v>
      </c>
      <c r="E1774" s="1" t="s">
        <v>19</v>
      </c>
      <c r="F1774" s="1" t="s">
        <v>5406</v>
      </c>
      <c r="G1774" s="1" t="s">
        <v>3261</v>
      </c>
      <c r="H1774" s="1" t="s">
        <v>20</v>
      </c>
      <c r="I1774" s="1" t="s">
        <v>21</v>
      </c>
      <c r="J1774" s="1" t="s">
        <v>22</v>
      </c>
      <c r="K1774">
        <v>3340</v>
      </c>
      <c r="L1774" s="2">
        <v>41899.53634259259</v>
      </c>
      <c r="M1774" s="2">
        <v>41888.375</v>
      </c>
      <c r="N1774" s="2">
        <v>41903.619247685187</v>
      </c>
      <c r="O1774">
        <v>430</v>
      </c>
      <c r="P1774">
        <v>7</v>
      </c>
      <c r="Q1774" s="1" t="s">
        <v>5407</v>
      </c>
      <c r="R1774" s="1" t="s">
        <v>24</v>
      </c>
      <c r="S1774" s="1" t="s">
        <v>25</v>
      </c>
      <c r="T1774" s="3">
        <v>41899</v>
      </c>
      <c r="U1774" s="1" t="str">
        <f>IF(kiva_loans__muestra[[#This Row],[funded_amount]]=kiva_loans__muestra[[#This Row],[loan_amount]],"funded","unfunded")</f>
        <v>funded</v>
      </c>
      <c r="V1774" s="1" t="str">
        <f>IF(kiva_loans__muestra[[#This Row],[lender_count]]&gt;=50,"high","low")</f>
        <v>low</v>
      </c>
    </row>
    <row r="1775" spans="1:22" x14ac:dyDescent="0.25">
      <c r="A1775">
        <v>770188</v>
      </c>
      <c r="B1775">
        <v>2750</v>
      </c>
      <c r="C1775">
        <v>2750</v>
      </c>
      <c r="D1775" s="1" t="s">
        <v>202</v>
      </c>
      <c r="E1775" s="1" t="s">
        <v>27</v>
      </c>
      <c r="F1775" s="1" t="s">
        <v>5408</v>
      </c>
      <c r="G1775" s="1" t="s">
        <v>3307</v>
      </c>
      <c r="H1775" s="1" t="s">
        <v>412</v>
      </c>
      <c r="I1775" s="1" t="s">
        <v>775</v>
      </c>
      <c r="J1775" s="1" t="s">
        <v>413</v>
      </c>
      <c r="K1775">
        <v>1630</v>
      </c>
      <c r="L1775" s="2">
        <v>41899.636770833335</v>
      </c>
      <c r="M1775" s="2">
        <v>41892.375</v>
      </c>
      <c r="N1775" s="2">
        <v>41908.57712962963</v>
      </c>
      <c r="O1775">
        <v>80</v>
      </c>
      <c r="P1775">
        <v>9</v>
      </c>
      <c r="Q1775" s="1" t="s">
        <v>5409</v>
      </c>
      <c r="R1775" s="1" t="s">
        <v>92</v>
      </c>
      <c r="S1775" s="1" t="s">
        <v>31</v>
      </c>
      <c r="T1775" s="3">
        <v>41899</v>
      </c>
      <c r="U1775" s="1" t="str">
        <f>IF(kiva_loans__muestra[[#This Row],[funded_amount]]=kiva_loans__muestra[[#This Row],[loan_amount]],"funded","unfunded")</f>
        <v>funded</v>
      </c>
      <c r="V1775" s="1" t="str">
        <f>IF(kiva_loans__muestra[[#This Row],[lender_count]]&gt;=50,"high","low")</f>
        <v>low</v>
      </c>
    </row>
    <row r="1776" spans="1:22" x14ac:dyDescent="0.25">
      <c r="A1776">
        <v>769864</v>
      </c>
      <c r="B1776">
        <v>9500</v>
      </c>
      <c r="C1776">
        <v>9500</v>
      </c>
      <c r="D1776" s="1" t="s">
        <v>64</v>
      </c>
      <c r="E1776" s="1" t="s">
        <v>37</v>
      </c>
      <c r="F1776" s="1" t="s">
        <v>5410</v>
      </c>
      <c r="G1776" s="1" t="s">
        <v>3311</v>
      </c>
      <c r="H1776" s="1" t="s">
        <v>119</v>
      </c>
      <c r="I1776" s="1" t="s">
        <v>335</v>
      </c>
      <c r="J1776" s="1" t="s">
        <v>270</v>
      </c>
      <c r="K1776">
        <v>2040</v>
      </c>
      <c r="L1776" s="2">
        <v>41899.355729166666</v>
      </c>
      <c r="M1776" s="2">
        <v>41869.375</v>
      </c>
      <c r="N1776" s="2">
        <v>41940.306342592594</v>
      </c>
      <c r="O1776">
        <v>200</v>
      </c>
      <c r="P1776">
        <v>22</v>
      </c>
      <c r="Q1776" s="1" t="s">
        <v>265</v>
      </c>
      <c r="R1776" s="1" t="s">
        <v>688</v>
      </c>
      <c r="S1776" s="1" t="s">
        <v>31</v>
      </c>
      <c r="T1776" s="3">
        <v>41899</v>
      </c>
      <c r="U1776" s="1" t="str">
        <f>IF(kiva_loans__muestra[[#This Row],[funded_amount]]=kiva_loans__muestra[[#This Row],[loan_amount]],"funded","unfunded")</f>
        <v>funded</v>
      </c>
      <c r="V1776" s="1" t="str">
        <f>IF(kiva_loans__muestra[[#This Row],[lender_count]]&gt;=50,"high","low")</f>
        <v>low</v>
      </c>
    </row>
    <row r="1777" spans="1:22" x14ac:dyDescent="0.25">
      <c r="A1777">
        <v>769724</v>
      </c>
      <c r="B1777">
        <v>3000</v>
      </c>
      <c r="C1777">
        <v>3000</v>
      </c>
      <c r="D1777" s="1" t="s">
        <v>64</v>
      </c>
      <c r="E1777" s="1" t="s">
        <v>37</v>
      </c>
      <c r="F1777" s="1" t="s">
        <v>1808</v>
      </c>
      <c r="G1777" s="1" t="s">
        <v>3311</v>
      </c>
      <c r="H1777" s="1" t="s">
        <v>119</v>
      </c>
      <c r="I1777" s="1" t="s">
        <v>335</v>
      </c>
      <c r="J1777" s="1" t="s">
        <v>270</v>
      </c>
      <c r="K1777">
        <v>2040</v>
      </c>
      <c r="L1777" s="2">
        <v>41899.183113425926</v>
      </c>
      <c r="M1777" s="2">
        <v>41871.375</v>
      </c>
      <c r="N1777" s="2">
        <v>41931.628807870373</v>
      </c>
      <c r="O1777">
        <v>140</v>
      </c>
      <c r="P1777">
        <v>10</v>
      </c>
      <c r="Q1777" s="1" t="s">
        <v>30</v>
      </c>
      <c r="R1777" s="1" t="s">
        <v>60</v>
      </c>
      <c r="S1777" s="1" t="s">
        <v>31</v>
      </c>
      <c r="T1777" s="3">
        <v>41899</v>
      </c>
      <c r="U1777" s="1" t="str">
        <f>IF(kiva_loans__muestra[[#This Row],[funded_amount]]=kiva_loans__muestra[[#This Row],[loan_amount]],"funded","unfunded")</f>
        <v>funded</v>
      </c>
      <c r="V1777" s="1" t="str">
        <f>IF(kiva_loans__muestra[[#This Row],[lender_count]]&gt;=50,"high","low")</f>
        <v>low</v>
      </c>
    </row>
    <row r="1778" spans="1:22" x14ac:dyDescent="0.25">
      <c r="A1778">
        <v>769738</v>
      </c>
      <c r="B1778">
        <v>10000</v>
      </c>
      <c r="C1778">
        <v>10000</v>
      </c>
      <c r="D1778" s="1" t="s">
        <v>124</v>
      </c>
      <c r="E1778" s="1" t="s">
        <v>125</v>
      </c>
      <c r="F1778" s="1" t="s">
        <v>2549</v>
      </c>
      <c r="G1778" s="1" t="s">
        <v>3311</v>
      </c>
      <c r="H1778" s="1" t="s">
        <v>119</v>
      </c>
      <c r="I1778" s="1" t="s">
        <v>2535</v>
      </c>
      <c r="J1778" s="1" t="s">
        <v>270</v>
      </c>
      <c r="K1778">
        <v>2040</v>
      </c>
      <c r="L1778" s="2">
        <v>41899.200300925928</v>
      </c>
      <c r="M1778" s="2">
        <v>41871.375</v>
      </c>
      <c r="N1778" s="2">
        <v>41902.744675925926</v>
      </c>
      <c r="O1778">
        <v>260</v>
      </c>
      <c r="P1778">
        <v>31</v>
      </c>
      <c r="Q1778" s="1" t="s">
        <v>30</v>
      </c>
      <c r="R1778" s="1" t="s">
        <v>24</v>
      </c>
      <c r="S1778" s="1" t="s">
        <v>31</v>
      </c>
      <c r="T1778" s="3">
        <v>41899</v>
      </c>
      <c r="U1778" s="1" t="str">
        <f>IF(kiva_loans__muestra[[#This Row],[funded_amount]]=kiva_loans__muestra[[#This Row],[loan_amount]],"funded","unfunded")</f>
        <v>funded</v>
      </c>
      <c r="V1778" s="1" t="str">
        <f>IF(kiva_loans__muestra[[#This Row],[lender_count]]&gt;=50,"high","low")</f>
        <v>low</v>
      </c>
    </row>
    <row r="1779" spans="1:22" x14ac:dyDescent="0.25">
      <c r="A1779">
        <v>770129</v>
      </c>
      <c r="B1779">
        <v>1000</v>
      </c>
      <c r="C1779">
        <v>1000</v>
      </c>
      <c r="D1779" s="1" t="s">
        <v>41</v>
      </c>
      <c r="E1779" s="1" t="s">
        <v>27</v>
      </c>
      <c r="F1779" s="1" t="s">
        <v>5411</v>
      </c>
      <c r="G1779" s="1" t="s">
        <v>3635</v>
      </c>
      <c r="H1779" s="1" t="s">
        <v>1315</v>
      </c>
      <c r="I1779" s="1" t="s">
        <v>1344</v>
      </c>
      <c r="J1779" s="1" t="s">
        <v>110</v>
      </c>
      <c r="K1779">
        <v>2960</v>
      </c>
      <c r="L1779" s="2">
        <v>41899.561655092592</v>
      </c>
      <c r="M1779" s="2">
        <v>41872.375</v>
      </c>
      <c r="N1779" s="2">
        <v>41904.970173611109</v>
      </c>
      <c r="O1779">
        <v>60</v>
      </c>
      <c r="P1779">
        <v>4</v>
      </c>
      <c r="Q1779" s="1" t="s">
        <v>30</v>
      </c>
      <c r="R1779" s="1" t="s">
        <v>24</v>
      </c>
      <c r="S1779" s="1" t="s">
        <v>35</v>
      </c>
      <c r="T1779" s="3">
        <v>41899</v>
      </c>
      <c r="U1779" s="1" t="str">
        <f>IF(kiva_loans__muestra[[#This Row],[funded_amount]]=kiva_loans__muestra[[#This Row],[loan_amount]],"funded","unfunded")</f>
        <v>funded</v>
      </c>
      <c r="V1779" s="1" t="str">
        <f>IF(kiva_loans__muestra[[#This Row],[lender_count]]&gt;=50,"high","low")</f>
        <v>low</v>
      </c>
    </row>
    <row r="1780" spans="1:22" x14ac:dyDescent="0.25">
      <c r="A1780">
        <v>770070</v>
      </c>
      <c r="B1780">
        <v>1750</v>
      </c>
      <c r="C1780">
        <v>1750</v>
      </c>
      <c r="D1780" s="1" t="s">
        <v>64</v>
      </c>
      <c r="E1780" s="1" t="s">
        <v>37</v>
      </c>
      <c r="F1780" s="1" t="s">
        <v>5412</v>
      </c>
      <c r="G1780" s="1" t="s">
        <v>3263</v>
      </c>
      <c r="H1780" s="1" t="s">
        <v>33</v>
      </c>
      <c r="I1780" s="1" t="s">
        <v>1308</v>
      </c>
      <c r="J1780" s="1" t="s">
        <v>34</v>
      </c>
      <c r="K1780">
        <v>1330</v>
      </c>
      <c r="L1780" s="2">
        <v>41899.514780092592</v>
      </c>
      <c r="M1780" s="2">
        <v>41871.375</v>
      </c>
      <c r="N1780" s="2">
        <v>41902.911620370367</v>
      </c>
      <c r="O1780">
        <v>140</v>
      </c>
      <c r="P1780">
        <v>5</v>
      </c>
      <c r="Q1780" s="1" t="s">
        <v>30</v>
      </c>
      <c r="R1780" s="1" t="s">
        <v>24</v>
      </c>
      <c r="S1780" s="1" t="s">
        <v>31</v>
      </c>
      <c r="T1780" s="3">
        <v>41899</v>
      </c>
      <c r="U1780" s="1" t="str">
        <f>IF(kiva_loans__muestra[[#This Row],[funded_amount]]=kiva_loans__muestra[[#This Row],[loan_amount]],"funded","unfunded")</f>
        <v>funded</v>
      </c>
      <c r="V1780" s="1" t="str">
        <f>IF(kiva_loans__muestra[[#This Row],[lender_count]]&gt;=50,"high","low")</f>
        <v>low</v>
      </c>
    </row>
    <row r="1781" spans="1:22" x14ac:dyDescent="0.25">
      <c r="A1781">
        <v>770178</v>
      </c>
      <c r="B1781">
        <v>4000</v>
      </c>
      <c r="C1781">
        <v>4000</v>
      </c>
      <c r="D1781" s="1" t="s">
        <v>41</v>
      </c>
      <c r="E1781" s="1" t="s">
        <v>27</v>
      </c>
      <c r="F1781" s="1" t="s">
        <v>1234</v>
      </c>
      <c r="G1781" s="1" t="s">
        <v>3307</v>
      </c>
      <c r="H1781" s="1" t="s">
        <v>412</v>
      </c>
      <c r="I1781" s="1" t="s">
        <v>775</v>
      </c>
      <c r="J1781" s="1" t="s">
        <v>413</v>
      </c>
      <c r="K1781">
        <v>1630</v>
      </c>
      <c r="L1781" s="2">
        <v>41899.621145833335</v>
      </c>
      <c r="M1781" s="2">
        <v>41891.375</v>
      </c>
      <c r="N1781" s="2">
        <v>41927.068622685183</v>
      </c>
      <c r="O1781">
        <v>100</v>
      </c>
      <c r="P1781">
        <v>11</v>
      </c>
      <c r="Q1781" s="1" t="s">
        <v>5413</v>
      </c>
      <c r="R1781" s="1" t="s">
        <v>92</v>
      </c>
      <c r="S1781" s="1" t="s">
        <v>31</v>
      </c>
      <c r="T1781" s="3">
        <v>41899</v>
      </c>
      <c r="U1781" s="1" t="str">
        <f>IF(kiva_loans__muestra[[#This Row],[funded_amount]]=kiva_loans__muestra[[#This Row],[loan_amount]],"funded","unfunded")</f>
        <v>funded</v>
      </c>
      <c r="V1781" s="1" t="str">
        <f>IF(kiva_loans__muestra[[#This Row],[lender_count]]&gt;=50,"high","low")</f>
        <v>low</v>
      </c>
    </row>
    <row r="1782" spans="1:22" x14ac:dyDescent="0.25">
      <c r="A1782">
        <v>769944</v>
      </c>
      <c r="B1782">
        <v>5000</v>
      </c>
      <c r="C1782">
        <v>5000</v>
      </c>
      <c r="D1782" s="1" t="s">
        <v>56</v>
      </c>
      <c r="E1782" s="1" t="s">
        <v>32</v>
      </c>
      <c r="F1782" s="1" t="s">
        <v>5414</v>
      </c>
      <c r="G1782" s="1" t="s">
        <v>3355</v>
      </c>
      <c r="H1782" s="1" t="s">
        <v>569</v>
      </c>
      <c r="I1782" s="1" t="s">
        <v>1789</v>
      </c>
      <c r="J1782" s="1" t="s">
        <v>90</v>
      </c>
      <c r="K1782">
        <v>3050</v>
      </c>
      <c r="L1782" s="2">
        <v>41899.414849537039</v>
      </c>
      <c r="M1782" s="2">
        <v>41902.375</v>
      </c>
      <c r="N1782" s="2">
        <v>41920.993981481479</v>
      </c>
      <c r="O1782">
        <v>80</v>
      </c>
      <c r="P1782">
        <v>19</v>
      </c>
      <c r="Q1782" s="1" t="s">
        <v>5415</v>
      </c>
      <c r="R1782" s="1" t="s">
        <v>24</v>
      </c>
      <c r="S1782" s="1" t="s">
        <v>35</v>
      </c>
      <c r="T1782" s="3">
        <v>41899</v>
      </c>
      <c r="U1782" s="1" t="str">
        <f>IF(kiva_loans__muestra[[#This Row],[funded_amount]]=kiva_loans__muestra[[#This Row],[loan_amount]],"funded","unfunded")</f>
        <v>funded</v>
      </c>
      <c r="V1782" s="1" t="str">
        <f>IF(kiva_loans__muestra[[#This Row],[lender_count]]&gt;=50,"high","low")</f>
        <v>low</v>
      </c>
    </row>
    <row r="1783" spans="1:22" x14ac:dyDescent="0.25">
      <c r="A1783">
        <v>770482</v>
      </c>
      <c r="B1783">
        <v>2250</v>
      </c>
      <c r="C1783">
        <v>2250</v>
      </c>
      <c r="D1783" s="1" t="s">
        <v>150</v>
      </c>
      <c r="E1783" s="1" t="s">
        <v>19</v>
      </c>
      <c r="F1783" s="1" t="s">
        <v>5416</v>
      </c>
      <c r="G1783" s="1" t="s">
        <v>3278</v>
      </c>
      <c r="H1783" s="1" t="s">
        <v>100</v>
      </c>
      <c r="I1783" s="1" t="s">
        <v>5417</v>
      </c>
      <c r="J1783" s="1" t="s">
        <v>101</v>
      </c>
      <c r="K1783">
        <v>1260</v>
      </c>
      <c r="L1783" s="2">
        <v>41900.184398148151</v>
      </c>
      <c r="M1783" s="2">
        <v>41890.375</v>
      </c>
      <c r="N1783" s="2">
        <v>41907.885520833333</v>
      </c>
      <c r="O1783">
        <v>80</v>
      </c>
      <c r="P1783">
        <v>8</v>
      </c>
      <c r="Q1783" s="1" t="s">
        <v>30</v>
      </c>
      <c r="R1783" s="1" t="s">
        <v>24</v>
      </c>
      <c r="S1783" s="1" t="s">
        <v>35</v>
      </c>
      <c r="T1783" s="3">
        <v>41900</v>
      </c>
      <c r="U1783" s="1" t="str">
        <f>IF(kiva_loans__muestra[[#This Row],[funded_amount]]=kiva_loans__muestra[[#This Row],[loan_amount]],"funded","unfunded")</f>
        <v>funded</v>
      </c>
      <c r="V1783" s="1" t="str">
        <f>IF(kiva_loans__muestra[[#This Row],[lender_count]]&gt;=50,"high","low")</f>
        <v>low</v>
      </c>
    </row>
    <row r="1784" spans="1:22" x14ac:dyDescent="0.25">
      <c r="A1784">
        <v>770598</v>
      </c>
      <c r="B1784">
        <v>20000</v>
      </c>
      <c r="C1784">
        <v>20000</v>
      </c>
      <c r="D1784" s="1" t="s">
        <v>58</v>
      </c>
      <c r="E1784" s="1" t="s">
        <v>27</v>
      </c>
      <c r="F1784" s="1" t="s">
        <v>5418</v>
      </c>
      <c r="G1784" s="1" t="s">
        <v>3284</v>
      </c>
      <c r="H1784" s="1" t="s">
        <v>189</v>
      </c>
      <c r="I1784" s="1" t="s">
        <v>296</v>
      </c>
      <c r="J1784" s="1" t="s">
        <v>90</v>
      </c>
      <c r="K1784">
        <v>630</v>
      </c>
      <c r="L1784" s="2">
        <v>41900.302025462966</v>
      </c>
      <c r="M1784" s="2">
        <v>41899.375</v>
      </c>
      <c r="N1784" s="2">
        <v>41907.949363425927</v>
      </c>
      <c r="O1784">
        <v>260</v>
      </c>
      <c r="P1784">
        <v>33</v>
      </c>
      <c r="Q1784" s="1" t="s">
        <v>30</v>
      </c>
      <c r="R1784" s="1" t="s">
        <v>24</v>
      </c>
      <c r="S1784" s="1" t="s">
        <v>31</v>
      </c>
      <c r="T1784" s="3">
        <v>41900</v>
      </c>
      <c r="U1784" s="1" t="str">
        <f>IF(kiva_loans__muestra[[#This Row],[funded_amount]]=kiva_loans__muestra[[#This Row],[loan_amount]],"funded","unfunded")</f>
        <v>funded</v>
      </c>
      <c r="V1784" s="1" t="str">
        <f>IF(kiva_loans__muestra[[#This Row],[lender_count]]&gt;=50,"high","low")</f>
        <v>low</v>
      </c>
    </row>
    <row r="1785" spans="1:22" x14ac:dyDescent="0.25">
      <c r="A1785">
        <v>770867</v>
      </c>
      <c r="B1785">
        <v>5000</v>
      </c>
      <c r="C1785">
        <v>5000</v>
      </c>
      <c r="D1785" s="1" t="s">
        <v>152</v>
      </c>
      <c r="E1785" s="1" t="s">
        <v>46</v>
      </c>
      <c r="F1785" s="1" t="s">
        <v>774</v>
      </c>
      <c r="G1785" s="1" t="s">
        <v>3278</v>
      </c>
      <c r="H1785" s="1" t="s">
        <v>100</v>
      </c>
      <c r="I1785" s="1" t="s">
        <v>111</v>
      </c>
      <c r="J1785" s="1" t="s">
        <v>101</v>
      </c>
      <c r="K1785">
        <v>1450</v>
      </c>
      <c r="L1785" s="2">
        <v>41900.476851851854</v>
      </c>
      <c r="M1785" s="2">
        <v>41878.375</v>
      </c>
      <c r="N1785" s="2">
        <v>41912.562997685185</v>
      </c>
      <c r="O1785">
        <v>80</v>
      </c>
      <c r="P1785">
        <v>15</v>
      </c>
      <c r="Q1785" s="1" t="s">
        <v>823</v>
      </c>
      <c r="R1785" s="1" t="s">
        <v>24</v>
      </c>
      <c r="S1785" s="1" t="s">
        <v>35</v>
      </c>
      <c r="T1785" s="3">
        <v>41900</v>
      </c>
      <c r="U1785" s="1" t="str">
        <f>IF(kiva_loans__muestra[[#This Row],[funded_amount]]=kiva_loans__muestra[[#This Row],[loan_amount]],"funded","unfunded")</f>
        <v>funded</v>
      </c>
      <c r="V1785" s="1" t="str">
        <f>IF(kiva_loans__muestra[[#This Row],[lender_count]]&gt;=50,"high","low")</f>
        <v>low</v>
      </c>
    </row>
    <row r="1786" spans="1:22" x14ac:dyDescent="0.25">
      <c r="A1786">
        <v>771300</v>
      </c>
      <c r="B1786">
        <v>10250</v>
      </c>
      <c r="C1786">
        <v>10250</v>
      </c>
      <c r="D1786" s="1" t="s">
        <v>49</v>
      </c>
      <c r="E1786" s="1" t="s">
        <v>49</v>
      </c>
      <c r="F1786" s="1" t="s">
        <v>30</v>
      </c>
      <c r="G1786" s="1" t="s">
        <v>3427</v>
      </c>
      <c r="H1786" s="1" t="s">
        <v>185</v>
      </c>
      <c r="I1786" s="1" t="s">
        <v>30</v>
      </c>
      <c r="J1786" s="1" t="s">
        <v>187</v>
      </c>
      <c r="K1786">
        <v>1770</v>
      </c>
      <c r="L1786" s="2">
        <v>41900.947395833333</v>
      </c>
      <c r="M1786" s="2">
        <v>41879.375</v>
      </c>
      <c r="N1786" s="2">
        <v>41939.975960648146</v>
      </c>
      <c r="O1786">
        <v>270</v>
      </c>
      <c r="P1786">
        <v>38</v>
      </c>
      <c r="Q1786" s="1" t="s">
        <v>5419</v>
      </c>
      <c r="R1786" s="1" t="s">
        <v>30</v>
      </c>
      <c r="S1786" s="1" t="s">
        <v>31</v>
      </c>
      <c r="T1786" s="3">
        <v>41900</v>
      </c>
      <c r="U1786" s="1" t="str">
        <f>IF(kiva_loans__muestra[[#This Row],[funded_amount]]=kiva_loans__muestra[[#This Row],[loan_amount]],"funded","unfunded")</f>
        <v>funded</v>
      </c>
      <c r="V1786" s="1" t="str">
        <f>IF(kiva_loans__muestra[[#This Row],[lender_count]]&gt;=50,"high","low")</f>
        <v>low</v>
      </c>
    </row>
    <row r="1787" spans="1:22" x14ac:dyDescent="0.25">
      <c r="A1787">
        <v>770783</v>
      </c>
      <c r="B1787">
        <v>5000</v>
      </c>
      <c r="C1787">
        <v>5000</v>
      </c>
      <c r="D1787" s="1" t="s">
        <v>175</v>
      </c>
      <c r="E1787" s="1" t="s">
        <v>78</v>
      </c>
      <c r="F1787" s="1" t="s">
        <v>5420</v>
      </c>
      <c r="G1787" s="1" t="s">
        <v>3311</v>
      </c>
      <c r="H1787" s="1" t="s">
        <v>119</v>
      </c>
      <c r="I1787" s="1" t="s">
        <v>1991</v>
      </c>
      <c r="J1787" s="1" t="s">
        <v>90</v>
      </c>
      <c r="K1787">
        <v>90</v>
      </c>
      <c r="L1787" s="2">
        <v>41900.428888888891</v>
      </c>
      <c r="M1787" s="2">
        <v>41879.375</v>
      </c>
      <c r="N1787" s="2">
        <v>41904.89340277778</v>
      </c>
      <c r="O1787">
        <v>150</v>
      </c>
      <c r="P1787">
        <v>17</v>
      </c>
      <c r="Q1787" s="1" t="s">
        <v>40</v>
      </c>
      <c r="R1787" s="1" t="s">
        <v>24</v>
      </c>
      <c r="S1787" s="1" t="s">
        <v>31</v>
      </c>
      <c r="T1787" s="3">
        <v>41900</v>
      </c>
      <c r="U1787" s="1" t="str">
        <f>IF(kiva_loans__muestra[[#This Row],[funded_amount]]=kiva_loans__muestra[[#This Row],[loan_amount]],"funded","unfunded")</f>
        <v>funded</v>
      </c>
      <c r="V1787" s="1" t="str">
        <f>IF(kiva_loans__muestra[[#This Row],[lender_count]]&gt;=50,"high","low")</f>
        <v>low</v>
      </c>
    </row>
    <row r="1788" spans="1:22" x14ac:dyDescent="0.25">
      <c r="A1788">
        <v>770665</v>
      </c>
      <c r="B1788">
        <v>3000</v>
      </c>
      <c r="C1788">
        <v>3000</v>
      </c>
      <c r="D1788" s="1" t="s">
        <v>158</v>
      </c>
      <c r="E1788" s="1" t="s">
        <v>27</v>
      </c>
      <c r="F1788" s="1" t="s">
        <v>5421</v>
      </c>
      <c r="G1788" s="1" t="s">
        <v>3278</v>
      </c>
      <c r="H1788" s="1" t="s">
        <v>100</v>
      </c>
      <c r="I1788" s="1" t="s">
        <v>1474</v>
      </c>
      <c r="J1788" s="1" t="s">
        <v>101</v>
      </c>
      <c r="K1788">
        <v>1450</v>
      </c>
      <c r="L1788" s="2">
        <v>41900.343263888892</v>
      </c>
      <c r="M1788" s="2">
        <v>41873.375</v>
      </c>
      <c r="N1788" s="2">
        <v>41905.761192129627</v>
      </c>
      <c r="O1788">
        <v>80</v>
      </c>
      <c r="P1788">
        <v>10</v>
      </c>
      <c r="Q1788" s="1" t="s">
        <v>40</v>
      </c>
      <c r="R1788" s="1" t="s">
        <v>24</v>
      </c>
      <c r="S1788" s="1" t="s">
        <v>35</v>
      </c>
      <c r="T1788" s="3">
        <v>41900</v>
      </c>
      <c r="U1788" s="1" t="str">
        <f>IF(kiva_loans__muestra[[#This Row],[funded_amount]]=kiva_loans__muestra[[#This Row],[loan_amount]],"funded","unfunded")</f>
        <v>funded</v>
      </c>
      <c r="V1788" s="1" t="str">
        <f>IF(kiva_loans__muestra[[#This Row],[lender_count]]&gt;=50,"high","low")</f>
        <v>low</v>
      </c>
    </row>
    <row r="1789" spans="1:22" x14ac:dyDescent="0.25">
      <c r="A1789">
        <v>770745</v>
      </c>
      <c r="B1789">
        <v>1750</v>
      </c>
      <c r="C1789">
        <v>1750</v>
      </c>
      <c r="D1789" s="1" t="s">
        <v>36</v>
      </c>
      <c r="E1789" s="1" t="s">
        <v>37</v>
      </c>
      <c r="F1789" s="1" t="s">
        <v>5422</v>
      </c>
      <c r="G1789" s="1" t="s">
        <v>3263</v>
      </c>
      <c r="H1789" s="1" t="s">
        <v>33</v>
      </c>
      <c r="I1789" s="1" t="s">
        <v>1027</v>
      </c>
      <c r="J1789" s="1" t="s">
        <v>34</v>
      </c>
      <c r="K1789">
        <v>3880</v>
      </c>
      <c r="L1789" s="2">
        <v>41900.406898148147</v>
      </c>
      <c r="M1789" s="2">
        <v>41872.375</v>
      </c>
      <c r="N1789" s="2">
        <v>41904.838368055556</v>
      </c>
      <c r="O1789">
        <v>140</v>
      </c>
      <c r="P1789">
        <v>7</v>
      </c>
      <c r="Q1789" s="1" t="s">
        <v>30</v>
      </c>
      <c r="R1789" s="1" t="s">
        <v>24</v>
      </c>
      <c r="S1789" s="1" t="s">
        <v>31</v>
      </c>
      <c r="T1789" s="3">
        <v>41900</v>
      </c>
      <c r="U1789" s="1" t="str">
        <f>IF(kiva_loans__muestra[[#This Row],[funded_amount]]=kiva_loans__muestra[[#This Row],[loan_amount]],"funded","unfunded")</f>
        <v>funded</v>
      </c>
      <c r="V1789" s="1" t="str">
        <f>IF(kiva_loans__muestra[[#This Row],[lender_count]]&gt;=50,"high","low")</f>
        <v>low</v>
      </c>
    </row>
    <row r="1790" spans="1:22" x14ac:dyDescent="0.25">
      <c r="A1790">
        <v>770963</v>
      </c>
      <c r="B1790">
        <v>5000</v>
      </c>
      <c r="C1790">
        <v>5000</v>
      </c>
      <c r="D1790" s="1" t="s">
        <v>49</v>
      </c>
      <c r="E1790" s="1" t="s">
        <v>49</v>
      </c>
      <c r="F1790" s="1" t="s">
        <v>2507</v>
      </c>
      <c r="G1790" s="1" t="s">
        <v>3591</v>
      </c>
      <c r="H1790" s="1" t="s">
        <v>180</v>
      </c>
      <c r="I1790" s="1" t="s">
        <v>4164</v>
      </c>
      <c r="J1790" s="1" t="s">
        <v>110</v>
      </c>
      <c r="K1790">
        <v>780</v>
      </c>
      <c r="L1790" s="2">
        <v>41900.546412037038</v>
      </c>
      <c r="M1790" s="2">
        <v>41877.375</v>
      </c>
      <c r="N1790" s="2">
        <v>41908.470486111109</v>
      </c>
      <c r="O1790">
        <v>110</v>
      </c>
      <c r="P1790">
        <v>18</v>
      </c>
      <c r="Q1790" s="1" t="s">
        <v>30</v>
      </c>
      <c r="R1790" s="1" t="s">
        <v>24</v>
      </c>
      <c r="S1790" s="1" t="s">
        <v>31</v>
      </c>
      <c r="T1790" s="3">
        <v>41900</v>
      </c>
      <c r="U1790" s="1" t="str">
        <f>IF(kiva_loans__muestra[[#This Row],[funded_amount]]=kiva_loans__muestra[[#This Row],[loan_amount]],"funded","unfunded")</f>
        <v>funded</v>
      </c>
      <c r="V1790" s="1" t="str">
        <f>IF(kiva_loans__muestra[[#This Row],[lender_count]]&gt;=50,"high","low")</f>
        <v>low</v>
      </c>
    </row>
    <row r="1791" spans="1:22" x14ac:dyDescent="0.25">
      <c r="A1791">
        <v>771286</v>
      </c>
      <c r="B1791">
        <v>15250</v>
      </c>
      <c r="C1791">
        <v>15250</v>
      </c>
      <c r="D1791" s="1" t="s">
        <v>37</v>
      </c>
      <c r="E1791" s="1" t="s">
        <v>37</v>
      </c>
      <c r="F1791" s="1" t="s">
        <v>5423</v>
      </c>
      <c r="G1791" s="1" t="s">
        <v>3427</v>
      </c>
      <c r="H1791" s="1" t="s">
        <v>185</v>
      </c>
      <c r="I1791" s="1" t="s">
        <v>2019</v>
      </c>
      <c r="J1791" s="1" t="s">
        <v>187</v>
      </c>
      <c r="K1791">
        <v>1770</v>
      </c>
      <c r="L1791" s="2">
        <v>41900.933819444443</v>
      </c>
      <c r="M1791" s="2">
        <v>41879.375</v>
      </c>
      <c r="N1791" s="2">
        <v>41939.113668981481</v>
      </c>
      <c r="O1791">
        <v>270</v>
      </c>
      <c r="P1791">
        <v>45</v>
      </c>
      <c r="Q1791" s="1" t="s">
        <v>5424</v>
      </c>
      <c r="R1791" s="1" t="s">
        <v>92</v>
      </c>
      <c r="S1791" s="1" t="s">
        <v>31</v>
      </c>
      <c r="T1791" s="3">
        <v>41900</v>
      </c>
      <c r="U1791" s="1" t="str">
        <f>IF(kiva_loans__muestra[[#This Row],[funded_amount]]=kiva_loans__muestra[[#This Row],[loan_amount]],"funded","unfunded")</f>
        <v>funded</v>
      </c>
      <c r="V1791" s="1" t="str">
        <f>IF(kiva_loans__muestra[[#This Row],[lender_count]]&gt;=50,"high","low")</f>
        <v>low</v>
      </c>
    </row>
    <row r="1792" spans="1:22" x14ac:dyDescent="0.25">
      <c r="A1792">
        <v>771345</v>
      </c>
      <c r="B1792">
        <v>6500</v>
      </c>
      <c r="C1792">
        <v>6500</v>
      </c>
      <c r="D1792" s="1" t="s">
        <v>48</v>
      </c>
      <c r="E1792" s="1" t="s">
        <v>49</v>
      </c>
      <c r="F1792" s="1" t="s">
        <v>5425</v>
      </c>
      <c r="G1792" s="1" t="s">
        <v>3276</v>
      </c>
      <c r="H1792" s="1" t="s">
        <v>225</v>
      </c>
      <c r="I1792" s="1" t="s">
        <v>445</v>
      </c>
      <c r="J1792" s="1" t="s">
        <v>90</v>
      </c>
      <c r="K1792">
        <v>1370</v>
      </c>
      <c r="L1792" s="2">
        <v>41901.070613425924</v>
      </c>
      <c r="M1792" s="2">
        <v>41871.375</v>
      </c>
      <c r="N1792" s="2">
        <v>41911.915416666663</v>
      </c>
      <c r="O1792">
        <v>70</v>
      </c>
      <c r="P1792">
        <v>20</v>
      </c>
      <c r="Q1792" s="1" t="s">
        <v>40</v>
      </c>
      <c r="R1792" s="1" t="s">
        <v>24</v>
      </c>
      <c r="S1792" s="1" t="s">
        <v>35</v>
      </c>
      <c r="T1792" s="3">
        <v>41900</v>
      </c>
      <c r="U1792" s="1" t="str">
        <f>IF(kiva_loans__muestra[[#This Row],[funded_amount]]=kiva_loans__muestra[[#This Row],[loan_amount]],"funded","unfunded")</f>
        <v>funded</v>
      </c>
      <c r="V1792" s="1" t="str">
        <f>IF(kiva_loans__muestra[[#This Row],[lender_count]]&gt;=50,"high","low")</f>
        <v>low</v>
      </c>
    </row>
    <row r="1793" spans="1:22" x14ac:dyDescent="0.25">
      <c r="A1793">
        <v>770700</v>
      </c>
      <c r="B1793">
        <v>4750</v>
      </c>
      <c r="C1793">
        <v>4750</v>
      </c>
      <c r="D1793" s="1" t="s">
        <v>64</v>
      </c>
      <c r="E1793" s="1" t="s">
        <v>37</v>
      </c>
      <c r="F1793" s="1" t="s">
        <v>5426</v>
      </c>
      <c r="G1793" s="1" t="s">
        <v>3307</v>
      </c>
      <c r="H1793" s="1" t="s">
        <v>412</v>
      </c>
      <c r="I1793" s="1" t="s">
        <v>686</v>
      </c>
      <c r="J1793" s="1" t="s">
        <v>413</v>
      </c>
      <c r="K1793">
        <v>1630</v>
      </c>
      <c r="L1793" s="2">
        <v>41900.372002314813</v>
      </c>
      <c r="M1793" s="2">
        <v>41891.375</v>
      </c>
      <c r="N1793" s="2">
        <v>41926.986956018518</v>
      </c>
      <c r="O1793">
        <v>80</v>
      </c>
      <c r="P1793">
        <v>14</v>
      </c>
      <c r="Q1793" s="1" t="s">
        <v>687</v>
      </c>
      <c r="R1793" s="1" t="s">
        <v>92</v>
      </c>
      <c r="S1793" s="1" t="s">
        <v>31</v>
      </c>
      <c r="T1793" s="3">
        <v>41900</v>
      </c>
      <c r="U1793" s="1" t="str">
        <f>IF(kiva_loans__muestra[[#This Row],[funded_amount]]=kiva_loans__muestra[[#This Row],[loan_amount]],"funded","unfunded")</f>
        <v>funded</v>
      </c>
      <c r="V1793" s="1" t="str">
        <f>IF(kiva_loans__muestra[[#This Row],[lender_count]]&gt;=50,"high","low")</f>
        <v>low</v>
      </c>
    </row>
    <row r="1794" spans="1:22" x14ac:dyDescent="0.25">
      <c r="A1794">
        <v>770443</v>
      </c>
      <c r="B1794">
        <v>750</v>
      </c>
      <c r="C1794">
        <v>750</v>
      </c>
      <c r="D1794" s="1" t="s">
        <v>280</v>
      </c>
      <c r="E1794" s="1" t="s">
        <v>104</v>
      </c>
      <c r="F1794" s="1" t="s">
        <v>5427</v>
      </c>
      <c r="G1794" s="1" t="s">
        <v>3311</v>
      </c>
      <c r="H1794" s="1" t="s">
        <v>119</v>
      </c>
      <c r="I1794" s="1" t="s">
        <v>330</v>
      </c>
      <c r="J1794" s="1" t="s">
        <v>270</v>
      </c>
      <c r="K1794">
        <v>3110</v>
      </c>
      <c r="L1794" s="2">
        <v>41900.150046296294</v>
      </c>
      <c r="M1794" s="2">
        <v>41883.375</v>
      </c>
      <c r="N1794" s="2">
        <v>41904.78634259259</v>
      </c>
      <c r="O1794">
        <v>80</v>
      </c>
      <c r="P1794">
        <v>3</v>
      </c>
      <c r="Q1794" s="1" t="s">
        <v>30</v>
      </c>
      <c r="R1794" s="1" t="s">
        <v>60</v>
      </c>
      <c r="S1794" s="1" t="s">
        <v>31</v>
      </c>
      <c r="T1794" s="3">
        <v>41900</v>
      </c>
      <c r="U1794" s="1" t="str">
        <f>IF(kiva_loans__muestra[[#This Row],[funded_amount]]=kiva_loans__muestra[[#This Row],[loan_amount]],"funded","unfunded")</f>
        <v>funded</v>
      </c>
      <c r="V1794" s="1" t="str">
        <f>IF(kiva_loans__muestra[[#This Row],[lender_count]]&gt;=50,"high","low")</f>
        <v>low</v>
      </c>
    </row>
    <row r="1795" spans="1:22" x14ac:dyDescent="0.25">
      <c r="A1795">
        <v>770915</v>
      </c>
      <c r="B1795">
        <v>3500</v>
      </c>
      <c r="C1795">
        <v>3500</v>
      </c>
      <c r="D1795" s="1" t="s">
        <v>64</v>
      </c>
      <c r="E1795" s="1" t="s">
        <v>37</v>
      </c>
      <c r="F1795" s="1" t="s">
        <v>5428</v>
      </c>
      <c r="G1795" s="1" t="s">
        <v>3263</v>
      </c>
      <c r="H1795" s="1" t="s">
        <v>33</v>
      </c>
      <c r="I1795" s="1" t="s">
        <v>1027</v>
      </c>
      <c r="J1795" s="1" t="s">
        <v>34</v>
      </c>
      <c r="K1795">
        <v>3880</v>
      </c>
      <c r="L1795" s="2">
        <v>41900.508888888886</v>
      </c>
      <c r="M1795" s="2">
        <v>41872.375</v>
      </c>
      <c r="N1795" s="2">
        <v>41907.916585648149</v>
      </c>
      <c r="O1795">
        <v>140</v>
      </c>
      <c r="P1795">
        <v>12</v>
      </c>
      <c r="Q1795" s="1" t="s">
        <v>30</v>
      </c>
      <c r="R1795" s="1" t="s">
        <v>60</v>
      </c>
      <c r="S1795" s="1" t="s">
        <v>31</v>
      </c>
      <c r="T1795" s="3">
        <v>41900</v>
      </c>
      <c r="U1795" s="1" t="str">
        <f>IF(kiva_loans__muestra[[#This Row],[funded_amount]]=kiva_loans__muestra[[#This Row],[loan_amount]],"funded","unfunded")</f>
        <v>funded</v>
      </c>
      <c r="V1795" s="1" t="str">
        <f>IF(kiva_loans__muestra[[#This Row],[lender_count]]&gt;=50,"high","low")</f>
        <v>low</v>
      </c>
    </row>
    <row r="1796" spans="1:22" x14ac:dyDescent="0.25">
      <c r="A1796">
        <v>770670</v>
      </c>
      <c r="B1796">
        <v>5000</v>
      </c>
      <c r="C1796">
        <v>5000</v>
      </c>
      <c r="D1796" s="1" t="s">
        <v>64</v>
      </c>
      <c r="E1796" s="1" t="s">
        <v>37</v>
      </c>
      <c r="F1796" s="1" t="s">
        <v>1353</v>
      </c>
      <c r="G1796" s="1" t="s">
        <v>3311</v>
      </c>
      <c r="H1796" s="1" t="s">
        <v>119</v>
      </c>
      <c r="I1796" s="1" t="s">
        <v>331</v>
      </c>
      <c r="J1796" s="1" t="s">
        <v>270</v>
      </c>
      <c r="K1796">
        <v>2040</v>
      </c>
      <c r="L1796" s="2">
        <v>41900.345578703702</v>
      </c>
      <c r="M1796" s="2">
        <v>41872.375</v>
      </c>
      <c r="N1796" s="2">
        <v>41930.358784722222</v>
      </c>
      <c r="O1796">
        <v>110</v>
      </c>
      <c r="P1796">
        <v>17</v>
      </c>
      <c r="Q1796" s="1" t="s">
        <v>30</v>
      </c>
      <c r="R1796" s="1" t="s">
        <v>24</v>
      </c>
      <c r="S1796" s="1" t="s">
        <v>31</v>
      </c>
      <c r="T1796" s="3">
        <v>41900</v>
      </c>
      <c r="U1796" s="1" t="str">
        <f>IF(kiva_loans__muestra[[#This Row],[funded_amount]]=kiva_loans__muestra[[#This Row],[loan_amount]],"funded","unfunded")</f>
        <v>funded</v>
      </c>
      <c r="V1796" s="1" t="str">
        <f>IF(kiva_loans__muestra[[#This Row],[lender_count]]&gt;=50,"high","low")</f>
        <v>low</v>
      </c>
    </row>
    <row r="1797" spans="1:22" x14ac:dyDescent="0.25">
      <c r="A1797">
        <v>770683</v>
      </c>
      <c r="B1797">
        <v>2500</v>
      </c>
      <c r="C1797">
        <v>2500</v>
      </c>
      <c r="D1797" s="1" t="s">
        <v>124</v>
      </c>
      <c r="E1797" s="1" t="s">
        <v>125</v>
      </c>
      <c r="F1797" s="1" t="s">
        <v>5429</v>
      </c>
      <c r="G1797" s="1" t="s">
        <v>3311</v>
      </c>
      <c r="H1797" s="1" t="s">
        <v>119</v>
      </c>
      <c r="I1797" s="1" t="s">
        <v>2324</v>
      </c>
      <c r="J1797" s="1" t="s">
        <v>270</v>
      </c>
      <c r="K1797">
        <v>2040</v>
      </c>
      <c r="L1797" s="2">
        <v>41900.354756944442</v>
      </c>
      <c r="M1797" s="2">
        <v>41872.375</v>
      </c>
      <c r="N1797" s="2">
        <v>41904.623356481483</v>
      </c>
      <c r="O1797">
        <v>140</v>
      </c>
      <c r="P1797">
        <v>8</v>
      </c>
      <c r="Q1797" s="1" t="s">
        <v>30</v>
      </c>
      <c r="R1797" s="1" t="s">
        <v>133</v>
      </c>
      <c r="S1797" s="1" t="s">
        <v>31</v>
      </c>
      <c r="T1797" s="3">
        <v>41900</v>
      </c>
      <c r="U1797" s="1" t="str">
        <f>IF(kiva_loans__muestra[[#This Row],[funded_amount]]=kiva_loans__muestra[[#This Row],[loan_amount]],"funded","unfunded")</f>
        <v>funded</v>
      </c>
      <c r="V1797" s="1" t="str">
        <f>IF(kiva_loans__muestra[[#This Row],[lender_count]]&gt;=50,"high","low")</f>
        <v>low</v>
      </c>
    </row>
    <row r="1798" spans="1:22" x14ac:dyDescent="0.25">
      <c r="A1798">
        <v>770862</v>
      </c>
      <c r="B1798">
        <v>11500</v>
      </c>
      <c r="C1798">
        <v>11500</v>
      </c>
      <c r="D1798" s="1" t="s">
        <v>175</v>
      </c>
      <c r="E1798" s="1" t="s">
        <v>78</v>
      </c>
      <c r="F1798" s="1" t="s">
        <v>5430</v>
      </c>
      <c r="G1798" s="1" t="s">
        <v>3439</v>
      </c>
      <c r="H1798" s="1" t="s">
        <v>406</v>
      </c>
      <c r="I1798" s="1" t="s">
        <v>2048</v>
      </c>
      <c r="J1798" s="1" t="s">
        <v>408</v>
      </c>
      <c r="K1798">
        <v>1850</v>
      </c>
      <c r="L1798" s="2">
        <v>41900.474027777775</v>
      </c>
      <c r="M1798" s="2">
        <v>41890.375</v>
      </c>
      <c r="N1798" s="2">
        <v>41906.189328703702</v>
      </c>
      <c r="O1798">
        <v>170</v>
      </c>
      <c r="P1798">
        <v>43</v>
      </c>
      <c r="Q1798" s="1" t="s">
        <v>488</v>
      </c>
      <c r="R1798" s="1" t="s">
        <v>24</v>
      </c>
      <c r="S1798" s="1" t="s">
        <v>31</v>
      </c>
      <c r="T1798" s="3">
        <v>41900</v>
      </c>
      <c r="U1798" s="1" t="str">
        <f>IF(kiva_loans__muestra[[#This Row],[funded_amount]]=kiva_loans__muestra[[#This Row],[loan_amount]],"funded","unfunded")</f>
        <v>funded</v>
      </c>
      <c r="V1798" s="1" t="str">
        <f>IF(kiva_loans__muestra[[#This Row],[lender_count]]&gt;=50,"high","low")</f>
        <v>low</v>
      </c>
    </row>
    <row r="1799" spans="1:22" x14ac:dyDescent="0.25">
      <c r="A1799">
        <v>771994</v>
      </c>
      <c r="B1799">
        <v>9750</v>
      </c>
      <c r="C1799">
        <v>9750</v>
      </c>
      <c r="D1799" s="1" t="s">
        <v>630</v>
      </c>
      <c r="E1799" s="1" t="s">
        <v>74</v>
      </c>
      <c r="F1799" s="1" t="s">
        <v>5431</v>
      </c>
      <c r="G1799" s="1" t="s">
        <v>3317</v>
      </c>
      <c r="H1799" s="1" t="s">
        <v>85</v>
      </c>
      <c r="I1799" s="1" t="s">
        <v>1153</v>
      </c>
      <c r="J1799" s="1" t="s">
        <v>87</v>
      </c>
      <c r="K1799">
        <v>740</v>
      </c>
      <c r="L1799" s="2">
        <v>41901.828032407408</v>
      </c>
      <c r="M1799" s="2">
        <v>41886.375</v>
      </c>
      <c r="N1799" s="2">
        <v>41912.129687499997</v>
      </c>
      <c r="O1799">
        <v>140</v>
      </c>
      <c r="P1799">
        <v>35</v>
      </c>
      <c r="Q1799" s="1" t="s">
        <v>30</v>
      </c>
      <c r="R1799" s="1" t="s">
        <v>24</v>
      </c>
      <c r="S1799" s="1" t="s">
        <v>31</v>
      </c>
      <c r="T1799" s="3">
        <v>41901</v>
      </c>
      <c r="U1799" s="1" t="str">
        <f>IF(kiva_loans__muestra[[#This Row],[funded_amount]]=kiva_loans__muestra[[#This Row],[loan_amount]],"funded","unfunded")</f>
        <v>funded</v>
      </c>
      <c r="V1799" s="1" t="str">
        <f>IF(kiva_loans__muestra[[#This Row],[lender_count]]&gt;=50,"high","low")</f>
        <v>low</v>
      </c>
    </row>
    <row r="1800" spans="1:22" x14ac:dyDescent="0.25">
      <c r="A1800">
        <v>771690</v>
      </c>
      <c r="B1800">
        <v>13250</v>
      </c>
      <c r="C1800">
        <v>13250</v>
      </c>
      <c r="D1800" s="1" t="s">
        <v>64</v>
      </c>
      <c r="E1800" s="1" t="s">
        <v>37</v>
      </c>
      <c r="F1800" s="1" t="s">
        <v>5432</v>
      </c>
      <c r="G1800" s="1" t="s">
        <v>3591</v>
      </c>
      <c r="H1800" s="1" t="s">
        <v>180</v>
      </c>
      <c r="I1800" s="1" t="s">
        <v>5433</v>
      </c>
      <c r="J1800" s="1" t="s">
        <v>110</v>
      </c>
      <c r="K1800">
        <v>780</v>
      </c>
      <c r="L1800" s="2">
        <v>41901.436620370368</v>
      </c>
      <c r="M1800" s="2">
        <v>41873.375</v>
      </c>
      <c r="N1800" s="2">
        <v>41912.858715277776</v>
      </c>
      <c r="O1800">
        <v>100</v>
      </c>
      <c r="P1800">
        <v>44</v>
      </c>
      <c r="Q1800" s="1" t="s">
        <v>644</v>
      </c>
      <c r="R1800" s="1" t="s">
        <v>178</v>
      </c>
      <c r="S1800" s="1" t="s">
        <v>25</v>
      </c>
      <c r="T1800" s="3">
        <v>41901</v>
      </c>
      <c r="U1800" s="1" t="str">
        <f>IF(kiva_loans__muestra[[#This Row],[funded_amount]]=kiva_loans__muestra[[#This Row],[loan_amount]],"funded","unfunded")</f>
        <v>funded</v>
      </c>
      <c r="V1800" s="1" t="str">
        <f>IF(kiva_loans__muestra[[#This Row],[lender_count]]&gt;=50,"high","low")</f>
        <v>low</v>
      </c>
    </row>
    <row r="1801" spans="1:22" x14ac:dyDescent="0.25">
      <c r="A1801">
        <v>771904</v>
      </c>
      <c r="B1801">
        <v>5000</v>
      </c>
      <c r="C1801">
        <v>5000</v>
      </c>
      <c r="D1801" s="1" t="s">
        <v>63</v>
      </c>
      <c r="E1801" s="1" t="s">
        <v>27</v>
      </c>
      <c r="F1801" s="1" t="s">
        <v>5434</v>
      </c>
      <c r="G1801" s="1" t="s">
        <v>3355</v>
      </c>
      <c r="H1801" s="1" t="s">
        <v>569</v>
      </c>
      <c r="I1801" s="1" t="s">
        <v>1789</v>
      </c>
      <c r="J1801" s="1" t="s">
        <v>90</v>
      </c>
      <c r="K1801">
        <v>3050</v>
      </c>
      <c r="L1801" s="2">
        <v>41901.692650462966</v>
      </c>
      <c r="M1801" s="2">
        <v>41902.375</v>
      </c>
      <c r="N1801" s="2">
        <v>41907.228368055556</v>
      </c>
      <c r="O1801">
        <v>80</v>
      </c>
      <c r="P1801">
        <v>15</v>
      </c>
      <c r="Q1801" s="1" t="s">
        <v>30</v>
      </c>
      <c r="R1801" s="1" t="s">
        <v>24</v>
      </c>
      <c r="S1801" s="1" t="s">
        <v>35</v>
      </c>
      <c r="T1801" s="3">
        <v>41901</v>
      </c>
      <c r="U1801" s="1" t="str">
        <f>IF(kiva_loans__muestra[[#This Row],[funded_amount]]=kiva_loans__muestra[[#This Row],[loan_amount]],"funded","unfunded")</f>
        <v>funded</v>
      </c>
      <c r="V1801" s="1" t="str">
        <f>IF(kiva_loans__muestra[[#This Row],[lender_count]]&gt;=50,"high","low")</f>
        <v>low</v>
      </c>
    </row>
    <row r="1802" spans="1:22" x14ac:dyDescent="0.25">
      <c r="A1802">
        <v>771491</v>
      </c>
      <c r="B1802">
        <v>2500</v>
      </c>
      <c r="C1802">
        <v>2500</v>
      </c>
      <c r="D1802" s="1" t="s">
        <v>175</v>
      </c>
      <c r="E1802" s="1" t="s">
        <v>78</v>
      </c>
      <c r="F1802" s="1" t="s">
        <v>2624</v>
      </c>
      <c r="G1802" s="1" t="s">
        <v>3396</v>
      </c>
      <c r="H1802" s="1" t="s">
        <v>788</v>
      </c>
      <c r="I1802" s="1" t="s">
        <v>563</v>
      </c>
      <c r="J1802" s="1" t="s">
        <v>790</v>
      </c>
      <c r="K1802">
        <v>580</v>
      </c>
      <c r="L1802" s="2">
        <v>41901.214166666665</v>
      </c>
      <c r="M1802" s="2">
        <v>41870.375</v>
      </c>
      <c r="N1802" s="2">
        <v>41910.116608796299</v>
      </c>
      <c r="O1802">
        <v>150</v>
      </c>
      <c r="P1802">
        <v>10</v>
      </c>
      <c r="Q1802" s="1" t="s">
        <v>40</v>
      </c>
      <c r="R1802" s="1" t="s">
        <v>24</v>
      </c>
      <c r="S1802" s="1" t="s">
        <v>31</v>
      </c>
      <c r="T1802" s="3">
        <v>41901</v>
      </c>
      <c r="U1802" s="1" t="str">
        <f>IF(kiva_loans__muestra[[#This Row],[funded_amount]]=kiva_loans__muestra[[#This Row],[loan_amount]],"funded","unfunded")</f>
        <v>funded</v>
      </c>
      <c r="V1802" s="1" t="str">
        <f>IF(kiva_loans__muestra[[#This Row],[lender_count]]&gt;=50,"high","low")</f>
        <v>low</v>
      </c>
    </row>
    <row r="1803" spans="1:22" x14ac:dyDescent="0.25">
      <c r="A1803">
        <v>772012</v>
      </c>
      <c r="B1803">
        <v>7750</v>
      </c>
      <c r="C1803">
        <v>7750</v>
      </c>
      <c r="D1803" s="1" t="s">
        <v>338</v>
      </c>
      <c r="E1803" s="1" t="s">
        <v>32</v>
      </c>
      <c r="F1803" s="1" t="s">
        <v>30</v>
      </c>
      <c r="G1803" s="1" t="s">
        <v>3427</v>
      </c>
      <c r="H1803" s="1" t="s">
        <v>185</v>
      </c>
      <c r="I1803" s="1" t="s">
        <v>30</v>
      </c>
      <c r="J1803" s="1" t="s">
        <v>187</v>
      </c>
      <c r="K1803">
        <v>1770</v>
      </c>
      <c r="L1803" s="2">
        <v>41901.920381944445</v>
      </c>
      <c r="M1803" s="2">
        <v>41878.375</v>
      </c>
      <c r="N1803" s="2">
        <v>41912.249699074076</v>
      </c>
      <c r="O1803">
        <v>230</v>
      </c>
      <c r="P1803">
        <v>13</v>
      </c>
      <c r="Q1803" s="1" t="s">
        <v>30</v>
      </c>
      <c r="R1803" s="1" t="s">
        <v>30</v>
      </c>
      <c r="S1803" s="1" t="s">
        <v>31</v>
      </c>
      <c r="T1803" s="3">
        <v>41901</v>
      </c>
      <c r="U1803" s="1" t="str">
        <f>IF(kiva_loans__muestra[[#This Row],[funded_amount]]=kiva_loans__muestra[[#This Row],[loan_amount]],"funded","unfunded")</f>
        <v>funded</v>
      </c>
      <c r="V1803" s="1" t="str">
        <f>IF(kiva_loans__muestra[[#This Row],[lender_count]]&gt;=50,"high","low")</f>
        <v>low</v>
      </c>
    </row>
    <row r="1804" spans="1:22" x14ac:dyDescent="0.25">
      <c r="A1804">
        <v>771786</v>
      </c>
      <c r="B1804">
        <v>25250</v>
      </c>
      <c r="C1804">
        <v>25250</v>
      </c>
      <c r="D1804" s="1" t="s">
        <v>273</v>
      </c>
      <c r="E1804" s="1" t="s">
        <v>104</v>
      </c>
      <c r="F1804" s="1" t="s">
        <v>5435</v>
      </c>
      <c r="G1804" s="1" t="s">
        <v>3630</v>
      </c>
      <c r="H1804" s="1" t="s">
        <v>441</v>
      </c>
      <c r="I1804" s="1" t="s">
        <v>2512</v>
      </c>
      <c r="J1804" s="1" t="s">
        <v>442</v>
      </c>
      <c r="K1804">
        <v>4230</v>
      </c>
      <c r="L1804" s="2">
        <v>41901.531122685185</v>
      </c>
      <c r="M1804" s="2">
        <v>41940.333333333336</v>
      </c>
      <c r="N1804" s="2">
        <v>41907.186874999999</v>
      </c>
      <c r="O1804">
        <v>270</v>
      </c>
      <c r="P1804">
        <v>92</v>
      </c>
      <c r="Q1804" s="1" t="s">
        <v>5436</v>
      </c>
      <c r="R1804" s="1" t="s">
        <v>97</v>
      </c>
      <c r="S1804" s="1" t="s">
        <v>31</v>
      </c>
      <c r="T1804" s="3">
        <v>41901</v>
      </c>
      <c r="U1804" s="1" t="str">
        <f>IF(kiva_loans__muestra[[#This Row],[funded_amount]]=kiva_loans__muestra[[#This Row],[loan_amount]],"funded","unfunded")</f>
        <v>funded</v>
      </c>
      <c r="V1804" s="1" t="str">
        <f>IF(kiva_loans__muestra[[#This Row],[lender_count]]&gt;=50,"high","low")</f>
        <v>high</v>
      </c>
    </row>
    <row r="1805" spans="1:22" x14ac:dyDescent="0.25">
      <c r="A1805">
        <v>771525</v>
      </c>
      <c r="B1805">
        <v>4250</v>
      </c>
      <c r="C1805">
        <v>4250</v>
      </c>
      <c r="D1805" s="1" t="s">
        <v>64</v>
      </c>
      <c r="E1805" s="1" t="s">
        <v>37</v>
      </c>
      <c r="F1805" s="1" t="s">
        <v>5437</v>
      </c>
      <c r="G1805" s="1" t="s">
        <v>3311</v>
      </c>
      <c r="H1805" s="1" t="s">
        <v>119</v>
      </c>
      <c r="I1805" s="1" t="s">
        <v>2431</v>
      </c>
      <c r="J1805" s="1" t="s">
        <v>270</v>
      </c>
      <c r="K1805">
        <v>2040</v>
      </c>
      <c r="L1805" s="2">
        <v>41901.239849537036</v>
      </c>
      <c r="M1805" s="2">
        <v>41873.375</v>
      </c>
      <c r="N1805" s="2">
        <v>41937.062268518515</v>
      </c>
      <c r="O1805">
        <v>140</v>
      </c>
      <c r="P1805">
        <v>13</v>
      </c>
      <c r="Q1805" s="1" t="s">
        <v>5438</v>
      </c>
      <c r="R1805" s="1" t="s">
        <v>60</v>
      </c>
      <c r="S1805" s="1" t="s">
        <v>31</v>
      </c>
      <c r="T1805" s="3">
        <v>41901</v>
      </c>
      <c r="U1805" s="1" t="str">
        <f>IF(kiva_loans__muestra[[#This Row],[funded_amount]]=kiva_loans__muestra[[#This Row],[loan_amount]],"funded","unfunded")</f>
        <v>funded</v>
      </c>
      <c r="V1805" s="1" t="str">
        <f>IF(kiva_loans__muestra[[#This Row],[lender_count]]&gt;=50,"high","low")</f>
        <v>low</v>
      </c>
    </row>
    <row r="1806" spans="1:22" x14ac:dyDescent="0.25">
      <c r="A1806">
        <v>1083605</v>
      </c>
      <c r="B1806">
        <v>1250</v>
      </c>
      <c r="C1806">
        <v>1250</v>
      </c>
      <c r="D1806" s="1" t="s">
        <v>49</v>
      </c>
      <c r="E1806" s="1" t="s">
        <v>49</v>
      </c>
      <c r="F1806" s="1" t="s">
        <v>5439</v>
      </c>
      <c r="G1806" s="1" t="s">
        <v>3263</v>
      </c>
      <c r="H1806" s="1" t="s">
        <v>33</v>
      </c>
      <c r="I1806" s="1" t="s">
        <v>30</v>
      </c>
      <c r="J1806" s="1" t="s">
        <v>34</v>
      </c>
      <c r="L1806" s="2">
        <v>41901.415752314817</v>
      </c>
      <c r="M1806" s="2">
        <v>41928.075046296297</v>
      </c>
      <c r="N1806" s="2">
        <v>41921.186342592591</v>
      </c>
      <c r="O1806">
        <v>30</v>
      </c>
      <c r="P1806">
        <v>6</v>
      </c>
      <c r="Q1806" s="1" t="s">
        <v>30</v>
      </c>
      <c r="R1806" s="1" t="s">
        <v>24</v>
      </c>
      <c r="S1806" s="1" t="s">
        <v>35</v>
      </c>
      <c r="T1806" s="3">
        <v>41901</v>
      </c>
      <c r="U1806" s="1" t="str">
        <f>IF(kiva_loans__muestra[[#This Row],[funded_amount]]=kiva_loans__muestra[[#This Row],[loan_amount]],"funded","unfunded")</f>
        <v>funded</v>
      </c>
      <c r="V1806" s="1" t="str">
        <f>IF(kiva_loans__muestra[[#This Row],[lender_count]]&gt;=50,"high","low")</f>
        <v>low</v>
      </c>
    </row>
    <row r="1807" spans="1:22" x14ac:dyDescent="0.25">
      <c r="A1807">
        <v>771728</v>
      </c>
      <c r="B1807">
        <v>2250</v>
      </c>
      <c r="C1807">
        <v>2250</v>
      </c>
      <c r="D1807" s="1" t="s">
        <v>27</v>
      </c>
      <c r="E1807" s="1" t="s">
        <v>27</v>
      </c>
      <c r="F1807" s="1" t="s">
        <v>1818</v>
      </c>
      <c r="G1807" s="1" t="s">
        <v>3263</v>
      </c>
      <c r="H1807" s="1" t="s">
        <v>33</v>
      </c>
      <c r="I1807" s="1" t="s">
        <v>279</v>
      </c>
      <c r="J1807" s="1" t="s">
        <v>34</v>
      </c>
      <c r="K1807">
        <v>1640</v>
      </c>
      <c r="L1807" s="2">
        <v>41901.467719907407</v>
      </c>
      <c r="M1807" s="2">
        <v>41884.375</v>
      </c>
      <c r="N1807" s="2">
        <v>41909.002962962964</v>
      </c>
      <c r="O1807">
        <v>130</v>
      </c>
      <c r="P1807">
        <v>9</v>
      </c>
      <c r="Q1807" s="1" t="s">
        <v>30</v>
      </c>
      <c r="R1807" s="1" t="s">
        <v>24</v>
      </c>
      <c r="S1807" s="1" t="s">
        <v>35</v>
      </c>
      <c r="T1807" s="3">
        <v>41901</v>
      </c>
      <c r="U1807" s="1" t="str">
        <f>IF(kiva_loans__muestra[[#This Row],[funded_amount]]=kiva_loans__muestra[[#This Row],[loan_amount]],"funded","unfunded")</f>
        <v>funded</v>
      </c>
      <c r="V1807" s="1" t="str">
        <f>IF(kiva_loans__muestra[[#This Row],[lender_count]]&gt;=50,"high","low")</f>
        <v>low</v>
      </c>
    </row>
    <row r="1808" spans="1:22" x14ac:dyDescent="0.25">
      <c r="A1808">
        <v>771660</v>
      </c>
      <c r="B1808">
        <v>2250</v>
      </c>
      <c r="C1808">
        <v>2250</v>
      </c>
      <c r="D1808" s="1" t="s">
        <v>81</v>
      </c>
      <c r="E1808" s="1" t="s">
        <v>27</v>
      </c>
      <c r="F1808" s="1" t="s">
        <v>5440</v>
      </c>
      <c r="G1808" s="1" t="s">
        <v>3263</v>
      </c>
      <c r="H1808" s="1" t="s">
        <v>33</v>
      </c>
      <c r="I1808" s="1" t="s">
        <v>279</v>
      </c>
      <c r="J1808" s="1" t="s">
        <v>34</v>
      </c>
      <c r="K1808">
        <v>1640</v>
      </c>
      <c r="L1808" s="2">
        <v>41901.409548611111</v>
      </c>
      <c r="M1808" s="2">
        <v>41906.375</v>
      </c>
      <c r="N1808" s="2">
        <v>41906.987361111111</v>
      </c>
      <c r="O1808">
        <v>140</v>
      </c>
      <c r="P1808">
        <v>1</v>
      </c>
      <c r="Q1808" s="1" t="s">
        <v>30</v>
      </c>
      <c r="R1808" s="1" t="s">
        <v>24</v>
      </c>
      <c r="S1808" s="1" t="s">
        <v>35</v>
      </c>
      <c r="T1808" s="3">
        <v>41901</v>
      </c>
      <c r="U1808" s="1" t="str">
        <f>IF(kiva_loans__muestra[[#This Row],[funded_amount]]=kiva_loans__muestra[[#This Row],[loan_amount]],"funded","unfunded")</f>
        <v>funded</v>
      </c>
      <c r="V1808" s="1" t="str">
        <f>IF(kiva_loans__muestra[[#This Row],[lender_count]]&gt;=50,"high","low")</f>
        <v>low</v>
      </c>
    </row>
    <row r="1809" spans="1:22" x14ac:dyDescent="0.25">
      <c r="A1809">
        <v>771978</v>
      </c>
      <c r="B1809">
        <v>14000</v>
      </c>
      <c r="C1809">
        <v>14000</v>
      </c>
      <c r="D1809" s="1" t="s">
        <v>311</v>
      </c>
      <c r="E1809" s="1" t="s">
        <v>37</v>
      </c>
      <c r="F1809" s="1" t="s">
        <v>5441</v>
      </c>
      <c r="G1809" s="1" t="s">
        <v>3274</v>
      </c>
      <c r="H1809" s="1" t="s">
        <v>105</v>
      </c>
      <c r="I1809" s="1" t="s">
        <v>792</v>
      </c>
      <c r="J1809" s="1" t="s">
        <v>106</v>
      </c>
      <c r="K1809">
        <v>1190</v>
      </c>
      <c r="L1809" s="2">
        <v>41901.791909722226</v>
      </c>
      <c r="M1809" s="2">
        <v>41873.375</v>
      </c>
      <c r="N1809" s="2">
        <v>41910.812222222223</v>
      </c>
      <c r="O1809">
        <v>60</v>
      </c>
      <c r="P1809">
        <v>32</v>
      </c>
      <c r="Q1809" s="1" t="s">
        <v>40</v>
      </c>
      <c r="R1809" s="1" t="s">
        <v>24</v>
      </c>
      <c r="S1809" s="1" t="s">
        <v>35</v>
      </c>
      <c r="T1809" s="3">
        <v>41901</v>
      </c>
      <c r="U1809" s="1" t="str">
        <f>IF(kiva_loans__muestra[[#This Row],[funded_amount]]=kiva_loans__muestra[[#This Row],[loan_amount]],"funded","unfunded")</f>
        <v>funded</v>
      </c>
      <c r="V1809" s="1" t="str">
        <f>IF(kiva_loans__muestra[[#This Row],[lender_count]]&gt;=50,"high","low")</f>
        <v>low</v>
      </c>
    </row>
    <row r="1810" spans="1:22" x14ac:dyDescent="0.25">
      <c r="A1810">
        <v>1083613</v>
      </c>
      <c r="B1810">
        <v>1250</v>
      </c>
      <c r="C1810">
        <v>1250</v>
      </c>
      <c r="D1810" s="1" t="s">
        <v>37</v>
      </c>
      <c r="E1810" s="1" t="s">
        <v>37</v>
      </c>
      <c r="F1810" s="1" t="s">
        <v>5442</v>
      </c>
      <c r="G1810" s="1" t="s">
        <v>3263</v>
      </c>
      <c r="H1810" s="1" t="s">
        <v>33</v>
      </c>
      <c r="I1810" s="1" t="s">
        <v>30</v>
      </c>
      <c r="J1810" s="1" t="s">
        <v>34</v>
      </c>
      <c r="L1810" s="2">
        <v>41901.510821759257</v>
      </c>
      <c r="M1810" s="2">
        <v>42010.938194444447</v>
      </c>
      <c r="N1810" s="2">
        <v>41942.152291666665</v>
      </c>
      <c r="O1810">
        <v>30</v>
      </c>
      <c r="P1810">
        <v>9</v>
      </c>
      <c r="Q1810" s="1" t="s">
        <v>30</v>
      </c>
      <c r="R1810" s="1" t="s">
        <v>24</v>
      </c>
      <c r="S1810" s="1" t="s">
        <v>31</v>
      </c>
      <c r="T1810" s="3">
        <v>41901</v>
      </c>
      <c r="U1810" s="1" t="str">
        <f>IF(kiva_loans__muestra[[#This Row],[funded_amount]]=kiva_loans__muestra[[#This Row],[loan_amount]],"funded","unfunded")</f>
        <v>funded</v>
      </c>
      <c r="V1810" s="1" t="str">
        <f>IF(kiva_loans__muestra[[#This Row],[lender_count]]&gt;=50,"high","low")</f>
        <v>low</v>
      </c>
    </row>
    <row r="1811" spans="1:22" x14ac:dyDescent="0.25">
      <c r="A1811">
        <v>1083591</v>
      </c>
      <c r="B1811">
        <v>1250</v>
      </c>
      <c r="C1811">
        <v>1250</v>
      </c>
      <c r="D1811" s="1" t="s">
        <v>32</v>
      </c>
      <c r="E1811" s="1" t="s">
        <v>32</v>
      </c>
      <c r="F1811" s="1" t="s">
        <v>5443</v>
      </c>
      <c r="G1811" s="1" t="s">
        <v>3263</v>
      </c>
      <c r="H1811" s="1" t="s">
        <v>33</v>
      </c>
      <c r="I1811" s="1" t="s">
        <v>30</v>
      </c>
      <c r="J1811" s="1" t="s">
        <v>34</v>
      </c>
      <c r="L1811" s="2">
        <v>41901.314629629633</v>
      </c>
      <c r="M1811" s="2">
        <v>41955.163888888892</v>
      </c>
      <c r="N1811" s="2">
        <v>41944.777708333335</v>
      </c>
      <c r="O1811">
        <v>30</v>
      </c>
      <c r="P1811">
        <v>17</v>
      </c>
      <c r="Q1811" s="1" t="s">
        <v>30</v>
      </c>
      <c r="R1811" s="1" t="s">
        <v>24</v>
      </c>
      <c r="S1811" s="1" t="s">
        <v>31</v>
      </c>
      <c r="T1811" s="3">
        <v>41901</v>
      </c>
      <c r="U1811" s="1" t="str">
        <f>IF(kiva_loans__muestra[[#This Row],[funded_amount]]=kiva_loans__muestra[[#This Row],[loan_amount]],"funded","unfunded")</f>
        <v>funded</v>
      </c>
      <c r="V1811" s="1" t="str">
        <f>IF(kiva_loans__muestra[[#This Row],[lender_count]]&gt;=50,"high","low")</f>
        <v>low</v>
      </c>
    </row>
    <row r="1812" spans="1:22" x14ac:dyDescent="0.25">
      <c r="A1812">
        <v>772236</v>
      </c>
      <c r="B1812">
        <v>6500</v>
      </c>
      <c r="C1812">
        <v>6500</v>
      </c>
      <c r="D1812" s="1" t="s">
        <v>630</v>
      </c>
      <c r="E1812" s="1" t="s">
        <v>74</v>
      </c>
      <c r="F1812" s="1" t="s">
        <v>5444</v>
      </c>
      <c r="G1812" s="1" t="s">
        <v>3317</v>
      </c>
      <c r="H1812" s="1" t="s">
        <v>85</v>
      </c>
      <c r="I1812" s="1" t="s">
        <v>1153</v>
      </c>
      <c r="J1812" s="1" t="s">
        <v>87</v>
      </c>
      <c r="K1812">
        <v>740</v>
      </c>
      <c r="L1812" s="2">
        <v>41902.855520833335</v>
      </c>
      <c r="M1812" s="2">
        <v>41892.375</v>
      </c>
      <c r="N1812" s="2">
        <v>41911.852685185186</v>
      </c>
      <c r="O1812">
        <v>170</v>
      </c>
      <c r="P1812">
        <v>23</v>
      </c>
      <c r="Q1812" s="1" t="s">
        <v>5445</v>
      </c>
      <c r="R1812" s="1" t="s">
        <v>24</v>
      </c>
      <c r="S1812" s="1" t="s">
        <v>31</v>
      </c>
      <c r="T1812" s="3">
        <v>41902</v>
      </c>
      <c r="U1812" s="1" t="str">
        <f>IF(kiva_loans__muestra[[#This Row],[funded_amount]]=kiva_loans__muestra[[#This Row],[loan_amount]],"funded","unfunded")</f>
        <v>funded</v>
      </c>
      <c r="V1812" s="1" t="str">
        <f>IF(kiva_loans__muestra[[#This Row],[lender_count]]&gt;=50,"high","low")</f>
        <v>low</v>
      </c>
    </row>
    <row r="1813" spans="1:22" x14ac:dyDescent="0.25">
      <c r="A1813">
        <v>772226</v>
      </c>
      <c r="B1813">
        <v>7250</v>
      </c>
      <c r="C1813">
        <v>7250</v>
      </c>
      <c r="D1813" s="1" t="s">
        <v>137</v>
      </c>
      <c r="E1813" s="1" t="s">
        <v>27</v>
      </c>
      <c r="F1813" s="1" t="s">
        <v>5446</v>
      </c>
      <c r="G1813" s="1" t="s">
        <v>3268</v>
      </c>
      <c r="H1813" s="1" t="s">
        <v>138</v>
      </c>
      <c r="I1813" s="1" t="s">
        <v>1241</v>
      </c>
      <c r="J1813" s="1" t="s">
        <v>139</v>
      </c>
      <c r="K1813">
        <v>2010</v>
      </c>
      <c r="L1813" s="2">
        <v>41902.8047337963</v>
      </c>
      <c r="M1813" s="2">
        <v>41879.375</v>
      </c>
      <c r="N1813" s="2">
        <v>41934.899699074071</v>
      </c>
      <c r="O1813">
        <v>140</v>
      </c>
      <c r="P1813">
        <v>24</v>
      </c>
      <c r="Q1813" s="1" t="s">
        <v>3211</v>
      </c>
      <c r="R1813" s="1" t="s">
        <v>24</v>
      </c>
      <c r="S1813" s="1" t="s">
        <v>31</v>
      </c>
      <c r="T1813" s="3">
        <v>41902</v>
      </c>
      <c r="U1813" s="1" t="str">
        <f>IF(kiva_loans__muestra[[#This Row],[funded_amount]]=kiva_loans__muestra[[#This Row],[loan_amount]],"funded","unfunded")</f>
        <v>funded</v>
      </c>
      <c r="V1813" s="1" t="str">
        <f>IF(kiva_loans__muestra[[#This Row],[lender_count]]&gt;=50,"high","low")</f>
        <v>low</v>
      </c>
    </row>
    <row r="1814" spans="1:22" x14ac:dyDescent="0.25">
      <c r="A1814">
        <v>772247</v>
      </c>
      <c r="B1814">
        <v>2750</v>
      </c>
      <c r="C1814">
        <v>2750</v>
      </c>
      <c r="D1814" s="1" t="s">
        <v>158</v>
      </c>
      <c r="E1814" s="1" t="s">
        <v>27</v>
      </c>
      <c r="F1814" s="1" t="s">
        <v>5447</v>
      </c>
      <c r="G1814" s="1" t="s">
        <v>3278</v>
      </c>
      <c r="H1814" s="1" t="s">
        <v>100</v>
      </c>
      <c r="I1814" s="1" t="s">
        <v>1552</v>
      </c>
      <c r="J1814" s="1" t="s">
        <v>101</v>
      </c>
      <c r="K1814">
        <v>1450</v>
      </c>
      <c r="L1814" s="2">
        <v>41903.035138888888</v>
      </c>
      <c r="M1814" s="2">
        <v>41873.375</v>
      </c>
      <c r="N1814" s="2">
        <v>41910.81045138889</v>
      </c>
      <c r="O1814">
        <v>80</v>
      </c>
      <c r="P1814">
        <v>7</v>
      </c>
      <c r="Q1814" s="1" t="s">
        <v>40</v>
      </c>
      <c r="R1814" s="1" t="s">
        <v>24</v>
      </c>
      <c r="S1814" s="1" t="s">
        <v>35</v>
      </c>
      <c r="T1814" s="3">
        <v>41902</v>
      </c>
      <c r="U1814" s="1" t="str">
        <f>IF(kiva_loans__muestra[[#This Row],[funded_amount]]=kiva_loans__muestra[[#This Row],[loan_amount]],"funded","unfunded")</f>
        <v>funded</v>
      </c>
      <c r="V1814" s="1" t="str">
        <f>IF(kiva_loans__muestra[[#This Row],[lender_count]]&gt;=50,"high","low")</f>
        <v>low</v>
      </c>
    </row>
    <row r="1815" spans="1:22" x14ac:dyDescent="0.25">
      <c r="A1815">
        <v>772514</v>
      </c>
      <c r="B1815">
        <v>6750</v>
      </c>
      <c r="C1815">
        <v>6750</v>
      </c>
      <c r="D1815" s="1" t="s">
        <v>158</v>
      </c>
      <c r="E1815" s="1" t="s">
        <v>27</v>
      </c>
      <c r="F1815" s="1" t="s">
        <v>5448</v>
      </c>
      <c r="G1815" s="1" t="s">
        <v>3278</v>
      </c>
      <c r="H1815" s="1" t="s">
        <v>100</v>
      </c>
      <c r="I1815" s="1" t="s">
        <v>1552</v>
      </c>
      <c r="J1815" s="1" t="s">
        <v>101</v>
      </c>
      <c r="K1815">
        <v>1450</v>
      </c>
      <c r="L1815" s="2">
        <v>41904.039768518516</v>
      </c>
      <c r="M1815" s="2">
        <v>41897.375</v>
      </c>
      <c r="N1815" s="2">
        <v>41924.771493055552</v>
      </c>
      <c r="O1815">
        <v>80</v>
      </c>
      <c r="P1815">
        <v>9</v>
      </c>
      <c r="Q1815" s="1" t="s">
        <v>5449</v>
      </c>
      <c r="R1815" s="1" t="s">
        <v>24</v>
      </c>
      <c r="S1815" s="1" t="s">
        <v>35</v>
      </c>
      <c r="T1815" s="3">
        <v>41903</v>
      </c>
      <c r="U1815" s="1" t="str">
        <f>IF(kiva_loans__muestra[[#This Row],[funded_amount]]=kiva_loans__muestra[[#This Row],[loan_amount]],"funded","unfunded")</f>
        <v>funded</v>
      </c>
      <c r="V1815" s="1" t="str">
        <f>IF(kiva_loans__muestra[[#This Row],[lender_count]]&gt;=50,"high","low")</f>
        <v>low</v>
      </c>
    </row>
    <row r="1816" spans="1:22" x14ac:dyDescent="0.25">
      <c r="A1816">
        <v>772480</v>
      </c>
      <c r="B1816">
        <v>3500</v>
      </c>
      <c r="C1816">
        <v>3500</v>
      </c>
      <c r="D1816" s="1" t="s">
        <v>75</v>
      </c>
      <c r="E1816" s="1" t="s">
        <v>27</v>
      </c>
      <c r="F1816" s="1" t="s">
        <v>661</v>
      </c>
      <c r="G1816" s="1" t="s">
        <v>3278</v>
      </c>
      <c r="H1816" s="1" t="s">
        <v>100</v>
      </c>
      <c r="I1816" s="1" t="s">
        <v>1934</v>
      </c>
      <c r="J1816" s="1" t="s">
        <v>101</v>
      </c>
      <c r="K1816">
        <v>1450</v>
      </c>
      <c r="L1816" s="2">
        <v>41903.773298611108</v>
      </c>
      <c r="M1816" s="2">
        <v>41885.375</v>
      </c>
      <c r="N1816" s="2">
        <v>41930.806956018518</v>
      </c>
      <c r="O1816">
        <v>130</v>
      </c>
      <c r="P1816">
        <v>4</v>
      </c>
      <c r="Q1816" s="1" t="s">
        <v>319</v>
      </c>
      <c r="R1816" s="1" t="s">
        <v>24</v>
      </c>
      <c r="S1816" s="1" t="s">
        <v>35</v>
      </c>
      <c r="T1816" s="3">
        <v>41903</v>
      </c>
      <c r="U1816" s="1" t="str">
        <f>IF(kiva_loans__muestra[[#This Row],[funded_amount]]=kiva_loans__muestra[[#This Row],[loan_amount]],"funded","unfunded")</f>
        <v>funded</v>
      </c>
      <c r="V1816" s="1" t="str">
        <f>IF(kiva_loans__muestra[[#This Row],[lender_count]]&gt;=50,"high","low")</f>
        <v>low</v>
      </c>
    </row>
    <row r="1817" spans="1:22" x14ac:dyDescent="0.25">
      <c r="A1817">
        <v>772447</v>
      </c>
      <c r="B1817">
        <v>2250</v>
      </c>
      <c r="C1817">
        <v>2250</v>
      </c>
      <c r="D1817" s="1" t="s">
        <v>65</v>
      </c>
      <c r="E1817" s="1" t="s">
        <v>66</v>
      </c>
      <c r="F1817" s="1" t="s">
        <v>5450</v>
      </c>
      <c r="G1817" s="1" t="s">
        <v>3278</v>
      </c>
      <c r="H1817" s="1" t="s">
        <v>100</v>
      </c>
      <c r="I1817" s="1" t="s">
        <v>1514</v>
      </c>
      <c r="J1817" s="1" t="s">
        <v>101</v>
      </c>
      <c r="K1817">
        <v>1450</v>
      </c>
      <c r="L1817" s="2">
        <v>41903.702962962961</v>
      </c>
      <c r="M1817" s="2">
        <v>41873.375</v>
      </c>
      <c r="N1817" s="2">
        <v>41909.112511574072</v>
      </c>
      <c r="O1817">
        <v>140</v>
      </c>
      <c r="P1817">
        <v>9</v>
      </c>
      <c r="Q1817" s="1" t="s">
        <v>30</v>
      </c>
      <c r="R1817" s="1" t="s">
        <v>24</v>
      </c>
      <c r="S1817" s="1" t="s">
        <v>35</v>
      </c>
      <c r="T1817" s="3">
        <v>41903</v>
      </c>
      <c r="U1817" s="1" t="str">
        <f>IF(kiva_loans__muestra[[#This Row],[funded_amount]]=kiva_loans__muestra[[#This Row],[loan_amount]],"funded","unfunded")</f>
        <v>funded</v>
      </c>
      <c r="V1817" s="1" t="str">
        <f>IF(kiva_loans__muestra[[#This Row],[lender_count]]&gt;=50,"high","low")</f>
        <v>low</v>
      </c>
    </row>
    <row r="1818" spans="1:22" x14ac:dyDescent="0.25">
      <c r="A1818">
        <v>772857</v>
      </c>
      <c r="B1818">
        <v>14500</v>
      </c>
      <c r="C1818">
        <v>14500</v>
      </c>
      <c r="D1818" s="1" t="s">
        <v>124</v>
      </c>
      <c r="E1818" s="1" t="s">
        <v>125</v>
      </c>
      <c r="F1818" s="1" t="s">
        <v>5451</v>
      </c>
      <c r="G1818" s="1" t="s">
        <v>3333</v>
      </c>
      <c r="H1818" s="1" t="s">
        <v>241</v>
      </c>
      <c r="I1818" s="1" t="s">
        <v>242</v>
      </c>
      <c r="J1818" s="1" t="s">
        <v>243</v>
      </c>
      <c r="K1818">
        <v>480</v>
      </c>
      <c r="L1818" s="2">
        <v>41904.626527777778</v>
      </c>
      <c r="M1818" s="2">
        <v>41900.375</v>
      </c>
      <c r="N1818" s="2">
        <v>41940.072870370372</v>
      </c>
      <c r="O1818">
        <v>260</v>
      </c>
      <c r="P1818">
        <v>54</v>
      </c>
      <c r="Q1818" s="1" t="s">
        <v>5452</v>
      </c>
      <c r="R1818" s="1" t="s">
        <v>92</v>
      </c>
      <c r="S1818" s="1" t="s">
        <v>31</v>
      </c>
      <c r="T1818" s="3">
        <v>41904</v>
      </c>
      <c r="U1818" s="1" t="str">
        <f>IF(kiva_loans__muestra[[#This Row],[funded_amount]]=kiva_loans__muestra[[#This Row],[loan_amount]],"funded","unfunded")</f>
        <v>funded</v>
      </c>
      <c r="V1818" s="1" t="str">
        <f>IF(kiva_loans__muestra[[#This Row],[lender_count]]&gt;=50,"high","low")</f>
        <v>high</v>
      </c>
    </row>
    <row r="1819" spans="1:22" x14ac:dyDescent="0.25">
      <c r="A1819">
        <v>772656</v>
      </c>
      <c r="B1819">
        <v>22250</v>
      </c>
      <c r="C1819">
        <v>22250</v>
      </c>
      <c r="D1819" s="1" t="s">
        <v>45</v>
      </c>
      <c r="E1819" s="1" t="s">
        <v>46</v>
      </c>
      <c r="F1819" s="1" t="s">
        <v>5453</v>
      </c>
      <c r="G1819" s="1" t="s">
        <v>3261</v>
      </c>
      <c r="H1819" s="1" t="s">
        <v>20</v>
      </c>
      <c r="I1819" s="1" t="s">
        <v>5454</v>
      </c>
      <c r="J1819" s="1" t="s">
        <v>22</v>
      </c>
      <c r="K1819">
        <v>2410</v>
      </c>
      <c r="L1819" s="2">
        <v>41904.407557870371</v>
      </c>
      <c r="M1819" s="2">
        <v>41879.375</v>
      </c>
      <c r="N1819" s="2">
        <v>41943.369652777779</v>
      </c>
      <c r="O1819">
        <v>430</v>
      </c>
      <c r="P1819">
        <v>78</v>
      </c>
      <c r="Q1819" s="1" t="s">
        <v>212</v>
      </c>
      <c r="R1819" s="1" t="s">
        <v>128</v>
      </c>
      <c r="S1819" s="1" t="s">
        <v>25</v>
      </c>
      <c r="T1819" s="3">
        <v>41904</v>
      </c>
      <c r="U1819" s="1" t="str">
        <f>IF(kiva_loans__muestra[[#This Row],[funded_amount]]=kiva_loans__muestra[[#This Row],[loan_amount]],"funded","unfunded")</f>
        <v>funded</v>
      </c>
      <c r="V1819" s="1" t="str">
        <f>IF(kiva_loans__muestra[[#This Row],[lender_count]]&gt;=50,"high","low")</f>
        <v>high</v>
      </c>
    </row>
    <row r="1820" spans="1:22" x14ac:dyDescent="0.25">
      <c r="A1820">
        <v>772929</v>
      </c>
      <c r="B1820">
        <v>9250</v>
      </c>
      <c r="C1820">
        <v>9250</v>
      </c>
      <c r="D1820" s="1" t="s">
        <v>344</v>
      </c>
      <c r="E1820" s="1" t="s">
        <v>27</v>
      </c>
      <c r="F1820" s="1" t="s">
        <v>5455</v>
      </c>
      <c r="G1820" s="1" t="s">
        <v>3427</v>
      </c>
      <c r="H1820" s="1" t="s">
        <v>185</v>
      </c>
      <c r="I1820" s="1" t="s">
        <v>217</v>
      </c>
      <c r="J1820" s="1" t="s">
        <v>187</v>
      </c>
      <c r="K1820">
        <v>1540</v>
      </c>
      <c r="L1820" s="2">
        <v>41904.670289351852</v>
      </c>
      <c r="M1820" s="2">
        <v>41887.375</v>
      </c>
      <c r="N1820" s="2">
        <v>41912.749618055554</v>
      </c>
      <c r="O1820">
        <v>170</v>
      </c>
      <c r="P1820">
        <v>35</v>
      </c>
      <c r="Q1820" s="1" t="s">
        <v>40</v>
      </c>
      <c r="R1820" s="1" t="s">
        <v>24</v>
      </c>
      <c r="S1820" s="1" t="s">
        <v>31</v>
      </c>
      <c r="T1820" s="3">
        <v>41904</v>
      </c>
      <c r="U1820" s="1" t="str">
        <f>IF(kiva_loans__muestra[[#This Row],[funded_amount]]=kiva_loans__muestra[[#This Row],[loan_amount]],"funded","unfunded")</f>
        <v>funded</v>
      </c>
      <c r="V1820" s="1" t="str">
        <f>IF(kiva_loans__muestra[[#This Row],[lender_count]]&gt;=50,"high","low")</f>
        <v>low</v>
      </c>
    </row>
    <row r="1821" spans="1:22" x14ac:dyDescent="0.25">
      <c r="A1821">
        <v>772530</v>
      </c>
      <c r="B1821">
        <v>4500</v>
      </c>
      <c r="C1821">
        <v>4500</v>
      </c>
      <c r="D1821" s="1" t="s">
        <v>45</v>
      </c>
      <c r="E1821" s="1" t="s">
        <v>46</v>
      </c>
      <c r="F1821" s="1" t="s">
        <v>742</v>
      </c>
      <c r="G1821" s="1" t="s">
        <v>3278</v>
      </c>
      <c r="H1821" s="1" t="s">
        <v>100</v>
      </c>
      <c r="I1821" s="1" t="s">
        <v>463</v>
      </c>
      <c r="J1821" s="1" t="s">
        <v>101</v>
      </c>
      <c r="K1821">
        <v>1450</v>
      </c>
      <c r="L1821" s="2">
        <v>41904.124861111108</v>
      </c>
      <c r="M1821" s="2">
        <v>41897.375</v>
      </c>
      <c r="N1821" s="2">
        <v>41936.031388888892</v>
      </c>
      <c r="O1821">
        <v>110</v>
      </c>
      <c r="P1821">
        <v>15</v>
      </c>
      <c r="Q1821" s="1" t="s">
        <v>5456</v>
      </c>
      <c r="R1821" s="1" t="s">
        <v>24</v>
      </c>
      <c r="S1821" s="1" t="s">
        <v>35</v>
      </c>
      <c r="T1821" s="3">
        <v>41904</v>
      </c>
      <c r="U1821" s="1" t="str">
        <f>IF(kiva_loans__muestra[[#This Row],[funded_amount]]=kiva_loans__muestra[[#This Row],[loan_amount]],"funded","unfunded")</f>
        <v>funded</v>
      </c>
      <c r="V1821" s="1" t="str">
        <f>IF(kiva_loans__muestra[[#This Row],[lender_count]]&gt;=50,"high","low")</f>
        <v>low</v>
      </c>
    </row>
    <row r="1822" spans="1:22" x14ac:dyDescent="0.25">
      <c r="A1822">
        <v>772771</v>
      </c>
      <c r="B1822">
        <v>3250</v>
      </c>
      <c r="C1822">
        <v>3250</v>
      </c>
      <c r="D1822" s="1" t="s">
        <v>41</v>
      </c>
      <c r="E1822" s="1" t="s">
        <v>27</v>
      </c>
      <c r="F1822" s="1" t="s">
        <v>5457</v>
      </c>
      <c r="G1822" s="1" t="s">
        <v>3278</v>
      </c>
      <c r="H1822" s="1" t="s">
        <v>100</v>
      </c>
      <c r="I1822" s="1" t="s">
        <v>167</v>
      </c>
      <c r="J1822" s="1" t="s">
        <v>101</v>
      </c>
      <c r="K1822">
        <v>1450</v>
      </c>
      <c r="L1822" s="2">
        <v>41904.506145833337</v>
      </c>
      <c r="M1822" s="2">
        <v>41880.375</v>
      </c>
      <c r="N1822" s="2">
        <v>41909.688587962963</v>
      </c>
      <c r="O1822">
        <v>50</v>
      </c>
      <c r="P1822">
        <v>2</v>
      </c>
      <c r="Q1822" s="1" t="s">
        <v>30</v>
      </c>
      <c r="R1822" s="1" t="s">
        <v>24</v>
      </c>
      <c r="S1822" s="1" t="s">
        <v>35</v>
      </c>
      <c r="T1822" s="3">
        <v>41904</v>
      </c>
      <c r="U1822" s="1" t="str">
        <f>IF(kiva_loans__muestra[[#This Row],[funded_amount]]=kiva_loans__muestra[[#This Row],[loan_amount]],"funded","unfunded")</f>
        <v>funded</v>
      </c>
      <c r="V1822" s="1" t="str">
        <f>IF(kiva_loans__muestra[[#This Row],[lender_count]]&gt;=50,"high","low")</f>
        <v>low</v>
      </c>
    </row>
    <row r="1823" spans="1:22" x14ac:dyDescent="0.25">
      <c r="A1823">
        <v>772593</v>
      </c>
      <c r="B1823">
        <v>1750</v>
      </c>
      <c r="C1823">
        <v>1750</v>
      </c>
      <c r="D1823" s="1" t="s">
        <v>46</v>
      </c>
      <c r="E1823" s="1" t="s">
        <v>46</v>
      </c>
      <c r="F1823" s="1" t="s">
        <v>5458</v>
      </c>
      <c r="G1823" s="1" t="s">
        <v>3278</v>
      </c>
      <c r="H1823" s="1" t="s">
        <v>100</v>
      </c>
      <c r="I1823" s="1" t="s">
        <v>1059</v>
      </c>
      <c r="J1823" s="1" t="s">
        <v>101</v>
      </c>
      <c r="K1823">
        <v>1260</v>
      </c>
      <c r="L1823" s="2">
        <v>41904.335393518515</v>
      </c>
      <c r="M1823" s="2">
        <v>41893.375</v>
      </c>
      <c r="N1823" s="2">
        <v>41908.829687500001</v>
      </c>
      <c r="O1823">
        <v>80</v>
      </c>
      <c r="P1823">
        <v>7</v>
      </c>
      <c r="Q1823" s="1" t="s">
        <v>30</v>
      </c>
      <c r="R1823" s="1" t="s">
        <v>24</v>
      </c>
      <c r="S1823" s="1" t="s">
        <v>35</v>
      </c>
      <c r="T1823" s="3">
        <v>41904</v>
      </c>
      <c r="U1823" s="1" t="str">
        <f>IF(kiva_loans__muestra[[#This Row],[funded_amount]]=kiva_loans__muestra[[#This Row],[loan_amount]],"funded","unfunded")</f>
        <v>funded</v>
      </c>
      <c r="V1823" s="1" t="str">
        <f>IF(kiva_loans__muestra[[#This Row],[lender_count]]&gt;=50,"high","low")</f>
        <v>low</v>
      </c>
    </row>
    <row r="1824" spans="1:22" x14ac:dyDescent="0.25">
      <c r="A1824">
        <v>772809</v>
      </c>
      <c r="B1824">
        <v>16500</v>
      </c>
      <c r="C1824">
        <v>16500</v>
      </c>
      <c r="D1824" s="1" t="s">
        <v>64</v>
      </c>
      <c r="E1824" s="1" t="s">
        <v>37</v>
      </c>
      <c r="F1824" s="1" t="s">
        <v>5459</v>
      </c>
      <c r="G1824" s="1" t="s">
        <v>3261</v>
      </c>
      <c r="H1824" s="1" t="s">
        <v>20</v>
      </c>
      <c r="I1824" s="1" t="s">
        <v>5454</v>
      </c>
      <c r="J1824" s="1" t="s">
        <v>22</v>
      </c>
      <c r="K1824">
        <v>2410</v>
      </c>
      <c r="L1824" s="2">
        <v>41904.590798611112</v>
      </c>
      <c r="M1824" s="2">
        <v>41881.375</v>
      </c>
      <c r="N1824" s="2">
        <v>41941.112743055557</v>
      </c>
      <c r="O1824">
        <v>430</v>
      </c>
      <c r="P1824">
        <v>54</v>
      </c>
      <c r="Q1824" s="1" t="s">
        <v>5460</v>
      </c>
      <c r="R1824" s="1" t="s">
        <v>178</v>
      </c>
      <c r="S1824" s="1" t="s">
        <v>25</v>
      </c>
      <c r="T1824" s="3">
        <v>41904</v>
      </c>
      <c r="U1824" s="1" t="str">
        <f>IF(kiva_loans__muestra[[#This Row],[funded_amount]]=kiva_loans__muestra[[#This Row],[loan_amount]],"funded","unfunded")</f>
        <v>funded</v>
      </c>
      <c r="V1824" s="1" t="str">
        <f>IF(kiva_loans__muestra[[#This Row],[lender_count]]&gt;=50,"high","low")</f>
        <v>high</v>
      </c>
    </row>
    <row r="1825" spans="1:22" x14ac:dyDescent="0.25">
      <c r="A1825">
        <v>772608</v>
      </c>
      <c r="B1825">
        <v>4250</v>
      </c>
      <c r="C1825">
        <v>4250</v>
      </c>
      <c r="D1825" s="1" t="s">
        <v>48</v>
      </c>
      <c r="E1825" s="1" t="s">
        <v>49</v>
      </c>
      <c r="F1825" s="1" t="s">
        <v>5461</v>
      </c>
      <c r="G1825" s="1" t="s">
        <v>3630</v>
      </c>
      <c r="H1825" s="1" t="s">
        <v>441</v>
      </c>
      <c r="I1825" s="1" t="s">
        <v>5462</v>
      </c>
      <c r="J1825" s="1" t="s">
        <v>442</v>
      </c>
      <c r="K1825">
        <v>820</v>
      </c>
      <c r="L1825" s="2">
        <v>41904.349687499998</v>
      </c>
      <c r="M1825" s="2">
        <v>41901.375</v>
      </c>
      <c r="N1825" s="2">
        <v>41910.232048611113</v>
      </c>
      <c r="O1825">
        <v>260</v>
      </c>
      <c r="P1825">
        <v>12</v>
      </c>
      <c r="Q1825" s="1" t="s">
        <v>30</v>
      </c>
      <c r="R1825" s="1" t="s">
        <v>24</v>
      </c>
      <c r="S1825" s="1" t="s">
        <v>31</v>
      </c>
      <c r="T1825" s="3">
        <v>41904</v>
      </c>
      <c r="U1825" s="1" t="str">
        <f>IF(kiva_loans__muestra[[#This Row],[funded_amount]]=kiva_loans__muestra[[#This Row],[loan_amount]],"funded","unfunded")</f>
        <v>funded</v>
      </c>
      <c r="V1825" s="1" t="str">
        <f>IF(kiva_loans__muestra[[#This Row],[lender_count]]&gt;=50,"high","low")</f>
        <v>low</v>
      </c>
    </row>
    <row r="1826" spans="1:22" x14ac:dyDescent="0.25">
      <c r="A1826">
        <v>773032</v>
      </c>
      <c r="B1826">
        <v>7000</v>
      </c>
      <c r="C1826">
        <v>7000</v>
      </c>
      <c r="D1826" s="1" t="s">
        <v>41</v>
      </c>
      <c r="E1826" s="1" t="s">
        <v>27</v>
      </c>
      <c r="F1826" s="1" t="s">
        <v>5463</v>
      </c>
      <c r="G1826" s="1" t="s">
        <v>3266</v>
      </c>
      <c r="H1826" s="1" t="s">
        <v>89</v>
      </c>
      <c r="I1826" s="1" t="s">
        <v>489</v>
      </c>
      <c r="J1826" s="1" t="s">
        <v>90</v>
      </c>
      <c r="K1826">
        <v>1990</v>
      </c>
      <c r="L1826" s="2">
        <v>41904.781574074077</v>
      </c>
      <c r="M1826" s="2">
        <v>41880.375</v>
      </c>
      <c r="N1826" s="2">
        <v>41912.181562500002</v>
      </c>
      <c r="O1826">
        <v>210</v>
      </c>
      <c r="P1826">
        <v>28</v>
      </c>
      <c r="Q1826" s="1" t="s">
        <v>30</v>
      </c>
      <c r="R1826" s="1" t="s">
        <v>24</v>
      </c>
      <c r="S1826" s="1" t="s">
        <v>31</v>
      </c>
      <c r="T1826" s="3">
        <v>41904</v>
      </c>
      <c r="U1826" s="1" t="str">
        <f>IF(kiva_loans__muestra[[#This Row],[funded_amount]]=kiva_loans__muestra[[#This Row],[loan_amount]],"funded","unfunded")</f>
        <v>funded</v>
      </c>
      <c r="V1826" s="1" t="str">
        <f>IF(kiva_loans__muestra[[#This Row],[lender_count]]&gt;=50,"high","low")</f>
        <v>low</v>
      </c>
    </row>
    <row r="1827" spans="1:22" x14ac:dyDescent="0.25">
      <c r="A1827">
        <v>772862</v>
      </c>
      <c r="B1827">
        <v>3250</v>
      </c>
      <c r="C1827">
        <v>3250</v>
      </c>
      <c r="D1827" s="1" t="s">
        <v>37</v>
      </c>
      <c r="E1827" s="1" t="s">
        <v>37</v>
      </c>
      <c r="F1827" s="1" t="s">
        <v>1358</v>
      </c>
      <c r="G1827" s="1" t="s">
        <v>3263</v>
      </c>
      <c r="H1827" s="1" t="s">
        <v>33</v>
      </c>
      <c r="I1827" s="1" t="s">
        <v>746</v>
      </c>
      <c r="J1827" s="1" t="s">
        <v>34</v>
      </c>
      <c r="K1827">
        <v>2770</v>
      </c>
      <c r="L1827" s="2">
        <v>41904.627488425926</v>
      </c>
      <c r="M1827" s="2">
        <v>41958.375</v>
      </c>
      <c r="N1827" s="2">
        <v>41913.739374999997</v>
      </c>
      <c r="O1827">
        <v>500</v>
      </c>
      <c r="P1827">
        <v>13</v>
      </c>
      <c r="Q1827" s="1" t="s">
        <v>30</v>
      </c>
      <c r="R1827" s="1" t="s">
        <v>92</v>
      </c>
      <c r="S1827" s="1" t="s">
        <v>25</v>
      </c>
      <c r="T1827" s="3">
        <v>41904</v>
      </c>
      <c r="U1827" s="1" t="str">
        <f>IF(kiva_loans__muestra[[#This Row],[funded_amount]]=kiva_loans__muestra[[#This Row],[loan_amount]],"funded","unfunded")</f>
        <v>funded</v>
      </c>
      <c r="V1827" s="1" t="str">
        <f>IF(kiva_loans__muestra[[#This Row],[lender_count]]&gt;=50,"high","low")</f>
        <v>low</v>
      </c>
    </row>
    <row r="1828" spans="1:22" x14ac:dyDescent="0.25">
      <c r="A1828">
        <v>772807</v>
      </c>
      <c r="B1828">
        <v>18750</v>
      </c>
      <c r="C1828">
        <v>18750</v>
      </c>
      <c r="D1828" s="1" t="s">
        <v>359</v>
      </c>
      <c r="E1828" s="1" t="s">
        <v>46</v>
      </c>
      <c r="F1828" s="1" t="s">
        <v>5464</v>
      </c>
      <c r="G1828" s="1" t="s">
        <v>3444</v>
      </c>
      <c r="H1828" s="1" t="s">
        <v>141</v>
      </c>
      <c r="I1828" s="1" t="s">
        <v>892</v>
      </c>
      <c r="J1828" s="1" t="s">
        <v>90</v>
      </c>
      <c r="K1828">
        <v>800</v>
      </c>
      <c r="L1828" s="2">
        <v>41904.589502314811</v>
      </c>
      <c r="M1828" s="2">
        <v>41898.375</v>
      </c>
      <c r="N1828" s="2">
        <v>41913.420069444444</v>
      </c>
      <c r="O1828">
        <v>270</v>
      </c>
      <c r="P1828">
        <v>64</v>
      </c>
      <c r="Q1828" s="1" t="s">
        <v>371</v>
      </c>
      <c r="R1828" s="1" t="s">
        <v>92</v>
      </c>
      <c r="S1828" s="1" t="s">
        <v>31</v>
      </c>
      <c r="T1828" s="3">
        <v>41904</v>
      </c>
      <c r="U1828" s="1" t="str">
        <f>IF(kiva_loans__muestra[[#This Row],[funded_amount]]=kiva_loans__muestra[[#This Row],[loan_amount]],"funded","unfunded")</f>
        <v>funded</v>
      </c>
      <c r="V1828" s="1" t="str">
        <f>IF(kiva_loans__muestra[[#This Row],[lender_count]]&gt;=50,"high","low")</f>
        <v>high</v>
      </c>
    </row>
    <row r="1829" spans="1:22" x14ac:dyDescent="0.25">
      <c r="A1829">
        <v>772562</v>
      </c>
      <c r="B1829">
        <v>2500</v>
      </c>
      <c r="C1829">
        <v>2500</v>
      </c>
      <c r="D1829" s="1" t="s">
        <v>175</v>
      </c>
      <c r="E1829" s="1" t="s">
        <v>78</v>
      </c>
      <c r="F1829" s="1" t="s">
        <v>5465</v>
      </c>
      <c r="G1829" s="1" t="s">
        <v>3396</v>
      </c>
      <c r="H1829" s="1" t="s">
        <v>788</v>
      </c>
      <c r="I1829" s="1" t="s">
        <v>905</v>
      </c>
      <c r="J1829" s="1" t="s">
        <v>790</v>
      </c>
      <c r="K1829">
        <v>580</v>
      </c>
      <c r="L1829" s="2">
        <v>41904.21806712963</v>
      </c>
      <c r="M1829" s="2">
        <v>41872.375</v>
      </c>
      <c r="N1829" s="2">
        <v>41911.863530092596</v>
      </c>
      <c r="O1829">
        <v>150</v>
      </c>
      <c r="P1829">
        <v>7</v>
      </c>
      <c r="Q1829" s="1" t="s">
        <v>40</v>
      </c>
      <c r="R1829" s="1" t="s">
        <v>24</v>
      </c>
      <c r="S1829" s="1" t="s">
        <v>31</v>
      </c>
      <c r="T1829" s="3">
        <v>41904</v>
      </c>
      <c r="U1829" s="1" t="str">
        <f>IF(kiva_loans__muestra[[#This Row],[funded_amount]]=kiva_loans__muestra[[#This Row],[loan_amount]],"funded","unfunded")</f>
        <v>funded</v>
      </c>
      <c r="V1829" s="1" t="str">
        <f>IF(kiva_loans__muestra[[#This Row],[lender_count]]&gt;=50,"high","low")</f>
        <v>low</v>
      </c>
    </row>
    <row r="1830" spans="1:22" x14ac:dyDescent="0.25">
      <c r="A1830">
        <v>773093</v>
      </c>
      <c r="B1830">
        <v>4000</v>
      </c>
      <c r="C1830">
        <v>4000</v>
      </c>
      <c r="D1830" s="1" t="s">
        <v>333</v>
      </c>
      <c r="E1830" s="1" t="s">
        <v>37</v>
      </c>
      <c r="F1830" s="1" t="s">
        <v>5466</v>
      </c>
      <c r="G1830" s="1" t="s">
        <v>3481</v>
      </c>
      <c r="H1830" s="1" t="s">
        <v>193</v>
      </c>
      <c r="I1830" s="1" t="s">
        <v>1022</v>
      </c>
      <c r="J1830" s="1" t="s">
        <v>194</v>
      </c>
      <c r="K1830">
        <v>2460</v>
      </c>
      <c r="L1830" s="2">
        <v>41904.966331018521</v>
      </c>
      <c r="M1830" s="2">
        <v>41899.375</v>
      </c>
      <c r="N1830" s="2">
        <v>41912.997245370374</v>
      </c>
      <c r="O1830">
        <v>100</v>
      </c>
      <c r="P1830">
        <v>16</v>
      </c>
      <c r="Q1830" s="1" t="s">
        <v>40</v>
      </c>
      <c r="R1830" s="1" t="s">
        <v>92</v>
      </c>
      <c r="S1830" s="1" t="s">
        <v>31</v>
      </c>
      <c r="T1830" s="3">
        <v>41904</v>
      </c>
      <c r="U1830" s="1" t="str">
        <f>IF(kiva_loans__muestra[[#This Row],[funded_amount]]=kiva_loans__muestra[[#This Row],[loan_amount]],"funded","unfunded")</f>
        <v>funded</v>
      </c>
      <c r="V1830" s="1" t="str">
        <f>IF(kiva_loans__muestra[[#This Row],[lender_count]]&gt;=50,"high","low")</f>
        <v>low</v>
      </c>
    </row>
    <row r="1831" spans="1:22" x14ac:dyDescent="0.25">
      <c r="A1831">
        <v>1083693</v>
      </c>
      <c r="B1831">
        <v>2500</v>
      </c>
      <c r="C1831">
        <v>2500</v>
      </c>
      <c r="D1831" s="1" t="s">
        <v>37</v>
      </c>
      <c r="E1831" s="1" t="s">
        <v>37</v>
      </c>
      <c r="F1831" s="1" t="s">
        <v>5467</v>
      </c>
      <c r="G1831" s="1" t="s">
        <v>3263</v>
      </c>
      <c r="H1831" s="1" t="s">
        <v>33</v>
      </c>
      <c r="I1831" s="1" t="s">
        <v>30</v>
      </c>
      <c r="J1831" s="1" t="s">
        <v>34</v>
      </c>
      <c r="L1831" s="2">
        <v>41904.684745370374</v>
      </c>
      <c r="M1831" s="2">
        <v>41919.968055555553</v>
      </c>
      <c r="N1831" s="2">
        <v>41913.528761574074</v>
      </c>
      <c r="O1831">
        <v>90</v>
      </c>
      <c r="P1831">
        <v>15</v>
      </c>
      <c r="Q1831" s="1" t="s">
        <v>30</v>
      </c>
      <c r="R1831" s="1" t="s">
        <v>24</v>
      </c>
      <c r="S1831" s="1" t="s">
        <v>31</v>
      </c>
      <c r="T1831" s="3">
        <v>41904</v>
      </c>
      <c r="U1831" s="1" t="str">
        <f>IF(kiva_loans__muestra[[#This Row],[funded_amount]]=kiva_loans__muestra[[#This Row],[loan_amount]],"funded","unfunded")</f>
        <v>funded</v>
      </c>
      <c r="V1831" s="1" t="str">
        <f>IF(kiva_loans__muestra[[#This Row],[lender_count]]&gt;=50,"high","low")</f>
        <v>low</v>
      </c>
    </row>
    <row r="1832" spans="1:22" x14ac:dyDescent="0.25">
      <c r="A1832">
        <v>773164</v>
      </c>
      <c r="B1832">
        <v>4750</v>
      </c>
      <c r="C1832">
        <v>4750</v>
      </c>
      <c r="D1832" s="1" t="s">
        <v>98</v>
      </c>
      <c r="E1832" s="1" t="s">
        <v>37</v>
      </c>
      <c r="F1832" s="1" t="s">
        <v>254</v>
      </c>
      <c r="G1832" s="1" t="s">
        <v>3278</v>
      </c>
      <c r="H1832" s="1" t="s">
        <v>100</v>
      </c>
      <c r="I1832" s="1" t="s">
        <v>1294</v>
      </c>
      <c r="J1832" s="1" t="s">
        <v>101</v>
      </c>
      <c r="K1832">
        <v>1450</v>
      </c>
      <c r="L1832" s="2">
        <v>41905.153634259259</v>
      </c>
      <c r="M1832" s="2">
        <v>41887.375</v>
      </c>
      <c r="N1832" s="2">
        <v>41925.903171296297</v>
      </c>
      <c r="O1832">
        <v>130</v>
      </c>
      <c r="P1832">
        <v>18</v>
      </c>
      <c r="Q1832" s="1" t="s">
        <v>310</v>
      </c>
      <c r="R1832" s="1" t="s">
        <v>24</v>
      </c>
      <c r="S1832" s="1" t="s">
        <v>35</v>
      </c>
      <c r="T1832" s="3">
        <v>41905</v>
      </c>
      <c r="U1832" s="1" t="str">
        <f>IF(kiva_loans__muestra[[#This Row],[funded_amount]]=kiva_loans__muestra[[#This Row],[loan_amount]],"funded","unfunded")</f>
        <v>funded</v>
      </c>
      <c r="V1832" s="1" t="str">
        <f>IF(kiva_loans__muestra[[#This Row],[lender_count]]&gt;=50,"high","low")</f>
        <v>low</v>
      </c>
    </row>
    <row r="1833" spans="1:22" x14ac:dyDescent="0.25">
      <c r="A1833">
        <v>773516</v>
      </c>
      <c r="B1833">
        <v>4000</v>
      </c>
      <c r="C1833">
        <v>4000</v>
      </c>
      <c r="D1833" s="1" t="s">
        <v>213</v>
      </c>
      <c r="E1833" s="1" t="s">
        <v>46</v>
      </c>
      <c r="F1833" s="1" t="s">
        <v>5468</v>
      </c>
      <c r="G1833" s="1" t="s">
        <v>3303</v>
      </c>
      <c r="H1833" s="1" t="s">
        <v>28</v>
      </c>
      <c r="I1833" s="1" t="s">
        <v>782</v>
      </c>
      <c r="J1833" s="1" t="s">
        <v>29</v>
      </c>
      <c r="K1833">
        <v>2450</v>
      </c>
      <c r="L1833" s="2">
        <v>41905.577245370368</v>
      </c>
      <c r="M1833" s="2">
        <v>41900.375</v>
      </c>
      <c r="N1833" s="2">
        <v>41935.925949074073</v>
      </c>
      <c r="O1833">
        <v>140</v>
      </c>
      <c r="P1833">
        <v>13</v>
      </c>
      <c r="Q1833" s="1" t="s">
        <v>674</v>
      </c>
      <c r="R1833" s="1" t="s">
        <v>24</v>
      </c>
      <c r="S1833" s="1" t="s">
        <v>31</v>
      </c>
      <c r="T1833" s="3">
        <v>41905</v>
      </c>
      <c r="U1833" s="1" t="str">
        <f>IF(kiva_loans__muestra[[#This Row],[funded_amount]]=kiva_loans__muestra[[#This Row],[loan_amount]],"funded","unfunded")</f>
        <v>funded</v>
      </c>
      <c r="V1833" s="1" t="str">
        <f>IF(kiva_loans__muestra[[#This Row],[lender_count]]&gt;=50,"high","low")</f>
        <v>low</v>
      </c>
    </row>
    <row r="1834" spans="1:22" x14ac:dyDescent="0.25">
      <c r="A1834">
        <v>773725</v>
      </c>
      <c r="B1834">
        <v>2500</v>
      </c>
      <c r="C1834">
        <v>2500</v>
      </c>
      <c r="D1834" s="1" t="s">
        <v>124</v>
      </c>
      <c r="E1834" s="1" t="s">
        <v>125</v>
      </c>
      <c r="F1834" s="1" t="s">
        <v>5469</v>
      </c>
      <c r="G1834" s="1" t="s">
        <v>3266</v>
      </c>
      <c r="H1834" s="1" t="s">
        <v>89</v>
      </c>
      <c r="I1834" s="1" t="s">
        <v>30</v>
      </c>
      <c r="J1834" s="1" t="s">
        <v>90</v>
      </c>
      <c r="K1834">
        <v>810</v>
      </c>
      <c r="L1834" s="2">
        <v>41905.786793981482</v>
      </c>
      <c r="M1834" s="2">
        <v>41900.375</v>
      </c>
      <c r="N1834" s="2">
        <v>41930.684548611112</v>
      </c>
      <c r="O1834">
        <v>140</v>
      </c>
      <c r="P1834">
        <v>9</v>
      </c>
      <c r="Q1834" s="1" t="s">
        <v>5470</v>
      </c>
      <c r="R1834" s="1" t="s">
        <v>92</v>
      </c>
      <c r="S1834" s="1" t="s">
        <v>31</v>
      </c>
      <c r="T1834" s="3">
        <v>41905</v>
      </c>
      <c r="U1834" s="1" t="str">
        <f>IF(kiva_loans__muestra[[#This Row],[funded_amount]]=kiva_loans__muestra[[#This Row],[loan_amount]],"funded","unfunded")</f>
        <v>funded</v>
      </c>
      <c r="V1834" s="1" t="str">
        <f>IF(kiva_loans__muestra[[#This Row],[lender_count]]&gt;=50,"high","low")</f>
        <v>low</v>
      </c>
    </row>
    <row r="1835" spans="1:22" x14ac:dyDescent="0.25">
      <c r="A1835">
        <v>773570</v>
      </c>
      <c r="B1835">
        <v>15500</v>
      </c>
      <c r="C1835">
        <v>15500</v>
      </c>
      <c r="D1835" s="1" t="s">
        <v>43</v>
      </c>
      <c r="E1835" s="1" t="s">
        <v>43</v>
      </c>
      <c r="F1835" s="1" t="s">
        <v>5471</v>
      </c>
      <c r="G1835" s="1" t="s">
        <v>3307</v>
      </c>
      <c r="H1835" s="1" t="s">
        <v>412</v>
      </c>
      <c r="I1835" s="1" t="s">
        <v>677</v>
      </c>
      <c r="J1835" s="1" t="s">
        <v>413</v>
      </c>
      <c r="K1835">
        <v>2220</v>
      </c>
      <c r="L1835" s="2">
        <v>41905.646562499998</v>
      </c>
      <c r="M1835" s="2">
        <v>41891.375</v>
      </c>
      <c r="N1835" s="2">
        <v>41933.796817129631</v>
      </c>
      <c r="O1835">
        <v>120</v>
      </c>
      <c r="P1835">
        <v>58</v>
      </c>
      <c r="Q1835" s="1" t="s">
        <v>1325</v>
      </c>
      <c r="R1835" s="1" t="s">
        <v>92</v>
      </c>
      <c r="S1835" s="1" t="s">
        <v>31</v>
      </c>
      <c r="T1835" s="3">
        <v>41905</v>
      </c>
      <c r="U1835" s="1" t="str">
        <f>IF(kiva_loans__muestra[[#This Row],[funded_amount]]=kiva_loans__muestra[[#This Row],[loan_amount]],"funded","unfunded")</f>
        <v>funded</v>
      </c>
      <c r="V1835" s="1" t="str">
        <f>IF(kiva_loans__muestra[[#This Row],[lender_count]]&gt;=50,"high","low")</f>
        <v>high</v>
      </c>
    </row>
    <row r="1836" spans="1:22" x14ac:dyDescent="0.25">
      <c r="A1836">
        <v>773713</v>
      </c>
      <c r="B1836">
        <v>10250</v>
      </c>
      <c r="C1836">
        <v>10250</v>
      </c>
      <c r="D1836" s="1" t="s">
        <v>37</v>
      </c>
      <c r="E1836" s="1" t="s">
        <v>37</v>
      </c>
      <c r="F1836" s="1" t="s">
        <v>3464</v>
      </c>
      <c r="G1836" s="1" t="s">
        <v>3333</v>
      </c>
      <c r="H1836" s="1" t="s">
        <v>241</v>
      </c>
      <c r="I1836" s="1" t="s">
        <v>1512</v>
      </c>
      <c r="J1836" s="1" t="s">
        <v>243</v>
      </c>
      <c r="K1836">
        <v>480</v>
      </c>
      <c r="L1836" s="2">
        <v>41905.780150462961</v>
      </c>
      <c r="M1836" s="2">
        <v>41901.375</v>
      </c>
      <c r="N1836" s="2">
        <v>41928.082615740743</v>
      </c>
      <c r="O1836">
        <v>200</v>
      </c>
      <c r="P1836">
        <v>18</v>
      </c>
      <c r="Q1836" s="1" t="s">
        <v>5472</v>
      </c>
      <c r="R1836" s="1" t="s">
        <v>92</v>
      </c>
      <c r="S1836" s="1" t="s">
        <v>31</v>
      </c>
      <c r="T1836" s="3">
        <v>41905</v>
      </c>
      <c r="U1836" s="1" t="str">
        <f>IF(kiva_loans__muestra[[#This Row],[funded_amount]]=kiva_loans__muestra[[#This Row],[loan_amount]],"funded","unfunded")</f>
        <v>funded</v>
      </c>
      <c r="V1836" s="1" t="str">
        <f>IF(kiva_loans__muestra[[#This Row],[lender_count]]&gt;=50,"high","low")</f>
        <v>low</v>
      </c>
    </row>
    <row r="1837" spans="1:22" x14ac:dyDescent="0.25">
      <c r="A1837">
        <v>773533</v>
      </c>
      <c r="B1837">
        <v>6000</v>
      </c>
      <c r="C1837">
        <v>6000</v>
      </c>
      <c r="D1837" s="1" t="s">
        <v>63</v>
      </c>
      <c r="E1837" s="1" t="s">
        <v>27</v>
      </c>
      <c r="F1837" s="1" t="s">
        <v>5473</v>
      </c>
      <c r="G1837" s="1" t="s">
        <v>3635</v>
      </c>
      <c r="H1837" s="1" t="s">
        <v>1315</v>
      </c>
      <c r="I1837" s="1" t="s">
        <v>2420</v>
      </c>
      <c r="J1837" s="1" t="s">
        <v>110</v>
      </c>
      <c r="K1837">
        <v>1110</v>
      </c>
      <c r="L1837" s="2">
        <v>41905.586192129631</v>
      </c>
      <c r="M1837" s="2">
        <v>41892.375</v>
      </c>
      <c r="N1837" s="2">
        <v>41912.587766203702</v>
      </c>
      <c r="O1837">
        <v>140</v>
      </c>
      <c r="P1837">
        <v>23</v>
      </c>
      <c r="Q1837" s="1" t="s">
        <v>30</v>
      </c>
      <c r="R1837" s="1" t="s">
        <v>24</v>
      </c>
      <c r="S1837" s="1" t="s">
        <v>31</v>
      </c>
      <c r="T1837" s="3">
        <v>41905</v>
      </c>
      <c r="U1837" s="1" t="str">
        <f>IF(kiva_loans__muestra[[#This Row],[funded_amount]]=kiva_loans__muestra[[#This Row],[loan_amount]],"funded","unfunded")</f>
        <v>funded</v>
      </c>
      <c r="V1837" s="1" t="str">
        <f>IF(kiva_loans__muestra[[#This Row],[lender_count]]&gt;=50,"high","low")</f>
        <v>low</v>
      </c>
    </row>
    <row r="1838" spans="1:22" x14ac:dyDescent="0.25">
      <c r="A1838">
        <v>1083721</v>
      </c>
      <c r="B1838">
        <v>1250</v>
      </c>
      <c r="C1838">
        <v>1250</v>
      </c>
      <c r="D1838" s="1" t="s">
        <v>37</v>
      </c>
      <c r="E1838" s="1" t="s">
        <v>37</v>
      </c>
      <c r="F1838" s="1" t="s">
        <v>5474</v>
      </c>
      <c r="G1838" s="1" t="s">
        <v>3263</v>
      </c>
      <c r="H1838" s="1" t="s">
        <v>33</v>
      </c>
      <c r="I1838" s="1" t="s">
        <v>30</v>
      </c>
      <c r="J1838" s="1" t="s">
        <v>34</v>
      </c>
      <c r="L1838" s="2">
        <v>41905.529641203706</v>
      </c>
      <c r="M1838" s="2">
        <v>41919.968078703707</v>
      </c>
      <c r="N1838" s="2">
        <v>41914.036898148152</v>
      </c>
      <c r="O1838">
        <v>30</v>
      </c>
      <c r="P1838">
        <v>12</v>
      </c>
      <c r="Q1838" s="1" t="s">
        <v>30</v>
      </c>
      <c r="R1838" s="1" t="s">
        <v>24</v>
      </c>
      <c r="S1838" s="1" t="s">
        <v>35</v>
      </c>
      <c r="T1838" s="3">
        <v>41905</v>
      </c>
      <c r="U1838" s="1" t="str">
        <f>IF(kiva_loans__muestra[[#This Row],[funded_amount]]=kiva_loans__muestra[[#This Row],[loan_amount]],"funded","unfunded")</f>
        <v>funded</v>
      </c>
      <c r="V1838" s="1" t="str">
        <f>IF(kiva_loans__muestra[[#This Row],[lender_count]]&gt;=50,"high","low")</f>
        <v>low</v>
      </c>
    </row>
    <row r="1839" spans="1:22" x14ac:dyDescent="0.25">
      <c r="A1839">
        <v>773784</v>
      </c>
      <c r="B1839">
        <v>7250</v>
      </c>
      <c r="C1839">
        <v>7250</v>
      </c>
      <c r="D1839" s="1" t="s">
        <v>137</v>
      </c>
      <c r="E1839" s="1" t="s">
        <v>27</v>
      </c>
      <c r="F1839" s="1" t="s">
        <v>5475</v>
      </c>
      <c r="G1839" s="1" t="s">
        <v>3268</v>
      </c>
      <c r="H1839" s="1" t="s">
        <v>138</v>
      </c>
      <c r="I1839" s="1" t="s">
        <v>563</v>
      </c>
      <c r="J1839" s="1" t="s">
        <v>139</v>
      </c>
      <c r="K1839">
        <v>1180</v>
      </c>
      <c r="L1839" s="2">
        <v>41905.915972222225</v>
      </c>
      <c r="M1839" s="2">
        <v>41893.375</v>
      </c>
      <c r="N1839" s="2">
        <v>41929.811296296299</v>
      </c>
      <c r="O1839">
        <v>80</v>
      </c>
      <c r="P1839">
        <v>27</v>
      </c>
      <c r="Q1839" s="1" t="s">
        <v>5476</v>
      </c>
      <c r="R1839" s="1" t="s">
        <v>24</v>
      </c>
      <c r="S1839" s="1" t="s">
        <v>31</v>
      </c>
      <c r="T1839" s="3">
        <v>41905</v>
      </c>
      <c r="U1839" s="1" t="str">
        <f>IF(kiva_loans__muestra[[#This Row],[funded_amount]]=kiva_loans__muestra[[#This Row],[loan_amount]],"funded","unfunded")</f>
        <v>funded</v>
      </c>
      <c r="V1839" s="1" t="str">
        <f>IF(kiva_loans__muestra[[#This Row],[lender_count]]&gt;=50,"high","low")</f>
        <v>low</v>
      </c>
    </row>
    <row r="1840" spans="1:22" x14ac:dyDescent="0.25">
      <c r="A1840">
        <v>774200</v>
      </c>
      <c r="B1840">
        <v>6500</v>
      </c>
      <c r="C1840">
        <v>6500</v>
      </c>
      <c r="D1840" s="1" t="s">
        <v>762</v>
      </c>
      <c r="E1840" s="1" t="s">
        <v>37</v>
      </c>
      <c r="F1840" s="1" t="s">
        <v>5477</v>
      </c>
      <c r="G1840" s="1" t="s">
        <v>3481</v>
      </c>
      <c r="H1840" s="1" t="s">
        <v>193</v>
      </c>
      <c r="I1840" s="1" t="s">
        <v>1022</v>
      </c>
      <c r="J1840" s="1" t="s">
        <v>194</v>
      </c>
      <c r="K1840">
        <v>2460</v>
      </c>
      <c r="L1840" s="2">
        <v>41906.721203703702</v>
      </c>
      <c r="M1840" s="2">
        <v>41893.375</v>
      </c>
      <c r="N1840" s="2">
        <v>41920.558020833334</v>
      </c>
      <c r="O1840">
        <v>100</v>
      </c>
      <c r="P1840">
        <v>25</v>
      </c>
      <c r="Q1840" s="1" t="s">
        <v>5478</v>
      </c>
      <c r="R1840" s="1" t="s">
        <v>24</v>
      </c>
      <c r="S1840" s="1" t="s">
        <v>35</v>
      </c>
      <c r="T1840" s="3">
        <v>41906</v>
      </c>
      <c r="U1840" s="1" t="str">
        <f>IF(kiva_loans__muestra[[#This Row],[funded_amount]]=kiva_loans__muestra[[#This Row],[loan_amount]],"funded","unfunded")</f>
        <v>funded</v>
      </c>
      <c r="V1840" s="1" t="str">
        <f>IF(kiva_loans__muestra[[#This Row],[lender_count]]&gt;=50,"high","low")</f>
        <v>low</v>
      </c>
    </row>
    <row r="1841" spans="1:22" x14ac:dyDescent="0.25">
      <c r="A1841">
        <v>1083769</v>
      </c>
      <c r="B1841">
        <v>1250</v>
      </c>
      <c r="C1841">
        <v>1250</v>
      </c>
      <c r="D1841" s="1" t="s">
        <v>37</v>
      </c>
      <c r="E1841" s="1" t="s">
        <v>37</v>
      </c>
      <c r="F1841" s="1" t="s">
        <v>5479</v>
      </c>
      <c r="G1841" s="1" t="s">
        <v>3263</v>
      </c>
      <c r="H1841" s="1" t="s">
        <v>33</v>
      </c>
      <c r="I1841" s="1" t="s">
        <v>30</v>
      </c>
      <c r="J1841" s="1" t="s">
        <v>34</v>
      </c>
      <c r="L1841" s="2">
        <v>41906.448148148149</v>
      </c>
      <c r="M1841" s="2">
        <v>42037.5625</v>
      </c>
      <c r="N1841" s="2">
        <v>41981.340208333335</v>
      </c>
      <c r="O1841">
        <v>30</v>
      </c>
      <c r="P1841">
        <v>8</v>
      </c>
      <c r="Q1841" s="1" t="s">
        <v>30</v>
      </c>
      <c r="R1841" s="1" t="s">
        <v>24</v>
      </c>
      <c r="S1841" s="1" t="s">
        <v>31</v>
      </c>
      <c r="T1841" s="3">
        <v>41906</v>
      </c>
      <c r="U1841" s="1" t="str">
        <f>IF(kiva_loans__muestra[[#This Row],[funded_amount]]=kiva_loans__muestra[[#This Row],[loan_amount]],"funded","unfunded")</f>
        <v>funded</v>
      </c>
      <c r="V1841" s="1" t="str">
        <f>IF(kiva_loans__muestra[[#This Row],[lender_count]]&gt;=50,"high","low")</f>
        <v>low</v>
      </c>
    </row>
    <row r="1842" spans="1:22" x14ac:dyDescent="0.25">
      <c r="A1842">
        <v>1083753</v>
      </c>
      <c r="B1842">
        <v>1250</v>
      </c>
      <c r="C1842">
        <v>1250</v>
      </c>
      <c r="D1842" s="1" t="s">
        <v>37</v>
      </c>
      <c r="E1842" s="1" t="s">
        <v>37</v>
      </c>
      <c r="F1842" s="1" t="s">
        <v>5480</v>
      </c>
      <c r="G1842" s="1" t="s">
        <v>3263</v>
      </c>
      <c r="H1842" s="1" t="s">
        <v>33</v>
      </c>
      <c r="I1842" s="1" t="s">
        <v>30</v>
      </c>
      <c r="J1842" s="1" t="s">
        <v>34</v>
      </c>
      <c r="L1842" s="2">
        <v>41906.317777777775</v>
      </c>
      <c r="M1842" s="2">
        <v>41928.07508101852</v>
      </c>
      <c r="N1842" s="2">
        <v>41923.356296296297</v>
      </c>
      <c r="O1842">
        <v>30</v>
      </c>
      <c r="P1842">
        <v>12</v>
      </c>
      <c r="Q1842" s="1" t="s">
        <v>30</v>
      </c>
      <c r="R1842" s="1" t="s">
        <v>24</v>
      </c>
      <c r="S1842" s="1" t="s">
        <v>31</v>
      </c>
      <c r="T1842" s="3">
        <v>41906</v>
      </c>
      <c r="U1842" s="1" t="str">
        <f>IF(kiva_loans__muestra[[#This Row],[funded_amount]]=kiva_loans__muestra[[#This Row],[loan_amount]],"funded","unfunded")</f>
        <v>funded</v>
      </c>
      <c r="V1842" s="1" t="str">
        <f>IF(kiva_loans__muestra[[#This Row],[lender_count]]&gt;=50,"high","low")</f>
        <v>low</v>
      </c>
    </row>
    <row r="1843" spans="1:22" x14ac:dyDescent="0.25">
      <c r="A1843">
        <v>774154</v>
      </c>
      <c r="B1843">
        <v>8500</v>
      </c>
      <c r="C1843">
        <v>8500</v>
      </c>
      <c r="D1843" s="1" t="s">
        <v>46</v>
      </c>
      <c r="E1843" s="1" t="s">
        <v>46</v>
      </c>
      <c r="F1843" s="1" t="s">
        <v>5481</v>
      </c>
      <c r="G1843" s="1" t="s">
        <v>3282</v>
      </c>
      <c r="H1843" s="1" t="s">
        <v>255</v>
      </c>
      <c r="I1843" s="1" t="s">
        <v>340</v>
      </c>
      <c r="J1843" s="1" t="s">
        <v>257</v>
      </c>
      <c r="K1843">
        <v>2050</v>
      </c>
      <c r="L1843" s="2">
        <v>41906.654305555552</v>
      </c>
      <c r="M1843" s="2">
        <v>41905.375</v>
      </c>
      <c r="N1843" s="2">
        <v>41918.523796296293</v>
      </c>
      <c r="O1843">
        <v>130</v>
      </c>
      <c r="P1843">
        <v>31</v>
      </c>
      <c r="Q1843" s="1" t="s">
        <v>2601</v>
      </c>
      <c r="R1843" s="1" t="s">
        <v>133</v>
      </c>
      <c r="S1843" s="1" t="s">
        <v>31</v>
      </c>
      <c r="T1843" s="3">
        <v>41906</v>
      </c>
      <c r="U1843" s="1" t="str">
        <f>IF(kiva_loans__muestra[[#This Row],[funded_amount]]=kiva_loans__muestra[[#This Row],[loan_amount]],"funded","unfunded")</f>
        <v>funded</v>
      </c>
      <c r="V1843" s="1" t="str">
        <f>IF(kiva_loans__muestra[[#This Row],[lender_count]]&gt;=50,"high","low")</f>
        <v>low</v>
      </c>
    </row>
    <row r="1844" spans="1:22" x14ac:dyDescent="0.25">
      <c r="A1844">
        <v>1083781</v>
      </c>
      <c r="B1844">
        <v>1250</v>
      </c>
      <c r="C1844">
        <v>1250</v>
      </c>
      <c r="D1844" s="1" t="s">
        <v>45</v>
      </c>
      <c r="E1844" s="1" t="s">
        <v>46</v>
      </c>
      <c r="F1844" s="1" t="s">
        <v>5482</v>
      </c>
      <c r="G1844" s="1" t="s">
        <v>3263</v>
      </c>
      <c r="H1844" s="1" t="s">
        <v>33</v>
      </c>
      <c r="I1844" s="1" t="s">
        <v>30</v>
      </c>
      <c r="J1844" s="1" t="s">
        <v>34</v>
      </c>
      <c r="L1844" s="2">
        <v>41906.477939814817</v>
      </c>
      <c r="M1844" s="2">
        <v>42171.793749999997</v>
      </c>
      <c r="N1844" s="2">
        <v>42097.745185185187</v>
      </c>
      <c r="O1844">
        <v>30</v>
      </c>
      <c r="P1844">
        <v>8</v>
      </c>
      <c r="Q1844" s="1" t="s">
        <v>30</v>
      </c>
      <c r="R1844" s="1" t="s">
        <v>24</v>
      </c>
      <c r="S1844" s="1" t="s">
        <v>31</v>
      </c>
      <c r="T1844" s="3">
        <v>41906</v>
      </c>
      <c r="U1844" s="1" t="str">
        <f>IF(kiva_loans__muestra[[#This Row],[funded_amount]]=kiva_loans__muestra[[#This Row],[loan_amount]],"funded","unfunded")</f>
        <v>funded</v>
      </c>
      <c r="V1844" s="1" t="str">
        <f>IF(kiva_loans__muestra[[#This Row],[lender_count]]&gt;=50,"high","low")</f>
        <v>low</v>
      </c>
    </row>
    <row r="1845" spans="1:22" x14ac:dyDescent="0.25">
      <c r="A1845">
        <v>774366</v>
      </c>
      <c r="B1845">
        <v>9250</v>
      </c>
      <c r="C1845">
        <v>9250</v>
      </c>
      <c r="D1845" s="1" t="s">
        <v>53</v>
      </c>
      <c r="E1845" s="1" t="s">
        <v>32</v>
      </c>
      <c r="F1845" s="1" t="s">
        <v>5483</v>
      </c>
      <c r="G1845" s="1" t="s">
        <v>3274</v>
      </c>
      <c r="H1845" s="1" t="s">
        <v>105</v>
      </c>
      <c r="I1845" s="1" t="s">
        <v>792</v>
      </c>
      <c r="J1845" s="1" t="s">
        <v>106</v>
      </c>
      <c r="K1845">
        <v>1190</v>
      </c>
      <c r="L1845" s="2">
        <v>41906.981909722221</v>
      </c>
      <c r="M1845" s="2">
        <v>41876.375</v>
      </c>
      <c r="N1845" s="2">
        <v>41915.747314814813</v>
      </c>
      <c r="O1845">
        <v>60</v>
      </c>
      <c r="P1845">
        <v>7</v>
      </c>
      <c r="Q1845" s="1" t="s">
        <v>30</v>
      </c>
      <c r="R1845" s="1" t="s">
        <v>24</v>
      </c>
      <c r="S1845" s="1" t="s">
        <v>35</v>
      </c>
      <c r="T1845" s="3">
        <v>41906</v>
      </c>
      <c r="U1845" s="1" t="str">
        <f>IF(kiva_loans__muestra[[#This Row],[funded_amount]]=kiva_loans__muestra[[#This Row],[loan_amount]],"funded","unfunded")</f>
        <v>funded</v>
      </c>
      <c r="V1845" s="1" t="str">
        <f>IF(kiva_loans__muestra[[#This Row],[lender_count]]&gt;=50,"high","low")</f>
        <v>low</v>
      </c>
    </row>
    <row r="1846" spans="1:22" x14ac:dyDescent="0.25">
      <c r="A1846">
        <v>774328</v>
      </c>
      <c r="B1846">
        <v>5250</v>
      </c>
      <c r="C1846">
        <v>12000</v>
      </c>
      <c r="D1846" s="1" t="s">
        <v>311</v>
      </c>
      <c r="E1846" s="1" t="s">
        <v>37</v>
      </c>
      <c r="F1846" s="1" t="s">
        <v>5484</v>
      </c>
      <c r="G1846" s="1" t="s">
        <v>3266</v>
      </c>
      <c r="H1846" s="1" t="s">
        <v>89</v>
      </c>
      <c r="I1846" s="1" t="s">
        <v>555</v>
      </c>
      <c r="J1846" s="1" t="s">
        <v>90</v>
      </c>
      <c r="K1846">
        <v>1990</v>
      </c>
      <c r="L1846" s="2">
        <v>41906.942256944443</v>
      </c>
      <c r="M1846" s="2">
        <v>41892.375</v>
      </c>
      <c r="N1846" s="2"/>
      <c r="O1846">
        <v>140</v>
      </c>
      <c r="P1846">
        <v>16</v>
      </c>
      <c r="Q1846" s="1" t="s">
        <v>5485</v>
      </c>
      <c r="R1846" s="1" t="s">
        <v>92</v>
      </c>
      <c r="S1846" s="1" t="s">
        <v>25</v>
      </c>
      <c r="T1846" s="3">
        <v>41906</v>
      </c>
      <c r="U1846" s="1" t="str">
        <f>IF(kiva_loans__muestra[[#This Row],[funded_amount]]=kiva_loans__muestra[[#This Row],[loan_amount]],"funded","unfunded")</f>
        <v>unfunded</v>
      </c>
      <c r="V1846" s="1" t="str">
        <f>IF(kiva_loans__muestra[[#This Row],[lender_count]]&gt;=50,"high","low")</f>
        <v>low</v>
      </c>
    </row>
    <row r="1847" spans="1:22" x14ac:dyDescent="0.25">
      <c r="A1847">
        <v>773891</v>
      </c>
      <c r="B1847">
        <v>1250</v>
      </c>
      <c r="C1847">
        <v>1250</v>
      </c>
      <c r="D1847" s="1" t="s">
        <v>81</v>
      </c>
      <c r="E1847" s="1" t="s">
        <v>27</v>
      </c>
      <c r="F1847" s="1" t="s">
        <v>5486</v>
      </c>
      <c r="G1847" s="1" t="s">
        <v>3278</v>
      </c>
      <c r="H1847" s="1" t="s">
        <v>100</v>
      </c>
      <c r="I1847" s="1" t="s">
        <v>5487</v>
      </c>
      <c r="J1847" s="1" t="s">
        <v>101</v>
      </c>
      <c r="K1847">
        <v>1230</v>
      </c>
      <c r="L1847" s="2">
        <v>41906.23196759259</v>
      </c>
      <c r="M1847" s="2">
        <v>41901.375</v>
      </c>
      <c r="N1847" s="2">
        <v>41911.12232638889</v>
      </c>
      <c r="O1847">
        <v>80</v>
      </c>
      <c r="P1847">
        <v>5</v>
      </c>
      <c r="Q1847" s="1" t="s">
        <v>30</v>
      </c>
      <c r="R1847" s="1" t="s">
        <v>24</v>
      </c>
      <c r="S1847" s="1" t="s">
        <v>35</v>
      </c>
      <c r="T1847" s="3">
        <v>41906</v>
      </c>
      <c r="U1847" s="1" t="str">
        <f>IF(kiva_loans__muestra[[#This Row],[funded_amount]]=kiva_loans__muestra[[#This Row],[loan_amount]],"funded","unfunded")</f>
        <v>funded</v>
      </c>
      <c r="V1847" s="1" t="str">
        <f>IF(kiva_loans__muestra[[#This Row],[lender_count]]&gt;=50,"high","low")</f>
        <v>low</v>
      </c>
    </row>
    <row r="1848" spans="1:22" x14ac:dyDescent="0.25">
      <c r="A1848">
        <v>774383</v>
      </c>
      <c r="B1848">
        <v>6750</v>
      </c>
      <c r="C1848">
        <v>6750</v>
      </c>
      <c r="D1848" s="1" t="s">
        <v>41</v>
      </c>
      <c r="E1848" s="1" t="s">
        <v>27</v>
      </c>
      <c r="F1848" s="1" t="s">
        <v>5488</v>
      </c>
      <c r="G1848" s="1" t="s">
        <v>3481</v>
      </c>
      <c r="H1848" s="1" t="s">
        <v>193</v>
      </c>
      <c r="I1848" s="1" t="s">
        <v>5489</v>
      </c>
      <c r="J1848" s="1" t="s">
        <v>194</v>
      </c>
      <c r="K1848">
        <v>970</v>
      </c>
      <c r="L1848" s="2">
        <v>41906.993564814817</v>
      </c>
      <c r="M1848" s="2">
        <v>41887.375</v>
      </c>
      <c r="N1848" s="2">
        <v>41927.09138888889</v>
      </c>
      <c r="O1848">
        <v>80</v>
      </c>
      <c r="P1848">
        <v>23</v>
      </c>
      <c r="Q1848" s="1" t="s">
        <v>210</v>
      </c>
      <c r="R1848" s="1" t="s">
        <v>60</v>
      </c>
      <c r="S1848" s="1" t="s">
        <v>31</v>
      </c>
      <c r="T1848" s="3">
        <v>41906</v>
      </c>
      <c r="U1848" s="1" t="str">
        <f>IF(kiva_loans__muestra[[#This Row],[funded_amount]]=kiva_loans__muestra[[#This Row],[loan_amount]],"funded","unfunded")</f>
        <v>funded</v>
      </c>
      <c r="V1848" s="1" t="str">
        <f>IF(kiva_loans__muestra[[#This Row],[lender_count]]&gt;=50,"high","low")</f>
        <v>low</v>
      </c>
    </row>
    <row r="1849" spans="1:22" x14ac:dyDescent="0.25">
      <c r="A1849">
        <v>773932</v>
      </c>
      <c r="B1849">
        <v>5000</v>
      </c>
      <c r="C1849">
        <v>5000</v>
      </c>
      <c r="D1849" s="1" t="s">
        <v>26</v>
      </c>
      <c r="E1849" s="1" t="s">
        <v>27</v>
      </c>
      <c r="F1849" s="1" t="s">
        <v>5490</v>
      </c>
      <c r="G1849" s="1" t="s">
        <v>3303</v>
      </c>
      <c r="H1849" s="1" t="s">
        <v>28</v>
      </c>
      <c r="I1849" s="1" t="s">
        <v>39</v>
      </c>
      <c r="J1849" s="1" t="s">
        <v>29</v>
      </c>
      <c r="K1849">
        <v>2470</v>
      </c>
      <c r="L1849" s="2">
        <v>41906.352673611109</v>
      </c>
      <c r="M1849" s="2">
        <v>41897.375</v>
      </c>
      <c r="N1849" s="2">
        <v>41915.854768518519</v>
      </c>
      <c r="O1849">
        <v>110</v>
      </c>
      <c r="P1849">
        <v>19</v>
      </c>
      <c r="Q1849" s="1" t="s">
        <v>30</v>
      </c>
      <c r="R1849" s="1" t="s">
        <v>24</v>
      </c>
      <c r="S1849" s="1" t="s">
        <v>35</v>
      </c>
      <c r="T1849" s="3">
        <v>41906</v>
      </c>
      <c r="U1849" s="1" t="str">
        <f>IF(kiva_loans__muestra[[#This Row],[funded_amount]]=kiva_loans__muestra[[#This Row],[loan_amount]],"funded","unfunded")</f>
        <v>funded</v>
      </c>
      <c r="V1849" s="1" t="str">
        <f>IF(kiva_loans__muestra[[#This Row],[lender_count]]&gt;=50,"high","low")</f>
        <v>low</v>
      </c>
    </row>
    <row r="1850" spans="1:22" x14ac:dyDescent="0.25">
      <c r="A1850">
        <v>773913</v>
      </c>
      <c r="B1850">
        <v>5000</v>
      </c>
      <c r="C1850">
        <v>5000</v>
      </c>
      <c r="D1850" s="1" t="s">
        <v>37</v>
      </c>
      <c r="E1850" s="1" t="s">
        <v>37</v>
      </c>
      <c r="F1850" s="1" t="s">
        <v>5491</v>
      </c>
      <c r="G1850" s="1" t="s">
        <v>3266</v>
      </c>
      <c r="H1850" s="1" t="s">
        <v>89</v>
      </c>
      <c r="I1850" s="1" t="s">
        <v>30</v>
      </c>
      <c r="J1850" s="1" t="s">
        <v>90</v>
      </c>
      <c r="K1850">
        <v>810</v>
      </c>
      <c r="L1850" s="2">
        <v>41906.290555555555</v>
      </c>
      <c r="M1850" s="2">
        <v>41901.375</v>
      </c>
      <c r="N1850" s="2">
        <v>41914.570844907408</v>
      </c>
      <c r="O1850">
        <v>100</v>
      </c>
      <c r="P1850">
        <v>20</v>
      </c>
      <c r="Q1850" s="1" t="s">
        <v>40</v>
      </c>
      <c r="R1850" s="1" t="s">
        <v>92</v>
      </c>
      <c r="S1850" s="1" t="s">
        <v>25</v>
      </c>
      <c r="T1850" s="3">
        <v>41906</v>
      </c>
      <c r="U1850" s="1" t="str">
        <f>IF(kiva_loans__muestra[[#This Row],[funded_amount]]=kiva_loans__muestra[[#This Row],[loan_amount]],"funded","unfunded")</f>
        <v>funded</v>
      </c>
      <c r="V1850" s="1" t="str">
        <f>IF(kiva_loans__muestra[[#This Row],[lender_count]]&gt;=50,"high","low")</f>
        <v>low</v>
      </c>
    </row>
    <row r="1851" spans="1:22" x14ac:dyDescent="0.25">
      <c r="A1851">
        <v>774745</v>
      </c>
      <c r="B1851">
        <v>4500</v>
      </c>
      <c r="C1851">
        <v>4500</v>
      </c>
      <c r="D1851" s="1" t="s">
        <v>152</v>
      </c>
      <c r="E1851" s="1" t="s">
        <v>46</v>
      </c>
      <c r="F1851" s="1" t="s">
        <v>5492</v>
      </c>
      <c r="G1851" s="1" t="s">
        <v>3278</v>
      </c>
      <c r="H1851" s="1" t="s">
        <v>100</v>
      </c>
      <c r="I1851" s="1" t="s">
        <v>672</v>
      </c>
      <c r="J1851" s="1" t="s">
        <v>101</v>
      </c>
      <c r="K1851">
        <v>1450</v>
      </c>
      <c r="L1851" s="2">
        <v>41907.555706018517</v>
      </c>
      <c r="M1851" s="2">
        <v>41886.375</v>
      </c>
      <c r="N1851" s="2">
        <v>41912.242268518516</v>
      </c>
      <c r="O1851">
        <v>70</v>
      </c>
      <c r="P1851">
        <v>13</v>
      </c>
      <c r="Q1851" s="1" t="s">
        <v>30</v>
      </c>
      <c r="R1851" s="1" t="s">
        <v>24</v>
      </c>
      <c r="S1851" s="1" t="s">
        <v>35</v>
      </c>
      <c r="T1851" s="3">
        <v>41907</v>
      </c>
      <c r="U1851" s="1" t="str">
        <f>IF(kiva_loans__muestra[[#This Row],[funded_amount]]=kiva_loans__muestra[[#This Row],[loan_amount]],"funded","unfunded")</f>
        <v>funded</v>
      </c>
      <c r="V1851" s="1" t="str">
        <f>IF(kiva_loans__muestra[[#This Row],[lender_count]]&gt;=50,"high","low")</f>
        <v>low</v>
      </c>
    </row>
    <row r="1852" spans="1:22" x14ac:dyDescent="0.25">
      <c r="A1852">
        <v>774957</v>
      </c>
      <c r="B1852">
        <v>11500</v>
      </c>
      <c r="C1852">
        <v>11500</v>
      </c>
      <c r="D1852" s="1" t="s">
        <v>227</v>
      </c>
      <c r="E1852" s="1" t="s">
        <v>46</v>
      </c>
      <c r="F1852" s="1" t="s">
        <v>5493</v>
      </c>
      <c r="G1852" s="1" t="s">
        <v>3307</v>
      </c>
      <c r="H1852" s="1" t="s">
        <v>412</v>
      </c>
      <c r="I1852" s="1" t="s">
        <v>677</v>
      </c>
      <c r="J1852" s="1" t="s">
        <v>413</v>
      </c>
      <c r="K1852">
        <v>1630</v>
      </c>
      <c r="L1852" s="2">
        <v>41907.701817129629</v>
      </c>
      <c r="M1852" s="2">
        <v>41900.375</v>
      </c>
      <c r="N1852" s="2">
        <v>41940.051053240742</v>
      </c>
      <c r="O1852">
        <v>100</v>
      </c>
      <c r="P1852">
        <v>41</v>
      </c>
      <c r="Q1852" s="1" t="s">
        <v>30</v>
      </c>
      <c r="R1852" s="1" t="s">
        <v>92</v>
      </c>
      <c r="S1852" s="1" t="s">
        <v>31</v>
      </c>
      <c r="T1852" s="3">
        <v>41907</v>
      </c>
      <c r="U1852" s="1" t="str">
        <f>IF(kiva_loans__muestra[[#This Row],[funded_amount]]=kiva_loans__muestra[[#This Row],[loan_amount]],"funded","unfunded")</f>
        <v>funded</v>
      </c>
      <c r="V1852" s="1" t="str">
        <f>IF(kiva_loans__muestra[[#This Row],[lender_count]]&gt;=50,"high","low")</f>
        <v>low</v>
      </c>
    </row>
    <row r="1853" spans="1:22" x14ac:dyDescent="0.25">
      <c r="A1853">
        <v>774904</v>
      </c>
      <c r="B1853">
        <v>3500</v>
      </c>
      <c r="C1853">
        <v>3500</v>
      </c>
      <c r="D1853" s="1" t="s">
        <v>64</v>
      </c>
      <c r="E1853" s="1" t="s">
        <v>37</v>
      </c>
      <c r="F1853" s="1" t="s">
        <v>249</v>
      </c>
      <c r="G1853" s="1" t="s">
        <v>3278</v>
      </c>
      <c r="H1853" s="1" t="s">
        <v>100</v>
      </c>
      <c r="I1853" s="1" t="s">
        <v>1181</v>
      </c>
      <c r="J1853" s="1" t="s">
        <v>101</v>
      </c>
      <c r="K1853">
        <v>1450</v>
      </c>
      <c r="L1853" s="2">
        <v>41907.667326388888</v>
      </c>
      <c r="M1853" s="2">
        <v>41880.375</v>
      </c>
      <c r="N1853" s="2">
        <v>41931.590555555558</v>
      </c>
      <c r="O1853">
        <v>140</v>
      </c>
      <c r="P1853">
        <v>10</v>
      </c>
      <c r="Q1853" s="1" t="s">
        <v>1720</v>
      </c>
      <c r="R1853" s="1" t="s">
        <v>24</v>
      </c>
      <c r="S1853" s="1" t="s">
        <v>35</v>
      </c>
      <c r="T1853" s="3">
        <v>41907</v>
      </c>
      <c r="U1853" s="1" t="str">
        <f>IF(kiva_loans__muestra[[#This Row],[funded_amount]]=kiva_loans__muestra[[#This Row],[loan_amount]],"funded","unfunded")</f>
        <v>funded</v>
      </c>
      <c r="V1853" s="1" t="str">
        <f>IF(kiva_loans__muestra[[#This Row],[lender_count]]&gt;=50,"high","low")</f>
        <v>low</v>
      </c>
    </row>
    <row r="1854" spans="1:22" x14ac:dyDescent="0.25">
      <c r="A1854">
        <v>774953</v>
      </c>
      <c r="B1854">
        <v>1250</v>
      </c>
      <c r="C1854">
        <v>1250</v>
      </c>
      <c r="D1854" s="1" t="s">
        <v>45</v>
      </c>
      <c r="E1854" s="1" t="s">
        <v>46</v>
      </c>
      <c r="F1854" s="1" t="s">
        <v>5494</v>
      </c>
      <c r="G1854" s="1" t="s">
        <v>3278</v>
      </c>
      <c r="H1854" s="1" t="s">
        <v>100</v>
      </c>
      <c r="I1854" s="1" t="s">
        <v>1307</v>
      </c>
      <c r="J1854" s="1" t="s">
        <v>101</v>
      </c>
      <c r="K1854">
        <v>1450</v>
      </c>
      <c r="L1854" s="2">
        <v>41907.700138888889</v>
      </c>
      <c r="M1854" s="2">
        <v>41885.375</v>
      </c>
      <c r="N1854" s="2">
        <v>41912.884710648148</v>
      </c>
      <c r="O1854">
        <v>70</v>
      </c>
      <c r="P1854">
        <v>4</v>
      </c>
      <c r="Q1854" s="1" t="s">
        <v>30</v>
      </c>
      <c r="R1854" s="1" t="s">
        <v>24</v>
      </c>
      <c r="S1854" s="1" t="s">
        <v>35</v>
      </c>
      <c r="T1854" s="3">
        <v>41907</v>
      </c>
      <c r="U1854" s="1" t="str">
        <f>IF(kiva_loans__muestra[[#This Row],[funded_amount]]=kiva_loans__muestra[[#This Row],[loan_amount]],"funded","unfunded")</f>
        <v>funded</v>
      </c>
      <c r="V1854" s="1" t="str">
        <f>IF(kiva_loans__muestra[[#This Row],[lender_count]]&gt;=50,"high","low")</f>
        <v>low</v>
      </c>
    </row>
    <row r="1855" spans="1:22" x14ac:dyDescent="0.25">
      <c r="A1855">
        <v>774755</v>
      </c>
      <c r="B1855">
        <v>3500</v>
      </c>
      <c r="C1855">
        <v>3500</v>
      </c>
      <c r="D1855" s="1" t="s">
        <v>48</v>
      </c>
      <c r="E1855" s="1" t="s">
        <v>49</v>
      </c>
      <c r="F1855" s="1" t="s">
        <v>5495</v>
      </c>
      <c r="G1855" s="1" t="s">
        <v>3278</v>
      </c>
      <c r="H1855" s="1" t="s">
        <v>100</v>
      </c>
      <c r="I1855" s="1" t="s">
        <v>271</v>
      </c>
      <c r="J1855" s="1" t="s">
        <v>101</v>
      </c>
      <c r="K1855">
        <v>1450</v>
      </c>
      <c r="L1855" s="2">
        <v>41907.560729166667</v>
      </c>
      <c r="M1855" s="2">
        <v>41900.375</v>
      </c>
      <c r="N1855" s="2">
        <v>41913.077037037037</v>
      </c>
      <c r="O1855">
        <v>80</v>
      </c>
      <c r="P1855">
        <v>11</v>
      </c>
      <c r="Q1855" s="1" t="s">
        <v>30</v>
      </c>
      <c r="R1855" s="1" t="s">
        <v>24</v>
      </c>
      <c r="S1855" s="1" t="s">
        <v>35</v>
      </c>
      <c r="T1855" s="3">
        <v>41907</v>
      </c>
      <c r="U1855" s="1" t="str">
        <f>IF(kiva_loans__muestra[[#This Row],[funded_amount]]=kiva_loans__muestra[[#This Row],[loan_amount]],"funded","unfunded")</f>
        <v>funded</v>
      </c>
      <c r="V1855" s="1" t="str">
        <f>IF(kiva_loans__muestra[[#This Row],[lender_count]]&gt;=50,"high","low")</f>
        <v>low</v>
      </c>
    </row>
    <row r="1856" spans="1:22" x14ac:dyDescent="0.25">
      <c r="A1856">
        <v>774851</v>
      </c>
      <c r="B1856">
        <v>19500</v>
      </c>
      <c r="C1856">
        <v>19500</v>
      </c>
      <c r="D1856" s="1" t="s">
        <v>64</v>
      </c>
      <c r="E1856" s="1" t="s">
        <v>37</v>
      </c>
      <c r="F1856" s="1" t="s">
        <v>5496</v>
      </c>
      <c r="G1856" s="1" t="s">
        <v>3422</v>
      </c>
      <c r="H1856" s="1" t="s">
        <v>898</v>
      </c>
      <c r="I1856" s="1" t="s">
        <v>30</v>
      </c>
      <c r="J1856" s="1" t="s">
        <v>899</v>
      </c>
      <c r="K1856">
        <v>1610</v>
      </c>
      <c r="L1856" s="2">
        <v>41907.629189814812</v>
      </c>
      <c r="M1856" s="2">
        <v>41877.375</v>
      </c>
      <c r="N1856" s="2">
        <v>41912.896689814814</v>
      </c>
      <c r="O1856">
        <v>100</v>
      </c>
      <c r="P1856">
        <v>62</v>
      </c>
      <c r="Q1856" s="1" t="s">
        <v>30</v>
      </c>
      <c r="R1856" s="1" t="s">
        <v>24</v>
      </c>
      <c r="S1856" s="1" t="s">
        <v>25</v>
      </c>
      <c r="T1856" s="3">
        <v>41907</v>
      </c>
      <c r="U1856" s="1" t="str">
        <f>IF(kiva_loans__muestra[[#This Row],[funded_amount]]=kiva_loans__muestra[[#This Row],[loan_amount]],"funded","unfunded")</f>
        <v>funded</v>
      </c>
      <c r="V1856" s="1" t="str">
        <f>IF(kiva_loans__muestra[[#This Row],[lender_count]]&gt;=50,"high","low")</f>
        <v>high</v>
      </c>
    </row>
    <row r="1857" spans="1:22" x14ac:dyDescent="0.25">
      <c r="A1857">
        <v>774861</v>
      </c>
      <c r="B1857">
        <v>5000</v>
      </c>
      <c r="C1857">
        <v>5000</v>
      </c>
      <c r="D1857" s="1" t="s">
        <v>152</v>
      </c>
      <c r="E1857" s="1" t="s">
        <v>46</v>
      </c>
      <c r="F1857" s="1" t="s">
        <v>5497</v>
      </c>
      <c r="G1857" s="1" t="s">
        <v>3572</v>
      </c>
      <c r="H1857" s="1" t="s">
        <v>94</v>
      </c>
      <c r="I1857" s="1" t="s">
        <v>5498</v>
      </c>
      <c r="J1857" s="1" t="s">
        <v>96</v>
      </c>
      <c r="K1857">
        <v>3790</v>
      </c>
      <c r="L1857" s="2">
        <v>41907.643321759257</v>
      </c>
      <c r="M1857" s="2">
        <v>41902.375</v>
      </c>
      <c r="N1857" s="2">
        <v>41912.515046296299</v>
      </c>
      <c r="O1857">
        <v>80</v>
      </c>
      <c r="P1857">
        <v>20</v>
      </c>
      <c r="Q1857" s="1" t="s">
        <v>30</v>
      </c>
      <c r="R1857" s="1" t="s">
        <v>24</v>
      </c>
      <c r="S1857" s="1" t="s">
        <v>35</v>
      </c>
      <c r="T1857" s="3">
        <v>41907</v>
      </c>
      <c r="U1857" s="1" t="str">
        <f>IF(kiva_loans__muestra[[#This Row],[funded_amount]]=kiva_loans__muestra[[#This Row],[loan_amount]],"funded","unfunded")</f>
        <v>funded</v>
      </c>
      <c r="V1857" s="1" t="str">
        <f>IF(kiva_loans__muestra[[#This Row],[lender_count]]&gt;=50,"high","low")</f>
        <v>low</v>
      </c>
    </row>
    <row r="1858" spans="1:22" x14ac:dyDescent="0.25">
      <c r="A1858">
        <v>774426</v>
      </c>
      <c r="B1858">
        <v>1250</v>
      </c>
      <c r="C1858">
        <v>1250</v>
      </c>
      <c r="D1858" s="1" t="s">
        <v>158</v>
      </c>
      <c r="E1858" s="1" t="s">
        <v>27</v>
      </c>
      <c r="F1858" s="1" t="s">
        <v>5499</v>
      </c>
      <c r="G1858" s="1" t="s">
        <v>3278</v>
      </c>
      <c r="H1858" s="1" t="s">
        <v>100</v>
      </c>
      <c r="I1858" s="1" t="s">
        <v>3739</v>
      </c>
      <c r="J1858" s="1" t="s">
        <v>101</v>
      </c>
      <c r="K1858">
        <v>1360</v>
      </c>
      <c r="L1858" s="2">
        <v>41907.110833333332</v>
      </c>
      <c r="M1858" s="2">
        <v>41905.375</v>
      </c>
      <c r="N1858" s="2">
        <v>41911.554201388892</v>
      </c>
      <c r="O1858">
        <v>80</v>
      </c>
      <c r="P1858">
        <v>5</v>
      </c>
      <c r="Q1858" s="1" t="s">
        <v>30</v>
      </c>
      <c r="R1858" s="1" t="s">
        <v>24</v>
      </c>
      <c r="S1858" s="1" t="s">
        <v>35</v>
      </c>
      <c r="T1858" s="3">
        <v>41907</v>
      </c>
      <c r="U1858" s="1" t="str">
        <f>IF(kiva_loans__muestra[[#This Row],[funded_amount]]=kiva_loans__muestra[[#This Row],[loan_amount]],"funded","unfunded")</f>
        <v>funded</v>
      </c>
      <c r="V1858" s="1" t="str">
        <f>IF(kiva_loans__muestra[[#This Row],[lender_count]]&gt;=50,"high","low")</f>
        <v>low</v>
      </c>
    </row>
    <row r="1859" spans="1:22" x14ac:dyDescent="0.25">
      <c r="A1859">
        <v>775211</v>
      </c>
      <c r="B1859">
        <v>3750</v>
      </c>
      <c r="C1859">
        <v>3750</v>
      </c>
      <c r="D1859" s="1" t="s">
        <v>175</v>
      </c>
      <c r="E1859" s="1" t="s">
        <v>78</v>
      </c>
      <c r="F1859" s="1" t="s">
        <v>1056</v>
      </c>
      <c r="G1859" s="1" t="s">
        <v>3396</v>
      </c>
      <c r="H1859" s="1" t="s">
        <v>788</v>
      </c>
      <c r="I1859" s="1" t="s">
        <v>923</v>
      </c>
      <c r="J1859" s="1" t="s">
        <v>790</v>
      </c>
      <c r="K1859">
        <v>580</v>
      </c>
      <c r="L1859" s="2">
        <v>41908.251064814816</v>
      </c>
      <c r="M1859" s="2">
        <v>41876.375</v>
      </c>
      <c r="N1859" s="2">
        <v>41919.166493055556</v>
      </c>
      <c r="O1859">
        <v>150</v>
      </c>
      <c r="P1859">
        <v>14</v>
      </c>
      <c r="Q1859" s="1" t="s">
        <v>30</v>
      </c>
      <c r="R1859" s="1" t="s">
        <v>24</v>
      </c>
      <c r="S1859" s="1" t="s">
        <v>31</v>
      </c>
      <c r="T1859" s="3">
        <v>41908</v>
      </c>
      <c r="U1859" s="1" t="str">
        <f>IF(kiva_loans__muestra[[#This Row],[funded_amount]]=kiva_loans__muestra[[#This Row],[loan_amount]],"funded","unfunded")</f>
        <v>funded</v>
      </c>
      <c r="V1859" s="1" t="str">
        <f>IF(kiva_loans__muestra[[#This Row],[lender_count]]&gt;=50,"high","low")</f>
        <v>low</v>
      </c>
    </row>
    <row r="1860" spans="1:22" x14ac:dyDescent="0.25">
      <c r="A1860">
        <v>775573</v>
      </c>
      <c r="B1860">
        <v>15750</v>
      </c>
      <c r="C1860">
        <v>15750</v>
      </c>
      <c r="D1860" s="1" t="s">
        <v>46</v>
      </c>
      <c r="E1860" s="1" t="s">
        <v>46</v>
      </c>
      <c r="F1860" s="1" t="s">
        <v>5500</v>
      </c>
      <c r="G1860" s="1" t="s">
        <v>3274</v>
      </c>
      <c r="H1860" s="1" t="s">
        <v>105</v>
      </c>
      <c r="I1860" s="1" t="s">
        <v>1303</v>
      </c>
      <c r="J1860" s="1" t="s">
        <v>106</v>
      </c>
      <c r="K1860">
        <v>1190</v>
      </c>
      <c r="L1860" s="2">
        <v>41908.714780092596</v>
      </c>
      <c r="M1860" s="2">
        <v>41879.375</v>
      </c>
      <c r="N1860" s="2">
        <v>41918.644131944442</v>
      </c>
      <c r="O1860">
        <v>60</v>
      </c>
      <c r="P1860">
        <v>30</v>
      </c>
      <c r="Q1860" s="1" t="s">
        <v>30</v>
      </c>
      <c r="R1860" s="1" t="s">
        <v>24</v>
      </c>
      <c r="S1860" s="1" t="s">
        <v>35</v>
      </c>
      <c r="T1860" s="3">
        <v>41908</v>
      </c>
      <c r="U1860" s="1" t="str">
        <f>IF(kiva_loans__muestra[[#This Row],[funded_amount]]=kiva_loans__muestra[[#This Row],[loan_amount]],"funded","unfunded")</f>
        <v>funded</v>
      </c>
      <c r="V1860" s="1" t="str">
        <f>IF(kiva_loans__muestra[[#This Row],[lender_count]]&gt;=50,"high","low")</f>
        <v>low</v>
      </c>
    </row>
    <row r="1861" spans="1:22" x14ac:dyDescent="0.25">
      <c r="A1861">
        <v>775246</v>
      </c>
      <c r="B1861">
        <v>19750</v>
      </c>
      <c r="C1861">
        <v>19750</v>
      </c>
      <c r="D1861" s="1" t="s">
        <v>541</v>
      </c>
      <c r="E1861" s="1" t="s">
        <v>78</v>
      </c>
      <c r="F1861" s="1" t="s">
        <v>5501</v>
      </c>
      <c r="G1861" s="1" t="s">
        <v>3261</v>
      </c>
      <c r="H1861" s="1" t="s">
        <v>20</v>
      </c>
      <c r="I1861" s="1" t="s">
        <v>5502</v>
      </c>
      <c r="J1861" s="1" t="s">
        <v>22</v>
      </c>
      <c r="K1861">
        <v>2420</v>
      </c>
      <c r="L1861" s="2">
        <v>41908.304282407407</v>
      </c>
      <c r="M1861" s="2">
        <v>41890.375</v>
      </c>
      <c r="N1861" s="2">
        <v>41915.747314814813</v>
      </c>
      <c r="O1861">
        <v>430</v>
      </c>
      <c r="P1861">
        <v>49</v>
      </c>
      <c r="Q1861" s="1" t="s">
        <v>40</v>
      </c>
      <c r="R1861" s="1" t="s">
        <v>135</v>
      </c>
      <c r="S1861" s="1" t="s">
        <v>25</v>
      </c>
      <c r="T1861" s="3">
        <v>41908</v>
      </c>
      <c r="U1861" s="1" t="str">
        <f>IF(kiva_loans__muestra[[#This Row],[funded_amount]]=kiva_loans__muestra[[#This Row],[loan_amount]],"funded","unfunded")</f>
        <v>funded</v>
      </c>
      <c r="V1861" s="1" t="str">
        <f>IF(kiva_loans__muestra[[#This Row],[lender_count]]&gt;=50,"high","low")</f>
        <v>low</v>
      </c>
    </row>
    <row r="1862" spans="1:22" x14ac:dyDescent="0.25">
      <c r="A1862">
        <v>775328</v>
      </c>
      <c r="B1862">
        <v>5500</v>
      </c>
      <c r="C1862">
        <v>5500</v>
      </c>
      <c r="D1862" s="1" t="s">
        <v>311</v>
      </c>
      <c r="E1862" s="1" t="s">
        <v>37</v>
      </c>
      <c r="F1862" s="1" t="s">
        <v>5503</v>
      </c>
      <c r="G1862" s="1" t="s">
        <v>3512</v>
      </c>
      <c r="H1862" s="1" t="s">
        <v>667</v>
      </c>
      <c r="I1862" s="1" t="s">
        <v>5504</v>
      </c>
      <c r="J1862" s="1" t="s">
        <v>668</v>
      </c>
      <c r="K1862">
        <v>1710</v>
      </c>
      <c r="L1862" s="2">
        <v>41908.41201388889</v>
      </c>
      <c r="M1862" s="2">
        <v>41890.375</v>
      </c>
      <c r="N1862" s="2">
        <v>41913.435694444444</v>
      </c>
      <c r="O1862">
        <v>140</v>
      </c>
      <c r="P1862">
        <v>22</v>
      </c>
      <c r="Q1862" s="1" t="s">
        <v>221</v>
      </c>
      <c r="R1862" s="1" t="s">
        <v>24</v>
      </c>
      <c r="S1862" s="1" t="s">
        <v>31</v>
      </c>
      <c r="T1862" s="3">
        <v>41908</v>
      </c>
      <c r="U1862" s="1" t="str">
        <f>IF(kiva_loans__muestra[[#This Row],[funded_amount]]=kiva_loans__muestra[[#This Row],[loan_amount]],"funded","unfunded")</f>
        <v>funded</v>
      </c>
      <c r="V1862" s="1" t="str">
        <f>IF(kiva_loans__muestra[[#This Row],[lender_count]]&gt;=50,"high","low")</f>
        <v>low</v>
      </c>
    </row>
    <row r="1863" spans="1:22" x14ac:dyDescent="0.25">
      <c r="A1863">
        <v>775555</v>
      </c>
      <c r="B1863">
        <v>2000</v>
      </c>
      <c r="C1863">
        <v>2000</v>
      </c>
      <c r="D1863" s="1" t="s">
        <v>113</v>
      </c>
      <c r="E1863" s="1" t="s">
        <v>46</v>
      </c>
      <c r="F1863" s="1" t="s">
        <v>30</v>
      </c>
      <c r="G1863" s="1" t="s">
        <v>3427</v>
      </c>
      <c r="H1863" s="1" t="s">
        <v>185</v>
      </c>
      <c r="I1863" s="1" t="s">
        <v>30</v>
      </c>
      <c r="J1863" s="1" t="s">
        <v>187</v>
      </c>
      <c r="K1863">
        <v>1770</v>
      </c>
      <c r="L1863" s="2">
        <v>41908.70511574074</v>
      </c>
      <c r="M1863" s="2">
        <v>41880.375</v>
      </c>
      <c r="N1863" s="2">
        <v>41918.373761574076</v>
      </c>
      <c r="O1863">
        <v>150</v>
      </c>
      <c r="P1863">
        <v>6</v>
      </c>
      <c r="Q1863" s="1" t="s">
        <v>30</v>
      </c>
      <c r="R1863" s="1" t="s">
        <v>30</v>
      </c>
      <c r="S1863" s="1" t="s">
        <v>31</v>
      </c>
      <c r="T1863" s="3">
        <v>41908</v>
      </c>
      <c r="U1863" s="1" t="str">
        <f>IF(kiva_loans__muestra[[#This Row],[funded_amount]]=kiva_loans__muestra[[#This Row],[loan_amount]],"funded","unfunded")</f>
        <v>funded</v>
      </c>
      <c r="V1863" s="1" t="str">
        <f>IF(kiva_loans__muestra[[#This Row],[lender_count]]&gt;=50,"high","low")</f>
        <v>low</v>
      </c>
    </row>
    <row r="1864" spans="1:22" x14ac:dyDescent="0.25">
      <c r="A1864">
        <v>775572</v>
      </c>
      <c r="B1864">
        <v>24500</v>
      </c>
      <c r="C1864">
        <v>24500</v>
      </c>
      <c r="D1864" s="1" t="s">
        <v>46</v>
      </c>
      <c r="E1864" s="1" t="s">
        <v>46</v>
      </c>
      <c r="F1864" s="1" t="s">
        <v>5505</v>
      </c>
      <c r="G1864" s="1" t="s">
        <v>3274</v>
      </c>
      <c r="H1864" s="1" t="s">
        <v>105</v>
      </c>
      <c r="I1864" s="1" t="s">
        <v>832</v>
      </c>
      <c r="J1864" s="1" t="s">
        <v>106</v>
      </c>
      <c r="K1864">
        <v>930</v>
      </c>
      <c r="L1864" s="2">
        <v>41908.714062500003</v>
      </c>
      <c r="M1864" s="2">
        <v>41900.375</v>
      </c>
      <c r="N1864" s="2">
        <v>41918.155868055554</v>
      </c>
      <c r="O1864">
        <v>60</v>
      </c>
      <c r="P1864">
        <v>17</v>
      </c>
      <c r="Q1864" s="1" t="s">
        <v>40</v>
      </c>
      <c r="R1864" s="1" t="s">
        <v>5506</v>
      </c>
      <c r="S1864" s="1" t="s">
        <v>35</v>
      </c>
      <c r="T1864" s="3">
        <v>41908</v>
      </c>
      <c r="U1864" s="1" t="str">
        <f>IF(kiva_loans__muestra[[#This Row],[funded_amount]]=kiva_loans__muestra[[#This Row],[loan_amount]],"funded","unfunded")</f>
        <v>funded</v>
      </c>
      <c r="V1864" s="1" t="str">
        <f>IF(kiva_loans__muestra[[#This Row],[lender_count]]&gt;=50,"high","low")</f>
        <v>low</v>
      </c>
    </row>
    <row r="1865" spans="1:22" x14ac:dyDescent="0.25">
      <c r="A1865">
        <v>775628</v>
      </c>
      <c r="B1865">
        <v>15750</v>
      </c>
      <c r="C1865">
        <v>15750</v>
      </c>
      <c r="D1865" s="1" t="s">
        <v>227</v>
      </c>
      <c r="E1865" s="1" t="s">
        <v>46</v>
      </c>
      <c r="F1865" s="1" t="s">
        <v>5507</v>
      </c>
      <c r="G1865" s="1" t="s">
        <v>3274</v>
      </c>
      <c r="H1865" s="1" t="s">
        <v>105</v>
      </c>
      <c r="I1865" s="1" t="s">
        <v>792</v>
      </c>
      <c r="J1865" s="1" t="s">
        <v>106</v>
      </c>
      <c r="K1865">
        <v>1190</v>
      </c>
      <c r="L1865" s="2">
        <v>41908.781898148147</v>
      </c>
      <c r="M1865" s="2">
        <v>41878.375</v>
      </c>
      <c r="N1865" s="2">
        <v>41918.804537037038</v>
      </c>
      <c r="O1865">
        <v>60</v>
      </c>
      <c r="P1865">
        <v>11</v>
      </c>
      <c r="Q1865" s="1" t="s">
        <v>67</v>
      </c>
      <c r="R1865" s="1" t="s">
        <v>24</v>
      </c>
      <c r="S1865" s="1" t="s">
        <v>35</v>
      </c>
      <c r="T1865" s="3">
        <v>41908</v>
      </c>
      <c r="U1865" s="1" t="str">
        <f>IF(kiva_loans__muestra[[#This Row],[funded_amount]]=kiva_loans__muestra[[#This Row],[loan_amount]],"funded","unfunded")</f>
        <v>funded</v>
      </c>
      <c r="V1865" s="1" t="str">
        <f>IF(kiva_loans__muestra[[#This Row],[lender_count]]&gt;=50,"high","low")</f>
        <v>low</v>
      </c>
    </row>
    <row r="1866" spans="1:22" x14ac:dyDescent="0.25">
      <c r="A1866">
        <v>775436</v>
      </c>
      <c r="B1866">
        <v>5250</v>
      </c>
      <c r="C1866">
        <v>5250</v>
      </c>
      <c r="D1866" s="1" t="s">
        <v>201</v>
      </c>
      <c r="E1866" s="1" t="s">
        <v>37</v>
      </c>
      <c r="F1866" s="1" t="s">
        <v>5508</v>
      </c>
      <c r="G1866" s="1" t="s">
        <v>3284</v>
      </c>
      <c r="H1866" s="1" t="s">
        <v>189</v>
      </c>
      <c r="I1866" s="1" t="s">
        <v>919</v>
      </c>
      <c r="J1866" s="1" t="s">
        <v>207</v>
      </c>
      <c r="K1866">
        <v>630</v>
      </c>
      <c r="L1866" s="2">
        <v>41908.540231481478</v>
      </c>
      <c r="M1866" s="2">
        <v>41899.375</v>
      </c>
      <c r="N1866" s="2">
        <v>41929.653506944444</v>
      </c>
      <c r="O1866">
        <v>140</v>
      </c>
      <c r="P1866">
        <v>16</v>
      </c>
      <c r="Q1866" s="1" t="s">
        <v>391</v>
      </c>
      <c r="R1866" s="1" t="s">
        <v>24</v>
      </c>
      <c r="S1866" s="1" t="s">
        <v>31</v>
      </c>
      <c r="T1866" s="3">
        <v>41908</v>
      </c>
      <c r="U1866" s="1" t="str">
        <f>IF(kiva_loans__muestra[[#This Row],[funded_amount]]=kiva_loans__muestra[[#This Row],[loan_amount]],"funded","unfunded")</f>
        <v>funded</v>
      </c>
      <c r="V1866" s="1" t="str">
        <f>IF(kiva_loans__muestra[[#This Row],[lender_count]]&gt;=50,"high","low")</f>
        <v>low</v>
      </c>
    </row>
    <row r="1867" spans="1:22" x14ac:dyDescent="0.25">
      <c r="A1867">
        <v>775868</v>
      </c>
      <c r="B1867">
        <v>2000</v>
      </c>
      <c r="C1867">
        <v>2000</v>
      </c>
      <c r="D1867" s="1" t="s">
        <v>64</v>
      </c>
      <c r="E1867" s="1" t="s">
        <v>37</v>
      </c>
      <c r="F1867" s="1" t="s">
        <v>2764</v>
      </c>
      <c r="G1867" s="1" t="s">
        <v>3266</v>
      </c>
      <c r="H1867" s="1" t="s">
        <v>89</v>
      </c>
      <c r="I1867" s="1" t="s">
        <v>985</v>
      </c>
      <c r="J1867" s="1" t="s">
        <v>90</v>
      </c>
      <c r="K1867">
        <v>1990</v>
      </c>
      <c r="L1867" s="2">
        <v>41909.816319444442</v>
      </c>
      <c r="M1867" s="2">
        <v>41901.375</v>
      </c>
      <c r="N1867" s="2">
        <v>41928.194490740738</v>
      </c>
      <c r="O1867">
        <v>140</v>
      </c>
      <c r="P1867">
        <v>7</v>
      </c>
      <c r="Q1867" s="1" t="s">
        <v>83</v>
      </c>
      <c r="R1867" s="1" t="s">
        <v>92</v>
      </c>
      <c r="S1867" s="1" t="s">
        <v>31</v>
      </c>
      <c r="T1867" s="3">
        <v>41909</v>
      </c>
      <c r="U1867" s="1" t="str">
        <f>IF(kiva_loans__muestra[[#This Row],[funded_amount]]=kiva_loans__muestra[[#This Row],[loan_amount]],"funded","unfunded")</f>
        <v>funded</v>
      </c>
      <c r="V1867" s="1" t="str">
        <f>IF(kiva_loans__muestra[[#This Row],[lender_count]]&gt;=50,"high","low")</f>
        <v>low</v>
      </c>
    </row>
    <row r="1868" spans="1:22" x14ac:dyDescent="0.25">
      <c r="A1868">
        <v>775947</v>
      </c>
      <c r="B1868">
        <v>3500</v>
      </c>
      <c r="C1868">
        <v>3500</v>
      </c>
      <c r="D1868" s="1" t="s">
        <v>459</v>
      </c>
      <c r="E1868" s="1" t="s">
        <v>32</v>
      </c>
      <c r="F1868" s="1" t="s">
        <v>5509</v>
      </c>
      <c r="G1868" s="1" t="s">
        <v>3278</v>
      </c>
      <c r="H1868" s="1" t="s">
        <v>100</v>
      </c>
      <c r="I1868" s="1" t="s">
        <v>167</v>
      </c>
      <c r="J1868" s="1" t="s">
        <v>101</v>
      </c>
      <c r="K1868">
        <v>1450</v>
      </c>
      <c r="L1868" s="2">
        <v>41910.50509259259</v>
      </c>
      <c r="M1868" s="2">
        <v>41894.375</v>
      </c>
      <c r="N1868" s="2">
        <v>41916.203715277778</v>
      </c>
      <c r="O1868">
        <v>80</v>
      </c>
      <c r="P1868">
        <v>12</v>
      </c>
      <c r="Q1868" s="1" t="s">
        <v>40</v>
      </c>
      <c r="R1868" s="1" t="s">
        <v>24</v>
      </c>
      <c r="S1868" s="1" t="s">
        <v>35</v>
      </c>
      <c r="T1868" s="3">
        <v>41910</v>
      </c>
      <c r="U1868" s="1" t="str">
        <f>IF(kiva_loans__muestra[[#This Row],[funded_amount]]=kiva_loans__muestra[[#This Row],[loan_amount]],"funded","unfunded")</f>
        <v>funded</v>
      </c>
      <c r="V1868" s="1" t="str">
        <f>IF(kiva_loans__muestra[[#This Row],[lender_count]]&gt;=50,"high","low")</f>
        <v>low</v>
      </c>
    </row>
    <row r="1869" spans="1:22" x14ac:dyDescent="0.25">
      <c r="A1869">
        <v>775917</v>
      </c>
      <c r="B1869">
        <v>4000</v>
      </c>
      <c r="C1869">
        <v>4000</v>
      </c>
      <c r="D1869" s="1" t="s">
        <v>45</v>
      </c>
      <c r="E1869" s="1" t="s">
        <v>46</v>
      </c>
      <c r="F1869" s="1" t="s">
        <v>1407</v>
      </c>
      <c r="G1869" s="1" t="s">
        <v>3278</v>
      </c>
      <c r="H1869" s="1" t="s">
        <v>100</v>
      </c>
      <c r="I1869" s="1" t="s">
        <v>723</v>
      </c>
      <c r="J1869" s="1" t="s">
        <v>101</v>
      </c>
      <c r="K1869">
        <v>1450</v>
      </c>
      <c r="L1869" s="2">
        <v>41910.373842592591</v>
      </c>
      <c r="M1869" s="2">
        <v>41891.375</v>
      </c>
      <c r="N1869" s="2">
        <v>41939.936932870369</v>
      </c>
      <c r="O1869">
        <v>110</v>
      </c>
      <c r="P1869">
        <v>12</v>
      </c>
      <c r="Q1869" s="1" t="s">
        <v>1268</v>
      </c>
      <c r="R1869" s="1" t="s">
        <v>24</v>
      </c>
      <c r="S1869" s="1" t="s">
        <v>35</v>
      </c>
      <c r="T1869" s="3">
        <v>41910</v>
      </c>
      <c r="U1869" s="1" t="str">
        <f>IF(kiva_loans__muestra[[#This Row],[funded_amount]]=kiva_loans__muestra[[#This Row],[loan_amount]],"funded","unfunded")</f>
        <v>funded</v>
      </c>
      <c r="V1869" s="1" t="str">
        <f>IF(kiva_loans__muestra[[#This Row],[lender_count]]&gt;=50,"high","low")</f>
        <v>low</v>
      </c>
    </row>
    <row r="1870" spans="1:22" x14ac:dyDescent="0.25">
      <c r="A1870">
        <v>776329</v>
      </c>
      <c r="B1870">
        <v>8250</v>
      </c>
      <c r="C1870">
        <v>8250</v>
      </c>
      <c r="D1870" s="1" t="s">
        <v>124</v>
      </c>
      <c r="E1870" s="1" t="s">
        <v>125</v>
      </c>
      <c r="F1870" s="1" t="s">
        <v>5510</v>
      </c>
      <c r="G1870" s="1" t="s">
        <v>3927</v>
      </c>
      <c r="H1870" s="1" t="s">
        <v>1333</v>
      </c>
      <c r="I1870" s="1" t="s">
        <v>1906</v>
      </c>
      <c r="J1870" s="1" t="s">
        <v>1335</v>
      </c>
      <c r="K1870">
        <v>230</v>
      </c>
      <c r="L1870" s="2">
        <v>41911.560717592591</v>
      </c>
      <c r="M1870" s="2">
        <v>41893.375</v>
      </c>
      <c r="N1870" s="2">
        <v>41939.907534722224</v>
      </c>
      <c r="O1870">
        <v>200</v>
      </c>
      <c r="P1870">
        <v>28</v>
      </c>
      <c r="Q1870" s="1" t="s">
        <v>5511</v>
      </c>
      <c r="R1870" s="1" t="s">
        <v>24</v>
      </c>
      <c r="S1870" s="1" t="s">
        <v>31</v>
      </c>
      <c r="T1870" s="3">
        <v>41911</v>
      </c>
      <c r="U1870" s="1" t="str">
        <f>IF(kiva_loans__muestra[[#This Row],[funded_amount]]=kiva_loans__muestra[[#This Row],[loan_amount]],"funded","unfunded")</f>
        <v>funded</v>
      </c>
      <c r="V1870" s="1" t="str">
        <f>IF(kiva_loans__muestra[[#This Row],[lender_count]]&gt;=50,"high","low")</f>
        <v>low</v>
      </c>
    </row>
    <row r="1871" spans="1:22" x14ac:dyDescent="0.25">
      <c r="A1871">
        <v>776200</v>
      </c>
      <c r="B1871">
        <v>6750</v>
      </c>
      <c r="C1871">
        <v>6750</v>
      </c>
      <c r="D1871" s="1" t="s">
        <v>37</v>
      </c>
      <c r="E1871" s="1" t="s">
        <v>37</v>
      </c>
      <c r="F1871" s="1" t="s">
        <v>5512</v>
      </c>
      <c r="G1871" s="1" t="s">
        <v>3278</v>
      </c>
      <c r="H1871" s="1" t="s">
        <v>100</v>
      </c>
      <c r="I1871" s="1" t="s">
        <v>468</v>
      </c>
      <c r="J1871" s="1" t="s">
        <v>101</v>
      </c>
      <c r="K1871">
        <v>1360</v>
      </c>
      <c r="L1871" s="2">
        <v>41911.413657407407</v>
      </c>
      <c r="M1871" s="2">
        <v>41894.375</v>
      </c>
      <c r="N1871" s="2">
        <v>41957.846226851849</v>
      </c>
      <c r="O1871">
        <v>140</v>
      </c>
      <c r="P1871">
        <v>23</v>
      </c>
      <c r="Q1871" s="1" t="s">
        <v>5513</v>
      </c>
      <c r="R1871" s="1" t="s">
        <v>92</v>
      </c>
      <c r="S1871" s="1" t="s">
        <v>35</v>
      </c>
      <c r="T1871" s="3">
        <v>41911</v>
      </c>
      <c r="U1871" s="1" t="str">
        <f>IF(kiva_loans__muestra[[#This Row],[funded_amount]]=kiva_loans__muestra[[#This Row],[loan_amount]],"funded","unfunded")</f>
        <v>funded</v>
      </c>
      <c r="V1871" s="1" t="str">
        <f>IF(kiva_loans__muestra[[#This Row],[lender_count]]&gt;=50,"high","low")</f>
        <v>low</v>
      </c>
    </row>
    <row r="1872" spans="1:22" x14ac:dyDescent="0.25">
      <c r="A1872">
        <v>776186</v>
      </c>
      <c r="B1872">
        <v>6000</v>
      </c>
      <c r="C1872">
        <v>6000</v>
      </c>
      <c r="D1872" s="1" t="s">
        <v>65</v>
      </c>
      <c r="E1872" s="1" t="s">
        <v>66</v>
      </c>
      <c r="F1872" s="1" t="s">
        <v>30</v>
      </c>
      <c r="G1872" s="1" t="s">
        <v>3572</v>
      </c>
      <c r="H1872" s="1" t="s">
        <v>94</v>
      </c>
      <c r="I1872" s="1" t="s">
        <v>30</v>
      </c>
      <c r="J1872" s="1" t="s">
        <v>96</v>
      </c>
      <c r="K1872">
        <v>870</v>
      </c>
      <c r="L1872" s="2">
        <v>41911.39875</v>
      </c>
      <c r="M1872" s="2">
        <v>41907.375</v>
      </c>
      <c r="N1872" s="2">
        <v>41916.957349537035</v>
      </c>
      <c r="O1872">
        <v>80</v>
      </c>
      <c r="P1872">
        <v>9</v>
      </c>
      <c r="Q1872" s="1" t="s">
        <v>30</v>
      </c>
      <c r="R1872" s="1" t="s">
        <v>30</v>
      </c>
      <c r="S1872" s="1" t="s">
        <v>35</v>
      </c>
      <c r="T1872" s="3">
        <v>41911</v>
      </c>
      <c r="U1872" s="1" t="str">
        <f>IF(kiva_loans__muestra[[#This Row],[funded_amount]]=kiva_loans__muestra[[#This Row],[loan_amount]],"funded","unfunded")</f>
        <v>funded</v>
      </c>
      <c r="V1872" s="1" t="str">
        <f>IF(kiva_loans__muestra[[#This Row],[lender_count]]&gt;=50,"high","low")</f>
        <v>low</v>
      </c>
    </row>
    <row r="1873" spans="1:22" x14ac:dyDescent="0.25">
      <c r="A1873">
        <v>776075</v>
      </c>
      <c r="B1873">
        <v>4500</v>
      </c>
      <c r="C1873">
        <v>4500</v>
      </c>
      <c r="D1873" s="1" t="s">
        <v>46</v>
      </c>
      <c r="E1873" s="1" t="s">
        <v>46</v>
      </c>
      <c r="F1873" s="1" t="s">
        <v>2493</v>
      </c>
      <c r="G1873" s="1" t="s">
        <v>3278</v>
      </c>
      <c r="H1873" s="1" t="s">
        <v>100</v>
      </c>
      <c r="I1873" s="1" t="s">
        <v>1469</v>
      </c>
      <c r="J1873" s="1" t="s">
        <v>101</v>
      </c>
      <c r="K1873">
        <v>1450</v>
      </c>
      <c r="L1873" s="2">
        <v>41911.233819444446</v>
      </c>
      <c r="M1873" s="2">
        <v>41887.375</v>
      </c>
      <c r="N1873" s="2">
        <v>41915.306203703702</v>
      </c>
      <c r="O1873">
        <v>70</v>
      </c>
      <c r="P1873">
        <v>17</v>
      </c>
      <c r="Q1873" s="1" t="s">
        <v>40</v>
      </c>
      <c r="R1873" s="1" t="s">
        <v>24</v>
      </c>
      <c r="S1873" s="1" t="s">
        <v>35</v>
      </c>
      <c r="T1873" s="3">
        <v>41911</v>
      </c>
      <c r="U1873" s="1" t="str">
        <f>IF(kiva_loans__muestra[[#This Row],[funded_amount]]=kiva_loans__muestra[[#This Row],[loan_amount]],"funded","unfunded")</f>
        <v>funded</v>
      </c>
      <c r="V1873" s="1" t="str">
        <f>IF(kiva_loans__muestra[[#This Row],[lender_count]]&gt;=50,"high","low")</f>
        <v>low</v>
      </c>
    </row>
    <row r="1874" spans="1:22" x14ac:dyDescent="0.25">
      <c r="A1874">
        <v>1083880</v>
      </c>
      <c r="B1874">
        <v>2500</v>
      </c>
      <c r="C1874">
        <v>2500</v>
      </c>
      <c r="D1874" s="1" t="s">
        <v>32</v>
      </c>
      <c r="E1874" s="1" t="s">
        <v>32</v>
      </c>
      <c r="F1874" s="1" t="s">
        <v>5514</v>
      </c>
      <c r="G1874" s="1" t="s">
        <v>3263</v>
      </c>
      <c r="H1874" s="1" t="s">
        <v>33</v>
      </c>
      <c r="I1874" s="1" t="s">
        <v>30</v>
      </c>
      <c r="J1874" s="1" t="s">
        <v>34</v>
      </c>
      <c r="L1874" s="2">
        <v>41911.491493055553</v>
      </c>
      <c r="M1874" s="2">
        <v>41955.163958333331</v>
      </c>
      <c r="N1874" s="2">
        <v>41943.648946759262</v>
      </c>
      <c r="O1874">
        <v>60</v>
      </c>
      <c r="P1874">
        <v>12</v>
      </c>
      <c r="Q1874" s="1" t="s">
        <v>30</v>
      </c>
      <c r="R1874" s="1" t="s">
        <v>24</v>
      </c>
      <c r="S1874" s="1" t="s">
        <v>35</v>
      </c>
      <c r="T1874" s="3">
        <v>41911</v>
      </c>
      <c r="U1874" s="1" t="str">
        <f>IF(kiva_loans__muestra[[#This Row],[funded_amount]]=kiva_loans__muestra[[#This Row],[loan_amount]],"funded","unfunded")</f>
        <v>funded</v>
      </c>
      <c r="V1874" s="1" t="str">
        <f>IF(kiva_loans__muestra[[#This Row],[lender_count]]&gt;=50,"high","low")</f>
        <v>low</v>
      </c>
    </row>
    <row r="1875" spans="1:22" x14ac:dyDescent="0.25">
      <c r="A1875">
        <v>776480</v>
      </c>
      <c r="B1875">
        <v>7750</v>
      </c>
      <c r="C1875">
        <v>10000</v>
      </c>
      <c r="D1875" s="1" t="s">
        <v>46</v>
      </c>
      <c r="E1875" s="1" t="s">
        <v>46</v>
      </c>
      <c r="F1875" s="1" t="s">
        <v>5515</v>
      </c>
      <c r="G1875" s="1" t="s">
        <v>3427</v>
      </c>
      <c r="H1875" s="1" t="s">
        <v>185</v>
      </c>
      <c r="I1875" s="1" t="s">
        <v>217</v>
      </c>
      <c r="J1875" s="1" t="s">
        <v>187</v>
      </c>
      <c r="K1875">
        <v>1540</v>
      </c>
      <c r="L1875" s="2">
        <v>41911.771122685182</v>
      </c>
      <c r="M1875" s="2">
        <v>41887.375</v>
      </c>
      <c r="N1875" s="2"/>
      <c r="O1875">
        <v>140</v>
      </c>
      <c r="P1875">
        <v>24</v>
      </c>
      <c r="Q1875" s="1" t="s">
        <v>5516</v>
      </c>
      <c r="R1875" s="1" t="s">
        <v>24</v>
      </c>
      <c r="S1875" s="1" t="s">
        <v>31</v>
      </c>
      <c r="T1875" s="3">
        <v>41911</v>
      </c>
      <c r="U1875" s="1" t="str">
        <f>IF(kiva_loans__muestra[[#This Row],[funded_amount]]=kiva_loans__muestra[[#This Row],[loan_amount]],"funded","unfunded")</f>
        <v>unfunded</v>
      </c>
      <c r="V1875" s="1" t="str">
        <f>IF(kiva_loans__muestra[[#This Row],[lender_count]]&gt;=50,"high","low")</f>
        <v>low</v>
      </c>
    </row>
    <row r="1876" spans="1:22" x14ac:dyDescent="0.25">
      <c r="A1876">
        <v>776493</v>
      </c>
      <c r="B1876">
        <v>15000</v>
      </c>
      <c r="C1876">
        <v>15000</v>
      </c>
      <c r="D1876" s="1" t="s">
        <v>992</v>
      </c>
      <c r="E1876" s="1" t="s">
        <v>32</v>
      </c>
      <c r="F1876" s="1" t="s">
        <v>5517</v>
      </c>
      <c r="G1876" s="1" t="s">
        <v>3427</v>
      </c>
      <c r="H1876" s="1" t="s">
        <v>185</v>
      </c>
      <c r="I1876" s="1" t="s">
        <v>217</v>
      </c>
      <c r="J1876" s="1" t="s">
        <v>187</v>
      </c>
      <c r="K1876">
        <v>1540</v>
      </c>
      <c r="L1876" s="2">
        <v>41911.78837962963</v>
      </c>
      <c r="M1876" s="2">
        <v>41901.375</v>
      </c>
      <c r="N1876" s="2">
        <v>41921.740335648145</v>
      </c>
      <c r="O1876">
        <v>150</v>
      </c>
      <c r="P1876">
        <v>59</v>
      </c>
      <c r="Q1876" s="1" t="s">
        <v>5518</v>
      </c>
      <c r="R1876" s="1" t="s">
        <v>24</v>
      </c>
      <c r="S1876" s="1" t="s">
        <v>31</v>
      </c>
      <c r="T1876" s="3">
        <v>41911</v>
      </c>
      <c r="U1876" s="1" t="str">
        <f>IF(kiva_loans__muestra[[#This Row],[funded_amount]]=kiva_loans__muestra[[#This Row],[loan_amount]],"funded","unfunded")</f>
        <v>funded</v>
      </c>
      <c r="V1876" s="1" t="str">
        <f>IF(kiva_loans__muestra[[#This Row],[lender_count]]&gt;=50,"high","low")</f>
        <v>high</v>
      </c>
    </row>
    <row r="1877" spans="1:22" x14ac:dyDescent="0.25">
      <c r="A1877">
        <v>776545</v>
      </c>
      <c r="B1877">
        <v>10500</v>
      </c>
      <c r="C1877">
        <v>10500</v>
      </c>
      <c r="D1877" s="1" t="s">
        <v>250</v>
      </c>
      <c r="E1877" s="1" t="s">
        <v>62</v>
      </c>
      <c r="F1877" s="1" t="s">
        <v>5519</v>
      </c>
      <c r="G1877" s="1" t="s">
        <v>3547</v>
      </c>
      <c r="H1877" s="1" t="s">
        <v>274</v>
      </c>
      <c r="I1877" s="1" t="s">
        <v>469</v>
      </c>
      <c r="J1877" s="1" t="s">
        <v>90</v>
      </c>
      <c r="K1877">
        <v>2250</v>
      </c>
      <c r="L1877" s="2">
        <v>41911.881655092591</v>
      </c>
      <c r="M1877" s="2">
        <v>41946.375</v>
      </c>
      <c r="N1877" s="2">
        <v>41916.572581018518</v>
      </c>
      <c r="O1877">
        <v>90</v>
      </c>
      <c r="P1877">
        <v>42</v>
      </c>
      <c r="Q1877" s="1" t="s">
        <v>5520</v>
      </c>
      <c r="R1877" s="1" t="s">
        <v>92</v>
      </c>
      <c r="S1877" s="1" t="s">
        <v>25</v>
      </c>
      <c r="T1877" s="3">
        <v>41911</v>
      </c>
      <c r="U1877" s="1" t="str">
        <f>IF(kiva_loans__muestra[[#This Row],[funded_amount]]=kiva_loans__muestra[[#This Row],[loan_amount]],"funded","unfunded")</f>
        <v>funded</v>
      </c>
      <c r="V1877" s="1" t="str">
        <f>IF(kiva_loans__muestra[[#This Row],[lender_count]]&gt;=50,"high","low")</f>
        <v>low</v>
      </c>
    </row>
    <row r="1878" spans="1:22" x14ac:dyDescent="0.25">
      <c r="A1878">
        <v>776617</v>
      </c>
      <c r="B1878">
        <v>2500</v>
      </c>
      <c r="C1878">
        <v>2500</v>
      </c>
      <c r="D1878" s="1" t="s">
        <v>630</v>
      </c>
      <c r="E1878" s="1" t="s">
        <v>74</v>
      </c>
      <c r="F1878" s="1" t="s">
        <v>5521</v>
      </c>
      <c r="G1878" s="1" t="s">
        <v>3317</v>
      </c>
      <c r="H1878" s="1" t="s">
        <v>85</v>
      </c>
      <c r="I1878" s="1" t="s">
        <v>1153</v>
      </c>
      <c r="J1878" s="1" t="s">
        <v>87</v>
      </c>
      <c r="K1878">
        <v>740</v>
      </c>
      <c r="L1878" s="2">
        <v>41911.968668981484</v>
      </c>
      <c r="M1878" s="2">
        <v>41894.375</v>
      </c>
      <c r="N1878" s="2">
        <v>41924.523252314815</v>
      </c>
      <c r="O1878">
        <v>140</v>
      </c>
      <c r="P1878">
        <v>6</v>
      </c>
      <c r="Q1878" s="1" t="s">
        <v>221</v>
      </c>
      <c r="R1878" s="1" t="s">
        <v>92</v>
      </c>
      <c r="S1878" s="1" t="s">
        <v>31</v>
      </c>
      <c r="T1878" s="3">
        <v>41911</v>
      </c>
      <c r="U1878" s="1" t="str">
        <f>IF(kiva_loans__muestra[[#This Row],[funded_amount]]=kiva_loans__muestra[[#This Row],[loan_amount]],"funded","unfunded")</f>
        <v>funded</v>
      </c>
      <c r="V1878" s="1" t="str">
        <f>IF(kiva_loans__muestra[[#This Row],[lender_count]]&gt;=50,"high","low")</f>
        <v>low</v>
      </c>
    </row>
    <row r="1879" spans="1:22" x14ac:dyDescent="0.25">
      <c r="A1879">
        <v>776188</v>
      </c>
      <c r="B1879">
        <v>5750</v>
      </c>
      <c r="C1879">
        <v>5750</v>
      </c>
      <c r="D1879" s="1" t="s">
        <v>158</v>
      </c>
      <c r="E1879" s="1" t="s">
        <v>27</v>
      </c>
      <c r="F1879" s="1" t="s">
        <v>5522</v>
      </c>
      <c r="G1879" s="1" t="s">
        <v>3278</v>
      </c>
      <c r="H1879" s="1" t="s">
        <v>100</v>
      </c>
      <c r="I1879" s="1" t="s">
        <v>1295</v>
      </c>
      <c r="J1879" s="1" t="s">
        <v>101</v>
      </c>
      <c r="K1879">
        <v>1250</v>
      </c>
      <c r="L1879" s="2">
        <v>41911.399965277778</v>
      </c>
      <c r="M1879" s="2">
        <v>41886.375</v>
      </c>
      <c r="N1879" s="2">
        <v>41940.852719907409</v>
      </c>
      <c r="O1879">
        <v>160</v>
      </c>
      <c r="P1879">
        <v>21</v>
      </c>
      <c r="Q1879" s="1" t="s">
        <v>462</v>
      </c>
      <c r="R1879" s="1" t="s">
        <v>24</v>
      </c>
      <c r="S1879" s="1" t="s">
        <v>35</v>
      </c>
      <c r="T1879" s="3">
        <v>41911</v>
      </c>
      <c r="U1879" s="1" t="str">
        <f>IF(kiva_loans__muestra[[#This Row],[funded_amount]]=kiva_loans__muestra[[#This Row],[loan_amount]],"funded","unfunded")</f>
        <v>funded</v>
      </c>
      <c r="V1879" s="1" t="str">
        <f>IF(kiva_loans__muestra[[#This Row],[lender_count]]&gt;=50,"high","low")</f>
        <v>low</v>
      </c>
    </row>
    <row r="1880" spans="1:22" x14ac:dyDescent="0.25">
      <c r="A1880">
        <v>776271</v>
      </c>
      <c r="B1880">
        <v>5750</v>
      </c>
      <c r="C1880">
        <v>5750</v>
      </c>
      <c r="D1880" s="1" t="s">
        <v>45</v>
      </c>
      <c r="E1880" s="1" t="s">
        <v>46</v>
      </c>
      <c r="F1880" s="1" t="s">
        <v>5523</v>
      </c>
      <c r="G1880" s="1" t="s">
        <v>3278</v>
      </c>
      <c r="H1880" s="1" t="s">
        <v>100</v>
      </c>
      <c r="I1880" s="1" t="s">
        <v>662</v>
      </c>
      <c r="J1880" s="1" t="s">
        <v>101</v>
      </c>
      <c r="K1880">
        <v>1360</v>
      </c>
      <c r="L1880" s="2">
        <v>41911.470266203702</v>
      </c>
      <c r="M1880" s="2">
        <v>41908.375</v>
      </c>
      <c r="N1880" s="2">
        <v>41931.332604166666</v>
      </c>
      <c r="O1880">
        <v>80</v>
      </c>
      <c r="P1880">
        <v>22</v>
      </c>
      <c r="Q1880" s="1" t="s">
        <v>392</v>
      </c>
      <c r="R1880" s="1" t="s">
        <v>24</v>
      </c>
      <c r="S1880" s="1" t="s">
        <v>35</v>
      </c>
      <c r="T1880" s="3">
        <v>41911</v>
      </c>
      <c r="U1880" s="1" t="str">
        <f>IF(kiva_loans__muestra[[#This Row],[funded_amount]]=kiva_loans__muestra[[#This Row],[loan_amount]],"funded","unfunded")</f>
        <v>funded</v>
      </c>
      <c r="V1880" s="1" t="str">
        <f>IF(kiva_loans__muestra[[#This Row],[lender_count]]&gt;=50,"high","low")</f>
        <v>low</v>
      </c>
    </row>
    <row r="1881" spans="1:22" x14ac:dyDescent="0.25">
      <c r="A1881">
        <v>776517</v>
      </c>
      <c r="B1881">
        <v>5000</v>
      </c>
      <c r="C1881">
        <v>5000</v>
      </c>
      <c r="D1881" s="1" t="s">
        <v>37</v>
      </c>
      <c r="E1881" s="1" t="s">
        <v>37</v>
      </c>
      <c r="F1881" s="1" t="s">
        <v>5524</v>
      </c>
      <c r="G1881" s="1" t="s">
        <v>4038</v>
      </c>
      <c r="H1881" s="1" t="s">
        <v>4039</v>
      </c>
      <c r="I1881" s="1" t="s">
        <v>5525</v>
      </c>
      <c r="J1881" s="1" t="s">
        <v>4041</v>
      </c>
      <c r="K1881">
        <v>2730</v>
      </c>
      <c r="L1881" s="2">
        <v>41911.82403935185</v>
      </c>
      <c r="M1881" s="2">
        <v>41943.333333333336</v>
      </c>
      <c r="N1881" s="2">
        <v>41933.124050925922</v>
      </c>
      <c r="O1881">
        <v>260</v>
      </c>
      <c r="P1881">
        <v>18</v>
      </c>
      <c r="Q1881" s="1" t="s">
        <v>40</v>
      </c>
      <c r="R1881" s="1" t="s">
        <v>92</v>
      </c>
      <c r="S1881" s="1" t="s">
        <v>31</v>
      </c>
      <c r="T1881" s="3">
        <v>41911</v>
      </c>
      <c r="U1881" s="1" t="str">
        <f>IF(kiva_loans__muestra[[#This Row],[funded_amount]]=kiva_loans__muestra[[#This Row],[loan_amount]],"funded","unfunded")</f>
        <v>funded</v>
      </c>
      <c r="V1881" s="1" t="str">
        <f>IF(kiva_loans__muestra[[#This Row],[lender_count]]&gt;=50,"high","low")</f>
        <v>low</v>
      </c>
    </row>
    <row r="1882" spans="1:22" x14ac:dyDescent="0.25">
      <c r="A1882">
        <v>776399</v>
      </c>
      <c r="B1882">
        <v>6500</v>
      </c>
      <c r="C1882">
        <v>10000</v>
      </c>
      <c r="D1882" s="1" t="s">
        <v>124</v>
      </c>
      <c r="E1882" s="1" t="s">
        <v>125</v>
      </c>
      <c r="F1882" s="1" t="s">
        <v>5526</v>
      </c>
      <c r="G1882" s="1" t="s">
        <v>3927</v>
      </c>
      <c r="H1882" s="1" t="s">
        <v>1333</v>
      </c>
      <c r="I1882" s="1" t="s">
        <v>1334</v>
      </c>
      <c r="J1882" s="1" t="s">
        <v>1335</v>
      </c>
      <c r="K1882">
        <v>230</v>
      </c>
      <c r="L1882" s="2">
        <v>41911.629490740743</v>
      </c>
      <c r="M1882" s="2">
        <v>41898.375</v>
      </c>
      <c r="N1882" s="2"/>
      <c r="O1882">
        <v>170</v>
      </c>
      <c r="P1882">
        <v>14</v>
      </c>
      <c r="Q1882" s="1" t="s">
        <v>687</v>
      </c>
      <c r="R1882" s="1" t="s">
        <v>92</v>
      </c>
      <c r="S1882" s="1" t="s">
        <v>31</v>
      </c>
      <c r="T1882" s="3">
        <v>41911</v>
      </c>
      <c r="U1882" s="1" t="str">
        <f>IF(kiva_loans__muestra[[#This Row],[funded_amount]]=kiva_loans__muestra[[#This Row],[loan_amount]],"funded","unfunded")</f>
        <v>unfunded</v>
      </c>
      <c r="V1882" s="1" t="str">
        <f>IF(kiva_loans__muestra[[#This Row],[lender_count]]&gt;=50,"high","low")</f>
        <v>low</v>
      </c>
    </row>
    <row r="1883" spans="1:22" x14ac:dyDescent="0.25">
      <c r="A1883">
        <v>776666</v>
      </c>
      <c r="B1883">
        <v>12500</v>
      </c>
      <c r="C1883">
        <v>12500</v>
      </c>
      <c r="D1883" s="1" t="s">
        <v>64</v>
      </c>
      <c r="E1883" s="1" t="s">
        <v>37</v>
      </c>
      <c r="F1883" s="1" t="s">
        <v>1223</v>
      </c>
      <c r="G1883" s="1" t="s">
        <v>3481</v>
      </c>
      <c r="H1883" s="1" t="s">
        <v>193</v>
      </c>
      <c r="I1883" s="1" t="s">
        <v>1022</v>
      </c>
      <c r="J1883" s="1" t="s">
        <v>194</v>
      </c>
      <c r="K1883">
        <v>2460</v>
      </c>
      <c r="L1883" s="2">
        <v>41912.060995370368</v>
      </c>
      <c r="M1883" s="2">
        <v>41905.375</v>
      </c>
      <c r="N1883" s="2">
        <v>41951.6565162037</v>
      </c>
      <c r="O1883">
        <v>120</v>
      </c>
      <c r="P1883">
        <v>30</v>
      </c>
      <c r="Q1883" s="1" t="s">
        <v>5527</v>
      </c>
      <c r="R1883" s="1" t="s">
        <v>97</v>
      </c>
      <c r="S1883" s="1" t="s">
        <v>25</v>
      </c>
      <c r="T1883" s="3">
        <v>41911</v>
      </c>
      <c r="U1883" s="1" t="str">
        <f>IF(kiva_loans__muestra[[#This Row],[funded_amount]]=kiva_loans__muestra[[#This Row],[loan_amount]],"funded","unfunded")</f>
        <v>funded</v>
      </c>
      <c r="V1883" s="1" t="str">
        <f>IF(kiva_loans__muestra[[#This Row],[lender_count]]&gt;=50,"high","low")</f>
        <v>low</v>
      </c>
    </row>
    <row r="1884" spans="1:22" x14ac:dyDescent="0.25">
      <c r="A1884">
        <v>776822</v>
      </c>
      <c r="B1884">
        <v>15000</v>
      </c>
      <c r="C1884">
        <v>19250</v>
      </c>
      <c r="D1884" s="1" t="s">
        <v>124</v>
      </c>
      <c r="E1884" s="1" t="s">
        <v>125</v>
      </c>
      <c r="F1884" s="1" t="s">
        <v>5528</v>
      </c>
      <c r="G1884" s="1" t="s">
        <v>3519</v>
      </c>
      <c r="H1884" s="1" t="s">
        <v>505</v>
      </c>
      <c r="I1884" s="1" t="s">
        <v>30</v>
      </c>
      <c r="J1884" s="1" t="s">
        <v>506</v>
      </c>
      <c r="K1884">
        <v>2400</v>
      </c>
      <c r="L1884" s="2">
        <v>41912.387662037036</v>
      </c>
      <c r="M1884" s="2">
        <v>41893.375</v>
      </c>
      <c r="N1884" s="2"/>
      <c r="O1884">
        <v>220</v>
      </c>
      <c r="P1884">
        <v>28</v>
      </c>
      <c r="Q1884" s="1" t="s">
        <v>5529</v>
      </c>
      <c r="R1884" s="1" t="s">
        <v>92</v>
      </c>
      <c r="S1884" s="1" t="s">
        <v>31</v>
      </c>
      <c r="T1884" s="3">
        <v>41912</v>
      </c>
      <c r="U1884" s="1" t="str">
        <f>IF(kiva_loans__muestra[[#This Row],[funded_amount]]=kiva_loans__muestra[[#This Row],[loan_amount]],"funded","unfunded")</f>
        <v>unfunded</v>
      </c>
      <c r="V1884" s="1" t="str">
        <f>IF(kiva_loans__muestra[[#This Row],[lender_count]]&gt;=50,"high","low")</f>
        <v>low</v>
      </c>
    </row>
    <row r="1885" spans="1:22" x14ac:dyDescent="0.25">
      <c r="A1885">
        <v>776742</v>
      </c>
      <c r="B1885">
        <v>2250</v>
      </c>
      <c r="C1885">
        <v>2250</v>
      </c>
      <c r="D1885" s="1" t="s">
        <v>50</v>
      </c>
      <c r="E1885" s="1" t="s">
        <v>37</v>
      </c>
      <c r="F1885" s="1" t="s">
        <v>5530</v>
      </c>
      <c r="G1885" s="1" t="s">
        <v>3278</v>
      </c>
      <c r="H1885" s="1" t="s">
        <v>100</v>
      </c>
      <c r="I1885" s="1" t="s">
        <v>1297</v>
      </c>
      <c r="J1885" s="1" t="s">
        <v>101</v>
      </c>
      <c r="K1885">
        <v>1450</v>
      </c>
      <c r="L1885" s="2">
        <v>41912.231863425928</v>
      </c>
      <c r="M1885" s="2">
        <v>41894.375</v>
      </c>
      <c r="N1885" s="2">
        <v>41919.305555555555</v>
      </c>
      <c r="O1885">
        <v>80</v>
      </c>
      <c r="P1885">
        <v>9</v>
      </c>
      <c r="Q1885" s="1" t="s">
        <v>5531</v>
      </c>
      <c r="R1885" s="1" t="s">
        <v>24</v>
      </c>
      <c r="S1885" s="1" t="s">
        <v>35</v>
      </c>
      <c r="T1885" s="3">
        <v>41912</v>
      </c>
      <c r="U1885" s="1" t="str">
        <f>IF(kiva_loans__muestra[[#This Row],[funded_amount]]=kiva_loans__muestra[[#This Row],[loan_amount]],"funded","unfunded")</f>
        <v>funded</v>
      </c>
      <c r="V1885" s="1" t="str">
        <f>IF(kiva_loans__muestra[[#This Row],[lender_count]]&gt;=50,"high","low")</f>
        <v>low</v>
      </c>
    </row>
    <row r="1886" spans="1:22" x14ac:dyDescent="0.25">
      <c r="A1886">
        <v>776804</v>
      </c>
      <c r="B1886">
        <v>5000</v>
      </c>
      <c r="C1886">
        <v>5000</v>
      </c>
      <c r="D1886" s="1" t="s">
        <v>46</v>
      </c>
      <c r="E1886" s="1" t="s">
        <v>46</v>
      </c>
      <c r="F1886" s="1" t="s">
        <v>5532</v>
      </c>
      <c r="G1886" s="1" t="s">
        <v>3303</v>
      </c>
      <c r="H1886" s="1" t="s">
        <v>28</v>
      </c>
      <c r="I1886" s="1" t="s">
        <v>39</v>
      </c>
      <c r="J1886" s="1" t="s">
        <v>29</v>
      </c>
      <c r="K1886">
        <v>2470</v>
      </c>
      <c r="L1886" s="2">
        <v>41912.370937500003</v>
      </c>
      <c r="M1886" s="2">
        <v>41901.375</v>
      </c>
      <c r="N1886" s="2">
        <v>41943.076192129629</v>
      </c>
      <c r="O1886">
        <v>120</v>
      </c>
      <c r="P1886">
        <v>18</v>
      </c>
      <c r="Q1886" s="1" t="s">
        <v>88</v>
      </c>
      <c r="R1886" s="1" t="s">
        <v>24</v>
      </c>
      <c r="S1886" s="1" t="s">
        <v>35</v>
      </c>
      <c r="T1886" s="3">
        <v>41912</v>
      </c>
      <c r="U1886" s="1" t="str">
        <f>IF(kiva_loans__muestra[[#This Row],[funded_amount]]=kiva_loans__muestra[[#This Row],[loan_amount]],"funded","unfunded")</f>
        <v>funded</v>
      </c>
      <c r="V1886" s="1" t="str">
        <f>IF(kiva_loans__muestra[[#This Row],[lender_count]]&gt;=50,"high","low")</f>
        <v>low</v>
      </c>
    </row>
    <row r="1887" spans="1:22" x14ac:dyDescent="0.25">
      <c r="A1887">
        <v>776782</v>
      </c>
      <c r="B1887">
        <v>2250</v>
      </c>
      <c r="C1887">
        <v>2250</v>
      </c>
      <c r="D1887" s="1" t="s">
        <v>69</v>
      </c>
      <c r="E1887" s="1" t="s">
        <v>46</v>
      </c>
      <c r="F1887" s="1" t="s">
        <v>5533</v>
      </c>
      <c r="G1887" s="1" t="s">
        <v>3278</v>
      </c>
      <c r="H1887" s="1" t="s">
        <v>100</v>
      </c>
      <c r="I1887" s="1" t="s">
        <v>593</v>
      </c>
      <c r="J1887" s="1" t="s">
        <v>101</v>
      </c>
      <c r="K1887">
        <v>1440</v>
      </c>
      <c r="L1887" s="2">
        <v>41912.322615740741</v>
      </c>
      <c r="M1887" s="2">
        <v>41907.375</v>
      </c>
      <c r="N1887" s="2">
        <v>41929.603101851855</v>
      </c>
      <c r="O1887">
        <v>60</v>
      </c>
      <c r="P1887">
        <v>6</v>
      </c>
      <c r="Q1887" s="1" t="s">
        <v>30</v>
      </c>
      <c r="R1887" s="1" t="s">
        <v>24</v>
      </c>
      <c r="S1887" s="1" t="s">
        <v>35</v>
      </c>
      <c r="T1887" s="3">
        <v>41912</v>
      </c>
      <c r="U1887" s="1" t="str">
        <f>IF(kiva_loans__muestra[[#This Row],[funded_amount]]=kiva_loans__muestra[[#This Row],[loan_amount]],"funded","unfunded")</f>
        <v>funded</v>
      </c>
      <c r="V1887" s="1" t="str">
        <f>IF(kiva_loans__muestra[[#This Row],[lender_count]]&gt;=50,"high","low")</f>
        <v>low</v>
      </c>
    </row>
    <row r="1888" spans="1:22" x14ac:dyDescent="0.25">
      <c r="A1888">
        <v>776722</v>
      </c>
      <c r="B1888">
        <v>2750</v>
      </c>
      <c r="C1888">
        <v>2750</v>
      </c>
      <c r="D1888" s="1" t="s">
        <v>98</v>
      </c>
      <c r="E1888" s="1" t="s">
        <v>37</v>
      </c>
      <c r="F1888" s="1" t="s">
        <v>5534</v>
      </c>
      <c r="G1888" s="1" t="s">
        <v>3278</v>
      </c>
      <c r="H1888" s="1" t="s">
        <v>100</v>
      </c>
      <c r="I1888" s="1" t="s">
        <v>5535</v>
      </c>
      <c r="J1888" s="1" t="s">
        <v>101</v>
      </c>
      <c r="K1888">
        <v>1250</v>
      </c>
      <c r="L1888" s="2">
        <v>41912.205706018518</v>
      </c>
      <c r="M1888" s="2">
        <v>41885.375</v>
      </c>
      <c r="N1888" s="2">
        <v>41921.147106481483</v>
      </c>
      <c r="O1888">
        <v>140</v>
      </c>
      <c r="P1888">
        <v>7</v>
      </c>
      <c r="Q1888" s="1" t="s">
        <v>5536</v>
      </c>
      <c r="R1888" s="1" t="s">
        <v>24</v>
      </c>
      <c r="S1888" s="1" t="s">
        <v>35</v>
      </c>
      <c r="T1888" s="3">
        <v>41912</v>
      </c>
      <c r="U1888" s="1" t="str">
        <f>IF(kiva_loans__muestra[[#This Row],[funded_amount]]=kiva_loans__muestra[[#This Row],[loan_amount]],"funded","unfunded")</f>
        <v>funded</v>
      </c>
      <c r="V1888" s="1" t="str">
        <f>IF(kiva_loans__muestra[[#This Row],[lender_count]]&gt;=50,"high","low")</f>
        <v>low</v>
      </c>
    </row>
    <row r="1889" spans="1:22" x14ac:dyDescent="0.25">
      <c r="A1889">
        <v>777072</v>
      </c>
      <c r="B1889">
        <v>15000</v>
      </c>
      <c r="C1889">
        <v>15000</v>
      </c>
      <c r="D1889" s="1" t="s">
        <v>311</v>
      </c>
      <c r="E1889" s="1" t="s">
        <v>37</v>
      </c>
      <c r="F1889" s="1" t="s">
        <v>5537</v>
      </c>
      <c r="G1889" s="1" t="s">
        <v>3266</v>
      </c>
      <c r="H1889" s="1" t="s">
        <v>89</v>
      </c>
      <c r="I1889" s="1" t="s">
        <v>985</v>
      </c>
      <c r="J1889" s="1" t="s">
        <v>90</v>
      </c>
      <c r="K1889">
        <v>1990</v>
      </c>
      <c r="L1889" s="2">
        <v>41912.761620370373</v>
      </c>
      <c r="M1889" s="2">
        <v>41911.375</v>
      </c>
      <c r="N1889" s="2">
        <v>41935.627650462964</v>
      </c>
      <c r="O1889">
        <v>150</v>
      </c>
      <c r="P1889">
        <v>47</v>
      </c>
      <c r="Q1889" s="1" t="s">
        <v>1067</v>
      </c>
      <c r="R1889" s="1" t="s">
        <v>24</v>
      </c>
      <c r="S1889" s="1" t="s">
        <v>25</v>
      </c>
      <c r="T1889" s="3">
        <v>41912</v>
      </c>
      <c r="U1889" s="1" t="str">
        <f>IF(kiva_loans__muestra[[#This Row],[funded_amount]]=kiva_loans__muestra[[#This Row],[loan_amount]],"funded","unfunded")</f>
        <v>funded</v>
      </c>
      <c r="V1889" s="1" t="str">
        <f>IF(kiva_loans__muestra[[#This Row],[lender_count]]&gt;=50,"high","low")</f>
        <v>low</v>
      </c>
    </row>
    <row r="1890" spans="1:22" x14ac:dyDescent="0.25">
      <c r="A1890">
        <v>777687</v>
      </c>
      <c r="B1890">
        <v>3000</v>
      </c>
      <c r="C1890">
        <v>3000</v>
      </c>
      <c r="D1890" s="1" t="s">
        <v>124</v>
      </c>
      <c r="E1890" s="1" t="s">
        <v>125</v>
      </c>
      <c r="F1890" s="1" t="s">
        <v>5538</v>
      </c>
      <c r="G1890" s="1" t="s">
        <v>3266</v>
      </c>
      <c r="H1890" s="1" t="s">
        <v>89</v>
      </c>
      <c r="I1890" s="1" t="s">
        <v>30</v>
      </c>
      <c r="J1890" s="1" t="s">
        <v>90</v>
      </c>
      <c r="K1890">
        <v>810</v>
      </c>
      <c r="L1890" s="2">
        <v>41913.793657407405</v>
      </c>
      <c r="M1890" s="2">
        <v>41911.375</v>
      </c>
      <c r="N1890" s="2">
        <v>41928.237233796295</v>
      </c>
      <c r="O1890">
        <v>140</v>
      </c>
      <c r="P1890">
        <v>8</v>
      </c>
      <c r="Q1890" s="1" t="s">
        <v>30</v>
      </c>
      <c r="R1890" s="1" t="s">
        <v>24</v>
      </c>
      <c r="S1890" s="1" t="s">
        <v>31</v>
      </c>
      <c r="T1890" s="3">
        <v>41913</v>
      </c>
      <c r="U1890" s="1" t="str">
        <f>IF(kiva_loans__muestra[[#This Row],[funded_amount]]=kiva_loans__muestra[[#This Row],[loan_amount]],"funded","unfunded")</f>
        <v>funded</v>
      </c>
      <c r="V1890" s="1" t="str">
        <f>IF(kiva_loans__muestra[[#This Row],[lender_count]]&gt;=50,"high","low")</f>
        <v>low</v>
      </c>
    </row>
    <row r="1891" spans="1:22" x14ac:dyDescent="0.25">
      <c r="A1891">
        <v>777414</v>
      </c>
      <c r="B1891">
        <v>13500</v>
      </c>
      <c r="C1891">
        <v>13500</v>
      </c>
      <c r="D1891" s="1" t="s">
        <v>153</v>
      </c>
      <c r="E1891" s="1" t="s">
        <v>74</v>
      </c>
      <c r="F1891" s="1" t="s">
        <v>5539</v>
      </c>
      <c r="G1891" s="1" t="s">
        <v>3307</v>
      </c>
      <c r="H1891" s="1" t="s">
        <v>412</v>
      </c>
      <c r="I1891" s="1" t="s">
        <v>448</v>
      </c>
      <c r="J1891" s="1" t="s">
        <v>413</v>
      </c>
      <c r="K1891">
        <v>650</v>
      </c>
      <c r="L1891" s="2">
        <v>41913.356666666667</v>
      </c>
      <c r="M1891" s="2">
        <v>41887.375</v>
      </c>
      <c r="N1891" s="2">
        <v>41922.933275462965</v>
      </c>
      <c r="O1891">
        <v>140</v>
      </c>
      <c r="P1891">
        <v>44</v>
      </c>
      <c r="Q1891" s="1" t="s">
        <v>327</v>
      </c>
      <c r="R1891" s="1" t="s">
        <v>92</v>
      </c>
      <c r="S1891" s="1" t="s">
        <v>31</v>
      </c>
      <c r="T1891" s="3">
        <v>41913</v>
      </c>
      <c r="U1891" s="1" t="str">
        <f>IF(kiva_loans__muestra[[#This Row],[funded_amount]]=kiva_loans__muestra[[#This Row],[loan_amount]],"funded","unfunded")</f>
        <v>funded</v>
      </c>
      <c r="V1891" s="1" t="str">
        <f>IF(kiva_loans__muestra[[#This Row],[lender_count]]&gt;=50,"high","low")</f>
        <v>low</v>
      </c>
    </row>
    <row r="1892" spans="1:22" x14ac:dyDescent="0.25">
      <c r="A1892">
        <v>777382</v>
      </c>
      <c r="B1892">
        <v>3500</v>
      </c>
      <c r="C1892">
        <v>3500</v>
      </c>
      <c r="D1892" s="1" t="s">
        <v>64</v>
      </c>
      <c r="E1892" s="1" t="s">
        <v>37</v>
      </c>
      <c r="F1892" s="1" t="s">
        <v>5540</v>
      </c>
      <c r="G1892" s="1" t="s">
        <v>3278</v>
      </c>
      <c r="H1892" s="1" t="s">
        <v>100</v>
      </c>
      <c r="I1892" s="1" t="s">
        <v>2510</v>
      </c>
      <c r="J1892" s="1" t="s">
        <v>101</v>
      </c>
      <c r="K1892">
        <v>1260</v>
      </c>
      <c r="L1892" s="2">
        <v>41913.34337962963</v>
      </c>
      <c r="M1892" s="2">
        <v>41907.375</v>
      </c>
      <c r="N1892" s="2">
        <v>41918.737187500003</v>
      </c>
      <c r="O1892">
        <v>70</v>
      </c>
      <c r="P1892">
        <v>14</v>
      </c>
      <c r="Q1892" s="1" t="s">
        <v>30</v>
      </c>
      <c r="R1892" s="1" t="s">
        <v>24</v>
      </c>
      <c r="S1892" s="1" t="s">
        <v>31</v>
      </c>
      <c r="T1892" s="3">
        <v>41913</v>
      </c>
      <c r="U1892" s="1" t="str">
        <f>IF(kiva_loans__muestra[[#This Row],[funded_amount]]=kiva_loans__muestra[[#This Row],[loan_amount]],"funded","unfunded")</f>
        <v>funded</v>
      </c>
      <c r="V1892" s="1" t="str">
        <f>IF(kiva_loans__muestra[[#This Row],[lender_count]]&gt;=50,"high","low")</f>
        <v>low</v>
      </c>
    </row>
    <row r="1893" spans="1:22" x14ac:dyDescent="0.25">
      <c r="A1893">
        <v>777411</v>
      </c>
      <c r="B1893">
        <v>2750</v>
      </c>
      <c r="C1893">
        <v>9500</v>
      </c>
      <c r="D1893" s="1" t="s">
        <v>227</v>
      </c>
      <c r="E1893" s="1" t="s">
        <v>46</v>
      </c>
      <c r="F1893" s="1" t="s">
        <v>5541</v>
      </c>
      <c r="G1893" s="1" t="s">
        <v>3307</v>
      </c>
      <c r="H1893" s="1" t="s">
        <v>412</v>
      </c>
      <c r="I1893" s="1" t="s">
        <v>448</v>
      </c>
      <c r="J1893" s="1" t="s">
        <v>413</v>
      </c>
      <c r="K1893">
        <v>650</v>
      </c>
      <c r="L1893" s="2">
        <v>41913.355057870373</v>
      </c>
      <c r="M1893" s="2">
        <v>41887.375</v>
      </c>
      <c r="N1893" s="2"/>
      <c r="O1893">
        <v>140</v>
      </c>
      <c r="P1893">
        <v>10</v>
      </c>
      <c r="Q1893" s="1" t="s">
        <v>687</v>
      </c>
      <c r="R1893" s="1" t="s">
        <v>92</v>
      </c>
      <c r="S1893" s="1" t="s">
        <v>31</v>
      </c>
      <c r="T1893" s="3">
        <v>41913</v>
      </c>
      <c r="U1893" s="1" t="str">
        <f>IF(kiva_loans__muestra[[#This Row],[funded_amount]]=kiva_loans__muestra[[#This Row],[loan_amount]],"funded","unfunded")</f>
        <v>unfunded</v>
      </c>
      <c r="V1893" s="1" t="str">
        <f>IF(kiva_loans__muestra[[#This Row],[lender_count]]&gt;=50,"high","low")</f>
        <v>low</v>
      </c>
    </row>
    <row r="1894" spans="1:22" x14ac:dyDescent="0.25">
      <c r="A1894">
        <v>777335</v>
      </c>
      <c r="B1894">
        <v>3500</v>
      </c>
      <c r="C1894">
        <v>3500</v>
      </c>
      <c r="D1894" s="1" t="s">
        <v>69</v>
      </c>
      <c r="E1894" s="1" t="s">
        <v>46</v>
      </c>
      <c r="F1894" s="1" t="s">
        <v>5542</v>
      </c>
      <c r="G1894" s="1" t="s">
        <v>3278</v>
      </c>
      <c r="H1894" s="1" t="s">
        <v>100</v>
      </c>
      <c r="I1894" s="1" t="s">
        <v>2948</v>
      </c>
      <c r="J1894" s="1" t="s">
        <v>101</v>
      </c>
      <c r="K1894">
        <v>1260</v>
      </c>
      <c r="L1894" s="2">
        <v>41913.315625000003</v>
      </c>
      <c r="M1894" s="2">
        <v>41886.375</v>
      </c>
      <c r="N1894" s="2">
        <v>41941.033854166664</v>
      </c>
      <c r="O1894">
        <v>110</v>
      </c>
      <c r="P1894">
        <v>11</v>
      </c>
      <c r="Q1894" s="1" t="s">
        <v>210</v>
      </c>
      <c r="R1894" s="1" t="s">
        <v>24</v>
      </c>
      <c r="S1894" s="1" t="s">
        <v>35</v>
      </c>
      <c r="T1894" s="3">
        <v>41913</v>
      </c>
      <c r="U1894" s="1" t="str">
        <f>IF(kiva_loans__muestra[[#This Row],[funded_amount]]=kiva_loans__muestra[[#This Row],[loan_amount]],"funded","unfunded")</f>
        <v>funded</v>
      </c>
      <c r="V1894" s="1" t="str">
        <f>IF(kiva_loans__muestra[[#This Row],[lender_count]]&gt;=50,"high","low")</f>
        <v>low</v>
      </c>
    </row>
    <row r="1895" spans="1:22" x14ac:dyDescent="0.25">
      <c r="A1895">
        <v>777609</v>
      </c>
      <c r="B1895">
        <v>5750</v>
      </c>
      <c r="C1895">
        <v>5750</v>
      </c>
      <c r="D1895" s="1" t="s">
        <v>53</v>
      </c>
      <c r="E1895" s="1" t="s">
        <v>32</v>
      </c>
      <c r="F1895" s="1" t="s">
        <v>5543</v>
      </c>
      <c r="G1895" s="1" t="s">
        <v>3263</v>
      </c>
      <c r="H1895" s="1" t="s">
        <v>33</v>
      </c>
      <c r="I1895" s="1" t="s">
        <v>450</v>
      </c>
      <c r="J1895" s="1" t="s">
        <v>34</v>
      </c>
      <c r="K1895">
        <v>1640</v>
      </c>
      <c r="L1895" s="2">
        <v>41913.602280092593</v>
      </c>
      <c r="M1895" s="2">
        <v>41913.375</v>
      </c>
      <c r="N1895" s="2">
        <v>41918.748645833337</v>
      </c>
      <c r="O1895">
        <v>130</v>
      </c>
      <c r="P1895">
        <v>17</v>
      </c>
      <c r="Q1895" s="1" t="s">
        <v>30</v>
      </c>
      <c r="R1895" s="1" t="s">
        <v>24</v>
      </c>
      <c r="S1895" s="1" t="s">
        <v>35</v>
      </c>
      <c r="T1895" s="3">
        <v>41913</v>
      </c>
      <c r="U1895" s="1" t="str">
        <f>IF(kiva_loans__muestra[[#This Row],[funded_amount]]=kiva_loans__muestra[[#This Row],[loan_amount]],"funded","unfunded")</f>
        <v>funded</v>
      </c>
      <c r="V1895" s="1" t="str">
        <f>IF(kiva_loans__muestra[[#This Row],[lender_count]]&gt;=50,"high","low")</f>
        <v>low</v>
      </c>
    </row>
    <row r="1896" spans="1:22" x14ac:dyDescent="0.25">
      <c r="A1896">
        <v>777896</v>
      </c>
      <c r="B1896">
        <v>15000</v>
      </c>
      <c r="C1896">
        <v>15000</v>
      </c>
      <c r="D1896" s="1" t="s">
        <v>175</v>
      </c>
      <c r="E1896" s="1" t="s">
        <v>78</v>
      </c>
      <c r="F1896" s="1" t="s">
        <v>5544</v>
      </c>
      <c r="G1896" s="1" t="s">
        <v>3444</v>
      </c>
      <c r="H1896" s="1" t="s">
        <v>141</v>
      </c>
      <c r="I1896" s="1" t="s">
        <v>914</v>
      </c>
      <c r="J1896" s="1" t="s">
        <v>90</v>
      </c>
      <c r="K1896">
        <v>800</v>
      </c>
      <c r="L1896" s="2">
        <v>41914.406354166669</v>
      </c>
      <c r="M1896" s="2">
        <v>41911.375</v>
      </c>
      <c r="N1896" s="2">
        <v>41928.898796296293</v>
      </c>
      <c r="O1896">
        <v>270</v>
      </c>
      <c r="P1896">
        <v>53</v>
      </c>
      <c r="Q1896" s="1" t="s">
        <v>931</v>
      </c>
      <c r="R1896" s="1" t="s">
        <v>92</v>
      </c>
      <c r="S1896" s="1" t="s">
        <v>31</v>
      </c>
      <c r="T1896" s="3">
        <v>41914</v>
      </c>
      <c r="U1896" s="1" t="str">
        <f>IF(kiva_loans__muestra[[#This Row],[funded_amount]]=kiva_loans__muestra[[#This Row],[loan_amount]],"funded","unfunded")</f>
        <v>funded</v>
      </c>
      <c r="V1896" s="1" t="str">
        <f>IF(kiva_loans__muestra[[#This Row],[lender_count]]&gt;=50,"high","low")</f>
        <v>high</v>
      </c>
    </row>
    <row r="1897" spans="1:22" x14ac:dyDescent="0.25">
      <c r="A1897">
        <v>777825</v>
      </c>
      <c r="B1897">
        <v>8000</v>
      </c>
      <c r="C1897">
        <v>8000</v>
      </c>
      <c r="D1897" s="1" t="s">
        <v>79</v>
      </c>
      <c r="E1897" s="1" t="s">
        <v>46</v>
      </c>
      <c r="F1897" s="1" t="s">
        <v>5545</v>
      </c>
      <c r="G1897" s="1" t="s">
        <v>3303</v>
      </c>
      <c r="H1897" s="1" t="s">
        <v>28</v>
      </c>
      <c r="I1897" s="1" t="s">
        <v>39</v>
      </c>
      <c r="J1897" s="1" t="s">
        <v>29</v>
      </c>
      <c r="K1897">
        <v>2470</v>
      </c>
      <c r="L1897" s="2">
        <v>41914.300983796296</v>
      </c>
      <c r="M1897" s="2">
        <v>41898.375</v>
      </c>
      <c r="N1897" s="2">
        <v>41948.730266203704</v>
      </c>
      <c r="O1897">
        <v>120</v>
      </c>
      <c r="P1897">
        <v>27</v>
      </c>
      <c r="Q1897" s="1" t="s">
        <v>88</v>
      </c>
      <c r="R1897" s="1" t="s">
        <v>60</v>
      </c>
      <c r="S1897" s="1" t="s">
        <v>35</v>
      </c>
      <c r="T1897" s="3">
        <v>41914</v>
      </c>
      <c r="U1897" s="1" t="str">
        <f>IF(kiva_loans__muestra[[#This Row],[funded_amount]]=kiva_loans__muestra[[#This Row],[loan_amount]],"funded","unfunded")</f>
        <v>funded</v>
      </c>
      <c r="V1897" s="1" t="str">
        <f>IF(kiva_loans__muestra[[#This Row],[lender_count]]&gt;=50,"high","low")</f>
        <v>low</v>
      </c>
    </row>
    <row r="1898" spans="1:22" x14ac:dyDescent="0.25">
      <c r="A1898">
        <v>778094</v>
      </c>
      <c r="B1898">
        <v>3500</v>
      </c>
      <c r="C1898">
        <v>3500</v>
      </c>
      <c r="D1898" s="1" t="s">
        <v>79</v>
      </c>
      <c r="E1898" s="1" t="s">
        <v>46</v>
      </c>
      <c r="F1898" s="1" t="s">
        <v>5546</v>
      </c>
      <c r="G1898" s="1" t="s">
        <v>3263</v>
      </c>
      <c r="H1898" s="1" t="s">
        <v>33</v>
      </c>
      <c r="I1898" s="1" t="s">
        <v>1308</v>
      </c>
      <c r="J1898" s="1" t="s">
        <v>34</v>
      </c>
      <c r="K1898">
        <v>1330</v>
      </c>
      <c r="L1898" s="2">
        <v>41914.650081018517</v>
      </c>
      <c r="M1898" s="2">
        <v>41884.375</v>
      </c>
      <c r="N1898" s="2">
        <v>41942.899004629631</v>
      </c>
      <c r="O1898">
        <v>110</v>
      </c>
      <c r="P1898">
        <v>11</v>
      </c>
      <c r="Q1898" s="1" t="s">
        <v>1760</v>
      </c>
      <c r="R1898" s="1" t="s">
        <v>92</v>
      </c>
      <c r="S1898" s="1" t="s">
        <v>31</v>
      </c>
      <c r="T1898" s="3">
        <v>41914</v>
      </c>
      <c r="U1898" s="1" t="str">
        <f>IF(kiva_loans__muestra[[#This Row],[funded_amount]]=kiva_loans__muestra[[#This Row],[loan_amount]],"funded","unfunded")</f>
        <v>funded</v>
      </c>
      <c r="V1898" s="1" t="str">
        <f>IF(kiva_loans__muestra[[#This Row],[lender_count]]&gt;=50,"high","low")</f>
        <v>low</v>
      </c>
    </row>
    <row r="1899" spans="1:22" x14ac:dyDescent="0.25">
      <c r="A1899">
        <v>777874</v>
      </c>
      <c r="B1899">
        <v>5500</v>
      </c>
      <c r="C1899">
        <v>11500</v>
      </c>
      <c r="D1899" s="1" t="s">
        <v>93</v>
      </c>
      <c r="E1899" s="1" t="s">
        <v>27</v>
      </c>
      <c r="F1899" s="1" t="s">
        <v>5547</v>
      </c>
      <c r="G1899" s="1" t="s">
        <v>3307</v>
      </c>
      <c r="H1899" s="1" t="s">
        <v>412</v>
      </c>
      <c r="I1899" s="1" t="s">
        <v>811</v>
      </c>
      <c r="J1899" s="1" t="s">
        <v>413</v>
      </c>
      <c r="K1899">
        <v>2220</v>
      </c>
      <c r="L1899" s="2">
        <v>41914.385312500002</v>
      </c>
      <c r="M1899" s="2">
        <v>41887.375</v>
      </c>
      <c r="N1899" s="2"/>
      <c r="O1899">
        <v>120</v>
      </c>
      <c r="P1899">
        <v>3</v>
      </c>
      <c r="Q1899" s="1" t="s">
        <v>2931</v>
      </c>
      <c r="R1899" s="1" t="s">
        <v>92</v>
      </c>
      <c r="S1899" s="1" t="s">
        <v>31</v>
      </c>
      <c r="T1899" s="3">
        <v>41914</v>
      </c>
      <c r="U1899" s="1" t="str">
        <f>IF(kiva_loans__muestra[[#This Row],[funded_amount]]=kiva_loans__muestra[[#This Row],[loan_amount]],"funded","unfunded")</f>
        <v>unfunded</v>
      </c>
      <c r="V1899" s="1" t="str">
        <f>IF(kiva_loans__muestra[[#This Row],[lender_count]]&gt;=50,"high","low")</f>
        <v>low</v>
      </c>
    </row>
    <row r="1900" spans="1:22" x14ac:dyDescent="0.25">
      <c r="A1900">
        <v>778172</v>
      </c>
      <c r="B1900">
        <v>7500</v>
      </c>
      <c r="C1900">
        <v>7500</v>
      </c>
      <c r="D1900" s="1" t="s">
        <v>55</v>
      </c>
      <c r="E1900" s="1" t="s">
        <v>32</v>
      </c>
      <c r="F1900" s="1" t="s">
        <v>5548</v>
      </c>
      <c r="G1900" s="1" t="s">
        <v>3427</v>
      </c>
      <c r="H1900" s="1" t="s">
        <v>185</v>
      </c>
      <c r="I1900" s="1" t="s">
        <v>251</v>
      </c>
      <c r="J1900" s="1" t="s">
        <v>187</v>
      </c>
      <c r="K1900">
        <v>1770</v>
      </c>
      <c r="L1900" s="2">
        <v>41914.891238425924</v>
      </c>
      <c r="M1900" s="2">
        <v>41892.375</v>
      </c>
      <c r="N1900" s="2">
        <v>41929.649745370371</v>
      </c>
      <c r="O1900">
        <v>210</v>
      </c>
      <c r="P1900">
        <v>18</v>
      </c>
      <c r="Q1900" s="1" t="s">
        <v>30</v>
      </c>
      <c r="R1900" s="1" t="s">
        <v>24</v>
      </c>
      <c r="S1900" s="1" t="s">
        <v>25</v>
      </c>
      <c r="T1900" s="3">
        <v>41914</v>
      </c>
      <c r="U1900" s="1" t="str">
        <f>IF(kiva_loans__muestra[[#This Row],[funded_amount]]=kiva_loans__muestra[[#This Row],[loan_amount]],"funded","unfunded")</f>
        <v>funded</v>
      </c>
      <c r="V1900" s="1" t="str">
        <f>IF(kiva_loans__muestra[[#This Row],[lender_count]]&gt;=50,"high","low")</f>
        <v>low</v>
      </c>
    </row>
    <row r="1901" spans="1:22" x14ac:dyDescent="0.25">
      <c r="A1901">
        <v>778156</v>
      </c>
      <c r="B1901">
        <v>3250</v>
      </c>
      <c r="C1901">
        <v>3250</v>
      </c>
      <c r="D1901" s="1" t="s">
        <v>273</v>
      </c>
      <c r="E1901" s="1" t="s">
        <v>104</v>
      </c>
      <c r="F1901" s="1" t="s">
        <v>1950</v>
      </c>
      <c r="G1901" s="1" t="s">
        <v>3965</v>
      </c>
      <c r="H1901" s="1" t="s">
        <v>362</v>
      </c>
      <c r="I1901" s="1" t="s">
        <v>1447</v>
      </c>
      <c r="J1901" s="1" t="s">
        <v>363</v>
      </c>
      <c r="K1901">
        <v>2600</v>
      </c>
      <c r="L1901" s="2">
        <v>41914.834305555552</v>
      </c>
      <c r="M1901" s="2">
        <v>41921.375</v>
      </c>
      <c r="N1901" s="2">
        <v>41926.740104166667</v>
      </c>
      <c r="O1901">
        <v>740</v>
      </c>
      <c r="P1901">
        <v>13</v>
      </c>
      <c r="Q1901" s="1" t="s">
        <v>5549</v>
      </c>
      <c r="R1901" s="1" t="s">
        <v>92</v>
      </c>
      <c r="S1901" s="1" t="s">
        <v>35</v>
      </c>
      <c r="T1901" s="3">
        <v>41914</v>
      </c>
      <c r="U1901" s="1" t="str">
        <f>IF(kiva_loans__muestra[[#This Row],[funded_amount]]=kiva_loans__muestra[[#This Row],[loan_amount]],"funded","unfunded")</f>
        <v>funded</v>
      </c>
      <c r="V1901" s="1" t="str">
        <f>IF(kiva_loans__muestra[[#This Row],[lender_count]]&gt;=50,"high","low")</f>
        <v>low</v>
      </c>
    </row>
    <row r="1902" spans="1:22" x14ac:dyDescent="0.25">
      <c r="A1902">
        <v>778415</v>
      </c>
      <c r="B1902">
        <v>4250</v>
      </c>
      <c r="C1902">
        <v>4250</v>
      </c>
      <c r="D1902" s="1" t="s">
        <v>45</v>
      </c>
      <c r="E1902" s="1" t="s">
        <v>46</v>
      </c>
      <c r="F1902" s="1" t="s">
        <v>5550</v>
      </c>
      <c r="G1902" s="1" t="s">
        <v>3278</v>
      </c>
      <c r="H1902" s="1" t="s">
        <v>100</v>
      </c>
      <c r="I1902" s="1" t="s">
        <v>1404</v>
      </c>
      <c r="J1902" s="1" t="s">
        <v>101</v>
      </c>
      <c r="K1902">
        <v>1450</v>
      </c>
      <c r="L1902" s="2">
        <v>41915.240104166667</v>
      </c>
      <c r="M1902" s="2">
        <v>41892.375</v>
      </c>
      <c r="N1902" s="2">
        <v>41946.18408564815</v>
      </c>
      <c r="O1902">
        <v>130</v>
      </c>
      <c r="P1902">
        <v>16</v>
      </c>
      <c r="Q1902" s="1" t="s">
        <v>912</v>
      </c>
      <c r="R1902" s="1" t="s">
        <v>24</v>
      </c>
      <c r="S1902" s="1" t="s">
        <v>35</v>
      </c>
      <c r="T1902" s="3">
        <v>41915</v>
      </c>
      <c r="U1902" s="1" t="str">
        <f>IF(kiva_loans__muestra[[#This Row],[funded_amount]]=kiva_loans__muestra[[#This Row],[loan_amount]],"funded","unfunded")</f>
        <v>funded</v>
      </c>
      <c r="V1902" s="1" t="str">
        <f>IF(kiva_loans__muestra[[#This Row],[lender_count]]&gt;=50,"high","low")</f>
        <v>low</v>
      </c>
    </row>
    <row r="1903" spans="1:22" x14ac:dyDescent="0.25">
      <c r="A1903">
        <v>1084027</v>
      </c>
      <c r="B1903">
        <v>1250</v>
      </c>
      <c r="C1903">
        <v>1250</v>
      </c>
      <c r="D1903" s="1" t="s">
        <v>37</v>
      </c>
      <c r="E1903" s="1" t="s">
        <v>37</v>
      </c>
      <c r="F1903" s="1" t="s">
        <v>5551</v>
      </c>
      <c r="G1903" s="1" t="s">
        <v>3263</v>
      </c>
      <c r="H1903" s="1" t="s">
        <v>33</v>
      </c>
      <c r="I1903" s="1" t="s">
        <v>30</v>
      </c>
      <c r="J1903" s="1" t="s">
        <v>34</v>
      </c>
      <c r="L1903" s="2">
        <v>41915.360543981478</v>
      </c>
      <c r="M1903" s="2">
        <v>42178.63958333333</v>
      </c>
      <c r="N1903" s="2">
        <v>42168.429988425924</v>
      </c>
      <c r="O1903">
        <v>30</v>
      </c>
      <c r="P1903">
        <v>13</v>
      </c>
      <c r="Q1903" s="1" t="s">
        <v>30</v>
      </c>
      <c r="R1903" s="1" t="s">
        <v>24</v>
      </c>
      <c r="S1903" s="1" t="s">
        <v>31</v>
      </c>
      <c r="T1903" s="3">
        <v>41915</v>
      </c>
      <c r="U1903" s="1" t="str">
        <f>IF(kiva_loans__muestra[[#This Row],[funded_amount]]=kiva_loans__muestra[[#This Row],[loan_amount]],"funded","unfunded")</f>
        <v>funded</v>
      </c>
      <c r="V1903" s="1" t="str">
        <f>IF(kiva_loans__muestra[[#This Row],[lender_count]]&gt;=50,"high","low")</f>
        <v>low</v>
      </c>
    </row>
    <row r="1904" spans="1:22" x14ac:dyDescent="0.25">
      <c r="A1904">
        <v>778717</v>
      </c>
      <c r="B1904">
        <v>7000</v>
      </c>
      <c r="C1904">
        <v>7000</v>
      </c>
      <c r="D1904" s="1" t="s">
        <v>46</v>
      </c>
      <c r="E1904" s="1" t="s">
        <v>46</v>
      </c>
      <c r="F1904" s="1" t="s">
        <v>5552</v>
      </c>
      <c r="G1904" s="1" t="s">
        <v>3274</v>
      </c>
      <c r="H1904" s="1" t="s">
        <v>105</v>
      </c>
      <c r="I1904" s="1" t="s">
        <v>792</v>
      </c>
      <c r="J1904" s="1" t="s">
        <v>106</v>
      </c>
      <c r="K1904">
        <v>1190</v>
      </c>
      <c r="L1904" s="2">
        <v>41915.773356481484</v>
      </c>
      <c r="M1904" s="2">
        <v>41887.375</v>
      </c>
      <c r="N1904" s="2">
        <v>41927.106874999998</v>
      </c>
      <c r="O1904">
        <v>60</v>
      </c>
      <c r="P1904">
        <v>10</v>
      </c>
      <c r="Q1904" s="1" t="s">
        <v>221</v>
      </c>
      <c r="R1904" s="1" t="s">
        <v>24</v>
      </c>
      <c r="S1904" s="1" t="s">
        <v>35</v>
      </c>
      <c r="T1904" s="3">
        <v>41915</v>
      </c>
      <c r="U1904" s="1" t="str">
        <f>IF(kiva_loans__muestra[[#This Row],[funded_amount]]=kiva_loans__muestra[[#This Row],[loan_amount]],"funded","unfunded")</f>
        <v>funded</v>
      </c>
      <c r="V1904" s="1" t="str">
        <f>IF(kiva_loans__muestra[[#This Row],[lender_count]]&gt;=50,"high","low")</f>
        <v>low</v>
      </c>
    </row>
    <row r="1905" spans="1:22" x14ac:dyDescent="0.25">
      <c r="A1905">
        <v>778366</v>
      </c>
      <c r="B1905">
        <v>1250</v>
      </c>
      <c r="C1905">
        <v>1250</v>
      </c>
      <c r="D1905" s="1" t="s">
        <v>280</v>
      </c>
      <c r="E1905" s="1" t="s">
        <v>104</v>
      </c>
      <c r="F1905" s="1" t="s">
        <v>1342</v>
      </c>
      <c r="G1905" s="1" t="s">
        <v>3311</v>
      </c>
      <c r="H1905" s="1" t="s">
        <v>119</v>
      </c>
      <c r="I1905" s="1" t="s">
        <v>330</v>
      </c>
      <c r="J1905" s="1" t="s">
        <v>270</v>
      </c>
      <c r="K1905">
        <v>3110</v>
      </c>
      <c r="L1905" s="2">
        <v>41915.171759259261</v>
      </c>
      <c r="M1905" s="2">
        <v>41897.375</v>
      </c>
      <c r="N1905" s="2">
        <v>41919.048148148147</v>
      </c>
      <c r="O1905">
        <v>80</v>
      </c>
      <c r="P1905">
        <v>5</v>
      </c>
      <c r="Q1905" s="1" t="s">
        <v>30</v>
      </c>
      <c r="R1905" s="1" t="s">
        <v>1490</v>
      </c>
      <c r="S1905" s="1" t="s">
        <v>31</v>
      </c>
      <c r="T1905" s="3">
        <v>41915</v>
      </c>
      <c r="U1905" s="1" t="str">
        <f>IF(kiva_loans__muestra[[#This Row],[funded_amount]]=kiva_loans__muestra[[#This Row],[loan_amount]],"funded","unfunded")</f>
        <v>funded</v>
      </c>
      <c r="V1905" s="1" t="str">
        <f>IF(kiva_loans__muestra[[#This Row],[lender_count]]&gt;=50,"high","low")</f>
        <v>low</v>
      </c>
    </row>
    <row r="1906" spans="1:22" x14ac:dyDescent="0.25">
      <c r="A1906">
        <v>778778</v>
      </c>
      <c r="B1906">
        <v>6000</v>
      </c>
      <c r="C1906">
        <v>6000</v>
      </c>
      <c r="D1906" s="1" t="s">
        <v>59</v>
      </c>
      <c r="E1906" s="1" t="s">
        <v>27</v>
      </c>
      <c r="F1906" s="1" t="s">
        <v>5553</v>
      </c>
      <c r="G1906" s="1" t="s">
        <v>3427</v>
      </c>
      <c r="H1906" s="1" t="s">
        <v>185</v>
      </c>
      <c r="I1906" s="1" t="s">
        <v>1164</v>
      </c>
      <c r="J1906" s="1" t="s">
        <v>187</v>
      </c>
      <c r="K1906">
        <v>1540</v>
      </c>
      <c r="L1906" s="2">
        <v>41915.898564814815</v>
      </c>
      <c r="M1906" s="2">
        <v>41906.375</v>
      </c>
      <c r="N1906" s="2">
        <v>41928.237233796295</v>
      </c>
      <c r="O1906">
        <v>150</v>
      </c>
      <c r="P1906">
        <v>11</v>
      </c>
      <c r="Q1906" s="1" t="s">
        <v>30</v>
      </c>
      <c r="R1906" s="1" t="s">
        <v>24</v>
      </c>
      <c r="S1906" s="1" t="s">
        <v>31</v>
      </c>
      <c r="T1906" s="3">
        <v>41915</v>
      </c>
      <c r="U1906" s="1" t="str">
        <f>IF(kiva_loans__muestra[[#This Row],[funded_amount]]=kiva_loans__muestra[[#This Row],[loan_amount]],"funded","unfunded")</f>
        <v>funded</v>
      </c>
      <c r="V1906" s="1" t="str">
        <f>IF(kiva_loans__muestra[[#This Row],[lender_count]]&gt;=50,"high","low")</f>
        <v>low</v>
      </c>
    </row>
    <row r="1907" spans="1:22" x14ac:dyDescent="0.25">
      <c r="A1907">
        <v>778607</v>
      </c>
      <c r="B1907">
        <v>15000</v>
      </c>
      <c r="C1907">
        <v>15000</v>
      </c>
      <c r="D1907" s="1" t="s">
        <v>124</v>
      </c>
      <c r="E1907" s="1" t="s">
        <v>125</v>
      </c>
      <c r="F1907" s="1" t="s">
        <v>5554</v>
      </c>
      <c r="G1907" s="1" t="s">
        <v>3311</v>
      </c>
      <c r="H1907" s="1" t="s">
        <v>119</v>
      </c>
      <c r="I1907" s="1" t="s">
        <v>260</v>
      </c>
      <c r="J1907" s="1" t="s">
        <v>90</v>
      </c>
      <c r="K1907">
        <v>610</v>
      </c>
      <c r="L1907" s="2">
        <v>41915.490219907406</v>
      </c>
      <c r="M1907" s="2">
        <v>41898.375</v>
      </c>
      <c r="N1907" s="2">
        <v>41938.004236111112</v>
      </c>
      <c r="O1907">
        <v>180</v>
      </c>
      <c r="P1907">
        <v>57</v>
      </c>
      <c r="Q1907" s="1" t="s">
        <v>140</v>
      </c>
      <c r="R1907" s="1" t="s">
        <v>24</v>
      </c>
      <c r="S1907" s="1" t="s">
        <v>31</v>
      </c>
      <c r="T1907" s="3">
        <v>41915</v>
      </c>
      <c r="U1907" s="1" t="str">
        <f>IF(kiva_loans__muestra[[#This Row],[funded_amount]]=kiva_loans__muestra[[#This Row],[loan_amount]],"funded","unfunded")</f>
        <v>funded</v>
      </c>
      <c r="V1907" s="1" t="str">
        <f>IF(kiva_loans__muestra[[#This Row],[lender_count]]&gt;=50,"high","low")</f>
        <v>high</v>
      </c>
    </row>
    <row r="1908" spans="1:22" x14ac:dyDescent="0.25">
      <c r="A1908">
        <v>778815</v>
      </c>
      <c r="B1908">
        <v>6000</v>
      </c>
      <c r="C1908">
        <v>6000</v>
      </c>
      <c r="D1908" s="1" t="s">
        <v>124</v>
      </c>
      <c r="E1908" s="1" t="s">
        <v>125</v>
      </c>
      <c r="F1908" s="1" t="s">
        <v>2497</v>
      </c>
      <c r="G1908" s="1" t="s">
        <v>3266</v>
      </c>
      <c r="H1908" s="1" t="s">
        <v>89</v>
      </c>
      <c r="I1908" s="1" t="s">
        <v>30</v>
      </c>
      <c r="J1908" s="1" t="s">
        <v>90</v>
      </c>
      <c r="K1908">
        <v>810</v>
      </c>
      <c r="L1908" s="2">
        <v>41916.004155092596</v>
      </c>
      <c r="M1908" s="2">
        <v>41907.375</v>
      </c>
      <c r="N1908" s="2">
        <v>41957.199675925927</v>
      </c>
      <c r="O1908">
        <v>200</v>
      </c>
      <c r="P1908">
        <v>23</v>
      </c>
      <c r="Q1908" s="1" t="s">
        <v>350</v>
      </c>
      <c r="R1908" s="1" t="s">
        <v>24</v>
      </c>
      <c r="S1908" s="1" t="s">
        <v>31</v>
      </c>
      <c r="T1908" s="3">
        <v>41915</v>
      </c>
      <c r="U1908" s="1" t="str">
        <f>IF(kiva_loans__muestra[[#This Row],[funded_amount]]=kiva_loans__muestra[[#This Row],[loan_amount]],"funded","unfunded")</f>
        <v>funded</v>
      </c>
      <c r="V1908" s="1" t="str">
        <f>IF(kiva_loans__muestra[[#This Row],[lender_count]]&gt;=50,"high","low")</f>
        <v>low</v>
      </c>
    </row>
    <row r="1909" spans="1:22" x14ac:dyDescent="0.25">
      <c r="A1909">
        <v>778482</v>
      </c>
      <c r="B1909">
        <v>3000</v>
      </c>
      <c r="C1909">
        <v>3000</v>
      </c>
      <c r="D1909" s="1" t="s">
        <v>45</v>
      </c>
      <c r="E1909" s="1" t="s">
        <v>46</v>
      </c>
      <c r="F1909" s="1" t="s">
        <v>1206</v>
      </c>
      <c r="G1909" s="1" t="s">
        <v>3278</v>
      </c>
      <c r="H1909" s="1" t="s">
        <v>100</v>
      </c>
      <c r="I1909" s="1" t="s">
        <v>672</v>
      </c>
      <c r="J1909" s="1" t="s">
        <v>101</v>
      </c>
      <c r="K1909">
        <v>1450</v>
      </c>
      <c r="L1909" s="2">
        <v>41915.336400462962</v>
      </c>
      <c r="M1909" s="2">
        <v>41897.375</v>
      </c>
      <c r="N1909" s="2">
        <v>41932.714178240742</v>
      </c>
      <c r="O1909">
        <v>80</v>
      </c>
      <c r="P1909">
        <v>12</v>
      </c>
      <c r="Q1909" s="1" t="s">
        <v>5555</v>
      </c>
      <c r="R1909" s="1" t="s">
        <v>24</v>
      </c>
      <c r="S1909" s="1" t="s">
        <v>35</v>
      </c>
      <c r="T1909" s="3">
        <v>41915</v>
      </c>
      <c r="U1909" s="1" t="str">
        <f>IF(kiva_loans__muestra[[#This Row],[funded_amount]]=kiva_loans__muestra[[#This Row],[loan_amount]],"funded","unfunded")</f>
        <v>funded</v>
      </c>
      <c r="V1909" s="1" t="str">
        <f>IF(kiva_loans__muestra[[#This Row],[lender_count]]&gt;=50,"high","low")</f>
        <v>low</v>
      </c>
    </row>
    <row r="1910" spans="1:22" x14ac:dyDescent="0.25">
      <c r="A1910">
        <v>1084042</v>
      </c>
      <c r="B1910">
        <v>1250</v>
      </c>
      <c r="C1910">
        <v>1250</v>
      </c>
      <c r="D1910" s="1" t="s">
        <v>45</v>
      </c>
      <c r="E1910" s="1" t="s">
        <v>46</v>
      </c>
      <c r="F1910" s="1" t="s">
        <v>5556</v>
      </c>
      <c r="G1910" s="1" t="s">
        <v>3263</v>
      </c>
      <c r="H1910" s="1" t="s">
        <v>33</v>
      </c>
      <c r="I1910" s="1" t="s">
        <v>30</v>
      </c>
      <c r="J1910" s="1" t="s">
        <v>34</v>
      </c>
      <c r="L1910" s="2">
        <v>41915.573888888888</v>
      </c>
      <c r="M1910" s="2">
        <v>41975.62296296296</v>
      </c>
      <c r="N1910" s="2">
        <v>41967.066168981481</v>
      </c>
      <c r="O1910">
        <v>30</v>
      </c>
      <c r="P1910">
        <v>10</v>
      </c>
      <c r="Q1910" s="1" t="s">
        <v>30</v>
      </c>
      <c r="R1910" s="1" t="s">
        <v>24</v>
      </c>
      <c r="S1910" s="1" t="s">
        <v>31</v>
      </c>
      <c r="T1910" s="3">
        <v>41915</v>
      </c>
      <c r="U1910" s="1" t="str">
        <f>IF(kiva_loans__muestra[[#This Row],[funded_amount]]=kiva_loans__muestra[[#This Row],[loan_amount]],"funded","unfunded")</f>
        <v>funded</v>
      </c>
      <c r="V1910" s="1" t="str">
        <f>IF(kiva_loans__muestra[[#This Row],[lender_count]]&gt;=50,"high","low")</f>
        <v>low</v>
      </c>
    </row>
    <row r="1911" spans="1:22" x14ac:dyDescent="0.25">
      <c r="A1911">
        <v>778392</v>
      </c>
      <c r="B1911">
        <v>11250</v>
      </c>
      <c r="C1911">
        <v>11250</v>
      </c>
      <c r="D1911" s="1" t="s">
        <v>64</v>
      </c>
      <c r="E1911" s="1" t="s">
        <v>37</v>
      </c>
      <c r="F1911" s="1" t="s">
        <v>5557</v>
      </c>
      <c r="G1911" s="1" t="s">
        <v>3278</v>
      </c>
      <c r="H1911" s="1" t="s">
        <v>100</v>
      </c>
      <c r="I1911" s="1" t="s">
        <v>1055</v>
      </c>
      <c r="J1911" s="1" t="s">
        <v>101</v>
      </c>
      <c r="K1911">
        <v>1260</v>
      </c>
      <c r="L1911" s="2">
        <v>41915.204444444447</v>
      </c>
      <c r="M1911" s="2">
        <v>41906.375</v>
      </c>
      <c r="N1911" s="2">
        <v>41949.653680555559</v>
      </c>
      <c r="O1911">
        <v>140</v>
      </c>
      <c r="P1911">
        <v>41</v>
      </c>
      <c r="Q1911" s="1" t="s">
        <v>237</v>
      </c>
      <c r="R1911" s="1" t="s">
        <v>24</v>
      </c>
      <c r="S1911" s="1" t="s">
        <v>31</v>
      </c>
      <c r="T1911" s="3">
        <v>41915</v>
      </c>
      <c r="U1911" s="1" t="str">
        <f>IF(kiva_loans__muestra[[#This Row],[funded_amount]]=kiva_loans__muestra[[#This Row],[loan_amount]],"funded","unfunded")</f>
        <v>funded</v>
      </c>
      <c r="V1911" s="1" t="str">
        <f>IF(kiva_loans__muestra[[#This Row],[lender_count]]&gt;=50,"high","low")</f>
        <v>low</v>
      </c>
    </row>
    <row r="1912" spans="1:22" x14ac:dyDescent="0.25">
      <c r="A1912">
        <v>778449</v>
      </c>
      <c r="B1912">
        <v>3500</v>
      </c>
      <c r="C1912">
        <v>3500</v>
      </c>
      <c r="D1912" s="1" t="s">
        <v>171</v>
      </c>
      <c r="E1912" s="1" t="s">
        <v>27</v>
      </c>
      <c r="F1912" s="1" t="s">
        <v>5558</v>
      </c>
      <c r="G1912" s="1" t="s">
        <v>3263</v>
      </c>
      <c r="H1912" s="1" t="s">
        <v>33</v>
      </c>
      <c r="I1912" s="1" t="s">
        <v>323</v>
      </c>
      <c r="J1912" s="1" t="s">
        <v>34</v>
      </c>
      <c r="K1912">
        <v>3880</v>
      </c>
      <c r="L1912" s="2">
        <v>41915.298032407409</v>
      </c>
      <c r="M1912" s="2">
        <v>41891.375</v>
      </c>
      <c r="N1912" s="2">
        <v>41927.190092592595</v>
      </c>
      <c r="O1912">
        <v>140</v>
      </c>
      <c r="P1912">
        <v>14</v>
      </c>
      <c r="Q1912" s="1" t="s">
        <v>1374</v>
      </c>
      <c r="R1912" s="1" t="s">
        <v>54</v>
      </c>
      <c r="S1912" s="1" t="s">
        <v>31</v>
      </c>
      <c r="T1912" s="3">
        <v>41915</v>
      </c>
      <c r="U1912" s="1" t="str">
        <f>IF(kiva_loans__muestra[[#This Row],[funded_amount]]=kiva_loans__muestra[[#This Row],[loan_amount]],"funded","unfunded")</f>
        <v>funded</v>
      </c>
      <c r="V1912" s="1" t="str">
        <f>IF(kiva_loans__muestra[[#This Row],[lender_count]]&gt;=50,"high","low")</f>
        <v>low</v>
      </c>
    </row>
    <row r="1913" spans="1:22" x14ac:dyDescent="0.25">
      <c r="A1913">
        <v>778880</v>
      </c>
      <c r="B1913">
        <v>5250</v>
      </c>
      <c r="C1913">
        <v>5250</v>
      </c>
      <c r="D1913" s="1" t="s">
        <v>46</v>
      </c>
      <c r="E1913" s="1" t="s">
        <v>46</v>
      </c>
      <c r="F1913" s="1" t="s">
        <v>5559</v>
      </c>
      <c r="G1913" s="1" t="s">
        <v>3427</v>
      </c>
      <c r="H1913" s="1" t="s">
        <v>185</v>
      </c>
      <c r="I1913" s="1" t="s">
        <v>217</v>
      </c>
      <c r="J1913" s="1" t="s">
        <v>187</v>
      </c>
      <c r="K1913">
        <v>1540</v>
      </c>
      <c r="L1913" s="2">
        <v>41916.631655092591</v>
      </c>
      <c r="M1913" s="2">
        <v>41912.375</v>
      </c>
      <c r="N1913" s="2">
        <v>41957.656342592592</v>
      </c>
      <c r="O1913">
        <v>150</v>
      </c>
      <c r="P1913">
        <v>20</v>
      </c>
      <c r="Q1913" s="1" t="s">
        <v>5560</v>
      </c>
      <c r="R1913" s="1" t="s">
        <v>24</v>
      </c>
      <c r="S1913" s="1" t="s">
        <v>31</v>
      </c>
      <c r="T1913" s="3">
        <v>41916</v>
      </c>
      <c r="U1913" s="1" t="str">
        <f>IF(kiva_loans__muestra[[#This Row],[funded_amount]]=kiva_loans__muestra[[#This Row],[loan_amount]],"funded","unfunded")</f>
        <v>funded</v>
      </c>
      <c r="V1913" s="1" t="str">
        <f>IF(kiva_loans__muestra[[#This Row],[lender_count]]&gt;=50,"high","low")</f>
        <v>low</v>
      </c>
    </row>
    <row r="1914" spans="1:22" x14ac:dyDescent="0.25">
      <c r="A1914">
        <v>778922</v>
      </c>
      <c r="B1914">
        <v>2250</v>
      </c>
      <c r="C1914">
        <v>2250</v>
      </c>
      <c r="D1914" s="1" t="s">
        <v>59</v>
      </c>
      <c r="E1914" s="1" t="s">
        <v>27</v>
      </c>
      <c r="F1914" s="1" t="s">
        <v>5561</v>
      </c>
      <c r="G1914" s="1" t="s">
        <v>3278</v>
      </c>
      <c r="H1914" s="1" t="s">
        <v>100</v>
      </c>
      <c r="I1914" s="1" t="s">
        <v>1091</v>
      </c>
      <c r="J1914" s="1" t="s">
        <v>101</v>
      </c>
      <c r="K1914">
        <v>1450</v>
      </c>
      <c r="L1914" s="2">
        <v>41917.145497685182</v>
      </c>
      <c r="M1914" s="2">
        <v>41901.375</v>
      </c>
      <c r="N1914" s="2">
        <v>41930.457488425927</v>
      </c>
      <c r="O1914">
        <v>80</v>
      </c>
      <c r="P1914">
        <v>9</v>
      </c>
      <c r="Q1914" s="1" t="s">
        <v>57</v>
      </c>
      <c r="R1914" s="1" t="s">
        <v>24</v>
      </c>
      <c r="S1914" s="1" t="s">
        <v>35</v>
      </c>
      <c r="T1914" s="3">
        <v>41917</v>
      </c>
      <c r="U1914" s="1" t="str">
        <f>IF(kiva_loans__muestra[[#This Row],[funded_amount]]=kiva_loans__muestra[[#This Row],[loan_amount]],"funded","unfunded")</f>
        <v>funded</v>
      </c>
      <c r="V1914" s="1" t="str">
        <f>IF(kiva_loans__muestra[[#This Row],[lender_count]]&gt;=50,"high","low")</f>
        <v>low</v>
      </c>
    </row>
    <row r="1915" spans="1:22" x14ac:dyDescent="0.25">
      <c r="A1915">
        <v>779065</v>
      </c>
      <c r="B1915">
        <v>29000</v>
      </c>
      <c r="C1915">
        <v>29000</v>
      </c>
      <c r="D1915" s="1" t="s">
        <v>541</v>
      </c>
      <c r="E1915" s="1" t="s">
        <v>78</v>
      </c>
      <c r="F1915" s="1" t="s">
        <v>5562</v>
      </c>
      <c r="G1915" s="1" t="s">
        <v>3322</v>
      </c>
      <c r="H1915" s="1" t="s">
        <v>126</v>
      </c>
      <c r="I1915" s="1" t="s">
        <v>1249</v>
      </c>
      <c r="J1915" s="1" t="s">
        <v>127</v>
      </c>
      <c r="K1915">
        <v>3630</v>
      </c>
      <c r="L1915" s="2">
        <v>41918.372650462959</v>
      </c>
      <c r="M1915" s="2">
        <v>41904.375</v>
      </c>
      <c r="N1915" s="2">
        <v>41927.044791666667</v>
      </c>
      <c r="O1915">
        <v>170</v>
      </c>
      <c r="P1915">
        <v>64</v>
      </c>
      <c r="Q1915" s="1" t="s">
        <v>2341</v>
      </c>
      <c r="R1915" s="1" t="s">
        <v>324</v>
      </c>
      <c r="S1915" s="1" t="s">
        <v>35</v>
      </c>
      <c r="T1915" s="3">
        <v>41918</v>
      </c>
      <c r="U1915" s="1" t="str">
        <f>IF(kiva_loans__muestra[[#This Row],[funded_amount]]=kiva_loans__muestra[[#This Row],[loan_amount]],"funded","unfunded")</f>
        <v>funded</v>
      </c>
      <c r="V1915" s="1" t="str">
        <f>IF(kiva_loans__muestra[[#This Row],[lender_count]]&gt;=50,"high","low")</f>
        <v>high</v>
      </c>
    </row>
    <row r="1916" spans="1:22" x14ac:dyDescent="0.25">
      <c r="A1916">
        <v>779207</v>
      </c>
      <c r="B1916">
        <v>3500</v>
      </c>
      <c r="C1916">
        <v>3500</v>
      </c>
      <c r="D1916" s="1" t="s">
        <v>201</v>
      </c>
      <c r="E1916" s="1" t="s">
        <v>37</v>
      </c>
      <c r="F1916" s="1" t="s">
        <v>5563</v>
      </c>
      <c r="G1916" s="1" t="s">
        <v>3274</v>
      </c>
      <c r="H1916" s="1" t="s">
        <v>105</v>
      </c>
      <c r="I1916" s="1" t="s">
        <v>877</v>
      </c>
      <c r="J1916" s="1" t="s">
        <v>106</v>
      </c>
      <c r="K1916">
        <v>1430</v>
      </c>
      <c r="L1916" s="2">
        <v>41918.736064814817</v>
      </c>
      <c r="M1916" s="2">
        <v>41888.375</v>
      </c>
      <c r="N1916" s="2">
        <v>41929.652905092589</v>
      </c>
      <c r="O1916">
        <v>140</v>
      </c>
      <c r="P1916">
        <v>10</v>
      </c>
      <c r="Q1916" s="1" t="s">
        <v>30</v>
      </c>
      <c r="R1916" s="1" t="s">
        <v>24</v>
      </c>
      <c r="S1916" s="1" t="s">
        <v>31</v>
      </c>
      <c r="T1916" s="3">
        <v>41918</v>
      </c>
      <c r="U1916" s="1" t="str">
        <f>IF(kiva_loans__muestra[[#This Row],[funded_amount]]=kiva_loans__muestra[[#This Row],[loan_amount]],"funded","unfunded")</f>
        <v>funded</v>
      </c>
      <c r="V1916" s="1" t="str">
        <f>IF(kiva_loans__muestra[[#This Row],[lender_count]]&gt;=50,"high","low")</f>
        <v>low</v>
      </c>
    </row>
    <row r="1917" spans="1:22" x14ac:dyDescent="0.25">
      <c r="A1917">
        <v>779325</v>
      </c>
      <c r="B1917">
        <v>4500</v>
      </c>
      <c r="C1917">
        <v>4500</v>
      </c>
      <c r="D1917" s="1" t="s">
        <v>37</v>
      </c>
      <c r="E1917" s="1" t="s">
        <v>37</v>
      </c>
      <c r="F1917" s="1" t="s">
        <v>2618</v>
      </c>
      <c r="G1917" s="1" t="s">
        <v>3467</v>
      </c>
      <c r="H1917" s="1" t="s">
        <v>634</v>
      </c>
      <c r="I1917" s="1" t="s">
        <v>2499</v>
      </c>
      <c r="J1917" s="1" t="s">
        <v>636</v>
      </c>
      <c r="K1917">
        <v>2260</v>
      </c>
      <c r="L1917" s="2">
        <v>41919.034270833334</v>
      </c>
      <c r="M1917" s="2">
        <v>41904.375</v>
      </c>
      <c r="N1917" s="2">
        <v>41923.672743055555</v>
      </c>
      <c r="O1917">
        <v>80</v>
      </c>
      <c r="P1917">
        <v>16</v>
      </c>
      <c r="Q1917" s="1" t="s">
        <v>5564</v>
      </c>
      <c r="R1917" s="1" t="s">
        <v>92</v>
      </c>
      <c r="S1917" s="1" t="s">
        <v>25</v>
      </c>
      <c r="T1917" s="3">
        <v>41918</v>
      </c>
      <c r="U1917" s="1" t="str">
        <f>IF(kiva_loans__muestra[[#This Row],[funded_amount]]=kiva_loans__muestra[[#This Row],[loan_amount]],"funded","unfunded")</f>
        <v>funded</v>
      </c>
      <c r="V1917" s="1" t="str">
        <f>IF(kiva_loans__muestra[[#This Row],[lender_count]]&gt;=50,"high","low")</f>
        <v>low</v>
      </c>
    </row>
    <row r="1918" spans="1:22" x14ac:dyDescent="0.25">
      <c r="A1918">
        <v>779086</v>
      </c>
      <c r="B1918">
        <v>1500</v>
      </c>
      <c r="C1918">
        <v>1500</v>
      </c>
      <c r="D1918" s="1" t="s">
        <v>124</v>
      </c>
      <c r="E1918" s="1" t="s">
        <v>125</v>
      </c>
      <c r="F1918" s="1" t="s">
        <v>2117</v>
      </c>
      <c r="G1918" s="1" t="s">
        <v>3311</v>
      </c>
      <c r="H1918" s="1" t="s">
        <v>119</v>
      </c>
      <c r="I1918" s="1" t="s">
        <v>129</v>
      </c>
      <c r="J1918" s="1" t="s">
        <v>270</v>
      </c>
      <c r="K1918">
        <v>90</v>
      </c>
      <c r="L1918" s="2">
        <v>41918.454027777778</v>
      </c>
      <c r="M1918" s="2">
        <v>41899.375</v>
      </c>
      <c r="N1918" s="2">
        <v>41921.743414351855</v>
      </c>
      <c r="O1918">
        <v>140</v>
      </c>
      <c r="P1918">
        <v>6</v>
      </c>
      <c r="Q1918" s="1" t="s">
        <v>30</v>
      </c>
      <c r="R1918" s="1" t="s">
        <v>54</v>
      </c>
      <c r="S1918" s="1" t="s">
        <v>31</v>
      </c>
      <c r="T1918" s="3">
        <v>41918</v>
      </c>
      <c r="U1918" s="1" t="str">
        <f>IF(kiva_loans__muestra[[#This Row],[funded_amount]]=kiva_loans__muestra[[#This Row],[loan_amount]],"funded","unfunded")</f>
        <v>funded</v>
      </c>
      <c r="V1918" s="1" t="str">
        <f>IF(kiva_loans__muestra[[#This Row],[lender_count]]&gt;=50,"high","low")</f>
        <v>low</v>
      </c>
    </row>
    <row r="1919" spans="1:22" x14ac:dyDescent="0.25">
      <c r="A1919">
        <v>779132</v>
      </c>
      <c r="B1919">
        <v>66000</v>
      </c>
      <c r="C1919">
        <v>66000</v>
      </c>
      <c r="D1919" s="1" t="s">
        <v>63</v>
      </c>
      <c r="E1919" s="1" t="s">
        <v>27</v>
      </c>
      <c r="F1919" s="1" t="s">
        <v>5565</v>
      </c>
      <c r="G1919" s="1" t="s">
        <v>3585</v>
      </c>
      <c r="H1919" s="1" t="s">
        <v>537</v>
      </c>
      <c r="I1919" s="1" t="s">
        <v>538</v>
      </c>
      <c r="J1919" s="1" t="s">
        <v>90</v>
      </c>
      <c r="K1919">
        <v>1600</v>
      </c>
      <c r="L1919" s="2">
        <v>41918.587800925925</v>
      </c>
      <c r="M1919" s="2">
        <v>41890.375</v>
      </c>
      <c r="N1919" s="2">
        <v>41931.171354166669</v>
      </c>
      <c r="O1919">
        <v>60</v>
      </c>
      <c r="P1919">
        <v>53</v>
      </c>
      <c r="Q1919" s="1" t="s">
        <v>23</v>
      </c>
      <c r="R1919" s="1" t="s">
        <v>5566</v>
      </c>
      <c r="S1919" s="1" t="s">
        <v>35</v>
      </c>
      <c r="T1919" s="3">
        <v>41918</v>
      </c>
      <c r="U1919" s="1" t="str">
        <f>IF(kiva_loans__muestra[[#This Row],[funded_amount]]=kiva_loans__muestra[[#This Row],[loan_amount]],"funded","unfunded")</f>
        <v>funded</v>
      </c>
      <c r="V1919" s="1" t="str">
        <f>IF(kiva_loans__muestra[[#This Row],[lender_count]]&gt;=50,"high","low")</f>
        <v>high</v>
      </c>
    </row>
    <row r="1920" spans="1:22" x14ac:dyDescent="0.25">
      <c r="A1920">
        <v>779209</v>
      </c>
      <c r="B1920">
        <v>5250</v>
      </c>
      <c r="C1920">
        <v>5250</v>
      </c>
      <c r="D1920" s="1" t="s">
        <v>42</v>
      </c>
      <c r="E1920" s="1" t="s">
        <v>19</v>
      </c>
      <c r="F1920" s="1" t="s">
        <v>5567</v>
      </c>
      <c r="G1920" s="1" t="s">
        <v>3274</v>
      </c>
      <c r="H1920" s="1" t="s">
        <v>105</v>
      </c>
      <c r="I1920" s="1" t="s">
        <v>946</v>
      </c>
      <c r="J1920" s="1" t="s">
        <v>106</v>
      </c>
      <c r="K1920">
        <v>1430</v>
      </c>
      <c r="L1920" s="2">
        <v>41918.738321759258</v>
      </c>
      <c r="M1920" s="2">
        <v>41890.375</v>
      </c>
      <c r="N1920" s="2">
        <v>41932.695983796293</v>
      </c>
      <c r="O1920">
        <v>140</v>
      </c>
      <c r="P1920">
        <v>19</v>
      </c>
      <c r="Q1920" s="1" t="s">
        <v>5568</v>
      </c>
      <c r="R1920" s="1" t="s">
        <v>92</v>
      </c>
      <c r="S1920" s="1" t="s">
        <v>31</v>
      </c>
      <c r="T1920" s="3">
        <v>41918</v>
      </c>
      <c r="U1920" s="1" t="str">
        <f>IF(kiva_loans__muestra[[#This Row],[funded_amount]]=kiva_loans__muestra[[#This Row],[loan_amount]],"funded","unfunded")</f>
        <v>funded</v>
      </c>
      <c r="V1920" s="1" t="str">
        <f>IF(kiva_loans__muestra[[#This Row],[lender_count]]&gt;=50,"high","low")</f>
        <v>low</v>
      </c>
    </row>
    <row r="1921" spans="1:22" x14ac:dyDescent="0.25">
      <c r="A1921">
        <v>779744</v>
      </c>
      <c r="B1921">
        <v>16000</v>
      </c>
      <c r="C1921">
        <v>16000</v>
      </c>
      <c r="D1921" s="1" t="s">
        <v>41</v>
      </c>
      <c r="E1921" s="1" t="s">
        <v>27</v>
      </c>
      <c r="F1921" s="1" t="s">
        <v>5569</v>
      </c>
      <c r="G1921" s="1" t="s">
        <v>3276</v>
      </c>
      <c r="H1921" s="1" t="s">
        <v>225</v>
      </c>
      <c r="I1921" s="1" t="s">
        <v>564</v>
      </c>
      <c r="J1921" s="1" t="s">
        <v>90</v>
      </c>
      <c r="K1921">
        <v>1370</v>
      </c>
      <c r="L1921" s="2">
        <v>41920.048726851855</v>
      </c>
      <c r="M1921" s="2">
        <v>41897.375</v>
      </c>
      <c r="N1921" s="2">
        <v>41931.200439814813</v>
      </c>
      <c r="O1921">
        <v>60</v>
      </c>
      <c r="P1921">
        <v>32</v>
      </c>
      <c r="Q1921" s="1" t="s">
        <v>30</v>
      </c>
      <c r="R1921" s="1" t="s">
        <v>24</v>
      </c>
      <c r="S1921" s="1" t="s">
        <v>35</v>
      </c>
      <c r="T1921" s="3">
        <v>41919</v>
      </c>
      <c r="U1921" s="1" t="str">
        <f>IF(kiva_loans__muestra[[#This Row],[funded_amount]]=kiva_loans__muestra[[#This Row],[loan_amount]],"funded","unfunded")</f>
        <v>funded</v>
      </c>
      <c r="V1921" s="1" t="str">
        <f>IF(kiva_loans__muestra[[#This Row],[lender_count]]&gt;=50,"high","low")</f>
        <v>low</v>
      </c>
    </row>
    <row r="1922" spans="1:22" x14ac:dyDescent="0.25">
      <c r="A1922">
        <v>779494</v>
      </c>
      <c r="B1922">
        <v>11500</v>
      </c>
      <c r="C1922">
        <v>11500</v>
      </c>
      <c r="D1922" s="1" t="s">
        <v>64</v>
      </c>
      <c r="E1922" s="1" t="s">
        <v>37</v>
      </c>
      <c r="F1922" s="1" t="s">
        <v>5570</v>
      </c>
      <c r="G1922" s="1" t="s">
        <v>3307</v>
      </c>
      <c r="H1922" s="1" t="s">
        <v>412</v>
      </c>
      <c r="I1922" s="1" t="s">
        <v>1148</v>
      </c>
      <c r="J1922" s="1" t="s">
        <v>413</v>
      </c>
      <c r="K1922">
        <v>2220</v>
      </c>
      <c r="L1922" s="2">
        <v>41919.443506944444</v>
      </c>
      <c r="M1922" s="2">
        <v>41899.375</v>
      </c>
      <c r="N1922" s="2">
        <v>41924.888784722221</v>
      </c>
      <c r="O1922">
        <v>140</v>
      </c>
      <c r="P1922">
        <v>37</v>
      </c>
      <c r="Q1922" s="1" t="s">
        <v>5571</v>
      </c>
      <c r="R1922" s="1" t="s">
        <v>92</v>
      </c>
      <c r="S1922" s="1" t="s">
        <v>31</v>
      </c>
      <c r="T1922" s="3">
        <v>41919</v>
      </c>
      <c r="U1922" s="1" t="str">
        <f>IF(kiva_loans__muestra[[#This Row],[funded_amount]]=kiva_loans__muestra[[#This Row],[loan_amount]],"funded","unfunded")</f>
        <v>funded</v>
      </c>
      <c r="V1922" s="1" t="str">
        <f>IF(kiva_loans__muestra[[#This Row],[lender_count]]&gt;=50,"high","low")</f>
        <v>low</v>
      </c>
    </row>
    <row r="1923" spans="1:22" x14ac:dyDescent="0.25">
      <c r="A1923">
        <v>1084133</v>
      </c>
      <c r="B1923">
        <v>1250</v>
      </c>
      <c r="C1923">
        <v>1250</v>
      </c>
      <c r="D1923" s="1" t="s">
        <v>32</v>
      </c>
      <c r="E1923" s="1" t="s">
        <v>32</v>
      </c>
      <c r="F1923" s="1" t="s">
        <v>5572</v>
      </c>
      <c r="G1923" s="1" t="s">
        <v>3263</v>
      </c>
      <c r="H1923" s="1" t="s">
        <v>33</v>
      </c>
      <c r="I1923" s="1" t="s">
        <v>30</v>
      </c>
      <c r="J1923" s="1" t="s">
        <v>34</v>
      </c>
      <c r="L1923" s="2">
        <v>41919.44972222222</v>
      </c>
      <c r="M1923" s="2">
        <v>41928.074999999997</v>
      </c>
      <c r="N1923" s="2">
        <v>41926.767337962963</v>
      </c>
      <c r="O1923">
        <v>30</v>
      </c>
      <c r="P1923">
        <v>10</v>
      </c>
      <c r="Q1923" s="1" t="s">
        <v>30</v>
      </c>
      <c r="R1923" s="1" t="s">
        <v>24</v>
      </c>
      <c r="S1923" s="1" t="s">
        <v>35</v>
      </c>
      <c r="T1923" s="3">
        <v>41919</v>
      </c>
      <c r="U1923" s="1" t="str">
        <f>IF(kiva_loans__muestra[[#This Row],[funded_amount]]=kiva_loans__muestra[[#This Row],[loan_amount]],"funded","unfunded")</f>
        <v>funded</v>
      </c>
      <c r="V1923" s="1" t="str">
        <f>IF(kiva_loans__muestra[[#This Row],[lender_count]]&gt;=50,"high","low")</f>
        <v>low</v>
      </c>
    </row>
    <row r="1924" spans="1:22" x14ac:dyDescent="0.25">
      <c r="A1924">
        <v>779538</v>
      </c>
      <c r="B1924">
        <v>4750</v>
      </c>
      <c r="C1924">
        <v>4750</v>
      </c>
      <c r="D1924" s="1" t="s">
        <v>46</v>
      </c>
      <c r="E1924" s="1" t="s">
        <v>46</v>
      </c>
      <c r="F1924" s="1" t="s">
        <v>5573</v>
      </c>
      <c r="G1924" s="1" t="s">
        <v>3422</v>
      </c>
      <c r="H1924" s="1" t="s">
        <v>898</v>
      </c>
      <c r="I1924" s="1" t="s">
        <v>30</v>
      </c>
      <c r="J1924" s="1" t="s">
        <v>899</v>
      </c>
      <c r="K1924">
        <v>1610</v>
      </c>
      <c r="L1924" s="2">
        <v>41919.494212962964</v>
      </c>
      <c r="M1924" s="2">
        <v>41889.375</v>
      </c>
      <c r="N1924" s="2">
        <v>41927.272199074076</v>
      </c>
      <c r="O1924">
        <v>60</v>
      </c>
      <c r="P1924">
        <v>10</v>
      </c>
      <c r="Q1924" s="1" t="s">
        <v>30</v>
      </c>
      <c r="R1924" s="1" t="s">
        <v>92</v>
      </c>
      <c r="S1924" s="1" t="s">
        <v>35</v>
      </c>
      <c r="T1924" s="3">
        <v>41919</v>
      </c>
      <c r="U1924" s="1" t="str">
        <f>IF(kiva_loans__muestra[[#This Row],[funded_amount]]=kiva_loans__muestra[[#This Row],[loan_amount]],"funded","unfunded")</f>
        <v>funded</v>
      </c>
      <c r="V1924" s="1" t="str">
        <f>IF(kiva_loans__muestra[[#This Row],[lender_count]]&gt;=50,"high","low")</f>
        <v>low</v>
      </c>
    </row>
    <row r="1925" spans="1:22" x14ac:dyDescent="0.25">
      <c r="A1925">
        <v>780153</v>
      </c>
      <c r="B1925">
        <v>1750</v>
      </c>
      <c r="C1925">
        <v>1750</v>
      </c>
      <c r="D1925" s="1" t="s">
        <v>81</v>
      </c>
      <c r="E1925" s="1" t="s">
        <v>27</v>
      </c>
      <c r="F1925" s="1" t="s">
        <v>5574</v>
      </c>
      <c r="G1925" s="1" t="s">
        <v>3307</v>
      </c>
      <c r="H1925" s="1" t="s">
        <v>412</v>
      </c>
      <c r="I1925" s="1" t="s">
        <v>858</v>
      </c>
      <c r="J1925" s="1" t="s">
        <v>413</v>
      </c>
      <c r="K1925">
        <v>1120</v>
      </c>
      <c r="L1925" s="2">
        <v>41920.650092592594</v>
      </c>
      <c r="M1925" s="2">
        <v>41919.375</v>
      </c>
      <c r="N1925" s="2">
        <v>41925.903171296297</v>
      </c>
      <c r="O1925">
        <v>60</v>
      </c>
      <c r="P1925">
        <v>5</v>
      </c>
      <c r="Q1925" s="1" t="s">
        <v>30</v>
      </c>
      <c r="R1925" s="1" t="s">
        <v>24</v>
      </c>
      <c r="S1925" s="1" t="s">
        <v>35</v>
      </c>
      <c r="T1925" s="3">
        <v>41920</v>
      </c>
      <c r="U1925" s="1" t="str">
        <f>IF(kiva_loans__muestra[[#This Row],[funded_amount]]=kiva_loans__muestra[[#This Row],[loan_amount]],"funded","unfunded")</f>
        <v>funded</v>
      </c>
      <c r="V1925" s="1" t="str">
        <f>IF(kiva_loans__muestra[[#This Row],[lender_count]]&gt;=50,"high","low")</f>
        <v>low</v>
      </c>
    </row>
    <row r="1926" spans="1:22" x14ac:dyDescent="0.25">
      <c r="A1926">
        <v>1084197</v>
      </c>
      <c r="B1926">
        <v>2500</v>
      </c>
      <c r="C1926">
        <v>2500</v>
      </c>
      <c r="D1926" s="1" t="s">
        <v>37</v>
      </c>
      <c r="E1926" s="1" t="s">
        <v>37</v>
      </c>
      <c r="F1926" s="1" t="s">
        <v>5575</v>
      </c>
      <c r="G1926" s="1" t="s">
        <v>3263</v>
      </c>
      <c r="H1926" s="1" t="s">
        <v>33</v>
      </c>
      <c r="I1926" s="1" t="s">
        <v>30</v>
      </c>
      <c r="J1926" s="1" t="s">
        <v>34</v>
      </c>
      <c r="L1926" s="2">
        <v>41920.885960648149</v>
      </c>
      <c r="M1926" s="2">
        <v>41934.052812499998</v>
      </c>
      <c r="N1926" s="2">
        <v>41930.707638888889</v>
      </c>
      <c r="O1926">
        <v>60</v>
      </c>
      <c r="P1926">
        <v>29</v>
      </c>
      <c r="Q1926" s="1" t="s">
        <v>30</v>
      </c>
      <c r="R1926" s="1" t="s">
        <v>92</v>
      </c>
      <c r="S1926" s="1" t="s">
        <v>35</v>
      </c>
      <c r="T1926" s="3">
        <v>41920</v>
      </c>
      <c r="U1926" s="1" t="str">
        <f>IF(kiva_loans__muestra[[#This Row],[funded_amount]]=kiva_loans__muestra[[#This Row],[loan_amount]],"funded","unfunded")</f>
        <v>funded</v>
      </c>
      <c r="V1926" s="1" t="str">
        <f>IF(kiva_loans__muestra[[#This Row],[lender_count]]&gt;=50,"high","low")</f>
        <v>low</v>
      </c>
    </row>
    <row r="1927" spans="1:22" x14ac:dyDescent="0.25">
      <c r="A1927">
        <v>779894</v>
      </c>
      <c r="B1927">
        <v>13250</v>
      </c>
      <c r="C1927">
        <v>13250</v>
      </c>
      <c r="D1927" s="1" t="s">
        <v>46</v>
      </c>
      <c r="E1927" s="1" t="s">
        <v>46</v>
      </c>
      <c r="F1927" s="1" t="s">
        <v>5576</v>
      </c>
      <c r="G1927" s="1" t="s">
        <v>3422</v>
      </c>
      <c r="H1927" s="1" t="s">
        <v>898</v>
      </c>
      <c r="I1927" s="1" t="s">
        <v>30</v>
      </c>
      <c r="J1927" s="1" t="s">
        <v>899</v>
      </c>
      <c r="K1927">
        <v>1610</v>
      </c>
      <c r="L1927" s="2">
        <v>41920.401608796295</v>
      </c>
      <c r="M1927" s="2">
        <v>41890.375</v>
      </c>
      <c r="N1927" s="2">
        <v>41929.658449074072</v>
      </c>
      <c r="O1927">
        <v>80</v>
      </c>
      <c r="P1927">
        <v>21</v>
      </c>
      <c r="Q1927" s="1" t="s">
        <v>30</v>
      </c>
      <c r="R1927" s="1" t="s">
        <v>24</v>
      </c>
      <c r="S1927" s="1" t="s">
        <v>35</v>
      </c>
      <c r="T1927" s="3">
        <v>41920</v>
      </c>
      <c r="U1927" s="1" t="str">
        <f>IF(kiva_loans__muestra[[#This Row],[funded_amount]]=kiva_loans__muestra[[#This Row],[loan_amount]],"funded","unfunded")</f>
        <v>funded</v>
      </c>
      <c r="V1927" s="1" t="str">
        <f>IF(kiva_loans__muestra[[#This Row],[lender_count]]&gt;=50,"high","low")</f>
        <v>low</v>
      </c>
    </row>
    <row r="1928" spans="1:22" x14ac:dyDescent="0.25">
      <c r="A1928">
        <v>779932</v>
      </c>
      <c r="B1928">
        <v>6750</v>
      </c>
      <c r="C1928">
        <v>6750</v>
      </c>
      <c r="D1928" s="1" t="s">
        <v>158</v>
      </c>
      <c r="E1928" s="1" t="s">
        <v>27</v>
      </c>
      <c r="F1928" s="1" t="s">
        <v>2502</v>
      </c>
      <c r="G1928" s="1" t="s">
        <v>3278</v>
      </c>
      <c r="H1928" s="1" t="s">
        <v>100</v>
      </c>
      <c r="I1928" s="1" t="s">
        <v>1523</v>
      </c>
      <c r="J1928" s="1" t="s">
        <v>101</v>
      </c>
      <c r="K1928">
        <v>1250</v>
      </c>
      <c r="L1928" s="2">
        <v>41920.432199074072</v>
      </c>
      <c r="M1928" s="2">
        <v>41890.375</v>
      </c>
      <c r="N1928" s="2">
        <v>41935.008194444446</v>
      </c>
      <c r="O1928">
        <v>200</v>
      </c>
      <c r="P1928">
        <v>19</v>
      </c>
      <c r="Q1928" s="1" t="s">
        <v>2480</v>
      </c>
      <c r="R1928" s="1" t="s">
        <v>24</v>
      </c>
      <c r="S1928" s="1" t="s">
        <v>35</v>
      </c>
      <c r="T1928" s="3">
        <v>41920</v>
      </c>
      <c r="U1928" s="1" t="str">
        <f>IF(kiva_loans__muestra[[#This Row],[funded_amount]]=kiva_loans__muestra[[#This Row],[loan_amount]],"funded","unfunded")</f>
        <v>funded</v>
      </c>
      <c r="V1928" s="1" t="str">
        <f>IF(kiva_loans__muestra[[#This Row],[lender_count]]&gt;=50,"high","low")</f>
        <v>low</v>
      </c>
    </row>
    <row r="1929" spans="1:22" x14ac:dyDescent="0.25">
      <c r="A1929">
        <v>780767</v>
      </c>
      <c r="B1929">
        <v>10500</v>
      </c>
      <c r="C1929">
        <v>10500</v>
      </c>
      <c r="D1929" s="1" t="s">
        <v>72</v>
      </c>
      <c r="E1929" s="1" t="s">
        <v>46</v>
      </c>
      <c r="F1929" s="1" t="s">
        <v>5577</v>
      </c>
      <c r="G1929" s="1" t="s">
        <v>3481</v>
      </c>
      <c r="H1929" s="1" t="s">
        <v>193</v>
      </c>
      <c r="I1929" s="1" t="s">
        <v>1616</v>
      </c>
      <c r="J1929" s="1" t="s">
        <v>194</v>
      </c>
      <c r="K1929">
        <v>970</v>
      </c>
      <c r="L1929" s="2">
        <v>41921.800254629627</v>
      </c>
      <c r="M1929" s="2">
        <v>41904.375</v>
      </c>
      <c r="N1929" s="2">
        <v>41939.826921296299</v>
      </c>
      <c r="O1929">
        <v>80</v>
      </c>
      <c r="P1929">
        <v>32</v>
      </c>
      <c r="Q1929" s="1" t="s">
        <v>57</v>
      </c>
      <c r="R1929" s="1" t="s">
        <v>60</v>
      </c>
      <c r="S1929" s="1" t="s">
        <v>31</v>
      </c>
      <c r="T1929" s="3">
        <v>41921</v>
      </c>
      <c r="U1929" s="1" t="str">
        <f>IF(kiva_loans__muestra[[#This Row],[funded_amount]]=kiva_loans__muestra[[#This Row],[loan_amount]],"funded","unfunded")</f>
        <v>funded</v>
      </c>
      <c r="V1929" s="1" t="str">
        <f>IF(kiva_loans__muestra[[#This Row],[lender_count]]&gt;=50,"high","low")</f>
        <v>low</v>
      </c>
    </row>
    <row r="1930" spans="1:22" x14ac:dyDescent="0.25">
      <c r="A1930">
        <v>780664</v>
      </c>
      <c r="B1930">
        <v>29000</v>
      </c>
      <c r="C1930">
        <v>29000</v>
      </c>
      <c r="D1930" s="1" t="s">
        <v>41</v>
      </c>
      <c r="E1930" s="1" t="s">
        <v>27</v>
      </c>
      <c r="F1930" s="1" t="s">
        <v>5578</v>
      </c>
      <c r="G1930" s="1" t="s">
        <v>3439</v>
      </c>
      <c r="H1930" s="1" t="s">
        <v>406</v>
      </c>
      <c r="I1930" s="1" t="s">
        <v>1149</v>
      </c>
      <c r="J1930" s="1" t="s">
        <v>408</v>
      </c>
      <c r="K1930">
        <v>1850</v>
      </c>
      <c r="L1930" s="2">
        <v>41921.56763888889</v>
      </c>
      <c r="M1930" s="2">
        <v>41892.375</v>
      </c>
      <c r="N1930" s="2">
        <v>41955.055474537039</v>
      </c>
      <c r="O1930">
        <v>260</v>
      </c>
      <c r="P1930">
        <v>87</v>
      </c>
      <c r="Q1930" s="1" t="s">
        <v>40</v>
      </c>
      <c r="R1930" s="1" t="s">
        <v>92</v>
      </c>
      <c r="S1930" s="1" t="s">
        <v>31</v>
      </c>
      <c r="T1930" s="3">
        <v>41921</v>
      </c>
      <c r="U1930" s="1" t="str">
        <f>IF(kiva_loans__muestra[[#This Row],[funded_amount]]=kiva_loans__muestra[[#This Row],[loan_amount]],"funded","unfunded")</f>
        <v>funded</v>
      </c>
      <c r="V1930" s="1" t="str">
        <f>IF(kiva_loans__muestra[[#This Row],[lender_count]]&gt;=50,"high","low")</f>
        <v>high</v>
      </c>
    </row>
    <row r="1931" spans="1:22" x14ac:dyDescent="0.25">
      <c r="A1931">
        <v>780876</v>
      </c>
      <c r="B1931">
        <v>7000</v>
      </c>
      <c r="C1931">
        <v>7000</v>
      </c>
      <c r="D1931" s="1" t="s">
        <v>280</v>
      </c>
      <c r="E1931" s="1" t="s">
        <v>104</v>
      </c>
      <c r="F1931" s="1" t="s">
        <v>5579</v>
      </c>
      <c r="G1931" s="1" t="s">
        <v>3274</v>
      </c>
      <c r="H1931" s="1" t="s">
        <v>105</v>
      </c>
      <c r="I1931" s="1" t="s">
        <v>2461</v>
      </c>
      <c r="J1931" s="1" t="s">
        <v>106</v>
      </c>
      <c r="K1931">
        <v>1390</v>
      </c>
      <c r="L1931" s="2">
        <v>41922.079988425925</v>
      </c>
      <c r="M1931" s="2">
        <v>41892.375</v>
      </c>
      <c r="N1931" s="2">
        <v>41939.633923611109</v>
      </c>
      <c r="O1931">
        <v>80</v>
      </c>
      <c r="P1931">
        <v>21</v>
      </c>
      <c r="Q1931" s="1" t="s">
        <v>40</v>
      </c>
      <c r="R1931" s="1" t="s">
        <v>24</v>
      </c>
      <c r="S1931" s="1" t="s">
        <v>31</v>
      </c>
      <c r="T1931" s="3">
        <v>41921</v>
      </c>
      <c r="U1931" s="1" t="str">
        <f>IF(kiva_loans__muestra[[#This Row],[funded_amount]]=kiva_loans__muestra[[#This Row],[loan_amount]],"funded","unfunded")</f>
        <v>funded</v>
      </c>
      <c r="V1931" s="1" t="str">
        <f>IF(kiva_loans__muestra[[#This Row],[lender_count]]&gt;=50,"high","low")</f>
        <v>low</v>
      </c>
    </row>
    <row r="1932" spans="1:22" x14ac:dyDescent="0.25">
      <c r="A1932">
        <v>780842</v>
      </c>
      <c r="B1932">
        <v>12000</v>
      </c>
      <c r="C1932">
        <v>12000</v>
      </c>
      <c r="D1932" s="1" t="s">
        <v>37</v>
      </c>
      <c r="E1932" s="1" t="s">
        <v>37</v>
      </c>
      <c r="F1932" s="1" t="s">
        <v>30</v>
      </c>
      <c r="G1932" s="1" t="s">
        <v>3266</v>
      </c>
      <c r="H1932" s="1" t="s">
        <v>89</v>
      </c>
      <c r="I1932" s="1" t="s">
        <v>30</v>
      </c>
      <c r="J1932" s="1" t="s">
        <v>90</v>
      </c>
      <c r="K1932">
        <v>810</v>
      </c>
      <c r="L1932" s="2">
        <v>41922.006712962961</v>
      </c>
      <c r="M1932" s="2">
        <v>41911.375</v>
      </c>
      <c r="N1932" s="2">
        <v>41939.962997685187</v>
      </c>
      <c r="O1932">
        <v>80</v>
      </c>
      <c r="P1932">
        <v>43</v>
      </c>
      <c r="Q1932" s="1" t="s">
        <v>5580</v>
      </c>
      <c r="R1932" s="1" t="s">
        <v>30</v>
      </c>
      <c r="S1932" s="1" t="s">
        <v>25</v>
      </c>
      <c r="T1932" s="3">
        <v>41921</v>
      </c>
      <c r="U1932" s="1" t="str">
        <f>IF(kiva_loans__muestra[[#This Row],[funded_amount]]=kiva_loans__muestra[[#This Row],[loan_amount]],"funded","unfunded")</f>
        <v>funded</v>
      </c>
      <c r="V1932" s="1" t="str">
        <f>IF(kiva_loans__muestra[[#This Row],[lender_count]]&gt;=50,"high","low")</f>
        <v>low</v>
      </c>
    </row>
    <row r="1933" spans="1:22" x14ac:dyDescent="0.25">
      <c r="A1933">
        <v>1084229</v>
      </c>
      <c r="B1933">
        <v>1250</v>
      </c>
      <c r="C1933">
        <v>1250</v>
      </c>
      <c r="D1933" s="1" t="s">
        <v>37</v>
      </c>
      <c r="E1933" s="1" t="s">
        <v>37</v>
      </c>
      <c r="F1933" s="1" t="s">
        <v>5581</v>
      </c>
      <c r="G1933" s="1" t="s">
        <v>3263</v>
      </c>
      <c r="H1933" s="1" t="s">
        <v>33</v>
      </c>
      <c r="I1933" s="1" t="s">
        <v>30</v>
      </c>
      <c r="J1933" s="1" t="s">
        <v>34</v>
      </c>
      <c r="L1933" s="2">
        <v>41921.550393518519</v>
      </c>
      <c r="M1933" s="2">
        <v>41975.62295138889</v>
      </c>
      <c r="N1933" s="2">
        <v>41966.629942129628</v>
      </c>
      <c r="O1933">
        <v>30</v>
      </c>
      <c r="P1933">
        <v>8</v>
      </c>
      <c r="Q1933" s="1" t="s">
        <v>30</v>
      </c>
      <c r="R1933" s="1" t="s">
        <v>24</v>
      </c>
      <c r="S1933" s="1" t="s">
        <v>31</v>
      </c>
      <c r="T1933" s="3">
        <v>41921</v>
      </c>
      <c r="U1933" s="1" t="str">
        <f>IF(kiva_loans__muestra[[#This Row],[funded_amount]]=kiva_loans__muestra[[#This Row],[loan_amount]],"funded","unfunded")</f>
        <v>funded</v>
      </c>
      <c r="V1933" s="1" t="str">
        <f>IF(kiva_loans__muestra[[#This Row],[lender_count]]&gt;=50,"high","low")</f>
        <v>low</v>
      </c>
    </row>
    <row r="1934" spans="1:22" x14ac:dyDescent="0.25">
      <c r="A1934">
        <v>1084243</v>
      </c>
      <c r="B1934">
        <v>1250</v>
      </c>
      <c r="C1934">
        <v>1250</v>
      </c>
      <c r="D1934" s="1" t="s">
        <v>37</v>
      </c>
      <c r="E1934" s="1" t="s">
        <v>37</v>
      </c>
      <c r="F1934" s="1" t="s">
        <v>5582</v>
      </c>
      <c r="G1934" s="1" t="s">
        <v>3263</v>
      </c>
      <c r="H1934" s="1" t="s">
        <v>33</v>
      </c>
      <c r="I1934" s="1" t="s">
        <v>30</v>
      </c>
      <c r="J1934" s="1" t="s">
        <v>34</v>
      </c>
      <c r="L1934" s="2">
        <v>41921.611226851855</v>
      </c>
      <c r="M1934" s="2">
        <v>41940.831307870372</v>
      </c>
      <c r="N1934" s="2">
        <v>41936.68472222222</v>
      </c>
      <c r="O1934">
        <v>30</v>
      </c>
      <c r="P1934">
        <v>4</v>
      </c>
      <c r="Q1934" s="1" t="s">
        <v>30</v>
      </c>
      <c r="R1934" s="1" t="s">
        <v>24</v>
      </c>
      <c r="S1934" s="1" t="s">
        <v>35</v>
      </c>
      <c r="T1934" s="3">
        <v>41921</v>
      </c>
      <c r="U1934" s="1" t="str">
        <f>IF(kiva_loans__muestra[[#This Row],[funded_amount]]=kiva_loans__muestra[[#This Row],[loan_amount]],"funded","unfunded")</f>
        <v>funded</v>
      </c>
      <c r="V1934" s="1" t="str">
        <f>IF(kiva_loans__muestra[[#This Row],[lender_count]]&gt;=50,"high","low")</f>
        <v>low</v>
      </c>
    </row>
    <row r="1935" spans="1:22" x14ac:dyDescent="0.25">
      <c r="A1935">
        <v>781181</v>
      </c>
      <c r="B1935">
        <v>3000</v>
      </c>
      <c r="C1935">
        <v>3000</v>
      </c>
      <c r="D1935" s="1" t="s">
        <v>41</v>
      </c>
      <c r="E1935" s="1" t="s">
        <v>27</v>
      </c>
      <c r="F1935" s="1" t="s">
        <v>5583</v>
      </c>
      <c r="G1935" s="1" t="s">
        <v>3278</v>
      </c>
      <c r="H1935" s="1" t="s">
        <v>100</v>
      </c>
      <c r="I1935" s="1" t="s">
        <v>1336</v>
      </c>
      <c r="J1935" s="1" t="s">
        <v>101</v>
      </c>
      <c r="K1935">
        <v>1250</v>
      </c>
      <c r="L1935" s="2">
        <v>41922.430300925924</v>
      </c>
      <c r="M1935" s="2">
        <v>41908.375</v>
      </c>
      <c r="N1935" s="2">
        <v>41927.837314814817</v>
      </c>
      <c r="O1935">
        <v>140</v>
      </c>
      <c r="P1935">
        <v>2</v>
      </c>
      <c r="Q1935" s="1" t="s">
        <v>30</v>
      </c>
      <c r="R1935" s="1" t="s">
        <v>24</v>
      </c>
      <c r="S1935" s="1" t="s">
        <v>35</v>
      </c>
      <c r="T1935" s="3">
        <v>41922</v>
      </c>
      <c r="U1935" s="1" t="str">
        <f>IF(kiva_loans__muestra[[#This Row],[funded_amount]]=kiva_loans__muestra[[#This Row],[loan_amount]],"funded","unfunded")</f>
        <v>funded</v>
      </c>
      <c r="V1935" s="1" t="str">
        <f>IF(kiva_loans__muestra[[#This Row],[lender_count]]&gt;=50,"high","low")</f>
        <v>low</v>
      </c>
    </row>
    <row r="1936" spans="1:22" x14ac:dyDescent="0.25">
      <c r="A1936">
        <v>780935</v>
      </c>
      <c r="B1936">
        <v>7000</v>
      </c>
      <c r="C1936">
        <v>7000</v>
      </c>
      <c r="D1936" s="1" t="s">
        <v>175</v>
      </c>
      <c r="E1936" s="1" t="s">
        <v>78</v>
      </c>
      <c r="F1936" s="1" t="s">
        <v>5584</v>
      </c>
      <c r="G1936" s="1" t="s">
        <v>3396</v>
      </c>
      <c r="H1936" s="1" t="s">
        <v>788</v>
      </c>
      <c r="I1936" s="1" t="s">
        <v>920</v>
      </c>
      <c r="J1936" s="1" t="s">
        <v>790</v>
      </c>
      <c r="K1936">
        <v>580</v>
      </c>
      <c r="L1936" s="2">
        <v>41922.206377314818</v>
      </c>
      <c r="M1936" s="2">
        <v>41890.375</v>
      </c>
      <c r="N1936" s="2">
        <v>41934.164722222224</v>
      </c>
      <c r="O1936">
        <v>140</v>
      </c>
      <c r="P1936">
        <v>27</v>
      </c>
      <c r="Q1936" s="1" t="s">
        <v>23</v>
      </c>
      <c r="R1936" s="1" t="s">
        <v>24</v>
      </c>
      <c r="S1936" s="1" t="s">
        <v>31</v>
      </c>
      <c r="T1936" s="3">
        <v>41922</v>
      </c>
      <c r="U1936" s="1" t="str">
        <f>IF(kiva_loans__muestra[[#This Row],[funded_amount]]=kiva_loans__muestra[[#This Row],[loan_amount]],"funded","unfunded")</f>
        <v>funded</v>
      </c>
      <c r="V1936" s="1" t="str">
        <f>IF(kiva_loans__muestra[[#This Row],[lender_count]]&gt;=50,"high","low")</f>
        <v>low</v>
      </c>
    </row>
    <row r="1937" spans="1:22" x14ac:dyDescent="0.25">
      <c r="A1937">
        <v>781116</v>
      </c>
      <c r="B1937">
        <v>11250</v>
      </c>
      <c r="C1937">
        <v>11250</v>
      </c>
      <c r="D1937" s="1" t="s">
        <v>59</v>
      </c>
      <c r="E1937" s="1" t="s">
        <v>27</v>
      </c>
      <c r="F1937" s="1" t="s">
        <v>5585</v>
      </c>
      <c r="G1937" s="1" t="s">
        <v>3278</v>
      </c>
      <c r="H1937" s="1" t="s">
        <v>100</v>
      </c>
      <c r="I1937" s="1" t="s">
        <v>1433</v>
      </c>
      <c r="J1937" s="1" t="s">
        <v>101</v>
      </c>
      <c r="K1937">
        <v>1450</v>
      </c>
      <c r="L1937" s="2">
        <v>41922.386736111112</v>
      </c>
      <c r="M1937" s="2">
        <v>41912.375</v>
      </c>
      <c r="N1937" s="2">
        <v>41927.94290509259</v>
      </c>
      <c r="O1937">
        <v>80</v>
      </c>
      <c r="P1937">
        <v>26</v>
      </c>
      <c r="Q1937" s="1" t="s">
        <v>738</v>
      </c>
      <c r="R1937" s="1" t="s">
        <v>24</v>
      </c>
      <c r="S1937" s="1" t="s">
        <v>35</v>
      </c>
      <c r="T1937" s="3">
        <v>41922</v>
      </c>
      <c r="U1937" s="1" t="str">
        <f>IF(kiva_loans__muestra[[#This Row],[funded_amount]]=kiva_loans__muestra[[#This Row],[loan_amount]],"funded","unfunded")</f>
        <v>funded</v>
      </c>
      <c r="V1937" s="1" t="str">
        <f>IF(kiva_loans__muestra[[#This Row],[lender_count]]&gt;=50,"high","low")</f>
        <v>low</v>
      </c>
    </row>
    <row r="1938" spans="1:22" x14ac:dyDescent="0.25">
      <c r="A1938">
        <v>781434</v>
      </c>
      <c r="B1938">
        <v>14000</v>
      </c>
      <c r="C1938">
        <v>14000</v>
      </c>
      <c r="D1938" s="1" t="s">
        <v>45</v>
      </c>
      <c r="E1938" s="1" t="s">
        <v>46</v>
      </c>
      <c r="F1938" s="1" t="s">
        <v>5586</v>
      </c>
      <c r="G1938" s="1" t="s">
        <v>3274</v>
      </c>
      <c r="H1938" s="1" t="s">
        <v>105</v>
      </c>
      <c r="I1938" s="1" t="s">
        <v>5587</v>
      </c>
      <c r="J1938" s="1" t="s">
        <v>106</v>
      </c>
      <c r="K1938">
        <v>1390</v>
      </c>
      <c r="L1938" s="2">
        <v>41922.791909722226</v>
      </c>
      <c r="M1938" s="2">
        <v>41893.375</v>
      </c>
      <c r="N1938" s="2">
        <v>41939.9922337963</v>
      </c>
      <c r="O1938">
        <v>140</v>
      </c>
      <c r="P1938">
        <v>30</v>
      </c>
      <c r="Q1938" s="1" t="s">
        <v>5588</v>
      </c>
      <c r="R1938" s="1" t="s">
        <v>24</v>
      </c>
      <c r="S1938" s="1" t="s">
        <v>31</v>
      </c>
      <c r="T1938" s="3">
        <v>41922</v>
      </c>
      <c r="U1938" s="1" t="str">
        <f>IF(kiva_loans__muestra[[#This Row],[funded_amount]]=kiva_loans__muestra[[#This Row],[loan_amount]],"funded","unfunded")</f>
        <v>funded</v>
      </c>
      <c r="V1938" s="1" t="str">
        <f>IF(kiva_loans__muestra[[#This Row],[lender_count]]&gt;=50,"high","low")</f>
        <v>low</v>
      </c>
    </row>
    <row r="1939" spans="1:22" x14ac:dyDescent="0.25">
      <c r="A1939">
        <v>780954</v>
      </c>
      <c r="B1939">
        <v>2500</v>
      </c>
      <c r="C1939">
        <v>2500</v>
      </c>
      <c r="D1939" s="1" t="s">
        <v>81</v>
      </c>
      <c r="E1939" s="1" t="s">
        <v>27</v>
      </c>
      <c r="F1939" s="1" t="s">
        <v>5589</v>
      </c>
      <c r="G1939" s="1" t="s">
        <v>3278</v>
      </c>
      <c r="H1939" s="1" t="s">
        <v>100</v>
      </c>
      <c r="I1939" s="1" t="s">
        <v>582</v>
      </c>
      <c r="J1939" s="1" t="s">
        <v>101</v>
      </c>
      <c r="K1939">
        <v>1450</v>
      </c>
      <c r="L1939" s="2">
        <v>41922.249282407407</v>
      </c>
      <c r="M1939" s="2">
        <v>41894.375</v>
      </c>
      <c r="N1939" s="2">
        <v>41929.662627314814</v>
      </c>
      <c r="O1939">
        <v>80</v>
      </c>
      <c r="P1939">
        <v>9</v>
      </c>
      <c r="Q1939" s="1" t="s">
        <v>1239</v>
      </c>
      <c r="R1939" s="1" t="s">
        <v>24</v>
      </c>
      <c r="S1939" s="1" t="s">
        <v>35</v>
      </c>
      <c r="T1939" s="3">
        <v>41922</v>
      </c>
      <c r="U1939" s="1" t="str">
        <f>IF(kiva_loans__muestra[[#This Row],[funded_amount]]=kiva_loans__muestra[[#This Row],[loan_amount]],"funded","unfunded")</f>
        <v>funded</v>
      </c>
      <c r="V1939" s="1" t="str">
        <f>IF(kiva_loans__muestra[[#This Row],[lender_count]]&gt;=50,"high","low")</f>
        <v>low</v>
      </c>
    </row>
    <row r="1940" spans="1:22" x14ac:dyDescent="0.25">
      <c r="A1940">
        <v>781144</v>
      </c>
      <c r="B1940">
        <v>5750</v>
      </c>
      <c r="C1940">
        <v>5750</v>
      </c>
      <c r="D1940" s="1" t="s">
        <v>36</v>
      </c>
      <c r="E1940" s="1" t="s">
        <v>37</v>
      </c>
      <c r="F1940" s="1" t="s">
        <v>5590</v>
      </c>
      <c r="G1940" s="1" t="s">
        <v>3263</v>
      </c>
      <c r="H1940" s="1" t="s">
        <v>33</v>
      </c>
      <c r="I1940" s="1" t="s">
        <v>1284</v>
      </c>
      <c r="J1940" s="1" t="s">
        <v>34</v>
      </c>
      <c r="K1940">
        <v>1560</v>
      </c>
      <c r="L1940" s="2">
        <v>41922.40252314815</v>
      </c>
      <c r="M1940" s="2">
        <v>41928.375</v>
      </c>
      <c r="N1940" s="2">
        <v>41927.005104166667</v>
      </c>
      <c r="O1940">
        <v>140</v>
      </c>
      <c r="P1940">
        <v>15</v>
      </c>
      <c r="Q1940" s="1" t="s">
        <v>5591</v>
      </c>
      <c r="R1940" s="1" t="s">
        <v>92</v>
      </c>
      <c r="S1940" s="1" t="s">
        <v>31</v>
      </c>
      <c r="T1940" s="3">
        <v>41922</v>
      </c>
      <c r="U1940" s="1" t="str">
        <f>IF(kiva_loans__muestra[[#This Row],[funded_amount]]=kiva_loans__muestra[[#This Row],[loan_amount]],"funded","unfunded")</f>
        <v>funded</v>
      </c>
      <c r="V1940" s="1" t="str">
        <f>IF(kiva_loans__muestra[[#This Row],[lender_count]]&gt;=50,"high","low")</f>
        <v>low</v>
      </c>
    </row>
    <row r="1941" spans="1:22" x14ac:dyDescent="0.25">
      <c r="A1941">
        <v>780915</v>
      </c>
      <c r="B1941">
        <v>2250</v>
      </c>
      <c r="C1941">
        <v>2250</v>
      </c>
      <c r="D1941" s="1" t="s">
        <v>45</v>
      </c>
      <c r="E1941" s="1" t="s">
        <v>46</v>
      </c>
      <c r="F1941" s="1" t="s">
        <v>5592</v>
      </c>
      <c r="G1941" s="1" t="s">
        <v>3278</v>
      </c>
      <c r="H1941" s="1" t="s">
        <v>100</v>
      </c>
      <c r="I1941" s="1" t="s">
        <v>734</v>
      </c>
      <c r="J1941" s="1" t="s">
        <v>101</v>
      </c>
      <c r="K1941">
        <v>1360</v>
      </c>
      <c r="L1941" s="2">
        <v>41922.177361111113</v>
      </c>
      <c r="M1941" s="2">
        <v>41919.375</v>
      </c>
      <c r="N1941" s="2">
        <v>41932.239155092589</v>
      </c>
      <c r="O1941">
        <v>80</v>
      </c>
      <c r="P1941">
        <v>7</v>
      </c>
      <c r="Q1941" s="1" t="s">
        <v>240</v>
      </c>
      <c r="R1941" s="1" t="s">
        <v>24</v>
      </c>
      <c r="S1941" s="1" t="s">
        <v>35</v>
      </c>
      <c r="T1941" s="3">
        <v>41922</v>
      </c>
      <c r="U1941" s="1" t="str">
        <f>IF(kiva_loans__muestra[[#This Row],[funded_amount]]=kiva_loans__muestra[[#This Row],[loan_amount]],"funded","unfunded")</f>
        <v>funded</v>
      </c>
      <c r="V1941" s="1" t="str">
        <f>IF(kiva_loans__muestra[[#This Row],[lender_count]]&gt;=50,"high","low")</f>
        <v>low</v>
      </c>
    </row>
    <row r="1942" spans="1:22" x14ac:dyDescent="0.25">
      <c r="A1942">
        <v>780909</v>
      </c>
      <c r="B1942">
        <v>10000</v>
      </c>
      <c r="C1942">
        <v>10000</v>
      </c>
      <c r="D1942" s="1" t="s">
        <v>137</v>
      </c>
      <c r="E1942" s="1" t="s">
        <v>27</v>
      </c>
      <c r="F1942" s="1" t="s">
        <v>2022</v>
      </c>
      <c r="G1942" s="1" t="s">
        <v>3311</v>
      </c>
      <c r="H1942" s="1" t="s">
        <v>119</v>
      </c>
      <c r="I1942" s="1" t="s">
        <v>339</v>
      </c>
      <c r="J1942" s="1" t="s">
        <v>90</v>
      </c>
      <c r="K1942">
        <v>90</v>
      </c>
      <c r="L1942" s="2">
        <v>41922.157094907408</v>
      </c>
      <c r="M1942" s="2">
        <v>41901.375</v>
      </c>
      <c r="N1942" s="2">
        <v>41927.612939814811</v>
      </c>
      <c r="O1942">
        <v>200</v>
      </c>
      <c r="P1942">
        <v>33</v>
      </c>
      <c r="Q1942" s="1" t="s">
        <v>264</v>
      </c>
      <c r="R1942" s="1" t="s">
        <v>24</v>
      </c>
      <c r="S1942" s="1" t="s">
        <v>31</v>
      </c>
      <c r="T1942" s="3">
        <v>41922</v>
      </c>
      <c r="U1942" s="1" t="str">
        <f>IF(kiva_loans__muestra[[#This Row],[funded_amount]]=kiva_loans__muestra[[#This Row],[loan_amount]],"funded","unfunded")</f>
        <v>funded</v>
      </c>
      <c r="V1942" s="1" t="str">
        <f>IF(kiva_loans__muestra[[#This Row],[lender_count]]&gt;=50,"high","low")</f>
        <v>low</v>
      </c>
    </row>
    <row r="1943" spans="1:22" x14ac:dyDescent="0.25">
      <c r="A1943">
        <v>781092</v>
      </c>
      <c r="B1943">
        <v>12500</v>
      </c>
      <c r="C1943">
        <v>12500</v>
      </c>
      <c r="D1943" s="1" t="s">
        <v>153</v>
      </c>
      <c r="E1943" s="1" t="s">
        <v>74</v>
      </c>
      <c r="F1943" s="1" t="s">
        <v>5593</v>
      </c>
      <c r="G1943" s="1" t="s">
        <v>3307</v>
      </c>
      <c r="H1943" s="1" t="s">
        <v>412</v>
      </c>
      <c r="I1943" s="1" t="s">
        <v>1389</v>
      </c>
      <c r="J1943" s="1" t="s">
        <v>413</v>
      </c>
      <c r="K1943">
        <v>2220</v>
      </c>
      <c r="L1943" s="2">
        <v>41922.370775462965</v>
      </c>
      <c r="M1943" s="2">
        <v>41892.375</v>
      </c>
      <c r="N1943" s="2">
        <v>41926.925902777781</v>
      </c>
      <c r="O1943">
        <v>80</v>
      </c>
      <c r="P1943">
        <v>31</v>
      </c>
      <c r="Q1943" s="1" t="s">
        <v>5594</v>
      </c>
      <c r="R1943" s="1" t="s">
        <v>5595</v>
      </c>
      <c r="S1943" s="1" t="s">
        <v>31</v>
      </c>
      <c r="T1943" s="3">
        <v>41922</v>
      </c>
      <c r="U1943" s="1" t="str">
        <f>IF(kiva_loans__muestra[[#This Row],[funded_amount]]=kiva_loans__muestra[[#This Row],[loan_amount]],"funded","unfunded")</f>
        <v>funded</v>
      </c>
      <c r="V1943" s="1" t="str">
        <f>IF(kiva_loans__muestra[[#This Row],[lender_count]]&gt;=50,"high","low")</f>
        <v>low</v>
      </c>
    </row>
    <row r="1944" spans="1:22" x14ac:dyDescent="0.25">
      <c r="A1944">
        <v>781315</v>
      </c>
      <c r="B1944">
        <v>2000</v>
      </c>
      <c r="C1944">
        <v>2000</v>
      </c>
      <c r="D1944" s="1" t="s">
        <v>41</v>
      </c>
      <c r="E1944" s="1" t="s">
        <v>27</v>
      </c>
      <c r="F1944" s="1" t="s">
        <v>5596</v>
      </c>
      <c r="G1944" s="1" t="s">
        <v>3278</v>
      </c>
      <c r="H1944" s="1" t="s">
        <v>100</v>
      </c>
      <c r="I1944" s="1" t="s">
        <v>1336</v>
      </c>
      <c r="J1944" s="1" t="s">
        <v>101</v>
      </c>
      <c r="K1944">
        <v>1250</v>
      </c>
      <c r="L1944" s="2">
        <v>41922.533599537041</v>
      </c>
      <c r="M1944" s="2">
        <v>41908.375</v>
      </c>
      <c r="N1944" s="2">
        <v>41927.038391203707</v>
      </c>
      <c r="O1944">
        <v>150</v>
      </c>
      <c r="P1944">
        <v>2</v>
      </c>
      <c r="Q1944" s="1" t="s">
        <v>30</v>
      </c>
      <c r="R1944" s="1" t="s">
        <v>24</v>
      </c>
      <c r="S1944" s="1" t="s">
        <v>35</v>
      </c>
      <c r="T1944" s="3">
        <v>41922</v>
      </c>
      <c r="U1944" s="1" t="str">
        <f>IF(kiva_loans__muestra[[#This Row],[funded_amount]]=kiva_loans__muestra[[#This Row],[loan_amount]],"funded","unfunded")</f>
        <v>funded</v>
      </c>
      <c r="V1944" s="1" t="str">
        <f>IF(kiva_loans__muestra[[#This Row],[lender_count]]&gt;=50,"high","low")</f>
        <v>low</v>
      </c>
    </row>
    <row r="1945" spans="1:22" x14ac:dyDescent="0.25">
      <c r="A1945">
        <v>781009</v>
      </c>
      <c r="B1945">
        <v>4000</v>
      </c>
      <c r="C1945">
        <v>4000</v>
      </c>
      <c r="D1945" s="1" t="s">
        <v>175</v>
      </c>
      <c r="E1945" s="1" t="s">
        <v>78</v>
      </c>
      <c r="F1945" s="1" t="s">
        <v>5597</v>
      </c>
      <c r="G1945" s="1" t="s">
        <v>3284</v>
      </c>
      <c r="H1945" s="1" t="s">
        <v>189</v>
      </c>
      <c r="I1945" s="1" t="s">
        <v>1114</v>
      </c>
      <c r="J1945" s="1" t="s">
        <v>90</v>
      </c>
      <c r="K1945">
        <v>630</v>
      </c>
      <c r="L1945" s="2">
        <v>41922.283206018517</v>
      </c>
      <c r="M1945" s="2">
        <v>41914.375</v>
      </c>
      <c r="N1945" s="2">
        <v>41929.665173611109</v>
      </c>
      <c r="O1945">
        <v>140</v>
      </c>
      <c r="P1945">
        <v>11</v>
      </c>
      <c r="Q1945" s="1" t="s">
        <v>232</v>
      </c>
      <c r="R1945" s="1" t="s">
        <v>92</v>
      </c>
      <c r="S1945" s="1" t="s">
        <v>31</v>
      </c>
      <c r="T1945" s="3">
        <v>41922</v>
      </c>
      <c r="U1945" s="1" t="str">
        <f>IF(kiva_loans__muestra[[#This Row],[funded_amount]]=kiva_loans__muestra[[#This Row],[loan_amount]],"funded","unfunded")</f>
        <v>funded</v>
      </c>
      <c r="V1945" s="1" t="str">
        <f>IF(kiva_loans__muestra[[#This Row],[lender_count]]&gt;=50,"high","low")</f>
        <v>low</v>
      </c>
    </row>
    <row r="1946" spans="1:22" x14ac:dyDescent="0.25">
      <c r="A1946">
        <v>781307</v>
      </c>
      <c r="B1946">
        <v>8250</v>
      </c>
      <c r="C1946">
        <v>8250</v>
      </c>
      <c r="D1946" s="1" t="s">
        <v>124</v>
      </c>
      <c r="E1946" s="1" t="s">
        <v>125</v>
      </c>
      <c r="F1946" s="1" t="s">
        <v>2501</v>
      </c>
      <c r="G1946" s="1" t="s">
        <v>3927</v>
      </c>
      <c r="H1946" s="1" t="s">
        <v>1333</v>
      </c>
      <c r="I1946" s="1" t="s">
        <v>1334</v>
      </c>
      <c r="J1946" s="1" t="s">
        <v>1335</v>
      </c>
      <c r="K1946">
        <v>230</v>
      </c>
      <c r="L1946" s="2">
        <v>41922.524375000001</v>
      </c>
      <c r="M1946" s="2">
        <v>41919.375</v>
      </c>
      <c r="N1946" s="2">
        <v>41949.193865740737</v>
      </c>
      <c r="O1946">
        <v>170</v>
      </c>
      <c r="P1946">
        <v>21</v>
      </c>
      <c r="Q1946" s="1" t="s">
        <v>5598</v>
      </c>
      <c r="R1946" s="1" t="s">
        <v>24</v>
      </c>
      <c r="S1946" s="1" t="s">
        <v>31</v>
      </c>
      <c r="T1946" s="3">
        <v>41922</v>
      </c>
      <c r="U1946" s="1" t="str">
        <f>IF(kiva_loans__muestra[[#This Row],[funded_amount]]=kiva_loans__muestra[[#This Row],[loan_amount]],"funded","unfunded")</f>
        <v>funded</v>
      </c>
      <c r="V1946" s="1" t="str">
        <f>IF(kiva_loans__muestra[[#This Row],[lender_count]]&gt;=50,"high","low")</f>
        <v>low</v>
      </c>
    </row>
    <row r="1947" spans="1:22" x14ac:dyDescent="0.25">
      <c r="A1947">
        <v>781576</v>
      </c>
      <c r="B1947">
        <v>9500</v>
      </c>
      <c r="C1947">
        <v>9500</v>
      </c>
      <c r="D1947" s="1" t="s">
        <v>46</v>
      </c>
      <c r="E1947" s="1" t="s">
        <v>46</v>
      </c>
      <c r="F1947" s="1" t="s">
        <v>5599</v>
      </c>
      <c r="G1947" s="1" t="s">
        <v>3447</v>
      </c>
      <c r="H1947" s="1" t="s">
        <v>539</v>
      </c>
      <c r="I1947" s="1" t="s">
        <v>5600</v>
      </c>
      <c r="J1947" s="1" t="s">
        <v>540</v>
      </c>
      <c r="K1947">
        <v>1510</v>
      </c>
      <c r="L1947" s="2">
        <v>41923.227962962963</v>
      </c>
      <c r="M1947" s="2">
        <v>41957.375</v>
      </c>
      <c r="N1947" s="2">
        <v>41941.438657407409</v>
      </c>
      <c r="O1947">
        <v>140</v>
      </c>
      <c r="P1947">
        <v>37</v>
      </c>
      <c r="Q1947" s="1" t="s">
        <v>5601</v>
      </c>
      <c r="R1947" s="1" t="s">
        <v>24</v>
      </c>
      <c r="S1947" s="1" t="s">
        <v>31</v>
      </c>
      <c r="T1947" s="3">
        <v>41923</v>
      </c>
      <c r="U1947" s="1" t="str">
        <f>IF(kiva_loans__muestra[[#This Row],[funded_amount]]=kiva_loans__muestra[[#This Row],[loan_amount]],"funded","unfunded")</f>
        <v>funded</v>
      </c>
      <c r="V1947" s="1" t="str">
        <f>IF(kiva_loans__muestra[[#This Row],[lender_count]]&gt;=50,"high","low")</f>
        <v>low</v>
      </c>
    </row>
    <row r="1948" spans="1:22" x14ac:dyDescent="0.25">
      <c r="A1948">
        <v>781672</v>
      </c>
      <c r="B1948">
        <v>4500</v>
      </c>
      <c r="C1948">
        <v>4500</v>
      </c>
      <c r="D1948" s="1" t="s">
        <v>45</v>
      </c>
      <c r="E1948" s="1" t="s">
        <v>46</v>
      </c>
      <c r="F1948" s="1" t="s">
        <v>5602</v>
      </c>
      <c r="G1948" s="1" t="s">
        <v>3278</v>
      </c>
      <c r="H1948" s="1" t="s">
        <v>100</v>
      </c>
      <c r="I1948" s="1" t="s">
        <v>111</v>
      </c>
      <c r="J1948" s="1" t="s">
        <v>101</v>
      </c>
      <c r="K1948">
        <v>1450</v>
      </c>
      <c r="L1948" s="2">
        <v>41923.544351851851</v>
      </c>
      <c r="M1948" s="2">
        <v>41915.375</v>
      </c>
      <c r="N1948" s="2">
        <v>41927.272719907407</v>
      </c>
      <c r="O1948">
        <v>70</v>
      </c>
      <c r="P1948">
        <v>11</v>
      </c>
      <c r="Q1948" s="1" t="s">
        <v>30</v>
      </c>
      <c r="R1948" s="1" t="s">
        <v>24</v>
      </c>
      <c r="S1948" s="1" t="s">
        <v>35</v>
      </c>
      <c r="T1948" s="3">
        <v>41923</v>
      </c>
      <c r="U1948" s="1" t="str">
        <f>IF(kiva_loans__muestra[[#This Row],[funded_amount]]=kiva_loans__muestra[[#This Row],[loan_amount]],"funded","unfunded")</f>
        <v>funded</v>
      </c>
      <c r="V1948" s="1" t="str">
        <f>IF(kiva_loans__muestra[[#This Row],[lender_count]]&gt;=50,"high","low")</f>
        <v>low</v>
      </c>
    </row>
    <row r="1949" spans="1:22" x14ac:dyDescent="0.25">
      <c r="A1949">
        <v>781617</v>
      </c>
      <c r="B1949">
        <v>3500</v>
      </c>
      <c r="C1949">
        <v>3500</v>
      </c>
      <c r="D1949" s="1" t="s">
        <v>137</v>
      </c>
      <c r="E1949" s="1" t="s">
        <v>27</v>
      </c>
      <c r="F1949" s="1" t="s">
        <v>2205</v>
      </c>
      <c r="G1949" s="1" t="s">
        <v>3263</v>
      </c>
      <c r="H1949" s="1" t="s">
        <v>33</v>
      </c>
      <c r="I1949" s="1" t="s">
        <v>973</v>
      </c>
      <c r="J1949" s="1" t="s">
        <v>34</v>
      </c>
      <c r="K1949">
        <v>1380</v>
      </c>
      <c r="L1949" s="2">
        <v>41923.383587962962</v>
      </c>
      <c r="M1949" s="2">
        <v>41918.375</v>
      </c>
      <c r="N1949" s="2">
        <v>41927.152303240742</v>
      </c>
      <c r="O1949">
        <v>140</v>
      </c>
      <c r="P1949">
        <v>10</v>
      </c>
      <c r="Q1949" s="1" t="s">
        <v>30</v>
      </c>
      <c r="R1949" s="1" t="s">
        <v>24</v>
      </c>
      <c r="S1949" s="1" t="s">
        <v>31</v>
      </c>
      <c r="T1949" s="3">
        <v>41923</v>
      </c>
      <c r="U1949" s="1" t="str">
        <f>IF(kiva_loans__muestra[[#This Row],[funded_amount]]=kiva_loans__muestra[[#This Row],[loan_amount]],"funded","unfunded")</f>
        <v>funded</v>
      </c>
      <c r="V1949" s="1" t="str">
        <f>IF(kiva_loans__muestra[[#This Row],[lender_count]]&gt;=50,"high","low")</f>
        <v>low</v>
      </c>
    </row>
    <row r="1950" spans="1:22" x14ac:dyDescent="0.25">
      <c r="A1950">
        <v>781587</v>
      </c>
      <c r="B1950">
        <v>2250</v>
      </c>
      <c r="C1950">
        <v>2250</v>
      </c>
      <c r="D1950" s="1" t="s">
        <v>64</v>
      </c>
      <c r="E1950" s="1" t="s">
        <v>37</v>
      </c>
      <c r="F1950" s="1" t="s">
        <v>5603</v>
      </c>
      <c r="G1950" s="1" t="s">
        <v>3263</v>
      </c>
      <c r="H1950" s="1" t="s">
        <v>33</v>
      </c>
      <c r="I1950" s="1" t="s">
        <v>5604</v>
      </c>
      <c r="J1950" s="1" t="s">
        <v>34</v>
      </c>
      <c r="K1950">
        <v>1380</v>
      </c>
      <c r="L1950" s="2">
        <v>41923.314988425926</v>
      </c>
      <c r="M1950" s="2">
        <v>41921.375</v>
      </c>
      <c r="N1950" s="2">
        <v>41927.906631944446</v>
      </c>
      <c r="O1950">
        <v>110</v>
      </c>
      <c r="P1950">
        <v>7</v>
      </c>
      <c r="Q1950" s="1" t="s">
        <v>30</v>
      </c>
      <c r="R1950" s="1" t="s">
        <v>92</v>
      </c>
      <c r="S1950" s="1" t="s">
        <v>31</v>
      </c>
      <c r="T1950" s="3">
        <v>41923</v>
      </c>
      <c r="U1950" s="1" t="str">
        <f>IF(kiva_loans__muestra[[#This Row],[funded_amount]]=kiva_loans__muestra[[#This Row],[loan_amount]],"funded","unfunded")</f>
        <v>funded</v>
      </c>
      <c r="V1950" s="1" t="str">
        <f>IF(kiva_loans__muestra[[#This Row],[lender_count]]&gt;=50,"high","low")</f>
        <v>low</v>
      </c>
    </row>
    <row r="1951" spans="1:22" x14ac:dyDescent="0.25">
      <c r="A1951">
        <v>781692</v>
      </c>
      <c r="B1951">
        <v>6750</v>
      </c>
      <c r="C1951">
        <v>6750</v>
      </c>
      <c r="D1951" s="1" t="s">
        <v>45</v>
      </c>
      <c r="E1951" s="1" t="s">
        <v>46</v>
      </c>
      <c r="F1951" s="1" t="s">
        <v>1764</v>
      </c>
      <c r="G1951" s="1" t="s">
        <v>3278</v>
      </c>
      <c r="H1951" s="1" t="s">
        <v>100</v>
      </c>
      <c r="I1951" s="1" t="s">
        <v>1129</v>
      </c>
      <c r="J1951" s="1" t="s">
        <v>101</v>
      </c>
      <c r="K1951">
        <v>1450</v>
      </c>
      <c r="L1951" s="2">
        <v>41923.587060185186</v>
      </c>
      <c r="M1951" s="2">
        <v>41900.375</v>
      </c>
      <c r="N1951" s="2">
        <v>41934.082002314812</v>
      </c>
      <c r="O1951">
        <v>80</v>
      </c>
      <c r="P1951">
        <v>12</v>
      </c>
      <c r="Q1951" s="1" t="s">
        <v>278</v>
      </c>
      <c r="R1951" s="1" t="s">
        <v>24</v>
      </c>
      <c r="S1951" s="1" t="s">
        <v>35</v>
      </c>
      <c r="T1951" s="3">
        <v>41923</v>
      </c>
      <c r="U1951" s="1" t="str">
        <f>IF(kiva_loans__muestra[[#This Row],[funded_amount]]=kiva_loans__muestra[[#This Row],[loan_amount]],"funded","unfunded")</f>
        <v>funded</v>
      </c>
      <c r="V1951" s="1" t="str">
        <f>IF(kiva_loans__muestra[[#This Row],[lender_count]]&gt;=50,"high","low")</f>
        <v>low</v>
      </c>
    </row>
    <row r="1952" spans="1:22" x14ac:dyDescent="0.25">
      <c r="A1952">
        <v>781759</v>
      </c>
      <c r="B1952">
        <v>1500</v>
      </c>
      <c r="C1952">
        <v>1500</v>
      </c>
      <c r="D1952" s="1" t="s">
        <v>152</v>
      </c>
      <c r="E1952" s="1" t="s">
        <v>46</v>
      </c>
      <c r="F1952" s="1" t="s">
        <v>2547</v>
      </c>
      <c r="G1952" s="1" t="s">
        <v>3278</v>
      </c>
      <c r="H1952" s="1" t="s">
        <v>100</v>
      </c>
      <c r="I1952" s="1" t="s">
        <v>1293</v>
      </c>
      <c r="J1952" s="1" t="s">
        <v>101</v>
      </c>
      <c r="K1952">
        <v>1450</v>
      </c>
      <c r="L1952" s="2">
        <v>41924.008518518516</v>
      </c>
      <c r="M1952" s="2">
        <v>41920.375</v>
      </c>
      <c r="N1952" s="2">
        <v>41927.705509259256</v>
      </c>
      <c r="O1952">
        <v>80</v>
      </c>
      <c r="P1952">
        <v>5</v>
      </c>
      <c r="Q1952" s="1" t="s">
        <v>30</v>
      </c>
      <c r="R1952" s="1" t="s">
        <v>24</v>
      </c>
      <c r="S1952" s="1" t="s">
        <v>35</v>
      </c>
      <c r="T1952" s="3">
        <v>41923</v>
      </c>
      <c r="U1952" s="1" t="str">
        <f>IF(kiva_loans__muestra[[#This Row],[funded_amount]]=kiva_loans__muestra[[#This Row],[loan_amount]],"funded","unfunded")</f>
        <v>funded</v>
      </c>
      <c r="V1952" s="1" t="str">
        <f>IF(kiva_loans__muestra[[#This Row],[lender_count]]&gt;=50,"high","low")</f>
        <v>low</v>
      </c>
    </row>
    <row r="1953" spans="1:22" x14ac:dyDescent="0.25">
      <c r="A1953">
        <v>781848</v>
      </c>
      <c r="B1953">
        <v>4250</v>
      </c>
      <c r="C1953">
        <v>4250</v>
      </c>
      <c r="D1953" s="1" t="s">
        <v>45</v>
      </c>
      <c r="E1953" s="1" t="s">
        <v>46</v>
      </c>
      <c r="F1953" s="1" t="s">
        <v>2064</v>
      </c>
      <c r="G1953" s="1" t="s">
        <v>3278</v>
      </c>
      <c r="H1953" s="1" t="s">
        <v>100</v>
      </c>
      <c r="I1953" s="1" t="s">
        <v>723</v>
      </c>
      <c r="J1953" s="1" t="s">
        <v>101</v>
      </c>
      <c r="K1953">
        <v>1450</v>
      </c>
      <c r="L1953" s="2">
        <v>41924.280439814815</v>
      </c>
      <c r="M1953" s="2">
        <v>41905.375</v>
      </c>
      <c r="N1953" s="2">
        <v>41953.167858796296</v>
      </c>
      <c r="O1953">
        <v>110</v>
      </c>
      <c r="P1953">
        <v>15</v>
      </c>
      <c r="Q1953" s="1" t="s">
        <v>5605</v>
      </c>
      <c r="R1953" s="1" t="s">
        <v>24</v>
      </c>
      <c r="S1953" s="1" t="s">
        <v>35</v>
      </c>
      <c r="T1953" s="3">
        <v>41924</v>
      </c>
      <c r="U1953" s="1" t="str">
        <f>IF(kiva_loans__muestra[[#This Row],[funded_amount]]=kiva_loans__muestra[[#This Row],[loan_amount]],"funded","unfunded")</f>
        <v>funded</v>
      </c>
      <c r="V1953" s="1" t="str">
        <f>IF(kiva_loans__muestra[[#This Row],[lender_count]]&gt;=50,"high","low")</f>
        <v>low</v>
      </c>
    </row>
    <row r="1954" spans="1:22" x14ac:dyDescent="0.25">
      <c r="A1954">
        <v>781876</v>
      </c>
      <c r="B1954">
        <v>12500</v>
      </c>
      <c r="C1954">
        <v>12500</v>
      </c>
      <c r="D1954" s="1" t="s">
        <v>533</v>
      </c>
      <c r="E1954" s="1" t="s">
        <v>32</v>
      </c>
      <c r="F1954" s="1" t="s">
        <v>5606</v>
      </c>
      <c r="G1954" s="1" t="s">
        <v>3444</v>
      </c>
      <c r="H1954" s="1" t="s">
        <v>141</v>
      </c>
      <c r="I1954" s="1" t="s">
        <v>896</v>
      </c>
      <c r="J1954" s="1" t="s">
        <v>90</v>
      </c>
      <c r="K1954">
        <v>800</v>
      </c>
      <c r="L1954" s="2">
        <v>41924.542071759257</v>
      </c>
      <c r="M1954" s="2">
        <v>41903.375</v>
      </c>
      <c r="N1954" s="2">
        <v>41930.684953703705</v>
      </c>
      <c r="O1954">
        <v>270</v>
      </c>
      <c r="P1954">
        <v>40</v>
      </c>
      <c r="Q1954" s="1" t="s">
        <v>627</v>
      </c>
      <c r="R1954" s="1" t="s">
        <v>92</v>
      </c>
      <c r="S1954" s="1" t="s">
        <v>31</v>
      </c>
      <c r="T1954" s="3">
        <v>41924</v>
      </c>
      <c r="U1954" s="1" t="str">
        <f>IF(kiva_loans__muestra[[#This Row],[funded_amount]]=kiva_loans__muestra[[#This Row],[loan_amount]],"funded","unfunded")</f>
        <v>funded</v>
      </c>
      <c r="V1954" s="1" t="str">
        <f>IF(kiva_loans__muestra[[#This Row],[lender_count]]&gt;=50,"high","low")</f>
        <v>low</v>
      </c>
    </row>
    <row r="1955" spans="1:22" x14ac:dyDescent="0.25">
      <c r="A1955">
        <v>781860</v>
      </c>
      <c r="B1955">
        <v>6750</v>
      </c>
      <c r="C1955">
        <v>6750</v>
      </c>
      <c r="D1955" s="1" t="s">
        <v>344</v>
      </c>
      <c r="E1955" s="1" t="s">
        <v>27</v>
      </c>
      <c r="F1955" s="1" t="s">
        <v>5607</v>
      </c>
      <c r="G1955" s="1" t="s">
        <v>3278</v>
      </c>
      <c r="H1955" s="1" t="s">
        <v>100</v>
      </c>
      <c r="I1955" s="1" t="s">
        <v>341</v>
      </c>
      <c r="J1955" s="1" t="s">
        <v>101</v>
      </c>
      <c r="K1955">
        <v>1450</v>
      </c>
      <c r="L1955" s="2">
        <v>41924.335740740738</v>
      </c>
      <c r="M1955" s="2">
        <v>41912.375</v>
      </c>
      <c r="N1955" s="2">
        <v>41929.69427083333</v>
      </c>
      <c r="O1955">
        <v>80</v>
      </c>
      <c r="P1955">
        <v>16</v>
      </c>
      <c r="Q1955" s="1" t="s">
        <v>5608</v>
      </c>
      <c r="R1955" s="1" t="s">
        <v>24</v>
      </c>
      <c r="S1955" s="1" t="s">
        <v>35</v>
      </c>
      <c r="T1955" s="3">
        <v>41924</v>
      </c>
      <c r="U1955" s="1" t="str">
        <f>IF(kiva_loans__muestra[[#This Row],[funded_amount]]=kiva_loans__muestra[[#This Row],[loan_amount]],"funded","unfunded")</f>
        <v>funded</v>
      </c>
      <c r="V1955" s="1" t="str">
        <f>IF(kiva_loans__muestra[[#This Row],[lender_count]]&gt;=50,"high","low")</f>
        <v>low</v>
      </c>
    </row>
    <row r="1956" spans="1:22" x14ac:dyDescent="0.25">
      <c r="A1956">
        <v>781878</v>
      </c>
      <c r="B1956">
        <v>53750</v>
      </c>
      <c r="C1956">
        <v>53750</v>
      </c>
      <c r="D1956" s="1" t="s">
        <v>384</v>
      </c>
      <c r="E1956" s="1" t="s">
        <v>32</v>
      </c>
      <c r="F1956" s="1" t="s">
        <v>30</v>
      </c>
      <c r="G1956" s="1" t="s">
        <v>4946</v>
      </c>
      <c r="H1956" s="1" t="s">
        <v>890</v>
      </c>
      <c r="I1956" s="1" t="s">
        <v>30</v>
      </c>
      <c r="J1956" s="1" t="s">
        <v>891</v>
      </c>
      <c r="K1956">
        <v>1750</v>
      </c>
      <c r="L1956" s="2">
        <v>41924.674120370371</v>
      </c>
      <c r="M1956" s="2">
        <v>41904.375</v>
      </c>
      <c r="N1956" s="2">
        <v>41933.786122685182</v>
      </c>
      <c r="O1956">
        <v>390</v>
      </c>
      <c r="P1956">
        <v>201</v>
      </c>
      <c r="Q1956" s="1" t="s">
        <v>5609</v>
      </c>
      <c r="R1956" s="1" t="s">
        <v>30</v>
      </c>
      <c r="S1956" s="1" t="s">
        <v>31</v>
      </c>
      <c r="T1956" s="3">
        <v>41924</v>
      </c>
      <c r="U1956" s="1" t="str">
        <f>IF(kiva_loans__muestra[[#This Row],[funded_amount]]=kiva_loans__muestra[[#This Row],[loan_amount]],"funded","unfunded")</f>
        <v>funded</v>
      </c>
      <c r="V1956" s="1" t="str">
        <f>IF(kiva_loans__muestra[[#This Row],[lender_count]]&gt;=50,"high","low")</f>
        <v>high</v>
      </c>
    </row>
    <row r="1957" spans="1:22" x14ac:dyDescent="0.25">
      <c r="A1957">
        <v>1084306</v>
      </c>
      <c r="B1957">
        <v>2500</v>
      </c>
      <c r="C1957">
        <v>2500</v>
      </c>
      <c r="D1957" s="1" t="s">
        <v>32</v>
      </c>
      <c r="E1957" s="1" t="s">
        <v>32</v>
      </c>
      <c r="F1957" s="1" t="s">
        <v>5610</v>
      </c>
      <c r="G1957" s="1" t="s">
        <v>3263</v>
      </c>
      <c r="H1957" s="1" t="s">
        <v>33</v>
      </c>
      <c r="I1957" s="1" t="s">
        <v>30</v>
      </c>
      <c r="J1957" s="1" t="s">
        <v>34</v>
      </c>
      <c r="L1957" s="2">
        <v>41924.657349537039</v>
      </c>
      <c r="M1957" s="2">
        <v>41955.127326388887</v>
      </c>
      <c r="N1957" s="2">
        <v>41942.704201388886</v>
      </c>
      <c r="O1957">
        <v>60</v>
      </c>
      <c r="P1957">
        <v>17</v>
      </c>
      <c r="Q1957" s="1" t="s">
        <v>30</v>
      </c>
      <c r="R1957" s="1" t="s">
        <v>24</v>
      </c>
      <c r="S1957" s="1" t="s">
        <v>35</v>
      </c>
      <c r="T1957" s="3">
        <v>41924</v>
      </c>
      <c r="U1957" s="1" t="str">
        <f>IF(kiva_loans__muestra[[#This Row],[funded_amount]]=kiva_loans__muestra[[#This Row],[loan_amount]],"funded","unfunded")</f>
        <v>funded</v>
      </c>
      <c r="V1957" s="1" t="str">
        <f>IF(kiva_loans__muestra[[#This Row],[lender_count]]&gt;=50,"high","low")</f>
        <v>low</v>
      </c>
    </row>
    <row r="1958" spans="1:22" x14ac:dyDescent="0.25">
      <c r="A1958">
        <v>781934</v>
      </c>
      <c r="B1958">
        <v>17250</v>
      </c>
      <c r="C1958">
        <v>17250</v>
      </c>
      <c r="D1958" s="1" t="s">
        <v>56</v>
      </c>
      <c r="E1958" s="1" t="s">
        <v>32</v>
      </c>
      <c r="F1958" s="1" t="s">
        <v>5611</v>
      </c>
      <c r="G1958" s="1" t="s">
        <v>3317</v>
      </c>
      <c r="H1958" s="1" t="s">
        <v>85</v>
      </c>
      <c r="I1958" s="1" t="s">
        <v>1494</v>
      </c>
      <c r="J1958" s="1" t="s">
        <v>87</v>
      </c>
      <c r="K1958">
        <v>3280</v>
      </c>
      <c r="L1958" s="2">
        <v>41925.115231481483</v>
      </c>
      <c r="M1958" s="2">
        <v>41894.375</v>
      </c>
      <c r="N1958" s="2">
        <v>41936.117094907408</v>
      </c>
      <c r="O1958">
        <v>70</v>
      </c>
      <c r="P1958">
        <v>40</v>
      </c>
      <c r="Q1958" s="1" t="s">
        <v>23</v>
      </c>
      <c r="R1958" s="1" t="s">
        <v>1187</v>
      </c>
      <c r="S1958" s="1" t="s">
        <v>35</v>
      </c>
      <c r="T1958" s="3">
        <v>41925</v>
      </c>
      <c r="U1958" s="1" t="str">
        <f>IF(kiva_loans__muestra[[#This Row],[funded_amount]]=kiva_loans__muestra[[#This Row],[loan_amount]],"funded","unfunded")</f>
        <v>funded</v>
      </c>
      <c r="V1958" s="1" t="str">
        <f>IF(kiva_loans__muestra[[#This Row],[lender_count]]&gt;=50,"high","low")</f>
        <v>low</v>
      </c>
    </row>
    <row r="1959" spans="1:22" x14ac:dyDescent="0.25">
      <c r="A1959">
        <v>782130</v>
      </c>
      <c r="B1959">
        <v>27000</v>
      </c>
      <c r="C1959">
        <v>27000</v>
      </c>
      <c r="D1959" s="1" t="s">
        <v>280</v>
      </c>
      <c r="E1959" s="1" t="s">
        <v>104</v>
      </c>
      <c r="F1959" s="1" t="s">
        <v>1536</v>
      </c>
      <c r="G1959" s="1" t="s">
        <v>5096</v>
      </c>
      <c r="H1959" s="1" t="s">
        <v>1537</v>
      </c>
      <c r="I1959" s="1" t="s">
        <v>5612</v>
      </c>
      <c r="J1959" s="1" t="s">
        <v>1539</v>
      </c>
      <c r="K1959">
        <v>3930</v>
      </c>
      <c r="L1959" s="2">
        <v>41925.440266203703</v>
      </c>
      <c r="M1959" s="2">
        <v>41913.375</v>
      </c>
      <c r="N1959" s="2">
        <v>41929.728935185187</v>
      </c>
      <c r="O1959">
        <v>100</v>
      </c>
      <c r="P1959">
        <v>99</v>
      </c>
      <c r="Q1959" s="1" t="s">
        <v>901</v>
      </c>
      <c r="R1959" s="1" t="s">
        <v>5613</v>
      </c>
      <c r="S1959" s="1" t="s">
        <v>25</v>
      </c>
      <c r="T1959" s="3">
        <v>41925</v>
      </c>
      <c r="U1959" s="1" t="str">
        <f>IF(kiva_loans__muestra[[#This Row],[funded_amount]]=kiva_loans__muestra[[#This Row],[loan_amount]],"funded","unfunded")</f>
        <v>funded</v>
      </c>
      <c r="V1959" s="1" t="str">
        <f>IF(kiva_loans__muestra[[#This Row],[lender_count]]&gt;=50,"high","low")</f>
        <v>high</v>
      </c>
    </row>
    <row r="1960" spans="1:22" x14ac:dyDescent="0.25">
      <c r="A1960">
        <v>782135</v>
      </c>
      <c r="B1960">
        <v>12500</v>
      </c>
      <c r="C1960">
        <v>12500</v>
      </c>
      <c r="D1960" s="1" t="s">
        <v>280</v>
      </c>
      <c r="E1960" s="1" t="s">
        <v>104</v>
      </c>
      <c r="F1960" s="1" t="s">
        <v>1536</v>
      </c>
      <c r="G1960" s="1" t="s">
        <v>5096</v>
      </c>
      <c r="H1960" s="1" t="s">
        <v>1537</v>
      </c>
      <c r="I1960" s="1" t="s">
        <v>2120</v>
      </c>
      <c r="J1960" s="1" t="s">
        <v>1539</v>
      </c>
      <c r="K1960">
        <v>3930</v>
      </c>
      <c r="L1960" s="2">
        <v>41925.444340277776</v>
      </c>
      <c r="M1960" s="2">
        <v>41913.375</v>
      </c>
      <c r="N1960" s="2">
        <v>41929.698576388888</v>
      </c>
      <c r="O1960">
        <v>100</v>
      </c>
      <c r="P1960">
        <v>48</v>
      </c>
      <c r="Q1960" s="1" t="s">
        <v>23</v>
      </c>
      <c r="R1960" s="1" t="s">
        <v>5614</v>
      </c>
      <c r="S1960" s="1" t="s">
        <v>25</v>
      </c>
      <c r="T1960" s="3">
        <v>41925</v>
      </c>
      <c r="U1960" s="1" t="str">
        <f>IF(kiva_loans__muestra[[#This Row],[funded_amount]]=kiva_loans__muestra[[#This Row],[loan_amount]],"funded","unfunded")</f>
        <v>funded</v>
      </c>
      <c r="V1960" s="1" t="str">
        <f>IF(kiva_loans__muestra[[#This Row],[lender_count]]&gt;=50,"high","low")</f>
        <v>low</v>
      </c>
    </row>
    <row r="1961" spans="1:22" x14ac:dyDescent="0.25">
      <c r="A1961">
        <v>782057</v>
      </c>
      <c r="B1961">
        <v>5750</v>
      </c>
      <c r="C1961">
        <v>5750</v>
      </c>
      <c r="D1961" s="1" t="s">
        <v>45</v>
      </c>
      <c r="E1961" s="1" t="s">
        <v>46</v>
      </c>
      <c r="F1961" s="1" t="s">
        <v>5615</v>
      </c>
      <c r="G1961" s="1" t="s">
        <v>3307</v>
      </c>
      <c r="H1961" s="1" t="s">
        <v>412</v>
      </c>
      <c r="I1961" s="1" t="s">
        <v>448</v>
      </c>
      <c r="J1961" s="1" t="s">
        <v>413</v>
      </c>
      <c r="K1961">
        <v>1630</v>
      </c>
      <c r="L1961" s="2">
        <v>41925.364872685182</v>
      </c>
      <c r="M1961" s="2">
        <v>41906.375</v>
      </c>
      <c r="N1961" s="2">
        <v>41928.431203703702</v>
      </c>
      <c r="O1961">
        <v>110</v>
      </c>
      <c r="P1961">
        <v>12</v>
      </c>
      <c r="Q1961" s="1" t="s">
        <v>30</v>
      </c>
      <c r="R1961" s="1" t="s">
        <v>24</v>
      </c>
      <c r="S1961" s="1" t="s">
        <v>31</v>
      </c>
      <c r="T1961" s="3">
        <v>41925</v>
      </c>
      <c r="U1961" s="1" t="str">
        <f>IF(kiva_loans__muestra[[#This Row],[funded_amount]]=kiva_loans__muestra[[#This Row],[loan_amount]],"funded","unfunded")</f>
        <v>funded</v>
      </c>
      <c r="V1961" s="1" t="str">
        <f>IF(kiva_loans__muestra[[#This Row],[lender_count]]&gt;=50,"high","low")</f>
        <v>low</v>
      </c>
    </row>
    <row r="1962" spans="1:22" x14ac:dyDescent="0.25">
      <c r="A1962">
        <v>782218</v>
      </c>
      <c r="B1962">
        <v>6750</v>
      </c>
      <c r="C1962">
        <v>6750</v>
      </c>
      <c r="D1962" s="1" t="s">
        <v>311</v>
      </c>
      <c r="E1962" s="1" t="s">
        <v>37</v>
      </c>
      <c r="F1962" s="1" t="s">
        <v>5616</v>
      </c>
      <c r="G1962" s="1" t="s">
        <v>3263</v>
      </c>
      <c r="H1962" s="1" t="s">
        <v>33</v>
      </c>
      <c r="I1962" s="1" t="s">
        <v>5617</v>
      </c>
      <c r="J1962" s="1" t="s">
        <v>34</v>
      </c>
      <c r="K1962">
        <v>1330</v>
      </c>
      <c r="L1962" s="2">
        <v>41925.56994212963</v>
      </c>
      <c r="M1962" s="2">
        <v>41898.375</v>
      </c>
      <c r="N1962" s="2">
        <v>41936.087905092594</v>
      </c>
      <c r="O1962">
        <v>140</v>
      </c>
      <c r="P1962">
        <v>17</v>
      </c>
      <c r="Q1962" s="1" t="s">
        <v>1907</v>
      </c>
      <c r="R1962" s="1" t="s">
        <v>92</v>
      </c>
      <c r="S1962" s="1" t="s">
        <v>31</v>
      </c>
      <c r="T1962" s="3">
        <v>41925</v>
      </c>
      <c r="U1962" s="1" t="str">
        <f>IF(kiva_loans__muestra[[#This Row],[funded_amount]]=kiva_loans__muestra[[#This Row],[loan_amount]],"funded","unfunded")</f>
        <v>funded</v>
      </c>
      <c r="V1962" s="1" t="str">
        <f>IF(kiva_loans__muestra[[#This Row],[lender_count]]&gt;=50,"high","low")</f>
        <v>low</v>
      </c>
    </row>
    <row r="1963" spans="1:22" x14ac:dyDescent="0.25">
      <c r="A1963">
        <v>782082</v>
      </c>
      <c r="B1963">
        <v>9500</v>
      </c>
      <c r="C1963">
        <v>9500</v>
      </c>
      <c r="D1963" s="1" t="s">
        <v>45</v>
      </c>
      <c r="E1963" s="1" t="s">
        <v>46</v>
      </c>
      <c r="F1963" s="1" t="s">
        <v>5618</v>
      </c>
      <c r="G1963" s="1" t="s">
        <v>3322</v>
      </c>
      <c r="H1963" s="1" t="s">
        <v>126</v>
      </c>
      <c r="I1963" s="1" t="s">
        <v>557</v>
      </c>
      <c r="J1963" s="1" t="s">
        <v>127</v>
      </c>
      <c r="K1963">
        <v>1720</v>
      </c>
      <c r="L1963" s="2">
        <v>41925.400949074072</v>
      </c>
      <c r="M1963" s="2">
        <v>41906.375</v>
      </c>
      <c r="N1963" s="2">
        <v>41929.920347222222</v>
      </c>
      <c r="O1963">
        <v>120</v>
      </c>
      <c r="P1963">
        <v>28</v>
      </c>
      <c r="Q1963" s="1" t="s">
        <v>40</v>
      </c>
      <c r="R1963" s="1" t="s">
        <v>24</v>
      </c>
      <c r="S1963" s="1" t="s">
        <v>35</v>
      </c>
      <c r="T1963" s="3">
        <v>41925</v>
      </c>
      <c r="U1963" s="1" t="str">
        <f>IF(kiva_loans__muestra[[#This Row],[funded_amount]]=kiva_loans__muestra[[#This Row],[loan_amount]],"funded","unfunded")</f>
        <v>funded</v>
      </c>
      <c r="V1963" s="1" t="str">
        <f>IF(kiva_loans__muestra[[#This Row],[lender_count]]&gt;=50,"high","low")</f>
        <v>low</v>
      </c>
    </row>
    <row r="1964" spans="1:22" x14ac:dyDescent="0.25">
      <c r="A1964">
        <v>781919</v>
      </c>
      <c r="B1964">
        <v>6750</v>
      </c>
      <c r="C1964">
        <v>6750</v>
      </c>
      <c r="D1964" s="1" t="s">
        <v>45</v>
      </c>
      <c r="E1964" s="1" t="s">
        <v>46</v>
      </c>
      <c r="F1964" s="1" t="s">
        <v>5619</v>
      </c>
      <c r="G1964" s="1" t="s">
        <v>3278</v>
      </c>
      <c r="H1964" s="1" t="s">
        <v>100</v>
      </c>
      <c r="I1964" s="1" t="s">
        <v>111</v>
      </c>
      <c r="J1964" s="1" t="s">
        <v>101</v>
      </c>
      <c r="K1964">
        <v>1450</v>
      </c>
      <c r="L1964" s="2">
        <v>41925.085486111115</v>
      </c>
      <c r="M1964" s="2">
        <v>41912.375</v>
      </c>
      <c r="N1964" s="2">
        <v>41934.954467592594</v>
      </c>
      <c r="O1964">
        <v>80</v>
      </c>
      <c r="P1964">
        <v>22</v>
      </c>
      <c r="Q1964" s="1" t="s">
        <v>2491</v>
      </c>
      <c r="R1964" s="1" t="s">
        <v>24</v>
      </c>
      <c r="S1964" s="1" t="s">
        <v>35</v>
      </c>
      <c r="T1964" s="3">
        <v>41925</v>
      </c>
      <c r="U1964" s="1" t="str">
        <f>IF(kiva_loans__muestra[[#This Row],[funded_amount]]=kiva_loans__muestra[[#This Row],[loan_amount]],"funded","unfunded")</f>
        <v>funded</v>
      </c>
      <c r="V1964" s="1" t="str">
        <f>IF(kiva_loans__muestra[[#This Row],[lender_count]]&gt;=50,"high","low")</f>
        <v>low</v>
      </c>
    </row>
    <row r="1965" spans="1:22" x14ac:dyDescent="0.25">
      <c r="A1965">
        <v>782012</v>
      </c>
      <c r="B1965">
        <v>47750</v>
      </c>
      <c r="C1965">
        <v>47750</v>
      </c>
      <c r="D1965" s="1" t="s">
        <v>49</v>
      </c>
      <c r="E1965" s="1" t="s">
        <v>49</v>
      </c>
      <c r="F1965" s="1" t="s">
        <v>5620</v>
      </c>
      <c r="G1965" s="1" t="s">
        <v>3396</v>
      </c>
      <c r="H1965" s="1" t="s">
        <v>788</v>
      </c>
      <c r="I1965" s="1" t="s">
        <v>993</v>
      </c>
      <c r="J1965" s="1" t="s">
        <v>790</v>
      </c>
      <c r="K1965">
        <v>580</v>
      </c>
      <c r="L1965" s="2">
        <v>41925.232395833336</v>
      </c>
      <c r="M1965" s="2">
        <v>41894.375</v>
      </c>
      <c r="N1965" s="2">
        <v>41935.820729166669</v>
      </c>
      <c r="O1965">
        <v>60</v>
      </c>
      <c r="P1965">
        <v>1</v>
      </c>
      <c r="Q1965" s="1" t="s">
        <v>30</v>
      </c>
      <c r="R1965" s="1" t="s">
        <v>757</v>
      </c>
      <c r="S1965" s="1" t="s">
        <v>35</v>
      </c>
      <c r="T1965" s="3">
        <v>41925</v>
      </c>
      <c r="U1965" s="1" t="str">
        <f>IF(kiva_loans__muestra[[#This Row],[funded_amount]]=kiva_loans__muestra[[#This Row],[loan_amount]],"funded","unfunded")</f>
        <v>funded</v>
      </c>
      <c r="V1965" s="1" t="str">
        <f>IF(kiva_loans__muestra[[#This Row],[lender_count]]&gt;=50,"high","low")</f>
        <v>low</v>
      </c>
    </row>
    <row r="1966" spans="1:22" x14ac:dyDescent="0.25">
      <c r="A1966">
        <v>782530</v>
      </c>
      <c r="B1966">
        <v>6750</v>
      </c>
      <c r="C1966">
        <v>10000</v>
      </c>
      <c r="D1966" s="1" t="s">
        <v>158</v>
      </c>
      <c r="E1966" s="1" t="s">
        <v>27</v>
      </c>
      <c r="F1966" s="1" t="s">
        <v>5621</v>
      </c>
      <c r="G1966" s="1" t="s">
        <v>3266</v>
      </c>
      <c r="H1966" s="1" t="s">
        <v>89</v>
      </c>
      <c r="I1966" s="1" t="s">
        <v>30</v>
      </c>
      <c r="J1966" s="1" t="s">
        <v>90</v>
      </c>
      <c r="K1966">
        <v>810</v>
      </c>
      <c r="L1966" s="2">
        <v>41926.07545138889</v>
      </c>
      <c r="M1966" s="2">
        <v>41921.375</v>
      </c>
      <c r="N1966" s="2"/>
      <c r="O1966">
        <v>200</v>
      </c>
      <c r="P1966">
        <v>24</v>
      </c>
      <c r="Q1966" s="1" t="s">
        <v>5622</v>
      </c>
      <c r="R1966" s="1" t="s">
        <v>92</v>
      </c>
      <c r="S1966" s="1" t="s">
        <v>31</v>
      </c>
      <c r="T1966" s="3">
        <v>41925</v>
      </c>
      <c r="U1966" s="1" t="str">
        <f>IF(kiva_loans__muestra[[#This Row],[funded_amount]]=kiva_loans__muestra[[#This Row],[loan_amount]],"funded","unfunded")</f>
        <v>unfunded</v>
      </c>
      <c r="V1966" s="1" t="str">
        <f>IF(kiva_loans__muestra[[#This Row],[lender_count]]&gt;=50,"high","low")</f>
        <v>low</v>
      </c>
    </row>
    <row r="1967" spans="1:22" x14ac:dyDescent="0.25">
      <c r="A1967">
        <v>1084333</v>
      </c>
      <c r="B1967">
        <v>1250</v>
      </c>
      <c r="C1967">
        <v>1250</v>
      </c>
      <c r="D1967" s="1" t="s">
        <v>37</v>
      </c>
      <c r="E1967" s="1" t="s">
        <v>37</v>
      </c>
      <c r="F1967" s="1" t="s">
        <v>5623</v>
      </c>
      <c r="G1967" s="1" t="s">
        <v>3263</v>
      </c>
      <c r="H1967" s="1" t="s">
        <v>33</v>
      </c>
      <c r="I1967" s="1" t="s">
        <v>30</v>
      </c>
      <c r="J1967" s="1" t="s">
        <v>34</v>
      </c>
      <c r="L1967" s="2">
        <v>41925.578032407408</v>
      </c>
      <c r="M1967" s="2">
        <v>41975.62296296296</v>
      </c>
      <c r="N1967" s="2">
        <v>41961.992731481485</v>
      </c>
      <c r="O1967">
        <v>30</v>
      </c>
      <c r="P1967">
        <v>6</v>
      </c>
      <c r="Q1967" s="1" t="s">
        <v>30</v>
      </c>
      <c r="R1967" s="1" t="s">
        <v>24</v>
      </c>
      <c r="S1967" s="1" t="s">
        <v>31</v>
      </c>
      <c r="T1967" s="3">
        <v>41925</v>
      </c>
      <c r="U1967" s="1" t="str">
        <f>IF(kiva_loans__muestra[[#This Row],[funded_amount]]=kiva_loans__muestra[[#This Row],[loan_amount]],"funded","unfunded")</f>
        <v>funded</v>
      </c>
      <c r="V1967" s="1" t="str">
        <f>IF(kiva_loans__muestra[[#This Row],[lender_count]]&gt;=50,"high","low")</f>
        <v>low</v>
      </c>
    </row>
    <row r="1968" spans="1:22" x14ac:dyDescent="0.25">
      <c r="A1968">
        <v>782764</v>
      </c>
      <c r="B1968">
        <v>6750</v>
      </c>
      <c r="C1968">
        <v>6750</v>
      </c>
      <c r="D1968" s="1" t="s">
        <v>45</v>
      </c>
      <c r="E1968" s="1" t="s">
        <v>46</v>
      </c>
      <c r="F1968" s="1" t="s">
        <v>5624</v>
      </c>
      <c r="G1968" s="1" t="s">
        <v>3278</v>
      </c>
      <c r="H1968" s="1" t="s">
        <v>100</v>
      </c>
      <c r="I1968" s="1" t="s">
        <v>1336</v>
      </c>
      <c r="J1968" s="1" t="s">
        <v>101</v>
      </c>
      <c r="K1968">
        <v>1250</v>
      </c>
      <c r="L1968" s="2">
        <v>41926.475451388891</v>
      </c>
      <c r="M1968" s="2">
        <v>41914.375</v>
      </c>
      <c r="N1968" s="2">
        <v>41958.248148148145</v>
      </c>
      <c r="O1968">
        <v>140</v>
      </c>
      <c r="P1968">
        <v>18</v>
      </c>
      <c r="Q1968" s="1" t="s">
        <v>57</v>
      </c>
      <c r="R1968" s="1" t="s">
        <v>24</v>
      </c>
      <c r="S1968" s="1" t="s">
        <v>35</v>
      </c>
      <c r="T1968" s="3">
        <v>41926</v>
      </c>
      <c r="U1968" s="1" t="str">
        <f>IF(kiva_loans__muestra[[#This Row],[funded_amount]]=kiva_loans__muestra[[#This Row],[loan_amount]],"funded","unfunded")</f>
        <v>funded</v>
      </c>
      <c r="V1968" s="1" t="str">
        <f>IF(kiva_loans__muestra[[#This Row],[lender_count]]&gt;=50,"high","low")</f>
        <v>low</v>
      </c>
    </row>
    <row r="1969" spans="1:22" x14ac:dyDescent="0.25">
      <c r="A1969">
        <v>782948</v>
      </c>
      <c r="B1969">
        <v>3500</v>
      </c>
      <c r="C1969">
        <v>3500</v>
      </c>
      <c r="D1969" s="1" t="s">
        <v>32</v>
      </c>
      <c r="E1969" s="1" t="s">
        <v>32</v>
      </c>
      <c r="F1969" s="1" t="s">
        <v>5625</v>
      </c>
      <c r="G1969" s="1" t="s">
        <v>3274</v>
      </c>
      <c r="H1969" s="1" t="s">
        <v>105</v>
      </c>
      <c r="I1969" s="1" t="s">
        <v>877</v>
      </c>
      <c r="J1969" s="1" t="s">
        <v>106</v>
      </c>
      <c r="K1969">
        <v>1430</v>
      </c>
      <c r="L1969" s="2">
        <v>41926.723599537036</v>
      </c>
      <c r="M1969" s="2">
        <v>41896.375</v>
      </c>
      <c r="N1969" s="2">
        <v>41939.093333333331</v>
      </c>
      <c r="O1969">
        <v>140</v>
      </c>
      <c r="P1969">
        <v>12</v>
      </c>
      <c r="Q1969" s="1" t="s">
        <v>30</v>
      </c>
      <c r="R1969" s="1" t="s">
        <v>24</v>
      </c>
      <c r="S1969" s="1" t="s">
        <v>31</v>
      </c>
      <c r="T1969" s="3">
        <v>41926</v>
      </c>
      <c r="U1969" s="1" t="str">
        <f>IF(kiva_loans__muestra[[#This Row],[funded_amount]]=kiva_loans__muestra[[#This Row],[loan_amount]],"funded","unfunded")</f>
        <v>funded</v>
      </c>
      <c r="V1969" s="1" t="str">
        <f>IF(kiva_loans__muestra[[#This Row],[lender_count]]&gt;=50,"high","low")</f>
        <v>low</v>
      </c>
    </row>
    <row r="1970" spans="1:22" x14ac:dyDescent="0.25">
      <c r="A1970">
        <v>783058</v>
      </c>
      <c r="B1970">
        <v>5250</v>
      </c>
      <c r="C1970">
        <v>5250</v>
      </c>
      <c r="D1970" s="1" t="s">
        <v>32</v>
      </c>
      <c r="E1970" s="1" t="s">
        <v>32</v>
      </c>
      <c r="F1970" s="1" t="s">
        <v>5626</v>
      </c>
      <c r="G1970" s="1" t="s">
        <v>3274</v>
      </c>
      <c r="H1970" s="1" t="s">
        <v>105</v>
      </c>
      <c r="I1970" s="1" t="s">
        <v>1048</v>
      </c>
      <c r="J1970" s="1" t="s">
        <v>106</v>
      </c>
      <c r="K1970">
        <v>1430</v>
      </c>
      <c r="L1970" s="2">
        <v>41926.950601851851</v>
      </c>
      <c r="M1970" s="2">
        <v>41896.375</v>
      </c>
      <c r="N1970" s="2">
        <v>41940.894953703704</v>
      </c>
      <c r="O1970">
        <v>140</v>
      </c>
      <c r="P1970">
        <v>19</v>
      </c>
      <c r="Q1970" s="1" t="s">
        <v>80</v>
      </c>
      <c r="R1970" s="1" t="s">
        <v>24</v>
      </c>
      <c r="S1970" s="1" t="s">
        <v>31</v>
      </c>
      <c r="T1970" s="3">
        <v>41926</v>
      </c>
      <c r="U1970" s="1" t="str">
        <f>IF(kiva_loans__muestra[[#This Row],[funded_amount]]=kiva_loans__muestra[[#This Row],[loan_amount]],"funded","unfunded")</f>
        <v>funded</v>
      </c>
      <c r="V1970" s="1" t="str">
        <f>IF(kiva_loans__muestra[[#This Row],[lender_count]]&gt;=50,"high","low")</f>
        <v>low</v>
      </c>
    </row>
    <row r="1971" spans="1:22" x14ac:dyDescent="0.25">
      <c r="A1971">
        <v>782927</v>
      </c>
      <c r="B1971">
        <v>10500</v>
      </c>
      <c r="C1971">
        <v>10500</v>
      </c>
      <c r="D1971" s="1" t="s">
        <v>200</v>
      </c>
      <c r="E1971" s="1" t="s">
        <v>27</v>
      </c>
      <c r="F1971" s="1" t="s">
        <v>5627</v>
      </c>
      <c r="G1971" s="1" t="s">
        <v>3274</v>
      </c>
      <c r="H1971" s="1" t="s">
        <v>105</v>
      </c>
      <c r="I1971" s="1" t="s">
        <v>886</v>
      </c>
      <c r="J1971" s="1" t="s">
        <v>106</v>
      </c>
      <c r="K1971">
        <v>1430</v>
      </c>
      <c r="L1971" s="2">
        <v>41926.707800925928</v>
      </c>
      <c r="M1971" s="2">
        <v>41895.375</v>
      </c>
      <c r="N1971" s="2">
        <v>41959.569826388892</v>
      </c>
      <c r="O1971">
        <v>170</v>
      </c>
      <c r="P1971">
        <v>33</v>
      </c>
      <c r="Q1971" s="1" t="s">
        <v>310</v>
      </c>
      <c r="R1971" s="1" t="s">
        <v>24</v>
      </c>
      <c r="S1971" s="1" t="s">
        <v>31</v>
      </c>
      <c r="T1971" s="3">
        <v>41926</v>
      </c>
      <c r="U1971" s="1" t="str">
        <f>IF(kiva_loans__muestra[[#This Row],[funded_amount]]=kiva_loans__muestra[[#This Row],[loan_amount]],"funded","unfunded")</f>
        <v>funded</v>
      </c>
      <c r="V1971" s="1" t="str">
        <f>IF(kiva_loans__muestra[[#This Row],[lender_count]]&gt;=50,"high","low")</f>
        <v>low</v>
      </c>
    </row>
    <row r="1972" spans="1:22" x14ac:dyDescent="0.25">
      <c r="A1972">
        <v>782562</v>
      </c>
      <c r="B1972">
        <v>45250</v>
      </c>
      <c r="C1972">
        <v>45250</v>
      </c>
      <c r="D1972" s="1" t="s">
        <v>55</v>
      </c>
      <c r="E1972" s="1" t="s">
        <v>32</v>
      </c>
      <c r="F1972" s="1" t="s">
        <v>5628</v>
      </c>
      <c r="G1972" s="1" t="s">
        <v>3396</v>
      </c>
      <c r="H1972" s="1" t="s">
        <v>788</v>
      </c>
      <c r="I1972" s="1" t="s">
        <v>894</v>
      </c>
      <c r="J1972" s="1" t="s">
        <v>790</v>
      </c>
      <c r="K1972">
        <v>580</v>
      </c>
      <c r="L1972" s="2">
        <v>41926.1328125</v>
      </c>
      <c r="M1972" s="2">
        <v>41901.375</v>
      </c>
      <c r="N1972" s="2">
        <v>41938.393020833333</v>
      </c>
      <c r="O1972">
        <v>80</v>
      </c>
      <c r="P1972">
        <v>10</v>
      </c>
      <c r="Q1972" s="1" t="s">
        <v>302</v>
      </c>
      <c r="R1972" s="1" t="s">
        <v>757</v>
      </c>
      <c r="S1972" s="1" t="s">
        <v>31</v>
      </c>
      <c r="T1972" s="3">
        <v>41926</v>
      </c>
      <c r="U1972" s="1" t="str">
        <f>IF(kiva_loans__muestra[[#This Row],[funded_amount]]=kiva_loans__muestra[[#This Row],[loan_amount]],"funded","unfunded")</f>
        <v>funded</v>
      </c>
      <c r="V1972" s="1" t="str">
        <f>IF(kiva_loans__muestra[[#This Row],[lender_count]]&gt;=50,"high","low")</f>
        <v>low</v>
      </c>
    </row>
    <row r="1973" spans="1:22" x14ac:dyDescent="0.25">
      <c r="A1973">
        <v>782913</v>
      </c>
      <c r="B1973">
        <v>7000</v>
      </c>
      <c r="C1973">
        <v>7000</v>
      </c>
      <c r="D1973" s="1" t="s">
        <v>59</v>
      </c>
      <c r="E1973" s="1" t="s">
        <v>27</v>
      </c>
      <c r="F1973" s="1" t="s">
        <v>5629</v>
      </c>
      <c r="G1973" s="1" t="s">
        <v>3274</v>
      </c>
      <c r="H1973" s="1" t="s">
        <v>105</v>
      </c>
      <c r="I1973" s="1" t="s">
        <v>792</v>
      </c>
      <c r="J1973" s="1" t="s">
        <v>106</v>
      </c>
      <c r="K1973">
        <v>1190</v>
      </c>
      <c r="L1973" s="2">
        <v>41926.673159722224</v>
      </c>
      <c r="M1973" s="2">
        <v>41899.375</v>
      </c>
      <c r="N1973" s="2">
        <v>41939.071134259262</v>
      </c>
      <c r="O1973">
        <v>80</v>
      </c>
      <c r="P1973">
        <v>20</v>
      </c>
      <c r="Q1973" s="1" t="s">
        <v>30</v>
      </c>
      <c r="R1973" s="1" t="s">
        <v>24</v>
      </c>
      <c r="S1973" s="1" t="s">
        <v>31</v>
      </c>
      <c r="T1973" s="3">
        <v>41926</v>
      </c>
      <c r="U1973" s="1" t="str">
        <f>IF(kiva_loans__muestra[[#This Row],[funded_amount]]=kiva_loans__muestra[[#This Row],[loan_amount]],"funded","unfunded")</f>
        <v>funded</v>
      </c>
      <c r="V1973" s="1" t="str">
        <f>IF(kiva_loans__muestra[[#This Row],[lender_count]]&gt;=50,"high","low")</f>
        <v>low</v>
      </c>
    </row>
    <row r="1974" spans="1:22" x14ac:dyDescent="0.25">
      <c r="A1974">
        <v>783059</v>
      </c>
      <c r="B1974">
        <v>14750</v>
      </c>
      <c r="C1974">
        <v>14750</v>
      </c>
      <c r="D1974" s="1" t="s">
        <v>59</v>
      </c>
      <c r="E1974" s="1" t="s">
        <v>27</v>
      </c>
      <c r="F1974" s="1" t="s">
        <v>5630</v>
      </c>
      <c r="G1974" s="1" t="s">
        <v>3427</v>
      </c>
      <c r="H1974" s="1" t="s">
        <v>185</v>
      </c>
      <c r="I1974" s="1" t="s">
        <v>5631</v>
      </c>
      <c r="J1974" s="1" t="s">
        <v>187</v>
      </c>
      <c r="K1974">
        <v>1770</v>
      </c>
      <c r="L1974" s="2">
        <v>41926.950844907406</v>
      </c>
      <c r="M1974" s="2">
        <v>41898.375</v>
      </c>
      <c r="N1974" s="2">
        <v>41967.91196759259</v>
      </c>
      <c r="O1974">
        <v>260</v>
      </c>
      <c r="P1974">
        <v>54</v>
      </c>
      <c r="Q1974" s="1" t="s">
        <v>2113</v>
      </c>
      <c r="R1974" s="1" t="s">
        <v>24</v>
      </c>
      <c r="S1974" s="1" t="s">
        <v>25</v>
      </c>
      <c r="T1974" s="3">
        <v>41926</v>
      </c>
      <c r="U1974" s="1" t="str">
        <f>IF(kiva_loans__muestra[[#This Row],[funded_amount]]=kiva_loans__muestra[[#This Row],[loan_amount]],"funded","unfunded")</f>
        <v>funded</v>
      </c>
      <c r="V1974" s="1" t="str">
        <f>IF(kiva_loans__muestra[[#This Row],[lender_count]]&gt;=50,"high","low")</f>
        <v>high</v>
      </c>
    </row>
    <row r="1975" spans="1:22" x14ac:dyDescent="0.25">
      <c r="A1975">
        <v>782952</v>
      </c>
      <c r="B1975">
        <v>5000</v>
      </c>
      <c r="C1975">
        <v>5000</v>
      </c>
      <c r="D1975" s="1" t="s">
        <v>124</v>
      </c>
      <c r="E1975" s="1" t="s">
        <v>125</v>
      </c>
      <c r="F1975" s="1" t="s">
        <v>5632</v>
      </c>
      <c r="G1975" s="1" t="s">
        <v>3266</v>
      </c>
      <c r="H1975" s="1" t="s">
        <v>89</v>
      </c>
      <c r="I1975" s="1" t="s">
        <v>30</v>
      </c>
      <c r="J1975" s="1" t="s">
        <v>90</v>
      </c>
      <c r="K1975">
        <v>810</v>
      </c>
      <c r="L1975" s="2">
        <v>41926.729155092595</v>
      </c>
      <c r="M1975" s="2">
        <v>41912.375</v>
      </c>
      <c r="N1975" s="2">
        <v>41963.808067129627</v>
      </c>
      <c r="O1975">
        <v>170</v>
      </c>
      <c r="P1975">
        <v>17</v>
      </c>
      <c r="Q1975" s="1" t="s">
        <v>885</v>
      </c>
      <c r="R1975" s="1" t="s">
        <v>24</v>
      </c>
      <c r="S1975" s="1" t="s">
        <v>31</v>
      </c>
      <c r="T1975" s="3">
        <v>41926</v>
      </c>
      <c r="U1975" s="1" t="str">
        <f>IF(kiva_loans__muestra[[#This Row],[funded_amount]]=kiva_loans__muestra[[#This Row],[loan_amount]],"funded","unfunded")</f>
        <v>funded</v>
      </c>
      <c r="V1975" s="1" t="str">
        <f>IF(kiva_loans__muestra[[#This Row],[lender_count]]&gt;=50,"high","low")</f>
        <v>low</v>
      </c>
    </row>
    <row r="1976" spans="1:22" x14ac:dyDescent="0.25">
      <c r="A1976">
        <v>782743</v>
      </c>
      <c r="B1976">
        <v>9750</v>
      </c>
      <c r="C1976">
        <v>9750</v>
      </c>
      <c r="D1976" s="1" t="s">
        <v>77</v>
      </c>
      <c r="E1976" s="1" t="s">
        <v>78</v>
      </c>
      <c r="F1976" s="1" t="s">
        <v>5633</v>
      </c>
      <c r="G1976" s="1" t="s">
        <v>3320</v>
      </c>
      <c r="H1976" s="1" t="s">
        <v>717</v>
      </c>
      <c r="I1976" s="1" t="s">
        <v>1401</v>
      </c>
      <c r="J1976" s="1" t="s">
        <v>719</v>
      </c>
      <c r="K1976">
        <v>1460</v>
      </c>
      <c r="L1976" s="2">
        <v>41926.460011574076</v>
      </c>
      <c r="M1976" s="2">
        <v>41922.375</v>
      </c>
      <c r="N1976" s="2">
        <v>41929.716053240743</v>
      </c>
      <c r="O1976">
        <v>260</v>
      </c>
      <c r="P1976">
        <v>22</v>
      </c>
      <c r="Q1976" s="1" t="s">
        <v>30</v>
      </c>
      <c r="R1976" s="1" t="s">
        <v>24</v>
      </c>
      <c r="S1976" s="1" t="s">
        <v>31</v>
      </c>
      <c r="T1976" s="3">
        <v>41926</v>
      </c>
      <c r="U1976" s="1" t="str">
        <f>IF(kiva_loans__muestra[[#This Row],[funded_amount]]=kiva_loans__muestra[[#This Row],[loan_amount]],"funded","unfunded")</f>
        <v>funded</v>
      </c>
      <c r="V1976" s="1" t="str">
        <f>IF(kiva_loans__muestra[[#This Row],[lender_count]]&gt;=50,"high","low")</f>
        <v>low</v>
      </c>
    </row>
    <row r="1977" spans="1:22" x14ac:dyDescent="0.25">
      <c r="A1977">
        <v>782654</v>
      </c>
      <c r="B1977">
        <v>3500</v>
      </c>
      <c r="C1977">
        <v>3500</v>
      </c>
      <c r="D1977" s="1" t="s">
        <v>45</v>
      </c>
      <c r="E1977" s="1" t="s">
        <v>46</v>
      </c>
      <c r="F1977" s="1" t="s">
        <v>5634</v>
      </c>
      <c r="G1977" s="1" t="s">
        <v>3278</v>
      </c>
      <c r="H1977" s="1" t="s">
        <v>100</v>
      </c>
      <c r="I1977" s="1" t="s">
        <v>1336</v>
      </c>
      <c r="J1977" s="1" t="s">
        <v>101</v>
      </c>
      <c r="K1977">
        <v>1250</v>
      </c>
      <c r="L1977" s="2">
        <v>41926.362743055557</v>
      </c>
      <c r="M1977" s="2">
        <v>41912.375</v>
      </c>
      <c r="N1977" s="2">
        <v>41957.667650462965</v>
      </c>
      <c r="O1977">
        <v>150</v>
      </c>
      <c r="P1977">
        <v>11</v>
      </c>
      <c r="Q1977" s="1" t="s">
        <v>586</v>
      </c>
      <c r="R1977" s="1" t="s">
        <v>24</v>
      </c>
      <c r="S1977" s="1" t="s">
        <v>35</v>
      </c>
      <c r="T1977" s="3">
        <v>41926</v>
      </c>
      <c r="U1977" s="1" t="str">
        <f>IF(kiva_loans__muestra[[#This Row],[funded_amount]]=kiva_loans__muestra[[#This Row],[loan_amount]],"funded","unfunded")</f>
        <v>funded</v>
      </c>
      <c r="V1977" s="1" t="str">
        <f>IF(kiva_loans__muestra[[#This Row],[lender_count]]&gt;=50,"high","low")</f>
        <v>low</v>
      </c>
    </row>
    <row r="1978" spans="1:22" x14ac:dyDescent="0.25">
      <c r="A1978">
        <v>1084354</v>
      </c>
      <c r="B1978">
        <v>1250</v>
      </c>
      <c r="C1978">
        <v>1250</v>
      </c>
      <c r="D1978" s="1" t="s">
        <v>37</v>
      </c>
      <c r="E1978" s="1" t="s">
        <v>37</v>
      </c>
      <c r="F1978" s="1" t="s">
        <v>5635</v>
      </c>
      <c r="G1978" s="1" t="s">
        <v>3263</v>
      </c>
      <c r="H1978" s="1" t="s">
        <v>33</v>
      </c>
      <c r="I1978" s="1" t="s">
        <v>30</v>
      </c>
      <c r="J1978" s="1" t="s">
        <v>34</v>
      </c>
      <c r="L1978" s="2">
        <v>41926.370428240742</v>
      </c>
      <c r="M1978" s="2">
        <v>42192.80972222222</v>
      </c>
      <c r="N1978" s="2">
        <v>42188.757708333331</v>
      </c>
      <c r="O1978">
        <v>30</v>
      </c>
      <c r="P1978">
        <v>10</v>
      </c>
      <c r="Q1978" s="1" t="s">
        <v>30</v>
      </c>
      <c r="R1978" s="1" t="s">
        <v>24</v>
      </c>
      <c r="S1978" s="1" t="s">
        <v>31</v>
      </c>
      <c r="T1978" s="3">
        <v>41926</v>
      </c>
      <c r="U1978" s="1" t="str">
        <f>IF(kiva_loans__muestra[[#This Row],[funded_amount]]=kiva_loans__muestra[[#This Row],[loan_amount]],"funded","unfunded")</f>
        <v>funded</v>
      </c>
      <c r="V1978" s="1" t="str">
        <f>IF(kiva_loans__muestra[[#This Row],[lender_count]]&gt;=50,"high","low")</f>
        <v>low</v>
      </c>
    </row>
    <row r="1979" spans="1:22" x14ac:dyDescent="0.25">
      <c r="A1979">
        <v>782896</v>
      </c>
      <c r="B1979">
        <v>1250</v>
      </c>
      <c r="C1979">
        <v>1250</v>
      </c>
      <c r="D1979" s="1" t="s">
        <v>137</v>
      </c>
      <c r="E1979" s="1" t="s">
        <v>27</v>
      </c>
      <c r="F1979" s="1" t="s">
        <v>5636</v>
      </c>
      <c r="G1979" s="1" t="s">
        <v>3263</v>
      </c>
      <c r="H1979" s="1" t="s">
        <v>33</v>
      </c>
      <c r="I1979" s="1" t="s">
        <v>1291</v>
      </c>
      <c r="J1979" s="1" t="s">
        <v>34</v>
      </c>
      <c r="K1979">
        <v>1330</v>
      </c>
      <c r="L1979" s="2">
        <v>41926.644108796296</v>
      </c>
      <c r="M1979" s="2">
        <v>41908.375</v>
      </c>
      <c r="N1979" s="2">
        <v>41930.788958333331</v>
      </c>
      <c r="O1979">
        <v>80</v>
      </c>
      <c r="P1979">
        <v>5</v>
      </c>
      <c r="Q1979" s="1" t="s">
        <v>30</v>
      </c>
      <c r="R1979" s="1" t="s">
        <v>24</v>
      </c>
      <c r="S1979" s="1" t="s">
        <v>31</v>
      </c>
      <c r="T1979" s="3">
        <v>41926</v>
      </c>
      <c r="U1979" s="1" t="str">
        <f>IF(kiva_loans__muestra[[#This Row],[funded_amount]]=kiva_loans__muestra[[#This Row],[loan_amount]],"funded","unfunded")</f>
        <v>funded</v>
      </c>
      <c r="V1979" s="1" t="str">
        <f>IF(kiva_loans__muestra[[#This Row],[lender_count]]&gt;=50,"high","low")</f>
        <v>low</v>
      </c>
    </row>
    <row r="1980" spans="1:22" x14ac:dyDescent="0.25">
      <c r="A1980">
        <v>783104</v>
      </c>
      <c r="B1980">
        <v>15000</v>
      </c>
      <c r="C1980">
        <v>15000</v>
      </c>
      <c r="D1980" s="1" t="s">
        <v>81</v>
      </c>
      <c r="E1980" s="1" t="s">
        <v>27</v>
      </c>
      <c r="F1980" s="1" t="s">
        <v>5637</v>
      </c>
      <c r="G1980" s="1" t="s">
        <v>3266</v>
      </c>
      <c r="H1980" s="1" t="s">
        <v>89</v>
      </c>
      <c r="I1980" s="1" t="s">
        <v>30</v>
      </c>
      <c r="J1980" s="1" t="s">
        <v>90</v>
      </c>
      <c r="K1980">
        <v>810</v>
      </c>
      <c r="L1980" s="2">
        <v>41927.04146990741</v>
      </c>
      <c r="M1980" s="2">
        <v>41922.375</v>
      </c>
      <c r="N1980" s="2">
        <v>41967.920729166668</v>
      </c>
      <c r="O1980">
        <v>260</v>
      </c>
      <c r="P1980">
        <v>57</v>
      </c>
      <c r="Q1980" s="1" t="s">
        <v>517</v>
      </c>
      <c r="R1980" s="1" t="s">
        <v>92</v>
      </c>
      <c r="S1980" s="1" t="s">
        <v>31</v>
      </c>
      <c r="T1980" s="3">
        <v>41926</v>
      </c>
      <c r="U1980" s="1" t="str">
        <f>IF(kiva_loans__muestra[[#This Row],[funded_amount]]=kiva_loans__muestra[[#This Row],[loan_amount]],"funded","unfunded")</f>
        <v>funded</v>
      </c>
      <c r="V1980" s="1" t="str">
        <f>IF(kiva_loans__muestra[[#This Row],[lender_count]]&gt;=50,"high","low")</f>
        <v>high</v>
      </c>
    </row>
    <row r="1981" spans="1:22" x14ac:dyDescent="0.25">
      <c r="A1981">
        <v>782890</v>
      </c>
      <c r="B1981">
        <v>14750</v>
      </c>
      <c r="C1981">
        <v>14750</v>
      </c>
      <c r="D1981" s="1" t="s">
        <v>50</v>
      </c>
      <c r="E1981" s="1" t="s">
        <v>37</v>
      </c>
      <c r="F1981" s="1" t="s">
        <v>2466</v>
      </c>
      <c r="G1981" s="1" t="s">
        <v>3263</v>
      </c>
      <c r="H1981" s="1" t="s">
        <v>33</v>
      </c>
      <c r="I1981" s="1" t="s">
        <v>1288</v>
      </c>
      <c r="J1981" s="1" t="s">
        <v>34</v>
      </c>
      <c r="K1981">
        <v>1560</v>
      </c>
      <c r="L1981" s="2">
        <v>41926.629652777781</v>
      </c>
      <c r="M1981" s="2">
        <v>41898.375</v>
      </c>
      <c r="N1981" s="2">
        <v>41956.703101851854</v>
      </c>
      <c r="O1981">
        <v>200</v>
      </c>
      <c r="P1981">
        <v>30</v>
      </c>
      <c r="Q1981" s="1" t="s">
        <v>5638</v>
      </c>
      <c r="R1981" s="1" t="s">
        <v>92</v>
      </c>
      <c r="S1981" s="1" t="s">
        <v>31</v>
      </c>
      <c r="T1981" s="3">
        <v>41926</v>
      </c>
      <c r="U1981" s="1" t="str">
        <f>IF(kiva_loans__muestra[[#This Row],[funded_amount]]=kiva_loans__muestra[[#This Row],[loan_amount]],"funded","unfunded")</f>
        <v>funded</v>
      </c>
      <c r="V1981" s="1" t="str">
        <f>IF(kiva_loans__muestra[[#This Row],[lender_count]]&gt;=50,"high","low")</f>
        <v>low</v>
      </c>
    </row>
    <row r="1982" spans="1:22" x14ac:dyDescent="0.25">
      <c r="A1982">
        <v>783226</v>
      </c>
      <c r="B1982">
        <v>9500</v>
      </c>
      <c r="C1982">
        <v>9500</v>
      </c>
      <c r="D1982" s="1" t="s">
        <v>56</v>
      </c>
      <c r="E1982" s="1" t="s">
        <v>32</v>
      </c>
      <c r="F1982" s="1" t="s">
        <v>5639</v>
      </c>
      <c r="G1982" s="1" t="s">
        <v>3322</v>
      </c>
      <c r="H1982" s="1" t="s">
        <v>126</v>
      </c>
      <c r="I1982" s="1" t="s">
        <v>557</v>
      </c>
      <c r="J1982" s="1" t="s">
        <v>127</v>
      </c>
      <c r="K1982">
        <v>1720</v>
      </c>
      <c r="L1982" s="2">
        <v>41927.291145833333</v>
      </c>
      <c r="M1982" s="2">
        <v>41927.375</v>
      </c>
      <c r="N1982" s="2">
        <v>41932.856793981482</v>
      </c>
      <c r="O1982">
        <v>110</v>
      </c>
      <c r="P1982">
        <v>31</v>
      </c>
      <c r="Q1982" s="1" t="s">
        <v>5640</v>
      </c>
      <c r="R1982" s="1" t="s">
        <v>24</v>
      </c>
      <c r="S1982" s="1" t="s">
        <v>35</v>
      </c>
      <c r="T1982" s="3">
        <v>41927</v>
      </c>
      <c r="U1982" s="1" t="str">
        <f>IF(kiva_loans__muestra[[#This Row],[funded_amount]]=kiva_loans__muestra[[#This Row],[loan_amount]],"funded","unfunded")</f>
        <v>funded</v>
      </c>
      <c r="V1982" s="1" t="str">
        <f>IF(kiva_loans__muestra[[#This Row],[lender_count]]&gt;=50,"high","low")</f>
        <v>low</v>
      </c>
    </row>
    <row r="1983" spans="1:22" x14ac:dyDescent="0.25">
      <c r="A1983">
        <v>783200</v>
      </c>
      <c r="B1983">
        <v>2500</v>
      </c>
      <c r="C1983">
        <v>2500</v>
      </c>
      <c r="D1983" s="1" t="s">
        <v>98</v>
      </c>
      <c r="E1983" s="1" t="s">
        <v>37</v>
      </c>
      <c r="F1983" s="1" t="s">
        <v>1501</v>
      </c>
      <c r="G1983" s="1" t="s">
        <v>3278</v>
      </c>
      <c r="H1983" s="1" t="s">
        <v>100</v>
      </c>
      <c r="I1983" s="1" t="s">
        <v>271</v>
      </c>
      <c r="J1983" s="1" t="s">
        <v>101</v>
      </c>
      <c r="K1983">
        <v>1450</v>
      </c>
      <c r="L1983" s="2">
        <v>41927.2422337963</v>
      </c>
      <c r="M1983" s="2">
        <v>41915.375</v>
      </c>
      <c r="N1983" s="2">
        <v>41934.474641203706</v>
      </c>
      <c r="O1983">
        <v>100</v>
      </c>
      <c r="P1983">
        <v>9</v>
      </c>
      <c r="Q1983" s="1" t="s">
        <v>40</v>
      </c>
      <c r="R1983" s="1" t="s">
        <v>24</v>
      </c>
      <c r="S1983" s="1" t="s">
        <v>35</v>
      </c>
      <c r="T1983" s="3">
        <v>41927</v>
      </c>
      <c r="U1983" s="1" t="str">
        <f>IF(kiva_loans__muestra[[#This Row],[funded_amount]]=kiva_loans__muestra[[#This Row],[loan_amount]],"funded","unfunded")</f>
        <v>funded</v>
      </c>
      <c r="V1983" s="1" t="str">
        <f>IF(kiva_loans__muestra[[#This Row],[lender_count]]&gt;=50,"high","low")</f>
        <v>low</v>
      </c>
    </row>
    <row r="1984" spans="1:22" x14ac:dyDescent="0.25">
      <c r="A1984">
        <v>783707</v>
      </c>
      <c r="B1984">
        <v>10000</v>
      </c>
      <c r="C1984">
        <v>10000</v>
      </c>
      <c r="D1984" s="1" t="s">
        <v>46</v>
      </c>
      <c r="E1984" s="1" t="s">
        <v>46</v>
      </c>
      <c r="F1984" s="1" t="s">
        <v>5641</v>
      </c>
      <c r="G1984" s="1" t="s">
        <v>3427</v>
      </c>
      <c r="H1984" s="1" t="s">
        <v>185</v>
      </c>
      <c r="I1984" s="1" t="s">
        <v>2575</v>
      </c>
      <c r="J1984" s="1" t="s">
        <v>187</v>
      </c>
      <c r="K1984">
        <v>1770</v>
      </c>
      <c r="L1984" s="2">
        <v>41927.870833333334</v>
      </c>
      <c r="M1984" s="2">
        <v>41900.375</v>
      </c>
      <c r="N1984" s="2">
        <v>41968.005011574074</v>
      </c>
      <c r="O1984">
        <v>260</v>
      </c>
      <c r="P1984">
        <v>37</v>
      </c>
      <c r="Q1984" s="1" t="s">
        <v>4198</v>
      </c>
      <c r="R1984" s="1" t="s">
        <v>24</v>
      </c>
      <c r="S1984" s="1" t="s">
        <v>25</v>
      </c>
      <c r="T1984" s="3">
        <v>41927</v>
      </c>
      <c r="U1984" s="1" t="str">
        <f>IF(kiva_loans__muestra[[#This Row],[funded_amount]]=kiva_loans__muestra[[#This Row],[loan_amount]],"funded","unfunded")</f>
        <v>funded</v>
      </c>
      <c r="V1984" s="1" t="str">
        <f>IF(kiva_loans__muestra[[#This Row],[lender_count]]&gt;=50,"high","low")</f>
        <v>low</v>
      </c>
    </row>
    <row r="1985" spans="1:22" x14ac:dyDescent="0.25">
      <c r="A1985">
        <v>783631</v>
      </c>
      <c r="B1985">
        <v>2000</v>
      </c>
      <c r="C1985">
        <v>2000</v>
      </c>
      <c r="D1985" s="1" t="s">
        <v>53</v>
      </c>
      <c r="E1985" s="1" t="s">
        <v>32</v>
      </c>
      <c r="F1985" s="1" t="s">
        <v>5642</v>
      </c>
      <c r="G1985" s="1" t="s">
        <v>3278</v>
      </c>
      <c r="H1985" s="1" t="s">
        <v>100</v>
      </c>
      <c r="I1985" s="1" t="s">
        <v>1215</v>
      </c>
      <c r="J1985" s="1" t="s">
        <v>101</v>
      </c>
      <c r="K1985">
        <v>1440</v>
      </c>
      <c r="L1985" s="2">
        <v>41927.74554398148</v>
      </c>
      <c r="M1985" s="2">
        <v>41905.375</v>
      </c>
      <c r="N1985" s="2">
        <v>41932.901643518519</v>
      </c>
      <c r="O1985">
        <v>80</v>
      </c>
      <c r="P1985">
        <v>8</v>
      </c>
      <c r="Q1985" s="1" t="s">
        <v>30</v>
      </c>
      <c r="R1985" s="1" t="s">
        <v>92</v>
      </c>
      <c r="S1985" s="1" t="s">
        <v>35</v>
      </c>
      <c r="T1985" s="3">
        <v>41927</v>
      </c>
      <c r="U1985" s="1" t="str">
        <f>IF(kiva_loans__muestra[[#This Row],[funded_amount]]=kiva_loans__muestra[[#This Row],[loan_amount]],"funded","unfunded")</f>
        <v>funded</v>
      </c>
      <c r="V1985" s="1" t="str">
        <f>IF(kiva_loans__muestra[[#This Row],[lender_count]]&gt;=50,"high","low")</f>
        <v>low</v>
      </c>
    </row>
    <row r="1986" spans="1:22" x14ac:dyDescent="0.25">
      <c r="A1986">
        <v>783757</v>
      </c>
      <c r="B1986">
        <v>12250</v>
      </c>
      <c r="C1986">
        <v>12250</v>
      </c>
      <c r="D1986" s="1" t="s">
        <v>523</v>
      </c>
      <c r="E1986" s="1" t="s">
        <v>104</v>
      </c>
      <c r="F1986" s="1" t="s">
        <v>5643</v>
      </c>
      <c r="G1986" s="1" t="s">
        <v>3274</v>
      </c>
      <c r="H1986" s="1" t="s">
        <v>105</v>
      </c>
      <c r="I1986" s="1" t="s">
        <v>736</v>
      </c>
      <c r="J1986" s="1" t="s">
        <v>106</v>
      </c>
      <c r="K1986">
        <v>930</v>
      </c>
      <c r="L1986" s="2">
        <v>41927.949606481481</v>
      </c>
      <c r="M1986" s="2">
        <v>41926.375</v>
      </c>
      <c r="N1986" s="2">
        <v>41933.186631944445</v>
      </c>
      <c r="O1986">
        <v>80</v>
      </c>
      <c r="P1986">
        <v>39</v>
      </c>
      <c r="Q1986" s="1" t="s">
        <v>5644</v>
      </c>
      <c r="R1986" s="1" t="s">
        <v>1000</v>
      </c>
      <c r="S1986" s="1" t="s">
        <v>31</v>
      </c>
      <c r="T1986" s="3">
        <v>41927</v>
      </c>
      <c r="U1986" s="1" t="str">
        <f>IF(kiva_loans__muestra[[#This Row],[funded_amount]]=kiva_loans__muestra[[#This Row],[loan_amount]],"funded","unfunded")</f>
        <v>funded</v>
      </c>
      <c r="V1986" s="1" t="str">
        <f>IF(kiva_loans__muestra[[#This Row],[lender_count]]&gt;=50,"high","low")</f>
        <v>low</v>
      </c>
    </row>
    <row r="1987" spans="1:22" x14ac:dyDescent="0.25">
      <c r="A1987">
        <v>1084467</v>
      </c>
      <c r="B1987">
        <v>1250</v>
      </c>
      <c r="C1987">
        <v>1250</v>
      </c>
      <c r="D1987" s="1" t="s">
        <v>37</v>
      </c>
      <c r="E1987" s="1" t="s">
        <v>37</v>
      </c>
      <c r="F1987" s="1" t="s">
        <v>5645</v>
      </c>
      <c r="G1987" s="1" t="s">
        <v>3263</v>
      </c>
      <c r="H1987" s="1" t="s">
        <v>33</v>
      </c>
      <c r="I1987" s="1" t="s">
        <v>30</v>
      </c>
      <c r="J1987" s="1" t="s">
        <v>34</v>
      </c>
      <c r="L1987" s="2">
        <v>41927.590127314812</v>
      </c>
      <c r="M1987" s="2">
        <v>42010.93822916667</v>
      </c>
      <c r="N1987" s="2">
        <v>41970.312083333331</v>
      </c>
      <c r="O1987">
        <v>30</v>
      </c>
      <c r="P1987">
        <v>6</v>
      </c>
      <c r="Q1987" s="1" t="s">
        <v>30</v>
      </c>
      <c r="R1987" s="1" t="s">
        <v>24</v>
      </c>
      <c r="S1987" s="1" t="s">
        <v>31</v>
      </c>
      <c r="T1987" s="3">
        <v>41927</v>
      </c>
      <c r="U1987" s="1" t="str">
        <f>IF(kiva_loans__muestra[[#This Row],[funded_amount]]=kiva_loans__muestra[[#This Row],[loan_amount]],"funded","unfunded")</f>
        <v>funded</v>
      </c>
      <c r="V1987" s="1" t="str">
        <f>IF(kiva_loans__muestra[[#This Row],[lender_count]]&gt;=50,"high","low")</f>
        <v>low</v>
      </c>
    </row>
    <row r="1988" spans="1:22" x14ac:dyDescent="0.25">
      <c r="A1988">
        <v>783616</v>
      </c>
      <c r="B1988">
        <v>6500</v>
      </c>
      <c r="C1988">
        <v>6500</v>
      </c>
      <c r="D1988" s="1" t="s">
        <v>273</v>
      </c>
      <c r="E1988" s="1" t="s">
        <v>104</v>
      </c>
      <c r="F1988" s="1" t="s">
        <v>5646</v>
      </c>
      <c r="G1988" s="1" t="s">
        <v>3311</v>
      </c>
      <c r="H1988" s="1" t="s">
        <v>119</v>
      </c>
      <c r="I1988" s="1" t="s">
        <v>5647</v>
      </c>
      <c r="J1988" s="1" t="s">
        <v>90</v>
      </c>
      <c r="K1988">
        <v>4070</v>
      </c>
      <c r="L1988" s="2">
        <v>41927.728217592594</v>
      </c>
      <c r="M1988" s="2">
        <v>41943.333333333336</v>
      </c>
      <c r="N1988" s="2">
        <v>41929.735324074078</v>
      </c>
      <c r="O1988">
        <v>270</v>
      </c>
      <c r="P1988">
        <v>22</v>
      </c>
      <c r="Q1988" s="1" t="s">
        <v>40</v>
      </c>
      <c r="R1988" s="1" t="s">
        <v>24</v>
      </c>
      <c r="S1988" s="1" t="s">
        <v>31</v>
      </c>
      <c r="T1988" s="3">
        <v>41927</v>
      </c>
      <c r="U1988" s="1" t="str">
        <f>IF(kiva_loans__muestra[[#This Row],[funded_amount]]=kiva_loans__muestra[[#This Row],[loan_amount]],"funded","unfunded")</f>
        <v>funded</v>
      </c>
      <c r="V1988" s="1" t="str">
        <f>IF(kiva_loans__muestra[[#This Row],[lender_count]]&gt;=50,"high","low")</f>
        <v>low</v>
      </c>
    </row>
    <row r="1989" spans="1:22" x14ac:dyDescent="0.25">
      <c r="A1989">
        <v>783742</v>
      </c>
      <c r="B1989">
        <v>8000</v>
      </c>
      <c r="C1989">
        <v>8000</v>
      </c>
      <c r="D1989" s="1" t="s">
        <v>124</v>
      </c>
      <c r="E1989" s="1" t="s">
        <v>125</v>
      </c>
      <c r="F1989" s="1" t="s">
        <v>5648</v>
      </c>
      <c r="G1989" s="1" t="s">
        <v>3266</v>
      </c>
      <c r="H1989" s="1" t="s">
        <v>89</v>
      </c>
      <c r="I1989" s="1" t="s">
        <v>30</v>
      </c>
      <c r="J1989" s="1" t="s">
        <v>90</v>
      </c>
      <c r="K1989">
        <v>810</v>
      </c>
      <c r="L1989" s="2">
        <v>41927.931655092594</v>
      </c>
      <c r="M1989" s="2">
        <v>41908.375</v>
      </c>
      <c r="N1989" s="2">
        <v>41969.239374999997</v>
      </c>
      <c r="O1989">
        <v>170</v>
      </c>
      <c r="P1989">
        <v>30</v>
      </c>
      <c r="Q1989" s="1" t="s">
        <v>88</v>
      </c>
      <c r="R1989" s="1" t="s">
        <v>24</v>
      </c>
      <c r="S1989" s="1" t="s">
        <v>31</v>
      </c>
      <c r="T1989" s="3">
        <v>41927</v>
      </c>
      <c r="U1989" s="1" t="str">
        <f>IF(kiva_loans__muestra[[#This Row],[funded_amount]]=kiva_loans__muestra[[#This Row],[loan_amount]],"funded","unfunded")</f>
        <v>funded</v>
      </c>
      <c r="V1989" s="1" t="str">
        <f>IF(kiva_loans__muestra[[#This Row],[lender_count]]&gt;=50,"high","low")</f>
        <v>low</v>
      </c>
    </row>
    <row r="1990" spans="1:22" x14ac:dyDescent="0.25">
      <c r="A1990">
        <v>784130</v>
      </c>
      <c r="B1990">
        <v>1500</v>
      </c>
      <c r="C1990">
        <v>1500</v>
      </c>
      <c r="D1990" s="1" t="s">
        <v>45</v>
      </c>
      <c r="E1990" s="1" t="s">
        <v>46</v>
      </c>
      <c r="F1990" s="1" t="s">
        <v>5649</v>
      </c>
      <c r="G1990" s="1" t="s">
        <v>3278</v>
      </c>
      <c r="H1990" s="1" t="s">
        <v>100</v>
      </c>
      <c r="I1990" s="1" t="s">
        <v>3759</v>
      </c>
      <c r="J1990" s="1" t="s">
        <v>101</v>
      </c>
      <c r="K1990">
        <v>1360</v>
      </c>
      <c r="L1990" s="2">
        <v>41928.48710648148</v>
      </c>
      <c r="M1990" s="2">
        <v>41911.375</v>
      </c>
      <c r="N1990" s="2">
        <v>41933.726990740739</v>
      </c>
      <c r="O1990">
        <v>80</v>
      </c>
      <c r="P1990">
        <v>6</v>
      </c>
      <c r="Q1990" s="1" t="s">
        <v>30</v>
      </c>
      <c r="R1990" s="1" t="s">
        <v>24</v>
      </c>
      <c r="S1990" s="1" t="s">
        <v>35</v>
      </c>
      <c r="T1990" s="3">
        <v>41928</v>
      </c>
      <c r="U1990" s="1" t="str">
        <f>IF(kiva_loans__muestra[[#This Row],[funded_amount]]=kiva_loans__muestra[[#This Row],[loan_amount]],"funded","unfunded")</f>
        <v>funded</v>
      </c>
      <c r="V1990" s="1" t="str">
        <f>IF(kiva_loans__muestra[[#This Row],[lender_count]]&gt;=50,"high","low")</f>
        <v>low</v>
      </c>
    </row>
    <row r="1991" spans="1:22" x14ac:dyDescent="0.25">
      <c r="A1991">
        <v>783873</v>
      </c>
      <c r="B1991">
        <v>2250</v>
      </c>
      <c r="C1991">
        <v>2250</v>
      </c>
      <c r="D1991" s="1" t="s">
        <v>124</v>
      </c>
      <c r="E1991" s="1" t="s">
        <v>125</v>
      </c>
      <c r="F1991" s="1" t="s">
        <v>5650</v>
      </c>
      <c r="G1991" s="1" t="s">
        <v>3278</v>
      </c>
      <c r="H1991" s="1" t="s">
        <v>100</v>
      </c>
      <c r="I1991" s="1" t="s">
        <v>5651</v>
      </c>
      <c r="J1991" s="1" t="s">
        <v>101</v>
      </c>
      <c r="K1991">
        <v>1260</v>
      </c>
      <c r="L1991" s="2">
        <v>41928.238043981481</v>
      </c>
      <c r="M1991" s="2">
        <v>41922.375</v>
      </c>
      <c r="N1991" s="2">
        <v>41933.874837962961</v>
      </c>
      <c r="O1991">
        <v>80</v>
      </c>
      <c r="P1991">
        <v>9</v>
      </c>
      <c r="Q1991" s="1" t="s">
        <v>2350</v>
      </c>
      <c r="R1991" s="1" t="s">
        <v>24</v>
      </c>
      <c r="S1991" s="1" t="s">
        <v>35</v>
      </c>
      <c r="T1991" s="3">
        <v>41928</v>
      </c>
      <c r="U1991" s="1" t="str">
        <f>IF(kiva_loans__muestra[[#This Row],[funded_amount]]=kiva_loans__muestra[[#This Row],[loan_amount]],"funded","unfunded")</f>
        <v>funded</v>
      </c>
      <c r="V1991" s="1" t="str">
        <f>IF(kiva_loans__muestra[[#This Row],[lender_count]]&gt;=50,"high","low")</f>
        <v>low</v>
      </c>
    </row>
    <row r="1992" spans="1:22" x14ac:dyDescent="0.25">
      <c r="A1992">
        <v>784061</v>
      </c>
      <c r="B1992">
        <v>3000</v>
      </c>
      <c r="C1992">
        <v>3000</v>
      </c>
      <c r="D1992" s="1" t="s">
        <v>64</v>
      </c>
      <c r="E1992" s="1" t="s">
        <v>37</v>
      </c>
      <c r="F1992" s="1" t="s">
        <v>5652</v>
      </c>
      <c r="G1992" s="1" t="s">
        <v>3311</v>
      </c>
      <c r="H1992" s="1" t="s">
        <v>119</v>
      </c>
      <c r="I1992" s="1" t="s">
        <v>283</v>
      </c>
      <c r="J1992" s="1" t="s">
        <v>270</v>
      </c>
      <c r="K1992">
        <v>2040</v>
      </c>
      <c r="L1992" s="2">
        <v>41928.437719907408</v>
      </c>
      <c r="M1992" s="2">
        <v>41900.375</v>
      </c>
      <c r="N1992" s="2">
        <v>41939.004490740743</v>
      </c>
      <c r="O1992">
        <v>140</v>
      </c>
      <c r="P1992">
        <v>12</v>
      </c>
      <c r="Q1992" s="1" t="s">
        <v>1325</v>
      </c>
      <c r="R1992" s="1" t="s">
        <v>60</v>
      </c>
      <c r="S1992" s="1" t="s">
        <v>31</v>
      </c>
      <c r="T1992" s="3">
        <v>41928</v>
      </c>
      <c r="U1992" s="1" t="str">
        <f>IF(kiva_loans__muestra[[#This Row],[funded_amount]]=kiva_loans__muestra[[#This Row],[loan_amount]],"funded","unfunded")</f>
        <v>funded</v>
      </c>
      <c r="V1992" s="1" t="str">
        <f>IF(kiva_loans__muestra[[#This Row],[lender_count]]&gt;=50,"high","low")</f>
        <v>low</v>
      </c>
    </row>
    <row r="1993" spans="1:22" x14ac:dyDescent="0.25">
      <c r="A1993">
        <v>783955</v>
      </c>
      <c r="B1993">
        <v>15000</v>
      </c>
      <c r="C1993">
        <v>15000</v>
      </c>
      <c r="D1993" s="1" t="s">
        <v>45</v>
      </c>
      <c r="E1993" s="1" t="s">
        <v>46</v>
      </c>
      <c r="F1993" s="1" t="s">
        <v>5653</v>
      </c>
      <c r="G1993" s="1" t="s">
        <v>3286</v>
      </c>
      <c r="H1993" s="1" t="s">
        <v>438</v>
      </c>
      <c r="I1993" s="1" t="s">
        <v>466</v>
      </c>
      <c r="J1993" s="1" t="s">
        <v>90</v>
      </c>
      <c r="K1993">
        <v>2430</v>
      </c>
      <c r="L1993" s="2">
        <v>41928.35365740741</v>
      </c>
      <c r="M1993" s="2">
        <v>41906.375</v>
      </c>
      <c r="N1993" s="2">
        <v>41932.703761574077</v>
      </c>
      <c r="O1993">
        <v>270</v>
      </c>
      <c r="P1993">
        <v>56</v>
      </c>
      <c r="Q1993" s="1" t="s">
        <v>40</v>
      </c>
      <c r="R1993" s="1" t="s">
        <v>24</v>
      </c>
      <c r="S1993" s="1" t="s">
        <v>31</v>
      </c>
      <c r="T1993" s="3">
        <v>41928</v>
      </c>
      <c r="U1993" s="1" t="str">
        <f>IF(kiva_loans__muestra[[#This Row],[funded_amount]]=kiva_loans__muestra[[#This Row],[loan_amount]],"funded","unfunded")</f>
        <v>funded</v>
      </c>
      <c r="V1993" s="1" t="str">
        <f>IF(kiva_loans__muestra[[#This Row],[lender_count]]&gt;=50,"high","low")</f>
        <v>high</v>
      </c>
    </row>
    <row r="1994" spans="1:22" x14ac:dyDescent="0.25">
      <c r="A1994">
        <v>784269</v>
      </c>
      <c r="B1994">
        <v>5750</v>
      </c>
      <c r="C1994">
        <v>5750</v>
      </c>
      <c r="D1994" s="1" t="s">
        <v>81</v>
      </c>
      <c r="E1994" s="1" t="s">
        <v>27</v>
      </c>
      <c r="F1994" s="1" t="s">
        <v>2142</v>
      </c>
      <c r="G1994" s="1" t="s">
        <v>3263</v>
      </c>
      <c r="H1994" s="1" t="s">
        <v>33</v>
      </c>
      <c r="I1994" s="1" t="s">
        <v>183</v>
      </c>
      <c r="J1994" s="1" t="s">
        <v>34</v>
      </c>
      <c r="K1994">
        <v>1640</v>
      </c>
      <c r="L1994" s="2">
        <v>41928.596608796295</v>
      </c>
      <c r="M1994" s="2">
        <v>41922.375</v>
      </c>
      <c r="N1994" s="2">
        <v>41934.951481481483</v>
      </c>
      <c r="O1994">
        <v>130</v>
      </c>
      <c r="P1994">
        <v>4</v>
      </c>
      <c r="Q1994" s="1" t="s">
        <v>1009</v>
      </c>
      <c r="R1994" s="1" t="s">
        <v>24</v>
      </c>
      <c r="S1994" s="1" t="s">
        <v>35</v>
      </c>
      <c r="T1994" s="3">
        <v>41928</v>
      </c>
      <c r="U1994" s="1" t="str">
        <f>IF(kiva_loans__muestra[[#This Row],[funded_amount]]=kiva_loans__muestra[[#This Row],[loan_amount]],"funded","unfunded")</f>
        <v>funded</v>
      </c>
      <c r="V1994" s="1" t="str">
        <f>IF(kiva_loans__muestra[[#This Row],[lender_count]]&gt;=50,"high","low")</f>
        <v>low</v>
      </c>
    </row>
    <row r="1995" spans="1:22" x14ac:dyDescent="0.25">
      <c r="A1995">
        <v>784138</v>
      </c>
      <c r="B1995">
        <v>2250</v>
      </c>
      <c r="C1995">
        <v>2250</v>
      </c>
      <c r="D1995" s="1" t="s">
        <v>64</v>
      </c>
      <c r="E1995" s="1" t="s">
        <v>37</v>
      </c>
      <c r="F1995" s="1" t="s">
        <v>5654</v>
      </c>
      <c r="G1995" s="1" t="s">
        <v>3263</v>
      </c>
      <c r="H1995" s="1" t="s">
        <v>33</v>
      </c>
      <c r="I1995" s="1" t="s">
        <v>883</v>
      </c>
      <c r="J1995" s="1" t="s">
        <v>34</v>
      </c>
      <c r="K1995">
        <v>1560</v>
      </c>
      <c r="L1995" s="2">
        <v>41928.492951388886</v>
      </c>
      <c r="M1995" s="2">
        <v>41940.333333333336</v>
      </c>
      <c r="N1995" s="2">
        <v>41933.045081018521</v>
      </c>
      <c r="O1995">
        <v>160</v>
      </c>
      <c r="P1995">
        <v>6</v>
      </c>
      <c r="Q1995" s="1" t="s">
        <v>30</v>
      </c>
      <c r="R1995" s="1" t="s">
        <v>24</v>
      </c>
      <c r="S1995" s="1" t="s">
        <v>31</v>
      </c>
      <c r="T1995" s="3">
        <v>41928</v>
      </c>
      <c r="U1995" s="1" t="str">
        <f>IF(kiva_loans__muestra[[#This Row],[funded_amount]]=kiva_loans__muestra[[#This Row],[loan_amount]],"funded","unfunded")</f>
        <v>funded</v>
      </c>
      <c r="V1995" s="1" t="str">
        <f>IF(kiva_loans__muestra[[#This Row],[lender_count]]&gt;=50,"high","low")</f>
        <v>low</v>
      </c>
    </row>
    <row r="1996" spans="1:22" x14ac:dyDescent="0.25">
      <c r="A1996">
        <v>784422</v>
      </c>
      <c r="B1996">
        <v>2750</v>
      </c>
      <c r="C1996">
        <v>2750</v>
      </c>
      <c r="D1996" s="1" t="s">
        <v>64</v>
      </c>
      <c r="E1996" s="1" t="s">
        <v>37</v>
      </c>
      <c r="F1996" s="1" t="s">
        <v>5655</v>
      </c>
      <c r="G1996" s="1" t="s">
        <v>3481</v>
      </c>
      <c r="H1996" s="1" t="s">
        <v>193</v>
      </c>
      <c r="I1996" s="1" t="s">
        <v>1022</v>
      </c>
      <c r="J1996" s="1" t="s">
        <v>194</v>
      </c>
      <c r="K1996">
        <v>2460</v>
      </c>
      <c r="L1996" s="2">
        <v>41928.816041666665</v>
      </c>
      <c r="M1996" s="2">
        <v>41911.375</v>
      </c>
      <c r="N1996" s="2">
        <v>41941.821585648147</v>
      </c>
      <c r="O1996">
        <v>100</v>
      </c>
      <c r="P1996">
        <v>9</v>
      </c>
      <c r="Q1996" s="1" t="s">
        <v>30</v>
      </c>
      <c r="R1996" s="1" t="s">
        <v>24</v>
      </c>
      <c r="S1996" s="1" t="s">
        <v>31</v>
      </c>
      <c r="T1996" s="3">
        <v>41928</v>
      </c>
      <c r="U1996" s="1" t="str">
        <f>IF(kiva_loans__muestra[[#This Row],[funded_amount]]=kiva_loans__muestra[[#This Row],[loan_amount]],"funded","unfunded")</f>
        <v>funded</v>
      </c>
      <c r="V1996" s="1" t="str">
        <f>IF(kiva_loans__muestra[[#This Row],[lender_count]]&gt;=50,"high","low")</f>
        <v>low</v>
      </c>
    </row>
    <row r="1997" spans="1:22" x14ac:dyDescent="0.25">
      <c r="A1997">
        <v>784369</v>
      </c>
      <c r="B1997">
        <v>10500</v>
      </c>
      <c r="C1997">
        <v>10500</v>
      </c>
      <c r="D1997" s="1" t="s">
        <v>19</v>
      </c>
      <c r="E1997" s="1" t="s">
        <v>19</v>
      </c>
      <c r="F1997" s="1" t="s">
        <v>5656</v>
      </c>
      <c r="G1997" s="1" t="s">
        <v>3274</v>
      </c>
      <c r="H1997" s="1" t="s">
        <v>105</v>
      </c>
      <c r="I1997" s="1" t="s">
        <v>855</v>
      </c>
      <c r="J1997" s="1" t="s">
        <v>106</v>
      </c>
      <c r="K1997">
        <v>1430</v>
      </c>
      <c r="L1997" s="2">
        <v>41928.72724537037</v>
      </c>
      <c r="M1997" s="2">
        <v>41899.375</v>
      </c>
      <c r="N1997" s="2">
        <v>41968.335231481484</v>
      </c>
      <c r="O1997">
        <v>140</v>
      </c>
      <c r="P1997">
        <v>40</v>
      </c>
      <c r="Q1997" s="1" t="s">
        <v>5657</v>
      </c>
      <c r="R1997" s="1" t="s">
        <v>92</v>
      </c>
      <c r="S1997" s="1" t="s">
        <v>31</v>
      </c>
      <c r="T1997" s="3">
        <v>41928</v>
      </c>
      <c r="U1997" s="1" t="str">
        <f>IF(kiva_loans__muestra[[#This Row],[funded_amount]]=kiva_loans__muestra[[#This Row],[loan_amount]],"funded","unfunded")</f>
        <v>funded</v>
      </c>
      <c r="V1997" s="1" t="str">
        <f>IF(kiva_loans__muestra[[#This Row],[lender_count]]&gt;=50,"high","low")</f>
        <v>low</v>
      </c>
    </row>
    <row r="1998" spans="1:22" x14ac:dyDescent="0.25">
      <c r="A1998">
        <v>784117</v>
      </c>
      <c r="B1998">
        <v>20000</v>
      </c>
      <c r="C1998">
        <v>20000</v>
      </c>
      <c r="D1998" s="1" t="s">
        <v>64</v>
      </c>
      <c r="E1998" s="1" t="s">
        <v>37</v>
      </c>
      <c r="F1998" s="1" t="s">
        <v>5658</v>
      </c>
      <c r="G1998" s="1" t="s">
        <v>3284</v>
      </c>
      <c r="H1998" s="1" t="s">
        <v>189</v>
      </c>
      <c r="I1998" s="1" t="s">
        <v>474</v>
      </c>
      <c r="J1998" s="1" t="s">
        <v>207</v>
      </c>
      <c r="K1998">
        <v>1000</v>
      </c>
      <c r="L1998" s="2">
        <v>41928.475358796299</v>
      </c>
      <c r="M1998" s="2">
        <v>41913.375</v>
      </c>
      <c r="N1998" s="2">
        <v>41961.821574074071</v>
      </c>
      <c r="O1998">
        <v>140</v>
      </c>
      <c r="P1998">
        <v>63</v>
      </c>
      <c r="Q1998" s="1" t="s">
        <v>5659</v>
      </c>
      <c r="R1998" s="1" t="s">
        <v>24</v>
      </c>
      <c r="S1998" s="1" t="s">
        <v>31</v>
      </c>
      <c r="T1998" s="3">
        <v>41928</v>
      </c>
      <c r="U1998" s="1" t="str">
        <f>IF(kiva_loans__muestra[[#This Row],[funded_amount]]=kiva_loans__muestra[[#This Row],[loan_amount]],"funded","unfunded")</f>
        <v>funded</v>
      </c>
      <c r="V1998" s="1" t="str">
        <f>IF(kiva_loans__muestra[[#This Row],[lender_count]]&gt;=50,"high","low")</f>
        <v>high</v>
      </c>
    </row>
    <row r="1999" spans="1:22" x14ac:dyDescent="0.25">
      <c r="A1999">
        <v>784484</v>
      </c>
      <c r="B1999">
        <v>3000</v>
      </c>
      <c r="C1999">
        <v>3000</v>
      </c>
      <c r="D1999" s="1" t="s">
        <v>41</v>
      </c>
      <c r="E1999" s="1" t="s">
        <v>27</v>
      </c>
      <c r="F1999" s="1" t="s">
        <v>5660</v>
      </c>
      <c r="G1999" s="1" t="s">
        <v>3266</v>
      </c>
      <c r="H1999" s="1" t="s">
        <v>89</v>
      </c>
      <c r="I1999" s="1" t="s">
        <v>30</v>
      </c>
      <c r="J1999" s="1" t="s">
        <v>90</v>
      </c>
      <c r="K1999">
        <v>1670</v>
      </c>
      <c r="L1999" s="2">
        <v>41928.968472222223</v>
      </c>
      <c r="M1999" s="2">
        <v>41918.375</v>
      </c>
      <c r="N1999" s="2">
        <v>41961.45584490741</v>
      </c>
      <c r="O1999">
        <v>100</v>
      </c>
      <c r="P1999">
        <v>11</v>
      </c>
      <c r="Q1999" s="1" t="s">
        <v>454</v>
      </c>
      <c r="R1999" s="1" t="s">
        <v>92</v>
      </c>
      <c r="S1999" s="1" t="s">
        <v>31</v>
      </c>
      <c r="T1999" s="3">
        <v>41928</v>
      </c>
      <c r="U1999" s="1" t="str">
        <f>IF(kiva_loans__muestra[[#This Row],[funded_amount]]=kiva_loans__muestra[[#This Row],[loan_amount]],"funded","unfunded")</f>
        <v>funded</v>
      </c>
      <c r="V1999" s="1" t="str">
        <f>IF(kiva_loans__muestra[[#This Row],[lender_count]]&gt;=50,"high","low")</f>
        <v>low</v>
      </c>
    </row>
    <row r="2000" spans="1:22" x14ac:dyDescent="0.25">
      <c r="A2000">
        <v>784729</v>
      </c>
      <c r="B2000">
        <v>4000</v>
      </c>
      <c r="C2000">
        <v>4000</v>
      </c>
      <c r="D2000" s="1" t="s">
        <v>56</v>
      </c>
      <c r="E2000" s="1" t="s">
        <v>32</v>
      </c>
      <c r="F2000" s="1" t="s">
        <v>5661</v>
      </c>
      <c r="G2000" s="1" t="s">
        <v>3303</v>
      </c>
      <c r="H2000" s="1" t="s">
        <v>28</v>
      </c>
      <c r="I2000" s="1" t="s">
        <v>39</v>
      </c>
      <c r="J2000" s="1" t="s">
        <v>29</v>
      </c>
      <c r="K2000">
        <v>2470</v>
      </c>
      <c r="L2000" s="2">
        <v>41929.317037037035</v>
      </c>
      <c r="M2000" s="2">
        <v>41901.375</v>
      </c>
      <c r="N2000" s="2">
        <v>41935.536030092589</v>
      </c>
      <c r="O2000">
        <v>140</v>
      </c>
      <c r="P2000">
        <v>15</v>
      </c>
      <c r="Q2000" s="1" t="s">
        <v>30</v>
      </c>
      <c r="R2000" s="1" t="s">
        <v>24</v>
      </c>
      <c r="S2000" s="1" t="s">
        <v>31</v>
      </c>
      <c r="T2000" s="3">
        <v>41929</v>
      </c>
      <c r="U2000" s="1" t="str">
        <f>IF(kiva_loans__muestra[[#This Row],[funded_amount]]=kiva_loans__muestra[[#This Row],[loan_amount]],"funded","unfunded")</f>
        <v>funded</v>
      </c>
      <c r="V2000" s="1" t="str">
        <f>IF(kiva_loans__muestra[[#This Row],[lender_count]]&gt;=50,"high","low")</f>
        <v>low</v>
      </c>
    </row>
    <row r="2001" spans="1:22" x14ac:dyDescent="0.25">
      <c r="A2001">
        <v>784968</v>
      </c>
      <c r="B2001">
        <v>14750</v>
      </c>
      <c r="C2001">
        <v>14750</v>
      </c>
      <c r="D2001" s="1" t="s">
        <v>64</v>
      </c>
      <c r="E2001" s="1" t="s">
        <v>37</v>
      </c>
      <c r="F2001" s="1" t="s">
        <v>5662</v>
      </c>
      <c r="G2001" s="1" t="s">
        <v>3512</v>
      </c>
      <c r="H2001" s="1" t="s">
        <v>667</v>
      </c>
      <c r="I2001" s="1" t="s">
        <v>5663</v>
      </c>
      <c r="J2001" s="1" t="s">
        <v>668</v>
      </c>
      <c r="K2001">
        <v>1710</v>
      </c>
      <c r="L2001" s="2">
        <v>41929.523564814815</v>
      </c>
      <c r="M2001" s="2">
        <v>41925.375</v>
      </c>
      <c r="N2001" s="2">
        <v>41962.835590277777</v>
      </c>
      <c r="O2001">
        <v>140</v>
      </c>
      <c r="P2001">
        <v>53</v>
      </c>
      <c r="Q2001" s="1" t="s">
        <v>5664</v>
      </c>
      <c r="R2001" s="1" t="s">
        <v>24</v>
      </c>
      <c r="S2001" s="1" t="s">
        <v>31</v>
      </c>
      <c r="T2001" s="3">
        <v>41929</v>
      </c>
      <c r="U2001" s="1" t="str">
        <f>IF(kiva_loans__muestra[[#This Row],[funded_amount]]=kiva_loans__muestra[[#This Row],[loan_amount]],"funded","unfunded")</f>
        <v>funded</v>
      </c>
      <c r="V2001" s="1" t="str">
        <f>IF(kiva_loans__muestra[[#This Row],[lender_count]]&gt;=50,"high","low")</f>
        <v>high</v>
      </c>
    </row>
    <row r="2002" spans="1:22" x14ac:dyDescent="0.25">
      <c r="A2002">
        <v>784960</v>
      </c>
      <c r="B2002">
        <v>5750</v>
      </c>
      <c r="C2002">
        <v>5750</v>
      </c>
      <c r="D2002" s="1" t="s">
        <v>158</v>
      </c>
      <c r="E2002" s="1" t="s">
        <v>27</v>
      </c>
      <c r="F2002" s="1" t="s">
        <v>5665</v>
      </c>
      <c r="G2002" s="1" t="s">
        <v>3278</v>
      </c>
      <c r="H2002" s="1" t="s">
        <v>100</v>
      </c>
      <c r="I2002" s="1" t="s">
        <v>1523</v>
      </c>
      <c r="J2002" s="1" t="s">
        <v>101</v>
      </c>
      <c r="K2002">
        <v>1250</v>
      </c>
      <c r="L2002" s="2">
        <v>41929.506689814814</v>
      </c>
      <c r="M2002" s="2">
        <v>41912.375</v>
      </c>
      <c r="N2002" s="2">
        <v>41960.995266203703</v>
      </c>
      <c r="O2002">
        <v>210</v>
      </c>
      <c r="P2002">
        <v>18</v>
      </c>
      <c r="Q2002" s="1" t="s">
        <v>5666</v>
      </c>
      <c r="R2002" s="1" t="s">
        <v>24</v>
      </c>
      <c r="S2002" s="1" t="s">
        <v>35</v>
      </c>
      <c r="T2002" s="3">
        <v>41929</v>
      </c>
      <c r="U2002" s="1" t="str">
        <f>IF(kiva_loans__muestra[[#This Row],[funded_amount]]=kiva_loans__muestra[[#This Row],[loan_amount]],"funded","unfunded")</f>
        <v>funded</v>
      </c>
      <c r="V2002" s="1" t="str">
        <f>IF(kiva_loans__muestra[[#This Row],[lender_count]]&gt;=50,"high","low")</f>
        <v>low</v>
      </c>
    </row>
    <row r="2003" spans="1:22" x14ac:dyDescent="0.25">
      <c r="A2003">
        <v>784720</v>
      </c>
      <c r="B2003">
        <v>3500</v>
      </c>
      <c r="C2003">
        <v>3500</v>
      </c>
      <c r="D2003" s="1" t="s">
        <v>158</v>
      </c>
      <c r="E2003" s="1" t="s">
        <v>27</v>
      </c>
      <c r="F2003" s="1" t="s">
        <v>5667</v>
      </c>
      <c r="G2003" s="1" t="s">
        <v>3278</v>
      </c>
      <c r="H2003" s="1" t="s">
        <v>100</v>
      </c>
      <c r="I2003" s="1" t="s">
        <v>2531</v>
      </c>
      <c r="J2003" s="1" t="s">
        <v>101</v>
      </c>
      <c r="K2003">
        <v>1260</v>
      </c>
      <c r="L2003" s="2">
        <v>41929.309513888889</v>
      </c>
      <c r="M2003" s="2">
        <v>41922.375</v>
      </c>
      <c r="N2003" s="2">
        <v>41934.314803240741</v>
      </c>
      <c r="O2003">
        <v>110</v>
      </c>
      <c r="P2003">
        <v>13</v>
      </c>
      <c r="Q2003" s="1" t="s">
        <v>486</v>
      </c>
      <c r="R2003" s="1" t="s">
        <v>24</v>
      </c>
      <c r="S2003" s="1" t="s">
        <v>35</v>
      </c>
      <c r="T2003" s="3">
        <v>41929</v>
      </c>
      <c r="U2003" s="1" t="str">
        <f>IF(kiva_loans__muestra[[#This Row],[funded_amount]]=kiva_loans__muestra[[#This Row],[loan_amount]],"funded","unfunded")</f>
        <v>funded</v>
      </c>
      <c r="V2003" s="1" t="str">
        <f>IF(kiva_loans__muestra[[#This Row],[lender_count]]&gt;=50,"high","low")</f>
        <v>low</v>
      </c>
    </row>
    <row r="2004" spans="1:22" x14ac:dyDescent="0.25">
      <c r="A2004">
        <v>785008</v>
      </c>
      <c r="B2004">
        <v>1500</v>
      </c>
      <c r="C2004">
        <v>1500</v>
      </c>
      <c r="D2004" s="1" t="s">
        <v>36</v>
      </c>
      <c r="E2004" s="1" t="s">
        <v>37</v>
      </c>
      <c r="F2004" s="1" t="s">
        <v>5668</v>
      </c>
      <c r="G2004" s="1" t="s">
        <v>3261</v>
      </c>
      <c r="H2004" s="1" t="s">
        <v>20</v>
      </c>
      <c r="I2004" s="1" t="s">
        <v>21</v>
      </c>
      <c r="J2004" s="1" t="s">
        <v>22</v>
      </c>
      <c r="K2004">
        <v>3340</v>
      </c>
      <c r="L2004" s="2">
        <v>41929.600798611114</v>
      </c>
      <c r="M2004" s="2">
        <v>41912.375</v>
      </c>
      <c r="N2004" s="2">
        <v>41935.254618055558</v>
      </c>
      <c r="O2004">
        <v>440</v>
      </c>
      <c r="P2004">
        <v>6</v>
      </c>
      <c r="Q2004" s="1" t="s">
        <v>30</v>
      </c>
      <c r="R2004" s="1" t="s">
        <v>24</v>
      </c>
      <c r="S2004" s="1" t="s">
        <v>25</v>
      </c>
      <c r="T2004" s="3">
        <v>41929</v>
      </c>
      <c r="U2004" s="1" t="str">
        <f>IF(kiva_loans__muestra[[#This Row],[funded_amount]]=kiva_loans__muestra[[#This Row],[loan_amount]],"funded","unfunded")</f>
        <v>funded</v>
      </c>
      <c r="V2004" s="1" t="str">
        <f>IF(kiva_loans__muestra[[#This Row],[lender_count]]&gt;=50,"high","low")</f>
        <v>low</v>
      </c>
    </row>
    <row r="2005" spans="1:22" x14ac:dyDescent="0.25">
      <c r="A2005">
        <v>785690</v>
      </c>
      <c r="B2005">
        <v>6000</v>
      </c>
      <c r="C2005">
        <v>6000</v>
      </c>
      <c r="D2005" s="1" t="s">
        <v>26</v>
      </c>
      <c r="E2005" s="1" t="s">
        <v>27</v>
      </c>
      <c r="F2005" s="1" t="s">
        <v>5669</v>
      </c>
      <c r="G2005" s="1" t="s">
        <v>3572</v>
      </c>
      <c r="H2005" s="1" t="s">
        <v>94</v>
      </c>
      <c r="I2005" s="1" t="s">
        <v>95</v>
      </c>
      <c r="J2005" s="1" t="s">
        <v>96</v>
      </c>
      <c r="K2005">
        <v>870</v>
      </c>
      <c r="L2005" s="2">
        <v>41932.367847222224</v>
      </c>
      <c r="M2005" s="2">
        <v>41928.375</v>
      </c>
      <c r="N2005" s="2">
        <v>41936.61105324074</v>
      </c>
      <c r="O2005">
        <v>100</v>
      </c>
      <c r="P2005">
        <v>18</v>
      </c>
      <c r="Q2005" s="1" t="s">
        <v>30</v>
      </c>
      <c r="R2005" s="1" t="s">
        <v>24</v>
      </c>
      <c r="S2005" s="1" t="s">
        <v>31</v>
      </c>
      <c r="T2005" s="3">
        <v>41932</v>
      </c>
      <c r="U2005" s="1" t="str">
        <f>IF(kiva_loans__muestra[[#This Row],[funded_amount]]=kiva_loans__muestra[[#This Row],[loan_amount]],"funded","unfunded")</f>
        <v>funded</v>
      </c>
      <c r="V2005" s="1" t="str">
        <f>IF(kiva_loans__muestra[[#This Row],[lender_count]]&gt;=50,"high","low")</f>
        <v>low</v>
      </c>
    </row>
    <row r="2006" spans="1:22" x14ac:dyDescent="0.25">
      <c r="A2006">
        <v>785722</v>
      </c>
      <c r="B2006">
        <v>1500</v>
      </c>
      <c r="C2006">
        <v>1500</v>
      </c>
      <c r="D2006" s="1" t="s">
        <v>280</v>
      </c>
      <c r="E2006" s="1" t="s">
        <v>104</v>
      </c>
      <c r="F2006" s="1" t="s">
        <v>5670</v>
      </c>
      <c r="G2006" s="1" t="s">
        <v>3311</v>
      </c>
      <c r="H2006" s="1" t="s">
        <v>119</v>
      </c>
      <c r="I2006" s="1" t="s">
        <v>5671</v>
      </c>
      <c r="J2006" s="1" t="s">
        <v>270</v>
      </c>
      <c r="K2006">
        <v>2040</v>
      </c>
      <c r="L2006" s="2">
        <v>41932.404004629629</v>
      </c>
      <c r="M2006" s="2">
        <v>41902.375</v>
      </c>
      <c r="N2006" s="2">
        <v>41949.075868055559</v>
      </c>
      <c r="O2006">
        <v>140</v>
      </c>
      <c r="P2006">
        <v>2</v>
      </c>
      <c r="Q2006" s="1" t="s">
        <v>30</v>
      </c>
      <c r="R2006" s="1" t="s">
        <v>54</v>
      </c>
      <c r="S2006" s="1" t="s">
        <v>31</v>
      </c>
      <c r="T2006" s="3">
        <v>41932</v>
      </c>
      <c r="U2006" s="1" t="str">
        <f>IF(kiva_loans__muestra[[#This Row],[funded_amount]]=kiva_loans__muestra[[#This Row],[loan_amount]],"funded","unfunded")</f>
        <v>funded</v>
      </c>
      <c r="V2006" s="1" t="str">
        <f>IF(kiva_loans__muestra[[#This Row],[lender_count]]&gt;=50,"high","low")</f>
        <v>low</v>
      </c>
    </row>
    <row r="2007" spans="1:22" x14ac:dyDescent="0.25">
      <c r="A2007">
        <v>786058</v>
      </c>
      <c r="B2007">
        <v>3500</v>
      </c>
      <c r="C2007">
        <v>3500</v>
      </c>
      <c r="D2007" s="1" t="s">
        <v>137</v>
      </c>
      <c r="E2007" s="1" t="s">
        <v>27</v>
      </c>
      <c r="F2007" s="1" t="s">
        <v>5672</v>
      </c>
      <c r="G2007" s="1" t="s">
        <v>3274</v>
      </c>
      <c r="H2007" s="1" t="s">
        <v>105</v>
      </c>
      <c r="I2007" s="1" t="s">
        <v>485</v>
      </c>
      <c r="J2007" s="1" t="s">
        <v>106</v>
      </c>
      <c r="K2007">
        <v>1390</v>
      </c>
      <c r="L2007" s="2">
        <v>41932.999988425923</v>
      </c>
      <c r="M2007" s="2">
        <v>41904.375</v>
      </c>
      <c r="N2007" s="2">
        <v>41946.686203703706</v>
      </c>
      <c r="O2007">
        <v>80</v>
      </c>
      <c r="P2007">
        <v>14</v>
      </c>
      <c r="Q2007" s="1" t="s">
        <v>5673</v>
      </c>
      <c r="R2007" s="1" t="s">
        <v>24</v>
      </c>
      <c r="S2007" s="1" t="s">
        <v>31</v>
      </c>
      <c r="T2007" s="3">
        <v>41932</v>
      </c>
      <c r="U2007" s="1" t="str">
        <f>IF(kiva_loans__muestra[[#This Row],[funded_amount]]=kiva_loans__muestra[[#This Row],[loan_amount]],"funded","unfunded")</f>
        <v>funded</v>
      </c>
      <c r="V2007" s="1" t="str">
        <f>IF(kiva_loans__muestra[[#This Row],[lender_count]]&gt;=50,"high","low")</f>
        <v>low</v>
      </c>
    </row>
    <row r="2008" spans="1:22" x14ac:dyDescent="0.25">
      <c r="A2008">
        <v>785740</v>
      </c>
      <c r="B2008">
        <v>17750</v>
      </c>
      <c r="C2008">
        <v>18250</v>
      </c>
      <c r="D2008" s="1" t="s">
        <v>311</v>
      </c>
      <c r="E2008" s="1" t="s">
        <v>37</v>
      </c>
      <c r="F2008" s="1" t="s">
        <v>5674</v>
      </c>
      <c r="G2008" s="1" t="s">
        <v>3512</v>
      </c>
      <c r="H2008" s="1" t="s">
        <v>667</v>
      </c>
      <c r="I2008" s="1" t="s">
        <v>5675</v>
      </c>
      <c r="J2008" s="1" t="s">
        <v>668</v>
      </c>
      <c r="K2008">
        <v>1710</v>
      </c>
      <c r="L2008" s="2">
        <v>41932.427199074074</v>
      </c>
      <c r="M2008" s="2">
        <v>41928.375</v>
      </c>
      <c r="N2008" s="2"/>
      <c r="O2008">
        <v>200</v>
      </c>
      <c r="P2008">
        <v>43</v>
      </c>
      <c r="Q2008" s="1" t="s">
        <v>5676</v>
      </c>
      <c r="R2008" s="1" t="s">
        <v>24</v>
      </c>
      <c r="S2008" s="1" t="s">
        <v>35</v>
      </c>
      <c r="T2008" s="3">
        <v>41932</v>
      </c>
      <c r="U2008" s="1" t="str">
        <f>IF(kiva_loans__muestra[[#This Row],[funded_amount]]=kiva_loans__muestra[[#This Row],[loan_amount]],"funded","unfunded")</f>
        <v>unfunded</v>
      </c>
      <c r="V2008" s="1" t="str">
        <f>IF(kiva_loans__muestra[[#This Row],[lender_count]]&gt;=50,"high","low")</f>
        <v>low</v>
      </c>
    </row>
    <row r="2009" spans="1:22" x14ac:dyDescent="0.25">
      <c r="A2009">
        <v>785710</v>
      </c>
      <c r="B2009">
        <v>7750</v>
      </c>
      <c r="C2009">
        <v>7750</v>
      </c>
      <c r="D2009" s="1" t="s">
        <v>280</v>
      </c>
      <c r="E2009" s="1" t="s">
        <v>104</v>
      </c>
      <c r="F2009" s="1" t="s">
        <v>1536</v>
      </c>
      <c r="G2009" s="1" t="s">
        <v>5096</v>
      </c>
      <c r="H2009" s="1" t="s">
        <v>1537</v>
      </c>
      <c r="I2009" s="1" t="s">
        <v>2070</v>
      </c>
      <c r="J2009" s="1" t="s">
        <v>1539</v>
      </c>
      <c r="K2009">
        <v>3930</v>
      </c>
      <c r="L2009" s="2">
        <v>41932.393935185188</v>
      </c>
      <c r="M2009" s="2">
        <v>41944.333333333336</v>
      </c>
      <c r="N2009" s="2">
        <v>41936.563703703701</v>
      </c>
      <c r="O2009">
        <v>100</v>
      </c>
      <c r="P2009">
        <v>25</v>
      </c>
      <c r="Q2009" s="1" t="s">
        <v>40</v>
      </c>
      <c r="R2009" s="1" t="s">
        <v>5677</v>
      </c>
      <c r="S2009" s="1" t="s">
        <v>25</v>
      </c>
      <c r="T2009" s="3">
        <v>41932</v>
      </c>
      <c r="U2009" s="1" t="str">
        <f>IF(kiva_loans__muestra[[#This Row],[funded_amount]]=kiva_loans__muestra[[#This Row],[loan_amount]],"funded","unfunded")</f>
        <v>funded</v>
      </c>
      <c r="V2009" s="1" t="str">
        <f>IF(kiva_loans__muestra[[#This Row],[lender_count]]&gt;=50,"high","low")</f>
        <v>low</v>
      </c>
    </row>
    <row r="2010" spans="1:22" x14ac:dyDescent="0.25">
      <c r="A2010">
        <v>785846</v>
      </c>
      <c r="B2010">
        <v>3750</v>
      </c>
      <c r="C2010">
        <v>3750</v>
      </c>
      <c r="D2010" s="1" t="s">
        <v>201</v>
      </c>
      <c r="E2010" s="1" t="s">
        <v>37</v>
      </c>
      <c r="F2010" s="1" t="s">
        <v>2653</v>
      </c>
      <c r="G2010" s="1" t="s">
        <v>3307</v>
      </c>
      <c r="H2010" s="1" t="s">
        <v>412</v>
      </c>
      <c r="I2010" s="1" t="s">
        <v>1185</v>
      </c>
      <c r="J2010" s="1" t="s">
        <v>413</v>
      </c>
      <c r="K2010">
        <v>1630</v>
      </c>
      <c r="L2010" s="2">
        <v>41932.553483796299</v>
      </c>
      <c r="M2010" s="2">
        <v>41912.375</v>
      </c>
      <c r="N2010" s="2">
        <v>41936.834652777776</v>
      </c>
      <c r="O2010">
        <v>90</v>
      </c>
      <c r="P2010">
        <v>9</v>
      </c>
      <c r="Q2010" s="1" t="s">
        <v>30</v>
      </c>
      <c r="R2010" s="1" t="s">
        <v>24</v>
      </c>
      <c r="S2010" s="1" t="s">
        <v>35</v>
      </c>
      <c r="T2010" s="3">
        <v>41932</v>
      </c>
      <c r="U2010" s="1" t="str">
        <f>IF(kiva_loans__muestra[[#This Row],[funded_amount]]=kiva_loans__muestra[[#This Row],[loan_amount]],"funded","unfunded")</f>
        <v>funded</v>
      </c>
      <c r="V2010" s="1" t="str">
        <f>IF(kiva_loans__muestra[[#This Row],[lender_count]]&gt;=50,"high","low")</f>
        <v>low</v>
      </c>
    </row>
    <row r="2011" spans="1:22" x14ac:dyDescent="0.25">
      <c r="A2011">
        <v>785662</v>
      </c>
      <c r="B2011">
        <v>10250</v>
      </c>
      <c r="C2011">
        <v>10250</v>
      </c>
      <c r="D2011" s="1" t="s">
        <v>55</v>
      </c>
      <c r="E2011" s="1" t="s">
        <v>32</v>
      </c>
      <c r="F2011" s="1" t="s">
        <v>5678</v>
      </c>
      <c r="G2011" s="1" t="s">
        <v>3284</v>
      </c>
      <c r="H2011" s="1" t="s">
        <v>189</v>
      </c>
      <c r="I2011" s="1" t="s">
        <v>919</v>
      </c>
      <c r="J2011" s="1" t="s">
        <v>207</v>
      </c>
      <c r="K2011">
        <v>630</v>
      </c>
      <c r="L2011" s="2">
        <v>41932.331250000003</v>
      </c>
      <c r="M2011" s="2">
        <v>41929.375</v>
      </c>
      <c r="N2011" s="2">
        <v>41958.890717592592</v>
      </c>
      <c r="O2011">
        <v>140</v>
      </c>
      <c r="P2011">
        <v>39</v>
      </c>
      <c r="Q2011" s="1" t="s">
        <v>5679</v>
      </c>
      <c r="R2011" s="1" t="s">
        <v>24</v>
      </c>
      <c r="S2011" s="1" t="s">
        <v>31</v>
      </c>
      <c r="T2011" s="3">
        <v>41932</v>
      </c>
      <c r="U2011" s="1" t="str">
        <f>IF(kiva_loans__muestra[[#This Row],[funded_amount]]=kiva_loans__muestra[[#This Row],[loan_amount]],"funded","unfunded")</f>
        <v>funded</v>
      </c>
      <c r="V2011" s="1" t="str">
        <f>IF(kiva_loans__muestra[[#This Row],[lender_count]]&gt;=50,"high","low")</f>
        <v>low</v>
      </c>
    </row>
    <row r="2012" spans="1:22" x14ac:dyDescent="0.25">
      <c r="A2012">
        <v>785781</v>
      </c>
      <c r="B2012">
        <v>17000</v>
      </c>
      <c r="C2012">
        <v>18250</v>
      </c>
      <c r="D2012" s="1" t="s">
        <v>311</v>
      </c>
      <c r="E2012" s="1" t="s">
        <v>37</v>
      </c>
      <c r="F2012" s="1" t="s">
        <v>5680</v>
      </c>
      <c r="G2012" s="1" t="s">
        <v>3512</v>
      </c>
      <c r="H2012" s="1" t="s">
        <v>667</v>
      </c>
      <c r="I2012" s="1" t="s">
        <v>5681</v>
      </c>
      <c r="J2012" s="1" t="s">
        <v>668</v>
      </c>
      <c r="K2012">
        <v>1710</v>
      </c>
      <c r="L2012" s="2">
        <v>41932.487569444442</v>
      </c>
      <c r="M2012" s="2">
        <v>41928.375</v>
      </c>
      <c r="N2012" s="2"/>
      <c r="O2012">
        <v>140</v>
      </c>
      <c r="P2012">
        <v>42</v>
      </c>
      <c r="Q2012" s="1" t="s">
        <v>5682</v>
      </c>
      <c r="R2012" s="1" t="s">
        <v>24</v>
      </c>
      <c r="S2012" s="1" t="s">
        <v>31</v>
      </c>
      <c r="T2012" s="3">
        <v>41932</v>
      </c>
      <c r="U2012" s="1" t="str">
        <f>IF(kiva_loans__muestra[[#This Row],[funded_amount]]=kiva_loans__muestra[[#This Row],[loan_amount]],"funded","unfunded")</f>
        <v>unfunded</v>
      </c>
      <c r="V2012" s="1" t="str">
        <f>IF(kiva_loans__muestra[[#This Row],[lender_count]]&gt;=50,"high","low")</f>
        <v>low</v>
      </c>
    </row>
    <row r="2013" spans="1:22" x14ac:dyDescent="0.25">
      <c r="A2013">
        <v>785833</v>
      </c>
      <c r="B2013">
        <v>2500</v>
      </c>
      <c r="C2013">
        <v>2500</v>
      </c>
      <c r="D2013" s="1" t="s">
        <v>36</v>
      </c>
      <c r="E2013" s="1" t="s">
        <v>37</v>
      </c>
      <c r="F2013" s="1" t="s">
        <v>5683</v>
      </c>
      <c r="G2013" s="1" t="s">
        <v>3261</v>
      </c>
      <c r="H2013" s="1" t="s">
        <v>20</v>
      </c>
      <c r="I2013" s="1" t="s">
        <v>21</v>
      </c>
      <c r="J2013" s="1" t="s">
        <v>22</v>
      </c>
      <c r="K2013">
        <v>3340</v>
      </c>
      <c r="L2013" s="2">
        <v>41932.54414351852</v>
      </c>
      <c r="M2013" s="2">
        <v>41925.375</v>
      </c>
      <c r="N2013" s="2">
        <v>41937.206678240742</v>
      </c>
      <c r="O2013">
        <v>430</v>
      </c>
      <c r="P2013">
        <v>9</v>
      </c>
      <c r="Q2013" s="1" t="s">
        <v>5684</v>
      </c>
      <c r="R2013" s="1" t="s">
        <v>24</v>
      </c>
      <c r="S2013" s="1" t="s">
        <v>25</v>
      </c>
      <c r="T2013" s="3">
        <v>41932</v>
      </c>
      <c r="U2013" s="1" t="str">
        <f>IF(kiva_loans__muestra[[#This Row],[funded_amount]]=kiva_loans__muestra[[#This Row],[loan_amount]],"funded","unfunded")</f>
        <v>funded</v>
      </c>
      <c r="V2013" s="1" t="str">
        <f>IF(kiva_loans__muestra[[#This Row],[lender_count]]&gt;=50,"high","low")</f>
        <v>low</v>
      </c>
    </row>
    <row r="2014" spans="1:22" x14ac:dyDescent="0.25">
      <c r="A2014">
        <v>785830</v>
      </c>
      <c r="B2014">
        <v>4000</v>
      </c>
      <c r="C2014">
        <v>4000</v>
      </c>
      <c r="D2014" s="1" t="s">
        <v>45</v>
      </c>
      <c r="E2014" s="1" t="s">
        <v>46</v>
      </c>
      <c r="F2014" s="1" t="s">
        <v>5685</v>
      </c>
      <c r="G2014" s="1" t="s">
        <v>3278</v>
      </c>
      <c r="H2014" s="1" t="s">
        <v>100</v>
      </c>
      <c r="I2014" s="1" t="s">
        <v>723</v>
      </c>
      <c r="J2014" s="1" t="s">
        <v>101</v>
      </c>
      <c r="K2014">
        <v>1450</v>
      </c>
      <c r="L2014" s="2">
        <v>41932.540729166663</v>
      </c>
      <c r="M2014" s="2">
        <v>41921.375</v>
      </c>
      <c r="N2014" s="2">
        <v>41940.754629629628</v>
      </c>
      <c r="O2014">
        <v>100</v>
      </c>
      <c r="P2014">
        <v>16</v>
      </c>
      <c r="Q2014" s="1" t="s">
        <v>1395</v>
      </c>
      <c r="R2014" s="1" t="s">
        <v>24</v>
      </c>
      <c r="S2014" s="1" t="s">
        <v>35</v>
      </c>
      <c r="T2014" s="3">
        <v>41932</v>
      </c>
      <c r="U2014" s="1" t="str">
        <f>IF(kiva_loans__muestra[[#This Row],[funded_amount]]=kiva_loans__muestra[[#This Row],[loan_amount]],"funded","unfunded")</f>
        <v>funded</v>
      </c>
      <c r="V2014" s="1" t="str">
        <f>IF(kiva_loans__muestra[[#This Row],[lender_count]]&gt;=50,"high","low")</f>
        <v>low</v>
      </c>
    </row>
    <row r="2015" spans="1:22" x14ac:dyDescent="0.25">
      <c r="A2015">
        <v>786079</v>
      </c>
      <c r="B2015">
        <v>5500</v>
      </c>
      <c r="C2015">
        <v>5500</v>
      </c>
      <c r="D2015" s="1" t="s">
        <v>37</v>
      </c>
      <c r="E2015" s="1" t="s">
        <v>37</v>
      </c>
      <c r="F2015" s="1" t="s">
        <v>5686</v>
      </c>
      <c r="G2015" s="1" t="s">
        <v>3266</v>
      </c>
      <c r="H2015" s="1" t="s">
        <v>89</v>
      </c>
      <c r="I2015" s="1" t="s">
        <v>30</v>
      </c>
      <c r="J2015" s="1" t="s">
        <v>90</v>
      </c>
      <c r="K2015">
        <v>810</v>
      </c>
      <c r="L2015" s="2">
        <v>41933.016851851855</v>
      </c>
      <c r="M2015" s="2">
        <v>41926.375</v>
      </c>
      <c r="N2015" s="2">
        <v>41945.4377662037</v>
      </c>
      <c r="O2015">
        <v>70</v>
      </c>
      <c r="P2015">
        <v>22</v>
      </c>
      <c r="Q2015" s="1" t="s">
        <v>30</v>
      </c>
      <c r="R2015" s="1" t="s">
        <v>92</v>
      </c>
      <c r="S2015" s="1" t="s">
        <v>25</v>
      </c>
      <c r="T2015" s="3">
        <v>41932</v>
      </c>
      <c r="U2015" s="1" t="str">
        <f>IF(kiva_loans__muestra[[#This Row],[funded_amount]]=kiva_loans__muestra[[#This Row],[loan_amount]],"funded","unfunded")</f>
        <v>funded</v>
      </c>
      <c r="V2015" s="1" t="str">
        <f>IF(kiva_loans__muestra[[#This Row],[lender_count]]&gt;=50,"high","low")</f>
        <v>low</v>
      </c>
    </row>
    <row r="2016" spans="1:22" x14ac:dyDescent="0.25">
      <c r="A2016">
        <v>785802</v>
      </c>
      <c r="B2016">
        <v>3500</v>
      </c>
      <c r="C2016">
        <v>3500</v>
      </c>
      <c r="D2016" s="1" t="s">
        <v>46</v>
      </c>
      <c r="E2016" s="1" t="s">
        <v>46</v>
      </c>
      <c r="F2016" s="1" t="s">
        <v>5687</v>
      </c>
      <c r="G2016" s="1" t="s">
        <v>3278</v>
      </c>
      <c r="H2016" s="1" t="s">
        <v>100</v>
      </c>
      <c r="I2016" s="1" t="s">
        <v>723</v>
      </c>
      <c r="J2016" s="1" t="s">
        <v>101</v>
      </c>
      <c r="K2016">
        <v>1450</v>
      </c>
      <c r="L2016" s="2">
        <v>41932.511481481481</v>
      </c>
      <c r="M2016" s="2">
        <v>41915.375</v>
      </c>
      <c r="N2016" s="2">
        <v>41965.587326388886</v>
      </c>
      <c r="O2016">
        <v>130</v>
      </c>
      <c r="P2016">
        <v>14</v>
      </c>
      <c r="Q2016" s="1" t="s">
        <v>1533</v>
      </c>
      <c r="R2016" s="1" t="s">
        <v>24</v>
      </c>
      <c r="S2016" s="1" t="s">
        <v>35</v>
      </c>
      <c r="T2016" s="3">
        <v>41932</v>
      </c>
      <c r="U2016" s="1" t="str">
        <f>IF(kiva_loans__muestra[[#This Row],[funded_amount]]=kiva_loans__muestra[[#This Row],[loan_amount]],"funded","unfunded")</f>
        <v>funded</v>
      </c>
      <c r="V2016" s="1" t="str">
        <f>IF(kiva_loans__muestra[[#This Row],[lender_count]]&gt;=50,"high","low")</f>
        <v>low</v>
      </c>
    </row>
    <row r="2017" spans="1:22" x14ac:dyDescent="0.25">
      <c r="A2017">
        <v>786888</v>
      </c>
      <c r="B2017">
        <v>5000</v>
      </c>
      <c r="C2017">
        <v>5000</v>
      </c>
      <c r="D2017" s="1" t="s">
        <v>98</v>
      </c>
      <c r="E2017" s="1" t="s">
        <v>37</v>
      </c>
      <c r="F2017" s="1" t="s">
        <v>5688</v>
      </c>
      <c r="G2017" s="1" t="s">
        <v>3276</v>
      </c>
      <c r="H2017" s="1" t="s">
        <v>225</v>
      </c>
      <c r="I2017" s="1" t="s">
        <v>1245</v>
      </c>
      <c r="J2017" s="1" t="s">
        <v>90</v>
      </c>
      <c r="K2017">
        <v>1880</v>
      </c>
      <c r="L2017" s="2">
        <v>41934.016574074078</v>
      </c>
      <c r="M2017" s="2">
        <v>41925.375</v>
      </c>
      <c r="N2017" s="2">
        <v>41960.942349537036</v>
      </c>
      <c r="O2017">
        <v>120</v>
      </c>
      <c r="P2017">
        <v>18</v>
      </c>
      <c r="Q2017" s="1" t="s">
        <v>30</v>
      </c>
      <c r="R2017" s="1" t="s">
        <v>24</v>
      </c>
      <c r="S2017" s="1" t="s">
        <v>31</v>
      </c>
      <c r="T2017" s="3">
        <v>41933</v>
      </c>
      <c r="U2017" s="1" t="str">
        <f>IF(kiva_loans__muestra[[#This Row],[funded_amount]]=kiva_loans__muestra[[#This Row],[loan_amount]],"funded","unfunded")</f>
        <v>funded</v>
      </c>
      <c r="V2017" s="1" t="str">
        <f>IF(kiva_loans__muestra[[#This Row],[lender_count]]&gt;=50,"high","low")</f>
        <v>low</v>
      </c>
    </row>
    <row r="2018" spans="1:22" x14ac:dyDescent="0.25">
      <c r="A2018">
        <v>786533</v>
      </c>
      <c r="B2018">
        <v>10000</v>
      </c>
      <c r="C2018">
        <v>10000</v>
      </c>
      <c r="D2018" s="1" t="s">
        <v>202</v>
      </c>
      <c r="E2018" s="1" t="s">
        <v>27</v>
      </c>
      <c r="F2018" s="1" t="s">
        <v>5689</v>
      </c>
      <c r="G2018" s="1" t="s">
        <v>3299</v>
      </c>
      <c r="H2018" s="1" t="s">
        <v>109</v>
      </c>
      <c r="I2018" s="1" t="s">
        <v>30</v>
      </c>
      <c r="J2018" s="1" t="s">
        <v>110</v>
      </c>
      <c r="K2018">
        <v>1080</v>
      </c>
      <c r="L2018" s="2">
        <v>41933.583460648151</v>
      </c>
      <c r="M2018" s="2">
        <v>41917.375</v>
      </c>
      <c r="N2018" s="2">
        <v>41966.99077546296</v>
      </c>
      <c r="O2018">
        <v>150</v>
      </c>
      <c r="P2018">
        <v>37</v>
      </c>
      <c r="Q2018" s="1" t="s">
        <v>30</v>
      </c>
      <c r="R2018" s="1" t="s">
        <v>133</v>
      </c>
      <c r="S2018" s="1" t="s">
        <v>31</v>
      </c>
      <c r="T2018" s="3">
        <v>41933</v>
      </c>
      <c r="U2018" s="1" t="str">
        <f>IF(kiva_loans__muestra[[#This Row],[funded_amount]]=kiva_loans__muestra[[#This Row],[loan_amount]],"funded","unfunded")</f>
        <v>funded</v>
      </c>
      <c r="V2018" s="1" t="str">
        <f>IF(kiva_loans__muestra[[#This Row],[lender_count]]&gt;=50,"high","low")</f>
        <v>low</v>
      </c>
    </row>
    <row r="2019" spans="1:22" x14ac:dyDescent="0.25">
      <c r="A2019">
        <v>786836</v>
      </c>
      <c r="B2019">
        <v>32000</v>
      </c>
      <c r="C2019">
        <v>32000</v>
      </c>
      <c r="D2019" s="1" t="s">
        <v>45</v>
      </c>
      <c r="E2019" s="1" t="s">
        <v>46</v>
      </c>
      <c r="F2019" s="1" t="s">
        <v>5690</v>
      </c>
      <c r="G2019" s="1" t="s">
        <v>3333</v>
      </c>
      <c r="H2019" s="1" t="s">
        <v>241</v>
      </c>
      <c r="I2019" s="1" t="s">
        <v>285</v>
      </c>
      <c r="J2019" s="1" t="s">
        <v>243</v>
      </c>
      <c r="K2019">
        <v>590</v>
      </c>
      <c r="L2019" s="2">
        <v>41933.89335648148</v>
      </c>
      <c r="M2019" s="2">
        <v>41920.375</v>
      </c>
      <c r="N2019" s="2">
        <v>41946.431342592594</v>
      </c>
      <c r="O2019">
        <v>70</v>
      </c>
      <c r="P2019">
        <v>1</v>
      </c>
      <c r="Q2019" s="1" t="s">
        <v>30</v>
      </c>
      <c r="R2019" s="1" t="s">
        <v>315</v>
      </c>
      <c r="S2019" s="1" t="s">
        <v>31</v>
      </c>
      <c r="T2019" s="3">
        <v>41933</v>
      </c>
      <c r="U2019" s="1" t="str">
        <f>IF(kiva_loans__muestra[[#This Row],[funded_amount]]=kiva_loans__muestra[[#This Row],[loan_amount]],"funded","unfunded")</f>
        <v>funded</v>
      </c>
      <c r="V2019" s="1" t="str">
        <f>IF(kiva_loans__muestra[[#This Row],[lender_count]]&gt;=50,"high","low")</f>
        <v>low</v>
      </c>
    </row>
    <row r="2020" spans="1:22" x14ac:dyDescent="0.25">
      <c r="A2020">
        <v>786814</v>
      </c>
      <c r="B2020">
        <v>9500</v>
      </c>
      <c r="C2020">
        <v>9500</v>
      </c>
      <c r="D2020" s="1" t="s">
        <v>48</v>
      </c>
      <c r="E2020" s="1" t="s">
        <v>49</v>
      </c>
      <c r="F2020" s="1" t="s">
        <v>5691</v>
      </c>
      <c r="G2020" s="1" t="s">
        <v>3268</v>
      </c>
      <c r="H2020" s="1" t="s">
        <v>138</v>
      </c>
      <c r="I2020" s="1" t="s">
        <v>301</v>
      </c>
      <c r="J2020" s="1" t="s">
        <v>139</v>
      </c>
      <c r="K2020">
        <v>2010</v>
      </c>
      <c r="L2020" s="2">
        <v>41933.820104166669</v>
      </c>
      <c r="M2020" s="2">
        <v>41915.375</v>
      </c>
      <c r="N2020" s="2">
        <v>41976.16946759259</v>
      </c>
      <c r="O2020">
        <v>140</v>
      </c>
      <c r="P2020">
        <v>36</v>
      </c>
      <c r="Q2020" s="1" t="s">
        <v>1436</v>
      </c>
      <c r="R2020" s="1" t="s">
        <v>24</v>
      </c>
      <c r="S2020" s="1" t="s">
        <v>31</v>
      </c>
      <c r="T2020" s="3">
        <v>41933</v>
      </c>
      <c r="U2020" s="1" t="str">
        <f>IF(kiva_loans__muestra[[#This Row],[funded_amount]]=kiva_loans__muestra[[#This Row],[loan_amount]],"funded","unfunded")</f>
        <v>funded</v>
      </c>
      <c r="V2020" s="1" t="str">
        <f>IF(kiva_loans__muestra[[#This Row],[lender_count]]&gt;=50,"high","low")</f>
        <v>low</v>
      </c>
    </row>
    <row r="2021" spans="1:22" x14ac:dyDescent="0.25">
      <c r="A2021">
        <v>786131</v>
      </c>
      <c r="B2021">
        <v>6750</v>
      </c>
      <c r="C2021">
        <v>6750</v>
      </c>
      <c r="D2021" s="1" t="s">
        <v>19</v>
      </c>
      <c r="E2021" s="1" t="s">
        <v>19</v>
      </c>
      <c r="F2021" s="1" t="s">
        <v>5692</v>
      </c>
      <c r="G2021" s="1" t="s">
        <v>3278</v>
      </c>
      <c r="H2021" s="1" t="s">
        <v>100</v>
      </c>
      <c r="I2021" s="1" t="s">
        <v>853</v>
      </c>
      <c r="J2021" s="1" t="s">
        <v>101</v>
      </c>
      <c r="K2021">
        <v>1440</v>
      </c>
      <c r="L2021" s="2">
        <v>41933.195752314816</v>
      </c>
      <c r="M2021" s="2">
        <v>41926.375</v>
      </c>
      <c r="N2021" s="2">
        <v>41940.556666666664</v>
      </c>
      <c r="O2021">
        <v>80</v>
      </c>
      <c r="P2021">
        <v>26</v>
      </c>
      <c r="Q2021" s="1" t="s">
        <v>5693</v>
      </c>
      <c r="R2021" s="1" t="s">
        <v>24</v>
      </c>
      <c r="S2021" s="1" t="s">
        <v>35</v>
      </c>
      <c r="T2021" s="3">
        <v>41933</v>
      </c>
      <c r="U2021" s="1" t="str">
        <f>IF(kiva_loans__muestra[[#This Row],[funded_amount]]=kiva_loans__muestra[[#This Row],[loan_amount]],"funded","unfunded")</f>
        <v>funded</v>
      </c>
      <c r="V2021" s="1" t="str">
        <f>IF(kiva_loans__muestra[[#This Row],[lender_count]]&gt;=50,"high","low")</f>
        <v>low</v>
      </c>
    </row>
    <row r="2022" spans="1:22" x14ac:dyDescent="0.25">
      <c r="A2022">
        <v>1084645</v>
      </c>
      <c r="B2022">
        <v>75000</v>
      </c>
      <c r="C2022">
        <v>75000</v>
      </c>
      <c r="D2022" s="1" t="s">
        <v>32</v>
      </c>
      <c r="E2022" s="1" t="s">
        <v>32</v>
      </c>
      <c r="F2022" s="1" t="s">
        <v>5694</v>
      </c>
      <c r="G2022" s="1" t="s">
        <v>3775</v>
      </c>
      <c r="H2022" s="1" t="s">
        <v>155</v>
      </c>
      <c r="I2022" s="1" t="s">
        <v>30</v>
      </c>
      <c r="J2022" s="1" t="s">
        <v>90</v>
      </c>
      <c r="L2022" s="2">
        <v>41933.824814814812</v>
      </c>
      <c r="M2022" s="2">
        <v>42032.501180555555</v>
      </c>
      <c r="N2022" s="2">
        <v>42030.59033564815</v>
      </c>
      <c r="O2022">
        <v>360</v>
      </c>
      <c r="P2022">
        <v>201</v>
      </c>
      <c r="Q2022" s="1" t="s">
        <v>30</v>
      </c>
      <c r="R2022" s="1" t="s">
        <v>92</v>
      </c>
      <c r="S2022" s="1" t="s">
        <v>31</v>
      </c>
      <c r="T2022" s="3">
        <v>41933</v>
      </c>
      <c r="U2022" s="1" t="str">
        <f>IF(kiva_loans__muestra[[#This Row],[funded_amount]]=kiva_loans__muestra[[#This Row],[loan_amount]],"funded","unfunded")</f>
        <v>funded</v>
      </c>
      <c r="V2022" s="1" t="str">
        <f>IF(kiva_loans__muestra[[#This Row],[lender_count]]&gt;=50,"high","low")</f>
        <v>high</v>
      </c>
    </row>
    <row r="2023" spans="1:22" x14ac:dyDescent="0.25">
      <c r="A2023">
        <v>786719</v>
      </c>
      <c r="B2023">
        <v>12000</v>
      </c>
      <c r="C2023">
        <v>12000</v>
      </c>
      <c r="D2023" s="1" t="s">
        <v>333</v>
      </c>
      <c r="E2023" s="1" t="s">
        <v>37</v>
      </c>
      <c r="F2023" s="1" t="s">
        <v>5695</v>
      </c>
      <c r="G2023" s="1" t="s">
        <v>3266</v>
      </c>
      <c r="H2023" s="1" t="s">
        <v>89</v>
      </c>
      <c r="I2023" s="1" t="s">
        <v>30</v>
      </c>
      <c r="J2023" s="1" t="s">
        <v>90</v>
      </c>
      <c r="K2023">
        <v>1670</v>
      </c>
      <c r="L2023" s="2">
        <v>41933.745694444442</v>
      </c>
      <c r="M2023" s="2">
        <v>41922.375</v>
      </c>
      <c r="N2023" s="2">
        <v>41975.733055555553</v>
      </c>
      <c r="O2023">
        <v>170</v>
      </c>
      <c r="P2023">
        <v>36</v>
      </c>
      <c r="Q2023" s="1" t="s">
        <v>1665</v>
      </c>
      <c r="R2023" s="1" t="s">
        <v>24</v>
      </c>
      <c r="S2023" s="1" t="s">
        <v>35</v>
      </c>
      <c r="T2023" s="3">
        <v>41933</v>
      </c>
      <c r="U2023" s="1" t="str">
        <f>IF(kiva_loans__muestra[[#This Row],[funded_amount]]=kiva_loans__muestra[[#This Row],[loan_amount]],"funded","unfunded")</f>
        <v>funded</v>
      </c>
      <c r="V2023" s="1" t="str">
        <f>IF(kiva_loans__muestra[[#This Row],[lender_count]]&gt;=50,"high","low")</f>
        <v>low</v>
      </c>
    </row>
    <row r="2024" spans="1:22" x14ac:dyDescent="0.25">
      <c r="A2024">
        <v>786354</v>
      </c>
      <c r="B2024">
        <v>2750</v>
      </c>
      <c r="C2024">
        <v>2750</v>
      </c>
      <c r="D2024" s="1" t="s">
        <v>98</v>
      </c>
      <c r="E2024" s="1" t="s">
        <v>37</v>
      </c>
      <c r="F2024" s="1" t="s">
        <v>2508</v>
      </c>
      <c r="G2024" s="1" t="s">
        <v>3278</v>
      </c>
      <c r="H2024" s="1" t="s">
        <v>100</v>
      </c>
      <c r="I2024" s="1" t="s">
        <v>1135</v>
      </c>
      <c r="J2024" s="1" t="s">
        <v>101</v>
      </c>
      <c r="K2024">
        <v>1450</v>
      </c>
      <c r="L2024" s="2">
        <v>41933.462835648148</v>
      </c>
      <c r="M2024" s="2">
        <v>41906.375</v>
      </c>
      <c r="N2024" s="2">
        <v>41938.463206018518</v>
      </c>
      <c r="O2024">
        <v>50</v>
      </c>
      <c r="P2024">
        <v>2</v>
      </c>
      <c r="Q2024" s="1" t="s">
        <v>30</v>
      </c>
      <c r="R2024" s="1" t="s">
        <v>24</v>
      </c>
      <c r="S2024" s="1" t="s">
        <v>35</v>
      </c>
      <c r="T2024" s="3">
        <v>41933</v>
      </c>
      <c r="U2024" s="1" t="str">
        <f>IF(kiva_loans__muestra[[#This Row],[funded_amount]]=kiva_loans__muestra[[#This Row],[loan_amount]],"funded","unfunded")</f>
        <v>funded</v>
      </c>
      <c r="V2024" s="1" t="str">
        <f>IF(kiva_loans__muestra[[#This Row],[lender_count]]&gt;=50,"high","low")</f>
        <v>low</v>
      </c>
    </row>
    <row r="2025" spans="1:22" x14ac:dyDescent="0.25">
      <c r="A2025">
        <v>786863</v>
      </c>
      <c r="B2025">
        <v>9250</v>
      </c>
      <c r="C2025">
        <v>9250</v>
      </c>
      <c r="D2025" s="1" t="s">
        <v>213</v>
      </c>
      <c r="E2025" s="1" t="s">
        <v>46</v>
      </c>
      <c r="F2025" s="1" t="s">
        <v>5696</v>
      </c>
      <c r="G2025" s="1" t="s">
        <v>3447</v>
      </c>
      <c r="H2025" s="1" t="s">
        <v>539</v>
      </c>
      <c r="I2025" s="1" t="s">
        <v>5697</v>
      </c>
      <c r="J2025" s="1" t="s">
        <v>540</v>
      </c>
      <c r="K2025">
        <v>1510</v>
      </c>
      <c r="L2025" s="2">
        <v>41933.954756944448</v>
      </c>
      <c r="M2025" s="2">
        <v>41971.375</v>
      </c>
      <c r="N2025" s="2">
        <v>41955.889849537038</v>
      </c>
      <c r="O2025">
        <v>200</v>
      </c>
      <c r="P2025">
        <v>28</v>
      </c>
      <c r="Q2025" s="1" t="s">
        <v>5698</v>
      </c>
      <c r="R2025" s="1" t="s">
        <v>24</v>
      </c>
      <c r="S2025" s="1" t="s">
        <v>31</v>
      </c>
      <c r="T2025" s="3">
        <v>41933</v>
      </c>
      <c r="U2025" s="1" t="str">
        <f>IF(kiva_loans__muestra[[#This Row],[funded_amount]]=kiva_loans__muestra[[#This Row],[loan_amount]],"funded","unfunded")</f>
        <v>funded</v>
      </c>
      <c r="V2025" s="1" t="str">
        <f>IF(kiva_loans__muestra[[#This Row],[lender_count]]&gt;=50,"high","low")</f>
        <v>low</v>
      </c>
    </row>
    <row r="2026" spans="1:22" x14ac:dyDescent="0.25">
      <c r="A2026">
        <v>786799</v>
      </c>
      <c r="B2026">
        <v>1000</v>
      </c>
      <c r="C2026">
        <v>1000</v>
      </c>
      <c r="D2026" s="1" t="s">
        <v>394</v>
      </c>
      <c r="E2026" s="1" t="s">
        <v>46</v>
      </c>
      <c r="F2026" s="1" t="s">
        <v>5699</v>
      </c>
      <c r="G2026" s="1" t="s">
        <v>3635</v>
      </c>
      <c r="H2026" s="1" t="s">
        <v>1315</v>
      </c>
      <c r="I2026" s="1" t="s">
        <v>1357</v>
      </c>
      <c r="J2026" s="1" t="s">
        <v>110</v>
      </c>
      <c r="K2026">
        <v>2960</v>
      </c>
      <c r="L2026" s="2">
        <v>41933.809120370373</v>
      </c>
      <c r="M2026" s="2">
        <v>41913.375</v>
      </c>
      <c r="N2026" s="2">
        <v>41962.050138888888</v>
      </c>
      <c r="O2026">
        <v>50</v>
      </c>
      <c r="P2026">
        <v>4</v>
      </c>
      <c r="Q2026" s="1" t="s">
        <v>30</v>
      </c>
      <c r="R2026" s="1" t="s">
        <v>24</v>
      </c>
      <c r="S2026" s="1" t="s">
        <v>35</v>
      </c>
      <c r="T2026" s="3">
        <v>41933</v>
      </c>
      <c r="U2026" s="1" t="str">
        <f>IF(kiva_loans__muestra[[#This Row],[funded_amount]]=kiva_loans__muestra[[#This Row],[loan_amount]],"funded","unfunded")</f>
        <v>funded</v>
      </c>
      <c r="V2026" s="1" t="str">
        <f>IF(kiva_loans__muestra[[#This Row],[lender_count]]&gt;=50,"high","low")</f>
        <v>low</v>
      </c>
    </row>
    <row r="2027" spans="1:22" x14ac:dyDescent="0.25">
      <c r="A2027">
        <v>786608</v>
      </c>
      <c r="B2027">
        <v>9500</v>
      </c>
      <c r="C2027">
        <v>9500</v>
      </c>
      <c r="D2027" s="1" t="s">
        <v>523</v>
      </c>
      <c r="E2027" s="1" t="s">
        <v>104</v>
      </c>
      <c r="F2027" s="1" t="s">
        <v>5700</v>
      </c>
      <c r="G2027" s="1" t="s">
        <v>3282</v>
      </c>
      <c r="H2027" s="1" t="s">
        <v>255</v>
      </c>
      <c r="I2027" s="1" t="s">
        <v>256</v>
      </c>
      <c r="J2027" s="1" t="s">
        <v>257</v>
      </c>
      <c r="K2027">
        <v>2050</v>
      </c>
      <c r="L2027" s="2">
        <v>41933.646469907406</v>
      </c>
      <c r="M2027" s="2">
        <v>41911.375</v>
      </c>
      <c r="N2027" s="2">
        <v>41940.762627314813</v>
      </c>
      <c r="O2027">
        <v>110</v>
      </c>
      <c r="P2027">
        <v>8</v>
      </c>
      <c r="Q2027" s="1" t="s">
        <v>40</v>
      </c>
      <c r="R2027" s="1" t="s">
        <v>135</v>
      </c>
      <c r="S2027" s="1" t="s">
        <v>31</v>
      </c>
      <c r="T2027" s="3">
        <v>41933</v>
      </c>
      <c r="U2027" s="1" t="str">
        <f>IF(kiva_loans__muestra[[#This Row],[funded_amount]]=kiva_loans__muestra[[#This Row],[loan_amount]],"funded","unfunded")</f>
        <v>funded</v>
      </c>
      <c r="V2027" s="1" t="str">
        <f>IF(kiva_loans__muestra[[#This Row],[lender_count]]&gt;=50,"high","low")</f>
        <v>low</v>
      </c>
    </row>
    <row r="2028" spans="1:22" x14ac:dyDescent="0.25">
      <c r="A2028">
        <v>786703</v>
      </c>
      <c r="B2028">
        <v>5000</v>
      </c>
      <c r="C2028">
        <v>5000</v>
      </c>
      <c r="D2028" s="1" t="s">
        <v>41</v>
      </c>
      <c r="E2028" s="1" t="s">
        <v>27</v>
      </c>
      <c r="F2028" s="1" t="s">
        <v>5701</v>
      </c>
      <c r="G2028" s="1" t="s">
        <v>3266</v>
      </c>
      <c r="H2028" s="1" t="s">
        <v>89</v>
      </c>
      <c r="I2028" s="1" t="s">
        <v>30</v>
      </c>
      <c r="J2028" s="1" t="s">
        <v>90</v>
      </c>
      <c r="K2028">
        <v>810</v>
      </c>
      <c r="L2028" s="2">
        <v>41933.732974537037</v>
      </c>
      <c r="M2028" s="2">
        <v>41928.375</v>
      </c>
      <c r="N2028" s="2">
        <v>41968.820081018515</v>
      </c>
      <c r="O2028">
        <v>140</v>
      </c>
      <c r="P2028">
        <v>19</v>
      </c>
      <c r="Q2028" s="1" t="s">
        <v>356</v>
      </c>
      <c r="R2028" s="1" t="s">
        <v>24</v>
      </c>
      <c r="S2028" s="1" t="s">
        <v>31</v>
      </c>
      <c r="T2028" s="3">
        <v>41933</v>
      </c>
      <c r="U2028" s="1" t="str">
        <f>IF(kiva_loans__muestra[[#This Row],[funded_amount]]=kiva_loans__muestra[[#This Row],[loan_amount]],"funded","unfunded")</f>
        <v>funded</v>
      </c>
      <c r="V2028" s="1" t="str">
        <f>IF(kiva_loans__muestra[[#This Row],[lender_count]]&gt;=50,"high","low")</f>
        <v>low</v>
      </c>
    </row>
    <row r="2029" spans="1:22" x14ac:dyDescent="0.25">
      <c r="A2029">
        <v>786892</v>
      </c>
      <c r="B2029">
        <v>5750</v>
      </c>
      <c r="C2029">
        <v>5750</v>
      </c>
      <c r="D2029" s="1" t="s">
        <v>175</v>
      </c>
      <c r="E2029" s="1" t="s">
        <v>78</v>
      </c>
      <c r="F2029" s="1" t="s">
        <v>5702</v>
      </c>
      <c r="G2029" s="1" t="s">
        <v>3317</v>
      </c>
      <c r="H2029" s="1" t="s">
        <v>85</v>
      </c>
      <c r="I2029" s="1" t="s">
        <v>2399</v>
      </c>
      <c r="J2029" s="1" t="s">
        <v>87</v>
      </c>
      <c r="K2029">
        <v>740</v>
      </c>
      <c r="L2029" s="2">
        <v>41934.023541666669</v>
      </c>
      <c r="M2029" s="2">
        <v>41927.375</v>
      </c>
      <c r="N2029" s="2">
        <v>41949.945787037039</v>
      </c>
      <c r="O2029">
        <v>140</v>
      </c>
      <c r="P2029">
        <v>23</v>
      </c>
      <c r="Q2029" s="1" t="s">
        <v>40</v>
      </c>
      <c r="R2029" s="1" t="s">
        <v>24</v>
      </c>
      <c r="S2029" s="1" t="s">
        <v>31</v>
      </c>
      <c r="T2029" s="3">
        <v>41933</v>
      </c>
      <c r="U2029" s="1" t="str">
        <f>IF(kiva_loans__muestra[[#This Row],[funded_amount]]=kiva_loans__muestra[[#This Row],[loan_amount]],"funded","unfunded")</f>
        <v>funded</v>
      </c>
      <c r="V2029" s="1" t="str">
        <f>IF(kiva_loans__muestra[[#This Row],[lender_count]]&gt;=50,"high","low")</f>
        <v>low</v>
      </c>
    </row>
    <row r="2030" spans="1:22" x14ac:dyDescent="0.25">
      <c r="A2030">
        <v>786936</v>
      </c>
      <c r="B2030">
        <v>12750</v>
      </c>
      <c r="C2030">
        <v>12750</v>
      </c>
      <c r="D2030" s="1" t="s">
        <v>75</v>
      </c>
      <c r="E2030" s="1" t="s">
        <v>27</v>
      </c>
      <c r="F2030" s="1" t="s">
        <v>1128</v>
      </c>
      <c r="G2030" s="1" t="s">
        <v>3322</v>
      </c>
      <c r="H2030" s="1" t="s">
        <v>126</v>
      </c>
      <c r="I2030" s="1" t="s">
        <v>429</v>
      </c>
      <c r="J2030" s="1" t="s">
        <v>127</v>
      </c>
      <c r="K2030">
        <v>1210</v>
      </c>
      <c r="L2030" s="2">
        <v>41934.168113425927</v>
      </c>
      <c r="M2030" s="2">
        <v>41925.375</v>
      </c>
      <c r="N2030" s="2">
        <v>41967.990486111114</v>
      </c>
      <c r="O2030">
        <v>140</v>
      </c>
      <c r="P2030">
        <v>45</v>
      </c>
      <c r="Q2030" s="1" t="s">
        <v>5703</v>
      </c>
      <c r="R2030" s="1" t="s">
        <v>135</v>
      </c>
      <c r="S2030" s="1" t="s">
        <v>31</v>
      </c>
      <c r="T2030" s="3">
        <v>41934</v>
      </c>
      <c r="U2030" s="1" t="str">
        <f>IF(kiva_loans__muestra[[#This Row],[funded_amount]]=kiva_loans__muestra[[#This Row],[loan_amount]],"funded","unfunded")</f>
        <v>funded</v>
      </c>
      <c r="V2030" s="1" t="str">
        <f>IF(kiva_loans__muestra[[#This Row],[lender_count]]&gt;=50,"high","low")</f>
        <v>low</v>
      </c>
    </row>
    <row r="2031" spans="1:22" x14ac:dyDescent="0.25">
      <c r="A2031">
        <v>787668</v>
      </c>
      <c r="B2031">
        <v>1750</v>
      </c>
      <c r="C2031">
        <v>7000</v>
      </c>
      <c r="D2031" s="1" t="s">
        <v>124</v>
      </c>
      <c r="E2031" s="1" t="s">
        <v>125</v>
      </c>
      <c r="F2031" s="1" t="s">
        <v>5704</v>
      </c>
      <c r="G2031" s="1" t="s">
        <v>3266</v>
      </c>
      <c r="H2031" s="1" t="s">
        <v>89</v>
      </c>
      <c r="I2031" s="1" t="s">
        <v>30</v>
      </c>
      <c r="J2031" s="1" t="s">
        <v>90</v>
      </c>
      <c r="K2031">
        <v>810</v>
      </c>
      <c r="L2031" s="2">
        <v>41935.038240740738</v>
      </c>
      <c r="M2031" s="2">
        <v>41930.375</v>
      </c>
      <c r="N2031" s="2"/>
      <c r="O2031">
        <v>380</v>
      </c>
      <c r="P2031">
        <v>4</v>
      </c>
      <c r="Q2031" s="1" t="s">
        <v>821</v>
      </c>
      <c r="R2031" s="1" t="s">
        <v>24</v>
      </c>
      <c r="S2031" s="1" t="s">
        <v>31</v>
      </c>
      <c r="T2031" s="3">
        <v>41934</v>
      </c>
      <c r="U2031" s="1" t="str">
        <f>IF(kiva_loans__muestra[[#This Row],[funded_amount]]=kiva_loans__muestra[[#This Row],[loan_amount]],"funded","unfunded")</f>
        <v>unfunded</v>
      </c>
      <c r="V2031" s="1" t="str">
        <f>IF(kiva_loans__muestra[[#This Row],[lender_count]]&gt;=50,"high","low")</f>
        <v>low</v>
      </c>
    </row>
    <row r="2032" spans="1:22" x14ac:dyDescent="0.25">
      <c r="A2032">
        <v>786956</v>
      </c>
      <c r="B2032">
        <v>1250</v>
      </c>
      <c r="C2032">
        <v>1250</v>
      </c>
      <c r="D2032" s="1" t="s">
        <v>158</v>
      </c>
      <c r="E2032" s="1" t="s">
        <v>27</v>
      </c>
      <c r="F2032" s="1" t="s">
        <v>5705</v>
      </c>
      <c r="G2032" s="1" t="s">
        <v>3278</v>
      </c>
      <c r="H2032" s="1" t="s">
        <v>100</v>
      </c>
      <c r="I2032" s="1" t="s">
        <v>2538</v>
      </c>
      <c r="J2032" s="1" t="s">
        <v>101</v>
      </c>
      <c r="K2032">
        <v>1260</v>
      </c>
      <c r="L2032" s="2">
        <v>41934.198553240742</v>
      </c>
      <c r="M2032" s="2">
        <v>41927.375</v>
      </c>
      <c r="N2032" s="2">
        <v>41939.204675925925</v>
      </c>
      <c r="O2032">
        <v>80</v>
      </c>
      <c r="P2032">
        <v>4</v>
      </c>
      <c r="Q2032" s="1" t="s">
        <v>30</v>
      </c>
      <c r="R2032" s="1" t="s">
        <v>24</v>
      </c>
      <c r="S2032" s="1" t="s">
        <v>35</v>
      </c>
      <c r="T2032" s="3">
        <v>41934</v>
      </c>
      <c r="U2032" s="1" t="str">
        <f>IF(kiva_loans__muestra[[#This Row],[funded_amount]]=kiva_loans__muestra[[#This Row],[loan_amount]],"funded","unfunded")</f>
        <v>funded</v>
      </c>
      <c r="V2032" s="1" t="str">
        <f>IF(kiva_loans__muestra[[#This Row],[lender_count]]&gt;=50,"high","low")</f>
        <v>low</v>
      </c>
    </row>
    <row r="2033" spans="1:22" x14ac:dyDescent="0.25">
      <c r="A2033">
        <v>787370</v>
      </c>
      <c r="B2033">
        <v>4500</v>
      </c>
      <c r="C2033">
        <v>4500</v>
      </c>
      <c r="D2033" s="1" t="s">
        <v>273</v>
      </c>
      <c r="E2033" s="1" t="s">
        <v>104</v>
      </c>
      <c r="F2033" s="1" t="s">
        <v>2135</v>
      </c>
      <c r="G2033" s="1" t="s">
        <v>3547</v>
      </c>
      <c r="H2033" s="1" t="s">
        <v>274</v>
      </c>
      <c r="I2033" s="1" t="s">
        <v>5706</v>
      </c>
      <c r="J2033" s="1" t="s">
        <v>275</v>
      </c>
      <c r="K2033">
        <v>3920</v>
      </c>
      <c r="L2033" s="2">
        <v>41934.618506944447</v>
      </c>
      <c r="M2033" s="2">
        <v>42024.375</v>
      </c>
      <c r="N2033" s="2">
        <v>41940.475231481483</v>
      </c>
      <c r="O2033">
        <v>80</v>
      </c>
      <c r="P2033">
        <v>17</v>
      </c>
      <c r="Q2033" s="1" t="s">
        <v>23</v>
      </c>
      <c r="R2033" s="1" t="s">
        <v>659</v>
      </c>
      <c r="S2033" s="1" t="s">
        <v>31</v>
      </c>
      <c r="T2033" s="3">
        <v>41934</v>
      </c>
      <c r="U2033" s="1" t="str">
        <f>IF(kiva_loans__muestra[[#This Row],[funded_amount]]=kiva_loans__muestra[[#This Row],[loan_amount]],"funded","unfunded")</f>
        <v>funded</v>
      </c>
      <c r="V2033" s="1" t="str">
        <f>IF(kiva_loans__muestra[[#This Row],[lender_count]]&gt;=50,"high","low")</f>
        <v>low</v>
      </c>
    </row>
    <row r="2034" spans="1:22" x14ac:dyDescent="0.25">
      <c r="A2034">
        <v>787603</v>
      </c>
      <c r="B2034">
        <v>3000</v>
      </c>
      <c r="C2034">
        <v>3000</v>
      </c>
      <c r="D2034" s="1" t="s">
        <v>37</v>
      </c>
      <c r="E2034" s="1" t="s">
        <v>37</v>
      </c>
      <c r="F2034" s="1" t="s">
        <v>5707</v>
      </c>
      <c r="G2034" s="1" t="s">
        <v>3266</v>
      </c>
      <c r="H2034" s="1" t="s">
        <v>89</v>
      </c>
      <c r="I2034" s="1" t="s">
        <v>871</v>
      </c>
      <c r="J2034" s="1" t="s">
        <v>90</v>
      </c>
      <c r="K2034">
        <v>1990</v>
      </c>
      <c r="L2034" s="2">
        <v>41934.932847222219</v>
      </c>
      <c r="M2034" s="2">
        <v>41932.375</v>
      </c>
      <c r="N2034" s="2">
        <v>41953.702986111108</v>
      </c>
      <c r="O2034">
        <v>80</v>
      </c>
      <c r="P2034">
        <v>11</v>
      </c>
      <c r="Q2034" s="1" t="s">
        <v>925</v>
      </c>
      <c r="R2034" s="1" t="s">
        <v>92</v>
      </c>
      <c r="S2034" s="1" t="s">
        <v>25</v>
      </c>
      <c r="T2034" s="3">
        <v>41934</v>
      </c>
      <c r="U2034" s="1" t="str">
        <f>IF(kiva_loans__muestra[[#This Row],[funded_amount]]=kiva_loans__muestra[[#This Row],[loan_amount]],"funded","unfunded")</f>
        <v>funded</v>
      </c>
      <c r="V2034" s="1" t="str">
        <f>IF(kiva_loans__muestra[[#This Row],[lender_count]]&gt;=50,"high","low")</f>
        <v>low</v>
      </c>
    </row>
    <row r="2035" spans="1:22" x14ac:dyDescent="0.25">
      <c r="A2035">
        <v>787001</v>
      </c>
      <c r="B2035">
        <v>5000</v>
      </c>
      <c r="C2035">
        <v>5000</v>
      </c>
      <c r="D2035" s="1" t="s">
        <v>541</v>
      </c>
      <c r="E2035" s="1" t="s">
        <v>78</v>
      </c>
      <c r="F2035" s="1" t="s">
        <v>5708</v>
      </c>
      <c r="G2035" s="1" t="s">
        <v>3322</v>
      </c>
      <c r="H2035" s="1" t="s">
        <v>126</v>
      </c>
      <c r="I2035" s="1" t="s">
        <v>4349</v>
      </c>
      <c r="J2035" s="1" t="s">
        <v>127</v>
      </c>
      <c r="K2035">
        <v>850</v>
      </c>
      <c r="L2035" s="2">
        <v>41934.262060185189</v>
      </c>
      <c r="M2035" s="2">
        <v>41932.375</v>
      </c>
      <c r="N2035" s="2">
        <v>41939.881284722222</v>
      </c>
      <c r="O2035">
        <v>200</v>
      </c>
      <c r="P2035">
        <v>19</v>
      </c>
      <c r="Q2035" s="1" t="s">
        <v>30</v>
      </c>
      <c r="R2035" s="1" t="s">
        <v>24</v>
      </c>
      <c r="S2035" s="1" t="s">
        <v>31</v>
      </c>
      <c r="T2035" s="3">
        <v>41934</v>
      </c>
      <c r="U2035" s="1" t="str">
        <f>IF(kiva_loans__muestra[[#This Row],[funded_amount]]=kiva_loans__muestra[[#This Row],[loan_amount]],"funded","unfunded")</f>
        <v>funded</v>
      </c>
      <c r="V2035" s="1" t="str">
        <f>IF(kiva_loans__muestra[[#This Row],[lender_count]]&gt;=50,"high","low")</f>
        <v>low</v>
      </c>
    </row>
    <row r="2036" spans="1:22" x14ac:dyDescent="0.25">
      <c r="A2036">
        <v>786997</v>
      </c>
      <c r="B2036">
        <v>39500</v>
      </c>
      <c r="C2036">
        <v>39500</v>
      </c>
      <c r="D2036" s="1" t="s">
        <v>81</v>
      </c>
      <c r="E2036" s="1" t="s">
        <v>27</v>
      </c>
      <c r="F2036" s="1" t="s">
        <v>5709</v>
      </c>
      <c r="G2036" s="1" t="s">
        <v>3396</v>
      </c>
      <c r="H2036" s="1" t="s">
        <v>788</v>
      </c>
      <c r="I2036" s="1" t="s">
        <v>1044</v>
      </c>
      <c r="J2036" s="1" t="s">
        <v>790</v>
      </c>
      <c r="K2036">
        <v>580</v>
      </c>
      <c r="L2036" s="2">
        <v>41934.251898148148</v>
      </c>
      <c r="M2036" s="2">
        <v>41904.375</v>
      </c>
      <c r="N2036" s="2">
        <v>41947.712696759256</v>
      </c>
      <c r="O2036">
        <v>80</v>
      </c>
      <c r="P2036">
        <v>28</v>
      </c>
      <c r="Q2036" s="1" t="s">
        <v>40</v>
      </c>
      <c r="R2036" s="1" t="s">
        <v>730</v>
      </c>
      <c r="S2036" s="1" t="s">
        <v>31</v>
      </c>
      <c r="T2036" s="3">
        <v>41934</v>
      </c>
      <c r="U2036" s="1" t="str">
        <f>IF(kiva_loans__muestra[[#This Row],[funded_amount]]=kiva_loans__muestra[[#This Row],[loan_amount]],"funded","unfunded")</f>
        <v>funded</v>
      </c>
      <c r="V2036" s="1" t="str">
        <f>IF(kiva_loans__muestra[[#This Row],[lender_count]]&gt;=50,"high","low")</f>
        <v>low</v>
      </c>
    </row>
    <row r="2037" spans="1:22" x14ac:dyDescent="0.25">
      <c r="A2037">
        <v>786996</v>
      </c>
      <c r="B2037">
        <v>6000</v>
      </c>
      <c r="C2037">
        <v>6000</v>
      </c>
      <c r="D2037" s="1" t="s">
        <v>541</v>
      </c>
      <c r="E2037" s="1" t="s">
        <v>78</v>
      </c>
      <c r="F2037" s="1" t="s">
        <v>5710</v>
      </c>
      <c r="G2037" s="1" t="s">
        <v>3322</v>
      </c>
      <c r="H2037" s="1" t="s">
        <v>126</v>
      </c>
      <c r="I2037" s="1" t="s">
        <v>4349</v>
      </c>
      <c r="J2037" s="1" t="s">
        <v>127</v>
      </c>
      <c r="K2037">
        <v>850</v>
      </c>
      <c r="L2037" s="2">
        <v>41934.248217592591</v>
      </c>
      <c r="M2037" s="2">
        <v>41932.375</v>
      </c>
      <c r="N2037" s="2">
        <v>41939.889537037037</v>
      </c>
      <c r="O2037">
        <v>200</v>
      </c>
      <c r="P2037">
        <v>21</v>
      </c>
      <c r="Q2037" s="1" t="s">
        <v>30</v>
      </c>
      <c r="R2037" s="1" t="s">
        <v>24</v>
      </c>
      <c r="S2037" s="1" t="s">
        <v>31</v>
      </c>
      <c r="T2037" s="3">
        <v>41934</v>
      </c>
      <c r="U2037" s="1" t="str">
        <f>IF(kiva_loans__muestra[[#This Row],[funded_amount]]=kiva_loans__muestra[[#This Row],[loan_amount]],"funded","unfunded")</f>
        <v>funded</v>
      </c>
      <c r="V2037" s="1" t="str">
        <f>IF(kiva_loans__muestra[[#This Row],[lender_count]]&gt;=50,"high","low")</f>
        <v>low</v>
      </c>
    </row>
    <row r="2038" spans="1:22" x14ac:dyDescent="0.25">
      <c r="A2038">
        <v>787948</v>
      </c>
      <c r="B2038">
        <v>30000</v>
      </c>
      <c r="C2038">
        <v>30000</v>
      </c>
      <c r="D2038" s="1" t="s">
        <v>64</v>
      </c>
      <c r="E2038" s="1" t="s">
        <v>37</v>
      </c>
      <c r="F2038" s="1" t="s">
        <v>5711</v>
      </c>
      <c r="G2038" s="1" t="s">
        <v>3320</v>
      </c>
      <c r="H2038" s="1" t="s">
        <v>717</v>
      </c>
      <c r="I2038" s="1" t="s">
        <v>5712</v>
      </c>
      <c r="J2038" s="1" t="s">
        <v>90</v>
      </c>
      <c r="K2038">
        <v>1690</v>
      </c>
      <c r="L2038" s="2">
        <v>41935.491782407407</v>
      </c>
      <c r="M2038" s="2">
        <v>41921.375</v>
      </c>
      <c r="N2038" s="2">
        <v>41968.834837962961</v>
      </c>
      <c r="O2038">
        <v>260</v>
      </c>
      <c r="P2038">
        <v>98</v>
      </c>
      <c r="Q2038" s="1" t="s">
        <v>5713</v>
      </c>
      <c r="R2038" s="1" t="s">
        <v>24</v>
      </c>
      <c r="S2038" s="1" t="s">
        <v>31</v>
      </c>
      <c r="T2038" s="3">
        <v>41935</v>
      </c>
      <c r="U2038" s="1" t="str">
        <f>IF(kiva_loans__muestra[[#This Row],[funded_amount]]=kiva_loans__muestra[[#This Row],[loan_amount]],"funded","unfunded")</f>
        <v>funded</v>
      </c>
      <c r="V2038" s="1" t="str">
        <f>IF(kiva_loans__muestra[[#This Row],[lender_count]]&gt;=50,"high","low")</f>
        <v>high</v>
      </c>
    </row>
    <row r="2039" spans="1:22" x14ac:dyDescent="0.25">
      <c r="A2039">
        <v>787713</v>
      </c>
      <c r="B2039">
        <v>11250</v>
      </c>
      <c r="C2039">
        <v>11250</v>
      </c>
      <c r="D2039" s="1" t="s">
        <v>45</v>
      </c>
      <c r="E2039" s="1" t="s">
        <v>46</v>
      </c>
      <c r="F2039" s="1" t="s">
        <v>1507</v>
      </c>
      <c r="G2039" s="1" t="s">
        <v>3278</v>
      </c>
      <c r="H2039" s="1" t="s">
        <v>100</v>
      </c>
      <c r="I2039" s="1" t="s">
        <v>1417</v>
      </c>
      <c r="J2039" s="1" t="s">
        <v>101</v>
      </c>
      <c r="K2039">
        <v>1450</v>
      </c>
      <c r="L2039" s="2">
        <v>41935.217592592591</v>
      </c>
      <c r="M2039" s="2">
        <v>41929.375</v>
      </c>
      <c r="N2039" s="2">
        <v>41968.209594907406</v>
      </c>
      <c r="O2039">
        <v>130</v>
      </c>
      <c r="P2039">
        <v>37</v>
      </c>
      <c r="Q2039" s="1" t="s">
        <v>30</v>
      </c>
      <c r="R2039" s="1" t="s">
        <v>24</v>
      </c>
      <c r="S2039" s="1" t="s">
        <v>35</v>
      </c>
      <c r="T2039" s="3">
        <v>41935</v>
      </c>
      <c r="U2039" s="1" t="str">
        <f>IF(kiva_loans__muestra[[#This Row],[funded_amount]]=kiva_loans__muestra[[#This Row],[loan_amount]],"funded","unfunded")</f>
        <v>funded</v>
      </c>
      <c r="V2039" s="1" t="str">
        <f>IF(kiva_loans__muestra[[#This Row],[lender_count]]&gt;=50,"high","low")</f>
        <v>low</v>
      </c>
    </row>
    <row r="2040" spans="1:22" x14ac:dyDescent="0.25">
      <c r="A2040">
        <v>787838</v>
      </c>
      <c r="B2040">
        <v>3250</v>
      </c>
      <c r="C2040">
        <v>3250</v>
      </c>
      <c r="D2040" s="1" t="s">
        <v>124</v>
      </c>
      <c r="E2040" s="1" t="s">
        <v>125</v>
      </c>
      <c r="F2040" s="1" t="s">
        <v>5714</v>
      </c>
      <c r="G2040" s="1" t="s">
        <v>3927</v>
      </c>
      <c r="H2040" s="1" t="s">
        <v>1333</v>
      </c>
      <c r="I2040" s="1" t="s">
        <v>1964</v>
      </c>
      <c r="J2040" s="1" t="s">
        <v>1335</v>
      </c>
      <c r="K2040">
        <v>230</v>
      </c>
      <c r="L2040" s="2">
        <v>41935.38453703704</v>
      </c>
      <c r="M2040" s="2">
        <v>41914.375</v>
      </c>
      <c r="N2040" s="2">
        <v>41963.870393518519</v>
      </c>
      <c r="O2040">
        <v>180</v>
      </c>
      <c r="P2040">
        <v>13</v>
      </c>
      <c r="Q2040" s="1" t="s">
        <v>5715</v>
      </c>
      <c r="R2040" s="1" t="s">
        <v>24</v>
      </c>
      <c r="S2040" s="1" t="s">
        <v>31</v>
      </c>
      <c r="T2040" s="3">
        <v>41935</v>
      </c>
      <c r="U2040" s="1" t="str">
        <f>IF(kiva_loans__muestra[[#This Row],[funded_amount]]=kiva_loans__muestra[[#This Row],[loan_amount]],"funded","unfunded")</f>
        <v>funded</v>
      </c>
      <c r="V2040" s="1" t="str">
        <f>IF(kiva_loans__muestra[[#This Row],[lender_count]]&gt;=50,"high","low")</f>
        <v>low</v>
      </c>
    </row>
    <row r="2041" spans="1:22" x14ac:dyDescent="0.25">
      <c r="A2041">
        <v>788057</v>
      </c>
      <c r="B2041">
        <v>20000</v>
      </c>
      <c r="C2041">
        <v>20000</v>
      </c>
      <c r="D2041" s="1" t="s">
        <v>175</v>
      </c>
      <c r="E2041" s="1" t="s">
        <v>78</v>
      </c>
      <c r="F2041" s="1" t="s">
        <v>5716</v>
      </c>
      <c r="G2041" s="1" t="s">
        <v>3439</v>
      </c>
      <c r="H2041" s="1" t="s">
        <v>406</v>
      </c>
      <c r="I2041" s="1" t="s">
        <v>2123</v>
      </c>
      <c r="J2041" s="1" t="s">
        <v>408</v>
      </c>
      <c r="K2041">
        <v>1850</v>
      </c>
      <c r="L2041" s="2">
        <v>41935.650520833333</v>
      </c>
      <c r="M2041" s="2">
        <v>41906.375</v>
      </c>
      <c r="N2041" s="2">
        <v>41970.079085648147</v>
      </c>
      <c r="O2041">
        <v>200</v>
      </c>
      <c r="P2041">
        <v>69</v>
      </c>
      <c r="Q2041" s="1" t="s">
        <v>5717</v>
      </c>
      <c r="R2041" s="1" t="s">
        <v>92</v>
      </c>
      <c r="S2041" s="1" t="s">
        <v>31</v>
      </c>
      <c r="T2041" s="3">
        <v>41935</v>
      </c>
      <c r="U2041" s="1" t="str">
        <f>IF(kiva_loans__muestra[[#This Row],[funded_amount]]=kiva_loans__muestra[[#This Row],[loan_amount]],"funded","unfunded")</f>
        <v>funded</v>
      </c>
      <c r="V2041" s="1" t="str">
        <f>IF(kiva_loans__muestra[[#This Row],[lender_count]]&gt;=50,"high","low")</f>
        <v>high</v>
      </c>
    </row>
    <row r="2042" spans="1:22" x14ac:dyDescent="0.25">
      <c r="A2042">
        <v>788166</v>
      </c>
      <c r="B2042">
        <v>4000</v>
      </c>
      <c r="C2042">
        <v>4000</v>
      </c>
      <c r="D2042" s="1" t="s">
        <v>311</v>
      </c>
      <c r="E2042" s="1" t="s">
        <v>37</v>
      </c>
      <c r="F2042" s="1" t="s">
        <v>5718</v>
      </c>
      <c r="G2042" s="1" t="s">
        <v>3266</v>
      </c>
      <c r="H2042" s="1" t="s">
        <v>89</v>
      </c>
      <c r="I2042" s="1" t="s">
        <v>30</v>
      </c>
      <c r="J2042" s="1" t="s">
        <v>90</v>
      </c>
      <c r="K2042">
        <v>810</v>
      </c>
      <c r="L2042" s="2">
        <v>41935.831689814811</v>
      </c>
      <c r="M2042" s="2">
        <v>41932.375</v>
      </c>
      <c r="N2042" s="2">
        <v>41952.130902777775</v>
      </c>
      <c r="O2042">
        <v>140</v>
      </c>
      <c r="P2042">
        <v>12</v>
      </c>
      <c r="Q2042" s="1" t="s">
        <v>791</v>
      </c>
      <c r="R2042" s="1" t="s">
        <v>24</v>
      </c>
      <c r="S2042" s="1" t="s">
        <v>31</v>
      </c>
      <c r="T2042" s="3">
        <v>41935</v>
      </c>
      <c r="U2042" s="1" t="str">
        <f>IF(kiva_loans__muestra[[#This Row],[funded_amount]]=kiva_loans__muestra[[#This Row],[loan_amount]],"funded","unfunded")</f>
        <v>funded</v>
      </c>
      <c r="V2042" s="1" t="str">
        <f>IF(kiva_loans__muestra[[#This Row],[lender_count]]&gt;=50,"high","low")</f>
        <v>low</v>
      </c>
    </row>
    <row r="2043" spans="1:22" x14ac:dyDescent="0.25">
      <c r="A2043">
        <v>787879</v>
      </c>
      <c r="B2043">
        <v>6750</v>
      </c>
      <c r="C2043">
        <v>6750</v>
      </c>
      <c r="D2043" s="1" t="s">
        <v>75</v>
      </c>
      <c r="E2043" s="1" t="s">
        <v>27</v>
      </c>
      <c r="F2043" s="1" t="s">
        <v>5719</v>
      </c>
      <c r="G2043" s="1" t="s">
        <v>3278</v>
      </c>
      <c r="H2043" s="1" t="s">
        <v>100</v>
      </c>
      <c r="I2043" s="1" t="s">
        <v>5720</v>
      </c>
      <c r="J2043" s="1" t="s">
        <v>101</v>
      </c>
      <c r="K2043">
        <v>1260</v>
      </c>
      <c r="L2043" s="2">
        <v>41935.426932870374</v>
      </c>
      <c r="M2043" s="2">
        <v>41926.375</v>
      </c>
      <c r="N2043" s="2">
        <v>41968.275717592594</v>
      </c>
      <c r="O2043">
        <v>260</v>
      </c>
      <c r="P2043">
        <v>25</v>
      </c>
      <c r="Q2043" s="1" t="s">
        <v>2601</v>
      </c>
      <c r="R2043" s="1" t="s">
        <v>24</v>
      </c>
      <c r="S2043" s="1" t="s">
        <v>31</v>
      </c>
      <c r="T2043" s="3">
        <v>41935</v>
      </c>
      <c r="U2043" s="1" t="str">
        <f>IF(kiva_loans__muestra[[#This Row],[funded_amount]]=kiva_loans__muestra[[#This Row],[loan_amount]],"funded","unfunded")</f>
        <v>funded</v>
      </c>
      <c r="V2043" s="1" t="str">
        <f>IF(kiva_loans__muestra[[#This Row],[lender_count]]&gt;=50,"high","low")</f>
        <v>low</v>
      </c>
    </row>
    <row r="2044" spans="1:22" x14ac:dyDescent="0.25">
      <c r="A2044">
        <v>788246</v>
      </c>
      <c r="B2044">
        <v>4000</v>
      </c>
      <c r="C2044">
        <v>4000</v>
      </c>
      <c r="D2044" s="1" t="s">
        <v>41</v>
      </c>
      <c r="E2044" s="1" t="s">
        <v>27</v>
      </c>
      <c r="F2044" s="1" t="s">
        <v>30</v>
      </c>
      <c r="G2044" s="1" t="s">
        <v>3266</v>
      </c>
      <c r="H2044" s="1" t="s">
        <v>89</v>
      </c>
      <c r="I2044" s="1" t="s">
        <v>30</v>
      </c>
      <c r="J2044" s="1" t="s">
        <v>90</v>
      </c>
      <c r="K2044">
        <v>810</v>
      </c>
      <c r="L2044" s="2">
        <v>41936.040983796294</v>
      </c>
      <c r="M2044" s="2">
        <v>41933.375</v>
      </c>
      <c r="N2044" s="2">
        <v>41983.669444444444</v>
      </c>
      <c r="O2044">
        <v>120</v>
      </c>
      <c r="P2044">
        <v>16</v>
      </c>
      <c r="Q2044" s="1" t="s">
        <v>5721</v>
      </c>
      <c r="R2044" s="1" t="s">
        <v>30</v>
      </c>
      <c r="S2044" s="1" t="s">
        <v>31</v>
      </c>
      <c r="T2044" s="3">
        <v>41935</v>
      </c>
      <c r="U2044" s="1" t="str">
        <f>IF(kiva_loans__muestra[[#This Row],[funded_amount]]=kiva_loans__muestra[[#This Row],[loan_amount]],"funded","unfunded")</f>
        <v>funded</v>
      </c>
      <c r="V2044" s="1" t="str">
        <f>IF(kiva_loans__muestra[[#This Row],[lender_count]]&gt;=50,"high","low")</f>
        <v>low</v>
      </c>
    </row>
    <row r="2045" spans="1:22" x14ac:dyDescent="0.25">
      <c r="A2045">
        <v>788325</v>
      </c>
      <c r="B2045">
        <v>2500</v>
      </c>
      <c r="C2045">
        <v>8000</v>
      </c>
      <c r="D2045" s="1" t="s">
        <v>41</v>
      </c>
      <c r="E2045" s="1" t="s">
        <v>27</v>
      </c>
      <c r="F2045" s="1" t="s">
        <v>5722</v>
      </c>
      <c r="G2045" s="1" t="s">
        <v>3266</v>
      </c>
      <c r="H2045" s="1" t="s">
        <v>89</v>
      </c>
      <c r="I2045" s="1" t="s">
        <v>30</v>
      </c>
      <c r="J2045" s="1" t="s">
        <v>90</v>
      </c>
      <c r="K2045">
        <v>810</v>
      </c>
      <c r="L2045" s="2">
        <v>41936.231458333335</v>
      </c>
      <c r="M2045" s="2">
        <v>41933.375</v>
      </c>
      <c r="N2045" s="2"/>
      <c r="O2045">
        <v>140</v>
      </c>
      <c r="P2045">
        <v>10</v>
      </c>
      <c r="Q2045" s="1" t="s">
        <v>57</v>
      </c>
      <c r="R2045" s="1" t="s">
        <v>24</v>
      </c>
      <c r="S2045" s="1" t="s">
        <v>31</v>
      </c>
      <c r="T2045" s="3">
        <v>41936</v>
      </c>
      <c r="U2045" s="1" t="str">
        <f>IF(kiva_loans__muestra[[#This Row],[funded_amount]]=kiva_loans__muestra[[#This Row],[loan_amount]],"funded","unfunded")</f>
        <v>unfunded</v>
      </c>
      <c r="V2045" s="1" t="str">
        <f>IF(kiva_loans__muestra[[#This Row],[lender_count]]&gt;=50,"high","low")</f>
        <v>low</v>
      </c>
    </row>
    <row r="2046" spans="1:22" x14ac:dyDescent="0.25">
      <c r="A2046">
        <v>788765</v>
      </c>
      <c r="B2046">
        <v>75750</v>
      </c>
      <c r="C2046">
        <v>91000</v>
      </c>
      <c r="D2046" s="1" t="s">
        <v>273</v>
      </c>
      <c r="E2046" s="1" t="s">
        <v>104</v>
      </c>
      <c r="F2046" s="1" t="s">
        <v>5723</v>
      </c>
      <c r="G2046" s="1" t="s">
        <v>3775</v>
      </c>
      <c r="H2046" s="1" t="s">
        <v>155</v>
      </c>
      <c r="I2046" s="1" t="s">
        <v>5724</v>
      </c>
      <c r="J2046" s="1" t="s">
        <v>90</v>
      </c>
      <c r="K2046">
        <v>3950</v>
      </c>
      <c r="L2046" s="2">
        <v>41936.696782407409</v>
      </c>
      <c r="M2046" s="2">
        <v>41913.375</v>
      </c>
      <c r="N2046" s="2"/>
      <c r="O2046">
        <v>620</v>
      </c>
      <c r="P2046">
        <v>268</v>
      </c>
      <c r="Q2046" s="1" t="s">
        <v>5725</v>
      </c>
      <c r="R2046" s="1" t="s">
        <v>24</v>
      </c>
      <c r="S2046" s="1" t="s">
        <v>31</v>
      </c>
      <c r="T2046" s="3">
        <v>41936</v>
      </c>
      <c r="U2046" s="1" t="str">
        <f>IF(kiva_loans__muestra[[#This Row],[funded_amount]]=kiva_loans__muestra[[#This Row],[loan_amount]],"funded","unfunded")</f>
        <v>unfunded</v>
      </c>
      <c r="V2046" s="1" t="str">
        <f>IF(kiva_loans__muestra[[#This Row],[lender_count]]&gt;=50,"high","low")</f>
        <v>high</v>
      </c>
    </row>
    <row r="2047" spans="1:22" x14ac:dyDescent="0.25">
      <c r="A2047">
        <v>788998</v>
      </c>
      <c r="B2047">
        <v>1000</v>
      </c>
      <c r="C2047">
        <v>3000</v>
      </c>
      <c r="D2047" s="1" t="s">
        <v>124</v>
      </c>
      <c r="E2047" s="1" t="s">
        <v>125</v>
      </c>
      <c r="F2047" s="1" t="s">
        <v>5726</v>
      </c>
      <c r="G2047" s="1" t="s">
        <v>3266</v>
      </c>
      <c r="H2047" s="1" t="s">
        <v>89</v>
      </c>
      <c r="I2047" s="1" t="s">
        <v>30</v>
      </c>
      <c r="J2047" s="1" t="s">
        <v>90</v>
      </c>
      <c r="K2047">
        <v>810</v>
      </c>
      <c r="L2047" s="2">
        <v>41937.021666666667</v>
      </c>
      <c r="M2047" s="2">
        <v>41922.375</v>
      </c>
      <c r="N2047" s="2"/>
      <c r="O2047">
        <v>140</v>
      </c>
      <c r="P2047">
        <v>4</v>
      </c>
      <c r="Q2047" s="1" t="s">
        <v>704</v>
      </c>
      <c r="R2047" s="1" t="s">
        <v>24</v>
      </c>
      <c r="S2047" s="1" t="s">
        <v>31</v>
      </c>
      <c r="T2047" s="3">
        <v>41936</v>
      </c>
      <c r="U2047" s="1" t="str">
        <f>IF(kiva_loans__muestra[[#This Row],[funded_amount]]=kiva_loans__muestra[[#This Row],[loan_amount]],"funded","unfunded")</f>
        <v>unfunded</v>
      </c>
      <c r="V2047" s="1" t="str">
        <f>IF(kiva_loans__muestra[[#This Row],[lender_count]]&gt;=50,"high","low")</f>
        <v>low</v>
      </c>
    </row>
    <row r="2048" spans="1:22" x14ac:dyDescent="0.25">
      <c r="A2048">
        <v>788963</v>
      </c>
      <c r="B2048">
        <v>37750</v>
      </c>
      <c r="C2048">
        <v>37750</v>
      </c>
      <c r="D2048" s="1" t="s">
        <v>81</v>
      </c>
      <c r="E2048" s="1" t="s">
        <v>27</v>
      </c>
      <c r="F2048" s="1" t="s">
        <v>5727</v>
      </c>
      <c r="G2048" s="1" t="s">
        <v>3333</v>
      </c>
      <c r="H2048" s="1" t="s">
        <v>241</v>
      </c>
      <c r="I2048" s="1" t="s">
        <v>808</v>
      </c>
      <c r="J2048" s="1" t="s">
        <v>243</v>
      </c>
      <c r="K2048">
        <v>1100</v>
      </c>
      <c r="L2048" s="2">
        <v>41936.962337962963</v>
      </c>
      <c r="M2048" s="2">
        <v>41920.375</v>
      </c>
      <c r="N2048" s="2">
        <v>41950.042314814818</v>
      </c>
      <c r="O2048">
        <v>70</v>
      </c>
      <c r="P2048">
        <v>66</v>
      </c>
      <c r="Q2048" s="1" t="s">
        <v>5728</v>
      </c>
      <c r="R2048" s="1" t="s">
        <v>5729</v>
      </c>
      <c r="S2048" s="1" t="s">
        <v>35</v>
      </c>
      <c r="T2048" s="3">
        <v>41936</v>
      </c>
      <c r="U2048" s="1" t="str">
        <f>IF(kiva_loans__muestra[[#This Row],[funded_amount]]=kiva_loans__muestra[[#This Row],[loan_amount]],"funded","unfunded")</f>
        <v>funded</v>
      </c>
      <c r="V2048" s="1" t="str">
        <f>IF(kiva_loans__muestra[[#This Row],[lender_count]]&gt;=50,"high","low")</f>
        <v>high</v>
      </c>
    </row>
    <row r="2049" spans="1:22" x14ac:dyDescent="0.25">
      <c r="A2049">
        <v>788430</v>
      </c>
      <c r="B2049">
        <v>750</v>
      </c>
      <c r="C2049">
        <v>750</v>
      </c>
      <c r="D2049" s="1" t="s">
        <v>64</v>
      </c>
      <c r="E2049" s="1" t="s">
        <v>37</v>
      </c>
      <c r="F2049" s="1" t="s">
        <v>5730</v>
      </c>
      <c r="G2049" s="1" t="s">
        <v>4694</v>
      </c>
      <c r="H2049" s="1" t="s">
        <v>1300</v>
      </c>
      <c r="I2049" s="1" t="s">
        <v>1301</v>
      </c>
      <c r="J2049" s="1" t="s">
        <v>1302</v>
      </c>
      <c r="K2049">
        <v>2880</v>
      </c>
      <c r="L2049" s="2">
        <v>41936.418530092589</v>
      </c>
      <c r="M2049" s="2">
        <v>41981.375</v>
      </c>
      <c r="N2049" s="2">
        <v>41942.098321759258</v>
      </c>
      <c r="O2049">
        <v>140</v>
      </c>
      <c r="P2049">
        <v>3</v>
      </c>
      <c r="Q2049" s="1" t="s">
        <v>30</v>
      </c>
      <c r="R2049" s="1" t="s">
        <v>24</v>
      </c>
      <c r="S2049" s="1" t="s">
        <v>25</v>
      </c>
      <c r="T2049" s="3">
        <v>41936</v>
      </c>
      <c r="U2049" s="1" t="str">
        <f>IF(kiva_loans__muestra[[#This Row],[funded_amount]]=kiva_loans__muestra[[#This Row],[loan_amount]],"funded","unfunded")</f>
        <v>funded</v>
      </c>
      <c r="V2049" s="1" t="str">
        <f>IF(kiva_loans__muestra[[#This Row],[lender_count]]&gt;=50,"high","low")</f>
        <v>low</v>
      </c>
    </row>
    <row r="2050" spans="1:22" x14ac:dyDescent="0.25">
      <c r="A2050">
        <v>788874</v>
      </c>
      <c r="B2050">
        <v>10500</v>
      </c>
      <c r="C2050">
        <v>10500</v>
      </c>
      <c r="D2050" s="1" t="s">
        <v>465</v>
      </c>
      <c r="E2050" s="1" t="s">
        <v>27</v>
      </c>
      <c r="F2050" s="1" t="s">
        <v>5731</v>
      </c>
      <c r="G2050" s="1" t="s">
        <v>3274</v>
      </c>
      <c r="H2050" s="1" t="s">
        <v>105</v>
      </c>
      <c r="I2050" s="1" t="s">
        <v>4180</v>
      </c>
      <c r="J2050" s="1" t="s">
        <v>106</v>
      </c>
      <c r="K2050">
        <v>1430</v>
      </c>
      <c r="L2050" s="2">
        <v>41936.843576388892</v>
      </c>
      <c r="M2050" s="2">
        <v>41906.375</v>
      </c>
      <c r="N2050" s="2">
        <v>41967.980104166665</v>
      </c>
      <c r="O2050">
        <v>140</v>
      </c>
      <c r="P2050">
        <v>37</v>
      </c>
      <c r="Q2050" s="1" t="s">
        <v>367</v>
      </c>
      <c r="R2050" s="1" t="s">
        <v>24</v>
      </c>
      <c r="S2050" s="1" t="s">
        <v>31</v>
      </c>
      <c r="T2050" s="3">
        <v>41936</v>
      </c>
      <c r="U2050" s="1" t="str">
        <f>IF(kiva_loans__muestra[[#This Row],[funded_amount]]=kiva_loans__muestra[[#This Row],[loan_amount]],"funded","unfunded")</f>
        <v>funded</v>
      </c>
      <c r="V2050" s="1" t="str">
        <f>IF(kiva_loans__muestra[[#This Row],[lender_count]]&gt;=50,"high","low")</f>
        <v>low</v>
      </c>
    </row>
    <row r="2051" spans="1:22" x14ac:dyDescent="0.25">
      <c r="A2051">
        <v>788400</v>
      </c>
      <c r="B2051">
        <v>3750</v>
      </c>
      <c r="C2051">
        <v>3750</v>
      </c>
      <c r="D2051" s="1" t="s">
        <v>64</v>
      </c>
      <c r="E2051" s="1" t="s">
        <v>37</v>
      </c>
      <c r="F2051" s="1" t="s">
        <v>5732</v>
      </c>
      <c r="G2051" s="1" t="s">
        <v>3307</v>
      </c>
      <c r="H2051" s="1" t="s">
        <v>412</v>
      </c>
      <c r="I2051" s="1" t="s">
        <v>677</v>
      </c>
      <c r="J2051" s="1" t="s">
        <v>413</v>
      </c>
      <c r="K2051">
        <v>2220</v>
      </c>
      <c r="L2051" s="2">
        <v>41936.379745370374</v>
      </c>
      <c r="M2051" s="2">
        <v>41922.375</v>
      </c>
      <c r="N2051" s="2">
        <v>41942.782592592594</v>
      </c>
      <c r="O2051">
        <v>100</v>
      </c>
      <c r="P2051">
        <v>13</v>
      </c>
      <c r="Q2051" s="1" t="s">
        <v>30</v>
      </c>
      <c r="R2051" s="1" t="s">
        <v>24</v>
      </c>
      <c r="S2051" s="1" t="s">
        <v>31</v>
      </c>
      <c r="T2051" s="3">
        <v>41936</v>
      </c>
      <c r="U2051" s="1" t="str">
        <f>IF(kiva_loans__muestra[[#This Row],[funded_amount]]=kiva_loans__muestra[[#This Row],[loan_amount]],"funded","unfunded")</f>
        <v>funded</v>
      </c>
      <c r="V2051" s="1" t="str">
        <f>IF(kiva_loans__muestra[[#This Row],[lender_count]]&gt;=50,"high","low")</f>
        <v>low</v>
      </c>
    </row>
    <row r="2052" spans="1:22" x14ac:dyDescent="0.25">
      <c r="A2052">
        <v>788546</v>
      </c>
      <c r="B2052">
        <v>6250</v>
      </c>
      <c r="C2052">
        <v>6250</v>
      </c>
      <c r="D2052" s="1" t="s">
        <v>311</v>
      </c>
      <c r="E2052" s="1" t="s">
        <v>37</v>
      </c>
      <c r="F2052" s="1" t="s">
        <v>5733</v>
      </c>
      <c r="G2052" s="1" t="s">
        <v>3284</v>
      </c>
      <c r="H2052" s="1" t="s">
        <v>189</v>
      </c>
      <c r="I2052" s="1" t="s">
        <v>1173</v>
      </c>
      <c r="J2052" s="1" t="s">
        <v>207</v>
      </c>
      <c r="K2052">
        <v>2150</v>
      </c>
      <c r="L2052" s="2">
        <v>41936.502523148149</v>
      </c>
      <c r="M2052" s="2">
        <v>41907.375</v>
      </c>
      <c r="N2052" s="2">
        <v>41968.173668981479</v>
      </c>
      <c r="O2052">
        <v>140</v>
      </c>
      <c r="P2052">
        <v>15</v>
      </c>
      <c r="Q2052" s="1" t="s">
        <v>312</v>
      </c>
      <c r="R2052" s="1" t="s">
        <v>24</v>
      </c>
      <c r="S2052" s="1" t="s">
        <v>31</v>
      </c>
      <c r="T2052" s="3">
        <v>41936</v>
      </c>
      <c r="U2052" s="1" t="str">
        <f>IF(kiva_loans__muestra[[#This Row],[funded_amount]]=kiva_loans__muestra[[#This Row],[loan_amount]],"funded","unfunded")</f>
        <v>funded</v>
      </c>
      <c r="V2052" s="1" t="str">
        <f>IF(kiva_loans__muestra[[#This Row],[lender_count]]&gt;=50,"high","low")</f>
        <v>low</v>
      </c>
    </row>
    <row r="2053" spans="1:22" x14ac:dyDescent="0.25">
      <c r="A2053">
        <v>788741</v>
      </c>
      <c r="B2053">
        <v>43500</v>
      </c>
      <c r="C2053">
        <v>43500</v>
      </c>
      <c r="D2053" s="1" t="s">
        <v>63</v>
      </c>
      <c r="E2053" s="1" t="s">
        <v>27</v>
      </c>
      <c r="F2053" s="1" t="s">
        <v>5734</v>
      </c>
      <c r="G2053" s="1" t="s">
        <v>3333</v>
      </c>
      <c r="H2053" s="1" t="s">
        <v>241</v>
      </c>
      <c r="I2053" s="1" t="s">
        <v>808</v>
      </c>
      <c r="J2053" s="1" t="s">
        <v>243</v>
      </c>
      <c r="K2053">
        <v>1100</v>
      </c>
      <c r="L2053" s="2">
        <v>41936.647615740738</v>
      </c>
      <c r="M2053" s="2">
        <v>41916.375</v>
      </c>
      <c r="N2053" s="2">
        <v>41950.745578703703</v>
      </c>
      <c r="O2053">
        <v>80</v>
      </c>
      <c r="P2053">
        <v>53</v>
      </c>
      <c r="Q2053" s="1" t="s">
        <v>5735</v>
      </c>
      <c r="R2053" s="1" t="s">
        <v>766</v>
      </c>
      <c r="S2053" s="1" t="s">
        <v>35</v>
      </c>
      <c r="T2053" s="3">
        <v>41936</v>
      </c>
      <c r="U2053" s="1" t="str">
        <f>IF(kiva_loans__muestra[[#This Row],[funded_amount]]=kiva_loans__muestra[[#This Row],[loan_amount]],"funded","unfunded")</f>
        <v>funded</v>
      </c>
      <c r="V2053" s="1" t="str">
        <f>IF(kiva_loans__muestra[[#This Row],[lender_count]]&gt;=50,"high","low")</f>
        <v>high</v>
      </c>
    </row>
    <row r="2054" spans="1:22" x14ac:dyDescent="0.25">
      <c r="A2054">
        <v>788548</v>
      </c>
      <c r="B2054">
        <v>3500</v>
      </c>
      <c r="C2054">
        <v>3500</v>
      </c>
      <c r="D2054" s="1" t="s">
        <v>158</v>
      </c>
      <c r="E2054" s="1" t="s">
        <v>27</v>
      </c>
      <c r="F2054" s="1" t="s">
        <v>5736</v>
      </c>
      <c r="G2054" s="1" t="s">
        <v>3278</v>
      </c>
      <c r="H2054" s="1" t="s">
        <v>100</v>
      </c>
      <c r="I2054" s="1" t="s">
        <v>2081</v>
      </c>
      <c r="J2054" s="1" t="s">
        <v>101</v>
      </c>
      <c r="K2054">
        <v>1250</v>
      </c>
      <c r="L2054" s="2">
        <v>41936.503460648149</v>
      </c>
      <c r="M2054" s="2">
        <v>41912.375</v>
      </c>
      <c r="N2054" s="2">
        <v>41961.792662037034</v>
      </c>
      <c r="O2054">
        <v>150</v>
      </c>
      <c r="P2054">
        <v>14</v>
      </c>
      <c r="Q2054" s="1" t="s">
        <v>2328</v>
      </c>
      <c r="R2054" s="1" t="s">
        <v>92</v>
      </c>
      <c r="S2054" s="1" t="s">
        <v>35</v>
      </c>
      <c r="T2054" s="3">
        <v>41936</v>
      </c>
      <c r="U2054" s="1" t="str">
        <f>IF(kiva_loans__muestra[[#This Row],[funded_amount]]=kiva_loans__muestra[[#This Row],[loan_amount]],"funded","unfunded")</f>
        <v>funded</v>
      </c>
      <c r="V2054" s="1" t="str">
        <f>IF(kiva_loans__muestra[[#This Row],[lender_count]]&gt;=50,"high","low")</f>
        <v>low</v>
      </c>
    </row>
    <row r="2055" spans="1:22" x14ac:dyDescent="0.25">
      <c r="A2055">
        <v>788290</v>
      </c>
      <c r="B2055">
        <v>5250</v>
      </c>
      <c r="C2055">
        <v>5250</v>
      </c>
      <c r="D2055" s="1" t="s">
        <v>19</v>
      </c>
      <c r="E2055" s="1" t="s">
        <v>19</v>
      </c>
      <c r="F2055" s="1" t="s">
        <v>5737</v>
      </c>
      <c r="G2055" s="1" t="s">
        <v>3278</v>
      </c>
      <c r="H2055" s="1" t="s">
        <v>100</v>
      </c>
      <c r="I2055" s="1" t="s">
        <v>864</v>
      </c>
      <c r="J2055" s="1" t="s">
        <v>101</v>
      </c>
      <c r="K2055">
        <v>1450</v>
      </c>
      <c r="L2055" s="2">
        <v>41936.180127314816</v>
      </c>
      <c r="M2055" s="2">
        <v>41921.375</v>
      </c>
      <c r="N2055" s="2">
        <v>41941.952824074076</v>
      </c>
      <c r="O2055">
        <v>70</v>
      </c>
      <c r="P2055">
        <v>10</v>
      </c>
      <c r="Q2055" s="1" t="s">
        <v>30</v>
      </c>
      <c r="R2055" s="1" t="s">
        <v>24</v>
      </c>
      <c r="S2055" s="1" t="s">
        <v>35</v>
      </c>
      <c r="T2055" s="3">
        <v>41936</v>
      </c>
      <c r="U2055" s="1" t="str">
        <f>IF(kiva_loans__muestra[[#This Row],[funded_amount]]=kiva_loans__muestra[[#This Row],[loan_amount]],"funded","unfunded")</f>
        <v>funded</v>
      </c>
      <c r="V2055" s="1" t="str">
        <f>IF(kiva_loans__muestra[[#This Row],[lender_count]]&gt;=50,"high","low")</f>
        <v>low</v>
      </c>
    </row>
    <row r="2056" spans="1:22" x14ac:dyDescent="0.25">
      <c r="A2056">
        <v>788585</v>
      </c>
      <c r="B2056">
        <v>11750</v>
      </c>
      <c r="C2056">
        <v>37000</v>
      </c>
      <c r="D2056" s="1" t="s">
        <v>41</v>
      </c>
      <c r="E2056" s="1" t="s">
        <v>27</v>
      </c>
      <c r="F2056" s="1" t="s">
        <v>5738</v>
      </c>
      <c r="G2056" s="1" t="s">
        <v>3261</v>
      </c>
      <c r="H2056" s="1" t="s">
        <v>20</v>
      </c>
      <c r="I2056" s="1" t="s">
        <v>1693</v>
      </c>
      <c r="J2056" s="1" t="s">
        <v>22</v>
      </c>
      <c r="K2056">
        <v>2410</v>
      </c>
      <c r="L2056" s="2">
        <v>41936.523425925923</v>
      </c>
      <c r="M2056" s="2">
        <v>41910.375</v>
      </c>
      <c r="N2056" s="2"/>
      <c r="O2056">
        <v>430</v>
      </c>
      <c r="P2056">
        <v>14</v>
      </c>
      <c r="Q2056" s="1" t="s">
        <v>259</v>
      </c>
      <c r="R2056" s="1" t="s">
        <v>530</v>
      </c>
      <c r="S2056" s="1" t="s">
        <v>25</v>
      </c>
      <c r="T2056" s="3">
        <v>41936</v>
      </c>
      <c r="U2056" s="1" t="str">
        <f>IF(kiva_loans__muestra[[#This Row],[funded_amount]]=kiva_loans__muestra[[#This Row],[loan_amount]],"funded","unfunded")</f>
        <v>unfunded</v>
      </c>
      <c r="V2056" s="1" t="str">
        <f>IF(kiva_loans__muestra[[#This Row],[lender_count]]&gt;=50,"high","low")</f>
        <v>low</v>
      </c>
    </row>
    <row r="2057" spans="1:22" x14ac:dyDescent="0.25">
      <c r="A2057">
        <v>789024</v>
      </c>
      <c r="B2057">
        <v>5250</v>
      </c>
      <c r="C2057">
        <v>5250</v>
      </c>
      <c r="D2057" s="1" t="s">
        <v>201</v>
      </c>
      <c r="E2057" s="1" t="s">
        <v>37</v>
      </c>
      <c r="F2057" s="1" t="s">
        <v>5739</v>
      </c>
      <c r="G2057" s="1" t="s">
        <v>3274</v>
      </c>
      <c r="H2057" s="1" t="s">
        <v>105</v>
      </c>
      <c r="I2057" s="1" t="s">
        <v>855</v>
      </c>
      <c r="J2057" s="1" t="s">
        <v>106</v>
      </c>
      <c r="K2057">
        <v>1430</v>
      </c>
      <c r="L2057" s="2">
        <v>41937.217152777775</v>
      </c>
      <c r="M2057" s="2">
        <v>41906.375</v>
      </c>
      <c r="N2057" s="2">
        <v>41950.004363425927</v>
      </c>
      <c r="O2057">
        <v>100</v>
      </c>
      <c r="P2057">
        <v>13</v>
      </c>
      <c r="Q2057" s="1" t="s">
        <v>30</v>
      </c>
      <c r="R2057" s="1" t="s">
        <v>24</v>
      </c>
      <c r="S2057" s="1" t="s">
        <v>31</v>
      </c>
      <c r="T2057" s="3">
        <v>41937</v>
      </c>
      <c r="U2057" s="1" t="str">
        <f>IF(kiva_loans__muestra[[#This Row],[funded_amount]]=kiva_loans__muestra[[#This Row],[loan_amount]],"funded","unfunded")</f>
        <v>funded</v>
      </c>
      <c r="V2057" s="1" t="str">
        <f>IF(kiva_loans__muestra[[#This Row],[lender_count]]&gt;=50,"high","low")</f>
        <v>low</v>
      </c>
    </row>
    <row r="2058" spans="1:22" x14ac:dyDescent="0.25">
      <c r="A2058">
        <v>789093</v>
      </c>
      <c r="B2058">
        <v>5500</v>
      </c>
      <c r="C2058">
        <v>5500</v>
      </c>
      <c r="D2058" s="1" t="s">
        <v>53</v>
      </c>
      <c r="E2058" s="1" t="s">
        <v>32</v>
      </c>
      <c r="F2058" s="1" t="s">
        <v>5740</v>
      </c>
      <c r="G2058" s="1" t="s">
        <v>3572</v>
      </c>
      <c r="H2058" s="1" t="s">
        <v>94</v>
      </c>
      <c r="I2058" s="1" t="s">
        <v>95</v>
      </c>
      <c r="J2058" s="1" t="s">
        <v>96</v>
      </c>
      <c r="K2058">
        <v>870</v>
      </c>
      <c r="L2058" s="2">
        <v>41937.505104166667</v>
      </c>
      <c r="M2058" s="2">
        <v>41935.375</v>
      </c>
      <c r="N2058" s="2">
        <v>41945.831412037034</v>
      </c>
      <c r="O2058">
        <v>100</v>
      </c>
      <c r="P2058">
        <v>20</v>
      </c>
      <c r="Q2058" s="1" t="s">
        <v>327</v>
      </c>
      <c r="R2058" s="1" t="s">
        <v>92</v>
      </c>
      <c r="S2058" s="1" t="s">
        <v>35</v>
      </c>
      <c r="T2058" s="3">
        <v>41937</v>
      </c>
      <c r="U2058" s="1" t="str">
        <f>IF(kiva_loans__muestra[[#This Row],[funded_amount]]=kiva_loans__muestra[[#This Row],[loan_amount]],"funded","unfunded")</f>
        <v>funded</v>
      </c>
      <c r="V2058" s="1" t="str">
        <f>IF(kiva_loans__muestra[[#This Row],[lender_count]]&gt;=50,"high","low")</f>
        <v>low</v>
      </c>
    </row>
    <row r="2059" spans="1:22" x14ac:dyDescent="0.25">
      <c r="A2059">
        <v>789160</v>
      </c>
      <c r="B2059">
        <v>2250</v>
      </c>
      <c r="C2059">
        <v>2250</v>
      </c>
      <c r="D2059" s="1" t="s">
        <v>41</v>
      </c>
      <c r="E2059" s="1" t="s">
        <v>27</v>
      </c>
      <c r="F2059" s="1" t="s">
        <v>5741</v>
      </c>
      <c r="G2059" s="1" t="s">
        <v>3278</v>
      </c>
      <c r="H2059" s="1" t="s">
        <v>100</v>
      </c>
      <c r="I2059" s="1" t="s">
        <v>5742</v>
      </c>
      <c r="J2059" s="1" t="s">
        <v>101</v>
      </c>
      <c r="K2059">
        <v>1260</v>
      </c>
      <c r="L2059" s="2">
        <v>41937.999305555553</v>
      </c>
      <c r="M2059" s="2">
        <v>41906.375</v>
      </c>
      <c r="N2059" s="2">
        <v>41954.900879629633</v>
      </c>
      <c r="O2059">
        <v>120</v>
      </c>
      <c r="P2059">
        <v>9</v>
      </c>
      <c r="Q2059" s="1" t="s">
        <v>30</v>
      </c>
      <c r="R2059" s="1" t="s">
        <v>24</v>
      </c>
      <c r="S2059" s="1" t="s">
        <v>35</v>
      </c>
      <c r="T2059" s="3">
        <v>41937</v>
      </c>
      <c r="U2059" s="1" t="str">
        <f>IF(kiva_loans__muestra[[#This Row],[funded_amount]]=kiva_loans__muestra[[#This Row],[loan_amount]],"funded","unfunded")</f>
        <v>funded</v>
      </c>
      <c r="V2059" s="1" t="str">
        <f>IF(kiva_loans__muestra[[#This Row],[lender_count]]&gt;=50,"high","low")</f>
        <v>low</v>
      </c>
    </row>
    <row r="2060" spans="1:22" x14ac:dyDescent="0.25">
      <c r="A2060">
        <v>1084805</v>
      </c>
      <c r="B2060">
        <v>1250</v>
      </c>
      <c r="C2060">
        <v>1250</v>
      </c>
      <c r="D2060" s="1" t="s">
        <v>37</v>
      </c>
      <c r="E2060" s="1" t="s">
        <v>37</v>
      </c>
      <c r="F2060" s="1" t="s">
        <v>5743</v>
      </c>
      <c r="G2060" s="1" t="s">
        <v>3263</v>
      </c>
      <c r="H2060" s="1" t="s">
        <v>33</v>
      </c>
      <c r="I2060" s="1" t="s">
        <v>30</v>
      </c>
      <c r="J2060" s="1" t="s">
        <v>34</v>
      </c>
      <c r="L2060" s="2">
        <v>41937.395636574074</v>
      </c>
      <c r="M2060" s="2">
        <v>42039.570891203701</v>
      </c>
      <c r="N2060" s="2">
        <v>42037.654386574075</v>
      </c>
      <c r="O2060">
        <v>30</v>
      </c>
      <c r="P2060">
        <v>8</v>
      </c>
      <c r="Q2060" s="1" t="s">
        <v>30</v>
      </c>
      <c r="R2060" s="1" t="s">
        <v>24</v>
      </c>
      <c r="S2060" s="1" t="s">
        <v>31</v>
      </c>
      <c r="T2060" s="3">
        <v>41937</v>
      </c>
      <c r="U2060" s="1" t="str">
        <f>IF(kiva_loans__muestra[[#This Row],[funded_amount]]=kiva_loans__muestra[[#This Row],[loan_amount]],"funded","unfunded")</f>
        <v>funded</v>
      </c>
      <c r="V2060" s="1" t="str">
        <f>IF(kiva_loans__muestra[[#This Row],[lender_count]]&gt;=50,"high","low")</f>
        <v>low</v>
      </c>
    </row>
    <row r="2061" spans="1:22" x14ac:dyDescent="0.25">
      <c r="A2061">
        <v>1084839</v>
      </c>
      <c r="B2061">
        <v>1250</v>
      </c>
      <c r="C2061">
        <v>1250</v>
      </c>
      <c r="D2061" s="1" t="s">
        <v>32</v>
      </c>
      <c r="E2061" s="1" t="s">
        <v>32</v>
      </c>
      <c r="F2061" s="1" t="s">
        <v>5744</v>
      </c>
      <c r="G2061" s="1" t="s">
        <v>3263</v>
      </c>
      <c r="H2061" s="1" t="s">
        <v>33</v>
      </c>
      <c r="I2061" s="1" t="s">
        <v>30</v>
      </c>
      <c r="J2061" s="1" t="s">
        <v>34</v>
      </c>
      <c r="L2061" s="2">
        <v>41938.408680555556</v>
      </c>
      <c r="M2061" s="2">
        <v>41955.163923611108</v>
      </c>
      <c r="N2061" s="2">
        <v>41948.728009259263</v>
      </c>
      <c r="O2061">
        <v>30</v>
      </c>
      <c r="P2061">
        <v>2</v>
      </c>
      <c r="Q2061" s="1" t="s">
        <v>30</v>
      </c>
      <c r="R2061" s="1" t="s">
        <v>92</v>
      </c>
      <c r="S2061" s="1" t="s">
        <v>35</v>
      </c>
      <c r="T2061" s="3">
        <v>41938</v>
      </c>
      <c r="U2061" s="1" t="str">
        <f>IF(kiva_loans__muestra[[#This Row],[funded_amount]]=kiva_loans__muestra[[#This Row],[loan_amount]],"funded","unfunded")</f>
        <v>funded</v>
      </c>
      <c r="V2061" s="1" t="str">
        <f>IF(kiva_loans__muestra[[#This Row],[lender_count]]&gt;=50,"high","low")</f>
        <v>low</v>
      </c>
    </row>
    <row r="2062" spans="1:22" x14ac:dyDescent="0.25">
      <c r="A2062">
        <v>789626</v>
      </c>
      <c r="B2062">
        <v>14750</v>
      </c>
      <c r="C2062">
        <v>14750</v>
      </c>
      <c r="D2062" s="1" t="s">
        <v>61</v>
      </c>
      <c r="E2062" s="1" t="s">
        <v>62</v>
      </c>
      <c r="F2062" s="1" t="s">
        <v>5745</v>
      </c>
      <c r="G2062" s="1" t="s">
        <v>3261</v>
      </c>
      <c r="H2062" s="1" t="s">
        <v>20</v>
      </c>
      <c r="I2062" s="1" t="s">
        <v>2516</v>
      </c>
      <c r="J2062" s="1" t="s">
        <v>22</v>
      </c>
      <c r="K2062">
        <v>2380</v>
      </c>
      <c r="L2062" s="2">
        <v>41939.404293981483</v>
      </c>
      <c r="M2062" s="2">
        <v>41923.375</v>
      </c>
      <c r="N2062" s="2">
        <v>41948.544293981482</v>
      </c>
      <c r="O2062">
        <v>430</v>
      </c>
      <c r="P2062">
        <v>37</v>
      </c>
      <c r="Q2062" s="1" t="s">
        <v>2571</v>
      </c>
      <c r="R2062" s="1" t="s">
        <v>178</v>
      </c>
      <c r="S2062" s="1" t="s">
        <v>25</v>
      </c>
      <c r="T2062" s="3">
        <v>41939</v>
      </c>
      <c r="U2062" s="1" t="str">
        <f>IF(kiva_loans__muestra[[#This Row],[funded_amount]]=kiva_loans__muestra[[#This Row],[loan_amount]],"funded","unfunded")</f>
        <v>funded</v>
      </c>
      <c r="V2062" s="1" t="str">
        <f>IF(kiva_loans__muestra[[#This Row],[lender_count]]&gt;=50,"high","low")</f>
        <v>low</v>
      </c>
    </row>
    <row r="2063" spans="1:22" x14ac:dyDescent="0.25">
      <c r="A2063">
        <v>789877</v>
      </c>
      <c r="B2063">
        <v>3000</v>
      </c>
      <c r="C2063">
        <v>3750</v>
      </c>
      <c r="D2063" s="1" t="s">
        <v>46</v>
      </c>
      <c r="E2063" s="1" t="s">
        <v>46</v>
      </c>
      <c r="F2063" s="1" t="s">
        <v>5746</v>
      </c>
      <c r="G2063" s="1" t="s">
        <v>3307</v>
      </c>
      <c r="H2063" s="1" t="s">
        <v>412</v>
      </c>
      <c r="I2063" s="1" t="s">
        <v>1017</v>
      </c>
      <c r="J2063" s="1" t="s">
        <v>413</v>
      </c>
      <c r="K2063">
        <v>1630</v>
      </c>
      <c r="L2063" s="2">
        <v>41939.847337962965</v>
      </c>
      <c r="M2063" s="2">
        <v>41933.375</v>
      </c>
      <c r="N2063" s="2"/>
      <c r="O2063">
        <v>100</v>
      </c>
      <c r="P2063">
        <v>12</v>
      </c>
      <c r="Q2063" s="1" t="s">
        <v>88</v>
      </c>
      <c r="R2063" s="1" t="s">
        <v>92</v>
      </c>
      <c r="S2063" s="1" t="s">
        <v>31</v>
      </c>
      <c r="T2063" s="3">
        <v>41939</v>
      </c>
      <c r="U2063" s="1" t="str">
        <f>IF(kiva_loans__muestra[[#This Row],[funded_amount]]=kiva_loans__muestra[[#This Row],[loan_amount]],"funded","unfunded")</f>
        <v>unfunded</v>
      </c>
      <c r="V2063" s="1" t="str">
        <f>IF(kiva_loans__muestra[[#This Row],[lender_count]]&gt;=50,"high","low")</f>
        <v>low</v>
      </c>
    </row>
    <row r="2064" spans="1:22" x14ac:dyDescent="0.25">
      <c r="A2064">
        <v>789500</v>
      </c>
      <c r="B2064">
        <v>750</v>
      </c>
      <c r="C2064">
        <v>750</v>
      </c>
      <c r="D2064" s="1" t="s">
        <v>280</v>
      </c>
      <c r="E2064" s="1" t="s">
        <v>104</v>
      </c>
      <c r="F2064" s="1" t="s">
        <v>1275</v>
      </c>
      <c r="G2064" s="1" t="s">
        <v>3311</v>
      </c>
      <c r="H2064" s="1" t="s">
        <v>119</v>
      </c>
      <c r="I2064" s="1" t="s">
        <v>744</v>
      </c>
      <c r="J2064" s="1" t="s">
        <v>270</v>
      </c>
      <c r="K2064">
        <v>3110</v>
      </c>
      <c r="L2064" s="2">
        <v>41939.293333333335</v>
      </c>
      <c r="M2064" s="2">
        <v>41936.375</v>
      </c>
      <c r="N2064" s="2">
        <v>41944.250821759262</v>
      </c>
      <c r="O2064">
        <v>80</v>
      </c>
      <c r="P2064">
        <v>2</v>
      </c>
      <c r="Q2064" s="1" t="s">
        <v>30</v>
      </c>
      <c r="R2064" s="1" t="s">
        <v>60</v>
      </c>
      <c r="S2064" s="1" t="s">
        <v>31</v>
      </c>
      <c r="T2064" s="3">
        <v>41939</v>
      </c>
      <c r="U2064" s="1" t="str">
        <f>IF(kiva_loans__muestra[[#This Row],[funded_amount]]=kiva_loans__muestra[[#This Row],[loan_amount]],"funded","unfunded")</f>
        <v>funded</v>
      </c>
      <c r="V2064" s="1" t="str">
        <f>IF(kiva_loans__muestra[[#This Row],[lender_count]]&gt;=50,"high","low")</f>
        <v>low</v>
      </c>
    </row>
    <row r="2065" spans="1:22" x14ac:dyDescent="0.25">
      <c r="A2065">
        <v>789712</v>
      </c>
      <c r="B2065">
        <v>13250</v>
      </c>
      <c r="C2065">
        <v>19250</v>
      </c>
      <c r="D2065" s="1" t="s">
        <v>64</v>
      </c>
      <c r="E2065" s="1" t="s">
        <v>37</v>
      </c>
      <c r="F2065" s="1" t="s">
        <v>5747</v>
      </c>
      <c r="G2065" s="1" t="s">
        <v>4105</v>
      </c>
      <c r="H2065" s="1" t="s">
        <v>600</v>
      </c>
      <c r="I2065" s="1" t="s">
        <v>1168</v>
      </c>
      <c r="J2065" s="1" t="s">
        <v>601</v>
      </c>
      <c r="K2065">
        <v>560</v>
      </c>
      <c r="L2065" s="2">
        <v>41939.544652777775</v>
      </c>
      <c r="M2065" s="2">
        <v>41920.375</v>
      </c>
      <c r="N2065" s="2"/>
      <c r="O2065">
        <v>200</v>
      </c>
      <c r="P2065">
        <v>22</v>
      </c>
      <c r="Q2065" s="1" t="s">
        <v>30</v>
      </c>
      <c r="R2065" s="1" t="s">
        <v>24</v>
      </c>
      <c r="S2065" s="1" t="s">
        <v>31</v>
      </c>
      <c r="T2065" s="3">
        <v>41939</v>
      </c>
      <c r="U2065" s="1" t="str">
        <f>IF(kiva_loans__muestra[[#This Row],[funded_amount]]=kiva_loans__muestra[[#This Row],[loan_amount]],"funded","unfunded")</f>
        <v>unfunded</v>
      </c>
      <c r="V2065" s="1" t="str">
        <f>IF(kiva_loans__muestra[[#This Row],[lender_count]]&gt;=50,"high","low")</f>
        <v>low</v>
      </c>
    </row>
    <row r="2066" spans="1:22" x14ac:dyDescent="0.25">
      <c r="A2066">
        <v>789841</v>
      </c>
      <c r="B2066">
        <v>4000</v>
      </c>
      <c r="C2066">
        <v>4000</v>
      </c>
      <c r="D2066" s="1" t="s">
        <v>55</v>
      </c>
      <c r="E2066" s="1" t="s">
        <v>32</v>
      </c>
      <c r="F2066" s="1" t="s">
        <v>5748</v>
      </c>
      <c r="G2066" s="1" t="s">
        <v>3266</v>
      </c>
      <c r="H2066" s="1" t="s">
        <v>89</v>
      </c>
      <c r="I2066" s="1" t="s">
        <v>30</v>
      </c>
      <c r="J2066" s="1" t="s">
        <v>90</v>
      </c>
      <c r="K2066">
        <v>810</v>
      </c>
      <c r="L2066" s="2">
        <v>41939.689814814818</v>
      </c>
      <c r="M2066" s="2">
        <v>41934.375</v>
      </c>
      <c r="N2066" s="2">
        <v>41961.902997685182</v>
      </c>
      <c r="O2066">
        <v>140</v>
      </c>
      <c r="P2066">
        <v>16</v>
      </c>
      <c r="Q2066" s="1" t="s">
        <v>380</v>
      </c>
      <c r="R2066" s="1" t="s">
        <v>24</v>
      </c>
      <c r="S2066" s="1" t="s">
        <v>31</v>
      </c>
      <c r="T2066" s="3">
        <v>41939</v>
      </c>
      <c r="U2066" s="1" t="str">
        <f>IF(kiva_loans__muestra[[#This Row],[funded_amount]]=kiva_loans__muestra[[#This Row],[loan_amount]],"funded","unfunded")</f>
        <v>funded</v>
      </c>
      <c r="V2066" s="1" t="str">
        <f>IF(kiva_loans__muestra[[#This Row],[lender_count]]&gt;=50,"high","low")</f>
        <v>low</v>
      </c>
    </row>
    <row r="2067" spans="1:22" x14ac:dyDescent="0.25">
      <c r="A2067">
        <v>789389</v>
      </c>
      <c r="B2067">
        <v>4250</v>
      </c>
      <c r="C2067">
        <v>4250</v>
      </c>
      <c r="D2067" s="1" t="s">
        <v>45</v>
      </c>
      <c r="E2067" s="1" t="s">
        <v>46</v>
      </c>
      <c r="F2067" s="1" t="s">
        <v>5749</v>
      </c>
      <c r="G2067" s="1" t="s">
        <v>3278</v>
      </c>
      <c r="H2067" s="1" t="s">
        <v>100</v>
      </c>
      <c r="I2067" s="1" t="s">
        <v>1404</v>
      </c>
      <c r="J2067" s="1" t="s">
        <v>101</v>
      </c>
      <c r="K2067">
        <v>1450</v>
      </c>
      <c r="L2067" s="2">
        <v>41939.151064814818</v>
      </c>
      <c r="M2067" s="2">
        <v>41929.375</v>
      </c>
      <c r="N2067" s="2">
        <v>41945.668530092589</v>
      </c>
      <c r="O2067">
        <v>80</v>
      </c>
      <c r="P2067">
        <v>8</v>
      </c>
      <c r="Q2067" s="1" t="s">
        <v>30</v>
      </c>
      <c r="R2067" s="1" t="s">
        <v>24</v>
      </c>
      <c r="S2067" s="1" t="s">
        <v>35</v>
      </c>
      <c r="T2067" s="3">
        <v>41939</v>
      </c>
      <c r="U2067" s="1" t="str">
        <f>IF(kiva_loans__muestra[[#This Row],[funded_amount]]=kiva_loans__muestra[[#This Row],[loan_amount]],"funded","unfunded")</f>
        <v>funded</v>
      </c>
      <c r="V2067" s="1" t="str">
        <f>IF(kiva_loans__muestra[[#This Row],[lender_count]]&gt;=50,"high","low")</f>
        <v>low</v>
      </c>
    </row>
    <row r="2068" spans="1:22" x14ac:dyDescent="0.25">
      <c r="A2068">
        <v>789804</v>
      </c>
      <c r="B2068">
        <v>1500</v>
      </c>
      <c r="C2068">
        <v>1500</v>
      </c>
      <c r="D2068" s="1" t="s">
        <v>98</v>
      </c>
      <c r="E2068" s="1" t="s">
        <v>37</v>
      </c>
      <c r="F2068" s="1" t="s">
        <v>230</v>
      </c>
      <c r="G2068" s="1" t="s">
        <v>3278</v>
      </c>
      <c r="H2068" s="1" t="s">
        <v>100</v>
      </c>
      <c r="I2068" s="1" t="s">
        <v>1724</v>
      </c>
      <c r="J2068" s="1" t="s">
        <v>101</v>
      </c>
      <c r="K2068">
        <v>1450</v>
      </c>
      <c r="L2068" s="2">
        <v>41939.643888888888</v>
      </c>
      <c r="M2068" s="2">
        <v>41928.375</v>
      </c>
      <c r="N2068" s="2">
        <v>41945.814664351848</v>
      </c>
      <c r="O2068">
        <v>80</v>
      </c>
      <c r="P2068">
        <v>6</v>
      </c>
      <c r="Q2068" s="1" t="s">
        <v>30</v>
      </c>
      <c r="R2068" s="1" t="s">
        <v>24</v>
      </c>
      <c r="S2068" s="1" t="s">
        <v>35</v>
      </c>
      <c r="T2068" s="3">
        <v>41939</v>
      </c>
      <c r="U2068" s="1" t="str">
        <f>IF(kiva_loans__muestra[[#This Row],[funded_amount]]=kiva_loans__muestra[[#This Row],[loan_amount]],"funded","unfunded")</f>
        <v>funded</v>
      </c>
      <c r="V2068" s="1" t="str">
        <f>IF(kiva_loans__muestra[[#This Row],[lender_count]]&gt;=50,"high","low")</f>
        <v>low</v>
      </c>
    </row>
    <row r="2069" spans="1:22" x14ac:dyDescent="0.25">
      <c r="A2069">
        <v>789480</v>
      </c>
      <c r="B2069">
        <v>4000</v>
      </c>
      <c r="C2069">
        <v>4000</v>
      </c>
      <c r="D2069" s="1" t="s">
        <v>45</v>
      </c>
      <c r="E2069" s="1" t="s">
        <v>46</v>
      </c>
      <c r="F2069" s="1" t="s">
        <v>1261</v>
      </c>
      <c r="G2069" s="1" t="s">
        <v>3278</v>
      </c>
      <c r="H2069" s="1" t="s">
        <v>100</v>
      </c>
      <c r="I2069" s="1" t="s">
        <v>657</v>
      </c>
      <c r="J2069" s="1" t="s">
        <v>101</v>
      </c>
      <c r="K2069">
        <v>1450</v>
      </c>
      <c r="L2069" s="2">
        <v>41939.275289351855</v>
      </c>
      <c r="M2069" s="2">
        <v>41934.375</v>
      </c>
      <c r="N2069" s="2">
        <v>41967.665324074071</v>
      </c>
      <c r="O2069">
        <v>110</v>
      </c>
      <c r="P2069">
        <v>16</v>
      </c>
      <c r="Q2069" s="1" t="s">
        <v>5750</v>
      </c>
      <c r="R2069" s="1" t="s">
        <v>24</v>
      </c>
      <c r="S2069" s="1" t="s">
        <v>35</v>
      </c>
      <c r="T2069" s="3">
        <v>41939</v>
      </c>
      <c r="U2069" s="1" t="str">
        <f>IF(kiva_loans__muestra[[#This Row],[funded_amount]]=kiva_loans__muestra[[#This Row],[loan_amount]],"funded","unfunded")</f>
        <v>funded</v>
      </c>
      <c r="V2069" s="1" t="str">
        <f>IF(kiva_loans__muestra[[#This Row],[lender_count]]&gt;=50,"high","low")</f>
        <v>low</v>
      </c>
    </row>
    <row r="2070" spans="1:22" x14ac:dyDescent="0.25">
      <c r="A2070">
        <v>789849</v>
      </c>
      <c r="B2070">
        <v>39750</v>
      </c>
      <c r="C2070">
        <v>39750</v>
      </c>
      <c r="D2070" s="1" t="s">
        <v>124</v>
      </c>
      <c r="E2070" s="1" t="s">
        <v>125</v>
      </c>
      <c r="F2070" s="1" t="s">
        <v>2673</v>
      </c>
      <c r="G2070" s="1" t="s">
        <v>5751</v>
      </c>
      <c r="H2070" s="1" t="s">
        <v>1730</v>
      </c>
      <c r="I2070" s="1" t="s">
        <v>2100</v>
      </c>
      <c r="J2070" s="1" t="s">
        <v>1731</v>
      </c>
      <c r="K2070">
        <v>3000</v>
      </c>
      <c r="L2070" s="2">
        <v>41939.703067129631</v>
      </c>
      <c r="M2070" s="2">
        <v>41936.375</v>
      </c>
      <c r="N2070" s="2">
        <v>41964.529652777775</v>
      </c>
      <c r="O2070">
        <v>260</v>
      </c>
      <c r="P2070">
        <v>146</v>
      </c>
      <c r="Q2070" s="1" t="s">
        <v>515</v>
      </c>
      <c r="R2070" s="1" t="s">
        <v>24</v>
      </c>
      <c r="S2070" s="1" t="s">
        <v>31</v>
      </c>
      <c r="T2070" s="3">
        <v>41939</v>
      </c>
      <c r="U2070" s="1" t="str">
        <f>IF(kiva_loans__muestra[[#This Row],[funded_amount]]=kiva_loans__muestra[[#This Row],[loan_amount]],"funded","unfunded")</f>
        <v>funded</v>
      </c>
      <c r="V2070" s="1" t="str">
        <f>IF(kiva_loans__muestra[[#This Row],[lender_count]]&gt;=50,"high","low")</f>
        <v>high</v>
      </c>
    </row>
    <row r="2071" spans="1:22" x14ac:dyDescent="0.25">
      <c r="A2071">
        <v>789385</v>
      </c>
      <c r="B2071">
        <v>4250</v>
      </c>
      <c r="C2071">
        <v>4250</v>
      </c>
      <c r="D2071" s="1" t="s">
        <v>45</v>
      </c>
      <c r="E2071" s="1" t="s">
        <v>46</v>
      </c>
      <c r="F2071" s="1" t="s">
        <v>742</v>
      </c>
      <c r="G2071" s="1" t="s">
        <v>3278</v>
      </c>
      <c r="H2071" s="1" t="s">
        <v>100</v>
      </c>
      <c r="I2071" s="1" t="s">
        <v>1347</v>
      </c>
      <c r="J2071" s="1" t="s">
        <v>101</v>
      </c>
      <c r="K2071">
        <v>1450</v>
      </c>
      <c r="L2071" s="2">
        <v>41939.148287037038</v>
      </c>
      <c r="M2071" s="2">
        <v>41912.375</v>
      </c>
      <c r="N2071" s="2">
        <v>41944.991863425923</v>
      </c>
      <c r="O2071">
        <v>80</v>
      </c>
      <c r="P2071">
        <v>12</v>
      </c>
      <c r="Q2071" s="1" t="s">
        <v>30</v>
      </c>
      <c r="R2071" s="1" t="s">
        <v>24</v>
      </c>
      <c r="S2071" s="1" t="s">
        <v>35</v>
      </c>
      <c r="T2071" s="3">
        <v>41939</v>
      </c>
      <c r="U2071" s="1" t="str">
        <f>IF(kiva_loans__muestra[[#This Row],[funded_amount]]=kiva_loans__muestra[[#This Row],[loan_amount]],"funded","unfunded")</f>
        <v>funded</v>
      </c>
      <c r="V2071" s="1" t="str">
        <f>IF(kiva_loans__muestra[[#This Row],[lender_count]]&gt;=50,"high","low")</f>
        <v>low</v>
      </c>
    </row>
    <row r="2072" spans="1:22" x14ac:dyDescent="0.25">
      <c r="A2072">
        <v>789615</v>
      </c>
      <c r="B2072">
        <v>3750</v>
      </c>
      <c r="C2072">
        <v>3750</v>
      </c>
      <c r="D2072" s="1" t="s">
        <v>152</v>
      </c>
      <c r="E2072" s="1" t="s">
        <v>46</v>
      </c>
      <c r="F2072" s="1" t="s">
        <v>5752</v>
      </c>
      <c r="G2072" s="1" t="s">
        <v>3307</v>
      </c>
      <c r="H2072" s="1" t="s">
        <v>412</v>
      </c>
      <c r="I2072" s="1" t="s">
        <v>570</v>
      </c>
      <c r="J2072" s="1" t="s">
        <v>413</v>
      </c>
      <c r="K2072">
        <v>1630</v>
      </c>
      <c r="L2072" s="2">
        <v>41939.397581018522</v>
      </c>
      <c r="M2072" s="2">
        <v>41933.375</v>
      </c>
      <c r="N2072" s="2">
        <v>41954.896967592591</v>
      </c>
      <c r="O2072">
        <v>80</v>
      </c>
      <c r="P2072">
        <v>13</v>
      </c>
      <c r="Q2072" s="1" t="s">
        <v>67</v>
      </c>
      <c r="R2072" s="1" t="s">
        <v>24</v>
      </c>
      <c r="S2072" s="1" t="s">
        <v>35</v>
      </c>
      <c r="T2072" s="3">
        <v>41939</v>
      </c>
      <c r="U2072" s="1" t="str">
        <f>IF(kiva_loans__muestra[[#This Row],[funded_amount]]=kiva_loans__muestra[[#This Row],[loan_amount]],"funded","unfunded")</f>
        <v>funded</v>
      </c>
      <c r="V2072" s="1" t="str">
        <f>IF(kiva_loans__muestra[[#This Row],[lender_count]]&gt;=50,"high","low")</f>
        <v>low</v>
      </c>
    </row>
    <row r="2073" spans="1:22" x14ac:dyDescent="0.25">
      <c r="A2073">
        <v>789791</v>
      </c>
      <c r="B2073">
        <v>1000</v>
      </c>
      <c r="C2073">
        <v>1000</v>
      </c>
      <c r="D2073" s="1" t="s">
        <v>755</v>
      </c>
      <c r="E2073" s="1" t="s">
        <v>32</v>
      </c>
      <c r="F2073" s="1" t="s">
        <v>5753</v>
      </c>
      <c r="G2073" s="1" t="s">
        <v>5754</v>
      </c>
      <c r="H2073" s="1" t="s">
        <v>5755</v>
      </c>
      <c r="I2073" s="1" t="s">
        <v>5756</v>
      </c>
      <c r="J2073" s="1" t="s">
        <v>5757</v>
      </c>
      <c r="K2073">
        <v>4220</v>
      </c>
      <c r="L2073" s="2">
        <v>41939.631203703706</v>
      </c>
      <c r="M2073" s="2">
        <v>41922.375</v>
      </c>
      <c r="N2073" s="2">
        <v>41949.127511574072</v>
      </c>
      <c r="O2073">
        <v>60</v>
      </c>
      <c r="P2073">
        <v>4</v>
      </c>
      <c r="Q2073" s="1" t="s">
        <v>30</v>
      </c>
      <c r="R2073" s="1" t="s">
        <v>92</v>
      </c>
      <c r="S2073" s="1" t="s">
        <v>35</v>
      </c>
      <c r="T2073" s="3">
        <v>41939</v>
      </c>
      <c r="U2073" s="1" t="str">
        <f>IF(kiva_loans__muestra[[#This Row],[funded_amount]]=kiva_loans__muestra[[#This Row],[loan_amount]],"funded","unfunded")</f>
        <v>funded</v>
      </c>
      <c r="V2073" s="1" t="str">
        <f>IF(kiva_loans__muestra[[#This Row],[lender_count]]&gt;=50,"high","low")</f>
        <v>low</v>
      </c>
    </row>
    <row r="2074" spans="1:22" x14ac:dyDescent="0.25">
      <c r="A2074">
        <v>789418</v>
      </c>
      <c r="B2074">
        <v>4750</v>
      </c>
      <c r="C2074">
        <v>4750</v>
      </c>
      <c r="D2074" s="1" t="s">
        <v>75</v>
      </c>
      <c r="E2074" s="1" t="s">
        <v>27</v>
      </c>
      <c r="F2074" s="1" t="s">
        <v>5758</v>
      </c>
      <c r="G2074" s="1" t="s">
        <v>3278</v>
      </c>
      <c r="H2074" s="1" t="s">
        <v>100</v>
      </c>
      <c r="I2074" s="1" t="s">
        <v>167</v>
      </c>
      <c r="J2074" s="1" t="s">
        <v>101</v>
      </c>
      <c r="K2074">
        <v>1450</v>
      </c>
      <c r="L2074" s="2">
        <v>41939.183067129627</v>
      </c>
      <c r="M2074" s="2">
        <v>41926.375</v>
      </c>
      <c r="N2074" s="2">
        <v>41965.053993055553</v>
      </c>
      <c r="O2074">
        <v>110</v>
      </c>
      <c r="P2074">
        <v>17</v>
      </c>
      <c r="Q2074" s="1" t="s">
        <v>761</v>
      </c>
      <c r="R2074" s="1" t="s">
        <v>24</v>
      </c>
      <c r="S2074" s="1" t="s">
        <v>35</v>
      </c>
      <c r="T2074" s="3">
        <v>41939</v>
      </c>
      <c r="U2074" s="1" t="str">
        <f>IF(kiva_loans__muestra[[#This Row],[funded_amount]]=kiva_loans__muestra[[#This Row],[loan_amount]],"funded","unfunded")</f>
        <v>funded</v>
      </c>
      <c r="V2074" s="1" t="str">
        <f>IF(kiva_loans__muestra[[#This Row],[lender_count]]&gt;=50,"high","low")</f>
        <v>low</v>
      </c>
    </row>
    <row r="2075" spans="1:22" x14ac:dyDescent="0.25">
      <c r="A2075">
        <v>789392</v>
      </c>
      <c r="B2075">
        <v>4750</v>
      </c>
      <c r="C2075">
        <v>4750</v>
      </c>
      <c r="D2075" s="1" t="s">
        <v>247</v>
      </c>
      <c r="E2075" s="1" t="s">
        <v>38</v>
      </c>
      <c r="F2075" s="1" t="s">
        <v>5759</v>
      </c>
      <c r="G2075" s="1" t="s">
        <v>3278</v>
      </c>
      <c r="H2075" s="1" t="s">
        <v>100</v>
      </c>
      <c r="I2075" s="1" t="s">
        <v>1404</v>
      </c>
      <c r="J2075" s="1" t="s">
        <v>101</v>
      </c>
      <c r="K2075">
        <v>1450</v>
      </c>
      <c r="L2075" s="2">
        <v>41939.153101851851</v>
      </c>
      <c r="M2075" s="2">
        <v>41926.375</v>
      </c>
      <c r="N2075" s="2">
        <v>41945.545497685183</v>
      </c>
      <c r="O2075">
        <v>140</v>
      </c>
      <c r="P2075">
        <v>19</v>
      </c>
      <c r="Q2075" s="1" t="s">
        <v>40</v>
      </c>
      <c r="R2075" s="1" t="s">
        <v>24</v>
      </c>
      <c r="S2075" s="1" t="s">
        <v>35</v>
      </c>
      <c r="T2075" s="3">
        <v>41939</v>
      </c>
      <c r="U2075" s="1" t="str">
        <f>IF(kiva_loans__muestra[[#This Row],[funded_amount]]=kiva_loans__muestra[[#This Row],[loan_amount]],"funded","unfunded")</f>
        <v>funded</v>
      </c>
      <c r="V2075" s="1" t="str">
        <f>IF(kiva_loans__muestra[[#This Row],[lender_count]]&gt;=50,"high","low")</f>
        <v>low</v>
      </c>
    </row>
    <row r="2076" spans="1:22" x14ac:dyDescent="0.25">
      <c r="A2076">
        <v>789782</v>
      </c>
      <c r="B2076">
        <v>7500</v>
      </c>
      <c r="C2076">
        <v>7500</v>
      </c>
      <c r="D2076" s="1" t="s">
        <v>402</v>
      </c>
      <c r="E2076" s="1" t="s">
        <v>66</v>
      </c>
      <c r="F2076" s="1" t="s">
        <v>5760</v>
      </c>
      <c r="G2076" s="1" t="s">
        <v>3307</v>
      </c>
      <c r="H2076" s="1" t="s">
        <v>412</v>
      </c>
      <c r="I2076" s="1" t="s">
        <v>1148</v>
      </c>
      <c r="J2076" s="1" t="s">
        <v>413</v>
      </c>
      <c r="K2076">
        <v>2220</v>
      </c>
      <c r="L2076" s="2">
        <v>41939.618449074071</v>
      </c>
      <c r="M2076" s="2">
        <v>41927.375</v>
      </c>
      <c r="N2076" s="2">
        <v>41953.851180555554</v>
      </c>
      <c r="O2076">
        <v>140</v>
      </c>
      <c r="P2076">
        <v>19</v>
      </c>
      <c r="Q2076" s="1" t="s">
        <v>464</v>
      </c>
      <c r="R2076" s="1" t="s">
        <v>92</v>
      </c>
      <c r="S2076" s="1" t="s">
        <v>31</v>
      </c>
      <c r="T2076" s="3">
        <v>41939</v>
      </c>
      <c r="U2076" s="1" t="str">
        <f>IF(kiva_loans__muestra[[#This Row],[funded_amount]]=kiva_loans__muestra[[#This Row],[loan_amount]],"funded","unfunded")</f>
        <v>funded</v>
      </c>
      <c r="V2076" s="1" t="str">
        <f>IF(kiva_loans__muestra[[#This Row],[lender_count]]&gt;=50,"high","low")</f>
        <v>low</v>
      </c>
    </row>
    <row r="2077" spans="1:22" x14ac:dyDescent="0.25">
      <c r="A2077">
        <v>789416</v>
      </c>
      <c r="B2077">
        <v>3500</v>
      </c>
      <c r="C2077">
        <v>3500</v>
      </c>
      <c r="D2077" s="1" t="s">
        <v>41</v>
      </c>
      <c r="E2077" s="1" t="s">
        <v>27</v>
      </c>
      <c r="F2077" s="1" t="s">
        <v>1112</v>
      </c>
      <c r="G2077" s="1" t="s">
        <v>3278</v>
      </c>
      <c r="H2077" s="1" t="s">
        <v>100</v>
      </c>
      <c r="I2077" s="1" t="s">
        <v>1317</v>
      </c>
      <c r="J2077" s="1" t="s">
        <v>101</v>
      </c>
      <c r="K2077">
        <v>1450</v>
      </c>
      <c r="L2077" s="2">
        <v>41939.179907407408</v>
      </c>
      <c r="M2077" s="2">
        <v>41912.375</v>
      </c>
      <c r="N2077" s="2">
        <v>41944.501307870371</v>
      </c>
      <c r="O2077">
        <v>80</v>
      </c>
      <c r="P2077">
        <v>9</v>
      </c>
      <c r="Q2077" s="1" t="s">
        <v>30</v>
      </c>
      <c r="R2077" s="1" t="s">
        <v>24</v>
      </c>
      <c r="S2077" s="1" t="s">
        <v>35</v>
      </c>
      <c r="T2077" s="3">
        <v>41939</v>
      </c>
      <c r="U2077" s="1" t="str">
        <f>IF(kiva_loans__muestra[[#This Row],[funded_amount]]=kiva_loans__muestra[[#This Row],[loan_amount]],"funded","unfunded")</f>
        <v>funded</v>
      </c>
      <c r="V2077" s="1" t="str">
        <f>IF(kiva_loans__muestra[[#This Row],[lender_count]]&gt;=50,"high","low")</f>
        <v>low</v>
      </c>
    </row>
    <row r="2078" spans="1:22" x14ac:dyDescent="0.25">
      <c r="A2078">
        <v>1084892</v>
      </c>
      <c r="B2078">
        <v>1250</v>
      </c>
      <c r="C2078">
        <v>1250</v>
      </c>
      <c r="D2078" s="1" t="s">
        <v>37</v>
      </c>
      <c r="E2078" s="1" t="s">
        <v>37</v>
      </c>
      <c r="F2078" s="1" t="s">
        <v>5761</v>
      </c>
      <c r="G2078" s="1" t="s">
        <v>3263</v>
      </c>
      <c r="H2078" s="1" t="s">
        <v>33</v>
      </c>
      <c r="I2078" s="1" t="s">
        <v>30</v>
      </c>
      <c r="J2078" s="1" t="s">
        <v>34</v>
      </c>
      <c r="L2078" s="2">
        <v>41939.624907407408</v>
      </c>
      <c r="M2078" s="2">
        <v>42010.938240740739</v>
      </c>
      <c r="N2078" s="2">
        <v>41971.739224537036</v>
      </c>
      <c r="O2078">
        <v>30</v>
      </c>
      <c r="P2078">
        <v>3</v>
      </c>
      <c r="Q2078" s="1" t="s">
        <v>30</v>
      </c>
      <c r="R2078" s="1" t="s">
        <v>24</v>
      </c>
      <c r="S2078" s="1" t="s">
        <v>31</v>
      </c>
      <c r="T2078" s="3">
        <v>41939</v>
      </c>
      <c r="U2078" s="1" t="str">
        <f>IF(kiva_loans__muestra[[#This Row],[funded_amount]]=kiva_loans__muestra[[#This Row],[loan_amount]],"funded","unfunded")</f>
        <v>funded</v>
      </c>
      <c r="V2078" s="1" t="str">
        <f>IF(kiva_loans__muestra[[#This Row],[lender_count]]&gt;=50,"high","low")</f>
        <v>low</v>
      </c>
    </row>
    <row r="2079" spans="1:22" x14ac:dyDescent="0.25">
      <c r="A2079">
        <v>789866</v>
      </c>
      <c r="B2079">
        <v>8000</v>
      </c>
      <c r="C2079">
        <v>8000</v>
      </c>
      <c r="D2079" s="1" t="s">
        <v>41</v>
      </c>
      <c r="E2079" s="1" t="s">
        <v>27</v>
      </c>
      <c r="F2079" s="1" t="s">
        <v>5762</v>
      </c>
      <c r="G2079" s="1" t="s">
        <v>3266</v>
      </c>
      <c r="H2079" s="1" t="s">
        <v>89</v>
      </c>
      <c r="I2079" s="1" t="s">
        <v>638</v>
      </c>
      <c r="J2079" s="1" t="s">
        <v>90</v>
      </c>
      <c r="K2079">
        <v>1990</v>
      </c>
      <c r="L2079" s="2">
        <v>41939.75472222222</v>
      </c>
      <c r="M2079" s="2">
        <v>41934.375</v>
      </c>
      <c r="N2079" s="2">
        <v>41981.237743055557</v>
      </c>
      <c r="O2079">
        <v>220</v>
      </c>
      <c r="P2079">
        <v>27</v>
      </c>
      <c r="Q2079" s="1" t="s">
        <v>264</v>
      </c>
      <c r="R2079" s="1" t="s">
        <v>24</v>
      </c>
      <c r="S2079" s="1" t="s">
        <v>31</v>
      </c>
      <c r="T2079" s="3">
        <v>41939</v>
      </c>
      <c r="U2079" s="1" t="str">
        <f>IF(kiva_loans__muestra[[#This Row],[funded_amount]]=kiva_loans__muestra[[#This Row],[loan_amount]],"funded","unfunded")</f>
        <v>funded</v>
      </c>
      <c r="V2079" s="1" t="str">
        <f>IF(kiva_loans__muestra[[#This Row],[lender_count]]&gt;=50,"high","low")</f>
        <v>low</v>
      </c>
    </row>
    <row r="2080" spans="1:22" x14ac:dyDescent="0.25">
      <c r="A2080">
        <v>789915</v>
      </c>
      <c r="B2080">
        <v>6250</v>
      </c>
      <c r="C2080">
        <v>6250</v>
      </c>
      <c r="D2080" s="1" t="s">
        <v>55</v>
      </c>
      <c r="E2080" s="1" t="s">
        <v>32</v>
      </c>
      <c r="F2080" s="1" t="s">
        <v>5763</v>
      </c>
      <c r="G2080" s="1" t="s">
        <v>3266</v>
      </c>
      <c r="H2080" s="1" t="s">
        <v>89</v>
      </c>
      <c r="I2080" s="1" t="s">
        <v>30</v>
      </c>
      <c r="J2080" s="1" t="s">
        <v>90</v>
      </c>
      <c r="K2080">
        <v>810</v>
      </c>
      <c r="L2080" s="2">
        <v>41939.966620370367</v>
      </c>
      <c r="M2080" s="2">
        <v>41935.375</v>
      </c>
      <c r="N2080" s="2">
        <v>41986.074108796296</v>
      </c>
      <c r="O2080">
        <v>150</v>
      </c>
      <c r="P2080">
        <v>22</v>
      </c>
      <c r="Q2080" s="1" t="s">
        <v>5764</v>
      </c>
      <c r="R2080" s="1" t="s">
        <v>24</v>
      </c>
      <c r="S2080" s="1" t="s">
        <v>31</v>
      </c>
      <c r="T2080" s="3">
        <v>41939</v>
      </c>
      <c r="U2080" s="1" t="str">
        <f>IF(kiva_loans__muestra[[#This Row],[funded_amount]]=kiva_loans__muestra[[#This Row],[loan_amount]],"funded","unfunded")</f>
        <v>funded</v>
      </c>
      <c r="V2080" s="1" t="str">
        <f>IF(kiva_loans__muestra[[#This Row],[lender_count]]&gt;=50,"high","low")</f>
        <v>low</v>
      </c>
    </row>
    <row r="2081" spans="1:22" x14ac:dyDescent="0.25">
      <c r="A2081">
        <v>789859</v>
      </c>
      <c r="B2081">
        <v>5750</v>
      </c>
      <c r="C2081">
        <v>5750</v>
      </c>
      <c r="D2081" s="1" t="s">
        <v>351</v>
      </c>
      <c r="E2081" s="1" t="s">
        <v>46</v>
      </c>
      <c r="F2081" s="1" t="s">
        <v>5765</v>
      </c>
      <c r="G2081" s="1" t="s">
        <v>3276</v>
      </c>
      <c r="H2081" s="1" t="s">
        <v>225</v>
      </c>
      <c r="I2081" s="1" t="s">
        <v>5766</v>
      </c>
      <c r="J2081" s="1" t="s">
        <v>90</v>
      </c>
      <c r="K2081">
        <v>1900</v>
      </c>
      <c r="L2081" s="2">
        <v>41939.73510416667</v>
      </c>
      <c r="M2081" s="2">
        <v>41932.375</v>
      </c>
      <c r="N2081" s="2">
        <v>41951.904895833337</v>
      </c>
      <c r="O2081">
        <v>110</v>
      </c>
      <c r="P2081">
        <v>4</v>
      </c>
      <c r="Q2081" s="1" t="s">
        <v>30</v>
      </c>
      <c r="R2081" s="1" t="s">
        <v>24</v>
      </c>
      <c r="S2081" s="1" t="s">
        <v>31</v>
      </c>
      <c r="T2081" s="3">
        <v>41939</v>
      </c>
      <c r="U2081" s="1" t="str">
        <f>IF(kiva_loans__muestra[[#This Row],[funded_amount]]=kiva_loans__muestra[[#This Row],[loan_amount]],"funded","unfunded")</f>
        <v>funded</v>
      </c>
      <c r="V2081" s="1" t="str">
        <f>IF(kiva_loans__muestra[[#This Row],[lender_count]]&gt;=50,"high","low")</f>
        <v>low</v>
      </c>
    </row>
    <row r="2082" spans="1:22" x14ac:dyDescent="0.25">
      <c r="A2082">
        <v>789813</v>
      </c>
      <c r="B2082">
        <v>2500</v>
      </c>
      <c r="C2082">
        <v>3000</v>
      </c>
      <c r="D2082" s="1" t="s">
        <v>124</v>
      </c>
      <c r="E2082" s="1" t="s">
        <v>125</v>
      </c>
      <c r="F2082" s="1" t="s">
        <v>5767</v>
      </c>
      <c r="G2082" s="1" t="s">
        <v>3266</v>
      </c>
      <c r="H2082" s="1" t="s">
        <v>89</v>
      </c>
      <c r="I2082" s="1" t="s">
        <v>30</v>
      </c>
      <c r="J2082" s="1" t="s">
        <v>90</v>
      </c>
      <c r="K2082">
        <v>810</v>
      </c>
      <c r="L2082" s="2">
        <v>41939.653217592589</v>
      </c>
      <c r="M2082" s="2">
        <v>41912.375</v>
      </c>
      <c r="N2082" s="2"/>
      <c r="O2082">
        <v>140</v>
      </c>
      <c r="P2082">
        <v>9</v>
      </c>
      <c r="Q2082" s="1" t="s">
        <v>107</v>
      </c>
      <c r="R2082" s="1" t="s">
        <v>92</v>
      </c>
      <c r="S2082" s="1" t="s">
        <v>31</v>
      </c>
      <c r="T2082" s="3">
        <v>41939</v>
      </c>
      <c r="U2082" s="1" t="str">
        <f>IF(kiva_loans__muestra[[#This Row],[funded_amount]]=kiva_loans__muestra[[#This Row],[loan_amount]],"funded","unfunded")</f>
        <v>unfunded</v>
      </c>
      <c r="V2082" s="1" t="str">
        <f>IF(kiva_loans__muestra[[#This Row],[lender_count]]&gt;=50,"high","low")</f>
        <v>low</v>
      </c>
    </row>
    <row r="2083" spans="1:22" x14ac:dyDescent="0.25">
      <c r="A2083">
        <v>789524</v>
      </c>
      <c r="B2083">
        <v>4250</v>
      </c>
      <c r="C2083">
        <v>4250</v>
      </c>
      <c r="D2083" s="1" t="s">
        <v>81</v>
      </c>
      <c r="E2083" s="1" t="s">
        <v>27</v>
      </c>
      <c r="F2083" s="1" t="s">
        <v>5768</v>
      </c>
      <c r="G2083" s="1" t="s">
        <v>3278</v>
      </c>
      <c r="H2083" s="1" t="s">
        <v>100</v>
      </c>
      <c r="I2083" s="1" t="s">
        <v>672</v>
      </c>
      <c r="J2083" s="1" t="s">
        <v>101</v>
      </c>
      <c r="K2083">
        <v>1450</v>
      </c>
      <c r="L2083" s="2">
        <v>41939.311365740738</v>
      </c>
      <c r="M2083" s="2">
        <v>41912.375</v>
      </c>
      <c r="N2083" s="2">
        <v>41945.656956018516</v>
      </c>
      <c r="O2083">
        <v>80</v>
      </c>
      <c r="P2083">
        <v>8</v>
      </c>
      <c r="Q2083" s="1" t="s">
        <v>30</v>
      </c>
      <c r="R2083" s="1" t="s">
        <v>24</v>
      </c>
      <c r="S2083" s="1" t="s">
        <v>35</v>
      </c>
      <c r="T2083" s="3">
        <v>41939</v>
      </c>
      <c r="U2083" s="1" t="str">
        <f>IF(kiva_loans__muestra[[#This Row],[funded_amount]]=kiva_loans__muestra[[#This Row],[loan_amount]],"funded","unfunded")</f>
        <v>funded</v>
      </c>
      <c r="V2083" s="1" t="str">
        <f>IF(kiva_loans__muestra[[#This Row],[lender_count]]&gt;=50,"high","low")</f>
        <v>low</v>
      </c>
    </row>
    <row r="2084" spans="1:22" x14ac:dyDescent="0.25">
      <c r="A2084">
        <v>789490</v>
      </c>
      <c r="B2084">
        <v>2250</v>
      </c>
      <c r="C2084">
        <v>2250</v>
      </c>
      <c r="D2084" s="1" t="s">
        <v>41</v>
      </c>
      <c r="E2084" s="1" t="s">
        <v>27</v>
      </c>
      <c r="F2084" s="1" t="s">
        <v>5769</v>
      </c>
      <c r="G2084" s="1" t="s">
        <v>3278</v>
      </c>
      <c r="H2084" s="1" t="s">
        <v>100</v>
      </c>
      <c r="I2084" s="1" t="s">
        <v>657</v>
      </c>
      <c r="J2084" s="1" t="s">
        <v>101</v>
      </c>
      <c r="K2084">
        <v>1450</v>
      </c>
      <c r="L2084" s="2">
        <v>41939.285624999997</v>
      </c>
      <c r="M2084" s="2">
        <v>41926.375</v>
      </c>
      <c r="N2084" s="2">
        <v>41945.094525462962</v>
      </c>
      <c r="O2084">
        <v>110</v>
      </c>
      <c r="P2084">
        <v>7</v>
      </c>
      <c r="Q2084" s="1" t="s">
        <v>115</v>
      </c>
      <c r="R2084" s="1" t="s">
        <v>24</v>
      </c>
      <c r="S2084" s="1" t="s">
        <v>35</v>
      </c>
      <c r="T2084" s="3">
        <v>41939</v>
      </c>
      <c r="U2084" s="1" t="str">
        <f>IF(kiva_loans__muestra[[#This Row],[funded_amount]]=kiva_loans__muestra[[#This Row],[loan_amount]],"funded","unfunded")</f>
        <v>funded</v>
      </c>
      <c r="V2084" s="1" t="str">
        <f>IF(kiva_loans__muestra[[#This Row],[lender_count]]&gt;=50,"high","low")</f>
        <v>low</v>
      </c>
    </row>
    <row r="2085" spans="1:22" x14ac:dyDescent="0.25">
      <c r="A2085">
        <v>789826</v>
      </c>
      <c r="B2085">
        <v>4500</v>
      </c>
      <c r="C2085">
        <v>10000</v>
      </c>
      <c r="D2085" s="1" t="s">
        <v>46</v>
      </c>
      <c r="E2085" s="1" t="s">
        <v>46</v>
      </c>
      <c r="F2085" s="1" t="s">
        <v>5770</v>
      </c>
      <c r="G2085" s="1" t="s">
        <v>3266</v>
      </c>
      <c r="H2085" s="1" t="s">
        <v>89</v>
      </c>
      <c r="I2085" s="1" t="s">
        <v>30</v>
      </c>
      <c r="J2085" s="1" t="s">
        <v>90</v>
      </c>
      <c r="K2085">
        <v>810</v>
      </c>
      <c r="L2085" s="2">
        <v>41939.669988425929</v>
      </c>
      <c r="M2085" s="2">
        <v>41934.375</v>
      </c>
      <c r="N2085" s="2"/>
      <c r="O2085">
        <v>150</v>
      </c>
      <c r="P2085">
        <v>8</v>
      </c>
      <c r="Q2085" s="1" t="s">
        <v>117</v>
      </c>
      <c r="R2085" s="1" t="s">
        <v>24</v>
      </c>
      <c r="S2085" s="1" t="s">
        <v>31</v>
      </c>
      <c r="T2085" s="3">
        <v>41939</v>
      </c>
      <c r="U2085" s="1" t="str">
        <f>IF(kiva_loans__muestra[[#This Row],[funded_amount]]=kiva_loans__muestra[[#This Row],[loan_amount]],"funded","unfunded")</f>
        <v>unfunded</v>
      </c>
      <c r="V2085" s="1" t="str">
        <f>IF(kiva_loans__muestra[[#This Row],[lender_count]]&gt;=50,"high","low")</f>
        <v>low</v>
      </c>
    </row>
    <row r="2086" spans="1:22" x14ac:dyDescent="0.25">
      <c r="A2086">
        <v>790322</v>
      </c>
      <c r="B2086">
        <v>9250</v>
      </c>
      <c r="C2086">
        <v>9250</v>
      </c>
      <c r="D2086" s="1" t="s">
        <v>124</v>
      </c>
      <c r="E2086" s="1" t="s">
        <v>125</v>
      </c>
      <c r="F2086" s="1" t="s">
        <v>5771</v>
      </c>
      <c r="G2086" s="1" t="s">
        <v>4022</v>
      </c>
      <c r="H2086" s="1" t="s">
        <v>510</v>
      </c>
      <c r="I2086" s="1" t="s">
        <v>511</v>
      </c>
      <c r="J2086" s="1" t="s">
        <v>512</v>
      </c>
      <c r="K2086">
        <v>2390</v>
      </c>
      <c r="L2086" s="2">
        <v>41940.56113425926</v>
      </c>
      <c r="M2086" s="2">
        <v>41936.375</v>
      </c>
      <c r="N2086" s="2">
        <v>41974.59952546296</v>
      </c>
      <c r="O2086">
        <v>200</v>
      </c>
      <c r="P2086">
        <v>20</v>
      </c>
      <c r="Q2086" s="1" t="s">
        <v>5772</v>
      </c>
      <c r="R2086" s="1" t="s">
        <v>92</v>
      </c>
      <c r="S2086" s="1" t="s">
        <v>31</v>
      </c>
      <c r="T2086" s="3">
        <v>41940</v>
      </c>
      <c r="U2086" s="1" t="str">
        <f>IF(kiva_loans__muestra[[#This Row],[funded_amount]]=kiva_loans__muestra[[#This Row],[loan_amount]],"funded","unfunded")</f>
        <v>funded</v>
      </c>
      <c r="V2086" s="1" t="str">
        <f>IF(kiva_loans__muestra[[#This Row],[lender_count]]&gt;=50,"high","low")</f>
        <v>low</v>
      </c>
    </row>
    <row r="2087" spans="1:22" x14ac:dyDescent="0.25">
      <c r="A2087">
        <v>790131</v>
      </c>
      <c r="B2087">
        <v>26750</v>
      </c>
      <c r="C2087">
        <v>26750</v>
      </c>
      <c r="D2087" s="1" t="s">
        <v>64</v>
      </c>
      <c r="E2087" s="1" t="s">
        <v>37</v>
      </c>
      <c r="F2087" s="1" t="s">
        <v>5773</v>
      </c>
      <c r="G2087" s="1" t="s">
        <v>3512</v>
      </c>
      <c r="H2087" s="1" t="s">
        <v>667</v>
      </c>
      <c r="I2087" s="1" t="s">
        <v>5774</v>
      </c>
      <c r="J2087" s="1" t="s">
        <v>668</v>
      </c>
      <c r="K2087">
        <v>1710</v>
      </c>
      <c r="L2087" s="2">
        <v>41940.351087962961</v>
      </c>
      <c r="M2087" s="2">
        <v>41933.375</v>
      </c>
      <c r="N2087" s="2">
        <v>41965.285624999997</v>
      </c>
      <c r="O2087">
        <v>110</v>
      </c>
      <c r="P2087">
        <v>74</v>
      </c>
      <c r="Q2087" s="1" t="s">
        <v>5775</v>
      </c>
      <c r="R2087" s="1" t="s">
        <v>24</v>
      </c>
      <c r="S2087" s="1" t="s">
        <v>31</v>
      </c>
      <c r="T2087" s="3">
        <v>41940</v>
      </c>
      <c r="U2087" s="1" t="str">
        <f>IF(kiva_loans__muestra[[#This Row],[funded_amount]]=kiva_loans__muestra[[#This Row],[loan_amount]],"funded","unfunded")</f>
        <v>funded</v>
      </c>
      <c r="V2087" s="1" t="str">
        <f>IF(kiva_loans__muestra[[#This Row],[lender_count]]&gt;=50,"high","low")</f>
        <v>high</v>
      </c>
    </row>
    <row r="2088" spans="1:22" x14ac:dyDescent="0.25">
      <c r="A2088">
        <v>790581</v>
      </c>
      <c r="B2088">
        <v>5250</v>
      </c>
      <c r="C2088">
        <v>5250</v>
      </c>
      <c r="D2088" s="1" t="s">
        <v>37</v>
      </c>
      <c r="E2088" s="1" t="s">
        <v>37</v>
      </c>
      <c r="F2088" s="1" t="s">
        <v>5776</v>
      </c>
      <c r="G2088" s="1" t="s">
        <v>3274</v>
      </c>
      <c r="H2088" s="1" t="s">
        <v>105</v>
      </c>
      <c r="I2088" s="1" t="s">
        <v>5777</v>
      </c>
      <c r="J2088" s="1" t="s">
        <v>106</v>
      </c>
      <c r="K2088">
        <v>1390</v>
      </c>
      <c r="L2088" s="2">
        <v>41940.952037037037</v>
      </c>
      <c r="M2088" s="2">
        <v>41913.375</v>
      </c>
      <c r="N2088" s="2">
        <v>41983.195138888892</v>
      </c>
      <c r="O2088">
        <v>120</v>
      </c>
      <c r="P2088">
        <v>19</v>
      </c>
      <c r="Q2088" s="1" t="s">
        <v>5778</v>
      </c>
      <c r="R2088" s="1" t="s">
        <v>92</v>
      </c>
      <c r="S2088" s="1" t="s">
        <v>25</v>
      </c>
      <c r="T2088" s="3">
        <v>41940</v>
      </c>
      <c r="U2088" s="1" t="str">
        <f>IF(kiva_loans__muestra[[#This Row],[funded_amount]]=kiva_loans__muestra[[#This Row],[loan_amount]],"funded","unfunded")</f>
        <v>funded</v>
      </c>
      <c r="V2088" s="1" t="str">
        <f>IF(kiva_loans__muestra[[#This Row],[lender_count]]&gt;=50,"high","low")</f>
        <v>low</v>
      </c>
    </row>
    <row r="2089" spans="1:22" x14ac:dyDescent="0.25">
      <c r="A2089">
        <v>790142</v>
      </c>
      <c r="B2089">
        <v>3500</v>
      </c>
      <c r="C2089">
        <v>3500</v>
      </c>
      <c r="D2089" s="1" t="s">
        <v>50</v>
      </c>
      <c r="E2089" s="1" t="s">
        <v>37</v>
      </c>
      <c r="F2089" s="1" t="s">
        <v>1814</v>
      </c>
      <c r="G2089" s="1" t="s">
        <v>3263</v>
      </c>
      <c r="H2089" s="1" t="s">
        <v>33</v>
      </c>
      <c r="I2089" s="1" t="s">
        <v>663</v>
      </c>
      <c r="J2089" s="1" t="s">
        <v>34</v>
      </c>
      <c r="K2089">
        <v>1640</v>
      </c>
      <c r="L2089" s="2">
        <v>41940.363541666666</v>
      </c>
      <c r="M2089" s="2">
        <v>41940.333333333336</v>
      </c>
      <c r="N2089" s="2">
        <v>41946.327025462961</v>
      </c>
      <c r="O2089">
        <v>140</v>
      </c>
      <c r="P2089">
        <v>13</v>
      </c>
      <c r="Q2089" s="1" t="s">
        <v>115</v>
      </c>
      <c r="R2089" s="1" t="s">
        <v>24</v>
      </c>
      <c r="S2089" s="1" t="s">
        <v>35</v>
      </c>
      <c r="T2089" s="3">
        <v>41940</v>
      </c>
      <c r="U2089" s="1" t="str">
        <f>IF(kiva_loans__muestra[[#This Row],[funded_amount]]=kiva_loans__muestra[[#This Row],[loan_amount]],"funded","unfunded")</f>
        <v>funded</v>
      </c>
      <c r="V2089" s="1" t="str">
        <f>IF(kiva_loans__muestra[[#This Row],[lender_count]]&gt;=50,"high","low")</f>
        <v>low</v>
      </c>
    </row>
    <row r="2090" spans="1:22" x14ac:dyDescent="0.25">
      <c r="A2090">
        <v>790485</v>
      </c>
      <c r="B2090">
        <v>5750</v>
      </c>
      <c r="C2090">
        <v>5750</v>
      </c>
      <c r="D2090" s="1" t="s">
        <v>280</v>
      </c>
      <c r="E2090" s="1" t="s">
        <v>104</v>
      </c>
      <c r="F2090" s="1" t="s">
        <v>5779</v>
      </c>
      <c r="G2090" s="1" t="s">
        <v>3317</v>
      </c>
      <c r="H2090" s="1" t="s">
        <v>85</v>
      </c>
      <c r="I2090" s="1" t="s">
        <v>900</v>
      </c>
      <c r="J2090" s="1" t="s">
        <v>87</v>
      </c>
      <c r="K2090">
        <v>740</v>
      </c>
      <c r="L2090" s="2">
        <v>41940.764409722222</v>
      </c>
      <c r="M2090" s="2">
        <v>41910.375</v>
      </c>
      <c r="N2090" s="2">
        <v>41982.985092592593</v>
      </c>
      <c r="O2090">
        <v>150</v>
      </c>
      <c r="P2090">
        <v>21</v>
      </c>
      <c r="Q2090" s="1" t="s">
        <v>5780</v>
      </c>
      <c r="R2090" s="1" t="s">
        <v>24</v>
      </c>
      <c r="S2090" s="1" t="s">
        <v>31</v>
      </c>
      <c r="T2090" s="3">
        <v>41940</v>
      </c>
      <c r="U2090" s="1" t="str">
        <f>IF(kiva_loans__muestra[[#This Row],[funded_amount]]=kiva_loans__muestra[[#This Row],[loan_amount]],"funded","unfunded")</f>
        <v>funded</v>
      </c>
      <c r="V2090" s="1" t="str">
        <f>IF(kiva_loans__muestra[[#This Row],[lender_count]]&gt;=50,"high","low")</f>
        <v>low</v>
      </c>
    </row>
    <row r="2091" spans="1:22" x14ac:dyDescent="0.25">
      <c r="A2091">
        <v>790526</v>
      </c>
      <c r="B2091">
        <v>5750</v>
      </c>
      <c r="C2091">
        <v>7750</v>
      </c>
      <c r="D2091" s="1" t="s">
        <v>124</v>
      </c>
      <c r="E2091" s="1" t="s">
        <v>125</v>
      </c>
      <c r="F2091" s="1" t="s">
        <v>5781</v>
      </c>
      <c r="G2091" s="1" t="s">
        <v>3317</v>
      </c>
      <c r="H2091" s="1" t="s">
        <v>85</v>
      </c>
      <c r="I2091" s="1" t="s">
        <v>5782</v>
      </c>
      <c r="J2091" s="1" t="s">
        <v>87</v>
      </c>
      <c r="K2091">
        <v>740</v>
      </c>
      <c r="L2091" s="2">
        <v>41940.819363425922</v>
      </c>
      <c r="M2091" s="2">
        <v>41927.375</v>
      </c>
      <c r="N2091" s="2"/>
      <c r="O2091">
        <v>140</v>
      </c>
      <c r="P2091">
        <v>8</v>
      </c>
      <c r="Q2091" s="1" t="s">
        <v>488</v>
      </c>
      <c r="R2091" s="1" t="s">
        <v>24</v>
      </c>
      <c r="S2091" s="1" t="s">
        <v>35</v>
      </c>
      <c r="T2091" s="3">
        <v>41940</v>
      </c>
      <c r="U2091" s="1" t="str">
        <f>IF(kiva_loans__muestra[[#This Row],[funded_amount]]=kiva_loans__muestra[[#This Row],[loan_amount]],"funded","unfunded")</f>
        <v>unfunded</v>
      </c>
      <c r="V2091" s="1" t="str">
        <f>IF(kiva_loans__muestra[[#This Row],[lender_count]]&gt;=50,"high","low")</f>
        <v>low</v>
      </c>
    </row>
    <row r="2092" spans="1:22" x14ac:dyDescent="0.25">
      <c r="A2092">
        <v>790442</v>
      </c>
      <c r="B2092">
        <v>7750</v>
      </c>
      <c r="C2092">
        <v>7750</v>
      </c>
      <c r="D2092" s="1" t="s">
        <v>124</v>
      </c>
      <c r="E2092" s="1" t="s">
        <v>125</v>
      </c>
      <c r="F2092" s="1" t="s">
        <v>5783</v>
      </c>
      <c r="G2092" s="1" t="s">
        <v>3317</v>
      </c>
      <c r="H2092" s="1" t="s">
        <v>85</v>
      </c>
      <c r="I2092" s="1" t="s">
        <v>313</v>
      </c>
      <c r="J2092" s="1" t="s">
        <v>87</v>
      </c>
      <c r="K2092">
        <v>740</v>
      </c>
      <c r="L2092" s="2">
        <v>41940.708634259259</v>
      </c>
      <c r="M2092" s="2">
        <v>41935.375</v>
      </c>
      <c r="N2092" s="2">
        <v>42017.252349537041</v>
      </c>
      <c r="O2092">
        <v>140</v>
      </c>
      <c r="P2092">
        <v>25</v>
      </c>
      <c r="Q2092" s="1" t="s">
        <v>5784</v>
      </c>
      <c r="R2092" s="1" t="s">
        <v>92</v>
      </c>
      <c r="S2092" s="1" t="s">
        <v>35</v>
      </c>
      <c r="T2092" s="3">
        <v>41940</v>
      </c>
      <c r="U2092" s="1" t="str">
        <f>IF(kiva_loans__muestra[[#This Row],[funded_amount]]=kiva_loans__muestra[[#This Row],[loan_amount]],"funded","unfunded")</f>
        <v>funded</v>
      </c>
      <c r="V2092" s="1" t="str">
        <f>IF(kiva_loans__muestra[[#This Row],[lender_count]]&gt;=50,"high","low")</f>
        <v>low</v>
      </c>
    </row>
    <row r="2093" spans="1:22" x14ac:dyDescent="0.25">
      <c r="A2093">
        <v>790318</v>
      </c>
      <c r="B2093">
        <v>9000</v>
      </c>
      <c r="C2093">
        <v>9500</v>
      </c>
      <c r="D2093" s="1" t="s">
        <v>137</v>
      </c>
      <c r="E2093" s="1" t="s">
        <v>27</v>
      </c>
      <c r="F2093" s="1" t="s">
        <v>5785</v>
      </c>
      <c r="G2093" s="1" t="s">
        <v>3282</v>
      </c>
      <c r="H2093" s="1" t="s">
        <v>255</v>
      </c>
      <c r="I2093" s="1" t="s">
        <v>256</v>
      </c>
      <c r="J2093" s="1" t="s">
        <v>257</v>
      </c>
      <c r="K2093">
        <v>2050</v>
      </c>
      <c r="L2093" s="2">
        <v>41940.559270833335</v>
      </c>
      <c r="M2093" s="2">
        <v>41935.375</v>
      </c>
      <c r="N2093" s="2"/>
      <c r="O2093">
        <v>150</v>
      </c>
      <c r="P2093">
        <v>20</v>
      </c>
      <c r="Q2093" s="1" t="s">
        <v>107</v>
      </c>
      <c r="R2093" s="1" t="s">
        <v>92</v>
      </c>
      <c r="S2093" s="1" t="s">
        <v>31</v>
      </c>
      <c r="T2093" s="3">
        <v>41940</v>
      </c>
      <c r="U2093" s="1" t="str">
        <f>IF(kiva_loans__muestra[[#This Row],[funded_amount]]=kiva_loans__muestra[[#This Row],[loan_amount]],"funded","unfunded")</f>
        <v>unfunded</v>
      </c>
      <c r="V2093" s="1" t="str">
        <f>IF(kiva_loans__muestra[[#This Row],[lender_count]]&gt;=50,"high","low")</f>
        <v>low</v>
      </c>
    </row>
    <row r="2094" spans="1:22" x14ac:dyDescent="0.25">
      <c r="A2094">
        <v>790342</v>
      </c>
      <c r="B2094">
        <v>3500</v>
      </c>
      <c r="C2094">
        <v>3500</v>
      </c>
      <c r="D2094" s="1" t="s">
        <v>41</v>
      </c>
      <c r="E2094" s="1" t="s">
        <v>27</v>
      </c>
      <c r="F2094" s="1" t="s">
        <v>5786</v>
      </c>
      <c r="G2094" s="1" t="s">
        <v>3263</v>
      </c>
      <c r="H2094" s="1" t="s">
        <v>33</v>
      </c>
      <c r="I2094" s="1" t="s">
        <v>940</v>
      </c>
      <c r="J2094" s="1" t="s">
        <v>34</v>
      </c>
      <c r="K2094">
        <v>1330</v>
      </c>
      <c r="L2094" s="2">
        <v>41940.579560185186</v>
      </c>
      <c r="M2094" s="2">
        <v>41926.375</v>
      </c>
      <c r="N2094" s="2">
        <v>41975.900578703702</v>
      </c>
      <c r="O2094">
        <v>140</v>
      </c>
      <c r="P2094">
        <v>7</v>
      </c>
      <c r="Q2094" s="1" t="s">
        <v>88</v>
      </c>
      <c r="R2094" s="1" t="s">
        <v>92</v>
      </c>
      <c r="S2094" s="1" t="s">
        <v>31</v>
      </c>
      <c r="T2094" s="3">
        <v>41940</v>
      </c>
      <c r="U2094" s="1" t="str">
        <f>IF(kiva_loans__muestra[[#This Row],[funded_amount]]=kiva_loans__muestra[[#This Row],[loan_amount]],"funded","unfunded")</f>
        <v>funded</v>
      </c>
      <c r="V2094" s="1" t="str">
        <f>IF(kiva_loans__muestra[[#This Row],[lender_count]]&gt;=50,"high","low")</f>
        <v>low</v>
      </c>
    </row>
    <row r="2095" spans="1:22" x14ac:dyDescent="0.25">
      <c r="A2095">
        <v>790538</v>
      </c>
      <c r="B2095">
        <v>7500</v>
      </c>
      <c r="C2095">
        <v>7500</v>
      </c>
      <c r="D2095" s="1" t="s">
        <v>84</v>
      </c>
      <c r="E2095" s="1" t="s">
        <v>32</v>
      </c>
      <c r="F2095" s="1" t="s">
        <v>5787</v>
      </c>
      <c r="G2095" s="1" t="s">
        <v>3307</v>
      </c>
      <c r="H2095" s="1" t="s">
        <v>412</v>
      </c>
      <c r="I2095" s="1" t="s">
        <v>570</v>
      </c>
      <c r="J2095" s="1" t="s">
        <v>413</v>
      </c>
      <c r="K2095">
        <v>1630</v>
      </c>
      <c r="L2095" s="2">
        <v>41940.850023148145</v>
      </c>
      <c r="M2095" s="2">
        <v>41940.333333333336</v>
      </c>
      <c r="N2095" s="2">
        <v>41961.103344907409</v>
      </c>
      <c r="O2095">
        <v>80</v>
      </c>
      <c r="P2095">
        <v>29</v>
      </c>
      <c r="Q2095" s="1" t="s">
        <v>579</v>
      </c>
      <c r="R2095" s="1" t="s">
        <v>92</v>
      </c>
      <c r="S2095" s="1" t="s">
        <v>31</v>
      </c>
      <c r="T2095" s="3">
        <v>41940</v>
      </c>
      <c r="U2095" s="1" t="str">
        <f>IF(kiva_loans__muestra[[#This Row],[funded_amount]]=kiva_loans__muestra[[#This Row],[loan_amount]],"funded","unfunded")</f>
        <v>funded</v>
      </c>
      <c r="V2095" s="1" t="str">
        <f>IF(kiva_loans__muestra[[#This Row],[lender_count]]&gt;=50,"high","low")</f>
        <v>low</v>
      </c>
    </row>
    <row r="2096" spans="1:22" x14ac:dyDescent="0.25">
      <c r="A2096">
        <v>790188</v>
      </c>
      <c r="B2096">
        <v>5000</v>
      </c>
      <c r="C2096">
        <v>5000</v>
      </c>
      <c r="D2096" s="1" t="s">
        <v>124</v>
      </c>
      <c r="E2096" s="1" t="s">
        <v>125</v>
      </c>
      <c r="F2096" s="1" t="s">
        <v>2027</v>
      </c>
      <c r="G2096" s="1" t="s">
        <v>3322</v>
      </c>
      <c r="H2096" s="1" t="s">
        <v>126</v>
      </c>
      <c r="I2096" s="1" t="s">
        <v>1638</v>
      </c>
      <c r="J2096" s="1" t="s">
        <v>127</v>
      </c>
      <c r="K2096">
        <v>3940</v>
      </c>
      <c r="L2096" s="2">
        <v>41940.39775462963</v>
      </c>
      <c r="M2096" s="2">
        <v>41939.333333333336</v>
      </c>
      <c r="N2096" s="2">
        <v>41961.538715277777</v>
      </c>
      <c r="O2096">
        <v>260</v>
      </c>
      <c r="P2096">
        <v>20</v>
      </c>
      <c r="Q2096" s="1" t="s">
        <v>5788</v>
      </c>
      <c r="R2096" s="1" t="s">
        <v>24</v>
      </c>
      <c r="S2096" s="1" t="s">
        <v>31</v>
      </c>
      <c r="T2096" s="3">
        <v>41940</v>
      </c>
      <c r="U2096" s="1" t="str">
        <f>IF(kiva_loans__muestra[[#This Row],[funded_amount]]=kiva_loans__muestra[[#This Row],[loan_amount]],"funded","unfunded")</f>
        <v>funded</v>
      </c>
      <c r="V2096" s="1" t="str">
        <f>IF(kiva_loans__muestra[[#This Row],[lender_count]]&gt;=50,"high","low")</f>
        <v>low</v>
      </c>
    </row>
    <row r="2097" spans="1:22" x14ac:dyDescent="0.25">
      <c r="A2097">
        <v>790242</v>
      </c>
      <c r="B2097">
        <v>1250</v>
      </c>
      <c r="C2097">
        <v>1250</v>
      </c>
      <c r="D2097" s="1" t="s">
        <v>196</v>
      </c>
      <c r="E2097" s="1" t="s">
        <v>46</v>
      </c>
      <c r="F2097" s="1" t="s">
        <v>5789</v>
      </c>
      <c r="G2097" s="1" t="s">
        <v>3263</v>
      </c>
      <c r="H2097" s="1" t="s">
        <v>33</v>
      </c>
      <c r="I2097" s="1" t="s">
        <v>663</v>
      </c>
      <c r="J2097" s="1" t="s">
        <v>34</v>
      </c>
      <c r="K2097">
        <v>1640</v>
      </c>
      <c r="L2097" s="2">
        <v>41940.435949074075</v>
      </c>
      <c r="M2097" s="2">
        <v>41940.333333333336</v>
      </c>
      <c r="N2097" s="2">
        <v>41946.051562499997</v>
      </c>
      <c r="O2097">
        <v>140</v>
      </c>
      <c r="P2097">
        <v>1</v>
      </c>
      <c r="Q2097" s="1" t="s">
        <v>30</v>
      </c>
      <c r="R2097" s="1" t="s">
        <v>24</v>
      </c>
      <c r="S2097" s="1" t="s">
        <v>35</v>
      </c>
      <c r="T2097" s="3">
        <v>41940</v>
      </c>
      <c r="U2097" s="1" t="str">
        <f>IF(kiva_loans__muestra[[#This Row],[funded_amount]]=kiva_loans__muestra[[#This Row],[loan_amount]],"funded","unfunded")</f>
        <v>funded</v>
      </c>
      <c r="V2097" s="1" t="str">
        <f>IF(kiva_loans__muestra[[#This Row],[lender_count]]&gt;=50,"high","low")</f>
        <v>low</v>
      </c>
    </row>
    <row r="2098" spans="1:22" x14ac:dyDescent="0.25">
      <c r="A2098">
        <v>791157</v>
      </c>
      <c r="B2098">
        <v>5250</v>
      </c>
      <c r="C2098">
        <v>5250</v>
      </c>
      <c r="D2098" s="1" t="s">
        <v>124</v>
      </c>
      <c r="E2098" s="1" t="s">
        <v>125</v>
      </c>
      <c r="F2098" s="1" t="s">
        <v>5790</v>
      </c>
      <c r="G2098" s="1" t="s">
        <v>3274</v>
      </c>
      <c r="H2098" s="1" t="s">
        <v>105</v>
      </c>
      <c r="I2098" s="1" t="s">
        <v>5791</v>
      </c>
      <c r="J2098" s="1" t="s">
        <v>106</v>
      </c>
      <c r="K2098">
        <v>1390</v>
      </c>
      <c r="L2098" s="2">
        <v>41941.710057870368</v>
      </c>
      <c r="M2098" s="2">
        <v>41914.375</v>
      </c>
      <c r="N2098" s="2">
        <v>41985.880104166667</v>
      </c>
      <c r="O2098">
        <v>140</v>
      </c>
      <c r="P2098">
        <v>20</v>
      </c>
      <c r="Q2098" s="1" t="s">
        <v>5792</v>
      </c>
      <c r="R2098" s="1" t="s">
        <v>24</v>
      </c>
      <c r="S2098" s="1" t="s">
        <v>31</v>
      </c>
      <c r="T2098" s="3">
        <v>41941</v>
      </c>
      <c r="U2098" s="1" t="str">
        <f>IF(kiva_loans__muestra[[#This Row],[funded_amount]]=kiva_loans__muestra[[#This Row],[loan_amount]],"funded","unfunded")</f>
        <v>funded</v>
      </c>
      <c r="V2098" s="1" t="str">
        <f>IF(kiva_loans__muestra[[#This Row],[lender_count]]&gt;=50,"high","low")</f>
        <v>low</v>
      </c>
    </row>
    <row r="2099" spans="1:22" x14ac:dyDescent="0.25">
      <c r="A2099">
        <v>790710</v>
      </c>
      <c r="B2099">
        <v>1250</v>
      </c>
      <c r="C2099">
        <v>1250</v>
      </c>
      <c r="D2099" s="1" t="s">
        <v>158</v>
      </c>
      <c r="E2099" s="1" t="s">
        <v>27</v>
      </c>
      <c r="F2099" s="1" t="s">
        <v>2514</v>
      </c>
      <c r="G2099" s="1" t="s">
        <v>3278</v>
      </c>
      <c r="H2099" s="1" t="s">
        <v>100</v>
      </c>
      <c r="I2099" s="1" t="s">
        <v>1724</v>
      </c>
      <c r="J2099" s="1" t="s">
        <v>101</v>
      </c>
      <c r="K2099">
        <v>1450</v>
      </c>
      <c r="L2099" s="2">
        <v>41941.137569444443</v>
      </c>
      <c r="M2099" s="2">
        <v>41936.375</v>
      </c>
      <c r="N2099" s="2">
        <v>41946.694131944445</v>
      </c>
      <c r="O2099">
        <v>80</v>
      </c>
      <c r="P2099">
        <v>4</v>
      </c>
      <c r="Q2099" s="1" t="s">
        <v>40</v>
      </c>
      <c r="R2099" s="1" t="s">
        <v>24</v>
      </c>
      <c r="S2099" s="1" t="s">
        <v>35</v>
      </c>
      <c r="T2099" s="3">
        <v>41941</v>
      </c>
      <c r="U2099" s="1" t="str">
        <f>IF(kiva_loans__muestra[[#This Row],[funded_amount]]=kiva_loans__muestra[[#This Row],[loan_amount]],"funded","unfunded")</f>
        <v>funded</v>
      </c>
      <c r="V2099" s="1" t="str">
        <f>IF(kiva_loans__muestra[[#This Row],[lender_count]]&gt;=50,"high","low")</f>
        <v>low</v>
      </c>
    </row>
    <row r="2100" spans="1:22" x14ac:dyDescent="0.25">
      <c r="A2100">
        <v>1084987</v>
      </c>
      <c r="B2100">
        <v>1250</v>
      </c>
      <c r="C2100">
        <v>1250</v>
      </c>
      <c r="D2100" s="1" t="s">
        <v>37</v>
      </c>
      <c r="E2100" s="1" t="s">
        <v>37</v>
      </c>
      <c r="F2100" s="1" t="s">
        <v>5793</v>
      </c>
      <c r="G2100" s="1" t="s">
        <v>3263</v>
      </c>
      <c r="H2100" s="1" t="s">
        <v>33</v>
      </c>
      <c r="I2100" s="1" t="s">
        <v>30</v>
      </c>
      <c r="J2100" s="1" t="s">
        <v>34</v>
      </c>
      <c r="L2100" s="2">
        <v>41941.463078703702</v>
      </c>
      <c r="M2100" s="2">
        <v>42108.429178240738</v>
      </c>
      <c r="N2100" s="2">
        <v>42101.858738425923</v>
      </c>
      <c r="O2100">
        <v>30</v>
      </c>
      <c r="P2100">
        <v>6</v>
      </c>
      <c r="Q2100" s="1" t="s">
        <v>30</v>
      </c>
      <c r="R2100" s="1" t="s">
        <v>24</v>
      </c>
      <c r="S2100" s="1" t="s">
        <v>31</v>
      </c>
      <c r="T2100" s="3">
        <v>41941</v>
      </c>
      <c r="U2100" s="1" t="str">
        <f>IF(kiva_loans__muestra[[#This Row],[funded_amount]]=kiva_loans__muestra[[#This Row],[loan_amount]],"funded","unfunded")</f>
        <v>funded</v>
      </c>
      <c r="V2100" s="1" t="str">
        <f>IF(kiva_loans__muestra[[#This Row],[lender_count]]&gt;=50,"high","low")</f>
        <v>low</v>
      </c>
    </row>
    <row r="2101" spans="1:22" x14ac:dyDescent="0.25">
      <c r="A2101">
        <v>791226</v>
      </c>
      <c r="B2101">
        <v>5000</v>
      </c>
      <c r="C2101">
        <v>5000</v>
      </c>
      <c r="D2101" s="1" t="s">
        <v>124</v>
      </c>
      <c r="E2101" s="1" t="s">
        <v>125</v>
      </c>
      <c r="F2101" s="1" t="s">
        <v>5794</v>
      </c>
      <c r="G2101" s="1" t="s">
        <v>3266</v>
      </c>
      <c r="H2101" s="1" t="s">
        <v>89</v>
      </c>
      <c r="I2101" s="1" t="s">
        <v>30</v>
      </c>
      <c r="J2101" s="1" t="s">
        <v>90</v>
      </c>
      <c r="K2101">
        <v>810</v>
      </c>
      <c r="L2101" s="2">
        <v>41941.90320601852</v>
      </c>
      <c r="M2101" s="2">
        <v>41928.375</v>
      </c>
      <c r="N2101" s="2">
        <v>41984.670972222222</v>
      </c>
      <c r="O2101">
        <v>170</v>
      </c>
      <c r="P2101">
        <v>18</v>
      </c>
      <c r="Q2101" s="1" t="s">
        <v>30</v>
      </c>
      <c r="R2101" s="1" t="s">
        <v>92</v>
      </c>
      <c r="S2101" s="1" t="s">
        <v>31</v>
      </c>
      <c r="T2101" s="3">
        <v>41941</v>
      </c>
      <c r="U2101" s="1" t="str">
        <f>IF(kiva_loans__muestra[[#This Row],[funded_amount]]=kiva_loans__muestra[[#This Row],[loan_amount]],"funded","unfunded")</f>
        <v>funded</v>
      </c>
      <c r="V2101" s="1" t="str">
        <f>IF(kiva_loans__muestra[[#This Row],[lender_count]]&gt;=50,"high","low")</f>
        <v>low</v>
      </c>
    </row>
    <row r="2102" spans="1:22" x14ac:dyDescent="0.25">
      <c r="A2102">
        <v>790982</v>
      </c>
      <c r="B2102">
        <v>11000</v>
      </c>
      <c r="C2102">
        <v>11000</v>
      </c>
      <c r="D2102" s="1" t="s">
        <v>175</v>
      </c>
      <c r="E2102" s="1" t="s">
        <v>78</v>
      </c>
      <c r="F2102" s="1" t="s">
        <v>5795</v>
      </c>
      <c r="G2102" s="1" t="s">
        <v>3512</v>
      </c>
      <c r="H2102" s="1" t="s">
        <v>667</v>
      </c>
      <c r="I2102" s="1" t="s">
        <v>5796</v>
      </c>
      <c r="J2102" s="1" t="s">
        <v>90</v>
      </c>
      <c r="K2102">
        <v>3260</v>
      </c>
      <c r="L2102" s="2">
        <v>41941.506516203706</v>
      </c>
      <c r="M2102" s="2">
        <v>41936.375</v>
      </c>
      <c r="N2102" s="2">
        <v>41961.183171296296</v>
      </c>
      <c r="O2102">
        <v>820</v>
      </c>
      <c r="P2102">
        <v>41</v>
      </c>
      <c r="Q2102" s="1" t="s">
        <v>5797</v>
      </c>
      <c r="R2102" s="1" t="s">
        <v>92</v>
      </c>
      <c r="S2102" s="1" t="s">
        <v>35</v>
      </c>
      <c r="T2102" s="3">
        <v>41941</v>
      </c>
      <c r="U2102" s="1" t="str">
        <f>IF(kiva_loans__muestra[[#This Row],[funded_amount]]=kiva_loans__muestra[[#This Row],[loan_amount]],"funded","unfunded")</f>
        <v>funded</v>
      </c>
      <c r="V2102" s="1" t="str">
        <f>IF(kiva_loans__muestra[[#This Row],[lender_count]]&gt;=50,"high","low")</f>
        <v>low</v>
      </c>
    </row>
    <row r="2103" spans="1:22" x14ac:dyDescent="0.25">
      <c r="A2103">
        <v>791183</v>
      </c>
      <c r="B2103">
        <v>20000</v>
      </c>
      <c r="C2103">
        <v>20000</v>
      </c>
      <c r="D2103" s="1" t="s">
        <v>37</v>
      </c>
      <c r="E2103" s="1" t="s">
        <v>37</v>
      </c>
      <c r="F2103" s="1" t="s">
        <v>5798</v>
      </c>
      <c r="G2103" s="1" t="s">
        <v>3965</v>
      </c>
      <c r="H2103" s="1" t="s">
        <v>362</v>
      </c>
      <c r="I2103" s="1" t="s">
        <v>5799</v>
      </c>
      <c r="J2103" s="1" t="s">
        <v>90</v>
      </c>
      <c r="K2103">
        <v>3800</v>
      </c>
      <c r="L2103" s="2">
        <v>41941.759745370371</v>
      </c>
      <c r="M2103" s="2">
        <v>41960.375</v>
      </c>
      <c r="N2103" s="2">
        <v>41953.692743055559</v>
      </c>
      <c r="O2103">
        <v>170</v>
      </c>
      <c r="P2103">
        <v>58</v>
      </c>
      <c r="Q2103" s="1" t="s">
        <v>5800</v>
      </c>
      <c r="R2103" s="1" t="s">
        <v>92</v>
      </c>
      <c r="S2103" s="1" t="s">
        <v>31</v>
      </c>
      <c r="T2103" s="3">
        <v>41941</v>
      </c>
      <c r="U2103" s="1" t="str">
        <f>IF(kiva_loans__muestra[[#This Row],[funded_amount]]=kiva_loans__muestra[[#This Row],[loan_amount]],"funded","unfunded")</f>
        <v>funded</v>
      </c>
      <c r="V2103" s="1" t="str">
        <f>IF(kiva_loans__muestra[[#This Row],[lender_count]]&gt;=50,"high","low")</f>
        <v>high</v>
      </c>
    </row>
    <row r="2104" spans="1:22" x14ac:dyDescent="0.25">
      <c r="A2104">
        <v>790887</v>
      </c>
      <c r="B2104">
        <v>2250</v>
      </c>
      <c r="C2104">
        <v>2250</v>
      </c>
      <c r="D2104" s="1" t="s">
        <v>64</v>
      </c>
      <c r="E2104" s="1" t="s">
        <v>37</v>
      </c>
      <c r="F2104" s="1" t="s">
        <v>5801</v>
      </c>
      <c r="G2104" s="1" t="s">
        <v>3263</v>
      </c>
      <c r="H2104" s="1" t="s">
        <v>33</v>
      </c>
      <c r="I2104" s="1" t="s">
        <v>1296</v>
      </c>
      <c r="J2104" s="1" t="s">
        <v>34</v>
      </c>
      <c r="K2104">
        <v>1560</v>
      </c>
      <c r="L2104" s="2">
        <v>41941.414722222224</v>
      </c>
      <c r="M2104" s="2">
        <v>41919.375</v>
      </c>
      <c r="N2104" s="2">
        <v>41949.898078703707</v>
      </c>
      <c r="O2104">
        <v>140</v>
      </c>
      <c r="P2104">
        <v>2</v>
      </c>
      <c r="Q2104" s="1" t="s">
        <v>30</v>
      </c>
      <c r="R2104" s="1" t="s">
        <v>92</v>
      </c>
      <c r="S2104" s="1" t="s">
        <v>31</v>
      </c>
      <c r="T2104" s="3">
        <v>41941</v>
      </c>
      <c r="U2104" s="1" t="str">
        <f>IF(kiva_loans__muestra[[#This Row],[funded_amount]]=kiva_loans__muestra[[#This Row],[loan_amount]],"funded","unfunded")</f>
        <v>funded</v>
      </c>
      <c r="V2104" s="1" t="str">
        <f>IF(kiva_loans__muestra[[#This Row],[lender_count]]&gt;=50,"high","low")</f>
        <v>low</v>
      </c>
    </row>
    <row r="2105" spans="1:22" x14ac:dyDescent="0.25">
      <c r="A2105">
        <v>791179</v>
      </c>
      <c r="B2105">
        <v>750</v>
      </c>
      <c r="C2105">
        <v>750</v>
      </c>
      <c r="D2105" s="1" t="s">
        <v>75</v>
      </c>
      <c r="E2105" s="1" t="s">
        <v>27</v>
      </c>
      <c r="F2105" s="1" t="s">
        <v>5802</v>
      </c>
      <c r="G2105" s="1" t="s">
        <v>3635</v>
      </c>
      <c r="H2105" s="1" t="s">
        <v>1315</v>
      </c>
      <c r="I2105" s="1" t="s">
        <v>2515</v>
      </c>
      <c r="J2105" s="1" t="s">
        <v>110</v>
      </c>
      <c r="K2105">
        <v>2960</v>
      </c>
      <c r="L2105" s="2">
        <v>41941.753796296296</v>
      </c>
      <c r="M2105" s="2">
        <v>41928.375</v>
      </c>
      <c r="N2105" s="2">
        <v>41952.610462962963</v>
      </c>
      <c r="O2105">
        <v>60</v>
      </c>
      <c r="P2105">
        <v>1</v>
      </c>
      <c r="Q2105" s="1" t="s">
        <v>30</v>
      </c>
      <c r="R2105" s="1" t="s">
        <v>24</v>
      </c>
      <c r="S2105" s="1" t="s">
        <v>35</v>
      </c>
      <c r="T2105" s="3">
        <v>41941</v>
      </c>
      <c r="U2105" s="1" t="str">
        <f>IF(kiva_loans__muestra[[#This Row],[funded_amount]]=kiva_loans__muestra[[#This Row],[loan_amount]],"funded","unfunded")</f>
        <v>funded</v>
      </c>
      <c r="V2105" s="1" t="str">
        <f>IF(kiva_loans__muestra[[#This Row],[lender_count]]&gt;=50,"high","low")</f>
        <v>low</v>
      </c>
    </row>
    <row r="2106" spans="1:22" x14ac:dyDescent="0.25">
      <c r="A2106">
        <v>791096</v>
      </c>
      <c r="B2106">
        <v>11250</v>
      </c>
      <c r="C2106">
        <v>11250</v>
      </c>
      <c r="D2106" s="1" t="s">
        <v>77</v>
      </c>
      <c r="E2106" s="1" t="s">
        <v>78</v>
      </c>
      <c r="F2106" s="1" t="s">
        <v>941</v>
      </c>
      <c r="G2106" s="1" t="s">
        <v>3307</v>
      </c>
      <c r="H2106" s="1" t="s">
        <v>412</v>
      </c>
      <c r="I2106" s="1" t="s">
        <v>1849</v>
      </c>
      <c r="J2106" s="1" t="s">
        <v>413</v>
      </c>
      <c r="K2106">
        <v>3290</v>
      </c>
      <c r="L2106" s="2">
        <v>41941.609386574077</v>
      </c>
      <c r="M2106" s="2">
        <v>41972.375</v>
      </c>
      <c r="N2106" s="2">
        <v>41943.446585648147</v>
      </c>
      <c r="O2106">
        <v>330</v>
      </c>
      <c r="P2106">
        <v>32</v>
      </c>
      <c r="Q2106" s="1" t="s">
        <v>23</v>
      </c>
      <c r="R2106" s="1" t="s">
        <v>24</v>
      </c>
      <c r="S2106" s="1" t="s">
        <v>35</v>
      </c>
      <c r="T2106" s="3">
        <v>41941</v>
      </c>
      <c r="U2106" s="1" t="str">
        <f>IF(kiva_loans__muestra[[#This Row],[funded_amount]]=kiva_loans__muestra[[#This Row],[loan_amount]],"funded","unfunded")</f>
        <v>funded</v>
      </c>
      <c r="V2106" s="1" t="str">
        <f>IF(kiva_loans__muestra[[#This Row],[lender_count]]&gt;=50,"high","low")</f>
        <v>low</v>
      </c>
    </row>
    <row r="2107" spans="1:22" x14ac:dyDescent="0.25">
      <c r="A2107">
        <v>790675</v>
      </c>
      <c r="B2107">
        <v>2250</v>
      </c>
      <c r="C2107">
        <v>2250</v>
      </c>
      <c r="D2107" s="1" t="s">
        <v>45</v>
      </c>
      <c r="E2107" s="1" t="s">
        <v>46</v>
      </c>
      <c r="F2107" s="1" t="s">
        <v>1429</v>
      </c>
      <c r="G2107" s="1" t="s">
        <v>3278</v>
      </c>
      <c r="H2107" s="1" t="s">
        <v>100</v>
      </c>
      <c r="I2107" s="1" t="s">
        <v>1317</v>
      </c>
      <c r="J2107" s="1" t="s">
        <v>101</v>
      </c>
      <c r="K2107">
        <v>1450</v>
      </c>
      <c r="L2107" s="2">
        <v>41941.110486111109</v>
      </c>
      <c r="M2107" s="2">
        <v>41920.375</v>
      </c>
      <c r="N2107" s="2">
        <v>41961.879756944443</v>
      </c>
      <c r="O2107">
        <v>130</v>
      </c>
      <c r="P2107">
        <v>6</v>
      </c>
      <c r="Q2107" s="1" t="s">
        <v>1374</v>
      </c>
      <c r="R2107" s="1" t="s">
        <v>24</v>
      </c>
      <c r="S2107" s="1" t="s">
        <v>35</v>
      </c>
      <c r="T2107" s="3">
        <v>41941</v>
      </c>
      <c r="U2107" s="1" t="str">
        <f>IF(kiva_loans__muestra[[#This Row],[funded_amount]]=kiva_loans__muestra[[#This Row],[loan_amount]],"funded","unfunded")</f>
        <v>funded</v>
      </c>
      <c r="V2107" s="1" t="str">
        <f>IF(kiva_loans__muestra[[#This Row],[lender_count]]&gt;=50,"high","low")</f>
        <v>low</v>
      </c>
    </row>
    <row r="2108" spans="1:22" x14ac:dyDescent="0.25">
      <c r="A2108">
        <v>1084998</v>
      </c>
      <c r="B2108">
        <v>1250</v>
      </c>
      <c r="C2108">
        <v>1250</v>
      </c>
      <c r="D2108" s="1" t="s">
        <v>37</v>
      </c>
      <c r="E2108" s="1" t="s">
        <v>37</v>
      </c>
      <c r="F2108" s="1" t="s">
        <v>5803</v>
      </c>
      <c r="G2108" s="1" t="s">
        <v>3263</v>
      </c>
      <c r="H2108" s="1" t="s">
        <v>33</v>
      </c>
      <c r="I2108" s="1" t="s">
        <v>30</v>
      </c>
      <c r="J2108" s="1" t="s">
        <v>34</v>
      </c>
      <c r="L2108" s="2">
        <v>41941.508136574077</v>
      </c>
      <c r="M2108" s="2">
        <v>42138.474305555559</v>
      </c>
      <c r="N2108" s="2">
        <v>42112.464016203703</v>
      </c>
      <c r="O2108">
        <v>30</v>
      </c>
      <c r="P2108">
        <v>10</v>
      </c>
      <c r="Q2108" s="1" t="s">
        <v>30</v>
      </c>
      <c r="R2108" s="1" t="s">
        <v>24</v>
      </c>
      <c r="S2108" s="1" t="s">
        <v>31</v>
      </c>
      <c r="T2108" s="3">
        <v>41941</v>
      </c>
      <c r="U2108" s="1" t="str">
        <f>IF(kiva_loans__muestra[[#This Row],[funded_amount]]=kiva_loans__muestra[[#This Row],[loan_amount]],"funded","unfunded")</f>
        <v>funded</v>
      </c>
      <c r="V2108" s="1" t="str">
        <f>IF(kiva_loans__muestra[[#This Row],[lender_count]]&gt;=50,"high","low")</f>
        <v>low</v>
      </c>
    </row>
    <row r="2109" spans="1:22" x14ac:dyDescent="0.25">
      <c r="A2109">
        <v>791401</v>
      </c>
      <c r="B2109">
        <v>18000</v>
      </c>
      <c r="C2109">
        <v>18000</v>
      </c>
      <c r="D2109" s="1" t="s">
        <v>541</v>
      </c>
      <c r="E2109" s="1" t="s">
        <v>78</v>
      </c>
      <c r="F2109" s="1" t="s">
        <v>5804</v>
      </c>
      <c r="G2109" s="1" t="s">
        <v>3322</v>
      </c>
      <c r="H2109" s="1" t="s">
        <v>126</v>
      </c>
      <c r="I2109" s="1" t="s">
        <v>1249</v>
      </c>
      <c r="J2109" s="1" t="s">
        <v>127</v>
      </c>
      <c r="K2109">
        <v>3630</v>
      </c>
      <c r="L2109" s="2">
        <v>41942.165613425925</v>
      </c>
      <c r="M2109" s="2">
        <v>41932.375</v>
      </c>
      <c r="N2109" s="2">
        <v>41960.710231481484</v>
      </c>
      <c r="O2109">
        <v>140</v>
      </c>
      <c r="P2109">
        <v>68</v>
      </c>
      <c r="Q2109" s="1" t="s">
        <v>609</v>
      </c>
      <c r="R2109" s="1" t="s">
        <v>568</v>
      </c>
      <c r="S2109" s="1" t="s">
        <v>35</v>
      </c>
      <c r="T2109" s="3">
        <v>41942</v>
      </c>
      <c r="U2109" s="1" t="str">
        <f>IF(kiva_loans__muestra[[#This Row],[funded_amount]]=kiva_loans__muestra[[#This Row],[loan_amount]],"funded","unfunded")</f>
        <v>funded</v>
      </c>
      <c r="V2109" s="1" t="str">
        <f>IF(kiva_loans__muestra[[#This Row],[lender_count]]&gt;=50,"high","low")</f>
        <v>high</v>
      </c>
    </row>
    <row r="2110" spans="1:22" x14ac:dyDescent="0.25">
      <c r="A2110">
        <v>791686</v>
      </c>
      <c r="B2110">
        <v>4500</v>
      </c>
      <c r="C2110">
        <v>4500</v>
      </c>
      <c r="D2110" s="1" t="s">
        <v>98</v>
      </c>
      <c r="E2110" s="1" t="s">
        <v>37</v>
      </c>
      <c r="F2110" s="1" t="s">
        <v>254</v>
      </c>
      <c r="G2110" s="1" t="s">
        <v>3278</v>
      </c>
      <c r="H2110" s="1" t="s">
        <v>100</v>
      </c>
      <c r="I2110" s="1" t="s">
        <v>740</v>
      </c>
      <c r="J2110" s="1" t="s">
        <v>101</v>
      </c>
      <c r="K2110">
        <v>1450</v>
      </c>
      <c r="L2110" s="2">
        <v>41942.468935185185</v>
      </c>
      <c r="M2110" s="2">
        <v>41926.375</v>
      </c>
      <c r="N2110" s="2">
        <v>41947.116180555553</v>
      </c>
      <c r="O2110">
        <v>50</v>
      </c>
      <c r="P2110">
        <v>2</v>
      </c>
      <c r="Q2110" s="1" t="s">
        <v>115</v>
      </c>
      <c r="R2110" s="1" t="s">
        <v>24</v>
      </c>
      <c r="S2110" s="1" t="s">
        <v>35</v>
      </c>
      <c r="T2110" s="3">
        <v>41942</v>
      </c>
      <c r="U2110" s="1" t="str">
        <f>IF(kiva_loans__muestra[[#This Row],[funded_amount]]=kiva_loans__muestra[[#This Row],[loan_amount]],"funded","unfunded")</f>
        <v>funded</v>
      </c>
      <c r="V2110" s="1" t="str">
        <f>IF(kiva_loans__muestra[[#This Row],[lender_count]]&gt;=50,"high","low")</f>
        <v>low</v>
      </c>
    </row>
    <row r="2111" spans="1:22" x14ac:dyDescent="0.25">
      <c r="A2111">
        <v>791945</v>
      </c>
      <c r="B2111">
        <v>6250</v>
      </c>
      <c r="C2111">
        <v>12250</v>
      </c>
      <c r="D2111" s="1" t="s">
        <v>50</v>
      </c>
      <c r="E2111" s="1" t="s">
        <v>37</v>
      </c>
      <c r="F2111" s="1" t="s">
        <v>5805</v>
      </c>
      <c r="G2111" s="1" t="s">
        <v>3427</v>
      </c>
      <c r="H2111" s="1" t="s">
        <v>185</v>
      </c>
      <c r="I2111" s="1" t="s">
        <v>2223</v>
      </c>
      <c r="J2111" s="1" t="s">
        <v>187</v>
      </c>
      <c r="K2111">
        <v>1770</v>
      </c>
      <c r="L2111" s="2">
        <v>41942.868368055555</v>
      </c>
      <c r="M2111" s="2">
        <v>41912.375</v>
      </c>
      <c r="N2111" s="2"/>
      <c r="O2111">
        <v>270</v>
      </c>
      <c r="P2111">
        <v>19</v>
      </c>
      <c r="Q2111" s="1" t="s">
        <v>825</v>
      </c>
      <c r="R2111" s="1" t="s">
        <v>24</v>
      </c>
      <c r="S2111" s="1" t="s">
        <v>25</v>
      </c>
      <c r="T2111" s="3">
        <v>41942</v>
      </c>
      <c r="U2111" s="1" t="str">
        <f>IF(kiva_loans__muestra[[#This Row],[funded_amount]]=kiva_loans__muestra[[#This Row],[loan_amount]],"funded","unfunded")</f>
        <v>unfunded</v>
      </c>
      <c r="V2111" s="1" t="str">
        <f>IF(kiva_loans__muestra[[#This Row],[lender_count]]&gt;=50,"high","low")</f>
        <v>low</v>
      </c>
    </row>
    <row r="2112" spans="1:22" x14ac:dyDescent="0.25">
      <c r="A2112">
        <v>791752</v>
      </c>
      <c r="B2112">
        <v>4500</v>
      </c>
      <c r="C2112">
        <v>4500</v>
      </c>
      <c r="D2112" s="1" t="s">
        <v>58</v>
      </c>
      <c r="E2112" s="1" t="s">
        <v>27</v>
      </c>
      <c r="F2112" s="1" t="s">
        <v>5806</v>
      </c>
      <c r="G2112" s="1" t="s">
        <v>3303</v>
      </c>
      <c r="H2112" s="1" t="s">
        <v>28</v>
      </c>
      <c r="I2112" s="1" t="s">
        <v>628</v>
      </c>
      <c r="J2112" s="1" t="s">
        <v>29</v>
      </c>
      <c r="K2112">
        <v>2450</v>
      </c>
      <c r="L2112" s="2">
        <v>41942.546087962961</v>
      </c>
      <c r="M2112" s="2">
        <v>41936.375</v>
      </c>
      <c r="N2112" s="2">
        <v>41968.075868055559</v>
      </c>
      <c r="O2112">
        <v>140</v>
      </c>
      <c r="P2112">
        <v>17</v>
      </c>
      <c r="Q2112" s="1" t="s">
        <v>5807</v>
      </c>
      <c r="R2112" s="1" t="s">
        <v>24</v>
      </c>
      <c r="S2112" s="1" t="s">
        <v>31</v>
      </c>
      <c r="T2112" s="3">
        <v>41942</v>
      </c>
      <c r="U2112" s="1" t="str">
        <f>IF(kiva_loans__muestra[[#This Row],[funded_amount]]=kiva_loans__muestra[[#This Row],[loan_amount]],"funded","unfunded")</f>
        <v>funded</v>
      </c>
      <c r="V2112" s="1" t="str">
        <f>IF(kiva_loans__muestra[[#This Row],[lender_count]]&gt;=50,"high","low")</f>
        <v>low</v>
      </c>
    </row>
    <row r="2113" spans="1:22" x14ac:dyDescent="0.25">
      <c r="A2113">
        <v>792086</v>
      </c>
      <c r="B2113">
        <v>2250</v>
      </c>
      <c r="C2113">
        <v>2250</v>
      </c>
      <c r="D2113" s="1" t="s">
        <v>98</v>
      </c>
      <c r="E2113" s="1" t="s">
        <v>37</v>
      </c>
      <c r="F2113" s="1" t="s">
        <v>325</v>
      </c>
      <c r="G2113" s="1" t="s">
        <v>3278</v>
      </c>
      <c r="H2113" s="1" t="s">
        <v>100</v>
      </c>
      <c r="I2113" s="1" t="s">
        <v>1297</v>
      </c>
      <c r="J2113" s="1" t="s">
        <v>101</v>
      </c>
      <c r="K2113">
        <v>1450</v>
      </c>
      <c r="L2113" s="2">
        <v>41943.027083333334</v>
      </c>
      <c r="M2113" s="2">
        <v>41922.375</v>
      </c>
      <c r="N2113" s="2">
        <v>41961.209756944445</v>
      </c>
      <c r="O2113">
        <v>110</v>
      </c>
      <c r="P2113">
        <v>7</v>
      </c>
      <c r="Q2113" s="1" t="s">
        <v>30</v>
      </c>
      <c r="R2113" s="1" t="s">
        <v>24</v>
      </c>
      <c r="S2113" s="1" t="s">
        <v>35</v>
      </c>
      <c r="T2113" s="3">
        <v>41942</v>
      </c>
      <c r="U2113" s="1" t="str">
        <f>IF(kiva_loans__muestra[[#This Row],[funded_amount]]=kiva_loans__muestra[[#This Row],[loan_amount]],"funded","unfunded")</f>
        <v>funded</v>
      </c>
      <c r="V2113" s="1" t="str">
        <f>IF(kiva_loans__muestra[[#This Row],[lender_count]]&gt;=50,"high","low")</f>
        <v>low</v>
      </c>
    </row>
    <row r="2114" spans="1:22" x14ac:dyDescent="0.25">
      <c r="A2114">
        <v>1085058</v>
      </c>
      <c r="B2114">
        <v>1250</v>
      </c>
      <c r="C2114">
        <v>1250</v>
      </c>
      <c r="D2114" s="1" t="s">
        <v>32</v>
      </c>
      <c r="E2114" s="1" t="s">
        <v>32</v>
      </c>
      <c r="F2114" s="1" t="s">
        <v>5808</v>
      </c>
      <c r="G2114" s="1" t="s">
        <v>3263</v>
      </c>
      <c r="H2114" s="1" t="s">
        <v>33</v>
      </c>
      <c r="I2114" s="1" t="s">
        <v>30</v>
      </c>
      <c r="J2114" s="1" t="s">
        <v>34</v>
      </c>
      <c r="L2114" s="2">
        <v>41942.40253472222</v>
      </c>
      <c r="M2114" s="2">
        <v>42010.938217592593</v>
      </c>
      <c r="N2114" s="2">
        <v>41995.872395833336</v>
      </c>
      <c r="O2114">
        <v>30</v>
      </c>
      <c r="P2114">
        <v>13</v>
      </c>
      <c r="Q2114" s="1" t="s">
        <v>30</v>
      </c>
      <c r="R2114" s="1" t="s">
        <v>24</v>
      </c>
      <c r="S2114" s="1" t="s">
        <v>31</v>
      </c>
      <c r="T2114" s="3">
        <v>41942</v>
      </c>
      <c r="U2114" s="1" t="str">
        <f>IF(kiva_loans__muestra[[#This Row],[funded_amount]]=kiva_loans__muestra[[#This Row],[loan_amount]],"funded","unfunded")</f>
        <v>funded</v>
      </c>
      <c r="V2114" s="1" t="str">
        <f>IF(kiva_loans__muestra[[#This Row],[lender_count]]&gt;=50,"high","low")</f>
        <v>low</v>
      </c>
    </row>
    <row r="2115" spans="1:22" x14ac:dyDescent="0.25">
      <c r="A2115">
        <v>791973</v>
      </c>
      <c r="B2115">
        <v>2500</v>
      </c>
      <c r="C2115">
        <v>2500</v>
      </c>
      <c r="D2115" s="1" t="s">
        <v>50</v>
      </c>
      <c r="E2115" s="1" t="s">
        <v>37</v>
      </c>
      <c r="F2115" s="1" t="s">
        <v>30</v>
      </c>
      <c r="G2115" s="1" t="s">
        <v>3427</v>
      </c>
      <c r="H2115" s="1" t="s">
        <v>185</v>
      </c>
      <c r="I2115" s="1" t="s">
        <v>30</v>
      </c>
      <c r="J2115" s="1" t="s">
        <v>187</v>
      </c>
      <c r="K2115">
        <v>1770</v>
      </c>
      <c r="L2115" s="2">
        <v>41942.904479166667</v>
      </c>
      <c r="M2115" s="2">
        <v>41912.375</v>
      </c>
      <c r="N2115" s="2">
        <v>41961.059664351851</v>
      </c>
      <c r="O2115">
        <v>130</v>
      </c>
      <c r="P2115">
        <v>6</v>
      </c>
      <c r="Q2115" s="1" t="s">
        <v>418</v>
      </c>
      <c r="R2115" s="1" t="s">
        <v>30</v>
      </c>
      <c r="S2115" s="1" t="s">
        <v>25</v>
      </c>
      <c r="T2115" s="3">
        <v>41942</v>
      </c>
      <c r="U2115" s="1" t="str">
        <f>IF(kiva_loans__muestra[[#This Row],[funded_amount]]=kiva_loans__muestra[[#This Row],[loan_amount]],"funded","unfunded")</f>
        <v>funded</v>
      </c>
      <c r="V2115" s="1" t="str">
        <f>IF(kiva_loans__muestra[[#This Row],[lender_count]]&gt;=50,"high","low")</f>
        <v>low</v>
      </c>
    </row>
    <row r="2116" spans="1:22" x14ac:dyDescent="0.25">
      <c r="A2116">
        <v>791495</v>
      </c>
      <c r="B2116">
        <v>3000</v>
      </c>
      <c r="C2116">
        <v>3000</v>
      </c>
      <c r="D2116" s="1" t="s">
        <v>48</v>
      </c>
      <c r="E2116" s="1" t="s">
        <v>49</v>
      </c>
      <c r="F2116" s="1" t="s">
        <v>5809</v>
      </c>
      <c r="G2116" s="1" t="s">
        <v>3278</v>
      </c>
      <c r="H2116" s="1" t="s">
        <v>100</v>
      </c>
      <c r="I2116" s="1" t="s">
        <v>1433</v>
      </c>
      <c r="J2116" s="1" t="s">
        <v>101</v>
      </c>
      <c r="K2116">
        <v>1450</v>
      </c>
      <c r="L2116" s="2">
        <v>41942.302731481483</v>
      </c>
      <c r="M2116" s="2">
        <v>41935.375</v>
      </c>
      <c r="N2116" s="2">
        <v>41950.05232638889</v>
      </c>
      <c r="O2116">
        <v>80</v>
      </c>
      <c r="P2116">
        <v>12</v>
      </c>
      <c r="Q2116" s="1" t="s">
        <v>40</v>
      </c>
      <c r="R2116" s="1" t="s">
        <v>24</v>
      </c>
      <c r="S2116" s="1" t="s">
        <v>35</v>
      </c>
      <c r="T2116" s="3">
        <v>41942</v>
      </c>
      <c r="U2116" s="1" t="str">
        <f>IF(kiva_loans__muestra[[#This Row],[funded_amount]]=kiva_loans__muestra[[#This Row],[loan_amount]],"funded","unfunded")</f>
        <v>funded</v>
      </c>
      <c r="V2116" s="1" t="str">
        <f>IF(kiva_loans__muestra[[#This Row],[lender_count]]&gt;=50,"high","low")</f>
        <v>low</v>
      </c>
    </row>
    <row r="2117" spans="1:22" x14ac:dyDescent="0.25">
      <c r="A2117">
        <v>1085137</v>
      </c>
      <c r="B2117">
        <v>1250</v>
      </c>
      <c r="C2117">
        <v>1250</v>
      </c>
      <c r="D2117" s="1" t="s">
        <v>37</v>
      </c>
      <c r="E2117" s="1" t="s">
        <v>37</v>
      </c>
      <c r="F2117" s="1" t="s">
        <v>5810</v>
      </c>
      <c r="G2117" s="1" t="s">
        <v>3263</v>
      </c>
      <c r="H2117" s="1" t="s">
        <v>33</v>
      </c>
      <c r="I2117" s="1" t="s">
        <v>30</v>
      </c>
      <c r="J2117" s="1" t="s">
        <v>34</v>
      </c>
      <c r="L2117" s="2">
        <v>41943.617800925924</v>
      </c>
      <c r="M2117" s="2">
        <v>42010.938240740739</v>
      </c>
      <c r="N2117" s="2">
        <v>41997.96770833333</v>
      </c>
      <c r="O2117">
        <v>30</v>
      </c>
      <c r="P2117">
        <v>9</v>
      </c>
      <c r="Q2117" s="1" t="s">
        <v>30</v>
      </c>
      <c r="R2117" s="1" t="s">
        <v>24</v>
      </c>
      <c r="S2117" s="1" t="s">
        <v>31</v>
      </c>
      <c r="T2117" s="3">
        <v>41943</v>
      </c>
      <c r="U2117" s="1" t="str">
        <f>IF(kiva_loans__muestra[[#This Row],[funded_amount]]=kiva_loans__muestra[[#This Row],[loan_amount]],"funded","unfunded")</f>
        <v>funded</v>
      </c>
      <c r="V2117" s="1" t="str">
        <f>IF(kiva_loans__muestra[[#This Row],[lender_count]]&gt;=50,"high","low")</f>
        <v>low</v>
      </c>
    </row>
    <row r="2118" spans="1:22" x14ac:dyDescent="0.25">
      <c r="A2118">
        <v>792136</v>
      </c>
      <c r="B2118">
        <v>4500</v>
      </c>
      <c r="C2118">
        <v>4500</v>
      </c>
      <c r="D2118" s="1" t="s">
        <v>158</v>
      </c>
      <c r="E2118" s="1" t="s">
        <v>27</v>
      </c>
      <c r="F2118" s="1" t="s">
        <v>5811</v>
      </c>
      <c r="G2118" s="1" t="s">
        <v>3278</v>
      </c>
      <c r="H2118" s="1" t="s">
        <v>100</v>
      </c>
      <c r="I2118" s="1" t="s">
        <v>582</v>
      </c>
      <c r="J2118" s="1" t="s">
        <v>101</v>
      </c>
      <c r="K2118">
        <v>1450</v>
      </c>
      <c r="L2118" s="2">
        <v>41943.106990740744</v>
      </c>
      <c r="M2118" s="2">
        <v>41929.375</v>
      </c>
      <c r="N2118" s="2">
        <v>41947.51703703704</v>
      </c>
      <c r="O2118">
        <v>50</v>
      </c>
      <c r="P2118">
        <v>13</v>
      </c>
      <c r="Q2118" s="1" t="s">
        <v>30</v>
      </c>
      <c r="R2118" s="1" t="s">
        <v>24</v>
      </c>
      <c r="S2118" s="1" t="s">
        <v>35</v>
      </c>
      <c r="T2118" s="3">
        <v>41943</v>
      </c>
      <c r="U2118" s="1" t="str">
        <f>IF(kiva_loans__muestra[[#This Row],[funded_amount]]=kiva_loans__muestra[[#This Row],[loan_amount]],"funded","unfunded")</f>
        <v>funded</v>
      </c>
      <c r="V2118" s="1" t="str">
        <f>IF(kiva_loans__muestra[[#This Row],[lender_count]]&gt;=50,"high","low")</f>
        <v>low</v>
      </c>
    </row>
    <row r="2119" spans="1:22" x14ac:dyDescent="0.25">
      <c r="A2119">
        <v>1085115</v>
      </c>
      <c r="B2119">
        <v>1250</v>
      </c>
      <c r="C2119">
        <v>1250</v>
      </c>
      <c r="D2119" s="1" t="s">
        <v>37</v>
      </c>
      <c r="E2119" s="1" t="s">
        <v>37</v>
      </c>
      <c r="F2119" s="1" t="s">
        <v>5812</v>
      </c>
      <c r="G2119" s="1" t="s">
        <v>3263</v>
      </c>
      <c r="H2119" s="1" t="s">
        <v>33</v>
      </c>
      <c r="I2119" s="1" t="s">
        <v>30</v>
      </c>
      <c r="J2119" s="1" t="s">
        <v>34</v>
      </c>
      <c r="L2119" s="2">
        <v>41943.571412037039</v>
      </c>
      <c r="M2119" s="2">
        <v>42047.931261574071</v>
      </c>
      <c r="N2119" s="2">
        <v>42014.138969907406</v>
      </c>
      <c r="O2119">
        <v>30</v>
      </c>
      <c r="P2119">
        <v>14</v>
      </c>
      <c r="Q2119" s="1" t="s">
        <v>30</v>
      </c>
      <c r="R2119" s="1" t="s">
        <v>24</v>
      </c>
      <c r="S2119" s="1" t="s">
        <v>31</v>
      </c>
      <c r="T2119" s="3">
        <v>41943</v>
      </c>
      <c r="U2119" s="1" t="str">
        <f>IF(kiva_loans__muestra[[#This Row],[funded_amount]]=kiva_loans__muestra[[#This Row],[loan_amount]],"funded","unfunded")</f>
        <v>funded</v>
      </c>
      <c r="V2119" s="1" t="str">
        <f>IF(kiva_loans__muestra[[#This Row],[lender_count]]&gt;=50,"high","low")</f>
        <v>low</v>
      </c>
    </row>
    <row r="2120" spans="1:22" x14ac:dyDescent="0.25">
      <c r="A2120">
        <v>792174</v>
      </c>
      <c r="B2120">
        <v>2250</v>
      </c>
      <c r="C2120">
        <v>2250</v>
      </c>
      <c r="D2120" s="1" t="s">
        <v>98</v>
      </c>
      <c r="E2120" s="1" t="s">
        <v>37</v>
      </c>
      <c r="F2120" s="1" t="s">
        <v>325</v>
      </c>
      <c r="G2120" s="1" t="s">
        <v>3278</v>
      </c>
      <c r="H2120" s="1" t="s">
        <v>100</v>
      </c>
      <c r="I2120" s="1" t="s">
        <v>1135</v>
      </c>
      <c r="J2120" s="1" t="s">
        <v>101</v>
      </c>
      <c r="K2120">
        <v>1450</v>
      </c>
      <c r="L2120" s="2">
        <v>41943.143518518518</v>
      </c>
      <c r="M2120" s="2">
        <v>41919.375</v>
      </c>
      <c r="N2120" s="2">
        <v>41961.327557870369</v>
      </c>
      <c r="O2120">
        <v>110</v>
      </c>
      <c r="P2120">
        <v>7</v>
      </c>
      <c r="Q2120" s="1" t="s">
        <v>30</v>
      </c>
      <c r="R2120" s="1" t="s">
        <v>24</v>
      </c>
      <c r="S2120" s="1" t="s">
        <v>35</v>
      </c>
      <c r="T2120" s="3">
        <v>41943</v>
      </c>
      <c r="U2120" s="1" t="str">
        <f>IF(kiva_loans__muestra[[#This Row],[funded_amount]]=kiva_loans__muestra[[#This Row],[loan_amount]],"funded","unfunded")</f>
        <v>funded</v>
      </c>
      <c r="V2120" s="1" t="str">
        <f>IF(kiva_loans__muestra[[#This Row],[lender_count]]&gt;=50,"high","low")</f>
        <v>low</v>
      </c>
    </row>
    <row r="2121" spans="1:22" x14ac:dyDescent="0.25">
      <c r="A2121">
        <v>792495</v>
      </c>
      <c r="B2121">
        <v>1000</v>
      </c>
      <c r="C2121">
        <v>1000</v>
      </c>
      <c r="D2121" s="1" t="s">
        <v>108</v>
      </c>
      <c r="E2121" s="1" t="s">
        <v>27</v>
      </c>
      <c r="F2121" s="1" t="s">
        <v>5813</v>
      </c>
      <c r="G2121" s="1" t="s">
        <v>3635</v>
      </c>
      <c r="H2121" s="1" t="s">
        <v>1315</v>
      </c>
      <c r="I2121" s="1" t="s">
        <v>1585</v>
      </c>
      <c r="J2121" s="1" t="s">
        <v>110</v>
      </c>
      <c r="K2121">
        <v>2960</v>
      </c>
      <c r="L2121" s="2">
        <v>41943.542858796296</v>
      </c>
      <c r="M2121" s="2">
        <v>41922.375</v>
      </c>
      <c r="N2121" s="2">
        <v>41955.782581018517</v>
      </c>
      <c r="O2121">
        <v>60</v>
      </c>
      <c r="P2121">
        <v>4</v>
      </c>
      <c r="Q2121" s="1" t="s">
        <v>30</v>
      </c>
      <c r="R2121" s="1" t="s">
        <v>24</v>
      </c>
      <c r="S2121" s="1" t="s">
        <v>35</v>
      </c>
      <c r="T2121" s="3">
        <v>41943</v>
      </c>
      <c r="U2121" s="1" t="str">
        <f>IF(kiva_loans__muestra[[#This Row],[funded_amount]]=kiva_loans__muestra[[#This Row],[loan_amount]],"funded","unfunded")</f>
        <v>funded</v>
      </c>
      <c r="V2121" s="1" t="str">
        <f>IF(kiva_loans__muestra[[#This Row],[lender_count]]&gt;=50,"high","low")</f>
        <v>low</v>
      </c>
    </row>
    <row r="2122" spans="1:22" x14ac:dyDescent="0.25">
      <c r="A2122">
        <v>792717</v>
      </c>
      <c r="B2122">
        <v>2500</v>
      </c>
      <c r="C2122">
        <v>8000</v>
      </c>
      <c r="D2122" s="1" t="s">
        <v>63</v>
      </c>
      <c r="E2122" s="1" t="s">
        <v>27</v>
      </c>
      <c r="F2122" s="1" t="s">
        <v>5814</v>
      </c>
      <c r="G2122" s="1" t="s">
        <v>3266</v>
      </c>
      <c r="H2122" s="1" t="s">
        <v>89</v>
      </c>
      <c r="I2122" s="1" t="s">
        <v>30</v>
      </c>
      <c r="J2122" s="1" t="s">
        <v>90</v>
      </c>
      <c r="K2122">
        <v>810</v>
      </c>
      <c r="L2122" s="2">
        <v>41943.984768518516</v>
      </c>
      <c r="M2122" s="2">
        <v>41941.333333333336</v>
      </c>
      <c r="N2122" s="2"/>
      <c r="O2122">
        <v>140</v>
      </c>
      <c r="P2122">
        <v>7</v>
      </c>
      <c r="Q2122" s="1" t="s">
        <v>1947</v>
      </c>
      <c r="R2122" s="1" t="s">
        <v>24</v>
      </c>
      <c r="S2122" s="1" t="s">
        <v>31</v>
      </c>
      <c r="T2122" s="3">
        <v>41943</v>
      </c>
      <c r="U2122" s="1" t="str">
        <f>IF(kiva_loans__muestra[[#This Row],[funded_amount]]=kiva_loans__muestra[[#This Row],[loan_amount]],"funded","unfunded")</f>
        <v>unfunded</v>
      </c>
      <c r="V2122" s="1" t="str">
        <f>IF(kiva_loans__muestra[[#This Row],[lender_count]]&gt;=50,"high","low")</f>
        <v>low</v>
      </c>
    </row>
    <row r="2123" spans="1:22" x14ac:dyDescent="0.25">
      <c r="A2123">
        <v>792709</v>
      </c>
      <c r="B2123">
        <v>5750</v>
      </c>
      <c r="C2123">
        <v>10500</v>
      </c>
      <c r="D2123" s="1" t="s">
        <v>465</v>
      </c>
      <c r="E2123" s="1" t="s">
        <v>27</v>
      </c>
      <c r="F2123" s="1" t="s">
        <v>5815</v>
      </c>
      <c r="G2123" s="1" t="s">
        <v>3274</v>
      </c>
      <c r="H2123" s="1" t="s">
        <v>105</v>
      </c>
      <c r="I2123" s="1" t="s">
        <v>5816</v>
      </c>
      <c r="J2123" s="1" t="s">
        <v>106</v>
      </c>
      <c r="K2123">
        <v>1430</v>
      </c>
      <c r="L2123" s="2">
        <v>41943.978171296294</v>
      </c>
      <c r="M2123" s="2">
        <v>41912.375</v>
      </c>
      <c r="N2123" s="2"/>
      <c r="O2123">
        <v>140</v>
      </c>
      <c r="P2123">
        <v>7</v>
      </c>
      <c r="Q2123" s="1" t="s">
        <v>3318</v>
      </c>
      <c r="R2123" s="1" t="s">
        <v>92</v>
      </c>
      <c r="S2123" s="1" t="s">
        <v>35</v>
      </c>
      <c r="T2123" s="3">
        <v>41943</v>
      </c>
      <c r="U2123" s="1" t="str">
        <f>IF(kiva_loans__muestra[[#This Row],[funded_amount]]=kiva_loans__muestra[[#This Row],[loan_amount]],"funded","unfunded")</f>
        <v>unfunded</v>
      </c>
      <c r="V2123" s="1" t="str">
        <f>IF(kiva_loans__muestra[[#This Row],[lender_count]]&gt;=50,"high","low")</f>
        <v>low</v>
      </c>
    </row>
    <row r="2124" spans="1:22" x14ac:dyDescent="0.25">
      <c r="A2124">
        <v>792554</v>
      </c>
      <c r="B2124">
        <v>4000</v>
      </c>
      <c r="C2124">
        <v>4000</v>
      </c>
      <c r="D2124" s="1" t="s">
        <v>64</v>
      </c>
      <c r="E2124" s="1" t="s">
        <v>37</v>
      </c>
      <c r="F2124" s="1" t="s">
        <v>5817</v>
      </c>
      <c r="G2124" s="1" t="s">
        <v>3263</v>
      </c>
      <c r="H2124" s="1" t="s">
        <v>33</v>
      </c>
      <c r="I2124" s="1" t="s">
        <v>1332</v>
      </c>
      <c r="J2124" s="1" t="s">
        <v>34</v>
      </c>
      <c r="K2124">
        <v>1560</v>
      </c>
      <c r="L2124" s="2">
        <v>41943.622986111113</v>
      </c>
      <c r="M2124" s="2">
        <v>41940.333333333336</v>
      </c>
      <c r="N2124" s="2">
        <v>41960.947800925926</v>
      </c>
      <c r="O2124">
        <v>140</v>
      </c>
      <c r="P2124">
        <v>14</v>
      </c>
      <c r="Q2124" s="1" t="s">
        <v>379</v>
      </c>
      <c r="R2124" s="1" t="s">
        <v>24</v>
      </c>
      <c r="S2124" s="1" t="s">
        <v>31</v>
      </c>
      <c r="T2124" s="3">
        <v>41943</v>
      </c>
      <c r="U2124" s="1" t="str">
        <f>IF(kiva_loans__muestra[[#This Row],[funded_amount]]=kiva_loans__muestra[[#This Row],[loan_amount]],"funded","unfunded")</f>
        <v>funded</v>
      </c>
      <c r="V2124" s="1" t="str">
        <f>IF(kiva_loans__muestra[[#This Row],[lender_count]]&gt;=50,"high","low")</f>
        <v>low</v>
      </c>
    </row>
    <row r="2125" spans="1:22" x14ac:dyDescent="0.25">
      <c r="A2125">
        <v>792318</v>
      </c>
      <c r="B2125">
        <v>3750</v>
      </c>
      <c r="C2125">
        <v>3750</v>
      </c>
      <c r="D2125" s="1" t="s">
        <v>64</v>
      </c>
      <c r="E2125" s="1" t="s">
        <v>37</v>
      </c>
      <c r="F2125" s="1" t="s">
        <v>5818</v>
      </c>
      <c r="G2125" s="1" t="s">
        <v>3311</v>
      </c>
      <c r="H2125" s="1" t="s">
        <v>119</v>
      </c>
      <c r="I2125" s="1" t="s">
        <v>476</v>
      </c>
      <c r="J2125" s="1" t="s">
        <v>270</v>
      </c>
      <c r="K2125">
        <v>1060</v>
      </c>
      <c r="L2125" s="2">
        <v>41943.308935185189</v>
      </c>
      <c r="M2125" s="2">
        <v>41940.333333333336</v>
      </c>
      <c r="N2125" s="2">
        <v>41950.061018518521</v>
      </c>
      <c r="O2125">
        <v>80</v>
      </c>
      <c r="P2125">
        <v>14</v>
      </c>
      <c r="Q2125" s="1" t="s">
        <v>30</v>
      </c>
      <c r="R2125" s="1" t="s">
        <v>24</v>
      </c>
      <c r="S2125" s="1" t="s">
        <v>25</v>
      </c>
      <c r="T2125" s="3">
        <v>41943</v>
      </c>
      <c r="U2125" s="1" t="str">
        <f>IF(kiva_loans__muestra[[#This Row],[funded_amount]]=kiva_loans__muestra[[#This Row],[loan_amount]],"funded","unfunded")</f>
        <v>funded</v>
      </c>
      <c r="V2125" s="1" t="str">
        <f>IF(kiva_loans__muestra[[#This Row],[lender_count]]&gt;=50,"high","low")</f>
        <v>low</v>
      </c>
    </row>
    <row r="2126" spans="1:22" x14ac:dyDescent="0.25">
      <c r="A2126">
        <v>792242</v>
      </c>
      <c r="B2126">
        <v>9000</v>
      </c>
      <c r="C2126">
        <v>9000</v>
      </c>
      <c r="D2126" s="1" t="s">
        <v>311</v>
      </c>
      <c r="E2126" s="1" t="s">
        <v>37</v>
      </c>
      <c r="F2126" s="1" t="s">
        <v>2518</v>
      </c>
      <c r="G2126" s="1" t="s">
        <v>3512</v>
      </c>
      <c r="H2126" s="1" t="s">
        <v>667</v>
      </c>
      <c r="I2126" s="1" t="s">
        <v>2519</v>
      </c>
      <c r="J2126" s="1" t="s">
        <v>668</v>
      </c>
      <c r="K2126">
        <v>1710</v>
      </c>
      <c r="L2126" s="2">
        <v>41943.225960648146</v>
      </c>
      <c r="M2126" s="2">
        <v>41928.375</v>
      </c>
      <c r="N2126" s="2">
        <v>41977.054918981485</v>
      </c>
      <c r="O2126">
        <v>140</v>
      </c>
      <c r="P2126">
        <v>26</v>
      </c>
      <c r="Q2126" s="1" t="s">
        <v>2069</v>
      </c>
      <c r="R2126" s="1" t="s">
        <v>24</v>
      </c>
      <c r="S2126" s="1" t="s">
        <v>31</v>
      </c>
      <c r="T2126" s="3">
        <v>41943</v>
      </c>
      <c r="U2126" s="1" t="str">
        <f>IF(kiva_loans__muestra[[#This Row],[funded_amount]]=kiva_loans__muestra[[#This Row],[loan_amount]],"funded","unfunded")</f>
        <v>funded</v>
      </c>
      <c r="V2126" s="1" t="str">
        <f>IF(kiva_loans__muestra[[#This Row],[lender_count]]&gt;=50,"high","low")</f>
        <v>low</v>
      </c>
    </row>
    <row r="2127" spans="1:22" x14ac:dyDescent="0.25">
      <c r="A2127">
        <v>792689</v>
      </c>
      <c r="B2127">
        <v>4500</v>
      </c>
      <c r="C2127">
        <v>10000</v>
      </c>
      <c r="D2127" s="1" t="s">
        <v>113</v>
      </c>
      <c r="E2127" s="1" t="s">
        <v>46</v>
      </c>
      <c r="F2127" s="1" t="s">
        <v>5819</v>
      </c>
      <c r="G2127" s="1" t="s">
        <v>3266</v>
      </c>
      <c r="H2127" s="1" t="s">
        <v>89</v>
      </c>
      <c r="I2127" s="1" t="s">
        <v>986</v>
      </c>
      <c r="J2127" s="1" t="s">
        <v>90</v>
      </c>
      <c r="K2127">
        <v>1990</v>
      </c>
      <c r="L2127" s="2">
        <v>41943.797766203701</v>
      </c>
      <c r="M2127" s="2">
        <v>41928.375</v>
      </c>
      <c r="N2127" s="2"/>
      <c r="O2127">
        <v>140</v>
      </c>
      <c r="P2127">
        <v>13</v>
      </c>
      <c r="Q2127" s="1" t="s">
        <v>67</v>
      </c>
      <c r="R2127" s="1" t="s">
        <v>24</v>
      </c>
      <c r="S2127" s="1" t="s">
        <v>25</v>
      </c>
      <c r="T2127" s="3">
        <v>41943</v>
      </c>
      <c r="U2127" s="1" t="str">
        <f>IF(kiva_loans__muestra[[#This Row],[funded_amount]]=kiva_loans__muestra[[#This Row],[loan_amount]],"funded","unfunded")</f>
        <v>unfunded</v>
      </c>
      <c r="V2127" s="1" t="str">
        <f>IF(kiva_loans__muestra[[#This Row],[lender_count]]&gt;=50,"high","low")</f>
        <v>low</v>
      </c>
    </row>
    <row r="2128" spans="1:22" x14ac:dyDescent="0.25">
      <c r="A2128">
        <v>1085134</v>
      </c>
      <c r="B2128">
        <v>1250</v>
      </c>
      <c r="C2128">
        <v>1250</v>
      </c>
      <c r="D2128" s="1" t="s">
        <v>45</v>
      </c>
      <c r="E2128" s="1" t="s">
        <v>46</v>
      </c>
      <c r="F2128" s="1" t="s">
        <v>5820</v>
      </c>
      <c r="G2128" s="1" t="s">
        <v>3263</v>
      </c>
      <c r="H2128" s="1" t="s">
        <v>33</v>
      </c>
      <c r="I2128" s="1" t="s">
        <v>30</v>
      </c>
      <c r="J2128" s="1" t="s">
        <v>34</v>
      </c>
      <c r="L2128" s="2">
        <v>41943.616423611114</v>
      </c>
      <c r="M2128" s="2">
        <v>42010.93822916667</v>
      </c>
      <c r="N2128" s="2">
        <v>41969.714328703703</v>
      </c>
      <c r="O2128">
        <v>30</v>
      </c>
      <c r="P2128">
        <v>7</v>
      </c>
      <c r="Q2128" s="1" t="s">
        <v>30</v>
      </c>
      <c r="R2128" s="1" t="s">
        <v>24</v>
      </c>
      <c r="S2128" s="1" t="s">
        <v>31</v>
      </c>
      <c r="T2128" s="3">
        <v>41943</v>
      </c>
      <c r="U2128" s="1" t="str">
        <f>IF(kiva_loans__muestra[[#This Row],[funded_amount]]=kiva_loans__muestra[[#This Row],[loan_amount]],"funded","unfunded")</f>
        <v>funded</v>
      </c>
      <c r="V2128" s="1" t="str">
        <f>IF(kiva_loans__muestra[[#This Row],[lender_count]]&gt;=50,"high","low")</f>
        <v>low</v>
      </c>
    </row>
    <row r="2129" spans="1:22" x14ac:dyDescent="0.25">
      <c r="A2129">
        <v>792779</v>
      </c>
      <c r="B2129">
        <v>15500</v>
      </c>
      <c r="C2129">
        <v>15500</v>
      </c>
      <c r="D2129" s="1" t="s">
        <v>41</v>
      </c>
      <c r="E2129" s="1" t="s">
        <v>27</v>
      </c>
      <c r="F2129" s="1" t="s">
        <v>5821</v>
      </c>
      <c r="G2129" s="1" t="s">
        <v>3274</v>
      </c>
      <c r="H2129" s="1" t="s">
        <v>105</v>
      </c>
      <c r="I2129" s="1" t="s">
        <v>3664</v>
      </c>
      <c r="J2129" s="1" t="s">
        <v>106</v>
      </c>
      <c r="K2129">
        <v>1430</v>
      </c>
      <c r="L2129" s="2">
        <v>41944.082083333335</v>
      </c>
      <c r="M2129" s="2">
        <v>41912.375</v>
      </c>
      <c r="N2129" s="2">
        <v>41989.758668981478</v>
      </c>
      <c r="O2129">
        <v>210</v>
      </c>
      <c r="P2129">
        <v>51</v>
      </c>
      <c r="Q2129" s="1" t="s">
        <v>5822</v>
      </c>
      <c r="R2129" s="1" t="s">
        <v>24</v>
      </c>
      <c r="S2129" s="1" t="s">
        <v>31</v>
      </c>
      <c r="T2129" s="3">
        <v>41944</v>
      </c>
      <c r="U2129" s="1" t="str">
        <f>IF(kiva_loans__muestra[[#This Row],[funded_amount]]=kiva_loans__muestra[[#This Row],[loan_amount]],"funded","unfunded")</f>
        <v>funded</v>
      </c>
      <c r="V2129" s="1" t="str">
        <f>IF(kiva_loans__muestra[[#This Row],[lender_count]]&gt;=50,"high","low")</f>
        <v>high</v>
      </c>
    </row>
    <row r="2130" spans="1:22" x14ac:dyDescent="0.25">
      <c r="A2130">
        <v>792825</v>
      </c>
      <c r="B2130">
        <v>4000</v>
      </c>
      <c r="C2130">
        <v>4000</v>
      </c>
      <c r="D2130" s="1" t="s">
        <v>158</v>
      </c>
      <c r="E2130" s="1" t="s">
        <v>27</v>
      </c>
      <c r="F2130" s="1" t="s">
        <v>5823</v>
      </c>
      <c r="G2130" s="1" t="s">
        <v>3266</v>
      </c>
      <c r="H2130" s="1" t="s">
        <v>89</v>
      </c>
      <c r="I2130" s="1" t="s">
        <v>30</v>
      </c>
      <c r="J2130" s="1" t="s">
        <v>90</v>
      </c>
      <c r="K2130">
        <v>810</v>
      </c>
      <c r="L2130" s="2">
        <v>41944.682395833333</v>
      </c>
      <c r="M2130" s="2">
        <v>41941.333333333336</v>
      </c>
      <c r="N2130" s="2">
        <v>41989.743067129632</v>
      </c>
      <c r="O2130">
        <v>200</v>
      </c>
      <c r="P2130">
        <v>7</v>
      </c>
      <c r="Q2130" s="1" t="s">
        <v>2561</v>
      </c>
      <c r="R2130" s="1" t="s">
        <v>92</v>
      </c>
      <c r="S2130" s="1" t="s">
        <v>31</v>
      </c>
      <c r="T2130" s="3">
        <v>41944</v>
      </c>
      <c r="U2130" s="1" t="str">
        <f>IF(kiva_loans__muestra[[#This Row],[funded_amount]]=kiva_loans__muestra[[#This Row],[loan_amount]],"funded","unfunded")</f>
        <v>funded</v>
      </c>
      <c r="V2130" s="1" t="str">
        <f>IF(kiva_loans__muestra[[#This Row],[lender_count]]&gt;=50,"high","low")</f>
        <v>low</v>
      </c>
    </row>
    <row r="2131" spans="1:22" x14ac:dyDescent="0.25">
      <c r="A2131">
        <v>792799</v>
      </c>
      <c r="B2131">
        <v>7500</v>
      </c>
      <c r="C2131">
        <v>7500</v>
      </c>
      <c r="D2131" s="1" t="s">
        <v>250</v>
      </c>
      <c r="E2131" s="1" t="s">
        <v>62</v>
      </c>
      <c r="F2131" s="1" t="s">
        <v>5824</v>
      </c>
      <c r="G2131" s="1" t="s">
        <v>3427</v>
      </c>
      <c r="H2131" s="1" t="s">
        <v>185</v>
      </c>
      <c r="I2131" s="1" t="s">
        <v>186</v>
      </c>
      <c r="J2131" s="1" t="s">
        <v>187</v>
      </c>
      <c r="K2131">
        <v>1770</v>
      </c>
      <c r="L2131" s="2">
        <v>41944.205289351848</v>
      </c>
      <c r="M2131" s="2">
        <v>41913.375</v>
      </c>
      <c r="N2131" s="2">
        <v>41960.665347222224</v>
      </c>
      <c r="O2131">
        <v>260</v>
      </c>
      <c r="P2131">
        <v>24</v>
      </c>
      <c r="Q2131" s="1" t="s">
        <v>30</v>
      </c>
      <c r="R2131" s="1" t="s">
        <v>24</v>
      </c>
      <c r="S2131" s="1" t="s">
        <v>25</v>
      </c>
      <c r="T2131" s="3">
        <v>41944</v>
      </c>
      <c r="U2131" s="1" t="str">
        <f>IF(kiva_loans__muestra[[#This Row],[funded_amount]]=kiva_loans__muestra[[#This Row],[loan_amount]],"funded","unfunded")</f>
        <v>funded</v>
      </c>
      <c r="V2131" s="1" t="str">
        <f>IF(kiva_loans__muestra[[#This Row],[lender_count]]&gt;=50,"high","low")</f>
        <v>low</v>
      </c>
    </row>
    <row r="2132" spans="1:22" x14ac:dyDescent="0.25">
      <c r="A2132">
        <v>792805</v>
      </c>
      <c r="B2132">
        <v>8500</v>
      </c>
      <c r="C2132">
        <v>8500</v>
      </c>
      <c r="D2132" s="1" t="s">
        <v>175</v>
      </c>
      <c r="E2132" s="1" t="s">
        <v>78</v>
      </c>
      <c r="F2132" s="1" t="s">
        <v>2815</v>
      </c>
      <c r="G2132" s="1" t="s">
        <v>3317</v>
      </c>
      <c r="H2132" s="1" t="s">
        <v>85</v>
      </c>
      <c r="I2132" s="1" t="s">
        <v>86</v>
      </c>
      <c r="J2132" s="1" t="s">
        <v>90</v>
      </c>
      <c r="K2132">
        <v>1760</v>
      </c>
      <c r="L2132" s="2">
        <v>41944.307569444441</v>
      </c>
      <c r="M2132" s="2">
        <v>41937.375</v>
      </c>
      <c r="N2132" s="2">
        <v>41960.629062499997</v>
      </c>
      <c r="O2132">
        <v>270</v>
      </c>
      <c r="P2132">
        <v>31</v>
      </c>
      <c r="Q2132" s="1" t="s">
        <v>5825</v>
      </c>
      <c r="R2132" s="1" t="s">
        <v>24</v>
      </c>
      <c r="S2132" s="1" t="s">
        <v>31</v>
      </c>
      <c r="T2132" s="3">
        <v>41944</v>
      </c>
      <c r="U2132" s="1" t="str">
        <f>IF(kiva_loans__muestra[[#This Row],[funded_amount]]=kiva_loans__muestra[[#This Row],[loan_amount]],"funded","unfunded")</f>
        <v>funded</v>
      </c>
      <c r="V2132" s="1" t="str">
        <f>IF(kiva_loans__muestra[[#This Row],[lender_count]]&gt;=50,"high","low")</f>
        <v>low</v>
      </c>
    </row>
    <row r="2133" spans="1:22" x14ac:dyDescent="0.25">
      <c r="A2133">
        <v>793234</v>
      </c>
      <c r="B2133">
        <v>8750</v>
      </c>
      <c r="C2133">
        <v>8750</v>
      </c>
      <c r="D2133" s="1" t="s">
        <v>64</v>
      </c>
      <c r="E2133" s="1" t="s">
        <v>37</v>
      </c>
      <c r="F2133" s="1" t="s">
        <v>5826</v>
      </c>
      <c r="G2133" s="1" t="s">
        <v>3512</v>
      </c>
      <c r="H2133" s="1" t="s">
        <v>667</v>
      </c>
      <c r="I2133" s="1" t="s">
        <v>5827</v>
      </c>
      <c r="J2133" s="1" t="s">
        <v>668</v>
      </c>
      <c r="K2133">
        <v>1710</v>
      </c>
      <c r="L2133" s="2">
        <v>41946.50309027778</v>
      </c>
      <c r="M2133" s="2">
        <v>41960.375</v>
      </c>
      <c r="N2133" s="2">
        <v>41965.062071759261</v>
      </c>
      <c r="O2133">
        <v>130</v>
      </c>
      <c r="P2133">
        <v>35</v>
      </c>
      <c r="Q2133" s="1" t="s">
        <v>5828</v>
      </c>
      <c r="R2133" s="1" t="s">
        <v>24</v>
      </c>
      <c r="S2133" s="1" t="s">
        <v>31</v>
      </c>
      <c r="T2133" s="3">
        <v>41946</v>
      </c>
      <c r="U2133" s="1" t="str">
        <f>IF(kiva_loans__muestra[[#This Row],[funded_amount]]=kiva_loans__muestra[[#This Row],[loan_amount]],"funded","unfunded")</f>
        <v>funded</v>
      </c>
      <c r="V2133" s="1" t="str">
        <f>IF(kiva_loans__muestra[[#This Row],[lender_count]]&gt;=50,"high","low")</f>
        <v>low</v>
      </c>
    </row>
    <row r="2134" spans="1:22" x14ac:dyDescent="0.25">
      <c r="A2134">
        <v>793051</v>
      </c>
      <c r="B2134">
        <v>42500</v>
      </c>
      <c r="C2134">
        <v>47250</v>
      </c>
      <c r="D2134" s="1" t="s">
        <v>64</v>
      </c>
      <c r="E2134" s="1" t="s">
        <v>37</v>
      </c>
      <c r="F2134" s="1" t="s">
        <v>780</v>
      </c>
      <c r="G2134" s="1" t="s">
        <v>3322</v>
      </c>
      <c r="H2134" s="1" t="s">
        <v>126</v>
      </c>
      <c r="I2134" s="1" t="s">
        <v>1249</v>
      </c>
      <c r="J2134" s="1" t="s">
        <v>127</v>
      </c>
      <c r="K2134">
        <v>3630</v>
      </c>
      <c r="L2134" s="2">
        <v>41946.318159722221</v>
      </c>
      <c r="M2134" s="2">
        <v>41935.375</v>
      </c>
      <c r="N2134" s="2"/>
      <c r="O2134">
        <v>170</v>
      </c>
      <c r="P2134">
        <v>28</v>
      </c>
      <c r="Q2134" s="1" t="s">
        <v>5829</v>
      </c>
      <c r="R2134" s="1" t="s">
        <v>71</v>
      </c>
      <c r="S2134" s="1" t="s">
        <v>35</v>
      </c>
      <c r="T2134" s="3">
        <v>41946</v>
      </c>
      <c r="U2134" s="1" t="str">
        <f>IF(kiva_loans__muestra[[#This Row],[funded_amount]]=kiva_loans__muestra[[#This Row],[loan_amount]],"funded","unfunded")</f>
        <v>unfunded</v>
      </c>
      <c r="V2134" s="1" t="str">
        <f>IF(kiva_loans__muestra[[#This Row],[lender_count]]&gt;=50,"high","low")</f>
        <v>low</v>
      </c>
    </row>
    <row r="2135" spans="1:22" x14ac:dyDescent="0.25">
      <c r="A2135">
        <v>792921</v>
      </c>
      <c r="B2135">
        <v>2250</v>
      </c>
      <c r="C2135">
        <v>5250</v>
      </c>
      <c r="D2135" s="1" t="s">
        <v>45</v>
      </c>
      <c r="E2135" s="1" t="s">
        <v>46</v>
      </c>
      <c r="F2135" s="1" t="s">
        <v>1407</v>
      </c>
      <c r="G2135" s="1" t="s">
        <v>3278</v>
      </c>
      <c r="H2135" s="1" t="s">
        <v>100</v>
      </c>
      <c r="I2135" s="1" t="s">
        <v>1129</v>
      </c>
      <c r="J2135" s="1" t="s">
        <v>101</v>
      </c>
      <c r="K2135">
        <v>1450</v>
      </c>
      <c r="L2135" s="2">
        <v>41946.083402777775</v>
      </c>
      <c r="M2135" s="2">
        <v>41928.375</v>
      </c>
      <c r="N2135" s="2"/>
      <c r="O2135">
        <v>130</v>
      </c>
      <c r="P2135">
        <v>8</v>
      </c>
      <c r="Q2135" s="1" t="s">
        <v>724</v>
      </c>
      <c r="R2135" s="1" t="s">
        <v>24</v>
      </c>
      <c r="S2135" s="1" t="s">
        <v>35</v>
      </c>
      <c r="T2135" s="3">
        <v>41946</v>
      </c>
      <c r="U2135" s="1" t="str">
        <f>IF(kiva_loans__muestra[[#This Row],[funded_amount]]=kiva_loans__muestra[[#This Row],[loan_amount]],"funded","unfunded")</f>
        <v>unfunded</v>
      </c>
      <c r="V2135" s="1" t="str">
        <f>IF(kiva_loans__muestra[[#This Row],[lender_count]]&gt;=50,"high","low")</f>
        <v>low</v>
      </c>
    </row>
    <row r="2136" spans="1:22" x14ac:dyDescent="0.25">
      <c r="A2136">
        <v>793328</v>
      </c>
      <c r="B2136">
        <v>15000</v>
      </c>
      <c r="C2136">
        <v>15000</v>
      </c>
      <c r="D2136" s="1" t="s">
        <v>81</v>
      </c>
      <c r="E2136" s="1" t="s">
        <v>27</v>
      </c>
      <c r="F2136" s="1" t="s">
        <v>5830</v>
      </c>
      <c r="G2136" s="1" t="s">
        <v>3266</v>
      </c>
      <c r="H2136" s="1" t="s">
        <v>89</v>
      </c>
      <c r="I2136" s="1" t="s">
        <v>489</v>
      </c>
      <c r="J2136" s="1" t="s">
        <v>90</v>
      </c>
      <c r="K2136">
        <v>1990</v>
      </c>
      <c r="L2136" s="2">
        <v>41946.712164351855</v>
      </c>
      <c r="M2136" s="2">
        <v>41942.333333333336</v>
      </c>
      <c r="N2136" s="2">
        <v>41990.150555555556</v>
      </c>
      <c r="O2136">
        <v>320</v>
      </c>
      <c r="P2136">
        <v>9</v>
      </c>
      <c r="Q2136" s="1" t="s">
        <v>5213</v>
      </c>
      <c r="R2136" s="1" t="s">
        <v>92</v>
      </c>
      <c r="S2136" s="1" t="s">
        <v>31</v>
      </c>
      <c r="T2136" s="3">
        <v>41946</v>
      </c>
      <c r="U2136" s="1" t="str">
        <f>IF(kiva_loans__muestra[[#This Row],[funded_amount]]=kiva_loans__muestra[[#This Row],[loan_amount]],"funded","unfunded")</f>
        <v>funded</v>
      </c>
      <c r="V2136" s="1" t="str">
        <f>IF(kiva_loans__muestra[[#This Row],[lender_count]]&gt;=50,"high","low")</f>
        <v>low</v>
      </c>
    </row>
    <row r="2137" spans="1:22" x14ac:dyDescent="0.25">
      <c r="A2137">
        <v>793428</v>
      </c>
      <c r="B2137">
        <v>63250</v>
      </c>
      <c r="C2137">
        <v>63250</v>
      </c>
      <c r="D2137" s="1" t="s">
        <v>137</v>
      </c>
      <c r="E2137" s="1" t="s">
        <v>27</v>
      </c>
      <c r="F2137" s="1" t="s">
        <v>5831</v>
      </c>
      <c r="G2137" s="1" t="s">
        <v>3467</v>
      </c>
      <c r="H2137" s="1" t="s">
        <v>634</v>
      </c>
      <c r="I2137" s="1" t="s">
        <v>5832</v>
      </c>
      <c r="J2137" s="1" t="s">
        <v>636</v>
      </c>
      <c r="K2137">
        <v>1300</v>
      </c>
      <c r="L2137" s="2">
        <v>41947.012384259258</v>
      </c>
      <c r="M2137" s="2">
        <v>41942.333333333336</v>
      </c>
      <c r="N2137" s="2">
        <v>41961.634699074071</v>
      </c>
      <c r="O2137">
        <v>60</v>
      </c>
      <c r="P2137">
        <v>124</v>
      </c>
      <c r="Q2137" s="1" t="s">
        <v>88</v>
      </c>
      <c r="R2137" s="1" t="s">
        <v>209</v>
      </c>
      <c r="S2137" s="1" t="s">
        <v>35</v>
      </c>
      <c r="T2137" s="3">
        <v>41946</v>
      </c>
      <c r="U2137" s="1" t="str">
        <f>IF(kiva_loans__muestra[[#This Row],[funded_amount]]=kiva_loans__muestra[[#This Row],[loan_amount]],"funded","unfunded")</f>
        <v>funded</v>
      </c>
      <c r="V2137" s="1" t="str">
        <f>IF(kiva_loans__muestra[[#This Row],[lender_count]]&gt;=50,"high","low")</f>
        <v>high</v>
      </c>
    </row>
    <row r="2138" spans="1:22" x14ac:dyDescent="0.25">
      <c r="A2138">
        <v>793008</v>
      </c>
      <c r="B2138">
        <v>2250</v>
      </c>
      <c r="C2138">
        <v>2250</v>
      </c>
      <c r="D2138" s="1" t="s">
        <v>196</v>
      </c>
      <c r="E2138" s="1" t="s">
        <v>46</v>
      </c>
      <c r="F2138" s="1" t="s">
        <v>5833</v>
      </c>
      <c r="G2138" s="1" t="s">
        <v>3278</v>
      </c>
      <c r="H2138" s="1" t="s">
        <v>100</v>
      </c>
      <c r="I2138" s="1" t="s">
        <v>1129</v>
      </c>
      <c r="J2138" s="1" t="s">
        <v>101</v>
      </c>
      <c r="K2138">
        <v>1450</v>
      </c>
      <c r="L2138" s="2">
        <v>41946.266597222224</v>
      </c>
      <c r="M2138" s="2">
        <v>41922.375</v>
      </c>
      <c r="N2138" s="2">
        <v>41961.428090277775</v>
      </c>
      <c r="O2138">
        <v>100</v>
      </c>
      <c r="P2138">
        <v>8</v>
      </c>
      <c r="Q2138" s="1" t="s">
        <v>30</v>
      </c>
      <c r="R2138" s="1" t="s">
        <v>24</v>
      </c>
      <c r="S2138" s="1" t="s">
        <v>35</v>
      </c>
      <c r="T2138" s="3">
        <v>41946</v>
      </c>
      <c r="U2138" s="1" t="str">
        <f>IF(kiva_loans__muestra[[#This Row],[funded_amount]]=kiva_loans__muestra[[#This Row],[loan_amount]],"funded","unfunded")</f>
        <v>funded</v>
      </c>
      <c r="V2138" s="1" t="str">
        <f>IF(kiva_loans__muestra[[#This Row],[lender_count]]&gt;=50,"high","low")</f>
        <v>low</v>
      </c>
    </row>
    <row r="2139" spans="1:22" x14ac:dyDescent="0.25">
      <c r="A2139">
        <v>793429</v>
      </c>
      <c r="B2139">
        <v>9500</v>
      </c>
      <c r="C2139">
        <v>9500</v>
      </c>
      <c r="D2139" s="1" t="s">
        <v>541</v>
      </c>
      <c r="E2139" s="1" t="s">
        <v>78</v>
      </c>
      <c r="F2139" s="1" t="s">
        <v>5834</v>
      </c>
      <c r="G2139" s="1" t="s">
        <v>3317</v>
      </c>
      <c r="H2139" s="1" t="s">
        <v>85</v>
      </c>
      <c r="I2139" s="1" t="s">
        <v>1153</v>
      </c>
      <c r="J2139" s="1" t="s">
        <v>87</v>
      </c>
      <c r="K2139">
        <v>740</v>
      </c>
      <c r="L2139" s="2">
        <v>41947.014756944445</v>
      </c>
      <c r="M2139" s="2">
        <v>41935.375</v>
      </c>
      <c r="N2139" s="2">
        <v>41990.810266203705</v>
      </c>
      <c r="O2139">
        <v>200</v>
      </c>
      <c r="P2139">
        <v>21</v>
      </c>
      <c r="Q2139" s="1" t="s">
        <v>5835</v>
      </c>
      <c r="R2139" s="1" t="s">
        <v>92</v>
      </c>
      <c r="S2139" s="1" t="s">
        <v>31</v>
      </c>
      <c r="T2139" s="3">
        <v>41946</v>
      </c>
      <c r="U2139" s="1" t="str">
        <f>IF(kiva_loans__muestra[[#This Row],[funded_amount]]=kiva_loans__muestra[[#This Row],[loan_amount]],"funded","unfunded")</f>
        <v>funded</v>
      </c>
      <c r="V2139" s="1" t="str">
        <f>IF(kiva_loans__muestra[[#This Row],[lender_count]]&gt;=50,"high","low")</f>
        <v>low</v>
      </c>
    </row>
    <row r="2140" spans="1:22" x14ac:dyDescent="0.25">
      <c r="A2140">
        <v>793021</v>
      </c>
      <c r="B2140">
        <v>2250</v>
      </c>
      <c r="C2140">
        <v>2250</v>
      </c>
      <c r="D2140" s="1" t="s">
        <v>64</v>
      </c>
      <c r="E2140" s="1" t="s">
        <v>37</v>
      </c>
      <c r="F2140" s="1" t="s">
        <v>5836</v>
      </c>
      <c r="G2140" s="1" t="s">
        <v>3278</v>
      </c>
      <c r="H2140" s="1" t="s">
        <v>100</v>
      </c>
      <c r="I2140" s="1" t="s">
        <v>1573</v>
      </c>
      <c r="J2140" s="1" t="s">
        <v>101</v>
      </c>
      <c r="K2140">
        <v>1250</v>
      </c>
      <c r="L2140" s="2">
        <v>41946.286134259259</v>
      </c>
      <c r="M2140" s="2">
        <v>41935.375</v>
      </c>
      <c r="N2140" s="2">
        <v>41961.663252314815</v>
      </c>
      <c r="O2140">
        <v>120</v>
      </c>
      <c r="P2140">
        <v>8</v>
      </c>
      <c r="Q2140" s="1" t="s">
        <v>5837</v>
      </c>
      <c r="R2140" s="1" t="s">
        <v>24</v>
      </c>
      <c r="S2140" s="1" t="s">
        <v>35</v>
      </c>
      <c r="T2140" s="3">
        <v>41946</v>
      </c>
      <c r="U2140" s="1" t="str">
        <f>IF(kiva_loans__muestra[[#This Row],[funded_amount]]=kiva_loans__muestra[[#This Row],[loan_amount]],"funded","unfunded")</f>
        <v>funded</v>
      </c>
      <c r="V2140" s="1" t="str">
        <f>IF(kiva_loans__muestra[[#This Row],[lender_count]]&gt;=50,"high","low")</f>
        <v>low</v>
      </c>
    </row>
    <row r="2141" spans="1:22" x14ac:dyDescent="0.25">
      <c r="A2141">
        <v>793212</v>
      </c>
      <c r="B2141">
        <v>3500</v>
      </c>
      <c r="C2141">
        <v>3500</v>
      </c>
      <c r="D2141" s="1" t="s">
        <v>45</v>
      </c>
      <c r="E2141" s="1" t="s">
        <v>46</v>
      </c>
      <c r="F2141" s="1" t="s">
        <v>5838</v>
      </c>
      <c r="G2141" s="1" t="s">
        <v>3278</v>
      </c>
      <c r="H2141" s="1" t="s">
        <v>100</v>
      </c>
      <c r="I2141" s="1" t="s">
        <v>1264</v>
      </c>
      <c r="J2141" s="1" t="s">
        <v>101</v>
      </c>
      <c r="K2141">
        <v>1450</v>
      </c>
      <c r="L2141" s="2">
        <v>41946.464363425926</v>
      </c>
      <c r="M2141" s="2">
        <v>41934.375</v>
      </c>
      <c r="N2141" s="2">
        <v>41954.167083333334</v>
      </c>
      <c r="O2141">
        <v>80</v>
      </c>
      <c r="P2141">
        <v>12</v>
      </c>
      <c r="Q2141" s="1" t="s">
        <v>30</v>
      </c>
      <c r="R2141" s="1" t="s">
        <v>24</v>
      </c>
      <c r="S2141" s="1" t="s">
        <v>35</v>
      </c>
      <c r="T2141" s="3">
        <v>41946</v>
      </c>
      <c r="U2141" s="1" t="str">
        <f>IF(kiva_loans__muestra[[#This Row],[funded_amount]]=kiva_loans__muestra[[#This Row],[loan_amount]],"funded","unfunded")</f>
        <v>funded</v>
      </c>
      <c r="V2141" s="1" t="str">
        <f>IF(kiva_loans__muestra[[#This Row],[lender_count]]&gt;=50,"high","low")</f>
        <v>low</v>
      </c>
    </row>
    <row r="2142" spans="1:22" x14ac:dyDescent="0.25">
      <c r="A2142">
        <v>793409</v>
      </c>
      <c r="B2142">
        <v>5750</v>
      </c>
      <c r="C2142">
        <v>5750</v>
      </c>
      <c r="D2142" s="1" t="s">
        <v>124</v>
      </c>
      <c r="E2142" s="1" t="s">
        <v>125</v>
      </c>
      <c r="F2142" s="1" t="s">
        <v>5839</v>
      </c>
      <c r="G2142" s="1" t="s">
        <v>3317</v>
      </c>
      <c r="H2142" s="1" t="s">
        <v>85</v>
      </c>
      <c r="I2142" s="1" t="s">
        <v>176</v>
      </c>
      <c r="J2142" s="1" t="s">
        <v>87</v>
      </c>
      <c r="K2142">
        <v>980</v>
      </c>
      <c r="L2142" s="2">
        <v>41946.960555555554</v>
      </c>
      <c r="M2142" s="2">
        <v>41942.333333333336</v>
      </c>
      <c r="N2142" s="2">
        <v>41990.810266203705</v>
      </c>
      <c r="O2142">
        <v>150</v>
      </c>
      <c r="P2142">
        <v>13</v>
      </c>
      <c r="Q2142" s="1" t="s">
        <v>5840</v>
      </c>
      <c r="R2142" s="1" t="s">
        <v>92</v>
      </c>
      <c r="S2142" s="1" t="s">
        <v>31</v>
      </c>
      <c r="T2142" s="3">
        <v>41946</v>
      </c>
      <c r="U2142" s="1" t="str">
        <f>IF(kiva_loans__muestra[[#This Row],[funded_amount]]=kiva_loans__muestra[[#This Row],[loan_amount]],"funded","unfunded")</f>
        <v>funded</v>
      </c>
      <c r="V2142" s="1" t="str">
        <f>IF(kiva_loans__muestra[[#This Row],[lender_count]]&gt;=50,"high","low")</f>
        <v>low</v>
      </c>
    </row>
    <row r="2143" spans="1:22" x14ac:dyDescent="0.25">
      <c r="A2143">
        <v>793330</v>
      </c>
      <c r="B2143">
        <v>5750</v>
      </c>
      <c r="C2143">
        <v>10250</v>
      </c>
      <c r="D2143" s="1" t="s">
        <v>50</v>
      </c>
      <c r="E2143" s="1" t="s">
        <v>37</v>
      </c>
      <c r="F2143" s="1" t="s">
        <v>5841</v>
      </c>
      <c r="G2143" s="1" t="s">
        <v>3266</v>
      </c>
      <c r="H2143" s="1" t="s">
        <v>89</v>
      </c>
      <c r="I2143" s="1" t="s">
        <v>489</v>
      </c>
      <c r="J2143" s="1" t="s">
        <v>90</v>
      </c>
      <c r="K2143">
        <v>1990</v>
      </c>
      <c r="L2143" s="2">
        <v>41946.717777777776</v>
      </c>
      <c r="M2143" s="2">
        <v>41921.375</v>
      </c>
      <c r="N2143" s="2"/>
      <c r="O2143">
        <v>260</v>
      </c>
      <c r="P2143">
        <v>13</v>
      </c>
      <c r="Q2143" s="1" t="s">
        <v>5842</v>
      </c>
      <c r="R2143" s="1" t="s">
        <v>92</v>
      </c>
      <c r="S2143" s="1" t="s">
        <v>31</v>
      </c>
      <c r="T2143" s="3">
        <v>41946</v>
      </c>
      <c r="U2143" s="1" t="str">
        <f>IF(kiva_loans__muestra[[#This Row],[funded_amount]]=kiva_loans__muestra[[#This Row],[loan_amount]],"funded","unfunded")</f>
        <v>unfunded</v>
      </c>
      <c r="V2143" s="1" t="str">
        <f>IF(kiva_loans__muestra[[#This Row],[lender_count]]&gt;=50,"high","low")</f>
        <v>low</v>
      </c>
    </row>
    <row r="2144" spans="1:22" x14ac:dyDescent="0.25">
      <c r="A2144">
        <v>793637</v>
      </c>
      <c r="B2144">
        <v>4250</v>
      </c>
      <c r="C2144">
        <v>7250</v>
      </c>
      <c r="D2144" s="1" t="s">
        <v>175</v>
      </c>
      <c r="E2144" s="1" t="s">
        <v>78</v>
      </c>
      <c r="F2144" s="1" t="s">
        <v>5843</v>
      </c>
      <c r="G2144" s="1" t="s">
        <v>3439</v>
      </c>
      <c r="H2144" s="1" t="s">
        <v>406</v>
      </c>
      <c r="I2144" s="1" t="s">
        <v>1149</v>
      </c>
      <c r="J2144" s="1" t="s">
        <v>408</v>
      </c>
      <c r="K2144">
        <v>1850</v>
      </c>
      <c r="L2144" s="2">
        <v>41947.381504629629</v>
      </c>
      <c r="M2144" s="2">
        <v>41931.375</v>
      </c>
      <c r="N2144" s="2"/>
      <c r="O2144">
        <v>150</v>
      </c>
      <c r="P2144">
        <v>14</v>
      </c>
      <c r="Q2144" s="1" t="s">
        <v>893</v>
      </c>
      <c r="R2144" s="1" t="s">
        <v>92</v>
      </c>
      <c r="S2144" s="1" t="s">
        <v>31</v>
      </c>
      <c r="T2144" s="3">
        <v>41947</v>
      </c>
      <c r="U2144" s="1" t="str">
        <f>IF(kiva_loans__muestra[[#This Row],[funded_amount]]=kiva_loans__muestra[[#This Row],[loan_amount]],"funded","unfunded")</f>
        <v>unfunded</v>
      </c>
      <c r="V2144" s="1" t="str">
        <f>IF(kiva_loans__muestra[[#This Row],[lender_count]]&gt;=50,"high","low")</f>
        <v>low</v>
      </c>
    </row>
    <row r="2145" spans="1:22" x14ac:dyDescent="0.25">
      <c r="A2145">
        <v>793791</v>
      </c>
      <c r="B2145">
        <v>7500</v>
      </c>
      <c r="C2145">
        <v>7500</v>
      </c>
      <c r="D2145" s="1" t="s">
        <v>19</v>
      </c>
      <c r="E2145" s="1" t="s">
        <v>19</v>
      </c>
      <c r="F2145" s="1" t="s">
        <v>5844</v>
      </c>
      <c r="G2145" s="1" t="s">
        <v>3333</v>
      </c>
      <c r="H2145" s="1" t="s">
        <v>241</v>
      </c>
      <c r="I2145" s="1" t="s">
        <v>470</v>
      </c>
      <c r="J2145" s="1" t="s">
        <v>243</v>
      </c>
      <c r="K2145">
        <v>1100</v>
      </c>
      <c r="L2145" s="2">
        <v>41947.623402777775</v>
      </c>
      <c r="M2145" s="2">
        <v>41918.375</v>
      </c>
      <c r="N2145" s="2">
        <v>41966.432210648149</v>
      </c>
      <c r="O2145">
        <v>140</v>
      </c>
      <c r="P2145">
        <v>28</v>
      </c>
      <c r="Q2145" s="1" t="s">
        <v>5845</v>
      </c>
      <c r="R2145" s="1" t="s">
        <v>24</v>
      </c>
      <c r="S2145" s="1" t="s">
        <v>31</v>
      </c>
      <c r="T2145" s="3">
        <v>41947</v>
      </c>
      <c r="U2145" s="1" t="str">
        <f>IF(kiva_loans__muestra[[#This Row],[funded_amount]]=kiva_loans__muestra[[#This Row],[loan_amount]],"funded","unfunded")</f>
        <v>funded</v>
      </c>
      <c r="V2145" s="1" t="str">
        <f>IF(kiva_loans__muestra[[#This Row],[lender_count]]&gt;=50,"high","low")</f>
        <v>low</v>
      </c>
    </row>
    <row r="2146" spans="1:22" x14ac:dyDescent="0.25">
      <c r="A2146">
        <v>793480</v>
      </c>
      <c r="B2146">
        <v>3500</v>
      </c>
      <c r="C2146">
        <v>3500</v>
      </c>
      <c r="D2146" s="1" t="s">
        <v>41</v>
      </c>
      <c r="E2146" s="1" t="s">
        <v>27</v>
      </c>
      <c r="F2146" s="1" t="s">
        <v>1112</v>
      </c>
      <c r="G2146" s="1" t="s">
        <v>3278</v>
      </c>
      <c r="H2146" s="1" t="s">
        <v>100</v>
      </c>
      <c r="I2146" s="1" t="s">
        <v>740</v>
      </c>
      <c r="J2146" s="1" t="s">
        <v>101</v>
      </c>
      <c r="K2146">
        <v>1450</v>
      </c>
      <c r="L2146" s="2">
        <v>41947.159189814818</v>
      </c>
      <c r="M2146" s="2">
        <v>41941.333333333336</v>
      </c>
      <c r="N2146" s="2">
        <v>41954.813356481478</v>
      </c>
      <c r="O2146">
        <v>80</v>
      </c>
      <c r="P2146">
        <v>12</v>
      </c>
      <c r="Q2146" s="1" t="s">
        <v>5846</v>
      </c>
      <c r="R2146" s="1" t="s">
        <v>24</v>
      </c>
      <c r="S2146" s="1" t="s">
        <v>35</v>
      </c>
      <c r="T2146" s="3">
        <v>41947</v>
      </c>
      <c r="U2146" s="1" t="str">
        <f>IF(kiva_loans__muestra[[#This Row],[funded_amount]]=kiva_loans__muestra[[#This Row],[loan_amount]],"funded","unfunded")</f>
        <v>funded</v>
      </c>
      <c r="V2146" s="1" t="str">
        <f>IF(kiva_loans__muestra[[#This Row],[lender_count]]&gt;=50,"high","low")</f>
        <v>low</v>
      </c>
    </row>
    <row r="2147" spans="1:22" x14ac:dyDescent="0.25">
      <c r="A2147">
        <v>793551</v>
      </c>
      <c r="B2147">
        <v>4500</v>
      </c>
      <c r="C2147">
        <v>4500</v>
      </c>
      <c r="D2147" s="1" t="s">
        <v>48</v>
      </c>
      <c r="E2147" s="1" t="s">
        <v>49</v>
      </c>
      <c r="F2147" s="1" t="s">
        <v>5847</v>
      </c>
      <c r="G2147" s="1" t="s">
        <v>3263</v>
      </c>
      <c r="H2147" s="1" t="s">
        <v>33</v>
      </c>
      <c r="I2147" s="1" t="s">
        <v>114</v>
      </c>
      <c r="J2147" s="1" t="s">
        <v>34</v>
      </c>
      <c r="K2147">
        <v>1640</v>
      </c>
      <c r="L2147" s="2">
        <v>41947.305902777778</v>
      </c>
      <c r="M2147" s="2">
        <v>41950.375</v>
      </c>
      <c r="N2147" s="2">
        <v>41979.921678240738</v>
      </c>
      <c r="O2147">
        <v>130</v>
      </c>
      <c r="P2147">
        <v>9</v>
      </c>
      <c r="Q2147" s="1" t="s">
        <v>67</v>
      </c>
      <c r="R2147" s="1" t="s">
        <v>24</v>
      </c>
      <c r="S2147" s="1" t="s">
        <v>35</v>
      </c>
      <c r="T2147" s="3">
        <v>41947</v>
      </c>
      <c r="U2147" s="1" t="str">
        <f>IF(kiva_loans__muestra[[#This Row],[funded_amount]]=kiva_loans__muestra[[#This Row],[loan_amount]],"funded","unfunded")</f>
        <v>funded</v>
      </c>
      <c r="V2147" s="1" t="str">
        <f>IF(kiva_loans__muestra[[#This Row],[lender_count]]&gt;=50,"high","low")</f>
        <v>low</v>
      </c>
    </row>
    <row r="2148" spans="1:22" x14ac:dyDescent="0.25">
      <c r="A2148">
        <v>793810</v>
      </c>
      <c r="B2148">
        <v>10250</v>
      </c>
      <c r="C2148">
        <v>10250</v>
      </c>
      <c r="D2148" s="1" t="s">
        <v>137</v>
      </c>
      <c r="E2148" s="1" t="s">
        <v>27</v>
      </c>
      <c r="F2148" s="1" t="s">
        <v>5848</v>
      </c>
      <c r="G2148" s="1" t="s">
        <v>3333</v>
      </c>
      <c r="H2148" s="1" t="s">
        <v>241</v>
      </c>
      <c r="I2148" s="1" t="s">
        <v>242</v>
      </c>
      <c r="J2148" s="1" t="s">
        <v>243</v>
      </c>
      <c r="K2148">
        <v>1100</v>
      </c>
      <c r="L2148" s="2">
        <v>41947.681076388886</v>
      </c>
      <c r="M2148" s="2">
        <v>41919.375</v>
      </c>
      <c r="N2148" s="2">
        <v>41991.018645833334</v>
      </c>
      <c r="O2148">
        <v>140</v>
      </c>
      <c r="P2148">
        <v>40</v>
      </c>
      <c r="Q2148" s="1" t="s">
        <v>5849</v>
      </c>
      <c r="R2148" s="1" t="s">
        <v>24</v>
      </c>
      <c r="S2148" s="1" t="s">
        <v>31</v>
      </c>
      <c r="T2148" s="3">
        <v>41947</v>
      </c>
      <c r="U2148" s="1" t="str">
        <f>IF(kiva_loans__muestra[[#This Row],[funded_amount]]=kiva_loans__muestra[[#This Row],[loan_amount]],"funded","unfunded")</f>
        <v>funded</v>
      </c>
      <c r="V2148" s="1" t="str">
        <f>IF(kiva_loans__muestra[[#This Row],[lender_count]]&gt;=50,"high","low")</f>
        <v>low</v>
      </c>
    </row>
    <row r="2149" spans="1:22" x14ac:dyDescent="0.25">
      <c r="A2149">
        <v>793577</v>
      </c>
      <c r="B2149">
        <v>3500</v>
      </c>
      <c r="C2149">
        <v>3500</v>
      </c>
      <c r="D2149" s="1" t="s">
        <v>41</v>
      </c>
      <c r="E2149" s="1" t="s">
        <v>27</v>
      </c>
      <c r="F2149" s="1" t="s">
        <v>5850</v>
      </c>
      <c r="G2149" s="1" t="s">
        <v>3278</v>
      </c>
      <c r="H2149" s="1" t="s">
        <v>100</v>
      </c>
      <c r="I2149" s="1" t="s">
        <v>166</v>
      </c>
      <c r="J2149" s="1" t="s">
        <v>101</v>
      </c>
      <c r="K2149">
        <v>1450</v>
      </c>
      <c r="L2149" s="2">
        <v>41947.333877314813</v>
      </c>
      <c r="M2149" s="2">
        <v>41936.375</v>
      </c>
      <c r="N2149" s="2">
        <v>41955.135891203703</v>
      </c>
      <c r="O2149">
        <v>80</v>
      </c>
      <c r="P2149">
        <v>12</v>
      </c>
      <c r="Q2149" s="1" t="s">
        <v>40</v>
      </c>
      <c r="R2149" s="1" t="s">
        <v>24</v>
      </c>
      <c r="S2149" s="1" t="s">
        <v>35</v>
      </c>
      <c r="T2149" s="3">
        <v>41947</v>
      </c>
      <c r="U2149" s="1" t="str">
        <f>IF(kiva_loans__muestra[[#This Row],[funded_amount]]=kiva_loans__muestra[[#This Row],[loan_amount]],"funded","unfunded")</f>
        <v>funded</v>
      </c>
      <c r="V2149" s="1" t="str">
        <f>IF(kiva_loans__muestra[[#This Row],[lender_count]]&gt;=50,"high","low")</f>
        <v>low</v>
      </c>
    </row>
    <row r="2150" spans="1:22" x14ac:dyDescent="0.25">
      <c r="A2150">
        <v>793817</v>
      </c>
      <c r="B2150">
        <v>17750</v>
      </c>
      <c r="C2150">
        <v>17750</v>
      </c>
      <c r="D2150" s="1" t="s">
        <v>55</v>
      </c>
      <c r="E2150" s="1" t="s">
        <v>32</v>
      </c>
      <c r="F2150" s="1" t="s">
        <v>5851</v>
      </c>
      <c r="G2150" s="1" t="s">
        <v>3427</v>
      </c>
      <c r="H2150" s="1" t="s">
        <v>185</v>
      </c>
      <c r="I2150" s="1" t="s">
        <v>217</v>
      </c>
      <c r="J2150" s="1" t="s">
        <v>187</v>
      </c>
      <c r="K2150">
        <v>1540</v>
      </c>
      <c r="L2150" s="2">
        <v>41947.694016203706</v>
      </c>
      <c r="M2150" s="2">
        <v>41922.375</v>
      </c>
      <c r="N2150" s="2">
        <v>41999.893310185187</v>
      </c>
      <c r="O2150">
        <v>140</v>
      </c>
      <c r="P2150">
        <v>63</v>
      </c>
      <c r="Q2150" s="1" t="s">
        <v>5852</v>
      </c>
      <c r="R2150" s="1" t="s">
        <v>24</v>
      </c>
      <c r="S2150" s="1" t="s">
        <v>31</v>
      </c>
      <c r="T2150" s="3">
        <v>41947</v>
      </c>
      <c r="U2150" s="1" t="str">
        <f>IF(kiva_loans__muestra[[#This Row],[funded_amount]]=kiva_loans__muestra[[#This Row],[loan_amount]],"funded","unfunded")</f>
        <v>funded</v>
      </c>
      <c r="V2150" s="1" t="str">
        <f>IF(kiva_loans__muestra[[#This Row],[lender_count]]&gt;=50,"high","low")</f>
        <v>high</v>
      </c>
    </row>
    <row r="2151" spans="1:22" x14ac:dyDescent="0.25">
      <c r="A2151">
        <v>793891</v>
      </c>
      <c r="B2151">
        <v>6000</v>
      </c>
      <c r="C2151">
        <v>6000</v>
      </c>
      <c r="D2151" s="1" t="s">
        <v>64</v>
      </c>
      <c r="E2151" s="1" t="s">
        <v>37</v>
      </c>
      <c r="F2151" s="1" t="s">
        <v>2520</v>
      </c>
      <c r="G2151" s="1" t="s">
        <v>3266</v>
      </c>
      <c r="H2151" s="1" t="s">
        <v>89</v>
      </c>
      <c r="I2151" s="1" t="s">
        <v>985</v>
      </c>
      <c r="J2151" s="1" t="s">
        <v>90</v>
      </c>
      <c r="K2151">
        <v>1990</v>
      </c>
      <c r="L2151" s="2">
        <v>41947.899502314816</v>
      </c>
      <c r="M2151" s="2">
        <v>41920.375</v>
      </c>
      <c r="N2151" s="2">
        <v>41963.071192129632</v>
      </c>
      <c r="O2151">
        <v>140</v>
      </c>
      <c r="P2151">
        <v>15</v>
      </c>
      <c r="Q2151" s="1" t="s">
        <v>2521</v>
      </c>
      <c r="R2151" s="1" t="s">
        <v>24</v>
      </c>
      <c r="S2151" s="1" t="s">
        <v>31</v>
      </c>
      <c r="T2151" s="3">
        <v>41947</v>
      </c>
      <c r="U2151" s="1" t="str">
        <f>IF(kiva_loans__muestra[[#This Row],[funded_amount]]=kiva_loans__muestra[[#This Row],[loan_amount]],"funded","unfunded")</f>
        <v>funded</v>
      </c>
      <c r="V2151" s="1" t="str">
        <f>IF(kiva_loans__muestra[[#This Row],[lender_count]]&gt;=50,"high","low")</f>
        <v>low</v>
      </c>
    </row>
    <row r="2152" spans="1:22" x14ac:dyDescent="0.25">
      <c r="A2152">
        <v>793757</v>
      </c>
      <c r="B2152">
        <v>20000</v>
      </c>
      <c r="C2152">
        <v>20000</v>
      </c>
      <c r="D2152" s="1" t="s">
        <v>55</v>
      </c>
      <c r="E2152" s="1" t="s">
        <v>32</v>
      </c>
      <c r="F2152" s="1" t="s">
        <v>5853</v>
      </c>
      <c r="G2152" s="1" t="s">
        <v>3444</v>
      </c>
      <c r="H2152" s="1" t="s">
        <v>141</v>
      </c>
      <c r="I2152" s="1" t="s">
        <v>981</v>
      </c>
      <c r="J2152" s="1" t="s">
        <v>90</v>
      </c>
      <c r="K2152">
        <v>800</v>
      </c>
      <c r="L2152" s="2">
        <v>41947.568020833336</v>
      </c>
      <c r="M2152" s="2">
        <v>41939.333333333336</v>
      </c>
      <c r="N2152" s="2">
        <v>41960.52076388889</v>
      </c>
      <c r="O2152">
        <v>270</v>
      </c>
      <c r="P2152">
        <v>76</v>
      </c>
      <c r="Q2152" s="1" t="s">
        <v>2479</v>
      </c>
      <c r="R2152" s="1" t="s">
        <v>24</v>
      </c>
      <c r="S2152" s="1" t="s">
        <v>31</v>
      </c>
      <c r="T2152" s="3">
        <v>41947</v>
      </c>
      <c r="U2152" s="1" t="str">
        <f>IF(kiva_loans__muestra[[#This Row],[funded_amount]]=kiva_loans__muestra[[#This Row],[loan_amount]],"funded","unfunded")</f>
        <v>funded</v>
      </c>
      <c r="V2152" s="1" t="str">
        <f>IF(kiva_loans__muestra[[#This Row],[lender_count]]&gt;=50,"high","low")</f>
        <v>high</v>
      </c>
    </row>
    <row r="2153" spans="1:22" x14ac:dyDescent="0.25">
      <c r="A2153">
        <v>793548</v>
      </c>
      <c r="B2153">
        <v>7750</v>
      </c>
      <c r="C2153">
        <v>7750</v>
      </c>
      <c r="D2153" s="1" t="s">
        <v>64</v>
      </c>
      <c r="E2153" s="1" t="s">
        <v>37</v>
      </c>
      <c r="F2153" s="1" t="s">
        <v>5854</v>
      </c>
      <c r="G2153" s="1" t="s">
        <v>3263</v>
      </c>
      <c r="H2153" s="1" t="s">
        <v>33</v>
      </c>
      <c r="I2153" s="1" t="s">
        <v>682</v>
      </c>
      <c r="J2153" s="1" t="s">
        <v>34</v>
      </c>
      <c r="K2153">
        <v>1560</v>
      </c>
      <c r="L2153" s="2">
        <v>41947.303449074076</v>
      </c>
      <c r="M2153" s="2">
        <v>41950.375</v>
      </c>
      <c r="N2153" s="2">
        <v>41975.078321759262</v>
      </c>
      <c r="O2153">
        <v>140</v>
      </c>
      <c r="P2153">
        <v>15</v>
      </c>
      <c r="Q2153" s="1" t="s">
        <v>5855</v>
      </c>
      <c r="R2153" s="1" t="s">
        <v>92</v>
      </c>
      <c r="S2153" s="1" t="s">
        <v>31</v>
      </c>
      <c r="T2153" s="3">
        <v>41947</v>
      </c>
      <c r="U2153" s="1" t="str">
        <f>IF(kiva_loans__muestra[[#This Row],[funded_amount]]=kiva_loans__muestra[[#This Row],[loan_amount]],"funded","unfunded")</f>
        <v>funded</v>
      </c>
      <c r="V2153" s="1" t="str">
        <f>IF(kiva_loans__muestra[[#This Row],[lender_count]]&gt;=50,"high","low")</f>
        <v>low</v>
      </c>
    </row>
    <row r="2154" spans="1:22" x14ac:dyDescent="0.25">
      <c r="A2154">
        <v>794420</v>
      </c>
      <c r="B2154">
        <v>3500</v>
      </c>
      <c r="C2154">
        <v>3500</v>
      </c>
      <c r="D2154" s="1" t="s">
        <v>124</v>
      </c>
      <c r="E2154" s="1" t="s">
        <v>125</v>
      </c>
      <c r="F2154" s="1" t="s">
        <v>5856</v>
      </c>
      <c r="G2154" s="1" t="s">
        <v>3266</v>
      </c>
      <c r="H2154" s="1" t="s">
        <v>89</v>
      </c>
      <c r="I2154" s="1" t="s">
        <v>30</v>
      </c>
      <c r="J2154" s="1" t="s">
        <v>90</v>
      </c>
      <c r="K2154">
        <v>810</v>
      </c>
      <c r="L2154" s="2">
        <v>41948.911747685182</v>
      </c>
      <c r="M2154" s="2">
        <v>41933.375</v>
      </c>
      <c r="N2154" s="2">
        <v>41966.897800925923</v>
      </c>
      <c r="O2154">
        <v>170</v>
      </c>
      <c r="P2154">
        <v>14</v>
      </c>
      <c r="Q2154" s="1" t="s">
        <v>396</v>
      </c>
      <c r="R2154" s="1" t="s">
        <v>24</v>
      </c>
      <c r="S2154" s="1" t="s">
        <v>31</v>
      </c>
      <c r="T2154" s="3">
        <v>41948</v>
      </c>
      <c r="U2154" s="1" t="str">
        <f>IF(kiva_loans__muestra[[#This Row],[funded_amount]]=kiva_loans__muestra[[#This Row],[loan_amount]],"funded","unfunded")</f>
        <v>funded</v>
      </c>
      <c r="V2154" s="1" t="str">
        <f>IF(kiva_loans__muestra[[#This Row],[lender_count]]&gt;=50,"high","low")</f>
        <v>low</v>
      </c>
    </row>
    <row r="2155" spans="1:22" x14ac:dyDescent="0.25">
      <c r="A2155">
        <v>794104</v>
      </c>
      <c r="B2155">
        <v>14500</v>
      </c>
      <c r="C2155">
        <v>14500</v>
      </c>
      <c r="D2155" s="1" t="s">
        <v>113</v>
      </c>
      <c r="E2155" s="1" t="s">
        <v>46</v>
      </c>
      <c r="F2155" s="1" t="s">
        <v>3935</v>
      </c>
      <c r="G2155" s="1" t="s">
        <v>3591</v>
      </c>
      <c r="H2155" s="1" t="s">
        <v>180</v>
      </c>
      <c r="I2155" s="1" t="s">
        <v>5857</v>
      </c>
      <c r="J2155" s="1" t="s">
        <v>110</v>
      </c>
      <c r="K2155">
        <v>780</v>
      </c>
      <c r="L2155" s="2">
        <v>41948.395648148151</v>
      </c>
      <c r="M2155" s="2">
        <v>41926.375</v>
      </c>
      <c r="N2155" s="2">
        <v>41960.899756944447</v>
      </c>
      <c r="O2155">
        <v>70</v>
      </c>
      <c r="P2155">
        <v>32</v>
      </c>
      <c r="Q2155" s="1" t="s">
        <v>30</v>
      </c>
      <c r="R2155" s="1" t="s">
        <v>133</v>
      </c>
      <c r="S2155" s="1" t="s">
        <v>31</v>
      </c>
      <c r="T2155" s="3">
        <v>41948</v>
      </c>
      <c r="U2155" s="1" t="str">
        <f>IF(kiva_loans__muestra[[#This Row],[funded_amount]]=kiva_loans__muestra[[#This Row],[loan_amount]],"funded","unfunded")</f>
        <v>funded</v>
      </c>
      <c r="V2155" s="1" t="str">
        <f>IF(kiva_loans__muestra[[#This Row],[lender_count]]&gt;=50,"high","low")</f>
        <v>low</v>
      </c>
    </row>
    <row r="2156" spans="1:22" x14ac:dyDescent="0.25">
      <c r="A2156">
        <v>794426</v>
      </c>
      <c r="B2156">
        <v>10750</v>
      </c>
      <c r="C2156">
        <v>10750</v>
      </c>
      <c r="D2156" s="1" t="s">
        <v>46</v>
      </c>
      <c r="E2156" s="1" t="s">
        <v>46</v>
      </c>
      <c r="F2156" s="1" t="s">
        <v>5858</v>
      </c>
      <c r="G2156" s="1" t="s">
        <v>3276</v>
      </c>
      <c r="H2156" s="1" t="s">
        <v>225</v>
      </c>
      <c r="I2156" s="1" t="s">
        <v>647</v>
      </c>
      <c r="J2156" s="1" t="s">
        <v>90</v>
      </c>
      <c r="K2156">
        <v>1370</v>
      </c>
      <c r="L2156" s="2">
        <v>41948.923530092594</v>
      </c>
      <c r="M2156" s="2">
        <v>41927.375</v>
      </c>
      <c r="N2156" s="2">
        <v>41963.573263888888</v>
      </c>
      <c r="O2156">
        <v>60</v>
      </c>
      <c r="P2156">
        <v>14</v>
      </c>
      <c r="Q2156" s="1" t="s">
        <v>40</v>
      </c>
      <c r="R2156" s="1" t="s">
        <v>24</v>
      </c>
      <c r="S2156" s="1" t="s">
        <v>35</v>
      </c>
      <c r="T2156" s="3">
        <v>41948</v>
      </c>
      <c r="U2156" s="1" t="str">
        <f>IF(kiva_loans__muestra[[#This Row],[funded_amount]]=kiva_loans__muestra[[#This Row],[loan_amount]],"funded","unfunded")</f>
        <v>funded</v>
      </c>
      <c r="V2156" s="1" t="str">
        <f>IF(kiva_loans__muestra[[#This Row],[lender_count]]&gt;=50,"high","low")</f>
        <v>low</v>
      </c>
    </row>
    <row r="2157" spans="1:22" x14ac:dyDescent="0.25">
      <c r="A2157">
        <v>794380</v>
      </c>
      <c r="B2157">
        <v>5000</v>
      </c>
      <c r="C2157">
        <v>5000</v>
      </c>
      <c r="D2157" s="1" t="s">
        <v>41</v>
      </c>
      <c r="E2157" s="1" t="s">
        <v>27</v>
      </c>
      <c r="F2157" s="1" t="s">
        <v>5859</v>
      </c>
      <c r="G2157" s="1" t="s">
        <v>3266</v>
      </c>
      <c r="H2157" s="1" t="s">
        <v>89</v>
      </c>
      <c r="I2157" s="1" t="s">
        <v>30</v>
      </c>
      <c r="J2157" s="1" t="s">
        <v>90</v>
      </c>
      <c r="K2157">
        <v>810</v>
      </c>
      <c r="L2157" s="2">
        <v>41948.792962962965</v>
      </c>
      <c r="M2157" s="2">
        <v>41935.375</v>
      </c>
      <c r="N2157" s="2">
        <v>41993.958009259259</v>
      </c>
      <c r="O2157">
        <v>140</v>
      </c>
      <c r="P2157">
        <v>18</v>
      </c>
      <c r="Q2157" s="1" t="s">
        <v>80</v>
      </c>
      <c r="R2157" s="1" t="s">
        <v>92</v>
      </c>
      <c r="S2157" s="1" t="s">
        <v>31</v>
      </c>
      <c r="T2157" s="3">
        <v>41948</v>
      </c>
      <c r="U2157" s="1" t="str">
        <f>IF(kiva_loans__muestra[[#This Row],[funded_amount]]=kiva_loans__muestra[[#This Row],[loan_amount]],"funded","unfunded")</f>
        <v>funded</v>
      </c>
      <c r="V2157" s="1" t="str">
        <f>IF(kiva_loans__muestra[[#This Row],[lender_count]]&gt;=50,"high","low")</f>
        <v>low</v>
      </c>
    </row>
    <row r="2158" spans="1:22" x14ac:dyDescent="0.25">
      <c r="A2158">
        <v>794251</v>
      </c>
      <c r="B2158">
        <v>4500</v>
      </c>
      <c r="C2158">
        <v>4500</v>
      </c>
      <c r="D2158" s="1" t="s">
        <v>152</v>
      </c>
      <c r="E2158" s="1" t="s">
        <v>46</v>
      </c>
      <c r="F2158" s="1" t="s">
        <v>5860</v>
      </c>
      <c r="G2158" s="1" t="s">
        <v>3263</v>
      </c>
      <c r="H2158" s="1" t="s">
        <v>33</v>
      </c>
      <c r="I2158" s="1" t="s">
        <v>114</v>
      </c>
      <c r="J2158" s="1" t="s">
        <v>34</v>
      </c>
      <c r="K2158">
        <v>1640</v>
      </c>
      <c r="L2158" s="2">
        <v>41948.569641203707</v>
      </c>
      <c r="M2158" s="2">
        <v>41950.375</v>
      </c>
      <c r="N2158" s="2">
        <v>41957.527002314811</v>
      </c>
      <c r="O2158">
        <v>130</v>
      </c>
      <c r="P2158">
        <v>2</v>
      </c>
      <c r="Q2158" s="1" t="s">
        <v>2748</v>
      </c>
      <c r="R2158" s="1" t="s">
        <v>24</v>
      </c>
      <c r="S2158" s="1" t="s">
        <v>35</v>
      </c>
      <c r="T2158" s="3">
        <v>41948</v>
      </c>
      <c r="U2158" s="1" t="str">
        <f>IF(kiva_loans__muestra[[#This Row],[funded_amount]]=kiva_loans__muestra[[#This Row],[loan_amount]],"funded","unfunded")</f>
        <v>funded</v>
      </c>
      <c r="V2158" s="1" t="str">
        <f>IF(kiva_loans__muestra[[#This Row],[lender_count]]&gt;=50,"high","low")</f>
        <v>low</v>
      </c>
    </row>
    <row r="2159" spans="1:22" x14ac:dyDescent="0.25">
      <c r="A2159">
        <v>794154</v>
      </c>
      <c r="B2159">
        <v>3500</v>
      </c>
      <c r="C2159">
        <v>3500</v>
      </c>
      <c r="D2159" s="1" t="s">
        <v>64</v>
      </c>
      <c r="E2159" s="1" t="s">
        <v>37</v>
      </c>
      <c r="F2159" s="1" t="s">
        <v>5861</v>
      </c>
      <c r="G2159" s="1" t="s">
        <v>3263</v>
      </c>
      <c r="H2159" s="1" t="s">
        <v>33</v>
      </c>
      <c r="I2159" s="1" t="s">
        <v>1332</v>
      </c>
      <c r="J2159" s="1" t="s">
        <v>34</v>
      </c>
      <c r="K2159">
        <v>1560</v>
      </c>
      <c r="L2159" s="2">
        <v>41948.425567129627</v>
      </c>
      <c r="M2159" s="2">
        <v>41940.333333333336</v>
      </c>
      <c r="N2159" s="2">
        <v>41965.014641203707</v>
      </c>
      <c r="O2159">
        <v>140</v>
      </c>
      <c r="P2159">
        <v>9</v>
      </c>
      <c r="Q2159" s="1" t="s">
        <v>5862</v>
      </c>
      <c r="R2159" s="1" t="s">
        <v>24</v>
      </c>
      <c r="S2159" s="1" t="s">
        <v>31</v>
      </c>
      <c r="T2159" s="3">
        <v>41948</v>
      </c>
      <c r="U2159" s="1" t="str">
        <f>IF(kiva_loans__muestra[[#This Row],[funded_amount]]=kiva_loans__muestra[[#This Row],[loan_amount]],"funded","unfunded")</f>
        <v>funded</v>
      </c>
      <c r="V2159" s="1" t="str">
        <f>IF(kiva_loans__muestra[[#This Row],[lender_count]]&gt;=50,"high","low")</f>
        <v>low</v>
      </c>
    </row>
    <row r="2160" spans="1:22" x14ac:dyDescent="0.25">
      <c r="A2160">
        <v>794334</v>
      </c>
      <c r="B2160">
        <v>5000</v>
      </c>
      <c r="C2160">
        <v>5000</v>
      </c>
      <c r="D2160" s="1" t="s">
        <v>46</v>
      </c>
      <c r="E2160" s="1" t="s">
        <v>46</v>
      </c>
      <c r="F2160" s="1" t="s">
        <v>5863</v>
      </c>
      <c r="G2160" s="1" t="s">
        <v>3427</v>
      </c>
      <c r="H2160" s="1" t="s">
        <v>185</v>
      </c>
      <c r="I2160" s="1" t="s">
        <v>1962</v>
      </c>
      <c r="J2160" s="1" t="s">
        <v>187</v>
      </c>
      <c r="K2160">
        <v>1540</v>
      </c>
      <c r="L2160" s="2">
        <v>41948.713587962964</v>
      </c>
      <c r="M2160" s="2">
        <v>41919.375</v>
      </c>
      <c r="N2160" s="2">
        <v>41993.941180555557</v>
      </c>
      <c r="O2160">
        <v>140</v>
      </c>
      <c r="P2160">
        <v>20</v>
      </c>
      <c r="Q2160" s="1" t="s">
        <v>67</v>
      </c>
      <c r="R2160" s="1" t="s">
        <v>24</v>
      </c>
      <c r="S2160" s="1" t="s">
        <v>31</v>
      </c>
      <c r="T2160" s="3">
        <v>41948</v>
      </c>
      <c r="U2160" s="1" t="str">
        <f>IF(kiva_loans__muestra[[#This Row],[funded_amount]]=kiva_loans__muestra[[#This Row],[loan_amount]],"funded","unfunded")</f>
        <v>funded</v>
      </c>
      <c r="V2160" s="1" t="str">
        <f>IF(kiva_loans__muestra[[#This Row],[lender_count]]&gt;=50,"high","low")</f>
        <v>low</v>
      </c>
    </row>
    <row r="2161" spans="1:22" x14ac:dyDescent="0.25">
      <c r="A2161">
        <v>795045</v>
      </c>
      <c r="B2161">
        <v>7000</v>
      </c>
      <c r="C2161">
        <v>7000</v>
      </c>
      <c r="D2161" s="1" t="s">
        <v>124</v>
      </c>
      <c r="E2161" s="1" t="s">
        <v>125</v>
      </c>
      <c r="F2161" s="1" t="s">
        <v>5864</v>
      </c>
      <c r="G2161" s="1" t="s">
        <v>3266</v>
      </c>
      <c r="H2161" s="1" t="s">
        <v>89</v>
      </c>
      <c r="I2161" s="1" t="s">
        <v>30</v>
      </c>
      <c r="J2161" s="1" t="s">
        <v>90</v>
      </c>
      <c r="K2161">
        <v>810</v>
      </c>
      <c r="L2161" s="2">
        <v>41949.701620370368</v>
      </c>
      <c r="M2161" s="2">
        <v>41935.375</v>
      </c>
      <c r="N2161" s="2">
        <v>41994.08693287037</v>
      </c>
      <c r="O2161">
        <v>170</v>
      </c>
      <c r="P2161">
        <v>22</v>
      </c>
      <c r="Q2161" s="1" t="s">
        <v>5865</v>
      </c>
      <c r="R2161" s="1" t="s">
        <v>24</v>
      </c>
      <c r="S2161" s="1" t="s">
        <v>31</v>
      </c>
      <c r="T2161" s="3">
        <v>41949</v>
      </c>
      <c r="U2161" s="1" t="str">
        <f>IF(kiva_loans__muestra[[#This Row],[funded_amount]]=kiva_loans__muestra[[#This Row],[loan_amount]],"funded","unfunded")</f>
        <v>funded</v>
      </c>
      <c r="V2161" s="1" t="str">
        <f>IF(kiva_loans__muestra[[#This Row],[lender_count]]&gt;=50,"high","low")</f>
        <v>low</v>
      </c>
    </row>
    <row r="2162" spans="1:22" x14ac:dyDescent="0.25">
      <c r="A2162">
        <v>795058</v>
      </c>
      <c r="B2162">
        <v>44500</v>
      </c>
      <c r="C2162">
        <v>44500</v>
      </c>
      <c r="D2162" s="1" t="s">
        <v>58</v>
      </c>
      <c r="E2162" s="1" t="s">
        <v>27</v>
      </c>
      <c r="F2162" s="1" t="s">
        <v>5866</v>
      </c>
      <c r="G2162" s="1" t="s">
        <v>3333</v>
      </c>
      <c r="H2162" s="1" t="s">
        <v>241</v>
      </c>
      <c r="I2162" s="1" t="s">
        <v>258</v>
      </c>
      <c r="J2162" s="1" t="s">
        <v>243</v>
      </c>
      <c r="K2162">
        <v>1100</v>
      </c>
      <c r="L2162" s="2">
        <v>41949.720335648148</v>
      </c>
      <c r="M2162" s="2">
        <v>41932.375</v>
      </c>
      <c r="N2162" s="2">
        <v>41964.996111111112</v>
      </c>
      <c r="O2162">
        <v>70</v>
      </c>
      <c r="P2162">
        <v>78</v>
      </c>
      <c r="Q2162" s="1" t="s">
        <v>5867</v>
      </c>
      <c r="R2162" s="1" t="s">
        <v>5868</v>
      </c>
      <c r="S2162" s="1" t="s">
        <v>31</v>
      </c>
      <c r="T2162" s="3">
        <v>41949</v>
      </c>
      <c r="U2162" s="1" t="str">
        <f>IF(kiva_loans__muestra[[#This Row],[funded_amount]]=kiva_loans__muestra[[#This Row],[loan_amount]],"funded","unfunded")</f>
        <v>funded</v>
      </c>
      <c r="V2162" s="1" t="str">
        <f>IF(kiva_loans__muestra[[#This Row],[lender_count]]&gt;=50,"high","low")</f>
        <v>high</v>
      </c>
    </row>
    <row r="2163" spans="1:22" x14ac:dyDescent="0.25">
      <c r="A2163">
        <v>794596</v>
      </c>
      <c r="B2163">
        <v>1000</v>
      </c>
      <c r="C2163">
        <v>5750</v>
      </c>
      <c r="D2163" s="1" t="s">
        <v>46</v>
      </c>
      <c r="E2163" s="1" t="s">
        <v>46</v>
      </c>
      <c r="F2163" s="1" t="s">
        <v>5869</v>
      </c>
      <c r="G2163" s="1" t="s">
        <v>3307</v>
      </c>
      <c r="H2163" s="1" t="s">
        <v>412</v>
      </c>
      <c r="I2163" s="1" t="s">
        <v>448</v>
      </c>
      <c r="J2163" s="1" t="s">
        <v>413</v>
      </c>
      <c r="K2163">
        <v>1630</v>
      </c>
      <c r="L2163" s="2">
        <v>41949.327708333331</v>
      </c>
      <c r="M2163" s="2">
        <v>41941.333333333336</v>
      </c>
      <c r="N2163" s="2"/>
      <c r="O2163">
        <v>110</v>
      </c>
      <c r="P2163">
        <v>4</v>
      </c>
      <c r="Q2163" s="1" t="s">
        <v>652</v>
      </c>
      <c r="R2163" s="1" t="s">
        <v>92</v>
      </c>
      <c r="S2163" s="1" t="s">
        <v>31</v>
      </c>
      <c r="T2163" s="3">
        <v>41949</v>
      </c>
      <c r="U2163" s="1" t="str">
        <f>IF(kiva_loans__muestra[[#This Row],[funded_amount]]=kiva_loans__muestra[[#This Row],[loan_amount]],"funded","unfunded")</f>
        <v>unfunded</v>
      </c>
      <c r="V2163" s="1" t="str">
        <f>IF(kiva_loans__muestra[[#This Row],[lender_count]]&gt;=50,"high","low")</f>
        <v>low</v>
      </c>
    </row>
    <row r="2164" spans="1:22" x14ac:dyDescent="0.25">
      <c r="A2164">
        <v>794606</v>
      </c>
      <c r="B2164">
        <v>2500</v>
      </c>
      <c r="C2164">
        <v>2500</v>
      </c>
      <c r="D2164" s="1" t="s">
        <v>150</v>
      </c>
      <c r="E2164" s="1" t="s">
        <v>19</v>
      </c>
      <c r="F2164" s="1" t="s">
        <v>2363</v>
      </c>
      <c r="G2164" s="1" t="s">
        <v>3282</v>
      </c>
      <c r="H2164" s="1" t="s">
        <v>255</v>
      </c>
      <c r="I2164" s="1" t="s">
        <v>340</v>
      </c>
      <c r="J2164" s="1" t="s">
        <v>257</v>
      </c>
      <c r="K2164">
        <v>2050</v>
      </c>
      <c r="L2164" s="2">
        <v>41949.33452546296</v>
      </c>
      <c r="M2164" s="2">
        <v>41946.375</v>
      </c>
      <c r="N2164" s="2">
        <v>41978.709733796299</v>
      </c>
      <c r="O2164">
        <v>140</v>
      </c>
      <c r="P2164">
        <v>10</v>
      </c>
      <c r="Q2164" s="1" t="s">
        <v>5870</v>
      </c>
      <c r="R2164" s="1" t="s">
        <v>92</v>
      </c>
      <c r="S2164" s="1" t="s">
        <v>31</v>
      </c>
      <c r="T2164" s="3">
        <v>41949</v>
      </c>
      <c r="U2164" s="1" t="str">
        <f>IF(kiva_loans__muestra[[#This Row],[funded_amount]]=kiva_loans__muestra[[#This Row],[loan_amount]],"funded","unfunded")</f>
        <v>funded</v>
      </c>
      <c r="V2164" s="1" t="str">
        <f>IF(kiva_loans__muestra[[#This Row],[lender_count]]&gt;=50,"high","low")</f>
        <v>low</v>
      </c>
    </row>
    <row r="2165" spans="1:22" x14ac:dyDescent="0.25">
      <c r="A2165">
        <v>795148</v>
      </c>
      <c r="B2165">
        <v>1500</v>
      </c>
      <c r="C2165">
        <v>1500</v>
      </c>
      <c r="D2165" s="1" t="s">
        <v>45</v>
      </c>
      <c r="E2165" s="1" t="s">
        <v>46</v>
      </c>
      <c r="F2165" s="1" t="s">
        <v>5871</v>
      </c>
      <c r="G2165" s="1" t="s">
        <v>3278</v>
      </c>
      <c r="H2165" s="1" t="s">
        <v>100</v>
      </c>
      <c r="I2165" s="1" t="s">
        <v>1267</v>
      </c>
      <c r="J2165" s="1" t="s">
        <v>101</v>
      </c>
      <c r="K2165">
        <v>1450</v>
      </c>
      <c r="L2165" s="2">
        <v>41949.975208333337</v>
      </c>
      <c r="M2165" s="2">
        <v>41942.333333333336</v>
      </c>
      <c r="N2165" s="2">
        <v>41955.767800925925</v>
      </c>
      <c r="O2165">
        <v>80</v>
      </c>
      <c r="P2165">
        <v>6</v>
      </c>
      <c r="Q2165" s="1" t="s">
        <v>30</v>
      </c>
      <c r="R2165" s="1" t="s">
        <v>24</v>
      </c>
      <c r="S2165" s="1" t="s">
        <v>35</v>
      </c>
      <c r="T2165" s="3">
        <v>41949</v>
      </c>
      <c r="U2165" s="1" t="str">
        <f>IF(kiva_loans__muestra[[#This Row],[funded_amount]]=kiva_loans__muestra[[#This Row],[loan_amount]],"funded","unfunded")</f>
        <v>funded</v>
      </c>
      <c r="V2165" s="1" t="str">
        <f>IF(kiva_loans__muestra[[#This Row],[lender_count]]&gt;=50,"high","low")</f>
        <v>low</v>
      </c>
    </row>
    <row r="2166" spans="1:22" x14ac:dyDescent="0.25">
      <c r="A2166">
        <v>794570</v>
      </c>
      <c r="B2166">
        <v>3500</v>
      </c>
      <c r="C2166">
        <v>3500</v>
      </c>
      <c r="D2166" s="1" t="s">
        <v>45</v>
      </c>
      <c r="E2166" s="1" t="s">
        <v>46</v>
      </c>
      <c r="F2166" s="1" t="s">
        <v>5872</v>
      </c>
      <c r="G2166" s="1" t="s">
        <v>3278</v>
      </c>
      <c r="H2166" s="1" t="s">
        <v>100</v>
      </c>
      <c r="I2166" s="1" t="s">
        <v>5873</v>
      </c>
      <c r="J2166" s="1" t="s">
        <v>101</v>
      </c>
      <c r="K2166">
        <v>1230</v>
      </c>
      <c r="L2166" s="2">
        <v>41949.305162037039</v>
      </c>
      <c r="M2166" s="2">
        <v>41940.333333333336</v>
      </c>
      <c r="N2166" s="2">
        <v>41960.829976851855</v>
      </c>
      <c r="O2166">
        <v>80</v>
      </c>
      <c r="P2166">
        <v>11</v>
      </c>
      <c r="Q2166" s="1" t="s">
        <v>159</v>
      </c>
      <c r="R2166" s="1" t="s">
        <v>24</v>
      </c>
      <c r="S2166" s="1" t="s">
        <v>35</v>
      </c>
      <c r="T2166" s="3">
        <v>41949</v>
      </c>
      <c r="U2166" s="1" t="str">
        <f>IF(kiva_loans__muestra[[#This Row],[funded_amount]]=kiva_loans__muestra[[#This Row],[loan_amount]],"funded","unfunded")</f>
        <v>funded</v>
      </c>
      <c r="V2166" s="1" t="str">
        <f>IF(kiva_loans__muestra[[#This Row],[lender_count]]&gt;=50,"high","low")</f>
        <v>low</v>
      </c>
    </row>
    <row r="2167" spans="1:22" x14ac:dyDescent="0.25">
      <c r="A2167">
        <v>794850</v>
      </c>
      <c r="B2167">
        <v>4000</v>
      </c>
      <c r="C2167">
        <v>4000</v>
      </c>
      <c r="D2167" s="1" t="s">
        <v>201</v>
      </c>
      <c r="E2167" s="1" t="s">
        <v>37</v>
      </c>
      <c r="F2167" s="1" t="s">
        <v>5874</v>
      </c>
      <c r="G2167" s="1" t="s">
        <v>3303</v>
      </c>
      <c r="H2167" s="1" t="s">
        <v>28</v>
      </c>
      <c r="I2167" s="1" t="s">
        <v>830</v>
      </c>
      <c r="J2167" s="1" t="s">
        <v>29</v>
      </c>
      <c r="K2167">
        <v>2450</v>
      </c>
      <c r="L2167" s="2">
        <v>41949.536307870374</v>
      </c>
      <c r="M2167" s="2">
        <v>41937.375</v>
      </c>
      <c r="N2167" s="2">
        <v>41968.644699074073</v>
      </c>
      <c r="O2167">
        <v>140</v>
      </c>
      <c r="P2167">
        <v>15</v>
      </c>
      <c r="Q2167" s="1" t="s">
        <v>418</v>
      </c>
      <c r="R2167" s="1" t="s">
        <v>24</v>
      </c>
      <c r="S2167" s="1" t="s">
        <v>31</v>
      </c>
      <c r="T2167" s="3">
        <v>41949</v>
      </c>
      <c r="U2167" s="1" t="str">
        <f>IF(kiva_loans__muestra[[#This Row],[funded_amount]]=kiva_loans__muestra[[#This Row],[loan_amount]],"funded","unfunded")</f>
        <v>funded</v>
      </c>
      <c r="V2167" s="1" t="str">
        <f>IF(kiva_loans__muestra[[#This Row],[lender_count]]&gt;=50,"high","low")</f>
        <v>low</v>
      </c>
    </row>
    <row r="2168" spans="1:22" x14ac:dyDescent="0.25">
      <c r="A2168">
        <v>794753</v>
      </c>
      <c r="B2168">
        <v>17500</v>
      </c>
      <c r="C2168">
        <v>17500</v>
      </c>
      <c r="D2168" s="1" t="s">
        <v>311</v>
      </c>
      <c r="E2168" s="1" t="s">
        <v>37</v>
      </c>
      <c r="F2168" s="1" t="s">
        <v>5875</v>
      </c>
      <c r="G2168" s="1" t="s">
        <v>3512</v>
      </c>
      <c r="H2168" s="1" t="s">
        <v>667</v>
      </c>
      <c r="I2168" s="1" t="s">
        <v>5876</v>
      </c>
      <c r="J2168" s="1" t="s">
        <v>668</v>
      </c>
      <c r="K2168">
        <v>1710</v>
      </c>
      <c r="L2168" s="2">
        <v>41949.447800925926</v>
      </c>
      <c r="M2168" s="2">
        <v>41942.333333333336</v>
      </c>
      <c r="N2168" s="2">
        <v>41983.931956018518</v>
      </c>
      <c r="O2168">
        <v>140</v>
      </c>
      <c r="P2168">
        <v>64</v>
      </c>
      <c r="Q2168" s="1" t="s">
        <v>5877</v>
      </c>
      <c r="R2168" s="1" t="s">
        <v>24</v>
      </c>
      <c r="S2168" s="1" t="s">
        <v>31</v>
      </c>
      <c r="T2168" s="3">
        <v>41949</v>
      </c>
      <c r="U2168" s="1" t="str">
        <f>IF(kiva_loans__muestra[[#This Row],[funded_amount]]=kiva_loans__muestra[[#This Row],[loan_amount]],"funded","unfunded")</f>
        <v>funded</v>
      </c>
      <c r="V2168" s="1" t="str">
        <f>IF(kiva_loans__muestra[[#This Row],[lender_count]]&gt;=50,"high","low")</f>
        <v>high</v>
      </c>
    </row>
    <row r="2169" spans="1:22" x14ac:dyDescent="0.25">
      <c r="A2169">
        <v>794937</v>
      </c>
      <c r="B2169">
        <v>11250</v>
      </c>
      <c r="C2169">
        <v>11250</v>
      </c>
      <c r="D2169" s="1" t="s">
        <v>137</v>
      </c>
      <c r="E2169" s="1" t="s">
        <v>27</v>
      </c>
      <c r="F2169" s="1" t="s">
        <v>5878</v>
      </c>
      <c r="G2169" s="1" t="s">
        <v>3307</v>
      </c>
      <c r="H2169" s="1" t="s">
        <v>412</v>
      </c>
      <c r="I2169" s="1" t="s">
        <v>5879</v>
      </c>
      <c r="J2169" s="1" t="s">
        <v>413</v>
      </c>
      <c r="K2169">
        <v>650</v>
      </c>
      <c r="L2169" s="2">
        <v>41949.599826388891</v>
      </c>
      <c r="M2169" s="2">
        <v>41925.375</v>
      </c>
      <c r="N2169" s="2">
        <v>41959.989328703705</v>
      </c>
      <c r="O2169">
        <v>80</v>
      </c>
      <c r="P2169">
        <v>21</v>
      </c>
      <c r="Q2169" s="1" t="s">
        <v>115</v>
      </c>
      <c r="R2169" s="1" t="s">
        <v>24</v>
      </c>
      <c r="S2169" s="1" t="s">
        <v>31</v>
      </c>
      <c r="T2169" s="3">
        <v>41949</v>
      </c>
      <c r="U2169" s="1" t="str">
        <f>IF(kiva_loans__muestra[[#This Row],[funded_amount]]=kiva_loans__muestra[[#This Row],[loan_amount]],"funded","unfunded")</f>
        <v>funded</v>
      </c>
      <c r="V2169" s="1" t="str">
        <f>IF(kiva_loans__muestra[[#This Row],[lender_count]]&gt;=50,"high","low")</f>
        <v>low</v>
      </c>
    </row>
    <row r="2170" spans="1:22" x14ac:dyDescent="0.25">
      <c r="A2170">
        <v>794615</v>
      </c>
      <c r="B2170">
        <v>3500</v>
      </c>
      <c r="C2170">
        <v>3500</v>
      </c>
      <c r="D2170" s="1" t="s">
        <v>45</v>
      </c>
      <c r="E2170" s="1" t="s">
        <v>46</v>
      </c>
      <c r="F2170" s="1" t="s">
        <v>5880</v>
      </c>
      <c r="G2170" s="1" t="s">
        <v>3278</v>
      </c>
      <c r="H2170" s="1" t="s">
        <v>100</v>
      </c>
      <c r="I2170" s="1" t="s">
        <v>1381</v>
      </c>
      <c r="J2170" s="1" t="s">
        <v>101</v>
      </c>
      <c r="K2170">
        <v>1450</v>
      </c>
      <c r="L2170" s="2">
        <v>41949.340138888889</v>
      </c>
      <c r="M2170" s="2">
        <v>41933.375</v>
      </c>
      <c r="N2170" s="2">
        <v>41958.250706018516</v>
      </c>
      <c r="O2170">
        <v>80</v>
      </c>
      <c r="P2170">
        <v>10</v>
      </c>
      <c r="Q2170" s="1" t="s">
        <v>30</v>
      </c>
      <c r="R2170" s="1" t="s">
        <v>24</v>
      </c>
      <c r="S2170" s="1" t="s">
        <v>35</v>
      </c>
      <c r="T2170" s="3">
        <v>41949</v>
      </c>
      <c r="U2170" s="1" t="str">
        <f>IF(kiva_loans__muestra[[#This Row],[funded_amount]]=kiva_loans__muestra[[#This Row],[loan_amount]],"funded","unfunded")</f>
        <v>funded</v>
      </c>
      <c r="V2170" s="1" t="str">
        <f>IF(kiva_loans__muestra[[#This Row],[lender_count]]&gt;=50,"high","low")</f>
        <v>low</v>
      </c>
    </row>
    <row r="2171" spans="1:22" x14ac:dyDescent="0.25">
      <c r="A2171">
        <v>794566</v>
      </c>
      <c r="B2171">
        <v>4500</v>
      </c>
      <c r="C2171">
        <v>4500</v>
      </c>
      <c r="D2171" s="1" t="s">
        <v>45</v>
      </c>
      <c r="E2171" s="1" t="s">
        <v>46</v>
      </c>
      <c r="F2171" s="1" t="s">
        <v>2425</v>
      </c>
      <c r="G2171" s="1" t="s">
        <v>3278</v>
      </c>
      <c r="H2171" s="1" t="s">
        <v>100</v>
      </c>
      <c r="I2171" s="1" t="s">
        <v>1983</v>
      </c>
      <c r="J2171" s="1" t="s">
        <v>101</v>
      </c>
      <c r="K2171">
        <v>1440</v>
      </c>
      <c r="L2171" s="2">
        <v>41949.29855324074</v>
      </c>
      <c r="M2171" s="2">
        <v>41926.375</v>
      </c>
      <c r="N2171" s="2">
        <v>41961.636145833334</v>
      </c>
      <c r="O2171">
        <v>80</v>
      </c>
      <c r="P2171">
        <v>11</v>
      </c>
      <c r="Q2171" s="1" t="s">
        <v>88</v>
      </c>
      <c r="R2171" s="1" t="s">
        <v>24</v>
      </c>
      <c r="S2171" s="1" t="s">
        <v>35</v>
      </c>
      <c r="T2171" s="3">
        <v>41949</v>
      </c>
      <c r="U2171" s="1" t="str">
        <f>IF(kiva_loans__muestra[[#This Row],[funded_amount]]=kiva_loans__muestra[[#This Row],[loan_amount]],"funded","unfunded")</f>
        <v>funded</v>
      </c>
      <c r="V2171" s="1" t="str">
        <f>IF(kiva_loans__muestra[[#This Row],[lender_count]]&gt;=50,"high","low")</f>
        <v>low</v>
      </c>
    </row>
    <row r="2172" spans="1:22" x14ac:dyDescent="0.25">
      <c r="A2172">
        <v>795393</v>
      </c>
      <c r="B2172">
        <v>4000</v>
      </c>
      <c r="C2172">
        <v>4000</v>
      </c>
      <c r="D2172" s="1" t="s">
        <v>42</v>
      </c>
      <c r="E2172" s="1" t="s">
        <v>19</v>
      </c>
      <c r="F2172" s="1" t="s">
        <v>5881</v>
      </c>
      <c r="G2172" s="1" t="s">
        <v>3303</v>
      </c>
      <c r="H2172" s="1" t="s">
        <v>28</v>
      </c>
      <c r="I2172" s="1" t="s">
        <v>39</v>
      </c>
      <c r="J2172" s="1" t="s">
        <v>29</v>
      </c>
      <c r="K2172">
        <v>2470</v>
      </c>
      <c r="L2172" s="2">
        <v>41950.366203703707</v>
      </c>
      <c r="M2172" s="2">
        <v>41943.333333333336</v>
      </c>
      <c r="N2172" s="2">
        <v>41984.159988425927</v>
      </c>
      <c r="O2172">
        <v>140</v>
      </c>
      <c r="P2172">
        <v>13</v>
      </c>
      <c r="Q2172" s="1" t="s">
        <v>88</v>
      </c>
      <c r="R2172" s="1" t="s">
        <v>24</v>
      </c>
      <c r="S2172" s="1" t="s">
        <v>31</v>
      </c>
      <c r="T2172" s="3">
        <v>41950</v>
      </c>
      <c r="U2172" s="1" t="str">
        <f>IF(kiva_loans__muestra[[#This Row],[funded_amount]]=kiva_loans__muestra[[#This Row],[loan_amount]],"funded","unfunded")</f>
        <v>funded</v>
      </c>
      <c r="V2172" s="1" t="str">
        <f>IF(kiva_loans__muestra[[#This Row],[lender_count]]&gt;=50,"high","low")</f>
        <v>low</v>
      </c>
    </row>
    <row r="2173" spans="1:22" x14ac:dyDescent="0.25">
      <c r="A2173">
        <v>795685</v>
      </c>
      <c r="B2173">
        <v>5000</v>
      </c>
      <c r="C2173">
        <v>5000</v>
      </c>
      <c r="D2173" s="1" t="s">
        <v>63</v>
      </c>
      <c r="E2173" s="1" t="s">
        <v>27</v>
      </c>
      <c r="F2173" s="1" t="s">
        <v>5882</v>
      </c>
      <c r="G2173" s="1" t="s">
        <v>3427</v>
      </c>
      <c r="H2173" s="1" t="s">
        <v>185</v>
      </c>
      <c r="I2173" s="1" t="s">
        <v>2114</v>
      </c>
      <c r="J2173" s="1" t="s">
        <v>187</v>
      </c>
      <c r="K2173">
        <v>1770</v>
      </c>
      <c r="L2173" s="2">
        <v>41950.927152777775</v>
      </c>
      <c r="M2173" s="2">
        <v>41920.375</v>
      </c>
      <c r="N2173" s="2">
        <v>41994.93172453704</v>
      </c>
      <c r="O2173">
        <v>140</v>
      </c>
      <c r="P2173">
        <v>19</v>
      </c>
      <c r="Q2173" s="1" t="s">
        <v>5883</v>
      </c>
      <c r="R2173" s="1" t="s">
        <v>92</v>
      </c>
      <c r="S2173" s="1" t="s">
        <v>25</v>
      </c>
      <c r="T2173" s="3">
        <v>41950</v>
      </c>
      <c r="U2173" s="1" t="str">
        <f>IF(kiva_loans__muestra[[#This Row],[funded_amount]]=kiva_loans__muestra[[#This Row],[loan_amount]],"funded","unfunded")</f>
        <v>funded</v>
      </c>
      <c r="V2173" s="1" t="str">
        <f>IF(kiva_loans__muestra[[#This Row],[lender_count]]&gt;=50,"high","low")</f>
        <v>low</v>
      </c>
    </row>
    <row r="2174" spans="1:22" x14ac:dyDescent="0.25">
      <c r="A2174">
        <v>795689</v>
      </c>
      <c r="B2174">
        <v>5000</v>
      </c>
      <c r="C2174">
        <v>5000</v>
      </c>
      <c r="D2174" s="1" t="s">
        <v>642</v>
      </c>
      <c r="E2174" s="1" t="s">
        <v>46</v>
      </c>
      <c r="F2174" s="1" t="s">
        <v>5884</v>
      </c>
      <c r="G2174" s="1" t="s">
        <v>3427</v>
      </c>
      <c r="H2174" s="1" t="s">
        <v>185</v>
      </c>
      <c r="I2174" s="1" t="s">
        <v>1309</v>
      </c>
      <c r="J2174" s="1" t="s">
        <v>187</v>
      </c>
      <c r="K2174">
        <v>1770</v>
      </c>
      <c r="L2174" s="2">
        <v>41950.931319444448</v>
      </c>
      <c r="M2174" s="2">
        <v>41920.375</v>
      </c>
      <c r="N2174" s="2">
        <v>41968.103275462963</v>
      </c>
      <c r="O2174">
        <v>100</v>
      </c>
      <c r="P2174">
        <v>16</v>
      </c>
      <c r="Q2174" s="1" t="s">
        <v>30</v>
      </c>
      <c r="R2174" s="1" t="s">
        <v>24</v>
      </c>
      <c r="S2174" s="1" t="s">
        <v>25</v>
      </c>
      <c r="T2174" s="3">
        <v>41950</v>
      </c>
      <c r="U2174" s="1" t="str">
        <f>IF(kiva_loans__muestra[[#This Row],[funded_amount]]=kiva_loans__muestra[[#This Row],[loan_amount]],"funded","unfunded")</f>
        <v>funded</v>
      </c>
      <c r="V2174" s="1" t="str">
        <f>IF(kiva_loans__muestra[[#This Row],[lender_count]]&gt;=50,"high","low")</f>
        <v>low</v>
      </c>
    </row>
    <row r="2175" spans="1:22" x14ac:dyDescent="0.25">
      <c r="A2175">
        <v>795357</v>
      </c>
      <c r="B2175">
        <v>3250</v>
      </c>
      <c r="C2175">
        <v>3250</v>
      </c>
      <c r="D2175" s="1" t="s">
        <v>27</v>
      </c>
      <c r="E2175" s="1" t="s">
        <v>27</v>
      </c>
      <c r="F2175" s="1" t="s">
        <v>5885</v>
      </c>
      <c r="G2175" s="1" t="s">
        <v>3278</v>
      </c>
      <c r="H2175" s="1" t="s">
        <v>100</v>
      </c>
      <c r="I2175" s="1" t="s">
        <v>2063</v>
      </c>
      <c r="J2175" s="1" t="s">
        <v>101</v>
      </c>
      <c r="K2175">
        <v>1260</v>
      </c>
      <c r="L2175" s="2">
        <v>41950.34584490741</v>
      </c>
      <c r="M2175" s="2">
        <v>41939.333333333336</v>
      </c>
      <c r="N2175" s="2">
        <v>41957.318402777775</v>
      </c>
      <c r="O2175">
        <v>310</v>
      </c>
      <c r="P2175">
        <v>2</v>
      </c>
      <c r="Q2175" s="1" t="s">
        <v>30</v>
      </c>
      <c r="R2175" s="1" t="s">
        <v>24</v>
      </c>
      <c r="S2175" s="1" t="s">
        <v>35</v>
      </c>
      <c r="T2175" s="3">
        <v>41950</v>
      </c>
      <c r="U2175" s="1" t="str">
        <f>IF(kiva_loans__muestra[[#This Row],[funded_amount]]=kiva_loans__muestra[[#This Row],[loan_amount]],"funded","unfunded")</f>
        <v>funded</v>
      </c>
      <c r="V2175" s="1" t="str">
        <f>IF(kiva_loans__muestra[[#This Row],[lender_count]]&gt;=50,"high","low")</f>
        <v>low</v>
      </c>
    </row>
    <row r="2176" spans="1:22" x14ac:dyDescent="0.25">
      <c r="A2176">
        <v>1085381</v>
      </c>
      <c r="B2176">
        <v>1250</v>
      </c>
      <c r="C2176">
        <v>1250</v>
      </c>
      <c r="D2176" s="1" t="s">
        <v>37</v>
      </c>
      <c r="E2176" s="1" t="s">
        <v>37</v>
      </c>
      <c r="F2176" s="1" t="s">
        <v>5886</v>
      </c>
      <c r="G2176" s="1" t="s">
        <v>3263</v>
      </c>
      <c r="H2176" s="1" t="s">
        <v>33</v>
      </c>
      <c r="I2176" s="1" t="s">
        <v>30</v>
      </c>
      <c r="J2176" s="1" t="s">
        <v>34</v>
      </c>
      <c r="L2176" s="2">
        <v>41950.335613425923</v>
      </c>
      <c r="M2176" s="2">
        <v>42201.681250000001</v>
      </c>
      <c r="N2176" s="2">
        <v>42192.847812499997</v>
      </c>
      <c r="O2176">
        <v>30</v>
      </c>
      <c r="P2176">
        <v>12</v>
      </c>
      <c r="Q2176" s="1" t="s">
        <v>30</v>
      </c>
      <c r="R2176" s="1" t="s">
        <v>24</v>
      </c>
      <c r="S2176" s="1" t="s">
        <v>31</v>
      </c>
      <c r="T2176" s="3">
        <v>41950</v>
      </c>
      <c r="U2176" s="1" t="str">
        <f>IF(kiva_loans__muestra[[#This Row],[funded_amount]]=kiva_loans__muestra[[#This Row],[loan_amount]],"funded","unfunded")</f>
        <v>funded</v>
      </c>
      <c r="V2176" s="1" t="str">
        <f>IF(kiva_loans__muestra[[#This Row],[lender_count]]&gt;=50,"high","low")</f>
        <v>low</v>
      </c>
    </row>
    <row r="2177" spans="1:22" x14ac:dyDescent="0.25">
      <c r="A2177">
        <v>795351</v>
      </c>
      <c r="B2177">
        <v>11250</v>
      </c>
      <c r="C2177">
        <v>11250</v>
      </c>
      <c r="D2177" s="1" t="s">
        <v>45</v>
      </c>
      <c r="E2177" s="1" t="s">
        <v>46</v>
      </c>
      <c r="F2177" s="1" t="s">
        <v>1338</v>
      </c>
      <c r="G2177" s="1" t="s">
        <v>3278</v>
      </c>
      <c r="H2177" s="1" t="s">
        <v>100</v>
      </c>
      <c r="I2177" s="1" t="s">
        <v>551</v>
      </c>
      <c r="J2177" s="1" t="s">
        <v>101</v>
      </c>
      <c r="K2177">
        <v>1450</v>
      </c>
      <c r="L2177" s="2">
        <v>41950.341828703706</v>
      </c>
      <c r="M2177" s="2">
        <v>41942.333333333336</v>
      </c>
      <c r="N2177" s="2">
        <v>41961.707719907405</v>
      </c>
      <c r="O2177">
        <v>80</v>
      </c>
      <c r="P2177">
        <v>26</v>
      </c>
      <c r="Q2177" s="1" t="s">
        <v>30</v>
      </c>
      <c r="R2177" s="1" t="s">
        <v>24</v>
      </c>
      <c r="S2177" s="1" t="s">
        <v>35</v>
      </c>
      <c r="T2177" s="3">
        <v>41950</v>
      </c>
      <c r="U2177" s="1" t="str">
        <f>IF(kiva_loans__muestra[[#This Row],[funded_amount]]=kiva_loans__muestra[[#This Row],[loan_amount]],"funded","unfunded")</f>
        <v>funded</v>
      </c>
      <c r="V2177" s="1" t="str">
        <f>IF(kiva_loans__muestra[[#This Row],[lender_count]]&gt;=50,"high","low")</f>
        <v>low</v>
      </c>
    </row>
    <row r="2178" spans="1:22" x14ac:dyDescent="0.25">
      <c r="A2178">
        <v>796146</v>
      </c>
      <c r="B2178">
        <v>2000</v>
      </c>
      <c r="C2178">
        <v>2000</v>
      </c>
      <c r="D2178" s="1" t="s">
        <v>55</v>
      </c>
      <c r="E2178" s="1" t="s">
        <v>32</v>
      </c>
      <c r="F2178" s="1" t="s">
        <v>5887</v>
      </c>
      <c r="G2178" s="1" t="s">
        <v>3303</v>
      </c>
      <c r="H2178" s="1" t="s">
        <v>28</v>
      </c>
      <c r="I2178" s="1" t="s">
        <v>282</v>
      </c>
      <c r="J2178" s="1" t="s">
        <v>29</v>
      </c>
      <c r="K2178">
        <v>2470</v>
      </c>
      <c r="L2178" s="2">
        <v>41953.515555555554</v>
      </c>
      <c r="M2178" s="2">
        <v>41941.333333333336</v>
      </c>
      <c r="N2178" s="2">
        <v>41961.089780092596</v>
      </c>
      <c r="O2178">
        <v>130</v>
      </c>
      <c r="P2178">
        <v>8</v>
      </c>
      <c r="Q2178" s="1" t="s">
        <v>30</v>
      </c>
      <c r="R2178" s="1" t="s">
        <v>24</v>
      </c>
      <c r="S2178" s="1" t="s">
        <v>35</v>
      </c>
      <c r="T2178" s="3">
        <v>41953</v>
      </c>
      <c r="U2178" s="1" t="str">
        <f>IF(kiva_loans__muestra[[#This Row],[funded_amount]]=kiva_loans__muestra[[#This Row],[loan_amount]],"funded","unfunded")</f>
        <v>funded</v>
      </c>
      <c r="V2178" s="1" t="str">
        <f>IF(kiva_loans__muestra[[#This Row],[lender_count]]&gt;=50,"high","low")</f>
        <v>low</v>
      </c>
    </row>
    <row r="2179" spans="1:22" x14ac:dyDescent="0.25">
      <c r="A2179">
        <v>796177</v>
      </c>
      <c r="B2179">
        <v>70000</v>
      </c>
      <c r="C2179">
        <v>70000</v>
      </c>
      <c r="D2179" s="1" t="s">
        <v>48</v>
      </c>
      <c r="E2179" s="1" t="s">
        <v>49</v>
      </c>
      <c r="F2179" s="1" t="s">
        <v>5888</v>
      </c>
      <c r="G2179" s="1" t="s">
        <v>3585</v>
      </c>
      <c r="H2179" s="1" t="s">
        <v>537</v>
      </c>
      <c r="I2179" s="1" t="s">
        <v>538</v>
      </c>
      <c r="J2179" s="1" t="s">
        <v>90</v>
      </c>
      <c r="K2179">
        <v>1600</v>
      </c>
      <c r="L2179" s="2">
        <v>41953.570555555554</v>
      </c>
      <c r="M2179" s="2">
        <v>41928.375</v>
      </c>
      <c r="N2179" s="2">
        <v>41972.952905092592</v>
      </c>
      <c r="O2179">
        <v>80</v>
      </c>
      <c r="P2179">
        <v>89</v>
      </c>
      <c r="Q2179" s="1" t="s">
        <v>264</v>
      </c>
      <c r="R2179" s="1" t="s">
        <v>5889</v>
      </c>
      <c r="S2179" s="1" t="s">
        <v>31</v>
      </c>
      <c r="T2179" s="3">
        <v>41953</v>
      </c>
      <c r="U2179" s="1" t="str">
        <f>IF(kiva_loans__muestra[[#This Row],[funded_amount]]=kiva_loans__muestra[[#This Row],[loan_amount]],"funded","unfunded")</f>
        <v>funded</v>
      </c>
      <c r="V2179" s="1" t="str">
        <f>IF(kiva_loans__muestra[[#This Row],[lender_count]]&gt;=50,"high","low")</f>
        <v>high</v>
      </c>
    </row>
    <row r="2180" spans="1:22" x14ac:dyDescent="0.25">
      <c r="A2180">
        <v>796257</v>
      </c>
      <c r="B2180">
        <v>1500</v>
      </c>
      <c r="C2180">
        <v>1500</v>
      </c>
      <c r="D2180" s="1" t="s">
        <v>55</v>
      </c>
      <c r="E2180" s="1" t="s">
        <v>32</v>
      </c>
      <c r="F2180" s="1" t="s">
        <v>5890</v>
      </c>
      <c r="G2180" s="1" t="s">
        <v>3427</v>
      </c>
      <c r="H2180" s="1" t="s">
        <v>185</v>
      </c>
      <c r="I2180" s="1" t="s">
        <v>1309</v>
      </c>
      <c r="J2180" s="1" t="s">
        <v>187</v>
      </c>
      <c r="K2180">
        <v>1770</v>
      </c>
      <c r="L2180" s="2">
        <v>41953.84946759259</v>
      </c>
      <c r="M2180" s="2">
        <v>41923.375</v>
      </c>
      <c r="N2180" s="2">
        <v>41967.717824074076</v>
      </c>
      <c r="O2180">
        <v>120</v>
      </c>
      <c r="P2180">
        <v>6</v>
      </c>
      <c r="Q2180" s="1" t="s">
        <v>30</v>
      </c>
      <c r="R2180" s="1" t="s">
        <v>24</v>
      </c>
      <c r="S2180" s="1" t="s">
        <v>25</v>
      </c>
      <c r="T2180" s="3">
        <v>41953</v>
      </c>
      <c r="U2180" s="1" t="str">
        <f>IF(kiva_loans__muestra[[#This Row],[funded_amount]]=kiva_loans__muestra[[#This Row],[loan_amount]],"funded","unfunded")</f>
        <v>funded</v>
      </c>
      <c r="V2180" s="1" t="str">
        <f>IF(kiva_loans__muestra[[#This Row],[lender_count]]&gt;=50,"high","low")</f>
        <v>low</v>
      </c>
    </row>
    <row r="2181" spans="1:22" x14ac:dyDescent="0.25">
      <c r="A2181">
        <v>796155</v>
      </c>
      <c r="B2181">
        <v>2000</v>
      </c>
      <c r="C2181">
        <v>2000</v>
      </c>
      <c r="D2181" s="1" t="s">
        <v>42</v>
      </c>
      <c r="E2181" s="1" t="s">
        <v>19</v>
      </c>
      <c r="F2181" s="1" t="s">
        <v>5891</v>
      </c>
      <c r="G2181" s="1" t="s">
        <v>3303</v>
      </c>
      <c r="H2181" s="1" t="s">
        <v>28</v>
      </c>
      <c r="I2181" s="1" t="s">
        <v>1556</v>
      </c>
      <c r="J2181" s="1" t="s">
        <v>29</v>
      </c>
      <c r="K2181">
        <v>2450</v>
      </c>
      <c r="L2181" s="2">
        <v>41953.540324074071</v>
      </c>
      <c r="M2181" s="2">
        <v>41943.333333333336</v>
      </c>
      <c r="N2181" s="2">
        <v>41960.885370370372</v>
      </c>
      <c r="O2181">
        <v>140</v>
      </c>
      <c r="P2181">
        <v>8</v>
      </c>
      <c r="Q2181" s="1" t="s">
        <v>30</v>
      </c>
      <c r="R2181" s="1" t="s">
        <v>24</v>
      </c>
      <c r="S2181" s="1" t="s">
        <v>31</v>
      </c>
      <c r="T2181" s="3">
        <v>41953</v>
      </c>
      <c r="U2181" s="1" t="str">
        <f>IF(kiva_loans__muestra[[#This Row],[funded_amount]]=kiva_loans__muestra[[#This Row],[loan_amount]],"funded","unfunded")</f>
        <v>funded</v>
      </c>
      <c r="V2181" s="1" t="str">
        <f>IF(kiva_loans__muestra[[#This Row],[lender_count]]&gt;=50,"high","low")</f>
        <v>low</v>
      </c>
    </row>
    <row r="2182" spans="1:22" x14ac:dyDescent="0.25">
      <c r="A2182">
        <v>1085446</v>
      </c>
      <c r="B2182">
        <v>1250</v>
      </c>
      <c r="C2182">
        <v>1250</v>
      </c>
      <c r="D2182" s="1" t="s">
        <v>45</v>
      </c>
      <c r="E2182" s="1" t="s">
        <v>46</v>
      </c>
      <c r="F2182" s="1" t="s">
        <v>5892</v>
      </c>
      <c r="G2182" s="1" t="s">
        <v>3263</v>
      </c>
      <c r="H2182" s="1" t="s">
        <v>33</v>
      </c>
      <c r="I2182" s="1" t="s">
        <v>30</v>
      </c>
      <c r="J2182" s="1" t="s">
        <v>34</v>
      </c>
      <c r="L2182" s="2">
        <v>41953.149768518517</v>
      </c>
      <c r="M2182" s="2">
        <v>42039.570879629631</v>
      </c>
      <c r="N2182" s="2">
        <v>42036.418796296297</v>
      </c>
      <c r="O2182">
        <v>30</v>
      </c>
      <c r="P2182">
        <v>8</v>
      </c>
      <c r="Q2182" s="1" t="s">
        <v>30</v>
      </c>
      <c r="R2182" s="1" t="s">
        <v>24</v>
      </c>
      <c r="S2182" s="1" t="s">
        <v>31</v>
      </c>
      <c r="T2182" s="3">
        <v>41953</v>
      </c>
      <c r="U2182" s="1" t="str">
        <f>IF(kiva_loans__muestra[[#This Row],[funded_amount]]=kiva_loans__muestra[[#This Row],[loan_amount]],"funded","unfunded")</f>
        <v>funded</v>
      </c>
      <c r="V2182" s="1" t="str">
        <f>IF(kiva_loans__muestra[[#This Row],[lender_count]]&gt;=50,"high","low")</f>
        <v>low</v>
      </c>
    </row>
    <row r="2183" spans="1:22" x14ac:dyDescent="0.25">
      <c r="A2183">
        <v>796232</v>
      </c>
      <c r="B2183">
        <v>10000</v>
      </c>
      <c r="C2183">
        <v>10000</v>
      </c>
      <c r="D2183" s="1" t="s">
        <v>124</v>
      </c>
      <c r="E2183" s="1" t="s">
        <v>125</v>
      </c>
      <c r="F2183" s="1" t="s">
        <v>5893</v>
      </c>
      <c r="G2183" s="1" t="s">
        <v>3266</v>
      </c>
      <c r="H2183" s="1" t="s">
        <v>89</v>
      </c>
      <c r="I2183" s="1" t="s">
        <v>30</v>
      </c>
      <c r="J2183" s="1" t="s">
        <v>90</v>
      </c>
      <c r="K2183">
        <v>810</v>
      </c>
      <c r="L2183" s="2">
        <v>41953.70648148148</v>
      </c>
      <c r="M2183" s="2">
        <v>41942.333333333336</v>
      </c>
      <c r="N2183" s="2">
        <v>41995.78266203704</v>
      </c>
      <c r="O2183">
        <v>260</v>
      </c>
      <c r="P2183">
        <v>32</v>
      </c>
      <c r="Q2183" s="1" t="s">
        <v>5894</v>
      </c>
      <c r="R2183" s="1" t="s">
        <v>24</v>
      </c>
      <c r="S2183" s="1" t="s">
        <v>31</v>
      </c>
      <c r="T2183" s="3">
        <v>41953</v>
      </c>
      <c r="U2183" s="1" t="str">
        <f>IF(kiva_loans__muestra[[#This Row],[funded_amount]]=kiva_loans__muestra[[#This Row],[loan_amount]],"funded","unfunded")</f>
        <v>funded</v>
      </c>
      <c r="V2183" s="1" t="str">
        <f>IF(kiva_loans__muestra[[#This Row],[lender_count]]&gt;=50,"high","low")</f>
        <v>low</v>
      </c>
    </row>
    <row r="2184" spans="1:22" x14ac:dyDescent="0.25">
      <c r="A2184">
        <v>796673</v>
      </c>
      <c r="B2184">
        <v>3000</v>
      </c>
      <c r="C2184">
        <v>3000</v>
      </c>
      <c r="D2184" s="1" t="s">
        <v>66</v>
      </c>
      <c r="E2184" s="1" t="s">
        <v>66</v>
      </c>
      <c r="F2184" s="1" t="s">
        <v>5895</v>
      </c>
      <c r="G2184" s="1" t="s">
        <v>3303</v>
      </c>
      <c r="H2184" s="1" t="s">
        <v>28</v>
      </c>
      <c r="I2184" s="1" t="s">
        <v>1556</v>
      </c>
      <c r="J2184" s="1" t="s">
        <v>29</v>
      </c>
      <c r="K2184">
        <v>2450</v>
      </c>
      <c r="L2184" s="2">
        <v>41954.533819444441</v>
      </c>
      <c r="M2184" s="2">
        <v>41942.333333333336</v>
      </c>
      <c r="N2184" s="2">
        <v>41963.813136574077</v>
      </c>
      <c r="O2184">
        <v>150</v>
      </c>
      <c r="P2184">
        <v>12</v>
      </c>
      <c r="Q2184" s="1" t="s">
        <v>80</v>
      </c>
      <c r="R2184" s="1" t="s">
        <v>24</v>
      </c>
      <c r="S2184" s="1" t="s">
        <v>31</v>
      </c>
      <c r="T2184" s="3">
        <v>41954</v>
      </c>
      <c r="U2184" s="1" t="str">
        <f>IF(kiva_loans__muestra[[#This Row],[funded_amount]]=kiva_loans__muestra[[#This Row],[loan_amount]],"funded","unfunded")</f>
        <v>funded</v>
      </c>
      <c r="V2184" s="1" t="str">
        <f>IF(kiva_loans__muestra[[#This Row],[lender_count]]&gt;=50,"high","low")</f>
        <v>low</v>
      </c>
    </row>
    <row r="2185" spans="1:22" x14ac:dyDescent="0.25">
      <c r="A2185">
        <v>796871</v>
      </c>
      <c r="B2185">
        <v>5250</v>
      </c>
      <c r="C2185">
        <v>5250</v>
      </c>
      <c r="D2185" s="1" t="s">
        <v>273</v>
      </c>
      <c r="E2185" s="1" t="s">
        <v>104</v>
      </c>
      <c r="F2185" s="1" t="s">
        <v>1472</v>
      </c>
      <c r="G2185" s="1" t="s">
        <v>3268</v>
      </c>
      <c r="H2185" s="1" t="s">
        <v>138</v>
      </c>
      <c r="I2185" s="1" t="s">
        <v>1982</v>
      </c>
      <c r="J2185" s="1" t="s">
        <v>139</v>
      </c>
      <c r="K2185">
        <v>3900</v>
      </c>
      <c r="L2185" s="2">
        <v>41954.934907407405</v>
      </c>
      <c r="M2185" s="2">
        <v>41954.375</v>
      </c>
      <c r="N2185" s="2">
        <v>41985.277141203704</v>
      </c>
      <c r="O2185">
        <v>110</v>
      </c>
      <c r="P2185">
        <v>14</v>
      </c>
      <c r="Q2185" s="1" t="s">
        <v>5896</v>
      </c>
      <c r="R2185" s="1" t="s">
        <v>92</v>
      </c>
      <c r="S2185" s="1" t="s">
        <v>31</v>
      </c>
      <c r="T2185" s="3">
        <v>41954</v>
      </c>
      <c r="U2185" s="1" t="str">
        <f>IF(kiva_loans__muestra[[#This Row],[funded_amount]]=kiva_loans__muestra[[#This Row],[loan_amount]],"funded","unfunded")</f>
        <v>funded</v>
      </c>
      <c r="V2185" s="1" t="str">
        <f>IF(kiva_loans__muestra[[#This Row],[lender_count]]&gt;=50,"high","low")</f>
        <v>low</v>
      </c>
    </row>
    <row r="2186" spans="1:22" x14ac:dyDescent="0.25">
      <c r="A2186">
        <v>796456</v>
      </c>
      <c r="B2186">
        <v>14250</v>
      </c>
      <c r="C2186">
        <v>14250</v>
      </c>
      <c r="D2186" s="1" t="s">
        <v>32</v>
      </c>
      <c r="E2186" s="1" t="s">
        <v>32</v>
      </c>
      <c r="F2186" s="1" t="s">
        <v>5897</v>
      </c>
      <c r="G2186" s="1" t="s">
        <v>5754</v>
      </c>
      <c r="H2186" s="1" t="s">
        <v>5755</v>
      </c>
      <c r="I2186" s="1" t="s">
        <v>5756</v>
      </c>
      <c r="J2186" s="1" t="s">
        <v>5757</v>
      </c>
      <c r="K2186">
        <v>4220</v>
      </c>
      <c r="L2186" s="2">
        <v>41954.306192129632</v>
      </c>
      <c r="M2186" s="2">
        <v>41953.375</v>
      </c>
      <c r="N2186" s="2">
        <v>41963.198275462964</v>
      </c>
      <c r="O2186">
        <v>60</v>
      </c>
      <c r="P2186">
        <v>49</v>
      </c>
      <c r="Q2186" s="1" t="s">
        <v>5898</v>
      </c>
      <c r="R2186" s="1" t="s">
        <v>92</v>
      </c>
      <c r="S2186" s="1" t="s">
        <v>35</v>
      </c>
      <c r="T2186" s="3">
        <v>41954</v>
      </c>
      <c r="U2186" s="1" t="str">
        <f>IF(kiva_loans__muestra[[#This Row],[funded_amount]]=kiva_loans__muestra[[#This Row],[loan_amount]],"funded","unfunded")</f>
        <v>funded</v>
      </c>
      <c r="V2186" s="1" t="str">
        <f>IF(kiva_loans__muestra[[#This Row],[lender_count]]&gt;=50,"high","low")</f>
        <v>low</v>
      </c>
    </row>
    <row r="2187" spans="1:22" x14ac:dyDescent="0.25">
      <c r="A2187">
        <v>1085504</v>
      </c>
      <c r="B2187">
        <v>1250</v>
      </c>
      <c r="C2187">
        <v>1250</v>
      </c>
      <c r="D2187" s="1" t="s">
        <v>37</v>
      </c>
      <c r="E2187" s="1" t="s">
        <v>37</v>
      </c>
      <c r="F2187" s="1" t="s">
        <v>5899</v>
      </c>
      <c r="G2187" s="1" t="s">
        <v>3263</v>
      </c>
      <c r="H2187" s="1" t="s">
        <v>33</v>
      </c>
      <c r="I2187" s="1" t="s">
        <v>30</v>
      </c>
      <c r="J2187" s="1" t="s">
        <v>34</v>
      </c>
      <c r="L2187" s="2">
        <v>41954.491319444445</v>
      </c>
      <c r="M2187" s="2">
        <v>42024.838923611111</v>
      </c>
      <c r="N2187" s="2">
        <v>42015.460706018515</v>
      </c>
      <c r="O2187">
        <v>30</v>
      </c>
      <c r="P2187">
        <v>2</v>
      </c>
      <c r="Q2187" s="1" t="s">
        <v>30</v>
      </c>
      <c r="R2187" s="1" t="s">
        <v>24</v>
      </c>
      <c r="S2187" s="1" t="s">
        <v>31</v>
      </c>
      <c r="T2187" s="3">
        <v>41954</v>
      </c>
      <c r="U2187" s="1" t="str">
        <f>IF(kiva_loans__muestra[[#This Row],[funded_amount]]=kiva_loans__muestra[[#This Row],[loan_amount]],"funded","unfunded")</f>
        <v>funded</v>
      </c>
      <c r="V2187" s="1" t="str">
        <f>IF(kiva_loans__muestra[[#This Row],[lender_count]]&gt;=50,"high","low")</f>
        <v>low</v>
      </c>
    </row>
    <row r="2188" spans="1:22" x14ac:dyDescent="0.25">
      <c r="A2188">
        <v>796636</v>
      </c>
      <c r="B2188">
        <v>9750</v>
      </c>
      <c r="C2188">
        <v>13000</v>
      </c>
      <c r="D2188" s="1" t="s">
        <v>124</v>
      </c>
      <c r="E2188" s="1" t="s">
        <v>125</v>
      </c>
      <c r="F2188" s="1" t="s">
        <v>5900</v>
      </c>
      <c r="G2188" s="1" t="s">
        <v>3927</v>
      </c>
      <c r="H2188" s="1" t="s">
        <v>1333</v>
      </c>
      <c r="I2188" s="1" t="s">
        <v>1334</v>
      </c>
      <c r="J2188" s="1" t="s">
        <v>1335</v>
      </c>
      <c r="K2188">
        <v>230</v>
      </c>
      <c r="L2188" s="2">
        <v>41954.492430555554</v>
      </c>
      <c r="M2188" s="2">
        <v>41949.375</v>
      </c>
      <c r="N2188" s="2"/>
      <c r="O2188">
        <v>170</v>
      </c>
      <c r="P2188">
        <v>39</v>
      </c>
      <c r="Q2188" s="1" t="s">
        <v>107</v>
      </c>
      <c r="R2188" s="1" t="s">
        <v>92</v>
      </c>
      <c r="S2188" s="1" t="s">
        <v>31</v>
      </c>
      <c r="T2188" s="3">
        <v>41954</v>
      </c>
      <c r="U2188" s="1" t="str">
        <f>IF(kiva_loans__muestra[[#This Row],[funded_amount]]=kiva_loans__muestra[[#This Row],[loan_amount]],"funded","unfunded")</f>
        <v>unfunded</v>
      </c>
      <c r="V2188" s="1" t="str">
        <f>IF(kiva_loans__muestra[[#This Row],[lender_count]]&gt;=50,"high","low")</f>
        <v>low</v>
      </c>
    </row>
    <row r="2189" spans="1:22" x14ac:dyDescent="0.25">
      <c r="A2189">
        <v>796390</v>
      </c>
      <c r="B2189">
        <v>4500</v>
      </c>
      <c r="C2189">
        <v>4500</v>
      </c>
      <c r="D2189" s="1" t="s">
        <v>152</v>
      </c>
      <c r="E2189" s="1" t="s">
        <v>46</v>
      </c>
      <c r="F2189" s="1" t="s">
        <v>1437</v>
      </c>
      <c r="G2189" s="1" t="s">
        <v>3278</v>
      </c>
      <c r="H2189" s="1" t="s">
        <v>100</v>
      </c>
      <c r="I2189" s="1" t="s">
        <v>527</v>
      </c>
      <c r="J2189" s="1" t="s">
        <v>101</v>
      </c>
      <c r="K2189">
        <v>1450</v>
      </c>
      <c r="L2189" s="2">
        <v>41954.192673611113</v>
      </c>
      <c r="M2189" s="2">
        <v>41940.333333333336</v>
      </c>
      <c r="N2189" s="2">
        <v>41961.68037037037</v>
      </c>
      <c r="O2189">
        <v>80</v>
      </c>
      <c r="P2189">
        <v>15</v>
      </c>
      <c r="Q2189" s="1" t="s">
        <v>30</v>
      </c>
      <c r="R2189" s="1" t="s">
        <v>24</v>
      </c>
      <c r="S2189" s="1" t="s">
        <v>35</v>
      </c>
      <c r="T2189" s="3">
        <v>41954</v>
      </c>
      <c r="U2189" s="1" t="str">
        <f>IF(kiva_loans__muestra[[#This Row],[funded_amount]]=kiva_loans__muestra[[#This Row],[loan_amount]],"funded","unfunded")</f>
        <v>funded</v>
      </c>
      <c r="V2189" s="1" t="str">
        <f>IF(kiva_loans__muestra[[#This Row],[lender_count]]&gt;=50,"high","low")</f>
        <v>low</v>
      </c>
    </row>
    <row r="2190" spans="1:22" x14ac:dyDescent="0.25">
      <c r="A2190">
        <v>796683</v>
      </c>
      <c r="B2190">
        <v>6500</v>
      </c>
      <c r="C2190">
        <v>6500</v>
      </c>
      <c r="D2190" s="1" t="s">
        <v>124</v>
      </c>
      <c r="E2190" s="1" t="s">
        <v>125</v>
      </c>
      <c r="F2190" s="1" t="s">
        <v>5901</v>
      </c>
      <c r="G2190" s="1" t="s">
        <v>3927</v>
      </c>
      <c r="H2190" s="1" t="s">
        <v>1333</v>
      </c>
      <c r="I2190" s="1" t="s">
        <v>1334</v>
      </c>
      <c r="J2190" s="1" t="s">
        <v>1335</v>
      </c>
      <c r="K2190">
        <v>230</v>
      </c>
      <c r="L2190" s="2">
        <v>41954.545543981483</v>
      </c>
      <c r="M2190" s="2">
        <v>41940.333333333336</v>
      </c>
      <c r="N2190" s="2">
        <v>41994.787372685183</v>
      </c>
      <c r="O2190">
        <v>170</v>
      </c>
      <c r="P2190">
        <v>24</v>
      </c>
      <c r="Q2190" s="1" t="s">
        <v>1233</v>
      </c>
      <c r="R2190" s="1" t="s">
        <v>92</v>
      </c>
      <c r="S2190" s="1" t="s">
        <v>31</v>
      </c>
      <c r="T2190" s="3">
        <v>41954</v>
      </c>
      <c r="U2190" s="1" t="str">
        <f>IF(kiva_loans__muestra[[#This Row],[funded_amount]]=kiva_loans__muestra[[#This Row],[loan_amount]],"funded","unfunded")</f>
        <v>funded</v>
      </c>
      <c r="V2190" s="1" t="str">
        <f>IF(kiva_loans__muestra[[#This Row],[lender_count]]&gt;=50,"high","low")</f>
        <v>low</v>
      </c>
    </row>
    <row r="2191" spans="1:22" x14ac:dyDescent="0.25">
      <c r="A2191">
        <v>796624</v>
      </c>
      <c r="B2191">
        <v>5750</v>
      </c>
      <c r="C2191">
        <v>5750</v>
      </c>
      <c r="D2191" s="1" t="s">
        <v>137</v>
      </c>
      <c r="E2191" s="1" t="s">
        <v>27</v>
      </c>
      <c r="F2191" s="1" t="s">
        <v>5902</v>
      </c>
      <c r="G2191" s="1" t="s">
        <v>3263</v>
      </c>
      <c r="H2191" s="1" t="s">
        <v>33</v>
      </c>
      <c r="I2191" s="1" t="s">
        <v>279</v>
      </c>
      <c r="J2191" s="1" t="s">
        <v>34</v>
      </c>
      <c r="K2191">
        <v>1640</v>
      </c>
      <c r="L2191" s="2">
        <v>41954.462754629632</v>
      </c>
      <c r="M2191" s="2">
        <v>41954.375</v>
      </c>
      <c r="N2191" s="2">
        <v>41985.684664351851</v>
      </c>
      <c r="O2191">
        <v>130</v>
      </c>
      <c r="P2191">
        <v>20</v>
      </c>
      <c r="Q2191" s="1" t="s">
        <v>231</v>
      </c>
      <c r="R2191" s="1" t="s">
        <v>24</v>
      </c>
      <c r="S2191" s="1" t="s">
        <v>35</v>
      </c>
      <c r="T2191" s="3">
        <v>41954</v>
      </c>
      <c r="U2191" s="1" t="str">
        <f>IF(kiva_loans__muestra[[#This Row],[funded_amount]]=kiva_loans__muestra[[#This Row],[loan_amount]],"funded","unfunded")</f>
        <v>funded</v>
      </c>
      <c r="V2191" s="1" t="str">
        <f>IF(kiva_loans__muestra[[#This Row],[lender_count]]&gt;=50,"high","low")</f>
        <v>low</v>
      </c>
    </row>
    <row r="2192" spans="1:22" x14ac:dyDescent="0.25">
      <c r="A2192">
        <v>796404</v>
      </c>
      <c r="B2192">
        <v>7250</v>
      </c>
      <c r="C2192">
        <v>7250</v>
      </c>
      <c r="D2192" s="1" t="s">
        <v>41</v>
      </c>
      <c r="E2192" s="1" t="s">
        <v>27</v>
      </c>
      <c r="F2192" s="1" t="s">
        <v>5903</v>
      </c>
      <c r="G2192" s="1" t="s">
        <v>3322</v>
      </c>
      <c r="H2192" s="1" t="s">
        <v>126</v>
      </c>
      <c r="I2192" s="1" t="s">
        <v>557</v>
      </c>
      <c r="J2192" s="1" t="s">
        <v>127</v>
      </c>
      <c r="K2192">
        <v>1720</v>
      </c>
      <c r="L2192" s="2">
        <v>41954.222094907411</v>
      </c>
      <c r="M2192" s="2">
        <v>41939.333333333336</v>
      </c>
      <c r="N2192" s="2">
        <v>41964.828310185185</v>
      </c>
      <c r="O2192">
        <v>120</v>
      </c>
      <c r="P2192">
        <v>15</v>
      </c>
      <c r="Q2192" s="1" t="s">
        <v>80</v>
      </c>
      <c r="R2192" s="1" t="s">
        <v>24</v>
      </c>
      <c r="S2192" s="1" t="s">
        <v>35</v>
      </c>
      <c r="T2192" s="3">
        <v>41954</v>
      </c>
      <c r="U2192" s="1" t="str">
        <f>IF(kiva_loans__muestra[[#This Row],[funded_amount]]=kiva_loans__muestra[[#This Row],[loan_amount]],"funded","unfunded")</f>
        <v>funded</v>
      </c>
      <c r="V2192" s="1" t="str">
        <f>IF(kiva_loans__muestra[[#This Row],[lender_count]]&gt;=50,"high","low")</f>
        <v>low</v>
      </c>
    </row>
    <row r="2193" spans="1:22" x14ac:dyDescent="0.25">
      <c r="A2193">
        <v>797063</v>
      </c>
      <c r="B2193">
        <v>2250</v>
      </c>
      <c r="C2193">
        <v>2250</v>
      </c>
      <c r="D2193" s="1" t="s">
        <v>27</v>
      </c>
      <c r="E2193" s="1" t="s">
        <v>27</v>
      </c>
      <c r="F2193" s="1" t="s">
        <v>5904</v>
      </c>
      <c r="G2193" s="1" t="s">
        <v>3278</v>
      </c>
      <c r="H2193" s="1" t="s">
        <v>100</v>
      </c>
      <c r="I2193" s="1" t="s">
        <v>1297</v>
      </c>
      <c r="J2193" s="1" t="s">
        <v>101</v>
      </c>
      <c r="K2193">
        <v>1450</v>
      </c>
      <c r="L2193" s="2">
        <v>41955.341331018521</v>
      </c>
      <c r="M2193" s="2">
        <v>41929.375</v>
      </c>
      <c r="N2193" s="2">
        <v>41961.23940972222</v>
      </c>
      <c r="O2193">
        <v>80</v>
      </c>
      <c r="P2193">
        <v>9</v>
      </c>
      <c r="Q2193" s="1" t="s">
        <v>40</v>
      </c>
      <c r="R2193" s="1" t="s">
        <v>24</v>
      </c>
      <c r="S2193" s="1" t="s">
        <v>35</v>
      </c>
      <c r="T2193" s="3">
        <v>41955</v>
      </c>
      <c r="U2193" s="1" t="str">
        <f>IF(kiva_loans__muestra[[#This Row],[funded_amount]]=kiva_loans__muestra[[#This Row],[loan_amount]],"funded","unfunded")</f>
        <v>funded</v>
      </c>
      <c r="V2193" s="1" t="str">
        <f>IF(kiva_loans__muestra[[#This Row],[lender_count]]&gt;=50,"high","low")</f>
        <v>low</v>
      </c>
    </row>
    <row r="2194" spans="1:22" x14ac:dyDescent="0.25">
      <c r="A2194">
        <v>797062</v>
      </c>
      <c r="B2194">
        <v>10000</v>
      </c>
      <c r="C2194">
        <v>10000</v>
      </c>
      <c r="D2194" s="1" t="s">
        <v>64</v>
      </c>
      <c r="E2194" s="1" t="s">
        <v>37</v>
      </c>
      <c r="F2194" s="1" t="s">
        <v>5905</v>
      </c>
      <c r="G2194" s="1" t="s">
        <v>3311</v>
      </c>
      <c r="H2194" s="1" t="s">
        <v>119</v>
      </c>
      <c r="I2194" s="1" t="s">
        <v>1687</v>
      </c>
      <c r="J2194" s="1" t="s">
        <v>270</v>
      </c>
      <c r="K2194">
        <v>2040</v>
      </c>
      <c r="L2194" s="2">
        <v>41955.341261574074</v>
      </c>
      <c r="M2194" s="2">
        <v>41925.375</v>
      </c>
      <c r="N2194" s="2">
        <v>41964.85292824074</v>
      </c>
      <c r="O2194">
        <v>200</v>
      </c>
      <c r="P2194">
        <v>30</v>
      </c>
      <c r="Q2194" s="1" t="s">
        <v>1081</v>
      </c>
      <c r="R2194" s="1" t="s">
        <v>60</v>
      </c>
      <c r="S2194" s="1" t="s">
        <v>31</v>
      </c>
      <c r="T2194" s="3">
        <v>41955</v>
      </c>
      <c r="U2194" s="1" t="str">
        <f>IF(kiva_loans__muestra[[#This Row],[funded_amount]]=kiva_loans__muestra[[#This Row],[loan_amount]],"funded","unfunded")</f>
        <v>funded</v>
      </c>
      <c r="V2194" s="1" t="str">
        <f>IF(kiva_loans__muestra[[#This Row],[lender_count]]&gt;=50,"high","low")</f>
        <v>low</v>
      </c>
    </row>
    <row r="2195" spans="1:22" x14ac:dyDescent="0.25">
      <c r="A2195">
        <v>796996</v>
      </c>
      <c r="B2195">
        <v>2250</v>
      </c>
      <c r="C2195">
        <v>2250</v>
      </c>
      <c r="D2195" s="1" t="s">
        <v>45</v>
      </c>
      <c r="E2195" s="1" t="s">
        <v>46</v>
      </c>
      <c r="F2195" s="1" t="s">
        <v>5906</v>
      </c>
      <c r="G2195" s="1" t="s">
        <v>3278</v>
      </c>
      <c r="H2195" s="1" t="s">
        <v>100</v>
      </c>
      <c r="I2195" s="1" t="s">
        <v>1406</v>
      </c>
      <c r="J2195" s="1" t="s">
        <v>101</v>
      </c>
      <c r="K2195">
        <v>1250</v>
      </c>
      <c r="L2195" s="2">
        <v>41955.178194444445</v>
      </c>
      <c r="M2195" s="2">
        <v>41946.375</v>
      </c>
      <c r="N2195" s="2">
        <v>41967.644780092596</v>
      </c>
      <c r="O2195">
        <v>140</v>
      </c>
      <c r="P2195">
        <v>8</v>
      </c>
      <c r="Q2195" s="1" t="s">
        <v>5907</v>
      </c>
      <c r="R2195" s="1" t="s">
        <v>24</v>
      </c>
      <c r="S2195" s="1" t="s">
        <v>35</v>
      </c>
      <c r="T2195" s="3">
        <v>41955</v>
      </c>
      <c r="U2195" s="1" t="str">
        <f>IF(kiva_loans__muestra[[#This Row],[funded_amount]]=kiva_loans__muestra[[#This Row],[loan_amount]],"funded","unfunded")</f>
        <v>funded</v>
      </c>
      <c r="V2195" s="1" t="str">
        <f>IF(kiva_loans__muestra[[#This Row],[lender_count]]&gt;=50,"high","low")</f>
        <v>low</v>
      </c>
    </row>
    <row r="2196" spans="1:22" x14ac:dyDescent="0.25">
      <c r="A2196">
        <v>797198</v>
      </c>
      <c r="B2196">
        <v>17000</v>
      </c>
      <c r="C2196">
        <v>21250</v>
      </c>
      <c r="D2196" s="1" t="s">
        <v>81</v>
      </c>
      <c r="E2196" s="1" t="s">
        <v>27</v>
      </c>
      <c r="F2196" s="1" t="s">
        <v>5908</v>
      </c>
      <c r="G2196" s="1" t="s">
        <v>3261</v>
      </c>
      <c r="H2196" s="1" t="s">
        <v>20</v>
      </c>
      <c r="I2196" s="1" t="s">
        <v>5909</v>
      </c>
      <c r="J2196" s="1" t="s">
        <v>22</v>
      </c>
      <c r="K2196">
        <v>2420</v>
      </c>
      <c r="L2196" s="2">
        <v>41955.430914351855</v>
      </c>
      <c r="M2196" s="2">
        <v>41928.375</v>
      </c>
      <c r="N2196" s="2"/>
      <c r="O2196">
        <v>430</v>
      </c>
      <c r="P2196">
        <v>47</v>
      </c>
      <c r="Q2196" s="1" t="s">
        <v>495</v>
      </c>
      <c r="R2196" s="1" t="s">
        <v>145</v>
      </c>
      <c r="S2196" s="1" t="s">
        <v>25</v>
      </c>
      <c r="T2196" s="3">
        <v>41955</v>
      </c>
      <c r="U2196" s="1" t="str">
        <f>IF(kiva_loans__muestra[[#This Row],[funded_amount]]=kiva_loans__muestra[[#This Row],[loan_amount]],"funded","unfunded")</f>
        <v>unfunded</v>
      </c>
      <c r="V2196" s="1" t="str">
        <f>IF(kiva_loans__muestra[[#This Row],[lender_count]]&gt;=50,"high","low")</f>
        <v>low</v>
      </c>
    </row>
    <row r="2197" spans="1:22" x14ac:dyDescent="0.25">
      <c r="A2197">
        <v>797196</v>
      </c>
      <c r="B2197">
        <v>1250</v>
      </c>
      <c r="C2197">
        <v>1250</v>
      </c>
      <c r="D2197" s="1" t="s">
        <v>137</v>
      </c>
      <c r="E2197" s="1" t="s">
        <v>27</v>
      </c>
      <c r="F2197" s="1" t="s">
        <v>5910</v>
      </c>
      <c r="G2197" s="1" t="s">
        <v>3278</v>
      </c>
      <c r="H2197" s="1" t="s">
        <v>100</v>
      </c>
      <c r="I2197" s="1" t="s">
        <v>1002</v>
      </c>
      <c r="J2197" s="1" t="s">
        <v>101</v>
      </c>
      <c r="K2197">
        <v>1360</v>
      </c>
      <c r="L2197" s="2">
        <v>41955.428923611114</v>
      </c>
      <c r="M2197" s="2">
        <v>41939.333333333336</v>
      </c>
      <c r="N2197" s="2">
        <v>41960.063055555554</v>
      </c>
      <c r="O2197">
        <v>80</v>
      </c>
      <c r="P2197">
        <v>1</v>
      </c>
      <c r="Q2197" s="1" t="s">
        <v>30</v>
      </c>
      <c r="R2197" s="1" t="s">
        <v>24</v>
      </c>
      <c r="S2197" s="1" t="s">
        <v>35</v>
      </c>
      <c r="T2197" s="3">
        <v>41955</v>
      </c>
      <c r="U2197" s="1" t="str">
        <f>IF(kiva_loans__muestra[[#This Row],[funded_amount]]=kiva_loans__muestra[[#This Row],[loan_amount]],"funded","unfunded")</f>
        <v>funded</v>
      </c>
      <c r="V2197" s="1" t="str">
        <f>IF(kiva_loans__muestra[[#This Row],[lender_count]]&gt;=50,"high","low")</f>
        <v>low</v>
      </c>
    </row>
    <row r="2198" spans="1:22" x14ac:dyDescent="0.25">
      <c r="A2198">
        <v>797227</v>
      </c>
      <c r="B2198">
        <v>3500</v>
      </c>
      <c r="C2198">
        <v>3500</v>
      </c>
      <c r="D2198" s="1" t="s">
        <v>179</v>
      </c>
      <c r="E2198" s="1" t="s">
        <v>49</v>
      </c>
      <c r="F2198" s="1" t="s">
        <v>5911</v>
      </c>
      <c r="G2198" s="1" t="s">
        <v>3263</v>
      </c>
      <c r="H2198" s="1" t="s">
        <v>33</v>
      </c>
      <c r="I2198" s="1" t="s">
        <v>279</v>
      </c>
      <c r="J2198" s="1" t="s">
        <v>34</v>
      </c>
      <c r="K2198">
        <v>1640</v>
      </c>
      <c r="L2198" s="2">
        <v>41955.45212962963</v>
      </c>
      <c r="M2198" s="2">
        <v>41955.375</v>
      </c>
      <c r="N2198" s="2">
        <v>41964.805405092593</v>
      </c>
      <c r="O2198">
        <v>130</v>
      </c>
      <c r="P2198">
        <v>14</v>
      </c>
      <c r="Q2198" s="1" t="s">
        <v>67</v>
      </c>
      <c r="R2198" s="1" t="s">
        <v>24</v>
      </c>
      <c r="S2198" s="1" t="s">
        <v>35</v>
      </c>
      <c r="T2198" s="3">
        <v>41955</v>
      </c>
      <c r="U2198" s="1" t="str">
        <f>IF(kiva_loans__muestra[[#This Row],[funded_amount]]=kiva_loans__muestra[[#This Row],[loan_amount]],"funded","unfunded")</f>
        <v>funded</v>
      </c>
      <c r="V2198" s="1" t="str">
        <f>IF(kiva_loans__muestra[[#This Row],[lender_count]]&gt;=50,"high","low")</f>
        <v>low</v>
      </c>
    </row>
    <row r="2199" spans="1:22" x14ac:dyDescent="0.25">
      <c r="A2199">
        <v>797119</v>
      </c>
      <c r="B2199">
        <v>5000</v>
      </c>
      <c r="C2199">
        <v>5000</v>
      </c>
      <c r="D2199" s="1" t="s">
        <v>64</v>
      </c>
      <c r="E2199" s="1" t="s">
        <v>37</v>
      </c>
      <c r="F2199" s="1" t="s">
        <v>5912</v>
      </c>
      <c r="G2199" s="1" t="s">
        <v>3311</v>
      </c>
      <c r="H2199" s="1" t="s">
        <v>119</v>
      </c>
      <c r="I2199" s="1" t="s">
        <v>335</v>
      </c>
      <c r="J2199" s="1" t="s">
        <v>270</v>
      </c>
      <c r="K2199">
        <v>2040</v>
      </c>
      <c r="L2199" s="2">
        <v>41955.364548611113</v>
      </c>
      <c r="M2199" s="2">
        <v>41926.375</v>
      </c>
      <c r="N2199" s="2">
        <v>41961.187696759262</v>
      </c>
      <c r="O2199">
        <v>130</v>
      </c>
      <c r="P2199">
        <v>20</v>
      </c>
      <c r="Q2199" s="1" t="s">
        <v>30</v>
      </c>
      <c r="R2199" s="1" t="s">
        <v>1421</v>
      </c>
      <c r="S2199" s="1" t="s">
        <v>31</v>
      </c>
      <c r="T2199" s="3">
        <v>41955</v>
      </c>
      <c r="U2199" s="1" t="str">
        <f>IF(kiva_loans__muestra[[#This Row],[funded_amount]]=kiva_loans__muestra[[#This Row],[loan_amount]],"funded","unfunded")</f>
        <v>funded</v>
      </c>
      <c r="V2199" s="1" t="str">
        <f>IF(kiva_loans__muestra[[#This Row],[lender_count]]&gt;=50,"high","low")</f>
        <v>low</v>
      </c>
    </row>
    <row r="2200" spans="1:22" x14ac:dyDescent="0.25">
      <c r="A2200">
        <v>797351</v>
      </c>
      <c r="B2200">
        <v>1750</v>
      </c>
      <c r="C2200">
        <v>1750</v>
      </c>
      <c r="D2200" s="1" t="s">
        <v>64</v>
      </c>
      <c r="E2200" s="1" t="s">
        <v>37</v>
      </c>
      <c r="F2200" s="1" t="s">
        <v>5913</v>
      </c>
      <c r="G2200" s="1" t="s">
        <v>4694</v>
      </c>
      <c r="H2200" s="1" t="s">
        <v>1300</v>
      </c>
      <c r="I2200" s="1" t="s">
        <v>1301</v>
      </c>
      <c r="J2200" s="1" t="s">
        <v>1302</v>
      </c>
      <c r="K2200">
        <v>2880</v>
      </c>
      <c r="L2200" s="2">
        <v>41955.624085648145</v>
      </c>
      <c r="M2200" s="2">
        <v>41981.375</v>
      </c>
      <c r="N2200" s="2">
        <v>41960.700277777774</v>
      </c>
      <c r="O2200">
        <v>140</v>
      </c>
      <c r="P2200">
        <v>7</v>
      </c>
      <c r="Q2200" s="1" t="s">
        <v>5914</v>
      </c>
      <c r="R2200" s="1" t="s">
        <v>92</v>
      </c>
      <c r="S2200" s="1" t="s">
        <v>25</v>
      </c>
      <c r="T2200" s="3">
        <v>41955</v>
      </c>
      <c r="U2200" s="1" t="str">
        <f>IF(kiva_loans__muestra[[#This Row],[funded_amount]]=kiva_loans__muestra[[#This Row],[loan_amount]],"funded","unfunded")</f>
        <v>funded</v>
      </c>
      <c r="V2200" s="1" t="str">
        <f>IF(kiva_loans__muestra[[#This Row],[lender_count]]&gt;=50,"high","low")</f>
        <v>low</v>
      </c>
    </row>
    <row r="2201" spans="1:22" x14ac:dyDescent="0.25">
      <c r="A2201">
        <v>797326</v>
      </c>
      <c r="B2201">
        <v>11750</v>
      </c>
      <c r="C2201">
        <v>11750</v>
      </c>
      <c r="D2201" s="1" t="s">
        <v>79</v>
      </c>
      <c r="E2201" s="1" t="s">
        <v>46</v>
      </c>
      <c r="F2201" s="1" t="s">
        <v>5915</v>
      </c>
      <c r="G2201" s="1" t="s">
        <v>3422</v>
      </c>
      <c r="H2201" s="1" t="s">
        <v>898</v>
      </c>
      <c r="I2201" s="1" t="s">
        <v>30</v>
      </c>
      <c r="J2201" s="1" t="s">
        <v>899</v>
      </c>
      <c r="K2201">
        <v>1610</v>
      </c>
      <c r="L2201" s="2">
        <v>41955.570648148147</v>
      </c>
      <c r="M2201" s="2">
        <v>41928.375</v>
      </c>
      <c r="N2201" s="2">
        <v>41961.011689814812</v>
      </c>
      <c r="O2201">
        <v>80</v>
      </c>
      <c r="P2201">
        <v>32</v>
      </c>
      <c r="Q2201" s="1" t="s">
        <v>40</v>
      </c>
      <c r="R2201" s="1" t="s">
        <v>24</v>
      </c>
      <c r="S2201" s="1" t="s">
        <v>35</v>
      </c>
      <c r="T2201" s="3">
        <v>41955</v>
      </c>
      <c r="U2201" s="1" t="str">
        <f>IF(kiva_loans__muestra[[#This Row],[funded_amount]]=kiva_loans__muestra[[#This Row],[loan_amount]],"funded","unfunded")</f>
        <v>funded</v>
      </c>
      <c r="V2201" s="1" t="str">
        <f>IF(kiva_loans__muestra[[#This Row],[lender_count]]&gt;=50,"high","low")</f>
        <v>low</v>
      </c>
    </row>
    <row r="2202" spans="1:22" x14ac:dyDescent="0.25">
      <c r="A2202">
        <v>797065</v>
      </c>
      <c r="B2202">
        <v>2250</v>
      </c>
      <c r="C2202">
        <v>2250</v>
      </c>
      <c r="D2202" s="1" t="s">
        <v>27</v>
      </c>
      <c r="E2202" s="1" t="s">
        <v>27</v>
      </c>
      <c r="F2202" s="1" t="s">
        <v>1818</v>
      </c>
      <c r="G2202" s="1" t="s">
        <v>3263</v>
      </c>
      <c r="H2202" s="1" t="s">
        <v>33</v>
      </c>
      <c r="I2202" s="1" t="s">
        <v>279</v>
      </c>
      <c r="J2202" s="1" t="s">
        <v>34</v>
      </c>
      <c r="K2202">
        <v>1640</v>
      </c>
      <c r="L2202" s="2">
        <v>41955.342789351853</v>
      </c>
      <c r="M2202" s="2">
        <v>41955.375</v>
      </c>
      <c r="N2202" s="2">
        <v>41962.07744212963</v>
      </c>
      <c r="O2202">
        <v>130</v>
      </c>
      <c r="P2202">
        <v>8</v>
      </c>
      <c r="Q2202" s="1" t="s">
        <v>375</v>
      </c>
      <c r="R2202" s="1" t="s">
        <v>24</v>
      </c>
      <c r="S2202" s="1" t="s">
        <v>35</v>
      </c>
      <c r="T2202" s="3">
        <v>41955</v>
      </c>
      <c r="U2202" s="1" t="str">
        <f>IF(kiva_loans__muestra[[#This Row],[funded_amount]]=kiva_loans__muestra[[#This Row],[loan_amount]],"funded","unfunded")</f>
        <v>funded</v>
      </c>
      <c r="V2202" s="1" t="str">
        <f>IF(kiva_loans__muestra[[#This Row],[lender_count]]&gt;=50,"high","low")</f>
        <v>low</v>
      </c>
    </row>
    <row r="2203" spans="1:22" x14ac:dyDescent="0.25">
      <c r="A2203">
        <v>797811</v>
      </c>
      <c r="B2203">
        <v>3500</v>
      </c>
      <c r="C2203">
        <v>4500</v>
      </c>
      <c r="D2203" s="1" t="s">
        <v>45</v>
      </c>
      <c r="E2203" s="1" t="s">
        <v>46</v>
      </c>
      <c r="F2203" s="1" t="s">
        <v>5916</v>
      </c>
      <c r="G2203" s="1" t="s">
        <v>3278</v>
      </c>
      <c r="H2203" s="1" t="s">
        <v>100</v>
      </c>
      <c r="I2203" s="1" t="s">
        <v>1336</v>
      </c>
      <c r="J2203" s="1" t="s">
        <v>101</v>
      </c>
      <c r="K2203">
        <v>1250</v>
      </c>
      <c r="L2203" s="2">
        <v>41956.394976851851</v>
      </c>
      <c r="M2203" s="2">
        <v>41943.333333333336</v>
      </c>
      <c r="N2203" s="2"/>
      <c r="O2203">
        <v>150</v>
      </c>
      <c r="P2203">
        <v>6</v>
      </c>
      <c r="Q2203" s="1" t="s">
        <v>88</v>
      </c>
      <c r="R2203" s="1" t="s">
        <v>24</v>
      </c>
      <c r="S2203" s="1" t="s">
        <v>35</v>
      </c>
      <c r="T2203" s="3">
        <v>41956</v>
      </c>
      <c r="U2203" s="1" t="str">
        <f>IF(kiva_loans__muestra[[#This Row],[funded_amount]]=kiva_loans__muestra[[#This Row],[loan_amount]],"funded","unfunded")</f>
        <v>unfunded</v>
      </c>
      <c r="V2203" s="1" t="str">
        <f>IF(kiva_loans__muestra[[#This Row],[lender_count]]&gt;=50,"high","low")</f>
        <v>low</v>
      </c>
    </row>
    <row r="2204" spans="1:22" x14ac:dyDescent="0.25">
      <c r="A2204">
        <v>797591</v>
      </c>
      <c r="B2204">
        <v>6750</v>
      </c>
      <c r="C2204">
        <v>15250</v>
      </c>
      <c r="D2204" s="1" t="s">
        <v>50</v>
      </c>
      <c r="E2204" s="1" t="s">
        <v>37</v>
      </c>
      <c r="F2204" s="1" t="s">
        <v>5917</v>
      </c>
      <c r="G2204" s="1" t="s">
        <v>3322</v>
      </c>
      <c r="H2204" s="1" t="s">
        <v>126</v>
      </c>
      <c r="I2204" s="1" t="s">
        <v>429</v>
      </c>
      <c r="J2204" s="1" t="s">
        <v>127</v>
      </c>
      <c r="K2204">
        <v>1210</v>
      </c>
      <c r="L2204" s="2">
        <v>41956.167731481481</v>
      </c>
      <c r="M2204" s="2">
        <v>41955.375</v>
      </c>
      <c r="N2204" s="2"/>
      <c r="O2204">
        <v>140</v>
      </c>
      <c r="P2204">
        <v>26</v>
      </c>
      <c r="Q2204" s="1" t="s">
        <v>5918</v>
      </c>
      <c r="R2204" s="1" t="s">
        <v>135</v>
      </c>
      <c r="S2204" s="1" t="s">
        <v>31</v>
      </c>
      <c r="T2204" s="3">
        <v>41956</v>
      </c>
      <c r="U2204" s="1" t="str">
        <f>IF(kiva_loans__muestra[[#This Row],[funded_amount]]=kiva_loans__muestra[[#This Row],[loan_amount]],"funded","unfunded")</f>
        <v>unfunded</v>
      </c>
      <c r="V2204" s="1" t="str">
        <f>IF(kiva_loans__muestra[[#This Row],[lender_count]]&gt;=50,"high","low")</f>
        <v>low</v>
      </c>
    </row>
    <row r="2205" spans="1:22" x14ac:dyDescent="0.25">
      <c r="A2205">
        <v>797892</v>
      </c>
      <c r="B2205">
        <v>12000</v>
      </c>
      <c r="C2205">
        <v>12000</v>
      </c>
      <c r="D2205" s="1" t="s">
        <v>273</v>
      </c>
      <c r="E2205" s="1" t="s">
        <v>104</v>
      </c>
      <c r="F2205" s="1" t="s">
        <v>5919</v>
      </c>
      <c r="G2205" s="1" t="s">
        <v>3284</v>
      </c>
      <c r="H2205" s="1" t="s">
        <v>189</v>
      </c>
      <c r="I2205" s="1" t="s">
        <v>1819</v>
      </c>
      <c r="J2205" s="1" t="s">
        <v>207</v>
      </c>
      <c r="K2205">
        <v>1000</v>
      </c>
      <c r="L2205" s="2">
        <v>41956.451597222222</v>
      </c>
      <c r="M2205" s="2">
        <v>41933.375</v>
      </c>
      <c r="N2205" s="2">
        <v>41960.619039351855</v>
      </c>
      <c r="O2205">
        <v>140</v>
      </c>
      <c r="P2205">
        <v>1</v>
      </c>
      <c r="Q2205" s="1" t="s">
        <v>30</v>
      </c>
      <c r="R2205" s="1" t="s">
        <v>24</v>
      </c>
      <c r="S2205" s="1" t="s">
        <v>31</v>
      </c>
      <c r="T2205" s="3">
        <v>41956</v>
      </c>
      <c r="U2205" s="1" t="str">
        <f>IF(kiva_loans__muestra[[#This Row],[funded_amount]]=kiva_loans__muestra[[#This Row],[loan_amount]],"funded","unfunded")</f>
        <v>funded</v>
      </c>
      <c r="V2205" s="1" t="str">
        <f>IF(kiva_loans__muestra[[#This Row],[lender_count]]&gt;=50,"high","low")</f>
        <v>low</v>
      </c>
    </row>
    <row r="2206" spans="1:22" x14ac:dyDescent="0.25">
      <c r="A2206">
        <v>798059</v>
      </c>
      <c r="B2206">
        <v>17500</v>
      </c>
      <c r="C2206">
        <v>17500</v>
      </c>
      <c r="D2206" s="1" t="s">
        <v>46</v>
      </c>
      <c r="E2206" s="1" t="s">
        <v>46</v>
      </c>
      <c r="F2206" s="1" t="s">
        <v>5920</v>
      </c>
      <c r="G2206" s="1" t="s">
        <v>3547</v>
      </c>
      <c r="H2206" s="1" t="s">
        <v>274</v>
      </c>
      <c r="I2206" s="1" t="s">
        <v>1186</v>
      </c>
      <c r="J2206" s="1" t="s">
        <v>275</v>
      </c>
      <c r="K2206">
        <v>2310</v>
      </c>
      <c r="L2206" s="2">
        <v>41956.663888888892</v>
      </c>
      <c r="M2206" s="2">
        <v>41949.375</v>
      </c>
      <c r="N2206" s="2">
        <v>41991.061238425929</v>
      </c>
      <c r="O2206">
        <v>100</v>
      </c>
      <c r="P2206">
        <v>65</v>
      </c>
      <c r="Q2206" s="1" t="s">
        <v>714</v>
      </c>
      <c r="R2206" s="1" t="s">
        <v>266</v>
      </c>
      <c r="S2206" s="1" t="s">
        <v>35</v>
      </c>
      <c r="T2206" s="3">
        <v>41956</v>
      </c>
      <c r="U2206" s="1" t="str">
        <f>IF(kiva_loans__muestra[[#This Row],[funded_amount]]=kiva_loans__muestra[[#This Row],[loan_amount]],"funded","unfunded")</f>
        <v>funded</v>
      </c>
      <c r="V2206" s="1" t="str">
        <f>IF(kiva_loans__muestra[[#This Row],[lender_count]]&gt;=50,"high","low")</f>
        <v>high</v>
      </c>
    </row>
    <row r="2207" spans="1:22" x14ac:dyDescent="0.25">
      <c r="A2207">
        <v>798195</v>
      </c>
      <c r="B2207">
        <v>5000</v>
      </c>
      <c r="C2207">
        <v>5000</v>
      </c>
      <c r="D2207" s="1" t="s">
        <v>37</v>
      </c>
      <c r="E2207" s="1" t="s">
        <v>37</v>
      </c>
      <c r="F2207" s="1" t="s">
        <v>5921</v>
      </c>
      <c r="G2207" s="1" t="s">
        <v>3266</v>
      </c>
      <c r="H2207" s="1" t="s">
        <v>89</v>
      </c>
      <c r="I2207" s="1" t="s">
        <v>30</v>
      </c>
      <c r="J2207" s="1" t="s">
        <v>90</v>
      </c>
      <c r="K2207">
        <v>810</v>
      </c>
      <c r="L2207" s="2">
        <v>41956.918703703705</v>
      </c>
      <c r="M2207" s="2">
        <v>41954.375</v>
      </c>
      <c r="N2207" s="2">
        <v>41974.7653125</v>
      </c>
      <c r="O2207">
        <v>90</v>
      </c>
      <c r="P2207">
        <v>4</v>
      </c>
      <c r="Q2207" s="1" t="s">
        <v>525</v>
      </c>
      <c r="R2207" s="1" t="s">
        <v>92</v>
      </c>
      <c r="S2207" s="1" t="s">
        <v>25</v>
      </c>
      <c r="T2207" s="3">
        <v>41956</v>
      </c>
      <c r="U2207" s="1" t="str">
        <f>IF(kiva_loans__muestra[[#This Row],[funded_amount]]=kiva_loans__muestra[[#This Row],[loan_amount]],"funded","unfunded")</f>
        <v>funded</v>
      </c>
      <c r="V2207" s="1" t="str">
        <f>IF(kiva_loans__muestra[[#This Row],[lender_count]]&gt;=50,"high","low")</f>
        <v>low</v>
      </c>
    </row>
    <row r="2208" spans="1:22" x14ac:dyDescent="0.25">
      <c r="A2208">
        <v>797539</v>
      </c>
      <c r="B2208">
        <v>2250</v>
      </c>
      <c r="C2208">
        <v>2250</v>
      </c>
      <c r="D2208" s="1" t="s">
        <v>158</v>
      </c>
      <c r="E2208" s="1" t="s">
        <v>27</v>
      </c>
      <c r="F2208" s="1" t="s">
        <v>5922</v>
      </c>
      <c r="G2208" s="1" t="s">
        <v>3278</v>
      </c>
      <c r="H2208" s="1" t="s">
        <v>100</v>
      </c>
      <c r="I2208" s="1" t="s">
        <v>1297</v>
      </c>
      <c r="J2208" s="1" t="s">
        <v>101</v>
      </c>
      <c r="K2208">
        <v>1450</v>
      </c>
      <c r="L2208" s="2">
        <v>41956.128148148149</v>
      </c>
      <c r="M2208" s="2">
        <v>41936.375</v>
      </c>
      <c r="N2208" s="2">
        <v>41961.292685185188</v>
      </c>
      <c r="O2208">
        <v>80</v>
      </c>
      <c r="P2208">
        <v>9</v>
      </c>
      <c r="Q2208" s="1" t="s">
        <v>195</v>
      </c>
      <c r="R2208" s="1" t="s">
        <v>24</v>
      </c>
      <c r="S2208" s="1" t="s">
        <v>35</v>
      </c>
      <c r="T2208" s="3">
        <v>41956</v>
      </c>
      <c r="U2208" s="1" t="str">
        <f>IF(kiva_loans__muestra[[#This Row],[funded_amount]]=kiva_loans__muestra[[#This Row],[loan_amount]],"funded","unfunded")</f>
        <v>funded</v>
      </c>
      <c r="V2208" s="1" t="str">
        <f>IF(kiva_loans__muestra[[#This Row],[lender_count]]&gt;=50,"high","low")</f>
        <v>low</v>
      </c>
    </row>
    <row r="2209" spans="1:22" x14ac:dyDescent="0.25">
      <c r="A2209">
        <v>797699</v>
      </c>
      <c r="B2209">
        <v>1500</v>
      </c>
      <c r="C2209">
        <v>1500</v>
      </c>
      <c r="D2209" s="1" t="s">
        <v>45</v>
      </c>
      <c r="E2209" s="1" t="s">
        <v>46</v>
      </c>
      <c r="F2209" s="1" t="s">
        <v>5923</v>
      </c>
      <c r="G2209" s="1" t="s">
        <v>3278</v>
      </c>
      <c r="H2209" s="1" t="s">
        <v>100</v>
      </c>
      <c r="I2209" s="1" t="s">
        <v>1307</v>
      </c>
      <c r="J2209" s="1" t="s">
        <v>101</v>
      </c>
      <c r="K2209">
        <v>1450</v>
      </c>
      <c r="L2209" s="2">
        <v>41956.32534722222</v>
      </c>
      <c r="M2209" s="2">
        <v>41929.375</v>
      </c>
      <c r="N2209" s="2">
        <v>41960.897094907406</v>
      </c>
      <c r="O2209">
        <v>80</v>
      </c>
      <c r="P2209">
        <v>6</v>
      </c>
      <c r="Q2209" s="1" t="s">
        <v>30</v>
      </c>
      <c r="R2209" s="1" t="s">
        <v>24</v>
      </c>
      <c r="S2209" s="1" t="s">
        <v>35</v>
      </c>
      <c r="T2209" s="3">
        <v>41956</v>
      </c>
      <c r="U2209" s="1" t="str">
        <f>IF(kiva_loans__muestra[[#This Row],[funded_amount]]=kiva_loans__muestra[[#This Row],[loan_amount]],"funded","unfunded")</f>
        <v>funded</v>
      </c>
      <c r="V2209" s="1" t="str">
        <f>IF(kiva_loans__muestra[[#This Row],[lender_count]]&gt;=50,"high","low")</f>
        <v>low</v>
      </c>
    </row>
    <row r="2210" spans="1:22" x14ac:dyDescent="0.25">
      <c r="A2210">
        <v>797698</v>
      </c>
      <c r="B2210">
        <v>2250</v>
      </c>
      <c r="C2210">
        <v>2250</v>
      </c>
      <c r="D2210" s="1" t="s">
        <v>64</v>
      </c>
      <c r="E2210" s="1" t="s">
        <v>37</v>
      </c>
      <c r="F2210" s="1" t="s">
        <v>5924</v>
      </c>
      <c r="G2210" s="1" t="s">
        <v>3263</v>
      </c>
      <c r="H2210" s="1" t="s">
        <v>33</v>
      </c>
      <c r="I2210" s="1" t="s">
        <v>1273</v>
      </c>
      <c r="J2210" s="1" t="s">
        <v>34</v>
      </c>
      <c r="K2210">
        <v>1330</v>
      </c>
      <c r="L2210" s="2">
        <v>41956.325243055559</v>
      </c>
      <c r="M2210" s="2">
        <v>41936.375</v>
      </c>
      <c r="N2210" s="2">
        <v>41961.123356481483</v>
      </c>
      <c r="O2210">
        <v>140</v>
      </c>
      <c r="P2210">
        <v>9</v>
      </c>
      <c r="Q2210" s="1" t="s">
        <v>5925</v>
      </c>
      <c r="R2210" s="1" t="s">
        <v>24</v>
      </c>
      <c r="S2210" s="1" t="s">
        <v>31</v>
      </c>
      <c r="T2210" s="3">
        <v>41956</v>
      </c>
      <c r="U2210" s="1" t="str">
        <f>IF(kiva_loans__muestra[[#This Row],[funded_amount]]=kiva_loans__muestra[[#This Row],[loan_amount]],"funded","unfunded")</f>
        <v>funded</v>
      </c>
      <c r="V2210" s="1" t="str">
        <f>IF(kiva_loans__muestra[[#This Row],[lender_count]]&gt;=50,"high","low")</f>
        <v>low</v>
      </c>
    </row>
    <row r="2211" spans="1:22" x14ac:dyDescent="0.25">
      <c r="A2211">
        <v>798197</v>
      </c>
      <c r="B2211">
        <v>12000</v>
      </c>
      <c r="C2211">
        <v>12000</v>
      </c>
      <c r="D2211" s="1" t="s">
        <v>161</v>
      </c>
      <c r="E2211" s="1" t="s">
        <v>37</v>
      </c>
      <c r="F2211" s="1" t="s">
        <v>5926</v>
      </c>
      <c r="G2211" s="1" t="s">
        <v>3427</v>
      </c>
      <c r="H2211" s="1" t="s">
        <v>185</v>
      </c>
      <c r="I2211" s="1" t="s">
        <v>473</v>
      </c>
      <c r="J2211" s="1" t="s">
        <v>187</v>
      </c>
      <c r="K2211">
        <v>1770</v>
      </c>
      <c r="L2211" s="2">
        <v>41956.923715277779</v>
      </c>
      <c r="M2211" s="2">
        <v>41926.375</v>
      </c>
      <c r="N2211" s="2">
        <v>41994.053530092591</v>
      </c>
      <c r="O2211">
        <v>260</v>
      </c>
      <c r="P2211">
        <v>40</v>
      </c>
      <c r="Q2211" s="1" t="s">
        <v>5927</v>
      </c>
      <c r="R2211" s="1" t="s">
        <v>92</v>
      </c>
      <c r="S2211" s="1" t="s">
        <v>25</v>
      </c>
      <c r="T2211" s="3">
        <v>41956</v>
      </c>
      <c r="U2211" s="1" t="str">
        <f>IF(kiva_loans__muestra[[#This Row],[funded_amount]]=kiva_loans__muestra[[#This Row],[loan_amount]],"funded","unfunded")</f>
        <v>funded</v>
      </c>
      <c r="V2211" s="1" t="str">
        <f>IF(kiva_loans__muestra[[#This Row],[lender_count]]&gt;=50,"high","low")</f>
        <v>low</v>
      </c>
    </row>
    <row r="2212" spans="1:22" x14ac:dyDescent="0.25">
      <c r="A2212">
        <v>1085641</v>
      </c>
      <c r="B2212">
        <v>1250</v>
      </c>
      <c r="C2212">
        <v>1250</v>
      </c>
      <c r="D2212" s="1" t="s">
        <v>37</v>
      </c>
      <c r="E2212" s="1" t="s">
        <v>37</v>
      </c>
      <c r="F2212" s="1" t="s">
        <v>5928</v>
      </c>
      <c r="G2212" s="1" t="s">
        <v>3263</v>
      </c>
      <c r="H2212" s="1" t="s">
        <v>33</v>
      </c>
      <c r="I2212" s="1" t="s">
        <v>30</v>
      </c>
      <c r="J2212" s="1" t="s">
        <v>34</v>
      </c>
      <c r="L2212" s="2">
        <v>41956.390532407408</v>
      </c>
      <c r="M2212" s="2">
        <v>42037.562511574077</v>
      </c>
      <c r="N2212" s="2">
        <v>42011.033055555556</v>
      </c>
      <c r="O2212">
        <v>30</v>
      </c>
      <c r="P2212">
        <v>16</v>
      </c>
      <c r="Q2212" s="1" t="s">
        <v>30</v>
      </c>
      <c r="R2212" s="1" t="s">
        <v>24</v>
      </c>
      <c r="S2212" s="1" t="s">
        <v>31</v>
      </c>
      <c r="T2212" s="3">
        <v>41956</v>
      </c>
      <c r="U2212" s="1" t="str">
        <f>IF(kiva_loans__muestra[[#This Row],[funded_amount]]=kiva_loans__muestra[[#This Row],[loan_amount]],"funded","unfunded")</f>
        <v>funded</v>
      </c>
      <c r="V2212" s="1" t="str">
        <f>IF(kiva_loans__muestra[[#This Row],[lender_count]]&gt;=50,"high","low")</f>
        <v>low</v>
      </c>
    </row>
    <row r="2213" spans="1:22" x14ac:dyDescent="0.25">
      <c r="A2213">
        <v>798069</v>
      </c>
      <c r="B2213">
        <v>24250</v>
      </c>
      <c r="C2213">
        <v>24250</v>
      </c>
      <c r="D2213" s="1" t="s">
        <v>338</v>
      </c>
      <c r="E2213" s="1" t="s">
        <v>32</v>
      </c>
      <c r="F2213" s="1" t="s">
        <v>5929</v>
      </c>
      <c r="G2213" s="1" t="s">
        <v>3320</v>
      </c>
      <c r="H2213" s="1" t="s">
        <v>717</v>
      </c>
      <c r="I2213" s="1" t="s">
        <v>754</v>
      </c>
      <c r="J2213" s="1" t="s">
        <v>719</v>
      </c>
      <c r="K2213">
        <v>1690</v>
      </c>
      <c r="L2213" s="2">
        <v>41956.672789351855</v>
      </c>
      <c r="M2213" s="2">
        <v>41935.375</v>
      </c>
      <c r="N2213" s="2">
        <v>41990.957048611112</v>
      </c>
      <c r="O2213">
        <v>260</v>
      </c>
      <c r="P2213">
        <v>83</v>
      </c>
      <c r="Q2213" s="1" t="s">
        <v>107</v>
      </c>
      <c r="R2213" s="1" t="s">
        <v>92</v>
      </c>
      <c r="S2213" s="1" t="s">
        <v>31</v>
      </c>
      <c r="T2213" s="3">
        <v>41956</v>
      </c>
      <c r="U2213" s="1" t="str">
        <f>IF(kiva_loans__muestra[[#This Row],[funded_amount]]=kiva_loans__muestra[[#This Row],[loan_amount]],"funded","unfunded")</f>
        <v>funded</v>
      </c>
      <c r="V2213" s="1" t="str">
        <f>IF(kiva_loans__muestra[[#This Row],[lender_count]]&gt;=50,"high","low")</f>
        <v>high</v>
      </c>
    </row>
    <row r="2214" spans="1:22" x14ac:dyDescent="0.25">
      <c r="A2214">
        <v>798005</v>
      </c>
      <c r="B2214">
        <v>5750</v>
      </c>
      <c r="C2214">
        <v>5750</v>
      </c>
      <c r="D2214" s="1" t="s">
        <v>976</v>
      </c>
      <c r="E2214" s="1" t="s">
        <v>43</v>
      </c>
      <c r="F2214" s="1" t="s">
        <v>5930</v>
      </c>
      <c r="G2214" s="1" t="s">
        <v>3307</v>
      </c>
      <c r="H2214" s="1" t="s">
        <v>412</v>
      </c>
      <c r="I2214" s="1" t="s">
        <v>448</v>
      </c>
      <c r="J2214" s="1" t="s">
        <v>413</v>
      </c>
      <c r="K2214">
        <v>1630</v>
      </c>
      <c r="L2214" s="2">
        <v>41956.575601851851</v>
      </c>
      <c r="M2214" s="2">
        <v>41954.375</v>
      </c>
      <c r="N2214" s="2">
        <v>41962.9684837963</v>
      </c>
      <c r="O2214">
        <v>80</v>
      </c>
      <c r="P2214">
        <v>22</v>
      </c>
      <c r="Q2214" s="1" t="s">
        <v>88</v>
      </c>
      <c r="R2214" s="1" t="s">
        <v>92</v>
      </c>
      <c r="S2214" s="1" t="s">
        <v>31</v>
      </c>
      <c r="T2214" s="3">
        <v>41956</v>
      </c>
      <c r="U2214" s="1" t="str">
        <f>IF(kiva_loans__muestra[[#This Row],[funded_amount]]=kiva_loans__muestra[[#This Row],[loan_amount]],"funded","unfunded")</f>
        <v>funded</v>
      </c>
      <c r="V2214" s="1" t="str">
        <f>IF(kiva_loans__muestra[[#This Row],[lender_count]]&gt;=50,"high","low")</f>
        <v>low</v>
      </c>
    </row>
    <row r="2215" spans="1:22" x14ac:dyDescent="0.25">
      <c r="A2215">
        <v>797776</v>
      </c>
      <c r="B2215">
        <v>8000</v>
      </c>
      <c r="C2215">
        <v>8000</v>
      </c>
      <c r="D2215" s="1" t="s">
        <v>64</v>
      </c>
      <c r="E2215" s="1" t="s">
        <v>37</v>
      </c>
      <c r="F2215" s="1" t="s">
        <v>5931</v>
      </c>
      <c r="G2215" s="1" t="s">
        <v>3263</v>
      </c>
      <c r="H2215" s="1" t="s">
        <v>33</v>
      </c>
      <c r="I2215" s="1" t="s">
        <v>1284</v>
      </c>
      <c r="J2215" s="1" t="s">
        <v>34</v>
      </c>
      <c r="K2215">
        <v>1560</v>
      </c>
      <c r="L2215" s="2">
        <v>41956.374548611115</v>
      </c>
      <c r="M2215" s="2">
        <v>41961.375</v>
      </c>
      <c r="N2215" s="2">
        <v>41965.060034722221</v>
      </c>
      <c r="O2215">
        <v>210</v>
      </c>
      <c r="P2215">
        <v>32</v>
      </c>
      <c r="Q2215" s="1" t="s">
        <v>23</v>
      </c>
      <c r="R2215" s="1" t="s">
        <v>24</v>
      </c>
      <c r="S2215" s="1" t="s">
        <v>35</v>
      </c>
      <c r="T2215" s="3">
        <v>41956</v>
      </c>
      <c r="U2215" s="1" t="str">
        <f>IF(kiva_loans__muestra[[#This Row],[funded_amount]]=kiva_loans__muestra[[#This Row],[loan_amount]],"funded","unfunded")</f>
        <v>funded</v>
      </c>
      <c r="V2215" s="1" t="str">
        <f>IF(kiva_loans__muestra[[#This Row],[lender_count]]&gt;=50,"high","low")</f>
        <v>low</v>
      </c>
    </row>
    <row r="2216" spans="1:22" x14ac:dyDescent="0.25">
      <c r="A2216">
        <v>797887</v>
      </c>
      <c r="B2216">
        <v>15000</v>
      </c>
      <c r="C2216">
        <v>15000</v>
      </c>
      <c r="D2216" s="1" t="s">
        <v>137</v>
      </c>
      <c r="E2216" s="1" t="s">
        <v>27</v>
      </c>
      <c r="F2216" s="1" t="s">
        <v>5932</v>
      </c>
      <c r="G2216" s="1" t="s">
        <v>3661</v>
      </c>
      <c r="H2216" s="1" t="s">
        <v>805</v>
      </c>
      <c r="I2216" s="1" t="s">
        <v>1691</v>
      </c>
      <c r="J2216" s="1" t="s">
        <v>90</v>
      </c>
      <c r="K2216">
        <v>770</v>
      </c>
      <c r="L2216" s="2">
        <v>41956.448333333334</v>
      </c>
      <c r="M2216" s="2">
        <v>41928.375</v>
      </c>
      <c r="N2216" s="2">
        <v>41967.884965277779</v>
      </c>
      <c r="O2216">
        <v>170</v>
      </c>
      <c r="P2216">
        <v>57</v>
      </c>
      <c r="Q2216" s="1" t="s">
        <v>586</v>
      </c>
      <c r="R2216" s="1" t="s">
        <v>24</v>
      </c>
      <c r="S2216" s="1" t="s">
        <v>31</v>
      </c>
      <c r="T2216" s="3">
        <v>41956</v>
      </c>
      <c r="U2216" s="1" t="str">
        <f>IF(kiva_loans__muestra[[#This Row],[funded_amount]]=kiva_loans__muestra[[#This Row],[loan_amount]],"funded","unfunded")</f>
        <v>funded</v>
      </c>
      <c r="V2216" s="1" t="str">
        <f>IF(kiva_loans__muestra[[#This Row],[lender_count]]&gt;=50,"high","low")</f>
        <v>high</v>
      </c>
    </row>
    <row r="2217" spans="1:22" x14ac:dyDescent="0.25">
      <c r="A2217">
        <v>797983</v>
      </c>
      <c r="B2217">
        <v>2250</v>
      </c>
      <c r="C2217">
        <v>2250</v>
      </c>
      <c r="D2217" s="1" t="s">
        <v>63</v>
      </c>
      <c r="E2217" s="1" t="s">
        <v>27</v>
      </c>
      <c r="F2217" s="1" t="s">
        <v>5933</v>
      </c>
      <c r="G2217" s="1" t="s">
        <v>3263</v>
      </c>
      <c r="H2217" s="1" t="s">
        <v>33</v>
      </c>
      <c r="I2217" s="1" t="s">
        <v>1194</v>
      </c>
      <c r="J2217" s="1" t="s">
        <v>34</v>
      </c>
      <c r="K2217">
        <v>1330</v>
      </c>
      <c r="L2217" s="2">
        <v>41956.554155092592</v>
      </c>
      <c r="M2217" s="2">
        <v>41928.375</v>
      </c>
      <c r="N2217" s="2">
        <v>41960.754675925928</v>
      </c>
      <c r="O2217">
        <v>80</v>
      </c>
      <c r="P2217">
        <v>8</v>
      </c>
      <c r="Q2217" s="1" t="s">
        <v>88</v>
      </c>
      <c r="R2217" s="1" t="s">
        <v>24</v>
      </c>
      <c r="S2217" s="1" t="s">
        <v>31</v>
      </c>
      <c r="T2217" s="3">
        <v>41956</v>
      </c>
      <c r="U2217" s="1" t="str">
        <f>IF(kiva_loans__muestra[[#This Row],[funded_amount]]=kiva_loans__muestra[[#This Row],[loan_amount]],"funded","unfunded")</f>
        <v>funded</v>
      </c>
      <c r="V2217" s="1" t="str">
        <f>IF(kiva_loans__muestra[[#This Row],[lender_count]]&gt;=50,"high","low")</f>
        <v>low</v>
      </c>
    </row>
    <row r="2218" spans="1:22" x14ac:dyDescent="0.25">
      <c r="A2218">
        <v>798735</v>
      </c>
      <c r="B2218">
        <v>10000</v>
      </c>
      <c r="C2218">
        <v>10000</v>
      </c>
      <c r="D2218" s="1" t="s">
        <v>74</v>
      </c>
      <c r="E2218" s="1" t="s">
        <v>74</v>
      </c>
      <c r="F2218" s="1" t="s">
        <v>5934</v>
      </c>
      <c r="G2218" s="1" t="s">
        <v>4022</v>
      </c>
      <c r="H2218" s="1" t="s">
        <v>510</v>
      </c>
      <c r="I2218" s="1" t="s">
        <v>511</v>
      </c>
      <c r="J2218" s="1" t="s">
        <v>512</v>
      </c>
      <c r="K2218">
        <v>2390</v>
      </c>
      <c r="L2218" s="2">
        <v>41957.741273148145</v>
      </c>
      <c r="M2218" s="2">
        <v>41948.375</v>
      </c>
      <c r="N2218" s="2">
        <v>41961.877939814818</v>
      </c>
      <c r="O2218">
        <v>200</v>
      </c>
      <c r="P2218">
        <v>31</v>
      </c>
      <c r="Q2218" s="1" t="s">
        <v>30</v>
      </c>
      <c r="R2218" s="1" t="s">
        <v>24</v>
      </c>
      <c r="S2218" s="1" t="s">
        <v>31</v>
      </c>
      <c r="T2218" s="3">
        <v>41957</v>
      </c>
      <c r="U2218" s="1" t="str">
        <f>IF(kiva_loans__muestra[[#This Row],[funded_amount]]=kiva_loans__muestra[[#This Row],[loan_amount]],"funded","unfunded")</f>
        <v>funded</v>
      </c>
      <c r="V2218" s="1" t="str">
        <f>IF(kiva_loans__muestra[[#This Row],[lender_count]]&gt;=50,"high","low")</f>
        <v>low</v>
      </c>
    </row>
    <row r="2219" spans="1:22" x14ac:dyDescent="0.25">
      <c r="A2219">
        <v>798411</v>
      </c>
      <c r="B2219">
        <v>5000</v>
      </c>
      <c r="C2219">
        <v>5000</v>
      </c>
      <c r="D2219" s="1" t="s">
        <v>175</v>
      </c>
      <c r="E2219" s="1" t="s">
        <v>78</v>
      </c>
      <c r="F2219" s="1" t="s">
        <v>5935</v>
      </c>
      <c r="G2219" s="1" t="s">
        <v>3311</v>
      </c>
      <c r="H2219" s="1" t="s">
        <v>119</v>
      </c>
      <c r="I2219" s="1" t="s">
        <v>5936</v>
      </c>
      <c r="J2219" s="1" t="s">
        <v>90</v>
      </c>
      <c r="K2219">
        <v>2040</v>
      </c>
      <c r="L2219" s="2">
        <v>41957.362685185188</v>
      </c>
      <c r="M2219" s="2">
        <v>41929.375</v>
      </c>
      <c r="N2219" s="2">
        <v>41961.140138888892</v>
      </c>
      <c r="O2219">
        <v>260</v>
      </c>
      <c r="P2219">
        <v>15</v>
      </c>
      <c r="Q2219" s="1" t="s">
        <v>30</v>
      </c>
      <c r="R2219" s="1" t="s">
        <v>24</v>
      </c>
      <c r="S2219" s="1" t="s">
        <v>31</v>
      </c>
      <c r="T2219" s="3">
        <v>41957</v>
      </c>
      <c r="U2219" s="1" t="str">
        <f>IF(kiva_loans__muestra[[#This Row],[funded_amount]]=kiva_loans__muestra[[#This Row],[loan_amount]],"funded","unfunded")</f>
        <v>funded</v>
      </c>
      <c r="V2219" s="1" t="str">
        <f>IF(kiva_loans__muestra[[#This Row],[lender_count]]&gt;=50,"high","low")</f>
        <v>low</v>
      </c>
    </row>
    <row r="2220" spans="1:22" x14ac:dyDescent="0.25">
      <c r="A2220">
        <v>798290</v>
      </c>
      <c r="B2220">
        <v>2250</v>
      </c>
      <c r="C2220">
        <v>2250</v>
      </c>
      <c r="D2220" s="1" t="s">
        <v>311</v>
      </c>
      <c r="E2220" s="1" t="s">
        <v>37</v>
      </c>
      <c r="F2220" s="1" t="s">
        <v>2517</v>
      </c>
      <c r="G2220" s="1" t="s">
        <v>3278</v>
      </c>
      <c r="H2220" s="1" t="s">
        <v>100</v>
      </c>
      <c r="I2220" s="1" t="s">
        <v>655</v>
      </c>
      <c r="J2220" s="1" t="s">
        <v>101</v>
      </c>
      <c r="K2220">
        <v>1450</v>
      </c>
      <c r="L2220" s="2">
        <v>41957.115474537037</v>
      </c>
      <c r="M2220" s="2">
        <v>41934.375</v>
      </c>
      <c r="N2220" s="2">
        <v>41960.956064814818</v>
      </c>
      <c r="O2220">
        <v>140</v>
      </c>
      <c r="P2220">
        <v>7</v>
      </c>
      <c r="Q2220" s="1" t="s">
        <v>40</v>
      </c>
      <c r="R2220" s="1" t="s">
        <v>24</v>
      </c>
      <c r="S2220" s="1" t="s">
        <v>35</v>
      </c>
      <c r="T2220" s="3">
        <v>41957</v>
      </c>
      <c r="U2220" s="1" t="str">
        <f>IF(kiva_loans__muestra[[#This Row],[funded_amount]]=kiva_loans__muestra[[#This Row],[loan_amount]],"funded","unfunded")</f>
        <v>funded</v>
      </c>
      <c r="V2220" s="1" t="str">
        <f>IF(kiva_loans__muestra[[#This Row],[lender_count]]&gt;=50,"high","low")</f>
        <v>low</v>
      </c>
    </row>
    <row r="2221" spans="1:22" x14ac:dyDescent="0.25">
      <c r="A2221">
        <v>798483</v>
      </c>
      <c r="B2221">
        <v>250</v>
      </c>
      <c r="C2221">
        <v>250</v>
      </c>
      <c r="D2221" s="1" t="s">
        <v>175</v>
      </c>
      <c r="E2221" s="1" t="s">
        <v>78</v>
      </c>
      <c r="F2221" s="1" t="s">
        <v>5937</v>
      </c>
      <c r="G2221" s="1" t="s">
        <v>3311</v>
      </c>
      <c r="H2221" s="1" t="s">
        <v>119</v>
      </c>
      <c r="I2221" s="1" t="s">
        <v>2534</v>
      </c>
      <c r="J2221" s="1" t="s">
        <v>270</v>
      </c>
      <c r="K2221">
        <v>2040</v>
      </c>
      <c r="L2221" s="2">
        <v>41957.459988425922</v>
      </c>
      <c r="M2221" s="2">
        <v>41927.375</v>
      </c>
      <c r="N2221" s="2">
        <v>41961.226365740738</v>
      </c>
      <c r="O2221">
        <v>380</v>
      </c>
      <c r="P2221">
        <v>1</v>
      </c>
      <c r="Q2221" s="1" t="s">
        <v>40</v>
      </c>
      <c r="R2221" s="1" t="s">
        <v>24</v>
      </c>
      <c r="S2221" s="1" t="s">
        <v>31</v>
      </c>
      <c r="T2221" s="3">
        <v>41957</v>
      </c>
      <c r="U2221" s="1" t="str">
        <f>IF(kiva_loans__muestra[[#This Row],[funded_amount]]=kiva_loans__muestra[[#This Row],[loan_amount]],"funded","unfunded")</f>
        <v>funded</v>
      </c>
      <c r="V2221" s="1" t="str">
        <f>IF(kiva_loans__muestra[[#This Row],[lender_count]]&gt;=50,"high","low")</f>
        <v>low</v>
      </c>
    </row>
    <row r="2222" spans="1:22" x14ac:dyDescent="0.25">
      <c r="A2222">
        <v>798823</v>
      </c>
      <c r="B2222">
        <v>10000</v>
      </c>
      <c r="C2222">
        <v>10000</v>
      </c>
      <c r="D2222" s="1" t="s">
        <v>48</v>
      </c>
      <c r="E2222" s="1" t="s">
        <v>49</v>
      </c>
      <c r="F2222" s="1" t="s">
        <v>5938</v>
      </c>
      <c r="G2222" s="1" t="s">
        <v>3355</v>
      </c>
      <c r="H2222" s="1" t="s">
        <v>569</v>
      </c>
      <c r="I2222" s="1" t="s">
        <v>2526</v>
      </c>
      <c r="J2222" s="1" t="s">
        <v>90</v>
      </c>
      <c r="K2222">
        <v>3050</v>
      </c>
      <c r="L2222" s="2">
        <v>41957.915138888886</v>
      </c>
      <c r="M2222" s="2">
        <v>41937.375</v>
      </c>
      <c r="N2222" s="2">
        <v>41964.873553240737</v>
      </c>
      <c r="O2222">
        <v>80</v>
      </c>
      <c r="P2222">
        <v>37</v>
      </c>
      <c r="Q2222" s="1" t="s">
        <v>40</v>
      </c>
      <c r="R2222" s="1" t="s">
        <v>24</v>
      </c>
      <c r="S2222" s="1" t="s">
        <v>35</v>
      </c>
      <c r="T2222" s="3">
        <v>41957</v>
      </c>
      <c r="U2222" s="1" t="str">
        <f>IF(kiva_loans__muestra[[#This Row],[funded_amount]]=kiva_loans__muestra[[#This Row],[loan_amount]],"funded","unfunded")</f>
        <v>funded</v>
      </c>
      <c r="V2222" s="1" t="str">
        <f>IF(kiva_loans__muestra[[#This Row],[lender_count]]&gt;=50,"high","low")</f>
        <v>low</v>
      </c>
    </row>
    <row r="2223" spans="1:22" x14ac:dyDescent="0.25">
      <c r="A2223">
        <v>798379</v>
      </c>
      <c r="B2223">
        <v>2750</v>
      </c>
      <c r="C2223">
        <v>2750</v>
      </c>
      <c r="D2223" s="1" t="s">
        <v>32</v>
      </c>
      <c r="E2223" s="1" t="s">
        <v>32</v>
      </c>
      <c r="F2223" s="1" t="s">
        <v>5939</v>
      </c>
      <c r="G2223" s="1" t="s">
        <v>3278</v>
      </c>
      <c r="H2223" s="1" t="s">
        <v>100</v>
      </c>
      <c r="I2223" s="1" t="s">
        <v>593</v>
      </c>
      <c r="J2223" s="1" t="s">
        <v>101</v>
      </c>
      <c r="K2223">
        <v>1440</v>
      </c>
      <c r="L2223" s="2">
        <v>41957.339872685188</v>
      </c>
      <c r="M2223" s="2">
        <v>41949.375</v>
      </c>
      <c r="N2223" s="2">
        <v>41961.073865740742</v>
      </c>
      <c r="O2223">
        <v>60</v>
      </c>
      <c r="P2223">
        <v>10</v>
      </c>
      <c r="Q2223" s="1" t="s">
        <v>252</v>
      </c>
      <c r="R2223" s="1" t="s">
        <v>92</v>
      </c>
      <c r="S2223" s="1" t="s">
        <v>35</v>
      </c>
      <c r="T2223" s="3">
        <v>41957</v>
      </c>
      <c r="U2223" s="1" t="str">
        <f>IF(kiva_loans__muestra[[#This Row],[funded_amount]]=kiva_loans__muestra[[#This Row],[loan_amount]],"funded","unfunded")</f>
        <v>funded</v>
      </c>
      <c r="V2223" s="1" t="str">
        <f>IF(kiva_loans__muestra[[#This Row],[lender_count]]&gt;=50,"high","low")</f>
        <v>low</v>
      </c>
    </row>
    <row r="2224" spans="1:22" x14ac:dyDescent="0.25">
      <c r="A2224">
        <v>798712</v>
      </c>
      <c r="B2224">
        <v>1750</v>
      </c>
      <c r="C2224">
        <v>1750</v>
      </c>
      <c r="D2224" s="1" t="s">
        <v>36</v>
      </c>
      <c r="E2224" s="1" t="s">
        <v>37</v>
      </c>
      <c r="F2224" s="1" t="s">
        <v>5940</v>
      </c>
      <c r="G2224" s="1" t="s">
        <v>3263</v>
      </c>
      <c r="H2224" s="1" t="s">
        <v>33</v>
      </c>
      <c r="I2224" s="1" t="s">
        <v>1027</v>
      </c>
      <c r="J2224" s="1" t="s">
        <v>34</v>
      </c>
      <c r="K2224">
        <v>3880</v>
      </c>
      <c r="L2224" s="2">
        <v>41957.724594907406</v>
      </c>
      <c r="M2224" s="2">
        <v>41928.375</v>
      </c>
      <c r="N2224" s="2">
        <v>41961.835185185184</v>
      </c>
      <c r="O2224">
        <v>110</v>
      </c>
      <c r="P2224">
        <v>7</v>
      </c>
      <c r="Q2224" s="1" t="s">
        <v>5941</v>
      </c>
      <c r="R2224" s="1" t="s">
        <v>24</v>
      </c>
      <c r="S2224" s="1" t="s">
        <v>31</v>
      </c>
      <c r="T2224" s="3">
        <v>41957</v>
      </c>
      <c r="U2224" s="1" t="str">
        <f>IF(kiva_loans__muestra[[#This Row],[funded_amount]]=kiva_loans__muestra[[#This Row],[loan_amount]],"funded","unfunded")</f>
        <v>funded</v>
      </c>
      <c r="V2224" s="1" t="str">
        <f>IF(kiva_loans__muestra[[#This Row],[lender_count]]&gt;=50,"high","low")</f>
        <v>low</v>
      </c>
    </row>
    <row r="2225" spans="1:22" x14ac:dyDescent="0.25">
      <c r="A2225">
        <v>798966</v>
      </c>
      <c r="B2225">
        <v>16250</v>
      </c>
      <c r="C2225">
        <v>16250</v>
      </c>
      <c r="D2225" s="1" t="s">
        <v>37</v>
      </c>
      <c r="E2225" s="1" t="s">
        <v>37</v>
      </c>
      <c r="F2225" s="1" t="s">
        <v>5942</v>
      </c>
      <c r="G2225" s="1" t="s">
        <v>4694</v>
      </c>
      <c r="H2225" s="1" t="s">
        <v>1300</v>
      </c>
      <c r="I2225" s="1" t="s">
        <v>5943</v>
      </c>
      <c r="J2225" s="1" t="s">
        <v>1302</v>
      </c>
      <c r="K2225">
        <v>3650</v>
      </c>
      <c r="L2225" s="2">
        <v>41958.619953703703</v>
      </c>
      <c r="M2225" s="2">
        <v>42034.375</v>
      </c>
      <c r="N2225" s="2">
        <v>41969.955046296294</v>
      </c>
      <c r="O2225">
        <v>100</v>
      </c>
      <c r="P2225">
        <v>35</v>
      </c>
      <c r="Q2225" s="1" t="s">
        <v>30</v>
      </c>
      <c r="R2225" s="1" t="s">
        <v>60</v>
      </c>
      <c r="S2225" s="1" t="s">
        <v>25</v>
      </c>
      <c r="T2225" s="3">
        <v>41958</v>
      </c>
      <c r="U2225" s="1" t="str">
        <f>IF(kiva_loans__muestra[[#This Row],[funded_amount]]=kiva_loans__muestra[[#This Row],[loan_amount]],"funded","unfunded")</f>
        <v>funded</v>
      </c>
      <c r="V2225" s="1" t="str">
        <f>IF(kiva_loans__muestra[[#This Row],[lender_count]]&gt;=50,"high","low")</f>
        <v>low</v>
      </c>
    </row>
    <row r="2226" spans="1:22" x14ac:dyDescent="0.25">
      <c r="A2226">
        <v>798905</v>
      </c>
      <c r="B2226">
        <v>10000</v>
      </c>
      <c r="C2226">
        <v>10000</v>
      </c>
      <c r="D2226" s="1" t="s">
        <v>137</v>
      </c>
      <c r="E2226" s="1" t="s">
        <v>27</v>
      </c>
      <c r="F2226" s="1" t="s">
        <v>5944</v>
      </c>
      <c r="G2226" s="1" t="s">
        <v>3355</v>
      </c>
      <c r="H2226" s="1" t="s">
        <v>569</v>
      </c>
      <c r="I2226" s="1" t="s">
        <v>5945</v>
      </c>
      <c r="J2226" s="1" t="s">
        <v>90</v>
      </c>
      <c r="K2226">
        <v>3050</v>
      </c>
      <c r="L2226" s="2">
        <v>41958.160694444443</v>
      </c>
      <c r="M2226" s="2">
        <v>41937.375</v>
      </c>
      <c r="N2226" s="2">
        <v>41969.495937500003</v>
      </c>
      <c r="O2226">
        <v>80</v>
      </c>
      <c r="P2226">
        <v>16</v>
      </c>
      <c r="Q2226" s="1" t="s">
        <v>40</v>
      </c>
      <c r="R2226" s="1" t="s">
        <v>24</v>
      </c>
      <c r="S2226" s="1" t="s">
        <v>35</v>
      </c>
      <c r="T2226" s="3">
        <v>41958</v>
      </c>
      <c r="U2226" s="1" t="str">
        <f>IF(kiva_loans__muestra[[#This Row],[funded_amount]]=kiva_loans__muestra[[#This Row],[loan_amount]],"funded","unfunded")</f>
        <v>funded</v>
      </c>
      <c r="V2226" s="1" t="str">
        <f>IF(kiva_loans__muestra[[#This Row],[lender_count]]&gt;=50,"high","low")</f>
        <v>low</v>
      </c>
    </row>
    <row r="2227" spans="1:22" x14ac:dyDescent="0.25">
      <c r="A2227">
        <v>799113</v>
      </c>
      <c r="B2227">
        <v>9500</v>
      </c>
      <c r="C2227">
        <v>9500</v>
      </c>
      <c r="D2227" s="1" t="s">
        <v>523</v>
      </c>
      <c r="E2227" s="1" t="s">
        <v>104</v>
      </c>
      <c r="F2227" s="1" t="s">
        <v>5946</v>
      </c>
      <c r="G2227" s="1" t="s">
        <v>3282</v>
      </c>
      <c r="H2227" s="1" t="s">
        <v>255</v>
      </c>
      <c r="I2227" s="1" t="s">
        <v>360</v>
      </c>
      <c r="J2227" s="1" t="s">
        <v>257</v>
      </c>
      <c r="K2227">
        <v>2050</v>
      </c>
      <c r="L2227" s="2">
        <v>41959.364942129629</v>
      </c>
      <c r="M2227" s="2">
        <v>41954.375</v>
      </c>
      <c r="N2227" s="2">
        <v>41993.855763888889</v>
      </c>
      <c r="O2227">
        <v>140</v>
      </c>
      <c r="P2227">
        <v>27</v>
      </c>
      <c r="Q2227" s="1" t="s">
        <v>88</v>
      </c>
      <c r="R2227" s="1" t="s">
        <v>92</v>
      </c>
      <c r="S2227" s="1" t="s">
        <v>31</v>
      </c>
      <c r="T2227" s="3">
        <v>41959</v>
      </c>
      <c r="U2227" s="1" t="str">
        <f>IF(kiva_loans__muestra[[#This Row],[funded_amount]]=kiva_loans__muestra[[#This Row],[loan_amount]],"funded","unfunded")</f>
        <v>funded</v>
      </c>
      <c r="V2227" s="1" t="str">
        <f>IF(kiva_loans__muestra[[#This Row],[lender_count]]&gt;=50,"high","low")</f>
        <v>low</v>
      </c>
    </row>
    <row r="2228" spans="1:22" x14ac:dyDescent="0.25">
      <c r="A2228">
        <v>799867</v>
      </c>
      <c r="B2228">
        <v>5000</v>
      </c>
      <c r="C2228">
        <v>5000</v>
      </c>
      <c r="D2228" s="1" t="s">
        <v>48</v>
      </c>
      <c r="E2228" s="1" t="s">
        <v>49</v>
      </c>
      <c r="F2228" s="1" t="s">
        <v>2442</v>
      </c>
      <c r="G2228" s="1" t="s">
        <v>3276</v>
      </c>
      <c r="H2228" s="1" t="s">
        <v>225</v>
      </c>
      <c r="I2228" s="1" t="s">
        <v>1245</v>
      </c>
      <c r="J2228" s="1" t="s">
        <v>90</v>
      </c>
      <c r="K2228">
        <v>1880</v>
      </c>
      <c r="L2228" s="2">
        <v>41960.992696759262</v>
      </c>
      <c r="M2228" s="2">
        <v>41950.375</v>
      </c>
      <c r="N2228" s="2">
        <v>41990.678541666668</v>
      </c>
      <c r="O2228">
        <v>170</v>
      </c>
      <c r="P2228">
        <v>17</v>
      </c>
      <c r="Q2228" s="1" t="s">
        <v>356</v>
      </c>
      <c r="R2228" s="1" t="s">
        <v>24</v>
      </c>
      <c r="S2228" s="1" t="s">
        <v>31</v>
      </c>
      <c r="T2228" s="3">
        <v>41960</v>
      </c>
      <c r="U2228" s="1" t="str">
        <f>IF(kiva_loans__muestra[[#This Row],[funded_amount]]=kiva_loans__muestra[[#This Row],[loan_amount]],"funded","unfunded")</f>
        <v>funded</v>
      </c>
      <c r="V2228" s="1" t="str">
        <f>IF(kiva_loans__muestra[[#This Row],[lender_count]]&gt;=50,"high","low")</f>
        <v>low</v>
      </c>
    </row>
    <row r="2229" spans="1:22" x14ac:dyDescent="0.25">
      <c r="A2229">
        <v>799429</v>
      </c>
      <c r="B2229">
        <v>4000</v>
      </c>
      <c r="C2229">
        <v>4000</v>
      </c>
      <c r="D2229" s="1" t="s">
        <v>42</v>
      </c>
      <c r="E2229" s="1" t="s">
        <v>19</v>
      </c>
      <c r="F2229" s="1" t="s">
        <v>5947</v>
      </c>
      <c r="G2229" s="1" t="s">
        <v>3303</v>
      </c>
      <c r="H2229" s="1" t="s">
        <v>28</v>
      </c>
      <c r="I2229" s="1" t="s">
        <v>39</v>
      </c>
      <c r="J2229" s="1" t="s">
        <v>29</v>
      </c>
      <c r="K2229">
        <v>2470</v>
      </c>
      <c r="L2229" s="2">
        <v>41960.399571759262</v>
      </c>
      <c r="M2229" s="2">
        <v>41934.375</v>
      </c>
      <c r="N2229" s="2">
        <v>41990.698981481481</v>
      </c>
      <c r="O2229">
        <v>140</v>
      </c>
      <c r="P2229">
        <v>15</v>
      </c>
      <c r="Q2229" s="1" t="s">
        <v>4717</v>
      </c>
      <c r="R2229" s="1" t="s">
        <v>24</v>
      </c>
      <c r="S2229" s="1" t="s">
        <v>31</v>
      </c>
      <c r="T2229" s="3">
        <v>41960</v>
      </c>
      <c r="U2229" s="1" t="str">
        <f>IF(kiva_loans__muestra[[#This Row],[funded_amount]]=kiva_loans__muestra[[#This Row],[loan_amount]],"funded","unfunded")</f>
        <v>funded</v>
      </c>
      <c r="V2229" s="1" t="str">
        <f>IF(kiva_loans__muestra[[#This Row],[lender_count]]&gt;=50,"high","low")</f>
        <v>low</v>
      </c>
    </row>
    <row r="2230" spans="1:22" x14ac:dyDescent="0.25">
      <c r="A2230">
        <v>1085749</v>
      </c>
      <c r="B2230">
        <v>1250</v>
      </c>
      <c r="C2230">
        <v>1250</v>
      </c>
      <c r="D2230" s="1" t="s">
        <v>37</v>
      </c>
      <c r="E2230" s="1" t="s">
        <v>37</v>
      </c>
      <c r="F2230" s="1" t="s">
        <v>5948</v>
      </c>
      <c r="G2230" s="1" t="s">
        <v>3263</v>
      </c>
      <c r="H2230" s="1" t="s">
        <v>33</v>
      </c>
      <c r="I2230" s="1" t="s">
        <v>30</v>
      </c>
      <c r="J2230" s="1" t="s">
        <v>34</v>
      </c>
      <c r="L2230" s="2">
        <v>41960.30327546296</v>
      </c>
      <c r="M2230" s="2">
        <v>42024.838912037034</v>
      </c>
      <c r="N2230" s="2">
        <v>42024.49491898148</v>
      </c>
      <c r="O2230">
        <v>30</v>
      </c>
      <c r="P2230">
        <v>3</v>
      </c>
      <c r="Q2230" s="1" t="s">
        <v>30</v>
      </c>
      <c r="R2230" s="1" t="s">
        <v>24</v>
      </c>
      <c r="S2230" s="1" t="s">
        <v>31</v>
      </c>
      <c r="T2230" s="3">
        <v>41960</v>
      </c>
      <c r="U2230" s="1" t="str">
        <f>IF(kiva_loans__muestra[[#This Row],[funded_amount]]=kiva_loans__muestra[[#This Row],[loan_amount]],"funded","unfunded")</f>
        <v>funded</v>
      </c>
      <c r="V2230" s="1" t="str">
        <f>IF(kiva_loans__muestra[[#This Row],[lender_count]]&gt;=50,"high","low")</f>
        <v>low</v>
      </c>
    </row>
    <row r="2231" spans="1:22" x14ac:dyDescent="0.25">
      <c r="A2231">
        <v>799648</v>
      </c>
      <c r="B2231">
        <v>500</v>
      </c>
      <c r="C2231">
        <v>500</v>
      </c>
      <c r="D2231" s="1" t="s">
        <v>64</v>
      </c>
      <c r="E2231" s="1" t="s">
        <v>37</v>
      </c>
      <c r="F2231" s="1" t="s">
        <v>5949</v>
      </c>
      <c r="G2231" s="1" t="s">
        <v>4694</v>
      </c>
      <c r="H2231" s="1" t="s">
        <v>1300</v>
      </c>
      <c r="I2231" s="1" t="s">
        <v>1301</v>
      </c>
      <c r="J2231" s="1" t="s">
        <v>1302</v>
      </c>
      <c r="K2231">
        <v>2880</v>
      </c>
      <c r="L2231" s="2">
        <v>41960.637488425928</v>
      </c>
      <c r="M2231" s="2">
        <v>41981.375</v>
      </c>
      <c r="N2231" s="2">
        <v>41963.765138888892</v>
      </c>
      <c r="O2231">
        <v>140</v>
      </c>
      <c r="P2231">
        <v>2</v>
      </c>
      <c r="Q2231" s="1" t="s">
        <v>30</v>
      </c>
      <c r="R2231" s="1" t="s">
        <v>24</v>
      </c>
      <c r="S2231" s="1" t="s">
        <v>25</v>
      </c>
      <c r="T2231" s="3">
        <v>41960</v>
      </c>
      <c r="U2231" s="1" t="str">
        <f>IF(kiva_loans__muestra[[#This Row],[funded_amount]]=kiva_loans__muestra[[#This Row],[loan_amount]],"funded","unfunded")</f>
        <v>funded</v>
      </c>
      <c r="V2231" s="1" t="str">
        <f>IF(kiva_loans__muestra[[#This Row],[lender_count]]&gt;=50,"high","low")</f>
        <v>low</v>
      </c>
    </row>
    <row r="2232" spans="1:22" x14ac:dyDescent="0.25">
      <c r="A2232">
        <v>799604</v>
      </c>
      <c r="B2232">
        <v>6500</v>
      </c>
      <c r="C2232">
        <v>6500</v>
      </c>
      <c r="D2232" s="1" t="s">
        <v>45</v>
      </c>
      <c r="E2232" s="1" t="s">
        <v>46</v>
      </c>
      <c r="F2232" s="1" t="s">
        <v>5950</v>
      </c>
      <c r="G2232" s="1" t="s">
        <v>3927</v>
      </c>
      <c r="H2232" s="1" t="s">
        <v>1333</v>
      </c>
      <c r="I2232" s="1" t="s">
        <v>1906</v>
      </c>
      <c r="J2232" s="1" t="s">
        <v>1335</v>
      </c>
      <c r="K2232">
        <v>230</v>
      </c>
      <c r="L2232" s="2">
        <v>41960.586388888885</v>
      </c>
      <c r="M2232" s="2">
        <v>41932.375</v>
      </c>
      <c r="N2232" s="2">
        <v>42016.956828703704</v>
      </c>
      <c r="O2232">
        <v>180</v>
      </c>
      <c r="P2232">
        <v>21</v>
      </c>
      <c r="Q2232" s="1" t="s">
        <v>379</v>
      </c>
      <c r="R2232" s="1" t="s">
        <v>92</v>
      </c>
      <c r="S2232" s="1" t="s">
        <v>31</v>
      </c>
      <c r="T2232" s="3">
        <v>41960</v>
      </c>
      <c r="U2232" s="1" t="str">
        <f>IF(kiva_loans__muestra[[#This Row],[funded_amount]]=kiva_loans__muestra[[#This Row],[loan_amount]],"funded","unfunded")</f>
        <v>funded</v>
      </c>
      <c r="V2232" s="1" t="str">
        <f>IF(kiva_loans__muestra[[#This Row],[lender_count]]&gt;=50,"high","low")</f>
        <v>low</v>
      </c>
    </row>
    <row r="2233" spans="1:22" x14ac:dyDescent="0.25">
      <c r="A2233">
        <v>1085802</v>
      </c>
      <c r="B2233">
        <v>19300</v>
      </c>
      <c r="C2233">
        <v>100000</v>
      </c>
      <c r="D2233" s="1" t="s">
        <v>49</v>
      </c>
      <c r="E2233" s="1" t="s">
        <v>49</v>
      </c>
      <c r="F2233" s="1" t="s">
        <v>5951</v>
      </c>
      <c r="G2233" s="1" t="s">
        <v>3775</v>
      </c>
      <c r="H2233" s="1" t="s">
        <v>155</v>
      </c>
      <c r="I2233" s="1" t="s">
        <v>30</v>
      </c>
      <c r="J2233" s="1" t="s">
        <v>90</v>
      </c>
      <c r="L2233" s="2">
        <v>41960.862847222219</v>
      </c>
      <c r="M2233" s="2"/>
      <c r="N2233" s="2"/>
      <c r="O2233">
        <v>360</v>
      </c>
      <c r="P2233">
        <v>73</v>
      </c>
      <c r="Q2233" s="1" t="s">
        <v>30</v>
      </c>
      <c r="R2233" s="1" t="s">
        <v>24</v>
      </c>
      <c r="S2233" s="1" t="s">
        <v>25</v>
      </c>
      <c r="T2233" s="3">
        <v>41960</v>
      </c>
      <c r="U2233" s="1" t="str">
        <f>IF(kiva_loans__muestra[[#This Row],[funded_amount]]=kiva_loans__muestra[[#This Row],[loan_amount]],"funded","unfunded")</f>
        <v>unfunded</v>
      </c>
      <c r="V2233" s="1" t="str">
        <f>IF(kiva_loans__muestra[[#This Row],[lender_count]]&gt;=50,"high","low")</f>
        <v>high</v>
      </c>
    </row>
    <row r="2234" spans="1:22" x14ac:dyDescent="0.25">
      <c r="A2234">
        <v>799797</v>
      </c>
      <c r="B2234">
        <v>13750</v>
      </c>
      <c r="C2234">
        <v>13750</v>
      </c>
      <c r="D2234" s="1" t="s">
        <v>37</v>
      </c>
      <c r="E2234" s="1" t="s">
        <v>37</v>
      </c>
      <c r="F2234" s="1" t="s">
        <v>5952</v>
      </c>
      <c r="G2234" s="1" t="s">
        <v>3268</v>
      </c>
      <c r="H2234" s="1" t="s">
        <v>138</v>
      </c>
      <c r="I2234" s="1" t="s">
        <v>3866</v>
      </c>
      <c r="J2234" s="1" t="s">
        <v>139</v>
      </c>
      <c r="K2234">
        <v>2690</v>
      </c>
      <c r="L2234" s="2">
        <v>41960.814189814817</v>
      </c>
      <c r="M2234" s="2">
        <v>41956.375</v>
      </c>
      <c r="N2234" s="2">
        <v>41990.730034722219</v>
      </c>
      <c r="O2234">
        <v>140</v>
      </c>
      <c r="P2234">
        <v>48</v>
      </c>
      <c r="Q2234" s="1" t="s">
        <v>5953</v>
      </c>
      <c r="R2234" s="1" t="s">
        <v>24</v>
      </c>
      <c r="S2234" s="1" t="s">
        <v>31</v>
      </c>
      <c r="T2234" s="3">
        <v>41960</v>
      </c>
      <c r="U2234" s="1" t="str">
        <f>IF(kiva_loans__muestra[[#This Row],[funded_amount]]=kiva_loans__muestra[[#This Row],[loan_amount]],"funded","unfunded")</f>
        <v>funded</v>
      </c>
      <c r="V2234" s="1" t="str">
        <f>IF(kiva_loans__muestra[[#This Row],[lender_count]]&gt;=50,"high","low")</f>
        <v>low</v>
      </c>
    </row>
    <row r="2235" spans="1:22" x14ac:dyDescent="0.25">
      <c r="A2235">
        <v>799361</v>
      </c>
      <c r="B2235">
        <v>5750</v>
      </c>
      <c r="C2235">
        <v>5750</v>
      </c>
      <c r="D2235" s="1" t="s">
        <v>45</v>
      </c>
      <c r="E2235" s="1" t="s">
        <v>46</v>
      </c>
      <c r="F2235" s="1" t="s">
        <v>742</v>
      </c>
      <c r="G2235" s="1" t="s">
        <v>3278</v>
      </c>
      <c r="H2235" s="1" t="s">
        <v>100</v>
      </c>
      <c r="I2235" s="1" t="s">
        <v>463</v>
      </c>
      <c r="J2235" s="1" t="s">
        <v>101</v>
      </c>
      <c r="K2235">
        <v>1450</v>
      </c>
      <c r="L2235" s="2">
        <v>41960.365497685183</v>
      </c>
      <c r="M2235" s="2">
        <v>41939.333333333336</v>
      </c>
      <c r="N2235" s="2">
        <v>41965.516377314816</v>
      </c>
      <c r="O2235">
        <v>80</v>
      </c>
      <c r="P2235">
        <v>21</v>
      </c>
      <c r="Q2235" s="1" t="s">
        <v>30</v>
      </c>
      <c r="R2235" s="1" t="s">
        <v>24</v>
      </c>
      <c r="S2235" s="1" t="s">
        <v>35</v>
      </c>
      <c r="T2235" s="3">
        <v>41960</v>
      </c>
      <c r="U2235" s="1" t="str">
        <f>IF(kiva_loans__muestra[[#This Row],[funded_amount]]=kiva_loans__muestra[[#This Row],[loan_amount]],"funded","unfunded")</f>
        <v>funded</v>
      </c>
      <c r="V2235" s="1" t="str">
        <f>IF(kiva_loans__muestra[[#This Row],[lender_count]]&gt;=50,"high","low")</f>
        <v>low</v>
      </c>
    </row>
    <row r="2236" spans="1:22" x14ac:dyDescent="0.25">
      <c r="A2236">
        <v>800150</v>
      </c>
      <c r="B2236">
        <v>10250</v>
      </c>
      <c r="C2236">
        <v>10250</v>
      </c>
      <c r="D2236" s="1" t="s">
        <v>41</v>
      </c>
      <c r="E2236" s="1" t="s">
        <v>27</v>
      </c>
      <c r="F2236" s="1" t="s">
        <v>5954</v>
      </c>
      <c r="G2236" s="1" t="s">
        <v>3307</v>
      </c>
      <c r="H2236" s="1" t="s">
        <v>412</v>
      </c>
      <c r="I2236" s="1" t="s">
        <v>1185</v>
      </c>
      <c r="J2236" s="1" t="s">
        <v>413</v>
      </c>
      <c r="K2236">
        <v>1630</v>
      </c>
      <c r="L2236" s="2">
        <v>41961.360243055555</v>
      </c>
      <c r="M2236" s="2">
        <v>41950.375</v>
      </c>
      <c r="N2236" s="2">
        <v>41967.152546296296</v>
      </c>
      <c r="O2236">
        <v>80</v>
      </c>
      <c r="P2236">
        <v>20</v>
      </c>
      <c r="Q2236" s="1" t="s">
        <v>525</v>
      </c>
      <c r="R2236" s="1" t="s">
        <v>5955</v>
      </c>
      <c r="S2236" s="1" t="s">
        <v>31</v>
      </c>
      <c r="T2236" s="3">
        <v>41961</v>
      </c>
      <c r="U2236" s="1" t="str">
        <f>IF(kiva_loans__muestra[[#This Row],[funded_amount]]=kiva_loans__muestra[[#This Row],[loan_amount]],"funded","unfunded")</f>
        <v>funded</v>
      </c>
      <c r="V2236" s="1" t="str">
        <f>IF(kiva_loans__muestra[[#This Row],[lender_count]]&gt;=50,"high","low")</f>
        <v>low</v>
      </c>
    </row>
    <row r="2237" spans="1:22" x14ac:dyDescent="0.25">
      <c r="A2237">
        <v>800249</v>
      </c>
      <c r="B2237">
        <v>2250</v>
      </c>
      <c r="C2237">
        <v>2250</v>
      </c>
      <c r="D2237" s="1" t="s">
        <v>45</v>
      </c>
      <c r="E2237" s="1" t="s">
        <v>46</v>
      </c>
      <c r="F2237" s="1" t="s">
        <v>5956</v>
      </c>
      <c r="G2237" s="1" t="s">
        <v>3278</v>
      </c>
      <c r="H2237" s="1" t="s">
        <v>100</v>
      </c>
      <c r="I2237" s="1" t="s">
        <v>672</v>
      </c>
      <c r="J2237" s="1" t="s">
        <v>101</v>
      </c>
      <c r="K2237">
        <v>1450</v>
      </c>
      <c r="L2237" s="2">
        <v>41961.412141203706</v>
      </c>
      <c r="M2237" s="2">
        <v>41942.333333333336</v>
      </c>
      <c r="N2237" s="2">
        <v>41966.008819444447</v>
      </c>
      <c r="O2237">
        <v>80</v>
      </c>
      <c r="P2237">
        <v>9</v>
      </c>
      <c r="Q2237" s="1" t="s">
        <v>30</v>
      </c>
      <c r="R2237" s="1" t="s">
        <v>24</v>
      </c>
      <c r="S2237" s="1" t="s">
        <v>35</v>
      </c>
      <c r="T2237" s="3">
        <v>41961</v>
      </c>
      <c r="U2237" s="1" t="str">
        <f>IF(kiva_loans__muestra[[#This Row],[funded_amount]]=kiva_loans__muestra[[#This Row],[loan_amount]],"funded","unfunded")</f>
        <v>funded</v>
      </c>
      <c r="V2237" s="1" t="str">
        <f>IF(kiva_loans__muestra[[#This Row],[lender_count]]&gt;=50,"high","low")</f>
        <v>low</v>
      </c>
    </row>
    <row r="2238" spans="1:22" x14ac:dyDescent="0.25">
      <c r="A2238">
        <v>799906</v>
      </c>
      <c r="B2238">
        <v>9750</v>
      </c>
      <c r="C2238">
        <v>9750</v>
      </c>
      <c r="D2238" s="1" t="s">
        <v>77</v>
      </c>
      <c r="E2238" s="1" t="s">
        <v>78</v>
      </c>
      <c r="F2238" s="1" t="s">
        <v>5957</v>
      </c>
      <c r="G2238" s="1" t="s">
        <v>3382</v>
      </c>
      <c r="H2238" s="1" t="s">
        <v>146</v>
      </c>
      <c r="I2238" s="1" t="s">
        <v>4435</v>
      </c>
      <c r="J2238" s="1" t="s">
        <v>147</v>
      </c>
      <c r="K2238">
        <v>420</v>
      </c>
      <c r="L2238" s="2">
        <v>41961.132557870369</v>
      </c>
      <c r="M2238" s="2">
        <v>41960.375</v>
      </c>
      <c r="N2238" s="2">
        <v>41964.092361111114</v>
      </c>
      <c r="O2238">
        <v>60</v>
      </c>
      <c r="P2238">
        <v>38</v>
      </c>
      <c r="Q2238" s="1" t="s">
        <v>23</v>
      </c>
      <c r="R2238" s="1" t="s">
        <v>24</v>
      </c>
      <c r="S2238" s="1" t="s">
        <v>35</v>
      </c>
      <c r="T2238" s="3">
        <v>41961</v>
      </c>
      <c r="U2238" s="1" t="str">
        <f>IF(kiva_loans__muestra[[#This Row],[funded_amount]]=kiva_loans__muestra[[#This Row],[loan_amount]],"funded","unfunded")</f>
        <v>funded</v>
      </c>
      <c r="V2238" s="1" t="str">
        <f>IF(kiva_loans__muestra[[#This Row],[lender_count]]&gt;=50,"high","low")</f>
        <v>low</v>
      </c>
    </row>
    <row r="2239" spans="1:22" x14ac:dyDescent="0.25">
      <c r="A2239">
        <v>799918</v>
      </c>
      <c r="B2239">
        <v>47250</v>
      </c>
      <c r="C2239">
        <v>47250</v>
      </c>
      <c r="D2239" s="1" t="s">
        <v>81</v>
      </c>
      <c r="E2239" s="1" t="s">
        <v>27</v>
      </c>
      <c r="F2239" s="1" t="s">
        <v>5958</v>
      </c>
      <c r="G2239" s="1" t="s">
        <v>3396</v>
      </c>
      <c r="H2239" s="1" t="s">
        <v>788</v>
      </c>
      <c r="I2239" s="1" t="s">
        <v>905</v>
      </c>
      <c r="J2239" s="1" t="s">
        <v>790</v>
      </c>
      <c r="K2239">
        <v>580</v>
      </c>
      <c r="L2239" s="2">
        <v>41961.145983796298</v>
      </c>
      <c r="M2239" s="2">
        <v>41929.375</v>
      </c>
      <c r="N2239" s="2">
        <v>41976.756307870368</v>
      </c>
      <c r="O2239">
        <v>80</v>
      </c>
      <c r="P2239">
        <v>58</v>
      </c>
      <c r="Q2239" s="1" t="s">
        <v>5959</v>
      </c>
      <c r="R2239" s="1" t="s">
        <v>956</v>
      </c>
      <c r="S2239" s="1" t="s">
        <v>31</v>
      </c>
      <c r="T2239" s="3">
        <v>41961</v>
      </c>
      <c r="U2239" s="1" t="str">
        <f>IF(kiva_loans__muestra[[#This Row],[funded_amount]]=kiva_loans__muestra[[#This Row],[loan_amount]],"funded","unfunded")</f>
        <v>funded</v>
      </c>
      <c r="V2239" s="1" t="str">
        <f>IF(kiva_loans__muestra[[#This Row],[lender_count]]&gt;=50,"high","low")</f>
        <v>high</v>
      </c>
    </row>
    <row r="2240" spans="1:22" x14ac:dyDescent="0.25">
      <c r="A2240">
        <v>800411</v>
      </c>
      <c r="B2240">
        <v>4000</v>
      </c>
      <c r="C2240">
        <v>4000</v>
      </c>
      <c r="D2240" s="1" t="s">
        <v>26</v>
      </c>
      <c r="E2240" s="1" t="s">
        <v>27</v>
      </c>
      <c r="F2240" s="1" t="s">
        <v>5960</v>
      </c>
      <c r="G2240" s="1" t="s">
        <v>3303</v>
      </c>
      <c r="H2240" s="1" t="s">
        <v>28</v>
      </c>
      <c r="I2240" s="1" t="s">
        <v>3049</v>
      </c>
      <c r="J2240" s="1" t="s">
        <v>29</v>
      </c>
      <c r="K2240">
        <v>2450</v>
      </c>
      <c r="L2240" s="2">
        <v>41961.497476851851</v>
      </c>
      <c r="M2240" s="2">
        <v>41941.333333333336</v>
      </c>
      <c r="N2240" s="2">
        <v>41973.725960648146</v>
      </c>
      <c r="O2240">
        <v>150</v>
      </c>
      <c r="P2240">
        <v>12</v>
      </c>
      <c r="Q2240" s="1" t="s">
        <v>5961</v>
      </c>
      <c r="R2240" s="1" t="s">
        <v>24</v>
      </c>
      <c r="S2240" s="1" t="s">
        <v>31</v>
      </c>
      <c r="T2240" s="3">
        <v>41961</v>
      </c>
      <c r="U2240" s="1" t="str">
        <f>IF(kiva_loans__muestra[[#This Row],[funded_amount]]=kiva_loans__muestra[[#This Row],[loan_amount]],"funded","unfunded")</f>
        <v>funded</v>
      </c>
      <c r="V2240" s="1" t="str">
        <f>IF(kiva_loans__muestra[[#This Row],[lender_count]]&gt;=50,"high","low")</f>
        <v>low</v>
      </c>
    </row>
    <row r="2241" spans="1:22" x14ac:dyDescent="0.25">
      <c r="A2241">
        <v>800229</v>
      </c>
      <c r="B2241">
        <v>13500</v>
      </c>
      <c r="C2241">
        <v>13500</v>
      </c>
      <c r="D2241" s="1" t="s">
        <v>41</v>
      </c>
      <c r="E2241" s="1" t="s">
        <v>27</v>
      </c>
      <c r="F2241" s="1" t="s">
        <v>5962</v>
      </c>
      <c r="G2241" s="1" t="s">
        <v>3591</v>
      </c>
      <c r="H2241" s="1" t="s">
        <v>180</v>
      </c>
      <c r="I2241" s="1" t="s">
        <v>1700</v>
      </c>
      <c r="J2241" s="1" t="s">
        <v>110</v>
      </c>
      <c r="K2241">
        <v>780</v>
      </c>
      <c r="L2241" s="2">
        <v>41961.403865740744</v>
      </c>
      <c r="M2241" s="2">
        <v>41932.375</v>
      </c>
      <c r="N2241" s="2">
        <v>41969.145150462966</v>
      </c>
      <c r="O2241">
        <v>80</v>
      </c>
      <c r="P2241">
        <v>7</v>
      </c>
      <c r="Q2241" s="1" t="s">
        <v>30</v>
      </c>
      <c r="R2241" s="1" t="s">
        <v>324</v>
      </c>
      <c r="S2241" s="1" t="s">
        <v>31</v>
      </c>
      <c r="T2241" s="3">
        <v>41961</v>
      </c>
      <c r="U2241" s="1" t="str">
        <f>IF(kiva_loans__muestra[[#This Row],[funded_amount]]=kiva_loans__muestra[[#This Row],[loan_amount]],"funded","unfunded")</f>
        <v>funded</v>
      </c>
      <c r="V2241" s="1" t="str">
        <f>IF(kiva_loans__muestra[[#This Row],[lender_count]]&gt;=50,"high","low")</f>
        <v>low</v>
      </c>
    </row>
    <row r="2242" spans="1:22" x14ac:dyDescent="0.25">
      <c r="A2242">
        <v>800721</v>
      </c>
      <c r="B2242">
        <v>7750</v>
      </c>
      <c r="C2242">
        <v>7750</v>
      </c>
      <c r="D2242" s="1" t="s">
        <v>37</v>
      </c>
      <c r="E2242" s="1" t="s">
        <v>37</v>
      </c>
      <c r="F2242" s="1" t="s">
        <v>5963</v>
      </c>
      <c r="G2242" s="1" t="s">
        <v>3268</v>
      </c>
      <c r="H2242" s="1" t="s">
        <v>138</v>
      </c>
      <c r="I2242" s="1" t="s">
        <v>5349</v>
      </c>
      <c r="J2242" s="1" t="s">
        <v>139</v>
      </c>
      <c r="K2242">
        <v>2690</v>
      </c>
      <c r="L2242" s="2">
        <v>41961.907858796294</v>
      </c>
      <c r="M2242" s="2">
        <v>41954.375</v>
      </c>
      <c r="N2242" s="2">
        <v>41995.301226851851</v>
      </c>
      <c r="O2242">
        <v>140</v>
      </c>
      <c r="P2242">
        <v>30</v>
      </c>
      <c r="Q2242" s="1" t="s">
        <v>5964</v>
      </c>
      <c r="R2242" s="1" t="s">
        <v>24</v>
      </c>
      <c r="S2242" s="1" t="s">
        <v>31</v>
      </c>
      <c r="T2242" s="3">
        <v>41961</v>
      </c>
      <c r="U2242" s="1" t="str">
        <f>IF(kiva_loans__muestra[[#This Row],[funded_amount]]=kiva_loans__muestra[[#This Row],[loan_amount]],"funded","unfunded")</f>
        <v>funded</v>
      </c>
      <c r="V2242" s="1" t="str">
        <f>IF(kiva_loans__muestra[[#This Row],[lender_count]]&gt;=50,"high","low")</f>
        <v>low</v>
      </c>
    </row>
    <row r="2243" spans="1:22" x14ac:dyDescent="0.25">
      <c r="A2243">
        <v>800141</v>
      </c>
      <c r="B2243">
        <v>3500</v>
      </c>
      <c r="C2243">
        <v>3500</v>
      </c>
      <c r="D2243" s="1" t="s">
        <v>45</v>
      </c>
      <c r="E2243" s="1" t="s">
        <v>46</v>
      </c>
      <c r="F2243" s="1" t="s">
        <v>5965</v>
      </c>
      <c r="G2243" s="1" t="s">
        <v>3278</v>
      </c>
      <c r="H2243" s="1" t="s">
        <v>100</v>
      </c>
      <c r="I2243" s="1" t="s">
        <v>1433</v>
      </c>
      <c r="J2243" s="1" t="s">
        <v>101</v>
      </c>
      <c r="K2243">
        <v>1450</v>
      </c>
      <c r="L2243" s="2">
        <v>41961.355682870373</v>
      </c>
      <c r="M2243" s="2">
        <v>41941.333333333336</v>
      </c>
      <c r="N2243" s="2">
        <v>41965.97420138889</v>
      </c>
      <c r="O2243">
        <v>80</v>
      </c>
      <c r="P2243">
        <v>14</v>
      </c>
      <c r="Q2243" s="1" t="s">
        <v>30</v>
      </c>
      <c r="R2243" s="1" t="s">
        <v>24</v>
      </c>
      <c r="S2243" s="1" t="s">
        <v>35</v>
      </c>
      <c r="T2243" s="3">
        <v>41961</v>
      </c>
      <c r="U2243" s="1" t="str">
        <f>IF(kiva_loans__muestra[[#This Row],[funded_amount]]=kiva_loans__muestra[[#This Row],[loan_amount]],"funded","unfunded")</f>
        <v>funded</v>
      </c>
      <c r="V2243" s="1" t="str">
        <f>IF(kiva_loans__muestra[[#This Row],[lender_count]]&gt;=50,"high","low")</f>
        <v>low</v>
      </c>
    </row>
    <row r="2244" spans="1:22" x14ac:dyDescent="0.25">
      <c r="A2244">
        <v>800188</v>
      </c>
      <c r="B2244">
        <v>5000</v>
      </c>
      <c r="C2244">
        <v>5000</v>
      </c>
      <c r="D2244" s="1" t="s">
        <v>124</v>
      </c>
      <c r="E2244" s="1" t="s">
        <v>125</v>
      </c>
      <c r="F2244" s="1" t="s">
        <v>2027</v>
      </c>
      <c r="G2244" s="1" t="s">
        <v>3322</v>
      </c>
      <c r="H2244" s="1" t="s">
        <v>126</v>
      </c>
      <c r="I2244" s="1" t="s">
        <v>1364</v>
      </c>
      <c r="J2244" s="1" t="s">
        <v>127</v>
      </c>
      <c r="K2244">
        <v>3940</v>
      </c>
      <c r="L2244" s="2">
        <v>41961.379884259259</v>
      </c>
      <c r="M2244" s="2">
        <v>41961.375</v>
      </c>
      <c r="N2244" s="2">
        <v>41989.59952546296</v>
      </c>
      <c r="O2244">
        <v>260</v>
      </c>
      <c r="P2244">
        <v>16</v>
      </c>
      <c r="Q2244" s="1" t="s">
        <v>2576</v>
      </c>
      <c r="R2244" s="1" t="s">
        <v>24</v>
      </c>
      <c r="S2244" s="1" t="s">
        <v>31</v>
      </c>
      <c r="T2244" s="3">
        <v>41961</v>
      </c>
      <c r="U2244" s="1" t="str">
        <f>IF(kiva_loans__muestra[[#This Row],[funded_amount]]=kiva_loans__muestra[[#This Row],[loan_amount]],"funded","unfunded")</f>
        <v>funded</v>
      </c>
      <c r="V2244" s="1" t="str">
        <f>IF(kiva_loans__muestra[[#This Row],[lender_count]]&gt;=50,"high","low")</f>
        <v>low</v>
      </c>
    </row>
    <row r="2245" spans="1:22" x14ac:dyDescent="0.25">
      <c r="A2245">
        <v>1085851</v>
      </c>
      <c r="B2245">
        <v>3500</v>
      </c>
      <c r="C2245">
        <v>3500</v>
      </c>
      <c r="D2245" s="1" t="s">
        <v>45</v>
      </c>
      <c r="E2245" s="1" t="s">
        <v>46</v>
      </c>
      <c r="F2245" s="1" t="s">
        <v>5966</v>
      </c>
      <c r="G2245" s="1" t="s">
        <v>3263</v>
      </c>
      <c r="H2245" s="1" t="s">
        <v>33</v>
      </c>
      <c r="I2245" s="1" t="s">
        <v>30</v>
      </c>
      <c r="J2245" s="1" t="s">
        <v>34</v>
      </c>
      <c r="L2245" s="2">
        <v>41961.491226851853</v>
      </c>
      <c r="M2245" s="2">
        <v>42024.838923611111</v>
      </c>
      <c r="N2245" s="2">
        <v>42005.184432870374</v>
      </c>
      <c r="O2245">
        <v>90</v>
      </c>
      <c r="P2245">
        <v>14</v>
      </c>
      <c r="Q2245" s="1" t="s">
        <v>30</v>
      </c>
      <c r="R2245" s="1" t="s">
        <v>24</v>
      </c>
      <c r="S2245" s="1" t="s">
        <v>35</v>
      </c>
      <c r="T2245" s="3">
        <v>41961</v>
      </c>
      <c r="U2245" s="1" t="str">
        <f>IF(kiva_loans__muestra[[#This Row],[funded_amount]]=kiva_loans__muestra[[#This Row],[loan_amount]],"funded","unfunded")</f>
        <v>funded</v>
      </c>
      <c r="V2245" s="1" t="str">
        <f>IF(kiva_loans__muestra[[#This Row],[lender_count]]&gt;=50,"high","low")</f>
        <v>low</v>
      </c>
    </row>
    <row r="2246" spans="1:22" x14ac:dyDescent="0.25">
      <c r="A2246">
        <v>800153</v>
      </c>
      <c r="B2246">
        <v>5000</v>
      </c>
      <c r="C2246">
        <v>5000</v>
      </c>
      <c r="D2246" s="1" t="s">
        <v>124</v>
      </c>
      <c r="E2246" s="1" t="s">
        <v>125</v>
      </c>
      <c r="F2246" s="1" t="s">
        <v>2027</v>
      </c>
      <c r="G2246" s="1" t="s">
        <v>3322</v>
      </c>
      <c r="H2246" s="1" t="s">
        <v>126</v>
      </c>
      <c r="I2246" s="1" t="s">
        <v>1364</v>
      </c>
      <c r="J2246" s="1" t="s">
        <v>127</v>
      </c>
      <c r="K2246">
        <v>3940</v>
      </c>
      <c r="L2246" s="2">
        <v>41961.362361111111</v>
      </c>
      <c r="M2246" s="2">
        <v>41962.375</v>
      </c>
      <c r="N2246" s="2">
        <v>41975.831423611111</v>
      </c>
      <c r="O2246">
        <v>260</v>
      </c>
      <c r="P2246">
        <v>18</v>
      </c>
      <c r="Q2246" s="1" t="s">
        <v>5967</v>
      </c>
      <c r="R2246" s="1" t="s">
        <v>24</v>
      </c>
      <c r="S2246" s="1" t="s">
        <v>31</v>
      </c>
      <c r="T2246" s="3">
        <v>41961</v>
      </c>
      <c r="U2246" s="1" t="str">
        <f>IF(kiva_loans__muestra[[#This Row],[funded_amount]]=kiva_loans__muestra[[#This Row],[loan_amount]],"funded","unfunded")</f>
        <v>funded</v>
      </c>
      <c r="V2246" s="1" t="str">
        <f>IF(kiva_loans__muestra[[#This Row],[lender_count]]&gt;=50,"high","low")</f>
        <v>low</v>
      </c>
    </row>
    <row r="2247" spans="1:22" x14ac:dyDescent="0.25">
      <c r="A2247">
        <v>800185</v>
      </c>
      <c r="B2247">
        <v>11000</v>
      </c>
      <c r="C2247">
        <v>11000</v>
      </c>
      <c r="D2247" s="1" t="s">
        <v>175</v>
      </c>
      <c r="E2247" s="1" t="s">
        <v>78</v>
      </c>
      <c r="F2247" s="1" t="s">
        <v>5968</v>
      </c>
      <c r="G2247" s="1" t="s">
        <v>3512</v>
      </c>
      <c r="H2247" s="1" t="s">
        <v>667</v>
      </c>
      <c r="I2247" s="1" t="s">
        <v>1519</v>
      </c>
      <c r="J2247" s="1" t="s">
        <v>90</v>
      </c>
      <c r="K2247">
        <v>3260</v>
      </c>
      <c r="L2247" s="2">
        <v>41961.377569444441</v>
      </c>
      <c r="M2247" s="2">
        <v>41946.375</v>
      </c>
      <c r="N2247" s="2">
        <v>41965.006516203706</v>
      </c>
      <c r="O2247">
        <v>810</v>
      </c>
      <c r="P2247">
        <v>35</v>
      </c>
      <c r="Q2247" s="1" t="s">
        <v>5969</v>
      </c>
      <c r="R2247" s="1" t="s">
        <v>24</v>
      </c>
      <c r="S2247" s="1" t="s">
        <v>35</v>
      </c>
      <c r="T2247" s="3">
        <v>41961</v>
      </c>
      <c r="U2247" s="1" t="str">
        <f>IF(kiva_loans__muestra[[#This Row],[funded_amount]]=kiva_loans__muestra[[#This Row],[loan_amount]],"funded","unfunded")</f>
        <v>funded</v>
      </c>
      <c r="V2247" s="1" t="str">
        <f>IF(kiva_loans__muestra[[#This Row],[lender_count]]&gt;=50,"high","low")</f>
        <v>low</v>
      </c>
    </row>
    <row r="2248" spans="1:22" x14ac:dyDescent="0.25">
      <c r="A2248">
        <v>800705</v>
      </c>
      <c r="B2248">
        <v>8250</v>
      </c>
      <c r="C2248">
        <v>8250</v>
      </c>
      <c r="D2248" s="1" t="s">
        <v>245</v>
      </c>
      <c r="E2248" s="1" t="s">
        <v>32</v>
      </c>
      <c r="F2248" s="1" t="s">
        <v>5970</v>
      </c>
      <c r="G2248" s="1" t="s">
        <v>3317</v>
      </c>
      <c r="H2248" s="1" t="s">
        <v>85</v>
      </c>
      <c r="I2248" s="1" t="s">
        <v>176</v>
      </c>
      <c r="J2248" s="1" t="s">
        <v>90</v>
      </c>
      <c r="K2248">
        <v>1760</v>
      </c>
      <c r="L2248" s="2">
        <v>41961.865231481483</v>
      </c>
      <c r="M2248" s="2">
        <v>41949.375</v>
      </c>
      <c r="N2248" s="2">
        <v>41992.710555555554</v>
      </c>
      <c r="O2248">
        <v>140</v>
      </c>
      <c r="P2248">
        <v>22</v>
      </c>
      <c r="Q2248" s="1" t="s">
        <v>997</v>
      </c>
      <c r="R2248" s="1" t="s">
        <v>92</v>
      </c>
      <c r="S2248" s="1" t="s">
        <v>31</v>
      </c>
      <c r="T2248" s="3">
        <v>41961</v>
      </c>
      <c r="U2248" s="1" t="str">
        <f>IF(kiva_loans__muestra[[#This Row],[funded_amount]]=kiva_loans__muestra[[#This Row],[loan_amount]],"funded","unfunded")</f>
        <v>funded</v>
      </c>
      <c r="V2248" s="1" t="str">
        <f>IF(kiva_loans__muestra[[#This Row],[lender_count]]&gt;=50,"high","low")</f>
        <v>low</v>
      </c>
    </row>
    <row r="2249" spans="1:22" x14ac:dyDescent="0.25">
      <c r="A2249">
        <v>800134</v>
      </c>
      <c r="B2249">
        <v>2250</v>
      </c>
      <c r="C2249">
        <v>2250</v>
      </c>
      <c r="D2249" s="1" t="s">
        <v>175</v>
      </c>
      <c r="E2249" s="1" t="s">
        <v>78</v>
      </c>
      <c r="F2249" s="1" t="s">
        <v>5971</v>
      </c>
      <c r="G2249" s="1" t="s">
        <v>3278</v>
      </c>
      <c r="H2249" s="1" t="s">
        <v>100</v>
      </c>
      <c r="I2249" s="1" t="s">
        <v>5972</v>
      </c>
      <c r="J2249" s="1" t="s">
        <v>101</v>
      </c>
      <c r="K2249">
        <v>1440</v>
      </c>
      <c r="L2249" s="2">
        <v>41961.353344907409</v>
      </c>
      <c r="M2249" s="2">
        <v>41943.333333333336</v>
      </c>
      <c r="N2249" s="2">
        <v>41964.856435185182</v>
      </c>
      <c r="O2249">
        <v>80</v>
      </c>
      <c r="P2249">
        <v>8</v>
      </c>
      <c r="Q2249" s="1" t="s">
        <v>30</v>
      </c>
      <c r="R2249" s="1" t="s">
        <v>24</v>
      </c>
      <c r="S2249" s="1" t="s">
        <v>35</v>
      </c>
      <c r="T2249" s="3">
        <v>41961</v>
      </c>
      <c r="U2249" s="1" t="str">
        <f>IF(kiva_loans__muestra[[#This Row],[funded_amount]]=kiva_loans__muestra[[#This Row],[loan_amount]],"funded","unfunded")</f>
        <v>funded</v>
      </c>
      <c r="V2249" s="1" t="str">
        <f>IF(kiva_loans__muestra[[#This Row],[lender_count]]&gt;=50,"high","low")</f>
        <v>low</v>
      </c>
    </row>
    <row r="2250" spans="1:22" x14ac:dyDescent="0.25">
      <c r="A2250">
        <v>800907</v>
      </c>
      <c r="B2250">
        <v>13250</v>
      </c>
      <c r="C2250">
        <v>13250</v>
      </c>
      <c r="D2250" s="1" t="s">
        <v>64</v>
      </c>
      <c r="E2250" s="1" t="s">
        <v>37</v>
      </c>
      <c r="F2250" s="1" t="s">
        <v>1387</v>
      </c>
      <c r="G2250" s="1" t="s">
        <v>3263</v>
      </c>
      <c r="H2250" s="1" t="s">
        <v>33</v>
      </c>
      <c r="I2250" s="1" t="s">
        <v>1390</v>
      </c>
      <c r="J2250" s="1" t="s">
        <v>34</v>
      </c>
      <c r="K2250">
        <v>2020</v>
      </c>
      <c r="L2250" s="2">
        <v>41962.258888888886</v>
      </c>
      <c r="M2250" s="2">
        <v>42036.375</v>
      </c>
      <c r="N2250" s="2">
        <v>41992.381967592592</v>
      </c>
      <c r="O2250">
        <v>110</v>
      </c>
      <c r="P2250">
        <v>52</v>
      </c>
      <c r="Q2250" s="1" t="s">
        <v>5973</v>
      </c>
      <c r="R2250" s="1" t="s">
        <v>5974</v>
      </c>
      <c r="S2250" s="1" t="s">
        <v>25</v>
      </c>
      <c r="T2250" s="3">
        <v>41962</v>
      </c>
      <c r="U2250" s="1" t="str">
        <f>IF(kiva_loans__muestra[[#This Row],[funded_amount]]=kiva_loans__muestra[[#This Row],[loan_amount]],"funded","unfunded")</f>
        <v>funded</v>
      </c>
      <c r="V2250" s="1" t="str">
        <f>IF(kiva_loans__muestra[[#This Row],[lender_count]]&gt;=50,"high","low")</f>
        <v>high</v>
      </c>
    </row>
    <row r="2251" spans="1:22" x14ac:dyDescent="0.25">
      <c r="A2251">
        <v>1085923</v>
      </c>
      <c r="B2251">
        <v>1250</v>
      </c>
      <c r="C2251">
        <v>1250</v>
      </c>
      <c r="D2251" s="1" t="s">
        <v>37</v>
      </c>
      <c r="E2251" s="1" t="s">
        <v>37</v>
      </c>
      <c r="F2251" s="1" t="s">
        <v>5975</v>
      </c>
      <c r="G2251" s="1" t="s">
        <v>3263</v>
      </c>
      <c r="H2251" s="1" t="s">
        <v>33</v>
      </c>
      <c r="I2251" s="1" t="s">
        <v>30</v>
      </c>
      <c r="J2251" s="1" t="s">
        <v>34</v>
      </c>
      <c r="L2251" s="2">
        <v>41962.605543981481</v>
      </c>
      <c r="M2251" s="2">
        <v>42037.562604166669</v>
      </c>
      <c r="N2251" s="2">
        <v>42026.319409722222</v>
      </c>
      <c r="O2251">
        <v>30</v>
      </c>
      <c r="P2251">
        <v>6</v>
      </c>
      <c r="Q2251" s="1" t="s">
        <v>30</v>
      </c>
      <c r="R2251" s="1" t="s">
        <v>24</v>
      </c>
      <c r="S2251" s="1" t="s">
        <v>31</v>
      </c>
      <c r="T2251" s="3">
        <v>41962</v>
      </c>
      <c r="U2251" s="1" t="str">
        <f>IF(kiva_loans__muestra[[#This Row],[funded_amount]]=kiva_loans__muestra[[#This Row],[loan_amount]],"funded","unfunded")</f>
        <v>funded</v>
      </c>
      <c r="V2251" s="1" t="str">
        <f>IF(kiva_loans__muestra[[#This Row],[lender_count]]&gt;=50,"high","low")</f>
        <v>low</v>
      </c>
    </row>
    <row r="2252" spans="1:22" x14ac:dyDescent="0.25">
      <c r="A2252">
        <v>801160</v>
      </c>
      <c r="B2252">
        <v>1500</v>
      </c>
      <c r="C2252">
        <v>1500</v>
      </c>
      <c r="D2252" s="1" t="s">
        <v>64</v>
      </c>
      <c r="E2252" s="1" t="s">
        <v>37</v>
      </c>
      <c r="F2252" s="1" t="s">
        <v>5976</v>
      </c>
      <c r="G2252" s="1" t="s">
        <v>4694</v>
      </c>
      <c r="H2252" s="1" t="s">
        <v>1300</v>
      </c>
      <c r="I2252" s="1" t="s">
        <v>1301</v>
      </c>
      <c r="J2252" s="1" t="s">
        <v>1302</v>
      </c>
      <c r="K2252">
        <v>2880</v>
      </c>
      <c r="L2252" s="2">
        <v>41962.473622685182</v>
      </c>
      <c r="M2252" s="2">
        <v>41981.375</v>
      </c>
      <c r="N2252" s="2">
        <v>41967.006238425929</v>
      </c>
      <c r="O2252">
        <v>140</v>
      </c>
      <c r="P2252">
        <v>6</v>
      </c>
      <c r="Q2252" s="1" t="s">
        <v>791</v>
      </c>
      <c r="R2252" s="1" t="s">
        <v>92</v>
      </c>
      <c r="S2252" s="1" t="s">
        <v>25</v>
      </c>
      <c r="T2252" s="3">
        <v>41962</v>
      </c>
      <c r="U2252" s="1" t="str">
        <f>IF(kiva_loans__muestra[[#This Row],[funded_amount]]=kiva_loans__muestra[[#This Row],[loan_amount]],"funded","unfunded")</f>
        <v>funded</v>
      </c>
      <c r="V2252" s="1" t="str">
        <f>IF(kiva_loans__muestra[[#This Row],[lender_count]]&gt;=50,"high","low")</f>
        <v>low</v>
      </c>
    </row>
    <row r="2253" spans="1:22" x14ac:dyDescent="0.25">
      <c r="A2253">
        <v>800933</v>
      </c>
      <c r="B2253">
        <v>1500</v>
      </c>
      <c r="C2253">
        <v>1500</v>
      </c>
      <c r="D2253" s="1" t="s">
        <v>64</v>
      </c>
      <c r="E2253" s="1" t="s">
        <v>37</v>
      </c>
      <c r="F2253" s="1" t="s">
        <v>5977</v>
      </c>
      <c r="G2253" s="1" t="s">
        <v>3278</v>
      </c>
      <c r="H2253" s="1" t="s">
        <v>100</v>
      </c>
      <c r="I2253" s="1" t="s">
        <v>5978</v>
      </c>
      <c r="J2253" s="1" t="s">
        <v>101</v>
      </c>
      <c r="K2253">
        <v>1360</v>
      </c>
      <c r="L2253" s="2">
        <v>41962.296273148146</v>
      </c>
      <c r="M2253" s="2">
        <v>41935.375</v>
      </c>
      <c r="N2253" s="2">
        <v>41966.199097222219</v>
      </c>
      <c r="O2253">
        <v>80</v>
      </c>
      <c r="P2253">
        <v>5</v>
      </c>
      <c r="Q2253" s="1" t="s">
        <v>30</v>
      </c>
      <c r="R2253" s="1" t="s">
        <v>24</v>
      </c>
      <c r="S2253" s="1" t="s">
        <v>31</v>
      </c>
      <c r="T2253" s="3">
        <v>41962</v>
      </c>
      <c r="U2253" s="1" t="str">
        <f>IF(kiva_loans__muestra[[#This Row],[funded_amount]]=kiva_loans__muestra[[#This Row],[loan_amount]],"funded","unfunded")</f>
        <v>funded</v>
      </c>
      <c r="V2253" s="1" t="str">
        <f>IF(kiva_loans__muestra[[#This Row],[lender_count]]&gt;=50,"high","low")</f>
        <v>low</v>
      </c>
    </row>
    <row r="2254" spans="1:22" x14ac:dyDescent="0.25">
      <c r="A2254">
        <v>800822</v>
      </c>
      <c r="B2254">
        <v>2500</v>
      </c>
      <c r="C2254">
        <v>2500</v>
      </c>
      <c r="D2254" s="1" t="s">
        <v>98</v>
      </c>
      <c r="E2254" s="1" t="s">
        <v>37</v>
      </c>
      <c r="F2254" s="1" t="s">
        <v>254</v>
      </c>
      <c r="G2254" s="1" t="s">
        <v>3278</v>
      </c>
      <c r="H2254" s="1" t="s">
        <v>100</v>
      </c>
      <c r="I2254" s="1" t="s">
        <v>271</v>
      </c>
      <c r="J2254" s="1" t="s">
        <v>101</v>
      </c>
      <c r="K2254">
        <v>1450</v>
      </c>
      <c r="L2254" s="2">
        <v>41962.1094212963</v>
      </c>
      <c r="M2254" s="2">
        <v>41950.375</v>
      </c>
      <c r="N2254" s="2">
        <v>41965.966898148145</v>
      </c>
      <c r="O2254">
        <v>70</v>
      </c>
      <c r="P2254">
        <v>10</v>
      </c>
      <c r="Q2254" s="1" t="s">
        <v>2393</v>
      </c>
      <c r="R2254" s="1" t="s">
        <v>24</v>
      </c>
      <c r="S2254" s="1" t="s">
        <v>35</v>
      </c>
      <c r="T2254" s="3">
        <v>41962</v>
      </c>
      <c r="U2254" s="1" t="str">
        <f>IF(kiva_loans__muestra[[#This Row],[funded_amount]]=kiva_loans__muestra[[#This Row],[loan_amount]],"funded","unfunded")</f>
        <v>funded</v>
      </c>
      <c r="V2254" s="1" t="str">
        <f>IF(kiva_loans__muestra[[#This Row],[lender_count]]&gt;=50,"high","low")</f>
        <v>low</v>
      </c>
    </row>
    <row r="2255" spans="1:22" x14ac:dyDescent="0.25">
      <c r="A2255">
        <v>801354</v>
      </c>
      <c r="B2255">
        <v>7750</v>
      </c>
      <c r="C2255">
        <v>7750</v>
      </c>
      <c r="D2255" s="1" t="s">
        <v>50</v>
      </c>
      <c r="E2255" s="1" t="s">
        <v>37</v>
      </c>
      <c r="F2255" s="1" t="s">
        <v>5979</v>
      </c>
      <c r="G2255" s="1" t="s">
        <v>3266</v>
      </c>
      <c r="H2255" s="1" t="s">
        <v>89</v>
      </c>
      <c r="I2255" s="1" t="s">
        <v>986</v>
      </c>
      <c r="J2255" s="1" t="s">
        <v>90</v>
      </c>
      <c r="K2255">
        <v>1990</v>
      </c>
      <c r="L2255" s="2">
        <v>41962.716851851852</v>
      </c>
      <c r="M2255" s="2">
        <v>41948.375</v>
      </c>
      <c r="N2255" s="2">
        <v>41974.841481481482</v>
      </c>
      <c r="O2255">
        <v>140</v>
      </c>
      <c r="P2255">
        <v>27</v>
      </c>
      <c r="Q2255" s="1" t="s">
        <v>356</v>
      </c>
      <c r="R2255" s="1" t="s">
        <v>24</v>
      </c>
      <c r="S2255" s="1" t="s">
        <v>31</v>
      </c>
      <c r="T2255" s="3">
        <v>41962</v>
      </c>
      <c r="U2255" s="1" t="str">
        <f>IF(kiva_loans__muestra[[#This Row],[funded_amount]]=kiva_loans__muestra[[#This Row],[loan_amount]],"funded","unfunded")</f>
        <v>funded</v>
      </c>
      <c r="V2255" s="1" t="str">
        <f>IF(kiva_loans__muestra[[#This Row],[lender_count]]&gt;=50,"high","low")</f>
        <v>low</v>
      </c>
    </row>
    <row r="2256" spans="1:22" x14ac:dyDescent="0.25">
      <c r="A2256">
        <v>800861</v>
      </c>
      <c r="B2256">
        <v>6750</v>
      </c>
      <c r="C2256">
        <v>6750</v>
      </c>
      <c r="D2256" s="1" t="s">
        <v>75</v>
      </c>
      <c r="E2256" s="1" t="s">
        <v>27</v>
      </c>
      <c r="F2256" s="1" t="s">
        <v>395</v>
      </c>
      <c r="G2256" s="1" t="s">
        <v>3278</v>
      </c>
      <c r="H2256" s="1" t="s">
        <v>100</v>
      </c>
      <c r="I2256" s="1" t="s">
        <v>1433</v>
      </c>
      <c r="J2256" s="1" t="s">
        <v>101</v>
      </c>
      <c r="K2256">
        <v>1450</v>
      </c>
      <c r="L2256" s="2">
        <v>41962.186689814815</v>
      </c>
      <c r="M2256" s="2">
        <v>41961.375</v>
      </c>
      <c r="N2256" s="2">
        <v>41965.992245370369</v>
      </c>
      <c r="O2256">
        <v>50</v>
      </c>
      <c r="P2256">
        <v>18</v>
      </c>
      <c r="Q2256" s="1" t="s">
        <v>30</v>
      </c>
      <c r="R2256" s="1" t="s">
        <v>24</v>
      </c>
      <c r="S2256" s="1" t="s">
        <v>35</v>
      </c>
      <c r="T2256" s="3">
        <v>41962</v>
      </c>
      <c r="U2256" s="1" t="str">
        <f>IF(kiva_loans__muestra[[#This Row],[funded_amount]]=kiva_loans__muestra[[#This Row],[loan_amount]],"funded","unfunded")</f>
        <v>funded</v>
      </c>
      <c r="V2256" s="1" t="str">
        <f>IF(kiva_loans__muestra[[#This Row],[lender_count]]&gt;=50,"high","low")</f>
        <v>low</v>
      </c>
    </row>
    <row r="2257" spans="1:22" x14ac:dyDescent="0.25">
      <c r="A2257">
        <v>801197</v>
      </c>
      <c r="B2257">
        <v>23000</v>
      </c>
      <c r="C2257">
        <v>23000</v>
      </c>
      <c r="D2257" s="1" t="s">
        <v>49</v>
      </c>
      <c r="E2257" s="1" t="s">
        <v>49</v>
      </c>
      <c r="F2257" s="1" t="s">
        <v>5980</v>
      </c>
      <c r="G2257" s="1" t="s">
        <v>3591</v>
      </c>
      <c r="H2257" s="1" t="s">
        <v>180</v>
      </c>
      <c r="I2257" s="1" t="s">
        <v>1838</v>
      </c>
      <c r="J2257" s="1" t="s">
        <v>110</v>
      </c>
      <c r="K2257">
        <v>780</v>
      </c>
      <c r="L2257" s="2">
        <v>41962.4999537037</v>
      </c>
      <c r="M2257" s="2">
        <v>41943.333333333336</v>
      </c>
      <c r="N2257" s="2">
        <v>41976.783078703702</v>
      </c>
      <c r="O2257">
        <v>80</v>
      </c>
      <c r="P2257">
        <v>16</v>
      </c>
      <c r="Q2257" s="1" t="s">
        <v>5981</v>
      </c>
      <c r="R2257" s="1" t="s">
        <v>209</v>
      </c>
      <c r="S2257" s="1" t="s">
        <v>31</v>
      </c>
      <c r="T2257" s="3">
        <v>41962</v>
      </c>
      <c r="U2257" s="1" t="str">
        <f>IF(kiva_loans__muestra[[#This Row],[funded_amount]]=kiva_loans__muestra[[#This Row],[loan_amount]],"funded","unfunded")</f>
        <v>funded</v>
      </c>
      <c r="V2257" s="1" t="str">
        <f>IF(kiva_loans__muestra[[#This Row],[lender_count]]&gt;=50,"high","low")</f>
        <v>low</v>
      </c>
    </row>
    <row r="2258" spans="1:22" x14ac:dyDescent="0.25">
      <c r="A2258">
        <v>802094</v>
      </c>
      <c r="B2258">
        <v>4000</v>
      </c>
      <c r="C2258">
        <v>4000</v>
      </c>
      <c r="D2258" s="1" t="s">
        <v>202</v>
      </c>
      <c r="E2258" s="1" t="s">
        <v>27</v>
      </c>
      <c r="F2258" s="1" t="s">
        <v>5982</v>
      </c>
      <c r="G2258" s="1" t="s">
        <v>3299</v>
      </c>
      <c r="H2258" s="1" t="s">
        <v>109</v>
      </c>
      <c r="I2258" s="1" t="s">
        <v>30</v>
      </c>
      <c r="J2258" s="1" t="s">
        <v>110</v>
      </c>
      <c r="K2258">
        <v>1080</v>
      </c>
      <c r="L2258" s="2">
        <v>41963.713483796295</v>
      </c>
      <c r="M2258" s="2">
        <v>41962.375</v>
      </c>
      <c r="N2258" s="2">
        <v>42001.400277777779</v>
      </c>
      <c r="O2258">
        <v>160</v>
      </c>
      <c r="P2258">
        <v>16</v>
      </c>
      <c r="Q2258" s="1" t="s">
        <v>652</v>
      </c>
      <c r="R2258" s="1" t="s">
        <v>92</v>
      </c>
      <c r="S2258" s="1" t="s">
        <v>31</v>
      </c>
      <c r="T2258" s="3">
        <v>41963</v>
      </c>
      <c r="U2258" s="1" t="str">
        <f>IF(kiva_loans__muestra[[#This Row],[funded_amount]]=kiva_loans__muestra[[#This Row],[loan_amount]],"funded","unfunded")</f>
        <v>funded</v>
      </c>
      <c r="V2258" s="1" t="str">
        <f>IF(kiva_loans__muestra[[#This Row],[lender_count]]&gt;=50,"high","low")</f>
        <v>low</v>
      </c>
    </row>
    <row r="2259" spans="1:22" x14ac:dyDescent="0.25">
      <c r="A2259">
        <v>801814</v>
      </c>
      <c r="B2259">
        <v>3250</v>
      </c>
      <c r="C2259">
        <v>3250</v>
      </c>
      <c r="D2259" s="1" t="s">
        <v>158</v>
      </c>
      <c r="E2259" s="1" t="s">
        <v>27</v>
      </c>
      <c r="F2259" s="1" t="s">
        <v>5983</v>
      </c>
      <c r="G2259" s="1" t="s">
        <v>3278</v>
      </c>
      <c r="H2259" s="1" t="s">
        <v>100</v>
      </c>
      <c r="I2259" s="1" t="s">
        <v>1295</v>
      </c>
      <c r="J2259" s="1" t="s">
        <v>101</v>
      </c>
      <c r="K2259">
        <v>1250</v>
      </c>
      <c r="L2259" s="2">
        <v>41963.407916666663</v>
      </c>
      <c r="M2259" s="2">
        <v>41935.375</v>
      </c>
      <c r="N2259" s="2">
        <v>41968.456712962965</v>
      </c>
      <c r="O2259">
        <v>160</v>
      </c>
      <c r="P2259">
        <v>10</v>
      </c>
      <c r="Q2259" s="1" t="s">
        <v>30</v>
      </c>
      <c r="R2259" s="1" t="s">
        <v>24</v>
      </c>
      <c r="S2259" s="1" t="s">
        <v>35</v>
      </c>
      <c r="T2259" s="3">
        <v>41963</v>
      </c>
      <c r="U2259" s="1" t="str">
        <f>IF(kiva_loans__muestra[[#This Row],[funded_amount]]=kiva_loans__muestra[[#This Row],[loan_amount]],"funded","unfunded")</f>
        <v>funded</v>
      </c>
      <c r="V2259" s="1" t="str">
        <f>IF(kiva_loans__muestra[[#This Row],[lender_count]]&gt;=50,"high","low")</f>
        <v>low</v>
      </c>
    </row>
    <row r="2260" spans="1:22" x14ac:dyDescent="0.25">
      <c r="A2260">
        <v>801918</v>
      </c>
      <c r="B2260">
        <v>6750</v>
      </c>
      <c r="C2260">
        <v>6750</v>
      </c>
      <c r="D2260" s="1" t="s">
        <v>64</v>
      </c>
      <c r="E2260" s="1" t="s">
        <v>37</v>
      </c>
      <c r="F2260" s="1" t="s">
        <v>5984</v>
      </c>
      <c r="G2260" s="1" t="s">
        <v>3591</v>
      </c>
      <c r="H2260" s="1" t="s">
        <v>180</v>
      </c>
      <c r="I2260" s="1" t="s">
        <v>1432</v>
      </c>
      <c r="J2260" s="1" t="s">
        <v>110</v>
      </c>
      <c r="K2260">
        <v>780</v>
      </c>
      <c r="L2260" s="2">
        <v>41963.523726851854</v>
      </c>
      <c r="M2260" s="2">
        <v>41949.375</v>
      </c>
      <c r="N2260" s="2">
        <v>41979.708680555559</v>
      </c>
      <c r="O2260">
        <v>90</v>
      </c>
      <c r="P2260">
        <v>19</v>
      </c>
      <c r="Q2260" s="1" t="s">
        <v>5985</v>
      </c>
      <c r="R2260" s="1" t="s">
        <v>324</v>
      </c>
      <c r="S2260" s="1" t="s">
        <v>25</v>
      </c>
      <c r="T2260" s="3">
        <v>41963</v>
      </c>
      <c r="U2260" s="1" t="str">
        <f>IF(kiva_loans__muestra[[#This Row],[funded_amount]]=kiva_loans__muestra[[#This Row],[loan_amount]],"funded","unfunded")</f>
        <v>funded</v>
      </c>
      <c r="V2260" s="1" t="str">
        <f>IF(kiva_loans__muestra[[#This Row],[lender_count]]&gt;=50,"high","low")</f>
        <v>low</v>
      </c>
    </row>
    <row r="2261" spans="1:22" x14ac:dyDescent="0.25">
      <c r="A2261">
        <v>1085961</v>
      </c>
      <c r="B2261">
        <v>2500</v>
      </c>
      <c r="C2261">
        <v>2500</v>
      </c>
      <c r="D2261" s="1" t="s">
        <v>19</v>
      </c>
      <c r="E2261" s="1" t="s">
        <v>19</v>
      </c>
      <c r="F2261" s="1" t="s">
        <v>5986</v>
      </c>
      <c r="G2261" s="1" t="s">
        <v>3263</v>
      </c>
      <c r="H2261" s="1" t="s">
        <v>33</v>
      </c>
      <c r="I2261" s="1" t="s">
        <v>30</v>
      </c>
      <c r="J2261" s="1" t="s">
        <v>34</v>
      </c>
      <c r="L2261" s="2">
        <v>41963.370844907404</v>
      </c>
      <c r="M2261" s="2">
        <v>42010.938217592593</v>
      </c>
      <c r="N2261" s="2">
        <v>41995.338622685187</v>
      </c>
      <c r="O2261">
        <v>60</v>
      </c>
      <c r="P2261">
        <v>19</v>
      </c>
      <c r="Q2261" s="1" t="s">
        <v>30</v>
      </c>
      <c r="R2261" s="1" t="s">
        <v>24</v>
      </c>
      <c r="S2261" s="1" t="s">
        <v>35</v>
      </c>
      <c r="T2261" s="3">
        <v>41963</v>
      </c>
      <c r="U2261" s="1" t="str">
        <f>IF(kiva_loans__muestra[[#This Row],[funded_amount]]=kiva_loans__muestra[[#This Row],[loan_amount]],"funded","unfunded")</f>
        <v>funded</v>
      </c>
      <c r="V2261" s="1" t="str">
        <f>IF(kiva_loans__muestra[[#This Row],[lender_count]]&gt;=50,"high","low")</f>
        <v>low</v>
      </c>
    </row>
    <row r="2262" spans="1:22" x14ac:dyDescent="0.25">
      <c r="A2262">
        <v>801764</v>
      </c>
      <c r="B2262">
        <v>9250</v>
      </c>
      <c r="C2262">
        <v>9250</v>
      </c>
      <c r="D2262" s="1" t="s">
        <v>64</v>
      </c>
      <c r="E2262" s="1" t="s">
        <v>37</v>
      </c>
      <c r="F2262" s="1" t="s">
        <v>1883</v>
      </c>
      <c r="G2262" s="1" t="s">
        <v>3263</v>
      </c>
      <c r="H2262" s="1" t="s">
        <v>33</v>
      </c>
      <c r="I2262" s="1" t="s">
        <v>1989</v>
      </c>
      <c r="J2262" s="1" t="s">
        <v>34</v>
      </c>
      <c r="K2262">
        <v>2020</v>
      </c>
      <c r="L2262" s="2">
        <v>41963.358668981484</v>
      </c>
      <c r="M2262" s="2">
        <v>42036.375</v>
      </c>
      <c r="N2262" s="2">
        <v>41968.754756944443</v>
      </c>
      <c r="O2262">
        <v>110</v>
      </c>
      <c r="P2262">
        <v>32</v>
      </c>
      <c r="Q2262" s="1" t="s">
        <v>30</v>
      </c>
      <c r="R2262" s="1" t="s">
        <v>5987</v>
      </c>
      <c r="S2262" s="1" t="s">
        <v>25</v>
      </c>
      <c r="T2262" s="3">
        <v>41963</v>
      </c>
      <c r="U2262" s="1" t="str">
        <f>IF(kiva_loans__muestra[[#This Row],[funded_amount]]=kiva_loans__muestra[[#This Row],[loan_amount]],"funded","unfunded")</f>
        <v>funded</v>
      </c>
      <c r="V2262" s="1" t="str">
        <f>IF(kiva_loans__muestra[[#This Row],[lender_count]]&gt;=50,"high","low")</f>
        <v>low</v>
      </c>
    </row>
    <row r="2263" spans="1:22" x14ac:dyDescent="0.25">
      <c r="A2263">
        <v>801735</v>
      </c>
      <c r="B2263">
        <v>1750</v>
      </c>
      <c r="C2263">
        <v>1750</v>
      </c>
      <c r="D2263" s="1" t="s">
        <v>81</v>
      </c>
      <c r="E2263" s="1" t="s">
        <v>27</v>
      </c>
      <c r="F2263" s="1" t="s">
        <v>5988</v>
      </c>
      <c r="G2263" s="1" t="s">
        <v>3278</v>
      </c>
      <c r="H2263" s="1" t="s">
        <v>100</v>
      </c>
      <c r="I2263" s="1" t="s">
        <v>1724</v>
      </c>
      <c r="J2263" s="1" t="s">
        <v>101</v>
      </c>
      <c r="K2263">
        <v>1450</v>
      </c>
      <c r="L2263" s="2">
        <v>41963.332499999997</v>
      </c>
      <c r="M2263" s="2">
        <v>41941.333333333336</v>
      </c>
      <c r="N2263" s="2">
        <v>41967.903229166666</v>
      </c>
      <c r="O2263">
        <v>80</v>
      </c>
      <c r="P2263">
        <v>7</v>
      </c>
      <c r="Q2263" s="1" t="s">
        <v>115</v>
      </c>
      <c r="R2263" s="1" t="s">
        <v>24</v>
      </c>
      <c r="S2263" s="1" t="s">
        <v>35</v>
      </c>
      <c r="T2263" s="3">
        <v>41963</v>
      </c>
      <c r="U2263" s="1" t="str">
        <f>IF(kiva_loans__muestra[[#This Row],[funded_amount]]=kiva_loans__muestra[[#This Row],[loan_amount]],"funded","unfunded")</f>
        <v>funded</v>
      </c>
      <c r="V2263" s="1" t="str">
        <f>IF(kiva_loans__muestra[[#This Row],[lender_count]]&gt;=50,"high","low")</f>
        <v>low</v>
      </c>
    </row>
    <row r="2264" spans="1:22" x14ac:dyDescent="0.25">
      <c r="A2264">
        <v>801709</v>
      </c>
      <c r="B2264">
        <v>1250</v>
      </c>
      <c r="C2264">
        <v>1250</v>
      </c>
      <c r="D2264" s="1" t="s">
        <v>280</v>
      </c>
      <c r="E2264" s="1" t="s">
        <v>104</v>
      </c>
      <c r="F2264" s="1" t="s">
        <v>5989</v>
      </c>
      <c r="G2264" s="1" t="s">
        <v>3311</v>
      </c>
      <c r="H2264" s="1" t="s">
        <v>119</v>
      </c>
      <c r="I2264" s="1" t="s">
        <v>2534</v>
      </c>
      <c r="J2264" s="1" t="s">
        <v>270</v>
      </c>
      <c r="K2264">
        <v>2040</v>
      </c>
      <c r="L2264" s="2">
        <v>41963.308969907404</v>
      </c>
      <c r="M2264" s="2">
        <v>41936.375</v>
      </c>
      <c r="N2264" s="2">
        <v>41967.705196759256</v>
      </c>
      <c r="O2264">
        <v>140</v>
      </c>
      <c r="P2264">
        <v>5</v>
      </c>
      <c r="Q2264" s="1" t="s">
        <v>30</v>
      </c>
      <c r="R2264" s="1" t="s">
        <v>688</v>
      </c>
      <c r="S2264" s="1" t="s">
        <v>31</v>
      </c>
      <c r="T2264" s="3">
        <v>41963</v>
      </c>
      <c r="U2264" s="1" t="str">
        <f>IF(kiva_loans__muestra[[#This Row],[funded_amount]]=kiva_loans__muestra[[#This Row],[loan_amount]],"funded","unfunded")</f>
        <v>funded</v>
      </c>
      <c r="V2264" s="1" t="str">
        <f>IF(kiva_loans__muestra[[#This Row],[lender_count]]&gt;=50,"high","low")</f>
        <v>low</v>
      </c>
    </row>
    <row r="2265" spans="1:22" x14ac:dyDescent="0.25">
      <c r="A2265">
        <v>801937</v>
      </c>
      <c r="B2265">
        <v>6750</v>
      </c>
      <c r="C2265">
        <v>6750</v>
      </c>
      <c r="D2265" s="1" t="s">
        <v>46</v>
      </c>
      <c r="E2265" s="1" t="s">
        <v>46</v>
      </c>
      <c r="F2265" s="1" t="s">
        <v>5990</v>
      </c>
      <c r="G2265" s="1" t="s">
        <v>3635</v>
      </c>
      <c r="H2265" s="1" t="s">
        <v>1315</v>
      </c>
      <c r="I2265" s="1" t="s">
        <v>1607</v>
      </c>
      <c r="J2265" s="1" t="s">
        <v>110</v>
      </c>
      <c r="K2265">
        <v>1110</v>
      </c>
      <c r="L2265" s="2">
        <v>41963.546944444446</v>
      </c>
      <c r="M2265" s="2">
        <v>41933.375</v>
      </c>
      <c r="N2265" s="2">
        <v>41983.799432870372</v>
      </c>
      <c r="O2265">
        <v>140</v>
      </c>
      <c r="P2265">
        <v>14</v>
      </c>
      <c r="Q2265" s="1" t="s">
        <v>997</v>
      </c>
      <c r="R2265" s="1" t="s">
        <v>92</v>
      </c>
      <c r="S2265" s="1" t="s">
        <v>31</v>
      </c>
      <c r="T2265" s="3">
        <v>41963</v>
      </c>
      <c r="U2265" s="1" t="str">
        <f>IF(kiva_loans__muestra[[#This Row],[funded_amount]]=kiva_loans__muestra[[#This Row],[loan_amount]],"funded","unfunded")</f>
        <v>funded</v>
      </c>
      <c r="V2265" s="1" t="str">
        <f>IF(kiva_loans__muestra[[#This Row],[lender_count]]&gt;=50,"high","low")</f>
        <v>low</v>
      </c>
    </row>
    <row r="2266" spans="1:22" x14ac:dyDescent="0.25">
      <c r="A2266">
        <v>802166</v>
      </c>
      <c r="B2266">
        <v>2250</v>
      </c>
      <c r="C2266">
        <v>2250</v>
      </c>
      <c r="D2266" s="1" t="s">
        <v>37</v>
      </c>
      <c r="E2266" s="1" t="s">
        <v>37</v>
      </c>
      <c r="F2266" s="1" t="s">
        <v>5991</v>
      </c>
      <c r="G2266" s="1" t="s">
        <v>3467</v>
      </c>
      <c r="H2266" s="1" t="s">
        <v>634</v>
      </c>
      <c r="I2266" s="1" t="s">
        <v>5992</v>
      </c>
      <c r="J2266" s="1" t="s">
        <v>636</v>
      </c>
      <c r="K2266">
        <v>2260</v>
      </c>
      <c r="L2266" s="2">
        <v>41963.785578703704</v>
      </c>
      <c r="M2266" s="2">
        <v>41935.375</v>
      </c>
      <c r="N2266" s="2">
        <v>41968.295532407406</v>
      </c>
      <c r="O2266">
        <v>90</v>
      </c>
      <c r="P2266">
        <v>9</v>
      </c>
      <c r="Q2266" s="1" t="s">
        <v>875</v>
      </c>
      <c r="R2266" s="1" t="s">
        <v>92</v>
      </c>
      <c r="S2266" s="1" t="s">
        <v>25</v>
      </c>
      <c r="T2266" s="3">
        <v>41963</v>
      </c>
      <c r="U2266" s="1" t="str">
        <f>IF(kiva_loans__muestra[[#This Row],[funded_amount]]=kiva_loans__muestra[[#This Row],[loan_amount]],"funded","unfunded")</f>
        <v>funded</v>
      </c>
      <c r="V2266" s="1" t="str">
        <f>IF(kiva_loans__muestra[[#This Row],[lender_count]]&gt;=50,"high","low")</f>
        <v>low</v>
      </c>
    </row>
    <row r="2267" spans="1:22" x14ac:dyDescent="0.25">
      <c r="A2267">
        <v>801545</v>
      </c>
      <c r="B2267">
        <v>4500</v>
      </c>
      <c r="C2267">
        <v>4500</v>
      </c>
      <c r="D2267" s="1" t="s">
        <v>98</v>
      </c>
      <c r="E2267" s="1" t="s">
        <v>37</v>
      </c>
      <c r="F2267" s="1" t="s">
        <v>230</v>
      </c>
      <c r="G2267" s="1" t="s">
        <v>3278</v>
      </c>
      <c r="H2267" s="1" t="s">
        <v>100</v>
      </c>
      <c r="I2267" s="1" t="s">
        <v>102</v>
      </c>
      <c r="J2267" s="1" t="s">
        <v>101</v>
      </c>
      <c r="K2267">
        <v>1450</v>
      </c>
      <c r="L2267" s="2">
        <v>41963.079027777778</v>
      </c>
      <c r="M2267" s="2">
        <v>41942.333333333336</v>
      </c>
      <c r="N2267" s="2">
        <v>41968.105138888888</v>
      </c>
      <c r="O2267">
        <v>80</v>
      </c>
      <c r="P2267">
        <v>15</v>
      </c>
      <c r="Q2267" s="1" t="s">
        <v>1994</v>
      </c>
      <c r="R2267" s="1" t="s">
        <v>24</v>
      </c>
      <c r="S2267" s="1" t="s">
        <v>35</v>
      </c>
      <c r="T2267" s="3">
        <v>41963</v>
      </c>
      <c r="U2267" s="1" t="str">
        <f>IF(kiva_loans__muestra[[#This Row],[funded_amount]]=kiva_loans__muestra[[#This Row],[loan_amount]],"funded","unfunded")</f>
        <v>funded</v>
      </c>
      <c r="V2267" s="1" t="str">
        <f>IF(kiva_loans__muestra[[#This Row],[lender_count]]&gt;=50,"high","low")</f>
        <v>low</v>
      </c>
    </row>
    <row r="2268" spans="1:22" x14ac:dyDescent="0.25">
      <c r="A2268">
        <v>802112</v>
      </c>
      <c r="B2268">
        <v>5250</v>
      </c>
      <c r="C2268">
        <v>5250</v>
      </c>
      <c r="D2268" s="1" t="s">
        <v>32</v>
      </c>
      <c r="E2268" s="1" t="s">
        <v>32</v>
      </c>
      <c r="F2268" s="1" t="s">
        <v>5993</v>
      </c>
      <c r="G2268" s="1" t="s">
        <v>3572</v>
      </c>
      <c r="H2268" s="1" t="s">
        <v>94</v>
      </c>
      <c r="I2268" s="1" t="s">
        <v>95</v>
      </c>
      <c r="J2268" s="1" t="s">
        <v>96</v>
      </c>
      <c r="K2268">
        <v>870</v>
      </c>
      <c r="L2268" s="2">
        <v>41963.725023148145</v>
      </c>
      <c r="M2268" s="2">
        <v>41961.375</v>
      </c>
      <c r="N2268" s="2">
        <v>41968.967638888891</v>
      </c>
      <c r="O2268">
        <v>90</v>
      </c>
      <c r="P2268">
        <v>14</v>
      </c>
      <c r="Q2268" s="1" t="s">
        <v>30</v>
      </c>
      <c r="R2268" s="1" t="s">
        <v>1421</v>
      </c>
      <c r="S2268" s="1" t="s">
        <v>35</v>
      </c>
      <c r="T2268" s="3">
        <v>41963</v>
      </c>
      <c r="U2268" s="1" t="str">
        <f>IF(kiva_loans__muestra[[#This Row],[funded_amount]]=kiva_loans__muestra[[#This Row],[loan_amount]],"funded","unfunded")</f>
        <v>funded</v>
      </c>
      <c r="V2268" s="1" t="str">
        <f>IF(kiva_loans__muestra[[#This Row],[lender_count]]&gt;=50,"high","low")</f>
        <v>low</v>
      </c>
    </row>
    <row r="2269" spans="1:22" x14ac:dyDescent="0.25">
      <c r="A2269">
        <v>801925</v>
      </c>
      <c r="B2269">
        <v>10500</v>
      </c>
      <c r="C2269">
        <v>10500</v>
      </c>
      <c r="D2269" s="1" t="s">
        <v>64</v>
      </c>
      <c r="E2269" s="1" t="s">
        <v>37</v>
      </c>
      <c r="F2269" s="1" t="s">
        <v>5994</v>
      </c>
      <c r="G2269" s="1" t="s">
        <v>3263</v>
      </c>
      <c r="H2269" s="1" t="s">
        <v>33</v>
      </c>
      <c r="I2269" s="1" t="s">
        <v>1989</v>
      </c>
      <c r="J2269" s="1" t="s">
        <v>34</v>
      </c>
      <c r="K2269">
        <v>2020</v>
      </c>
      <c r="L2269" s="2">
        <v>41963.536041666666</v>
      </c>
      <c r="M2269" s="2">
        <v>42036.375</v>
      </c>
      <c r="N2269" s="2">
        <v>41996.027962962966</v>
      </c>
      <c r="O2269">
        <v>110</v>
      </c>
      <c r="P2269">
        <v>32</v>
      </c>
      <c r="Q2269" s="1" t="s">
        <v>5995</v>
      </c>
      <c r="R2269" s="1" t="s">
        <v>5996</v>
      </c>
      <c r="S2269" s="1" t="s">
        <v>25</v>
      </c>
      <c r="T2269" s="3">
        <v>41963</v>
      </c>
      <c r="U2269" s="1" t="str">
        <f>IF(kiva_loans__muestra[[#This Row],[funded_amount]]=kiva_loans__muestra[[#This Row],[loan_amount]],"funded","unfunded")</f>
        <v>funded</v>
      </c>
      <c r="V2269" s="1" t="str">
        <f>IF(kiva_loans__muestra[[#This Row],[lender_count]]&gt;=50,"high","low")</f>
        <v>low</v>
      </c>
    </row>
    <row r="2270" spans="1:22" x14ac:dyDescent="0.25">
      <c r="A2270">
        <v>801985</v>
      </c>
      <c r="B2270">
        <v>3750</v>
      </c>
      <c r="C2270">
        <v>3750</v>
      </c>
      <c r="D2270" s="1" t="s">
        <v>158</v>
      </c>
      <c r="E2270" s="1" t="s">
        <v>27</v>
      </c>
      <c r="F2270" s="1" t="s">
        <v>5997</v>
      </c>
      <c r="G2270" s="1" t="s">
        <v>3278</v>
      </c>
      <c r="H2270" s="1" t="s">
        <v>100</v>
      </c>
      <c r="I2270" s="1" t="s">
        <v>723</v>
      </c>
      <c r="J2270" s="1" t="s">
        <v>101</v>
      </c>
      <c r="K2270">
        <v>1450</v>
      </c>
      <c r="L2270" s="2">
        <v>41963.583229166667</v>
      </c>
      <c r="M2270" s="2">
        <v>41956.375</v>
      </c>
      <c r="N2270" s="2">
        <v>41993.823009259257</v>
      </c>
      <c r="O2270">
        <v>130</v>
      </c>
      <c r="P2270">
        <v>12</v>
      </c>
      <c r="Q2270" s="1" t="s">
        <v>5998</v>
      </c>
      <c r="R2270" s="1" t="s">
        <v>24</v>
      </c>
      <c r="S2270" s="1" t="s">
        <v>35</v>
      </c>
      <c r="T2270" s="3">
        <v>41963</v>
      </c>
      <c r="U2270" s="1" t="str">
        <f>IF(kiva_loans__muestra[[#This Row],[funded_amount]]=kiva_loans__muestra[[#This Row],[loan_amount]],"funded","unfunded")</f>
        <v>funded</v>
      </c>
      <c r="V2270" s="1" t="str">
        <f>IF(kiva_loans__muestra[[#This Row],[lender_count]]&gt;=50,"high","low")</f>
        <v>low</v>
      </c>
    </row>
    <row r="2271" spans="1:22" x14ac:dyDescent="0.25">
      <c r="A2271">
        <v>802176</v>
      </c>
      <c r="B2271">
        <v>13250</v>
      </c>
      <c r="C2271">
        <v>13250</v>
      </c>
      <c r="D2271" s="1" t="s">
        <v>762</v>
      </c>
      <c r="E2271" s="1" t="s">
        <v>37</v>
      </c>
      <c r="F2271" s="1" t="s">
        <v>5999</v>
      </c>
      <c r="G2271" s="1" t="s">
        <v>3481</v>
      </c>
      <c r="H2271" s="1" t="s">
        <v>193</v>
      </c>
      <c r="I2271" s="1" t="s">
        <v>5489</v>
      </c>
      <c r="J2271" s="1" t="s">
        <v>194</v>
      </c>
      <c r="K2271">
        <v>970</v>
      </c>
      <c r="L2271" s="2">
        <v>41963.800092592595</v>
      </c>
      <c r="M2271" s="2">
        <v>41936.375</v>
      </c>
      <c r="N2271" s="2">
        <v>42002.509189814817</v>
      </c>
      <c r="O2271">
        <v>140</v>
      </c>
      <c r="P2271">
        <v>44</v>
      </c>
      <c r="Q2271" s="1" t="s">
        <v>140</v>
      </c>
      <c r="R2271" s="1" t="s">
        <v>134</v>
      </c>
      <c r="S2271" s="1" t="s">
        <v>31</v>
      </c>
      <c r="T2271" s="3">
        <v>41963</v>
      </c>
      <c r="U2271" s="1" t="str">
        <f>IF(kiva_loans__muestra[[#This Row],[funded_amount]]=kiva_loans__muestra[[#This Row],[loan_amount]],"funded","unfunded")</f>
        <v>funded</v>
      </c>
      <c r="V2271" s="1" t="str">
        <f>IF(kiva_loans__muestra[[#This Row],[lender_count]]&gt;=50,"high","low")</f>
        <v>low</v>
      </c>
    </row>
    <row r="2272" spans="1:22" x14ac:dyDescent="0.25">
      <c r="A2272">
        <v>802654</v>
      </c>
      <c r="B2272">
        <v>7250</v>
      </c>
      <c r="C2272">
        <v>7250</v>
      </c>
      <c r="D2272" s="1" t="s">
        <v>124</v>
      </c>
      <c r="E2272" s="1" t="s">
        <v>125</v>
      </c>
      <c r="F2272" s="1" t="s">
        <v>1528</v>
      </c>
      <c r="G2272" s="1" t="s">
        <v>3322</v>
      </c>
      <c r="H2272" s="1" t="s">
        <v>126</v>
      </c>
      <c r="I2272" s="1" t="s">
        <v>429</v>
      </c>
      <c r="J2272" s="1" t="s">
        <v>127</v>
      </c>
      <c r="K2272">
        <v>1210</v>
      </c>
      <c r="L2272" s="2">
        <v>41964.375335648147</v>
      </c>
      <c r="M2272" s="2">
        <v>41959.375</v>
      </c>
      <c r="N2272" s="2">
        <v>41995.607488425929</v>
      </c>
      <c r="O2272">
        <v>200</v>
      </c>
      <c r="P2272">
        <v>28</v>
      </c>
      <c r="Q2272" s="1" t="s">
        <v>6000</v>
      </c>
      <c r="R2272" s="1" t="s">
        <v>24</v>
      </c>
      <c r="S2272" s="1" t="s">
        <v>31</v>
      </c>
      <c r="T2272" s="3">
        <v>41964</v>
      </c>
      <c r="U2272" s="1" t="str">
        <f>IF(kiva_loans__muestra[[#This Row],[funded_amount]]=kiva_loans__muestra[[#This Row],[loan_amount]],"funded","unfunded")</f>
        <v>funded</v>
      </c>
      <c r="V2272" s="1" t="str">
        <f>IF(kiva_loans__muestra[[#This Row],[lender_count]]&gt;=50,"high","low")</f>
        <v>low</v>
      </c>
    </row>
    <row r="2273" spans="1:22" x14ac:dyDescent="0.25">
      <c r="A2273">
        <v>802537</v>
      </c>
      <c r="B2273">
        <v>5750</v>
      </c>
      <c r="C2273">
        <v>5750</v>
      </c>
      <c r="D2273" s="1" t="s">
        <v>45</v>
      </c>
      <c r="E2273" s="1" t="s">
        <v>46</v>
      </c>
      <c r="F2273" s="1" t="s">
        <v>6001</v>
      </c>
      <c r="G2273" s="1" t="s">
        <v>3278</v>
      </c>
      <c r="H2273" s="1" t="s">
        <v>100</v>
      </c>
      <c r="I2273" s="1" t="s">
        <v>651</v>
      </c>
      <c r="J2273" s="1" t="s">
        <v>101</v>
      </c>
      <c r="K2273">
        <v>1450</v>
      </c>
      <c r="L2273" s="2">
        <v>41964.285983796297</v>
      </c>
      <c r="M2273" s="2">
        <v>41949.375</v>
      </c>
      <c r="N2273" s="2">
        <v>41996.993854166663</v>
      </c>
      <c r="O2273">
        <v>130</v>
      </c>
      <c r="P2273">
        <v>16</v>
      </c>
      <c r="Q2273" s="1" t="s">
        <v>1975</v>
      </c>
      <c r="R2273" s="1" t="s">
        <v>24</v>
      </c>
      <c r="S2273" s="1" t="s">
        <v>35</v>
      </c>
      <c r="T2273" s="3">
        <v>41964</v>
      </c>
      <c r="U2273" s="1" t="str">
        <f>IF(kiva_loans__muestra[[#This Row],[funded_amount]]=kiva_loans__muestra[[#This Row],[loan_amount]],"funded","unfunded")</f>
        <v>funded</v>
      </c>
      <c r="V2273" s="1" t="str">
        <f>IF(kiva_loans__muestra[[#This Row],[lender_count]]&gt;=50,"high","low")</f>
        <v>low</v>
      </c>
    </row>
    <row r="2274" spans="1:22" x14ac:dyDescent="0.25">
      <c r="A2274">
        <v>802697</v>
      </c>
      <c r="B2274">
        <v>3500</v>
      </c>
      <c r="C2274">
        <v>3500</v>
      </c>
      <c r="D2274" s="1" t="s">
        <v>45</v>
      </c>
      <c r="E2274" s="1" t="s">
        <v>46</v>
      </c>
      <c r="F2274" s="1" t="s">
        <v>6002</v>
      </c>
      <c r="G2274" s="1" t="s">
        <v>3278</v>
      </c>
      <c r="H2274" s="1" t="s">
        <v>100</v>
      </c>
      <c r="I2274" s="1" t="s">
        <v>2359</v>
      </c>
      <c r="J2274" s="1" t="s">
        <v>101</v>
      </c>
      <c r="K2274">
        <v>1360</v>
      </c>
      <c r="L2274" s="2">
        <v>41964.395300925928</v>
      </c>
      <c r="M2274" s="2">
        <v>41934.375</v>
      </c>
      <c r="N2274" s="2">
        <v>41997.117488425924</v>
      </c>
      <c r="O2274">
        <v>120</v>
      </c>
      <c r="P2274">
        <v>11</v>
      </c>
      <c r="Q2274" s="1" t="s">
        <v>117</v>
      </c>
      <c r="R2274" s="1" t="s">
        <v>24</v>
      </c>
      <c r="S2274" s="1" t="s">
        <v>31</v>
      </c>
      <c r="T2274" s="3">
        <v>41964</v>
      </c>
      <c r="U2274" s="1" t="str">
        <f>IF(kiva_loans__muestra[[#This Row],[funded_amount]]=kiva_loans__muestra[[#This Row],[loan_amount]],"funded","unfunded")</f>
        <v>funded</v>
      </c>
      <c r="V2274" s="1" t="str">
        <f>IF(kiva_loans__muestra[[#This Row],[lender_count]]&gt;=50,"high","low")</f>
        <v>low</v>
      </c>
    </row>
    <row r="2275" spans="1:22" x14ac:dyDescent="0.25">
      <c r="A2275">
        <v>1086013</v>
      </c>
      <c r="B2275">
        <v>2500</v>
      </c>
      <c r="C2275">
        <v>2500</v>
      </c>
      <c r="D2275" s="1" t="s">
        <v>49</v>
      </c>
      <c r="E2275" s="1" t="s">
        <v>49</v>
      </c>
      <c r="F2275" s="1" t="s">
        <v>6003</v>
      </c>
      <c r="G2275" s="1" t="s">
        <v>3263</v>
      </c>
      <c r="H2275" s="1" t="s">
        <v>33</v>
      </c>
      <c r="I2275" s="1" t="s">
        <v>30</v>
      </c>
      <c r="J2275" s="1" t="s">
        <v>34</v>
      </c>
      <c r="L2275" s="2">
        <v>41964.34946759259</v>
      </c>
      <c r="M2275" s="2">
        <v>42024.838912037034</v>
      </c>
      <c r="N2275" s="2">
        <v>42014.407708333332</v>
      </c>
      <c r="O2275">
        <v>60</v>
      </c>
      <c r="P2275">
        <v>15</v>
      </c>
      <c r="Q2275" s="1" t="s">
        <v>30</v>
      </c>
      <c r="R2275" s="1" t="s">
        <v>24</v>
      </c>
      <c r="S2275" s="1" t="s">
        <v>35</v>
      </c>
      <c r="T2275" s="3">
        <v>41964</v>
      </c>
      <c r="U2275" s="1" t="str">
        <f>IF(kiva_loans__muestra[[#This Row],[funded_amount]]=kiva_loans__muestra[[#This Row],[loan_amount]],"funded","unfunded")</f>
        <v>funded</v>
      </c>
      <c r="V2275" s="1" t="str">
        <f>IF(kiva_loans__muestra[[#This Row],[lender_count]]&gt;=50,"high","low")</f>
        <v>low</v>
      </c>
    </row>
    <row r="2276" spans="1:22" x14ac:dyDescent="0.25">
      <c r="A2276">
        <v>802491</v>
      </c>
      <c r="B2276">
        <v>2250</v>
      </c>
      <c r="C2276">
        <v>2250</v>
      </c>
      <c r="D2276" s="1" t="s">
        <v>45</v>
      </c>
      <c r="E2276" s="1" t="s">
        <v>46</v>
      </c>
      <c r="F2276" s="1" t="s">
        <v>6004</v>
      </c>
      <c r="G2276" s="1" t="s">
        <v>3278</v>
      </c>
      <c r="H2276" s="1" t="s">
        <v>100</v>
      </c>
      <c r="I2276" s="1" t="s">
        <v>1380</v>
      </c>
      <c r="J2276" s="1" t="s">
        <v>101</v>
      </c>
      <c r="K2276">
        <v>1450</v>
      </c>
      <c r="L2276" s="2">
        <v>41964.227534722224</v>
      </c>
      <c r="M2276" s="2">
        <v>41957.375</v>
      </c>
      <c r="N2276" s="2">
        <v>41969.195497685185</v>
      </c>
      <c r="O2276">
        <v>80</v>
      </c>
      <c r="P2276">
        <v>5</v>
      </c>
      <c r="Q2276" s="1" t="s">
        <v>30</v>
      </c>
      <c r="R2276" s="1" t="s">
        <v>24</v>
      </c>
      <c r="S2276" s="1" t="s">
        <v>35</v>
      </c>
      <c r="T2276" s="3">
        <v>41964</v>
      </c>
      <c r="U2276" s="1" t="str">
        <f>IF(kiva_loans__muestra[[#This Row],[funded_amount]]=kiva_loans__muestra[[#This Row],[loan_amount]],"funded","unfunded")</f>
        <v>funded</v>
      </c>
      <c r="V2276" s="1" t="str">
        <f>IF(kiva_loans__muestra[[#This Row],[lender_count]]&gt;=50,"high","low")</f>
        <v>low</v>
      </c>
    </row>
    <row r="2277" spans="1:22" x14ac:dyDescent="0.25">
      <c r="A2277">
        <v>802545</v>
      </c>
      <c r="B2277">
        <v>3000</v>
      </c>
      <c r="C2277">
        <v>3000</v>
      </c>
      <c r="D2277" s="1" t="s">
        <v>298</v>
      </c>
      <c r="E2277" s="1" t="s">
        <v>19</v>
      </c>
      <c r="F2277" s="1" t="s">
        <v>6005</v>
      </c>
      <c r="G2277" s="1" t="s">
        <v>3303</v>
      </c>
      <c r="H2277" s="1" t="s">
        <v>28</v>
      </c>
      <c r="I2277" s="1" t="s">
        <v>282</v>
      </c>
      <c r="J2277" s="1" t="s">
        <v>29</v>
      </c>
      <c r="K2277">
        <v>2470</v>
      </c>
      <c r="L2277" s="2">
        <v>41964.292037037034</v>
      </c>
      <c r="M2277" s="2">
        <v>41961.375</v>
      </c>
      <c r="N2277" s="2">
        <v>41971.818935185183</v>
      </c>
      <c r="O2277">
        <v>120</v>
      </c>
      <c r="P2277">
        <v>8</v>
      </c>
      <c r="Q2277" s="1" t="s">
        <v>30</v>
      </c>
      <c r="R2277" s="1" t="s">
        <v>24</v>
      </c>
      <c r="S2277" s="1" t="s">
        <v>35</v>
      </c>
      <c r="T2277" s="3">
        <v>41964</v>
      </c>
      <c r="U2277" s="1" t="str">
        <f>IF(kiva_loans__muestra[[#This Row],[funded_amount]]=kiva_loans__muestra[[#This Row],[loan_amount]],"funded","unfunded")</f>
        <v>funded</v>
      </c>
      <c r="V2277" s="1" t="str">
        <f>IF(kiva_loans__muestra[[#This Row],[lender_count]]&gt;=50,"high","low")</f>
        <v>low</v>
      </c>
    </row>
    <row r="2278" spans="1:22" x14ac:dyDescent="0.25">
      <c r="A2278">
        <v>803174</v>
      </c>
      <c r="B2278">
        <v>10250</v>
      </c>
      <c r="C2278">
        <v>10250</v>
      </c>
      <c r="D2278" s="1" t="s">
        <v>93</v>
      </c>
      <c r="E2278" s="1" t="s">
        <v>27</v>
      </c>
      <c r="F2278" s="1" t="s">
        <v>6006</v>
      </c>
      <c r="G2278" s="1" t="s">
        <v>3333</v>
      </c>
      <c r="H2278" s="1" t="s">
        <v>241</v>
      </c>
      <c r="I2278" s="1" t="s">
        <v>242</v>
      </c>
      <c r="J2278" s="1" t="s">
        <v>243</v>
      </c>
      <c r="K2278">
        <v>1100</v>
      </c>
      <c r="L2278" s="2">
        <v>41964.96570601852</v>
      </c>
      <c r="M2278" s="2">
        <v>41936.375</v>
      </c>
      <c r="N2278" s="2">
        <v>42006.05945601852</v>
      </c>
      <c r="O2278">
        <v>100</v>
      </c>
      <c r="P2278">
        <v>30</v>
      </c>
      <c r="Q2278" s="1" t="s">
        <v>6007</v>
      </c>
      <c r="R2278" s="1" t="s">
        <v>24</v>
      </c>
      <c r="S2278" s="1" t="s">
        <v>31</v>
      </c>
      <c r="T2278" s="3">
        <v>41964</v>
      </c>
      <c r="U2278" s="1" t="str">
        <f>IF(kiva_loans__muestra[[#This Row],[funded_amount]]=kiva_loans__muestra[[#This Row],[loan_amount]],"funded","unfunded")</f>
        <v>funded</v>
      </c>
      <c r="V2278" s="1" t="str">
        <f>IF(kiva_loans__muestra[[#This Row],[lender_count]]&gt;=50,"high","low")</f>
        <v>low</v>
      </c>
    </row>
    <row r="2279" spans="1:22" x14ac:dyDescent="0.25">
      <c r="A2279">
        <v>803139</v>
      </c>
      <c r="B2279">
        <v>13500</v>
      </c>
      <c r="C2279">
        <v>13500</v>
      </c>
      <c r="D2279" s="1" t="s">
        <v>74</v>
      </c>
      <c r="E2279" s="1" t="s">
        <v>74</v>
      </c>
      <c r="F2279" s="1" t="s">
        <v>2583</v>
      </c>
      <c r="G2279" s="1" t="s">
        <v>3263</v>
      </c>
      <c r="H2279" s="1" t="s">
        <v>33</v>
      </c>
      <c r="I2279" s="1" t="s">
        <v>2131</v>
      </c>
      <c r="J2279" s="1" t="s">
        <v>90</v>
      </c>
      <c r="K2279">
        <v>3240</v>
      </c>
      <c r="L2279" s="2">
        <v>41964.913726851853</v>
      </c>
      <c r="M2279" s="2">
        <v>41957.375</v>
      </c>
      <c r="N2279" s="2">
        <v>41983.096770833334</v>
      </c>
      <c r="O2279">
        <v>740</v>
      </c>
      <c r="P2279">
        <v>51</v>
      </c>
      <c r="Q2279" s="1" t="s">
        <v>6008</v>
      </c>
      <c r="R2279" s="1" t="s">
        <v>1858</v>
      </c>
      <c r="S2279" s="1" t="s">
        <v>35</v>
      </c>
      <c r="T2279" s="3">
        <v>41964</v>
      </c>
      <c r="U2279" s="1" t="str">
        <f>IF(kiva_loans__muestra[[#This Row],[funded_amount]]=kiva_loans__muestra[[#This Row],[loan_amount]],"funded","unfunded")</f>
        <v>funded</v>
      </c>
      <c r="V2279" s="1" t="str">
        <f>IF(kiva_loans__muestra[[#This Row],[lender_count]]&gt;=50,"high","low")</f>
        <v>high</v>
      </c>
    </row>
    <row r="2280" spans="1:22" x14ac:dyDescent="0.25">
      <c r="A2280">
        <v>803222</v>
      </c>
      <c r="B2280">
        <v>9000</v>
      </c>
      <c r="C2280">
        <v>9000</v>
      </c>
      <c r="D2280" s="1" t="s">
        <v>45</v>
      </c>
      <c r="E2280" s="1" t="s">
        <v>46</v>
      </c>
      <c r="F2280" s="1" t="s">
        <v>6009</v>
      </c>
      <c r="G2280" s="1" t="s">
        <v>3278</v>
      </c>
      <c r="H2280" s="1" t="s">
        <v>100</v>
      </c>
      <c r="I2280" s="1" t="s">
        <v>532</v>
      </c>
      <c r="J2280" s="1" t="s">
        <v>101</v>
      </c>
      <c r="K2280">
        <v>1260</v>
      </c>
      <c r="L2280" s="2">
        <v>41965.026550925926</v>
      </c>
      <c r="M2280" s="2">
        <v>41935.375</v>
      </c>
      <c r="N2280" s="2">
        <v>42000.783784722225</v>
      </c>
      <c r="O2280">
        <v>200</v>
      </c>
      <c r="P2280">
        <v>24</v>
      </c>
      <c r="Q2280" s="1" t="s">
        <v>107</v>
      </c>
      <c r="R2280" s="1" t="s">
        <v>24</v>
      </c>
      <c r="S2280" s="1" t="s">
        <v>35</v>
      </c>
      <c r="T2280" s="3">
        <v>41964</v>
      </c>
      <c r="U2280" s="1" t="str">
        <f>IF(kiva_loans__muestra[[#This Row],[funded_amount]]=kiva_loans__muestra[[#This Row],[loan_amount]],"funded","unfunded")</f>
        <v>funded</v>
      </c>
      <c r="V2280" s="1" t="str">
        <f>IF(kiva_loans__muestra[[#This Row],[lender_count]]&gt;=50,"high","low")</f>
        <v>low</v>
      </c>
    </row>
    <row r="2281" spans="1:22" x14ac:dyDescent="0.25">
      <c r="A2281">
        <v>802949</v>
      </c>
      <c r="B2281">
        <v>1250</v>
      </c>
      <c r="C2281">
        <v>1250</v>
      </c>
      <c r="D2281" s="1" t="s">
        <v>56</v>
      </c>
      <c r="E2281" s="1" t="s">
        <v>32</v>
      </c>
      <c r="F2281" s="1" t="s">
        <v>6010</v>
      </c>
      <c r="G2281" s="1" t="s">
        <v>3307</v>
      </c>
      <c r="H2281" s="1" t="s">
        <v>412</v>
      </c>
      <c r="I2281" s="1" t="s">
        <v>858</v>
      </c>
      <c r="J2281" s="1" t="s">
        <v>413</v>
      </c>
      <c r="K2281">
        <v>1120</v>
      </c>
      <c r="L2281" s="2">
        <v>41964.606979166667</v>
      </c>
      <c r="M2281" s="2">
        <v>41961.375</v>
      </c>
      <c r="N2281" s="2">
        <v>41969.136979166666</v>
      </c>
      <c r="O2281">
        <v>60</v>
      </c>
      <c r="P2281">
        <v>4</v>
      </c>
      <c r="Q2281" s="1" t="s">
        <v>30</v>
      </c>
      <c r="R2281" s="1" t="s">
        <v>24</v>
      </c>
      <c r="S2281" s="1" t="s">
        <v>35</v>
      </c>
      <c r="T2281" s="3">
        <v>41964</v>
      </c>
      <c r="U2281" s="1" t="str">
        <f>IF(kiva_loans__muestra[[#This Row],[funded_amount]]=kiva_loans__muestra[[#This Row],[loan_amount]],"funded","unfunded")</f>
        <v>funded</v>
      </c>
      <c r="V2281" s="1" t="str">
        <f>IF(kiva_loans__muestra[[#This Row],[lender_count]]&gt;=50,"high","low")</f>
        <v>low</v>
      </c>
    </row>
    <row r="2282" spans="1:22" x14ac:dyDescent="0.25">
      <c r="A2282">
        <v>803226</v>
      </c>
      <c r="B2282">
        <v>3000</v>
      </c>
      <c r="C2282">
        <v>3000</v>
      </c>
      <c r="D2282" s="1" t="s">
        <v>45</v>
      </c>
      <c r="E2282" s="1" t="s">
        <v>46</v>
      </c>
      <c r="F2282" s="1" t="s">
        <v>6011</v>
      </c>
      <c r="G2282" s="1" t="s">
        <v>3278</v>
      </c>
      <c r="H2282" s="1" t="s">
        <v>100</v>
      </c>
      <c r="I2282" s="1" t="s">
        <v>1204</v>
      </c>
      <c r="J2282" s="1" t="s">
        <v>101</v>
      </c>
      <c r="K2282">
        <v>1450</v>
      </c>
      <c r="L2282" s="2">
        <v>41965.027766203704</v>
      </c>
      <c r="M2282" s="2">
        <v>41950.375</v>
      </c>
      <c r="N2282" s="2">
        <v>41969.572650462964</v>
      </c>
      <c r="O2282">
        <v>70</v>
      </c>
      <c r="P2282">
        <v>1</v>
      </c>
      <c r="Q2282" s="1" t="s">
        <v>30</v>
      </c>
      <c r="R2282" s="1" t="s">
        <v>24</v>
      </c>
      <c r="S2282" s="1" t="s">
        <v>35</v>
      </c>
      <c r="T2282" s="3">
        <v>41964</v>
      </c>
      <c r="U2282" s="1" t="str">
        <f>IF(kiva_loans__muestra[[#This Row],[funded_amount]]=kiva_loans__muestra[[#This Row],[loan_amount]],"funded","unfunded")</f>
        <v>funded</v>
      </c>
      <c r="V2282" s="1" t="str">
        <f>IF(kiva_loans__muestra[[#This Row],[lender_count]]&gt;=50,"high","low")</f>
        <v>low</v>
      </c>
    </row>
    <row r="2283" spans="1:22" x14ac:dyDescent="0.25">
      <c r="A2283">
        <v>803444</v>
      </c>
      <c r="B2283">
        <v>2000</v>
      </c>
      <c r="C2283">
        <v>2000</v>
      </c>
      <c r="D2283" s="1" t="s">
        <v>45</v>
      </c>
      <c r="E2283" s="1" t="s">
        <v>46</v>
      </c>
      <c r="F2283" s="1" t="s">
        <v>6012</v>
      </c>
      <c r="G2283" s="1" t="s">
        <v>3278</v>
      </c>
      <c r="H2283" s="1" t="s">
        <v>100</v>
      </c>
      <c r="I2283" s="1" t="s">
        <v>942</v>
      </c>
      <c r="J2283" s="1" t="s">
        <v>101</v>
      </c>
      <c r="K2283">
        <v>1440</v>
      </c>
      <c r="L2283" s="2">
        <v>41965.454907407409</v>
      </c>
      <c r="M2283" s="2">
        <v>41936.375</v>
      </c>
      <c r="N2283" s="2">
        <v>41969.835289351853</v>
      </c>
      <c r="O2283">
        <v>60</v>
      </c>
      <c r="P2283">
        <v>6</v>
      </c>
      <c r="Q2283" s="1" t="s">
        <v>30</v>
      </c>
      <c r="R2283" s="1" t="s">
        <v>24</v>
      </c>
      <c r="S2283" s="1" t="s">
        <v>35</v>
      </c>
      <c r="T2283" s="3">
        <v>41965</v>
      </c>
      <c r="U2283" s="1" t="str">
        <f>IF(kiva_loans__muestra[[#This Row],[funded_amount]]=kiva_loans__muestra[[#This Row],[loan_amount]],"funded","unfunded")</f>
        <v>funded</v>
      </c>
      <c r="V2283" s="1" t="str">
        <f>IF(kiva_loans__muestra[[#This Row],[lender_count]]&gt;=50,"high","low")</f>
        <v>low</v>
      </c>
    </row>
    <row r="2284" spans="1:22" x14ac:dyDescent="0.25">
      <c r="A2284">
        <v>803590</v>
      </c>
      <c r="B2284">
        <v>12500</v>
      </c>
      <c r="C2284">
        <v>12500</v>
      </c>
      <c r="D2284" s="1" t="s">
        <v>64</v>
      </c>
      <c r="E2284" s="1" t="s">
        <v>37</v>
      </c>
      <c r="F2284" s="1" t="s">
        <v>6013</v>
      </c>
      <c r="G2284" s="1" t="s">
        <v>3384</v>
      </c>
      <c r="H2284" s="1" t="s">
        <v>848</v>
      </c>
      <c r="I2284" s="1" t="s">
        <v>1030</v>
      </c>
      <c r="J2284" s="1" t="s">
        <v>849</v>
      </c>
      <c r="K2284">
        <v>150</v>
      </c>
      <c r="L2284" s="2">
        <v>41966.162291666667</v>
      </c>
      <c r="M2284" s="2">
        <v>41942.333333333336</v>
      </c>
      <c r="N2284" s="2">
        <v>42002.525231481479</v>
      </c>
      <c r="O2284">
        <v>140</v>
      </c>
      <c r="P2284">
        <v>42</v>
      </c>
      <c r="Q2284" s="1" t="s">
        <v>6014</v>
      </c>
      <c r="R2284" s="1" t="s">
        <v>24</v>
      </c>
      <c r="S2284" s="1" t="s">
        <v>35</v>
      </c>
      <c r="T2284" s="3">
        <v>41966</v>
      </c>
      <c r="U2284" s="1" t="str">
        <f>IF(kiva_loans__muestra[[#This Row],[funded_amount]]=kiva_loans__muestra[[#This Row],[loan_amount]],"funded","unfunded")</f>
        <v>funded</v>
      </c>
      <c r="V2284" s="1" t="str">
        <f>IF(kiva_loans__muestra[[#This Row],[lender_count]]&gt;=50,"high","low")</f>
        <v>low</v>
      </c>
    </row>
    <row r="2285" spans="1:22" x14ac:dyDescent="0.25">
      <c r="A2285">
        <v>803535</v>
      </c>
      <c r="B2285">
        <v>750</v>
      </c>
      <c r="C2285">
        <v>750</v>
      </c>
      <c r="D2285" s="1" t="s">
        <v>75</v>
      </c>
      <c r="E2285" s="1" t="s">
        <v>27</v>
      </c>
      <c r="F2285" s="1" t="s">
        <v>2732</v>
      </c>
      <c r="G2285" s="1" t="s">
        <v>3278</v>
      </c>
      <c r="H2285" s="1" t="s">
        <v>100</v>
      </c>
      <c r="I2285" s="1" t="s">
        <v>1307</v>
      </c>
      <c r="J2285" s="1" t="s">
        <v>101</v>
      </c>
      <c r="K2285">
        <v>1450</v>
      </c>
      <c r="L2285" s="2">
        <v>41966.048252314817</v>
      </c>
      <c r="M2285" s="2">
        <v>41936.375</v>
      </c>
      <c r="N2285" s="2">
        <v>41969.894305555557</v>
      </c>
      <c r="O2285">
        <v>80</v>
      </c>
      <c r="P2285">
        <v>3</v>
      </c>
      <c r="Q2285" s="1" t="s">
        <v>30</v>
      </c>
      <c r="R2285" s="1" t="s">
        <v>24</v>
      </c>
      <c r="S2285" s="1" t="s">
        <v>35</v>
      </c>
      <c r="T2285" s="3">
        <v>41966</v>
      </c>
      <c r="U2285" s="1" t="str">
        <f>IF(kiva_loans__muestra[[#This Row],[funded_amount]]=kiva_loans__muestra[[#This Row],[loan_amount]],"funded","unfunded")</f>
        <v>funded</v>
      </c>
      <c r="V2285" s="1" t="str">
        <f>IF(kiva_loans__muestra[[#This Row],[lender_count]]&gt;=50,"high","low")</f>
        <v>low</v>
      </c>
    </row>
    <row r="2286" spans="1:22" x14ac:dyDescent="0.25">
      <c r="A2286">
        <v>1086059</v>
      </c>
      <c r="B2286">
        <v>1250</v>
      </c>
      <c r="C2286">
        <v>1250</v>
      </c>
      <c r="D2286" s="1" t="s">
        <v>37</v>
      </c>
      <c r="E2286" s="1" t="s">
        <v>37</v>
      </c>
      <c r="F2286" s="1" t="s">
        <v>6015</v>
      </c>
      <c r="G2286" s="1" t="s">
        <v>3263</v>
      </c>
      <c r="H2286" s="1" t="s">
        <v>33</v>
      </c>
      <c r="I2286" s="1" t="s">
        <v>30</v>
      </c>
      <c r="J2286" s="1" t="s">
        <v>34</v>
      </c>
      <c r="L2286" s="2">
        <v>41967.3518287037</v>
      </c>
      <c r="M2286" s="2">
        <v>42037.562604166669</v>
      </c>
      <c r="N2286" s="2">
        <v>42032.309895833336</v>
      </c>
      <c r="O2286">
        <v>30</v>
      </c>
      <c r="P2286">
        <v>9</v>
      </c>
      <c r="Q2286" s="1" t="s">
        <v>30</v>
      </c>
      <c r="R2286" s="1" t="s">
        <v>24</v>
      </c>
      <c r="S2286" s="1" t="s">
        <v>31</v>
      </c>
      <c r="T2286" s="3">
        <v>41967</v>
      </c>
      <c r="U2286" s="1" t="str">
        <f>IF(kiva_loans__muestra[[#This Row],[funded_amount]]=kiva_loans__muestra[[#This Row],[loan_amount]],"funded","unfunded")</f>
        <v>funded</v>
      </c>
      <c r="V2286" s="1" t="str">
        <f>IF(kiva_loans__muestra[[#This Row],[lender_count]]&gt;=50,"high","low")</f>
        <v>low</v>
      </c>
    </row>
    <row r="2287" spans="1:22" x14ac:dyDescent="0.25">
      <c r="A2287">
        <v>803708</v>
      </c>
      <c r="B2287">
        <v>2250</v>
      </c>
      <c r="C2287">
        <v>2250</v>
      </c>
      <c r="D2287" s="1" t="s">
        <v>69</v>
      </c>
      <c r="E2287" s="1" t="s">
        <v>46</v>
      </c>
      <c r="F2287" s="1" t="s">
        <v>6016</v>
      </c>
      <c r="G2287" s="1" t="s">
        <v>3278</v>
      </c>
      <c r="H2287" s="1" t="s">
        <v>100</v>
      </c>
      <c r="I2287" s="1" t="s">
        <v>102</v>
      </c>
      <c r="J2287" s="1" t="s">
        <v>101</v>
      </c>
      <c r="K2287">
        <v>1450</v>
      </c>
      <c r="L2287" s="2">
        <v>41967.110717592594</v>
      </c>
      <c r="M2287" s="2">
        <v>41956.375</v>
      </c>
      <c r="N2287" s="2">
        <v>41991.803668981483</v>
      </c>
      <c r="O2287">
        <v>110</v>
      </c>
      <c r="P2287">
        <v>9</v>
      </c>
      <c r="Q2287" s="1" t="s">
        <v>115</v>
      </c>
      <c r="R2287" s="1" t="s">
        <v>24</v>
      </c>
      <c r="S2287" s="1" t="s">
        <v>35</v>
      </c>
      <c r="T2287" s="3">
        <v>41967</v>
      </c>
      <c r="U2287" s="1" t="str">
        <f>IF(kiva_loans__muestra[[#This Row],[funded_amount]]=kiva_loans__muestra[[#This Row],[loan_amount]],"funded","unfunded")</f>
        <v>funded</v>
      </c>
      <c r="V2287" s="1" t="str">
        <f>IF(kiva_loans__muestra[[#This Row],[lender_count]]&gt;=50,"high","low")</f>
        <v>low</v>
      </c>
    </row>
    <row r="2288" spans="1:22" x14ac:dyDescent="0.25">
      <c r="A2288">
        <v>803864</v>
      </c>
      <c r="B2288">
        <v>10000</v>
      </c>
      <c r="C2288">
        <v>10000</v>
      </c>
      <c r="D2288" s="1" t="s">
        <v>630</v>
      </c>
      <c r="E2288" s="1" t="s">
        <v>74</v>
      </c>
      <c r="F2288" s="1" t="s">
        <v>6017</v>
      </c>
      <c r="G2288" s="1" t="s">
        <v>3284</v>
      </c>
      <c r="H2288" s="1" t="s">
        <v>189</v>
      </c>
      <c r="I2288" s="1" t="s">
        <v>479</v>
      </c>
      <c r="J2288" s="1" t="s">
        <v>207</v>
      </c>
      <c r="K2288">
        <v>1000</v>
      </c>
      <c r="L2288" s="2">
        <v>41967.293680555558</v>
      </c>
      <c r="M2288" s="2">
        <v>41964.375</v>
      </c>
      <c r="N2288" s="2">
        <v>41974.009525462963</v>
      </c>
      <c r="O2288">
        <v>200</v>
      </c>
      <c r="P2288">
        <v>38</v>
      </c>
      <c r="Q2288" s="1" t="s">
        <v>30</v>
      </c>
      <c r="R2288" s="1" t="s">
        <v>24</v>
      </c>
      <c r="S2288" s="1" t="s">
        <v>31</v>
      </c>
      <c r="T2288" s="3">
        <v>41967</v>
      </c>
      <c r="U2288" s="1" t="str">
        <f>IF(kiva_loans__muestra[[#This Row],[funded_amount]]=kiva_loans__muestra[[#This Row],[loan_amount]],"funded","unfunded")</f>
        <v>funded</v>
      </c>
      <c r="V2288" s="1" t="str">
        <f>IF(kiva_loans__muestra[[#This Row],[lender_count]]&gt;=50,"high","low")</f>
        <v>low</v>
      </c>
    </row>
    <row r="2289" spans="1:22" x14ac:dyDescent="0.25">
      <c r="A2289">
        <v>804344</v>
      </c>
      <c r="B2289">
        <v>9000</v>
      </c>
      <c r="C2289">
        <v>9000</v>
      </c>
      <c r="D2289" s="1" t="s">
        <v>179</v>
      </c>
      <c r="E2289" s="1" t="s">
        <v>49</v>
      </c>
      <c r="F2289" s="1" t="s">
        <v>6018</v>
      </c>
      <c r="G2289" s="1" t="s">
        <v>4022</v>
      </c>
      <c r="H2289" s="1" t="s">
        <v>510</v>
      </c>
      <c r="I2289" s="1" t="s">
        <v>854</v>
      </c>
      <c r="J2289" s="1" t="s">
        <v>512</v>
      </c>
      <c r="K2289">
        <v>2390</v>
      </c>
      <c r="L2289" s="2">
        <v>41967.551423611112</v>
      </c>
      <c r="M2289" s="2">
        <v>41957.375</v>
      </c>
      <c r="N2289" s="2">
        <v>41993.741909722223</v>
      </c>
      <c r="O2289">
        <v>140</v>
      </c>
      <c r="P2289">
        <v>30</v>
      </c>
      <c r="Q2289" s="1" t="s">
        <v>88</v>
      </c>
      <c r="R2289" s="1" t="s">
        <v>24</v>
      </c>
      <c r="S2289" s="1" t="s">
        <v>31</v>
      </c>
      <c r="T2289" s="3">
        <v>41967</v>
      </c>
      <c r="U2289" s="1" t="str">
        <f>IF(kiva_loans__muestra[[#This Row],[funded_amount]]=kiva_loans__muestra[[#This Row],[loan_amount]],"funded","unfunded")</f>
        <v>funded</v>
      </c>
      <c r="V2289" s="1" t="str">
        <f>IF(kiva_loans__muestra[[#This Row],[lender_count]]&gt;=50,"high","low")</f>
        <v>low</v>
      </c>
    </row>
    <row r="2290" spans="1:22" x14ac:dyDescent="0.25">
      <c r="A2290">
        <v>804442</v>
      </c>
      <c r="B2290">
        <v>11000</v>
      </c>
      <c r="C2290">
        <v>11000</v>
      </c>
      <c r="D2290" s="1" t="s">
        <v>48</v>
      </c>
      <c r="E2290" s="1" t="s">
        <v>49</v>
      </c>
      <c r="F2290" s="1" t="s">
        <v>6019</v>
      </c>
      <c r="G2290" s="1" t="s">
        <v>3307</v>
      </c>
      <c r="H2290" s="1" t="s">
        <v>412</v>
      </c>
      <c r="I2290" s="1" t="s">
        <v>1017</v>
      </c>
      <c r="J2290" s="1" t="s">
        <v>413</v>
      </c>
      <c r="K2290">
        <v>1630</v>
      </c>
      <c r="L2290" s="2">
        <v>41967.637337962966</v>
      </c>
      <c r="M2290" s="2">
        <v>41963.375</v>
      </c>
      <c r="N2290" s="2">
        <v>42011.617326388892</v>
      </c>
      <c r="O2290">
        <v>120</v>
      </c>
      <c r="P2290">
        <v>37</v>
      </c>
      <c r="Q2290" s="1" t="s">
        <v>1212</v>
      </c>
      <c r="R2290" s="1" t="s">
        <v>92</v>
      </c>
      <c r="S2290" s="1" t="s">
        <v>31</v>
      </c>
      <c r="T2290" s="3">
        <v>41967</v>
      </c>
      <c r="U2290" s="1" t="str">
        <f>IF(kiva_loans__muestra[[#This Row],[funded_amount]]=kiva_loans__muestra[[#This Row],[loan_amount]],"funded","unfunded")</f>
        <v>funded</v>
      </c>
      <c r="V2290" s="1" t="str">
        <f>IF(kiva_loans__muestra[[#This Row],[lender_count]]&gt;=50,"high","low")</f>
        <v>low</v>
      </c>
    </row>
    <row r="2291" spans="1:22" x14ac:dyDescent="0.25">
      <c r="A2291">
        <v>803789</v>
      </c>
      <c r="B2291">
        <v>2500</v>
      </c>
      <c r="C2291">
        <v>2500</v>
      </c>
      <c r="D2291" s="1" t="s">
        <v>75</v>
      </c>
      <c r="E2291" s="1" t="s">
        <v>27</v>
      </c>
      <c r="F2291" s="1" t="s">
        <v>1090</v>
      </c>
      <c r="G2291" s="1" t="s">
        <v>3278</v>
      </c>
      <c r="H2291" s="1" t="s">
        <v>100</v>
      </c>
      <c r="I2291" s="1" t="s">
        <v>102</v>
      </c>
      <c r="J2291" s="1" t="s">
        <v>101</v>
      </c>
      <c r="K2291">
        <v>1450</v>
      </c>
      <c r="L2291" s="2">
        <v>41967.197314814817</v>
      </c>
      <c r="M2291" s="2">
        <v>41954.375</v>
      </c>
      <c r="N2291" s="2">
        <v>41997.296076388891</v>
      </c>
      <c r="O2291">
        <v>130</v>
      </c>
      <c r="P2291">
        <v>8</v>
      </c>
      <c r="Q2291" s="1" t="s">
        <v>5138</v>
      </c>
      <c r="R2291" s="1" t="s">
        <v>24</v>
      </c>
      <c r="S2291" s="1" t="s">
        <v>35</v>
      </c>
      <c r="T2291" s="3">
        <v>41967</v>
      </c>
      <c r="U2291" s="1" t="str">
        <f>IF(kiva_loans__muestra[[#This Row],[funded_amount]]=kiva_loans__muestra[[#This Row],[loan_amount]],"funded","unfunded")</f>
        <v>funded</v>
      </c>
      <c r="V2291" s="1" t="str">
        <f>IF(kiva_loans__muestra[[#This Row],[lender_count]]&gt;=50,"high","low")</f>
        <v>low</v>
      </c>
    </row>
    <row r="2292" spans="1:22" x14ac:dyDescent="0.25">
      <c r="A2292">
        <v>804565</v>
      </c>
      <c r="B2292">
        <v>6000</v>
      </c>
      <c r="C2292">
        <v>6000</v>
      </c>
      <c r="D2292" s="1" t="s">
        <v>46</v>
      </c>
      <c r="E2292" s="1" t="s">
        <v>46</v>
      </c>
      <c r="F2292" s="1" t="s">
        <v>6020</v>
      </c>
      <c r="G2292" s="1" t="s">
        <v>3427</v>
      </c>
      <c r="H2292" s="1" t="s">
        <v>185</v>
      </c>
      <c r="I2292" s="1" t="s">
        <v>370</v>
      </c>
      <c r="J2292" s="1" t="s">
        <v>187</v>
      </c>
      <c r="K2292">
        <v>1540</v>
      </c>
      <c r="L2292" s="2">
        <v>41967.869375000002</v>
      </c>
      <c r="M2292" s="2">
        <v>41961.375</v>
      </c>
      <c r="N2292" s="2">
        <v>42023.868263888886</v>
      </c>
      <c r="O2292">
        <v>150</v>
      </c>
      <c r="P2292">
        <v>11</v>
      </c>
      <c r="Q2292" s="1" t="s">
        <v>6021</v>
      </c>
      <c r="R2292" s="1" t="s">
        <v>24</v>
      </c>
      <c r="S2292" s="1" t="s">
        <v>31</v>
      </c>
      <c r="T2292" s="3">
        <v>41967</v>
      </c>
      <c r="U2292" s="1" t="str">
        <f>IF(kiva_loans__muestra[[#This Row],[funded_amount]]=kiva_loans__muestra[[#This Row],[loan_amount]],"funded","unfunded")</f>
        <v>funded</v>
      </c>
      <c r="V2292" s="1" t="str">
        <f>IF(kiva_loans__muestra[[#This Row],[lender_count]]&gt;=50,"high","low")</f>
        <v>low</v>
      </c>
    </row>
    <row r="2293" spans="1:22" x14ac:dyDescent="0.25">
      <c r="A2293">
        <v>803991</v>
      </c>
      <c r="B2293">
        <v>13250</v>
      </c>
      <c r="C2293">
        <v>13250</v>
      </c>
      <c r="D2293" s="1" t="s">
        <v>37</v>
      </c>
      <c r="E2293" s="1" t="s">
        <v>37</v>
      </c>
      <c r="F2293" s="1" t="s">
        <v>6022</v>
      </c>
      <c r="G2293" s="1" t="s">
        <v>3263</v>
      </c>
      <c r="H2293" s="1" t="s">
        <v>33</v>
      </c>
      <c r="I2293" s="1" t="s">
        <v>1390</v>
      </c>
      <c r="J2293" s="1" t="s">
        <v>34</v>
      </c>
      <c r="K2293">
        <v>2020</v>
      </c>
      <c r="L2293" s="2">
        <v>41967.365104166667</v>
      </c>
      <c r="M2293" s="2">
        <v>42036.375</v>
      </c>
      <c r="N2293" s="2">
        <v>41971.014953703707</v>
      </c>
      <c r="O2293">
        <v>110</v>
      </c>
      <c r="P2293">
        <v>27</v>
      </c>
      <c r="Q2293" s="1" t="s">
        <v>40</v>
      </c>
      <c r="R2293" s="1" t="s">
        <v>6023</v>
      </c>
      <c r="S2293" s="1" t="s">
        <v>25</v>
      </c>
      <c r="T2293" s="3">
        <v>41967</v>
      </c>
      <c r="U2293" s="1" t="str">
        <f>IF(kiva_loans__muestra[[#This Row],[funded_amount]]=kiva_loans__muestra[[#This Row],[loan_amount]],"funded","unfunded")</f>
        <v>funded</v>
      </c>
      <c r="V2293" s="1" t="str">
        <f>IF(kiva_loans__muestra[[#This Row],[lender_count]]&gt;=50,"high","low")</f>
        <v>low</v>
      </c>
    </row>
    <row r="2294" spans="1:22" x14ac:dyDescent="0.25">
      <c r="A2294">
        <v>803762</v>
      </c>
      <c r="B2294">
        <v>8000</v>
      </c>
      <c r="C2294">
        <v>8000</v>
      </c>
      <c r="D2294" s="1" t="s">
        <v>124</v>
      </c>
      <c r="E2294" s="1" t="s">
        <v>125</v>
      </c>
      <c r="F2294" s="1" t="s">
        <v>6024</v>
      </c>
      <c r="G2294" s="1" t="s">
        <v>3322</v>
      </c>
      <c r="H2294" s="1" t="s">
        <v>126</v>
      </c>
      <c r="I2294" s="1" t="s">
        <v>429</v>
      </c>
      <c r="J2294" s="1" t="s">
        <v>127</v>
      </c>
      <c r="K2294">
        <v>1210</v>
      </c>
      <c r="L2294" s="2">
        <v>41967.172233796293</v>
      </c>
      <c r="M2294" s="2">
        <v>41960.375</v>
      </c>
      <c r="N2294" s="2">
        <v>41982.408541666664</v>
      </c>
      <c r="O2294">
        <v>260</v>
      </c>
      <c r="P2294">
        <v>22</v>
      </c>
      <c r="Q2294" s="1" t="s">
        <v>6025</v>
      </c>
      <c r="R2294" s="1" t="s">
        <v>92</v>
      </c>
      <c r="S2294" s="1" t="s">
        <v>31</v>
      </c>
      <c r="T2294" s="3">
        <v>41967</v>
      </c>
      <c r="U2294" s="1" t="str">
        <f>IF(kiva_loans__muestra[[#This Row],[funded_amount]]=kiva_loans__muestra[[#This Row],[loan_amount]],"funded","unfunded")</f>
        <v>funded</v>
      </c>
      <c r="V2294" s="1" t="str">
        <f>IF(kiva_loans__muestra[[#This Row],[lender_count]]&gt;=50,"high","low")</f>
        <v>low</v>
      </c>
    </row>
    <row r="2295" spans="1:22" x14ac:dyDescent="0.25">
      <c r="A2295">
        <v>803779</v>
      </c>
      <c r="B2295">
        <v>6750</v>
      </c>
      <c r="C2295">
        <v>6750</v>
      </c>
      <c r="D2295" s="1" t="s">
        <v>41</v>
      </c>
      <c r="E2295" s="1" t="s">
        <v>27</v>
      </c>
      <c r="F2295" s="1" t="s">
        <v>589</v>
      </c>
      <c r="G2295" s="1" t="s">
        <v>3278</v>
      </c>
      <c r="H2295" s="1" t="s">
        <v>100</v>
      </c>
      <c r="I2295" s="1" t="s">
        <v>102</v>
      </c>
      <c r="J2295" s="1" t="s">
        <v>101</v>
      </c>
      <c r="K2295">
        <v>1450</v>
      </c>
      <c r="L2295" s="2">
        <v>41967.190057870372</v>
      </c>
      <c r="M2295" s="2">
        <v>41956.375</v>
      </c>
      <c r="N2295" s="2">
        <v>41976.348553240743</v>
      </c>
      <c r="O2295">
        <v>80</v>
      </c>
      <c r="P2295">
        <v>17</v>
      </c>
      <c r="Q2295" s="1" t="s">
        <v>30</v>
      </c>
      <c r="R2295" s="1" t="s">
        <v>24</v>
      </c>
      <c r="S2295" s="1" t="s">
        <v>35</v>
      </c>
      <c r="T2295" s="3">
        <v>41967</v>
      </c>
      <c r="U2295" s="1" t="str">
        <f>IF(kiva_loans__muestra[[#This Row],[funded_amount]]=kiva_loans__muestra[[#This Row],[loan_amount]],"funded","unfunded")</f>
        <v>funded</v>
      </c>
      <c r="V2295" s="1" t="str">
        <f>IF(kiva_loans__muestra[[#This Row],[lender_count]]&gt;=50,"high","low")</f>
        <v>low</v>
      </c>
    </row>
    <row r="2296" spans="1:22" x14ac:dyDescent="0.25">
      <c r="A2296">
        <v>804390</v>
      </c>
      <c r="B2296">
        <v>9500</v>
      </c>
      <c r="C2296">
        <v>9500</v>
      </c>
      <c r="D2296" s="1" t="s">
        <v>878</v>
      </c>
      <c r="E2296" s="1" t="s">
        <v>46</v>
      </c>
      <c r="F2296" s="1" t="s">
        <v>6026</v>
      </c>
      <c r="G2296" s="1" t="s">
        <v>3427</v>
      </c>
      <c r="H2296" s="1" t="s">
        <v>185</v>
      </c>
      <c r="I2296" s="1" t="s">
        <v>186</v>
      </c>
      <c r="J2296" s="1" t="s">
        <v>187</v>
      </c>
      <c r="K2296">
        <v>1770</v>
      </c>
      <c r="L2296" s="2">
        <v>41967.592870370368</v>
      </c>
      <c r="M2296" s="2">
        <v>41937.375</v>
      </c>
      <c r="N2296" s="2">
        <v>42023.878587962965</v>
      </c>
      <c r="O2296">
        <v>270</v>
      </c>
      <c r="P2296">
        <v>35</v>
      </c>
      <c r="Q2296" s="1" t="s">
        <v>88</v>
      </c>
      <c r="R2296" s="1" t="s">
        <v>92</v>
      </c>
      <c r="S2296" s="1" t="s">
        <v>25</v>
      </c>
      <c r="T2296" s="3">
        <v>41967</v>
      </c>
      <c r="U2296" s="1" t="str">
        <f>IF(kiva_loans__muestra[[#This Row],[funded_amount]]=kiva_loans__muestra[[#This Row],[loan_amount]],"funded","unfunded")</f>
        <v>funded</v>
      </c>
      <c r="V2296" s="1" t="str">
        <f>IF(kiva_loans__muestra[[#This Row],[lender_count]]&gt;=50,"high","low")</f>
        <v>low</v>
      </c>
    </row>
    <row r="2297" spans="1:22" x14ac:dyDescent="0.25">
      <c r="A2297">
        <v>804149</v>
      </c>
      <c r="B2297">
        <v>25000</v>
      </c>
      <c r="C2297">
        <v>25000</v>
      </c>
      <c r="D2297" s="1" t="s">
        <v>48</v>
      </c>
      <c r="E2297" s="1" t="s">
        <v>49</v>
      </c>
      <c r="F2297" s="1" t="s">
        <v>6027</v>
      </c>
      <c r="G2297" s="1" t="s">
        <v>3661</v>
      </c>
      <c r="H2297" s="1" t="s">
        <v>805</v>
      </c>
      <c r="I2297" s="1" t="s">
        <v>1588</v>
      </c>
      <c r="J2297" s="1" t="s">
        <v>90</v>
      </c>
      <c r="K2297">
        <v>770</v>
      </c>
      <c r="L2297" s="2">
        <v>41967.414814814816</v>
      </c>
      <c r="M2297" s="2">
        <v>41942.333333333336</v>
      </c>
      <c r="N2297" s="2">
        <v>42006.92696759259</v>
      </c>
      <c r="O2297">
        <v>180</v>
      </c>
      <c r="P2297">
        <v>79</v>
      </c>
      <c r="Q2297" s="1" t="s">
        <v>88</v>
      </c>
      <c r="R2297" s="1" t="s">
        <v>24</v>
      </c>
      <c r="S2297" s="1" t="s">
        <v>31</v>
      </c>
      <c r="T2297" s="3">
        <v>41967</v>
      </c>
      <c r="U2297" s="1" t="str">
        <f>IF(kiva_loans__muestra[[#This Row],[funded_amount]]=kiva_loans__muestra[[#This Row],[loan_amount]],"funded","unfunded")</f>
        <v>funded</v>
      </c>
      <c r="V2297" s="1" t="str">
        <f>IF(kiva_loans__muestra[[#This Row],[lender_count]]&gt;=50,"high","low")</f>
        <v>high</v>
      </c>
    </row>
    <row r="2298" spans="1:22" x14ac:dyDescent="0.25">
      <c r="A2298">
        <v>803794</v>
      </c>
      <c r="B2298">
        <v>2250</v>
      </c>
      <c r="C2298">
        <v>2250</v>
      </c>
      <c r="D2298" s="1" t="s">
        <v>650</v>
      </c>
      <c r="E2298" s="1" t="s">
        <v>46</v>
      </c>
      <c r="F2298" s="1" t="s">
        <v>6028</v>
      </c>
      <c r="G2298" s="1" t="s">
        <v>3278</v>
      </c>
      <c r="H2298" s="1" t="s">
        <v>100</v>
      </c>
      <c r="I2298" s="1" t="s">
        <v>1888</v>
      </c>
      <c r="J2298" s="1" t="s">
        <v>101</v>
      </c>
      <c r="K2298">
        <v>1450</v>
      </c>
      <c r="L2298" s="2">
        <v>41967.202951388892</v>
      </c>
      <c r="M2298" s="2">
        <v>41955.375</v>
      </c>
      <c r="N2298" s="2">
        <v>41970.950706018521</v>
      </c>
      <c r="O2298">
        <v>80</v>
      </c>
      <c r="P2298">
        <v>7</v>
      </c>
      <c r="Q2298" s="1" t="s">
        <v>23</v>
      </c>
      <c r="R2298" s="1" t="s">
        <v>24</v>
      </c>
      <c r="S2298" s="1" t="s">
        <v>35</v>
      </c>
      <c r="T2298" s="3">
        <v>41967</v>
      </c>
      <c r="U2298" s="1" t="str">
        <f>IF(kiva_loans__muestra[[#This Row],[funded_amount]]=kiva_loans__muestra[[#This Row],[loan_amount]],"funded","unfunded")</f>
        <v>funded</v>
      </c>
      <c r="V2298" s="1" t="str">
        <f>IF(kiva_loans__muestra[[#This Row],[lender_count]]&gt;=50,"high","low")</f>
        <v>low</v>
      </c>
    </row>
    <row r="2299" spans="1:22" x14ac:dyDescent="0.25">
      <c r="A2299">
        <v>804086</v>
      </c>
      <c r="B2299">
        <v>11000</v>
      </c>
      <c r="C2299">
        <v>11000</v>
      </c>
      <c r="D2299" s="1" t="s">
        <v>175</v>
      </c>
      <c r="E2299" s="1" t="s">
        <v>78</v>
      </c>
      <c r="F2299" s="1" t="s">
        <v>2140</v>
      </c>
      <c r="G2299" s="1" t="s">
        <v>3512</v>
      </c>
      <c r="H2299" s="1" t="s">
        <v>667</v>
      </c>
      <c r="I2299" s="1" t="s">
        <v>1078</v>
      </c>
      <c r="J2299" s="1" t="s">
        <v>90</v>
      </c>
      <c r="K2299">
        <v>3260</v>
      </c>
      <c r="L2299" s="2">
        <v>41967.396909722222</v>
      </c>
      <c r="M2299" s="2">
        <v>41946.375</v>
      </c>
      <c r="N2299" s="2">
        <v>41972.018182870372</v>
      </c>
      <c r="O2299">
        <v>810</v>
      </c>
      <c r="P2299">
        <v>42</v>
      </c>
      <c r="Q2299" s="1" t="s">
        <v>321</v>
      </c>
      <c r="R2299" s="1" t="s">
        <v>24</v>
      </c>
      <c r="S2299" s="1" t="s">
        <v>35</v>
      </c>
      <c r="T2299" s="3">
        <v>41967</v>
      </c>
      <c r="U2299" s="1" t="str">
        <f>IF(kiva_loans__muestra[[#This Row],[funded_amount]]=kiva_loans__muestra[[#This Row],[loan_amount]],"funded","unfunded")</f>
        <v>funded</v>
      </c>
      <c r="V2299" s="1" t="str">
        <f>IF(kiva_loans__muestra[[#This Row],[lender_count]]&gt;=50,"high","low")</f>
        <v>low</v>
      </c>
    </row>
    <row r="2300" spans="1:22" x14ac:dyDescent="0.25">
      <c r="A2300">
        <v>804506</v>
      </c>
      <c r="B2300">
        <v>9500</v>
      </c>
      <c r="C2300">
        <v>9500</v>
      </c>
      <c r="D2300" s="1" t="s">
        <v>75</v>
      </c>
      <c r="E2300" s="1" t="s">
        <v>27</v>
      </c>
      <c r="F2300" s="1" t="s">
        <v>6029</v>
      </c>
      <c r="G2300" s="1" t="s">
        <v>3268</v>
      </c>
      <c r="H2300" s="1" t="s">
        <v>138</v>
      </c>
      <c r="I2300" s="1" t="s">
        <v>563</v>
      </c>
      <c r="J2300" s="1" t="s">
        <v>139</v>
      </c>
      <c r="K2300">
        <v>1180</v>
      </c>
      <c r="L2300" s="2">
        <v>41967.713206018518</v>
      </c>
      <c r="M2300" s="2">
        <v>41950.375</v>
      </c>
      <c r="N2300" s="2">
        <v>42022.058668981481</v>
      </c>
      <c r="O2300">
        <v>140</v>
      </c>
      <c r="P2300">
        <v>28</v>
      </c>
      <c r="Q2300" s="1" t="s">
        <v>6030</v>
      </c>
      <c r="R2300" s="1" t="s">
        <v>24</v>
      </c>
      <c r="S2300" s="1" t="s">
        <v>31</v>
      </c>
      <c r="T2300" s="3">
        <v>41967</v>
      </c>
      <c r="U2300" s="1" t="str">
        <f>IF(kiva_loans__muestra[[#This Row],[funded_amount]]=kiva_loans__muestra[[#This Row],[loan_amount]],"funded","unfunded")</f>
        <v>funded</v>
      </c>
      <c r="V2300" s="1" t="str">
        <f>IF(kiva_loans__muestra[[#This Row],[lender_count]]&gt;=50,"high","low")</f>
        <v>low</v>
      </c>
    </row>
    <row r="2301" spans="1:22" x14ac:dyDescent="0.25">
      <c r="A2301">
        <v>804082</v>
      </c>
      <c r="B2301">
        <v>6000</v>
      </c>
      <c r="C2301">
        <v>6000</v>
      </c>
      <c r="D2301" s="1" t="s">
        <v>103</v>
      </c>
      <c r="E2301" s="1" t="s">
        <v>104</v>
      </c>
      <c r="F2301" s="1" t="s">
        <v>6031</v>
      </c>
      <c r="G2301" s="1" t="s">
        <v>3284</v>
      </c>
      <c r="H2301" s="1" t="s">
        <v>189</v>
      </c>
      <c r="I2301" s="1" t="s">
        <v>289</v>
      </c>
      <c r="J2301" s="1" t="s">
        <v>207</v>
      </c>
      <c r="K2301">
        <v>2150</v>
      </c>
      <c r="L2301" s="2">
        <v>41967.395185185182</v>
      </c>
      <c r="M2301" s="2">
        <v>41954.375</v>
      </c>
      <c r="N2301" s="2">
        <v>42011.090428240743</v>
      </c>
      <c r="O2301">
        <v>140</v>
      </c>
      <c r="P2301">
        <v>16</v>
      </c>
      <c r="Q2301" s="1" t="s">
        <v>6032</v>
      </c>
      <c r="R2301" s="1" t="s">
        <v>92</v>
      </c>
      <c r="S2301" s="1" t="s">
        <v>31</v>
      </c>
      <c r="T2301" s="3">
        <v>41967</v>
      </c>
      <c r="U2301" s="1" t="str">
        <f>IF(kiva_loans__muestra[[#This Row],[funded_amount]]=kiva_loans__muestra[[#This Row],[loan_amount]],"funded","unfunded")</f>
        <v>funded</v>
      </c>
      <c r="V2301" s="1" t="str">
        <f>IF(kiva_loans__muestra[[#This Row],[lender_count]]&gt;=50,"high","low")</f>
        <v>low</v>
      </c>
    </row>
    <row r="2302" spans="1:22" x14ac:dyDescent="0.25">
      <c r="A2302">
        <v>803791</v>
      </c>
      <c r="B2302">
        <v>6250</v>
      </c>
      <c r="C2302">
        <v>6250</v>
      </c>
      <c r="D2302" s="1" t="s">
        <v>124</v>
      </c>
      <c r="E2302" s="1" t="s">
        <v>125</v>
      </c>
      <c r="F2302" s="1" t="s">
        <v>6024</v>
      </c>
      <c r="G2302" s="1" t="s">
        <v>3322</v>
      </c>
      <c r="H2302" s="1" t="s">
        <v>126</v>
      </c>
      <c r="I2302" s="1" t="s">
        <v>429</v>
      </c>
      <c r="J2302" s="1" t="s">
        <v>127</v>
      </c>
      <c r="K2302">
        <v>1210</v>
      </c>
      <c r="L2302" s="2">
        <v>41967.199178240742</v>
      </c>
      <c r="M2302" s="2">
        <v>41960.375</v>
      </c>
      <c r="N2302" s="2">
        <v>41977.130219907405</v>
      </c>
      <c r="O2302">
        <v>260</v>
      </c>
      <c r="P2302">
        <v>21</v>
      </c>
      <c r="Q2302" s="1" t="s">
        <v>6033</v>
      </c>
      <c r="R2302" s="1" t="s">
        <v>24</v>
      </c>
      <c r="S2302" s="1" t="s">
        <v>31</v>
      </c>
      <c r="T2302" s="3">
        <v>41967</v>
      </c>
      <c r="U2302" s="1" t="str">
        <f>IF(kiva_loans__muestra[[#This Row],[funded_amount]]=kiva_loans__muestra[[#This Row],[loan_amount]],"funded","unfunded")</f>
        <v>funded</v>
      </c>
      <c r="V2302" s="1" t="str">
        <f>IF(kiva_loans__muestra[[#This Row],[lender_count]]&gt;=50,"high","low")</f>
        <v>low</v>
      </c>
    </row>
    <row r="2303" spans="1:22" x14ac:dyDescent="0.25">
      <c r="A2303">
        <v>805234</v>
      </c>
      <c r="B2303">
        <v>7500</v>
      </c>
      <c r="C2303">
        <v>7500</v>
      </c>
      <c r="D2303" s="1" t="s">
        <v>403</v>
      </c>
      <c r="E2303" s="1" t="s">
        <v>27</v>
      </c>
      <c r="F2303" s="1" t="s">
        <v>6034</v>
      </c>
      <c r="G2303" s="1" t="s">
        <v>3307</v>
      </c>
      <c r="H2303" s="1" t="s">
        <v>412</v>
      </c>
      <c r="I2303" s="1" t="s">
        <v>775</v>
      </c>
      <c r="J2303" s="1" t="s">
        <v>413</v>
      </c>
      <c r="K2303">
        <v>1630</v>
      </c>
      <c r="L2303" s="2">
        <v>41968.55972222222</v>
      </c>
      <c r="M2303" s="2">
        <v>41967.375</v>
      </c>
      <c r="N2303" s="2">
        <v>42017.739803240744</v>
      </c>
      <c r="O2303">
        <v>100</v>
      </c>
      <c r="P2303">
        <v>25</v>
      </c>
      <c r="Q2303" s="1" t="s">
        <v>30</v>
      </c>
      <c r="R2303" s="1" t="s">
        <v>92</v>
      </c>
      <c r="S2303" s="1" t="s">
        <v>31</v>
      </c>
      <c r="T2303" s="3">
        <v>41968</v>
      </c>
      <c r="U2303" s="1" t="str">
        <f>IF(kiva_loans__muestra[[#This Row],[funded_amount]]=kiva_loans__muestra[[#This Row],[loan_amount]],"funded","unfunded")</f>
        <v>funded</v>
      </c>
      <c r="V2303" s="1" t="str">
        <f>IF(kiva_loans__muestra[[#This Row],[lender_count]]&gt;=50,"high","low")</f>
        <v>low</v>
      </c>
    </row>
    <row r="2304" spans="1:22" x14ac:dyDescent="0.25">
      <c r="A2304">
        <v>804709</v>
      </c>
      <c r="B2304">
        <v>3250</v>
      </c>
      <c r="C2304">
        <v>3250</v>
      </c>
      <c r="D2304" s="1" t="s">
        <v>394</v>
      </c>
      <c r="E2304" s="1" t="s">
        <v>46</v>
      </c>
      <c r="F2304" s="1" t="s">
        <v>6035</v>
      </c>
      <c r="G2304" s="1" t="s">
        <v>3278</v>
      </c>
      <c r="H2304" s="1" t="s">
        <v>100</v>
      </c>
      <c r="I2304" s="1" t="s">
        <v>1351</v>
      </c>
      <c r="J2304" s="1" t="s">
        <v>101</v>
      </c>
      <c r="K2304">
        <v>1450</v>
      </c>
      <c r="L2304" s="2">
        <v>41968.097025462965</v>
      </c>
      <c r="M2304" s="2">
        <v>41953.375</v>
      </c>
      <c r="N2304" s="2">
        <v>41997.734942129631</v>
      </c>
      <c r="O2304">
        <v>110</v>
      </c>
      <c r="P2304">
        <v>12</v>
      </c>
      <c r="Q2304" s="1" t="s">
        <v>2770</v>
      </c>
      <c r="R2304" s="1" t="s">
        <v>24</v>
      </c>
      <c r="S2304" s="1" t="s">
        <v>35</v>
      </c>
      <c r="T2304" s="3">
        <v>41968</v>
      </c>
      <c r="U2304" s="1" t="str">
        <f>IF(kiva_loans__muestra[[#This Row],[funded_amount]]=kiva_loans__muestra[[#This Row],[loan_amount]],"funded","unfunded")</f>
        <v>funded</v>
      </c>
      <c r="V2304" s="1" t="str">
        <f>IF(kiva_loans__muestra[[#This Row],[lender_count]]&gt;=50,"high","low")</f>
        <v>low</v>
      </c>
    </row>
    <row r="2305" spans="1:22" x14ac:dyDescent="0.25">
      <c r="A2305">
        <v>804821</v>
      </c>
      <c r="B2305">
        <v>1250</v>
      </c>
      <c r="C2305">
        <v>1250</v>
      </c>
      <c r="D2305" s="1" t="s">
        <v>64</v>
      </c>
      <c r="E2305" s="1" t="s">
        <v>37</v>
      </c>
      <c r="F2305" s="1" t="s">
        <v>6036</v>
      </c>
      <c r="G2305" s="1" t="s">
        <v>3278</v>
      </c>
      <c r="H2305" s="1" t="s">
        <v>100</v>
      </c>
      <c r="I2305" s="1" t="s">
        <v>887</v>
      </c>
      <c r="J2305" s="1" t="s">
        <v>101</v>
      </c>
      <c r="K2305">
        <v>1360</v>
      </c>
      <c r="L2305" s="2">
        <v>41968.180196759262</v>
      </c>
      <c r="M2305" s="2">
        <v>41954.375</v>
      </c>
      <c r="N2305" s="2">
        <v>41972.456111111111</v>
      </c>
      <c r="O2305">
        <v>80</v>
      </c>
      <c r="P2305">
        <v>4</v>
      </c>
      <c r="Q2305" s="1" t="s">
        <v>6037</v>
      </c>
      <c r="R2305" s="1" t="s">
        <v>24</v>
      </c>
      <c r="S2305" s="1" t="s">
        <v>35</v>
      </c>
      <c r="T2305" s="3">
        <v>41968</v>
      </c>
      <c r="U2305" s="1" t="str">
        <f>IF(kiva_loans__muestra[[#This Row],[funded_amount]]=kiva_loans__muestra[[#This Row],[loan_amount]],"funded","unfunded")</f>
        <v>funded</v>
      </c>
      <c r="V2305" s="1" t="str">
        <f>IF(kiva_loans__muestra[[#This Row],[lender_count]]&gt;=50,"high","low")</f>
        <v>low</v>
      </c>
    </row>
    <row r="2306" spans="1:22" x14ac:dyDescent="0.25">
      <c r="A2306">
        <v>804927</v>
      </c>
      <c r="B2306">
        <v>7500</v>
      </c>
      <c r="C2306">
        <v>7500</v>
      </c>
      <c r="D2306" s="1" t="s">
        <v>403</v>
      </c>
      <c r="E2306" s="1" t="s">
        <v>27</v>
      </c>
      <c r="F2306" s="1" t="s">
        <v>6038</v>
      </c>
      <c r="G2306" s="1" t="s">
        <v>3307</v>
      </c>
      <c r="H2306" s="1" t="s">
        <v>412</v>
      </c>
      <c r="I2306" s="1" t="s">
        <v>775</v>
      </c>
      <c r="J2306" s="1" t="s">
        <v>413</v>
      </c>
      <c r="K2306">
        <v>1630</v>
      </c>
      <c r="L2306" s="2">
        <v>41968.328831018516</v>
      </c>
      <c r="M2306" s="2">
        <v>41961.375</v>
      </c>
      <c r="N2306" s="2">
        <v>41995.714050925926</v>
      </c>
      <c r="O2306">
        <v>120</v>
      </c>
      <c r="P2306">
        <v>28</v>
      </c>
      <c r="Q2306" s="1" t="s">
        <v>6039</v>
      </c>
      <c r="R2306" s="1" t="s">
        <v>24</v>
      </c>
      <c r="S2306" s="1" t="s">
        <v>31</v>
      </c>
      <c r="T2306" s="3">
        <v>41968</v>
      </c>
      <c r="U2306" s="1" t="str">
        <f>IF(kiva_loans__muestra[[#This Row],[funded_amount]]=kiva_loans__muestra[[#This Row],[loan_amount]],"funded","unfunded")</f>
        <v>funded</v>
      </c>
      <c r="V2306" s="1" t="str">
        <f>IF(kiva_loans__muestra[[#This Row],[lender_count]]&gt;=50,"high","low")</f>
        <v>low</v>
      </c>
    </row>
    <row r="2307" spans="1:22" x14ac:dyDescent="0.25">
      <c r="A2307">
        <v>1086109</v>
      </c>
      <c r="B2307">
        <v>1250</v>
      </c>
      <c r="C2307">
        <v>1250</v>
      </c>
      <c r="D2307" s="1" t="s">
        <v>49</v>
      </c>
      <c r="E2307" s="1" t="s">
        <v>49</v>
      </c>
      <c r="F2307" s="1" t="s">
        <v>6040</v>
      </c>
      <c r="G2307" s="1" t="s">
        <v>3263</v>
      </c>
      <c r="H2307" s="1" t="s">
        <v>33</v>
      </c>
      <c r="I2307" s="1" t="s">
        <v>30</v>
      </c>
      <c r="J2307" s="1" t="s">
        <v>34</v>
      </c>
      <c r="L2307" s="2">
        <v>41968.61619212963</v>
      </c>
      <c r="M2307" s="2">
        <v>42157.859027777777</v>
      </c>
      <c r="N2307" s="2">
        <v>42151.976145833331</v>
      </c>
      <c r="O2307">
        <v>30</v>
      </c>
      <c r="P2307">
        <v>14</v>
      </c>
      <c r="Q2307" s="1" t="s">
        <v>30</v>
      </c>
      <c r="R2307" s="1" t="s">
        <v>24</v>
      </c>
      <c r="S2307" s="1" t="s">
        <v>31</v>
      </c>
      <c r="T2307" s="3">
        <v>41968</v>
      </c>
      <c r="U2307" s="1" t="str">
        <f>IF(kiva_loans__muestra[[#This Row],[funded_amount]]=kiva_loans__muestra[[#This Row],[loan_amount]],"funded","unfunded")</f>
        <v>funded</v>
      </c>
      <c r="V2307" s="1" t="str">
        <f>IF(kiva_loans__muestra[[#This Row],[lender_count]]&gt;=50,"high","low")</f>
        <v>low</v>
      </c>
    </row>
    <row r="2308" spans="1:22" x14ac:dyDescent="0.25">
      <c r="A2308">
        <v>805548</v>
      </c>
      <c r="B2308">
        <v>3000</v>
      </c>
      <c r="C2308">
        <v>3000</v>
      </c>
      <c r="D2308" s="1" t="s">
        <v>64</v>
      </c>
      <c r="E2308" s="1" t="s">
        <v>37</v>
      </c>
      <c r="F2308" s="1" t="s">
        <v>6041</v>
      </c>
      <c r="G2308" s="1" t="s">
        <v>3266</v>
      </c>
      <c r="H2308" s="1" t="s">
        <v>89</v>
      </c>
      <c r="I2308" s="1" t="s">
        <v>638</v>
      </c>
      <c r="J2308" s="1" t="s">
        <v>90</v>
      </c>
      <c r="K2308">
        <v>1990</v>
      </c>
      <c r="L2308" s="2">
        <v>41968.930925925924</v>
      </c>
      <c r="M2308" s="2">
        <v>41957.375</v>
      </c>
      <c r="N2308" s="2">
        <v>41981.860347222224</v>
      </c>
      <c r="O2308">
        <v>40</v>
      </c>
      <c r="P2308">
        <v>7</v>
      </c>
      <c r="Q2308" s="1" t="s">
        <v>30</v>
      </c>
      <c r="R2308" s="1" t="s">
        <v>92</v>
      </c>
      <c r="S2308" s="1" t="s">
        <v>25</v>
      </c>
      <c r="T2308" s="3">
        <v>41968</v>
      </c>
      <c r="U2308" s="1" t="str">
        <f>IF(kiva_loans__muestra[[#This Row],[funded_amount]]=kiva_loans__muestra[[#This Row],[loan_amount]],"funded","unfunded")</f>
        <v>funded</v>
      </c>
      <c r="V2308" s="1" t="str">
        <f>IF(kiva_loans__muestra[[#This Row],[lender_count]]&gt;=50,"high","low")</f>
        <v>low</v>
      </c>
    </row>
    <row r="2309" spans="1:22" x14ac:dyDescent="0.25">
      <c r="A2309">
        <v>805265</v>
      </c>
      <c r="B2309">
        <v>2750</v>
      </c>
      <c r="C2309">
        <v>2750</v>
      </c>
      <c r="D2309" s="1" t="s">
        <v>37</v>
      </c>
      <c r="E2309" s="1" t="s">
        <v>37</v>
      </c>
      <c r="F2309" s="1" t="s">
        <v>6042</v>
      </c>
      <c r="G2309" s="1" t="s">
        <v>3307</v>
      </c>
      <c r="H2309" s="1" t="s">
        <v>412</v>
      </c>
      <c r="I2309" s="1" t="s">
        <v>706</v>
      </c>
      <c r="J2309" s="1" t="s">
        <v>413</v>
      </c>
      <c r="K2309">
        <v>1630</v>
      </c>
      <c r="L2309" s="2">
        <v>41968.583807870367</v>
      </c>
      <c r="M2309" s="2">
        <v>41957.375</v>
      </c>
      <c r="N2309" s="2">
        <v>41973.579791666663</v>
      </c>
      <c r="O2309">
        <v>70</v>
      </c>
      <c r="P2309">
        <v>10</v>
      </c>
      <c r="Q2309" s="1" t="s">
        <v>30</v>
      </c>
      <c r="R2309" s="1" t="s">
        <v>92</v>
      </c>
      <c r="S2309" s="1" t="s">
        <v>31</v>
      </c>
      <c r="T2309" s="3">
        <v>41968</v>
      </c>
      <c r="U2309" s="1" t="str">
        <f>IF(kiva_loans__muestra[[#This Row],[funded_amount]]=kiva_loans__muestra[[#This Row],[loan_amount]],"funded","unfunded")</f>
        <v>funded</v>
      </c>
      <c r="V2309" s="1" t="str">
        <f>IF(kiva_loans__muestra[[#This Row],[lender_count]]&gt;=50,"high","low")</f>
        <v>low</v>
      </c>
    </row>
    <row r="2310" spans="1:22" x14ac:dyDescent="0.25">
      <c r="A2310">
        <v>805102</v>
      </c>
      <c r="B2310">
        <v>5250</v>
      </c>
      <c r="C2310">
        <v>5250</v>
      </c>
      <c r="D2310" s="1" t="s">
        <v>45</v>
      </c>
      <c r="E2310" s="1" t="s">
        <v>46</v>
      </c>
      <c r="F2310" s="1" t="s">
        <v>6043</v>
      </c>
      <c r="G2310" s="1" t="s">
        <v>3278</v>
      </c>
      <c r="H2310" s="1" t="s">
        <v>100</v>
      </c>
      <c r="I2310" s="1" t="s">
        <v>1406</v>
      </c>
      <c r="J2310" s="1" t="s">
        <v>101</v>
      </c>
      <c r="K2310">
        <v>1250</v>
      </c>
      <c r="L2310" s="2">
        <v>41968.464062500003</v>
      </c>
      <c r="M2310" s="2">
        <v>41957.375</v>
      </c>
      <c r="N2310" s="2">
        <v>42004.847997685189</v>
      </c>
      <c r="O2310">
        <v>160</v>
      </c>
      <c r="P2310">
        <v>18</v>
      </c>
      <c r="Q2310" s="1" t="s">
        <v>843</v>
      </c>
      <c r="R2310" s="1" t="s">
        <v>24</v>
      </c>
      <c r="S2310" s="1" t="s">
        <v>35</v>
      </c>
      <c r="T2310" s="3">
        <v>41968</v>
      </c>
      <c r="U2310" s="1" t="str">
        <f>IF(kiva_loans__muestra[[#This Row],[funded_amount]]=kiva_loans__muestra[[#This Row],[loan_amount]],"funded","unfunded")</f>
        <v>funded</v>
      </c>
      <c r="V2310" s="1" t="str">
        <f>IF(kiva_loans__muestra[[#This Row],[lender_count]]&gt;=50,"high","low")</f>
        <v>low</v>
      </c>
    </row>
    <row r="2311" spans="1:22" x14ac:dyDescent="0.25">
      <c r="A2311">
        <v>804717</v>
      </c>
      <c r="B2311">
        <v>4500</v>
      </c>
      <c r="C2311">
        <v>4500</v>
      </c>
      <c r="D2311" s="1" t="s">
        <v>45</v>
      </c>
      <c r="E2311" s="1" t="s">
        <v>46</v>
      </c>
      <c r="F2311" s="1" t="s">
        <v>6044</v>
      </c>
      <c r="G2311" s="1" t="s">
        <v>3278</v>
      </c>
      <c r="H2311" s="1" t="s">
        <v>100</v>
      </c>
      <c r="I2311" s="1" t="s">
        <v>341</v>
      </c>
      <c r="J2311" s="1" t="s">
        <v>101</v>
      </c>
      <c r="K2311">
        <v>1450</v>
      </c>
      <c r="L2311" s="2">
        <v>41968.105011574073</v>
      </c>
      <c r="M2311" s="2">
        <v>41950.375</v>
      </c>
      <c r="N2311" s="2">
        <v>41998.049976851849</v>
      </c>
      <c r="O2311">
        <v>100</v>
      </c>
      <c r="P2311">
        <v>9</v>
      </c>
      <c r="Q2311" s="1" t="s">
        <v>6045</v>
      </c>
      <c r="R2311" s="1" t="s">
        <v>24</v>
      </c>
      <c r="S2311" s="1" t="s">
        <v>35</v>
      </c>
      <c r="T2311" s="3">
        <v>41968</v>
      </c>
      <c r="U2311" s="1" t="str">
        <f>IF(kiva_loans__muestra[[#This Row],[funded_amount]]=kiva_loans__muestra[[#This Row],[loan_amount]],"funded","unfunded")</f>
        <v>funded</v>
      </c>
      <c r="V2311" s="1" t="str">
        <f>IF(kiva_loans__muestra[[#This Row],[lender_count]]&gt;=50,"high","low")</f>
        <v>low</v>
      </c>
    </row>
    <row r="2312" spans="1:22" x14ac:dyDescent="0.25">
      <c r="A2312">
        <v>804945</v>
      </c>
      <c r="B2312">
        <v>1250</v>
      </c>
      <c r="C2312">
        <v>1250</v>
      </c>
      <c r="D2312" s="1" t="s">
        <v>280</v>
      </c>
      <c r="E2312" s="1" t="s">
        <v>104</v>
      </c>
      <c r="F2312" s="1" t="s">
        <v>1412</v>
      </c>
      <c r="G2312" s="1" t="s">
        <v>3311</v>
      </c>
      <c r="H2312" s="1" t="s">
        <v>119</v>
      </c>
      <c r="I2312" s="1" t="s">
        <v>318</v>
      </c>
      <c r="J2312" s="1" t="s">
        <v>270</v>
      </c>
      <c r="K2312">
        <v>3110</v>
      </c>
      <c r="L2312" s="2">
        <v>41968.337916666664</v>
      </c>
      <c r="M2312" s="2">
        <v>41964.375</v>
      </c>
      <c r="N2312" s="2">
        <v>41972.744988425926</v>
      </c>
      <c r="O2312">
        <v>80</v>
      </c>
      <c r="P2312">
        <v>5</v>
      </c>
      <c r="Q2312" s="1" t="s">
        <v>30</v>
      </c>
      <c r="R2312" s="1" t="s">
        <v>54</v>
      </c>
      <c r="S2312" s="1" t="s">
        <v>31</v>
      </c>
      <c r="T2312" s="3">
        <v>41968</v>
      </c>
      <c r="U2312" s="1" t="str">
        <f>IF(kiva_loans__muestra[[#This Row],[funded_amount]]=kiva_loans__muestra[[#This Row],[loan_amount]],"funded","unfunded")</f>
        <v>funded</v>
      </c>
      <c r="V2312" s="1" t="str">
        <f>IF(kiva_loans__muestra[[#This Row],[lender_count]]&gt;=50,"high","low")</f>
        <v>low</v>
      </c>
    </row>
    <row r="2313" spans="1:22" x14ac:dyDescent="0.25">
      <c r="A2313">
        <v>805272</v>
      </c>
      <c r="B2313">
        <v>30000</v>
      </c>
      <c r="C2313">
        <v>30000</v>
      </c>
      <c r="D2313" s="1" t="s">
        <v>64</v>
      </c>
      <c r="E2313" s="1" t="s">
        <v>37</v>
      </c>
      <c r="F2313" s="1" t="s">
        <v>6046</v>
      </c>
      <c r="G2313" s="1" t="s">
        <v>3320</v>
      </c>
      <c r="H2313" s="1" t="s">
        <v>717</v>
      </c>
      <c r="I2313" s="1" t="s">
        <v>5225</v>
      </c>
      <c r="J2313" s="1" t="s">
        <v>90</v>
      </c>
      <c r="K2313">
        <v>1690</v>
      </c>
      <c r="L2313" s="2">
        <v>41968.587719907409</v>
      </c>
      <c r="M2313" s="2">
        <v>41954.375</v>
      </c>
      <c r="N2313" s="2">
        <v>42017.818356481483</v>
      </c>
      <c r="O2313">
        <v>260</v>
      </c>
      <c r="P2313">
        <v>97</v>
      </c>
      <c r="Q2313" s="1" t="s">
        <v>310</v>
      </c>
      <c r="R2313" s="1" t="s">
        <v>24</v>
      </c>
      <c r="S2313" s="1" t="s">
        <v>31</v>
      </c>
      <c r="T2313" s="3">
        <v>41968</v>
      </c>
      <c r="U2313" s="1" t="str">
        <f>IF(kiva_loans__muestra[[#This Row],[funded_amount]]=kiva_loans__muestra[[#This Row],[loan_amount]],"funded","unfunded")</f>
        <v>funded</v>
      </c>
      <c r="V2313" s="1" t="str">
        <f>IF(kiva_loans__muestra[[#This Row],[lender_count]]&gt;=50,"high","low")</f>
        <v>high</v>
      </c>
    </row>
    <row r="2314" spans="1:22" x14ac:dyDescent="0.25">
      <c r="A2314">
        <v>805068</v>
      </c>
      <c r="B2314">
        <v>15500</v>
      </c>
      <c r="C2314">
        <v>15500</v>
      </c>
      <c r="D2314" s="1" t="s">
        <v>37</v>
      </c>
      <c r="E2314" s="1" t="s">
        <v>37</v>
      </c>
      <c r="F2314" s="1" t="s">
        <v>1909</v>
      </c>
      <c r="G2314" s="1" t="s">
        <v>3263</v>
      </c>
      <c r="H2314" s="1" t="s">
        <v>33</v>
      </c>
      <c r="I2314" s="1" t="s">
        <v>1989</v>
      </c>
      <c r="J2314" s="1" t="s">
        <v>34</v>
      </c>
      <c r="K2314">
        <v>2020</v>
      </c>
      <c r="L2314" s="2">
        <v>41968.433645833335</v>
      </c>
      <c r="M2314" s="2">
        <v>42036.375</v>
      </c>
      <c r="N2314" s="2">
        <v>42005.704768518517</v>
      </c>
      <c r="O2314">
        <v>110</v>
      </c>
      <c r="P2314">
        <v>40</v>
      </c>
      <c r="Q2314" s="1" t="s">
        <v>6047</v>
      </c>
      <c r="R2314" s="1" t="s">
        <v>6048</v>
      </c>
      <c r="S2314" s="1" t="s">
        <v>25</v>
      </c>
      <c r="T2314" s="3">
        <v>41968</v>
      </c>
      <c r="U2314" s="1" t="str">
        <f>IF(kiva_loans__muestra[[#This Row],[funded_amount]]=kiva_loans__muestra[[#This Row],[loan_amount]],"funded","unfunded")</f>
        <v>funded</v>
      </c>
      <c r="V2314" s="1" t="str">
        <f>IF(kiva_loans__muestra[[#This Row],[lender_count]]&gt;=50,"high","low")</f>
        <v>low</v>
      </c>
    </row>
    <row r="2315" spans="1:22" x14ac:dyDescent="0.25">
      <c r="A2315">
        <v>805396</v>
      </c>
      <c r="B2315">
        <v>492500</v>
      </c>
      <c r="C2315">
        <v>492500</v>
      </c>
      <c r="D2315" s="1" t="s">
        <v>976</v>
      </c>
      <c r="E2315" s="1" t="s">
        <v>43</v>
      </c>
      <c r="F2315" s="1" t="s">
        <v>6049</v>
      </c>
      <c r="G2315" s="1" t="s">
        <v>3591</v>
      </c>
      <c r="H2315" s="1" t="s">
        <v>180</v>
      </c>
      <c r="I2315" s="1" t="s">
        <v>1121</v>
      </c>
      <c r="J2315" s="1" t="s">
        <v>110</v>
      </c>
      <c r="K2315">
        <v>3320</v>
      </c>
      <c r="L2315" s="2">
        <v>41968.680844907409</v>
      </c>
      <c r="M2315" s="2">
        <v>42003.375</v>
      </c>
      <c r="N2315" s="2">
        <v>41989.967766203707</v>
      </c>
      <c r="O2315">
        <v>70</v>
      </c>
      <c r="P2315">
        <v>1297</v>
      </c>
      <c r="Q2315" s="1" t="s">
        <v>6050</v>
      </c>
      <c r="R2315" s="1" t="s">
        <v>92</v>
      </c>
      <c r="S2315" s="1" t="s">
        <v>35</v>
      </c>
      <c r="T2315" s="3">
        <v>41968</v>
      </c>
      <c r="U2315" s="1" t="str">
        <f>IF(kiva_loans__muestra[[#This Row],[funded_amount]]=kiva_loans__muestra[[#This Row],[loan_amount]],"funded","unfunded")</f>
        <v>funded</v>
      </c>
      <c r="V2315" s="1" t="str">
        <f>IF(kiva_loans__muestra[[#This Row],[lender_count]]&gt;=50,"high","low")</f>
        <v>high</v>
      </c>
    </row>
    <row r="2316" spans="1:22" x14ac:dyDescent="0.25">
      <c r="A2316">
        <v>805582</v>
      </c>
      <c r="B2316">
        <v>4000</v>
      </c>
      <c r="C2316">
        <v>4000</v>
      </c>
      <c r="D2316" s="1" t="s">
        <v>45</v>
      </c>
      <c r="E2316" s="1" t="s">
        <v>46</v>
      </c>
      <c r="F2316" s="1" t="s">
        <v>6051</v>
      </c>
      <c r="G2316" s="1" t="s">
        <v>3266</v>
      </c>
      <c r="H2316" s="1" t="s">
        <v>89</v>
      </c>
      <c r="I2316" s="1" t="s">
        <v>986</v>
      </c>
      <c r="J2316" s="1" t="s">
        <v>90</v>
      </c>
      <c r="K2316">
        <v>1990</v>
      </c>
      <c r="L2316" s="2">
        <v>41968.952233796299</v>
      </c>
      <c r="M2316" s="2">
        <v>41955.375</v>
      </c>
      <c r="N2316" s="2">
        <v>42026.96366898148</v>
      </c>
      <c r="O2316">
        <v>140</v>
      </c>
      <c r="P2316">
        <v>13</v>
      </c>
      <c r="Q2316" s="1" t="s">
        <v>6052</v>
      </c>
      <c r="R2316" s="1" t="s">
        <v>24</v>
      </c>
      <c r="S2316" s="1" t="s">
        <v>31</v>
      </c>
      <c r="T2316" s="3">
        <v>41968</v>
      </c>
      <c r="U2316" s="1" t="str">
        <f>IF(kiva_loans__muestra[[#This Row],[funded_amount]]=kiva_loans__muestra[[#This Row],[loan_amount]],"funded","unfunded")</f>
        <v>funded</v>
      </c>
      <c r="V2316" s="1" t="str">
        <f>IF(kiva_loans__muestra[[#This Row],[lender_count]]&gt;=50,"high","low")</f>
        <v>low</v>
      </c>
    </row>
    <row r="2317" spans="1:22" x14ac:dyDescent="0.25">
      <c r="A2317">
        <v>804748</v>
      </c>
      <c r="B2317">
        <v>15000</v>
      </c>
      <c r="C2317">
        <v>15000</v>
      </c>
      <c r="D2317" s="1" t="s">
        <v>220</v>
      </c>
      <c r="E2317" s="1" t="s">
        <v>104</v>
      </c>
      <c r="F2317" s="1" t="s">
        <v>4926</v>
      </c>
      <c r="G2317" s="1" t="s">
        <v>3311</v>
      </c>
      <c r="H2317" s="1" t="s">
        <v>119</v>
      </c>
      <c r="I2317" s="1" t="s">
        <v>727</v>
      </c>
      <c r="J2317" s="1" t="s">
        <v>90</v>
      </c>
      <c r="K2317">
        <v>1060</v>
      </c>
      <c r="L2317" s="2">
        <v>41968.126423611109</v>
      </c>
      <c r="M2317" s="2">
        <v>41960.375</v>
      </c>
      <c r="N2317" s="2">
        <v>42012.026041666664</v>
      </c>
      <c r="O2317">
        <v>260</v>
      </c>
      <c r="P2317">
        <v>50</v>
      </c>
      <c r="Q2317" s="1" t="s">
        <v>552</v>
      </c>
      <c r="R2317" s="1" t="s">
        <v>92</v>
      </c>
      <c r="S2317" s="1" t="s">
        <v>31</v>
      </c>
      <c r="T2317" s="3">
        <v>41968</v>
      </c>
      <c r="U2317" s="1" t="str">
        <f>IF(kiva_loans__muestra[[#This Row],[funded_amount]]=kiva_loans__muestra[[#This Row],[loan_amount]],"funded","unfunded")</f>
        <v>funded</v>
      </c>
      <c r="V2317" s="1" t="str">
        <f>IF(kiva_loans__muestra[[#This Row],[lender_count]]&gt;=50,"high","low")</f>
        <v>high</v>
      </c>
    </row>
    <row r="2318" spans="1:22" x14ac:dyDescent="0.25">
      <c r="A2318">
        <v>805937</v>
      </c>
      <c r="B2318">
        <v>750</v>
      </c>
      <c r="C2318">
        <v>750</v>
      </c>
      <c r="D2318" s="1" t="s">
        <v>280</v>
      </c>
      <c r="E2318" s="1" t="s">
        <v>104</v>
      </c>
      <c r="F2318" s="1" t="s">
        <v>1275</v>
      </c>
      <c r="G2318" s="1" t="s">
        <v>3311</v>
      </c>
      <c r="H2318" s="1" t="s">
        <v>119</v>
      </c>
      <c r="I2318" s="1" t="s">
        <v>330</v>
      </c>
      <c r="J2318" s="1" t="s">
        <v>270</v>
      </c>
      <c r="K2318">
        <v>3110</v>
      </c>
      <c r="L2318" s="2">
        <v>41969.398981481485</v>
      </c>
      <c r="M2318" s="2">
        <v>41960.375</v>
      </c>
      <c r="N2318" s="2">
        <v>41973.86513888889</v>
      </c>
      <c r="O2318">
        <v>80</v>
      </c>
      <c r="P2318">
        <v>3</v>
      </c>
      <c r="Q2318" s="1" t="s">
        <v>30</v>
      </c>
      <c r="R2318" s="1" t="s">
        <v>1421</v>
      </c>
      <c r="S2318" s="1" t="s">
        <v>31</v>
      </c>
      <c r="T2318" s="3">
        <v>41969</v>
      </c>
      <c r="U2318" s="1" t="str">
        <f>IF(kiva_loans__muestra[[#This Row],[funded_amount]]=kiva_loans__muestra[[#This Row],[loan_amount]],"funded","unfunded")</f>
        <v>funded</v>
      </c>
      <c r="V2318" s="1" t="str">
        <f>IF(kiva_loans__muestra[[#This Row],[lender_count]]&gt;=50,"high","low")</f>
        <v>low</v>
      </c>
    </row>
    <row r="2319" spans="1:22" x14ac:dyDescent="0.25">
      <c r="A2319">
        <v>806404</v>
      </c>
      <c r="B2319">
        <v>9250</v>
      </c>
      <c r="C2319">
        <v>9250</v>
      </c>
      <c r="D2319" s="1" t="s">
        <v>50</v>
      </c>
      <c r="E2319" s="1" t="s">
        <v>37</v>
      </c>
      <c r="F2319" s="1" t="s">
        <v>6053</v>
      </c>
      <c r="G2319" s="1" t="s">
        <v>3427</v>
      </c>
      <c r="H2319" s="1" t="s">
        <v>185</v>
      </c>
      <c r="I2319" s="1" t="s">
        <v>6054</v>
      </c>
      <c r="J2319" s="1" t="s">
        <v>187</v>
      </c>
      <c r="K2319">
        <v>1770</v>
      </c>
      <c r="L2319" s="2">
        <v>41969.899907407409</v>
      </c>
      <c r="M2319" s="2">
        <v>41941.333333333336</v>
      </c>
      <c r="N2319" s="2">
        <v>42010.873900462961</v>
      </c>
      <c r="O2319">
        <v>270</v>
      </c>
      <c r="P2319">
        <v>37</v>
      </c>
      <c r="Q2319" s="1" t="s">
        <v>6055</v>
      </c>
      <c r="R2319" s="1" t="s">
        <v>24</v>
      </c>
      <c r="S2319" s="1" t="s">
        <v>25</v>
      </c>
      <c r="T2319" s="3">
        <v>41969</v>
      </c>
      <c r="U2319" s="1" t="str">
        <f>IF(kiva_loans__muestra[[#This Row],[funded_amount]]=kiva_loans__muestra[[#This Row],[loan_amount]],"funded","unfunded")</f>
        <v>funded</v>
      </c>
      <c r="V2319" s="1" t="str">
        <f>IF(kiva_loans__muestra[[#This Row],[lender_count]]&gt;=50,"high","low")</f>
        <v>low</v>
      </c>
    </row>
    <row r="2320" spans="1:22" x14ac:dyDescent="0.25">
      <c r="A2320">
        <v>806227</v>
      </c>
      <c r="B2320">
        <v>15500</v>
      </c>
      <c r="C2320">
        <v>15500</v>
      </c>
      <c r="D2320" s="1" t="s">
        <v>64</v>
      </c>
      <c r="E2320" s="1" t="s">
        <v>37</v>
      </c>
      <c r="F2320" s="1" t="s">
        <v>1387</v>
      </c>
      <c r="G2320" s="1" t="s">
        <v>3263</v>
      </c>
      <c r="H2320" s="1" t="s">
        <v>33</v>
      </c>
      <c r="I2320" s="1" t="s">
        <v>1615</v>
      </c>
      <c r="J2320" s="1" t="s">
        <v>34</v>
      </c>
      <c r="K2320">
        <v>2020</v>
      </c>
      <c r="L2320" s="2">
        <v>41969.609560185185</v>
      </c>
      <c r="M2320" s="2">
        <v>42036.375</v>
      </c>
      <c r="N2320" s="2">
        <v>42005.921759259261</v>
      </c>
      <c r="O2320">
        <v>110</v>
      </c>
      <c r="P2320">
        <v>25</v>
      </c>
      <c r="Q2320" s="1" t="s">
        <v>6056</v>
      </c>
      <c r="R2320" s="1" t="s">
        <v>6057</v>
      </c>
      <c r="S2320" s="1" t="s">
        <v>25</v>
      </c>
      <c r="T2320" s="3">
        <v>41969</v>
      </c>
      <c r="U2320" s="1" t="str">
        <f>IF(kiva_loans__muestra[[#This Row],[funded_amount]]=kiva_loans__muestra[[#This Row],[loan_amount]],"funded","unfunded")</f>
        <v>funded</v>
      </c>
      <c r="V2320" s="1" t="str">
        <f>IF(kiva_loans__muestra[[#This Row],[lender_count]]&gt;=50,"high","low")</f>
        <v>low</v>
      </c>
    </row>
    <row r="2321" spans="1:22" x14ac:dyDescent="0.25">
      <c r="A2321">
        <v>805941</v>
      </c>
      <c r="B2321">
        <v>1500</v>
      </c>
      <c r="C2321">
        <v>1500</v>
      </c>
      <c r="D2321" s="1" t="s">
        <v>280</v>
      </c>
      <c r="E2321" s="1" t="s">
        <v>104</v>
      </c>
      <c r="F2321" s="1" t="s">
        <v>1275</v>
      </c>
      <c r="G2321" s="1" t="s">
        <v>3311</v>
      </c>
      <c r="H2321" s="1" t="s">
        <v>119</v>
      </c>
      <c r="I2321" s="1" t="s">
        <v>330</v>
      </c>
      <c r="J2321" s="1" t="s">
        <v>270</v>
      </c>
      <c r="K2321">
        <v>3110</v>
      </c>
      <c r="L2321" s="2">
        <v>41969.399768518517</v>
      </c>
      <c r="M2321" s="2">
        <v>41961.375</v>
      </c>
      <c r="N2321" s="2">
        <v>41973.932500000003</v>
      </c>
      <c r="O2321">
        <v>80</v>
      </c>
      <c r="P2321">
        <v>5</v>
      </c>
      <c r="Q2321" s="1" t="s">
        <v>30</v>
      </c>
      <c r="R2321" s="1" t="s">
        <v>135</v>
      </c>
      <c r="S2321" s="1" t="s">
        <v>31</v>
      </c>
      <c r="T2321" s="3">
        <v>41969</v>
      </c>
      <c r="U2321" s="1" t="str">
        <f>IF(kiva_loans__muestra[[#This Row],[funded_amount]]=kiva_loans__muestra[[#This Row],[loan_amount]],"funded","unfunded")</f>
        <v>funded</v>
      </c>
      <c r="V2321" s="1" t="str">
        <f>IF(kiva_loans__muestra[[#This Row],[lender_count]]&gt;=50,"high","low")</f>
        <v>low</v>
      </c>
    </row>
    <row r="2322" spans="1:22" x14ac:dyDescent="0.25">
      <c r="A2322">
        <v>805660</v>
      </c>
      <c r="B2322">
        <v>2750</v>
      </c>
      <c r="C2322">
        <v>2750</v>
      </c>
      <c r="D2322" s="1" t="s">
        <v>45</v>
      </c>
      <c r="E2322" s="1" t="s">
        <v>46</v>
      </c>
      <c r="F2322" s="1" t="s">
        <v>6058</v>
      </c>
      <c r="G2322" s="1" t="s">
        <v>3278</v>
      </c>
      <c r="H2322" s="1" t="s">
        <v>100</v>
      </c>
      <c r="I2322" s="1" t="s">
        <v>527</v>
      </c>
      <c r="J2322" s="1" t="s">
        <v>101</v>
      </c>
      <c r="K2322">
        <v>1450</v>
      </c>
      <c r="L2322" s="2">
        <v>41969.147314814814</v>
      </c>
      <c r="M2322" s="2">
        <v>41940.333333333336</v>
      </c>
      <c r="N2322" s="2">
        <v>41977.000231481485</v>
      </c>
      <c r="O2322">
        <v>80</v>
      </c>
      <c r="P2322">
        <v>8</v>
      </c>
      <c r="Q2322" s="1" t="s">
        <v>30</v>
      </c>
      <c r="R2322" s="1" t="s">
        <v>24</v>
      </c>
      <c r="S2322" s="1" t="s">
        <v>35</v>
      </c>
      <c r="T2322" s="3">
        <v>41969</v>
      </c>
      <c r="U2322" s="1" t="str">
        <f>IF(kiva_loans__muestra[[#This Row],[funded_amount]]=kiva_loans__muestra[[#This Row],[loan_amount]],"funded","unfunded")</f>
        <v>funded</v>
      </c>
      <c r="V2322" s="1" t="str">
        <f>IF(kiva_loans__muestra[[#This Row],[lender_count]]&gt;=50,"high","low")</f>
        <v>low</v>
      </c>
    </row>
    <row r="2323" spans="1:22" x14ac:dyDescent="0.25">
      <c r="A2323">
        <v>806361</v>
      </c>
      <c r="B2323">
        <v>4000</v>
      </c>
      <c r="C2323">
        <v>4000</v>
      </c>
      <c r="D2323" s="1" t="s">
        <v>250</v>
      </c>
      <c r="E2323" s="1" t="s">
        <v>62</v>
      </c>
      <c r="F2323" s="1" t="s">
        <v>6059</v>
      </c>
      <c r="G2323" s="1" t="s">
        <v>3299</v>
      </c>
      <c r="H2323" s="1" t="s">
        <v>109</v>
      </c>
      <c r="I2323" s="1" t="s">
        <v>30</v>
      </c>
      <c r="J2323" s="1" t="s">
        <v>110</v>
      </c>
      <c r="K2323">
        <v>1080</v>
      </c>
      <c r="L2323" s="2">
        <v>41969.772152777776</v>
      </c>
      <c r="M2323" s="2">
        <v>41967.375</v>
      </c>
      <c r="N2323" s="2">
        <v>41976.309178240743</v>
      </c>
      <c r="O2323">
        <v>140</v>
      </c>
      <c r="P2323">
        <v>15</v>
      </c>
      <c r="Q2323" s="1" t="s">
        <v>6060</v>
      </c>
      <c r="R2323" s="1" t="s">
        <v>24</v>
      </c>
      <c r="S2323" s="1" t="s">
        <v>31</v>
      </c>
      <c r="T2323" s="3">
        <v>41969</v>
      </c>
      <c r="U2323" s="1" t="str">
        <f>IF(kiva_loans__muestra[[#This Row],[funded_amount]]=kiva_loans__muestra[[#This Row],[loan_amount]],"funded","unfunded")</f>
        <v>funded</v>
      </c>
      <c r="V2323" s="1" t="str">
        <f>IF(kiva_loans__muestra[[#This Row],[lender_count]]&gt;=50,"high","low")</f>
        <v>low</v>
      </c>
    </row>
    <row r="2324" spans="1:22" x14ac:dyDescent="0.25">
      <c r="A2324">
        <v>806472</v>
      </c>
      <c r="B2324">
        <v>10250</v>
      </c>
      <c r="C2324">
        <v>10250</v>
      </c>
      <c r="D2324" s="1" t="s">
        <v>59</v>
      </c>
      <c r="E2324" s="1" t="s">
        <v>27</v>
      </c>
      <c r="F2324" s="1" t="s">
        <v>6061</v>
      </c>
      <c r="G2324" s="1" t="s">
        <v>3333</v>
      </c>
      <c r="H2324" s="1" t="s">
        <v>241</v>
      </c>
      <c r="I2324" s="1" t="s">
        <v>808</v>
      </c>
      <c r="J2324" s="1" t="s">
        <v>243</v>
      </c>
      <c r="K2324">
        <v>1100</v>
      </c>
      <c r="L2324" s="2">
        <v>41969.975868055553</v>
      </c>
      <c r="M2324" s="2">
        <v>41943.333333333336</v>
      </c>
      <c r="N2324" s="2">
        <v>42028.04351851852</v>
      </c>
      <c r="O2324">
        <v>150</v>
      </c>
      <c r="P2324">
        <v>36</v>
      </c>
      <c r="Q2324" s="1" t="s">
        <v>2464</v>
      </c>
      <c r="R2324" s="1" t="s">
        <v>24</v>
      </c>
      <c r="S2324" s="1" t="s">
        <v>31</v>
      </c>
      <c r="T2324" s="3">
        <v>41969</v>
      </c>
      <c r="U2324" s="1" t="str">
        <f>IF(kiva_loans__muestra[[#This Row],[funded_amount]]=kiva_loans__muestra[[#This Row],[loan_amount]],"funded","unfunded")</f>
        <v>funded</v>
      </c>
      <c r="V2324" s="1" t="str">
        <f>IF(kiva_loans__muestra[[#This Row],[lender_count]]&gt;=50,"high","low")</f>
        <v>low</v>
      </c>
    </row>
    <row r="2325" spans="1:22" x14ac:dyDescent="0.25">
      <c r="A2325">
        <v>806468</v>
      </c>
      <c r="B2325">
        <v>7000</v>
      </c>
      <c r="C2325">
        <v>7000</v>
      </c>
      <c r="D2325" s="1" t="s">
        <v>247</v>
      </c>
      <c r="E2325" s="1" t="s">
        <v>38</v>
      </c>
      <c r="F2325" s="1" t="s">
        <v>6062</v>
      </c>
      <c r="G2325" s="1" t="s">
        <v>3427</v>
      </c>
      <c r="H2325" s="1" t="s">
        <v>185</v>
      </c>
      <c r="I2325" s="1" t="s">
        <v>425</v>
      </c>
      <c r="J2325" s="1" t="s">
        <v>187</v>
      </c>
      <c r="K2325">
        <v>1770</v>
      </c>
      <c r="L2325" s="2">
        <v>41969.952256944445</v>
      </c>
      <c r="M2325" s="2">
        <v>41941.333333333336</v>
      </c>
      <c r="N2325" s="2">
        <v>41990.921666666669</v>
      </c>
      <c r="O2325">
        <v>210</v>
      </c>
      <c r="P2325">
        <v>20</v>
      </c>
      <c r="Q2325" s="1" t="s">
        <v>229</v>
      </c>
      <c r="R2325" s="1" t="s">
        <v>92</v>
      </c>
      <c r="S2325" s="1" t="s">
        <v>25</v>
      </c>
      <c r="T2325" s="3">
        <v>41969</v>
      </c>
      <c r="U2325" s="1" t="str">
        <f>IF(kiva_loans__muestra[[#This Row],[funded_amount]]=kiva_loans__muestra[[#This Row],[loan_amount]],"funded","unfunded")</f>
        <v>funded</v>
      </c>
      <c r="V2325" s="1" t="str">
        <f>IF(kiva_loans__muestra[[#This Row],[lender_count]]&gt;=50,"high","low")</f>
        <v>low</v>
      </c>
    </row>
    <row r="2326" spans="1:22" x14ac:dyDescent="0.25">
      <c r="A2326">
        <v>806052</v>
      </c>
      <c r="B2326">
        <v>5750</v>
      </c>
      <c r="C2326">
        <v>5750</v>
      </c>
      <c r="D2326" s="1" t="s">
        <v>158</v>
      </c>
      <c r="E2326" s="1" t="s">
        <v>27</v>
      </c>
      <c r="F2326" s="1" t="s">
        <v>6063</v>
      </c>
      <c r="G2326" s="1" t="s">
        <v>3278</v>
      </c>
      <c r="H2326" s="1" t="s">
        <v>100</v>
      </c>
      <c r="I2326" s="1" t="s">
        <v>1336</v>
      </c>
      <c r="J2326" s="1" t="s">
        <v>101</v>
      </c>
      <c r="K2326">
        <v>1250</v>
      </c>
      <c r="L2326" s="2">
        <v>41969.483773148146</v>
      </c>
      <c r="M2326" s="2">
        <v>41942.333333333336</v>
      </c>
      <c r="N2326" s="2">
        <v>42011.863113425927</v>
      </c>
      <c r="O2326">
        <v>150</v>
      </c>
      <c r="P2326">
        <v>17</v>
      </c>
      <c r="Q2326" s="1" t="s">
        <v>2615</v>
      </c>
      <c r="R2326" s="1" t="s">
        <v>24</v>
      </c>
      <c r="S2326" s="1" t="s">
        <v>35</v>
      </c>
      <c r="T2326" s="3">
        <v>41969</v>
      </c>
      <c r="U2326" s="1" t="str">
        <f>IF(kiva_loans__muestra[[#This Row],[funded_amount]]=kiva_loans__muestra[[#This Row],[loan_amount]],"funded","unfunded")</f>
        <v>funded</v>
      </c>
      <c r="V2326" s="1" t="str">
        <f>IF(kiva_loans__muestra[[#This Row],[lender_count]]&gt;=50,"high","low")</f>
        <v>low</v>
      </c>
    </row>
    <row r="2327" spans="1:22" x14ac:dyDescent="0.25">
      <c r="A2327">
        <v>806320</v>
      </c>
      <c r="B2327">
        <v>1250</v>
      </c>
      <c r="C2327">
        <v>1250</v>
      </c>
      <c r="D2327" s="1" t="s">
        <v>541</v>
      </c>
      <c r="E2327" s="1" t="s">
        <v>78</v>
      </c>
      <c r="F2327" s="1" t="s">
        <v>6064</v>
      </c>
      <c r="G2327" s="1" t="s">
        <v>4694</v>
      </c>
      <c r="H2327" s="1" t="s">
        <v>1300</v>
      </c>
      <c r="I2327" s="1" t="s">
        <v>1301</v>
      </c>
      <c r="J2327" s="1" t="s">
        <v>1302</v>
      </c>
      <c r="K2327">
        <v>2880</v>
      </c>
      <c r="L2327" s="2">
        <v>41969.738900462966</v>
      </c>
      <c r="M2327" s="2">
        <v>41981.375</v>
      </c>
      <c r="N2327" s="2">
        <v>41980.216886574075</v>
      </c>
      <c r="O2327">
        <v>140</v>
      </c>
      <c r="P2327">
        <v>5</v>
      </c>
      <c r="Q2327" s="1" t="s">
        <v>40</v>
      </c>
      <c r="R2327" s="1" t="s">
        <v>92</v>
      </c>
      <c r="S2327" s="1" t="s">
        <v>25</v>
      </c>
      <c r="T2327" s="3">
        <v>41969</v>
      </c>
      <c r="U2327" s="1" t="str">
        <f>IF(kiva_loans__muestra[[#This Row],[funded_amount]]=kiva_loans__muestra[[#This Row],[loan_amount]],"funded","unfunded")</f>
        <v>funded</v>
      </c>
      <c r="V2327" s="1" t="str">
        <f>IF(kiva_loans__muestra[[#This Row],[lender_count]]&gt;=50,"high","low")</f>
        <v>low</v>
      </c>
    </row>
    <row r="2328" spans="1:22" x14ac:dyDescent="0.25">
      <c r="A2328">
        <v>805717</v>
      </c>
      <c r="B2328">
        <v>3750</v>
      </c>
      <c r="C2328">
        <v>3750</v>
      </c>
      <c r="D2328" s="1" t="s">
        <v>45</v>
      </c>
      <c r="E2328" s="1" t="s">
        <v>46</v>
      </c>
      <c r="F2328" s="1" t="s">
        <v>6065</v>
      </c>
      <c r="G2328" s="1" t="s">
        <v>3278</v>
      </c>
      <c r="H2328" s="1" t="s">
        <v>100</v>
      </c>
      <c r="I2328" s="1" t="s">
        <v>1129</v>
      </c>
      <c r="J2328" s="1" t="s">
        <v>101</v>
      </c>
      <c r="K2328">
        <v>1450</v>
      </c>
      <c r="L2328" s="2">
        <v>41969.199247685188</v>
      </c>
      <c r="M2328" s="2">
        <v>41950.375</v>
      </c>
      <c r="N2328" s="2">
        <v>42012.714490740742</v>
      </c>
      <c r="O2328">
        <v>130</v>
      </c>
      <c r="P2328">
        <v>9</v>
      </c>
      <c r="Q2328" s="1" t="s">
        <v>159</v>
      </c>
      <c r="R2328" s="1" t="s">
        <v>24</v>
      </c>
      <c r="S2328" s="1" t="s">
        <v>35</v>
      </c>
      <c r="T2328" s="3">
        <v>41969</v>
      </c>
      <c r="U2328" s="1" t="str">
        <f>IF(kiva_loans__muestra[[#This Row],[funded_amount]]=kiva_loans__muestra[[#This Row],[loan_amount]],"funded","unfunded")</f>
        <v>funded</v>
      </c>
      <c r="V2328" s="1" t="str">
        <f>IF(kiva_loans__muestra[[#This Row],[lender_count]]&gt;=50,"high","low")</f>
        <v>low</v>
      </c>
    </row>
    <row r="2329" spans="1:22" x14ac:dyDescent="0.25">
      <c r="A2329">
        <v>805780</v>
      </c>
      <c r="B2329">
        <v>12500</v>
      </c>
      <c r="C2329">
        <v>12500</v>
      </c>
      <c r="D2329" s="1" t="s">
        <v>37</v>
      </c>
      <c r="E2329" s="1" t="s">
        <v>37</v>
      </c>
      <c r="F2329" s="1" t="s">
        <v>6066</v>
      </c>
      <c r="G2329" s="1" t="s">
        <v>3263</v>
      </c>
      <c r="H2329" s="1" t="s">
        <v>33</v>
      </c>
      <c r="I2329" s="1" t="s">
        <v>1340</v>
      </c>
      <c r="J2329" s="1" t="s">
        <v>34</v>
      </c>
      <c r="K2329">
        <v>2020</v>
      </c>
      <c r="L2329" s="2">
        <v>41969.288113425922</v>
      </c>
      <c r="M2329" s="2">
        <v>42036.375</v>
      </c>
      <c r="N2329" s="2">
        <v>42005.621689814812</v>
      </c>
      <c r="O2329">
        <v>110</v>
      </c>
      <c r="P2329">
        <v>27</v>
      </c>
      <c r="Q2329" s="1" t="s">
        <v>6067</v>
      </c>
      <c r="R2329" s="1" t="s">
        <v>6068</v>
      </c>
      <c r="S2329" s="1" t="s">
        <v>25</v>
      </c>
      <c r="T2329" s="3">
        <v>41969</v>
      </c>
      <c r="U2329" s="1" t="str">
        <f>IF(kiva_loans__muestra[[#This Row],[funded_amount]]=kiva_loans__muestra[[#This Row],[loan_amount]],"funded","unfunded")</f>
        <v>funded</v>
      </c>
      <c r="V2329" s="1" t="str">
        <f>IF(kiva_loans__muestra[[#This Row],[lender_count]]&gt;=50,"high","low")</f>
        <v>low</v>
      </c>
    </row>
    <row r="2330" spans="1:22" x14ac:dyDescent="0.25">
      <c r="A2330">
        <v>806211</v>
      </c>
      <c r="B2330">
        <v>15000</v>
      </c>
      <c r="C2330">
        <v>17000</v>
      </c>
      <c r="D2330" s="1" t="s">
        <v>37</v>
      </c>
      <c r="E2330" s="1" t="s">
        <v>37</v>
      </c>
      <c r="F2330" s="1" t="s">
        <v>1939</v>
      </c>
      <c r="G2330" s="1" t="s">
        <v>3263</v>
      </c>
      <c r="H2330" s="1" t="s">
        <v>33</v>
      </c>
      <c r="I2330" s="1" t="s">
        <v>1615</v>
      </c>
      <c r="J2330" s="1" t="s">
        <v>34</v>
      </c>
      <c r="K2330">
        <v>2020</v>
      </c>
      <c r="L2330" s="2">
        <v>41969.599016203705</v>
      </c>
      <c r="M2330" s="2">
        <v>42036.375</v>
      </c>
      <c r="N2330" s="2"/>
      <c r="O2330">
        <v>110</v>
      </c>
      <c r="P2330">
        <v>40</v>
      </c>
      <c r="Q2330" s="1" t="s">
        <v>6069</v>
      </c>
      <c r="R2330" s="1" t="s">
        <v>6070</v>
      </c>
      <c r="S2330" s="1" t="s">
        <v>25</v>
      </c>
      <c r="T2330" s="3">
        <v>41969</v>
      </c>
      <c r="U2330" s="1" t="str">
        <f>IF(kiva_loans__muestra[[#This Row],[funded_amount]]=kiva_loans__muestra[[#This Row],[loan_amount]],"funded","unfunded")</f>
        <v>unfunded</v>
      </c>
      <c r="V2330" s="1" t="str">
        <f>IF(kiva_loans__muestra[[#This Row],[lender_count]]&gt;=50,"high","low")</f>
        <v>low</v>
      </c>
    </row>
    <row r="2331" spans="1:22" x14ac:dyDescent="0.25">
      <c r="A2331">
        <v>806626</v>
      </c>
      <c r="B2331">
        <v>10000</v>
      </c>
      <c r="C2331">
        <v>10000</v>
      </c>
      <c r="D2331" s="1" t="s">
        <v>37</v>
      </c>
      <c r="E2331" s="1" t="s">
        <v>37</v>
      </c>
      <c r="F2331" s="1" t="s">
        <v>1763</v>
      </c>
      <c r="G2331" s="1" t="s">
        <v>3263</v>
      </c>
      <c r="H2331" s="1" t="s">
        <v>33</v>
      </c>
      <c r="I2331" s="1" t="s">
        <v>1615</v>
      </c>
      <c r="J2331" s="1" t="s">
        <v>34</v>
      </c>
      <c r="K2331">
        <v>2020</v>
      </c>
      <c r="L2331" s="2">
        <v>41970.293252314812</v>
      </c>
      <c r="M2331" s="2">
        <v>42036.375</v>
      </c>
      <c r="N2331" s="2">
        <v>41985.522222222222</v>
      </c>
      <c r="O2331">
        <v>110</v>
      </c>
      <c r="P2331">
        <v>34</v>
      </c>
      <c r="Q2331" s="1" t="s">
        <v>6071</v>
      </c>
      <c r="R2331" s="1" t="s">
        <v>6072</v>
      </c>
      <c r="S2331" s="1" t="s">
        <v>25</v>
      </c>
      <c r="T2331" s="3">
        <v>41970</v>
      </c>
      <c r="U2331" s="1" t="str">
        <f>IF(kiva_loans__muestra[[#This Row],[funded_amount]]=kiva_loans__muestra[[#This Row],[loan_amount]],"funded","unfunded")</f>
        <v>funded</v>
      </c>
      <c r="V2331" s="1" t="str">
        <f>IF(kiva_loans__muestra[[#This Row],[lender_count]]&gt;=50,"high","low")</f>
        <v>low</v>
      </c>
    </row>
    <row r="2332" spans="1:22" x14ac:dyDescent="0.25">
      <c r="A2332">
        <v>806908</v>
      </c>
      <c r="B2332">
        <v>2750</v>
      </c>
      <c r="C2332">
        <v>8250</v>
      </c>
      <c r="D2332" s="1" t="s">
        <v>37</v>
      </c>
      <c r="E2332" s="1" t="s">
        <v>37</v>
      </c>
      <c r="F2332" s="1" t="s">
        <v>1883</v>
      </c>
      <c r="G2332" s="1" t="s">
        <v>3263</v>
      </c>
      <c r="H2332" s="1" t="s">
        <v>33</v>
      </c>
      <c r="I2332" s="1" t="s">
        <v>1513</v>
      </c>
      <c r="J2332" s="1" t="s">
        <v>34</v>
      </c>
      <c r="K2332">
        <v>2020</v>
      </c>
      <c r="L2332" s="2">
        <v>41970.516400462962</v>
      </c>
      <c r="M2332" s="2">
        <v>42036.375</v>
      </c>
      <c r="N2332" s="2"/>
      <c r="O2332">
        <v>110</v>
      </c>
      <c r="P2332">
        <v>7</v>
      </c>
      <c r="Q2332" s="1" t="s">
        <v>6073</v>
      </c>
      <c r="R2332" s="1" t="s">
        <v>6074</v>
      </c>
      <c r="S2332" s="1" t="s">
        <v>25</v>
      </c>
      <c r="T2332" s="3">
        <v>41970</v>
      </c>
      <c r="U2332" s="1" t="str">
        <f>IF(kiva_loans__muestra[[#This Row],[funded_amount]]=kiva_loans__muestra[[#This Row],[loan_amount]],"funded","unfunded")</f>
        <v>unfunded</v>
      </c>
      <c r="V2332" s="1" t="str">
        <f>IF(kiva_loans__muestra[[#This Row],[lender_count]]&gt;=50,"high","low")</f>
        <v>low</v>
      </c>
    </row>
    <row r="2333" spans="1:22" x14ac:dyDescent="0.25">
      <c r="A2333">
        <v>806849</v>
      </c>
      <c r="B2333">
        <v>13750</v>
      </c>
      <c r="C2333">
        <v>17250</v>
      </c>
      <c r="D2333" s="1" t="s">
        <v>64</v>
      </c>
      <c r="E2333" s="1" t="s">
        <v>37</v>
      </c>
      <c r="F2333" s="1" t="s">
        <v>1963</v>
      </c>
      <c r="G2333" s="1" t="s">
        <v>3263</v>
      </c>
      <c r="H2333" s="1" t="s">
        <v>33</v>
      </c>
      <c r="I2333" s="1" t="s">
        <v>1340</v>
      </c>
      <c r="J2333" s="1" t="s">
        <v>34</v>
      </c>
      <c r="K2333">
        <v>2020</v>
      </c>
      <c r="L2333" s="2">
        <v>41970.456145833334</v>
      </c>
      <c r="M2333" s="2">
        <v>42036.375</v>
      </c>
      <c r="N2333" s="2"/>
      <c r="O2333">
        <v>110</v>
      </c>
      <c r="P2333">
        <v>11</v>
      </c>
      <c r="Q2333" s="1" t="s">
        <v>6075</v>
      </c>
      <c r="R2333" s="1" t="s">
        <v>6076</v>
      </c>
      <c r="S2333" s="1" t="s">
        <v>25</v>
      </c>
      <c r="T2333" s="3">
        <v>41970</v>
      </c>
      <c r="U2333" s="1" t="str">
        <f>IF(kiva_loans__muestra[[#This Row],[funded_amount]]=kiva_loans__muestra[[#This Row],[loan_amount]],"funded","unfunded")</f>
        <v>unfunded</v>
      </c>
      <c r="V2333" s="1" t="str">
        <f>IF(kiva_loans__muestra[[#This Row],[lender_count]]&gt;=50,"high","low")</f>
        <v>low</v>
      </c>
    </row>
    <row r="2334" spans="1:22" x14ac:dyDescent="0.25">
      <c r="A2334">
        <v>806503</v>
      </c>
      <c r="B2334">
        <v>1000</v>
      </c>
      <c r="C2334">
        <v>1000</v>
      </c>
      <c r="D2334" s="1" t="s">
        <v>103</v>
      </c>
      <c r="E2334" s="1" t="s">
        <v>104</v>
      </c>
      <c r="F2334" s="1" t="s">
        <v>6077</v>
      </c>
      <c r="G2334" s="1" t="s">
        <v>4694</v>
      </c>
      <c r="H2334" s="1" t="s">
        <v>1300</v>
      </c>
      <c r="I2334" s="1" t="s">
        <v>1301</v>
      </c>
      <c r="J2334" s="1" t="s">
        <v>1302</v>
      </c>
      <c r="K2334">
        <v>2880</v>
      </c>
      <c r="L2334" s="2">
        <v>41970.069884259261</v>
      </c>
      <c r="M2334" s="2">
        <v>41981.375</v>
      </c>
      <c r="N2334" s="2">
        <v>41975.783784722225</v>
      </c>
      <c r="O2334">
        <v>140</v>
      </c>
      <c r="P2334">
        <v>3</v>
      </c>
      <c r="Q2334" s="1" t="s">
        <v>30</v>
      </c>
      <c r="R2334" s="1" t="s">
        <v>92</v>
      </c>
      <c r="S2334" s="1" t="s">
        <v>25</v>
      </c>
      <c r="T2334" s="3">
        <v>41970</v>
      </c>
      <c r="U2334" s="1" t="str">
        <f>IF(kiva_loans__muestra[[#This Row],[funded_amount]]=kiva_loans__muestra[[#This Row],[loan_amount]],"funded","unfunded")</f>
        <v>funded</v>
      </c>
      <c r="V2334" s="1" t="str">
        <f>IF(kiva_loans__muestra[[#This Row],[lender_count]]&gt;=50,"high","low")</f>
        <v>low</v>
      </c>
    </row>
    <row r="2335" spans="1:22" x14ac:dyDescent="0.25">
      <c r="A2335">
        <v>807087</v>
      </c>
      <c r="B2335">
        <v>5000</v>
      </c>
      <c r="C2335">
        <v>5000</v>
      </c>
      <c r="D2335" s="1" t="s">
        <v>402</v>
      </c>
      <c r="E2335" s="1" t="s">
        <v>66</v>
      </c>
      <c r="F2335" s="1" t="s">
        <v>6078</v>
      </c>
      <c r="G2335" s="1" t="s">
        <v>3266</v>
      </c>
      <c r="H2335" s="1" t="s">
        <v>89</v>
      </c>
      <c r="I2335" s="1" t="s">
        <v>986</v>
      </c>
      <c r="J2335" s="1" t="s">
        <v>90</v>
      </c>
      <c r="K2335">
        <v>1990</v>
      </c>
      <c r="L2335" s="2">
        <v>41970.677916666667</v>
      </c>
      <c r="M2335" s="2">
        <v>41967.375</v>
      </c>
      <c r="N2335" s="2">
        <v>41990.16265046296</v>
      </c>
      <c r="O2335">
        <v>80</v>
      </c>
      <c r="P2335">
        <v>18</v>
      </c>
      <c r="Q2335" s="1" t="s">
        <v>6079</v>
      </c>
      <c r="R2335" s="1" t="s">
        <v>92</v>
      </c>
      <c r="S2335" s="1" t="s">
        <v>25</v>
      </c>
      <c r="T2335" s="3">
        <v>41970</v>
      </c>
      <c r="U2335" s="1" t="str">
        <f>IF(kiva_loans__muestra[[#This Row],[funded_amount]]=kiva_loans__muestra[[#This Row],[loan_amount]],"funded","unfunded")</f>
        <v>funded</v>
      </c>
      <c r="V2335" s="1" t="str">
        <f>IF(kiva_loans__muestra[[#This Row],[lender_count]]&gt;=50,"high","low")</f>
        <v>low</v>
      </c>
    </row>
    <row r="2336" spans="1:22" x14ac:dyDescent="0.25">
      <c r="A2336">
        <v>806596</v>
      </c>
      <c r="B2336">
        <v>4000</v>
      </c>
      <c r="C2336">
        <v>4000</v>
      </c>
      <c r="D2336" s="1" t="s">
        <v>201</v>
      </c>
      <c r="E2336" s="1" t="s">
        <v>37</v>
      </c>
      <c r="F2336" s="1" t="s">
        <v>6080</v>
      </c>
      <c r="G2336" s="1" t="s">
        <v>3303</v>
      </c>
      <c r="H2336" s="1" t="s">
        <v>28</v>
      </c>
      <c r="I2336" s="1" t="s">
        <v>945</v>
      </c>
      <c r="J2336" s="1" t="s">
        <v>29</v>
      </c>
      <c r="K2336">
        <v>2450</v>
      </c>
      <c r="L2336" s="2">
        <v>41970.25675925926</v>
      </c>
      <c r="M2336" s="2">
        <v>41956.375</v>
      </c>
      <c r="N2336" s="2">
        <v>41995.324479166666</v>
      </c>
      <c r="O2336">
        <v>140</v>
      </c>
      <c r="P2336">
        <v>15</v>
      </c>
      <c r="Q2336" s="1" t="s">
        <v>731</v>
      </c>
      <c r="R2336" s="1" t="s">
        <v>24</v>
      </c>
      <c r="S2336" s="1" t="s">
        <v>31</v>
      </c>
      <c r="T2336" s="3">
        <v>41970</v>
      </c>
      <c r="U2336" s="1" t="str">
        <f>IF(kiva_loans__muestra[[#This Row],[funded_amount]]=kiva_loans__muestra[[#This Row],[loan_amount]],"funded","unfunded")</f>
        <v>funded</v>
      </c>
      <c r="V2336" s="1" t="str">
        <f>IF(kiva_loans__muestra[[#This Row],[lender_count]]&gt;=50,"high","low")</f>
        <v>low</v>
      </c>
    </row>
    <row r="2337" spans="1:22" x14ac:dyDescent="0.25">
      <c r="A2337">
        <v>807104</v>
      </c>
      <c r="B2337">
        <v>1250</v>
      </c>
      <c r="C2337">
        <v>1250</v>
      </c>
      <c r="D2337" s="1" t="s">
        <v>64</v>
      </c>
      <c r="E2337" s="1" t="s">
        <v>37</v>
      </c>
      <c r="F2337" s="1" t="s">
        <v>6081</v>
      </c>
      <c r="G2337" s="1" t="s">
        <v>4694</v>
      </c>
      <c r="H2337" s="1" t="s">
        <v>1300</v>
      </c>
      <c r="I2337" s="1" t="s">
        <v>1301</v>
      </c>
      <c r="J2337" s="1" t="s">
        <v>1302</v>
      </c>
      <c r="K2337">
        <v>2880</v>
      </c>
      <c r="L2337" s="2">
        <v>41970.699016203704</v>
      </c>
      <c r="M2337" s="2">
        <v>41981.375</v>
      </c>
      <c r="N2337" s="2">
        <v>41982.054305555554</v>
      </c>
      <c r="O2337">
        <v>140</v>
      </c>
      <c r="P2337">
        <v>5</v>
      </c>
      <c r="Q2337" s="1" t="s">
        <v>30</v>
      </c>
      <c r="R2337" s="1" t="s">
        <v>92</v>
      </c>
      <c r="S2337" s="1" t="s">
        <v>25</v>
      </c>
      <c r="T2337" s="3">
        <v>41970</v>
      </c>
      <c r="U2337" s="1" t="str">
        <f>IF(kiva_loans__muestra[[#This Row],[funded_amount]]=kiva_loans__muestra[[#This Row],[loan_amount]],"funded","unfunded")</f>
        <v>funded</v>
      </c>
      <c r="V2337" s="1" t="str">
        <f>IF(kiva_loans__muestra[[#This Row],[lender_count]]&gt;=50,"high","low")</f>
        <v>low</v>
      </c>
    </row>
    <row r="2338" spans="1:22" x14ac:dyDescent="0.25">
      <c r="A2338">
        <v>806951</v>
      </c>
      <c r="B2338">
        <v>4500</v>
      </c>
      <c r="C2338">
        <v>4500</v>
      </c>
      <c r="D2338" s="1" t="s">
        <v>42</v>
      </c>
      <c r="E2338" s="1" t="s">
        <v>19</v>
      </c>
      <c r="F2338" s="1" t="s">
        <v>6082</v>
      </c>
      <c r="G2338" s="1" t="s">
        <v>3303</v>
      </c>
      <c r="H2338" s="1" t="s">
        <v>28</v>
      </c>
      <c r="I2338" s="1" t="s">
        <v>44</v>
      </c>
      <c r="J2338" s="1" t="s">
        <v>29</v>
      </c>
      <c r="K2338">
        <v>2450</v>
      </c>
      <c r="L2338" s="2">
        <v>41970.542256944442</v>
      </c>
      <c r="M2338" s="2">
        <v>41954.375</v>
      </c>
      <c r="N2338" s="2">
        <v>41996.494386574072</v>
      </c>
      <c r="O2338">
        <v>140</v>
      </c>
      <c r="P2338">
        <v>14</v>
      </c>
      <c r="Q2338" s="1" t="s">
        <v>6083</v>
      </c>
      <c r="R2338" s="1" t="s">
        <v>24</v>
      </c>
      <c r="S2338" s="1" t="s">
        <v>31</v>
      </c>
      <c r="T2338" s="3">
        <v>41970</v>
      </c>
      <c r="U2338" s="1" t="str">
        <f>IF(kiva_loans__muestra[[#This Row],[funded_amount]]=kiva_loans__muestra[[#This Row],[loan_amount]],"funded","unfunded")</f>
        <v>funded</v>
      </c>
      <c r="V2338" s="1" t="str">
        <f>IF(kiva_loans__muestra[[#This Row],[lender_count]]&gt;=50,"high","low")</f>
        <v>low</v>
      </c>
    </row>
    <row r="2339" spans="1:22" x14ac:dyDescent="0.25">
      <c r="A2339">
        <v>806714</v>
      </c>
      <c r="B2339">
        <v>2250</v>
      </c>
      <c r="C2339">
        <v>2250</v>
      </c>
      <c r="D2339" s="1" t="s">
        <v>98</v>
      </c>
      <c r="E2339" s="1" t="s">
        <v>37</v>
      </c>
      <c r="F2339" s="1" t="s">
        <v>254</v>
      </c>
      <c r="G2339" s="1" t="s">
        <v>3278</v>
      </c>
      <c r="H2339" s="1" t="s">
        <v>100</v>
      </c>
      <c r="I2339" s="1" t="s">
        <v>1297</v>
      </c>
      <c r="J2339" s="1" t="s">
        <v>101</v>
      </c>
      <c r="K2339">
        <v>1450</v>
      </c>
      <c r="L2339" s="2">
        <v>41970.344456018516</v>
      </c>
      <c r="M2339" s="2">
        <v>41957.375</v>
      </c>
      <c r="N2339" s="2">
        <v>41990.792071759257</v>
      </c>
      <c r="O2339">
        <v>110</v>
      </c>
      <c r="P2339">
        <v>8</v>
      </c>
      <c r="Q2339" s="1" t="s">
        <v>1067</v>
      </c>
      <c r="R2339" s="1" t="s">
        <v>24</v>
      </c>
      <c r="S2339" s="1" t="s">
        <v>35</v>
      </c>
      <c r="T2339" s="3">
        <v>41970</v>
      </c>
      <c r="U2339" s="1" t="str">
        <f>IF(kiva_loans__muestra[[#This Row],[funded_amount]]=kiva_loans__muestra[[#This Row],[loan_amount]],"funded","unfunded")</f>
        <v>funded</v>
      </c>
      <c r="V2339" s="1" t="str">
        <f>IF(kiva_loans__muestra[[#This Row],[lender_count]]&gt;=50,"high","low")</f>
        <v>low</v>
      </c>
    </row>
    <row r="2340" spans="1:22" x14ac:dyDescent="0.25">
      <c r="A2340">
        <v>806590</v>
      </c>
      <c r="B2340">
        <v>15000</v>
      </c>
      <c r="C2340">
        <v>15000</v>
      </c>
      <c r="D2340" s="1" t="s">
        <v>175</v>
      </c>
      <c r="E2340" s="1" t="s">
        <v>78</v>
      </c>
      <c r="F2340" s="1" t="s">
        <v>6084</v>
      </c>
      <c r="G2340" s="1" t="s">
        <v>3284</v>
      </c>
      <c r="H2340" s="1" t="s">
        <v>189</v>
      </c>
      <c r="I2340" s="1" t="s">
        <v>296</v>
      </c>
      <c r="J2340" s="1" t="s">
        <v>90</v>
      </c>
      <c r="K2340">
        <v>630</v>
      </c>
      <c r="L2340" s="2">
        <v>41970.221006944441</v>
      </c>
      <c r="M2340" s="2">
        <v>41953.375</v>
      </c>
      <c r="N2340" s="2">
        <v>41976.735474537039</v>
      </c>
      <c r="O2340">
        <v>140</v>
      </c>
      <c r="P2340">
        <v>56</v>
      </c>
      <c r="Q2340" s="1" t="s">
        <v>957</v>
      </c>
      <c r="R2340" s="1" t="s">
        <v>24</v>
      </c>
      <c r="S2340" s="1" t="s">
        <v>31</v>
      </c>
      <c r="T2340" s="3">
        <v>41970</v>
      </c>
      <c r="U2340" s="1" t="str">
        <f>IF(kiva_loans__muestra[[#This Row],[funded_amount]]=kiva_loans__muestra[[#This Row],[loan_amount]],"funded","unfunded")</f>
        <v>funded</v>
      </c>
      <c r="V2340" s="1" t="str">
        <f>IF(kiva_loans__muestra[[#This Row],[lender_count]]&gt;=50,"high","low")</f>
        <v>high</v>
      </c>
    </row>
    <row r="2341" spans="1:22" x14ac:dyDescent="0.25">
      <c r="A2341">
        <v>806639</v>
      </c>
      <c r="B2341">
        <v>5500</v>
      </c>
      <c r="C2341">
        <v>5500</v>
      </c>
      <c r="D2341" s="1" t="s">
        <v>48</v>
      </c>
      <c r="E2341" s="1" t="s">
        <v>49</v>
      </c>
      <c r="F2341" s="1" t="s">
        <v>6085</v>
      </c>
      <c r="G2341" s="1" t="s">
        <v>3307</v>
      </c>
      <c r="H2341" s="1" t="s">
        <v>412</v>
      </c>
      <c r="I2341" s="1" t="s">
        <v>448</v>
      </c>
      <c r="J2341" s="1" t="s">
        <v>413</v>
      </c>
      <c r="K2341">
        <v>1630</v>
      </c>
      <c r="L2341" s="2">
        <v>41970.298611111109</v>
      </c>
      <c r="M2341" s="2">
        <v>41954.375</v>
      </c>
      <c r="N2341" s="2">
        <v>41999.94127314815</v>
      </c>
      <c r="O2341">
        <v>100</v>
      </c>
      <c r="P2341">
        <v>13</v>
      </c>
      <c r="Q2341" s="1" t="s">
        <v>6086</v>
      </c>
      <c r="R2341" s="1" t="s">
        <v>24</v>
      </c>
      <c r="S2341" s="1" t="s">
        <v>31</v>
      </c>
      <c r="T2341" s="3">
        <v>41970</v>
      </c>
      <c r="U2341" s="1" t="str">
        <f>IF(kiva_loans__muestra[[#This Row],[funded_amount]]=kiva_loans__muestra[[#This Row],[loan_amount]],"funded","unfunded")</f>
        <v>funded</v>
      </c>
      <c r="V2341" s="1" t="str">
        <f>IF(kiva_loans__muestra[[#This Row],[lender_count]]&gt;=50,"high","low")</f>
        <v>low</v>
      </c>
    </row>
    <row r="2342" spans="1:22" x14ac:dyDescent="0.25">
      <c r="A2342">
        <v>806709</v>
      </c>
      <c r="B2342">
        <v>4500</v>
      </c>
      <c r="C2342">
        <v>4500</v>
      </c>
      <c r="D2342" s="1" t="s">
        <v>64</v>
      </c>
      <c r="E2342" s="1" t="s">
        <v>37</v>
      </c>
      <c r="F2342" s="1" t="s">
        <v>6087</v>
      </c>
      <c r="G2342" s="1" t="s">
        <v>3278</v>
      </c>
      <c r="H2342" s="1" t="s">
        <v>100</v>
      </c>
      <c r="I2342" s="1" t="s">
        <v>6088</v>
      </c>
      <c r="J2342" s="1" t="s">
        <v>101</v>
      </c>
      <c r="K2342">
        <v>1360</v>
      </c>
      <c r="L2342" s="2">
        <v>41970.340902777774</v>
      </c>
      <c r="M2342" s="2">
        <v>41953.375</v>
      </c>
      <c r="N2342" s="2">
        <v>41978.369502314818</v>
      </c>
      <c r="O2342">
        <v>80</v>
      </c>
      <c r="P2342">
        <v>11</v>
      </c>
      <c r="Q2342" s="1" t="s">
        <v>115</v>
      </c>
      <c r="R2342" s="1" t="s">
        <v>24</v>
      </c>
      <c r="S2342" s="1" t="s">
        <v>31</v>
      </c>
      <c r="T2342" s="3">
        <v>41970</v>
      </c>
      <c r="U2342" s="1" t="str">
        <f>IF(kiva_loans__muestra[[#This Row],[funded_amount]]=kiva_loans__muestra[[#This Row],[loan_amount]],"funded","unfunded")</f>
        <v>funded</v>
      </c>
      <c r="V2342" s="1" t="str">
        <f>IF(kiva_loans__muestra[[#This Row],[lender_count]]&gt;=50,"high","low")</f>
        <v>low</v>
      </c>
    </row>
    <row r="2343" spans="1:22" x14ac:dyDescent="0.25">
      <c r="A2343">
        <v>806845</v>
      </c>
      <c r="B2343">
        <v>2500</v>
      </c>
      <c r="C2343">
        <v>14500</v>
      </c>
      <c r="D2343" s="1" t="s">
        <v>311</v>
      </c>
      <c r="E2343" s="1" t="s">
        <v>37</v>
      </c>
      <c r="F2343" s="1" t="s">
        <v>6089</v>
      </c>
      <c r="G2343" s="1" t="s">
        <v>3307</v>
      </c>
      <c r="H2343" s="1" t="s">
        <v>412</v>
      </c>
      <c r="I2343" s="1" t="s">
        <v>911</v>
      </c>
      <c r="J2343" s="1" t="s">
        <v>413</v>
      </c>
      <c r="K2343">
        <v>2220</v>
      </c>
      <c r="L2343" s="2">
        <v>41970.454270833332</v>
      </c>
      <c r="M2343" s="2">
        <v>41957.375</v>
      </c>
      <c r="N2343" s="2"/>
      <c r="O2343">
        <v>170</v>
      </c>
      <c r="P2343">
        <v>6</v>
      </c>
      <c r="Q2343" s="1" t="s">
        <v>312</v>
      </c>
      <c r="R2343" s="1" t="s">
        <v>92</v>
      </c>
      <c r="S2343" s="1" t="s">
        <v>31</v>
      </c>
      <c r="T2343" s="3">
        <v>41970</v>
      </c>
      <c r="U2343" s="1" t="str">
        <f>IF(kiva_loans__muestra[[#This Row],[funded_amount]]=kiva_loans__muestra[[#This Row],[loan_amount]],"funded","unfunded")</f>
        <v>unfunded</v>
      </c>
      <c r="V2343" s="1" t="str">
        <f>IF(kiva_loans__muestra[[#This Row],[lender_count]]&gt;=50,"high","low")</f>
        <v>low</v>
      </c>
    </row>
    <row r="2344" spans="1:22" x14ac:dyDescent="0.25">
      <c r="A2344">
        <v>806938</v>
      </c>
      <c r="B2344">
        <v>3750</v>
      </c>
      <c r="C2344">
        <v>10750</v>
      </c>
      <c r="D2344" s="1" t="s">
        <v>64</v>
      </c>
      <c r="E2344" s="1" t="s">
        <v>37</v>
      </c>
      <c r="F2344" s="1" t="s">
        <v>1770</v>
      </c>
      <c r="G2344" s="1" t="s">
        <v>3263</v>
      </c>
      <c r="H2344" s="1" t="s">
        <v>33</v>
      </c>
      <c r="I2344" s="1" t="s">
        <v>1513</v>
      </c>
      <c r="J2344" s="1" t="s">
        <v>34</v>
      </c>
      <c r="K2344">
        <v>2020</v>
      </c>
      <c r="L2344" s="2">
        <v>41970.533645833333</v>
      </c>
      <c r="M2344" s="2">
        <v>42036.375</v>
      </c>
      <c r="N2344" s="2"/>
      <c r="O2344">
        <v>110</v>
      </c>
      <c r="P2344">
        <v>9</v>
      </c>
      <c r="Q2344" s="1" t="s">
        <v>6090</v>
      </c>
      <c r="R2344" s="1" t="s">
        <v>2396</v>
      </c>
      <c r="S2344" s="1" t="s">
        <v>25</v>
      </c>
      <c r="T2344" s="3">
        <v>41970</v>
      </c>
      <c r="U2344" s="1" t="str">
        <f>IF(kiva_loans__muestra[[#This Row],[funded_amount]]=kiva_loans__muestra[[#This Row],[loan_amount]],"funded","unfunded")</f>
        <v>unfunded</v>
      </c>
      <c r="V2344" s="1" t="str">
        <f>IF(kiva_loans__muestra[[#This Row],[lender_count]]&gt;=50,"high","low")</f>
        <v>low</v>
      </c>
    </row>
    <row r="2345" spans="1:22" x14ac:dyDescent="0.25">
      <c r="A2345">
        <v>806700</v>
      </c>
      <c r="B2345">
        <v>6000</v>
      </c>
      <c r="C2345">
        <v>9000</v>
      </c>
      <c r="D2345" s="1" t="s">
        <v>37</v>
      </c>
      <c r="E2345" s="1" t="s">
        <v>37</v>
      </c>
      <c r="F2345" s="1" t="s">
        <v>2546</v>
      </c>
      <c r="G2345" s="1" t="s">
        <v>3263</v>
      </c>
      <c r="H2345" s="1" t="s">
        <v>33</v>
      </c>
      <c r="I2345" s="1" t="s">
        <v>6091</v>
      </c>
      <c r="J2345" s="1" t="s">
        <v>34</v>
      </c>
      <c r="K2345">
        <v>2820</v>
      </c>
      <c r="L2345" s="2">
        <v>41970.335821759261</v>
      </c>
      <c r="M2345" s="2">
        <v>41940.333333333336</v>
      </c>
      <c r="N2345" s="2"/>
      <c r="O2345">
        <v>1220</v>
      </c>
      <c r="P2345">
        <v>21</v>
      </c>
      <c r="Q2345" s="1" t="s">
        <v>6092</v>
      </c>
      <c r="R2345" s="1" t="s">
        <v>2824</v>
      </c>
      <c r="S2345" s="1" t="s">
        <v>25</v>
      </c>
      <c r="T2345" s="3">
        <v>41970</v>
      </c>
      <c r="U2345" s="1" t="str">
        <f>IF(kiva_loans__muestra[[#This Row],[funded_amount]]=kiva_loans__muestra[[#This Row],[loan_amount]],"funded","unfunded")</f>
        <v>unfunded</v>
      </c>
      <c r="V2345" s="1" t="str">
        <f>IF(kiva_loans__muestra[[#This Row],[lender_count]]&gt;=50,"high","low")</f>
        <v>low</v>
      </c>
    </row>
    <row r="2346" spans="1:22" x14ac:dyDescent="0.25">
      <c r="A2346">
        <v>806982</v>
      </c>
      <c r="B2346">
        <v>7000</v>
      </c>
      <c r="C2346">
        <v>7000</v>
      </c>
      <c r="D2346" s="1" t="s">
        <v>37</v>
      </c>
      <c r="E2346" s="1" t="s">
        <v>37</v>
      </c>
      <c r="F2346" s="1" t="s">
        <v>6093</v>
      </c>
      <c r="G2346" s="1" t="s">
        <v>3512</v>
      </c>
      <c r="H2346" s="1" t="s">
        <v>667</v>
      </c>
      <c r="I2346" s="1" t="s">
        <v>1728</v>
      </c>
      <c r="J2346" s="1" t="s">
        <v>668</v>
      </c>
      <c r="K2346">
        <v>1710</v>
      </c>
      <c r="L2346" s="2">
        <v>41970.564629629633</v>
      </c>
      <c r="M2346" s="2">
        <v>41957.375</v>
      </c>
      <c r="N2346" s="2">
        <v>41996.97146990741</v>
      </c>
      <c r="O2346">
        <v>120</v>
      </c>
      <c r="P2346">
        <v>21</v>
      </c>
      <c r="Q2346" s="1" t="s">
        <v>2147</v>
      </c>
      <c r="R2346" s="1" t="s">
        <v>24</v>
      </c>
      <c r="S2346" s="1" t="s">
        <v>31</v>
      </c>
      <c r="T2346" s="3">
        <v>41970</v>
      </c>
      <c r="U2346" s="1" t="str">
        <f>IF(kiva_loans__muestra[[#This Row],[funded_amount]]=kiva_loans__muestra[[#This Row],[loan_amount]],"funded","unfunded")</f>
        <v>funded</v>
      </c>
      <c r="V2346" s="1" t="str">
        <f>IF(kiva_loans__muestra[[#This Row],[lender_count]]&gt;=50,"high","low")</f>
        <v>low</v>
      </c>
    </row>
    <row r="2347" spans="1:22" x14ac:dyDescent="0.25">
      <c r="A2347">
        <v>807006</v>
      </c>
      <c r="B2347">
        <v>5250</v>
      </c>
      <c r="C2347">
        <v>15000</v>
      </c>
      <c r="D2347" s="1" t="s">
        <v>32</v>
      </c>
      <c r="E2347" s="1" t="s">
        <v>32</v>
      </c>
      <c r="F2347" s="1" t="s">
        <v>6094</v>
      </c>
      <c r="G2347" s="1" t="s">
        <v>3333</v>
      </c>
      <c r="H2347" s="1" t="s">
        <v>241</v>
      </c>
      <c r="I2347" s="1" t="s">
        <v>258</v>
      </c>
      <c r="J2347" s="1" t="s">
        <v>243</v>
      </c>
      <c r="K2347">
        <v>1400</v>
      </c>
      <c r="L2347" s="2">
        <v>41970.595462962963</v>
      </c>
      <c r="M2347" s="2">
        <v>41941.333333333336</v>
      </c>
      <c r="N2347" s="2"/>
      <c r="O2347">
        <v>270</v>
      </c>
      <c r="P2347">
        <v>20</v>
      </c>
      <c r="Q2347" s="1" t="s">
        <v>88</v>
      </c>
      <c r="R2347" s="1" t="s">
        <v>24</v>
      </c>
      <c r="S2347" s="1" t="s">
        <v>31</v>
      </c>
      <c r="T2347" s="3">
        <v>41970</v>
      </c>
      <c r="U2347" s="1" t="str">
        <f>IF(kiva_loans__muestra[[#This Row],[funded_amount]]=kiva_loans__muestra[[#This Row],[loan_amount]],"funded","unfunded")</f>
        <v>unfunded</v>
      </c>
      <c r="V2347" s="1" t="str">
        <f>IF(kiva_loans__muestra[[#This Row],[lender_count]]&gt;=50,"high","low")</f>
        <v>low</v>
      </c>
    </row>
    <row r="2348" spans="1:22" x14ac:dyDescent="0.25">
      <c r="A2348">
        <v>806640</v>
      </c>
      <c r="B2348">
        <v>7750</v>
      </c>
      <c r="C2348">
        <v>7750</v>
      </c>
      <c r="D2348" s="1" t="s">
        <v>64</v>
      </c>
      <c r="E2348" s="1" t="s">
        <v>37</v>
      </c>
      <c r="F2348" s="1" t="s">
        <v>6095</v>
      </c>
      <c r="G2348" s="1" t="s">
        <v>3263</v>
      </c>
      <c r="H2348" s="1" t="s">
        <v>33</v>
      </c>
      <c r="I2348" s="1" t="s">
        <v>940</v>
      </c>
      <c r="J2348" s="1" t="s">
        <v>34</v>
      </c>
      <c r="K2348">
        <v>1560</v>
      </c>
      <c r="L2348" s="2">
        <v>41970.298715277779</v>
      </c>
      <c r="M2348" s="2">
        <v>41970.375</v>
      </c>
      <c r="N2348" s="2">
        <v>41995.320289351854</v>
      </c>
      <c r="O2348">
        <v>200</v>
      </c>
      <c r="P2348">
        <v>15</v>
      </c>
      <c r="Q2348" s="1" t="s">
        <v>552</v>
      </c>
      <c r="R2348" s="1" t="s">
        <v>24</v>
      </c>
      <c r="S2348" s="1" t="s">
        <v>31</v>
      </c>
      <c r="T2348" s="3">
        <v>41970</v>
      </c>
      <c r="U2348" s="1" t="str">
        <f>IF(kiva_loans__muestra[[#This Row],[funded_amount]]=kiva_loans__muestra[[#This Row],[loan_amount]],"funded","unfunded")</f>
        <v>funded</v>
      </c>
      <c r="V2348" s="1" t="str">
        <f>IF(kiva_loans__muestra[[#This Row],[lender_count]]&gt;=50,"high","low")</f>
        <v>low</v>
      </c>
    </row>
    <row r="2349" spans="1:22" x14ac:dyDescent="0.25">
      <c r="A2349">
        <v>806815</v>
      </c>
      <c r="B2349">
        <v>8250</v>
      </c>
      <c r="C2349">
        <v>8250</v>
      </c>
      <c r="D2349" s="1" t="s">
        <v>64</v>
      </c>
      <c r="E2349" s="1" t="s">
        <v>37</v>
      </c>
      <c r="F2349" s="1" t="s">
        <v>6096</v>
      </c>
      <c r="G2349" s="1" t="s">
        <v>3261</v>
      </c>
      <c r="H2349" s="1" t="s">
        <v>20</v>
      </c>
      <c r="I2349" s="1" t="s">
        <v>6097</v>
      </c>
      <c r="J2349" s="1" t="s">
        <v>22</v>
      </c>
      <c r="K2349">
        <v>3470</v>
      </c>
      <c r="L2349" s="2">
        <v>41970.431817129633</v>
      </c>
      <c r="M2349" s="2">
        <v>42031.375</v>
      </c>
      <c r="N2349" s="2">
        <v>41995.733483796299</v>
      </c>
      <c r="O2349">
        <v>430</v>
      </c>
      <c r="P2349">
        <v>31</v>
      </c>
      <c r="Q2349" s="1" t="s">
        <v>6098</v>
      </c>
      <c r="R2349" s="1" t="s">
        <v>92</v>
      </c>
      <c r="S2349" s="1" t="s">
        <v>25</v>
      </c>
      <c r="T2349" s="3">
        <v>41970</v>
      </c>
      <c r="U2349" s="1" t="str">
        <f>IF(kiva_loans__muestra[[#This Row],[funded_amount]]=kiva_loans__muestra[[#This Row],[loan_amount]],"funded","unfunded")</f>
        <v>funded</v>
      </c>
      <c r="V2349" s="1" t="str">
        <f>IF(kiva_loans__muestra[[#This Row],[lender_count]]&gt;=50,"high","low")</f>
        <v>low</v>
      </c>
    </row>
    <row r="2350" spans="1:22" x14ac:dyDescent="0.25">
      <c r="A2350">
        <v>1086242</v>
      </c>
      <c r="B2350">
        <v>3500</v>
      </c>
      <c r="C2350">
        <v>3500</v>
      </c>
      <c r="D2350" s="1" t="s">
        <v>37</v>
      </c>
      <c r="E2350" s="1" t="s">
        <v>37</v>
      </c>
      <c r="F2350" s="1" t="s">
        <v>6099</v>
      </c>
      <c r="G2350" s="1" t="s">
        <v>3263</v>
      </c>
      <c r="H2350" s="1" t="s">
        <v>33</v>
      </c>
      <c r="I2350" s="1" t="s">
        <v>30</v>
      </c>
      <c r="J2350" s="1" t="s">
        <v>34</v>
      </c>
      <c r="L2350" s="2">
        <v>41971.532719907409</v>
      </c>
      <c r="M2350" s="2">
        <v>42102.534039351849</v>
      </c>
      <c r="N2350" s="2">
        <v>42096.745509259257</v>
      </c>
      <c r="O2350">
        <v>90</v>
      </c>
      <c r="P2350">
        <v>22</v>
      </c>
      <c r="Q2350" s="1" t="s">
        <v>30</v>
      </c>
      <c r="R2350" s="1" t="s">
        <v>24</v>
      </c>
      <c r="S2350" s="1" t="s">
        <v>31</v>
      </c>
      <c r="T2350" s="3">
        <v>41971</v>
      </c>
      <c r="U2350" s="1" t="str">
        <f>IF(kiva_loans__muestra[[#This Row],[funded_amount]]=kiva_loans__muestra[[#This Row],[loan_amount]],"funded","unfunded")</f>
        <v>funded</v>
      </c>
      <c r="V2350" s="1" t="str">
        <f>IF(kiva_loans__muestra[[#This Row],[lender_count]]&gt;=50,"high","low")</f>
        <v>low</v>
      </c>
    </row>
    <row r="2351" spans="1:22" x14ac:dyDescent="0.25">
      <c r="A2351">
        <v>807391</v>
      </c>
      <c r="B2351">
        <v>4500</v>
      </c>
      <c r="C2351">
        <v>4500</v>
      </c>
      <c r="D2351" s="1" t="s">
        <v>53</v>
      </c>
      <c r="E2351" s="1" t="s">
        <v>32</v>
      </c>
      <c r="F2351" s="1" t="s">
        <v>3030</v>
      </c>
      <c r="G2351" s="1" t="s">
        <v>3278</v>
      </c>
      <c r="H2351" s="1" t="s">
        <v>100</v>
      </c>
      <c r="I2351" s="1" t="s">
        <v>463</v>
      </c>
      <c r="J2351" s="1" t="s">
        <v>101</v>
      </c>
      <c r="K2351">
        <v>1450</v>
      </c>
      <c r="L2351" s="2">
        <v>41971.106909722221</v>
      </c>
      <c r="M2351" s="2">
        <v>41962.375</v>
      </c>
      <c r="N2351" s="2">
        <v>41976.162731481483</v>
      </c>
      <c r="O2351">
        <v>80</v>
      </c>
      <c r="P2351">
        <v>18</v>
      </c>
      <c r="Q2351" s="1" t="s">
        <v>30</v>
      </c>
      <c r="R2351" s="1" t="s">
        <v>24</v>
      </c>
      <c r="S2351" s="1" t="s">
        <v>35</v>
      </c>
      <c r="T2351" s="3">
        <v>41971</v>
      </c>
      <c r="U2351" s="1" t="str">
        <f>IF(kiva_loans__muestra[[#This Row],[funded_amount]]=kiva_loans__muestra[[#This Row],[loan_amount]],"funded","unfunded")</f>
        <v>funded</v>
      </c>
      <c r="V2351" s="1" t="str">
        <f>IF(kiva_loans__muestra[[#This Row],[lender_count]]&gt;=50,"high","low")</f>
        <v>low</v>
      </c>
    </row>
    <row r="2352" spans="1:22" x14ac:dyDescent="0.25">
      <c r="A2352">
        <v>807827</v>
      </c>
      <c r="B2352">
        <v>14000</v>
      </c>
      <c r="C2352">
        <v>14000</v>
      </c>
      <c r="D2352" s="1" t="s">
        <v>992</v>
      </c>
      <c r="E2352" s="1" t="s">
        <v>32</v>
      </c>
      <c r="F2352" s="1" t="s">
        <v>970</v>
      </c>
      <c r="G2352" s="1" t="s">
        <v>3320</v>
      </c>
      <c r="H2352" s="1" t="s">
        <v>717</v>
      </c>
      <c r="I2352" s="1" t="s">
        <v>748</v>
      </c>
      <c r="J2352" s="1" t="s">
        <v>719</v>
      </c>
      <c r="K2352">
        <v>1690</v>
      </c>
      <c r="L2352" s="2">
        <v>41971.709027777775</v>
      </c>
      <c r="M2352" s="2">
        <v>41969.375</v>
      </c>
      <c r="N2352" s="2">
        <v>41995.654143518521</v>
      </c>
      <c r="O2352">
        <v>260</v>
      </c>
      <c r="P2352">
        <v>52</v>
      </c>
      <c r="Q2352" s="1" t="s">
        <v>6100</v>
      </c>
      <c r="R2352" s="1" t="s">
        <v>92</v>
      </c>
      <c r="S2352" s="1" t="s">
        <v>31</v>
      </c>
      <c r="T2352" s="3">
        <v>41971</v>
      </c>
      <c r="U2352" s="1" t="str">
        <f>IF(kiva_loans__muestra[[#This Row],[funded_amount]]=kiva_loans__muestra[[#This Row],[loan_amount]],"funded","unfunded")</f>
        <v>funded</v>
      </c>
      <c r="V2352" s="1" t="str">
        <f>IF(kiva_loans__muestra[[#This Row],[lender_count]]&gt;=50,"high","low")</f>
        <v>high</v>
      </c>
    </row>
    <row r="2353" spans="1:22" x14ac:dyDescent="0.25">
      <c r="A2353">
        <v>807367</v>
      </c>
      <c r="B2353">
        <v>1500</v>
      </c>
      <c r="C2353">
        <v>1500</v>
      </c>
      <c r="D2353" s="1" t="s">
        <v>45</v>
      </c>
      <c r="E2353" s="1" t="s">
        <v>46</v>
      </c>
      <c r="F2353" s="1" t="s">
        <v>6101</v>
      </c>
      <c r="G2353" s="1" t="s">
        <v>3278</v>
      </c>
      <c r="H2353" s="1" t="s">
        <v>100</v>
      </c>
      <c r="I2353" s="1" t="s">
        <v>1724</v>
      </c>
      <c r="J2353" s="1" t="s">
        <v>101</v>
      </c>
      <c r="K2353">
        <v>1450</v>
      </c>
      <c r="L2353" s="2">
        <v>41971.091273148151</v>
      </c>
      <c r="M2353" s="2">
        <v>41956.375</v>
      </c>
      <c r="N2353" s="2">
        <v>41976.931747685187</v>
      </c>
      <c r="O2353">
        <v>80</v>
      </c>
      <c r="P2353">
        <v>6</v>
      </c>
      <c r="Q2353" s="1" t="s">
        <v>30</v>
      </c>
      <c r="R2353" s="1" t="s">
        <v>24</v>
      </c>
      <c r="S2353" s="1" t="s">
        <v>35</v>
      </c>
      <c r="T2353" s="3">
        <v>41971</v>
      </c>
      <c r="U2353" s="1" t="str">
        <f>IF(kiva_loans__muestra[[#This Row],[funded_amount]]=kiva_loans__muestra[[#This Row],[loan_amount]],"funded","unfunded")</f>
        <v>funded</v>
      </c>
      <c r="V2353" s="1" t="str">
        <f>IF(kiva_loans__muestra[[#This Row],[lender_count]]&gt;=50,"high","low")</f>
        <v>low</v>
      </c>
    </row>
    <row r="2354" spans="1:22" x14ac:dyDescent="0.25">
      <c r="A2354">
        <v>807905</v>
      </c>
      <c r="B2354">
        <v>3750</v>
      </c>
      <c r="C2354">
        <v>7000</v>
      </c>
      <c r="D2354" s="1" t="s">
        <v>37</v>
      </c>
      <c r="E2354" s="1" t="s">
        <v>37</v>
      </c>
      <c r="F2354" s="1" t="s">
        <v>6102</v>
      </c>
      <c r="G2354" s="1" t="s">
        <v>3427</v>
      </c>
      <c r="H2354" s="1" t="s">
        <v>185</v>
      </c>
      <c r="I2354" s="1" t="s">
        <v>1549</v>
      </c>
      <c r="J2354" s="1" t="s">
        <v>187</v>
      </c>
      <c r="K2354">
        <v>1770</v>
      </c>
      <c r="L2354" s="2">
        <v>41971.867754629631</v>
      </c>
      <c r="M2354" s="2">
        <v>41942.333333333336</v>
      </c>
      <c r="N2354" s="2"/>
      <c r="O2354">
        <v>180</v>
      </c>
      <c r="P2354">
        <v>14</v>
      </c>
      <c r="Q2354" s="1" t="s">
        <v>332</v>
      </c>
      <c r="R2354" s="1" t="s">
        <v>92</v>
      </c>
      <c r="S2354" s="1" t="s">
        <v>25</v>
      </c>
      <c r="T2354" s="3">
        <v>41971</v>
      </c>
      <c r="U2354" s="1" t="str">
        <f>IF(kiva_loans__muestra[[#This Row],[funded_amount]]=kiva_loans__muestra[[#This Row],[loan_amount]],"funded","unfunded")</f>
        <v>unfunded</v>
      </c>
      <c r="V2354" s="1" t="str">
        <f>IF(kiva_loans__muestra[[#This Row],[lender_count]]&gt;=50,"high","low")</f>
        <v>low</v>
      </c>
    </row>
    <row r="2355" spans="1:22" x14ac:dyDescent="0.25">
      <c r="A2355">
        <v>807969</v>
      </c>
      <c r="B2355">
        <v>2750</v>
      </c>
      <c r="C2355">
        <v>9250</v>
      </c>
      <c r="D2355" s="1" t="s">
        <v>45</v>
      </c>
      <c r="E2355" s="1" t="s">
        <v>46</v>
      </c>
      <c r="F2355" s="1" t="s">
        <v>6103</v>
      </c>
      <c r="G2355" s="1" t="s">
        <v>3427</v>
      </c>
      <c r="H2355" s="1" t="s">
        <v>185</v>
      </c>
      <c r="I2355" s="1" t="s">
        <v>248</v>
      </c>
      <c r="J2355" s="1" t="s">
        <v>187</v>
      </c>
      <c r="K2355">
        <v>1770</v>
      </c>
      <c r="L2355" s="2">
        <v>41971.923796296294</v>
      </c>
      <c r="M2355" s="2">
        <v>41942.333333333336</v>
      </c>
      <c r="N2355" s="2"/>
      <c r="O2355">
        <v>270</v>
      </c>
      <c r="P2355">
        <v>7</v>
      </c>
      <c r="Q2355" s="1" t="s">
        <v>552</v>
      </c>
      <c r="R2355" s="1" t="s">
        <v>92</v>
      </c>
      <c r="S2355" s="1" t="s">
        <v>25</v>
      </c>
      <c r="T2355" s="3">
        <v>41971</v>
      </c>
      <c r="U2355" s="1" t="str">
        <f>IF(kiva_loans__muestra[[#This Row],[funded_amount]]=kiva_loans__muestra[[#This Row],[loan_amount]],"funded","unfunded")</f>
        <v>unfunded</v>
      </c>
      <c r="V2355" s="1" t="str">
        <f>IF(kiva_loans__muestra[[#This Row],[lender_count]]&gt;=50,"high","low")</f>
        <v>low</v>
      </c>
    </row>
    <row r="2356" spans="1:22" x14ac:dyDescent="0.25">
      <c r="A2356">
        <v>807867</v>
      </c>
      <c r="B2356">
        <v>44250</v>
      </c>
      <c r="C2356">
        <v>44250</v>
      </c>
      <c r="D2356" s="1" t="s">
        <v>41</v>
      </c>
      <c r="E2356" s="1" t="s">
        <v>27</v>
      </c>
      <c r="F2356" s="1" t="s">
        <v>6104</v>
      </c>
      <c r="G2356" s="1" t="s">
        <v>3467</v>
      </c>
      <c r="H2356" s="1" t="s">
        <v>634</v>
      </c>
      <c r="I2356" s="1" t="s">
        <v>2246</v>
      </c>
      <c r="J2356" s="1" t="s">
        <v>636</v>
      </c>
      <c r="K2356">
        <v>1300</v>
      </c>
      <c r="L2356" s="2">
        <v>41971.782337962963</v>
      </c>
      <c r="M2356" s="2">
        <v>41970.375</v>
      </c>
      <c r="N2356" s="2">
        <v>41992.371724537035</v>
      </c>
      <c r="O2356">
        <v>60</v>
      </c>
      <c r="P2356">
        <v>43</v>
      </c>
      <c r="Q2356" s="1" t="s">
        <v>40</v>
      </c>
      <c r="R2356" s="1" t="s">
        <v>6105</v>
      </c>
      <c r="S2356" s="1" t="s">
        <v>35</v>
      </c>
      <c r="T2356" s="3">
        <v>41971</v>
      </c>
      <c r="U2356" s="1" t="str">
        <f>IF(kiva_loans__muestra[[#This Row],[funded_amount]]=kiva_loans__muestra[[#This Row],[loan_amount]],"funded","unfunded")</f>
        <v>funded</v>
      </c>
      <c r="V2356" s="1" t="str">
        <f>IF(kiva_loans__muestra[[#This Row],[lender_count]]&gt;=50,"high","low")</f>
        <v>low</v>
      </c>
    </row>
    <row r="2357" spans="1:22" x14ac:dyDescent="0.25">
      <c r="A2357">
        <v>807622</v>
      </c>
      <c r="B2357">
        <v>6500</v>
      </c>
      <c r="C2357">
        <v>6500</v>
      </c>
      <c r="D2357" s="1" t="s">
        <v>64</v>
      </c>
      <c r="E2357" s="1" t="s">
        <v>37</v>
      </c>
      <c r="F2357" s="1" t="s">
        <v>6106</v>
      </c>
      <c r="G2357" s="1" t="s">
        <v>3263</v>
      </c>
      <c r="H2357" s="1" t="s">
        <v>33</v>
      </c>
      <c r="I2357" s="1" t="s">
        <v>1989</v>
      </c>
      <c r="J2357" s="1" t="s">
        <v>34</v>
      </c>
      <c r="K2357">
        <v>2020</v>
      </c>
      <c r="L2357" s="2">
        <v>41971.43440972222</v>
      </c>
      <c r="M2357" s="2">
        <v>42036.375</v>
      </c>
      <c r="N2357" s="2">
        <v>42006.757962962962</v>
      </c>
      <c r="O2357">
        <v>110</v>
      </c>
      <c r="P2357">
        <v>8</v>
      </c>
      <c r="Q2357" s="1" t="s">
        <v>6107</v>
      </c>
      <c r="R2357" s="1" t="s">
        <v>6108</v>
      </c>
      <c r="S2357" s="1" t="s">
        <v>25</v>
      </c>
      <c r="T2357" s="3">
        <v>41971</v>
      </c>
      <c r="U2357" s="1" t="str">
        <f>IF(kiva_loans__muestra[[#This Row],[funded_amount]]=kiva_loans__muestra[[#This Row],[loan_amount]],"funded","unfunded")</f>
        <v>funded</v>
      </c>
      <c r="V2357" s="1" t="str">
        <f>IF(kiva_loans__muestra[[#This Row],[lender_count]]&gt;=50,"high","low")</f>
        <v>low</v>
      </c>
    </row>
    <row r="2358" spans="1:22" x14ac:dyDescent="0.25">
      <c r="A2358">
        <v>807530</v>
      </c>
      <c r="B2358">
        <v>5750</v>
      </c>
      <c r="C2358">
        <v>5750</v>
      </c>
      <c r="D2358" s="1" t="s">
        <v>45</v>
      </c>
      <c r="E2358" s="1" t="s">
        <v>46</v>
      </c>
      <c r="F2358" s="1" t="s">
        <v>6109</v>
      </c>
      <c r="G2358" s="1" t="s">
        <v>3278</v>
      </c>
      <c r="H2358" s="1" t="s">
        <v>100</v>
      </c>
      <c r="I2358" s="1" t="s">
        <v>1295</v>
      </c>
      <c r="J2358" s="1" t="s">
        <v>101</v>
      </c>
      <c r="K2358">
        <v>1250</v>
      </c>
      <c r="L2358" s="2">
        <v>41971.357673611114</v>
      </c>
      <c r="M2358" s="2">
        <v>41942.333333333336</v>
      </c>
      <c r="N2358" s="2">
        <v>42021.003750000003</v>
      </c>
      <c r="O2358">
        <v>150</v>
      </c>
      <c r="P2358">
        <v>12</v>
      </c>
      <c r="Q2358" s="1" t="s">
        <v>5242</v>
      </c>
      <c r="R2358" s="1" t="s">
        <v>24</v>
      </c>
      <c r="S2358" s="1" t="s">
        <v>35</v>
      </c>
      <c r="T2358" s="3">
        <v>41971</v>
      </c>
      <c r="U2358" s="1" t="str">
        <f>IF(kiva_loans__muestra[[#This Row],[funded_amount]]=kiva_loans__muestra[[#This Row],[loan_amount]],"funded","unfunded")</f>
        <v>funded</v>
      </c>
      <c r="V2358" s="1" t="str">
        <f>IF(kiva_loans__muestra[[#This Row],[lender_count]]&gt;=50,"high","low")</f>
        <v>low</v>
      </c>
    </row>
    <row r="2359" spans="1:22" x14ac:dyDescent="0.25">
      <c r="A2359">
        <v>807611</v>
      </c>
      <c r="B2359">
        <v>10750</v>
      </c>
      <c r="C2359">
        <v>10750</v>
      </c>
      <c r="D2359" s="1" t="s">
        <v>64</v>
      </c>
      <c r="E2359" s="1" t="s">
        <v>37</v>
      </c>
      <c r="F2359" s="1" t="s">
        <v>1727</v>
      </c>
      <c r="G2359" s="1" t="s">
        <v>3263</v>
      </c>
      <c r="H2359" s="1" t="s">
        <v>33</v>
      </c>
      <c r="I2359" s="1" t="s">
        <v>1989</v>
      </c>
      <c r="J2359" s="1" t="s">
        <v>34</v>
      </c>
      <c r="K2359">
        <v>2020</v>
      </c>
      <c r="L2359" s="2">
        <v>41971.420243055552</v>
      </c>
      <c r="M2359" s="2">
        <v>42036.375</v>
      </c>
      <c r="N2359" s="2">
        <v>42021.635949074072</v>
      </c>
      <c r="O2359">
        <v>110</v>
      </c>
      <c r="P2359">
        <v>34</v>
      </c>
      <c r="Q2359" s="1" t="s">
        <v>6110</v>
      </c>
      <c r="R2359" s="1" t="s">
        <v>6111</v>
      </c>
      <c r="S2359" s="1" t="s">
        <v>25</v>
      </c>
      <c r="T2359" s="3">
        <v>41971</v>
      </c>
      <c r="U2359" s="1" t="str">
        <f>IF(kiva_loans__muestra[[#This Row],[funded_amount]]=kiva_loans__muestra[[#This Row],[loan_amount]],"funded","unfunded")</f>
        <v>funded</v>
      </c>
      <c r="V2359" s="1" t="str">
        <f>IF(kiva_loans__muestra[[#This Row],[lender_count]]&gt;=50,"high","low")</f>
        <v>low</v>
      </c>
    </row>
    <row r="2360" spans="1:22" x14ac:dyDescent="0.25">
      <c r="A2360">
        <v>808195</v>
      </c>
      <c r="B2360">
        <v>6000</v>
      </c>
      <c r="C2360">
        <v>6000</v>
      </c>
      <c r="D2360" s="1" t="s">
        <v>124</v>
      </c>
      <c r="E2360" s="1" t="s">
        <v>125</v>
      </c>
      <c r="F2360" s="1" t="s">
        <v>6112</v>
      </c>
      <c r="G2360" s="1" t="s">
        <v>3266</v>
      </c>
      <c r="H2360" s="1" t="s">
        <v>89</v>
      </c>
      <c r="I2360" s="1" t="s">
        <v>871</v>
      </c>
      <c r="J2360" s="1" t="s">
        <v>90</v>
      </c>
      <c r="K2360">
        <v>1990</v>
      </c>
      <c r="L2360" s="2">
        <v>41972.858310185184</v>
      </c>
      <c r="M2360" s="2">
        <v>41969.375</v>
      </c>
      <c r="N2360" s="2">
        <v>41994.876145833332</v>
      </c>
      <c r="O2360">
        <v>140</v>
      </c>
      <c r="P2360">
        <v>22</v>
      </c>
      <c r="Q2360" s="1" t="s">
        <v>6113</v>
      </c>
      <c r="R2360" s="1" t="s">
        <v>92</v>
      </c>
      <c r="S2360" s="1" t="s">
        <v>31</v>
      </c>
      <c r="T2360" s="3">
        <v>41972</v>
      </c>
      <c r="U2360" s="1" t="str">
        <f>IF(kiva_loans__muestra[[#This Row],[funded_amount]]=kiva_loans__muestra[[#This Row],[loan_amount]],"funded","unfunded")</f>
        <v>funded</v>
      </c>
      <c r="V2360" s="1" t="str">
        <f>IF(kiva_loans__muestra[[#This Row],[lender_count]]&gt;=50,"high","low")</f>
        <v>low</v>
      </c>
    </row>
    <row r="2361" spans="1:22" x14ac:dyDescent="0.25">
      <c r="A2361">
        <v>808199</v>
      </c>
      <c r="B2361">
        <v>8750</v>
      </c>
      <c r="C2361">
        <v>8750</v>
      </c>
      <c r="D2361" s="1" t="s">
        <v>61</v>
      </c>
      <c r="E2361" s="1" t="s">
        <v>62</v>
      </c>
      <c r="F2361" s="1" t="s">
        <v>6114</v>
      </c>
      <c r="G2361" s="1" t="s">
        <v>3274</v>
      </c>
      <c r="H2361" s="1" t="s">
        <v>105</v>
      </c>
      <c r="I2361" s="1" t="s">
        <v>1047</v>
      </c>
      <c r="J2361" s="1" t="s">
        <v>106</v>
      </c>
      <c r="K2361">
        <v>1430</v>
      </c>
      <c r="L2361" s="2">
        <v>41972.884409722225</v>
      </c>
      <c r="M2361" s="2">
        <v>41942.333333333336</v>
      </c>
      <c r="N2361" s="2">
        <v>41990.510104166664</v>
      </c>
      <c r="O2361">
        <v>140</v>
      </c>
      <c r="P2361">
        <v>30</v>
      </c>
      <c r="Q2361" s="1" t="s">
        <v>30</v>
      </c>
      <c r="R2361" s="1" t="s">
        <v>24</v>
      </c>
      <c r="S2361" s="1" t="s">
        <v>31</v>
      </c>
      <c r="T2361" s="3">
        <v>41972</v>
      </c>
      <c r="U2361" s="1" t="str">
        <f>IF(kiva_loans__muestra[[#This Row],[funded_amount]]=kiva_loans__muestra[[#This Row],[loan_amount]],"funded","unfunded")</f>
        <v>funded</v>
      </c>
      <c r="V2361" s="1" t="str">
        <f>IF(kiva_loans__muestra[[#This Row],[lender_count]]&gt;=50,"high","low")</f>
        <v>low</v>
      </c>
    </row>
    <row r="2362" spans="1:22" x14ac:dyDescent="0.25">
      <c r="A2362">
        <v>808172</v>
      </c>
      <c r="B2362">
        <v>2000</v>
      </c>
      <c r="C2362">
        <v>2000</v>
      </c>
      <c r="D2362" s="1" t="s">
        <v>630</v>
      </c>
      <c r="E2362" s="1" t="s">
        <v>74</v>
      </c>
      <c r="F2362" s="1" t="s">
        <v>6115</v>
      </c>
      <c r="G2362" s="1" t="s">
        <v>3317</v>
      </c>
      <c r="H2362" s="1" t="s">
        <v>85</v>
      </c>
      <c r="I2362" s="1" t="s">
        <v>1153</v>
      </c>
      <c r="J2362" s="1" t="s">
        <v>87</v>
      </c>
      <c r="K2362">
        <v>740</v>
      </c>
      <c r="L2362" s="2">
        <v>41972.802754629629</v>
      </c>
      <c r="M2362" s="2">
        <v>41965.375</v>
      </c>
      <c r="N2362" s="2">
        <v>41987.89334490741</v>
      </c>
      <c r="O2362">
        <v>80</v>
      </c>
      <c r="P2362">
        <v>2</v>
      </c>
      <c r="Q2362" s="1" t="s">
        <v>252</v>
      </c>
      <c r="R2362" s="1" t="s">
        <v>24</v>
      </c>
      <c r="S2362" s="1" t="s">
        <v>31</v>
      </c>
      <c r="T2362" s="3">
        <v>41972</v>
      </c>
      <c r="U2362" s="1" t="str">
        <f>IF(kiva_loans__muestra[[#This Row],[funded_amount]]=kiva_loans__muestra[[#This Row],[loan_amount]],"funded","unfunded")</f>
        <v>funded</v>
      </c>
      <c r="V2362" s="1" t="str">
        <f>IF(kiva_loans__muestra[[#This Row],[lender_count]]&gt;=50,"high","low")</f>
        <v>low</v>
      </c>
    </row>
    <row r="2363" spans="1:22" x14ac:dyDescent="0.25">
      <c r="A2363">
        <v>808132</v>
      </c>
      <c r="B2363">
        <v>7750</v>
      </c>
      <c r="C2363">
        <v>7750</v>
      </c>
      <c r="D2363" s="1" t="s">
        <v>124</v>
      </c>
      <c r="E2363" s="1" t="s">
        <v>125</v>
      </c>
      <c r="F2363" s="1" t="s">
        <v>6116</v>
      </c>
      <c r="G2363" s="1" t="s">
        <v>3317</v>
      </c>
      <c r="H2363" s="1" t="s">
        <v>85</v>
      </c>
      <c r="I2363" s="1" t="s">
        <v>176</v>
      </c>
      <c r="J2363" s="1" t="s">
        <v>87</v>
      </c>
      <c r="K2363">
        <v>980</v>
      </c>
      <c r="L2363" s="2">
        <v>41972.719965277778</v>
      </c>
      <c r="M2363" s="2">
        <v>41942.333333333336</v>
      </c>
      <c r="N2363" s="2">
        <v>41994.864560185182</v>
      </c>
      <c r="O2363">
        <v>170</v>
      </c>
      <c r="P2363">
        <v>30</v>
      </c>
      <c r="Q2363" s="1" t="s">
        <v>30</v>
      </c>
      <c r="R2363" s="1" t="s">
        <v>24</v>
      </c>
      <c r="S2363" s="1" t="s">
        <v>31</v>
      </c>
      <c r="T2363" s="3">
        <v>41972</v>
      </c>
      <c r="U2363" s="1" t="str">
        <f>IF(kiva_loans__muestra[[#This Row],[funded_amount]]=kiva_loans__muestra[[#This Row],[loan_amount]],"funded","unfunded")</f>
        <v>funded</v>
      </c>
      <c r="V2363" s="1" t="str">
        <f>IF(kiva_loans__muestra[[#This Row],[lender_count]]&gt;=50,"high","low")</f>
        <v>low</v>
      </c>
    </row>
    <row r="2364" spans="1:22" x14ac:dyDescent="0.25">
      <c r="A2364">
        <v>808141</v>
      </c>
      <c r="B2364">
        <v>2500</v>
      </c>
      <c r="C2364">
        <v>2500</v>
      </c>
      <c r="D2364" s="1" t="s">
        <v>48</v>
      </c>
      <c r="E2364" s="1" t="s">
        <v>49</v>
      </c>
      <c r="F2364" s="1" t="s">
        <v>6117</v>
      </c>
      <c r="G2364" s="1" t="s">
        <v>3266</v>
      </c>
      <c r="H2364" s="1" t="s">
        <v>89</v>
      </c>
      <c r="I2364" s="1" t="s">
        <v>1213</v>
      </c>
      <c r="J2364" s="1" t="s">
        <v>90</v>
      </c>
      <c r="K2364">
        <v>1990</v>
      </c>
      <c r="L2364" s="2">
        <v>41972.769247685188</v>
      </c>
      <c r="M2364" s="2">
        <v>41971.375</v>
      </c>
      <c r="N2364" s="2">
        <v>41987.751562500001</v>
      </c>
      <c r="O2364">
        <v>110</v>
      </c>
      <c r="P2364">
        <v>9</v>
      </c>
      <c r="Q2364" s="1" t="s">
        <v>40</v>
      </c>
      <c r="R2364" s="1" t="s">
        <v>24</v>
      </c>
      <c r="S2364" s="1" t="s">
        <v>31</v>
      </c>
      <c r="T2364" s="3">
        <v>41972</v>
      </c>
      <c r="U2364" s="1" t="str">
        <f>IF(kiva_loans__muestra[[#This Row],[funded_amount]]=kiva_loans__muestra[[#This Row],[loan_amount]],"funded","unfunded")</f>
        <v>funded</v>
      </c>
      <c r="V2364" s="1" t="str">
        <f>IF(kiva_loans__muestra[[#This Row],[lender_count]]&gt;=50,"high","low")</f>
        <v>low</v>
      </c>
    </row>
    <row r="2365" spans="1:22" x14ac:dyDescent="0.25">
      <c r="A2365">
        <v>1086259</v>
      </c>
      <c r="B2365">
        <v>1250</v>
      </c>
      <c r="C2365">
        <v>1250</v>
      </c>
      <c r="D2365" s="1" t="s">
        <v>37</v>
      </c>
      <c r="E2365" s="1" t="s">
        <v>37</v>
      </c>
      <c r="F2365" s="1" t="s">
        <v>6118</v>
      </c>
      <c r="G2365" s="1" t="s">
        <v>3263</v>
      </c>
      <c r="H2365" s="1" t="s">
        <v>33</v>
      </c>
      <c r="I2365" s="1" t="s">
        <v>30</v>
      </c>
      <c r="J2365" s="1" t="s">
        <v>34</v>
      </c>
      <c r="L2365" s="2">
        <v>41972.44027777778</v>
      </c>
      <c r="M2365" s="2">
        <v>42228.512499999997</v>
      </c>
      <c r="N2365" s="2">
        <v>42199.729629629626</v>
      </c>
      <c r="O2365">
        <v>30</v>
      </c>
      <c r="P2365">
        <v>4</v>
      </c>
      <c r="Q2365" s="1" t="s">
        <v>30</v>
      </c>
      <c r="R2365" s="1" t="s">
        <v>24</v>
      </c>
      <c r="S2365" s="1" t="s">
        <v>31</v>
      </c>
      <c r="T2365" s="3">
        <v>41972</v>
      </c>
      <c r="U2365" s="1" t="str">
        <f>IF(kiva_loans__muestra[[#This Row],[funded_amount]]=kiva_loans__muestra[[#This Row],[loan_amount]],"funded","unfunded")</f>
        <v>funded</v>
      </c>
      <c r="V2365" s="1" t="str">
        <f>IF(kiva_loans__muestra[[#This Row],[lender_count]]&gt;=50,"high","low")</f>
        <v>low</v>
      </c>
    </row>
    <row r="2366" spans="1:22" x14ac:dyDescent="0.25">
      <c r="A2366">
        <v>808123</v>
      </c>
      <c r="B2366">
        <v>6250</v>
      </c>
      <c r="C2366">
        <v>6250</v>
      </c>
      <c r="D2366" s="1" t="s">
        <v>124</v>
      </c>
      <c r="E2366" s="1" t="s">
        <v>125</v>
      </c>
      <c r="F2366" s="1" t="s">
        <v>6119</v>
      </c>
      <c r="G2366" s="1" t="s">
        <v>3512</v>
      </c>
      <c r="H2366" s="1" t="s">
        <v>667</v>
      </c>
      <c r="I2366" s="1" t="s">
        <v>6120</v>
      </c>
      <c r="J2366" s="1" t="s">
        <v>668</v>
      </c>
      <c r="K2366">
        <v>1710</v>
      </c>
      <c r="L2366" s="2">
        <v>41972.537546296298</v>
      </c>
      <c r="M2366" s="2">
        <v>41963.375</v>
      </c>
      <c r="N2366" s="2">
        <v>42018.738125000003</v>
      </c>
      <c r="O2366">
        <v>140</v>
      </c>
      <c r="P2366">
        <v>23</v>
      </c>
      <c r="Q2366" s="1" t="s">
        <v>6121</v>
      </c>
      <c r="R2366" s="1" t="s">
        <v>24</v>
      </c>
      <c r="S2366" s="1" t="s">
        <v>31</v>
      </c>
      <c r="T2366" s="3">
        <v>41972</v>
      </c>
      <c r="U2366" s="1" t="str">
        <f>IF(kiva_loans__muestra[[#This Row],[funded_amount]]=kiva_loans__muestra[[#This Row],[loan_amount]],"funded","unfunded")</f>
        <v>funded</v>
      </c>
      <c r="V2366" s="1" t="str">
        <f>IF(kiva_loans__muestra[[#This Row],[lender_count]]&gt;=50,"high","low")</f>
        <v>low</v>
      </c>
    </row>
    <row r="2367" spans="1:22" x14ac:dyDescent="0.25">
      <c r="A2367">
        <v>808211</v>
      </c>
      <c r="B2367">
        <v>6750</v>
      </c>
      <c r="C2367">
        <v>6750</v>
      </c>
      <c r="D2367" s="1" t="s">
        <v>175</v>
      </c>
      <c r="E2367" s="1" t="s">
        <v>78</v>
      </c>
      <c r="F2367" s="1" t="s">
        <v>4084</v>
      </c>
      <c r="G2367" s="1" t="s">
        <v>3396</v>
      </c>
      <c r="H2367" s="1" t="s">
        <v>788</v>
      </c>
      <c r="I2367" s="1" t="s">
        <v>1044</v>
      </c>
      <c r="J2367" s="1" t="s">
        <v>790</v>
      </c>
      <c r="K2367">
        <v>580</v>
      </c>
      <c r="L2367" s="2">
        <v>41973.127650462964</v>
      </c>
      <c r="M2367" s="2">
        <v>41941.333333333336</v>
      </c>
      <c r="N2367" s="2">
        <v>42022.937245370369</v>
      </c>
      <c r="O2367">
        <v>150</v>
      </c>
      <c r="P2367">
        <v>23</v>
      </c>
      <c r="Q2367" s="1" t="s">
        <v>4613</v>
      </c>
      <c r="R2367" s="1" t="s">
        <v>92</v>
      </c>
      <c r="S2367" s="1" t="s">
        <v>31</v>
      </c>
      <c r="T2367" s="3">
        <v>41973</v>
      </c>
      <c r="U2367" s="1" t="str">
        <f>IF(kiva_loans__muestra[[#This Row],[funded_amount]]=kiva_loans__muestra[[#This Row],[loan_amount]],"funded","unfunded")</f>
        <v>funded</v>
      </c>
      <c r="V2367" s="1" t="str">
        <f>IF(kiva_loans__muestra[[#This Row],[lender_count]]&gt;=50,"high","low")</f>
        <v>low</v>
      </c>
    </row>
    <row r="2368" spans="1:22" x14ac:dyDescent="0.25">
      <c r="A2368">
        <v>808730</v>
      </c>
      <c r="B2368">
        <v>3500</v>
      </c>
      <c r="C2368">
        <v>3500</v>
      </c>
      <c r="D2368" s="1" t="s">
        <v>518</v>
      </c>
      <c r="E2368" s="1" t="s">
        <v>32</v>
      </c>
      <c r="F2368" s="1" t="s">
        <v>6122</v>
      </c>
      <c r="G2368" s="1" t="s">
        <v>3278</v>
      </c>
      <c r="H2368" s="1" t="s">
        <v>100</v>
      </c>
      <c r="I2368" s="1" t="s">
        <v>943</v>
      </c>
      <c r="J2368" s="1" t="s">
        <v>101</v>
      </c>
      <c r="K2368">
        <v>1440</v>
      </c>
      <c r="L2368" s="2">
        <v>41974.476053240738</v>
      </c>
      <c r="M2368" s="2">
        <v>41948.375</v>
      </c>
      <c r="N2368" s="2">
        <v>41980.107534722221</v>
      </c>
      <c r="O2368">
        <v>80</v>
      </c>
      <c r="P2368">
        <v>8</v>
      </c>
      <c r="Q2368" s="1" t="s">
        <v>321</v>
      </c>
      <c r="R2368" s="1" t="s">
        <v>24</v>
      </c>
      <c r="S2368" s="1" t="s">
        <v>35</v>
      </c>
      <c r="T2368" s="3">
        <v>41974</v>
      </c>
      <c r="U2368" s="1" t="str">
        <f>IF(kiva_loans__muestra[[#This Row],[funded_amount]]=kiva_loans__muestra[[#This Row],[loan_amount]],"funded","unfunded")</f>
        <v>funded</v>
      </c>
      <c r="V2368" s="1" t="str">
        <f>IF(kiva_loans__muestra[[#This Row],[lender_count]]&gt;=50,"high","low")</f>
        <v>low</v>
      </c>
    </row>
    <row r="2369" spans="1:22" x14ac:dyDescent="0.25">
      <c r="A2369">
        <v>1086319</v>
      </c>
      <c r="B2369">
        <v>1250</v>
      </c>
      <c r="C2369">
        <v>1250</v>
      </c>
      <c r="D2369" s="1" t="s">
        <v>37</v>
      </c>
      <c r="E2369" s="1" t="s">
        <v>37</v>
      </c>
      <c r="F2369" s="1" t="s">
        <v>6123</v>
      </c>
      <c r="G2369" s="1" t="s">
        <v>3263</v>
      </c>
      <c r="H2369" s="1" t="s">
        <v>33</v>
      </c>
      <c r="I2369" s="1" t="s">
        <v>30</v>
      </c>
      <c r="J2369" s="1" t="s">
        <v>34</v>
      </c>
      <c r="L2369" s="2">
        <v>41974.589548611111</v>
      </c>
      <c r="M2369" s="2">
        <v>42157.859027777777</v>
      </c>
      <c r="N2369" s="2">
        <v>42143.292291666665</v>
      </c>
      <c r="O2369">
        <v>30</v>
      </c>
      <c r="P2369">
        <v>10</v>
      </c>
      <c r="Q2369" s="1" t="s">
        <v>30</v>
      </c>
      <c r="R2369" s="1" t="s">
        <v>24</v>
      </c>
      <c r="S2369" s="1" t="s">
        <v>31</v>
      </c>
      <c r="T2369" s="3">
        <v>41974</v>
      </c>
      <c r="U2369" s="1" t="str">
        <f>IF(kiva_loans__muestra[[#This Row],[funded_amount]]=kiva_loans__muestra[[#This Row],[loan_amount]],"funded","unfunded")</f>
        <v>funded</v>
      </c>
      <c r="V2369" s="1" t="str">
        <f>IF(kiva_loans__muestra[[#This Row],[lender_count]]&gt;=50,"high","low")</f>
        <v>low</v>
      </c>
    </row>
    <row r="2370" spans="1:22" x14ac:dyDescent="0.25">
      <c r="A2370">
        <v>808696</v>
      </c>
      <c r="B2370">
        <v>18000</v>
      </c>
      <c r="C2370">
        <v>18000</v>
      </c>
      <c r="D2370" s="1" t="s">
        <v>403</v>
      </c>
      <c r="E2370" s="1" t="s">
        <v>27</v>
      </c>
      <c r="F2370" s="1" t="s">
        <v>6124</v>
      </c>
      <c r="G2370" s="1" t="s">
        <v>4946</v>
      </c>
      <c r="H2370" s="1" t="s">
        <v>890</v>
      </c>
      <c r="I2370" s="1" t="s">
        <v>6125</v>
      </c>
      <c r="J2370" s="1" t="s">
        <v>891</v>
      </c>
      <c r="K2370">
        <v>3820</v>
      </c>
      <c r="L2370" s="2">
        <v>41974.441493055558</v>
      </c>
      <c r="M2370" s="2">
        <v>41970.375</v>
      </c>
      <c r="N2370" s="2">
        <v>41990.198495370372</v>
      </c>
      <c r="O2370">
        <v>70</v>
      </c>
      <c r="P2370">
        <v>56</v>
      </c>
      <c r="Q2370" s="1" t="s">
        <v>6126</v>
      </c>
      <c r="R2370" s="1" t="s">
        <v>24</v>
      </c>
      <c r="S2370" s="1" t="s">
        <v>31</v>
      </c>
      <c r="T2370" s="3">
        <v>41974</v>
      </c>
      <c r="U2370" s="1" t="str">
        <f>IF(kiva_loans__muestra[[#This Row],[funded_amount]]=kiva_loans__muestra[[#This Row],[loan_amount]],"funded","unfunded")</f>
        <v>funded</v>
      </c>
      <c r="V2370" s="1" t="str">
        <f>IF(kiva_loans__muestra[[#This Row],[lender_count]]&gt;=50,"high","low")</f>
        <v>high</v>
      </c>
    </row>
    <row r="2371" spans="1:22" x14ac:dyDescent="0.25">
      <c r="A2371">
        <v>808919</v>
      </c>
      <c r="B2371">
        <v>1750</v>
      </c>
      <c r="C2371">
        <v>1750</v>
      </c>
      <c r="D2371" s="1" t="s">
        <v>98</v>
      </c>
      <c r="E2371" s="1" t="s">
        <v>37</v>
      </c>
      <c r="F2371" s="1" t="s">
        <v>322</v>
      </c>
      <c r="G2371" s="1" t="s">
        <v>3278</v>
      </c>
      <c r="H2371" s="1" t="s">
        <v>100</v>
      </c>
      <c r="I2371" s="1" t="s">
        <v>1278</v>
      </c>
      <c r="J2371" s="1" t="s">
        <v>101</v>
      </c>
      <c r="K2371">
        <v>1450</v>
      </c>
      <c r="L2371" s="2">
        <v>41974.952037037037</v>
      </c>
      <c r="M2371" s="2">
        <v>41964.375</v>
      </c>
      <c r="N2371" s="2">
        <v>41980.039710648147</v>
      </c>
      <c r="O2371">
        <v>80</v>
      </c>
      <c r="P2371">
        <v>6</v>
      </c>
      <c r="Q2371" s="1" t="s">
        <v>30</v>
      </c>
      <c r="R2371" s="1" t="s">
        <v>24</v>
      </c>
      <c r="S2371" s="1" t="s">
        <v>35</v>
      </c>
      <c r="T2371" s="3">
        <v>41974</v>
      </c>
      <c r="U2371" s="1" t="str">
        <f>IF(kiva_loans__muestra[[#This Row],[funded_amount]]=kiva_loans__muestra[[#This Row],[loan_amount]],"funded","unfunded")</f>
        <v>funded</v>
      </c>
      <c r="V2371" s="1" t="str">
        <f>IF(kiva_loans__muestra[[#This Row],[lender_count]]&gt;=50,"high","low")</f>
        <v>low</v>
      </c>
    </row>
    <row r="2372" spans="1:22" x14ac:dyDescent="0.25">
      <c r="A2372">
        <v>808804</v>
      </c>
      <c r="B2372">
        <v>1000</v>
      </c>
      <c r="C2372">
        <v>1000</v>
      </c>
      <c r="D2372" s="1" t="s">
        <v>64</v>
      </c>
      <c r="E2372" s="1" t="s">
        <v>37</v>
      </c>
      <c r="F2372" s="1" t="s">
        <v>2542</v>
      </c>
      <c r="G2372" s="1" t="s">
        <v>4694</v>
      </c>
      <c r="H2372" s="1" t="s">
        <v>1300</v>
      </c>
      <c r="I2372" s="1" t="s">
        <v>1301</v>
      </c>
      <c r="J2372" s="1" t="s">
        <v>1302</v>
      </c>
      <c r="K2372">
        <v>2880</v>
      </c>
      <c r="L2372" s="2">
        <v>41974.609618055554</v>
      </c>
      <c r="M2372" s="2">
        <v>41981.375</v>
      </c>
      <c r="N2372" s="2">
        <v>41978.828379629631</v>
      </c>
      <c r="O2372">
        <v>140</v>
      </c>
      <c r="P2372">
        <v>3</v>
      </c>
      <c r="Q2372" s="1" t="s">
        <v>30</v>
      </c>
      <c r="R2372" s="1" t="s">
        <v>24</v>
      </c>
      <c r="S2372" s="1" t="s">
        <v>25</v>
      </c>
      <c r="T2372" s="3">
        <v>41974</v>
      </c>
      <c r="U2372" s="1" t="str">
        <f>IF(kiva_loans__muestra[[#This Row],[funded_amount]]=kiva_loans__muestra[[#This Row],[loan_amount]],"funded","unfunded")</f>
        <v>funded</v>
      </c>
      <c r="V2372" s="1" t="str">
        <f>IF(kiva_loans__muestra[[#This Row],[lender_count]]&gt;=50,"high","low")</f>
        <v>low</v>
      </c>
    </row>
    <row r="2373" spans="1:22" x14ac:dyDescent="0.25">
      <c r="A2373">
        <v>808923</v>
      </c>
      <c r="B2373">
        <v>55000</v>
      </c>
      <c r="C2373">
        <v>55000</v>
      </c>
      <c r="D2373" s="1" t="s">
        <v>200</v>
      </c>
      <c r="E2373" s="1" t="s">
        <v>27</v>
      </c>
      <c r="F2373" s="1" t="s">
        <v>6127</v>
      </c>
      <c r="G2373" s="1" t="s">
        <v>3467</v>
      </c>
      <c r="H2373" s="1" t="s">
        <v>634</v>
      </c>
      <c r="I2373" s="1" t="s">
        <v>6128</v>
      </c>
      <c r="J2373" s="1" t="s">
        <v>636</v>
      </c>
      <c r="K2373">
        <v>1300</v>
      </c>
      <c r="L2373" s="2">
        <v>41974.956666666665</v>
      </c>
      <c r="M2373" s="2">
        <v>41964.375</v>
      </c>
      <c r="N2373" s="2">
        <v>41992.615370370368</v>
      </c>
      <c r="O2373">
        <v>60</v>
      </c>
      <c r="P2373">
        <v>79</v>
      </c>
      <c r="Q2373" s="1" t="s">
        <v>40</v>
      </c>
      <c r="R2373" s="1" t="s">
        <v>6129</v>
      </c>
      <c r="S2373" s="1" t="s">
        <v>35</v>
      </c>
      <c r="T2373" s="3">
        <v>41974</v>
      </c>
      <c r="U2373" s="1" t="str">
        <f>IF(kiva_loans__muestra[[#This Row],[funded_amount]]=kiva_loans__muestra[[#This Row],[loan_amount]],"funded","unfunded")</f>
        <v>funded</v>
      </c>
      <c r="V2373" s="1" t="str">
        <f>IF(kiva_loans__muestra[[#This Row],[lender_count]]&gt;=50,"high","low")</f>
        <v>high</v>
      </c>
    </row>
    <row r="2374" spans="1:22" x14ac:dyDescent="0.25">
      <c r="A2374">
        <v>808983</v>
      </c>
      <c r="B2374">
        <v>10750</v>
      </c>
      <c r="C2374">
        <v>10750</v>
      </c>
      <c r="D2374" s="1" t="s">
        <v>55</v>
      </c>
      <c r="E2374" s="1" t="s">
        <v>32</v>
      </c>
      <c r="F2374" s="1" t="s">
        <v>6130</v>
      </c>
      <c r="G2374" s="1" t="s">
        <v>3276</v>
      </c>
      <c r="H2374" s="1" t="s">
        <v>225</v>
      </c>
      <c r="I2374" s="1" t="s">
        <v>694</v>
      </c>
      <c r="J2374" s="1" t="s">
        <v>90</v>
      </c>
      <c r="K2374">
        <v>1370</v>
      </c>
      <c r="L2374" s="2">
        <v>41975.02140046296</v>
      </c>
      <c r="M2374" s="2">
        <v>41944.333333333336</v>
      </c>
      <c r="N2374" s="2">
        <v>41988.638460648152</v>
      </c>
      <c r="O2374">
        <v>50</v>
      </c>
      <c r="P2374">
        <v>7</v>
      </c>
      <c r="Q2374" s="1" t="s">
        <v>30</v>
      </c>
      <c r="R2374" s="1" t="s">
        <v>24</v>
      </c>
      <c r="S2374" s="1" t="s">
        <v>35</v>
      </c>
      <c r="T2374" s="3">
        <v>41974</v>
      </c>
      <c r="U2374" s="1" t="str">
        <f>IF(kiva_loans__muestra[[#This Row],[funded_amount]]=kiva_loans__muestra[[#This Row],[loan_amount]],"funded","unfunded")</f>
        <v>funded</v>
      </c>
      <c r="V2374" s="1" t="str">
        <f>IF(kiva_loans__muestra[[#This Row],[lender_count]]&gt;=50,"high","low")</f>
        <v>low</v>
      </c>
    </row>
    <row r="2375" spans="1:22" x14ac:dyDescent="0.25">
      <c r="A2375">
        <v>808531</v>
      </c>
      <c r="B2375">
        <v>7750</v>
      </c>
      <c r="C2375">
        <v>7750</v>
      </c>
      <c r="D2375" s="1" t="s">
        <v>64</v>
      </c>
      <c r="E2375" s="1" t="s">
        <v>37</v>
      </c>
      <c r="F2375" s="1" t="s">
        <v>6131</v>
      </c>
      <c r="G2375" s="1" t="s">
        <v>3263</v>
      </c>
      <c r="H2375" s="1" t="s">
        <v>33</v>
      </c>
      <c r="I2375" s="1" t="s">
        <v>1288</v>
      </c>
      <c r="J2375" s="1" t="s">
        <v>34</v>
      </c>
      <c r="K2375">
        <v>1560</v>
      </c>
      <c r="L2375" s="2">
        <v>41974.362546296295</v>
      </c>
      <c r="M2375" s="2">
        <v>41977.375</v>
      </c>
      <c r="N2375" s="2">
        <v>42002.738171296296</v>
      </c>
      <c r="O2375">
        <v>150</v>
      </c>
      <c r="P2375">
        <v>30</v>
      </c>
      <c r="Q2375" s="1" t="s">
        <v>1873</v>
      </c>
      <c r="R2375" s="1" t="s">
        <v>24</v>
      </c>
      <c r="S2375" s="1" t="s">
        <v>31</v>
      </c>
      <c r="T2375" s="3">
        <v>41974</v>
      </c>
      <c r="U2375" s="1" t="str">
        <f>IF(kiva_loans__muestra[[#This Row],[funded_amount]]=kiva_loans__muestra[[#This Row],[loan_amount]],"funded","unfunded")</f>
        <v>funded</v>
      </c>
      <c r="V2375" s="1" t="str">
        <f>IF(kiva_loans__muestra[[#This Row],[lender_count]]&gt;=50,"high","low")</f>
        <v>low</v>
      </c>
    </row>
    <row r="2376" spans="1:22" x14ac:dyDescent="0.25">
      <c r="A2376">
        <v>808724</v>
      </c>
      <c r="B2376">
        <v>2250</v>
      </c>
      <c r="C2376">
        <v>2250</v>
      </c>
      <c r="D2376" s="1" t="s">
        <v>46</v>
      </c>
      <c r="E2376" s="1" t="s">
        <v>46</v>
      </c>
      <c r="F2376" s="1" t="s">
        <v>6132</v>
      </c>
      <c r="G2376" s="1" t="s">
        <v>3263</v>
      </c>
      <c r="H2376" s="1" t="s">
        <v>33</v>
      </c>
      <c r="I2376" s="1" t="s">
        <v>450</v>
      </c>
      <c r="J2376" s="1" t="s">
        <v>34</v>
      </c>
      <c r="K2376">
        <v>1640</v>
      </c>
      <c r="L2376" s="2">
        <v>41974.468460648146</v>
      </c>
      <c r="M2376" s="2">
        <v>41974.375</v>
      </c>
      <c r="N2376" s="2">
        <v>41992.06821759259</v>
      </c>
      <c r="O2376">
        <v>130</v>
      </c>
      <c r="P2376">
        <v>6</v>
      </c>
      <c r="Q2376" s="1" t="s">
        <v>724</v>
      </c>
      <c r="R2376" s="1" t="s">
        <v>24</v>
      </c>
      <c r="S2376" s="1" t="s">
        <v>35</v>
      </c>
      <c r="T2376" s="3">
        <v>41974</v>
      </c>
      <c r="U2376" s="1" t="str">
        <f>IF(kiva_loans__muestra[[#This Row],[funded_amount]]=kiva_loans__muestra[[#This Row],[loan_amount]],"funded","unfunded")</f>
        <v>funded</v>
      </c>
      <c r="V2376" s="1" t="str">
        <f>IF(kiva_loans__muestra[[#This Row],[lender_count]]&gt;=50,"high","low")</f>
        <v>low</v>
      </c>
    </row>
    <row r="2377" spans="1:22" x14ac:dyDescent="0.25">
      <c r="A2377">
        <v>808410</v>
      </c>
      <c r="B2377">
        <v>3500</v>
      </c>
      <c r="C2377">
        <v>3500</v>
      </c>
      <c r="D2377" s="1" t="s">
        <v>150</v>
      </c>
      <c r="E2377" s="1" t="s">
        <v>19</v>
      </c>
      <c r="F2377" s="1" t="s">
        <v>6133</v>
      </c>
      <c r="G2377" s="1" t="s">
        <v>3274</v>
      </c>
      <c r="H2377" s="1" t="s">
        <v>105</v>
      </c>
      <c r="I2377" s="1" t="s">
        <v>877</v>
      </c>
      <c r="J2377" s="1" t="s">
        <v>106</v>
      </c>
      <c r="K2377">
        <v>1430</v>
      </c>
      <c r="L2377" s="2">
        <v>41974.192731481482</v>
      </c>
      <c r="M2377" s="2">
        <v>41943.333333333336</v>
      </c>
      <c r="N2377" s="2">
        <v>41994.696400462963</v>
      </c>
      <c r="O2377">
        <v>150</v>
      </c>
      <c r="P2377">
        <v>12</v>
      </c>
      <c r="Q2377" s="1" t="s">
        <v>2113</v>
      </c>
      <c r="R2377" s="1" t="s">
        <v>92</v>
      </c>
      <c r="S2377" s="1" t="s">
        <v>31</v>
      </c>
      <c r="T2377" s="3">
        <v>41974</v>
      </c>
      <c r="U2377" s="1" t="str">
        <f>IF(kiva_loans__muestra[[#This Row],[funded_amount]]=kiva_loans__muestra[[#This Row],[loan_amount]],"funded","unfunded")</f>
        <v>funded</v>
      </c>
      <c r="V2377" s="1" t="str">
        <f>IF(kiva_loans__muestra[[#This Row],[lender_count]]&gt;=50,"high","low")</f>
        <v>low</v>
      </c>
    </row>
    <row r="2378" spans="1:22" x14ac:dyDescent="0.25">
      <c r="A2378">
        <v>809195</v>
      </c>
      <c r="B2378">
        <v>2250</v>
      </c>
      <c r="C2378">
        <v>2250</v>
      </c>
      <c r="D2378" s="1" t="s">
        <v>98</v>
      </c>
      <c r="E2378" s="1" t="s">
        <v>37</v>
      </c>
      <c r="F2378" s="1" t="s">
        <v>6134</v>
      </c>
      <c r="G2378" s="1" t="s">
        <v>3278</v>
      </c>
      <c r="H2378" s="1" t="s">
        <v>100</v>
      </c>
      <c r="I2378" s="1" t="s">
        <v>6135</v>
      </c>
      <c r="J2378" s="1" t="s">
        <v>101</v>
      </c>
      <c r="K2378">
        <v>1260</v>
      </c>
      <c r="L2378" s="2">
        <v>41975.329872685186</v>
      </c>
      <c r="M2378" s="2">
        <v>41969.375</v>
      </c>
      <c r="N2378" s="2">
        <v>41991.753518518519</v>
      </c>
      <c r="O2378">
        <v>120</v>
      </c>
      <c r="P2378">
        <v>7</v>
      </c>
      <c r="Q2378" s="1" t="s">
        <v>353</v>
      </c>
      <c r="R2378" s="1" t="s">
        <v>24</v>
      </c>
      <c r="S2378" s="1" t="s">
        <v>35</v>
      </c>
      <c r="T2378" s="3">
        <v>41975</v>
      </c>
      <c r="U2378" s="1" t="str">
        <f>IF(kiva_loans__muestra[[#This Row],[funded_amount]]=kiva_loans__muestra[[#This Row],[loan_amount]],"funded","unfunded")</f>
        <v>funded</v>
      </c>
      <c r="V2378" s="1" t="str">
        <f>IF(kiva_loans__muestra[[#This Row],[lender_count]]&gt;=50,"high","low")</f>
        <v>low</v>
      </c>
    </row>
    <row r="2379" spans="1:22" x14ac:dyDescent="0.25">
      <c r="A2379">
        <v>809460</v>
      </c>
      <c r="B2379">
        <v>10500</v>
      </c>
      <c r="C2379">
        <v>10500</v>
      </c>
      <c r="D2379" s="1" t="s">
        <v>66</v>
      </c>
      <c r="E2379" s="1" t="s">
        <v>66</v>
      </c>
      <c r="F2379" s="1" t="s">
        <v>6136</v>
      </c>
      <c r="G2379" s="1" t="s">
        <v>3481</v>
      </c>
      <c r="H2379" s="1" t="s">
        <v>193</v>
      </c>
      <c r="I2379" s="1" t="s">
        <v>1022</v>
      </c>
      <c r="J2379" s="1" t="s">
        <v>194</v>
      </c>
      <c r="K2379">
        <v>2460</v>
      </c>
      <c r="L2379" s="2">
        <v>41975.745034722226</v>
      </c>
      <c r="M2379" s="2">
        <v>41971.375</v>
      </c>
      <c r="N2379" s="2">
        <v>42001.452199074076</v>
      </c>
      <c r="O2379">
        <v>140</v>
      </c>
      <c r="P2379">
        <v>35</v>
      </c>
      <c r="Q2379" s="1" t="s">
        <v>579</v>
      </c>
      <c r="R2379" s="1" t="s">
        <v>92</v>
      </c>
      <c r="S2379" s="1" t="s">
        <v>31</v>
      </c>
      <c r="T2379" s="3">
        <v>41975</v>
      </c>
      <c r="U2379" s="1" t="str">
        <f>IF(kiva_loans__muestra[[#This Row],[funded_amount]]=kiva_loans__muestra[[#This Row],[loan_amount]],"funded","unfunded")</f>
        <v>funded</v>
      </c>
      <c r="V2379" s="1" t="str">
        <f>IF(kiva_loans__muestra[[#This Row],[lender_count]]&gt;=50,"high","low")</f>
        <v>low</v>
      </c>
    </row>
    <row r="2380" spans="1:22" x14ac:dyDescent="0.25">
      <c r="A2380">
        <v>1086335</v>
      </c>
      <c r="B2380">
        <v>2500</v>
      </c>
      <c r="C2380">
        <v>2500</v>
      </c>
      <c r="D2380" s="1" t="s">
        <v>32</v>
      </c>
      <c r="E2380" s="1" t="s">
        <v>32</v>
      </c>
      <c r="F2380" s="1" t="s">
        <v>6137</v>
      </c>
      <c r="G2380" s="1" t="s">
        <v>3263</v>
      </c>
      <c r="H2380" s="1" t="s">
        <v>33</v>
      </c>
      <c r="I2380" s="1" t="s">
        <v>30</v>
      </c>
      <c r="J2380" s="1" t="s">
        <v>34</v>
      </c>
      <c r="L2380" s="2">
        <v>41975.403564814813</v>
      </c>
      <c r="M2380" s="2">
        <v>42024.838935185187</v>
      </c>
      <c r="N2380" s="2">
        <v>42015.895729166667</v>
      </c>
      <c r="O2380">
        <v>30</v>
      </c>
      <c r="P2380">
        <v>19</v>
      </c>
      <c r="Q2380" s="1" t="s">
        <v>30</v>
      </c>
      <c r="R2380" s="1" t="s">
        <v>24</v>
      </c>
      <c r="S2380" s="1" t="s">
        <v>35</v>
      </c>
      <c r="T2380" s="3">
        <v>41975</v>
      </c>
      <c r="U2380" s="1" t="str">
        <f>IF(kiva_loans__muestra[[#This Row],[funded_amount]]=kiva_loans__muestra[[#This Row],[loan_amount]],"funded","unfunded")</f>
        <v>funded</v>
      </c>
      <c r="V2380" s="1" t="str">
        <f>IF(kiva_loans__muestra[[#This Row],[lender_count]]&gt;=50,"high","low")</f>
        <v>low</v>
      </c>
    </row>
    <row r="2381" spans="1:22" x14ac:dyDescent="0.25">
      <c r="A2381">
        <v>809226</v>
      </c>
      <c r="B2381">
        <v>3500</v>
      </c>
      <c r="C2381">
        <v>3500</v>
      </c>
      <c r="D2381" s="1" t="s">
        <v>37</v>
      </c>
      <c r="E2381" s="1" t="s">
        <v>37</v>
      </c>
      <c r="F2381" s="1" t="s">
        <v>6138</v>
      </c>
      <c r="G2381" s="1" t="s">
        <v>3278</v>
      </c>
      <c r="H2381" s="1" t="s">
        <v>100</v>
      </c>
      <c r="I2381" s="1" t="s">
        <v>6139</v>
      </c>
      <c r="J2381" s="1" t="s">
        <v>101</v>
      </c>
      <c r="K2381">
        <v>1260</v>
      </c>
      <c r="L2381" s="2">
        <v>41975.35359953704</v>
      </c>
      <c r="M2381" s="2">
        <v>41968.375</v>
      </c>
      <c r="N2381" s="2">
        <v>41988.250613425924</v>
      </c>
      <c r="O2381">
        <v>80</v>
      </c>
      <c r="P2381">
        <v>13</v>
      </c>
      <c r="Q2381" s="1" t="s">
        <v>6140</v>
      </c>
      <c r="R2381" s="1" t="s">
        <v>24</v>
      </c>
      <c r="S2381" s="1" t="s">
        <v>35</v>
      </c>
      <c r="T2381" s="3">
        <v>41975</v>
      </c>
      <c r="U2381" s="1" t="str">
        <f>IF(kiva_loans__muestra[[#This Row],[funded_amount]]=kiva_loans__muestra[[#This Row],[loan_amount]],"funded","unfunded")</f>
        <v>funded</v>
      </c>
      <c r="V2381" s="1" t="str">
        <f>IF(kiva_loans__muestra[[#This Row],[lender_count]]&gt;=50,"high","low")</f>
        <v>low</v>
      </c>
    </row>
    <row r="2382" spans="1:22" x14ac:dyDescent="0.25">
      <c r="A2382">
        <v>809370</v>
      </c>
      <c r="B2382">
        <v>2250</v>
      </c>
      <c r="C2382">
        <v>2250</v>
      </c>
      <c r="D2382" s="1" t="s">
        <v>152</v>
      </c>
      <c r="E2382" s="1" t="s">
        <v>46</v>
      </c>
      <c r="F2382" s="1" t="s">
        <v>2039</v>
      </c>
      <c r="G2382" s="1" t="s">
        <v>3263</v>
      </c>
      <c r="H2382" s="1" t="s">
        <v>33</v>
      </c>
      <c r="I2382" s="1" t="s">
        <v>450</v>
      </c>
      <c r="J2382" s="1" t="s">
        <v>34</v>
      </c>
      <c r="K2382">
        <v>1640</v>
      </c>
      <c r="L2382" s="2">
        <v>41975.539618055554</v>
      </c>
      <c r="M2382" s="2">
        <v>41975.375</v>
      </c>
      <c r="N2382" s="2">
        <v>41991.44699074074</v>
      </c>
      <c r="O2382">
        <v>130</v>
      </c>
      <c r="P2382">
        <v>6</v>
      </c>
      <c r="Q2382" s="1" t="s">
        <v>912</v>
      </c>
      <c r="R2382" s="1" t="s">
        <v>24</v>
      </c>
      <c r="S2382" s="1" t="s">
        <v>35</v>
      </c>
      <c r="T2382" s="3">
        <v>41975</v>
      </c>
      <c r="U2382" s="1" t="str">
        <f>IF(kiva_loans__muestra[[#This Row],[funded_amount]]=kiva_loans__muestra[[#This Row],[loan_amount]],"funded","unfunded")</f>
        <v>funded</v>
      </c>
      <c r="V2382" s="1" t="str">
        <f>IF(kiva_loans__muestra[[#This Row],[lender_count]]&gt;=50,"high","low")</f>
        <v>low</v>
      </c>
    </row>
    <row r="2383" spans="1:22" x14ac:dyDescent="0.25">
      <c r="A2383">
        <v>809423</v>
      </c>
      <c r="B2383">
        <v>6750</v>
      </c>
      <c r="C2383">
        <v>6750</v>
      </c>
      <c r="D2383" s="1" t="s">
        <v>46</v>
      </c>
      <c r="E2383" s="1" t="s">
        <v>46</v>
      </c>
      <c r="F2383" s="1" t="s">
        <v>6141</v>
      </c>
      <c r="G2383" s="1" t="s">
        <v>3422</v>
      </c>
      <c r="H2383" s="1" t="s">
        <v>898</v>
      </c>
      <c r="I2383" s="1" t="s">
        <v>30</v>
      </c>
      <c r="J2383" s="1" t="s">
        <v>899</v>
      </c>
      <c r="K2383">
        <v>1610</v>
      </c>
      <c r="L2383" s="2">
        <v>41975.65483796296</v>
      </c>
      <c r="M2383" s="2">
        <v>41971.375</v>
      </c>
      <c r="N2383" s="2">
        <v>41982.133703703701</v>
      </c>
      <c r="O2383">
        <v>70</v>
      </c>
      <c r="P2383">
        <v>15</v>
      </c>
      <c r="Q2383" s="1" t="s">
        <v>40</v>
      </c>
      <c r="R2383" s="1" t="s">
        <v>24</v>
      </c>
      <c r="S2383" s="1" t="s">
        <v>35</v>
      </c>
      <c r="T2383" s="3">
        <v>41975</v>
      </c>
      <c r="U2383" s="1" t="str">
        <f>IF(kiva_loans__muestra[[#This Row],[funded_amount]]=kiva_loans__muestra[[#This Row],[loan_amount]],"funded","unfunded")</f>
        <v>funded</v>
      </c>
      <c r="V2383" s="1" t="str">
        <f>IF(kiva_loans__muestra[[#This Row],[lender_count]]&gt;=50,"high","low")</f>
        <v>low</v>
      </c>
    </row>
    <row r="2384" spans="1:22" x14ac:dyDescent="0.25">
      <c r="A2384">
        <v>809418</v>
      </c>
      <c r="B2384">
        <v>6750</v>
      </c>
      <c r="C2384">
        <v>6750</v>
      </c>
      <c r="D2384" s="1" t="s">
        <v>53</v>
      </c>
      <c r="E2384" s="1" t="s">
        <v>32</v>
      </c>
      <c r="F2384" s="1" t="s">
        <v>6142</v>
      </c>
      <c r="G2384" s="1" t="s">
        <v>3422</v>
      </c>
      <c r="H2384" s="1" t="s">
        <v>898</v>
      </c>
      <c r="I2384" s="1" t="s">
        <v>30</v>
      </c>
      <c r="J2384" s="1" t="s">
        <v>899</v>
      </c>
      <c r="K2384">
        <v>1610</v>
      </c>
      <c r="L2384" s="2">
        <v>41975.644733796296</v>
      </c>
      <c r="M2384" s="2">
        <v>41971.375</v>
      </c>
      <c r="N2384" s="2">
        <v>41979.924942129626</v>
      </c>
      <c r="O2384">
        <v>70</v>
      </c>
      <c r="P2384">
        <v>17</v>
      </c>
      <c r="Q2384" s="1" t="s">
        <v>40</v>
      </c>
      <c r="R2384" s="1" t="s">
        <v>24</v>
      </c>
      <c r="S2384" s="1" t="s">
        <v>35</v>
      </c>
      <c r="T2384" s="3">
        <v>41975</v>
      </c>
      <c r="U2384" s="1" t="str">
        <f>IF(kiva_loans__muestra[[#This Row],[funded_amount]]=kiva_loans__muestra[[#This Row],[loan_amount]],"funded","unfunded")</f>
        <v>funded</v>
      </c>
      <c r="V2384" s="1" t="str">
        <f>IF(kiva_loans__muestra[[#This Row],[lender_count]]&gt;=50,"high","low")</f>
        <v>low</v>
      </c>
    </row>
    <row r="2385" spans="1:22" x14ac:dyDescent="0.25">
      <c r="A2385">
        <v>809303</v>
      </c>
      <c r="B2385">
        <v>14500</v>
      </c>
      <c r="C2385">
        <v>14500</v>
      </c>
      <c r="D2385" s="1" t="s">
        <v>161</v>
      </c>
      <c r="E2385" s="1" t="s">
        <v>37</v>
      </c>
      <c r="F2385" s="1" t="s">
        <v>6143</v>
      </c>
      <c r="G2385" s="1" t="s">
        <v>3322</v>
      </c>
      <c r="H2385" s="1" t="s">
        <v>126</v>
      </c>
      <c r="I2385" s="1" t="s">
        <v>429</v>
      </c>
      <c r="J2385" s="1" t="s">
        <v>127</v>
      </c>
      <c r="K2385">
        <v>1210</v>
      </c>
      <c r="L2385" s="2">
        <v>41975.440682870372</v>
      </c>
      <c r="M2385" s="2">
        <v>41968.375</v>
      </c>
      <c r="N2385" s="2">
        <v>42018.125891203701</v>
      </c>
      <c r="O2385">
        <v>140</v>
      </c>
      <c r="P2385">
        <v>46</v>
      </c>
      <c r="Q2385" s="1" t="s">
        <v>6144</v>
      </c>
      <c r="R2385" s="1" t="s">
        <v>54</v>
      </c>
      <c r="S2385" s="1" t="s">
        <v>31</v>
      </c>
      <c r="T2385" s="3">
        <v>41975</v>
      </c>
      <c r="U2385" s="1" t="str">
        <f>IF(kiva_loans__muestra[[#This Row],[funded_amount]]=kiva_loans__muestra[[#This Row],[loan_amount]],"funded","unfunded")</f>
        <v>funded</v>
      </c>
      <c r="V2385" s="1" t="str">
        <f>IF(kiva_loans__muestra[[#This Row],[lender_count]]&gt;=50,"high","low")</f>
        <v>low</v>
      </c>
    </row>
    <row r="2386" spans="1:22" x14ac:dyDescent="0.25">
      <c r="A2386">
        <v>809515</v>
      </c>
      <c r="B2386">
        <v>5500</v>
      </c>
      <c r="C2386">
        <v>5500</v>
      </c>
      <c r="D2386" s="1" t="s">
        <v>45</v>
      </c>
      <c r="E2386" s="1" t="s">
        <v>46</v>
      </c>
      <c r="F2386" s="1" t="s">
        <v>6145</v>
      </c>
      <c r="G2386" s="1" t="s">
        <v>3427</v>
      </c>
      <c r="H2386" s="1" t="s">
        <v>185</v>
      </c>
      <c r="I2386" s="1" t="s">
        <v>217</v>
      </c>
      <c r="J2386" s="1" t="s">
        <v>187</v>
      </c>
      <c r="K2386">
        <v>1540</v>
      </c>
      <c r="L2386" s="2">
        <v>41975.975173611114</v>
      </c>
      <c r="M2386" s="2">
        <v>41969.375</v>
      </c>
      <c r="N2386" s="2">
        <v>41990.660787037035</v>
      </c>
      <c r="O2386">
        <v>70</v>
      </c>
      <c r="P2386">
        <v>21</v>
      </c>
      <c r="Q2386" s="1" t="s">
        <v>30</v>
      </c>
      <c r="R2386" s="1" t="s">
        <v>92</v>
      </c>
      <c r="S2386" s="1" t="s">
        <v>35</v>
      </c>
      <c r="T2386" s="3">
        <v>41975</v>
      </c>
      <c r="U2386" s="1" t="str">
        <f>IF(kiva_loans__muestra[[#This Row],[funded_amount]]=kiva_loans__muestra[[#This Row],[loan_amount]],"funded","unfunded")</f>
        <v>funded</v>
      </c>
      <c r="V2386" s="1" t="str">
        <f>IF(kiva_loans__muestra[[#This Row],[lender_count]]&gt;=50,"high","low")</f>
        <v>low</v>
      </c>
    </row>
    <row r="2387" spans="1:22" x14ac:dyDescent="0.25">
      <c r="A2387">
        <v>809802</v>
      </c>
      <c r="B2387">
        <v>3750</v>
      </c>
      <c r="C2387">
        <v>3750</v>
      </c>
      <c r="D2387" s="1" t="s">
        <v>137</v>
      </c>
      <c r="E2387" s="1" t="s">
        <v>27</v>
      </c>
      <c r="F2387" s="1" t="s">
        <v>6146</v>
      </c>
      <c r="G2387" s="1" t="s">
        <v>3422</v>
      </c>
      <c r="H2387" s="1" t="s">
        <v>898</v>
      </c>
      <c r="I2387" s="1" t="s">
        <v>30</v>
      </c>
      <c r="J2387" s="1" t="s">
        <v>899</v>
      </c>
      <c r="K2387">
        <v>1610</v>
      </c>
      <c r="L2387" s="2">
        <v>41976.459699074076</v>
      </c>
      <c r="M2387" s="2">
        <v>41963.375</v>
      </c>
      <c r="N2387" s="2">
        <v>41983.998148148145</v>
      </c>
      <c r="O2387">
        <v>70</v>
      </c>
      <c r="P2387">
        <v>15</v>
      </c>
      <c r="Q2387" s="1" t="s">
        <v>302</v>
      </c>
      <c r="R2387" s="1" t="s">
        <v>92</v>
      </c>
      <c r="S2387" s="1" t="s">
        <v>35</v>
      </c>
      <c r="T2387" s="3">
        <v>41976</v>
      </c>
      <c r="U2387" s="1" t="str">
        <f>IF(kiva_loans__muestra[[#This Row],[funded_amount]]=kiva_loans__muestra[[#This Row],[loan_amount]],"funded","unfunded")</f>
        <v>funded</v>
      </c>
      <c r="V2387" s="1" t="str">
        <f>IF(kiva_loans__muestra[[#This Row],[lender_count]]&gt;=50,"high","low")</f>
        <v>low</v>
      </c>
    </row>
    <row r="2388" spans="1:22" x14ac:dyDescent="0.25">
      <c r="A2388">
        <v>809923</v>
      </c>
      <c r="B2388">
        <v>11250</v>
      </c>
      <c r="C2388">
        <v>11250</v>
      </c>
      <c r="D2388" s="1" t="s">
        <v>64</v>
      </c>
      <c r="E2388" s="1" t="s">
        <v>37</v>
      </c>
      <c r="F2388" s="1" t="s">
        <v>6147</v>
      </c>
      <c r="G2388" s="1" t="s">
        <v>3263</v>
      </c>
      <c r="H2388" s="1" t="s">
        <v>33</v>
      </c>
      <c r="I2388" s="1" t="s">
        <v>940</v>
      </c>
      <c r="J2388" s="1" t="s">
        <v>34</v>
      </c>
      <c r="K2388">
        <v>1560</v>
      </c>
      <c r="L2388" s="2">
        <v>41976.595729166664</v>
      </c>
      <c r="M2388" s="2">
        <v>41974.375</v>
      </c>
      <c r="N2388" s="2">
        <v>42025.722638888888</v>
      </c>
      <c r="O2388">
        <v>260</v>
      </c>
      <c r="P2388">
        <v>30</v>
      </c>
      <c r="Q2388" s="1" t="s">
        <v>2328</v>
      </c>
      <c r="R2388" s="1" t="s">
        <v>92</v>
      </c>
      <c r="S2388" s="1" t="s">
        <v>31</v>
      </c>
      <c r="T2388" s="3">
        <v>41976</v>
      </c>
      <c r="U2388" s="1" t="str">
        <f>IF(kiva_loans__muestra[[#This Row],[funded_amount]]=kiva_loans__muestra[[#This Row],[loan_amount]],"funded","unfunded")</f>
        <v>funded</v>
      </c>
      <c r="V2388" s="1" t="str">
        <f>IF(kiva_loans__muestra[[#This Row],[lender_count]]&gt;=50,"high","low")</f>
        <v>low</v>
      </c>
    </row>
    <row r="2389" spans="1:22" x14ac:dyDescent="0.25">
      <c r="A2389">
        <v>809767</v>
      </c>
      <c r="B2389">
        <v>3000</v>
      </c>
      <c r="C2389">
        <v>3000</v>
      </c>
      <c r="D2389" s="1" t="s">
        <v>81</v>
      </c>
      <c r="E2389" s="1" t="s">
        <v>27</v>
      </c>
      <c r="F2389" s="1" t="s">
        <v>6148</v>
      </c>
      <c r="G2389" s="1" t="s">
        <v>3572</v>
      </c>
      <c r="H2389" s="1" t="s">
        <v>94</v>
      </c>
      <c r="I2389" s="1" t="s">
        <v>95</v>
      </c>
      <c r="J2389" s="1" t="s">
        <v>96</v>
      </c>
      <c r="K2389">
        <v>870</v>
      </c>
      <c r="L2389" s="2">
        <v>41976.420069444444</v>
      </c>
      <c r="M2389" s="2">
        <v>41971.375</v>
      </c>
      <c r="N2389" s="2">
        <v>41981.148287037038</v>
      </c>
      <c r="O2389">
        <v>100</v>
      </c>
      <c r="P2389">
        <v>4</v>
      </c>
      <c r="Q2389" s="1" t="s">
        <v>6149</v>
      </c>
      <c r="R2389" s="1" t="s">
        <v>24</v>
      </c>
      <c r="S2389" s="1" t="s">
        <v>35</v>
      </c>
      <c r="T2389" s="3">
        <v>41976</v>
      </c>
      <c r="U2389" s="1" t="str">
        <f>IF(kiva_loans__muestra[[#This Row],[funded_amount]]=kiva_loans__muestra[[#This Row],[loan_amount]],"funded","unfunded")</f>
        <v>funded</v>
      </c>
      <c r="V2389" s="1" t="str">
        <f>IF(kiva_loans__muestra[[#This Row],[lender_count]]&gt;=50,"high","low")</f>
        <v>low</v>
      </c>
    </row>
    <row r="2390" spans="1:22" x14ac:dyDescent="0.25">
      <c r="A2390">
        <v>809633</v>
      </c>
      <c r="B2390">
        <v>4500</v>
      </c>
      <c r="C2390">
        <v>4500</v>
      </c>
      <c r="D2390" s="1" t="s">
        <v>48</v>
      </c>
      <c r="E2390" s="1" t="s">
        <v>49</v>
      </c>
      <c r="F2390" s="1" t="s">
        <v>6150</v>
      </c>
      <c r="G2390" s="1" t="s">
        <v>3263</v>
      </c>
      <c r="H2390" s="1" t="s">
        <v>33</v>
      </c>
      <c r="I2390" s="1" t="s">
        <v>348</v>
      </c>
      <c r="J2390" s="1" t="s">
        <v>34</v>
      </c>
      <c r="K2390">
        <v>1380</v>
      </c>
      <c r="L2390" s="2">
        <v>41976.297314814816</v>
      </c>
      <c r="M2390" s="2">
        <v>41974.375</v>
      </c>
      <c r="N2390" s="2">
        <v>42003.984571759262</v>
      </c>
      <c r="O2390">
        <v>130</v>
      </c>
      <c r="P2390">
        <v>7</v>
      </c>
      <c r="Q2390" s="1" t="s">
        <v>6151</v>
      </c>
      <c r="R2390" s="1" t="s">
        <v>24</v>
      </c>
      <c r="S2390" s="1" t="s">
        <v>31</v>
      </c>
      <c r="T2390" s="3">
        <v>41976</v>
      </c>
      <c r="U2390" s="1" t="str">
        <f>IF(kiva_loans__muestra[[#This Row],[funded_amount]]=kiva_loans__muestra[[#This Row],[loan_amount]],"funded","unfunded")</f>
        <v>funded</v>
      </c>
      <c r="V2390" s="1" t="str">
        <f>IF(kiva_loans__muestra[[#This Row],[lender_count]]&gt;=50,"high","low")</f>
        <v>low</v>
      </c>
    </row>
    <row r="2391" spans="1:22" x14ac:dyDescent="0.25">
      <c r="A2391">
        <v>809862</v>
      </c>
      <c r="B2391">
        <v>11250</v>
      </c>
      <c r="C2391">
        <v>11250</v>
      </c>
      <c r="D2391" s="1" t="s">
        <v>77</v>
      </c>
      <c r="E2391" s="1" t="s">
        <v>78</v>
      </c>
      <c r="F2391" s="1" t="s">
        <v>1497</v>
      </c>
      <c r="G2391" s="1" t="s">
        <v>3307</v>
      </c>
      <c r="H2391" s="1" t="s">
        <v>412</v>
      </c>
      <c r="I2391" s="1" t="s">
        <v>858</v>
      </c>
      <c r="J2391" s="1" t="s">
        <v>413</v>
      </c>
      <c r="K2391">
        <v>3290</v>
      </c>
      <c r="L2391" s="2">
        <v>41976.536087962966</v>
      </c>
      <c r="M2391" s="2">
        <v>42007.375</v>
      </c>
      <c r="N2391" s="2">
        <v>41989.135567129626</v>
      </c>
      <c r="O2391">
        <v>190</v>
      </c>
      <c r="P2391">
        <v>41</v>
      </c>
      <c r="Q2391" s="1" t="s">
        <v>6152</v>
      </c>
      <c r="R2391" s="1" t="s">
        <v>92</v>
      </c>
      <c r="S2391" s="1" t="s">
        <v>35</v>
      </c>
      <c r="T2391" s="3">
        <v>41976</v>
      </c>
      <c r="U2391" s="1" t="str">
        <f>IF(kiva_loans__muestra[[#This Row],[funded_amount]]=kiva_loans__muestra[[#This Row],[loan_amount]],"funded","unfunded")</f>
        <v>funded</v>
      </c>
      <c r="V2391" s="1" t="str">
        <f>IF(kiva_loans__muestra[[#This Row],[lender_count]]&gt;=50,"high","low")</f>
        <v>low</v>
      </c>
    </row>
    <row r="2392" spans="1:22" x14ac:dyDescent="0.25">
      <c r="A2392">
        <v>809952</v>
      </c>
      <c r="B2392">
        <v>13250</v>
      </c>
      <c r="C2392">
        <v>13250</v>
      </c>
      <c r="D2392" s="1" t="s">
        <v>48</v>
      </c>
      <c r="E2392" s="1" t="s">
        <v>49</v>
      </c>
      <c r="F2392" s="1" t="s">
        <v>6153</v>
      </c>
      <c r="G2392" s="1" t="s">
        <v>3422</v>
      </c>
      <c r="H2392" s="1" t="s">
        <v>898</v>
      </c>
      <c r="I2392" s="1" t="s">
        <v>30</v>
      </c>
      <c r="J2392" s="1" t="s">
        <v>899</v>
      </c>
      <c r="K2392">
        <v>1610</v>
      </c>
      <c r="L2392" s="2">
        <v>41976.634039351855</v>
      </c>
      <c r="M2392" s="2">
        <v>41963.375</v>
      </c>
      <c r="N2392" s="2">
        <v>41980.893958333334</v>
      </c>
      <c r="O2392">
        <v>60</v>
      </c>
      <c r="P2392">
        <v>15</v>
      </c>
      <c r="Q2392" s="1" t="s">
        <v>30</v>
      </c>
      <c r="R2392" s="1" t="s">
        <v>24</v>
      </c>
      <c r="S2392" s="1" t="s">
        <v>35</v>
      </c>
      <c r="T2392" s="3">
        <v>41976</v>
      </c>
      <c r="U2392" s="1" t="str">
        <f>IF(kiva_loans__muestra[[#This Row],[funded_amount]]=kiva_loans__muestra[[#This Row],[loan_amount]],"funded","unfunded")</f>
        <v>funded</v>
      </c>
      <c r="V2392" s="1" t="str">
        <f>IF(kiva_loans__muestra[[#This Row],[lender_count]]&gt;=50,"high","low")</f>
        <v>low</v>
      </c>
    </row>
    <row r="2393" spans="1:22" x14ac:dyDescent="0.25">
      <c r="A2393">
        <v>809589</v>
      </c>
      <c r="B2393">
        <v>2000</v>
      </c>
      <c r="C2393">
        <v>2000</v>
      </c>
      <c r="D2393" s="1" t="s">
        <v>124</v>
      </c>
      <c r="E2393" s="1" t="s">
        <v>125</v>
      </c>
      <c r="F2393" s="1" t="s">
        <v>2533</v>
      </c>
      <c r="G2393" s="1" t="s">
        <v>3311</v>
      </c>
      <c r="H2393" s="1" t="s">
        <v>119</v>
      </c>
      <c r="I2393" s="1" t="s">
        <v>6154</v>
      </c>
      <c r="J2393" s="1" t="s">
        <v>270</v>
      </c>
      <c r="K2393">
        <v>2040</v>
      </c>
      <c r="L2393" s="2">
        <v>41976.217789351853</v>
      </c>
      <c r="M2393" s="2">
        <v>41957.375</v>
      </c>
      <c r="N2393" s="2">
        <v>41980.275347222225</v>
      </c>
      <c r="O2393">
        <v>140</v>
      </c>
      <c r="P2393">
        <v>3</v>
      </c>
      <c r="Q2393" s="1" t="s">
        <v>221</v>
      </c>
      <c r="R2393" s="1" t="s">
        <v>6155</v>
      </c>
      <c r="S2393" s="1" t="s">
        <v>31</v>
      </c>
      <c r="T2393" s="3">
        <v>41976</v>
      </c>
      <c r="U2393" s="1" t="str">
        <f>IF(kiva_loans__muestra[[#This Row],[funded_amount]]=kiva_loans__muestra[[#This Row],[loan_amount]],"funded","unfunded")</f>
        <v>funded</v>
      </c>
      <c r="V2393" s="1" t="str">
        <f>IF(kiva_loans__muestra[[#This Row],[lender_count]]&gt;=50,"high","low")</f>
        <v>low</v>
      </c>
    </row>
    <row r="2394" spans="1:22" x14ac:dyDescent="0.25">
      <c r="A2394">
        <v>809989</v>
      </c>
      <c r="B2394">
        <v>5000</v>
      </c>
      <c r="C2394">
        <v>5000</v>
      </c>
      <c r="D2394" s="1" t="s">
        <v>124</v>
      </c>
      <c r="E2394" s="1" t="s">
        <v>125</v>
      </c>
      <c r="F2394" s="1" t="s">
        <v>6156</v>
      </c>
      <c r="G2394" s="1" t="s">
        <v>3266</v>
      </c>
      <c r="H2394" s="1" t="s">
        <v>89</v>
      </c>
      <c r="I2394" s="1" t="s">
        <v>30</v>
      </c>
      <c r="J2394" s="1" t="s">
        <v>90</v>
      </c>
      <c r="K2394">
        <v>810</v>
      </c>
      <c r="L2394" s="2">
        <v>41976.6797337963</v>
      </c>
      <c r="M2394" s="2">
        <v>41955.375</v>
      </c>
      <c r="N2394" s="2">
        <v>42033.007627314815</v>
      </c>
      <c r="O2394">
        <v>140</v>
      </c>
      <c r="P2394">
        <v>17</v>
      </c>
      <c r="Q2394" s="1" t="s">
        <v>88</v>
      </c>
      <c r="R2394" s="1" t="s">
        <v>92</v>
      </c>
      <c r="S2394" s="1" t="s">
        <v>31</v>
      </c>
      <c r="T2394" s="3">
        <v>41976</v>
      </c>
      <c r="U2394" s="1" t="str">
        <f>IF(kiva_loans__muestra[[#This Row],[funded_amount]]=kiva_loans__muestra[[#This Row],[loan_amount]],"funded","unfunded")</f>
        <v>funded</v>
      </c>
      <c r="V2394" s="1" t="str">
        <f>IF(kiva_loans__muestra[[#This Row],[lender_count]]&gt;=50,"high","low")</f>
        <v>low</v>
      </c>
    </row>
    <row r="2395" spans="1:22" x14ac:dyDescent="0.25">
      <c r="A2395">
        <v>809585</v>
      </c>
      <c r="B2395">
        <v>1500</v>
      </c>
      <c r="C2395">
        <v>1500</v>
      </c>
      <c r="D2395" s="1" t="s">
        <v>280</v>
      </c>
      <c r="E2395" s="1" t="s">
        <v>104</v>
      </c>
      <c r="F2395" s="1" t="s">
        <v>1178</v>
      </c>
      <c r="G2395" s="1" t="s">
        <v>3311</v>
      </c>
      <c r="H2395" s="1" t="s">
        <v>119</v>
      </c>
      <c r="I2395" s="1" t="s">
        <v>2534</v>
      </c>
      <c r="J2395" s="1" t="s">
        <v>270</v>
      </c>
      <c r="K2395">
        <v>2040</v>
      </c>
      <c r="L2395" s="2">
        <v>41976.204618055555</v>
      </c>
      <c r="M2395" s="2">
        <v>41955.375</v>
      </c>
      <c r="N2395" s="2">
        <v>41980.734155092592</v>
      </c>
      <c r="O2395">
        <v>140</v>
      </c>
      <c r="P2395">
        <v>1</v>
      </c>
      <c r="Q2395" s="1" t="s">
        <v>30</v>
      </c>
      <c r="R2395" s="1" t="s">
        <v>436</v>
      </c>
      <c r="S2395" s="1" t="s">
        <v>31</v>
      </c>
      <c r="T2395" s="3">
        <v>41976</v>
      </c>
      <c r="U2395" s="1" t="str">
        <f>IF(kiva_loans__muestra[[#This Row],[funded_amount]]=kiva_loans__muestra[[#This Row],[loan_amount]],"funded","unfunded")</f>
        <v>funded</v>
      </c>
      <c r="V2395" s="1" t="str">
        <f>IF(kiva_loans__muestra[[#This Row],[lender_count]]&gt;=50,"high","low")</f>
        <v>low</v>
      </c>
    </row>
    <row r="2396" spans="1:22" x14ac:dyDescent="0.25">
      <c r="A2396">
        <v>809677</v>
      </c>
      <c r="B2396">
        <v>3500</v>
      </c>
      <c r="C2396">
        <v>3500</v>
      </c>
      <c r="D2396" s="1" t="s">
        <v>81</v>
      </c>
      <c r="E2396" s="1" t="s">
        <v>27</v>
      </c>
      <c r="F2396" s="1" t="s">
        <v>1574</v>
      </c>
      <c r="G2396" s="1" t="s">
        <v>3263</v>
      </c>
      <c r="H2396" s="1" t="s">
        <v>33</v>
      </c>
      <c r="I2396" s="1" t="s">
        <v>1138</v>
      </c>
      <c r="J2396" s="1" t="s">
        <v>34</v>
      </c>
      <c r="K2396">
        <v>1380</v>
      </c>
      <c r="L2396" s="2">
        <v>41976.318449074075</v>
      </c>
      <c r="M2396" s="2">
        <v>41970.375</v>
      </c>
      <c r="N2396" s="2">
        <v>42024.410717592589</v>
      </c>
      <c r="O2396">
        <v>140</v>
      </c>
      <c r="P2396">
        <v>13</v>
      </c>
      <c r="Q2396" s="1" t="s">
        <v>6157</v>
      </c>
      <c r="R2396" s="1" t="s">
        <v>92</v>
      </c>
      <c r="S2396" s="1" t="s">
        <v>31</v>
      </c>
      <c r="T2396" s="3">
        <v>41976</v>
      </c>
      <c r="U2396" s="1" t="str">
        <f>IF(kiva_loans__muestra[[#This Row],[funded_amount]]=kiva_loans__muestra[[#This Row],[loan_amount]],"funded","unfunded")</f>
        <v>funded</v>
      </c>
      <c r="V2396" s="1" t="str">
        <f>IF(kiva_loans__muestra[[#This Row],[lender_count]]&gt;=50,"high","low")</f>
        <v>low</v>
      </c>
    </row>
    <row r="2397" spans="1:22" x14ac:dyDescent="0.25">
      <c r="A2397">
        <v>809896</v>
      </c>
      <c r="B2397">
        <v>2250</v>
      </c>
      <c r="C2397">
        <v>2250</v>
      </c>
      <c r="D2397" s="1" t="s">
        <v>45</v>
      </c>
      <c r="E2397" s="1" t="s">
        <v>46</v>
      </c>
      <c r="F2397" s="1" t="s">
        <v>6158</v>
      </c>
      <c r="G2397" s="1" t="s">
        <v>3278</v>
      </c>
      <c r="H2397" s="1" t="s">
        <v>100</v>
      </c>
      <c r="I2397" s="1" t="s">
        <v>1125</v>
      </c>
      <c r="J2397" s="1" t="s">
        <v>101</v>
      </c>
      <c r="K2397">
        <v>1450</v>
      </c>
      <c r="L2397" s="2">
        <v>41976.570648148147</v>
      </c>
      <c r="M2397" s="2">
        <v>41964.375</v>
      </c>
      <c r="N2397" s="2">
        <v>41996.091087962966</v>
      </c>
      <c r="O2397">
        <v>110</v>
      </c>
      <c r="P2397">
        <v>9</v>
      </c>
      <c r="Q2397" s="1" t="s">
        <v>1374</v>
      </c>
      <c r="R2397" s="1" t="s">
        <v>24</v>
      </c>
      <c r="S2397" s="1" t="s">
        <v>35</v>
      </c>
      <c r="T2397" s="3">
        <v>41976</v>
      </c>
      <c r="U2397" s="1" t="str">
        <f>IF(kiva_loans__muestra[[#This Row],[funded_amount]]=kiva_loans__muestra[[#This Row],[loan_amount]],"funded","unfunded")</f>
        <v>funded</v>
      </c>
      <c r="V2397" s="1" t="str">
        <f>IF(kiva_loans__muestra[[#This Row],[lender_count]]&gt;=50,"high","low")</f>
        <v>low</v>
      </c>
    </row>
    <row r="2398" spans="1:22" x14ac:dyDescent="0.25">
      <c r="A2398">
        <v>809986</v>
      </c>
      <c r="B2398">
        <v>2250</v>
      </c>
      <c r="C2398">
        <v>2250</v>
      </c>
      <c r="D2398" s="1" t="s">
        <v>45</v>
      </c>
      <c r="E2398" s="1" t="s">
        <v>46</v>
      </c>
      <c r="F2398" s="1" t="s">
        <v>6159</v>
      </c>
      <c r="G2398" s="1" t="s">
        <v>3278</v>
      </c>
      <c r="H2398" s="1" t="s">
        <v>100</v>
      </c>
      <c r="I2398" s="1" t="s">
        <v>1250</v>
      </c>
      <c r="J2398" s="1" t="s">
        <v>101</v>
      </c>
      <c r="K2398">
        <v>1450</v>
      </c>
      <c r="L2398" s="2">
        <v>41976.668703703705</v>
      </c>
      <c r="M2398" s="2">
        <v>41964.375</v>
      </c>
      <c r="N2398" s="2">
        <v>41988.199849537035</v>
      </c>
      <c r="O2398">
        <v>80</v>
      </c>
      <c r="P2398">
        <v>9</v>
      </c>
      <c r="Q2398" s="1" t="s">
        <v>30</v>
      </c>
      <c r="R2398" s="1" t="s">
        <v>24</v>
      </c>
      <c r="S2398" s="1" t="s">
        <v>35</v>
      </c>
      <c r="T2398" s="3">
        <v>41976</v>
      </c>
      <c r="U2398" s="1" t="str">
        <f>IF(kiva_loans__muestra[[#This Row],[funded_amount]]=kiva_loans__muestra[[#This Row],[loan_amount]],"funded","unfunded")</f>
        <v>funded</v>
      </c>
      <c r="V2398" s="1" t="str">
        <f>IF(kiva_loans__muestra[[#This Row],[lender_count]]&gt;=50,"high","low")</f>
        <v>low</v>
      </c>
    </row>
    <row r="2399" spans="1:22" x14ac:dyDescent="0.25">
      <c r="A2399">
        <v>810151</v>
      </c>
      <c r="B2399">
        <v>3000</v>
      </c>
      <c r="C2399">
        <v>3000</v>
      </c>
      <c r="D2399" s="1" t="s">
        <v>75</v>
      </c>
      <c r="E2399" s="1" t="s">
        <v>27</v>
      </c>
      <c r="F2399" s="1" t="s">
        <v>6160</v>
      </c>
      <c r="G2399" s="1" t="s">
        <v>3278</v>
      </c>
      <c r="H2399" s="1" t="s">
        <v>100</v>
      </c>
      <c r="I2399" s="1" t="s">
        <v>723</v>
      </c>
      <c r="J2399" s="1" t="s">
        <v>101</v>
      </c>
      <c r="K2399">
        <v>1450</v>
      </c>
      <c r="L2399" s="2">
        <v>41977.054120370369</v>
      </c>
      <c r="M2399" s="2">
        <v>41961.375</v>
      </c>
      <c r="N2399" s="2">
        <v>41990.556712962964</v>
      </c>
      <c r="O2399">
        <v>80</v>
      </c>
      <c r="P2399">
        <v>12</v>
      </c>
      <c r="Q2399" s="1" t="s">
        <v>23</v>
      </c>
      <c r="R2399" s="1" t="s">
        <v>24</v>
      </c>
      <c r="S2399" s="1" t="s">
        <v>35</v>
      </c>
      <c r="T2399" s="3">
        <v>41977</v>
      </c>
      <c r="U2399" s="1" t="str">
        <f>IF(kiva_loans__muestra[[#This Row],[funded_amount]]=kiva_loans__muestra[[#This Row],[loan_amount]],"funded","unfunded")</f>
        <v>funded</v>
      </c>
      <c r="V2399" s="1" t="str">
        <f>IF(kiva_loans__muestra[[#This Row],[lender_count]]&gt;=50,"high","low")</f>
        <v>low</v>
      </c>
    </row>
    <row r="2400" spans="1:22" x14ac:dyDescent="0.25">
      <c r="A2400">
        <v>810266</v>
      </c>
      <c r="B2400">
        <v>6250</v>
      </c>
      <c r="C2400">
        <v>6250</v>
      </c>
      <c r="D2400" s="1" t="s">
        <v>541</v>
      </c>
      <c r="E2400" s="1" t="s">
        <v>78</v>
      </c>
      <c r="F2400" s="1" t="s">
        <v>6161</v>
      </c>
      <c r="G2400" s="1" t="s">
        <v>3317</v>
      </c>
      <c r="H2400" s="1" t="s">
        <v>85</v>
      </c>
      <c r="I2400" s="1" t="s">
        <v>86</v>
      </c>
      <c r="J2400" s="1" t="s">
        <v>87</v>
      </c>
      <c r="K2400">
        <v>740</v>
      </c>
      <c r="L2400" s="2">
        <v>41977.213900462964</v>
      </c>
      <c r="M2400" s="2">
        <v>41956.375</v>
      </c>
      <c r="N2400" s="2">
        <v>41990.959374999999</v>
      </c>
      <c r="O2400">
        <v>180</v>
      </c>
      <c r="P2400">
        <v>24</v>
      </c>
      <c r="Q2400" s="1" t="s">
        <v>40</v>
      </c>
      <c r="R2400" s="1" t="s">
        <v>24</v>
      </c>
      <c r="S2400" s="1" t="s">
        <v>31</v>
      </c>
      <c r="T2400" s="3">
        <v>41977</v>
      </c>
      <c r="U2400" s="1" t="str">
        <f>IF(kiva_loans__muestra[[#This Row],[funded_amount]]=kiva_loans__muestra[[#This Row],[loan_amount]],"funded","unfunded")</f>
        <v>funded</v>
      </c>
      <c r="V2400" s="1" t="str">
        <f>IF(kiva_loans__muestra[[#This Row],[lender_count]]&gt;=50,"high","low")</f>
        <v>low</v>
      </c>
    </row>
    <row r="2401" spans="1:22" x14ac:dyDescent="0.25">
      <c r="A2401">
        <v>810525</v>
      </c>
      <c r="B2401">
        <v>10000</v>
      </c>
      <c r="C2401">
        <v>10000</v>
      </c>
      <c r="D2401" s="1" t="s">
        <v>49</v>
      </c>
      <c r="E2401" s="1" t="s">
        <v>49</v>
      </c>
      <c r="F2401" s="1" t="s">
        <v>6162</v>
      </c>
      <c r="G2401" s="1" t="s">
        <v>3591</v>
      </c>
      <c r="H2401" s="1" t="s">
        <v>180</v>
      </c>
      <c r="I2401" s="1" t="s">
        <v>6163</v>
      </c>
      <c r="J2401" s="1" t="s">
        <v>110</v>
      </c>
      <c r="K2401">
        <v>780</v>
      </c>
      <c r="L2401" s="2">
        <v>41977.521597222221</v>
      </c>
      <c r="M2401" s="2">
        <v>41967.375</v>
      </c>
      <c r="N2401" s="2">
        <v>42000.830648148149</v>
      </c>
      <c r="O2401">
        <v>80</v>
      </c>
      <c r="P2401">
        <v>21</v>
      </c>
      <c r="Q2401" s="1" t="s">
        <v>823</v>
      </c>
      <c r="R2401" s="1" t="s">
        <v>324</v>
      </c>
      <c r="S2401" s="1" t="s">
        <v>31</v>
      </c>
      <c r="T2401" s="3">
        <v>41977</v>
      </c>
      <c r="U2401" s="1" t="str">
        <f>IF(kiva_loans__muestra[[#This Row],[funded_amount]]=kiva_loans__muestra[[#This Row],[loan_amount]],"funded","unfunded")</f>
        <v>funded</v>
      </c>
      <c r="V2401" s="1" t="str">
        <f>IF(kiva_loans__muestra[[#This Row],[lender_count]]&gt;=50,"high","low")</f>
        <v>low</v>
      </c>
    </row>
    <row r="2402" spans="1:22" x14ac:dyDescent="0.25">
      <c r="A2402">
        <v>810524</v>
      </c>
      <c r="B2402">
        <v>4000</v>
      </c>
      <c r="C2402">
        <v>4000</v>
      </c>
      <c r="D2402" s="1" t="s">
        <v>201</v>
      </c>
      <c r="E2402" s="1" t="s">
        <v>37</v>
      </c>
      <c r="F2402" s="1" t="s">
        <v>6164</v>
      </c>
      <c r="G2402" s="1" t="s">
        <v>3303</v>
      </c>
      <c r="H2402" s="1" t="s">
        <v>28</v>
      </c>
      <c r="I2402" s="1" t="s">
        <v>733</v>
      </c>
      <c r="J2402" s="1" t="s">
        <v>29</v>
      </c>
      <c r="K2402">
        <v>2450</v>
      </c>
      <c r="L2402" s="2">
        <v>41977.52134259259</v>
      </c>
      <c r="M2402" s="2">
        <v>41967.375</v>
      </c>
      <c r="N2402" s="2">
        <v>41985.430532407408</v>
      </c>
      <c r="O2402">
        <v>140</v>
      </c>
      <c r="P2402">
        <v>15</v>
      </c>
      <c r="Q2402" s="1" t="s">
        <v>221</v>
      </c>
      <c r="R2402" s="1" t="s">
        <v>24</v>
      </c>
      <c r="S2402" s="1" t="s">
        <v>31</v>
      </c>
      <c r="T2402" s="3">
        <v>41977</v>
      </c>
      <c r="U2402" s="1" t="str">
        <f>IF(kiva_loans__muestra[[#This Row],[funded_amount]]=kiva_loans__muestra[[#This Row],[loan_amount]],"funded","unfunded")</f>
        <v>funded</v>
      </c>
      <c r="V2402" s="1" t="str">
        <f>IF(kiva_loans__muestra[[#This Row],[lender_count]]&gt;=50,"high","low")</f>
        <v>low</v>
      </c>
    </row>
    <row r="2403" spans="1:22" x14ac:dyDescent="0.25">
      <c r="A2403">
        <v>810252</v>
      </c>
      <c r="B2403">
        <v>2250</v>
      </c>
      <c r="C2403">
        <v>2250</v>
      </c>
      <c r="D2403" s="1" t="s">
        <v>158</v>
      </c>
      <c r="E2403" s="1" t="s">
        <v>27</v>
      </c>
      <c r="F2403" s="1" t="s">
        <v>6165</v>
      </c>
      <c r="G2403" s="1" t="s">
        <v>3278</v>
      </c>
      <c r="H2403" s="1" t="s">
        <v>100</v>
      </c>
      <c r="I2403" s="1" t="s">
        <v>6166</v>
      </c>
      <c r="J2403" s="1" t="s">
        <v>101</v>
      </c>
      <c r="K2403">
        <v>1260</v>
      </c>
      <c r="L2403" s="2">
        <v>41977.195983796293</v>
      </c>
      <c r="M2403" s="2">
        <v>41956.375</v>
      </c>
      <c r="N2403" s="2">
        <v>41991.065185185187</v>
      </c>
      <c r="O2403">
        <v>80</v>
      </c>
      <c r="P2403">
        <v>9</v>
      </c>
      <c r="Q2403" s="1" t="s">
        <v>40</v>
      </c>
      <c r="R2403" s="1" t="s">
        <v>92</v>
      </c>
      <c r="S2403" s="1" t="s">
        <v>35</v>
      </c>
      <c r="T2403" s="3">
        <v>41977</v>
      </c>
      <c r="U2403" s="1" t="str">
        <f>IF(kiva_loans__muestra[[#This Row],[funded_amount]]=kiva_loans__muestra[[#This Row],[loan_amount]],"funded","unfunded")</f>
        <v>funded</v>
      </c>
      <c r="V2403" s="1" t="str">
        <f>IF(kiva_loans__muestra[[#This Row],[lender_count]]&gt;=50,"high","low")</f>
        <v>low</v>
      </c>
    </row>
    <row r="2404" spans="1:22" x14ac:dyDescent="0.25">
      <c r="A2404">
        <v>1086413</v>
      </c>
      <c r="B2404">
        <v>1250</v>
      </c>
      <c r="C2404">
        <v>1250</v>
      </c>
      <c r="D2404" s="1" t="s">
        <v>32</v>
      </c>
      <c r="E2404" s="1" t="s">
        <v>32</v>
      </c>
      <c r="F2404" s="1" t="s">
        <v>6167</v>
      </c>
      <c r="G2404" s="1" t="s">
        <v>3263</v>
      </c>
      <c r="H2404" s="1" t="s">
        <v>33</v>
      </c>
      <c r="I2404" s="1" t="s">
        <v>30</v>
      </c>
      <c r="J2404" s="1" t="s">
        <v>34</v>
      </c>
      <c r="L2404" s="2">
        <v>41977.750532407408</v>
      </c>
      <c r="M2404" s="2">
        <v>42067.688252314816</v>
      </c>
      <c r="N2404" s="2">
        <v>42060.665405092594</v>
      </c>
      <c r="O2404">
        <v>30</v>
      </c>
      <c r="P2404">
        <v>3</v>
      </c>
      <c r="Q2404" s="1" t="s">
        <v>30</v>
      </c>
      <c r="R2404" s="1" t="s">
        <v>24</v>
      </c>
      <c r="S2404" s="1" t="s">
        <v>35</v>
      </c>
      <c r="T2404" s="3">
        <v>41977</v>
      </c>
      <c r="U2404" s="1" t="str">
        <f>IF(kiva_loans__muestra[[#This Row],[funded_amount]]=kiva_loans__muestra[[#This Row],[loan_amount]],"funded","unfunded")</f>
        <v>funded</v>
      </c>
      <c r="V2404" s="1" t="str">
        <f>IF(kiva_loans__muestra[[#This Row],[lender_count]]&gt;=50,"high","low")</f>
        <v>low</v>
      </c>
    </row>
    <row r="2405" spans="1:22" x14ac:dyDescent="0.25">
      <c r="A2405">
        <v>810419</v>
      </c>
      <c r="B2405">
        <v>11000</v>
      </c>
      <c r="C2405">
        <v>11000</v>
      </c>
      <c r="D2405" s="1" t="s">
        <v>175</v>
      </c>
      <c r="E2405" s="1" t="s">
        <v>78</v>
      </c>
      <c r="F2405" s="1" t="s">
        <v>2140</v>
      </c>
      <c r="G2405" s="1" t="s">
        <v>3512</v>
      </c>
      <c r="H2405" s="1" t="s">
        <v>667</v>
      </c>
      <c r="I2405" s="1" t="s">
        <v>5796</v>
      </c>
      <c r="J2405" s="1" t="s">
        <v>90</v>
      </c>
      <c r="K2405">
        <v>3260</v>
      </c>
      <c r="L2405" s="2">
        <v>41977.397835648146</v>
      </c>
      <c r="M2405" s="2">
        <v>41974.375</v>
      </c>
      <c r="N2405" s="2">
        <v>41983.896574074075</v>
      </c>
      <c r="O2405">
        <v>800</v>
      </c>
      <c r="P2405">
        <v>35</v>
      </c>
      <c r="Q2405" s="1" t="s">
        <v>515</v>
      </c>
      <c r="R2405" s="1" t="s">
        <v>24</v>
      </c>
      <c r="S2405" s="1" t="s">
        <v>35</v>
      </c>
      <c r="T2405" s="3">
        <v>41977</v>
      </c>
      <c r="U2405" s="1" t="str">
        <f>IF(kiva_loans__muestra[[#This Row],[funded_amount]]=kiva_loans__muestra[[#This Row],[loan_amount]],"funded","unfunded")</f>
        <v>funded</v>
      </c>
      <c r="V2405" s="1" t="str">
        <f>IF(kiva_loans__muestra[[#This Row],[lender_count]]&gt;=50,"high","low")</f>
        <v>low</v>
      </c>
    </row>
    <row r="2406" spans="1:22" x14ac:dyDescent="0.25">
      <c r="A2406">
        <v>810561</v>
      </c>
      <c r="B2406">
        <v>7000</v>
      </c>
      <c r="C2406">
        <v>7000</v>
      </c>
      <c r="D2406" s="1" t="s">
        <v>81</v>
      </c>
      <c r="E2406" s="1" t="s">
        <v>27</v>
      </c>
      <c r="F2406" s="1" t="s">
        <v>6168</v>
      </c>
      <c r="G2406" s="1" t="s">
        <v>6169</v>
      </c>
      <c r="H2406" s="1" t="s">
        <v>1483</v>
      </c>
      <c r="I2406" s="1" t="s">
        <v>1484</v>
      </c>
      <c r="J2406" s="1" t="s">
        <v>1485</v>
      </c>
      <c r="K2406">
        <v>4400</v>
      </c>
      <c r="L2406" s="2">
        <v>41977.574143518519</v>
      </c>
      <c r="M2406" s="2">
        <v>41956.375</v>
      </c>
      <c r="N2406" s="2">
        <v>41982.009467592594</v>
      </c>
      <c r="O2406">
        <v>140</v>
      </c>
      <c r="P2406">
        <v>28</v>
      </c>
      <c r="Q2406" s="1" t="s">
        <v>652</v>
      </c>
      <c r="R2406" s="1" t="s">
        <v>92</v>
      </c>
      <c r="S2406" s="1" t="s">
        <v>31</v>
      </c>
      <c r="T2406" s="3">
        <v>41977</v>
      </c>
      <c r="U2406" s="1" t="str">
        <f>IF(kiva_loans__muestra[[#This Row],[funded_amount]]=kiva_loans__muestra[[#This Row],[loan_amount]],"funded","unfunded")</f>
        <v>funded</v>
      </c>
      <c r="V2406" s="1" t="str">
        <f>IF(kiva_loans__muestra[[#This Row],[lender_count]]&gt;=50,"high","low")</f>
        <v>low</v>
      </c>
    </row>
    <row r="2407" spans="1:22" x14ac:dyDescent="0.25">
      <c r="A2407">
        <v>1086393</v>
      </c>
      <c r="B2407">
        <v>1250</v>
      </c>
      <c r="C2407">
        <v>1250</v>
      </c>
      <c r="D2407" s="1" t="s">
        <v>137</v>
      </c>
      <c r="E2407" s="1" t="s">
        <v>27</v>
      </c>
      <c r="F2407" s="1" t="s">
        <v>6170</v>
      </c>
      <c r="G2407" s="1" t="s">
        <v>3263</v>
      </c>
      <c r="H2407" s="1" t="s">
        <v>33</v>
      </c>
      <c r="I2407" s="1" t="s">
        <v>30</v>
      </c>
      <c r="J2407" s="1" t="s">
        <v>34</v>
      </c>
      <c r="L2407" s="2">
        <v>41977.374537037038</v>
      </c>
      <c r="M2407" s="2">
        <v>42234.59375</v>
      </c>
      <c r="N2407" s="2">
        <v>42212.083368055559</v>
      </c>
      <c r="O2407">
        <v>30</v>
      </c>
      <c r="P2407">
        <v>4</v>
      </c>
      <c r="Q2407" s="1" t="s">
        <v>30</v>
      </c>
      <c r="R2407" s="1" t="s">
        <v>24</v>
      </c>
      <c r="S2407" s="1" t="s">
        <v>31</v>
      </c>
      <c r="T2407" s="3">
        <v>41977</v>
      </c>
      <c r="U2407" s="1" t="str">
        <f>IF(kiva_loans__muestra[[#This Row],[funded_amount]]=kiva_loans__muestra[[#This Row],[loan_amount]],"funded","unfunded")</f>
        <v>funded</v>
      </c>
      <c r="V2407" s="1" t="str">
        <f>IF(kiva_loans__muestra[[#This Row],[lender_count]]&gt;=50,"high","low")</f>
        <v>low</v>
      </c>
    </row>
    <row r="2408" spans="1:22" x14ac:dyDescent="0.25">
      <c r="A2408">
        <v>811050</v>
      </c>
      <c r="B2408">
        <v>1000</v>
      </c>
      <c r="C2408">
        <v>1000</v>
      </c>
      <c r="D2408" s="1" t="s">
        <v>103</v>
      </c>
      <c r="E2408" s="1" t="s">
        <v>104</v>
      </c>
      <c r="F2408" s="1" t="s">
        <v>6171</v>
      </c>
      <c r="G2408" s="1" t="s">
        <v>4694</v>
      </c>
      <c r="H2408" s="1" t="s">
        <v>1300</v>
      </c>
      <c r="I2408" s="1" t="s">
        <v>1301</v>
      </c>
      <c r="J2408" s="1" t="s">
        <v>1302</v>
      </c>
      <c r="K2408">
        <v>2880</v>
      </c>
      <c r="L2408" s="2">
        <v>41978.640532407408</v>
      </c>
      <c r="M2408" s="2">
        <v>41981.375</v>
      </c>
      <c r="N2408" s="2">
        <v>41982.949062500003</v>
      </c>
      <c r="O2408">
        <v>140</v>
      </c>
      <c r="P2408">
        <v>3</v>
      </c>
      <c r="Q2408" s="1" t="s">
        <v>30</v>
      </c>
      <c r="R2408" s="1" t="s">
        <v>92</v>
      </c>
      <c r="S2408" s="1" t="s">
        <v>25</v>
      </c>
      <c r="T2408" s="3">
        <v>41978</v>
      </c>
      <c r="U2408" s="1" t="str">
        <f>IF(kiva_loans__muestra[[#This Row],[funded_amount]]=kiva_loans__muestra[[#This Row],[loan_amount]],"funded","unfunded")</f>
        <v>funded</v>
      </c>
      <c r="V2408" s="1" t="str">
        <f>IF(kiva_loans__muestra[[#This Row],[lender_count]]&gt;=50,"high","low")</f>
        <v>low</v>
      </c>
    </row>
    <row r="2409" spans="1:22" x14ac:dyDescent="0.25">
      <c r="A2409">
        <v>811106</v>
      </c>
      <c r="B2409">
        <v>2000</v>
      </c>
      <c r="C2409">
        <v>2000</v>
      </c>
      <c r="D2409" s="1" t="s">
        <v>64</v>
      </c>
      <c r="E2409" s="1" t="s">
        <v>37</v>
      </c>
      <c r="F2409" s="1" t="s">
        <v>2546</v>
      </c>
      <c r="G2409" s="1" t="s">
        <v>3263</v>
      </c>
      <c r="H2409" s="1" t="s">
        <v>33</v>
      </c>
      <c r="I2409" s="1" t="s">
        <v>6172</v>
      </c>
      <c r="J2409" s="1" t="s">
        <v>34</v>
      </c>
      <c r="K2409">
        <v>2820</v>
      </c>
      <c r="L2409" s="2">
        <v>41978.697847222225</v>
      </c>
      <c r="M2409" s="2">
        <v>41948.375</v>
      </c>
      <c r="N2409" s="2">
        <v>41983.215891203705</v>
      </c>
      <c r="O2409">
        <v>1220</v>
      </c>
      <c r="P2409">
        <v>7</v>
      </c>
      <c r="Q2409" s="1" t="s">
        <v>6173</v>
      </c>
      <c r="R2409" s="1" t="s">
        <v>24</v>
      </c>
      <c r="S2409" s="1" t="s">
        <v>25</v>
      </c>
      <c r="T2409" s="3">
        <v>41978</v>
      </c>
      <c r="U2409" s="1" t="str">
        <f>IF(kiva_loans__muestra[[#This Row],[funded_amount]]=kiva_loans__muestra[[#This Row],[loan_amount]],"funded","unfunded")</f>
        <v>funded</v>
      </c>
      <c r="V2409" s="1" t="str">
        <f>IF(kiva_loans__muestra[[#This Row],[lender_count]]&gt;=50,"high","low")</f>
        <v>low</v>
      </c>
    </row>
    <row r="2410" spans="1:22" x14ac:dyDescent="0.25">
      <c r="A2410">
        <v>810926</v>
      </c>
      <c r="B2410">
        <v>3500</v>
      </c>
      <c r="C2410">
        <v>3500</v>
      </c>
      <c r="D2410" s="1" t="s">
        <v>64</v>
      </c>
      <c r="E2410" s="1" t="s">
        <v>37</v>
      </c>
      <c r="F2410" s="1" t="s">
        <v>1471</v>
      </c>
      <c r="G2410" s="1" t="s">
        <v>3263</v>
      </c>
      <c r="H2410" s="1" t="s">
        <v>33</v>
      </c>
      <c r="I2410" s="1" t="s">
        <v>1332</v>
      </c>
      <c r="J2410" s="1" t="s">
        <v>34</v>
      </c>
      <c r="K2410">
        <v>1560</v>
      </c>
      <c r="L2410" s="2">
        <v>41978.433958333335</v>
      </c>
      <c r="M2410" s="2">
        <v>41982.375</v>
      </c>
      <c r="N2410" s="2">
        <v>42024.778587962966</v>
      </c>
      <c r="O2410">
        <v>140</v>
      </c>
      <c r="P2410">
        <v>10</v>
      </c>
      <c r="Q2410" s="1" t="s">
        <v>312</v>
      </c>
      <c r="R2410" s="1" t="s">
        <v>92</v>
      </c>
      <c r="S2410" s="1" t="s">
        <v>31</v>
      </c>
      <c r="T2410" s="3">
        <v>41978</v>
      </c>
      <c r="U2410" s="1" t="str">
        <f>IF(kiva_loans__muestra[[#This Row],[funded_amount]]=kiva_loans__muestra[[#This Row],[loan_amount]],"funded","unfunded")</f>
        <v>funded</v>
      </c>
      <c r="V2410" s="1" t="str">
        <f>IF(kiva_loans__muestra[[#This Row],[lender_count]]&gt;=50,"high","low")</f>
        <v>low</v>
      </c>
    </row>
    <row r="2411" spans="1:22" x14ac:dyDescent="0.25">
      <c r="A2411">
        <v>1086427</v>
      </c>
      <c r="B2411">
        <v>1250</v>
      </c>
      <c r="C2411">
        <v>1250</v>
      </c>
      <c r="D2411" s="1" t="s">
        <v>37</v>
      </c>
      <c r="E2411" s="1" t="s">
        <v>37</v>
      </c>
      <c r="F2411" s="1" t="s">
        <v>6174</v>
      </c>
      <c r="G2411" s="1" t="s">
        <v>3263</v>
      </c>
      <c r="H2411" s="1" t="s">
        <v>33</v>
      </c>
      <c r="I2411" s="1" t="s">
        <v>30</v>
      </c>
      <c r="J2411" s="1" t="s">
        <v>34</v>
      </c>
      <c r="L2411" s="2">
        <v>41978.501250000001</v>
      </c>
      <c r="M2411" s="2">
        <v>42037.562604166669</v>
      </c>
      <c r="N2411" s="2">
        <v>42032.468981481485</v>
      </c>
      <c r="O2411">
        <v>30</v>
      </c>
      <c r="P2411">
        <v>17</v>
      </c>
      <c r="Q2411" s="1" t="s">
        <v>30</v>
      </c>
      <c r="R2411" s="1" t="s">
        <v>24</v>
      </c>
      <c r="S2411" s="1" t="s">
        <v>31</v>
      </c>
      <c r="T2411" s="3">
        <v>41978</v>
      </c>
      <c r="U2411" s="1" t="str">
        <f>IF(kiva_loans__muestra[[#This Row],[funded_amount]]=kiva_loans__muestra[[#This Row],[loan_amount]],"funded","unfunded")</f>
        <v>funded</v>
      </c>
      <c r="V2411" s="1" t="str">
        <f>IF(kiva_loans__muestra[[#This Row],[lender_count]]&gt;=50,"high","low")</f>
        <v>low</v>
      </c>
    </row>
    <row r="2412" spans="1:22" x14ac:dyDescent="0.25">
      <c r="A2412">
        <v>810772</v>
      </c>
      <c r="B2412">
        <v>23500</v>
      </c>
      <c r="C2412">
        <v>23500</v>
      </c>
      <c r="D2412" s="1" t="s">
        <v>175</v>
      </c>
      <c r="E2412" s="1" t="s">
        <v>78</v>
      </c>
      <c r="F2412" s="1" t="s">
        <v>6175</v>
      </c>
      <c r="G2412" s="1" t="s">
        <v>3322</v>
      </c>
      <c r="H2412" s="1" t="s">
        <v>126</v>
      </c>
      <c r="I2412" s="1" t="s">
        <v>1249</v>
      </c>
      <c r="J2412" s="1" t="s">
        <v>127</v>
      </c>
      <c r="K2412">
        <v>3630</v>
      </c>
      <c r="L2412" s="2">
        <v>41978.144120370373</v>
      </c>
      <c r="M2412" s="2">
        <v>41963.375</v>
      </c>
      <c r="N2412" s="2">
        <v>41994.048043981478</v>
      </c>
      <c r="O2412">
        <v>140</v>
      </c>
      <c r="P2412">
        <v>81</v>
      </c>
      <c r="Q2412" s="1" t="s">
        <v>6176</v>
      </c>
      <c r="R2412" s="1" t="s">
        <v>54</v>
      </c>
      <c r="S2412" s="1" t="s">
        <v>35</v>
      </c>
      <c r="T2412" s="3">
        <v>41978</v>
      </c>
      <c r="U2412" s="1" t="str">
        <f>IF(kiva_loans__muestra[[#This Row],[funded_amount]]=kiva_loans__muestra[[#This Row],[loan_amount]],"funded","unfunded")</f>
        <v>funded</v>
      </c>
      <c r="V2412" s="1" t="str">
        <f>IF(kiva_loans__muestra[[#This Row],[lender_count]]&gt;=50,"high","low")</f>
        <v>high</v>
      </c>
    </row>
    <row r="2413" spans="1:22" x14ac:dyDescent="0.25">
      <c r="A2413">
        <v>810866</v>
      </c>
      <c r="B2413">
        <v>6750</v>
      </c>
      <c r="C2413">
        <v>6750</v>
      </c>
      <c r="D2413" s="1" t="s">
        <v>64</v>
      </c>
      <c r="E2413" s="1" t="s">
        <v>37</v>
      </c>
      <c r="F2413" s="1" t="s">
        <v>6177</v>
      </c>
      <c r="G2413" s="1" t="s">
        <v>3278</v>
      </c>
      <c r="H2413" s="1" t="s">
        <v>100</v>
      </c>
      <c r="I2413" s="1" t="s">
        <v>6178</v>
      </c>
      <c r="J2413" s="1" t="s">
        <v>101</v>
      </c>
      <c r="K2413">
        <v>1230</v>
      </c>
      <c r="L2413" s="2">
        <v>41978.366828703707</v>
      </c>
      <c r="M2413" s="2">
        <v>41962.375</v>
      </c>
      <c r="N2413" s="2">
        <v>41988.132951388892</v>
      </c>
      <c r="O2413">
        <v>100</v>
      </c>
      <c r="P2413">
        <v>18</v>
      </c>
      <c r="Q2413" s="1" t="s">
        <v>195</v>
      </c>
      <c r="R2413" s="1" t="s">
        <v>24</v>
      </c>
      <c r="S2413" s="1" t="s">
        <v>25</v>
      </c>
      <c r="T2413" s="3">
        <v>41978</v>
      </c>
      <c r="U2413" s="1" t="str">
        <f>IF(kiva_loans__muestra[[#This Row],[funded_amount]]=kiva_loans__muestra[[#This Row],[loan_amount]],"funded","unfunded")</f>
        <v>funded</v>
      </c>
      <c r="V2413" s="1" t="str">
        <f>IF(kiva_loans__muestra[[#This Row],[lender_count]]&gt;=50,"high","low")</f>
        <v>low</v>
      </c>
    </row>
    <row r="2414" spans="1:22" x14ac:dyDescent="0.25">
      <c r="A2414">
        <v>811590</v>
      </c>
      <c r="B2414">
        <v>6750</v>
      </c>
      <c r="C2414">
        <v>6750</v>
      </c>
      <c r="D2414" s="1" t="s">
        <v>45</v>
      </c>
      <c r="E2414" s="1" t="s">
        <v>46</v>
      </c>
      <c r="F2414" s="1" t="s">
        <v>6179</v>
      </c>
      <c r="G2414" s="1" t="s">
        <v>3278</v>
      </c>
      <c r="H2414" s="1" t="s">
        <v>100</v>
      </c>
      <c r="I2414" s="1" t="s">
        <v>4667</v>
      </c>
      <c r="J2414" s="1" t="s">
        <v>101</v>
      </c>
      <c r="K2414">
        <v>3890</v>
      </c>
      <c r="L2414" s="2">
        <v>41981.320219907408</v>
      </c>
      <c r="M2414" s="2">
        <v>41967.375</v>
      </c>
      <c r="N2414" s="2">
        <v>41995.323946759258</v>
      </c>
      <c r="O2414">
        <v>80</v>
      </c>
      <c r="P2414">
        <v>27</v>
      </c>
      <c r="Q2414" s="1" t="s">
        <v>30</v>
      </c>
      <c r="R2414" s="1" t="s">
        <v>24</v>
      </c>
      <c r="S2414" s="1" t="s">
        <v>35</v>
      </c>
      <c r="T2414" s="3">
        <v>41981</v>
      </c>
      <c r="U2414" s="1" t="str">
        <f>IF(kiva_loans__muestra[[#This Row],[funded_amount]]=kiva_loans__muestra[[#This Row],[loan_amount]],"funded","unfunded")</f>
        <v>funded</v>
      </c>
      <c r="V2414" s="1" t="str">
        <f>IF(kiva_loans__muestra[[#This Row],[lender_count]]&gt;=50,"high","low")</f>
        <v>low</v>
      </c>
    </row>
    <row r="2415" spans="1:22" x14ac:dyDescent="0.25">
      <c r="A2415">
        <v>811759</v>
      </c>
      <c r="B2415">
        <v>11250</v>
      </c>
      <c r="C2415">
        <v>11250</v>
      </c>
      <c r="D2415" s="1" t="s">
        <v>202</v>
      </c>
      <c r="E2415" s="1" t="s">
        <v>27</v>
      </c>
      <c r="F2415" s="1" t="s">
        <v>6180</v>
      </c>
      <c r="G2415" s="1" t="s">
        <v>3591</v>
      </c>
      <c r="H2415" s="1" t="s">
        <v>180</v>
      </c>
      <c r="I2415" s="1" t="s">
        <v>1645</v>
      </c>
      <c r="J2415" s="1" t="s">
        <v>110</v>
      </c>
      <c r="K2415">
        <v>780</v>
      </c>
      <c r="L2415" s="2">
        <v>41981.453136574077</v>
      </c>
      <c r="M2415" s="2">
        <v>41969.375</v>
      </c>
      <c r="N2415" s="2">
        <v>41999.974965277775</v>
      </c>
      <c r="O2415">
        <v>80</v>
      </c>
      <c r="P2415">
        <v>21</v>
      </c>
      <c r="Q2415" s="1" t="s">
        <v>30</v>
      </c>
      <c r="R2415" s="1" t="s">
        <v>209</v>
      </c>
      <c r="S2415" s="1" t="s">
        <v>31</v>
      </c>
      <c r="T2415" s="3">
        <v>41981</v>
      </c>
      <c r="U2415" s="1" t="str">
        <f>IF(kiva_loans__muestra[[#This Row],[funded_amount]]=kiva_loans__muestra[[#This Row],[loan_amount]],"funded","unfunded")</f>
        <v>funded</v>
      </c>
      <c r="V2415" s="1" t="str">
        <f>IF(kiva_loans__muestra[[#This Row],[lender_count]]&gt;=50,"high","low")</f>
        <v>low</v>
      </c>
    </row>
    <row r="2416" spans="1:22" x14ac:dyDescent="0.25">
      <c r="A2416">
        <v>811702</v>
      </c>
      <c r="B2416">
        <v>10250</v>
      </c>
      <c r="C2416">
        <v>28250</v>
      </c>
      <c r="D2416" s="1" t="s">
        <v>175</v>
      </c>
      <c r="E2416" s="1" t="s">
        <v>78</v>
      </c>
      <c r="F2416" s="1" t="s">
        <v>6181</v>
      </c>
      <c r="G2416" s="1" t="s">
        <v>3439</v>
      </c>
      <c r="H2416" s="1" t="s">
        <v>406</v>
      </c>
      <c r="I2416" s="1" t="s">
        <v>407</v>
      </c>
      <c r="J2416" s="1" t="s">
        <v>408</v>
      </c>
      <c r="K2416">
        <v>1850</v>
      </c>
      <c r="L2416" s="2">
        <v>41981.404224537036</v>
      </c>
      <c r="M2416" s="2">
        <v>41976.375</v>
      </c>
      <c r="N2416" s="2"/>
      <c r="O2416">
        <v>260</v>
      </c>
      <c r="P2416">
        <v>22</v>
      </c>
      <c r="Q2416" s="1" t="s">
        <v>933</v>
      </c>
      <c r="R2416" s="1" t="s">
        <v>92</v>
      </c>
      <c r="S2416" s="1" t="s">
        <v>31</v>
      </c>
      <c r="T2416" s="3">
        <v>41981</v>
      </c>
      <c r="U2416" s="1" t="str">
        <f>IF(kiva_loans__muestra[[#This Row],[funded_amount]]=kiva_loans__muestra[[#This Row],[loan_amount]],"funded","unfunded")</f>
        <v>unfunded</v>
      </c>
      <c r="V2416" s="1" t="str">
        <f>IF(kiva_loans__muestra[[#This Row],[lender_count]]&gt;=50,"high","low")</f>
        <v>low</v>
      </c>
    </row>
    <row r="2417" spans="1:22" x14ac:dyDescent="0.25">
      <c r="A2417">
        <v>811672</v>
      </c>
      <c r="B2417">
        <v>1250</v>
      </c>
      <c r="C2417">
        <v>1250</v>
      </c>
      <c r="D2417" s="1" t="s">
        <v>98</v>
      </c>
      <c r="E2417" s="1" t="s">
        <v>37</v>
      </c>
      <c r="F2417" s="1" t="s">
        <v>6182</v>
      </c>
      <c r="G2417" s="1" t="s">
        <v>3278</v>
      </c>
      <c r="H2417" s="1" t="s">
        <v>100</v>
      </c>
      <c r="I2417" s="1" t="s">
        <v>6183</v>
      </c>
      <c r="J2417" s="1" t="s">
        <v>101</v>
      </c>
      <c r="K2417">
        <v>1260</v>
      </c>
      <c r="L2417" s="2">
        <v>41981.379826388889</v>
      </c>
      <c r="M2417" s="2">
        <v>41967.375</v>
      </c>
      <c r="N2417" s="2">
        <v>41984.623692129629</v>
      </c>
      <c r="O2417">
        <v>80</v>
      </c>
      <c r="P2417">
        <v>5</v>
      </c>
      <c r="Q2417" s="1" t="s">
        <v>30</v>
      </c>
      <c r="R2417" s="1" t="s">
        <v>24</v>
      </c>
      <c r="S2417" s="1" t="s">
        <v>35</v>
      </c>
      <c r="T2417" s="3">
        <v>41981</v>
      </c>
      <c r="U2417" s="1" t="str">
        <f>IF(kiva_loans__muestra[[#This Row],[funded_amount]]=kiva_loans__muestra[[#This Row],[loan_amount]],"funded","unfunded")</f>
        <v>funded</v>
      </c>
      <c r="V2417" s="1" t="str">
        <f>IF(kiva_loans__muestra[[#This Row],[lender_count]]&gt;=50,"high","low")</f>
        <v>low</v>
      </c>
    </row>
    <row r="2418" spans="1:22" x14ac:dyDescent="0.25">
      <c r="A2418">
        <v>811484</v>
      </c>
      <c r="B2418">
        <v>2500</v>
      </c>
      <c r="C2418">
        <v>2500</v>
      </c>
      <c r="D2418" s="1" t="s">
        <v>152</v>
      </c>
      <c r="E2418" s="1" t="s">
        <v>46</v>
      </c>
      <c r="F2418" s="1" t="s">
        <v>2547</v>
      </c>
      <c r="G2418" s="1" t="s">
        <v>3278</v>
      </c>
      <c r="H2418" s="1" t="s">
        <v>100</v>
      </c>
      <c r="I2418" s="1" t="s">
        <v>1129</v>
      </c>
      <c r="J2418" s="1" t="s">
        <v>101</v>
      </c>
      <c r="K2418">
        <v>1450</v>
      </c>
      <c r="L2418" s="2">
        <v>41981.206041666665</v>
      </c>
      <c r="M2418" s="2">
        <v>41963.375</v>
      </c>
      <c r="N2418" s="2">
        <v>41985.036354166667</v>
      </c>
      <c r="O2418">
        <v>110</v>
      </c>
      <c r="P2418">
        <v>8</v>
      </c>
      <c r="Q2418" s="1" t="s">
        <v>40</v>
      </c>
      <c r="R2418" s="1" t="s">
        <v>24</v>
      </c>
      <c r="S2418" s="1" t="s">
        <v>35</v>
      </c>
      <c r="T2418" s="3">
        <v>41981</v>
      </c>
      <c r="U2418" s="1" t="str">
        <f>IF(kiva_loans__muestra[[#This Row],[funded_amount]]=kiva_loans__muestra[[#This Row],[loan_amount]],"funded","unfunded")</f>
        <v>funded</v>
      </c>
      <c r="V2418" s="1" t="str">
        <f>IF(kiva_loans__muestra[[#This Row],[lender_count]]&gt;=50,"high","low")</f>
        <v>low</v>
      </c>
    </row>
    <row r="2419" spans="1:22" x14ac:dyDescent="0.25">
      <c r="A2419">
        <v>811748</v>
      </c>
      <c r="B2419">
        <v>10500</v>
      </c>
      <c r="C2419">
        <v>10500</v>
      </c>
      <c r="D2419" s="1" t="s">
        <v>311</v>
      </c>
      <c r="E2419" s="1" t="s">
        <v>37</v>
      </c>
      <c r="F2419" s="1" t="s">
        <v>6184</v>
      </c>
      <c r="G2419" s="1" t="s">
        <v>3512</v>
      </c>
      <c r="H2419" s="1" t="s">
        <v>667</v>
      </c>
      <c r="I2419" s="1" t="s">
        <v>6185</v>
      </c>
      <c r="J2419" s="1" t="s">
        <v>668</v>
      </c>
      <c r="K2419">
        <v>1710</v>
      </c>
      <c r="L2419" s="2">
        <v>41981.444710648146</v>
      </c>
      <c r="M2419" s="2">
        <v>41971.375</v>
      </c>
      <c r="N2419" s="2">
        <v>42023.98170138889</v>
      </c>
      <c r="O2419">
        <v>140</v>
      </c>
      <c r="P2419">
        <v>37</v>
      </c>
      <c r="Q2419" s="1" t="s">
        <v>6186</v>
      </c>
      <c r="R2419" s="1" t="s">
        <v>24</v>
      </c>
      <c r="S2419" s="1" t="s">
        <v>31</v>
      </c>
      <c r="T2419" s="3">
        <v>41981</v>
      </c>
      <c r="U2419" s="1" t="str">
        <f>IF(kiva_loans__muestra[[#This Row],[funded_amount]]=kiva_loans__muestra[[#This Row],[loan_amount]],"funded","unfunded")</f>
        <v>funded</v>
      </c>
      <c r="V2419" s="1" t="str">
        <f>IF(kiva_loans__muestra[[#This Row],[lender_count]]&gt;=50,"high","low")</f>
        <v>low</v>
      </c>
    </row>
    <row r="2420" spans="1:22" x14ac:dyDescent="0.25">
      <c r="A2420">
        <v>811945</v>
      </c>
      <c r="B2420">
        <v>10000</v>
      </c>
      <c r="C2420">
        <v>10000</v>
      </c>
      <c r="D2420" s="1" t="s">
        <v>98</v>
      </c>
      <c r="E2420" s="1" t="s">
        <v>37</v>
      </c>
      <c r="F2420" s="1" t="s">
        <v>6187</v>
      </c>
      <c r="G2420" s="1" t="s">
        <v>3266</v>
      </c>
      <c r="H2420" s="1" t="s">
        <v>89</v>
      </c>
      <c r="I2420" s="1" t="s">
        <v>30</v>
      </c>
      <c r="J2420" s="1" t="s">
        <v>90</v>
      </c>
      <c r="K2420">
        <v>1670</v>
      </c>
      <c r="L2420" s="2">
        <v>41981.69734953704</v>
      </c>
      <c r="M2420" s="2">
        <v>41975.375</v>
      </c>
      <c r="N2420" s="2">
        <v>42032.118750000001</v>
      </c>
      <c r="O2420">
        <v>200</v>
      </c>
      <c r="P2420">
        <v>36</v>
      </c>
      <c r="Q2420" s="1" t="s">
        <v>6188</v>
      </c>
      <c r="R2420" s="1" t="s">
        <v>24</v>
      </c>
      <c r="S2420" s="1" t="s">
        <v>31</v>
      </c>
      <c r="T2420" s="3">
        <v>41981</v>
      </c>
      <c r="U2420" s="1" t="str">
        <f>IF(kiva_loans__muestra[[#This Row],[funded_amount]]=kiva_loans__muestra[[#This Row],[loan_amount]],"funded","unfunded")</f>
        <v>funded</v>
      </c>
      <c r="V2420" s="1" t="str">
        <f>IF(kiva_loans__muestra[[#This Row],[lender_count]]&gt;=50,"high","low")</f>
        <v>low</v>
      </c>
    </row>
    <row r="2421" spans="1:22" x14ac:dyDescent="0.25">
      <c r="A2421">
        <v>811914</v>
      </c>
      <c r="B2421">
        <v>5750</v>
      </c>
      <c r="C2421">
        <v>5750</v>
      </c>
      <c r="D2421" s="1" t="s">
        <v>81</v>
      </c>
      <c r="E2421" s="1" t="s">
        <v>27</v>
      </c>
      <c r="F2421" s="1" t="s">
        <v>2205</v>
      </c>
      <c r="G2421" s="1" t="s">
        <v>3263</v>
      </c>
      <c r="H2421" s="1" t="s">
        <v>33</v>
      </c>
      <c r="I2421" s="1" t="s">
        <v>973</v>
      </c>
      <c r="J2421" s="1" t="s">
        <v>34</v>
      </c>
      <c r="K2421">
        <v>1380</v>
      </c>
      <c r="L2421" s="2">
        <v>41981.655358796299</v>
      </c>
      <c r="M2421" s="2">
        <v>41961.375</v>
      </c>
      <c r="N2421" s="2">
        <v>42026.246782407405</v>
      </c>
      <c r="O2421">
        <v>140</v>
      </c>
      <c r="P2421">
        <v>23</v>
      </c>
      <c r="Q2421" s="1" t="s">
        <v>1001</v>
      </c>
      <c r="R2421" s="1" t="s">
        <v>24</v>
      </c>
      <c r="S2421" s="1" t="s">
        <v>31</v>
      </c>
      <c r="T2421" s="3">
        <v>41981</v>
      </c>
      <c r="U2421" s="1" t="str">
        <f>IF(kiva_loans__muestra[[#This Row],[funded_amount]]=kiva_loans__muestra[[#This Row],[loan_amount]],"funded","unfunded")</f>
        <v>funded</v>
      </c>
      <c r="V2421" s="1" t="str">
        <f>IF(kiva_loans__muestra[[#This Row],[lender_count]]&gt;=50,"high","low")</f>
        <v>low</v>
      </c>
    </row>
    <row r="2422" spans="1:22" x14ac:dyDescent="0.25">
      <c r="A2422">
        <v>811782</v>
      </c>
      <c r="B2422">
        <v>18000</v>
      </c>
      <c r="C2422">
        <v>18000</v>
      </c>
      <c r="D2422" s="1" t="s">
        <v>541</v>
      </c>
      <c r="E2422" s="1" t="s">
        <v>78</v>
      </c>
      <c r="F2422" s="1" t="s">
        <v>6189</v>
      </c>
      <c r="G2422" s="1" t="s">
        <v>3661</v>
      </c>
      <c r="H2422" s="1" t="s">
        <v>805</v>
      </c>
      <c r="I2422" s="1" t="s">
        <v>1870</v>
      </c>
      <c r="J2422" s="1" t="s">
        <v>90</v>
      </c>
      <c r="K2422">
        <v>770</v>
      </c>
      <c r="L2422" s="2">
        <v>41981.47184027778</v>
      </c>
      <c r="M2422" s="2">
        <v>41963.375</v>
      </c>
      <c r="N2422" s="2">
        <v>41986.568958333337</v>
      </c>
      <c r="O2422">
        <v>80</v>
      </c>
      <c r="P2422">
        <v>33</v>
      </c>
      <c r="Q2422" s="1" t="s">
        <v>40</v>
      </c>
      <c r="R2422" s="1" t="s">
        <v>135</v>
      </c>
      <c r="S2422" s="1" t="s">
        <v>31</v>
      </c>
      <c r="T2422" s="3">
        <v>41981</v>
      </c>
      <c r="U2422" s="1" t="str">
        <f>IF(kiva_loans__muestra[[#This Row],[funded_amount]]=kiva_loans__muestra[[#This Row],[loan_amount]],"funded","unfunded")</f>
        <v>funded</v>
      </c>
      <c r="V2422" s="1" t="str">
        <f>IF(kiva_loans__muestra[[#This Row],[lender_count]]&gt;=50,"high","low")</f>
        <v>low</v>
      </c>
    </row>
    <row r="2423" spans="1:22" x14ac:dyDescent="0.25">
      <c r="A2423">
        <v>811619</v>
      </c>
      <c r="B2423">
        <v>1250</v>
      </c>
      <c r="C2423">
        <v>1250</v>
      </c>
      <c r="D2423" s="1" t="s">
        <v>98</v>
      </c>
      <c r="E2423" s="1" t="s">
        <v>37</v>
      </c>
      <c r="F2423" s="1" t="s">
        <v>6190</v>
      </c>
      <c r="G2423" s="1" t="s">
        <v>3278</v>
      </c>
      <c r="H2423" s="1" t="s">
        <v>100</v>
      </c>
      <c r="I2423" s="1" t="s">
        <v>1669</v>
      </c>
      <c r="J2423" s="1" t="s">
        <v>101</v>
      </c>
      <c r="K2423">
        <v>1260</v>
      </c>
      <c r="L2423" s="2">
        <v>41981.340717592589</v>
      </c>
      <c r="M2423" s="2">
        <v>41969.375</v>
      </c>
      <c r="N2423" s="2">
        <v>41984.245208333334</v>
      </c>
      <c r="O2423">
        <v>80</v>
      </c>
      <c r="P2423">
        <v>3</v>
      </c>
      <c r="Q2423" s="1" t="s">
        <v>30</v>
      </c>
      <c r="R2423" s="1" t="s">
        <v>24</v>
      </c>
      <c r="S2423" s="1" t="s">
        <v>35</v>
      </c>
      <c r="T2423" s="3">
        <v>41981</v>
      </c>
      <c r="U2423" s="1" t="str">
        <f>IF(kiva_loans__muestra[[#This Row],[funded_amount]]=kiva_loans__muestra[[#This Row],[loan_amount]],"funded","unfunded")</f>
        <v>funded</v>
      </c>
      <c r="V2423" s="1" t="str">
        <f>IF(kiva_loans__muestra[[#This Row],[lender_count]]&gt;=50,"high","low")</f>
        <v>low</v>
      </c>
    </row>
    <row r="2424" spans="1:22" x14ac:dyDescent="0.25">
      <c r="A2424">
        <v>811658</v>
      </c>
      <c r="B2424">
        <v>14250</v>
      </c>
      <c r="C2424">
        <v>14250</v>
      </c>
      <c r="D2424" s="1" t="s">
        <v>98</v>
      </c>
      <c r="E2424" s="1" t="s">
        <v>37</v>
      </c>
      <c r="F2424" s="1" t="s">
        <v>6191</v>
      </c>
      <c r="G2424" s="1" t="s">
        <v>3322</v>
      </c>
      <c r="H2424" s="1" t="s">
        <v>126</v>
      </c>
      <c r="I2424" s="1" t="s">
        <v>429</v>
      </c>
      <c r="J2424" s="1" t="s">
        <v>127</v>
      </c>
      <c r="K2424">
        <v>1210</v>
      </c>
      <c r="L2424" s="2">
        <v>41981.370243055557</v>
      </c>
      <c r="M2424" s="2">
        <v>41968.375</v>
      </c>
      <c r="N2424" s="2">
        <v>42003.710914351854</v>
      </c>
      <c r="O2424">
        <v>140</v>
      </c>
      <c r="P2424">
        <v>47</v>
      </c>
      <c r="Q2424" s="1" t="s">
        <v>6192</v>
      </c>
      <c r="R2424" s="1" t="s">
        <v>54</v>
      </c>
      <c r="S2424" s="1" t="s">
        <v>31</v>
      </c>
      <c r="T2424" s="3">
        <v>41981</v>
      </c>
      <c r="U2424" s="1" t="str">
        <f>IF(kiva_loans__muestra[[#This Row],[funded_amount]]=kiva_loans__muestra[[#This Row],[loan_amount]],"funded","unfunded")</f>
        <v>funded</v>
      </c>
      <c r="V2424" s="1" t="str">
        <f>IF(kiva_loans__muestra[[#This Row],[lender_count]]&gt;=50,"high","low")</f>
        <v>low</v>
      </c>
    </row>
    <row r="2425" spans="1:22" x14ac:dyDescent="0.25">
      <c r="A2425">
        <v>812007</v>
      </c>
      <c r="B2425">
        <v>3250</v>
      </c>
      <c r="C2425">
        <v>5000</v>
      </c>
      <c r="D2425" s="1" t="s">
        <v>46</v>
      </c>
      <c r="E2425" s="1" t="s">
        <v>46</v>
      </c>
      <c r="F2425" s="1" t="s">
        <v>6193</v>
      </c>
      <c r="G2425" s="1" t="s">
        <v>3266</v>
      </c>
      <c r="H2425" s="1" t="s">
        <v>89</v>
      </c>
      <c r="I2425" s="1" t="s">
        <v>30</v>
      </c>
      <c r="J2425" s="1" t="s">
        <v>90</v>
      </c>
      <c r="K2425">
        <v>810</v>
      </c>
      <c r="L2425" s="2">
        <v>41981.930173611108</v>
      </c>
      <c r="M2425" s="2">
        <v>41960.375</v>
      </c>
      <c r="N2425" s="2"/>
      <c r="O2425">
        <v>140</v>
      </c>
      <c r="P2425">
        <v>12</v>
      </c>
      <c r="Q2425" s="1" t="s">
        <v>30</v>
      </c>
      <c r="R2425" s="1" t="s">
        <v>92</v>
      </c>
      <c r="S2425" s="1" t="s">
        <v>31</v>
      </c>
      <c r="T2425" s="3">
        <v>41981</v>
      </c>
      <c r="U2425" s="1" t="str">
        <f>IF(kiva_loans__muestra[[#This Row],[funded_amount]]=kiva_loans__muestra[[#This Row],[loan_amount]],"funded","unfunded")</f>
        <v>unfunded</v>
      </c>
      <c r="V2425" s="1" t="str">
        <f>IF(kiva_loans__muestra[[#This Row],[lender_count]]&gt;=50,"high","low")</f>
        <v>low</v>
      </c>
    </row>
    <row r="2426" spans="1:22" x14ac:dyDescent="0.25">
      <c r="A2426">
        <v>812274</v>
      </c>
      <c r="B2426">
        <v>29500</v>
      </c>
      <c r="C2426">
        <v>29500</v>
      </c>
      <c r="D2426" s="1" t="s">
        <v>137</v>
      </c>
      <c r="E2426" s="1" t="s">
        <v>27</v>
      </c>
      <c r="F2426" s="1" t="s">
        <v>6194</v>
      </c>
      <c r="G2426" s="1" t="s">
        <v>3284</v>
      </c>
      <c r="H2426" s="1" t="s">
        <v>189</v>
      </c>
      <c r="I2426" s="1" t="s">
        <v>474</v>
      </c>
      <c r="J2426" s="1" t="s">
        <v>207</v>
      </c>
      <c r="K2426">
        <v>1000</v>
      </c>
      <c r="L2426" s="2">
        <v>41982.374791666669</v>
      </c>
      <c r="M2426" s="2">
        <v>41977.375</v>
      </c>
      <c r="N2426" s="2">
        <v>42021.852002314816</v>
      </c>
      <c r="O2426">
        <v>140</v>
      </c>
      <c r="P2426">
        <v>82</v>
      </c>
      <c r="Q2426" s="1" t="s">
        <v>6195</v>
      </c>
      <c r="R2426" s="1" t="s">
        <v>24</v>
      </c>
      <c r="S2426" s="1" t="s">
        <v>31</v>
      </c>
      <c r="T2426" s="3">
        <v>41982</v>
      </c>
      <c r="U2426" s="1" t="str">
        <f>IF(kiva_loans__muestra[[#This Row],[funded_amount]]=kiva_loans__muestra[[#This Row],[loan_amount]],"funded","unfunded")</f>
        <v>funded</v>
      </c>
      <c r="V2426" s="1" t="str">
        <f>IF(kiva_loans__muestra[[#This Row],[lender_count]]&gt;=50,"high","low")</f>
        <v>high</v>
      </c>
    </row>
    <row r="2427" spans="1:22" x14ac:dyDescent="0.25">
      <c r="A2427">
        <v>812500</v>
      </c>
      <c r="B2427">
        <v>54500</v>
      </c>
      <c r="C2427">
        <v>54500</v>
      </c>
      <c r="D2427" s="1" t="s">
        <v>108</v>
      </c>
      <c r="E2427" s="1" t="s">
        <v>27</v>
      </c>
      <c r="F2427" s="1" t="s">
        <v>6196</v>
      </c>
      <c r="G2427" s="1" t="s">
        <v>3422</v>
      </c>
      <c r="H2427" s="1" t="s">
        <v>898</v>
      </c>
      <c r="I2427" s="1" t="s">
        <v>30</v>
      </c>
      <c r="J2427" s="1" t="s">
        <v>899</v>
      </c>
      <c r="K2427">
        <v>1610</v>
      </c>
      <c r="L2427" s="2">
        <v>41982.584710648145</v>
      </c>
      <c r="M2427" s="2">
        <v>41972.375</v>
      </c>
      <c r="N2427" s="2">
        <v>41990.671400462961</v>
      </c>
      <c r="O2427">
        <v>60</v>
      </c>
      <c r="P2427">
        <v>118</v>
      </c>
      <c r="Q2427" s="1" t="s">
        <v>40</v>
      </c>
      <c r="R2427" s="1" t="s">
        <v>6197</v>
      </c>
      <c r="S2427" s="1" t="s">
        <v>35</v>
      </c>
      <c r="T2427" s="3">
        <v>41982</v>
      </c>
      <c r="U2427" s="1" t="str">
        <f>IF(kiva_loans__muestra[[#This Row],[funded_amount]]=kiva_loans__muestra[[#This Row],[loan_amount]],"funded","unfunded")</f>
        <v>funded</v>
      </c>
      <c r="V2427" s="1" t="str">
        <f>IF(kiva_loans__muestra[[#This Row],[lender_count]]&gt;=50,"high","low")</f>
        <v>high</v>
      </c>
    </row>
    <row r="2428" spans="1:22" x14ac:dyDescent="0.25">
      <c r="A2428">
        <v>812310</v>
      </c>
      <c r="B2428">
        <v>3500</v>
      </c>
      <c r="C2428">
        <v>8500</v>
      </c>
      <c r="D2428" s="1" t="s">
        <v>175</v>
      </c>
      <c r="E2428" s="1" t="s">
        <v>78</v>
      </c>
      <c r="F2428" s="1" t="s">
        <v>6198</v>
      </c>
      <c r="G2428" s="1" t="s">
        <v>3439</v>
      </c>
      <c r="H2428" s="1" t="s">
        <v>406</v>
      </c>
      <c r="I2428" s="1" t="s">
        <v>2048</v>
      </c>
      <c r="J2428" s="1" t="s">
        <v>408</v>
      </c>
      <c r="K2428">
        <v>1850</v>
      </c>
      <c r="L2428" s="2">
        <v>41982.403078703705</v>
      </c>
      <c r="M2428" s="2">
        <v>41973.375</v>
      </c>
      <c r="N2428" s="2"/>
      <c r="O2428">
        <v>180</v>
      </c>
      <c r="P2428">
        <v>14</v>
      </c>
      <c r="Q2428" s="1" t="s">
        <v>321</v>
      </c>
      <c r="R2428" s="1" t="s">
        <v>92</v>
      </c>
      <c r="S2428" s="1" t="s">
        <v>31</v>
      </c>
      <c r="T2428" s="3">
        <v>41982</v>
      </c>
      <c r="U2428" s="1" t="str">
        <f>IF(kiva_loans__muestra[[#This Row],[funded_amount]]=kiva_loans__muestra[[#This Row],[loan_amount]],"funded","unfunded")</f>
        <v>unfunded</v>
      </c>
      <c r="V2428" s="1" t="str">
        <f>IF(kiva_loans__muestra[[#This Row],[lender_count]]&gt;=50,"high","low")</f>
        <v>low</v>
      </c>
    </row>
    <row r="2429" spans="1:22" x14ac:dyDescent="0.25">
      <c r="A2429">
        <v>1086470</v>
      </c>
      <c r="B2429">
        <v>2500</v>
      </c>
      <c r="C2429">
        <v>2500</v>
      </c>
      <c r="D2429" s="1" t="s">
        <v>137</v>
      </c>
      <c r="E2429" s="1" t="s">
        <v>27</v>
      </c>
      <c r="F2429" s="1" t="s">
        <v>6199</v>
      </c>
      <c r="G2429" s="1" t="s">
        <v>3263</v>
      </c>
      <c r="H2429" s="1" t="s">
        <v>33</v>
      </c>
      <c r="I2429" s="1" t="s">
        <v>30</v>
      </c>
      <c r="J2429" s="1" t="s">
        <v>34</v>
      </c>
      <c r="L2429" s="2">
        <v>41982.416550925926</v>
      </c>
      <c r="M2429" s="2">
        <v>42024.838912037034</v>
      </c>
      <c r="N2429" s="2">
        <v>42013.870023148149</v>
      </c>
      <c r="O2429">
        <v>60</v>
      </c>
      <c r="P2429">
        <v>32</v>
      </c>
      <c r="Q2429" s="1" t="s">
        <v>30</v>
      </c>
      <c r="R2429" s="1" t="s">
        <v>24</v>
      </c>
      <c r="S2429" s="1" t="s">
        <v>35</v>
      </c>
      <c r="T2429" s="3">
        <v>41982</v>
      </c>
      <c r="U2429" s="1" t="str">
        <f>IF(kiva_loans__muestra[[#This Row],[funded_amount]]=kiva_loans__muestra[[#This Row],[loan_amount]],"funded","unfunded")</f>
        <v>funded</v>
      </c>
      <c r="V2429" s="1" t="str">
        <f>IF(kiva_loans__muestra[[#This Row],[lender_count]]&gt;=50,"high","low")</f>
        <v>low</v>
      </c>
    </row>
    <row r="2430" spans="1:22" x14ac:dyDescent="0.25">
      <c r="A2430">
        <v>813080</v>
      </c>
      <c r="B2430">
        <v>13250</v>
      </c>
      <c r="C2430">
        <v>13250</v>
      </c>
      <c r="D2430" s="1" t="s">
        <v>55</v>
      </c>
      <c r="E2430" s="1" t="s">
        <v>32</v>
      </c>
      <c r="F2430" s="1" t="s">
        <v>2233</v>
      </c>
      <c r="G2430" s="1" t="s">
        <v>3317</v>
      </c>
      <c r="H2430" s="1" t="s">
        <v>85</v>
      </c>
      <c r="I2430" s="1" t="s">
        <v>658</v>
      </c>
      <c r="J2430" s="1" t="s">
        <v>87</v>
      </c>
      <c r="K2430">
        <v>1200</v>
      </c>
      <c r="L2430" s="2">
        <v>41983.989270833335</v>
      </c>
      <c r="M2430" s="2">
        <v>41955.375</v>
      </c>
      <c r="N2430" s="2">
        <v>42002.912569444445</v>
      </c>
      <c r="O2430">
        <v>100</v>
      </c>
      <c r="P2430">
        <v>30</v>
      </c>
      <c r="Q2430" s="1" t="s">
        <v>6200</v>
      </c>
      <c r="R2430" s="1" t="s">
        <v>688</v>
      </c>
      <c r="S2430" s="1" t="s">
        <v>35</v>
      </c>
      <c r="T2430" s="3">
        <v>41983</v>
      </c>
      <c r="U2430" s="1" t="str">
        <f>IF(kiva_loans__muestra[[#This Row],[funded_amount]]=kiva_loans__muestra[[#This Row],[loan_amount]],"funded","unfunded")</f>
        <v>funded</v>
      </c>
      <c r="V2430" s="1" t="str">
        <f>IF(kiva_loans__muestra[[#This Row],[lender_count]]&gt;=50,"high","low")</f>
        <v>low</v>
      </c>
    </row>
    <row r="2431" spans="1:22" x14ac:dyDescent="0.25">
      <c r="A2431">
        <v>812974</v>
      </c>
      <c r="B2431">
        <v>1250</v>
      </c>
      <c r="C2431">
        <v>1250</v>
      </c>
      <c r="D2431" s="1" t="s">
        <v>103</v>
      </c>
      <c r="E2431" s="1" t="s">
        <v>104</v>
      </c>
      <c r="F2431" s="1" t="s">
        <v>2129</v>
      </c>
      <c r="G2431" s="1" t="s">
        <v>4694</v>
      </c>
      <c r="H2431" s="1" t="s">
        <v>1300</v>
      </c>
      <c r="I2431" s="1" t="s">
        <v>1301</v>
      </c>
      <c r="J2431" s="1" t="s">
        <v>1302</v>
      </c>
      <c r="K2431">
        <v>2880</v>
      </c>
      <c r="L2431" s="2">
        <v>41983.692870370367</v>
      </c>
      <c r="M2431" s="2">
        <v>41981.375</v>
      </c>
      <c r="N2431" s="2">
        <v>41993.572430555556</v>
      </c>
      <c r="O2431">
        <v>140</v>
      </c>
      <c r="P2431">
        <v>5</v>
      </c>
      <c r="Q2431" s="1" t="s">
        <v>30</v>
      </c>
      <c r="R2431" s="1" t="s">
        <v>92</v>
      </c>
      <c r="S2431" s="1" t="s">
        <v>25</v>
      </c>
      <c r="T2431" s="3">
        <v>41983</v>
      </c>
      <c r="U2431" s="1" t="str">
        <f>IF(kiva_loans__muestra[[#This Row],[funded_amount]]=kiva_loans__muestra[[#This Row],[loan_amount]],"funded","unfunded")</f>
        <v>funded</v>
      </c>
      <c r="V2431" s="1" t="str">
        <f>IF(kiva_loans__muestra[[#This Row],[lender_count]]&gt;=50,"high","low")</f>
        <v>low</v>
      </c>
    </row>
    <row r="2432" spans="1:22" x14ac:dyDescent="0.25">
      <c r="A2432">
        <v>812716</v>
      </c>
      <c r="B2432">
        <v>7250</v>
      </c>
      <c r="C2432">
        <v>7250</v>
      </c>
      <c r="D2432" s="1" t="s">
        <v>64</v>
      </c>
      <c r="E2432" s="1" t="s">
        <v>37</v>
      </c>
      <c r="F2432" s="1" t="s">
        <v>6201</v>
      </c>
      <c r="G2432" s="1" t="s">
        <v>3263</v>
      </c>
      <c r="H2432" s="1" t="s">
        <v>33</v>
      </c>
      <c r="I2432" s="1" t="s">
        <v>1332</v>
      </c>
      <c r="J2432" s="1" t="s">
        <v>34</v>
      </c>
      <c r="K2432">
        <v>1560</v>
      </c>
      <c r="L2432" s="2">
        <v>41983.365127314813</v>
      </c>
      <c r="M2432" s="2">
        <v>41982.375</v>
      </c>
      <c r="N2432" s="2">
        <v>41991.923506944448</v>
      </c>
      <c r="O2432">
        <v>140</v>
      </c>
      <c r="P2432">
        <v>19</v>
      </c>
      <c r="Q2432" s="1" t="s">
        <v>6202</v>
      </c>
      <c r="R2432" s="1" t="s">
        <v>24</v>
      </c>
      <c r="S2432" s="1" t="s">
        <v>31</v>
      </c>
      <c r="T2432" s="3">
        <v>41983</v>
      </c>
      <c r="U2432" s="1" t="str">
        <f>IF(kiva_loans__muestra[[#This Row],[funded_amount]]=kiva_loans__muestra[[#This Row],[loan_amount]],"funded","unfunded")</f>
        <v>funded</v>
      </c>
      <c r="V2432" s="1" t="str">
        <f>IF(kiva_loans__muestra[[#This Row],[lender_count]]&gt;=50,"high","low")</f>
        <v>low</v>
      </c>
    </row>
    <row r="2433" spans="1:22" x14ac:dyDescent="0.25">
      <c r="A2433">
        <v>812772</v>
      </c>
      <c r="B2433">
        <v>1000</v>
      </c>
      <c r="C2433">
        <v>1000</v>
      </c>
      <c r="D2433" s="1" t="s">
        <v>541</v>
      </c>
      <c r="E2433" s="1" t="s">
        <v>78</v>
      </c>
      <c r="F2433" s="1" t="s">
        <v>6064</v>
      </c>
      <c r="G2433" s="1" t="s">
        <v>4694</v>
      </c>
      <c r="H2433" s="1" t="s">
        <v>1300</v>
      </c>
      <c r="I2433" s="1" t="s">
        <v>1301</v>
      </c>
      <c r="J2433" s="1" t="s">
        <v>1302</v>
      </c>
      <c r="K2433">
        <v>2880</v>
      </c>
      <c r="L2433" s="2">
        <v>41983.432164351849</v>
      </c>
      <c r="M2433" s="2">
        <v>41981.375</v>
      </c>
      <c r="N2433" s="2">
        <v>41987.145092592589</v>
      </c>
      <c r="O2433">
        <v>140</v>
      </c>
      <c r="P2433">
        <v>3</v>
      </c>
      <c r="Q2433" s="1" t="s">
        <v>30</v>
      </c>
      <c r="R2433" s="1" t="s">
        <v>24</v>
      </c>
      <c r="S2433" s="1" t="s">
        <v>25</v>
      </c>
      <c r="T2433" s="3">
        <v>41983</v>
      </c>
      <c r="U2433" s="1" t="str">
        <f>IF(kiva_loans__muestra[[#This Row],[funded_amount]]=kiva_loans__muestra[[#This Row],[loan_amount]],"funded","unfunded")</f>
        <v>funded</v>
      </c>
      <c r="V2433" s="1" t="str">
        <f>IF(kiva_loans__muestra[[#This Row],[lender_count]]&gt;=50,"high","low")</f>
        <v>low</v>
      </c>
    </row>
    <row r="2434" spans="1:22" x14ac:dyDescent="0.25">
      <c r="A2434">
        <v>812690</v>
      </c>
      <c r="B2434">
        <v>2000</v>
      </c>
      <c r="C2434">
        <v>2000</v>
      </c>
      <c r="D2434" s="1" t="s">
        <v>64</v>
      </c>
      <c r="E2434" s="1" t="s">
        <v>37</v>
      </c>
      <c r="F2434" s="1" t="s">
        <v>6203</v>
      </c>
      <c r="G2434" s="1" t="s">
        <v>3263</v>
      </c>
      <c r="H2434" s="1" t="s">
        <v>33</v>
      </c>
      <c r="I2434" s="1" t="s">
        <v>6204</v>
      </c>
      <c r="J2434" s="1" t="s">
        <v>34</v>
      </c>
      <c r="K2434">
        <v>2820</v>
      </c>
      <c r="L2434" s="2">
        <v>41983.326504629629</v>
      </c>
      <c r="M2434" s="2">
        <v>41953.375</v>
      </c>
      <c r="N2434" s="2">
        <v>41990.756168981483</v>
      </c>
      <c r="O2434">
        <v>1220</v>
      </c>
      <c r="P2434">
        <v>8</v>
      </c>
      <c r="Q2434" s="1" t="s">
        <v>6205</v>
      </c>
      <c r="R2434" s="1" t="s">
        <v>92</v>
      </c>
      <c r="S2434" s="1" t="s">
        <v>25</v>
      </c>
      <c r="T2434" s="3">
        <v>41983</v>
      </c>
      <c r="U2434" s="1" t="str">
        <f>IF(kiva_loans__muestra[[#This Row],[funded_amount]]=kiva_loans__muestra[[#This Row],[loan_amount]],"funded","unfunded")</f>
        <v>funded</v>
      </c>
      <c r="V2434" s="1" t="str">
        <f>IF(kiva_loans__muestra[[#This Row],[lender_count]]&gt;=50,"high","low")</f>
        <v>low</v>
      </c>
    </row>
    <row r="2435" spans="1:22" x14ac:dyDescent="0.25">
      <c r="A2435">
        <v>812923</v>
      </c>
      <c r="B2435">
        <v>1250</v>
      </c>
      <c r="C2435">
        <v>1250</v>
      </c>
      <c r="D2435" s="1" t="s">
        <v>27</v>
      </c>
      <c r="E2435" s="1" t="s">
        <v>27</v>
      </c>
      <c r="F2435" s="1" t="s">
        <v>2552</v>
      </c>
      <c r="G2435" s="1" t="s">
        <v>3263</v>
      </c>
      <c r="H2435" s="1" t="s">
        <v>33</v>
      </c>
      <c r="I2435" s="1" t="s">
        <v>323</v>
      </c>
      <c r="J2435" s="1" t="s">
        <v>34</v>
      </c>
      <c r="K2435">
        <v>3880</v>
      </c>
      <c r="L2435" s="2">
        <v>41983.599178240744</v>
      </c>
      <c r="M2435" s="2">
        <v>41963.375</v>
      </c>
      <c r="N2435" s="2">
        <v>41987.67</v>
      </c>
      <c r="O2435">
        <v>80</v>
      </c>
      <c r="P2435">
        <v>4</v>
      </c>
      <c r="Q2435" s="1" t="s">
        <v>30</v>
      </c>
      <c r="R2435" s="1" t="s">
        <v>24</v>
      </c>
      <c r="S2435" s="1" t="s">
        <v>31</v>
      </c>
      <c r="T2435" s="3">
        <v>41983</v>
      </c>
      <c r="U2435" s="1" t="str">
        <f>IF(kiva_loans__muestra[[#This Row],[funded_amount]]=kiva_loans__muestra[[#This Row],[loan_amount]],"funded","unfunded")</f>
        <v>funded</v>
      </c>
      <c r="V2435" s="1" t="str">
        <f>IF(kiva_loans__muestra[[#This Row],[lender_count]]&gt;=50,"high","low")</f>
        <v>low</v>
      </c>
    </row>
    <row r="2436" spans="1:22" x14ac:dyDescent="0.25">
      <c r="A2436">
        <v>812605</v>
      </c>
      <c r="B2436">
        <v>4000</v>
      </c>
      <c r="C2436">
        <v>4000</v>
      </c>
      <c r="D2436" s="1" t="s">
        <v>77</v>
      </c>
      <c r="E2436" s="1" t="s">
        <v>78</v>
      </c>
      <c r="F2436" s="1" t="s">
        <v>30</v>
      </c>
      <c r="G2436" s="1" t="s">
        <v>3278</v>
      </c>
      <c r="H2436" s="1" t="s">
        <v>100</v>
      </c>
      <c r="I2436" s="1" t="s">
        <v>30</v>
      </c>
      <c r="J2436" s="1" t="s">
        <v>101</v>
      </c>
      <c r="K2436">
        <v>3510</v>
      </c>
      <c r="L2436" s="2">
        <v>41983.127743055556</v>
      </c>
      <c r="M2436" s="2">
        <v>42016.375</v>
      </c>
      <c r="N2436" s="2">
        <v>41994.017418981479</v>
      </c>
      <c r="O2436">
        <v>180</v>
      </c>
      <c r="P2436">
        <v>14</v>
      </c>
      <c r="Q2436" s="1" t="s">
        <v>40</v>
      </c>
      <c r="R2436" s="1" t="s">
        <v>30</v>
      </c>
      <c r="S2436" s="1" t="s">
        <v>31</v>
      </c>
      <c r="T2436" s="3">
        <v>41983</v>
      </c>
      <c r="U2436" s="1" t="str">
        <f>IF(kiva_loans__muestra[[#This Row],[funded_amount]]=kiva_loans__muestra[[#This Row],[loan_amount]],"funded","unfunded")</f>
        <v>funded</v>
      </c>
      <c r="V2436" s="1" t="str">
        <f>IF(kiva_loans__muestra[[#This Row],[lender_count]]&gt;=50,"high","low")</f>
        <v>low</v>
      </c>
    </row>
    <row r="2437" spans="1:22" x14ac:dyDescent="0.25">
      <c r="A2437">
        <v>813716</v>
      </c>
      <c r="B2437">
        <v>4250</v>
      </c>
      <c r="C2437">
        <v>15000</v>
      </c>
      <c r="D2437" s="1" t="s">
        <v>32</v>
      </c>
      <c r="E2437" s="1" t="s">
        <v>32</v>
      </c>
      <c r="F2437" s="1" t="s">
        <v>6206</v>
      </c>
      <c r="G2437" s="1" t="s">
        <v>3427</v>
      </c>
      <c r="H2437" s="1" t="s">
        <v>185</v>
      </c>
      <c r="I2437" s="1" t="s">
        <v>186</v>
      </c>
      <c r="J2437" s="1" t="s">
        <v>187</v>
      </c>
      <c r="K2437">
        <v>1770</v>
      </c>
      <c r="L2437" s="2">
        <v>41984.982245370367</v>
      </c>
      <c r="M2437" s="2">
        <v>41954.375</v>
      </c>
      <c r="N2437" s="2"/>
      <c r="O2437">
        <v>260</v>
      </c>
      <c r="P2437">
        <v>11</v>
      </c>
      <c r="Q2437" s="1" t="s">
        <v>6207</v>
      </c>
      <c r="R2437" s="1" t="s">
        <v>24</v>
      </c>
      <c r="S2437" s="1" t="s">
        <v>25</v>
      </c>
      <c r="T2437" s="3">
        <v>41984</v>
      </c>
      <c r="U2437" s="1" t="str">
        <f>IF(kiva_loans__muestra[[#This Row],[funded_amount]]=kiva_loans__muestra[[#This Row],[loan_amount]],"funded","unfunded")</f>
        <v>unfunded</v>
      </c>
      <c r="V2437" s="1" t="str">
        <f>IF(kiva_loans__muestra[[#This Row],[lender_count]]&gt;=50,"high","low")</f>
        <v>low</v>
      </c>
    </row>
    <row r="2438" spans="1:22" x14ac:dyDescent="0.25">
      <c r="A2438">
        <v>813524</v>
      </c>
      <c r="B2438">
        <v>2250</v>
      </c>
      <c r="C2438">
        <v>2250</v>
      </c>
      <c r="D2438" s="1" t="s">
        <v>32</v>
      </c>
      <c r="E2438" s="1" t="s">
        <v>32</v>
      </c>
      <c r="F2438" s="1" t="s">
        <v>6208</v>
      </c>
      <c r="G2438" s="1" t="s">
        <v>3263</v>
      </c>
      <c r="H2438" s="1" t="s">
        <v>33</v>
      </c>
      <c r="I2438" s="1" t="s">
        <v>1194</v>
      </c>
      <c r="J2438" s="1" t="s">
        <v>34</v>
      </c>
      <c r="K2438">
        <v>1380</v>
      </c>
      <c r="L2438" s="2">
        <v>41984.631527777776</v>
      </c>
      <c r="M2438" s="2">
        <v>41984.375</v>
      </c>
      <c r="N2438" s="2">
        <v>41993.031481481485</v>
      </c>
      <c r="O2438">
        <v>80</v>
      </c>
      <c r="P2438">
        <v>9</v>
      </c>
      <c r="Q2438" s="1" t="s">
        <v>30</v>
      </c>
      <c r="R2438" s="1" t="s">
        <v>92</v>
      </c>
      <c r="S2438" s="1" t="s">
        <v>31</v>
      </c>
      <c r="T2438" s="3">
        <v>41984</v>
      </c>
      <c r="U2438" s="1" t="str">
        <f>IF(kiva_loans__muestra[[#This Row],[funded_amount]]=kiva_loans__muestra[[#This Row],[loan_amount]],"funded","unfunded")</f>
        <v>funded</v>
      </c>
      <c r="V2438" s="1" t="str">
        <f>IF(kiva_loans__muestra[[#This Row],[lender_count]]&gt;=50,"high","low")</f>
        <v>low</v>
      </c>
    </row>
    <row r="2439" spans="1:22" x14ac:dyDescent="0.25">
      <c r="A2439">
        <v>813246</v>
      </c>
      <c r="B2439">
        <v>3500</v>
      </c>
      <c r="C2439">
        <v>3500</v>
      </c>
      <c r="D2439" s="1" t="s">
        <v>152</v>
      </c>
      <c r="E2439" s="1" t="s">
        <v>46</v>
      </c>
      <c r="F2439" s="1" t="s">
        <v>6209</v>
      </c>
      <c r="G2439" s="1" t="s">
        <v>3307</v>
      </c>
      <c r="H2439" s="1" t="s">
        <v>412</v>
      </c>
      <c r="I2439" s="1" t="s">
        <v>858</v>
      </c>
      <c r="J2439" s="1" t="s">
        <v>413</v>
      </c>
      <c r="K2439">
        <v>1120</v>
      </c>
      <c r="L2439" s="2">
        <v>41984.367106481484</v>
      </c>
      <c r="M2439" s="2">
        <v>41983.375</v>
      </c>
      <c r="N2439" s="2">
        <v>41994.81658564815</v>
      </c>
      <c r="O2439">
        <v>110</v>
      </c>
      <c r="P2439">
        <v>12</v>
      </c>
      <c r="Q2439" s="1" t="s">
        <v>6210</v>
      </c>
      <c r="R2439" s="1" t="s">
        <v>24</v>
      </c>
      <c r="S2439" s="1" t="s">
        <v>35</v>
      </c>
      <c r="T2439" s="3">
        <v>41984</v>
      </c>
      <c r="U2439" s="1" t="str">
        <f>IF(kiva_loans__muestra[[#This Row],[funded_amount]]=kiva_loans__muestra[[#This Row],[loan_amount]],"funded","unfunded")</f>
        <v>funded</v>
      </c>
      <c r="V2439" s="1" t="str">
        <f>IF(kiva_loans__muestra[[#This Row],[lender_count]]&gt;=50,"high","low")</f>
        <v>low</v>
      </c>
    </row>
    <row r="2440" spans="1:22" x14ac:dyDescent="0.25">
      <c r="A2440">
        <v>813519</v>
      </c>
      <c r="B2440">
        <v>750</v>
      </c>
      <c r="C2440">
        <v>750</v>
      </c>
      <c r="D2440" s="1" t="s">
        <v>37</v>
      </c>
      <c r="E2440" s="1" t="s">
        <v>37</v>
      </c>
      <c r="F2440" s="1" t="s">
        <v>2130</v>
      </c>
      <c r="G2440" s="1" t="s">
        <v>4694</v>
      </c>
      <c r="H2440" s="1" t="s">
        <v>1300</v>
      </c>
      <c r="I2440" s="1" t="s">
        <v>1301</v>
      </c>
      <c r="J2440" s="1" t="s">
        <v>1302</v>
      </c>
      <c r="K2440">
        <v>2880</v>
      </c>
      <c r="L2440" s="2">
        <v>41984.630497685182</v>
      </c>
      <c r="M2440" s="2">
        <v>41981.375</v>
      </c>
      <c r="N2440" s="2">
        <v>41990.639976851853</v>
      </c>
      <c r="O2440">
        <v>140</v>
      </c>
      <c r="P2440">
        <v>3</v>
      </c>
      <c r="Q2440" s="1" t="s">
        <v>30</v>
      </c>
      <c r="R2440" s="1" t="s">
        <v>92</v>
      </c>
      <c r="S2440" s="1" t="s">
        <v>25</v>
      </c>
      <c r="T2440" s="3">
        <v>41984</v>
      </c>
      <c r="U2440" s="1" t="str">
        <f>IF(kiva_loans__muestra[[#This Row],[funded_amount]]=kiva_loans__muestra[[#This Row],[loan_amount]],"funded","unfunded")</f>
        <v>funded</v>
      </c>
      <c r="V2440" s="1" t="str">
        <f>IF(kiva_loans__muestra[[#This Row],[lender_count]]&gt;=50,"high","low")</f>
        <v>low</v>
      </c>
    </row>
    <row r="2441" spans="1:22" x14ac:dyDescent="0.25">
      <c r="A2441">
        <v>813268</v>
      </c>
      <c r="B2441">
        <v>33750</v>
      </c>
      <c r="C2441">
        <v>33750</v>
      </c>
      <c r="D2441" s="1" t="s">
        <v>48</v>
      </c>
      <c r="E2441" s="1" t="s">
        <v>49</v>
      </c>
      <c r="F2441" s="1" t="s">
        <v>6211</v>
      </c>
      <c r="G2441" s="1" t="s">
        <v>3878</v>
      </c>
      <c r="H2441" s="1" t="s">
        <v>426</v>
      </c>
      <c r="I2441" s="1" t="s">
        <v>427</v>
      </c>
      <c r="J2441" s="1" t="s">
        <v>428</v>
      </c>
      <c r="K2441">
        <v>1620</v>
      </c>
      <c r="L2441" s="2">
        <v>41984.384583333333</v>
      </c>
      <c r="M2441" s="2">
        <v>41963.375</v>
      </c>
      <c r="N2441" s="2">
        <v>41995.369456018518</v>
      </c>
      <c r="O2441">
        <v>80</v>
      </c>
      <c r="P2441">
        <v>113</v>
      </c>
      <c r="Q2441" s="1" t="s">
        <v>6212</v>
      </c>
      <c r="R2441" s="1" t="s">
        <v>6213</v>
      </c>
      <c r="S2441" s="1" t="s">
        <v>31</v>
      </c>
      <c r="T2441" s="3">
        <v>41984</v>
      </c>
      <c r="U2441" s="1" t="str">
        <f>IF(kiva_loans__muestra[[#This Row],[funded_amount]]=kiva_loans__muestra[[#This Row],[loan_amount]],"funded","unfunded")</f>
        <v>funded</v>
      </c>
      <c r="V2441" s="1" t="str">
        <f>IF(kiva_loans__muestra[[#This Row],[lender_count]]&gt;=50,"high","low")</f>
        <v>high</v>
      </c>
    </row>
    <row r="2442" spans="1:22" x14ac:dyDescent="0.25">
      <c r="A2442">
        <v>813340</v>
      </c>
      <c r="B2442">
        <v>20000</v>
      </c>
      <c r="C2442">
        <v>20000</v>
      </c>
      <c r="D2442" s="1" t="s">
        <v>630</v>
      </c>
      <c r="E2442" s="1" t="s">
        <v>74</v>
      </c>
      <c r="F2442" s="1" t="s">
        <v>6214</v>
      </c>
      <c r="G2442" s="1" t="s">
        <v>3661</v>
      </c>
      <c r="H2442" s="1" t="s">
        <v>805</v>
      </c>
      <c r="I2442" s="1" t="s">
        <v>1188</v>
      </c>
      <c r="J2442" s="1" t="s">
        <v>90</v>
      </c>
      <c r="K2442">
        <v>770</v>
      </c>
      <c r="L2442" s="2">
        <v>41984.436192129629</v>
      </c>
      <c r="M2442" s="2">
        <v>41964.375</v>
      </c>
      <c r="N2442" s="2">
        <v>41995.122766203705</v>
      </c>
      <c r="O2442">
        <v>210</v>
      </c>
      <c r="P2442">
        <v>75</v>
      </c>
      <c r="Q2442" s="1" t="s">
        <v>6215</v>
      </c>
      <c r="R2442" s="1" t="s">
        <v>24</v>
      </c>
      <c r="S2442" s="1" t="s">
        <v>31</v>
      </c>
      <c r="T2442" s="3">
        <v>41984</v>
      </c>
      <c r="U2442" s="1" t="str">
        <f>IF(kiva_loans__muestra[[#This Row],[funded_amount]]=kiva_loans__muestra[[#This Row],[loan_amount]],"funded","unfunded")</f>
        <v>funded</v>
      </c>
      <c r="V2442" s="1" t="str">
        <f>IF(kiva_loans__muestra[[#This Row],[lender_count]]&gt;=50,"high","low")</f>
        <v>high</v>
      </c>
    </row>
    <row r="2443" spans="1:22" x14ac:dyDescent="0.25">
      <c r="A2443">
        <v>813695</v>
      </c>
      <c r="B2443">
        <v>4750</v>
      </c>
      <c r="C2443">
        <v>10000</v>
      </c>
      <c r="D2443" s="1" t="s">
        <v>46</v>
      </c>
      <c r="E2443" s="1" t="s">
        <v>46</v>
      </c>
      <c r="F2443" s="1" t="s">
        <v>6216</v>
      </c>
      <c r="G2443" s="1" t="s">
        <v>3266</v>
      </c>
      <c r="H2443" s="1" t="s">
        <v>89</v>
      </c>
      <c r="I2443" s="1" t="s">
        <v>30</v>
      </c>
      <c r="J2443" s="1" t="s">
        <v>90</v>
      </c>
      <c r="K2443">
        <v>810</v>
      </c>
      <c r="L2443" s="2">
        <v>41984.9297337963</v>
      </c>
      <c r="M2443" s="2">
        <v>41963.375</v>
      </c>
      <c r="N2443" s="2"/>
      <c r="O2443">
        <v>170</v>
      </c>
      <c r="P2443">
        <v>16</v>
      </c>
      <c r="Q2443" s="1" t="s">
        <v>6217</v>
      </c>
      <c r="R2443" s="1" t="s">
        <v>24</v>
      </c>
      <c r="S2443" s="1" t="s">
        <v>31</v>
      </c>
      <c r="T2443" s="3">
        <v>41984</v>
      </c>
      <c r="U2443" s="1" t="str">
        <f>IF(kiva_loans__muestra[[#This Row],[funded_amount]]=kiva_loans__muestra[[#This Row],[loan_amount]],"funded","unfunded")</f>
        <v>unfunded</v>
      </c>
      <c r="V2443" s="1" t="str">
        <f>IF(kiva_loans__muestra[[#This Row],[lender_count]]&gt;=50,"high","low")</f>
        <v>low</v>
      </c>
    </row>
    <row r="2444" spans="1:22" x14ac:dyDescent="0.25">
      <c r="A2444">
        <v>813168</v>
      </c>
      <c r="B2444">
        <v>3750</v>
      </c>
      <c r="C2444">
        <v>3750</v>
      </c>
      <c r="D2444" s="1" t="s">
        <v>158</v>
      </c>
      <c r="E2444" s="1" t="s">
        <v>27</v>
      </c>
      <c r="F2444" s="1" t="s">
        <v>6218</v>
      </c>
      <c r="G2444" s="1" t="s">
        <v>3278</v>
      </c>
      <c r="H2444" s="1" t="s">
        <v>100</v>
      </c>
      <c r="I2444" s="1" t="s">
        <v>1983</v>
      </c>
      <c r="J2444" s="1" t="s">
        <v>101</v>
      </c>
      <c r="K2444">
        <v>1440</v>
      </c>
      <c r="L2444" s="2">
        <v>41984.211689814816</v>
      </c>
      <c r="M2444" s="2">
        <v>41954.375</v>
      </c>
      <c r="N2444" s="2">
        <v>41994.201307870368</v>
      </c>
      <c r="O2444">
        <v>80</v>
      </c>
      <c r="P2444">
        <v>12</v>
      </c>
      <c r="Q2444" s="1" t="s">
        <v>40</v>
      </c>
      <c r="R2444" s="1" t="s">
        <v>24</v>
      </c>
      <c r="S2444" s="1" t="s">
        <v>35</v>
      </c>
      <c r="T2444" s="3">
        <v>41984</v>
      </c>
      <c r="U2444" s="1" t="str">
        <f>IF(kiva_loans__muestra[[#This Row],[funded_amount]]=kiva_loans__muestra[[#This Row],[loan_amount]],"funded","unfunded")</f>
        <v>funded</v>
      </c>
      <c r="V2444" s="1" t="str">
        <f>IF(kiva_loans__muestra[[#This Row],[lender_count]]&gt;=50,"high","low")</f>
        <v>low</v>
      </c>
    </row>
    <row r="2445" spans="1:22" x14ac:dyDescent="0.25">
      <c r="A2445">
        <v>813993</v>
      </c>
      <c r="B2445">
        <v>3000</v>
      </c>
      <c r="C2445">
        <v>3000</v>
      </c>
      <c r="D2445" s="1" t="s">
        <v>55</v>
      </c>
      <c r="E2445" s="1" t="s">
        <v>32</v>
      </c>
      <c r="F2445" s="1" t="s">
        <v>6219</v>
      </c>
      <c r="G2445" s="1" t="s">
        <v>3303</v>
      </c>
      <c r="H2445" s="1" t="s">
        <v>28</v>
      </c>
      <c r="I2445" s="1" t="s">
        <v>1927</v>
      </c>
      <c r="J2445" s="1" t="s">
        <v>29</v>
      </c>
      <c r="K2445">
        <v>2450</v>
      </c>
      <c r="L2445" s="2">
        <v>41985.527731481481</v>
      </c>
      <c r="M2445" s="2">
        <v>41969.375</v>
      </c>
      <c r="N2445" s="2">
        <v>41990.651400462964</v>
      </c>
      <c r="O2445">
        <v>140</v>
      </c>
      <c r="P2445">
        <v>8</v>
      </c>
      <c r="Q2445" s="1" t="s">
        <v>30</v>
      </c>
      <c r="R2445" s="1" t="s">
        <v>24</v>
      </c>
      <c r="S2445" s="1" t="s">
        <v>31</v>
      </c>
      <c r="T2445" s="3">
        <v>41985</v>
      </c>
      <c r="U2445" s="1" t="str">
        <f>IF(kiva_loans__muestra[[#This Row],[funded_amount]]=kiva_loans__muestra[[#This Row],[loan_amount]],"funded","unfunded")</f>
        <v>funded</v>
      </c>
      <c r="V2445" s="1" t="str">
        <f>IF(kiva_loans__muestra[[#This Row],[lender_count]]&gt;=50,"high","low")</f>
        <v>low</v>
      </c>
    </row>
    <row r="2446" spans="1:22" x14ac:dyDescent="0.25">
      <c r="A2446">
        <v>814198</v>
      </c>
      <c r="B2446">
        <v>43250</v>
      </c>
      <c r="C2446">
        <v>50750</v>
      </c>
      <c r="D2446" s="1" t="s">
        <v>63</v>
      </c>
      <c r="E2446" s="1" t="s">
        <v>27</v>
      </c>
      <c r="F2446" s="1" t="s">
        <v>6220</v>
      </c>
      <c r="G2446" s="1" t="s">
        <v>3333</v>
      </c>
      <c r="H2446" s="1" t="s">
        <v>241</v>
      </c>
      <c r="I2446" s="1" t="s">
        <v>808</v>
      </c>
      <c r="J2446" s="1" t="s">
        <v>243</v>
      </c>
      <c r="K2446">
        <v>1100</v>
      </c>
      <c r="L2446" s="2">
        <v>41985.903773148151</v>
      </c>
      <c r="M2446" s="2">
        <v>41978.375</v>
      </c>
      <c r="N2446" s="2"/>
      <c r="O2446">
        <v>90</v>
      </c>
      <c r="P2446">
        <v>101</v>
      </c>
      <c r="Q2446" s="1" t="s">
        <v>6221</v>
      </c>
      <c r="R2446" s="1" t="s">
        <v>6222</v>
      </c>
      <c r="S2446" s="1" t="s">
        <v>31</v>
      </c>
      <c r="T2446" s="3">
        <v>41985</v>
      </c>
      <c r="U2446" s="1" t="str">
        <f>IF(kiva_loans__muestra[[#This Row],[funded_amount]]=kiva_loans__muestra[[#This Row],[loan_amount]],"funded","unfunded")</f>
        <v>unfunded</v>
      </c>
      <c r="V2446" s="1" t="str">
        <f>IF(kiva_loans__muestra[[#This Row],[lender_count]]&gt;=50,"high","low")</f>
        <v>high</v>
      </c>
    </row>
    <row r="2447" spans="1:22" x14ac:dyDescent="0.25">
      <c r="A2447">
        <v>814112</v>
      </c>
      <c r="B2447">
        <v>7500</v>
      </c>
      <c r="C2447">
        <v>7500</v>
      </c>
      <c r="D2447" s="1" t="s">
        <v>45</v>
      </c>
      <c r="E2447" s="1" t="s">
        <v>46</v>
      </c>
      <c r="F2447" s="1" t="s">
        <v>6223</v>
      </c>
      <c r="G2447" s="1" t="s">
        <v>3307</v>
      </c>
      <c r="H2447" s="1" t="s">
        <v>412</v>
      </c>
      <c r="I2447" s="1" t="s">
        <v>2085</v>
      </c>
      <c r="J2447" s="1" t="s">
        <v>413</v>
      </c>
      <c r="K2447">
        <v>650</v>
      </c>
      <c r="L2447" s="2">
        <v>41985.69703703704</v>
      </c>
      <c r="M2447" s="2">
        <v>41961.375</v>
      </c>
      <c r="N2447" s="2">
        <v>42033.161631944444</v>
      </c>
      <c r="O2447">
        <v>140</v>
      </c>
      <c r="P2447">
        <v>25</v>
      </c>
      <c r="Q2447" s="1" t="s">
        <v>88</v>
      </c>
      <c r="R2447" s="1" t="s">
        <v>92</v>
      </c>
      <c r="S2447" s="1" t="s">
        <v>31</v>
      </c>
      <c r="T2447" s="3">
        <v>41985</v>
      </c>
      <c r="U2447" s="1" t="str">
        <f>IF(kiva_loans__muestra[[#This Row],[funded_amount]]=kiva_loans__muestra[[#This Row],[loan_amount]],"funded","unfunded")</f>
        <v>funded</v>
      </c>
      <c r="V2447" s="1" t="str">
        <f>IF(kiva_loans__muestra[[#This Row],[lender_count]]&gt;=50,"high","low")</f>
        <v>low</v>
      </c>
    </row>
    <row r="2448" spans="1:22" x14ac:dyDescent="0.25">
      <c r="A2448">
        <v>813830</v>
      </c>
      <c r="B2448">
        <v>11250</v>
      </c>
      <c r="C2448">
        <v>11250</v>
      </c>
      <c r="D2448" s="1" t="s">
        <v>38</v>
      </c>
      <c r="E2448" s="1" t="s">
        <v>38</v>
      </c>
      <c r="F2448" s="1" t="s">
        <v>6224</v>
      </c>
      <c r="G2448" s="1" t="s">
        <v>3261</v>
      </c>
      <c r="H2448" s="1" t="s">
        <v>20</v>
      </c>
      <c r="I2448" s="1" t="s">
        <v>6225</v>
      </c>
      <c r="J2448" s="1" t="s">
        <v>22</v>
      </c>
      <c r="K2448">
        <v>2420</v>
      </c>
      <c r="L2448" s="2">
        <v>41985.375787037039</v>
      </c>
      <c r="M2448" s="2">
        <v>41971.375</v>
      </c>
      <c r="N2448" s="2">
        <v>41991.842152777775</v>
      </c>
      <c r="O2448">
        <v>430</v>
      </c>
      <c r="P2448">
        <v>42</v>
      </c>
      <c r="Q2448" s="1" t="s">
        <v>6226</v>
      </c>
      <c r="R2448" s="1" t="s">
        <v>133</v>
      </c>
      <c r="S2448" s="1" t="s">
        <v>25</v>
      </c>
      <c r="T2448" s="3">
        <v>41985</v>
      </c>
      <c r="U2448" s="1" t="str">
        <f>IF(kiva_loans__muestra[[#This Row],[funded_amount]]=kiva_loans__muestra[[#This Row],[loan_amount]],"funded","unfunded")</f>
        <v>funded</v>
      </c>
      <c r="V2448" s="1" t="str">
        <f>IF(kiva_loans__muestra[[#This Row],[lender_count]]&gt;=50,"high","low")</f>
        <v>low</v>
      </c>
    </row>
    <row r="2449" spans="1:22" x14ac:dyDescent="0.25">
      <c r="A2449">
        <v>813915</v>
      </c>
      <c r="B2449">
        <v>4500</v>
      </c>
      <c r="C2449">
        <v>4500</v>
      </c>
      <c r="D2449" s="1" t="s">
        <v>158</v>
      </c>
      <c r="E2449" s="1" t="s">
        <v>27</v>
      </c>
      <c r="F2449" s="1" t="s">
        <v>6227</v>
      </c>
      <c r="G2449" s="1" t="s">
        <v>3278</v>
      </c>
      <c r="H2449" s="1" t="s">
        <v>100</v>
      </c>
      <c r="I2449" s="1" t="s">
        <v>1839</v>
      </c>
      <c r="J2449" s="1" t="s">
        <v>101</v>
      </c>
      <c r="K2449">
        <v>1250</v>
      </c>
      <c r="L2449" s="2">
        <v>41985.449386574073</v>
      </c>
      <c r="M2449" s="2">
        <v>41967.375</v>
      </c>
      <c r="N2449" s="2">
        <v>42031.927986111114</v>
      </c>
      <c r="O2449">
        <v>140</v>
      </c>
      <c r="P2449">
        <v>11</v>
      </c>
      <c r="Q2449" s="1" t="s">
        <v>6228</v>
      </c>
      <c r="R2449" s="1" t="s">
        <v>24</v>
      </c>
      <c r="S2449" s="1" t="s">
        <v>35</v>
      </c>
      <c r="T2449" s="3">
        <v>41985</v>
      </c>
      <c r="U2449" s="1" t="str">
        <f>IF(kiva_loans__muestra[[#This Row],[funded_amount]]=kiva_loans__muestra[[#This Row],[loan_amount]],"funded","unfunded")</f>
        <v>funded</v>
      </c>
      <c r="V2449" s="1" t="str">
        <f>IF(kiva_loans__muestra[[#This Row],[lender_count]]&gt;=50,"high","low")</f>
        <v>low</v>
      </c>
    </row>
    <row r="2450" spans="1:22" x14ac:dyDescent="0.25">
      <c r="A2450">
        <v>814055</v>
      </c>
      <c r="B2450">
        <v>80000</v>
      </c>
      <c r="C2450">
        <v>80000</v>
      </c>
      <c r="D2450" s="1" t="s">
        <v>65</v>
      </c>
      <c r="E2450" s="1" t="s">
        <v>66</v>
      </c>
      <c r="F2450" s="1" t="s">
        <v>6229</v>
      </c>
      <c r="G2450" s="1" t="s">
        <v>3585</v>
      </c>
      <c r="H2450" s="1" t="s">
        <v>537</v>
      </c>
      <c r="I2450" s="1" t="s">
        <v>538</v>
      </c>
      <c r="J2450" s="1" t="s">
        <v>90</v>
      </c>
      <c r="K2450">
        <v>1600</v>
      </c>
      <c r="L2450" s="2">
        <v>41985.599097222221</v>
      </c>
      <c r="M2450" s="2">
        <v>41970.375</v>
      </c>
      <c r="N2450" s="2">
        <v>42002.831967592596</v>
      </c>
      <c r="O2450">
        <v>80</v>
      </c>
      <c r="P2450">
        <v>148</v>
      </c>
      <c r="Q2450" s="1" t="s">
        <v>67</v>
      </c>
      <c r="R2450" s="1" t="s">
        <v>315</v>
      </c>
      <c r="S2450" s="1" t="s">
        <v>31</v>
      </c>
      <c r="T2450" s="3">
        <v>41985</v>
      </c>
      <c r="U2450" s="1" t="str">
        <f>IF(kiva_loans__muestra[[#This Row],[funded_amount]]=kiva_loans__muestra[[#This Row],[loan_amount]],"funded","unfunded")</f>
        <v>funded</v>
      </c>
      <c r="V2450" s="1" t="str">
        <f>IF(kiva_loans__muestra[[#This Row],[lender_count]]&gt;=50,"high","low")</f>
        <v>high</v>
      </c>
    </row>
    <row r="2451" spans="1:22" x14ac:dyDescent="0.25">
      <c r="A2451">
        <v>814174</v>
      </c>
      <c r="B2451">
        <v>2250</v>
      </c>
      <c r="C2451">
        <v>2250</v>
      </c>
      <c r="D2451" s="1" t="s">
        <v>683</v>
      </c>
      <c r="E2451" s="1" t="s">
        <v>46</v>
      </c>
      <c r="F2451" s="1" t="s">
        <v>30</v>
      </c>
      <c r="G2451" s="1" t="s">
        <v>3270</v>
      </c>
      <c r="H2451" s="1" t="s">
        <v>121</v>
      </c>
      <c r="I2451" s="1" t="s">
        <v>30</v>
      </c>
      <c r="J2451" s="1" t="s">
        <v>90</v>
      </c>
      <c r="K2451">
        <v>3640</v>
      </c>
      <c r="L2451" s="2">
        <v>41985.827777777777</v>
      </c>
      <c r="M2451" s="2">
        <v>41976.375</v>
      </c>
      <c r="N2451" s="2">
        <v>42003.930752314816</v>
      </c>
      <c r="O2451">
        <v>80</v>
      </c>
      <c r="P2451">
        <v>4</v>
      </c>
      <c r="Q2451" s="1" t="s">
        <v>691</v>
      </c>
      <c r="R2451" s="1" t="s">
        <v>30</v>
      </c>
      <c r="S2451" s="1" t="s">
        <v>31</v>
      </c>
      <c r="T2451" s="3">
        <v>41985</v>
      </c>
      <c r="U2451" s="1" t="str">
        <f>IF(kiva_loans__muestra[[#This Row],[funded_amount]]=kiva_loans__muestra[[#This Row],[loan_amount]],"funded","unfunded")</f>
        <v>funded</v>
      </c>
      <c r="V2451" s="1" t="str">
        <f>IF(kiva_loans__muestra[[#This Row],[lender_count]]&gt;=50,"high","low")</f>
        <v>low</v>
      </c>
    </row>
    <row r="2452" spans="1:22" x14ac:dyDescent="0.25">
      <c r="A2452">
        <v>814341</v>
      </c>
      <c r="B2452">
        <v>6750</v>
      </c>
      <c r="C2452">
        <v>6750</v>
      </c>
      <c r="D2452" s="1" t="s">
        <v>630</v>
      </c>
      <c r="E2452" s="1" t="s">
        <v>74</v>
      </c>
      <c r="F2452" s="1" t="s">
        <v>2522</v>
      </c>
      <c r="G2452" s="1" t="s">
        <v>3467</v>
      </c>
      <c r="H2452" s="1" t="s">
        <v>634</v>
      </c>
      <c r="I2452" s="1" t="s">
        <v>1759</v>
      </c>
      <c r="J2452" s="1" t="s">
        <v>636</v>
      </c>
      <c r="K2452">
        <v>3570</v>
      </c>
      <c r="L2452" s="2">
        <v>41986.807083333333</v>
      </c>
      <c r="M2452" s="2">
        <v>41975.375</v>
      </c>
      <c r="N2452" s="2">
        <v>41995.973969907405</v>
      </c>
      <c r="O2452">
        <v>140</v>
      </c>
      <c r="P2452">
        <v>23</v>
      </c>
      <c r="Q2452" s="1" t="s">
        <v>30</v>
      </c>
      <c r="R2452" s="1" t="s">
        <v>92</v>
      </c>
      <c r="S2452" s="1" t="s">
        <v>31</v>
      </c>
      <c r="T2452" s="3">
        <v>41986</v>
      </c>
      <c r="U2452" s="1" t="str">
        <f>IF(kiva_loans__muestra[[#This Row],[funded_amount]]=kiva_loans__muestra[[#This Row],[loan_amount]],"funded","unfunded")</f>
        <v>funded</v>
      </c>
      <c r="V2452" s="1" t="str">
        <f>IF(kiva_loans__muestra[[#This Row],[lender_count]]&gt;=50,"high","low")</f>
        <v>low</v>
      </c>
    </row>
    <row r="2453" spans="1:22" x14ac:dyDescent="0.25">
      <c r="A2453">
        <v>814291</v>
      </c>
      <c r="B2453">
        <v>4000</v>
      </c>
      <c r="C2453">
        <v>6250</v>
      </c>
      <c r="D2453" s="1" t="s">
        <v>69</v>
      </c>
      <c r="E2453" s="1" t="s">
        <v>46</v>
      </c>
      <c r="F2453" s="1" t="s">
        <v>6230</v>
      </c>
      <c r="G2453" s="1" t="s">
        <v>3427</v>
      </c>
      <c r="H2453" s="1" t="s">
        <v>185</v>
      </c>
      <c r="I2453" s="1" t="s">
        <v>473</v>
      </c>
      <c r="J2453" s="1" t="s">
        <v>187</v>
      </c>
      <c r="K2453">
        <v>1770</v>
      </c>
      <c r="L2453" s="2">
        <v>41986.603761574072</v>
      </c>
      <c r="M2453" s="2">
        <v>41957.375</v>
      </c>
      <c r="N2453" s="2"/>
      <c r="O2453">
        <v>200</v>
      </c>
      <c r="P2453">
        <v>16</v>
      </c>
      <c r="Q2453" s="1" t="s">
        <v>889</v>
      </c>
      <c r="R2453" s="1" t="s">
        <v>24</v>
      </c>
      <c r="S2453" s="1" t="s">
        <v>25</v>
      </c>
      <c r="T2453" s="3">
        <v>41986</v>
      </c>
      <c r="U2453" s="1" t="str">
        <f>IF(kiva_loans__muestra[[#This Row],[funded_amount]]=kiva_loans__muestra[[#This Row],[loan_amount]],"funded","unfunded")</f>
        <v>unfunded</v>
      </c>
      <c r="V2453" s="1" t="str">
        <f>IF(kiva_loans__muestra[[#This Row],[lender_count]]&gt;=50,"high","low")</f>
        <v>low</v>
      </c>
    </row>
    <row r="2454" spans="1:22" x14ac:dyDescent="0.25">
      <c r="A2454">
        <v>814384</v>
      </c>
      <c r="B2454">
        <v>1250</v>
      </c>
      <c r="C2454">
        <v>1250</v>
      </c>
      <c r="D2454" s="1" t="s">
        <v>45</v>
      </c>
      <c r="E2454" s="1" t="s">
        <v>46</v>
      </c>
      <c r="F2454" s="1" t="s">
        <v>6231</v>
      </c>
      <c r="G2454" s="1" t="s">
        <v>3278</v>
      </c>
      <c r="H2454" s="1" t="s">
        <v>100</v>
      </c>
      <c r="I2454" s="1" t="s">
        <v>6232</v>
      </c>
      <c r="J2454" s="1" t="s">
        <v>101</v>
      </c>
      <c r="K2454">
        <v>1260</v>
      </c>
      <c r="L2454" s="2">
        <v>41987.248240740744</v>
      </c>
      <c r="M2454" s="2">
        <v>41957.375</v>
      </c>
      <c r="N2454" s="2">
        <v>41990.666342592594</v>
      </c>
      <c r="O2454">
        <v>80</v>
      </c>
      <c r="P2454">
        <v>5</v>
      </c>
      <c r="Q2454" s="1" t="s">
        <v>1479</v>
      </c>
      <c r="R2454" s="1" t="s">
        <v>24</v>
      </c>
      <c r="S2454" s="1" t="s">
        <v>31</v>
      </c>
      <c r="T2454" s="3">
        <v>41987</v>
      </c>
      <c r="U2454" s="1" t="str">
        <f>IF(kiva_loans__muestra[[#This Row],[funded_amount]]=kiva_loans__muestra[[#This Row],[loan_amount]],"funded","unfunded")</f>
        <v>funded</v>
      </c>
      <c r="V2454" s="1" t="str">
        <f>IF(kiva_loans__muestra[[#This Row],[lender_count]]&gt;=50,"high","low")</f>
        <v>low</v>
      </c>
    </row>
    <row r="2455" spans="1:22" x14ac:dyDescent="0.25">
      <c r="A2455">
        <v>814613</v>
      </c>
      <c r="B2455">
        <v>2250</v>
      </c>
      <c r="C2455">
        <v>2250</v>
      </c>
      <c r="D2455" s="1" t="s">
        <v>45</v>
      </c>
      <c r="E2455" s="1" t="s">
        <v>46</v>
      </c>
      <c r="F2455" s="1" t="s">
        <v>6233</v>
      </c>
      <c r="G2455" s="1" t="s">
        <v>3278</v>
      </c>
      <c r="H2455" s="1" t="s">
        <v>100</v>
      </c>
      <c r="I2455" s="1" t="s">
        <v>1724</v>
      </c>
      <c r="J2455" s="1" t="s">
        <v>101</v>
      </c>
      <c r="K2455">
        <v>1450</v>
      </c>
      <c r="L2455" s="2">
        <v>41988.341678240744</v>
      </c>
      <c r="M2455" s="2">
        <v>41970.375</v>
      </c>
      <c r="N2455" s="2">
        <v>41992.624675925923</v>
      </c>
      <c r="O2455">
        <v>80</v>
      </c>
      <c r="P2455">
        <v>9</v>
      </c>
      <c r="Q2455" s="1" t="s">
        <v>30</v>
      </c>
      <c r="R2455" s="1" t="s">
        <v>24</v>
      </c>
      <c r="S2455" s="1" t="s">
        <v>35</v>
      </c>
      <c r="T2455" s="3">
        <v>41988</v>
      </c>
      <c r="U2455" s="1" t="str">
        <f>IF(kiva_loans__muestra[[#This Row],[funded_amount]]=kiva_loans__muestra[[#This Row],[loan_amount]],"funded","unfunded")</f>
        <v>funded</v>
      </c>
      <c r="V2455" s="1" t="str">
        <f>IF(kiva_loans__muestra[[#This Row],[lender_count]]&gt;=50,"high","low")</f>
        <v>low</v>
      </c>
    </row>
    <row r="2456" spans="1:22" x14ac:dyDescent="0.25">
      <c r="A2456">
        <v>814875</v>
      </c>
      <c r="B2456">
        <v>4000</v>
      </c>
      <c r="C2456">
        <v>4000</v>
      </c>
      <c r="D2456" s="1" t="s">
        <v>541</v>
      </c>
      <c r="E2456" s="1" t="s">
        <v>78</v>
      </c>
      <c r="F2456" s="1" t="s">
        <v>6234</v>
      </c>
      <c r="G2456" s="1" t="s">
        <v>4694</v>
      </c>
      <c r="H2456" s="1" t="s">
        <v>1300</v>
      </c>
      <c r="I2456" s="1" t="s">
        <v>1301</v>
      </c>
      <c r="J2456" s="1" t="s">
        <v>1302</v>
      </c>
      <c r="K2456">
        <v>2880</v>
      </c>
      <c r="L2456" s="2">
        <v>41988.53869212963</v>
      </c>
      <c r="M2456" s="2">
        <v>41981.375</v>
      </c>
      <c r="N2456" s="2">
        <v>41995.716296296298</v>
      </c>
      <c r="O2456">
        <v>140</v>
      </c>
      <c r="P2456">
        <v>16</v>
      </c>
      <c r="Q2456" s="1" t="s">
        <v>698</v>
      </c>
      <c r="R2456" s="1" t="s">
        <v>92</v>
      </c>
      <c r="S2456" s="1" t="s">
        <v>25</v>
      </c>
      <c r="T2456" s="3">
        <v>41988</v>
      </c>
      <c r="U2456" s="1" t="str">
        <f>IF(kiva_loans__muestra[[#This Row],[funded_amount]]=kiva_loans__muestra[[#This Row],[loan_amount]],"funded","unfunded")</f>
        <v>funded</v>
      </c>
      <c r="V2456" s="1" t="str">
        <f>IF(kiva_loans__muestra[[#This Row],[lender_count]]&gt;=50,"high","low")</f>
        <v>low</v>
      </c>
    </row>
    <row r="2457" spans="1:22" x14ac:dyDescent="0.25">
      <c r="A2457">
        <v>814982</v>
      </c>
      <c r="B2457">
        <v>54500</v>
      </c>
      <c r="C2457">
        <v>54500</v>
      </c>
      <c r="D2457" s="1" t="s">
        <v>374</v>
      </c>
      <c r="E2457" s="1" t="s">
        <v>66</v>
      </c>
      <c r="F2457" s="1" t="s">
        <v>6235</v>
      </c>
      <c r="G2457" s="1" t="s">
        <v>3775</v>
      </c>
      <c r="H2457" s="1" t="s">
        <v>155</v>
      </c>
      <c r="I2457" s="1" t="s">
        <v>1174</v>
      </c>
      <c r="J2457" s="1" t="s">
        <v>90</v>
      </c>
      <c r="K2457">
        <v>1310</v>
      </c>
      <c r="L2457" s="2">
        <v>41988.657800925925</v>
      </c>
      <c r="M2457" s="2">
        <v>41964.375</v>
      </c>
      <c r="N2457" s="2">
        <v>42002.196944444448</v>
      </c>
      <c r="O2457">
        <v>250</v>
      </c>
      <c r="P2457">
        <v>120</v>
      </c>
      <c r="Q2457" s="1" t="s">
        <v>70</v>
      </c>
      <c r="R2457" s="1" t="s">
        <v>92</v>
      </c>
      <c r="S2457" s="1" t="s">
        <v>31</v>
      </c>
      <c r="T2457" s="3">
        <v>41988</v>
      </c>
      <c r="U2457" s="1" t="str">
        <f>IF(kiva_loans__muestra[[#This Row],[funded_amount]]=kiva_loans__muestra[[#This Row],[loan_amount]],"funded","unfunded")</f>
        <v>funded</v>
      </c>
      <c r="V2457" s="1" t="str">
        <f>IF(kiva_loans__muestra[[#This Row],[lender_count]]&gt;=50,"high","low")</f>
        <v>high</v>
      </c>
    </row>
    <row r="2458" spans="1:22" x14ac:dyDescent="0.25">
      <c r="A2458">
        <v>814849</v>
      </c>
      <c r="B2458">
        <v>1500</v>
      </c>
      <c r="C2458">
        <v>1500</v>
      </c>
      <c r="D2458" s="1" t="s">
        <v>541</v>
      </c>
      <c r="E2458" s="1" t="s">
        <v>78</v>
      </c>
      <c r="F2458" s="1" t="s">
        <v>2563</v>
      </c>
      <c r="G2458" s="1" t="s">
        <v>4694</v>
      </c>
      <c r="H2458" s="1" t="s">
        <v>1300</v>
      </c>
      <c r="I2458" s="1" t="s">
        <v>1301</v>
      </c>
      <c r="J2458" s="1" t="s">
        <v>1302</v>
      </c>
      <c r="K2458">
        <v>2880</v>
      </c>
      <c r="L2458" s="2">
        <v>41988.52065972222</v>
      </c>
      <c r="M2458" s="2">
        <v>41981.375</v>
      </c>
      <c r="N2458" s="2">
        <v>41992.278807870367</v>
      </c>
      <c r="O2458">
        <v>140</v>
      </c>
      <c r="P2458">
        <v>5</v>
      </c>
      <c r="Q2458" s="1" t="s">
        <v>30</v>
      </c>
      <c r="R2458" s="1" t="s">
        <v>92</v>
      </c>
      <c r="S2458" s="1" t="s">
        <v>25</v>
      </c>
      <c r="T2458" s="3">
        <v>41988</v>
      </c>
      <c r="U2458" s="1" t="str">
        <f>IF(kiva_loans__muestra[[#This Row],[funded_amount]]=kiva_loans__muestra[[#This Row],[loan_amount]],"funded","unfunded")</f>
        <v>funded</v>
      </c>
      <c r="V2458" s="1" t="str">
        <f>IF(kiva_loans__muestra[[#This Row],[lender_count]]&gt;=50,"high","low")</f>
        <v>low</v>
      </c>
    </row>
    <row r="2459" spans="1:22" x14ac:dyDescent="0.25">
      <c r="A2459">
        <v>814466</v>
      </c>
      <c r="B2459">
        <v>13250</v>
      </c>
      <c r="C2459">
        <v>13250</v>
      </c>
      <c r="D2459" s="1" t="s">
        <v>124</v>
      </c>
      <c r="E2459" s="1" t="s">
        <v>125</v>
      </c>
      <c r="F2459" s="1" t="s">
        <v>6236</v>
      </c>
      <c r="G2459" s="1" t="s">
        <v>3382</v>
      </c>
      <c r="H2459" s="1" t="s">
        <v>146</v>
      </c>
      <c r="I2459" s="1" t="s">
        <v>1072</v>
      </c>
      <c r="J2459" s="1" t="s">
        <v>147</v>
      </c>
      <c r="K2459">
        <v>420</v>
      </c>
      <c r="L2459" s="2">
        <v>41988.16814814815</v>
      </c>
      <c r="M2459" s="2">
        <v>41981.375</v>
      </c>
      <c r="N2459" s="2">
        <v>41993.219166666669</v>
      </c>
      <c r="O2459">
        <v>140</v>
      </c>
      <c r="P2459">
        <v>46</v>
      </c>
      <c r="Q2459" s="1" t="s">
        <v>929</v>
      </c>
      <c r="R2459" s="1" t="s">
        <v>24</v>
      </c>
      <c r="S2459" s="1" t="s">
        <v>31</v>
      </c>
      <c r="T2459" s="3">
        <v>41988</v>
      </c>
      <c r="U2459" s="1" t="str">
        <f>IF(kiva_loans__muestra[[#This Row],[funded_amount]]=kiva_loans__muestra[[#This Row],[loan_amount]],"funded","unfunded")</f>
        <v>funded</v>
      </c>
      <c r="V2459" s="1" t="str">
        <f>IF(kiva_loans__muestra[[#This Row],[lender_count]]&gt;=50,"high","low")</f>
        <v>low</v>
      </c>
    </row>
    <row r="2460" spans="1:22" x14ac:dyDescent="0.25">
      <c r="A2460">
        <v>814951</v>
      </c>
      <c r="B2460">
        <v>1250</v>
      </c>
      <c r="C2460">
        <v>1250</v>
      </c>
      <c r="D2460" s="1" t="s">
        <v>64</v>
      </c>
      <c r="E2460" s="1" t="s">
        <v>37</v>
      </c>
      <c r="F2460" s="1" t="s">
        <v>6237</v>
      </c>
      <c r="G2460" s="1" t="s">
        <v>3263</v>
      </c>
      <c r="H2460" s="1" t="s">
        <v>33</v>
      </c>
      <c r="I2460" s="1" t="s">
        <v>1027</v>
      </c>
      <c r="J2460" s="1" t="s">
        <v>34</v>
      </c>
      <c r="K2460">
        <v>3880</v>
      </c>
      <c r="L2460" s="2">
        <v>41988.624282407407</v>
      </c>
      <c r="M2460" s="2">
        <v>41961.375</v>
      </c>
      <c r="N2460" s="2">
        <v>41991.945254629631</v>
      </c>
      <c r="O2460">
        <v>80</v>
      </c>
      <c r="P2460">
        <v>5</v>
      </c>
      <c r="Q2460" s="1" t="s">
        <v>30</v>
      </c>
      <c r="R2460" s="1" t="s">
        <v>24</v>
      </c>
      <c r="S2460" s="1" t="s">
        <v>31</v>
      </c>
      <c r="T2460" s="3">
        <v>41988</v>
      </c>
      <c r="U2460" s="1" t="str">
        <f>IF(kiva_loans__muestra[[#This Row],[funded_amount]]=kiva_loans__muestra[[#This Row],[loan_amount]],"funded","unfunded")</f>
        <v>funded</v>
      </c>
      <c r="V2460" s="1" t="str">
        <f>IF(kiva_loans__muestra[[#This Row],[lender_count]]&gt;=50,"high","low")</f>
        <v>low</v>
      </c>
    </row>
    <row r="2461" spans="1:22" x14ac:dyDescent="0.25">
      <c r="A2461">
        <v>815160</v>
      </c>
      <c r="B2461">
        <v>2250</v>
      </c>
      <c r="C2461">
        <v>6250</v>
      </c>
      <c r="D2461" s="1" t="s">
        <v>46</v>
      </c>
      <c r="E2461" s="1" t="s">
        <v>46</v>
      </c>
      <c r="F2461" s="1" t="s">
        <v>6238</v>
      </c>
      <c r="G2461" s="1" t="s">
        <v>3427</v>
      </c>
      <c r="H2461" s="1" t="s">
        <v>185</v>
      </c>
      <c r="I2461" s="1" t="s">
        <v>217</v>
      </c>
      <c r="J2461" s="1" t="s">
        <v>187</v>
      </c>
      <c r="K2461">
        <v>1540</v>
      </c>
      <c r="L2461" s="2">
        <v>41988.974236111113</v>
      </c>
      <c r="M2461" s="2">
        <v>41977.375</v>
      </c>
      <c r="N2461" s="2"/>
      <c r="O2461">
        <v>140</v>
      </c>
      <c r="P2461">
        <v>7</v>
      </c>
      <c r="Q2461" s="1" t="s">
        <v>2400</v>
      </c>
      <c r="R2461" s="1" t="s">
        <v>24</v>
      </c>
      <c r="S2461" s="1" t="s">
        <v>31</v>
      </c>
      <c r="T2461" s="3">
        <v>41988</v>
      </c>
      <c r="U2461" s="1" t="str">
        <f>IF(kiva_loans__muestra[[#This Row],[funded_amount]]=kiva_loans__muestra[[#This Row],[loan_amount]],"funded","unfunded")</f>
        <v>unfunded</v>
      </c>
      <c r="V2461" s="1" t="str">
        <f>IF(kiva_loans__muestra[[#This Row],[lender_count]]&gt;=50,"high","low")</f>
        <v>low</v>
      </c>
    </row>
    <row r="2462" spans="1:22" x14ac:dyDescent="0.25">
      <c r="A2462">
        <v>815016</v>
      </c>
      <c r="B2462">
        <v>1750</v>
      </c>
      <c r="C2462">
        <v>1750</v>
      </c>
      <c r="D2462" s="1" t="s">
        <v>103</v>
      </c>
      <c r="E2462" s="1" t="s">
        <v>104</v>
      </c>
      <c r="F2462" s="1" t="s">
        <v>1998</v>
      </c>
      <c r="G2462" s="1" t="s">
        <v>4694</v>
      </c>
      <c r="H2462" s="1" t="s">
        <v>1300</v>
      </c>
      <c r="I2462" s="1" t="s">
        <v>1301</v>
      </c>
      <c r="J2462" s="1" t="s">
        <v>1302</v>
      </c>
      <c r="K2462">
        <v>2880</v>
      </c>
      <c r="L2462" s="2">
        <v>41988.696666666663</v>
      </c>
      <c r="M2462" s="2">
        <v>41981.375</v>
      </c>
      <c r="N2462" s="2">
        <v>41996.691400462965</v>
      </c>
      <c r="O2462">
        <v>140</v>
      </c>
      <c r="P2462">
        <v>6</v>
      </c>
      <c r="Q2462" s="1" t="s">
        <v>30</v>
      </c>
      <c r="R2462" s="1" t="s">
        <v>92</v>
      </c>
      <c r="S2462" s="1" t="s">
        <v>25</v>
      </c>
      <c r="T2462" s="3">
        <v>41988</v>
      </c>
      <c r="U2462" s="1" t="str">
        <f>IF(kiva_loans__muestra[[#This Row],[funded_amount]]=kiva_loans__muestra[[#This Row],[loan_amount]],"funded","unfunded")</f>
        <v>funded</v>
      </c>
      <c r="V2462" s="1" t="str">
        <f>IF(kiva_loans__muestra[[#This Row],[lender_count]]&gt;=50,"high","low")</f>
        <v>low</v>
      </c>
    </row>
    <row r="2463" spans="1:22" x14ac:dyDescent="0.25">
      <c r="A2463">
        <v>814699</v>
      </c>
      <c r="B2463">
        <v>20000</v>
      </c>
      <c r="C2463">
        <v>20000</v>
      </c>
      <c r="D2463" s="1" t="s">
        <v>169</v>
      </c>
      <c r="E2463" s="1" t="s">
        <v>46</v>
      </c>
      <c r="F2463" s="1" t="s">
        <v>6239</v>
      </c>
      <c r="G2463" s="1" t="s">
        <v>3661</v>
      </c>
      <c r="H2463" s="1" t="s">
        <v>805</v>
      </c>
      <c r="I2463" s="1" t="s">
        <v>1216</v>
      </c>
      <c r="J2463" s="1" t="s">
        <v>90</v>
      </c>
      <c r="K2463">
        <v>770</v>
      </c>
      <c r="L2463" s="2">
        <v>41988.428414351853</v>
      </c>
      <c r="M2463" s="2">
        <v>41984.375</v>
      </c>
      <c r="N2463" s="2">
        <v>42024.504976851851</v>
      </c>
      <c r="O2463">
        <v>140</v>
      </c>
      <c r="P2463">
        <v>37</v>
      </c>
      <c r="Q2463" s="1" t="s">
        <v>3430</v>
      </c>
      <c r="R2463" s="1" t="s">
        <v>92</v>
      </c>
      <c r="S2463" s="1" t="s">
        <v>31</v>
      </c>
      <c r="T2463" s="3">
        <v>41988</v>
      </c>
      <c r="U2463" s="1" t="str">
        <f>IF(kiva_loans__muestra[[#This Row],[funded_amount]]=kiva_loans__muestra[[#This Row],[loan_amount]],"funded","unfunded")</f>
        <v>funded</v>
      </c>
      <c r="V2463" s="1" t="str">
        <f>IF(kiva_loans__muestra[[#This Row],[lender_count]]&gt;=50,"high","low")</f>
        <v>low</v>
      </c>
    </row>
    <row r="2464" spans="1:22" x14ac:dyDescent="0.25">
      <c r="A2464">
        <v>814761</v>
      </c>
      <c r="B2464">
        <v>15000</v>
      </c>
      <c r="C2464">
        <v>15000</v>
      </c>
      <c r="D2464" s="1" t="s">
        <v>541</v>
      </c>
      <c r="E2464" s="1" t="s">
        <v>78</v>
      </c>
      <c r="F2464" s="1" t="s">
        <v>6240</v>
      </c>
      <c r="G2464" s="1" t="s">
        <v>3661</v>
      </c>
      <c r="H2464" s="1" t="s">
        <v>805</v>
      </c>
      <c r="I2464" s="1" t="s">
        <v>1238</v>
      </c>
      <c r="J2464" s="1" t="s">
        <v>90</v>
      </c>
      <c r="K2464">
        <v>770</v>
      </c>
      <c r="L2464" s="2">
        <v>41988.470462962963</v>
      </c>
      <c r="M2464" s="2">
        <v>41977.375</v>
      </c>
      <c r="N2464" s="2">
        <v>41991.759594907409</v>
      </c>
      <c r="O2464">
        <v>170</v>
      </c>
      <c r="P2464">
        <v>52</v>
      </c>
      <c r="Q2464" s="1" t="s">
        <v>23</v>
      </c>
      <c r="R2464" s="1" t="s">
        <v>24</v>
      </c>
      <c r="S2464" s="1" t="s">
        <v>31</v>
      </c>
      <c r="T2464" s="3">
        <v>41988</v>
      </c>
      <c r="U2464" s="1" t="str">
        <f>IF(kiva_loans__muestra[[#This Row],[funded_amount]]=kiva_loans__muestra[[#This Row],[loan_amount]],"funded","unfunded")</f>
        <v>funded</v>
      </c>
      <c r="V2464" s="1" t="str">
        <f>IF(kiva_loans__muestra[[#This Row],[lender_count]]&gt;=50,"high","low")</f>
        <v>high</v>
      </c>
    </row>
    <row r="2465" spans="1:22" x14ac:dyDescent="0.25">
      <c r="A2465">
        <v>814737</v>
      </c>
      <c r="B2465">
        <v>13000</v>
      </c>
      <c r="C2465">
        <v>13000</v>
      </c>
      <c r="D2465" s="1" t="s">
        <v>175</v>
      </c>
      <c r="E2465" s="1" t="s">
        <v>78</v>
      </c>
      <c r="F2465" s="1" t="s">
        <v>2140</v>
      </c>
      <c r="G2465" s="1" t="s">
        <v>3512</v>
      </c>
      <c r="H2465" s="1" t="s">
        <v>667</v>
      </c>
      <c r="I2465" s="1" t="s">
        <v>6241</v>
      </c>
      <c r="J2465" s="1" t="s">
        <v>90</v>
      </c>
      <c r="K2465">
        <v>3260</v>
      </c>
      <c r="L2465" s="2">
        <v>41988.45040509259</v>
      </c>
      <c r="M2465" s="2">
        <v>41974.375</v>
      </c>
      <c r="N2465" s="2">
        <v>41991.301388888889</v>
      </c>
      <c r="O2465">
        <v>800</v>
      </c>
      <c r="P2465">
        <v>47</v>
      </c>
      <c r="Q2465" s="1" t="s">
        <v>321</v>
      </c>
      <c r="R2465" s="1" t="s">
        <v>24</v>
      </c>
      <c r="S2465" s="1" t="s">
        <v>35</v>
      </c>
      <c r="T2465" s="3">
        <v>41988</v>
      </c>
      <c r="U2465" s="1" t="str">
        <f>IF(kiva_loans__muestra[[#This Row],[funded_amount]]=kiva_loans__muestra[[#This Row],[loan_amount]],"funded","unfunded")</f>
        <v>funded</v>
      </c>
      <c r="V2465" s="1" t="str">
        <f>IF(kiva_loans__muestra[[#This Row],[lender_count]]&gt;=50,"high","low")</f>
        <v>low</v>
      </c>
    </row>
    <row r="2466" spans="1:22" x14ac:dyDescent="0.25">
      <c r="A2466">
        <v>815337</v>
      </c>
      <c r="B2466">
        <v>2000</v>
      </c>
      <c r="C2466">
        <v>2000</v>
      </c>
      <c r="D2466" s="1" t="s">
        <v>98</v>
      </c>
      <c r="E2466" s="1" t="s">
        <v>37</v>
      </c>
      <c r="F2466" s="1" t="s">
        <v>6242</v>
      </c>
      <c r="G2466" s="1" t="s">
        <v>3278</v>
      </c>
      <c r="H2466" s="1" t="s">
        <v>100</v>
      </c>
      <c r="I2466" s="1" t="s">
        <v>532</v>
      </c>
      <c r="J2466" s="1" t="s">
        <v>101</v>
      </c>
      <c r="K2466">
        <v>1260</v>
      </c>
      <c r="L2466" s="2">
        <v>41989.255960648145</v>
      </c>
      <c r="M2466" s="2">
        <v>41982.375</v>
      </c>
      <c r="N2466" s="2">
        <v>41992.463055555556</v>
      </c>
      <c r="O2466">
        <v>80</v>
      </c>
      <c r="P2466">
        <v>4</v>
      </c>
      <c r="Q2466" s="1" t="s">
        <v>30</v>
      </c>
      <c r="R2466" s="1" t="s">
        <v>24</v>
      </c>
      <c r="S2466" s="1" t="s">
        <v>35</v>
      </c>
      <c r="T2466" s="3">
        <v>41989</v>
      </c>
      <c r="U2466" s="1" t="str">
        <f>IF(kiva_loans__muestra[[#This Row],[funded_amount]]=kiva_loans__muestra[[#This Row],[loan_amount]],"funded","unfunded")</f>
        <v>funded</v>
      </c>
      <c r="V2466" s="1" t="str">
        <f>IF(kiva_loans__muestra[[#This Row],[lender_count]]&gt;=50,"high","low")</f>
        <v>low</v>
      </c>
    </row>
    <row r="2467" spans="1:22" x14ac:dyDescent="0.25">
      <c r="A2467">
        <v>815428</v>
      </c>
      <c r="B2467">
        <v>12750</v>
      </c>
      <c r="C2467">
        <v>12750</v>
      </c>
      <c r="D2467" s="1" t="s">
        <v>77</v>
      </c>
      <c r="E2467" s="1" t="s">
        <v>78</v>
      </c>
      <c r="F2467" s="1" t="s">
        <v>6243</v>
      </c>
      <c r="G2467" s="1" t="s">
        <v>3320</v>
      </c>
      <c r="H2467" s="1" t="s">
        <v>717</v>
      </c>
      <c r="I2467" s="1" t="s">
        <v>1401</v>
      </c>
      <c r="J2467" s="1" t="s">
        <v>719</v>
      </c>
      <c r="K2467">
        <v>1460</v>
      </c>
      <c r="L2467" s="2">
        <v>41989.329699074071</v>
      </c>
      <c r="M2467" s="2">
        <v>41984.375</v>
      </c>
      <c r="N2467" s="2">
        <v>41995.615335648145</v>
      </c>
      <c r="O2467">
        <v>260</v>
      </c>
      <c r="P2467">
        <v>43</v>
      </c>
      <c r="Q2467" s="1" t="s">
        <v>40</v>
      </c>
      <c r="R2467" s="1" t="s">
        <v>24</v>
      </c>
      <c r="S2467" s="1" t="s">
        <v>31</v>
      </c>
      <c r="T2467" s="3">
        <v>41989</v>
      </c>
      <c r="U2467" s="1" t="str">
        <f>IF(kiva_loans__muestra[[#This Row],[funded_amount]]=kiva_loans__muestra[[#This Row],[loan_amount]],"funded","unfunded")</f>
        <v>funded</v>
      </c>
      <c r="V2467" s="1" t="str">
        <f>IF(kiva_loans__muestra[[#This Row],[lender_count]]&gt;=50,"high","low")</f>
        <v>low</v>
      </c>
    </row>
    <row r="2468" spans="1:22" x14ac:dyDescent="0.25">
      <c r="A2468">
        <v>815577</v>
      </c>
      <c r="B2468">
        <v>3000</v>
      </c>
      <c r="C2468">
        <v>3000</v>
      </c>
      <c r="D2468" s="1" t="s">
        <v>64</v>
      </c>
      <c r="E2468" s="1" t="s">
        <v>37</v>
      </c>
      <c r="F2468" s="1" t="s">
        <v>6244</v>
      </c>
      <c r="G2468" s="1" t="s">
        <v>3307</v>
      </c>
      <c r="H2468" s="1" t="s">
        <v>412</v>
      </c>
      <c r="I2468" s="1" t="s">
        <v>775</v>
      </c>
      <c r="J2468" s="1" t="s">
        <v>413</v>
      </c>
      <c r="K2468">
        <v>1630</v>
      </c>
      <c r="L2468" s="2">
        <v>41989.417569444442</v>
      </c>
      <c r="M2468" s="2">
        <v>41962.375</v>
      </c>
      <c r="N2468" s="2">
        <v>41995.051377314812</v>
      </c>
      <c r="O2468">
        <v>100</v>
      </c>
      <c r="P2468">
        <v>3</v>
      </c>
      <c r="Q2468" s="1" t="s">
        <v>30</v>
      </c>
      <c r="R2468" s="1" t="s">
        <v>92</v>
      </c>
      <c r="S2468" s="1" t="s">
        <v>31</v>
      </c>
      <c r="T2468" s="3">
        <v>41989</v>
      </c>
      <c r="U2468" s="1" t="str">
        <f>IF(kiva_loans__muestra[[#This Row],[funded_amount]]=kiva_loans__muestra[[#This Row],[loan_amount]],"funded","unfunded")</f>
        <v>funded</v>
      </c>
      <c r="V2468" s="1" t="str">
        <f>IF(kiva_loans__muestra[[#This Row],[lender_count]]&gt;=50,"high","low")</f>
        <v>low</v>
      </c>
    </row>
    <row r="2469" spans="1:22" x14ac:dyDescent="0.25">
      <c r="A2469">
        <v>815882</v>
      </c>
      <c r="B2469">
        <v>64000</v>
      </c>
      <c r="C2469">
        <v>64000</v>
      </c>
      <c r="D2469" s="1" t="s">
        <v>351</v>
      </c>
      <c r="E2469" s="1" t="s">
        <v>46</v>
      </c>
      <c r="F2469" s="1" t="s">
        <v>6245</v>
      </c>
      <c r="G2469" s="1" t="s">
        <v>3467</v>
      </c>
      <c r="H2469" s="1" t="s">
        <v>634</v>
      </c>
      <c r="I2469" s="1" t="s">
        <v>6246</v>
      </c>
      <c r="J2469" s="1" t="s">
        <v>636</v>
      </c>
      <c r="K2469">
        <v>1300</v>
      </c>
      <c r="L2469" s="2">
        <v>41989.752951388888</v>
      </c>
      <c r="M2469" s="2">
        <v>41978.375</v>
      </c>
      <c r="N2469" s="2">
        <v>41997.712546296294</v>
      </c>
      <c r="O2469">
        <v>60</v>
      </c>
      <c r="P2469">
        <v>102</v>
      </c>
      <c r="Q2469" s="1" t="s">
        <v>30</v>
      </c>
      <c r="R2469" s="1" t="s">
        <v>2457</v>
      </c>
      <c r="S2469" s="1" t="s">
        <v>35</v>
      </c>
      <c r="T2469" s="3">
        <v>41989</v>
      </c>
      <c r="U2469" s="1" t="str">
        <f>IF(kiva_loans__muestra[[#This Row],[funded_amount]]=kiva_loans__muestra[[#This Row],[loan_amount]],"funded","unfunded")</f>
        <v>funded</v>
      </c>
      <c r="V2469" s="1" t="str">
        <f>IF(kiva_loans__muestra[[#This Row],[lender_count]]&gt;=50,"high","low")</f>
        <v>high</v>
      </c>
    </row>
    <row r="2470" spans="1:22" x14ac:dyDescent="0.25">
      <c r="A2470">
        <v>815339</v>
      </c>
      <c r="B2470">
        <v>2250</v>
      </c>
      <c r="C2470">
        <v>2250</v>
      </c>
      <c r="D2470" s="1" t="s">
        <v>98</v>
      </c>
      <c r="E2470" s="1" t="s">
        <v>37</v>
      </c>
      <c r="F2470" s="1" t="s">
        <v>6247</v>
      </c>
      <c r="G2470" s="1" t="s">
        <v>3278</v>
      </c>
      <c r="H2470" s="1" t="s">
        <v>100</v>
      </c>
      <c r="I2470" s="1" t="s">
        <v>6248</v>
      </c>
      <c r="J2470" s="1" t="s">
        <v>101</v>
      </c>
      <c r="K2470">
        <v>1260</v>
      </c>
      <c r="L2470" s="2">
        <v>41989.260196759256</v>
      </c>
      <c r="M2470" s="2">
        <v>41969.375</v>
      </c>
      <c r="N2470" s="2">
        <v>41993.976319444446</v>
      </c>
      <c r="O2470">
        <v>80</v>
      </c>
      <c r="P2470">
        <v>9</v>
      </c>
      <c r="Q2470" s="1" t="s">
        <v>30</v>
      </c>
      <c r="R2470" s="1" t="s">
        <v>24</v>
      </c>
      <c r="S2470" s="1" t="s">
        <v>35</v>
      </c>
      <c r="T2470" s="3">
        <v>41989</v>
      </c>
      <c r="U2470" s="1" t="str">
        <f>IF(kiva_loans__muestra[[#This Row],[funded_amount]]=kiva_loans__muestra[[#This Row],[loan_amount]],"funded","unfunded")</f>
        <v>funded</v>
      </c>
      <c r="V2470" s="1" t="str">
        <f>IF(kiva_loans__muestra[[#This Row],[lender_count]]&gt;=50,"high","low")</f>
        <v>low</v>
      </c>
    </row>
    <row r="2471" spans="1:22" x14ac:dyDescent="0.25">
      <c r="A2471">
        <v>815851</v>
      </c>
      <c r="B2471">
        <v>2000</v>
      </c>
      <c r="C2471">
        <v>2000</v>
      </c>
      <c r="D2471" s="1" t="s">
        <v>103</v>
      </c>
      <c r="E2471" s="1" t="s">
        <v>104</v>
      </c>
      <c r="F2471" s="1" t="s">
        <v>6249</v>
      </c>
      <c r="G2471" s="1" t="s">
        <v>4694</v>
      </c>
      <c r="H2471" s="1" t="s">
        <v>1300</v>
      </c>
      <c r="I2471" s="1" t="s">
        <v>1301</v>
      </c>
      <c r="J2471" s="1" t="s">
        <v>1302</v>
      </c>
      <c r="K2471">
        <v>2880</v>
      </c>
      <c r="L2471" s="2">
        <v>41989.695532407408</v>
      </c>
      <c r="M2471" s="2">
        <v>41981.375</v>
      </c>
      <c r="N2471" s="2">
        <v>42000.086192129631</v>
      </c>
      <c r="O2471">
        <v>140</v>
      </c>
      <c r="P2471">
        <v>6</v>
      </c>
      <c r="Q2471" s="1" t="s">
        <v>30</v>
      </c>
      <c r="R2471" s="1" t="s">
        <v>92</v>
      </c>
      <c r="S2471" s="1" t="s">
        <v>25</v>
      </c>
      <c r="T2471" s="3">
        <v>41989</v>
      </c>
      <c r="U2471" s="1" t="str">
        <f>IF(kiva_loans__muestra[[#This Row],[funded_amount]]=kiva_loans__muestra[[#This Row],[loan_amount]],"funded","unfunded")</f>
        <v>funded</v>
      </c>
      <c r="V2471" s="1" t="str">
        <f>IF(kiva_loans__muestra[[#This Row],[lender_count]]&gt;=50,"high","low")</f>
        <v>low</v>
      </c>
    </row>
    <row r="2472" spans="1:22" x14ac:dyDescent="0.25">
      <c r="A2472">
        <v>815741</v>
      </c>
      <c r="B2472">
        <v>3000</v>
      </c>
      <c r="C2472">
        <v>3000</v>
      </c>
      <c r="D2472" s="1" t="s">
        <v>64</v>
      </c>
      <c r="E2472" s="1" t="s">
        <v>37</v>
      </c>
      <c r="F2472" s="1" t="s">
        <v>6250</v>
      </c>
      <c r="G2472" s="1" t="s">
        <v>3307</v>
      </c>
      <c r="H2472" s="1" t="s">
        <v>412</v>
      </c>
      <c r="I2472" s="1" t="s">
        <v>686</v>
      </c>
      <c r="J2472" s="1" t="s">
        <v>413</v>
      </c>
      <c r="K2472">
        <v>1630</v>
      </c>
      <c r="L2472" s="2">
        <v>41989.572696759256</v>
      </c>
      <c r="M2472" s="2">
        <v>41982.375</v>
      </c>
      <c r="N2472" s="2">
        <v>41995.022604166668</v>
      </c>
      <c r="O2472">
        <v>80</v>
      </c>
      <c r="P2472">
        <v>5</v>
      </c>
      <c r="Q2472" s="1" t="s">
        <v>30</v>
      </c>
      <c r="R2472" s="1" t="s">
        <v>92</v>
      </c>
      <c r="S2472" s="1" t="s">
        <v>31</v>
      </c>
      <c r="T2472" s="3">
        <v>41989</v>
      </c>
      <c r="U2472" s="1" t="str">
        <f>IF(kiva_loans__muestra[[#This Row],[funded_amount]]=kiva_loans__muestra[[#This Row],[loan_amount]],"funded","unfunded")</f>
        <v>funded</v>
      </c>
      <c r="V2472" s="1" t="str">
        <f>IF(kiva_loans__muestra[[#This Row],[lender_count]]&gt;=50,"high","low")</f>
        <v>low</v>
      </c>
    </row>
    <row r="2473" spans="1:22" x14ac:dyDescent="0.25">
      <c r="A2473">
        <v>815735</v>
      </c>
      <c r="B2473">
        <v>4500</v>
      </c>
      <c r="C2473">
        <v>4500</v>
      </c>
      <c r="D2473" s="1" t="s">
        <v>46</v>
      </c>
      <c r="E2473" s="1" t="s">
        <v>46</v>
      </c>
      <c r="F2473" s="1" t="s">
        <v>6251</v>
      </c>
      <c r="G2473" s="1" t="s">
        <v>3263</v>
      </c>
      <c r="H2473" s="1" t="s">
        <v>33</v>
      </c>
      <c r="I2473" s="1" t="s">
        <v>307</v>
      </c>
      <c r="J2473" s="1" t="s">
        <v>34</v>
      </c>
      <c r="K2473">
        <v>1380</v>
      </c>
      <c r="L2473" s="2">
        <v>41989.56795138889</v>
      </c>
      <c r="M2473" s="2">
        <v>41988.375</v>
      </c>
      <c r="N2473" s="2">
        <v>41996.713020833333</v>
      </c>
      <c r="O2473">
        <v>140</v>
      </c>
      <c r="P2473">
        <v>15</v>
      </c>
      <c r="Q2473" s="1" t="s">
        <v>30</v>
      </c>
      <c r="R2473" s="1" t="s">
        <v>24</v>
      </c>
      <c r="S2473" s="1" t="s">
        <v>31</v>
      </c>
      <c r="T2473" s="3">
        <v>41989</v>
      </c>
      <c r="U2473" s="1" t="str">
        <f>IF(kiva_loans__muestra[[#This Row],[funded_amount]]=kiva_loans__muestra[[#This Row],[loan_amount]],"funded","unfunded")</f>
        <v>funded</v>
      </c>
      <c r="V2473" s="1" t="str">
        <f>IF(kiva_loans__muestra[[#This Row],[lender_count]]&gt;=50,"high","low")</f>
        <v>low</v>
      </c>
    </row>
    <row r="2474" spans="1:22" x14ac:dyDescent="0.25">
      <c r="A2474">
        <v>815663</v>
      </c>
      <c r="B2474">
        <v>10000</v>
      </c>
      <c r="C2474">
        <v>10000</v>
      </c>
      <c r="D2474" s="1" t="s">
        <v>19</v>
      </c>
      <c r="E2474" s="1" t="s">
        <v>19</v>
      </c>
      <c r="F2474" s="1" t="s">
        <v>6252</v>
      </c>
      <c r="G2474" s="1" t="s">
        <v>3661</v>
      </c>
      <c r="H2474" s="1" t="s">
        <v>805</v>
      </c>
      <c r="I2474" s="1" t="s">
        <v>1216</v>
      </c>
      <c r="J2474" s="1" t="s">
        <v>90</v>
      </c>
      <c r="K2474">
        <v>770</v>
      </c>
      <c r="L2474" s="2">
        <v>41989.505486111113</v>
      </c>
      <c r="M2474" s="2">
        <v>41981.375</v>
      </c>
      <c r="N2474" s="2">
        <v>41999.215231481481</v>
      </c>
      <c r="O2474">
        <v>140</v>
      </c>
      <c r="P2474">
        <v>31</v>
      </c>
      <c r="Q2474" s="1" t="s">
        <v>208</v>
      </c>
      <c r="R2474" s="1" t="s">
        <v>92</v>
      </c>
      <c r="S2474" s="1" t="s">
        <v>31</v>
      </c>
      <c r="T2474" s="3">
        <v>41989</v>
      </c>
      <c r="U2474" s="1" t="str">
        <f>IF(kiva_loans__muestra[[#This Row],[funded_amount]]=kiva_loans__muestra[[#This Row],[loan_amount]],"funded","unfunded")</f>
        <v>funded</v>
      </c>
      <c r="V2474" s="1" t="str">
        <f>IF(kiva_loans__muestra[[#This Row],[lender_count]]&gt;=50,"high","low")</f>
        <v>low</v>
      </c>
    </row>
    <row r="2475" spans="1:22" x14ac:dyDescent="0.25">
      <c r="A2475">
        <v>816537</v>
      </c>
      <c r="B2475">
        <v>14000</v>
      </c>
      <c r="C2475">
        <v>14000</v>
      </c>
      <c r="D2475" s="1" t="s">
        <v>48</v>
      </c>
      <c r="E2475" s="1" t="s">
        <v>49</v>
      </c>
      <c r="F2475" s="1" t="s">
        <v>6253</v>
      </c>
      <c r="G2475" s="1" t="s">
        <v>6169</v>
      </c>
      <c r="H2475" s="1" t="s">
        <v>1483</v>
      </c>
      <c r="I2475" s="1" t="s">
        <v>1484</v>
      </c>
      <c r="J2475" s="1" t="s">
        <v>1485</v>
      </c>
      <c r="K2475">
        <v>4400</v>
      </c>
      <c r="L2475" s="2">
        <v>41990.477789351855</v>
      </c>
      <c r="M2475" s="2">
        <v>41995.375</v>
      </c>
      <c r="N2475" s="2">
        <v>41993.039513888885</v>
      </c>
      <c r="O2475">
        <v>140</v>
      </c>
      <c r="P2475">
        <v>49</v>
      </c>
      <c r="Q2475" s="1" t="s">
        <v>40</v>
      </c>
      <c r="R2475" s="1" t="s">
        <v>24</v>
      </c>
      <c r="S2475" s="1" t="s">
        <v>31</v>
      </c>
      <c r="T2475" s="3">
        <v>41990</v>
      </c>
      <c r="U2475" s="1" t="str">
        <f>IF(kiva_loans__muestra[[#This Row],[funded_amount]]=kiva_loans__muestra[[#This Row],[loan_amount]],"funded","unfunded")</f>
        <v>funded</v>
      </c>
      <c r="V2475" s="1" t="str">
        <f>IF(kiva_loans__muestra[[#This Row],[lender_count]]&gt;=50,"high","low")</f>
        <v>low</v>
      </c>
    </row>
    <row r="2476" spans="1:22" x14ac:dyDescent="0.25">
      <c r="A2476">
        <v>816461</v>
      </c>
      <c r="B2476">
        <v>1250</v>
      </c>
      <c r="C2476">
        <v>1250</v>
      </c>
      <c r="D2476" s="1" t="s">
        <v>280</v>
      </c>
      <c r="E2476" s="1" t="s">
        <v>104</v>
      </c>
      <c r="F2476" s="1" t="s">
        <v>1275</v>
      </c>
      <c r="G2476" s="1" t="s">
        <v>3311</v>
      </c>
      <c r="H2476" s="1" t="s">
        <v>119</v>
      </c>
      <c r="I2476" s="1" t="s">
        <v>330</v>
      </c>
      <c r="J2476" s="1" t="s">
        <v>270</v>
      </c>
      <c r="K2476">
        <v>3110</v>
      </c>
      <c r="L2476" s="2">
        <v>41990.422476851854</v>
      </c>
      <c r="M2476" s="2">
        <v>41981.375</v>
      </c>
      <c r="N2476" s="2">
        <v>41995.971678240741</v>
      </c>
      <c r="O2476">
        <v>80</v>
      </c>
      <c r="P2476">
        <v>5</v>
      </c>
      <c r="Q2476" s="1" t="s">
        <v>30</v>
      </c>
      <c r="R2476" s="1" t="s">
        <v>54</v>
      </c>
      <c r="S2476" s="1" t="s">
        <v>31</v>
      </c>
      <c r="T2476" s="3">
        <v>41990</v>
      </c>
      <c r="U2476" s="1" t="str">
        <f>IF(kiva_loans__muestra[[#This Row],[funded_amount]]=kiva_loans__muestra[[#This Row],[loan_amount]],"funded","unfunded")</f>
        <v>funded</v>
      </c>
      <c r="V2476" s="1" t="str">
        <f>IF(kiva_loans__muestra[[#This Row],[lender_count]]&gt;=50,"high","low")</f>
        <v>low</v>
      </c>
    </row>
    <row r="2477" spans="1:22" x14ac:dyDescent="0.25">
      <c r="A2477">
        <v>816865</v>
      </c>
      <c r="B2477">
        <v>7250</v>
      </c>
      <c r="C2477">
        <v>7250</v>
      </c>
      <c r="D2477" s="1" t="s">
        <v>45</v>
      </c>
      <c r="E2477" s="1" t="s">
        <v>46</v>
      </c>
      <c r="F2477" s="1" t="s">
        <v>6254</v>
      </c>
      <c r="G2477" s="1" t="s">
        <v>3268</v>
      </c>
      <c r="H2477" s="1" t="s">
        <v>138</v>
      </c>
      <c r="I2477" s="1" t="s">
        <v>546</v>
      </c>
      <c r="J2477" s="1" t="s">
        <v>139</v>
      </c>
      <c r="K2477">
        <v>1180</v>
      </c>
      <c r="L2477" s="2">
        <v>41990.961134259262</v>
      </c>
      <c r="M2477" s="2">
        <v>41971.375</v>
      </c>
      <c r="N2477" s="2">
        <v>42000.081354166665</v>
      </c>
      <c r="O2477">
        <v>150</v>
      </c>
      <c r="P2477">
        <v>9</v>
      </c>
      <c r="Q2477" s="1" t="s">
        <v>30</v>
      </c>
      <c r="R2477" s="1" t="s">
        <v>24</v>
      </c>
      <c r="S2477" s="1" t="s">
        <v>31</v>
      </c>
      <c r="T2477" s="3">
        <v>41990</v>
      </c>
      <c r="U2477" s="1" t="str">
        <f>IF(kiva_loans__muestra[[#This Row],[funded_amount]]=kiva_loans__muestra[[#This Row],[loan_amount]],"funded","unfunded")</f>
        <v>funded</v>
      </c>
      <c r="V2477" s="1" t="str">
        <f>IF(kiva_loans__muestra[[#This Row],[lender_count]]&gt;=50,"high","low")</f>
        <v>low</v>
      </c>
    </row>
    <row r="2478" spans="1:22" x14ac:dyDescent="0.25">
      <c r="A2478">
        <v>816258</v>
      </c>
      <c r="B2478">
        <v>6750</v>
      </c>
      <c r="C2478">
        <v>6750</v>
      </c>
      <c r="D2478" s="1" t="s">
        <v>227</v>
      </c>
      <c r="E2478" s="1" t="s">
        <v>46</v>
      </c>
      <c r="F2478" s="1" t="s">
        <v>6255</v>
      </c>
      <c r="G2478" s="1" t="s">
        <v>3278</v>
      </c>
      <c r="H2478" s="1" t="s">
        <v>100</v>
      </c>
      <c r="I2478" s="1" t="s">
        <v>167</v>
      </c>
      <c r="J2478" s="1" t="s">
        <v>101</v>
      </c>
      <c r="K2478">
        <v>1450</v>
      </c>
      <c r="L2478" s="2">
        <v>41990.311909722222</v>
      </c>
      <c r="M2478" s="2">
        <v>41970.375</v>
      </c>
      <c r="N2478" s="2">
        <v>41996.693344907406</v>
      </c>
      <c r="O2478">
        <v>80</v>
      </c>
      <c r="P2478">
        <v>20</v>
      </c>
      <c r="Q2478" s="1" t="s">
        <v>633</v>
      </c>
      <c r="R2478" s="1" t="s">
        <v>24</v>
      </c>
      <c r="S2478" s="1" t="s">
        <v>35</v>
      </c>
      <c r="T2478" s="3">
        <v>41990</v>
      </c>
      <c r="U2478" s="1" t="str">
        <f>IF(kiva_loans__muestra[[#This Row],[funded_amount]]=kiva_loans__muestra[[#This Row],[loan_amount]],"funded","unfunded")</f>
        <v>funded</v>
      </c>
      <c r="V2478" s="1" t="str">
        <f>IF(kiva_loans__muestra[[#This Row],[lender_count]]&gt;=50,"high","low")</f>
        <v>low</v>
      </c>
    </row>
    <row r="2479" spans="1:22" x14ac:dyDescent="0.25">
      <c r="A2479">
        <v>816682</v>
      </c>
      <c r="B2479">
        <v>5000</v>
      </c>
      <c r="C2479">
        <v>5000</v>
      </c>
      <c r="D2479" s="1" t="s">
        <v>541</v>
      </c>
      <c r="E2479" s="1" t="s">
        <v>78</v>
      </c>
      <c r="F2479" s="1" t="s">
        <v>2133</v>
      </c>
      <c r="G2479" s="1" t="s">
        <v>3661</v>
      </c>
      <c r="H2479" s="1" t="s">
        <v>805</v>
      </c>
      <c r="I2479" s="1" t="s">
        <v>1188</v>
      </c>
      <c r="J2479" s="1" t="s">
        <v>90</v>
      </c>
      <c r="K2479">
        <v>770</v>
      </c>
      <c r="L2479" s="2">
        <v>41990.602523148147</v>
      </c>
      <c r="M2479" s="2">
        <v>41981.375</v>
      </c>
      <c r="N2479" s="2">
        <v>41996.270694444444</v>
      </c>
      <c r="O2479">
        <v>140</v>
      </c>
      <c r="P2479">
        <v>12</v>
      </c>
      <c r="Q2479" s="1" t="s">
        <v>30</v>
      </c>
      <c r="R2479" s="1" t="s">
        <v>24</v>
      </c>
      <c r="S2479" s="1" t="s">
        <v>31</v>
      </c>
      <c r="T2479" s="3">
        <v>41990</v>
      </c>
      <c r="U2479" s="1" t="str">
        <f>IF(kiva_loans__muestra[[#This Row],[funded_amount]]=kiva_loans__muestra[[#This Row],[loan_amount]],"funded","unfunded")</f>
        <v>funded</v>
      </c>
      <c r="V2479" s="1" t="str">
        <f>IF(kiva_loans__muestra[[#This Row],[lender_count]]&gt;=50,"high","low")</f>
        <v>low</v>
      </c>
    </row>
    <row r="2480" spans="1:22" x14ac:dyDescent="0.25">
      <c r="A2480">
        <v>816387</v>
      </c>
      <c r="B2480">
        <v>4500</v>
      </c>
      <c r="C2480">
        <v>4500</v>
      </c>
      <c r="D2480" s="1" t="s">
        <v>45</v>
      </c>
      <c r="E2480" s="1" t="s">
        <v>46</v>
      </c>
      <c r="F2480" s="1" t="s">
        <v>6256</v>
      </c>
      <c r="G2480" s="1" t="s">
        <v>3278</v>
      </c>
      <c r="H2480" s="1" t="s">
        <v>100</v>
      </c>
      <c r="I2480" s="1" t="s">
        <v>740</v>
      </c>
      <c r="J2480" s="1" t="s">
        <v>101</v>
      </c>
      <c r="K2480">
        <v>1450</v>
      </c>
      <c r="L2480" s="2">
        <v>41990.381828703707</v>
      </c>
      <c r="M2480" s="2">
        <v>41985.375</v>
      </c>
      <c r="N2480" s="2">
        <v>41999.438090277778</v>
      </c>
      <c r="O2480">
        <v>80</v>
      </c>
      <c r="P2480">
        <v>12</v>
      </c>
      <c r="Q2480" s="1" t="s">
        <v>30</v>
      </c>
      <c r="R2480" s="1" t="s">
        <v>24</v>
      </c>
      <c r="S2480" s="1" t="s">
        <v>35</v>
      </c>
      <c r="T2480" s="3">
        <v>41990</v>
      </c>
      <c r="U2480" s="1" t="str">
        <f>IF(kiva_loans__muestra[[#This Row],[funded_amount]]=kiva_loans__muestra[[#This Row],[loan_amount]],"funded","unfunded")</f>
        <v>funded</v>
      </c>
      <c r="V2480" s="1" t="str">
        <f>IF(kiva_loans__muestra[[#This Row],[lender_count]]&gt;=50,"high","low")</f>
        <v>low</v>
      </c>
    </row>
    <row r="2481" spans="1:22" x14ac:dyDescent="0.25">
      <c r="A2481">
        <v>816736</v>
      </c>
      <c r="B2481">
        <v>5500</v>
      </c>
      <c r="C2481">
        <v>5500</v>
      </c>
      <c r="D2481" s="1" t="s">
        <v>878</v>
      </c>
      <c r="E2481" s="1" t="s">
        <v>46</v>
      </c>
      <c r="F2481" s="1" t="s">
        <v>6257</v>
      </c>
      <c r="G2481" s="1" t="s">
        <v>3307</v>
      </c>
      <c r="H2481" s="1" t="s">
        <v>412</v>
      </c>
      <c r="I2481" s="1" t="s">
        <v>1389</v>
      </c>
      <c r="J2481" s="1" t="s">
        <v>413</v>
      </c>
      <c r="K2481">
        <v>2220</v>
      </c>
      <c r="L2481" s="2">
        <v>41990.688969907409</v>
      </c>
      <c r="M2481" s="2">
        <v>41981.375</v>
      </c>
      <c r="N2481" s="2">
        <v>42001.101840277777</v>
      </c>
      <c r="O2481">
        <v>140</v>
      </c>
      <c r="P2481">
        <v>20</v>
      </c>
      <c r="Q2481" s="1" t="s">
        <v>88</v>
      </c>
      <c r="R2481" s="1" t="s">
        <v>92</v>
      </c>
      <c r="S2481" s="1" t="s">
        <v>31</v>
      </c>
      <c r="T2481" s="3">
        <v>41990</v>
      </c>
      <c r="U2481" s="1" t="str">
        <f>IF(kiva_loans__muestra[[#This Row],[funded_amount]]=kiva_loans__muestra[[#This Row],[loan_amount]],"funded","unfunded")</f>
        <v>funded</v>
      </c>
      <c r="V2481" s="1" t="str">
        <f>IF(kiva_loans__muestra[[#This Row],[lender_count]]&gt;=50,"high","low")</f>
        <v>low</v>
      </c>
    </row>
    <row r="2482" spans="1:22" x14ac:dyDescent="0.25">
      <c r="A2482">
        <v>816500</v>
      </c>
      <c r="B2482">
        <v>3500</v>
      </c>
      <c r="C2482">
        <v>3500</v>
      </c>
      <c r="D2482" s="1" t="s">
        <v>311</v>
      </c>
      <c r="E2482" s="1" t="s">
        <v>37</v>
      </c>
      <c r="F2482" s="1" t="s">
        <v>6258</v>
      </c>
      <c r="G2482" s="1" t="s">
        <v>3263</v>
      </c>
      <c r="H2482" s="1" t="s">
        <v>33</v>
      </c>
      <c r="I2482" s="1" t="s">
        <v>549</v>
      </c>
      <c r="J2482" s="1" t="s">
        <v>34</v>
      </c>
      <c r="K2482">
        <v>1330</v>
      </c>
      <c r="L2482" s="2">
        <v>41990.447870370372</v>
      </c>
      <c r="M2482" s="2">
        <v>41969.375</v>
      </c>
      <c r="N2482" s="2">
        <v>41997.844675925924</v>
      </c>
      <c r="O2482">
        <v>80</v>
      </c>
      <c r="P2482">
        <v>8</v>
      </c>
      <c r="Q2482" s="1" t="s">
        <v>30</v>
      </c>
      <c r="R2482" s="1" t="s">
        <v>92</v>
      </c>
      <c r="S2482" s="1" t="s">
        <v>31</v>
      </c>
      <c r="T2482" s="3">
        <v>41990</v>
      </c>
      <c r="U2482" s="1" t="str">
        <f>IF(kiva_loans__muestra[[#This Row],[funded_amount]]=kiva_loans__muestra[[#This Row],[loan_amount]],"funded","unfunded")</f>
        <v>funded</v>
      </c>
      <c r="V2482" s="1" t="str">
        <f>IF(kiva_loans__muestra[[#This Row],[lender_count]]&gt;=50,"high","low")</f>
        <v>low</v>
      </c>
    </row>
    <row r="2483" spans="1:22" x14ac:dyDescent="0.25">
      <c r="A2483">
        <v>816423</v>
      </c>
      <c r="B2483">
        <v>2250</v>
      </c>
      <c r="C2483">
        <v>2250</v>
      </c>
      <c r="D2483" s="1" t="s">
        <v>45</v>
      </c>
      <c r="E2483" s="1" t="s">
        <v>46</v>
      </c>
      <c r="F2483" s="1" t="s">
        <v>6259</v>
      </c>
      <c r="G2483" s="1" t="s">
        <v>3278</v>
      </c>
      <c r="H2483" s="1" t="s">
        <v>100</v>
      </c>
      <c r="I2483" s="1" t="s">
        <v>1839</v>
      </c>
      <c r="J2483" s="1" t="s">
        <v>101</v>
      </c>
      <c r="K2483">
        <v>1250</v>
      </c>
      <c r="L2483" s="2">
        <v>41990.401192129626</v>
      </c>
      <c r="M2483" s="2">
        <v>41969.375</v>
      </c>
      <c r="N2483" s="2">
        <v>42000.29896990741</v>
      </c>
      <c r="O2483">
        <v>130</v>
      </c>
      <c r="P2483">
        <v>8</v>
      </c>
      <c r="Q2483" s="1" t="s">
        <v>30</v>
      </c>
      <c r="R2483" s="1" t="s">
        <v>24</v>
      </c>
      <c r="S2483" s="1" t="s">
        <v>35</v>
      </c>
      <c r="T2483" s="3">
        <v>41990</v>
      </c>
      <c r="U2483" s="1" t="str">
        <f>IF(kiva_loans__muestra[[#This Row],[funded_amount]]=kiva_loans__muestra[[#This Row],[loan_amount]],"funded","unfunded")</f>
        <v>funded</v>
      </c>
      <c r="V2483" s="1" t="str">
        <f>IF(kiva_loans__muestra[[#This Row],[lender_count]]&gt;=50,"high","low")</f>
        <v>low</v>
      </c>
    </row>
    <row r="2484" spans="1:22" x14ac:dyDescent="0.25">
      <c r="A2484">
        <v>816529</v>
      </c>
      <c r="B2484">
        <v>2750</v>
      </c>
      <c r="C2484">
        <v>2750</v>
      </c>
      <c r="D2484" s="1" t="s">
        <v>103</v>
      </c>
      <c r="E2484" s="1" t="s">
        <v>104</v>
      </c>
      <c r="F2484" s="1" t="s">
        <v>2132</v>
      </c>
      <c r="G2484" s="1" t="s">
        <v>4694</v>
      </c>
      <c r="H2484" s="1" t="s">
        <v>1300</v>
      </c>
      <c r="I2484" s="1" t="s">
        <v>1301</v>
      </c>
      <c r="J2484" s="1" t="s">
        <v>1302</v>
      </c>
      <c r="K2484">
        <v>2880</v>
      </c>
      <c r="L2484" s="2">
        <v>41990.470868055556</v>
      </c>
      <c r="M2484" s="2">
        <v>41981.375</v>
      </c>
      <c r="N2484" s="2">
        <v>42025.73940972222</v>
      </c>
      <c r="O2484">
        <v>140</v>
      </c>
      <c r="P2484">
        <v>9</v>
      </c>
      <c r="Q2484" s="1" t="s">
        <v>3576</v>
      </c>
      <c r="R2484" s="1" t="s">
        <v>92</v>
      </c>
      <c r="S2484" s="1" t="s">
        <v>25</v>
      </c>
      <c r="T2484" s="3">
        <v>41990</v>
      </c>
      <c r="U2484" s="1" t="str">
        <f>IF(kiva_loans__muestra[[#This Row],[funded_amount]]=kiva_loans__muestra[[#This Row],[loan_amount]],"funded","unfunded")</f>
        <v>funded</v>
      </c>
      <c r="V2484" s="1" t="str">
        <f>IF(kiva_loans__muestra[[#This Row],[lender_count]]&gt;=50,"high","low")</f>
        <v>low</v>
      </c>
    </row>
    <row r="2485" spans="1:22" x14ac:dyDescent="0.25">
      <c r="A2485">
        <v>816444</v>
      </c>
      <c r="B2485">
        <v>1500</v>
      </c>
      <c r="C2485">
        <v>1500</v>
      </c>
      <c r="D2485" s="1" t="s">
        <v>98</v>
      </c>
      <c r="E2485" s="1" t="s">
        <v>37</v>
      </c>
      <c r="F2485" s="1" t="s">
        <v>6260</v>
      </c>
      <c r="G2485" s="1" t="s">
        <v>3278</v>
      </c>
      <c r="H2485" s="1" t="s">
        <v>100</v>
      </c>
      <c r="I2485" s="1" t="s">
        <v>1229</v>
      </c>
      <c r="J2485" s="1" t="s">
        <v>101</v>
      </c>
      <c r="K2485">
        <v>1450</v>
      </c>
      <c r="L2485" s="2">
        <v>41990.413310185184</v>
      </c>
      <c r="M2485" s="2">
        <v>41984.375</v>
      </c>
      <c r="N2485" s="2">
        <v>41995.84642361111</v>
      </c>
      <c r="O2485">
        <v>80</v>
      </c>
      <c r="P2485">
        <v>6</v>
      </c>
      <c r="Q2485" s="1" t="s">
        <v>30</v>
      </c>
      <c r="R2485" s="1" t="s">
        <v>24</v>
      </c>
      <c r="S2485" s="1" t="s">
        <v>35</v>
      </c>
      <c r="T2485" s="3">
        <v>41990</v>
      </c>
      <c r="U2485" s="1" t="str">
        <f>IF(kiva_loans__muestra[[#This Row],[funded_amount]]=kiva_loans__muestra[[#This Row],[loan_amount]],"funded","unfunded")</f>
        <v>funded</v>
      </c>
      <c r="V2485" s="1" t="str">
        <f>IF(kiva_loans__muestra[[#This Row],[lender_count]]&gt;=50,"high","low")</f>
        <v>low</v>
      </c>
    </row>
    <row r="2486" spans="1:22" x14ac:dyDescent="0.25">
      <c r="A2486">
        <v>816633</v>
      </c>
      <c r="B2486">
        <v>2500</v>
      </c>
      <c r="C2486">
        <v>2500</v>
      </c>
      <c r="D2486" s="1" t="s">
        <v>103</v>
      </c>
      <c r="E2486" s="1" t="s">
        <v>104</v>
      </c>
      <c r="F2486" s="1" t="s">
        <v>6261</v>
      </c>
      <c r="G2486" s="1" t="s">
        <v>4694</v>
      </c>
      <c r="H2486" s="1" t="s">
        <v>1300</v>
      </c>
      <c r="I2486" s="1" t="s">
        <v>1301</v>
      </c>
      <c r="J2486" s="1" t="s">
        <v>1302</v>
      </c>
      <c r="K2486">
        <v>2880</v>
      </c>
      <c r="L2486" s="2">
        <v>41990.552349537036</v>
      </c>
      <c r="M2486" s="2">
        <v>41981.375</v>
      </c>
      <c r="N2486" s="2">
        <v>41996.027071759258</v>
      </c>
      <c r="O2486">
        <v>140</v>
      </c>
      <c r="P2486">
        <v>1</v>
      </c>
      <c r="Q2486" s="1" t="s">
        <v>30</v>
      </c>
      <c r="R2486" s="1" t="s">
        <v>92</v>
      </c>
      <c r="S2486" s="1" t="s">
        <v>25</v>
      </c>
      <c r="T2486" s="3">
        <v>41990</v>
      </c>
      <c r="U2486" s="1" t="str">
        <f>IF(kiva_loans__muestra[[#This Row],[funded_amount]]=kiva_loans__muestra[[#This Row],[loan_amount]],"funded","unfunded")</f>
        <v>funded</v>
      </c>
      <c r="V2486" s="1" t="str">
        <f>IF(kiva_loans__muestra[[#This Row],[lender_count]]&gt;=50,"high","low")</f>
        <v>low</v>
      </c>
    </row>
    <row r="2487" spans="1:22" x14ac:dyDescent="0.25">
      <c r="A2487">
        <v>816610</v>
      </c>
      <c r="B2487">
        <v>3500</v>
      </c>
      <c r="C2487">
        <v>3500</v>
      </c>
      <c r="D2487" s="1" t="s">
        <v>64</v>
      </c>
      <c r="E2487" s="1" t="s">
        <v>37</v>
      </c>
      <c r="F2487" s="1" t="s">
        <v>3162</v>
      </c>
      <c r="G2487" s="1" t="s">
        <v>3263</v>
      </c>
      <c r="H2487" s="1" t="s">
        <v>33</v>
      </c>
      <c r="I2487" s="1" t="s">
        <v>1273</v>
      </c>
      <c r="J2487" s="1" t="s">
        <v>34</v>
      </c>
      <c r="K2487">
        <v>1330</v>
      </c>
      <c r="L2487" s="2">
        <v>41990.537754629629</v>
      </c>
      <c r="M2487" s="2">
        <v>41968.375</v>
      </c>
      <c r="N2487" s="2">
        <v>41998.779675925929</v>
      </c>
      <c r="O2487">
        <v>140</v>
      </c>
      <c r="P2487">
        <v>9</v>
      </c>
      <c r="Q2487" s="1" t="s">
        <v>30</v>
      </c>
      <c r="R2487" s="1" t="s">
        <v>24</v>
      </c>
      <c r="S2487" s="1" t="s">
        <v>31</v>
      </c>
      <c r="T2487" s="3">
        <v>41990</v>
      </c>
      <c r="U2487" s="1" t="str">
        <f>IF(kiva_loans__muestra[[#This Row],[funded_amount]]=kiva_loans__muestra[[#This Row],[loan_amount]],"funded","unfunded")</f>
        <v>funded</v>
      </c>
      <c r="V2487" s="1" t="str">
        <f>IF(kiva_loans__muestra[[#This Row],[lender_count]]&gt;=50,"high","low")</f>
        <v>low</v>
      </c>
    </row>
    <row r="2488" spans="1:22" x14ac:dyDescent="0.25">
      <c r="A2488">
        <v>816718</v>
      </c>
      <c r="B2488">
        <v>39000</v>
      </c>
      <c r="C2488">
        <v>39000</v>
      </c>
      <c r="D2488" s="1" t="s">
        <v>915</v>
      </c>
      <c r="E2488" s="1" t="s">
        <v>49</v>
      </c>
      <c r="F2488" s="1" t="s">
        <v>6262</v>
      </c>
      <c r="G2488" s="1" t="s">
        <v>3585</v>
      </c>
      <c r="H2488" s="1" t="s">
        <v>537</v>
      </c>
      <c r="I2488" s="1" t="s">
        <v>972</v>
      </c>
      <c r="J2488" s="1" t="s">
        <v>90</v>
      </c>
      <c r="K2488">
        <v>1600</v>
      </c>
      <c r="L2488" s="2">
        <v>41990.658738425926</v>
      </c>
      <c r="M2488" s="2">
        <v>41970.375</v>
      </c>
      <c r="N2488" s="2">
        <v>42004.843900462962</v>
      </c>
      <c r="O2488">
        <v>60</v>
      </c>
      <c r="P2488">
        <v>95</v>
      </c>
      <c r="Q2488" s="1" t="s">
        <v>40</v>
      </c>
      <c r="R2488" s="1" t="s">
        <v>962</v>
      </c>
      <c r="S2488" s="1" t="s">
        <v>35</v>
      </c>
      <c r="T2488" s="3">
        <v>41990</v>
      </c>
      <c r="U2488" s="1" t="str">
        <f>IF(kiva_loans__muestra[[#This Row],[funded_amount]]=kiva_loans__muestra[[#This Row],[loan_amount]],"funded","unfunded")</f>
        <v>funded</v>
      </c>
      <c r="V2488" s="1" t="str">
        <f>IF(kiva_loans__muestra[[#This Row],[lender_count]]&gt;=50,"high","low")</f>
        <v>high</v>
      </c>
    </row>
    <row r="2489" spans="1:22" x14ac:dyDescent="0.25">
      <c r="A2489">
        <v>816850</v>
      </c>
      <c r="B2489">
        <v>5250</v>
      </c>
      <c r="C2489">
        <v>8000</v>
      </c>
      <c r="D2489" s="1" t="s">
        <v>46</v>
      </c>
      <c r="E2489" s="1" t="s">
        <v>46</v>
      </c>
      <c r="F2489" s="1" t="s">
        <v>6263</v>
      </c>
      <c r="G2489" s="1" t="s">
        <v>3266</v>
      </c>
      <c r="H2489" s="1" t="s">
        <v>89</v>
      </c>
      <c r="I2489" s="1" t="s">
        <v>30</v>
      </c>
      <c r="J2489" s="1" t="s">
        <v>90</v>
      </c>
      <c r="K2489">
        <v>810</v>
      </c>
      <c r="L2489" s="2">
        <v>41990.930787037039</v>
      </c>
      <c r="M2489" s="2">
        <v>41963.375</v>
      </c>
      <c r="N2489" s="2"/>
      <c r="O2489">
        <v>170</v>
      </c>
      <c r="P2489">
        <v>9</v>
      </c>
      <c r="Q2489" s="1" t="s">
        <v>6264</v>
      </c>
      <c r="R2489" s="1" t="s">
        <v>24</v>
      </c>
      <c r="S2489" s="1" t="s">
        <v>31</v>
      </c>
      <c r="T2489" s="3">
        <v>41990</v>
      </c>
      <c r="U2489" s="1" t="str">
        <f>IF(kiva_loans__muestra[[#This Row],[funded_amount]]=kiva_loans__muestra[[#This Row],[loan_amount]],"funded","unfunded")</f>
        <v>unfunded</v>
      </c>
      <c r="V2489" s="1" t="str">
        <f>IF(kiva_loans__muestra[[#This Row],[lender_count]]&gt;=50,"high","low")</f>
        <v>low</v>
      </c>
    </row>
    <row r="2490" spans="1:22" x14ac:dyDescent="0.25">
      <c r="A2490">
        <v>816431</v>
      </c>
      <c r="B2490">
        <v>2000</v>
      </c>
      <c r="C2490">
        <v>2000</v>
      </c>
      <c r="D2490" s="1" t="s">
        <v>280</v>
      </c>
      <c r="E2490" s="1" t="s">
        <v>104</v>
      </c>
      <c r="F2490" s="1" t="s">
        <v>1482</v>
      </c>
      <c r="G2490" s="1" t="s">
        <v>3311</v>
      </c>
      <c r="H2490" s="1" t="s">
        <v>119</v>
      </c>
      <c r="I2490" s="1" t="s">
        <v>330</v>
      </c>
      <c r="J2490" s="1" t="s">
        <v>270</v>
      </c>
      <c r="K2490">
        <v>3110</v>
      </c>
      <c r="L2490" s="2">
        <v>41990.40625</v>
      </c>
      <c r="M2490" s="2">
        <v>41986.375</v>
      </c>
      <c r="N2490" s="2">
        <v>41995.941076388888</v>
      </c>
      <c r="O2490">
        <v>80</v>
      </c>
      <c r="P2490">
        <v>7</v>
      </c>
      <c r="Q2490" s="1" t="s">
        <v>30</v>
      </c>
      <c r="R2490" s="1" t="s">
        <v>1111</v>
      </c>
      <c r="S2490" s="1" t="s">
        <v>31</v>
      </c>
      <c r="T2490" s="3">
        <v>41990</v>
      </c>
      <c r="U2490" s="1" t="str">
        <f>IF(kiva_loans__muestra[[#This Row],[funded_amount]]=kiva_loans__muestra[[#This Row],[loan_amount]],"funded","unfunded")</f>
        <v>funded</v>
      </c>
      <c r="V2490" s="1" t="str">
        <f>IF(kiva_loans__muestra[[#This Row],[lender_count]]&gt;=50,"high","low")</f>
        <v>low</v>
      </c>
    </row>
    <row r="2491" spans="1:22" x14ac:dyDescent="0.25">
      <c r="A2491">
        <v>816484</v>
      </c>
      <c r="B2491">
        <v>2250</v>
      </c>
      <c r="C2491">
        <v>2250</v>
      </c>
      <c r="D2491" s="1" t="s">
        <v>64</v>
      </c>
      <c r="E2491" s="1" t="s">
        <v>37</v>
      </c>
      <c r="F2491" s="1" t="s">
        <v>6265</v>
      </c>
      <c r="G2491" s="1" t="s">
        <v>3263</v>
      </c>
      <c r="H2491" s="1" t="s">
        <v>33</v>
      </c>
      <c r="I2491" s="1" t="s">
        <v>1273</v>
      </c>
      <c r="J2491" s="1" t="s">
        <v>34</v>
      </c>
      <c r="K2491">
        <v>1330</v>
      </c>
      <c r="L2491" s="2">
        <v>41990.438391203701</v>
      </c>
      <c r="M2491" s="2">
        <v>41960.375</v>
      </c>
      <c r="N2491" s="2">
        <v>42020.542280092595</v>
      </c>
      <c r="O2491">
        <v>140</v>
      </c>
      <c r="P2491">
        <v>9</v>
      </c>
      <c r="Q2491" s="1" t="s">
        <v>6266</v>
      </c>
      <c r="R2491" s="1" t="s">
        <v>24</v>
      </c>
      <c r="S2491" s="1" t="s">
        <v>31</v>
      </c>
      <c r="T2491" s="3">
        <v>41990</v>
      </c>
      <c r="U2491" s="1" t="str">
        <f>IF(kiva_loans__muestra[[#This Row],[funded_amount]]=kiva_loans__muestra[[#This Row],[loan_amount]],"funded","unfunded")</f>
        <v>funded</v>
      </c>
      <c r="V2491" s="1" t="str">
        <f>IF(kiva_loans__muestra[[#This Row],[lender_count]]&gt;=50,"high","low")</f>
        <v>low</v>
      </c>
    </row>
    <row r="2492" spans="1:22" x14ac:dyDescent="0.25">
      <c r="A2492">
        <v>816647</v>
      </c>
      <c r="B2492">
        <v>30000</v>
      </c>
      <c r="C2492">
        <v>30000</v>
      </c>
      <c r="D2492" s="1" t="s">
        <v>46</v>
      </c>
      <c r="E2492" s="1" t="s">
        <v>46</v>
      </c>
      <c r="F2492" s="1" t="s">
        <v>6267</v>
      </c>
      <c r="G2492" s="1" t="s">
        <v>3333</v>
      </c>
      <c r="H2492" s="1" t="s">
        <v>241</v>
      </c>
      <c r="I2492" s="1" t="s">
        <v>343</v>
      </c>
      <c r="J2492" s="1" t="s">
        <v>243</v>
      </c>
      <c r="K2492">
        <v>590</v>
      </c>
      <c r="L2492" s="2">
        <v>41990.574976851851</v>
      </c>
      <c r="M2492" s="2">
        <v>41964.375</v>
      </c>
      <c r="N2492" s="2">
        <v>42007.81318287037</v>
      </c>
      <c r="O2492">
        <v>80</v>
      </c>
      <c r="P2492">
        <v>55</v>
      </c>
      <c r="Q2492" s="1" t="s">
        <v>2720</v>
      </c>
      <c r="R2492" s="1" t="s">
        <v>383</v>
      </c>
      <c r="S2492" s="1" t="s">
        <v>31</v>
      </c>
      <c r="T2492" s="3">
        <v>41990</v>
      </c>
      <c r="U2492" s="1" t="str">
        <f>IF(kiva_loans__muestra[[#This Row],[funded_amount]]=kiva_loans__muestra[[#This Row],[loan_amount]],"funded","unfunded")</f>
        <v>funded</v>
      </c>
      <c r="V2492" s="1" t="str">
        <f>IF(kiva_loans__muestra[[#This Row],[lender_count]]&gt;=50,"high","low")</f>
        <v>high</v>
      </c>
    </row>
    <row r="2493" spans="1:22" x14ac:dyDescent="0.25">
      <c r="A2493">
        <v>816293</v>
      </c>
      <c r="B2493">
        <v>2250</v>
      </c>
      <c r="C2493">
        <v>2250</v>
      </c>
      <c r="D2493" s="1" t="s">
        <v>45</v>
      </c>
      <c r="E2493" s="1" t="s">
        <v>46</v>
      </c>
      <c r="F2493" s="1" t="s">
        <v>6268</v>
      </c>
      <c r="G2493" s="1" t="s">
        <v>3278</v>
      </c>
      <c r="H2493" s="1" t="s">
        <v>100</v>
      </c>
      <c r="I2493" s="1" t="s">
        <v>1552</v>
      </c>
      <c r="J2493" s="1" t="s">
        <v>101</v>
      </c>
      <c r="K2493">
        <v>1450</v>
      </c>
      <c r="L2493" s="2">
        <v>41990.32613425926</v>
      </c>
      <c r="M2493" s="2">
        <v>41963.375</v>
      </c>
      <c r="N2493" s="2">
        <v>41996.715949074074</v>
      </c>
      <c r="O2493">
        <v>80</v>
      </c>
      <c r="P2493">
        <v>6</v>
      </c>
      <c r="Q2493" s="1" t="s">
        <v>30</v>
      </c>
      <c r="R2493" s="1" t="s">
        <v>24</v>
      </c>
      <c r="S2493" s="1" t="s">
        <v>35</v>
      </c>
      <c r="T2493" s="3">
        <v>41990</v>
      </c>
      <c r="U2493" s="1" t="str">
        <f>IF(kiva_loans__muestra[[#This Row],[funded_amount]]=kiva_loans__muestra[[#This Row],[loan_amount]],"funded","unfunded")</f>
        <v>funded</v>
      </c>
      <c r="V2493" s="1" t="str">
        <f>IF(kiva_loans__muestra[[#This Row],[lender_count]]&gt;=50,"high","low")</f>
        <v>low</v>
      </c>
    </row>
    <row r="2494" spans="1:22" x14ac:dyDescent="0.25">
      <c r="A2494">
        <v>816210</v>
      </c>
      <c r="B2494">
        <v>5000</v>
      </c>
      <c r="C2494">
        <v>5000</v>
      </c>
      <c r="D2494" s="1" t="s">
        <v>42</v>
      </c>
      <c r="E2494" s="1" t="s">
        <v>19</v>
      </c>
      <c r="F2494" s="1" t="s">
        <v>6269</v>
      </c>
      <c r="G2494" s="1" t="s">
        <v>3303</v>
      </c>
      <c r="H2494" s="1" t="s">
        <v>28</v>
      </c>
      <c r="I2494" s="1" t="s">
        <v>39</v>
      </c>
      <c r="J2494" s="1" t="s">
        <v>29</v>
      </c>
      <c r="K2494">
        <v>2470</v>
      </c>
      <c r="L2494" s="2">
        <v>41990.286956018521</v>
      </c>
      <c r="M2494" s="2">
        <v>41968.375</v>
      </c>
      <c r="N2494" s="2">
        <v>42004.82309027778</v>
      </c>
      <c r="O2494">
        <v>140</v>
      </c>
      <c r="P2494">
        <v>16</v>
      </c>
      <c r="Q2494" s="1" t="s">
        <v>88</v>
      </c>
      <c r="R2494" s="1" t="s">
        <v>24</v>
      </c>
      <c r="S2494" s="1" t="s">
        <v>31</v>
      </c>
      <c r="T2494" s="3">
        <v>41990</v>
      </c>
      <c r="U2494" s="1" t="str">
        <f>IF(kiva_loans__muestra[[#This Row],[funded_amount]]=kiva_loans__muestra[[#This Row],[loan_amount]],"funded","unfunded")</f>
        <v>funded</v>
      </c>
      <c r="V2494" s="1" t="str">
        <f>IF(kiva_loans__muestra[[#This Row],[lender_count]]&gt;=50,"high","low")</f>
        <v>low</v>
      </c>
    </row>
    <row r="2495" spans="1:22" x14ac:dyDescent="0.25">
      <c r="A2495">
        <v>817577</v>
      </c>
      <c r="B2495">
        <v>750</v>
      </c>
      <c r="C2495">
        <v>750</v>
      </c>
      <c r="D2495" s="1" t="s">
        <v>103</v>
      </c>
      <c r="E2495" s="1" t="s">
        <v>104</v>
      </c>
      <c r="F2495" s="1" t="s">
        <v>6270</v>
      </c>
      <c r="G2495" s="1" t="s">
        <v>4694</v>
      </c>
      <c r="H2495" s="1" t="s">
        <v>1300</v>
      </c>
      <c r="I2495" s="1" t="s">
        <v>1301</v>
      </c>
      <c r="J2495" s="1" t="s">
        <v>1302</v>
      </c>
      <c r="K2495">
        <v>2880</v>
      </c>
      <c r="L2495" s="2">
        <v>41991.694097222222</v>
      </c>
      <c r="M2495" s="2">
        <v>41981.375</v>
      </c>
      <c r="N2495" s="2">
        <v>41997.663831018515</v>
      </c>
      <c r="O2495">
        <v>140</v>
      </c>
      <c r="P2495">
        <v>2</v>
      </c>
      <c r="Q2495" s="1" t="s">
        <v>30</v>
      </c>
      <c r="R2495" s="1" t="s">
        <v>92</v>
      </c>
      <c r="S2495" s="1" t="s">
        <v>25</v>
      </c>
      <c r="T2495" s="3">
        <v>41991</v>
      </c>
      <c r="U2495" s="1" t="str">
        <f>IF(kiva_loans__muestra[[#This Row],[funded_amount]]=kiva_loans__muestra[[#This Row],[loan_amount]],"funded","unfunded")</f>
        <v>funded</v>
      </c>
      <c r="V2495" s="1" t="str">
        <f>IF(kiva_loans__muestra[[#This Row],[lender_count]]&gt;=50,"high","low")</f>
        <v>low</v>
      </c>
    </row>
    <row r="2496" spans="1:22" x14ac:dyDescent="0.25">
      <c r="A2496">
        <v>817625</v>
      </c>
      <c r="B2496">
        <v>11750</v>
      </c>
      <c r="C2496">
        <v>11750</v>
      </c>
      <c r="D2496" s="1" t="s">
        <v>37</v>
      </c>
      <c r="E2496" s="1" t="s">
        <v>37</v>
      </c>
      <c r="F2496" s="1" t="s">
        <v>1883</v>
      </c>
      <c r="G2496" s="1" t="s">
        <v>3263</v>
      </c>
      <c r="H2496" s="1" t="s">
        <v>33</v>
      </c>
      <c r="I2496" s="1" t="s">
        <v>1513</v>
      </c>
      <c r="J2496" s="1" t="s">
        <v>34</v>
      </c>
      <c r="K2496">
        <v>2020</v>
      </c>
      <c r="L2496" s="2">
        <v>41991.748564814814</v>
      </c>
      <c r="M2496" s="2">
        <v>42036.375</v>
      </c>
      <c r="N2496" s="2">
        <v>41998.854722222219</v>
      </c>
      <c r="O2496">
        <v>110</v>
      </c>
      <c r="P2496">
        <v>29</v>
      </c>
      <c r="Q2496" s="1" t="s">
        <v>2767</v>
      </c>
      <c r="R2496" s="1" t="s">
        <v>6271</v>
      </c>
      <c r="S2496" s="1" t="s">
        <v>25</v>
      </c>
      <c r="T2496" s="3">
        <v>41991</v>
      </c>
      <c r="U2496" s="1" t="str">
        <f>IF(kiva_loans__muestra[[#This Row],[funded_amount]]=kiva_loans__muestra[[#This Row],[loan_amount]],"funded","unfunded")</f>
        <v>funded</v>
      </c>
      <c r="V2496" s="1" t="str">
        <f>IF(kiva_loans__muestra[[#This Row],[lender_count]]&gt;=50,"high","low")</f>
        <v>low</v>
      </c>
    </row>
    <row r="2497" spans="1:22" x14ac:dyDescent="0.25">
      <c r="A2497">
        <v>817026</v>
      </c>
      <c r="B2497">
        <v>4500</v>
      </c>
      <c r="C2497">
        <v>4500</v>
      </c>
      <c r="D2497" s="1" t="s">
        <v>158</v>
      </c>
      <c r="E2497" s="1" t="s">
        <v>27</v>
      </c>
      <c r="F2497" s="1" t="s">
        <v>6272</v>
      </c>
      <c r="G2497" s="1" t="s">
        <v>3278</v>
      </c>
      <c r="H2497" s="1" t="s">
        <v>100</v>
      </c>
      <c r="I2497" s="1" t="s">
        <v>1839</v>
      </c>
      <c r="J2497" s="1" t="s">
        <v>101</v>
      </c>
      <c r="K2497">
        <v>1250</v>
      </c>
      <c r="L2497" s="2">
        <v>41991.190370370372</v>
      </c>
      <c r="M2497" s="2">
        <v>41967.375</v>
      </c>
      <c r="N2497" s="2">
        <v>42040.317164351851</v>
      </c>
      <c r="O2497">
        <v>150</v>
      </c>
      <c r="P2497">
        <v>8</v>
      </c>
      <c r="Q2497" s="1" t="s">
        <v>6273</v>
      </c>
      <c r="R2497" s="1" t="s">
        <v>24</v>
      </c>
      <c r="S2497" s="1" t="s">
        <v>35</v>
      </c>
      <c r="T2497" s="3">
        <v>41991</v>
      </c>
      <c r="U2497" s="1" t="str">
        <f>IF(kiva_loans__muestra[[#This Row],[funded_amount]]=kiva_loans__muestra[[#This Row],[loan_amount]],"funded","unfunded")</f>
        <v>funded</v>
      </c>
      <c r="V2497" s="1" t="str">
        <f>IF(kiva_loans__muestra[[#This Row],[lender_count]]&gt;=50,"high","low")</f>
        <v>low</v>
      </c>
    </row>
    <row r="2498" spans="1:22" x14ac:dyDescent="0.25">
      <c r="A2498">
        <v>817364</v>
      </c>
      <c r="B2498">
        <v>5500</v>
      </c>
      <c r="C2498">
        <v>5500</v>
      </c>
      <c r="D2498" s="1" t="s">
        <v>41</v>
      </c>
      <c r="E2498" s="1" t="s">
        <v>27</v>
      </c>
      <c r="F2498" s="1" t="s">
        <v>6274</v>
      </c>
      <c r="G2498" s="1" t="s">
        <v>3661</v>
      </c>
      <c r="H2498" s="1" t="s">
        <v>805</v>
      </c>
      <c r="I2498" s="1" t="s">
        <v>30</v>
      </c>
      <c r="J2498" s="1" t="s">
        <v>806</v>
      </c>
      <c r="K2498">
        <v>1150</v>
      </c>
      <c r="L2498" s="2">
        <v>41991.477870370371</v>
      </c>
      <c r="M2498" s="2">
        <v>41962.375</v>
      </c>
      <c r="N2498" s="2">
        <v>42000.78833333333</v>
      </c>
      <c r="O2498">
        <v>110</v>
      </c>
      <c r="P2498">
        <v>18</v>
      </c>
      <c r="Q2498" s="1" t="s">
        <v>88</v>
      </c>
      <c r="R2498" s="1" t="s">
        <v>24</v>
      </c>
      <c r="S2498" s="1" t="s">
        <v>31</v>
      </c>
      <c r="T2498" s="3">
        <v>41991</v>
      </c>
      <c r="U2498" s="1" t="str">
        <f>IF(kiva_loans__muestra[[#This Row],[funded_amount]]=kiva_loans__muestra[[#This Row],[loan_amount]],"funded","unfunded")</f>
        <v>funded</v>
      </c>
      <c r="V2498" s="1" t="str">
        <f>IF(kiva_loans__muestra[[#This Row],[lender_count]]&gt;=50,"high","low")</f>
        <v>low</v>
      </c>
    </row>
    <row r="2499" spans="1:22" x14ac:dyDescent="0.25">
      <c r="A2499">
        <v>817143</v>
      </c>
      <c r="B2499">
        <v>2250</v>
      </c>
      <c r="C2499">
        <v>6000</v>
      </c>
      <c r="D2499" s="1" t="s">
        <v>161</v>
      </c>
      <c r="E2499" s="1" t="s">
        <v>37</v>
      </c>
      <c r="F2499" s="1" t="s">
        <v>6275</v>
      </c>
      <c r="G2499" s="1" t="s">
        <v>3284</v>
      </c>
      <c r="H2499" s="1" t="s">
        <v>189</v>
      </c>
      <c r="I2499" s="1" t="s">
        <v>1758</v>
      </c>
      <c r="J2499" s="1" t="s">
        <v>207</v>
      </c>
      <c r="K2499">
        <v>2150</v>
      </c>
      <c r="L2499" s="2">
        <v>41991.288275462961</v>
      </c>
      <c r="M2499" s="2">
        <v>41982.375</v>
      </c>
      <c r="N2499" s="2"/>
      <c r="O2499">
        <v>140</v>
      </c>
      <c r="P2499">
        <v>9</v>
      </c>
      <c r="Q2499" s="1" t="s">
        <v>652</v>
      </c>
      <c r="R2499" s="1" t="s">
        <v>92</v>
      </c>
      <c r="S2499" s="1" t="s">
        <v>31</v>
      </c>
      <c r="T2499" s="3">
        <v>41991</v>
      </c>
      <c r="U2499" s="1" t="str">
        <f>IF(kiva_loans__muestra[[#This Row],[funded_amount]]=kiva_loans__muestra[[#This Row],[loan_amount]],"funded","unfunded")</f>
        <v>unfunded</v>
      </c>
      <c r="V2499" s="1" t="str">
        <f>IF(kiva_loans__muestra[[#This Row],[lender_count]]&gt;=50,"high","low")</f>
        <v>low</v>
      </c>
    </row>
    <row r="2500" spans="1:22" x14ac:dyDescent="0.25">
      <c r="A2500">
        <v>816992</v>
      </c>
      <c r="B2500">
        <v>1500</v>
      </c>
      <c r="C2500">
        <v>1500</v>
      </c>
      <c r="D2500" s="1" t="s">
        <v>45</v>
      </c>
      <c r="E2500" s="1" t="s">
        <v>46</v>
      </c>
      <c r="F2500" s="1" t="s">
        <v>2540</v>
      </c>
      <c r="G2500" s="1" t="s">
        <v>3278</v>
      </c>
      <c r="H2500" s="1" t="s">
        <v>100</v>
      </c>
      <c r="I2500" s="1" t="s">
        <v>1278</v>
      </c>
      <c r="J2500" s="1" t="s">
        <v>101</v>
      </c>
      <c r="K2500">
        <v>1450</v>
      </c>
      <c r="L2500" s="2">
        <v>41991.17628472222</v>
      </c>
      <c r="M2500" s="2">
        <v>41984.375</v>
      </c>
      <c r="N2500" s="2">
        <v>41998.147905092592</v>
      </c>
      <c r="O2500">
        <v>80</v>
      </c>
      <c r="P2500">
        <v>5</v>
      </c>
      <c r="Q2500" s="1" t="s">
        <v>30</v>
      </c>
      <c r="R2500" s="1" t="s">
        <v>24</v>
      </c>
      <c r="S2500" s="1" t="s">
        <v>35</v>
      </c>
      <c r="T2500" s="3">
        <v>41991</v>
      </c>
      <c r="U2500" s="1" t="str">
        <f>IF(kiva_loans__muestra[[#This Row],[funded_amount]]=kiva_loans__muestra[[#This Row],[loan_amount]],"funded","unfunded")</f>
        <v>funded</v>
      </c>
      <c r="V2500" s="1" t="str">
        <f>IF(kiva_loans__muestra[[#This Row],[lender_count]]&gt;=50,"high","low")</f>
        <v>low</v>
      </c>
    </row>
    <row r="2501" spans="1:22" x14ac:dyDescent="0.25">
      <c r="A2501">
        <v>817280</v>
      </c>
      <c r="B2501">
        <v>2250</v>
      </c>
      <c r="C2501">
        <v>2250</v>
      </c>
      <c r="D2501" s="1" t="s">
        <v>64</v>
      </c>
      <c r="E2501" s="1" t="s">
        <v>37</v>
      </c>
      <c r="F2501" s="1" t="s">
        <v>6276</v>
      </c>
      <c r="G2501" s="1" t="s">
        <v>4694</v>
      </c>
      <c r="H2501" s="1" t="s">
        <v>1300</v>
      </c>
      <c r="I2501" s="1" t="s">
        <v>1301</v>
      </c>
      <c r="J2501" s="1" t="s">
        <v>1302</v>
      </c>
      <c r="K2501">
        <v>2880</v>
      </c>
      <c r="L2501" s="2">
        <v>41991.410358796296</v>
      </c>
      <c r="M2501" s="2">
        <v>41981.375</v>
      </c>
      <c r="N2501" s="2">
        <v>42002.897511574076</v>
      </c>
      <c r="O2501">
        <v>140</v>
      </c>
      <c r="P2501">
        <v>6</v>
      </c>
      <c r="Q2501" s="1" t="s">
        <v>30</v>
      </c>
      <c r="R2501" s="1" t="s">
        <v>92</v>
      </c>
      <c r="S2501" s="1" t="s">
        <v>25</v>
      </c>
      <c r="T2501" s="3">
        <v>41991</v>
      </c>
      <c r="U2501" s="1" t="str">
        <f>IF(kiva_loans__muestra[[#This Row],[funded_amount]]=kiva_loans__muestra[[#This Row],[loan_amount]],"funded","unfunded")</f>
        <v>funded</v>
      </c>
      <c r="V2501" s="1" t="str">
        <f>IF(kiva_loans__muestra[[#This Row],[lender_count]]&gt;=50,"high","low")</f>
        <v>low</v>
      </c>
    </row>
    <row r="2502" spans="1:22" x14ac:dyDescent="0.25">
      <c r="A2502">
        <v>816986</v>
      </c>
      <c r="B2502">
        <v>1000</v>
      </c>
      <c r="C2502">
        <v>1000</v>
      </c>
      <c r="D2502" s="1" t="s">
        <v>45</v>
      </c>
      <c r="E2502" s="1" t="s">
        <v>46</v>
      </c>
      <c r="F2502" s="1" t="s">
        <v>6277</v>
      </c>
      <c r="G2502" s="1" t="s">
        <v>3278</v>
      </c>
      <c r="H2502" s="1" t="s">
        <v>100</v>
      </c>
      <c r="I2502" s="1" t="s">
        <v>1385</v>
      </c>
      <c r="J2502" s="1" t="s">
        <v>101</v>
      </c>
      <c r="K2502">
        <v>1450</v>
      </c>
      <c r="L2502" s="2">
        <v>41991.170590277776</v>
      </c>
      <c r="M2502" s="2">
        <v>41962.375</v>
      </c>
      <c r="N2502" s="2">
        <v>41996.605671296296</v>
      </c>
      <c r="O2502">
        <v>80</v>
      </c>
      <c r="P2502">
        <v>4</v>
      </c>
      <c r="Q2502" s="1" t="s">
        <v>30</v>
      </c>
      <c r="R2502" s="1" t="s">
        <v>24</v>
      </c>
      <c r="S2502" s="1" t="s">
        <v>35</v>
      </c>
      <c r="T2502" s="3">
        <v>41991</v>
      </c>
      <c r="U2502" s="1" t="str">
        <f>IF(kiva_loans__muestra[[#This Row],[funded_amount]]=kiva_loans__muestra[[#This Row],[loan_amount]],"funded","unfunded")</f>
        <v>funded</v>
      </c>
      <c r="V2502" s="1" t="str">
        <f>IF(kiva_loans__muestra[[#This Row],[lender_count]]&gt;=50,"high","low")</f>
        <v>low</v>
      </c>
    </row>
    <row r="2503" spans="1:22" x14ac:dyDescent="0.25">
      <c r="A2503">
        <v>817596</v>
      </c>
      <c r="B2503">
        <v>48500</v>
      </c>
      <c r="C2503">
        <v>48500</v>
      </c>
      <c r="D2503" s="1" t="s">
        <v>465</v>
      </c>
      <c r="E2503" s="1" t="s">
        <v>27</v>
      </c>
      <c r="F2503" s="1" t="s">
        <v>6278</v>
      </c>
      <c r="G2503" s="1" t="s">
        <v>3878</v>
      </c>
      <c r="H2503" s="1" t="s">
        <v>426</v>
      </c>
      <c r="I2503" s="1" t="s">
        <v>583</v>
      </c>
      <c r="J2503" s="1" t="s">
        <v>428</v>
      </c>
      <c r="K2503">
        <v>1620</v>
      </c>
      <c r="L2503" s="2">
        <v>41991.706018518518</v>
      </c>
      <c r="M2503" s="2">
        <v>41961.375</v>
      </c>
      <c r="N2503" s="2">
        <v>42017.187013888892</v>
      </c>
      <c r="O2503">
        <v>80</v>
      </c>
      <c r="P2503">
        <v>58</v>
      </c>
      <c r="Q2503" s="1" t="s">
        <v>278</v>
      </c>
      <c r="R2503" s="1" t="s">
        <v>6279</v>
      </c>
      <c r="S2503" s="1" t="s">
        <v>31</v>
      </c>
      <c r="T2503" s="3">
        <v>41991</v>
      </c>
      <c r="U2503" s="1" t="str">
        <f>IF(kiva_loans__muestra[[#This Row],[funded_amount]]=kiva_loans__muestra[[#This Row],[loan_amount]],"funded","unfunded")</f>
        <v>funded</v>
      </c>
      <c r="V2503" s="1" t="str">
        <f>IF(kiva_loans__muestra[[#This Row],[lender_count]]&gt;=50,"high","low")</f>
        <v>high</v>
      </c>
    </row>
    <row r="2504" spans="1:22" x14ac:dyDescent="0.25">
      <c r="A2504">
        <v>817108</v>
      </c>
      <c r="B2504">
        <v>4500</v>
      </c>
      <c r="C2504">
        <v>4500</v>
      </c>
      <c r="D2504" s="1" t="s">
        <v>48</v>
      </c>
      <c r="E2504" s="1" t="s">
        <v>49</v>
      </c>
      <c r="F2504" s="1" t="s">
        <v>6280</v>
      </c>
      <c r="G2504" s="1" t="s">
        <v>3278</v>
      </c>
      <c r="H2504" s="1" t="s">
        <v>100</v>
      </c>
      <c r="I2504" s="1" t="s">
        <v>6281</v>
      </c>
      <c r="J2504" s="1" t="s">
        <v>101</v>
      </c>
      <c r="K2504">
        <v>1260</v>
      </c>
      <c r="L2504" s="2">
        <v>41991.263761574075</v>
      </c>
      <c r="M2504" s="2">
        <v>41971.375</v>
      </c>
      <c r="N2504" s="2">
        <v>41997.991655092592</v>
      </c>
      <c r="O2504">
        <v>80</v>
      </c>
      <c r="P2504">
        <v>6</v>
      </c>
      <c r="Q2504" s="1" t="s">
        <v>30</v>
      </c>
      <c r="R2504" s="1" t="s">
        <v>24</v>
      </c>
      <c r="S2504" s="1" t="s">
        <v>31</v>
      </c>
      <c r="T2504" s="3">
        <v>41991</v>
      </c>
      <c r="U2504" s="1" t="str">
        <f>IF(kiva_loans__muestra[[#This Row],[funded_amount]]=kiva_loans__muestra[[#This Row],[loan_amount]],"funded","unfunded")</f>
        <v>funded</v>
      </c>
      <c r="V2504" s="1" t="str">
        <f>IF(kiva_loans__muestra[[#This Row],[lender_count]]&gt;=50,"high","low")</f>
        <v>low</v>
      </c>
    </row>
    <row r="2505" spans="1:22" x14ac:dyDescent="0.25">
      <c r="A2505">
        <v>817336</v>
      </c>
      <c r="B2505">
        <v>7000</v>
      </c>
      <c r="C2505">
        <v>7000</v>
      </c>
      <c r="D2505" s="1" t="s">
        <v>175</v>
      </c>
      <c r="E2505" s="1" t="s">
        <v>78</v>
      </c>
      <c r="F2505" s="1" t="s">
        <v>3283</v>
      </c>
      <c r="G2505" s="1" t="s">
        <v>3284</v>
      </c>
      <c r="H2505" s="1" t="s">
        <v>189</v>
      </c>
      <c r="I2505" s="1" t="s">
        <v>358</v>
      </c>
      <c r="J2505" s="1" t="s">
        <v>90</v>
      </c>
      <c r="K2505">
        <v>1000</v>
      </c>
      <c r="L2505" s="2">
        <v>41991.456319444442</v>
      </c>
      <c r="M2505" s="2">
        <v>41970.375</v>
      </c>
      <c r="N2505" s="2">
        <v>42041.812118055554</v>
      </c>
      <c r="O2505">
        <v>500</v>
      </c>
      <c r="P2505">
        <v>14</v>
      </c>
      <c r="Q2505" s="1" t="s">
        <v>208</v>
      </c>
      <c r="R2505" s="1" t="s">
        <v>92</v>
      </c>
      <c r="S2505" s="1" t="s">
        <v>31</v>
      </c>
      <c r="T2505" s="3">
        <v>41991</v>
      </c>
      <c r="U2505" s="1" t="str">
        <f>IF(kiva_loans__muestra[[#This Row],[funded_amount]]=kiva_loans__muestra[[#This Row],[loan_amount]],"funded","unfunded")</f>
        <v>funded</v>
      </c>
      <c r="V2505" s="1" t="str">
        <f>IF(kiva_loans__muestra[[#This Row],[lender_count]]&gt;=50,"high","low")</f>
        <v>low</v>
      </c>
    </row>
    <row r="2506" spans="1:22" x14ac:dyDescent="0.25">
      <c r="A2506">
        <v>817119</v>
      </c>
      <c r="B2506">
        <v>4250</v>
      </c>
      <c r="C2506">
        <v>4250</v>
      </c>
      <c r="D2506" s="1" t="s">
        <v>158</v>
      </c>
      <c r="E2506" s="1" t="s">
        <v>27</v>
      </c>
      <c r="F2506" s="1" t="s">
        <v>6282</v>
      </c>
      <c r="G2506" s="1" t="s">
        <v>3384</v>
      </c>
      <c r="H2506" s="1" t="s">
        <v>848</v>
      </c>
      <c r="I2506" s="1" t="s">
        <v>6283</v>
      </c>
      <c r="J2506" s="1" t="s">
        <v>849</v>
      </c>
      <c r="K2506">
        <v>150</v>
      </c>
      <c r="L2506" s="2">
        <v>41991.270555555559</v>
      </c>
      <c r="M2506" s="2">
        <v>41977.375</v>
      </c>
      <c r="N2506" s="2">
        <v>42000.89565972222</v>
      </c>
      <c r="O2506">
        <v>140</v>
      </c>
      <c r="P2506">
        <v>14</v>
      </c>
      <c r="Q2506" s="1" t="s">
        <v>40</v>
      </c>
      <c r="R2506" s="1" t="s">
        <v>24</v>
      </c>
      <c r="S2506" s="1" t="s">
        <v>35</v>
      </c>
      <c r="T2506" s="3">
        <v>41991</v>
      </c>
      <c r="U2506" s="1" t="str">
        <f>IF(kiva_loans__muestra[[#This Row],[funded_amount]]=kiva_loans__muestra[[#This Row],[loan_amount]],"funded","unfunded")</f>
        <v>funded</v>
      </c>
      <c r="V2506" s="1" t="str">
        <f>IF(kiva_loans__muestra[[#This Row],[lender_count]]&gt;=50,"high","low")</f>
        <v>low</v>
      </c>
    </row>
    <row r="2507" spans="1:22" x14ac:dyDescent="0.25">
      <c r="A2507">
        <v>816942</v>
      </c>
      <c r="B2507">
        <v>2750</v>
      </c>
      <c r="C2507">
        <v>2750</v>
      </c>
      <c r="D2507" s="1" t="s">
        <v>27</v>
      </c>
      <c r="E2507" s="1" t="s">
        <v>27</v>
      </c>
      <c r="F2507" s="1" t="s">
        <v>6284</v>
      </c>
      <c r="G2507" s="1" t="s">
        <v>3278</v>
      </c>
      <c r="H2507" s="1" t="s">
        <v>100</v>
      </c>
      <c r="I2507" s="1" t="s">
        <v>271</v>
      </c>
      <c r="J2507" s="1" t="s">
        <v>101</v>
      </c>
      <c r="K2507">
        <v>1450</v>
      </c>
      <c r="L2507" s="2">
        <v>41991.136608796296</v>
      </c>
      <c r="M2507" s="2">
        <v>41985.375</v>
      </c>
      <c r="N2507" s="2">
        <v>42004.750416666669</v>
      </c>
      <c r="O2507">
        <v>130</v>
      </c>
      <c r="P2507">
        <v>10</v>
      </c>
      <c r="Q2507" s="1" t="s">
        <v>30</v>
      </c>
      <c r="R2507" s="1" t="s">
        <v>24</v>
      </c>
      <c r="S2507" s="1" t="s">
        <v>35</v>
      </c>
      <c r="T2507" s="3">
        <v>41991</v>
      </c>
      <c r="U2507" s="1" t="str">
        <f>IF(kiva_loans__muestra[[#This Row],[funded_amount]]=kiva_loans__muestra[[#This Row],[loan_amount]],"funded","unfunded")</f>
        <v>funded</v>
      </c>
      <c r="V2507" s="1" t="str">
        <f>IF(kiva_loans__muestra[[#This Row],[lender_count]]&gt;=50,"high","low")</f>
        <v>low</v>
      </c>
    </row>
    <row r="2508" spans="1:22" x14ac:dyDescent="0.25">
      <c r="A2508">
        <v>817840</v>
      </c>
      <c r="B2508">
        <v>4000</v>
      </c>
      <c r="C2508">
        <v>4000</v>
      </c>
      <c r="D2508" s="1" t="s">
        <v>37</v>
      </c>
      <c r="E2508" s="1" t="s">
        <v>37</v>
      </c>
      <c r="F2508" s="1" t="s">
        <v>2560</v>
      </c>
      <c r="G2508" s="1" t="s">
        <v>3284</v>
      </c>
      <c r="H2508" s="1" t="s">
        <v>189</v>
      </c>
      <c r="I2508" s="1" t="s">
        <v>1634</v>
      </c>
      <c r="J2508" s="1" t="s">
        <v>207</v>
      </c>
      <c r="K2508">
        <v>630</v>
      </c>
      <c r="L2508" s="2">
        <v>41992.308761574073</v>
      </c>
      <c r="M2508" s="2">
        <v>41984.375</v>
      </c>
      <c r="N2508" s="2">
        <v>41999.730729166666</v>
      </c>
      <c r="O2508">
        <v>140</v>
      </c>
      <c r="P2508">
        <v>14</v>
      </c>
      <c r="Q2508" s="1" t="s">
        <v>893</v>
      </c>
      <c r="R2508" s="1" t="s">
        <v>24</v>
      </c>
      <c r="S2508" s="1" t="s">
        <v>31</v>
      </c>
      <c r="T2508" s="3">
        <v>41992</v>
      </c>
      <c r="U2508" s="1" t="str">
        <f>IF(kiva_loans__muestra[[#This Row],[funded_amount]]=kiva_loans__muestra[[#This Row],[loan_amount]],"funded","unfunded")</f>
        <v>funded</v>
      </c>
      <c r="V2508" s="1" t="str">
        <f>IF(kiva_loans__muestra[[#This Row],[lender_count]]&gt;=50,"high","low")</f>
        <v>low</v>
      </c>
    </row>
    <row r="2509" spans="1:22" x14ac:dyDescent="0.25">
      <c r="A2509">
        <v>818418</v>
      </c>
      <c r="B2509">
        <v>10000</v>
      </c>
      <c r="C2509">
        <v>10000</v>
      </c>
      <c r="D2509" s="1" t="s">
        <v>59</v>
      </c>
      <c r="E2509" s="1" t="s">
        <v>27</v>
      </c>
      <c r="F2509" s="1" t="s">
        <v>2557</v>
      </c>
      <c r="G2509" s="1" t="s">
        <v>3317</v>
      </c>
      <c r="H2509" s="1" t="s">
        <v>85</v>
      </c>
      <c r="I2509" s="1" t="s">
        <v>86</v>
      </c>
      <c r="J2509" s="1" t="s">
        <v>87</v>
      </c>
      <c r="K2509">
        <v>960</v>
      </c>
      <c r="L2509" s="2">
        <v>41992.949537037035</v>
      </c>
      <c r="M2509" s="2">
        <v>41990.375</v>
      </c>
      <c r="N2509" s="2">
        <v>42004.313564814816</v>
      </c>
      <c r="O2509">
        <v>80</v>
      </c>
      <c r="P2509">
        <v>23</v>
      </c>
      <c r="Q2509" s="1" t="s">
        <v>963</v>
      </c>
      <c r="R2509" s="1" t="s">
        <v>128</v>
      </c>
      <c r="S2509" s="1" t="s">
        <v>31</v>
      </c>
      <c r="T2509" s="3">
        <v>41992</v>
      </c>
      <c r="U2509" s="1" t="str">
        <f>IF(kiva_loans__muestra[[#This Row],[funded_amount]]=kiva_loans__muestra[[#This Row],[loan_amount]],"funded","unfunded")</f>
        <v>funded</v>
      </c>
      <c r="V2509" s="1" t="str">
        <f>IF(kiva_loans__muestra[[#This Row],[lender_count]]&gt;=50,"high","low")</f>
        <v>low</v>
      </c>
    </row>
    <row r="2510" spans="1:22" x14ac:dyDescent="0.25">
      <c r="A2510">
        <v>817768</v>
      </c>
      <c r="B2510">
        <v>11250</v>
      </c>
      <c r="C2510">
        <v>11250</v>
      </c>
      <c r="D2510" s="1" t="s">
        <v>98</v>
      </c>
      <c r="E2510" s="1" t="s">
        <v>37</v>
      </c>
      <c r="F2510" s="1" t="s">
        <v>6285</v>
      </c>
      <c r="G2510" s="1" t="s">
        <v>3278</v>
      </c>
      <c r="H2510" s="1" t="s">
        <v>100</v>
      </c>
      <c r="I2510" s="1" t="s">
        <v>1317</v>
      </c>
      <c r="J2510" s="1" t="s">
        <v>101</v>
      </c>
      <c r="K2510">
        <v>1450</v>
      </c>
      <c r="L2510" s="2">
        <v>41992.192002314812</v>
      </c>
      <c r="M2510" s="2">
        <v>41970.375</v>
      </c>
      <c r="N2510" s="2">
        <v>42025.919652777775</v>
      </c>
      <c r="O2510">
        <v>140</v>
      </c>
      <c r="P2510">
        <v>40</v>
      </c>
      <c r="Q2510" s="1" t="s">
        <v>240</v>
      </c>
      <c r="R2510" s="1" t="s">
        <v>24</v>
      </c>
      <c r="S2510" s="1" t="s">
        <v>35</v>
      </c>
      <c r="T2510" s="3">
        <v>41992</v>
      </c>
      <c r="U2510" s="1" t="str">
        <f>IF(kiva_loans__muestra[[#This Row],[funded_amount]]=kiva_loans__muestra[[#This Row],[loan_amount]],"funded","unfunded")</f>
        <v>funded</v>
      </c>
      <c r="V2510" s="1" t="str">
        <f>IF(kiva_loans__muestra[[#This Row],[lender_count]]&gt;=50,"high","low")</f>
        <v>low</v>
      </c>
    </row>
    <row r="2511" spans="1:22" x14ac:dyDescent="0.25">
      <c r="A2511">
        <v>818116</v>
      </c>
      <c r="B2511">
        <v>500</v>
      </c>
      <c r="C2511">
        <v>500</v>
      </c>
      <c r="D2511" s="1" t="s">
        <v>541</v>
      </c>
      <c r="E2511" s="1" t="s">
        <v>78</v>
      </c>
      <c r="F2511" s="1" t="s">
        <v>6286</v>
      </c>
      <c r="G2511" s="1" t="s">
        <v>4694</v>
      </c>
      <c r="H2511" s="1" t="s">
        <v>1300</v>
      </c>
      <c r="I2511" s="1" t="s">
        <v>1301</v>
      </c>
      <c r="J2511" s="1" t="s">
        <v>1302</v>
      </c>
      <c r="K2511">
        <v>2880</v>
      </c>
      <c r="L2511" s="2">
        <v>41992.548738425925</v>
      </c>
      <c r="M2511" s="2">
        <v>41981.375</v>
      </c>
      <c r="N2511" s="2">
        <v>41998.288807870369</v>
      </c>
      <c r="O2511">
        <v>140</v>
      </c>
      <c r="P2511">
        <v>2</v>
      </c>
      <c r="Q2511" s="1" t="s">
        <v>30</v>
      </c>
      <c r="R2511" s="1" t="s">
        <v>92</v>
      </c>
      <c r="S2511" s="1" t="s">
        <v>25</v>
      </c>
      <c r="T2511" s="3">
        <v>41992</v>
      </c>
      <c r="U2511" s="1" t="str">
        <f>IF(kiva_loans__muestra[[#This Row],[funded_amount]]=kiva_loans__muestra[[#This Row],[loan_amount]],"funded","unfunded")</f>
        <v>funded</v>
      </c>
      <c r="V2511" s="1" t="str">
        <f>IF(kiva_loans__muestra[[#This Row],[lender_count]]&gt;=50,"high","low")</f>
        <v>low</v>
      </c>
    </row>
    <row r="2512" spans="1:22" x14ac:dyDescent="0.25">
      <c r="A2512">
        <v>817698</v>
      </c>
      <c r="B2512">
        <v>3750</v>
      </c>
      <c r="C2512">
        <v>3750</v>
      </c>
      <c r="D2512" s="1" t="s">
        <v>152</v>
      </c>
      <c r="E2512" s="1" t="s">
        <v>46</v>
      </c>
      <c r="F2512" s="1" t="s">
        <v>6287</v>
      </c>
      <c r="G2512" s="1" t="s">
        <v>3278</v>
      </c>
      <c r="H2512" s="1" t="s">
        <v>100</v>
      </c>
      <c r="I2512" s="1" t="s">
        <v>1100</v>
      </c>
      <c r="J2512" s="1" t="s">
        <v>101</v>
      </c>
      <c r="K2512">
        <v>1450</v>
      </c>
      <c r="L2512" s="2">
        <v>41992.047766203701</v>
      </c>
      <c r="M2512" s="2">
        <v>41968.375</v>
      </c>
      <c r="N2512" s="2">
        <v>41999.847002314818</v>
      </c>
      <c r="O2512">
        <v>80</v>
      </c>
      <c r="P2512">
        <v>11</v>
      </c>
      <c r="Q2512" s="1" t="s">
        <v>30</v>
      </c>
      <c r="R2512" s="1" t="s">
        <v>24</v>
      </c>
      <c r="S2512" s="1" t="s">
        <v>35</v>
      </c>
      <c r="T2512" s="3">
        <v>41992</v>
      </c>
      <c r="U2512" s="1" t="str">
        <f>IF(kiva_loans__muestra[[#This Row],[funded_amount]]=kiva_loans__muestra[[#This Row],[loan_amount]],"funded","unfunded")</f>
        <v>funded</v>
      </c>
      <c r="V2512" s="1" t="str">
        <f>IF(kiva_loans__muestra[[#This Row],[lender_count]]&gt;=50,"high","low")</f>
        <v>low</v>
      </c>
    </row>
    <row r="2513" spans="1:22" x14ac:dyDescent="0.25">
      <c r="A2513">
        <v>817740</v>
      </c>
      <c r="B2513">
        <v>4500</v>
      </c>
      <c r="C2513">
        <v>4500</v>
      </c>
      <c r="D2513" s="1" t="s">
        <v>59</v>
      </c>
      <c r="E2513" s="1" t="s">
        <v>27</v>
      </c>
      <c r="F2513" s="1" t="s">
        <v>2244</v>
      </c>
      <c r="G2513" s="1" t="s">
        <v>3278</v>
      </c>
      <c r="H2513" s="1" t="s">
        <v>100</v>
      </c>
      <c r="I2513" s="1" t="s">
        <v>1317</v>
      </c>
      <c r="J2513" s="1" t="s">
        <v>101</v>
      </c>
      <c r="K2513">
        <v>1450</v>
      </c>
      <c r="L2513" s="2">
        <v>41992.144537037035</v>
      </c>
      <c r="M2513" s="2">
        <v>41978.375</v>
      </c>
      <c r="N2513" s="2">
        <v>41997.513807870368</v>
      </c>
      <c r="O2513">
        <v>70</v>
      </c>
      <c r="P2513">
        <v>3</v>
      </c>
      <c r="Q2513" s="1" t="s">
        <v>30</v>
      </c>
      <c r="R2513" s="1" t="s">
        <v>24</v>
      </c>
      <c r="S2513" s="1" t="s">
        <v>35</v>
      </c>
      <c r="T2513" s="3">
        <v>41992</v>
      </c>
      <c r="U2513" s="1" t="str">
        <f>IF(kiva_loans__muestra[[#This Row],[funded_amount]]=kiva_loans__muestra[[#This Row],[loan_amount]],"funded","unfunded")</f>
        <v>funded</v>
      </c>
      <c r="V2513" s="1" t="str">
        <f>IF(kiva_loans__muestra[[#This Row],[lender_count]]&gt;=50,"high","low")</f>
        <v>low</v>
      </c>
    </row>
    <row r="2514" spans="1:22" x14ac:dyDescent="0.25">
      <c r="A2514">
        <v>818564</v>
      </c>
      <c r="B2514">
        <v>3500</v>
      </c>
      <c r="C2514">
        <v>3500</v>
      </c>
      <c r="D2514" s="1" t="s">
        <v>45</v>
      </c>
      <c r="E2514" s="1" t="s">
        <v>46</v>
      </c>
      <c r="F2514" s="1" t="s">
        <v>6288</v>
      </c>
      <c r="G2514" s="1" t="s">
        <v>3278</v>
      </c>
      <c r="H2514" s="1" t="s">
        <v>100</v>
      </c>
      <c r="I2514" s="1" t="s">
        <v>1469</v>
      </c>
      <c r="J2514" s="1" t="s">
        <v>101</v>
      </c>
      <c r="K2514">
        <v>1450</v>
      </c>
      <c r="L2514" s="2">
        <v>41993.612962962965</v>
      </c>
      <c r="M2514" s="2">
        <v>41984.375</v>
      </c>
      <c r="N2514" s="2">
        <v>42002.587581018517</v>
      </c>
      <c r="O2514">
        <v>80</v>
      </c>
      <c r="P2514">
        <v>9</v>
      </c>
      <c r="Q2514" s="1" t="s">
        <v>30</v>
      </c>
      <c r="R2514" s="1" t="s">
        <v>24</v>
      </c>
      <c r="S2514" s="1" t="s">
        <v>35</v>
      </c>
      <c r="T2514" s="3">
        <v>41993</v>
      </c>
      <c r="U2514" s="1" t="str">
        <f>IF(kiva_loans__muestra[[#This Row],[funded_amount]]=kiva_loans__muestra[[#This Row],[loan_amount]],"funded","unfunded")</f>
        <v>funded</v>
      </c>
      <c r="V2514" s="1" t="str">
        <f>IF(kiva_loans__muestra[[#This Row],[lender_count]]&gt;=50,"high","low")</f>
        <v>low</v>
      </c>
    </row>
    <row r="2515" spans="1:22" x14ac:dyDescent="0.25">
      <c r="A2515">
        <v>818704</v>
      </c>
      <c r="B2515">
        <v>7250</v>
      </c>
      <c r="C2515">
        <v>7250</v>
      </c>
      <c r="D2515" s="1" t="s">
        <v>124</v>
      </c>
      <c r="E2515" s="1" t="s">
        <v>125</v>
      </c>
      <c r="F2515" s="1" t="s">
        <v>1528</v>
      </c>
      <c r="G2515" s="1" t="s">
        <v>3322</v>
      </c>
      <c r="H2515" s="1" t="s">
        <v>126</v>
      </c>
      <c r="I2515" s="1" t="s">
        <v>429</v>
      </c>
      <c r="J2515" s="1" t="s">
        <v>127</v>
      </c>
      <c r="K2515">
        <v>1210</v>
      </c>
      <c r="L2515" s="2">
        <v>41994.638321759259</v>
      </c>
      <c r="M2515" s="2">
        <v>41988.375</v>
      </c>
      <c r="N2515" s="2">
        <v>42043.582361111112</v>
      </c>
      <c r="O2515">
        <v>200</v>
      </c>
      <c r="P2515">
        <v>25</v>
      </c>
      <c r="Q2515" s="1" t="s">
        <v>6289</v>
      </c>
      <c r="R2515" s="1" t="s">
        <v>92</v>
      </c>
      <c r="S2515" s="1" t="s">
        <v>31</v>
      </c>
      <c r="T2515" s="3">
        <v>41994</v>
      </c>
      <c r="U2515" s="1" t="str">
        <f>IF(kiva_loans__muestra[[#This Row],[funded_amount]]=kiva_loans__muestra[[#This Row],[loan_amount]],"funded","unfunded")</f>
        <v>funded</v>
      </c>
      <c r="V2515" s="1" t="str">
        <f>IF(kiva_loans__muestra[[#This Row],[lender_count]]&gt;=50,"high","low")</f>
        <v>low</v>
      </c>
    </row>
    <row r="2516" spans="1:22" x14ac:dyDescent="0.25">
      <c r="A2516">
        <v>818688</v>
      </c>
      <c r="B2516">
        <v>7250</v>
      </c>
      <c r="C2516">
        <v>7250</v>
      </c>
      <c r="D2516" s="1" t="s">
        <v>124</v>
      </c>
      <c r="E2516" s="1" t="s">
        <v>125</v>
      </c>
      <c r="F2516" s="1" t="s">
        <v>6290</v>
      </c>
      <c r="G2516" s="1" t="s">
        <v>3322</v>
      </c>
      <c r="H2516" s="1" t="s">
        <v>126</v>
      </c>
      <c r="I2516" s="1" t="s">
        <v>429</v>
      </c>
      <c r="J2516" s="1" t="s">
        <v>127</v>
      </c>
      <c r="K2516">
        <v>1210</v>
      </c>
      <c r="L2516" s="2">
        <v>41994.607615740744</v>
      </c>
      <c r="M2516" s="2">
        <v>41989.375</v>
      </c>
      <c r="N2516" s="2">
        <v>42001.084351851852</v>
      </c>
      <c r="O2516">
        <v>200</v>
      </c>
      <c r="P2516">
        <v>24</v>
      </c>
      <c r="Q2516" s="1" t="s">
        <v>3023</v>
      </c>
      <c r="R2516" s="1" t="s">
        <v>24</v>
      </c>
      <c r="S2516" s="1" t="s">
        <v>31</v>
      </c>
      <c r="T2516" s="3">
        <v>41994</v>
      </c>
      <c r="U2516" s="1" t="str">
        <f>IF(kiva_loans__muestra[[#This Row],[funded_amount]]=kiva_loans__muestra[[#This Row],[loan_amount]],"funded","unfunded")</f>
        <v>funded</v>
      </c>
      <c r="V2516" s="1" t="str">
        <f>IF(kiva_loans__muestra[[#This Row],[lender_count]]&gt;=50,"high","low")</f>
        <v>low</v>
      </c>
    </row>
    <row r="2517" spans="1:22" x14ac:dyDescent="0.25">
      <c r="A2517">
        <v>818715</v>
      </c>
      <c r="B2517">
        <v>2500</v>
      </c>
      <c r="C2517">
        <v>2500</v>
      </c>
      <c r="D2517" s="1" t="s">
        <v>175</v>
      </c>
      <c r="E2517" s="1" t="s">
        <v>78</v>
      </c>
      <c r="F2517" s="1" t="s">
        <v>6291</v>
      </c>
      <c r="G2517" s="1" t="s">
        <v>3396</v>
      </c>
      <c r="H2517" s="1" t="s">
        <v>788</v>
      </c>
      <c r="I2517" s="1" t="s">
        <v>923</v>
      </c>
      <c r="J2517" s="1" t="s">
        <v>790</v>
      </c>
      <c r="K2517">
        <v>580</v>
      </c>
      <c r="L2517" s="2">
        <v>41994.989421296297</v>
      </c>
      <c r="M2517" s="2">
        <v>41963.375</v>
      </c>
      <c r="N2517" s="2">
        <v>41998.599930555552</v>
      </c>
      <c r="O2517">
        <v>150</v>
      </c>
      <c r="P2517">
        <v>9</v>
      </c>
      <c r="Q2517" s="1" t="s">
        <v>23</v>
      </c>
      <c r="R2517" s="1" t="s">
        <v>24</v>
      </c>
      <c r="S2517" s="1" t="s">
        <v>31</v>
      </c>
      <c r="T2517" s="3">
        <v>41994</v>
      </c>
      <c r="U2517" s="1" t="str">
        <f>IF(kiva_loans__muestra[[#This Row],[funded_amount]]=kiva_loans__muestra[[#This Row],[loan_amount]],"funded","unfunded")</f>
        <v>funded</v>
      </c>
      <c r="V2517" s="1" t="str">
        <f>IF(kiva_loans__muestra[[#This Row],[lender_count]]&gt;=50,"high","low")</f>
        <v>low</v>
      </c>
    </row>
    <row r="2518" spans="1:22" x14ac:dyDescent="0.25">
      <c r="A2518">
        <v>818733</v>
      </c>
      <c r="B2518">
        <v>2250</v>
      </c>
      <c r="C2518">
        <v>2250</v>
      </c>
      <c r="D2518" s="1" t="s">
        <v>541</v>
      </c>
      <c r="E2518" s="1" t="s">
        <v>78</v>
      </c>
      <c r="F2518" s="1" t="s">
        <v>2563</v>
      </c>
      <c r="G2518" s="1" t="s">
        <v>4694</v>
      </c>
      <c r="H2518" s="1" t="s">
        <v>1300</v>
      </c>
      <c r="I2518" s="1" t="s">
        <v>1301</v>
      </c>
      <c r="J2518" s="1" t="s">
        <v>1302</v>
      </c>
      <c r="K2518">
        <v>2880</v>
      </c>
      <c r="L2518" s="2">
        <v>41995.069687499999</v>
      </c>
      <c r="M2518" s="2">
        <v>41981.375</v>
      </c>
      <c r="N2518" s="2">
        <v>42000.775046296294</v>
      </c>
      <c r="O2518">
        <v>140</v>
      </c>
      <c r="P2518">
        <v>9</v>
      </c>
      <c r="Q2518" s="1" t="s">
        <v>30</v>
      </c>
      <c r="R2518" s="1" t="s">
        <v>92</v>
      </c>
      <c r="S2518" s="1" t="s">
        <v>25</v>
      </c>
      <c r="T2518" s="3">
        <v>41995</v>
      </c>
      <c r="U2518" s="1" t="str">
        <f>IF(kiva_loans__muestra[[#This Row],[funded_amount]]=kiva_loans__muestra[[#This Row],[loan_amount]],"funded","unfunded")</f>
        <v>funded</v>
      </c>
      <c r="V2518" s="1" t="str">
        <f>IF(kiva_loans__muestra[[#This Row],[lender_count]]&gt;=50,"high","low")</f>
        <v>low</v>
      </c>
    </row>
    <row r="2519" spans="1:22" x14ac:dyDescent="0.25">
      <c r="A2519">
        <v>819077</v>
      </c>
      <c r="B2519">
        <v>4500</v>
      </c>
      <c r="C2519">
        <v>4500</v>
      </c>
      <c r="D2519" s="1" t="s">
        <v>98</v>
      </c>
      <c r="E2519" s="1" t="s">
        <v>37</v>
      </c>
      <c r="F2519" s="1" t="s">
        <v>6292</v>
      </c>
      <c r="G2519" s="1" t="s">
        <v>3278</v>
      </c>
      <c r="H2519" s="1" t="s">
        <v>100</v>
      </c>
      <c r="I2519" s="1" t="s">
        <v>1722</v>
      </c>
      <c r="J2519" s="1" t="s">
        <v>101</v>
      </c>
      <c r="K2519">
        <v>1250</v>
      </c>
      <c r="L2519" s="2">
        <v>41995.519826388889</v>
      </c>
      <c r="M2519" s="2">
        <v>41971.375</v>
      </c>
      <c r="N2519" s="2">
        <v>42044.739293981482</v>
      </c>
      <c r="O2519">
        <v>150</v>
      </c>
      <c r="P2519">
        <v>13</v>
      </c>
      <c r="Q2519" s="1" t="s">
        <v>312</v>
      </c>
      <c r="R2519" s="1" t="s">
        <v>92</v>
      </c>
      <c r="S2519" s="1" t="s">
        <v>35</v>
      </c>
      <c r="T2519" s="3">
        <v>41995</v>
      </c>
      <c r="U2519" s="1" t="str">
        <f>IF(kiva_loans__muestra[[#This Row],[funded_amount]]=kiva_loans__muestra[[#This Row],[loan_amount]],"funded","unfunded")</f>
        <v>funded</v>
      </c>
      <c r="V2519" s="1" t="str">
        <f>IF(kiva_loans__muestra[[#This Row],[lender_count]]&gt;=50,"high","low")</f>
        <v>low</v>
      </c>
    </row>
    <row r="2520" spans="1:22" x14ac:dyDescent="0.25">
      <c r="A2520">
        <v>819346</v>
      </c>
      <c r="B2520">
        <v>14750</v>
      </c>
      <c r="C2520">
        <v>14750</v>
      </c>
      <c r="D2520" s="1" t="s">
        <v>1034</v>
      </c>
      <c r="E2520" s="1" t="s">
        <v>27</v>
      </c>
      <c r="F2520" s="1" t="s">
        <v>6293</v>
      </c>
      <c r="G2520" s="1" t="s">
        <v>3333</v>
      </c>
      <c r="H2520" s="1" t="s">
        <v>241</v>
      </c>
      <c r="I2520" s="1" t="s">
        <v>470</v>
      </c>
      <c r="J2520" s="1" t="s">
        <v>243</v>
      </c>
      <c r="K2520">
        <v>1100</v>
      </c>
      <c r="L2520" s="2">
        <v>41995.89234953704</v>
      </c>
      <c r="M2520" s="2">
        <v>41965.375</v>
      </c>
      <c r="N2520" s="2">
        <v>42024.202916666669</v>
      </c>
      <c r="O2520">
        <v>260</v>
      </c>
      <c r="P2520">
        <v>57</v>
      </c>
      <c r="Q2520" s="1" t="s">
        <v>6294</v>
      </c>
      <c r="R2520" s="1" t="s">
        <v>24</v>
      </c>
      <c r="S2520" s="1" t="s">
        <v>31</v>
      </c>
      <c r="T2520" s="3">
        <v>41995</v>
      </c>
      <c r="U2520" s="1" t="str">
        <f>IF(kiva_loans__muestra[[#This Row],[funded_amount]]=kiva_loans__muestra[[#This Row],[loan_amount]],"funded","unfunded")</f>
        <v>funded</v>
      </c>
      <c r="V2520" s="1" t="str">
        <f>IF(kiva_loans__muestra[[#This Row],[lender_count]]&gt;=50,"high","low")</f>
        <v>high</v>
      </c>
    </row>
    <row r="2521" spans="1:22" x14ac:dyDescent="0.25">
      <c r="A2521">
        <v>818774</v>
      </c>
      <c r="B2521">
        <v>8250</v>
      </c>
      <c r="C2521">
        <v>8250</v>
      </c>
      <c r="D2521" s="1" t="s">
        <v>27</v>
      </c>
      <c r="E2521" s="1" t="s">
        <v>27</v>
      </c>
      <c r="F2521" s="1" t="s">
        <v>6295</v>
      </c>
      <c r="G2521" s="1" t="s">
        <v>3384</v>
      </c>
      <c r="H2521" s="1" t="s">
        <v>848</v>
      </c>
      <c r="I2521" s="1" t="s">
        <v>2028</v>
      </c>
      <c r="J2521" s="1" t="s">
        <v>849</v>
      </c>
      <c r="K2521">
        <v>150</v>
      </c>
      <c r="L2521" s="2">
        <v>41995.121423611112</v>
      </c>
      <c r="M2521" s="2">
        <v>41978.375</v>
      </c>
      <c r="N2521" s="2">
        <v>42026.032835648148</v>
      </c>
      <c r="O2521">
        <v>140</v>
      </c>
      <c r="P2521">
        <v>11</v>
      </c>
      <c r="Q2521" s="1" t="s">
        <v>52</v>
      </c>
      <c r="R2521" s="1" t="s">
        <v>24</v>
      </c>
      <c r="S2521" s="1" t="s">
        <v>35</v>
      </c>
      <c r="T2521" s="3">
        <v>41995</v>
      </c>
      <c r="U2521" s="1" t="str">
        <f>IF(kiva_loans__muestra[[#This Row],[funded_amount]]=kiva_loans__muestra[[#This Row],[loan_amount]],"funded","unfunded")</f>
        <v>funded</v>
      </c>
      <c r="V2521" s="1" t="str">
        <f>IF(kiva_loans__muestra[[#This Row],[lender_count]]&gt;=50,"high","low")</f>
        <v>low</v>
      </c>
    </row>
    <row r="2522" spans="1:22" x14ac:dyDescent="0.25">
      <c r="A2522">
        <v>819145</v>
      </c>
      <c r="B2522">
        <v>15000</v>
      </c>
      <c r="C2522">
        <v>15000</v>
      </c>
      <c r="D2522" s="1" t="s">
        <v>137</v>
      </c>
      <c r="E2522" s="1" t="s">
        <v>27</v>
      </c>
      <c r="F2522" s="1" t="s">
        <v>6296</v>
      </c>
      <c r="G2522" s="1" t="s">
        <v>3444</v>
      </c>
      <c r="H2522" s="1" t="s">
        <v>141</v>
      </c>
      <c r="I2522" s="1" t="s">
        <v>928</v>
      </c>
      <c r="J2522" s="1" t="s">
        <v>90</v>
      </c>
      <c r="K2522">
        <v>800</v>
      </c>
      <c r="L2522" s="2">
        <v>41995.588020833333</v>
      </c>
      <c r="M2522" s="2">
        <v>41988.375</v>
      </c>
      <c r="N2522" s="2">
        <v>42010.068611111114</v>
      </c>
      <c r="O2522">
        <v>270</v>
      </c>
      <c r="P2522">
        <v>55</v>
      </c>
      <c r="Q2522" s="1" t="s">
        <v>2684</v>
      </c>
      <c r="R2522" s="1" t="s">
        <v>92</v>
      </c>
      <c r="S2522" s="1" t="s">
        <v>31</v>
      </c>
      <c r="T2522" s="3">
        <v>41995</v>
      </c>
      <c r="U2522" s="1" t="str">
        <f>IF(kiva_loans__muestra[[#This Row],[funded_amount]]=kiva_loans__muestra[[#This Row],[loan_amount]],"funded","unfunded")</f>
        <v>funded</v>
      </c>
      <c r="V2522" s="1" t="str">
        <f>IF(kiva_loans__muestra[[#This Row],[lender_count]]&gt;=50,"high","low")</f>
        <v>high</v>
      </c>
    </row>
    <row r="2523" spans="1:22" x14ac:dyDescent="0.25">
      <c r="A2523">
        <v>819076</v>
      </c>
      <c r="B2523">
        <v>1250</v>
      </c>
      <c r="C2523">
        <v>1250</v>
      </c>
      <c r="D2523" s="1" t="s">
        <v>374</v>
      </c>
      <c r="E2523" s="1" t="s">
        <v>66</v>
      </c>
      <c r="F2523" s="1" t="s">
        <v>6297</v>
      </c>
      <c r="G2523" s="1" t="s">
        <v>3263</v>
      </c>
      <c r="H2523" s="1" t="s">
        <v>33</v>
      </c>
      <c r="I2523" s="1" t="s">
        <v>1859</v>
      </c>
      <c r="J2523" s="1" t="s">
        <v>34</v>
      </c>
      <c r="K2523">
        <v>1380</v>
      </c>
      <c r="L2523" s="2">
        <v>41995.518703703703</v>
      </c>
      <c r="M2523" s="2">
        <v>41992.375</v>
      </c>
      <c r="N2523" s="2">
        <v>41999.750833333332</v>
      </c>
      <c r="O2523">
        <v>80</v>
      </c>
      <c r="P2523">
        <v>2</v>
      </c>
      <c r="Q2523" s="1" t="s">
        <v>30</v>
      </c>
      <c r="R2523" s="1" t="s">
        <v>92</v>
      </c>
      <c r="S2523" s="1" t="s">
        <v>31</v>
      </c>
      <c r="T2523" s="3">
        <v>41995</v>
      </c>
      <c r="U2523" s="1" t="str">
        <f>IF(kiva_loans__muestra[[#This Row],[funded_amount]]=kiva_loans__muestra[[#This Row],[loan_amount]],"funded","unfunded")</f>
        <v>funded</v>
      </c>
      <c r="V2523" s="1" t="str">
        <f>IF(kiva_loans__muestra[[#This Row],[lender_count]]&gt;=50,"high","low")</f>
        <v>low</v>
      </c>
    </row>
    <row r="2524" spans="1:22" x14ac:dyDescent="0.25">
      <c r="A2524">
        <v>1086570</v>
      </c>
      <c r="B2524">
        <v>2500</v>
      </c>
      <c r="C2524">
        <v>2500</v>
      </c>
      <c r="D2524" s="1" t="s">
        <v>49</v>
      </c>
      <c r="E2524" s="1" t="s">
        <v>49</v>
      </c>
      <c r="F2524" s="1" t="s">
        <v>6298</v>
      </c>
      <c r="G2524" s="1" t="s">
        <v>3263</v>
      </c>
      <c r="H2524" s="1" t="s">
        <v>33</v>
      </c>
      <c r="I2524" s="1" t="s">
        <v>30</v>
      </c>
      <c r="J2524" s="1" t="s">
        <v>34</v>
      </c>
      <c r="L2524" s="2">
        <v>41995.620416666665</v>
      </c>
      <c r="M2524" s="2">
        <v>42039.570891203701</v>
      </c>
      <c r="N2524" s="2">
        <v>42037.652638888889</v>
      </c>
      <c r="O2524">
        <v>40</v>
      </c>
      <c r="P2524">
        <v>19</v>
      </c>
      <c r="Q2524" s="1" t="s">
        <v>30</v>
      </c>
      <c r="R2524" s="1" t="s">
        <v>24</v>
      </c>
      <c r="S2524" s="1" t="s">
        <v>971</v>
      </c>
      <c r="T2524" s="3">
        <v>41995</v>
      </c>
      <c r="U2524" s="1" t="str">
        <f>IF(kiva_loans__muestra[[#This Row],[funded_amount]]=kiva_loans__muestra[[#This Row],[loan_amount]],"funded","unfunded")</f>
        <v>funded</v>
      </c>
      <c r="V2524" s="1" t="str">
        <f>IF(kiva_loans__muestra[[#This Row],[lender_count]]&gt;=50,"high","low")</f>
        <v>low</v>
      </c>
    </row>
    <row r="2525" spans="1:22" x14ac:dyDescent="0.25">
      <c r="A2525">
        <v>819081</v>
      </c>
      <c r="B2525">
        <v>2250</v>
      </c>
      <c r="C2525">
        <v>2250</v>
      </c>
      <c r="D2525" s="1" t="s">
        <v>46</v>
      </c>
      <c r="E2525" s="1" t="s">
        <v>46</v>
      </c>
      <c r="F2525" s="1" t="s">
        <v>6299</v>
      </c>
      <c r="G2525" s="1" t="s">
        <v>3263</v>
      </c>
      <c r="H2525" s="1" t="s">
        <v>33</v>
      </c>
      <c r="I2525" s="1" t="s">
        <v>1859</v>
      </c>
      <c r="J2525" s="1" t="s">
        <v>34</v>
      </c>
      <c r="K2525">
        <v>1380</v>
      </c>
      <c r="L2525" s="2">
        <v>41995.522488425922</v>
      </c>
      <c r="M2525" s="2">
        <v>41992.375</v>
      </c>
      <c r="N2525" s="2">
        <v>42002.976921296293</v>
      </c>
      <c r="O2525">
        <v>110</v>
      </c>
      <c r="P2525">
        <v>3</v>
      </c>
      <c r="Q2525" s="1" t="s">
        <v>30</v>
      </c>
      <c r="R2525" s="1" t="s">
        <v>24</v>
      </c>
      <c r="S2525" s="1" t="s">
        <v>31</v>
      </c>
      <c r="T2525" s="3">
        <v>41995</v>
      </c>
      <c r="U2525" s="1" t="str">
        <f>IF(kiva_loans__muestra[[#This Row],[funded_amount]]=kiva_loans__muestra[[#This Row],[loan_amount]],"funded","unfunded")</f>
        <v>funded</v>
      </c>
      <c r="V2525" s="1" t="str">
        <f>IF(kiva_loans__muestra[[#This Row],[lender_count]]&gt;=50,"high","low")</f>
        <v>low</v>
      </c>
    </row>
    <row r="2526" spans="1:22" x14ac:dyDescent="0.25">
      <c r="A2526">
        <v>819211</v>
      </c>
      <c r="B2526">
        <v>1000</v>
      </c>
      <c r="C2526">
        <v>3000</v>
      </c>
      <c r="D2526" s="1" t="s">
        <v>124</v>
      </c>
      <c r="E2526" s="1" t="s">
        <v>125</v>
      </c>
      <c r="F2526" s="1" t="s">
        <v>6300</v>
      </c>
      <c r="G2526" s="1" t="s">
        <v>3266</v>
      </c>
      <c r="H2526" s="1" t="s">
        <v>89</v>
      </c>
      <c r="I2526" s="1" t="s">
        <v>30</v>
      </c>
      <c r="J2526" s="1" t="s">
        <v>90</v>
      </c>
      <c r="K2526">
        <v>810</v>
      </c>
      <c r="L2526" s="2">
        <v>41995.685763888891</v>
      </c>
      <c r="M2526" s="2">
        <v>41967.375</v>
      </c>
      <c r="N2526" s="2"/>
      <c r="O2526">
        <v>170</v>
      </c>
      <c r="P2526">
        <v>4</v>
      </c>
      <c r="Q2526" s="1" t="s">
        <v>371</v>
      </c>
      <c r="R2526" s="1" t="s">
        <v>24</v>
      </c>
      <c r="S2526" s="1" t="s">
        <v>31</v>
      </c>
      <c r="T2526" s="3">
        <v>41995</v>
      </c>
      <c r="U2526" s="1" t="str">
        <f>IF(kiva_loans__muestra[[#This Row],[funded_amount]]=kiva_loans__muestra[[#This Row],[loan_amount]],"funded","unfunded")</f>
        <v>unfunded</v>
      </c>
      <c r="V2526" s="1" t="str">
        <f>IF(kiva_loans__muestra[[#This Row],[lender_count]]&gt;=50,"high","low")</f>
        <v>low</v>
      </c>
    </row>
    <row r="2527" spans="1:22" x14ac:dyDescent="0.25">
      <c r="A2527">
        <v>819293</v>
      </c>
      <c r="B2527">
        <v>5000</v>
      </c>
      <c r="C2527">
        <v>5000</v>
      </c>
      <c r="D2527" s="1" t="s">
        <v>46</v>
      </c>
      <c r="E2527" s="1" t="s">
        <v>46</v>
      </c>
      <c r="F2527" s="1" t="s">
        <v>6301</v>
      </c>
      <c r="G2527" s="1" t="s">
        <v>3266</v>
      </c>
      <c r="H2527" s="1" t="s">
        <v>89</v>
      </c>
      <c r="I2527" s="1" t="s">
        <v>30</v>
      </c>
      <c r="J2527" s="1" t="s">
        <v>90</v>
      </c>
      <c r="K2527">
        <v>810</v>
      </c>
      <c r="L2527" s="2">
        <v>41995.761261574073</v>
      </c>
      <c r="M2527" s="2">
        <v>41969.375</v>
      </c>
      <c r="N2527" s="2">
        <v>42021.827025462961</v>
      </c>
      <c r="O2527">
        <v>140</v>
      </c>
      <c r="P2527">
        <v>17</v>
      </c>
      <c r="Q2527" s="1" t="s">
        <v>40</v>
      </c>
      <c r="R2527" s="1" t="s">
        <v>24</v>
      </c>
      <c r="S2527" s="1" t="s">
        <v>31</v>
      </c>
      <c r="T2527" s="3">
        <v>41995</v>
      </c>
      <c r="U2527" s="1" t="str">
        <f>IF(kiva_loans__muestra[[#This Row],[funded_amount]]=kiva_loans__muestra[[#This Row],[loan_amount]],"funded","unfunded")</f>
        <v>funded</v>
      </c>
      <c r="V2527" s="1" t="str">
        <f>IF(kiva_loans__muestra[[#This Row],[lender_count]]&gt;=50,"high","low")</f>
        <v>low</v>
      </c>
    </row>
    <row r="2528" spans="1:22" x14ac:dyDescent="0.25">
      <c r="A2528">
        <v>819185</v>
      </c>
      <c r="B2528">
        <v>13500</v>
      </c>
      <c r="C2528">
        <v>15000</v>
      </c>
      <c r="D2528" s="1" t="s">
        <v>46</v>
      </c>
      <c r="E2528" s="1" t="s">
        <v>46</v>
      </c>
      <c r="F2528" s="1" t="s">
        <v>6302</v>
      </c>
      <c r="G2528" s="1" t="s">
        <v>3276</v>
      </c>
      <c r="H2528" s="1" t="s">
        <v>225</v>
      </c>
      <c r="I2528" s="1" t="s">
        <v>1245</v>
      </c>
      <c r="J2528" s="1" t="s">
        <v>90</v>
      </c>
      <c r="K2528">
        <v>1880</v>
      </c>
      <c r="L2528" s="2">
        <v>41995.672662037039</v>
      </c>
      <c r="M2528" s="2">
        <v>41984.375</v>
      </c>
      <c r="N2528" s="2"/>
      <c r="O2528">
        <v>170</v>
      </c>
      <c r="P2528">
        <v>36</v>
      </c>
      <c r="Q2528" s="1" t="s">
        <v>198</v>
      </c>
      <c r="R2528" s="1" t="s">
        <v>92</v>
      </c>
      <c r="S2528" s="1" t="s">
        <v>31</v>
      </c>
      <c r="T2528" s="3">
        <v>41995</v>
      </c>
      <c r="U2528" s="1" t="str">
        <f>IF(kiva_loans__muestra[[#This Row],[funded_amount]]=kiva_loans__muestra[[#This Row],[loan_amount]],"funded","unfunded")</f>
        <v>unfunded</v>
      </c>
      <c r="V2528" s="1" t="str">
        <f>IF(kiva_loans__muestra[[#This Row],[lender_count]]&gt;=50,"high","low")</f>
        <v>low</v>
      </c>
    </row>
    <row r="2529" spans="1:22" x14ac:dyDescent="0.25">
      <c r="A2529">
        <v>819354</v>
      </c>
      <c r="B2529">
        <v>2250</v>
      </c>
      <c r="C2529">
        <v>5000</v>
      </c>
      <c r="D2529" s="1" t="s">
        <v>41</v>
      </c>
      <c r="E2529" s="1" t="s">
        <v>27</v>
      </c>
      <c r="F2529" s="1" t="s">
        <v>6303</v>
      </c>
      <c r="G2529" s="1" t="s">
        <v>3266</v>
      </c>
      <c r="H2529" s="1" t="s">
        <v>89</v>
      </c>
      <c r="I2529" s="1" t="s">
        <v>30</v>
      </c>
      <c r="J2529" s="1" t="s">
        <v>90</v>
      </c>
      <c r="K2529">
        <v>810</v>
      </c>
      <c r="L2529" s="2">
        <v>41995.911377314813</v>
      </c>
      <c r="M2529" s="2">
        <v>41969.375</v>
      </c>
      <c r="N2529" s="2"/>
      <c r="O2529">
        <v>140</v>
      </c>
      <c r="P2529">
        <v>9</v>
      </c>
      <c r="Q2529" s="1" t="s">
        <v>88</v>
      </c>
      <c r="R2529" s="1" t="s">
        <v>92</v>
      </c>
      <c r="S2529" s="1" t="s">
        <v>31</v>
      </c>
      <c r="T2529" s="3">
        <v>41995</v>
      </c>
      <c r="U2529" s="1" t="str">
        <f>IF(kiva_loans__muestra[[#This Row],[funded_amount]]=kiva_loans__muestra[[#This Row],[loan_amount]],"funded","unfunded")</f>
        <v>unfunded</v>
      </c>
      <c r="V2529" s="1" t="str">
        <f>IF(kiva_loans__muestra[[#This Row],[lender_count]]&gt;=50,"high","low")</f>
        <v>low</v>
      </c>
    </row>
    <row r="2530" spans="1:22" x14ac:dyDescent="0.25">
      <c r="A2530">
        <v>820055</v>
      </c>
      <c r="B2530">
        <v>1750</v>
      </c>
      <c r="C2530">
        <v>1750</v>
      </c>
      <c r="D2530" s="1" t="s">
        <v>541</v>
      </c>
      <c r="E2530" s="1" t="s">
        <v>78</v>
      </c>
      <c r="F2530" s="1" t="s">
        <v>6304</v>
      </c>
      <c r="G2530" s="1" t="s">
        <v>4694</v>
      </c>
      <c r="H2530" s="1" t="s">
        <v>1300</v>
      </c>
      <c r="I2530" s="1" t="s">
        <v>1301</v>
      </c>
      <c r="J2530" s="1" t="s">
        <v>1302</v>
      </c>
      <c r="K2530">
        <v>2880</v>
      </c>
      <c r="L2530" s="2">
        <v>41996.788136574076</v>
      </c>
      <c r="M2530" s="2">
        <v>41981.375</v>
      </c>
      <c r="N2530" s="2">
        <v>42002.988865740743</v>
      </c>
      <c r="O2530">
        <v>140</v>
      </c>
      <c r="P2530">
        <v>7</v>
      </c>
      <c r="Q2530" s="1" t="s">
        <v>30</v>
      </c>
      <c r="R2530" s="1" t="s">
        <v>92</v>
      </c>
      <c r="S2530" s="1" t="s">
        <v>25</v>
      </c>
      <c r="T2530" s="3">
        <v>41996</v>
      </c>
      <c r="U2530" s="1" t="str">
        <f>IF(kiva_loans__muestra[[#This Row],[funded_amount]]=kiva_loans__muestra[[#This Row],[loan_amount]],"funded","unfunded")</f>
        <v>funded</v>
      </c>
      <c r="V2530" s="1" t="str">
        <f>IF(kiva_loans__muestra[[#This Row],[lender_count]]&gt;=50,"high","low")</f>
        <v>low</v>
      </c>
    </row>
    <row r="2531" spans="1:22" x14ac:dyDescent="0.25">
      <c r="A2531">
        <v>819842</v>
      </c>
      <c r="B2531">
        <v>250</v>
      </c>
      <c r="C2531">
        <v>250</v>
      </c>
      <c r="D2531" s="1" t="s">
        <v>64</v>
      </c>
      <c r="E2531" s="1" t="s">
        <v>37</v>
      </c>
      <c r="F2531" s="1" t="s">
        <v>6305</v>
      </c>
      <c r="G2531" s="1" t="s">
        <v>3422</v>
      </c>
      <c r="H2531" s="1" t="s">
        <v>898</v>
      </c>
      <c r="I2531" s="1" t="s">
        <v>30</v>
      </c>
      <c r="J2531" s="1" t="s">
        <v>899</v>
      </c>
      <c r="K2531">
        <v>1610</v>
      </c>
      <c r="L2531" s="2">
        <v>41996.623090277775</v>
      </c>
      <c r="M2531" s="2">
        <v>41968.375</v>
      </c>
      <c r="N2531" s="2">
        <v>42010.091909722221</v>
      </c>
      <c r="O2531">
        <v>100</v>
      </c>
      <c r="P2531">
        <v>1</v>
      </c>
      <c r="Q2531" s="1" t="s">
        <v>30</v>
      </c>
      <c r="R2531" s="1" t="s">
        <v>24</v>
      </c>
      <c r="S2531" s="1" t="s">
        <v>35</v>
      </c>
      <c r="T2531" s="3">
        <v>41996</v>
      </c>
      <c r="U2531" s="1" t="str">
        <f>IF(kiva_loans__muestra[[#This Row],[funded_amount]]=kiva_loans__muestra[[#This Row],[loan_amount]],"funded","unfunded")</f>
        <v>funded</v>
      </c>
      <c r="V2531" s="1" t="str">
        <f>IF(kiva_loans__muestra[[#This Row],[lender_count]]&gt;=50,"high","low")</f>
        <v>low</v>
      </c>
    </row>
    <row r="2532" spans="1:22" x14ac:dyDescent="0.25">
      <c r="A2532">
        <v>820033</v>
      </c>
      <c r="B2532">
        <v>2750</v>
      </c>
      <c r="C2532">
        <v>2750</v>
      </c>
      <c r="D2532" s="1" t="s">
        <v>541</v>
      </c>
      <c r="E2532" s="1" t="s">
        <v>78</v>
      </c>
      <c r="F2532" s="1" t="s">
        <v>2539</v>
      </c>
      <c r="G2532" s="1" t="s">
        <v>4694</v>
      </c>
      <c r="H2532" s="1" t="s">
        <v>1300</v>
      </c>
      <c r="I2532" s="1" t="s">
        <v>1301</v>
      </c>
      <c r="J2532" s="1" t="s">
        <v>1302</v>
      </c>
      <c r="K2532">
        <v>2880</v>
      </c>
      <c r="L2532" s="2">
        <v>41996.755960648145</v>
      </c>
      <c r="M2532" s="2">
        <v>41981.375</v>
      </c>
      <c r="N2532" s="2">
        <v>42001.190555555557</v>
      </c>
      <c r="O2532">
        <v>140</v>
      </c>
      <c r="P2532">
        <v>10</v>
      </c>
      <c r="Q2532" s="1" t="s">
        <v>30</v>
      </c>
      <c r="R2532" s="1" t="s">
        <v>92</v>
      </c>
      <c r="S2532" s="1" t="s">
        <v>25</v>
      </c>
      <c r="T2532" s="3">
        <v>41996</v>
      </c>
      <c r="U2532" s="1" t="str">
        <f>IF(kiva_loans__muestra[[#This Row],[funded_amount]]=kiva_loans__muestra[[#This Row],[loan_amount]],"funded","unfunded")</f>
        <v>funded</v>
      </c>
      <c r="V2532" s="1" t="str">
        <f>IF(kiva_loans__muestra[[#This Row],[lender_count]]&gt;=50,"high","low")</f>
        <v>low</v>
      </c>
    </row>
    <row r="2533" spans="1:22" x14ac:dyDescent="0.25">
      <c r="A2533">
        <v>819636</v>
      </c>
      <c r="B2533">
        <v>11000</v>
      </c>
      <c r="C2533">
        <v>11000</v>
      </c>
      <c r="D2533" s="1" t="s">
        <v>161</v>
      </c>
      <c r="E2533" s="1" t="s">
        <v>37</v>
      </c>
      <c r="F2533" s="1" t="s">
        <v>561</v>
      </c>
      <c r="G2533" s="1" t="s">
        <v>3307</v>
      </c>
      <c r="H2533" s="1" t="s">
        <v>412</v>
      </c>
      <c r="I2533" s="1" t="s">
        <v>1235</v>
      </c>
      <c r="J2533" s="1" t="s">
        <v>413</v>
      </c>
      <c r="K2533">
        <v>2220</v>
      </c>
      <c r="L2533" s="2">
        <v>41996.391898148147</v>
      </c>
      <c r="M2533" s="2">
        <v>41978.375</v>
      </c>
      <c r="N2533" s="2">
        <v>42000.589513888888</v>
      </c>
      <c r="O2533">
        <v>200</v>
      </c>
      <c r="P2533">
        <v>40</v>
      </c>
      <c r="Q2533" s="1" t="s">
        <v>30</v>
      </c>
      <c r="R2533" s="1" t="s">
        <v>24</v>
      </c>
      <c r="S2533" s="1" t="s">
        <v>31</v>
      </c>
      <c r="T2533" s="3">
        <v>41996</v>
      </c>
      <c r="U2533" s="1" t="str">
        <f>IF(kiva_loans__muestra[[#This Row],[funded_amount]]=kiva_loans__muestra[[#This Row],[loan_amount]],"funded","unfunded")</f>
        <v>funded</v>
      </c>
      <c r="V2533" s="1" t="str">
        <f>IF(kiva_loans__muestra[[#This Row],[lender_count]]&gt;=50,"high","low")</f>
        <v>low</v>
      </c>
    </row>
    <row r="2534" spans="1:22" x14ac:dyDescent="0.25">
      <c r="A2534">
        <v>819739</v>
      </c>
      <c r="B2534">
        <v>100000</v>
      </c>
      <c r="C2534">
        <v>100000</v>
      </c>
      <c r="D2534" s="1" t="s">
        <v>179</v>
      </c>
      <c r="E2534" s="1" t="s">
        <v>49</v>
      </c>
      <c r="F2534" s="1" t="s">
        <v>6306</v>
      </c>
      <c r="G2534" s="1" t="s">
        <v>3585</v>
      </c>
      <c r="H2534" s="1" t="s">
        <v>537</v>
      </c>
      <c r="I2534" s="1" t="s">
        <v>538</v>
      </c>
      <c r="J2534" s="1" t="s">
        <v>90</v>
      </c>
      <c r="K2534">
        <v>1600</v>
      </c>
      <c r="L2534" s="2">
        <v>41996.490370370368</v>
      </c>
      <c r="M2534" s="2">
        <v>41989.375</v>
      </c>
      <c r="N2534" s="2">
        <v>42028.008668981478</v>
      </c>
      <c r="O2534">
        <v>80</v>
      </c>
      <c r="P2534">
        <v>299</v>
      </c>
      <c r="Q2534" s="1" t="s">
        <v>6307</v>
      </c>
      <c r="R2534" s="1" t="s">
        <v>324</v>
      </c>
      <c r="S2534" s="1" t="s">
        <v>31</v>
      </c>
      <c r="T2534" s="3">
        <v>41996</v>
      </c>
      <c r="U2534" s="1" t="str">
        <f>IF(kiva_loans__muestra[[#This Row],[funded_amount]]=kiva_loans__muestra[[#This Row],[loan_amount]],"funded","unfunded")</f>
        <v>funded</v>
      </c>
      <c r="V2534" s="1" t="str">
        <f>IF(kiva_loans__muestra[[#This Row],[lender_count]]&gt;=50,"high","low")</f>
        <v>high</v>
      </c>
    </row>
    <row r="2535" spans="1:22" x14ac:dyDescent="0.25">
      <c r="A2535">
        <v>819577</v>
      </c>
      <c r="B2535">
        <v>10000</v>
      </c>
      <c r="C2535">
        <v>10000</v>
      </c>
      <c r="D2535" s="1" t="s">
        <v>55</v>
      </c>
      <c r="E2535" s="1" t="s">
        <v>32</v>
      </c>
      <c r="F2535" s="1" t="s">
        <v>2347</v>
      </c>
      <c r="G2535" s="1" t="s">
        <v>3284</v>
      </c>
      <c r="H2535" s="1" t="s">
        <v>189</v>
      </c>
      <c r="I2535" s="1" t="s">
        <v>6308</v>
      </c>
      <c r="J2535" s="1" t="s">
        <v>90</v>
      </c>
      <c r="K2535">
        <v>1000</v>
      </c>
      <c r="L2535" s="2">
        <v>41996.317291666666</v>
      </c>
      <c r="M2535" s="2">
        <v>41992.375</v>
      </c>
      <c r="N2535" s="2">
        <v>42022.65421296296</v>
      </c>
      <c r="O2535">
        <v>140</v>
      </c>
      <c r="P2535">
        <v>29</v>
      </c>
      <c r="Q2535" s="1" t="s">
        <v>6309</v>
      </c>
      <c r="R2535" s="1" t="s">
        <v>24</v>
      </c>
      <c r="S2535" s="1" t="s">
        <v>31</v>
      </c>
      <c r="T2535" s="3">
        <v>41996</v>
      </c>
      <c r="U2535" s="1" t="str">
        <f>IF(kiva_loans__muestra[[#This Row],[funded_amount]]=kiva_loans__muestra[[#This Row],[loan_amount]],"funded","unfunded")</f>
        <v>funded</v>
      </c>
      <c r="V2535" s="1" t="str">
        <f>IF(kiva_loans__muestra[[#This Row],[lender_count]]&gt;=50,"high","low")</f>
        <v>low</v>
      </c>
    </row>
    <row r="2536" spans="1:22" x14ac:dyDescent="0.25">
      <c r="A2536">
        <v>819720</v>
      </c>
      <c r="B2536">
        <v>2250</v>
      </c>
      <c r="C2536">
        <v>2250</v>
      </c>
      <c r="D2536" s="1" t="s">
        <v>98</v>
      </c>
      <c r="E2536" s="1" t="s">
        <v>37</v>
      </c>
      <c r="F2536" s="1" t="s">
        <v>322</v>
      </c>
      <c r="G2536" s="1" t="s">
        <v>3278</v>
      </c>
      <c r="H2536" s="1" t="s">
        <v>100</v>
      </c>
      <c r="I2536" s="1" t="s">
        <v>1125</v>
      </c>
      <c r="J2536" s="1" t="s">
        <v>101</v>
      </c>
      <c r="K2536">
        <v>1450</v>
      </c>
      <c r="L2536" s="2">
        <v>41996.463541666664</v>
      </c>
      <c r="M2536" s="2">
        <v>41969.375</v>
      </c>
      <c r="N2536" s="2">
        <v>42000.898645833331</v>
      </c>
      <c r="O2536">
        <v>80</v>
      </c>
      <c r="P2536">
        <v>7</v>
      </c>
      <c r="Q2536" s="1" t="s">
        <v>30</v>
      </c>
      <c r="R2536" s="1" t="s">
        <v>24</v>
      </c>
      <c r="S2536" s="1" t="s">
        <v>35</v>
      </c>
      <c r="T2536" s="3">
        <v>41996</v>
      </c>
      <c r="U2536" s="1" t="str">
        <f>IF(kiva_loans__muestra[[#This Row],[funded_amount]]=kiva_loans__muestra[[#This Row],[loan_amount]],"funded","unfunded")</f>
        <v>funded</v>
      </c>
      <c r="V2536" s="1" t="str">
        <f>IF(kiva_loans__muestra[[#This Row],[lender_count]]&gt;=50,"high","low")</f>
        <v>low</v>
      </c>
    </row>
    <row r="2537" spans="1:22" x14ac:dyDescent="0.25">
      <c r="A2537">
        <v>819754</v>
      </c>
      <c r="B2537">
        <v>5000</v>
      </c>
      <c r="C2537">
        <v>11750</v>
      </c>
      <c r="D2537" s="1" t="s">
        <v>48</v>
      </c>
      <c r="E2537" s="1" t="s">
        <v>49</v>
      </c>
      <c r="F2537" s="1" t="s">
        <v>6310</v>
      </c>
      <c r="G2537" s="1" t="s">
        <v>3284</v>
      </c>
      <c r="H2537" s="1" t="s">
        <v>189</v>
      </c>
      <c r="I2537" s="1" t="s">
        <v>513</v>
      </c>
      <c r="J2537" s="1" t="s">
        <v>207</v>
      </c>
      <c r="K2537">
        <v>1000</v>
      </c>
      <c r="L2537" s="2">
        <v>41996.519467592596</v>
      </c>
      <c r="M2537" s="2">
        <v>41991.375</v>
      </c>
      <c r="N2537" s="2"/>
      <c r="O2537">
        <v>200</v>
      </c>
      <c r="P2537">
        <v>10</v>
      </c>
      <c r="Q2537" s="1" t="s">
        <v>210</v>
      </c>
      <c r="R2537" s="1" t="s">
        <v>24</v>
      </c>
      <c r="S2537" s="1" t="s">
        <v>31</v>
      </c>
      <c r="T2537" s="3">
        <v>41996</v>
      </c>
      <c r="U2537" s="1" t="str">
        <f>IF(kiva_loans__muestra[[#This Row],[funded_amount]]=kiva_loans__muestra[[#This Row],[loan_amount]],"funded","unfunded")</f>
        <v>unfunded</v>
      </c>
      <c r="V2537" s="1" t="str">
        <f>IF(kiva_loans__muestra[[#This Row],[lender_count]]&gt;=50,"high","low")</f>
        <v>low</v>
      </c>
    </row>
    <row r="2538" spans="1:22" x14ac:dyDescent="0.25">
      <c r="A2538">
        <v>819629</v>
      </c>
      <c r="B2538">
        <v>12000</v>
      </c>
      <c r="C2538">
        <v>12000</v>
      </c>
      <c r="D2538" s="1" t="s">
        <v>124</v>
      </c>
      <c r="E2538" s="1" t="s">
        <v>125</v>
      </c>
      <c r="F2538" s="1" t="s">
        <v>2117</v>
      </c>
      <c r="G2538" s="1" t="s">
        <v>3311</v>
      </c>
      <c r="H2538" s="1" t="s">
        <v>119</v>
      </c>
      <c r="I2538" s="1" t="s">
        <v>476</v>
      </c>
      <c r="J2538" s="1" t="s">
        <v>90</v>
      </c>
      <c r="K2538">
        <v>1060</v>
      </c>
      <c r="L2538" s="2">
        <v>41996.386817129627</v>
      </c>
      <c r="M2538" s="2">
        <v>41991.375</v>
      </c>
      <c r="N2538" s="2">
        <v>42000.952951388892</v>
      </c>
      <c r="O2538">
        <v>260</v>
      </c>
      <c r="P2538">
        <v>48</v>
      </c>
      <c r="Q2538" s="1" t="s">
        <v>30</v>
      </c>
      <c r="R2538" s="1" t="s">
        <v>24</v>
      </c>
      <c r="S2538" s="1" t="s">
        <v>31</v>
      </c>
      <c r="T2538" s="3">
        <v>41996</v>
      </c>
      <c r="U2538" s="1" t="str">
        <f>IF(kiva_loans__muestra[[#This Row],[funded_amount]]=kiva_loans__muestra[[#This Row],[loan_amount]],"funded","unfunded")</f>
        <v>funded</v>
      </c>
      <c r="V2538" s="1" t="str">
        <f>IF(kiva_loans__muestra[[#This Row],[lender_count]]&gt;=50,"high","low")</f>
        <v>low</v>
      </c>
    </row>
    <row r="2539" spans="1:22" x14ac:dyDescent="0.25">
      <c r="A2539">
        <v>820034</v>
      </c>
      <c r="B2539">
        <v>3500</v>
      </c>
      <c r="C2539">
        <v>5250</v>
      </c>
      <c r="D2539" s="1" t="s">
        <v>45</v>
      </c>
      <c r="E2539" s="1" t="s">
        <v>46</v>
      </c>
      <c r="F2539" s="1" t="s">
        <v>6311</v>
      </c>
      <c r="G2539" s="1" t="s">
        <v>3317</v>
      </c>
      <c r="H2539" s="1" t="s">
        <v>85</v>
      </c>
      <c r="I2539" s="1" t="s">
        <v>845</v>
      </c>
      <c r="J2539" s="1" t="s">
        <v>90</v>
      </c>
      <c r="K2539">
        <v>1760</v>
      </c>
      <c r="L2539" s="2">
        <v>41996.756712962961</v>
      </c>
      <c r="M2539" s="2">
        <v>41991.375</v>
      </c>
      <c r="N2539" s="2"/>
      <c r="O2539">
        <v>140</v>
      </c>
      <c r="P2539">
        <v>14</v>
      </c>
      <c r="Q2539" s="1" t="s">
        <v>80</v>
      </c>
      <c r="R2539" s="1" t="s">
        <v>92</v>
      </c>
      <c r="S2539" s="1" t="s">
        <v>31</v>
      </c>
      <c r="T2539" s="3">
        <v>41996</v>
      </c>
      <c r="U2539" s="1" t="str">
        <f>IF(kiva_loans__muestra[[#This Row],[funded_amount]]=kiva_loans__muestra[[#This Row],[loan_amount]],"funded","unfunded")</f>
        <v>unfunded</v>
      </c>
      <c r="V2539" s="1" t="str">
        <f>IF(kiva_loans__muestra[[#This Row],[lender_count]]&gt;=50,"high","low")</f>
        <v>low</v>
      </c>
    </row>
    <row r="2540" spans="1:22" x14ac:dyDescent="0.25">
      <c r="A2540">
        <v>819496</v>
      </c>
      <c r="B2540">
        <v>2750</v>
      </c>
      <c r="C2540">
        <v>2750</v>
      </c>
      <c r="D2540" s="1" t="s">
        <v>150</v>
      </c>
      <c r="E2540" s="1" t="s">
        <v>19</v>
      </c>
      <c r="F2540" s="1" t="s">
        <v>1106</v>
      </c>
      <c r="G2540" s="1" t="s">
        <v>3278</v>
      </c>
      <c r="H2540" s="1" t="s">
        <v>100</v>
      </c>
      <c r="I2540" s="1" t="s">
        <v>1181</v>
      </c>
      <c r="J2540" s="1" t="s">
        <v>101</v>
      </c>
      <c r="K2540">
        <v>1450</v>
      </c>
      <c r="L2540" s="2">
        <v>41996.157025462962</v>
      </c>
      <c r="M2540" s="2">
        <v>41975.375</v>
      </c>
      <c r="N2540" s="2">
        <v>42002.688055555554</v>
      </c>
      <c r="O2540">
        <v>130</v>
      </c>
      <c r="P2540">
        <v>10</v>
      </c>
      <c r="Q2540" s="1" t="s">
        <v>30</v>
      </c>
      <c r="R2540" s="1" t="s">
        <v>24</v>
      </c>
      <c r="S2540" s="1" t="s">
        <v>35</v>
      </c>
      <c r="T2540" s="3">
        <v>41996</v>
      </c>
      <c r="U2540" s="1" t="str">
        <f>IF(kiva_loans__muestra[[#This Row],[funded_amount]]=kiva_loans__muestra[[#This Row],[loan_amount]],"funded","unfunded")</f>
        <v>funded</v>
      </c>
      <c r="V2540" s="1" t="str">
        <f>IF(kiva_loans__muestra[[#This Row],[lender_count]]&gt;=50,"high","low")</f>
        <v>low</v>
      </c>
    </row>
    <row r="2541" spans="1:22" x14ac:dyDescent="0.25">
      <c r="A2541">
        <v>819994</v>
      </c>
      <c r="B2541">
        <v>2750</v>
      </c>
      <c r="C2541">
        <v>7000</v>
      </c>
      <c r="D2541" s="1" t="s">
        <v>124</v>
      </c>
      <c r="E2541" s="1" t="s">
        <v>125</v>
      </c>
      <c r="F2541" s="1" t="s">
        <v>6312</v>
      </c>
      <c r="G2541" s="1" t="s">
        <v>3266</v>
      </c>
      <c r="H2541" s="1" t="s">
        <v>89</v>
      </c>
      <c r="I2541" s="1" t="s">
        <v>30</v>
      </c>
      <c r="J2541" s="1" t="s">
        <v>90</v>
      </c>
      <c r="K2541">
        <v>810</v>
      </c>
      <c r="L2541" s="2">
        <v>41996.718784722223</v>
      </c>
      <c r="M2541" s="2">
        <v>41969.375</v>
      </c>
      <c r="N2541" s="2"/>
      <c r="O2541">
        <v>200</v>
      </c>
      <c r="P2541">
        <v>10</v>
      </c>
      <c r="Q2541" s="1" t="s">
        <v>107</v>
      </c>
      <c r="R2541" s="1" t="s">
        <v>92</v>
      </c>
      <c r="S2541" s="1" t="s">
        <v>31</v>
      </c>
      <c r="T2541" s="3">
        <v>41996</v>
      </c>
      <c r="U2541" s="1" t="str">
        <f>IF(kiva_loans__muestra[[#This Row],[funded_amount]]=kiva_loans__muestra[[#This Row],[loan_amount]],"funded","unfunded")</f>
        <v>unfunded</v>
      </c>
      <c r="V2541" s="1" t="str">
        <f>IF(kiva_loans__muestra[[#This Row],[lender_count]]&gt;=50,"high","low")</f>
        <v>low</v>
      </c>
    </row>
    <row r="2542" spans="1:22" x14ac:dyDescent="0.25">
      <c r="A2542">
        <v>820314</v>
      </c>
      <c r="B2542">
        <v>7000</v>
      </c>
      <c r="C2542">
        <v>7000</v>
      </c>
      <c r="D2542" s="1" t="s">
        <v>124</v>
      </c>
      <c r="E2542" s="1" t="s">
        <v>125</v>
      </c>
      <c r="F2542" s="1" t="s">
        <v>6313</v>
      </c>
      <c r="G2542" s="1" t="s">
        <v>3311</v>
      </c>
      <c r="H2542" s="1" t="s">
        <v>119</v>
      </c>
      <c r="I2542" s="1" t="s">
        <v>727</v>
      </c>
      <c r="J2542" s="1" t="s">
        <v>90</v>
      </c>
      <c r="K2542">
        <v>1060</v>
      </c>
      <c r="L2542" s="2">
        <v>41997.386053240742</v>
      </c>
      <c r="M2542" s="2">
        <v>41977.375</v>
      </c>
      <c r="N2542" s="2">
        <v>42010.012245370373</v>
      </c>
      <c r="O2542">
        <v>160</v>
      </c>
      <c r="P2542">
        <v>19</v>
      </c>
      <c r="Q2542" s="1" t="s">
        <v>30</v>
      </c>
      <c r="R2542" s="1" t="s">
        <v>24</v>
      </c>
      <c r="S2542" s="1" t="s">
        <v>31</v>
      </c>
      <c r="T2542" s="3">
        <v>41997</v>
      </c>
      <c r="U2542" s="1" t="str">
        <f>IF(kiva_loans__muestra[[#This Row],[funded_amount]]=kiva_loans__muestra[[#This Row],[loan_amount]],"funded","unfunded")</f>
        <v>funded</v>
      </c>
      <c r="V2542" s="1" t="str">
        <f>IF(kiva_loans__muestra[[#This Row],[lender_count]]&gt;=50,"high","low")</f>
        <v>low</v>
      </c>
    </row>
    <row r="2543" spans="1:22" x14ac:dyDescent="0.25">
      <c r="A2543">
        <v>820238</v>
      </c>
      <c r="B2543">
        <v>46750</v>
      </c>
      <c r="C2543">
        <v>46750</v>
      </c>
      <c r="D2543" s="1" t="s">
        <v>64</v>
      </c>
      <c r="E2543" s="1" t="s">
        <v>37</v>
      </c>
      <c r="F2543" s="1" t="s">
        <v>6314</v>
      </c>
      <c r="G2543" s="1" t="s">
        <v>3322</v>
      </c>
      <c r="H2543" s="1" t="s">
        <v>126</v>
      </c>
      <c r="I2543" s="1" t="s">
        <v>1249</v>
      </c>
      <c r="J2543" s="1" t="s">
        <v>127</v>
      </c>
      <c r="K2543">
        <v>3630</v>
      </c>
      <c r="L2543" s="2">
        <v>41997.1325</v>
      </c>
      <c r="M2543" s="2">
        <v>41984.375</v>
      </c>
      <c r="N2543" s="2">
        <v>42043.210520833331</v>
      </c>
      <c r="O2543">
        <v>140</v>
      </c>
      <c r="P2543">
        <v>156</v>
      </c>
      <c r="Q2543" s="1" t="s">
        <v>6315</v>
      </c>
      <c r="R2543" s="1" t="s">
        <v>133</v>
      </c>
      <c r="S2543" s="1" t="s">
        <v>35</v>
      </c>
      <c r="T2543" s="3">
        <v>41997</v>
      </c>
      <c r="U2543" s="1" t="str">
        <f>IF(kiva_loans__muestra[[#This Row],[funded_amount]]=kiva_loans__muestra[[#This Row],[loan_amount]],"funded","unfunded")</f>
        <v>funded</v>
      </c>
      <c r="V2543" s="1" t="str">
        <f>IF(kiva_loans__muestra[[#This Row],[lender_count]]&gt;=50,"high","low")</f>
        <v>high</v>
      </c>
    </row>
    <row r="2544" spans="1:22" x14ac:dyDescent="0.25">
      <c r="A2544">
        <v>820434</v>
      </c>
      <c r="B2544">
        <v>250</v>
      </c>
      <c r="C2544">
        <v>250</v>
      </c>
      <c r="D2544" s="1" t="s">
        <v>64</v>
      </c>
      <c r="E2544" s="1" t="s">
        <v>37</v>
      </c>
      <c r="F2544" s="1" t="s">
        <v>6316</v>
      </c>
      <c r="G2544" s="1" t="s">
        <v>3422</v>
      </c>
      <c r="H2544" s="1" t="s">
        <v>898</v>
      </c>
      <c r="I2544" s="1" t="s">
        <v>30</v>
      </c>
      <c r="J2544" s="1" t="s">
        <v>899</v>
      </c>
      <c r="K2544">
        <v>1610</v>
      </c>
      <c r="L2544" s="2">
        <v>41997.535949074074</v>
      </c>
      <c r="M2544" s="2">
        <v>41968.375</v>
      </c>
      <c r="N2544" s="2">
        <v>42001.338993055557</v>
      </c>
      <c r="O2544">
        <v>100</v>
      </c>
      <c r="P2544">
        <v>1</v>
      </c>
      <c r="Q2544" s="1" t="s">
        <v>30</v>
      </c>
      <c r="R2544" s="1" t="s">
        <v>92</v>
      </c>
      <c r="S2544" s="1" t="s">
        <v>35</v>
      </c>
      <c r="T2544" s="3">
        <v>41997</v>
      </c>
      <c r="U2544" s="1" t="str">
        <f>IF(kiva_loans__muestra[[#This Row],[funded_amount]]=kiva_loans__muestra[[#This Row],[loan_amount]],"funded","unfunded")</f>
        <v>funded</v>
      </c>
      <c r="V2544" s="1" t="str">
        <f>IF(kiva_loans__muestra[[#This Row],[lender_count]]&gt;=50,"high","low")</f>
        <v>low</v>
      </c>
    </row>
    <row r="2545" spans="1:22" x14ac:dyDescent="0.25">
      <c r="A2545">
        <v>820375</v>
      </c>
      <c r="B2545">
        <v>1250</v>
      </c>
      <c r="C2545">
        <v>1250</v>
      </c>
      <c r="D2545" s="1" t="s">
        <v>103</v>
      </c>
      <c r="E2545" s="1" t="s">
        <v>104</v>
      </c>
      <c r="F2545" s="1" t="s">
        <v>6317</v>
      </c>
      <c r="G2545" s="1" t="s">
        <v>4694</v>
      </c>
      <c r="H2545" s="1" t="s">
        <v>1300</v>
      </c>
      <c r="I2545" s="1" t="s">
        <v>1301</v>
      </c>
      <c r="J2545" s="1" t="s">
        <v>1302</v>
      </c>
      <c r="K2545">
        <v>2880</v>
      </c>
      <c r="L2545" s="2">
        <v>41997.453240740739</v>
      </c>
      <c r="M2545" s="2">
        <v>41981.375</v>
      </c>
      <c r="N2545" s="2">
        <v>42001.503969907404</v>
      </c>
      <c r="O2545">
        <v>140</v>
      </c>
      <c r="P2545">
        <v>5</v>
      </c>
      <c r="Q2545" s="1" t="s">
        <v>30</v>
      </c>
      <c r="R2545" s="1" t="s">
        <v>24</v>
      </c>
      <c r="S2545" s="1" t="s">
        <v>25</v>
      </c>
      <c r="T2545" s="3">
        <v>41997</v>
      </c>
      <c r="U2545" s="1" t="str">
        <f>IF(kiva_loans__muestra[[#This Row],[funded_amount]]=kiva_loans__muestra[[#This Row],[loan_amount]],"funded","unfunded")</f>
        <v>funded</v>
      </c>
      <c r="V2545" s="1" t="str">
        <f>IF(kiva_loans__muestra[[#This Row],[lender_count]]&gt;=50,"high","low")</f>
        <v>low</v>
      </c>
    </row>
    <row r="2546" spans="1:22" x14ac:dyDescent="0.25">
      <c r="A2546">
        <v>820579</v>
      </c>
      <c r="B2546">
        <v>3500</v>
      </c>
      <c r="C2546">
        <v>3500</v>
      </c>
      <c r="D2546" s="1" t="s">
        <v>32</v>
      </c>
      <c r="E2546" s="1" t="s">
        <v>32</v>
      </c>
      <c r="F2546" s="1" t="s">
        <v>6318</v>
      </c>
      <c r="G2546" s="1" t="s">
        <v>4581</v>
      </c>
      <c r="H2546" s="1" t="s">
        <v>574</v>
      </c>
      <c r="I2546" s="1" t="s">
        <v>30</v>
      </c>
      <c r="J2546" s="1" t="s">
        <v>575</v>
      </c>
      <c r="K2546">
        <v>1980</v>
      </c>
      <c r="L2546" s="2">
        <v>41998.403715277775</v>
      </c>
      <c r="M2546" s="2">
        <v>41976.375</v>
      </c>
      <c r="N2546" s="2">
        <v>42001.831018518518</v>
      </c>
      <c r="O2546">
        <v>120</v>
      </c>
      <c r="P2546">
        <v>13</v>
      </c>
      <c r="Q2546" s="1" t="s">
        <v>40</v>
      </c>
      <c r="R2546" s="1" t="s">
        <v>24</v>
      </c>
      <c r="S2546" s="1" t="s">
        <v>35</v>
      </c>
      <c r="T2546" s="3">
        <v>41998</v>
      </c>
      <c r="U2546" s="1" t="str">
        <f>IF(kiva_loans__muestra[[#This Row],[funded_amount]]=kiva_loans__muestra[[#This Row],[loan_amount]],"funded","unfunded")</f>
        <v>funded</v>
      </c>
      <c r="V2546" s="1" t="str">
        <f>IF(kiva_loans__muestra[[#This Row],[lender_count]]&gt;=50,"high","low")</f>
        <v>low</v>
      </c>
    </row>
    <row r="2547" spans="1:22" x14ac:dyDescent="0.25">
      <c r="A2547">
        <v>821072</v>
      </c>
      <c r="B2547">
        <v>35750</v>
      </c>
      <c r="C2547">
        <v>35750</v>
      </c>
      <c r="D2547" s="1" t="s">
        <v>46</v>
      </c>
      <c r="E2547" s="1" t="s">
        <v>46</v>
      </c>
      <c r="F2547" s="1" t="s">
        <v>6319</v>
      </c>
      <c r="G2547" s="1" t="s">
        <v>3274</v>
      </c>
      <c r="H2547" s="1" t="s">
        <v>105</v>
      </c>
      <c r="I2547" s="1" t="s">
        <v>484</v>
      </c>
      <c r="J2547" s="1" t="s">
        <v>106</v>
      </c>
      <c r="K2547">
        <v>930</v>
      </c>
      <c r="L2547" s="2">
        <v>41999.965127314812</v>
      </c>
      <c r="M2547" s="2">
        <v>41991.375</v>
      </c>
      <c r="N2547" s="2">
        <v>42017.873807870368</v>
      </c>
      <c r="O2547">
        <v>80</v>
      </c>
      <c r="P2547">
        <v>53</v>
      </c>
      <c r="Q2547" s="1" t="s">
        <v>6320</v>
      </c>
      <c r="R2547" s="1" t="s">
        <v>2602</v>
      </c>
      <c r="S2547" s="1" t="s">
        <v>31</v>
      </c>
      <c r="T2547" s="3">
        <v>41999</v>
      </c>
      <c r="U2547" s="1" t="str">
        <f>IF(kiva_loans__muestra[[#This Row],[funded_amount]]=kiva_loans__muestra[[#This Row],[loan_amount]],"funded","unfunded")</f>
        <v>funded</v>
      </c>
      <c r="V2547" s="1" t="str">
        <f>IF(kiva_loans__muestra[[#This Row],[lender_count]]&gt;=50,"high","low")</f>
        <v>high</v>
      </c>
    </row>
    <row r="2548" spans="1:22" x14ac:dyDescent="0.25">
      <c r="A2548">
        <v>820780</v>
      </c>
      <c r="B2548">
        <v>5250</v>
      </c>
      <c r="C2548">
        <v>9750</v>
      </c>
      <c r="D2548" s="1" t="s">
        <v>37</v>
      </c>
      <c r="E2548" s="1" t="s">
        <v>37</v>
      </c>
      <c r="F2548" s="1" t="s">
        <v>6321</v>
      </c>
      <c r="G2548" s="1" t="s">
        <v>3284</v>
      </c>
      <c r="H2548" s="1" t="s">
        <v>189</v>
      </c>
      <c r="I2548" s="1" t="s">
        <v>726</v>
      </c>
      <c r="J2548" s="1" t="s">
        <v>207</v>
      </c>
      <c r="K2548">
        <v>2150</v>
      </c>
      <c r="L2548" s="2">
        <v>41999.479456018518</v>
      </c>
      <c r="M2548" s="2">
        <v>41990.375</v>
      </c>
      <c r="N2548" s="2"/>
      <c r="O2548">
        <v>140</v>
      </c>
      <c r="P2548">
        <v>8</v>
      </c>
      <c r="Q2548" s="1" t="s">
        <v>378</v>
      </c>
      <c r="R2548" s="1" t="s">
        <v>92</v>
      </c>
      <c r="S2548" s="1" t="s">
        <v>31</v>
      </c>
      <c r="T2548" s="3">
        <v>41999</v>
      </c>
      <c r="U2548" s="1" t="str">
        <f>IF(kiva_loans__muestra[[#This Row],[funded_amount]]=kiva_loans__muestra[[#This Row],[loan_amount]],"funded","unfunded")</f>
        <v>unfunded</v>
      </c>
      <c r="V2548" s="1" t="str">
        <f>IF(kiva_loans__muestra[[#This Row],[lender_count]]&gt;=50,"high","low")</f>
        <v>low</v>
      </c>
    </row>
    <row r="2549" spans="1:22" x14ac:dyDescent="0.25">
      <c r="A2549">
        <v>820667</v>
      </c>
      <c r="B2549">
        <v>3500</v>
      </c>
      <c r="C2549">
        <v>6500</v>
      </c>
      <c r="D2549" s="1" t="s">
        <v>45</v>
      </c>
      <c r="E2549" s="1" t="s">
        <v>46</v>
      </c>
      <c r="F2549" s="1" t="s">
        <v>6322</v>
      </c>
      <c r="G2549" s="1" t="s">
        <v>3278</v>
      </c>
      <c r="H2549" s="1" t="s">
        <v>100</v>
      </c>
      <c r="I2549" s="1" t="s">
        <v>1135</v>
      </c>
      <c r="J2549" s="1" t="s">
        <v>101</v>
      </c>
      <c r="K2549">
        <v>1450</v>
      </c>
      <c r="L2549" s="2">
        <v>41999.133877314816</v>
      </c>
      <c r="M2549" s="2">
        <v>41985.375</v>
      </c>
      <c r="N2549" s="2"/>
      <c r="O2549">
        <v>130</v>
      </c>
      <c r="P2549">
        <v>10</v>
      </c>
      <c r="Q2549" s="1" t="s">
        <v>52</v>
      </c>
      <c r="R2549" s="1" t="s">
        <v>24</v>
      </c>
      <c r="S2549" s="1" t="s">
        <v>35</v>
      </c>
      <c r="T2549" s="3">
        <v>41999</v>
      </c>
      <c r="U2549" s="1" t="str">
        <f>IF(kiva_loans__muestra[[#This Row],[funded_amount]]=kiva_loans__muestra[[#This Row],[loan_amount]],"funded","unfunded")</f>
        <v>unfunded</v>
      </c>
      <c r="V2549" s="1" t="str">
        <f>IF(kiva_loans__muestra[[#This Row],[lender_count]]&gt;=50,"high","low")</f>
        <v>low</v>
      </c>
    </row>
    <row r="2550" spans="1:22" x14ac:dyDescent="0.25">
      <c r="A2550">
        <v>820981</v>
      </c>
      <c r="B2550">
        <v>5250</v>
      </c>
      <c r="C2550">
        <v>10000</v>
      </c>
      <c r="D2550" s="1" t="s">
        <v>124</v>
      </c>
      <c r="E2550" s="1" t="s">
        <v>125</v>
      </c>
      <c r="F2550" s="1" t="s">
        <v>6323</v>
      </c>
      <c r="G2550" s="1" t="s">
        <v>3266</v>
      </c>
      <c r="H2550" s="1" t="s">
        <v>89</v>
      </c>
      <c r="I2550" s="1" t="s">
        <v>30</v>
      </c>
      <c r="J2550" s="1" t="s">
        <v>90</v>
      </c>
      <c r="K2550">
        <v>810</v>
      </c>
      <c r="L2550" s="2">
        <v>41999.75277777778</v>
      </c>
      <c r="M2550" s="2">
        <v>41983.375</v>
      </c>
      <c r="N2550" s="2"/>
      <c r="O2550">
        <v>380</v>
      </c>
      <c r="P2550">
        <v>8</v>
      </c>
      <c r="Q2550" s="1" t="s">
        <v>40</v>
      </c>
      <c r="R2550" s="1" t="s">
        <v>92</v>
      </c>
      <c r="S2550" s="1" t="s">
        <v>31</v>
      </c>
      <c r="T2550" s="3">
        <v>41999</v>
      </c>
      <c r="U2550" s="1" t="str">
        <f>IF(kiva_loans__muestra[[#This Row],[funded_amount]]=kiva_loans__muestra[[#This Row],[loan_amount]],"funded","unfunded")</f>
        <v>unfunded</v>
      </c>
      <c r="V2550" s="1" t="str">
        <f>IF(kiva_loans__muestra[[#This Row],[lender_count]]&gt;=50,"high","low")</f>
        <v>low</v>
      </c>
    </row>
    <row r="2551" spans="1:22" x14ac:dyDescent="0.25">
      <c r="A2551">
        <v>820800</v>
      </c>
      <c r="B2551">
        <v>3500</v>
      </c>
      <c r="C2551">
        <v>3500</v>
      </c>
      <c r="D2551" s="1" t="s">
        <v>53</v>
      </c>
      <c r="E2551" s="1" t="s">
        <v>32</v>
      </c>
      <c r="F2551" s="1" t="s">
        <v>6324</v>
      </c>
      <c r="G2551" s="1" t="s">
        <v>3303</v>
      </c>
      <c r="H2551" s="1" t="s">
        <v>28</v>
      </c>
      <c r="I2551" s="1" t="s">
        <v>4120</v>
      </c>
      <c r="J2551" s="1" t="s">
        <v>29</v>
      </c>
      <c r="K2551">
        <v>2450</v>
      </c>
      <c r="L2551" s="2">
        <v>41999.52306712963</v>
      </c>
      <c r="M2551" s="2">
        <v>41977.375</v>
      </c>
      <c r="N2551" s="2">
        <v>42023.95590277778</v>
      </c>
      <c r="O2551">
        <v>140</v>
      </c>
      <c r="P2551">
        <v>12</v>
      </c>
      <c r="Q2551" s="1" t="s">
        <v>6325</v>
      </c>
      <c r="R2551" s="1" t="s">
        <v>24</v>
      </c>
      <c r="S2551" s="1" t="s">
        <v>31</v>
      </c>
      <c r="T2551" s="3">
        <v>41999</v>
      </c>
      <c r="U2551" s="1" t="str">
        <f>IF(kiva_loans__muestra[[#This Row],[funded_amount]]=kiva_loans__muestra[[#This Row],[loan_amount]],"funded","unfunded")</f>
        <v>funded</v>
      </c>
      <c r="V2551" s="1" t="str">
        <f>IF(kiva_loans__muestra[[#This Row],[lender_count]]&gt;=50,"high","low")</f>
        <v>low</v>
      </c>
    </row>
    <row r="2552" spans="1:22" x14ac:dyDescent="0.25">
      <c r="A2552">
        <v>820668</v>
      </c>
      <c r="B2552">
        <v>49500</v>
      </c>
      <c r="C2552">
        <v>49500</v>
      </c>
      <c r="D2552" s="1" t="s">
        <v>650</v>
      </c>
      <c r="E2552" s="1" t="s">
        <v>46</v>
      </c>
      <c r="F2552" s="1" t="s">
        <v>6326</v>
      </c>
      <c r="G2552" s="1" t="s">
        <v>3396</v>
      </c>
      <c r="H2552" s="1" t="s">
        <v>788</v>
      </c>
      <c r="I2552" s="1" t="s">
        <v>927</v>
      </c>
      <c r="J2552" s="1" t="s">
        <v>790</v>
      </c>
      <c r="K2552">
        <v>580</v>
      </c>
      <c r="L2552" s="2">
        <v>41999.13585648148</v>
      </c>
      <c r="M2552" s="2">
        <v>41967.375</v>
      </c>
      <c r="N2552" s="2">
        <v>42000.804375</v>
      </c>
      <c r="O2552">
        <v>60</v>
      </c>
      <c r="P2552">
        <v>12</v>
      </c>
      <c r="Q2552" s="1" t="s">
        <v>40</v>
      </c>
      <c r="R2552" s="1" t="s">
        <v>956</v>
      </c>
      <c r="S2552" s="1" t="s">
        <v>35</v>
      </c>
      <c r="T2552" s="3">
        <v>41999</v>
      </c>
      <c r="U2552" s="1" t="str">
        <f>IF(kiva_loans__muestra[[#This Row],[funded_amount]]=kiva_loans__muestra[[#This Row],[loan_amount]],"funded","unfunded")</f>
        <v>funded</v>
      </c>
      <c r="V2552" s="1" t="str">
        <f>IF(kiva_loans__muestra[[#This Row],[lender_count]]&gt;=50,"high","low")</f>
        <v>low</v>
      </c>
    </row>
    <row r="2553" spans="1:22" x14ac:dyDescent="0.25">
      <c r="A2553">
        <v>821301</v>
      </c>
      <c r="B2553">
        <v>6750</v>
      </c>
      <c r="C2553">
        <v>6750</v>
      </c>
      <c r="D2553" s="1" t="s">
        <v>64</v>
      </c>
      <c r="E2553" s="1" t="s">
        <v>37</v>
      </c>
      <c r="F2553" s="1" t="s">
        <v>6327</v>
      </c>
      <c r="G2553" s="1" t="s">
        <v>3274</v>
      </c>
      <c r="H2553" s="1" t="s">
        <v>105</v>
      </c>
      <c r="I2553" s="1" t="s">
        <v>855</v>
      </c>
      <c r="J2553" s="1" t="s">
        <v>106</v>
      </c>
      <c r="K2553">
        <v>1430</v>
      </c>
      <c r="L2553" s="2">
        <v>42000.785381944443</v>
      </c>
      <c r="M2553" s="2">
        <v>41969.375</v>
      </c>
      <c r="N2553" s="2">
        <v>42003.778287037036</v>
      </c>
      <c r="O2553">
        <v>110</v>
      </c>
      <c r="P2553">
        <v>23</v>
      </c>
      <c r="Q2553" s="1" t="s">
        <v>30</v>
      </c>
      <c r="R2553" s="1" t="s">
        <v>92</v>
      </c>
      <c r="S2553" s="1" t="s">
        <v>25</v>
      </c>
      <c r="T2553" s="3">
        <v>42000</v>
      </c>
      <c r="U2553" s="1" t="str">
        <f>IF(kiva_loans__muestra[[#This Row],[funded_amount]]=kiva_loans__muestra[[#This Row],[loan_amount]],"funded","unfunded")</f>
        <v>funded</v>
      </c>
      <c r="V2553" s="1" t="str">
        <f>IF(kiva_loans__muestra[[#This Row],[lender_count]]&gt;=50,"high","low")</f>
        <v>low</v>
      </c>
    </row>
    <row r="2554" spans="1:22" x14ac:dyDescent="0.25">
      <c r="A2554">
        <v>821365</v>
      </c>
      <c r="B2554">
        <v>53500</v>
      </c>
      <c r="C2554">
        <v>53500</v>
      </c>
      <c r="D2554" s="1" t="s">
        <v>32</v>
      </c>
      <c r="E2554" s="1" t="s">
        <v>32</v>
      </c>
      <c r="F2554" s="1" t="s">
        <v>6328</v>
      </c>
      <c r="G2554" s="1" t="s">
        <v>3396</v>
      </c>
      <c r="H2554" s="1" t="s">
        <v>788</v>
      </c>
      <c r="I2554" s="1" t="s">
        <v>1063</v>
      </c>
      <c r="J2554" s="1" t="s">
        <v>790</v>
      </c>
      <c r="K2554">
        <v>580</v>
      </c>
      <c r="L2554" s="2">
        <v>42000.966249999998</v>
      </c>
      <c r="M2554" s="2">
        <v>41969.375</v>
      </c>
      <c r="N2554" s="2">
        <v>42016.574652777781</v>
      </c>
      <c r="O2554">
        <v>80</v>
      </c>
      <c r="P2554">
        <v>71</v>
      </c>
      <c r="Q2554" s="1" t="s">
        <v>6329</v>
      </c>
      <c r="R2554" s="1" t="s">
        <v>916</v>
      </c>
      <c r="S2554" s="1" t="s">
        <v>31</v>
      </c>
      <c r="T2554" s="3">
        <v>42000</v>
      </c>
      <c r="U2554" s="1" t="str">
        <f>IF(kiva_loans__muestra[[#This Row],[funded_amount]]=kiva_loans__muestra[[#This Row],[loan_amount]],"funded","unfunded")</f>
        <v>funded</v>
      </c>
      <c r="V2554" s="1" t="str">
        <f>IF(kiva_loans__muestra[[#This Row],[lender_count]]&gt;=50,"high","low")</f>
        <v>high</v>
      </c>
    </row>
    <row r="2555" spans="1:22" x14ac:dyDescent="0.25">
      <c r="A2555">
        <v>821203</v>
      </c>
      <c r="B2555">
        <v>6750</v>
      </c>
      <c r="C2555">
        <v>10000</v>
      </c>
      <c r="D2555" s="1" t="s">
        <v>64</v>
      </c>
      <c r="E2555" s="1" t="s">
        <v>37</v>
      </c>
      <c r="F2555" s="1" t="s">
        <v>6330</v>
      </c>
      <c r="G2555" s="1" t="s">
        <v>3320</v>
      </c>
      <c r="H2555" s="1" t="s">
        <v>717</v>
      </c>
      <c r="I2555" s="1" t="s">
        <v>6331</v>
      </c>
      <c r="J2555" s="1" t="s">
        <v>90</v>
      </c>
      <c r="K2555">
        <v>1690</v>
      </c>
      <c r="L2555" s="2">
        <v>42000.488981481481</v>
      </c>
      <c r="M2555" s="2">
        <v>41982.375</v>
      </c>
      <c r="N2555" s="2"/>
      <c r="O2555">
        <v>380</v>
      </c>
      <c r="P2555">
        <v>23</v>
      </c>
      <c r="Q2555" s="1" t="s">
        <v>5775</v>
      </c>
      <c r="R2555" s="1" t="s">
        <v>24</v>
      </c>
      <c r="S2555" s="1" t="s">
        <v>31</v>
      </c>
      <c r="T2555" s="3">
        <v>42000</v>
      </c>
      <c r="U2555" s="1" t="str">
        <f>IF(kiva_loans__muestra[[#This Row],[funded_amount]]=kiva_loans__muestra[[#This Row],[loan_amount]],"funded","unfunded")</f>
        <v>unfunded</v>
      </c>
      <c r="V2555" s="1" t="str">
        <f>IF(kiva_loans__muestra[[#This Row],[lender_count]]&gt;=50,"high","low")</f>
        <v>low</v>
      </c>
    </row>
    <row r="2556" spans="1:22" x14ac:dyDescent="0.25">
      <c r="A2556">
        <v>821408</v>
      </c>
      <c r="B2556">
        <v>16500</v>
      </c>
      <c r="C2556">
        <v>16500</v>
      </c>
      <c r="D2556" s="1" t="s">
        <v>280</v>
      </c>
      <c r="E2556" s="1" t="s">
        <v>104</v>
      </c>
      <c r="F2556" s="1" t="s">
        <v>1536</v>
      </c>
      <c r="G2556" s="1" t="s">
        <v>5096</v>
      </c>
      <c r="H2556" s="1" t="s">
        <v>1537</v>
      </c>
      <c r="I2556" s="1" t="s">
        <v>6332</v>
      </c>
      <c r="J2556" s="1" t="s">
        <v>1539</v>
      </c>
      <c r="K2556">
        <v>3930</v>
      </c>
      <c r="L2556" s="2">
        <v>42001.315844907411</v>
      </c>
      <c r="M2556" s="2">
        <v>42005.375</v>
      </c>
      <c r="N2556" s="2">
        <v>42002.510439814818</v>
      </c>
      <c r="O2556">
        <v>100</v>
      </c>
      <c r="P2556">
        <v>29</v>
      </c>
      <c r="Q2556" s="1" t="s">
        <v>40</v>
      </c>
      <c r="R2556" s="1" t="s">
        <v>6333</v>
      </c>
      <c r="S2556" s="1" t="s">
        <v>25</v>
      </c>
      <c r="T2556" s="3">
        <v>42001</v>
      </c>
      <c r="U2556" s="1" t="str">
        <f>IF(kiva_loans__muestra[[#This Row],[funded_amount]]=kiva_loans__muestra[[#This Row],[loan_amount]],"funded","unfunded")</f>
        <v>funded</v>
      </c>
      <c r="V2556" s="1" t="str">
        <f>IF(kiva_loans__muestra[[#This Row],[lender_count]]&gt;=50,"high","low")</f>
        <v>low</v>
      </c>
    </row>
    <row r="2557" spans="1:22" x14ac:dyDescent="0.25">
      <c r="A2557">
        <v>821476</v>
      </c>
      <c r="B2557">
        <v>5250</v>
      </c>
      <c r="C2557">
        <v>5250</v>
      </c>
      <c r="D2557" s="1" t="s">
        <v>37</v>
      </c>
      <c r="E2557" s="1" t="s">
        <v>37</v>
      </c>
      <c r="F2557" s="1" t="s">
        <v>6334</v>
      </c>
      <c r="G2557" s="1" t="s">
        <v>3274</v>
      </c>
      <c r="H2557" s="1" t="s">
        <v>105</v>
      </c>
      <c r="I2557" s="1" t="s">
        <v>1047</v>
      </c>
      <c r="J2557" s="1" t="s">
        <v>106</v>
      </c>
      <c r="K2557">
        <v>1430</v>
      </c>
      <c r="L2557" s="2">
        <v>42001.930324074077</v>
      </c>
      <c r="M2557" s="2">
        <v>41971.375</v>
      </c>
      <c r="N2557" s="2">
        <v>42004.93068287037</v>
      </c>
      <c r="O2557">
        <v>140</v>
      </c>
      <c r="P2557">
        <v>13</v>
      </c>
      <c r="Q2557" s="1" t="s">
        <v>40</v>
      </c>
      <c r="R2557" s="1" t="s">
        <v>92</v>
      </c>
      <c r="S2557" s="1" t="s">
        <v>31</v>
      </c>
      <c r="T2557" s="3">
        <v>42001</v>
      </c>
      <c r="U2557" s="1" t="str">
        <f>IF(kiva_loans__muestra[[#This Row],[funded_amount]]=kiva_loans__muestra[[#This Row],[loan_amount]],"funded","unfunded")</f>
        <v>funded</v>
      </c>
      <c r="V2557" s="1" t="str">
        <f>IF(kiva_loans__muestra[[#This Row],[lender_count]]&gt;=50,"high","low")</f>
        <v>low</v>
      </c>
    </row>
    <row r="2558" spans="1:22" x14ac:dyDescent="0.25">
      <c r="A2558">
        <v>821394</v>
      </c>
      <c r="B2558">
        <v>4500</v>
      </c>
      <c r="C2558">
        <v>4500</v>
      </c>
      <c r="D2558" s="1" t="s">
        <v>98</v>
      </c>
      <c r="E2558" s="1" t="s">
        <v>37</v>
      </c>
      <c r="F2558" s="1" t="s">
        <v>6335</v>
      </c>
      <c r="G2558" s="1" t="s">
        <v>3278</v>
      </c>
      <c r="H2558" s="1" t="s">
        <v>100</v>
      </c>
      <c r="I2558" s="1" t="s">
        <v>1336</v>
      </c>
      <c r="J2558" s="1" t="s">
        <v>101</v>
      </c>
      <c r="K2558">
        <v>1250</v>
      </c>
      <c r="L2558" s="2">
        <v>42001.213495370372</v>
      </c>
      <c r="M2558" s="2">
        <v>41971.375</v>
      </c>
      <c r="N2558" s="2">
        <v>42005.16684027778</v>
      </c>
      <c r="O2558">
        <v>150</v>
      </c>
      <c r="P2558">
        <v>14</v>
      </c>
      <c r="Q2558" s="1" t="s">
        <v>30</v>
      </c>
      <c r="R2558" s="1" t="s">
        <v>24</v>
      </c>
      <c r="S2558" s="1" t="s">
        <v>35</v>
      </c>
      <c r="T2558" s="3">
        <v>42001</v>
      </c>
      <c r="U2558" s="1" t="str">
        <f>IF(kiva_loans__muestra[[#This Row],[funded_amount]]=kiva_loans__muestra[[#This Row],[loan_amount]],"funded","unfunded")</f>
        <v>funded</v>
      </c>
      <c r="V2558" s="1" t="str">
        <f>IF(kiva_loans__muestra[[#This Row],[lender_count]]&gt;=50,"high","low")</f>
        <v>low</v>
      </c>
    </row>
    <row r="2559" spans="1:22" x14ac:dyDescent="0.25">
      <c r="A2559">
        <v>821708</v>
      </c>
      <c r="B2559">
        <v>7500</v>
      </c>
      <c r="C2559">
        <v>14750</v>
      </c>
      <c r="D2559" s="1" t="s">
        <v>311</v>
      </c>
      <c r="E2559" s="1" t="s">
        <v>37</v>
      </c>
      <c r="F2559" s="1" t="s">
        <v>6336</v>
      </c>
      <c r="G2559" s="1" t="s">
        <v>3307</v>
      </c>
      <c r="H2559" s="1" t="s">
        <v>412</v>
      </c>
      <c r="I2559" s="1" t="s">
        <v>591</v>
      </c>
      <c r="J2559" s="1" t="s">
        <v>413</v>
      </c>
      <c r="K2559">
        <v>2220</v>
      </c>
      <c r="L2559" s="2">
        <v>42002.361342592594</v>
      </c>
      <c r="M2559" s="2">
        <v>41988.375</v>
      </c>
      <c r="N2559" s="2"/>
      <c r="O2559">
        <v>140</v>
      </c>
      <c r="P2559">
        <v>10</v>
      </c>
      <c r="Q2559" s="1" t="s">
        <v>6337</v>
      </c>
      <c r="R2559" s="1" t="s">
        <v>92</v>
      </c>
      <c r="S2559" s="1" t="s">
        <v>31</v>
      </c>
      <c r="T2559" s="3">
        <v>42002</v>
      </c>
      <c r="U2559" s="1" t="str">
        <f>IF(kiva_loans__muestra[[#This Row],[funded_amount]]=kiva_loans__muestra[[#This Row],[loan_amount]],"funded","unfunded")</f>
        <v>unfunded</v>
      </c>
      <c r="V2559" s="1" t="str">
        <f>IF(kiva_loans__muestra[[#This Row],[lender_count]]&gt;=50,"high","low")</f>
        <v>low</v>
      </c>
    </row>
    <row r="2560" spans="1:22" x14ac:dyDescent="0.25">
      <c r="A2560">
        <v>822137</v>
      </c>
      <c r="B2560">
        <v>3000</v>
      </c>
      <c r="C2560">
        <v>3000</v>
      </c>
      <c r="D2560" s="1" t="s">
        <v>37</v>
      </c>
      <c r="E2560" s="1" t="s">
        <v>37</v>
      </c>
      <c r="F2560" s="1" t="s">
        <v>30</v>
      </c>
      <c r="G2560" s="1" t="s">
        <v>3427</v>
      </c>
      <c r="H2560" s="1" t="s">
        <v>185</v>
      </c>
      <c r="I2560" s="1" t="s">
        <v>30</v>
      </c>
      <c r="J2560" s="1" t="s">
        <v>187</v>
      </c>
      <c r="K2560">
        <v>1770</v>
      </c>
      <c r="L2560" s="2">
        <v>42002.912835648145</v>
      </c>
      <c r="M2560" s="2">
        <v>41972.375</v>
      </c>
      <c r="N2560" s="2">
        <v>42022.499907407408</v>
      </c>
      <c r="O2560">
        <v>150</v>
      </c>
      <c r="P2560">
        <v>11</v>
      </c>
      <c r="Q2560" s="1" t="s">
        <v>525</v>
      </c>
      <c r="R2560" s="1" t="s">
        <v>30</v>
      </c>
      <c r="S2560" s="1" t="s">
        <v>25</v>
      </c>
      <c r="T2560" s="3">
        <v>42002</v>
      </c>
      <c r="U2560" s="1" t="str">
        <f>IF(kiva_loans__muestra[[#This Row],[funded_amount]]=kiva_loans__muestra[[#This Row],[loan_amount]],"funded","unfunded")</f>
        <v>funded</v>
      </c>
      <c r="V2560" s="1" t="str">
        <f>IF(kiva_loans__muestra[[#This Row],[lender_count]]&gt;=50,"high","low")</f>
        <v>low</v>
      </c>
    </row>
    <row r="2561" spans="1:22" x14ac:dyDescent="0.25">
      <c r="A2561">
        <v>1086620</v>
      </c>
      <c r="B2561">
        <v>100000</v>
      </c>
      <c r="C2561">
        <v>100000</v>
      </c>
      <c r="D2561" s="1" t="s">
        <v>37</v>
      </c>
      <c r="E2561" s="1" t="s">
        <v>37</v>
      </c>
      <c r="F2561" s="1" t="s">
        <v>6338</v>
      </c>
      <c r="G2561" s="1" t="s">
        <v>3775</v>
      </c>
      <c r="H2561" s="1" t="s">
        <v>155</v>
      </c>
      <c r="I2561" s="1" t="s">
        <v>30</v>
      </c>
      <c r="J2561" s="1" t="s">
        <v>90</v>
      </c>
      <c r="L2561" s="2">
        <v>42002.803263888891</v>
      </c>
      <c r="M2561" s="2">
        <v>42037.425173611111</v>
      </c>
      <c r="N2561" s="2">
        <v>42033.275196759256</v>
      </c>
      <c r="O2561">
        <v>420</v>
      </c>
      <c r="P2561">
        <v>314</v>
      </c>
      <c r="Q2561" s="1" t="s">
        <v>30</v>
      </c>
      <c r="R2561" s="1" t="s">
        <v>24</v>
      </c>
      <c r="S2561" s="1" t="s">
        <v>31</v>
      </c>
      <c r="T2561" s="3">
        <v>42002</v>
      </c>
      <c r="U2561" s="1" t="str">
        <f>IF(kiva_loans__muestra[[#This Row],[funded_amount]]=kiva_loans__muestra[[#This Row],[loan_amount]],"funded","unfunded")</f>
        <v>funded</v>
      </c>
      <c r="V2561" s="1" t="str">
        <f>IF(kiva_loans__muestra[[#This Row],[lender_count]]&gt;=50,"high","low")</f>
        <v>high</v>
      </c>
    </row>
    <row r="2562" spans="1:22" x14ac:dyDescent="0.25">
      <c r="A2562">
        <v>821727</v>
      </c>
      <c r="B2562">
        <v>6000</v>
      </c>
      <c r="C2562">
        <v>6000</v>
      </c>
      <c r="D2562" s="1" t="s">
        <v>160</v>
      </c>
      <c r="E2562" s="1" t="s">
        <v>66</v>
      </c>
      <c r="F2562" s="1" t="s">
        <v>6339</v>
      </c>
      <c r="G2562" s="1" t="s">
        <v>3263</v>
      </c>
      <c r="H2562" s="1" t="s">
        <v>33</v>
      </c>
      <c r="I2562" s="1" t="s">
        <v>6340</v>
      </c>
      <c r="J2562" s="1" t="s">
        <v>34</v>
      </c>
      <c r="K2562">
        <v>1330</v>
      </c>
      <c r="L2562" s="2">
        <v>42002.378738425927</v>
      </c>
      <c r="M2562" s="2">
        <v>41988.375</v>
      </c>
      <c r="N2562" s="2">
        <v>42022.878391203703</v>
      </c>
      <c r="O2562">
        <v>140</v>
      </c>
      <c r="P2562">
        <v>21</v>
      </c>
      <c r="Q2562" s="1" t="s">
        <v>70</v>
      </c>
      <c r="R2562" s="1" t="s">
        <v>92</v>
      </c>
      <c r="S2562" s="1" t="s">
        <v>31</v>
      </c>
      <c r="T2562" s="3">
        <v>42002</v>
      </c>
      <c r="U2562" s="1" t="str">
        <f>IF(kiva_loans__muestra[[#This Row],[funded_amount]]=kiva_loans__muestra[[#This Row],[loan_amount]],"funded","unfunded")</f>
        <v>funded</v>
      </c>
      <c r="V2562" s="1" t="str">
        <f>IF(kiva_loans__muestra[[#This Row],[lender_count]]&gt;=50,"high","low")</f>
        <v>low</v>
      </c>
    </row>
    <row r="2563" spans="1:22" x14ac:dyDescent="0.25">
      <c r="A2563">
        <v>821860</v>
      </c>
      <c r="B2563">
        <v>5750</v>
      </c>
      <c r="C2563">
        <v>5750</v>
      </c>
      <c r="D2563" s="1" t="s">
        <v>81</v>
      </c>
      <c r="E2563" s="1" t="s">
        <v>27</v>
      </c>
      <c r="F2563" s="1" t="s">
        <v>6341</v>
      </c>
      <c r="G2563" s="1" t="s">
        <v>6169</v>
      </c>
      <c r="H2563" s="1" t="s">
        <v>1483</v>
      </c>
      <c r="I2563" s="1" t="s">
        <v>1484</v>
      </c>
      <c r="J2563" s="1" t="s">
        <v>1485</v>
      </c>
      <c r="K2563">
        <v>4400</v>
      </c>
      <c r="L2563" s="2">
        <v>42002.578460648147</v>
      </c>
      <c r="M2563" s="2">
        <v>42014.375</v>
      </c>
      <c r="N2563" s="2">
        <v>42009.877951388888</v>
      </c>
      <c r="O2563">
        <v>140</v>
      </c>
      <c r="P2563">
        <v>23</v>
      </c>
      <c r="Q2563" s="1" t="s">
        <v>1203</v>
      </c>
      <c r="R2563" s="1" t="s">
        <v>24</v>
      </c>
      <c r="S2563" s="1" t="s">
        <v>31</v>
      </c>
      <c r="T2563" s="3">
        <v>42002</v>
      </c>
      <c r="U2563" s="1" t="str">
        <f>IF(kiva_loans__muestra[[#This Row],[funded_amount]]=kiva_loans__muestra[[#This Row],[loan_amount]],"funded","unfunded")</f>
        <v>funded</v>
      </c>
      <c r="V2563" s="1" t="str">
        <f>IF(kiva_loans__muestra[[#This Row],[lender_count]]&gt;=50,"high","low")</f>
        <v>low</v>
      </c>
    </row>
    <row r="2564" spans="1:22" x14ac:dyDescent="0.25">
      <c r="A2564">
        <v>821524</v>
      </c>
      <c r="B2564">
        <v>10750</v>
      </c>
      <c r="C2564">
        <v>10750</v>
      </c>
      <c r="D2564" s="1" t="s">
        <v>55</v>
      </c>
      <c r="E2564" s="1" t="s">
        <v>32</v>
      </c>
      <c r="F2564" s="1" t="s">
        <v>6342</v>
      </c>
      <c r="G2564" s="1" t="s">
        <v>3427</v>
      </c>
      <c r="H2564" s="1" t="s">
        <v>185</v>
      </c>
      <c r="I2564" s="1" t="s">
        <v>6343</v>
      </c>
      <c r="J2564" s="1" t="s">
        <v>187</v>
      </c>
      <c r="K2564">
        <v>1770</v>
      </c>
      <c r="L2564" s="2">
        <v>42002.129293981481</v>
      </c>
      <c r="M2564" s="2">
        <v>41971.375</v>
      </c>
      <c r="N2564" s="2">
        <v>42031.720393518517</v>
      </c>
      <c r="O2564">
        <v>270</v>
      </c>
      <c r="P2564">
        <v>37</v>
      </c>
      <c r="Q2564" s="1" t="s">
        <v>6344</v>
      </c>
      <c r="R2564" s="1" t="s">
        <v>24</v>
      </c>
      <c r="S2564" s="1" t="s">
        <v>25</v>
      </c>
      <c r="T2564" s="3">
        <v>42002</v>
      </c>
      <c r="U2564" s="1" t="str">
        <f>IF(kiva_loans__muestra[[#This Row],[funded_amount]]=kiva_loans__muestra[[#This Row],[loan_amount]],"funded","unfunded")</f>
        <v>funded</v>
      </c>
      <c r="V2564" s="1" t="str">
        <f>IF(kiva_loans__muestra[[#This Row],[lender_count]]&gt;=50,"high","low")</f>
        <v>low</v>
      </c>
    </row>
    <row r="2565" spans="1:22" x14ac:dyDescent="0.25">
      <c r="A2565">
        <v>821875</v>
      </c>
      <c r="B2565">
        <v>3500</v>
      </c>
      <c r="C2565">
        <v>3500</v>
      </c>
      <c r="D2565" s="1" t="s">
        <v>81</v>
      </c>
      <c r="E2565" s="1" t="s">
        <v>27</v>
      </c>
      <c r="F2565" s="1" t="s">
        <v>6345</v>
      </c>
      <c r="G2565" s="1" t="s">
        <v>3263</v>
      </c>
      <c r="H2565" s="1" t="s">
        <v>33</v>
      </c>
      <c r="I2565" s="1" t="s">
        <v>743</v>
      </c>
      <c r="J2565" s="1" t="s">
        <v>34</v>
      </c>
      <c r="K2565">
        <v>1330</v>
      </c>
      <c r="L2565" s="2">
        <v>42002.602731481478</v>
      </c>
      <c r="M2565" s="2">
        <v>41984.375</v>
      </c>
      <c r="N2565" s="2">
        <v>42004.207083333335</v>
      </c>
      <c r="O2565">
        <v>140</v>
      </c>
      <c r="P2565">
        <v>12</v>
      </c>
      <c r="Q2565" s="1" t="s">
        <v>30</v>
      </c>
      <c r="R2565" s="1" t="s">
        <v>24</v>
      </c>
      <c r="S2565" s="1" t="s">
        <v>31</v>
      </c>
      <c r="T2565" s="3">
        <v>42002</v>
      </c>
      <c r="U2565" s="1" t="str">
        <f>IF(kiva_loans__muestra[[#This Row],[funded_amount]]=kiva_loans__muestra[[#This Row],[loan_amount]],"funded","unfunded")</f>
        <v>funded</v>
      </c>
      <c r="V2565" s="1" t="str">
        <f>IF(kiva_loans__muestra[[#This Row],[lender_count]]&gt;=50,"high","low")</f>
        <v>low</v>
      </c>
    </row>
    <row r="2566" spans="1:22" x14ac:dyDescent="0.25">
      <c r="A2566">
        <v>822168</v>
      </c>
      <c r="B2566">
        <v>3500</v>
      </c>
      <c r="C2566">
        <v>13000</v>
      </c>
      <c r="D2566" s="1" t="s">
        <v>46</v>
      </c>
      <c r="E2566" s="1" t="s">
        <v>46</v>
      </c>
      <c r="F2566" s="1" t="s">
        <v>6346</v>
      </c>
      <c r="G2566" s="1" t="s">
        <v>3427</v>
      </c>
      <c r="H2566" s="1" t="s">
        <v>185</v>
      </c>
      <c r="I2566" s="1" t="s">
        <v>415</v>
      </c>
      <c r="J2566" s="1" t="s">
        <v>187</v>
      </c>
      <c r="K2566">
        <v>1770</v>
      </c>
      <c r="L2566" s="2">
        <v>42002.933761574073</v>
      </c>
      <c r="M2566" s="2">
        <v>41972.375</v>
      </c>
      <c r="N2566" s="2"/>
      <c r="O2566">
        <v>270</v>
      </c>
      <c r="P2566">
        <v>5</v>
      </c>
      <c r="Q2566" s="1" t="s">
        <v>67</v>
      </c>
      <c r="R2566" s="1" t="s">
        <v>24</v>
      </c>
      <c r="S2566" s="1" t="s">
        <v>25</v>
      </c>
      <c r="T2566" s="3">
        <v>42002</v>
      </c>
      <c r="U2566" s="1" t="str">
        <f>IF(kiva_loans__muestra[[#This Row],[funded_amount]]=kiva_loans__muestra[[#This Row],[loan_amount]],"funded","unfunded")</f>
        <v>unfunded</v>
      </c>
      <c r="V2566" s="1" t="str">
        <f>IF(kiva_loans__muestra[[#This Row],[lender_count]]&gt;=50,"high","low")</f>
        <v>low</v>
      </c>
    </row>
    <row r="2567" spans="1:22" x14ac:dyDescent="0.25">
      <c r="A2567">
        <v>821691</v>
      </c>
      <c r="B2567">
        <v>6750</v>
      </c>
      <c r="C2567">
        <v>6750</v>
      </c>
      <c r="D2567" s="1" t="s">
        <v>65</v>
      </c>
      <c r="E2567" s="1" t="s">
        <v>66</v>
      </c>
      <c r="F2567" s="1" t="s">
        <v>6347</v>
      </c>
      <c r="G2567" s="1" t="s">
        <v>3278</v>
      </c>
      <c r="H2567" s="1" t="s">
        <v>100</v>
      </c>
      <c r="I2567" s="1" t="s">
        <v>1514</v>
      </c>
      <c r="J2567" s="1" t="s">
        <v>101</v>
      </c>
      <c r="K2567">
        <v>1450</v>
      </c>
      <c r="L2567" s="2">
        <v>42002.336527777778</v>
      </c>
      <c r="M2567" s="2">
        <v>41985.375</v>
      </c>
      <c r="N2567" s="2">
        <v>42005.132395833331</v>
      </c>
      <c r="O2567">
        <v>140</v>
      </c>
      <c r="P2567">
        <v>19</v>
      </c>
      <c r="Q2567" s="1" t="s">
        <v>30</v>
      </c>
      <c r="R2567" s="1" t="s">
        <v>24</v>
      </c>
      <c r="S2567" s="1" t="s">
        <v>35</v>
      </c>
      <c r="T2567" s="3">
        <v>42002</v>
      </c>
      <c r="U2567" s="1" t="str">
        <f>IF(kiva_loans__muestra[[#This Row],[funded_amount]]=kiva_loans__muestra[[#This Row],[loan_amount]],"funded","unfunded")</f>
        <v>funded</v>
      </c>
      <c r="V2567" s="1" t="str">
        <f>IF(kiva_loans__muestra[[#This Row],[lender_count]]&gt;=50,"high","low")</f>
        <v>low</v>
      </c>
    </row>
    <row r="2568" spans="1:22" x14ac:dyDescent="0.25">
      <c r="A2568">
        <v>821616</v>
      </c>
      <c r="B2568">
        <v>12500</v>
      </c>
      <c r="C2568">
        <v>12500</v>
      </c>
      <c r="D2568" s="1" t="s">
        <v>460</v>
      </c>
      <c r="E2568" s="1" t="s">
        <v>46</v>
      </c>
      <c r="F2568" s="1" t="s">
        <v>6348</v>
      </c>
      <c r="G2568" s="1" t="s">
        <v>3427</v>
      </c>
      <c r="H2568" s="1" t="s">
        <v>185</v>
      </c>
      <c r="I2568" s="1" t="s">
        <v>760</v>
      </c>
      <c r="J2568" s="1" t="s">
        <v>187</v>
      </c>
      <c r="K2568">
        <v>1770</v>
      </c>
      <c r="L2568" s="2">
        <v>42002.203472222223</v>
      </c>
      <c r="M2568" s="2">
        <v>41971.375</v>
      </c>
      <c r="N2568" s="2">
        <v>42022.524768518517</v>
      </c>
      <c r="O2568">
        <v>270</v>
      </c>
      <c r="P2568">
        <v>47</v>
      </c>
      <c r="Q2568" s="1" t="s">
        <v>57</v>
      </c>
      <c r="R2568" s="1" t="s">
        <v>24</v>
      </c>
      <c r="S2568" s="1" t="s">
        <v>25</v>
      </c>
      <c r="T2568" s="3">
        <v>42002</v>
      </c>
      <c r="U2568" s="1" t="str">
        <f>IF(kiva_loans__muestra[[#This Row],[funded_amount]]=kiva_loans__muestra[[#This Row],[loan_amount]],"funded","unfunded")</f>
        <v>funded</v>
      </c>
      <c r="V2568" s="1" t="str">
        <f>IF(kiva_loans__muestra[[#This Row],[lender_count]]&gt;=50,"high","low")</f>
        <v>low</v>
      </c>
    </row>
    <row r="2569" spans="1:22" x14ac:dyDescent="0.25">
      <c r="A2569">
        <v>822504</v>
      </c>
      <c r="B2569">
        <v>6750</v>
      </c>
      <c r="C2569">
        <v>6750</v>
      </c>
      <c r="D2569" s="1" t="s">
        <v>64</v>
      </c>
      <c r="E2569" s="1" t="s">
        <v>37</v>
      </c>
      <c r="F2569" s="1" t="s">
        <v>6349</v>
      </c>
      <c r="G2569" s="1" t="s">
        <v>3278</v>
      </c>
      <c r="H2569" s="1" t="s">
        <v>100</v>
      </c>
      <c r="I2569" s="1" t="s">
        <v>532</v>
      </c>
      <c r="J2569" s="1" t="s">
        <v>101</v>
      </c>
      <c r="K2569">
        <v>1260</v>
      </c>
      <c r="L2569" s="2">
        <v>42003.549016203702</v>
      </c>
      <c r="M2569" s="2">
        <v>41975.375</v>
      </c>
      <c r="N2569" s="2">
        <v>42032.407557870371</v>
      </c>
      <c r="O2569">
        <v>190</v>
      </c>
      <c r="P2569">
        <v>27</v>
      </c>
      <c r="Q2569" s="1" t="s">
        <v>1321</v>
      </c>
      <c r="R2569" s="1" t="s">
        <v>24</v>
      </c>
      <c r="S2569" s="1" t="s">
        <v>31</v>
      </c>
      <c r="T2569" s="3">
        <v>42003</v>
      </c>
      <c r="U2569" s="1" t="str">
        <f>IF(kiva_loans__muestra[[#This Row],[funded_amount]]=kiva_loans__muestra[[#This Row],[loan_amount]],"funded","unfunded")</f>
        <v>funded</v>
      </c>
      <c r="V2569" s="1" t="str">
        <f>IF(kiva_loans__muestra[[#This Row],[lender_count]]&gt;=50,"high","low")</f>
        <v>low</v>
      </c>
    </row>
    <row r="2570" spans="1:22" x14ac:dyDescent="0.25">
      <c r="A2570">
        <v>822232</v>
      </c>
      <c r="B2570">
        <v>10000</v>
      </c>
      <c r="C2570">
        <v>10000</v>
      </c>
      <c r="D2570" s="1" t="s">
        <v>50</v>
      </c>
      <c r="E2570" s="1" t="s">
        <v>37</v>
      </c>
      <c r="F2570" s="1" t="s">
        <v>6350</v>
      </c>
      <c r="G2570" s="1" t="s">
        <v>3322</v>
      </c>
      <c r="H2570" s="1" t="s">
        <v>126</v>
      </c>
      <c r="I2570" s="1" t="s">
        <v>429</v>
      </c>
      <c r="J2570" s="1" t="s">
        <v>127</v>
      </c>
      <c r="K2570">
        <v>1210</v>
      </c>
      <c r="L2570" s="2">
        <v>42003.091157407405</v>
      </c>
      <c r="M2570" s="2">
        <v>41993.375</v>
      </c>
      <c r="N2570" s="2">
        <v>42029.851307870369</v>
      </c>
      <c r="O2570">
        <v>140</v>
      </c>
      <c r="P2570">
        <v>30</v>
      </c>
      <c r="Q2570" s="1" t="s">
        <v>793</v>
      </c>
      <c r="R2570" s="1" t="s">
        <v>54</v>
      </c>
      <c r="S2570" s="1" t="s">
        <v>31</v>
      </c>
      <c r="T2570" s="3">
        <v>42003</v>
      </c>
      <c r="U2570" s="1" t="str">
        <f>IF(kiva_loans__muestra[[#This Row],[funded_amount]]=kiva_loans__muestra[[#This Row],[loan_amount]],"funded","unfunded")</f>
        <v>funded</v>
      </c>
      <c r="V2570" s="1" t="str">
        <f>IF(kiva_loans__muestra[[#This Row],[lender_count]]&gt;=50,"high","low")</f>
        <v>low</v>
      </c>
    </row>
    <row r="2571" spans="1:22" x14ac:dyDescent="0.25">
      <c r="A2571">
        <v>822290</v>
      </c>
      <c r="B2571">
        <v>5000</v>
      </c>
      <c r="C2571">
        <v>5000</v>
      </c>
      <c r="D2571" s="1" t="s">
        <v>53</v>
      </c>
      <c r="E2571" s="1" t="s">
        <v>32</v>
      </c>
      <c r="F2571" s="1" t="s">
        <v>2254</v>
      </c>
      <c r="G2571" s="1" t="s">
        <v>3303</v>
      </c>
      <c r="H2571" s="1" t="s">
        <v>28</v>
      </c>
      <c r="I2571" s="1" t="s">
        <v>282</v>
      </c>
      <c r="J2571" s="1" t="s">
        <v>29</v>
      </c>
      <c r="K2571">
        <v>2470</v>
      </c>
      <c r="L2571" s="2">
        <v>42003.197766203702</v>
      </c>
      <c r="M2571" s="2">
        <v>41985.375</v>
      </c>
      <c r="N2571" s="2">
        <v>42029.871527777781</v>
      </c>
      <c r="O2571">
        <v>120</v>
      </c>
      <c r="P2571">
        <v>20</v>
      </c>
      <c r="Q2571" s="1" t="s">
        <v>238</v>
      </c>
      <c r="R2571" s="1" t="s">
        <v>24</v>
      </c>
      <c r="S2571" s="1" t="s">
        <v>35</v>
      </c>
      <c r="T2571" s="3">
        <v>42003</v>
      </c>
      <c r="U2571" s="1" t="str">
        <f>IF(kiva_loans__muestra[[#This Row],[funded_amount]]=kiva_loans__muestra[[#This Row],[loan_amount]],"funded","unfunded")</f>
        <v>funded</v>
      </c>
      <c r="V2571" s="1" t="str">
        <f>IF(kiva_loans__muestra[[#This Row],[lender_count]]&gt;=50,"high","low")</f>
        <v>low</v>
      </c>
    </row>
    <row r="2572" spans="1:22" x14ac:dyDescent="0.25">
      <c r="A2572">
        <v>822331</v>
      </c>
      <c r="B2572">
        <v>25500</v>
      </c>
      <c r="C2572">
        <v>25500</v>
      </c>
      <c r="D2572" s="1" t="s">
        <v>161</v>
      </c>
      <c r="E2572" s="1" t="s">
        <v>37</v>
      </c>
      <c r="F2572" s="1" t="s">
        <v>6351</v>
      </c>
      <c r="G2572" s="1" t="s">
        <v>3512</v>
      </c>
      <c r="H2572" s="1" t="s">
        <v>667</v>
      </c>
      <c r="I2572" s="1" t="s">
        <v>6352</v>
      </c>
      <c r="J2572" s="1" t="s">
        <v>668</v>
      </c>
      <c r="K2572">
        <v>1710</v>
      </c>
      <c r="L2572" s="2">
        <v>42003.276273148149</v>
      </c>
      <c r="M2572" s="2">
        <v>41983.375</v>
      </c>
      <c r="N2572" s="2">
        <v>42031.754201388889</v>
      </c>
      <c r="O2572">
        <v>140</v>
      </c>
      <c r="P2572">
        <v>28</v>
      </c>
      <c r="Q2572" s="1" t="s">
        <v>996</v>
      </c>
      <c r="R2572" s="1" t="s">
        <v>92</v>
      </c>
      <c r="S2572" s="1" t="s">
        <v>31</v>
      </c>
      <c r="T2572" s="3">
        <v>42003</v>
      </c>
      <c r="U2572" s="1" t="str">
        <f>IF(kiva_loans__muestra[[#This Row],[funded_amount]]=kiva_loans__muestra[[#This Row],[loan_amount]],"funded","unfunded")</f>
        <v>funded</v>
      </c>
      <c r="V2572" s="1" t="str">
        <f>IF(kiva_loans__muestra[[#This Row],[lender_count]]&gt;=50,"high","low")</f>
        <v>low</v>
      </c>
    </row>
    <row r="2573" spans="1:22" x14ac:dyDescent="0.25">
      <c r="A2573">
        <v>822714</v>
      </c>
      <c r="B2573">
        <v>6500</v>
      </c>
      <c r="C2573">
        <v>11500</v>
      </c>
      <c r="D2573" s="1" t="s">
        <v>93</v>
      </c>
      <c r="E2573" s="1" t="s">
        <v>27</v>
      </c>
      <c r="F2573" s="1" t="s">
        <v>6353</v>
      </c>
      <c r="G2573" s="1" t="s">
        <v>3317</v>
      </c>
      <c r="H2573" s="1" t="s">
        <v>85</v>
      </c>
      <c r="I2573" s="1" t="s">
        <v>658</v>
      </c>
      <c r="J2573" s="1" t="s">
        <v>87</v>
      </c>
      <c r="K2573">
        <v>1200</v>
      </c>
      <c r="L2573" s="2">
        <v>42003.926435185182</v>
      </c>
      <c r="M2573" s="2">
        <v>41990.375</v>
      </c>
      <c r="N2573" s="2"/>
      <c r="O2573">
        <v>140</v>
      </c>
      <c r="P2573">
        <v>15</v>
      </c>
      <c r="Q2573" s="1" t="s">
        <v>371</v>
      </c>
      <c r="R2573" s="1" t="s">
        <v>92</v>
      </c>
      <c r="S2573" s="1" t="s">
        <v>31</v>
      </c>
      <c r="T2573" s="3">
        <v>42003</v>
      </c>
      <c r="U2573" s="1" t="str">
        <f>IF(kiva_loans__muestra[[#This Row],[funded_amount]]=kiva_loans__muestra[[#This Row],[loan_amount]],"funded","unfunded")</f>
        <v>unfunded</v>
      </c>
      <c r="V2573" s="1" t="str">
        <f>IF(kiva_loans__muestra[[#This Row],[lender_count]]&gt;=50,"high","low")</f>
        <v>low</v>
      </c>
    </row>
    <row r="2574" spans="1:22" x14ac:dyDescent="0.25">
      <c r="A2574">
        <v>822435</v>
      </c>
      <c r="B2574">
        <v>8750</v>
      </c>
      <c r="C2574">
        <v>8750</v>
      </c>
      <c r="D2574" s="1" t="s">
        <v>124</v>
      </c>
      <c r="E2574" s="1" t="s">
        <v>125</v>
      </c>
      <c r="F2574" s="1" t="s">
        <v>6354</v>
      </c>
      <c r="G2574" s="1" t="s">
        <v>4022</v>
      </c>
      <c r="H2574" s="1" t="s">
        <v>510</v>
      </c>
      <c r="I2574" s="1" t="s">
        <v>854</v>
      </c>
      <c r="J2574" s="1" t="s">
        <v>512</v>
      </c>
      <c r="K2574">
        <v>2390</v>
      </c>
      <c r="L2574" s="2">
        <v>42003.459074074075</v>
      </c>
      <c r="M2574" s="2">
        <v>41999.375</v>
      </c>
      <c r="N2574" s="2">
        <v>42009.123449074075</v>
      </c>
      <c r="O2574">
        <v>170</v>
      </c>
      <c r="P2574">
        <v>32</v>
      </c>
      <c r="Q2574" s="1" t="s">
        <v>6355</v>
      </c>
      <c r="R2574" s="1" t="s">
        <v>24</v>
      </c>
      <c r="S2574" s="1" t="s">
        <v>31</v>
      </c>
      <c r="T2574" s="3">
        <v>42003</v>
      </c>
      <c r="U2574" s="1" t="str">
        <f>IF(kiva_loans__muestra[[#This Row],[funded_amount]]=kiva_loans__muestra[[#This Row],[loan_amount]],"funded","unfunded")</f>
        <v>funded</v>
      </c>
      <c r="V2574" s="1" t="str">
        <f>IF(kiva_loans__muestra[[#This Row],[lender_count]]&gt;=50,"high","low")</f>
        <v>low</v>
      </c>
    </row>
    <row r="2575" spans="1:22" x14ac:dyDescent="0.25">
      <c r="A2575">
        <v>822699</v>
      </c>
      <c r="B2575">
        <v>4500</v>
      </c>
      <c r="C2575">
        <v>4500</v>
      </c>
      <c r="D2575" s="1" t="s">
        <v>541</v>
      </c>
      <c r="E2575" s="1" t="s">
        <v>78</v>
      </c>
      <c r="F2575" s="1" t="s">
        <v>2563</v>
      </c>
      <c r="G2575" s="1" t="s">
        <v>4694</v>
      </c>
      <c r="H2575" s="1" t="s">
        <v>1300</v>
      </c>
      <c r="I2575" s="1" t="s">
        <v>1301</v>
      </c>
      <c r="J2575" s="1" t="s">
        <v>1302</v>
      </c>
      <c r="K2575">
        <v>2880</v>
      </c>
      <c r="L2575" s="2">
        <v>42003.9065625</v>
      </c>
      <c r="M2575" s="2">
        <v>41981.375</v>
      </c>
      <c r="N2575" s="2">
        <v>42004.238252314812</v>
      </c>
      <c r="O2575">
        <v>140</v>
      </c>
      <c r="P2575">
        <v>13</v>
      </c>
      <c r="Q2575" s="1" t="s">
        <v>30</v>
      </c>
      <c r="R2575" s="1" t="s">
        <v>24</v>
      </c>
      <c r="S2575" s="1" t="s">
        <v>25</v>
      </c>
      <c r="T2575" s="3">
        <v>42003</v>
      </c>
      <c r="U2575" s="1" t="str">
        <f>IF(kiva_loans__muestra[[#This Row],[funded_amount]]=kiva_loans__muestra[[#This Row],[loan_amount]],"funded","unfunded")</f>
        <v>funded</v>
      </c>
      <c r="V2575" s="1" t="str">
        <f>IF(kiva_loans__muestra[[#This Row],[lender_count]]&gt;=50,"high","low")</f>
        <v>low</v>
      </c>
    </row>
    <row r="2576" spans="1:22" x14ac:dyDescent="0.25">
      <c r="A2576">
        <v>822244</v>
      </c>
      <c r="B2576">
        <v>9000</v>
      </c>
      <c r="C2576">
        <v>9000</v>
      </c>
      <c r="D2576" s="1" t="s">
        <v>64</v>
      </c>
      <c r="E2576" s="1" t="s">
        <v>37</v>
      </c>
      <c r="F2576" s="1" t="s">
        <v>6356</v>
      </c>
      <c r="G2576" s="1" t="s">
        <v>3322</v>
      </c>
      <c r="H2576" s="1" t="s">
        <v>126</v>
      </c>
      <c r="I2576" s="1" t="s">
        <v>429</v>
      </c>
      <c r="J2576" s="1" t="s">
        <v>127</v>
      </c>
      <c r="K2576">
        <v>1210</v>
      </c>
      <c r="L2576" s="2">
        <v>42003.112395833334</v>
      </c>
      <c r="M2576" s="2">
        <v>41992.375</v>
      </c>
      <c r="N2576" s="2">
        <v>42007.434560185182</v>
      </c>
      <c r="O2576">
        <v>140</v>
      </c>
      <c r="P2576">
        <v>25</v>
      </c>
      <c r="Q2576" s="1" t="s">
        <v>6357</v>
      </c>
      <c r="R2576" s="1" t="s">
        <v>54</v>
      </c>
      <c r="S2576" s="1" t="s">
        <v>31</v>
      </c>
      <c r="T2576" s="3">
        <v>42003</v>
      </c>
      <c r="U2576" s="1" t="str">
        <f>IF(kiva_loans__muestra[[#This Row],[funded_amount]]=kiva_loans__muestra[[#This Row],[loan_amount]],"funded","unfunded")</f>
        <v>funded</v>
      </c>
      <c r="V2576" s="1" t="str">
        <f>IF(kiva_loans__muestra[[#This Row],[lender_count]]&gt;=50,"high","low")</f>
        <v>low</v>
      </c>
    </row>
    <row r="2577" spans="1:22" x14ac:dyDescent="0.25">
      <c r="A2577">
        <v>822401</v>
      </c>
      <c r="B2577">
        <v>8000</v>
      </c>
      <c r="C2577">
        <v>8000</v>
      </c>
      <c r="D2577" s="1" t="s">
        <v>55</v>
      </c>
      <c r="E2577" s="1" t="s">
        <v>32</v>
      </c>
      <c r="F2577" s="1" t="s">
        <v>6358</v>
      </c>
      <c r="G2577" s="1" t="s">
        <v>3284</v>
      </c>
      <c r="H2577" s="1" t="s">
        <v>189</v>
      </c>
      <c r="I2577" s="1" t="s">
        <v>548</v>
      </c>
      <c r="J2577" s="1" t="s">
        <v>90</v>
      </c>
      <c r="K2577">
        <v>1000</v>
      </c>
      <c r="L2577" s="2">
        <v>42003.391712962963</v>
      </c>
      <c r="M2577" s="2">
        <v>41998.375</v>
      </c>
      <c r="N2577" s="2">
        <v>42022.671342592592</v>
      </c>
      <c r="O2577">
        <v>140</v>
      </c>
      <c r="P2577">
        <v>25</v>
      </c>
      <c r="Q2577" s="1" t="s">
        <v>6359</v>
      </c>
      <c r="R2577" s="1" t="s">
        <v>24</v>
      </c>
      <c r="S2577" s="1" t="s">
        <v>31</v>
      </c>
      <c r="T2577" s="3">
        <v>42003</v>
      </c>
      <c r="U2577" s="1" t="str">
        <f>IF(kiva_loans__muestra[[#This Row],[funded_amount]]=kiva_loans__muestra[[#This Row],[loan_amount]],"funded","unfunded")</f>
        <v>funded</v>
      </c>
      <c r="V2577" s="1" t="str">
        <f>IF(kiva_loans__muestra[[#This Row],[lender_count]]&gt;=50,"high","low")</f>
        <v>low</v>
      </c>
    </row>
    <row r="2578" spans="1:22" x14ac:dyDescent="0.25">
      <c r="A2578">
        <v>822708</v>
      </c>
      <c r="B2578">
        <v>3250</v>
      </c>
      <c r="C2578">
        <v>5000</v>
      </c>
      <c r="D2578" s="1" t="s">
        <v>124</v>
      </c>
      <c r="E2578" s="1" t="s">
        <v>125</v>
      </c>
      <c r="F2578" s="1" t="s">
        <v>6360</v>
      </c>
      <c r="G2578" s="1" t="s">
        <v>3266</v>
      </c>
      <c r="H2578" s="1" t="s">
        <v>89</v>
      </c>
      <c r="I2578" s="1" t="s">
        <v>30</v>
      </c>
      <c r="J2578" s="1" t="s">
        <v>90</v>
      </c>
      <c r="K2578">
        <v>810</v>
      </c>
      <c r="L2578" s="2">
        <v>42003.915324074071</v>
      </c>
      <c r="M2578" s="2">
        <v>41974.375</v>
      </c>
      <c r="N2578" s="2"/>
      <c r="O2578">
        <v>170</v>
      </c>
      <c r="P2578">
        <v>6</v>
      </c>
      <c r="Q2578" s="1" t="s">
        <v>30</v>
      </c>
      <c r="R2578" s="1" t="s">
        <v>92</v>
      </c>
      <c r="S2578" s="1" t="s">
        <v>31</v>
      </c>
      <c r="T2578" s="3">
        <v>42003</v>
      </c>
      <c r="U2578" s="1" t="str">
        <f>IF(kiva_loans__muestra[[#This Row],[funded_amount]]=kiva_loans__muestra[[#This Row],[loan_amount]],"funded","unfunded")</f>
        <v>unfunded</v>
      </c>
      <c r="V2578" s="1" t="str">
        <f>IF(kiva_loans__muestra[[#This Row],[lender_count]]&gt;=50,"high","low")</f>
        <v>low</v>
      </c>
    </row>
    <row r="2579" spans="1:22" x14ac:dyDescent="0.25">
      <c r="A2579">
        <v>822817</v>
      </c>
      <c r="B2579">
        <v>3000</v>
      </c>
      <c r="C2579">
        <v>3000</v>
      </c>
      <c r="D2579" s="1" t="s">
        <v>48</v>
      </c>
      <c r="E2579" s="1" t="s">
        <v>49</v>
      </c>
      <c r="F2579" s="1" t="s">
        <v>6361</v>
      </c>
      <c r="G2579" s="1" t="s">
        <v>3278</v>
      </c>
      <c r="H2579" s="1" t="s">
        <v>100</v>
      </c>
      <c r="I2579" s="1" t="s">
        <v>167</v>
      </c>
      <c r="J2579" s="1" t="s">
        <v>101</v>
      </c>
      <c r="K2579">
        <v>1450</v>
      </c>
      <c r="L2579" s="2">
        <v>42004.11513888889</v>
      </c>
      <c r="M2579" s="2">
        <v>41976.375</v>
      </c>
      <c r="N2579" s="2">
        <v>42004.722708333335</v>
      </c>
      <c r="O2579">
        <v>100</v>
      </c>
      <c r="P2579">
        <v>3</v>
      </c>
      <c r="Q2579" s="1" t="s">
        <v>30</v>
      </c>
      <c r="R2579" s="1" t="s">
        <v>24</v>
      </c>
      <c r="S2579" s="1" t="s">
        <v>35</v>
      </c>
      <c r="T2579" s="3">
        <v>42004</v>
      </c>
      <c r="U2579" s="1" t="str">
        <f>IF(kiva_loans__muestra[[#This Row],[funded_amount]]=kiva_loans__muestra[[#This Row],[loan_amount]],"funded","unfunded")</f>
        <v>funded</v>
      </c>
      <c r="V2579" s="1" t="str">
        <f>IF(kiva_loans__muestra[[#This Row],[lender_count]]&gt;=50,"high","low")</f>
        <v>low</v>
      </c>
    </row>
    <row r="2580" spans="1:22" x14ac:dyDescent="0.25">
      <c r="A2580">
        <v>823009</v>
      </c>
      <c r="B2580">
        <v>7500</v>
      </c>
      <c r="C2580">
        <v>7500</v>
      </c>
      <c r="D2580" s="1" t="s">
        <v>62</v>
      </c>
      <c r="E2580" s="1" t="s">
        <v>62</v>
      </c>
      <c r="F2580" s="1" t="s">
        <v>6362</v>
      </c>
      <c r="G2580" s="1" t="s">
        <v>3274</v>
      </c>
      <c r="H2580" s="1" t="s">
        <v>105</v>
      </c>
      <c r="I2580" s="1" t="s">
        <v>485</v>
      </c>
      <c r="J2580" s="1" t="s">
        <v>90</v>
      </c>
      <c r="K2580">
        <v>2250</v>
      </c>
      <c r="L2580" s="2">
        <v>42004.832731481481</v>
      </c>
      <c r="M2580" s="2">
        <v>42039.375</v>
      </c>
      <c r="N2580" s="2">
        <v>42004.965231481481</v>
      </c>
      <c r="O2580">
        <v>110</v>
      </c>
      <c r="P2580">
        <v>28</v>
      </c>
      <c r="Q2580" s="1" t="s">
        <v>195</v>
      </c>
      <c r="R2580" s="1" t="s">
        <v>92</v>
      </c>
      <c r="S2580" s="1" t="s">
        <v>25</v>
      </c>
      <c r="T2580" s="3">
        <v>42004</v>
      </c>
      <c r="U2580" s="1" t="str">
        <f>IF(kiva_loans__muestra[[#This Row],[funded_amount]]=kiva_loans__muestra[[#This Row],[loan_amount]],"funded","unfunded")</f>
        <v>funded</v>
      </c>
      <c r="V2580" s="1" t="str">
        <f>IF(kiva_loans__muestra[[#This Row],[lender_count]]&gt;=50,"high","low")</f>
        <v>low</v>
      </c>
    </row>
    <row r="2581" spans="1:22" x14ac:dyDescent="0.25">
      <c r="A2581">
        <v>823158</v>
      </c>
      <c r="B2581">
        <v>9750</v>
      </c>
      <c r="C2581">
        <v>9750</v>
      </c>
      <c r="D2581" s="1" t="s">
        <v>64</v>
      </c>
      <c r="E2581" s="1" t="s">
        <v>37</v>
      </c>
      <c r="F2581" s="1" t="s">
        <v>6363</v>
      </c>
      <c r="G2581" s="1" t="s">
        <v>3263</v>
      </c>
      <c r="H2581" s="1" t="s">
        <v>33</v>
      </c>
      <c r="I2581" s="1" t="s">
        <v>1513</v>
      </c>
      <c r="J2581" s="1" t="s">
        <v>34</v>
      </c>
      <c r="K2581">
        <v>2020</v>
      </c>
      <c r="L2581" s="2">
        <v>42005.878032407411</v>
      </c>
      <c r="M2581" s="2">
        <v>42036.375</v>
      </c>
      <c r="N2581" s="2">
        <v>42006.964513888888</v>
      </c>
      <c r="O2581">
        <v>110</v>
      </c>
      <c r="P2581">
        <v>35</v>
      </c>
      <c r="Q2581" s="1" t="s">
        <v>6364</v>
      </c>
      <c r="R2581" s="1" t="s">
        <v>6365</v>
      </c>
      <c r="S2581" s="1" t="s">
        <v>25</v>
      </c>
      <c r="T2581" s="3">
        <v>42005</v>
      </c>
      <c r="U2581" s="1" t="str">
        <f>IF(kiva_loans__muestra[[#This Row],[funded_amount]]=kiva_loans__muestra[[#This Row],[loan_amount]],"funded","unfunded")</f>
        <v>funded</v>
      </c>
      <c r="V2581" s="1" t="str">
        <f>IF(kiva_loans__muestra[[#This Row],[lender_count]]&gt;=50,"high","low")</f>
        <v>low</v>
      </c>
    </row>
    <row r="2582" spans="1:22" x14ac:dyDescent="0.25">
      <c r="A2582">
        <v>823363</v>
      </c>
      <c r="B2582">
        <v>250</v>
      </c>
      <c r="C2582">
        <v>250</v>
      </c>
      <c r="D2582" s="1" t="s">
        <v>64</v>
      </c>
      <c r="E2582" s="1" t="s">
        <v>37</v>
      </c>
      <c r="F2582" s="1" t="s">
        <v>6366</v>
      </c>
      <c r="G2582" s="1" t="s">
        <v>3422</v>
      </c>
      <c r="H2582" s="1" t="s">
        <v>898</v>
      </c>
      <c r="I2582" s="1" t="s">
        <v>30</v>
      </c>
      <c r="J2582" s="1" t="s">
        <v>899</v>
      </c>
      <c r="K2582">
        <v>1610</v>
      </c>
      <c r="L2582" s="2">
        <v>42006.645208333335</v>
      </c>
      <c r="M2582" s="2">
        <v>41978.375</v>
      </c>
      <c r="N2582" s="2">
        <v>42006.807453703703</v>
      </c>
      <c r="O2582">
        <v>100</v>
      </c>
      <c r="P2582">
        <v>1</v>
      </c>
      <c r="Q2582" s="1" t="s">
        <v>30</v>
      </c>
      <c r="R2582" s="1" t="s">
        <v>24</v>
      </c>
      <c r="S2582" s="1" t="s">
        <v>35</v>
      </c>
      <c r="T2582" s="3">
        <v>42006</v>
      </c>
      <c r="U2582" s="1" t="str">
        <f>IF(kiva_loans__muestra[[#This Row],[funded_amount]]=kiva_loans__muestra[[#This Row],[loan_amount]],"funded","unfunded")</f>
        <v>funded</v>
      </c>
      <c r="V2582" s="1" t="str">
        <f>IF(kiva_loans__muestra[[#This Row],[lender_count]]&gt;=50,"high","low")</f>
        <v>low</v>
      </c>
    </row>
    <row r="2583" spans="1:22" x14ac:dyDescent="0.25">
      <c r="A2583">
        <v>823463</v>
      </c>
      <c r="B2583">
        <v>3750</v>
      </c>
      <c r="C2583">
        <v>3750</v>
      </c>
      <c r="D2583" s="1" t="s">
        <v>41</v>
      </c>
      <c r="E2583" s="1" t="s">
        <v>27</v>
      </c>
      <c r="F2583" s="1" t="s">
        <v>6367</v>
      </c>
      <c r="G2583" s="1" t="s">
        <v>3266</v>
      </c>
      <c r="H2583" s="1" t="s">
        <v>89</v>
      </c>
      <c r="I2583" s="1" t="s">
        <v>30</v>
      </c>
      <c r="J2583" s="1" t="s">
        <v>90</v>
      </c>
      <c r="K2583">
        <v>810</v>
      </c>
      <c r="L2583" s="2">
        <v>42006.894988425927</v>
      </c>
      <c r="M2583" s="2">
        <v>41991.375</v>
      </c>
      <c r="N2583" s="2">
        <v>42017.79482638889</v>
      </c>
      <c r="O2583">
        <v>140</v>
      </c>
      <c r="P2583">
        <v>9</v>
      </c>
      <c r="Q2583" s="1" t="s">
        <v>30</v>
      </c>
      <c r="R2583" s="1" t="s">
        <v>24</v>
      </c>
      <c r="S2583" s="1" t="s">
        <v>31</v>
      </c>
      <c r="T2583" s="3">
        <v>42006</v>
      </c>
      <c r="U2583" s="1" t="str">
        <f>IF(kiva_loans__muestra[[#This Row],[funded_amount]]=kiva_loans__muestra[[#This Row],[loan_amount]],"funded","unfunded")</f>
        <v>funded</v>
      </c>
      <c r="V2583" s="1" t="str">
        <f>IF(kiva_loans__muestra[[#This Row],[lender_count]]&gt;=50,"high","low")</f>
        <v>low</v>
      </c>
    </row>
    <row r="2584" spans="1:22" x14ac:dyDescent="0.25">
      <c r="A2584">
        <v>823459</v>
      </c>
      <c r="B2584">
        <v>4000</v>
      </c>
      <c r="C2584">
        <v>8000</v>
      </c>
      <c r="D2584" s="1" t="s">
        <v>124</v>
      </c>
      <c r="E2584" s="1" t="s">
        <v>125</v>
      </c>
      <c r="F2584" s="1" t="s">
        <v>6368</v>
      </c>
      <c r="G2584" s="1" t="s">
        <v>3266</v>
      </c>
      <c r="H2584" s="1" t="s">
        <v>89</v>
      </c>
      <c r="I2584" s="1" t="s">
        <v>30</v>
      </c>
      <c r="J2584" s="1" t="s">
        <v>90</v>
      </c>
      <c r="K2584">
        <v>810</v>
      </c>
      <c r="L2584" s="2">
        <v>42006.883020833331</v>
      </c>
      <c r="M2584" s="2">
        <v>41991.375</v>
      </c>
      <c r="N2584" s="2"/>
      <c r="O2584">
        <v>270</v>
      </c>
      <c r="P2584">
        <v>10</v>
      </c>
      <c r="Q2584" s="1" t="s">
        <v>2306</v>
      </c>
      <c r="R2584" s="1" t="s">
        <v>24</v>
      </c>
      <c r="S2584" s="1" t="s">
        <v>31</v>
      </c>
      <c r="T2584" s="3">
        <v>42006</v>
      </c>
      <c r="U2584" s="1" t="str">
        <f>IF(kiva_loans__muestra[[#This Row],[funded_amount]]=kiva_loans__muestra[[#This Row],[loan_amount]],"funded","unfunded")</f>
        <v>unfunded</v>
      </c>
      <c r="V2584" s="1" t="str">
        <f>IF(kiva_loans__muestra[[#This Row],[lender_count]]&gt;=50,"high","low")</f>
        <v>low</v>
      </c>
    </row>
    <row r="2585" spans="1:22" x14ac:dyDescent="0.25">
      <c r="A2585">
        <v>823192</v>
      </c>
      <c r="B2585">
        <v>10750</v>
      </c>
      <c r="C2585">
        <v>10750</v>
      </c>
      <c r="D2585" s="1" t="s">
        <v>46</v>
      </c>
      <c r="E2585" s="1" t="s">
        <v>46</v>
      </c>
      <c r="F2585" s="1" t="s">
        <v>6369</v>
      </c>
      <c r="G2585" s="1" t="s">
        <v>3276</v>
      </c>
      <c r="H2585" s="1" t="s">
        <v>225</v>
      </c>
      <c r="I2585" s="1" t="s">
        <v>694</v>
      </c>
      <c r="J2585" s="1" t="s">
        <v>90</v>
      </c>
      <c r="K2585">
        <v>1370</v>
      </c>
      <c r="L2585" s="2">
        <v>42006.17869212963</v>
      </c>
      <c r="M2585" s="2">
        <v>41975.375</v>
      </c>
      <c r="N2585" s="2">
        <v>42006.544386574074</v>
      </c>
      <c r="O2585">
        <v>60</v>
      </c>
      <c r="P2585">
        <v>12</v>
      </c>
      <c r="Q2585" s="1" t="s">
        <v>30</v>
      </c>
      <c r="R2585" s="1" t="s">
        <v>24</v>
      </c>
      <c r="S2585" s="1" t="s">
        <v>35</v>
      </c>
      <c r="T2585" s="3">
        <v>42006</v>
      </c>
      <c r="U2585" s="1" t="str">
        <f>IF(kiva_loans__muestra[[#This Row],[funded_amount]]=kiva_loans__muestra[[#This Row],[loan_amount]],"funded","unfunded")</f>
        <v>funded</v>
      </c>
      <c r="V2585" s="1" t="str">
        <f>IF(kiva_loans__muestra[[#This Row],[lender_count]]&gt;=50,"high","low")</f>
        <v>low</v>
      </c>
    </row>
    <row r="2586" spans="1:22" x14ac:dyDescent="0.25">
      <c r="A2586">
        <v>823347</v>
      </c>
      <c r="B2586">
        <v>250</v>
      </c>
      <c r="C2586">
        <v>250</v>
      </c>
      <c r="D2586" s="1" t="s">
        <v>64</v>
      </c>
      <c r="E2586" s="1" t="s">
        <v>37</v>
      </c>
      <c r="F2586" s="1" t="s">
        <v>6370</v>
      </c>
      <c r="G2586" s="1" t="s">
        <v>3422</v>
      </c>
      <c r="H2586" s="1" t="s">
        <v>898</v>
      </c>
      <c r="I2586" s="1" t="s">
        <v>30</v>
      </c>
      <c r="J2586" s="1" t="s">
        <v>899</v>
      </c>
      <c r="K2586">
        <v>1610</v>
      </c>
      <c r="L2586" s="2">
        <v>42006.619872685187</v>
      </c>
      <c r="M2586" s="2">
        <v>41978.375</v>
      </c>
      <c r="N2586" s="2">
        <v>42006.808020833334</v>
      </c>
      <c r="O2586">
        <v>100</v>
      </c>
      <c r="P2586">
        <v>1</v>
      </c>
      <c r="Q2586" s="1" t="s">
        <v>30</v>
      </c>
      <c r="R2586" s="1" t="s">
        <v>92</v>
      </c>
      <c r="S2586" s="1" t="s">
        <v>35</v>
      </c>
      <c r="T2586" s="3">
        <v>42006</v>
      </c>
      <c r="U2586" s="1" t="str">
        <f>IF(kiva_loans__muestra[[#This Row],[funded_amount]]=kiva_loans__muestra[[#This Row],[loan_amount]],"funded","unfunded")</f>
        <v>funded</v>
      </c>
      <c r="V2586" s="1" t="str">
        <f>IF(kiva_loans__muestra[[#This Row],[lender_count]]&gt;=50,"high","low")</f>
        <v>low</v>
      </c>
    </row>
    <row r="2587" spans="1:22" x14ac:dyDescent="0.25">
      <c r="A2587">
        <v>823496</v>
      </c>
      <c r="B2587">
        <v>5750</v>
      </c>
      <c r="C2587">
        <v>5750</v>
      </c>
      <c r="D2587" s="1" t="s">
        <v>27</v>
      </c>
      <c r="E2587" s="1" t="s">
        <v>27</v>
      </c>
      <c r="F2587" s="1" t="s">
        <v>6371</v>
      </c>
      <c r="G2587" s="1" t="s">
        <v>3278</v>
      </c>
      <c r="H2587" s="1" t="s">
        <v>100</v>
      </c>
      <c r="I2587" s="1" t="s">
        <v>1100</v>
      </c>
      <c r="J2587" s="1" t="s">
        <v>101</v>
      </c>
      <c r="K2587">
        <v>1450</v>
      </c>
      <c r="L2587" s="2">
        <v>42007.092303240737</v>
      </c>
      <c r="M2587" s="2">
        <v>41984.375</v>
      </c>
      <c r="N2587" s="2">
        <v>42009.647013888891</v>
      </c>
      <c r="O2587">
        <v>80</v>
      </c>
      <c r="P2587">
        <v>10</v>
      </c>
      <c r="Q2587" s="1" t="s">
        <v>823</v>
      </c>
      <c r="R2587" s="1" t="s">
        <v>24</v>
      </c>
      <c r="S2587" s="1" t="s">
        <v>35</v>
      </c>
      <c r="T2587" s="3">
        <v>42007</v>
      </c>
      <c r="U2587" s="1" t="str">
        <f>IF(kiva_loans__muestra[[#This Row],[funded_amount]]=kiva_loans__muestra[[#This Row],[loan_amount]],"funded","unfunded")</f>
        <v>funded</v>
      </c>
      <c r="V2587" s="1" t="str">
        <f>IF(kiva_loans__muestra[[#This Row],[lender_count]]&gt;=50,"high","low")</f>
        <v>low</v>
      </c>
    </row>
    <row r="2588" spans="1:22" x14ac:dyDescent="0.25">
      <c r="A2588">
        <v>823517</v>
      </c>
      <c r="B2588">
        <v>4000</v>
      </c>
      <c r="C2588">
        <v>6750</v>
      </c>
      <c r="D2588" s="1" t="s">
        <v>41</v>
      </c>
      <c r="E2588" s="1" t="s">
        <v>27</v>
      </c>
      <c r="F2588" s="1" t="s">
        <v>6372</v>
      </c>
      <c r="G2588" s="1" t="s">
        <v>3278</v>
      </c>
      <c r="H2588" s="1" t="s">
        <v>100</v>
      </c>
      <c r="I2588" s="1" t="s">
        <v>1100</v>
      </c>
      <c r="J2588" s="1" t="s">
        <v>101</v>
      </c>
      <c r="K2588">
        <v>1450</v>
      </c>
      <c r="L2588" s="2">
        <v>42007.149317129632</v>
      </c>
      <c r="M2588" s="2">
        <v>41985.375</v>
      </c>
      <c r="N2588" s="2"/>
      <c r="O2588">
        <v>140</v>
      </c>
      <c r="P2588">
        <v>14</v>
      </c>
      <c r="Q2588" s="1" t="s">
        <v>67</v>
      </c>
      <c r="R2588" s="1" t="s">
        <v>24</v>
      </c>
      <c r="S2588" s="1" t="s">
        <v>35</v>
      </c>
      <c r="T2588" s="3">
        <v>42007</v>
      </c>
      <c r="U2588" s="1" t="str">
        <f>IF(kiva_loans__muestra[[#This Row],[funded_amount]]=kiva_loans__muestra[[#This Row],[loan_amount]],"funded","unfunded")</f>
        <v>unfunded</v>
      </c>
      <c r="V2588" s="1" t="str">
        <f>IF(kiva_loans__muestra[[#This Row],[lender_count]]&gt;=50,"high","low")</f>
        <v>low</v>
      </c>
    </row>
    <row r="2589" spans="1:22" x14ac:dyDescent="0.25">
      <c r="A2589">
        <v>823543</v>
      </c>
      <c r="B2589">
        <v>7750</v>
      </c>
      <c r="C2589">
        <v>7750</v>
      </c>
      <c r="D2589" s="1" t="s">
        <v>161</v>
      </c>
      <c r="E2589" s="1" t="s">
        <v>37</v>
      </c>
      <c r="F2589" s="1" t="s">
        <v>6373</v>
      </c>
      <c r="G2589" s="1" t="s">
        <v>3512</v>
      </c>
      <c r="H2589" s="1" t="s">
        <v>667</v>
      </c>
      <c r="I2589" s="1" t="s">
        <v>6374</v>
      </c>
      <c r="J2589" s="1" t="s">
        <v>668</v>
      </c>
      <c r="K2589">
        <v>1710</v>
      </c>
      <c r="L2589" s="2">
        <v>42007.310335648152</v>
      </c>
      <c r="M2589" s="2">
        <v>41983.375</v>
      </c>
      <c r="N2589" s="2">
        <v>42033.157164351855</v>
      </c>
      <c r="O2589">
        <v>140</v>
      </c>
      <c r="P2589">
        <v>28</v>
      </c>
      <c r="Q2589" s="1" t="s">
        <v>418</v>
      </c>
      <c r="R2589" s="1" t="s">
        <v>24</v>
      </c>
      <c r="S2589" s="1" t="s">
        <v>31</v>
      </c>
      <c r="T2589" s="3">
        <v>42007</v>
      </c>
      <c r="U2589" s="1" t="str">
        <f>IF(kiva_loans__muestra[[#This Row],[funded_amount]]=kiva_loans__muestra[[#This Row],[loan_amount]],"funded","unfunded")</f>
        <v>funded</v>
      </c>
      <c r="V2589" s="1" t="str">
        <f>IF(kiva_loans__muestra[[#This Row],[lender_count]]&gt;=50,"high","low")</f>
        <v>low</v>
      </c>
    </row>
    <row r="2590" spans="1:22" x14ac:dyDescent="0.25">
      <c r="A2590">
        <v>823977</v>
      </c>
      <c r="B2590">
        <v>3500</v>
      </c>
      <c r="C2590">
        <v>3500</v>
      </c>
      <c r="D2590" s="1" t="s">
        <v>2555</v>
      </c>
      <c r="E2590" s="1" t="s">
        <v>46</v>
      </c>
      <c r="F2590" s="1" t="s">
        <v>2567</v>
      </c>
      <c r="G2590" s="1" t="s">
        <v>3274</v>
      </c>
      <c r="H2590" s="1" t="s">
        <v>105</v>
      </c>
      <c r="I2590" s="1" t="s">
        <v>30</v>
      </c>
      <c r="J2590" s="1" t="s">
        <v>106</v>
      </c>
      <c r="K2590">
        <v>4150</v>
      </c>
      <c r="L2590" s="2">
        <v>42009.733229166668</v>
      </c>
      <c r="M2590" s="2">
        <v>41989.375</v>
      </c>
      <c r="N2590" s="2">
        <v>42018.71197916667</v>
      </c>
      <c r="O2590">
        <v>140</v>
      </c>
      <c r="P2590">
        <v>14</v>
      </c>
      <c r="Q2590" s="1" t="s">
        <v>2568</v>
      </c>
      <c r="R2590" s="1" t="s">
        <v>24</v>
      </c>
      <c r="S2590" s="1" t="s">
        <v>31</v>
      </c>
      <c r="T2590" s="3">
        <v>42009</v>
      </c>
      <c r="U2590" s="1" t="str">
        <f>IF(kiva_loans__muestra[[#This Row],[funded_amount]]=kiva_loans__muestra[[#This Row],[loan_amount]],"funded","unfunded")</f>
        <v>funded</v>
      </c>
      <c r="V2590" s="1" t="str">
        <f>IF(kiva_loans__muestra[[#This Row],[lender_count]]&gt;=50,"high","low")</f>
        <v>low</v>
      </c>
    </row>
    <row r="2591" spans="1:22" x14ac:dyDescent="0.25">
      <c r="A2591">
        <v>823755</v>
      </c>
      <c r="B2591">
        <v>7500</v>
      </c>
      <c r="C2591">
        <v>16000</v>
      </c>
      <c r="D2591" s="1" t="s">
        <v>41</v>
      </c>
      <c r="E2591" s="1" t="s">
        <v>27</v>
      </c>
      <c r="F2591" s="1" t="s">
        <v>6375</v>
      </c>
      <c r="G2591" s="1" t="s">
        <v>3266</v>
      </c>
      <c r="H2591" s="1" t="s">
        <v>89</v>
      </c>
      <c r="I2591" s="1" t="s">
        <v>30</v>
      </c>
      <c r="J2591" s="1" t="s">
        <v>90</v>
      </c>
      <c r="K2591">
        <v>810</v>
      </c>
      <c r="L2591" s="2">
        <v>42009.201006944444</v>
      </c>
      <c r="M2591" s="2">
        <v>41993.375</v>
      </c>
      <c r="N2591" s="2"/>
      <c r="O2591">
        <v>200</v>
      </c>
      <c r="P2591">
        <v>15</v>
      </c>
      <c r="Q2591" s="1" t="s">
        <v>3106</v>
      </c>
      <c r="R2591" s="1" t="s">
        <v>24</v>
      </c>
      <c r="S2591" s="1" t="s">
        <v>31</v>
      </c>
      <c r="T2591" s="3">
        <v>42009</v>
      </c>
      <c r="U2591" s="1" t="str">
        <f>IF(kiva_loans__muestra[[#This Row],[funded_amount]]=kiva_loans__muestra[[#This Row],[loan_amount]],"funded","unfunded")</f>
        <v>unfunded</v>
      </c>
      <c r="V2591" s="1" t="str">
        <f>IF(kiva_loans__muestra[[#This Row],[lender_count]]&gt;=50,"high","low")</f>
        <v>low</v>
      </c>
    </row>
    <row r="2592" spans="1:22" x14ac:dyDescent="0.25">
      <c r="A2592">
        <v>823734</v>
      </c>
      <c r="B2592">
        <v>4500</v>
      </c>
      <c r="C2592">
        <v>5750</v>
      </c>
      <c r="D2592" s="1" t="s">
        <v>41</v>
      </c>
      <c r="E2592" s="1" t="s">
        <v>27</v>
      </c>
      <c r="F2592" s="1" t="s">
        <v>589</v>
      </c>
      <c r="G2592" s="1" t="s">
        <v>3278</v>
      </c>
      <c r="H2592" s="1" t="s">
        <v>100</v>
      </c>
      <c r="I2592" s="1" t="s">
        <v>657</v>
      </c>
      <c r="J2592" s="1" t="s">
        <v>101</v>
      </c>
      <c r="K2592">
        <v>1450</v>
      </c>
      <c r="L2592" s="2">
        <v>42009.148113425923</v>
      </c>
      <c r="M2592" s="2">
        <v>41985.375</v>
      </c>
      <c r="N2592" s="2"/>
      <c r="O2592">
        <v>130</v>
      </c>
      <c r="P2592">
        <v>17</v>
      </c>
      <c r="Q2592" s="1" t="s">
        <v>1015</v>
      </c>
      <c r="R2592" s="1" t="s">
        <v>24</v>
      </c>
      <c r="S2592" s="1" t="s">
        <v>35</v>
      </c>
      <c r="T2592" s="3">
        <v>42009</v>
      </c>
      <c r="U2592" s="1" t="str">
        <f>IF(kiva_loans__muestra[[#This Row],[funded_amount]]=kiva_loans__muestra[[#This Row],[loan_amount]],"funded","unfunded")</f>
        <v>unfunded</v>
      </c>
      <c r="V2592" s="1" t="str">
        <f>IF(kiva_loans__muestra[[#This Row],[lender_count]]&gt;=50,"high","low")</f>
        <v>low</v>
      </c>
    </row>
    <row r="2593" spans="1:22" x14ac:dyDescent="0.25">
      <c r="A2593">
        <v>824129</v>
      </c>
      <c r="B2593">
        <v>3500</v>
      </c>
      <c r="C2593">
        <v>3500</v>
      </c>
      <c r="D2593" s="1" t="s">
        <v>48</v>
      </c>
      <c r="E2593" s="1" t="s">
        <v>49</v>
      </c>
      <c r="F2593" s="1" t="s">
        <v>6376</v>
      </c>
      <c r="G2593" s="1" t="s">
        <v>3278</v>
      </c>
      <c r="H2593" s="1" t="s">
        <v>100</v>
      </c>
      <c r="I2593" s="1" t="s">
        <v>527</v>
      </c>
      <c r="J2593" s="1" t="s">
        <v>101</v>
      </c>
      <c r="K2593">
        <v>1450</v>
      </c>
      <c r="L2593" s="2">
        <v>42010.115902777776</v>
      </c>
      <c r="M2593" s="2">
        <v>41984.375</v>
      </c>
      <c r="N2593" s="2">
        <v>42015.361863425926</v>
      </c>
      <c r="O2593">
        <v>80</v>
      </c>
      <c r="P2593">
        <v>10</v>
      </c>
      <c r="Q2593" s="1" t="s">
        <v>30</v>
      </c>
      <c r="R2593" s="1" t="s">
        <v>24</v>
      </c>
      <c r="S2593" s="1" t="s">
        <v>35</v>
      </c>
      <c r="T2593" s="3">
        <v>42010</v>
      </c>
      <c r="U2593" s="1" t="str">
        <f>IF(kiva_loans__muestra[[#This Row],[funded_amount]]=kiva_loans__muestra[[#This Row],[loan_amount]],"funded","unfunded")</f>
        <v>funded</v>
      </c>
      <c r="V2593" s="1" t="str">
        <f>IF(kiva_loans__muestra[[#This Row],[lender_count]]&gt;=50,"high","low")</f>
        <v>low</v>
      </c>
    </row>
    <row r="2594" spans="1:22" x14ac:dyDescent="0.25">
      <c r="A2594">
        <v>824447</v>
      </c>
      <c r="B2594">
        <v>2250</v>
      </c>
      <c r="C2594">
        <v>2250</v>
      </c>
      <c r="D2594" s="1" t="s">
        <v>50</v>
      </c>
      <c r="E2594" s="1" t="s">
        <v>37</v>
      </c>
      <c r="F2594" s="1" t="s">
        <v>6377</v>
      </c>
      <c r="G2594" s="1" t="s">
        <v>3263</v>
      </c>
      <c r="H2594" s="1" t="s">
        <v>33</v>
      </c>
      <c r="I2594" s="1" t="s">
        <v>6378</v>
      </c>
      <c r="J2594" s="1" t="s">
        <v>34</v>
      </c>
      <c r="K2594">
        <v>1330</v>
      </c>
      <c r="L2594" s="2">
        <v>42010.589502314811</v>
      </c>
      <c r="M2594" s="2">
        <v>41981.375</v>
      </c>
      <c r="N2594" s="2">
        <v>42020.561747685184</v>
      </c>
      <c r="O2594">
        <v>80</v>
      </c>
      <c r="P2594">
        <v>9</v>
      </c>
      <c r="Q2594" s="1" t="s">
        <v>804</v>
      </c>
      <c r="R2594" s="1" t="s">
        <v>92</v>
      </c>
      <c r="S2594" s="1" t="s">
        <v>31</v>
      </c>
      <c r="T2594" s="3">
        <v>42010</v>
      </c>
      <c r="U2594" s="1" t="str">
        <f>IF(kiva_loans__muestra[[#This Row],[funded_amount]]=kiva_loans__muestra[[#This Row],[loan_amount]],"funded","unfunded")</f>
        <v>funded</v>
      </c>
      <c r="V2594" s="1" t="str">
        <f>IF(kiva_loans__muestra[[#This Row],[lender_count]]&gt;=50,"high","low")</f>
        <v>low</v>
      </c>
    </row>
    <row r="2595" spans="1:22" x14ac:dyDescent="0.25">
      <c r="A2595">
        <v>824159</v>
      </c>
      <c r="B2595">
        <v>2750</v>
      </c>
      <c r="C2595">
        <v>2750</v>
      </c>
      <c r="D2595" s="1" t="s">
        <v>565</v>
      </c>
      <c r="E2595" s="1" t="s">
        <v>37</v>
      </c>
      <c r="F2595" s="1" t="s">
        <v>6379</v>
      </c>
      <c r="G2595" s="1" t="s">
        <v>3278</v>
      </c>
      <c r="H2595" s="1" t="s">
        <v>100</v>
      </c>
      <c r="I2595" s="1" t="s">
        <v>582</v>
      </c>
      <c r="J2595" s="1" t="s">
        <v>101</v>
      </c>
      <c r="K2595">
        <v>1450</v>
      </c>
      <c r="L2595" s="2">
        <v>42010.157800925925</v>
      </c>
      <c r="M2595" s="2">
        <v>41985.375</v>
      </c>
      <c r="N2595" s="2">
        <v>42017.232418981483</v>
      </c>
      <c r="O2595">
        <v>80</v>
      </c>
      <c r="P2595">
        <v>7</v>
      </c>
      <c r="Q2595" s="1" t="s">
        <v>30</v>
      </c>
      <c r="R2595" s="1" t="s">
        <v>24</v>
      </c>
      <c r="S2595" s="1" t="s">
        <v>35</v>
      </c>
      <c r="T2595" s="3">
        <v>42010</v>
      </c>
      <c r="U2595" s="1" t="str">
        <f>IF(kiva_loans__muestra[[#This Row],[funded_amount]]=kiva_loans__muestra[[#This Row],[loan_amount]],"funded","unfunded")</f>
        <v>funded</v>
      </c>
      <c r="V2595" s="1" t="str">
        <f>IF(kiva_loans__muestra[[#This Row],[lender_count]]&gt;=50,"high","low")</f>
        <v>low</v>
      </c>
    </row>
    <row r="2596" spans="1:22" x14ac:dyDescent="0.25">
      <c r="A2596">
        <v>824249</v>
      </c>
      <c r="B2596">
        <v>8000</v>
      </c>
      <c r="C2596">
        <v>8000</v>
      </c>
      <c r="D2596" s="1" t="s">
        <v>64</v>
      </c>
      <c r="E2596" s="1" t="s">
        <v>37</v>
      </c>
      <c r="F2596" s="1" t="s">
        <v>6380</v>
      </c>
      <c r="G2596" s="1" t="s">
        <v>3284</v>
      </c>
      <c r="H2596" s="1" t="s">
        <v>189</v>
      </c>
      <c r="I2596" s="1" t="s">
        <v>580</v>
      </c>
      <c r="J2596" s="1" t="s">
        <v>207</v>
      </c>
      <c r="K2596">
        <v>630</v>
      </c>
      <c r="L2596" s="2">
        <v>42010.280844907407</v>
      </c>
      <c r="M2596" s="2">
        <v>42002.375</v>
      </c>
      <c r="N2596" s="2">
        <v>42043.030578703707</v>
      </c>
      <c r="O2596">
        <v>150</v>
      </c>
      <c r="P2596">
        <v>8</v>
      </c>
      <c r="Q2596" s="1" t="s">
        <v>5460</v>
      </c>
      <c r="R2596" s="1" t="s">
        <v>24</v>
      </c>
      <c r="S2596" s="1" t="s">
        <v>31</v>
      </c>
      <c r="T2596" s="3">
        <v>42010</v>
      </c>
      <c r="U2596" s="1" t="str">
        <f>IF(kiva_loans__muestra[[#This Row],[funded_amount]]=kiva_loans__muestra[[#This Row],[loan_amount]],"funded","unfunded")</f>
        <v>funded</v>
      </c>
      <c r="V2596" s="1" t="str">
        <f>IF(kiva_loans__muestra[[#This Row],[lender_count]]&gt;=50,"high","low")</f>
        <v>low</v>
      </c>
    </row>
    <row r="2597" spans="1:22" x14ac:dyDescent="0.25">
      <c r="A2597">
        <v>824518</v>
      </c>
      <c r="B2597">
        <v>2250</v>
      </c>
      <c r="C2597">
        <v>5000</v>
      </c>
      <c r="D2597" s="1" t="s">
        <v>48</v>
      </c>
      <c r="E2597" s="1" t="s">
        <v>49</v>
      </c>
      <c r="F2597" s="1" t="s">
        <v>6381</v>
      </c>
      <c r="G2597" s="1" t="s">
        <v>3268</v>
      </c>
      <c r="H2597" s="1" t="s">
        <v>138</v>
      </c>
      <c r="I2597" s="1" t="s">
        <v>563</v>
      </c>
      <c r="J2597" s="1" t="s">
        <v>139</v>
      </c>
      <c r="K2597">
        <v>1180</v>
      </c>
      <c r="L2597" s="2">
        <v>42010.851886574077</v>
      </c>
      <c r="M2597" s="2">
        <v>41984.375</v>
      </c>
      <c r="N2597" s="2"/>
      <c r="O2597">
        <v>140</v>
      </c>
      <c r="P2597">
        <v>9</v>
      </c>
      <c r="Q2597" s="1" t="s">
        <v>30</v>
      </c>
      <c r="R2597" s="1" t="s">
        <v>24</v>
      </c>
      <c r="S2597" s="1" t="s">
        <v>31</v>
      </c>
      <c r="T2597" s="3">
        <v>42010</v>
      </c>
      <c r="U2597" s="1" t="str">
        <f>IF(kiva_loans__muestra[[#This Row],[funded_amount]]=kiva_loans__muestra[[#This Row],[loan_amount]],"funded","unfunded")</f>
        <v>unfunded</v>
      </c>
      <c r="V2597" s="1" t="str">
        <f>IF(kiva_loans__muestra[[#This Row],[lender_count]]&gt;=50,"high","low")</f>
        <v>low</v>
      </c>
    </row>
    <row r="2598" spans="1:22" x14ac:dyDescent="0.25">
      <c r="A2598">
        <v>824243</v>
      </c>
      <c r="B2598">
        <v>2750</v>
      </c>
      <c r="C2598">
        <v>4500</v>
      </c>
      <c r="D2598" s="1" t="s">
        <v>46</v>
      </c>
      <c r="E2598" s="1" t="s">
        <v>46</v>
      </c>
      <c r="F2598" s="1" t="s">
        <v>6382</v>
      </c>
      <c r="G2598" s="1" t="s">
        <v>3278</v>
      </c>
      <c r="H2598" s="1" t="s">
        <v>100</v>
      </c>
      <c r="I2598" s="1" t="s">
        <v>1295</v>
      </c>
      <c r="J2598" s="1" t="s">
        <v>101</v>
      </c>
      <c r="K2598">
        <v>1250</v>
      </c>
      <c r="L2598" s="2">
        <v>42010.265810185185</v>
      </c>
      <c r="M2598" s="2">
        <v>41984.375</v>
      </c>
      <c r="N2598" s="2"/>
      <c r="O2598">
        <v>140</v>
      </c>
      <c r="P2598">
        <v>9</v>
      </c>
      <c r="Q2598" s="1" t="s">
        <v>30</v>
      </c>
      <c r="R2598" s="1" t="s">
        <v>24</v>
      </c>
      <c r="S2598" s="1" t="s">
        <v>35</v>
      </c>
      <c r="T2598" s="3">
        <v>42010</v>
      </c>
      <c r="U2598" s="1" t="str">
        <f>IF(kiva_loans__muestra[[#This Row],[funded_amount]]=kiva_loans__muestra[[#This Row],[loan_amount]],"funded","unfunded")</f>
        <v>unfunded</v>
      </c>
      <c r="V2598" s="1" t="str">
        <f>IF(kiva_loans__muestra[[#This Row],[lender_count]]&gt;=50,"high","low")</f>
        <v>low</v>
      </c>
    </row>
    <row r="2599" spans="1:22" x14ac:dyDescent="0.25">
      <c r="A2599">
        <v>824169</v>
      </c>
      <c r="B2599">
        <v>5750</v>
      </c>
      <c r="C2599">
        <v>5750</v>
      </c>
      <c r="D2599" s="1" t="s">
        <v>150</v>
      </c>
      <c r="E2599" s="1" t="s">
        <v>19</v>
      </c>
      <c r="F2599" s="1" t="s">
        <v>6383</v>
      </c>
      <c r="G2599" s="1" t="s">
        <v>3278</v>
      </c>
      <c r="H2599" s="1" t="s">
        <v>100</v>
      </c>
      <c r="I2599" s="1" t="s">
        <v>527</v>
      </c>
      <c r="J2599" s="1" t="s">
        <v>101</v>
      </c>
      <c r="K2599">
        <v>1450</v>
      </c>
      <c r="L2599" s="2">
        <v>42010.168993055559</v>
      </c>
      <c r="M2599" s="2">
        <v>41985.375</v>
      </c>
      <c r="N2599" s="2">
        <v>42010.749259259261</v>
      </c>
      <c r="O2599">
        <v>80</v>
      </c>
      <c r="P2599">
        <v>13</v>
      </c>
      <c r="Q2599" s="1" t="s">
        <v>30</v>
      </c>
      <c r="R2599" s="1" t="s">
        <v>24</v>
      </c>
      <c r="S2599" s="1" t="s">
        <v>35</v>
      </c>
      <c r="T2599" s="3">
        <v>42010</v>
      </c>
      <c r="U2599" s="1" t="str">
        <f>IF(kiva_loans__muestra[[#This Row],[funded_amount]]=kiva_loans__muestra[[#This Row],[loan_amount]],"funded","unfunded")</f>
        <v>funded</v>
      </c>
      <c r="V2599" s="1" t="str">
        <f>IF(kiva_loans__muestra[[#This Row],[lender_count]]&gt;=50,"high","low")</f>
        <v>low</v>
      </c>
    </row>
    <row r="2600" spans="1:22" x14ac:dyDescent="0.25">
      <c r="A2600">
        <v>824095</v>
      </c>
      <c r="B2600">
        <v>16500</v>
      </c>
      <c r="C2600">
        <v>16500</v>
      </c>
      <c r="D2600" s="1" t="s">
        <v>98</v>
      </c>
      <c r="E2600" s="1" t="s">
        <v>37</v>
      </c>
      <c r="F2600" s="1" t="s">
        <v>850</v>
      </c>
      <c r="G2600" s="1" t="s">
        <v>3276</v>
      </c>
      <c r="H2600" s="1" t="s">
        <v>225</v>
      </c>
      <c r="I2600" s="1" t="s">
        <v>445</v>
      </c>
      <c r="J2600" s="1" t="s">
        <v>90</v>
      </c>
      <c r="K2600">
        <v>1370</v>
      </c>
      <c r="L2600" s="2">
        <v>42010.07739583333</v>
      </c>
      <c r="M2600" s="2">
        <v>41982.375</v>
      </c>
      <c r="N2600" s="2">
        <v>42012.17564814815</v>
      </c>
      <c r="O2600">
        <v>70</v>
      </c>
      <c r="P2600">
        <v>37</v>
      </c>
      <c r="Q2600" s="1" t="s">
        <v>6384</v>
      </c>
      <c r="R2600" s="1" t="s">
        <v>92</v>
      </c>
      <c r="S2600" s="1" t="s">
        <v>35</v>
      </c>
      <c r="T2600" s="3">
        <v>42010</v>
      </c>
      <c r="U2600" s="1" t="str">
        <f>IF(kiva_loans__muestra[[#This Row],[funded_amount]]=kiva_loans__muestra[[#This Row],[loan_amount]],"funded","unfunded")</f>
        <v>funded</v>
      </c>
      <c r="V2600" s="1" t="str">
        <f>IF(kiva_loans__muestra[[#This Row],[lender_count]]&gt;=50,"high","low")</f>
        <v>low</v>
      </c>
    </row>
    <row r="2601" spans="1:22" x14ac:dyDescent="0.25">
      <c r="A2601">
        <v>824576</v>
      </c>
      <c r="B2601">
        <v>4000</v>
      </c>
      <c r="C2601">
        <v>4000</v>
      </c>
      <c r="D2601" s="1" t="s">
        <v>66</v>
      </c>
      <c r="E2601" s="1" t="s">
        <v>66</v>
      </c>
      <c r="F2601" s="1" t="s">
        <v>3431</v>
      </c>
      <c r="G2601" s="1" t="s">
        <v>3481</v>
      </c>
      <c r="H2601" s="1" t="s">
        <v>193</v>
      </c>
      <c r="I2601" s="1" t="s">
        <v>1022</v>
      </c>
      <c r="J2601" s="1" t="s">
        <v>194</v>
      </c>
      <c r="K2601">
        <v>2460</v>
      </c>
      <c r="L2601" s="2">
        <v>42011.005162037036</v>
      </c>
      <c r="M2601" s="2">
        <v>41995.375</v>
      </c>
      <c r="N2601" s="2">
        <v>42016.374189814815</v>
      </c>
      <c r="O2601">
        <v>140</v>
      </c>
      <c r="P2601">
        <v>11</v>
      </c>
      <c r="Q2601" s="1" t="s">
        <v>40</v>
      </c>
      <c r="R2601" s="1" t="s">
        <v>92</v>
      </c>
      <c r="S2601" s="1" t="s">
        <v>31</v>
      </c>
      <c r="T2601" s="3">
        <v>42010</v>
      </c>
      <c r="U2601" s="1" t="str">
        <f>IF(kiva_loans__muestra[[#This Row],[funded_amount]]=kiva_loans__muestra[[#This Row],[loan_amount]],"funded","unfunded")</f>
        <v>funded</v>
      </c>
      <c r="V2601" s="1" t="str">
        <f>IF(kiva_loans__muestra[[#This Row],[lender_count]]&gt;=50,"high","low")</f>
        <v>low</v>
      </c>
    </row>
    <row r="2602" spans="1:22" x14ac:dyDescent="0.25">
      <c r="A2602">
        <v>824566</v>
      </c>
      <c r="B2602">
        <v>5750</v>
      </c>
      <c r="C2602">
        <v>5750</v>
      </c>
      <c r="D2602" s="1" t="s">
        <v>124</v>
      </c>
      <c r="E2602" s="1" t="s">
        <v>125</v>
      </c>
      <c r="F2602" s="1" t="s">
        <v>6385</v>
      </c>
      <c r="G2602" s="1" t="s">
        <v>3317</v>
      </c>
      <c r="H2602" s="1" t="s">
        <v>85</v>
      </c>
      <c r="I2602" s="1" t="s">
        <v>900</v>
      </c>
      <c r="J2602" s="1" t="s">
        <v>87</v>
      </c>
      <c r="K2602">
        <v>740</v>
      </c>
      <c r="L2602" s="2">
        <v>42010.967685185184</v>
      </c>
      <c r="M2602" s="2">
        <v>41986.375</v>
      </c>
      <c r="N2602" s="2">
        <v>42041.504328703704</v>
      </c>
      <c r="O2602">
        <v>140</v>
      </c>
      <c r="P2602">
        <v>21</v>
      </c>
      <c r="Q2602" s="1" t="s">
        <v>6386</v>
      </c>
      <c r="R2602" s="1" t="s">
        <v>24</v>
      </c>
      <c r="S2602" s="1" t="s">
        <v>31</v>
      </c>
      <c r="T2602" s="3">
        <v>42010</v>
      </c>
      <c r="U2602" s="1" t="str">
        <f>IF(kiva_loans__muestra[[#This Row],[funded_amount]]=kiva_loans__muestra[[#This Row],[loan_amount]],"funded","unfunded")</f>
        <v>funded</v>
      </c>
      <c r="V2602" s="1" t="str">
        <f>IF(kiva_loans__muestra[[#This Row],[lender_count]]&gt;=50,"high","low")</f>
        <v>low</v>
      </c>
    </row>
    <row r="2603" spans="1:22" x14ac:dyDescent="0.25">
      <c r="A2603">
        <v>824482</v>
      </c>
      <c r="B2603">
        <v>2000</v>
      </c>
      <c r="C2603">
        <v>2000</v>
      </c>
      <c r="D2603" s="1" t="s">
        <v>26</v>
      </c>
      <c r="E2603" s="1" t="s">
        <v>27</v>
      </c>
      <c r="F2603" s="1" t="s">
        <v>712</v>
      </c>
      <c r="G2603" s="1" t="s">
        <v>6387</v>
      </c>
      <c r="H2603" s="1" t="s">
        <v>1158</v>
      </c>
      <c r="I2603" s="1" t="s">
        <v>1162</v>
      </c>
      <c r="J2603" s="1" t="s">
        <v>1159</v>
      </c>
      <c r="K2603">
        <v>620</v>
      </c>
      <c r="L2603" s="2">
        <v>42010.647233796299</v>
      </c>
      <c r="M2603" s="2">
        <v>41994.375</v>
      </c>
      <c r="N2603" s="2">
        <v>42011.1015162037</v>
      </c>
      <c r="O2603">
        <v>140</v>
      </c>
      <c r="P2603">
        <v>8</v>
      </c>
      <c r="Q2603" s="1" t="s">
        <v>30</v>
      </c>
      <c r="R2603" s="1" t="s">
        <v>24</v>
      </c>
      <c r="S2603" s="1" t="s">
        <v>31</v>
      </c>
      <c r="T2603" s="3">
        <v>42010</v>
      </c>
      <c r="U2603" s="1" t="str">
        <f>IF(kiva_loans__muestra[[#This Row],[funded_amount]]=kiva_loans__muestra[[#This Row],[loan_amount]],"funded","unfunded")</f>
        <v>funded</v>
      </c>
      <c r="V2603" s="1" t="str">
        <f>IF(kiva_loans__muestra[[#This Row],[lender_count]]&gt;=50,"high","low")</f>
        <v>low</v>
      </c>
    </row>
    <row r="2604" spans="1:22" x14ac:dyDescent="0.25">
      <c r="A2604">
        <v>824688</v>
      </c>
      <c r="B2604">
        <v>7500</v>
      </c>
      <c r="C2604">
        <v>7500</v>
      </c>
      <c r="D2604" s="1" t="s">
        <v>280</v>
      </c>
      <c r="E2604" s="1" t="s">
        <v>104</v>
      </c>
      <c r="F2604" s="1" t="s">
        <v>6388</v>
      </c>
      <c r="G2604" s="1" t="s">
        <v>5096</v>
      </c>
      <c r="H2604" s="1" t="s">
        <v>1537</v>
      </c>
      <c r="I2604" s="1" t="s">
        <v>2154</v>
      </c>
      <c r="J2604" s="1" t="s">
        <v>1539</v>
      </c>
      <c r="K2604">
        <v>3930</v>
      </c>
      <c r="L2604" s="2">
        <v>42011.333680555559</v>
      </c>
      <c r="M2604" s="2">
        <v>42005.375</v>
      </c>
      <c r="N2604" s="2">
        <v>42013.133680555555</v>
      </c>
      <c r="O2604">
        <v>100</v>
      </c>
      <c r="P2604">
        <v>29</v>
      </c>
      <c r="Q2604" s="1" t="s">
        <v>40</v>
      </c>
      <c r="R2604" s="1" t="s">
        <v>6389</v>
      </c>
      <c r="S2604" s="1" t="s">
        <v>25</v>
      </c>
      <c r="T2604" s="3">
        <v>42011</v>
      </c>
      <c r="U2604" s="1" t="str">
        <f>IF(kiva_loans__muestra[[#This Row],[funded_amount]]=kiva_loans__muestra[[#This Row],[loan_amount]],"funded","unfunded")</f>
        <v>funded</v>
      </c>
      <c r="V2604" s="1" t="str">
        <f>IF(kiva_loans__muestra[[#This Row],[lender_count]]&gt;=50,"high","low")</f>
        <v>low</v>
      </c>
    </row>
    <row r="2605" spans="1:22" x14ac:dyDescent="0.25">
      <c r="A2605">
        <v>824608</v>
      </c>
      <c r="B2605">
        <v>4500</v>
      </c>
      <c r="C2605">
        <v>4500</v>
      </c>
      <c r="D2605" s="1" t="s">
        <v>41</v>
      </c>
      <c r="E2605" s="1" t="s">
        <v>27</v>
      </c>
      <c r="F2605" s="1" t="s">
        <v>6390</v>
      </c>
      <c r="G2605" s="1" t="s">
        <v>3278</v>
      </c>
      <c r="H2605" s="1" t="s">
        <v>100</v>
      </c>
      <c r="I2605" s="1" t="s">
        <v>2529</v>
      </c>
      <c r="J2605" s="1" t="s">
        <v>101</v>
      </c>
      <c r="K2605">
        <v>1230</v>
      </c>
      <c r="L2605" s="2">
        <v>42011.165578703702</v>
      </c>
      <c r="M2605" s="2">
        <v>41983.375</v>
      </c>
      <c r="N2605" s="2">
        <v>42011.483414351853</v>
      </c>
      <c r="O2605">
        <v>70</v>
      </c>
      <c r="P2605">
        <v>12</v>
      </c>
      <c r="Q2605" s="1" t="s">
        <v>30</v>
      </c>
      <c r="R2605" s="1" t="s">
        <v>24</v>
      </c>
      <c r="S2605" s="1" t="s">
        <v>35</v>
      </c>
      <c r="T2605" s="3">
        <v>42011</v>
      </c>
      <c r="U2605" s="1" t="str">
        <f>IF(kiva_loans__muestra[[#This Row],[funded_amount]]=kiva_loans__muestra[[#This Row],[loan_amount]],"funded","unfunded")</f>
        <v>funded</v>
      </c>
      <c r="V2605" s="1" t="str">
        <f>IF(kiva_loans__muestra[[#This Row],[lender_count]]&gt;=50,"high","low")</f>
        <v>low</v>
      </c>
    </row>
    <row r="2606" spans="1:22" x14ac:dyDescent="0.25">
      <c r="A2606">
        <v>824830</v>
      </c>
      <c r="B2606">
        <v>5500</v>
      </c>
      <c r="C2606">
        <v>5500</v>
      </c>
      <c r="D2606" s="1" t="s">
        <v>37</v>
      </c>
      <c r="E2606" s="1" t="s">
        <v>37</v>
      </c>
      <c r="F2606" s="1" t="s">
        <v>6391</v>
      </c>
      <c r="G2606" s="1" t="s">
        <v>3585</v>
      </c>
      <c r="H2606" s="1" t="s">
        <v>537</v>
      </c>
      <c r="I2606" s="1" t="s">
        <v>1551</v>
      </c>
      <c r="J2606" s="1" t="s">
        <v>90</v>
      </c>
      <c r="K2606">
        <v>4020</v>
      </c>
      <c r="L2606" s="2">
        <v>42011.60832175926</v>
      </c>
      <c r="M2606" s="2">
        <v>41995.375</v>
      </c>
      <c r="N2606" s="2">
        <v>42021.657326388886</v>
      </c>
      <c r="O2606">
        <v>80</v>
      </c>
      <c r="P2606">
        <v>18</v>
      </c>
      <c r="Q2606" s="1" t="s">
        <v>934</v>
      </c>
      <c r="R2606" s="1" t="s">
        <v>1092</v>
      </c>
      <c r="S2606" s="1" t="s">
        <v>31</v>
      </c>
      <c r="T2606" s="3">
        <v>42011</v>
      </c>
      <c r="U2606" s="1" t="str">
        <f>IF(kiva_loans__muestra[[#This Row],[funded_amount]]=kiva_loans__muestra[[#This Row],[loan_amount]],"funded","unfunded")</f>
        <v>funded</v>
      </c>
      <c r="V2606" s="1" t="str">
        <f>IF(kiva_loans__muestra[[#This Row],[lender_count]]&gt;=50,"high","low")</f>
        <v>low</v>
      </c>
    </row>
    <row r="2607" spans="1:22" x14ac:dyDescent="0.25">
      <c r="A2607">
        <v>824657</v>
      </c>
      <c r="B2607">
        <v>2500</v>
      </c>
      <c r="C2607">
        <v>2500</v>
      </c>
      <c r="D2607" s="1" t="s">
        <v>202</v>
      </c>
      <c r="E2607" s="1" t="s">
        <v>27</v>
      </c>
      <c r="F2607" s="1" t="s">
        <v>6392</v>
      </c>
      <c r="G2607" s="1" t="s">
        <v>3278</v>
      </c>
      <c r="H2607" s="1" t="s">
        <v>100</v>
      </c>
      <c r="I2607" s="1" t="s">
        <v>672</v>
      </c>
      <c r="J2607" s="1" t="s">
        <v>101</v>
      </c>
      <c r="K2607">
        <v>1450</v>
      </c>
      <c r="L2607" s="2">
        <v>42011.287060185183</v>
      </c>
      <c r="M2607" s="2">
        <v>41982.375</v>
      </c>
      <c r="N2607" s="2">
        <v>42015.852534722224</v>
      </c>
      <c r="O2607">
        <v>80</v>
      </c>
      <c r="P2607">
        <v>7</v>
      </c>
      <c r="Q2607" s="1" t="s">
        <v>2562</v>
      </c>
      <c r="R2607" s="1" t="s">
        <v>24</v>
      </c>
      <c r="S2607" s="1" t="s">
        <v>35</v>
      </c>
      <c r="T2607" s="3">
        <v>42011</v>
      </c>
      <c r="U2607" s="1" t="str">
        <f>IF(kiva_loans__muestra[[#This Row],[funded_amount]]=kiva_loans__muestra[[#This Row],[loan_amount]],"funded","unfunded")</f>
        <v>funded</v>
      </c>
      <c r="V2607" s="1" t="str">
        <f>IF(kiva_loans__muestra[[#This Row],[lender_count]]&gt;=50,"high","low")</f>
        <v>low</v>
      </c>
    </row>
    <row r="2608" spans="1:22" x14ac:dyDescent="0.25">
      <c r="A2608">
        <v>824745</v>
      </c>
      <c r="B2608">
        <v>2250</v>
      </c>
      <c r="C2608">
        <v>2250</v>
      </c>
      <c r="D2608" s="1" t="s">
        <v>64</v>
      </c>
      <c r="E2608" s="1" t="s">
        <v>37</v>
      </c>
      <c r="F2608" s="1" t="s">
        <v>2462</v>
      </c>
      <c r="G2608" s="1" t="s">
        <v>3263</v>
      </c>
      <c r="H2608" s="1" t="s">
        <v>33</v>
      </c>
      <c r="I2608" s="1" t="s">
        <v>610</v>
      </c>
      <c r="J2608" s="1" t="s">
        <v>34</v>
      </c>
      <c r="K2608">
        <v>1330</v>
      </c>
      <c r="L2608" s="2">
        <v>42011.428148148145</v>
      </c>
      <c r="M2608" s="2">
        <v>41981.375</v>
      </c>
      <c r="N2608" s="2">
        <v>42021.986331018517</v>
      </c>
      <c r="O2608">
        <v>140</v>
      </c>
      <c r="P2608">
        <v>6</v>
      </c>
      <c r="Q2608" s="1" t="s">
        <v>6393</v>
      </c>
      <c r="R2608" s="1" t="s">
        <v>24</v>
      </c>
      <c r="S2608" s="1" t="s">
        <v>31</v>
      </c>
      <c r="T2608" s="3">
        <v>42011</v>
      </c>
      <c r="U2608" s="1" t="str">
        <f>IF(kiva_loans__muestra[[#This Row],[funded_amount]]=kiva_loans__muestra[[#This Row],[loan_amount]],"funded","unfunded")</f>
        <v>funded</v>
      </c>
      <c r="V2608" s="1" t="str">
        <f>IF(kiva_loans__muestra[[#This Row],[lender_count]]&gt;=50,"high","low")</f>
        <v>low</v>
      </c>
    </row>
    <row r="2609" spans="1:22" x14ac:dyDescent="0.25">
      <c r="A2609">
        <v>824952</v>
      </c>
      <c r="B2609">
        <v>49000</v>
      </c>
      <c r="C2609">
        <v>49000</v>
      </c>
      <c r="D2609" s="1" t="s">
        <v>63</v>
      </c>
      <c r="E2609" s="1" t="s">
        <v>27</v>
      </c>
      <c r="F2609" s="1" t="s">
        <v>6394</v>
      </c>
      <c r="G2609" s="1" t="s">
        <v>3274</v>
      </c>
      <c r="H2609" s="1" t="s">
        <v>105</v>
      </c>
      <c r="I2609" s="1" t="s">
        <v>484</v>
      </c>
      <c r="J2609" s="1" t="s">
        <v>106</v>
      </c>
      <c r="K2609">
        <v>930</v>
      </c>
      <c r="L2609" s="2">
        <v>42011.902858796297</v>
      </c>
      <c r="M2609" s="2">
        <v>41990.375</v>
      </c>
      <c r="N2609" s="2">
        <v>42012.072418981479</v>
      </c>
      <c r="O2609">
        <v>60</v>
      </c>
      <c r="P2609">
        <v>8</v>
      </c>
      <c r="Q2609" s="1" t="s">
        <v>30</v>
      </c>
      <c r="R2609" s="1" t="s">
        <v>2660</v>
      </c>
      <c r="S2609" s="1" t="s">
        <v>35</v>
      </c>
      <c r="T2609" s="3">
        <v>42011</v>
      </c>
      <c r="U2609" s="1" t="str">
        <f>IF(kiva_loans__muestra[[#This Row],[funded_amount]]=kiva_loans__muestra[[#This Row],[loan_amount]],"funded","unfunded")</f>
        <v>funded</v>
      </c>
      <c r="V2609" s="1" t="str">
        <f>IF(kiva_loans__muestra[[#This Row],[lender_count]]&gt;=50,"high","low")</f>
        <v>low</v>
      </c>
    </row>
    <row r="2610" spans="1:22" x14ac:dyDescent="0.25">
      <c r="A2610">
        <v>1086729</v>
      </c>
      <c r="B2610">
        <v>1250</v>
      </c>
      <c r="C2610">
        <v>1250</v>
      </c>
      <c r="D2610" s="1" t="s">
        <v>131</v>
      </c>
      <c r="E2610" s="1" t="s">
        <v>32</v>
      </c>
      <c r="F2610" s="1" t="s">
        <v>6395</v>
      </c>
      <c r="G2610" s="1" t="s">
        <v>3263</v>
      </c>
      <c r="H2610" s="1" t="s">
        <v>33</v>
      </c>
      <c r="I2610" s="1" t="s">
        <v>30</v>
      </c>
      <c r="J2610" s="1" t="s">
        <v>34</v>
      </c>
      <c r="L2610" s="2">
        <v>42011.427118055559</v>
      </c>
      <c r="M2610" s="2">
        <v>42037.562581018516</v>
      </c>
      <c r="N2610" s="2">
        <v>42029.564398148148</v>
      </c>
      <c r="O2610">
        <v>30</v>
      </c>
      <c r="P2610">
        <v>9</v>
      </c>
      <c r="Q2610" s="1" t="s">
        <v>30</v>
      </c>
      <c r="R2610" s="1" t="s">
        <v>24</v>
      </c>
      <c r="S2610" s="1" t="s">
        <v>35</v>
      </c>
      <c r="T2610" s="3">
        <v>42011</v>
      </c>
      <c r="U2610" s="1" t="str">
        <f>IF(kiva_loans__muestra[[#This Row],[funded_amount]]=kiva_loans__muestra[[#This Row],[loan_amount]],"funded","unfunded")</f>
        <v>funded</v>
      </c>
      <c r="V2610" s="1" t="str">
        <f>IF(kiva_loans__muestra[[#This Row],[lender_count]]&gt;=50,"high","low")</f>
        <v>low</v>
      </c>
    </row>
    <row r="2611" spans="1:22" x14ac:dyDescent="0.25">
      <c r="A2611">
        <v>824604</v>
      </c>
      <c r="B2611">
        <v>1750</v>
      </c>
      <c r="C2611">
        <v>1750</v>
      </c>
      <c r="D2611" s="1" t="s">
        <v>81</v>
      </c>
      <c r="E2611" s="1" t="s">
        <v>27</v>
      </c>
      <c r="F2611" s="1" t="s">
        <v>6396</v>
      </c>
      <c r="G2611" s="1" t="s">
        <v>3278</v>
      </c>
      <c r="H2611" s="1" t="s">
        <v>100</v>
      </c>
      <c r="I2611" s="1" t="s">
        <v>6397</v>
      </c>
      <c r="J2611" s="1" t="s">
        <v>101</v>
      </c>
      <c r="K2611">
        <v>1230</v>
      </c>
      <c r="L2611" s="2">
        <v>42011.159548611111</v>
      </c>
      <c r="M2611" s="2">
        <v>41991.375</v>
      </c>
      <c r="N2611" s="2">
        <v>42013.112118055556</v>
      </c>
      <c r="O2611">
        <v>80</v>
      </c>
      <c r="P2611">
        <v>7</v>
      </c>
      <c r="Q2611" s="1" t="s">
        <v>6398</v>
      </c>
      <c r="R2611" s="1" t="s">
        <v>24</v>
      </c>
      <c r="S2611" s="1" t="s">
        <v>35</v>
      </c>
      <c r="T2611" s="3">
        <v>42011</v>
      </c>
      <c r="U2611" s="1" t="str">
        <f>IF(kiva_loans__muestra[[#This Row],[funded_amount]]=kiva_loans__muestra[[#This Row],[loan_amount]],"funded","unfunded")</f>
        <v>funded</v>
      </c>
      <c r="V2611" s="1" t="str">
        <f>IF(kiva_loans__muestra[[#This Row],[lender_count]]&gt;=50,"high","low")</f>
        <v>low</v>
      </c>
    </row>
    <row r="2612" spans="1:22" x14ac:dyDescent="0.25">
      <c r="A2612">
        <v>824873</v>
      </c>
      <c r="B2612">
        <v>17250</v>
      </c>
      <c r="C2612">
        <v>17250</v>
      </c>
      <c r="D2612" s="1" t="s">
        <v>152</v>
      </c>
      <c r="E2612" s="1" t="s">
        <v>46</v>
      </c>
      <c r="F2612" s="1" t="s">
        <v>6399</v>
      </c>
      <c r="G2612" s="1" t="s">
        <v>4528</v>
      </c>
      <c r="H2612" s="1" t="s">
        <v>432</v>
      </c>
      <c r="I2612" s="1" t="s">
        <v>1600</v>
      </c>
      <c r="J2612" s="1" t="s">
        <v>110</v>
      </c>
      <c r="K2612">
        <v>3980</v>
      </c>
      <c r="L2612" s="2">
        <v>42011.703287037039</v>
      </c>
      <c r="M2612" s="2">
        <v>41991.375</v>
      </c>
      <c r="N2612" s="2">
        <v>42012.113483796296</v>
      </c>
      <c r="O2612">
        <v>80</v>
      </c>
      <c r="P2612">
        <v>20</v>
      </c>
      <c r="Q2612" s="1" t="s">
        <v>6400</v>
      </c>
      <c r="R2612" s="1" t="s">
        <v>54</v>
      </c>
      <c r="S2612" s="1" t="s">
        <v>31</v>
      </c>
      <c r="T2612" s="3">
        <v>42011</v>
      </c>
      <c r="U2612" s="1" t="str">
        <f>IF(kiva_loans__muestra[[#This Row],[funded_amount]]=kiva_loans__muestra[[#This Row],[loan_amount]],"funded","unfunded")</f>
        <v>funded</v>
      </c>
      <c r="V2612" s="1" t="str">
        <f>IF(kiva_loans__muestra[[#This Row],[lender_count]]&gt;=50,"high","low")</f>
        <v>low</v>
      </c>
    </row>
    <row r="2613" spans="1:22" x14ac:dyDescent="0.25">
      <c r="A2613">
        <v>825312</v>
      </c>
      <c r="B2613">
        <v>2250</v>
      </c>
      <c r="C2613">
        <v>2250</v>
      </c>
      <c r="D2613" s="1" t="s">
        <v>81</v>
      </c>
      <c r="E2613" s="1" t="s">
        <v>27</v>
      </c>
      <c r="F2613" s="1" t="s">
        <v>6401</v>
      </c>
      <c r="G2613" s="1" t="s">
        <v>3278</v>
      </c>
      <c r="H2613" s="1" t="s">
        <v>100</v>
      </c>
      <c r="I2613" s="1" t="s">
        <v>853</v>
      </c>
      <c r="J2613" s="1" t="s">
        <v>101</v>
      </c>
      <c r="K2613">
        <v>1440</v>
      </c>
      <c r="L2613" s="2">
        <v>42012.406157407408</v>
      </c>
      <c r="M2613" s="2">
        <v>41985.375</v>
      </c>
      <c r="N2613" s="2">
        <v>42013.111747685187</v>
      </c>
      <c r="O2613">
        <v>60</v>
      </c>
      <c r="P2613">
        <v>6</v>
      </c>
      <c r="Q2613" s="1" t="s">
        <v>40</v>
      </c>
      <c r="R2613" s="1" t="s">
        <v>24</v>
      </c>
      <c r="S2613" s="1" t="s">
        <v>35</v>
      </c>
      <c r="T2613" s="3">
        <v>42012</v>
      </c>
      <c r="U2613" s="1" t="str">
        <f>IF(kiva_loans__muestra[[#This Row],[funded_amount]]=kiva_loans__muestra[[#This Row],[loan_amount]],"funded","unfunded")</f>
        <v>funded</v>
      </c>
      <c r="V2613" s="1" t="str">
        <f>IF(kiva_loans__muestra[[#This Row],[lender_count]]&gt;=50,"high","low")</f>
        <v>low</v>
      </c>
    </row>
    <row r="2614" spans="1:22" x14ac:dyDescent="0.25">
      <c r="A2614">
        <v>825473</v>
      </c>
      <c r="B2614">
        <v>7250</v>
      </c>
      <c r="C2614">
        <v>7250</v>
      </c>
      <c r="D2614" s="1" t="s">
        <v>79</v>
      </c>
      <c r="E2614" s="1" t="s">
        <v>46</v>
      </c>
      <c r="F2614" s="1" t="s">
        <v>2095</v>
      </c>
      <c r="G2614" s="1" t="s">
        <v>3307</v>
      </c>
      <c r="H2614" s="1" t="s">
        <v>412</v>
      </c>
      <c r="I2614" s="1" t="s">
        <v>1185</v>
      </c>
      <c r="J2614" s="1" t="s">
        <v>413</v>
      </c>
      <c r="K2614">
        <v>1630</v>
      </c>
      <c r="L2614" s="2">
        <v>42012.583749999998</v>
      </c>
      <c r="M2614" s="2">
        <v>41991.375</v>
      </c>
      <c r="N2614" s="2">
        <v>42026.476817129631</v>
      </c>
      <c r="O2614">
        <v>80</v>
      </c>
      <c r="P2614">
        <v>28</v>
      </c>
      <c r="Q2614" s="1" t="s">
        <v>40</v>
      </c>
      <c r="R2614" s="1" t="s">
        <v>92</v>
      </c>
      <c r="S2614" s="1" t="s">
        <v>31</v>
      </c>
      <c r="T2614" s="3">
        <v>42012</v>
      </c>
      <c r="U2614" s="1" t="str">
        <f>IF(kiva_loans__muestra[[#This Row],[funded_amount]]=kiva_loans__muestra[[#This Row],[loan_amount]],"funded","unfunded")</f>
        <v>funded</v>
      </c>
      <c r="V2614" s="1" t="str">
        <f>IF(kiva_loans__muestra[[#This Row],[lender_count]]&gt;=50,"high","low")</f>
        <v>low</v>
      </c>
    </row>
    <row r="2615" spans="1:22" x14ac:dyDescent="0.25">
      <c r="A2615">
        <v>1086741</v>
      </c>
      <c r="B2615">
        <v>1250</v>
      </c>
      <c r="C2615">
        <v>1250</v>
      </c>
      <c r="D2615" s="1" t="s">
        <v>49</v>
      </c>
      <c r="E2615" s="1" t="s">
        <v>49</v>
      </c>
      <c r="F2615" s="1" t="s">
        <v>6402</v>
      </c>
      <c r="G2615" s="1" t="s">
        <v>3263</v>
      </c>
      <c r="H2615" s="1" t="s">
        <v>33</v>
      </c>
      <c r="I2615" s="1" t="s">
        <v>30</v>
      </c>
      <c r="J2615" s="1" t="s">
        <v>34</v>
      </c>
      <c r="L2615" s="2">
        <v>42012.413703703707</v>
      </c>
      <c r="M2615" s="2">
        <v>42053.754895833335</v>
      </c>
      <c r="N2615" s="2">
        <v>42047.476666666669</v>
      </c>
      <c r="O2615">
        <v>30</v>
      </c>
      <c r="P2615">
        <v>8</v>
      </c>
      <c r="Q2615" s="1" t="s">
        <v>30</v>
      </c>
      <c r="R2615" s="1" t="s">
        <v>24</v>
      </c>
      <c r="S2615" s="1" t="s">
        <v>31</v>
      </c>
      <c r="T2615" s="3">
        <v>42012</v>
      </c>
      <c r="U2615" s="1" t="str">
        <f>IF(kiva_loans__muestra[[#This Row],[funded_amount]]=kiva_loans__muestra[[#This Row],[loan_amount]],"funded","unfunded")</f>
        <v>funded</v>
      </c>
      <c r="V2615" s="1" t="str">
        <f>IF(kiva_loans__muestra[[#This Row],[lender_count]]&gt;=50,"high","low")</f>
        <v>low</v>
      </c>
    </row>
    <row r="2616" spans="1:22" x14ac:dyDescent="0.25">
      <c r="A2616">
        <v>825162</v>
      </c>
      <c r="B2616">
        <v>2000</v>
      </c>
      <c r="C2616">
        <v>2000</v>
      </c>
      <c r="D2616" s="1" t="s">
        <v>113</v>
      </c>
      <c r="E2616" s="1" t="s">
        <v>46</v>
      </c>
      <c r="F2616" s="1" t="s">
        <v>6403</v>
      </c>
      <c r="G2616" s="1" t="s">
        <v>3278</v>
      </c>
      <c r="H2616" s="1" t="s">
        <v>100</v>
      </c>
      <c r="I2616" s="1" t="s">
        <v>2570</v>
      </c>
      <c r="J2616" s="1" t="s">
        <v>101</v>
      </c>
      <c r="K2616">
        <v>1230</v>
      </c>
      <c r="L2616" s="2">
        <v>42012.280659722222</v>
      </c>
      <c r="M2616" s="2">
        <v>41991.375</v>
      </c>
      <c r="N2616" s="2">
        <v>42021.814571759256</v>
      </c>
      <c r="O2616">
        <v>80</v>
      </c>
      <c r="P2616">
        <v>7</v>
      </c>
      <c r="Q2616" s="1" t="s">
        <v>681</v>
      </c>
      <c r="R2616" s="1" t="s">
        <v>24</v>
      </c>
      <c r="S2616" s="1" t="s">
        <v>35</v>
      </c>
      <c r="T2616" s="3">
        <v>42012</v>
      </c>
      <c r="U2616" s="1" t="str">
        <f>IF(kiva_loans__muestra[[#This Row],[funded_amount]]=kiva_loans__muestra[[#This Row],[loan_amount]],"funded","unfunded")</f>
        <v>funded</v>
      </c>
      <c r="V2616" s="1" t="str">
        <f>IF(kiva_loans__muestra[[#This Row],[lender_count]]&gt;=50,"high","low")</f>
        <v>low</v>
      </c>
    </row>
    <row r="2617" spans="1:22" x14ac:dyDescent="0.25">
      <c r="A2617">
        <v>825596</v>
      </c>
      <c r="B2617">
        <v>5000</v>
      </c>
      <c r="C2617">
        <v>5000</v>
      </c>
      <c r="D2617" s="1" t="s">
        <v>311</v>
      </c>
      <c r="E2617" s="1" t="s">
        <v>37</v>
      </c>
      <c r="F2617" s="1" t="s">
        <v>590</v>
      </c>
      <c r="G2617" s="1" t="s">
        <v>3266</v>
      </c>
      <c r="H2617" s="1" t="s">
        <v>89</v>
      </c>
      <c r="I2617" s="1" t="s">
        <v>555</v>
      </c>
      <c r="J2617" s="1" t="s">
        <v>90</v>
      </c>
      <c r="K2617">
        <v>1990</v>
      </c>
      <c r="L2617" s="2">
        <v>42012.759606481479</v>
      </c>
      <c r="M2617" s="2">
        <v>41985.375</v>
      </c>
      <c r="N2617" s="2">
        <v>42027.795578703706</v>
      </c>
      <c r="O2617">
        <v>140</v>
      </c>
      <c r="P2617">
        <v>20</v>
      </c>
      <c r="Q2617" s="1" t="s">
        <v>30</v>
      </c>
      <c r="R2617" s="1" t="s">
        <v>24</v>
      </c>
      <c r="S2617" s="1" t="s">
        <v>25</v>
      </c>
      <c r="T2617" s="3">
        <v>42012</v>
      </c>
      <c r="U2617" s="1" t="str">
        <f>IF(kiva_loans__muestra[[#This Row],[funded_amount]]=kiva_loans__muestra[[#This Row],[loan_amount]],"funded","unfunded")</f>
        <v>funded</v>
      </c>
      <c r="V2617" s="1" t="str">
        <f>IF(kiva_loans__muestra[[#This Row],[lender_count]]&gt;=50,"high","low")</f>
        <v>low</v>
      </c>
    </row>
    <row r="2618" spans="1:22" x14ac:dyDescent="0.25">
      <c r="A2618">
        <v>825138</v>
      </c>
      <c r="B2618">
        <v>2250</v>
      </c>
      <c r="C2618">
        <v>2250</v>
      </c>
      <c r="D2618" s="1" t="s">
        <v>108</v>
      </c>
      <c r="E2618" s="1" t="s">
        <v>27</v>
      </c>
      <c r="F2618" s="1" t="s">
        <v>6404</v>
      </c>
      <c r="G2618" s="1" t="s">
        <v>3278</v>
      </c>
      <c r="H2618" s="1" t="s">
        <v>100</v>
      </c>
      <c r="I2618" s="1" t="s">
        <v>672</v>
      </c>
      <c r="J2618" s="1" t="s">
        <v>101</v>
      </c>
      <c r="K2618">
        <v>1450</v>
      </c>
      <c r="L2618" s="2">
        <v>42012.231840277775</v>
      </c>
      <c r="M2618" s="2">
        <v>41984.375</v>
      </c>
      <c r="N2618" s="2">
        <v>42017.396481481483</v>
      </c>
      <c r="O2618">
        <v>80</v>
      </c>
      <c r="P2618">
        <v>6</v>
      </c>
      <c r="Q2618" s="1" t="s">
        <v>1139</v>
      </c>
      <c r="R2618" s="1" t="s">
        <v>24</v>
      </c>
      <c r="S2618" s="1" t="s">
        <v>35</v>
      </c>
      <c r="T2618" s="3">
        <v>42012</v>
      </c>
      <c r="U2618" s="1" t="str">
        <f>IF(kiva_loans__muestra[[#This Row],[funded_amount]]=kiva_loans__muestra[[#This Row],[loan_amount]],"funded","unfunded")</f>
        <v>funded</v>
      </c>
      <c r="V2618" s="1" t="str">
        <f>IF(kiva_loans__muestra[[#This Row],[lender_count]]&gt;=50,"high","low")</f>
        <v>low</v>
      </c>
    </row>
    <row r="2619" spans="1:22" x14ac:dyDescent="0.25">
      <c r="A2619">
        <v>825618</v>
      </c>
      <c r="B2619">
        <v>6000</v>
      </c>
      <c r="C2619">
        <v>6000</v>
      </c>
      <c r="D2619" s="1" t="s">
        <v>98</v>
      </c>
      <c r="E2619" s="1" t="s">
        <v>37</v>
      </c>
      <c r="F2619" s="1" t="s">
        <v>6405</v>
      </c>
      <c r="G2619" s="1" t="s">
        <v>3266</v>
      </c>
      <c r="H2619" s="1" t="s">
        <v>89</v>
      </c>
      <c r="I2619" s="1" t="s">
        <v>30</v>
      </c>
      <c r="J2619" s="1" t="s">
        <v>90</v>
      </c>
      <c r="K2619">
        <v>810</v>
      </c>
      <c r="L2619" s="2">
        <v>42012.805995370371</v>
      </c>
      <c r="M2619" s="2">
        <v>42004.375</v>
      </c>
      <c r="N2619" s="2">
        <v>42013.256354166668</v>
      </c>
      <c r="O2619">
        <v>140</v>
      </c>
      <c r="P2619">
        <v>13</v>
      </c>
      <c r="Q2619" s="1" t="s">
        <v>30</v>
      </c>
      <c r="R2619" s="1" t="s">
        <v>24</v>
      </c>
      <c r="S2619" s="1" t="s">
        <v>31</v>
      </c>
      <c r="T2619" s="3">
        <v>42012</v>
      </c>
      <c r="U2619" s="1" t="str">
        <f>IF(kiva_loans__muestra[[#This Row],[funded_amount]]=kiva_loans__muestra[[#This Row],[loan_amount]],"funded","unfunded")</f>
        <v>funded</v>
      </c>
      <c r="V2619" s="1" t="str">
        <f>IF(kiva_loans__muestra[[#This Row],[lender_count]]&gt;=50,"high","low")</f>
        <v>low</v>
      </c>
    </row>
    <row r="2620" spans="1:22" x14ac:dyDescent="0.25">
      <c r="A2620">
        <v>825452</v>
      </c>
      <c r="B2620">
        <v>6500</v>
      </c>
      <c r="C2620">
        <v>6500</v>
      </c>
      <c r="D2620" s="1" t="s">
        <v>541</v>
      </c>
      <c r="E2620" s="1" t="s">
        <v>78</v>
      </c>
      <c r="F2620" s="1" t="s">
        <v>6406</v>
      </c>
      <c r="G2620" s="1" t="s">
        <v>3263</v>
      </c>
      <c r="H2620" s="1" t="s">
        <v>33</v>
      </c>
      <c r="I2620" s="1" t="s">
        <v>2097</v>
      </c>
      <c r="J2620" s="1" t="s">
        <v>34</v>
      </c>
      <c r="K2620">
        <v>1330</v>
      </c>
      <c r="L2620" s="2">
        <v>42012.568657407406</v>
      </c>
      <c r="M2620" s="2">
        <v>41982.375</v>
      </c>
      <c r="N2620" s="2">
        <v>42013.521585648145</v>
      </c>
      <c r="O2620">
        <v>110</v>
      </c>
      <c r="P2620">
        <v>12</v>
      </c>
      <c r="Q2620" s="1" t="s">
        <v>30</v>
      </c>
      <c r="R2620" s="1" t="s">
        <v>24</v>
      </c>
      <c r="S2620" s="1" t="s">
        <v>31</v>
      </c>
      <c r="T2620" s="3">
        <v>42012</v>
      </c>
      <c r="U2620" s="1" t="str">
        <f>IF(kiva_loans__muestra[[#This Row],[funded_amount]]=kiva_loans__muestra[[#This Row],[loan_amount]],"funded","unfunded")</f>
        <v>funded</v>
      </c>
      <c r="V2620" s="1" t="str">
        <f>IF(kiva_loans__muestra[[#This Row],[lender_count]]&gt;=50,"high","low")</f>
        <v>low</v>
      </c>
    </row>
    <row r="2621" spans="1:22" x14ac:dyDescent="0.25">
      <c r="A2621">
        <v>825564</v>
      </c>
      <c r="B2621">
        <v>2250</v>
      </c>
      <c r="C2621">
        <v>6250</v>
      </c>
      <c r="D2621" s="1" t="s">
        <v>612</v>
      </c>
      <c r="E2621" s="1" t="s">
        <v>32</v>
      </c>
      <c r="F2621" s="1" t="s">
        <v>6407</v>
      </c>
      <c r="G2621" s="1" t="s">
        <v>3427</v>
      </c>
      <c r="H2621" s="1" t="s">
        <v>185</v>
      </c>
      <c r="I2621" s="1" t="s">
        <v>6408</v>
      </c>
      <c r="J2621" s="1" t="s">
        <v>187</v>
      </c>
      <c r="K2621">
        <v>1770</v>
      </c>
      <c r="L2621" s="2">
        <v>42012.698819444442</v>
      </c>
      <c r="M2621" s="2">
        <v>41982.375</v>
      </c>
      <c r="N2621" s="2"/>
      <c r="O2621">
        <v>140</v>
      </c>
      <c r="P2621">
        <v>8</v>
      </c>
      <c r="Q2621" s="1" t="s">
        <v>488</v>
      </c>
      <c r="R2621" s="1" t="s">
        <v>92</v>
      </c>
      <c r="S2621" s="1" t="s">
        <v>25</v>
      </c>
      <c r="T2621" s="3">
        <v>42012</v>
      </c>
      <c r="U2621" s="1" t="str">
        <f>IF(kiva_loans__muestra[[#This Row],[funded_amount]]=kiva_loans__muestra[[#This Row],[loan_amount]],"funded","unfunded")</f>
        <v>unfunded</v>
      </c>
      <c r="V2621" s="1" t="str">
        <f>IF(kiva_loans__muestra[[#This Row],[lender_count]]&gt;=50,"high","low")</f>
        <v>low</v>
      </c>
    </row>
    <row r="2622" spans="1:22" x14ac:dyDescent="0.25">
      <c r="A2622">
        <v>825442</v>
      </c>
      <c r="B2622">
        <v>8500</v>
      </c>
      <c r="C2622">
        <v>8500</v>
      </c>
      <c r="D2622" s="1" t="s">
        <v>311</v>
      </c>
      <c r="E2622" s="1" t="s">
        <v>37</v>
      </c>
      <c r="F2622" s="1" t="s">
        <v>6409</v>
      </c>
      <c r="G2622" s="1" t="s">
        <v>3512</v>
      </c>
      <c r="H2622" s="1" t="s">
        <v>667</v>
      </c>
      <c r="I2622" s="1" t="s">
        <v>6410</v>
      </c>
      <c r="J2622" s="1" t="s">
        <v>668</v>
      </c>
      <c r="K2622">
        <v>1710</v>
      </c>
      <c r="L2622" s="2">
        <v>42012.561759259261</v>
      </c>
      <c r="M2622" s="2">
        <v>41984.375</v>
      </c>
      <c r="N2622" s="2">
        <v>42028.737488425926</v>
      </c>
      <c r="O2622">
        <v>140</v>
      </c>
      <c r="P2622">
        <v>29</v>
      </c>
      <c r="Q2622" s="1" t="s">
        <v>6411</v>
      </c>
      <c r="R2622" s="1" t="s">
        <v>24</v>
      </c>
      <c r="S2622" s="1" t="s">
        <v>31</v>
      </c>
      <c r="T2622" s="3">
        <v>42012</v>
      </c>
      <c r="U2622" s="1" t="str">
        <f>IF(kiva_loans__muestra[[#This Row],[funded_amount]]=kiva_loans__muestra[[#This Row],[loan_amount]],"funded","unfunded")</f>
        <v>funded</v>
      </c>
      <c r="V2622" s="1" t="str">
        <f>IF(kiva_loans__muestra[[#This Row],[lender_count]]&gt;=50,"high","low")</f>
        <v>low</v>
      </c>
    </row>
    <row r="2623" spans="1:22" x14ac:dyDescent="0.25">
      <c r="A2623">
        <v>825615</v>
      </c>
      <c r="B2623">
        <v>2500</v>
      </c>
      <c r="C2623">
        <v>6000</v>
      </c>
      <c r="D2623" s="1" t="s">
        <v>124</v>
      </c>
      <c r="E2623" s="1" t="s">
        <v>125</v>
      </c>
      <c r="F2623" s="1" t="s">
        <v>6412</v>
      </c>
      <c r="G2623" s="1" t="s">
        <v>3266</v>
      </c>
      <c r="H2623" s="1" t="s">
        <v>89</v>
      </c>
      <c r="I2623" s="1" t="s">
        <v>30</v>
      </c>
      <c r="J2623" s="1" t="s">
        <v>90</v>
      </c>
      <c r="K2623">
        <v>810</v>
      </c>
      <c r="L2623" s="2">
        <v>42012.795405092591</v>
      </c>
      <c r="M2623" s="2">
        <v>42004.375</v>
      </c>
      <c r="N2623" s="2"/>
      <c r="O2623">
        <v>380</v>
      </c>
      <c r="P2623">
        <v>10</v>
      </c>
      <c r="Q2623" s="1" t="s">
        <v>88</v>
      </c>
      <c r="R2623" s="1" t="s">
        <v>24</v>
      </c>
      <c r="S2623" s="1" t="s">
        <v>31</v>
      </c>
      <c r="T2623" s="3">
        <v>42012</v>
      </c>
      <c r="U2623" s="1" t="str">
        <f>IF(kiva_loans__muestra[[#This Row],[funded_amount]]=kiva_loans__muestra[[#This Row],[loan_amount]],"funded","unfunded")</f>
        <v>unfunded</v>
      </c>
      <c r="V2623" s="1" t="str">
        <f>IF(kiva_loans__muestra[[#This Row],[lender_count]]&gt;=50,"high","low")</f>
        <v>low</v>
      </c>
    </row>
    <row r="2624" spans="1:22" x14ac:dyDescent="0.25">
      <c r="A2624">
        <v>825216</v>
      </c>
      <c r="B2624">
        <v>1500</v>
      </c>
      <c r="C2624">
        <v>9750</v>
      </c>
      <c r="D2624" s="1" t="s">
        <v>523</v>
      </c>
      <c r="E2624" s="1" t="s">
        <v>104</v>
      </c>
      <c r="F2624" s="1" t="s">
        <v>6413</v>
      </c>
      <c r="G2624" s="1" t="s">
        <v>3284</v>
      </c>
      <c r="H2624" s="1" t="s">
        <v>189</v>
      </c>
      <c r="I2624" s="1" t="s">
        <v>784</v>
      </c>
      <c r="J2624" s="1" t="s">
        <v>207</v>
      </c>
      <c r="K2624">
        <v>1000</v>
      </c>
      <c r="L2624" s="2">
        <v>42012.324675925927</v>
      </c>
      <c r="M2624" s="2">
        <v>42010.375</v>
      </c>
      <c r="N2624" s="2"/>
      <c r="O2624">
        <v>200</v>
      </c>
      <c r="P2624">
        <v>6</v>
      </c>
      <c r="Q2624" s="1" t="s">
        <v>107</v>
      </c>
      <c r="R2624" s="1" t="s">
        <v>24</v>
      </c>
      <c r="S2624" s="1" t="s">
        <v>31</v>
      </c>
      <c r="T2624" s="3">
        <v>42012</v>
      </c>
      <c r="U2624" s="1" t="str">
        <f>IF(kiva_loans__muestra[[#This Row],[funded_amount]]=kiva_loans__muestra[[#This Row],[loan_amount]],"funded","unfunded")</f>
        <v>unfunded</v>
      </c>
      <c r="V2624" s="1" t="str">
        <f>IF(kiva_loans__muestra[[#This Row],[lender_count]]&gt;=50,"high","low")</f>
        <v>low</v>
      </c>
    </row>
    <row r="2625" spans="1:22" x14ac:dyDescent="0.25">
      <c r="A2625">
        <v>825438</v>
      </c>
      <c r="B2625">
        <v>4000</v>
      </c>
      <c r="C2625">
        <v>4500</v>
      </c>
      <c r="D2625" s="1" t="s">
        <v>48</v>
      </c>
      <c r="E2625" s="1" t="s">
        <v>49</v>
      </c>
      <c r="F2625" s="1" t="s">
        <v>6414</v>
      </c>
      <c r="G2625" s="1" t="s">
        <v>3263</v>
      </c>
      <c r="H2625" s="1" t="s">
        <v>33</v>
      </c>
      <c r="I2625" s="1" t="s">
        <v>1194</v>
      </c>
      <c r="J2625" s="1" t="s">
        <v>34</v>
      </c>
      <c r="K2625">
        <v>1380</v>
      </c>
      <c r="L2625" s="2">
        <v>42012.558495370373</v>
      </c>
      <c r="M2625" s="2">
        <v>41996.375</v>
      </c>
      <c r="N2625" s="2"/>
      <c r="O2625">
        <v>140</v>
      </c>
      <c r="P2625">
        <v>13</v>
      </c>
      <c r="Q2625" s="1" t="s">
        <v>6415</v>
      </c>
      <c r="R2625" s="1" t="s">
        <v>24</v>
      </c>
      <c r="S2625" s="1" t="s">
        <v>31</v>
      </c>
      <c r="T2625" s="3">
        <v>42012</v>
      </c>
      <c r="U2625" s="1" t="str">
        <f>IF(kiva_loans__muestra[[#This Row],[funded_amount]]=kiva_loans__muestra[[#This Row],[loan_amount]],"funded","unfunded")</f>
        <v>unfunded</v>
      </c>
      <c r="V2625" s="1" t="str">
        <f>IF(kiva_loans__muestra[[#This Row],[lender_count]]&gt;=50,"high","low")</f>
        <v>low</v>
      </c>
    </row>
    <row r="2626" spans="1:22" x14ac:dyDescent="0.25">
      <c r="A2626">
        <v>825930</v>
      </c>
      <c r="B2626">
        <v>46750</v>
      </c>
      <c r="C2626">
        <v>46750</v>
      </c>
      <c r="D2626" s="1" t="s">
        <v>50</v>
      </c>
      <c r="E2626" s="1" t="s">
        <v>37</v>
      </c>
      <c r="F2626" s="1" t="s">
        <v>6416</v>
      </c>
      <c r="G2626" s="1" t="s">
        <v>6417</v>
      </c>
      <c r="H2626" s="1" t="s">
        <v>1252</v>
      </c>
      <c r="I2626" s="1" t="s">
        <v>2263</v>
      </c>
      <c r="J2626" s="1" t="s">
        <v>1254</v>
      </c>
      <c r="K2626">
        <v>4160</v>
      </c>
      <c r="L2626" s="2">
        <v>42013.386435185188</v>
      </c>
      <c r="M2626" s="2">
        <v>41996.375</v>
      </c>
      <c r="N2626" s="2">
        <v>42017.940798611111</v>
      </c>
      <c r="O2626">
        <v>140</v>
      </c>
      <c r="P2626">
        <v>159</v>
      </c>
      <c r="Q2626" s="1" t="s">
        <v>6418</v>
      </c>
      <c r="R2626" s="1" t="s">
        <v>24</v>
      </c>
      <c r="S2626" s="1" t="s">
        <v>25</v>
      </c>
      <c r="T2626" s="3">
        <v>42013</v>
      </c>
      <c r="U2626" s="1" t="str">
        <f>IF(kiva_loans__muestra[[#This Row],[funded_amount]]=kiva_loans__muestra[[#This Row],[loan_amount]],"funded","unfunded")</f>
        <v>funded</v>
      </c>
      <c r="V2626" s="1" t="str">
        <f>IF(kiva_loans__muestra[[#This Row],[lender_count]]&gt;=50,"high","low")</f>
        <v>high</v>
      </c>
    </row>
    <row r="2627" spans="1:22" x14ac:dyDescent="0.25">
      <c r="A2627">
        <v>825782</v>
      </c>
      <c r="B2627">
        <v>1250</v>
      </c>
      <c r="C2627">
        <v>1250</v>
      </c>
      <c r="D2627" s="1" t="s">
        <v>64</v>
      </c>
      <c r="E2627" s="1" t="s">
        <v>37</v>
      </c>
      <c r="F2627" s="1" t="s">
        <v>6419</v>
      </c>
      <c r="G2627" s="1" t="s">
        <v>3263</v>
      </c>
      <c r="H2627" s="1" t="s">
        <v>33</v>
      </c>
      <c r="I2627" s="1" t="s">
        <v>323</v>
      </c>
      <c r="J2627" s="1" t="s">
        <v>34</v>
      </c>
      <c r="K2627">
        <v>3880</v>
      </c>
      <c r="L2627" s="2">
        <v>42013.238738425927</v>
      </c>
      <c r="M2627" s="2">
        <v>41981.375</v>
      </c>
      <c r="N2627" s="2">
        <v>42015.015104166669</v>
      </c>
      <c r="O2627">
        <v>140</v>
      </c>
      <c r="P2627">
        <v>5</v>
      </c>
      <c r="Q2627" s="1" t="s">
        <v>30</v>
      </c>
      <c r="R2627" s="1" t="s">
        <v>24</v>
      </c>
      <c r="S2627" s="1" t="s">
        <v>31</v>
      </c>
      <c r="T2627" s="3">
        <v>42013</v>
      </c>
      <c r="U2627" s="1" t="str">
        <f>IF(kiva_loans__muestra[[#This Row],[funded_amount]]=kiva_loans__muestra[[#This Row],[loan_amount]],"funded","unfunded")</f>
        <v>funded</v>
      </c>
      <c r="V2627" s="1" t="str">
        <f>IF(kiva_loans__muestra[[#This Row],[lender_count]]&gt;=50,"high","low")</f>
        <v>low</v>
      </c>
    </row>
    <row r="2628" spans="1:22" x14ac:dyDescent="0.25">
      <c r="A2628">
        <v>826281</v>
      </c>
      <c r="B2628">
        <v>36250</v>
      </c>
      <c r="C2628">
        <v>36250</v>
      </c>
      <c r="D2628" s="1" t="s">
        <v>27</v>
      </c>
      <c r="E2628" s="1" t="s">
        <v>27</v>
      </c>
      <c r="F2628" s="1" t="s">
        <v>6420</v>
      </c>
      <c r="G2628" s="1" t="s">
        <v>3878</v>
      </c>
      <c r="H2628" s="1" t="s">
        <v>426</v>
      </c>
      <c r="I2628" s="1" t="s">
        <v>583</v>
      </c>
      <c r="J2628" s="1" t="s">
        <v>428</v>
      </c>
      <c r="K2628">
        <v>1620</v>
      </c>
      <c r="L2628" s="2">
        <v>42013.681273148148</v>
      </c>
      <c r="M2628" s="2">
        <v>41983.375</v>
      </c>
      <c r="N2628" s="2">
        <v>42045.021099537036</v>
      </c>
      <c r="O2628">
        <v>70</v>
      </c>
      <c r="P2628">
        <v>140</v>
      </c>
      <c r="Q2628" s="1" t="s">
        <v>6421</v>
      </c>
      <c r="R2628" s="1" t="s">
        <v>6422</v>
      </c>
      <c r="S2628" s="1" t="s">
        <v>35</v>
      </c>
      <c r="T2628" s="3">
        <v>42013</v>
      </c>
      <c r="U2628" s="1" t="str">
        <f>IF(kiva_loans__muestra[[#This Row],[funded_amount]]=kiva_loans__muestra[[#This Row],[loan_amount]],"funded","unfunded")</f>
        <v>funded</v>
      </c>
      <c r="V2628" s="1" t="str">
        <f>IF(kiva_loans__muestra[[#This Row],[lender_count]]&gt;=50,"high","low")</f>
        <v>high</v>
      </c>
    </row>
    <row r="2629" spans="1:22" x14ac:dyDescent="0.25">
      <c r="A2629">
        <v>826393</v>
      </c>
      <c r="B2629">
        <v>30250</v>
      </c>
      <c r="C2629">
        <v>30250</v>
      </c>
      <c r="D2629" s="1" t="s">
        <v>46</v>
      </c>
      <c r="E2629" s="1" t="s">
        <v>46</v>
      </c>
      <c r="F2629" s="1" t="s">
        <v>2572</v>
      </c>
      <c r="G2629" s="1" t="s">
        <v>3274</v>
      </c>
      <c r="H2629" s="1" t="s">
        <v>105</v>
      </c>
      <c r="I2629" s="1" t="s">
        <v>736</v>
      </c>
      <c r="J2629" s="1" t="s">
        <v>106</v>
      </c>
      <c r="K2629">
        <v>930</v>
      </c>
      <c r="L2629" s="2">
        <v>42013.926481481481</v>
      </c>
      <c r="M2629" s="2">
        <v>41989.375</v>
      </c>
      <c r="N2629" s="2">
        <v>42014.159328703703</v>
      </c>
      <c r="O2629">
        <v>70</v>
      </c>
      <c r="P2629">
        <v>4</v>
      </c>
      <c r="Q2629" s="1" t="s">
        <v>30</v>
      </c>
      <c r="R2629" s="1" t="s">
        <v>209</v>
      </c>
      <c r="S2629" s="1" t="s">
        <v>31</v>
      </c>
      <c r="T2629" s="3">
        <v>42013</v>
      </c>
      <c r="U2629" s="1" t="str">
        <f>IF(kiva_loans__muestra[[#This Row],[funded_amount]]=kiva_loans__muestra[[#This Row],[loan_amount]],"funded","unfunded")</f>
        <v>funded</v>
      </c>
      <c r="V2629" s="1" t="str">
        <f>IF(kiva_loans__muestra[[#This Row],[lender_count]]&gt;=50,"high","low")</f>
        <v>low</v>
      </c>
    </row>
    <row r="2630" spans="1:22" x14ac:dyDescent="0.25">
      <c r="A2630">
        <v>825960</v>
      </c>
      <c r="B2630">
        <v>5000</v>
      </c>
      <c r="C2630">
        <v>5000</v>
      </c>
      <c r="D2630" s="1" t="s">
        <v>440</v>
      </c>
      <c r="E2630" s="1" t="s">
        <v>46</v>
      </c>
      <c r="F2630" s="1" t="s">
        <v>6423</v>
      </c>
      <c r="G2630" s="1" t="s">
        <v>3263</v>
      </c>
      <c r="H2630" s="1" t="s">
        <v>33</v>
      </c>
      <c r="I2630" s="1" t="s">
        <v>1194</v>
      </c>
      <c r="J2630" s="1" t="s">
        <v>34</v>
      </c>
      <c r="K2630">
        <v>1330</v>
      </c>
      <c r="L2630" s="2">
        <v>42013.411944444444</v>
      </c>
      <c r="M2630" s="2">
        <v>41984.375</v>
      </c>
      <c r="N2630" s="2">
        <v>42024.035196759258</v>
      </c>
      <c r="O2630">
        <v>140</v>
      </c>
      <c r="P2630">
        <v>1</v>
      </c>
      <c r="Q2630" s="1" t="s">
        <v>5456</v>
      </c>
      <c r="R2630" s="1" t="s">
        <v>24</v>
      </c>
      <c r="S2630" s="1" t="s">
        <v>31</v>
      </c>
      <c r="T2630" s="3">
        <v>42013</v>
      </c>
      <c r="U2630" s="1" t="str">
        <f>IF(kiva_loans__muestra[[#This Row],[funded_amount]]=kiva_loans__muestra[[#This Row],[loan_amount]],"funded","unfunded")</f>
        <v>funded</v>
      </c>
      <c r="V2630" s="1" t="str">
        <f>IF(kiva_loans__muestra[[#This Row],[lender_count]]&gt;=50,"high","low")</f>
        <v>low</v>
      </c>
    </row>
    <row r="2631" spans="1:22" x14ac:dyDescent="0.25">
      <c r="A2631">
        <v>825826</v>
      </c>
      <c r="B2631">
        <v>3500</v>
      </c>
      <c r="C2631">
        <v>3500</v>
      </c>
      <c r="D2631" s="1" t="s">
        <v>158</v>
      </c>
      <c r="E2631" s="1" t="s">
        <v>27</v>
      </c>
      <c r="F2631" s="1" t="s">
        <v>6424</v>
      </c>
      <c r="G2631" s="1" t="s">
        <v>3278</v>
      </c>
      <c r="H2631" s="1" t="s">
        <v>100</v>
      </c>
      <c r="I2631" s="1" t="s">
        <v>582</v>
      </c>
      <c r="J2631" s="1" t="s">
        <v>101</v>
      </c>
      <c r="K2631">
        <v>1450</v>
      </c>
      <c r="L2631" s="2">
        <v>42013.286423611113</v>
      </c>
      <c r="M2631" s="2">
        <v>41985.375</v>
      </c>
      <c r="N2631" s="2">
        <v>42014.053530092591</v>
      </c>
      <c r="O2631">
        <v>80</v>
      </c>
      <c r="P2631">
        <v>1</v>
      </c>
      <c r="Q2631" s="1" t="s">
        <v>40</v>
      </c>
      <c r="R2631" s="1" t="s">
        <v>24</v>
      </c>
      <c r="S2631" s="1" t="s">
        <v>35</v>
      </c>
      <c r="T2631" s="3">
        <v>42013</v>
      </c>
      <c r="U2631" s="1" t="str">
        <f>IF(kiva_loans__muestra[[#This Row],[funded_amount]]=kiva_loans__muestra[[#This Row],[loan_amount]],"funded","unfunded")</f>
        <v>funded</v>
      </c>
      <c r="V2631" s="1" t="str">
        <f>IF(kiva_loans__muestra[[#This Row],[lender_count]]&gt;=50,"high","low")</f>
        <v>low</v>
      </c>
    </row>
    <row r="2632" spans="1:22" x14ac:dyDescent="0.25">
      <c r="A2632">
        <v>826361</v>
      </c>
      <c r="B2632">
        <v>15000</v>
      </c>
      <c r="C2632">
        <v>15000</v>
      </c>
      <c r="D2632" s="1" t="s">
        <v>201</v>
      </c>
      <c r="E2632" s="1" t="s">
        <v>37</v>
      </c>
      <c r="F2632" s="1" t="s">
        <v>6425</v>
      </c>
      <c r="G2632" s="1" t="s">
        <v>3333</v>
      </c>
      <c r="H2632" s="1" t="s">
        <v>241</v>
      </c>
      <c r="I2632" s="1" t="s">
        <v>470</v>
      </c>
      <c r="J2632" s="1" t="s">
        <v>90</v>
      </c>
      <c r="K2632">
        <v>1100</v>
      </c>
      <c r="L2632" s="2">
        <v>42013.846238425926</v>
      </c>
      <c r="M2632" s="2">
        <v>41992.375</v>
      </c>
      <c r="N2632" s="2">
        <v>42073.60664351852</v>
      </c>
      <c r="O2632">
        <v>200</v>
      </c>
      <c r="P2632">
        <v>59</v>
      </c>
      <c r="Q2632" s="1" t="s">
        <v>6426</v>
      </c>
      <c r="R2632" s="1" t="s">
        <v>92</v>
      </c>
      <c r="S2632" s="1" t="s">
        <v>31</v>
      </c>
      <c r="T2632" s="3">
        <v>42013</v>
      </c>
      <c r="U2632" s="1" t="str">
        <f>IF(kiva_loans__muestra[[#This Row],[funded_amount]]=kiva_loans__muestra[[#This Row],[loan_amount]],"funded","unfunded")</f>
        <v>funded</v>
      </c>
      <c r="V2632" s="1" t="str">
        <f>IF(kiva_loans__muestra[[#This Row],[lender_count]]&gt;=50,"high","low")</f>
        <v>high</v>
      </c>
    </row>
    <row r="2633" spans="1:22" x14ac:dyDescent="0.25">
      <c r="A2633">
        <v>825984</v>
      </c>
      <c r="B2633">
        <v>4500</v>
      </c>
      <c r="C2633">
        <v>4500</v>
      </c>
      <c r="D2633" s="1" t="s">
        <v>36</v>
      </c>
      <c r="E2633" s="1" t="s">
        <v>37</v>
      </c>
      <c r="F2633" s="1" t="s">
        <v>2092</v>
      </c>
      <c r="G2633" s="1" t="s">
        <v>3263</v>
      </c>
      <c r="H2633" s="1" t="s">
        <v>33</v>
      </c>
      <c r="I2633" s="1" t="s">
        <v>682</v>
      </c>
      <c r="J2633" s="1" t="s">
        <v>34</v>
      </c>
      <c r="K2633">
        <v>1560</v>
      </c>
      <c r="L2633" s="2">
        <v>42013.426678240743</v>
      </c>
      <c r="M2633" s="2">
        <v>42003.375</v>
      </c>
      <c r="N2633" s="2">
        <v>42016.448148148149</v>
      </c>
      <c r="O2633">
        <v>140</v>
      </c>
      <c r="P2633">
        <v>16</v>
      </c>
      <c r="Q2633" s="1" t="s">
        <v>30</v>
      </c>
      <c r="R2633" s="1" t="s">
        <v>24</v>
      </c>
      <c r="S2633" s="1" t="s">
        <v>31</v>
      </c>
      <c r="T2633" s="3">
        <v>42013</v>
      </c>
      <c r="U2633" s="1" t="str">
        <f>IF(kiva_loans__muestra[[#This Row],[funded_amount]]=kiva_loans__muestra[[#This Row],[loan_amount]],"funded","unfunded")</f>
        <v>funded</v>
      </c>
      <c r="V2633" s="1" t="str">
        <f>IF(kiva_loans__muestra[[#This Row],[lender_count]]&gt;=50,"high","low")</f>
        <v>low</v>
      </c>
    </row>
    <row r="2634" spans="1:22" x14ac:dyDescent="0.25">
      <c r="A2634">
        <v>826137</v>
      </c>
      <c r="B2634">
        <v>2250</v>
      </c>
      <c r="C2634">
        <v>2250</v>
      </c>
      <c r="D2634" s="1" t="s">
        <v>280</v>
      </c>
      <c r="E2634" s="1" t="s">
        <v>104</v>
      </c>
      <c r="F2634" s="1" t="s">
        <v>1342</v>
      </c>
      <c r="G2634" s="1" t="s">
        <v>3311</v>
      </c>
      <c r="H2634" s="1" t="s">
        <v>119</v>
      </c>
      <c r="I2634" s="1" t="s">
        <v>330</v>
      </c>
      <c r="J2634" s="1" t="s">
        <v>270</v>
      </c>
      <c r="K2634">
        <v>3110</v>
      </c>
      <c r="L2634" s="2">
        <v>42013.489224537036</v>
      </c>
      <c r="M2634" s="2">
        <v>41999.375</v>
      </c>
      <c r="N2634" s="2">
        <v>42019.246354166666</v>
      </c>
      <c r="O2634">
        <v>80</v>
      </c>
      <c r="P2634">
        <v>3</v>
      </c>
      <c r="Q2634" s="1" t="s">
        <v>6427</v>
      </c>
      <c r="R2634" s="1" t="s">
        <v>1111</v>
      </c>
      <c r="S2634" s="1" t="s">
        <v>31</v>
      </c>
      <c r="T2634" s="3">
        <v>42013</v>
      </c>
      <c r="U2634" s="1" t="str">
        <f>IF(kiva_loans__muestra[[#This Row],[funded_amount]]=kiva_loans__muestra[[#This Row],[loan_amount]],"funded","unfunded")</f>
        <v>funded</v>
      </c>
      <c r="V2634" s="1" t="str">
        <f>IF(kiva_loans__muestra[[#This Row],[lender_count]]&gt;=50,"high","low")</f>
        <v>low</v>
      </c>
    </row>
    <row r="2635" spans="1:22" x14ac:dyDescent="0.25">
      <c r="A2635">
        <v>826558</v>
      </c>
      <c r="B2635">
        <v>15750</v>
      </c>
      <c r="C2635">
        <v>25500</v>
      </c>
      <c r="D2635" s="1" t="s">
        <v>311</v>
      </c>
      <c r="E2635" s="1" t="s">
        <v>37</v>
      </c>
      <c r="F2635" s="1" t="s">
        <v>6428</v>
      </c>
      <c r="G2635" s="1" t="s">
        <v>3512</v>
      </c>
      <c r="H2635" s="1" t="s">
        <v>667</v>
      </c>
      <c r="I2635" s="1" t="s">
        <v>6429</v>
      </c>
      <c r="J2635" s="1" t="s">
        <v>668</v>
      </c>
      <c r="K2635">
        <v>1710</v>
      </c>
      <c r="L2635" s="2">
        <v>42014.426111111112</v>
      </c>
      <c r="M2635" s="2">
        <v>41989.375</v>
      </c>
      <c r="N2635" s="2"/>
      <c r="O2635">
        <v>140</v>
      </c>
      <c r="P2635">
        <v>38</v>
      </c>
      <c r="Q2635" s="1" t="s">
        <v>6430</v>
      </c>
      <c r="R2635" s="1" t="s">
        <v>24</v>
      </c>
      <c r="S2635" s="1" t="s">
        <v>31</v>
      </c>
      <c r="T2635" s="3">
        <v>42014</v>
      </c>
      <c r="U2635" s="1" t="str">
        <f>IF(kiva_loans__muestra[[#This Row],[funded_amount]]=kiva_loans__muestra[[#This Row],[loan_amount]],"funded","unfunded")</f>
        <v>unfunded</v>
      </c>
      <c r="V2635" s="1" t="str">
        <f>IF(kiva_loans__muestra[[#This Row],[lender_count]]&gt;=50,"high","low")</f>
        <v>low</v>
      </c>
    </row>
    <row r="2636" spans="1:22" x14ac:dyDescent="0.25">
      <c r="A2636">
        <v>1086781</v>
      </c>
      <c r="B2636">
        <v>2500</v>
      </c>
      <c r="C2636">
        <v>2500</v>
      </c>
      <c r="D2636" s="1" t="s">
        <v>113</v>
      </c>
      <c r="E2636" s="1" t="s">
        <v>46</v>
      </c>
      <c r="F2636" s="1" t="s">
        <v>6431</v>
      </c>
      <c r="G2636" s="1" t="s">
        <v>3263</v>
      </c>
      <c r="H2636" s="1" t="s">
        <v>33</v>
      </c>
      <c r="I2636" s="1" t="s">
        <v>30</v>
      </c>
      <c r="J2636" s="1" t="s">
        <v>34</v>
      </c>
      <c r="L2636" s="2">
        <v>42014.822997685187</v>
      </c>
      <c r="M2636" s="2">
        <v>42037.562592592592</v>
      </c>
      <c r="N2636" s="2">
        <v>42031.764525462961</v>
      </c>
      <c r="O2636">
        <v>50</v>
      </c>
      <c r="P2636">
        <v>16</v>
      </c>
      <c r="Q2636" s="1" t="s">
        <v>30</v>
      </c>
      <c r="R2636" s="1" t="s">
        <v>24</v>
      </c>
      <c r="S2636" s="1" t="s">
        <v>35</v>
      </c>
      <c r="T2636" s="3">
        <v>42014</v>
      </c>
      <c r="U2636" s="1" t="str">
        <f>IF(kiva_loans__muestra[[#This Row],[funded_amount]]=kiva_loans__muestra[[#This Row],[loan_amount]],"funded","unfunded")</f>
        <v>funded</v>
      </c>
      <c r="V2636" s="1" t="str">
        <f>IF(kiva_loans__muestra[[#This Row],[lender_count]]&gt;=50,"high","low")</f>
        <v>low</v>
      </c>
    </row>
    <row r="2637" spans="1:22" x14ac:dyDescent="0.25">
      <c r="A2637">
        <v>826521</v>
      </c>
      <c r="B2637">
        <v>4500</v>
      </c>
      <c r="C2637">
        <v>4500</v>
      </c>
      <c r="D2637" s="1" t="s">
        <v>45</v>
      </c>
      <c r="E2637" s="1" t="s">
        <v>46</v>
      </c>
      <c r="F2637" s="1" t="s">
        <v>6432</v>
      </c>
      <c r="G2637" s="1" t="s">
        <v>3278</v>
      </c>
      <c r="H2637" s="1" t="s">
        <v>100</v>
      </c>
      <c r="I2637" s="1" t="s">
        <v>102</v>
      </c>
      <c r="J2637" s="1" t="s">
        <v>101</v>
      </c>
      <c r="K2637">
        <v>1450</v>
      </c>
      <c r="L2637" s="2">
        <v>42014.281863425924</v>
      </c>
      <c r="M2637" s="2">
        <v>41985.375</v>
      </c>
      <c r="N2637" s="2">
        <v>42021.081689814811</v>
      </c>
      <c r="O2637">
        <v>80</v>
      </c>
      <c r="P2637">
        <v>10</v>
      </c>
      <c r="Q2637" s="1" t="s">
        <v>30</v>
      </c>
      <c r="R2637" s="1" t="s">
        <v>24</v>
      </c>
      <c r="S2637" s="1" t="s">
        <v>35</v>
      </c>
      <c r="T2637" s="3">
        <v>42014</v>
      </c>
      <c r="U2637" s="1" t="str">
        <f>IF(kiva_loans__muestra[[#This Row],[funded_amount]]=kiva_loans__muestra[[#This Row],[loan_amount]],"funded","unfunded")</f>
        <v>funded</v>
      </c>
      <c r="V2637" s="1" t="str">
        <f>IF(kiva_loans__muestra[[#This Row],[lender_count]]&gt;=50,"high","low")</f>
        <v>low</v>
      </c>
    </row>
    <row r="2638" spans="1:22" x14ac:dyDescent="0.25">
      <c r="A2638">
        <v>826561</v>
      </c>
      <c r="B2638">
        <v>3500</v>
      </c>
      <c r="C2638">
        <v>3500</v>
      </c>
      <c r="D2638" s="1" t="s">
        <v>150</v>
      </c>
      <c r="E2638" s="1" t="s">
        <v>19</v>
      </c>
      <c r="F2638" s="1" t="s">
        <v>30</v>
      </c>
      <c r="G2638" s="1" t="s">
        <v>3278</v>
      </c>
      <c r="H2638" s="1" t="s">
        <v>100</v>
      </c>
      <c r="I2638" s="1" t="s">
        <v>30</v>
      </c>
      <c r="J2638" s="1" t="s">
        <v>101</v>
      </c>
      <c r="K2638">
        <v>1440</v>
      </c>
      <c r="L2638" s="2">
        <v>42014.649224537039</v>
      </c>
      <c r="M2638" s="2">
        <v>41985.375</v>
      </c>
      <c r="N2638" s="2">
        <v>42024.252847222226</v>
      </c>
      <c r="O2638">
        <v>90</v>
      </c>
      <c r="P2638">
        <v>13</v>
      </c>
      <c r="Q2638" s="1" t="s">
        <v>23</v>
      </c>
      <c r="R2638" s="1" t="s">
        <v>30</v>
      </c>
      <c r="S2638" s="1" t="s">
        <v>35</v>
      </c>
      <c r="T2638" s="3">
        <v>42014</v>
      </c>
      <c r="U2638" s="1" t="str">
        <f>IF(kiva_loans__muestra[[#This Row],[funded_amount]]=kiva_loans__muestra[[#This Row],[loan_amount]],"funded","unfunded")</f>
        <v>funded</v>
      </c>
      <c r="V2638" s="1" t="str">
        <f>IF(kiva_loans__muestra[[#This Row],[lender_count]]&gt;=50,"high","low")</f>
        <v>low</v>
      </c>
    </row>
    <row r="2639" spans="1:22" x14ac:dyDescent="0.25">
      <c r="A2639">
        <v>826587</v>
      </c>
      <c r="B2639">
        <v>15000</v>
      </c>
      <c r="C2639">
        <v>15000</v>
      </c>
      <c r="D2639" s="1" t="s">
        <v>37</v>
      </c>
      <c r="E2639" s="1" t="s">
        <v>37</v>
      </c>
      <c r="F2639" s="1" t="s">
        <v>6433</v>
      </c>
      <c r="G2639" s="1" t="s">
        <v>3317</v>
      </c>
      <c r="H2639" s="1" t="s">
        <v>85</v>
      </c>
      <c r="I2639" s="1" t="s">
        <v>845</v>
      </c>
      <c r="J2639" s="1" t="s">
        <v>90</v>
      </c>
      <c r="K2639">
        <v>1760</v>
      </c>
      <c r="L2639" s="2">
        <v>42014.776400462964</v>
      </c>
      <c r="M2639" s="2">
        <v>42011.375</v>
      </c>
      <c r="N2639" s="2">
        <v>42024.951817129629</v>
      </c>
      <c r="O2639">
        <v>100</v>
      </c>
      <c r="P2639">
        <v>36</v>
      </c>
      <c r="Q2639" s="1" t="s">
        <v>30</v>
      </c>
      <c r="R2639" s="1" t="s">
        <v>24</v>
      </c>
      <c r="S2639" s="1" t="s">
        <v>25</v>
      </c>
      <c r="T2639" s="3">
        <v>42014</v>
      </c>
      <c r="U2639" s="1" t="str">
        <f>IF(kiva_loans__muestra[[#This Row],[funded_amount]]=kiva_loans__muestra[[#This Row],[loan_amount]],"funded","unfunded")</f>
        <v>funded</v>
      </c>
      <c r="V2639" s="1" t="str">
        <f>IF(kiva_loans__muestra[[#This Row],[lender_count]]&gt;=50,"high","low")</f>
        <v>low</v>
      </c>
    </row>
    <row r="2640" spans="1:22" x14ac:dyDescent="0.25">
      <c r="A2640">
        <v>826645</v>
      </c>
      <c r="B2640">
        <v>4000</v>
      </c>
      <c r="C2640">
        <v>4750</v>
      </c>
      <c r="D2640" s="1" t="s">
        <v>69</v>
      </c>
      <c r="E2640" s="1" t="s">
        <v>46</v>
      </c>
      <c r="F2640" s="1" t="s">
        <v>6434</v>
      </c>
      <c r="G2640" s="1" t="s">
        <v>3278</v>
      </c>
      <c r="H2640" s="1" t="s">
        <v>100</v>
      </c>
      <c r="I2640" s="1" t="s">
        <v>102</v>
      </c>
      <c r="J2640" s="1" t="s">
        <v>101</v>
      </c>
      <c r="K2640">
        <v>1450</v>
      </c>
      <c r="L2640" s="2">
        <v>42015.032349537039</v>
      </c>
      <c r="M2640" s="2">
        <v>41985.375</v>
      </c>
      <c r="N2640" s="2"/>
      <c r="O2640">
        <v>130</v>
      </c>
      <c r="P2640">
        <v>5</v>
      </c>
      <c r="Q2640" s="1" t="s">
        <v>356</v>
      </c>
      <c r="R2640" s="1" t="s">
        <v>24</v>
      </c>
      <c r="S2640" s="1" t="s">
        <v>35</v>
      </c>
      <c r="T2640" s="3">
        <v>42014</v>
      </c>
      <c r="U2640" s="1" t="str">
        <f>IF(kiva_loans__muestra[[#This Row],[funded_amount]]=kiva_loans__muestra[[#This Row],[loan_amount]],"funded","unfunded")</f>
        <v>unfunded</v>
      </c>
      <c r="V2640" s="1" t="str">
        <f>IF(kiva_loans__muestra[[#This Row],[lender_count]]&gt;=50,"high","low")</f>
        <v>low</v>
      </c>
    </row>
    <row r="2641" spans="1:22" x14ac:dyDescent="0.25">
      <c r="A2641">
        <v>826588</v>
      </c>
      <c r="B2641">
        <v>6250</v>
      </c>
      <c r="C2641">
        <v>11750</v>
      </c>
      <c r="D2641" s="1" t="s">
        <v>45</v>
      </c>
      <c r="E2641" s="1" t="s">
        <v>46</v>
      </c>
      <c r="F2641" s="1" t="s">
        <v>6435</v>
      </c>
      <c r="G2641" s="1" t="s">
        <v>3274</v>
      </c>
      <c r="H2641" s="1" t="s">
        <v>105</v>
      </c>
      <c r="I2641" s="1" t="s">
        <v>946</v>
      </c>
      <c r="J2641" s="1" t="s">
        <v>106</v>
      </c>
      <c r="K2641">
        <v>1430</v>
      </c>
      <c r="L2641" s="2">
        <v>42014.777951388889</v>
      </c>
      <c r="M2641" s="2">
        <v>41985.375</v>
      </c>
      <c r="N2641" s="2"/>
      <c r="O2641">
        <v>140</v>
      </c>
      <c r="P2641">
        <v>10</v>
      </c>
      <c r="Q2641" s="1" t="s">
        <v>88</v>
      </c>
      <c r="R2641" s="1" t="s">
        <v>92</v>
      </c>
      <c r="S2641" s="1" t="s">
        <v>31</v>
      </c>
      <c r="T2641" s="3">
        <v>42014</v>
      </c>
      <c r="U2641" s="1" t="str">
        <f>IF(kiva_loans__muestra[[#This Row],[funded_amount]]=kiva_loans__muestra[[#This Row],[loan_amount]],"funded","unfunded")</f>
        <v>unfunded</v>
      </c>
      <c r="V2641" s="1" t="str">
        <f>IF(kiva_loans__muestra[[#This Row],[lender_count]]&gt;=50,"high","low")</f>
        <v>low</v>
      </c>
    </row>
    <row r="2642" spans="1:22" x14ac:dyDescent="0.25">
      <c r="A2642">
        <v>827033</v>
      </c>
      <c r="B2642">
        <v>25250</v>
      </c>
      <c r="C2642">
        <v>25250</v>
      </c>
      <c r="D2642" s="1" t="s">
        <v>41</v>
      </c>
      <c r="E2642" s="1" t="s">
        <v>27</v>
      </c>
      <c r="F2642" s="1" t="s">
        <v>6436</v>
      </c>
      <c r="G2642" s="1" t="s">
        <v>3299</v>
      </c>
      <c r="H2642" s="1" t="s">
        <v>109</v>
      </c>
      <c r="I2642" s="1" t="s">
        <v>30</v>
      </c>
      <c r="J2642" s="1" t="s">
        <v>110</v>
      </c>
      <c r="K2642">
        <v>1050</v>
      </c>
      <c r="L2642" s="2">
        <v>42016.542731481481</v>
      </c>
      <c r="M2642" s="2">
        <v>41993.375</v>
      </c>
      <c r="N2642" s="2">
        <v>42025.43550925926</v>
      </c>
      <c r="O2642">
        <v>80</v>
      </c>
      <c r="P2642">
        <v>82</v>
      </c>
      <c r="Q2642" s="1" t="s">
        <v>2727</v>
      </c>
      <c r="R2642" s="1" t="s">
        <v>962</v>
      </c>
      <c r="S2642" s="1" t="s">
        <v>31</v>
      </c>
      <c r="T2642" s="3">
        <v>42016</v>
      </c>
      <c r="U2642" s="1" t="str">
        <f>IF(kiva_loans__muestra[[#This Row],[funded_amount]]=kiva_loans__muestra[[#This Row],[loan_amount]],"funded","unfunded")</f>
        <v>funded</v>
      </c>
      <c r="V2642" s="1" t="str">
        <f>IF(kiva_loans__muestra[[#This Row],[lender_count]]&gt;=50,"high","low")</f>
        <v>high</v>
      </c>
    </row>
    <row r="2643" spans="1:22" x14ac:dyDescent="0.25">
      <c r="A2643">
        <v>827200</v>
      </c>
      <c r="B2643">
        <v>7000</v>
      </c>
      <c r="C2643">
        <v>7000</v>
      </c>
      <c r="D2643" s="1" t="s">
        <v>63</v>
      </c>
      <c r="E2643" s="1" t="s">
        <v>27</v>
      </c>
      <c r="F2643" s="1" t="s">
        <v>6437</v>
      </c>
      <c r="G2643" s="1" t="s">
        <v>3467</v>
      </c>
      <c r="H2643" s="1" t="s">
        <v>634</v>
      </c>
      <c r="I2643" s="1" t="s">
        <v>6438</v>
      </c>
      <c r="J2643" s="1" t="s">
        <v>636</v>
      </c>
      <c r="K2643">
        <v>2940</v>
      </c>
      <c r="L2643" s="2">
        <v>42016.786631944444</v>
      </c>
      <c r="M2643" s="2">
        <v>42013.375</v>
      </c>
      <c r="N2643" s="2">
        <v>42021.836655092593</v>
      </c>
      <c r="O2643">
        <v>80</v>
      </c>
      <c r="P2643">
        <v>20</v>
      </c>
      <c r="Q2643" s="1" t="s">
        <v>57</v>
      </c>
      <c r="R2643" s="1" t="s">
        <v>24</v>
      </c>
      <c r="S2643" s="1" t="s">
        <v>31</v>
      </c>
      <c r="T2643" s="3">
        <v>42016</v>
      </c>
      <c r="U2643" s="1" t="str">
        <f>IF(kiva_loans__muestra[[#This Row],[funded_amount]]=kiva_loans__muestra[[#This Row],[loan_amount]],"funded","unfunded")</f>
        <v>funded</v>
      </c>
      <c r="V2643" s="1" t="str">
        <f>IF(kiva_loans__muestra[[#This Row],[lender_count]]&gt;=50,"high","low")</f>
        <v>low</v>
      </c>
    </row>
    <row r="2644" spans="1:22" x14ac:dyDescent="0.25">
      <c r="A2644">
        <v>827085</v>
      </c>
      <c r="B2644">
        <v>22500</v>
      </c>
      <c r="C2644">
        <v>30000</v>
      </c>
      <c r="D2644" s="1" t="s">
        <v>64</v>
      </c>
      <c r="E2644" s="1" t="s">
        <v>37</v>
      </c>
      <c r="F2644" s="1" t="s">
        <v>6439</v>
      </c>
      <c r="G2644" s="1" t="s">
        <v>3320</v>
      </c>
      <c r="H2644" s="1" t="s">
        <v>717</v>
      </c>
      <c r="I2644" s="1" t="s">
        <v>6440</v>
      </c>
      <c r="J2644" s="1" t="s">
        <v>90</v>
      </c>
      <c r="K2644">
        <v>1690</v>
      </c>
      <c r="L2644" s="2">
        <v>42016.592199074075</v>
      </c>
      <c r="M2644" s="2">
        <v>41989.375</v>
      </c>
      <c r="N2644" s="2"/>
      <c r="O2644">
        <v>260</v>
      </c>
      <c r="P2644">
        <v>30</v>
      </c>
      <c r="Q2644" s="1" t="s">
        <v>6441</v>
      </c>
      <c r="R2644" s="1" t="s">
        <v>24</v>
      </c>
      <c r="S2644" s="1" t="s">
        <v>31</v>
      </c>
      <c r="T2644" s="3">
        <v>42016</v>
      </c>
      <c r="U2644" s="1" t="str">
        <f>IF(kiva_loans__muestra[[#This Row],[funded_amount]]=kiva_loans__muestra[[#This Row],[loan_amount]],"funded","unfunded")</f>
        <v>unfunded</v>
      </c>
      <c r="V2644" s="1" t="str">
        <f>IF(kiva_loans__muestra[[#This Row],[lender_count]]&gt;=50,"high","low")</f>
        <v>low</v>
      </c>
    </row>
    <row r="2645" spans="1:22" x14ac:dyDescent="0.25">
      <c r="A2645">
        <v>826950</v>
      </c>
      <c r="B2645">
        <v>5250</v>
      </c>
      <c r="C2645">
        <v>5250</v>
      </c>
      <c r="D2645" s="1" t="s">
        <v>440</v>
      </c>
      <c r="E2645" s="1" t="s">
        <v>46</v>
      </c>
      <c r="F2645" s="1" t="s">
        <v>6442</v>
      </c>
      <c r="G2645" s="1" t="s">
        <v>3282</v>
      </c>
      <c r="H2645" s="1" t="s">
        <v>255</v>
      </c>
      <c r="I2645" s="1" t="s">
        <v>340</v>
      </c>
      <c r="J2645" s="1" t="s">
        <v>257</v>
      </c>
      <c r="K2645">
        <v>2050</v>
      </c>
      <c r="L2645" s="2">
        <v>42016.451574074075</v>
      </c>
      <c r="M2645" s="2">
        <v>42001.375</v>
      </c>
      <c r="N2645" s="2">
        <v>42017.529976851853</v>
      </c>
      <c r="O2645">
        <v>130</v>
      </c>
      <c r="P2645">
        <v>11</v>
      </c>
      <c r="Q2645" s="1" t="s">
        <v>30</v>
      </c>
      <c r="R2645" s="1" t="s">
        <v>135</v>
      </c>
      <c r="S2645" s="1" t="s">
        <v>31</v>
      </c>
      <c r="T2645" s="3">
        <v>42016</v>
      </c>
      <c r="U2645" s="1" t="str">
        <f>IF(kiva_loans__muestra[[#This Row],[funded_amount]]=kiva_loans__muestra[[#This Row],[loan_amount]],"funded","unfunded")</f>
        <v>funded</v>
      </c>
      <c r="V2645" s="1" t="str">
        <f>IF(kiva_loans__muestra[[#This Row],[lender_count]]&gt;=50,"high","low")</f>
        <v>low</v>
      </c>
    </row>
    <row r="2646" spans="1:22" x14ac:dyDescent="0.25">
      <c r="A2646">
        <v>826881</v>
      </c>
      <c r="B2646">
        <v>6750</v>
      </c>
      <c r="C2646">
        <v>6750</v>
      </c>
      <c r="D2646" s="1" t="s">
        <v>81</v>
      </c>
      <c r="E2646" s="1" t="s">
        <v>27</v>
      </c>
      <c r="F2646" s="1" t="s">
        <v>6443</v>
      </c>
      <c r="G2646" s="1" t="s">
        <v>3263</v>
      </c>
      <c r="H2646" s="1" t="s">
        <v>33</v>
      </c>
      <c r="I2646" s="1" t="s">
        <v>1027</v>
      </c>
      <c r="J2646" s="1" t="s">
        <v>34</v>
      </c>
      <c r="K2646">
        <v>3880</v>
      </c>
      <c r="L2646" s="2">
        <v>42016.401030092595</v>
      </c>
      <c r="M2646" s="2">
        <v>41988.375</v>
      </c>
      <c r="N2646" s="2">
        <v>42024.844629629632</v>
      </c>
      <c r="O2646">
        <v>80</v>
      </c>
      <c r="P2646">
        <v>19</v>
      </c>
      <c r="Q2646" s="1" t="s">
        <v>30</v>
      </c>
      <c r="R2646" s="1" t="s">
        <v>6444</v>
      </c>
      <c r="S2646" s="1" t="s">
        <v>31</v>
      </c>
      <c r="T2646" s="3">
        <v>42016</v>
      </c>
      <c r="U2646" s="1" t="str">
        <f>IF(kiva_loans__muestra[[#This Row],[funded_amount]]=kiva_loans__muestra[[#This Row],[loan_amount]],"funded","unfunded")</f>
        <v>funded</v>
      </c>
      <c r="V2646" s="1" t="str">
        <f>IF(kiva_loans__muestra[[#This Row],[lender_count]]&gt;=50,"high","low")</f>
        <v>low</v>
      </c>
    </row>
    <row r="2647" spans="1:22" x14ac:dyDescent="0.25">
      <c r="A2647">
        <v>827040</v>
      </c>
      <c r="B2647">
        <v>1250</v>
      </c>
      <c r="C2647">
        <v>1250</v>
      </c>
      <c r="D2647" s="1" t="s">
        <v>683</v>
      </c>
      <c r="E2647" s="1" t="s">
        <v>46</v>
      </c>
      <c r="F2647" s="1" t="s">
        <v>6445</v>
      </c>
      <c r="G2647" s="1" t="s">
        <v>3263</v>
      </c>
      <c r="H2647" s="1" t="s">
        <v>33</v>
      </c>
      <c r="I2647" s="1" t="s">
        <v>1194</v>
      </c>
      <c r="J2647" s="1" t="s">
        <v>34</v>
      </c>
      <c r="K2647">
        <v>1330</v>
      </c>
      <c r="L2647" s="2">
        <v>42016.546817129631</v>
      </c>
      <c r="M2647" s="2">
        <v>41988.375</v>
      </c>
      <c r="N2647" s="2">
        <v>42017.389317129629</v>
      </c>
      <c r="O2647">
        <v>110</v>
      </c>
      <c r="P2647">
        <v>5</v>
      </c>
      <c r="Q2647" s="1" t="s">
        <v>40</v>
      </c>
      <c r="R2647" s="1" t="s">
        <v>24</v>
      </c>
      <c r="S2647" s="1" t="s">
        <v>31</v>
      </c>
      <c r="T2647" s="3">
        <v>42016</v>
      </c>
      <c r="U2647" s="1" t="str">
        <f>IF(kiva_loans__muestra[[#This Row],[funded_amount]]=kiva_loans__muestra[[#This Row],[loan_amount]],"funded","unfunded")</f>
        <v>funded</v>
      </c>
      <c r="V2647" s="1" t="str">
        <f>IF(kiva_loans__muestra[[#This Row],[lender_count]]&gt;=50,"high","low")</f>
        <v>low</v>
      </c>
    </row>
    <row r="2648" spans="1:22" x14ac:dyDescent="0.25">
      <c r="A2648">
        <v>827075</v>
      </c>
      <c r="B2648">
        <v>3500</v>
      </c>
      <c r="C2648">
        <v>3500</v>
      </c>
      <c r="D2648" s="1" t="s">
        <v>27</v>
      </c>
      <c r="E2648" s="1" t="s">
        <v>27</v>
      </c>
      <c r="F2648" s="1" t="s">
        <v>1818</v>
      </c>
      <c r="G2648" s="1" t="s">
        <v>3263</v>
      </c>
      <c r="H2648" s="1" t="s">
        <v>33</v>
      </c>
      <c r="I2648" s="1" t="s">
        <v>279</v>
      </c>
      <c r="J2648" s="1" t="s">
        <v>34</v>
      </c>
      <c r="K2648">
        <v>1640</v>
      </c>
      <c r="L2648" s="2">
        <v>42016.587245370371</v>
      </c>
      <c r="M2648" s="2">
        <v>42016.375</v>
      </c>
      <c r="N2648" s="2">
        <v>42024.727708333332</v>
      </c>
      <c r="O2648">
        <v>130</v>
      </c>
      <c r="P2648">
        <v>10</v>
      </c>
      <c r="Q2648" s="1" t="s">
        <v>377</v>
      </c>
      <c r="R2648" s="1" t="s">
        <v>24</v>
      </c>
      <c r="S2648" s="1" t="s">
        <v>35</v>
      </c>
      <c r="T2648" s="3">
        <v>42016</v>
      </c>
      <c r="U2648" s="1" t="str">
        <f>IF(kiva_loans__muestra[[#This Row],[funded_amount]]=kiva_loans__muestra[[#This Row],[loan_amount]],"funded","unfunded")</f>
        <v>funded</v>
      </c>
      <c r="V2648" s="1" t="str">
        <f>IF(kiva_loans__muestra[[#This Row],[lender_count]]&gt;=50,"high","low")</f>
        <v>low</v>
      </c>
    </row>
    <row r="2649" spans="1:22" x14ac:dyDescent="0.25">
      <c r="A2649">
        <v>827171</v>
      </c>
      <c r="B2649">
        <v>3000</v>
      </c>
      <c r="C2649">
        <v>3000</v>
      </c>
      <c r="D2649" s="1" t="s">
        <v>311</v>
      </c>
      <c r="E2649" s="1" t="s">
        <v>37</v>
      </c>
      <c r="F2649" s="1" t="s">
        <v>6446</v>
      </c>
      <c r="G2649" s="1" t="s">
        <v>3266</v>
      </c>
      <c r="H2649" s="1" t="s">
        <v>89</v>
      </c>
      <c r="I2649" s="1" t="s">
        <v>555</v>
      </c>
      <c r="J2649" s="1" t="s">
        <v>90</v>
      </c>
      <c r="K2649">
        <v>1990</v>
      </c>
      <c r="L2649" s="2">
        <v>42016.73946759259</v>
      </c>
      <c r="M2649" s="2">
        <v>42002.375</v>
      </c>
      <c r="N2649" s="2">
        <v>42045.529444444444</v>
      </c>
      <c r="O2649">
        <v>140</v>
      </c>
      <c r="P2649">
        <v>8</v>
      </c>
      <c r="Q2649" s="1" t="s">
        <v>418</v>
      </c>
      <c r="R2649" s="1" t="s">
        <v>92</v>
      </c>
      <c r="S2649" s="1" t="s">
        <v>25</v>
      </c>
      <c r="T2649" s="3">
        <v>42016</v>
      </c>
      <c r="U2649" s="1" t="str">
        <f>IF(kiva_loans__muestra[[#This Row],[funded_amount]]=kiva_loans__muestra[[#This Row],[loan_amount]],"funded","unfunded")</f>
        <v>funded</v>
      </c>
      <c r="V2649" s="1" t="str">
        <f>IF(kiva_loans__muestra[[#This Row],[lender_count]]&gt;=50,"high","low")</f>
        <v>low</v>
      </c>
    </row>
    <row r="2650" spans="1:22" x14ac:dyDescent="0.25">
      <c r="A2650">
        <v>827225</v>
      </c>
      <c r="B2650">
        <v>8000</v>
      </c>
      <c r="C2650">
        <v>8000</v>
      </c>
      <c r="D2650" s="1" t="s">
        <v>41</v>
      </c>
      <c r="E2650" s="1" t="s">
        <v>27</v>
      </c>
      <c r="F2650" s="1" t="s">
        <v>6447</v>
      </c>
      <c r="G2650" s="1" t="s">
        <v>3266</v>
      </c>
      <c r="H2650" s="1" t="s">
        <v>89</v>
      </c>
      <c r="I2650" s="1" t="s">
        <v>30</v>
      </c>
      <c r="J2650" s="1" t="s">
        <v>90</v>
      </c>
      <c r="K2650">
        <v>810</v>
      </c>
      <c r="L2650" s="2">
        <v>42016.906192129631</v>
      </c>
      <c r="M2650" s="2">
        <v>41988.375</v>
      </c>
      <c r="N2650" s="2">
        <v>42054.963194444441</v>
      </c>
      <c r="O2650">
        <v>140</v>
      </c>
      <c r="P2650">
        <v>15</v>
      </c>
      <c r="Q2650" s="1" t="s">
        <v>6448</v>
      </c>
      <c r="R2650" s="1" t="s">
        <v>24</v>
      </c>
      <c r="S2650" s="1" t="s">
        <v>31</v>
      </c>
      <c r="T2650" s="3">
        <v>42016</v>
      </c>
      <c r="U2650" s="1" t="str">
        <f>IF(kiva_loans__muestra[[#This Row],[funded_amount]]=kiva_loans__muestra[[#This Row],[loan_amount]],"funded","unfunded")</f>
        <v>funded</v>
      </c>
      <c r="V2650" s="1" t="str">
        <f>IF(kiva_loans__muestra[[#This Row],[lender_count]]&gt;=50,"high","low")</f>
        <v>low</v>
      </c>
    </row>
    <row r="2651" spans="1:22" x14ac:dyDescent="0.25">
      <c r="A2651">
        <v>826813</v>
      </c>
      <c r="B2651">
        <v>2250</v>
      </c>
      <c r="C2651">
        <v>2250</v>
      </c>
      <c r="D2651" s="1" t="s">
        <v>64</v>
      </c>
      <c r="E2651" s="1" t="s">
        <v>37</v>
      </c>
      <c r="F2651" s="1" t="s">
        <v>6449</v>
      </c>
      <c r="G2651" s="1" t="s">
        <v>3278</v>
      </c>
      <c r="H2651" s="1" t="s">
        <v>100</v>
      </c>
      <c r="I2651" s="1" t="s">
        <v>6450</v>
      </c>
      <c r="J2651" s="1" t="s">
        <v>101</v>
      </c>
      <c r="K2651">
        <v>1260</v>
      </c>
      <c r="L2651" s="2">
        <v>42016.332673611112</v>
      </c>
      <c r="M2651" s="2">
        <v>41988.375</v>
      </c>
      <c r="N2651" s="2">
        <v>42020.164722222224</v>
      </c>
      <c r="O2651">
        <v>80</v>
      </c>
      <c r="P2651">
        <v>5</v>
      </c>
      <c r="Q2651" s="1" t="s">
        <v>1399</v>
      </c>
      <c r="R2651" s="1" t="s">
        <v>24</v>
      </c>
      <c r="S2651" s="1" t="s">
        <v>31</v>
      </c>
      <c r="T2651" s="3">
        <v>42016</v>
      </c>
      <c r="U2651" s="1" t="str">
        <f>IF(kiva_loans__muestra[[#This Row],[funded_amount]]=kiva_loans__muestra[[#This Row],[loan_amount]],"funded","unfunded")</f>
        <v>funded</v>
      </c>
      <c r="V2651" s="1" t="str">
        <f>IF(kiva_loans__muestra[[#This Row],[lender_count]]&gt;=50,"high","low")</f>
        <v>low</v>
      </c>
    </row>
    <row r="2652" spans="1:22" x14ac:dyDescent="0.25">
      <c r="A2652">
        <v>827333</v>
      </c>
      <c r="B2652">
        <v>2250</v>
      </c>
      <c r="C2652">
        <v>2250</v>
      </c>
      <c r="D2652" s="1" t="s">
        <v>137</v>
      </c>
      <c r="E2652" s="1" t="s">
        <v>27</v>
      </c>
      <c r="F2652" s="1" t="s">
        <v>6451</v>
      </c>
      <c r="G2652" s="1" t="s">
        <v>3263</v>
      </c>
      <c r="H2652" s="1" t="s">
        <v>33</v>
      </c>
      <c r="I2652" s="1" t="s">
        <v>279</v>
      </c>
      <c r="J2652" s="1" t="s">
        <v>34</v>
      </c>
      <c r="K2652">
        <v>1640</v>
      </c>
      <c r="L2652" s="2">
        <v>42017.326782407406</v>
      </c>
      <c r="M2652" s="2">
        <v>42016.375</v>
      </c>
      <c r="N2652" s="2">
        <v>42023.894768518519</v>
      </c>
      <c r="O2652">
        <v>130</v>
      </c>
      <c r="P2652">
        <v>9</v>
      </c>
      <c r="Q2652" s="1" t="s">
        <v>1001</v>
      </c>
      <c r="R2652" s="1" t="s">
        <v>24</v>
      </c>
      <c r="S2652" s="1" t="s">
        <v>35</v>
      </c>
      <c r="T2652" s="3">
        <v>42017</v>
      </c>
      <c r="U2652" s="1" t="str">
        <f>IF(kiva_loans__muestra[[#This Row],[funded_amount]]=kiva_loans__muestra[[#This Row],[loan_amount]],"funded","unfunded")</f>
        <v>funded</v>
      </c>
      <c r="V2652" s="1" t="str">
        <f>IF(kiva_loans__muestra[[#This Row],[lender_count]]&gt;=50,"high","low")</f>
        <v>low</v>
      </c>
    </row>
    <row r="2653" spans="1:22" x14ac:dyDescent="0.25">
      <c r="A2653">
        <v>827629</v>
      </c>
      <c r="B2653">
        <v>20250</v>
      </c>
      <c r="C2653">
        <v>20250</v>
      </c>
      <c r="D2653" s="1" t="s">
        <v>137</v>
      </c>
      <c r="E2653" s="1" t="s">
        <v>27</v>
      </c>
      <c r="F2653" s="1" t="s">
        <v>6452</v>
      </c>
      <c r="G2653" s="1" t="s">
        <v>3274</v>
      </c>
      <c r="H2653" s="1" t="s">
        <v>105</v>
      </c>
      <c r="I2653" s="1" t="s">
        <v>736</v>
      </c>
      <c r="J2653" s="1" t="s">
        <v>106</v>
      </c>
      <c r="K2653">
        <v>930</v>
      </c>
      <c r="L2653" s="2">
        <v>42017.961643518516</v>
      </c>
      <c r="M2653" s="2">
        <v>41992.375</v>
      </c>
      <c r="N2653" s="2">
        <v>42025.825671296298</v>
      </c>
      <c r="O2653">
        <v>80</v>
      </c>
      <c r="P2653">
        <v>55</v>
      </c>
      <c r="Q2653" s="1" t="s">
        <v>278</v>
      </c>
      <c r="R2653" s="1" t="s">
        <v>1000</v>
      </c>
      <c r="S2653" s="1" t="s">
        <v>31</v>
      </c>
      <c r="T2653" s="3">
        <v>42017</v>
      </c>
      <c r="U2653" s="1" t="str">
        <f>IF(kiva_loans__muestra[[#This Row],[funded_amount]]=kiva_loans__muestra[[#This Row],[loan_amount]],"funded","unfunded")</f>
        <v>funded</v>
      </c>
      <c r="V2653" s="1" t="str">
        <f>IF(kiva_loans__muestra[[#This Row],[lender_count]]&gt;=50,"high","low")</f>
        <v>high</v>
      </c>
    </row>
    <row r="2654" spans="1:22" x14ac:dyDescent="0.25">
      <c r="A2654">
        <v>827409</v>
      </c>
      <c r="B2654">
        <v>3750</v>
      </c>
      <c r="C2654">
        <v>3750</v>
      </c>
      <c r="D2654" s="1" t="s">
        <v>650</v>
      </c>
      <c r="E2654" s="1" t="s">
        <v>46</v>
      </c>
      <c r="F2654" s="1" t="s">
        <v>6453</v>
      </c>
      <c r="G2654" s="1" t="s">
        <v>3278</v>
      </c>
      <c r="H2654" s="1" t="s">
        <v>100</v>
      </c>
      <c r="I2654" s="1" t="s">
        <v>1336</v>
      </c>
      <c r="J2654" s="1" t="s">
        <v>101</v>
      </c>
      <c r="K2654">
        <v>1250</v>
      </c>
      <c r="L2654" s="2">
        <v>42017.422395833331</v>
      </c>
      <c r="M2654" s="2">
        <v>41995.375</v>
      </c>
      <c r="N2654" s="2">
        <v>42027.869652777779</v>
      </c>
      <c r="O2654">
        <v>140</v>
      </c>
      <c r="P2654">
        <v>13</v>
      </c>
      <c r="Q2654" s="1" t="s">
        <v>6454</v>
      </c>
      <c r="R2654" s="1" t="s">
        <v>24</v>
      </c>
      <c r="S2654" s="1" t="s">
        <v>35</v>
      </c>
      <c r="T2654" s="3">
        <v>42017</v>
      </c>
      <c r="U2654" s="1" t="str">
        <f>IF(kiva_loans__muestra[[#This Row],[funded_amount]]=kiva_loans__muestra[[#This Row],[loan_amount]],"funded","unfunded")</f>
        <v>funded</v>
      </c>
      <c r="V2654" s="1" t="str">
        <f>IF(kiva_loans__muestra[[#This Row],[lender_count]]&gt;=50,"high","low")</f>
        <v>low</v>
      </c>
    </row>
    <row r="2655" spans="1:22" x14ac:dyDescent="0.25">
      <c r="A2655">
        <v>827917</v>
      </c>
      <c r="B2655">
        <v>3000</v>
      </c>
      <c r="C2655">
        <v>5000</v>
      </c>
      <c r="D2655" s="1" t="s">
        <v>42</v>
      </c>
      <c r="E2655" s="1" t="s">
        <v>19</v>
      </c>
      <c r="F2655" s="1" t="s">
        <v>6455</v>
      </c>
      <c r="G2655" s="1" t="s">
        <v>3303</v>
      </c>
      <c r="H2655" s="1" t="s">
        <v>28</v>
      </c>
      <c r="I2655" s="1" t="s">
        <v>76</v>
      </c>
      <c r="J2655" s="1" t="s">
        <v>29</v>
      </c>
      <c r="K2655">
        <v>2450</v>
      </c>
      <c r="L2655" s="2">
        <v>42018.543946759259</v>
      </c>
      <c r="M2655" s="2">
        <v>42006.375</v>
      </c>
      <c r="N2655" s="2"/>
      <c r="O2655">
        <v>140</v>
      </c>
      <c r="P2655">
        <v>12</v>
      </c>
      <c r="Q2655" s="1" t="s">
        <v>23</v>
      </c>
      <c r="R2655" s="1" t="s">
        <v>24</v>
      </c>
      <c r="S2655" s="1" t="s">
        <v>31</v>
      </c>
      <c r="T2655" s="3">
        <v>42018</v>
      </c>
      <c r="U2655" s="1" t="str">
        <f>IF(kiva_loans__muestra[[#This Row],[funded_amount]]=kiva_loans__muestra[[#This Row],[loan_amount]],"funded","unfunded")</f>
        <v>unfunded</v>
      </c>
      <c r="V2655" s="1" t="str">
        <f>IF(kiva_loans__muestra[[#This Row],[lender_count]]&gt;=50,"high","low")</f>
        <v>low</v>
      </c>
    </row>
    <row r="2656" spans="1:22" x14ac:dyDescent="0.25">
      <c r="A2656">
        <v>827800</v>
      </c>
      <c r="B2656">
        <v>45750</v>
      </c>
      <c r="C2656">
        <v>45750</v>
      </c>
      <c r="D2656" s="1" t="s">
        <v>48</v>
      </c>
      <c r="E2656" s="1" t="s">
        <v>49</v>
      </c>
      <c r="F2656" s="1" t="s">
        <v>6456</v>
      </c>
      <c r="G2656" s="1" t="s">
        <v>6457</v>
      </c>
      <c r="H2656" s="1" t="s">
        <v>1517</v>
      </c>
      <c r="I2656" s="1" t="s">
        <v>6458</v>
      </c>
      <c r="J2656" s="1" t="s">
        <v>1518</v>
      </c>
      <c r="K2656">
        <v>3810</v>
      </c>
      <c r="L2656" s="2">
        <v>42018.382175925923</v>
      </c>
      <c r="M2656" s="2">
        <v>42017.375</v>
      </c>
      <c r="N2656" s="2">
        <v>42019.915694444448</v>
      </c>
      <c r="O2656">
        <v>60</v>
      </c>
      <c r="P2656">
        <v>94</v>
      </c>
      <c r="Q2656" s="1" t="s">
        <v>6459</v>
      </c>
      <c r="R2656" s="1" t="s">
        <v>1804</v>
      </c>
      <c r="S2656" s="1" t="s">
        <v>35</v>
      </c>
      <c r="T2656" s="3">
        <v>42018</v>
      </c>
      <c r="U2656" s="1" t="str">
        <f>IF(kiva_loans__muestra[[#This Row],[funded_amount]]=kiva_loans__muestra[[#This Row],[loan_amount]],"funded","unfunded")</f>
        <v>funded</v>
      </c>
      <c r="V2656" s="1" t="str">
        <f>IF(kiva_loans__muestra[[#This Row],[lender_count]]&gt;=50,"high","low")</f>
        <v>high</v>
      </c>
    </row>
    <row r="2657" spans="1:22" x14ac:dyDescent="0.25">
      <c r="A2657">
        <v>827814</v>
      </c>
      <c r="B2657">
        <v>5750</v>
      </c>
      <c r="C2657">
        <v>5750</v>
      </c>
      <c r="D2657" s="1" t="s">
        <v>158</v>
      </c>
      <c r="E2657" s="1" t="s">
        <v>27</v>
      </c>
      <c r="F2657" s="1" t="s">
        <v>6460</v>
      </c>
      <c r="G2657" s="1" t="s">
        <v>3278</v>
      </c>
      <c r="H2657" s="1" t="s">
        <v>100</v>
      </c>
      <c r="I2657" s="1" t="s">
        <v>1313</v>
      </c>
      <c r="J2657" s="1" t="s">
        <v>101</v>
      </c>
      <c r="K2657">
        <v>1250</v>
      </c>
      <c r="L2657" s="2">
        <v>42018.389317129629</v>
      </c>
      <c r="M2657" s="2">
        <v>41988.375</v>
      </c>
      <c r="N2657" s="2">
        <v>42045.058530092596</v>
      </c>
      <c r="O2657">
        <v>160</v>
      </c>
      <c r="P2657">
        <v>18</v>
      </c>
      <c r="Q2657" s="1" t="s">
        <v>6461</v>
      </c>
      <c r="R2657" s="1" t="s">
        <v>24</v>
      </c>
      <c r="S2657" s="1" t="s">
        <v>35</v>
      </c>
      <c r="T2657" s="3">
        <v>42018</v>
      </c>
      <c r="U2657" s="1" t="str">
        <f>IF(kiva_loans__muestra[[#This Row],[funded_amount]]=kiva_loans__muestra[[#This Row],[loan_amount]],"funded","unfunded")</f>
        <v>funded</v>
      </c>
      <c r="V2657" s="1" t="str">
        <f>IF(kiva_loans__muestra[[#This Row],[lender_count]]&gt;=50,"high","low")</f>
        <v>low</v>
      </c>
    </row>
    <row r="2658" spans="1:22" x14ac:dyDescent="0.25">
      <c r="A2658">
        <v>827787</v>
      </c>
      <c r="B2658">
        <v>6250</v>
      </c>
      <c r="C2658">
        <v>8250</v>
      </c>
      <c r="D2658" s="1" t="s">
        <v>64</v>
      </c>
      <c r="E2658" s="1" t="s">
        <v>37</v>
      </c>
      <c r="F2658" s="1" t="s">
        <v>6462</v>
      </c>
      <c r="G2658" s="1" t="s">
        <v>3263</v>
      </c>
      <c r="H2658" s="1" t="s">
        <v>33</v>
      </c>
      <c r="I2658" s="1" t="s">
        <v>1027</v>
      </c>
      <c r="J2658" s="1" t="s">
        <v>34</v>
      </c>
      <c r="K2658">
        <v>3880</v>
      </c>
      <c r="L2658" s="2">
        <v>42018.3675</v>
      </c>
      <c r="M2658" s="2">
        <v>41988.375</v>
      </c>
      <c r="N2658" s="2"/>
      <c r="O2658">
        <v>110</v>
      </c>
      <c r="P2658">
        <v>21</v>
      </c>
      <c r="Q2658" s="1" t="s">
        <v>729</v>
      </c>
      <c r="R2658" s="1" t="s">
        <v>6463</v>
      </c>
      <c r="S2658" s="1" t="s">
        <v>31</v>
      </c>
      <c r="T2658" s="3">
        <v>42018</v>
      </c>
      <c r="U2658" s="1" t="str">
        <f>IF(kiva_loans__muestra[[#This Row],[funded_amount]]=kiva_loans__muestra[[#This Row],[loan_amount]],"funded","unfunded")</f>
        <v>unfunded</v>
      </c>
      <c r="V2658" s="1" t="str">
        <f>IF(kiva_loans__muestra[[#This Row],[lender_count]]&gt;=50,"high","low")</f>
        <v>low</v>
      </c>
    </row>
    <row r="2659" spans="1:22" x14ac:dyDescent="0.25">
      <c r="A2659">
        <v>828066</v>
      </c>
      <c r="B2659">
        <v>3000</v>
      </c>
      <c r="C2659">
        <v>3000</v>
      </c>
      <c r="D2659" s="1" t="s">
        <v>124</v>
      </c>
      <c r="E2659" s="1" t="s">
        <v>125</v>
      </c>
      <c r="F2659" s="1" t="s">
        <v>6464</v>
      </c>
      <c r="G2659" s="1" t="s">
        <v>3266</v>
      </c>
      <c r="H2659" s="1" t="s">
        <v>89</v>
      </c>
      <c r="I2659" s="1" t="s">
        <v>30</v>
      </c>
      <c r="J2659" s="1" t="s">
        <v>90</v>
      </c>
      <c r="K2659">
        <v>810</v>
      </c>
      <c r="L2659" s="2">
        <v>42018.96607638889</v>
      </c>
      <c r="M2659" s="2">
        <v>41990.375</v>
      </c>
      <c r="N2659" s="2">
        <v>42027.683321759258</v>
      </c>
      <c r="O2659">
        <v>170</v>
      </c>
      <c r="P2659">
        <v>12</v>
      </c>
      <c r="Q2659" s="1" t="s">
        <v>30</v>
      </c>
      <c r="R2659" s="1" t="s">
        <v>24</v>
      </c>
      <c r="S2659" s="1" t="s">
        <v>31</v>
      </c>
      <c r="T2659" s="3">
        <v>42018</v>
      </c>
      <c r="U2659" s="1" t="str">
        <f>IF(kiva_loans__muestra[[#This Row],[funded_amount]]=kiva_loans__muestra[[#This Row],[loan_amount]],"funded","unfunded")</f>
        <v>funded</v>
      </c>
      <c r="V2659" s="1" t="str">
        <f>IF(kiva_loans__muestra[[#This Row],[lender_count]]&gt;=50,"high","low")</f>
        <v>low</v>
      </c>
    </row>
    <row r="2660" spans="1:22" x14ac:dyDescent="0.25">
      <c r="A2660">
        <v>827867</v>
      </c>
      <c r="B2660">
        <v>7250</v>
      </c>
      <c r="C2660">
        <v>7250</v>
      </c>
      <c r="D2660" s="1" t="s">
        <v>50</v>
      </c>
      <c r="E2660" s="1" t="s">
        <v>37</v>
      </c>
      <c r="F2660" s="1" t="s">
        <v>6465</v>
      </c>
      <c r="G2660" s="1" t="s">
        <v>3263</v>
      </c>
      <c r="H2660" s="1" t="s">
        <v>33</v>
      </c>
      <c r="I2660" s="1" t="s">
        <v>1296</v>
      </c>
      <c r="J2660" s="1" t="s">
        <v>34</v>
      </c>
      <c r="K2660">
        <v>1560</v>
      </c>
      <c r="L2660" s="2">
        <v>42018.471863425926</v>
      </c>
      <c r="M2660" s="2">
        <v>42005.375</v>
      </c>
      <c r="N2660" s="2">
        <v>42022.870983796296</v>
      </c>
      <c r="O2660">
        <v>140</v>
      </c>
      <c r="P2660">
        <v>26</v>
      </c>
      <c r="Q2660" s="1" t="s">
        <v>40</v>
      </c>
      <c r="R2660" s="1" t="s">
        <v>24</v>
      </c>
      <c r="S2660" s="1" t="s">
        <v>31</v>
      </c>
      <c r="T2660" s="3">
        <v>42018</v>
      </c>
      <c r="U2660" s="1" t="str">
        <f>IF(kiva_loans__muestra[[#This Row],[funded_amount]]=kiva_loans__muestra[[#This Row],[loan_amount]],"funded","unfunded")</f>
        <v>funded</v>
      </c>
      <c r="V2660" s="1" t="str">
        <f>IF(kiva_loans__muestra[[#This Row],[lender_count]]&gt;=50,"high","low")</f>
        <v>low</v>
      </c>
    </row>
    <row r="2661" spans="1:22" x14ac:dyDescent="0.25">
      <c r="A2661">
        <v>828528</v>
      </c>
      <c r="B2661">
        <v>3000</v>
      </c>
      <c r="C2661">
        <v>3000</v>
      </c>
      <c r="D2661" s="1" t="s">
        <v>250</v>
      </c>
      <c r="E2661" s="1" t="s">
        <v>62</v>
      </c>
      <c r="F2661" s="1" t="s">
        <v>6466</v>
      </c>
      <c r="G2661" s="1" t="s">
        <v>3547</v>
      </c>
      <c r="H2661" s="1" t="s">
        <v>274</v>
      </c>
      <c r="I2661" s="1" t="s">
        <v>469</v>
      </c>
      <c r="J2661" s="1" t="s">
        <v>90</v>
      </c>
      <c r="K2661">
        <v>2250</v>
      </c>
      <c r="L2661" s="2">
        <v>42019.875520833331</v>
      </c>
      <c r="M2661" s="2">
        <v>42054.375</v>
      </c>
      <c r="N2661" s="2">
        <v>42021.180995370371</v>
      </c>
      <c r="O2661">
        <v>100</v>
      </c>
      <c r="P2661">
        <v>9</v>
      </c>
      <c r="Q2661" s="1" t="s">
        <v>30</v>
      </c>
      <c r="R2661" s="1" t="s">
        <v>92</v>
      </c>
      <c r="S2661" s="1" t="s">
        <v>25</v>
      </c>
      <c r="T2661" s="3">
        <v>42019</v>
      </c>
      <c r="U2661" s="1" t="str">
        <f>IF(kiva_loans__muestra[[#This Row],[funded_amount]]=kiva_loans__muestra[[#This Row],[loan_amount]],"funded","unfunded")</f>
        <v>funded</v>
      </c>
      <c r="V2661" s="1" t="str">
        <f>IF(kiva_loans__muestra[[#This Row],[lender_count]]&gt;=50,"high","low")</f>
        <v>low</v>
      </c>
    </row>
    <row r="2662" spans="1:22" x14ac:dyDescent="0.25">
      <c r="A2662">
        <v>828448</v>
      </c>
      <c r="B2662">
        <v>5750</v>
      </c>
      <c r="C2662">
        <v>13250</v>
      </c>
      <c r="D2662" s="1" t="s">
        <v>64</v>
      </c>
      <c r="E2662" s="1" t="s">
        <v>37</v>
      </c>
      <c r="F2662" s="1" t="s">
        <v>6467</v>
      </c>
      <c r="G2662" s="1" t="s">
        <v>3263</v>
      </c>
      <c r="H2662" s="1" t="s">
        <v>33</v>
      </c>
      <c r="I2662" s="1" t="s">
        <v>1340</v>
      </c>
      <c r="J2662" s="1" t="s">
        <v>34</v>
      </c>
      <c r="K2662">
        <v>2020</v>
      </c>
      <c r="L2662" s="2">
        <v>42019.627685185187</v>
      </c>
      <c r="M2662" s="2">
        <v>42036.375</v>
      </c>
      <c r="N2662" s="2"/>
      <c r="O2662">
        <v>110</v>
      </c>
      <c r="P2662">
        <v>9</v>
      </c>
      <c r="Q2662" s="1" t="s">
        <v>6468</v>
      </c>
      <c r="R2662" s="1" t="s">
        <v>6469</v>
      </c>
      <c r="S2662" s="1" t="s">
        <v>25</v>
      </c>
      <c r="T2662" s="3">
        <v>42019</v>
      </c>
      <c r="U2662" s="1" t="str">
        <f>IF(kiva_loans__muestra[[#This Row],[funded_amount]]=kiva_loans__muestra[[#This Row],[loan_amount]],"funded","unfunded")</f>
        <v>unfunded</v>
      </c>
      <c r="V2662" s="1" t="str">
        <f>IF(kiva_loans__muestra[[#This Row],[lender_count]]&gt;=50,"high","low")</f>
        <v>low</v>
      </c>
    </row>
    <row r="2663" spans="1:22" x14ac:dyDescent="0.25">
      <c r="A2663">
        <v>828118</v>
      </c>
      <c r="B2663">
        <v>3500</v>
      </c>
      <c r="C2663">
        <v>3500</v>
      </c>
      <c r="D2663" s="1" t="s">
        <v>45</v>
      </c>
      <c r="E2663" s="1" t="s">
        <v>46</v>
      </c>
      <c r="F2663" s="1" t="s">
        <v>6470</v>
      </c>
      <c r="G2663" s="1" t="s">
        <v>3278</v>
      </c>
      <c r="H2663" s="1" t="s">
        <v>100</v>
      </c>
      <c r="I2663" s="1" t="s">
        <v>1406</v>
      </c>
      <c r="J2663" s="1" t="s">
        <v>101</v>
      </c>
      <c r="K2663">
        <v>1250</v>
      </c>
      <c r="L2663" s="2">
        <v>42019.139733796299</v>
      </c>
      <c r="M2663" s="2">
        <v>41989.375</v>
      </c>
      <c r="N2663" s="2">
        <v>42049.389988425923</v>
      </c>
      <c r="O2663">
        <v>140</v>
      </c>
      <c r="P2663">
        <v>13</v>
      </c>
      <c r="Q2663" s="1" t="s">
        <v>6471</v>
      </c>
      <c r="R2663" s="1" t="s">
        <v>24</v>
      </c>
      <c r="S2663" s="1" t="s">
        <v>35</v>
      </c>
      <c r="T2663" s="3">
        <v>42019</v>
      </c>
      <c r="U2663" s="1" t="str">
        <f>IF(kiva_loans__muestra[[#This Row],[funded_amount]]=kiva_loans__muestra[[#This Row],[loan_amount]],"funded","unfunded")</f>
        <v>funded</v>
      </c>
      <c r="V2663" s="1" t="str">
        <f>IF(kiva_loans__muestra[[#This Row],[lender_count]]&gt;=50,"high","low")</f>
        <v>low</v>
      </c>
    </row>
    <row r="2664" spans="1:22" x14ac:dyDescent="0.25">
      <c r="A2664">
        <v>828455</v>
      </c>
      <c r="B2664">
        <v>5500</v>
      </c>
      <c r="C2664">
        <v>12000</v>
      </c>
      <c r="D2664" s="1" t="s">
        <v>64</v>
      </c>
      <c r="E2664" s="1" t="s">
        <v>37</v>
      </c>
      <c r="F2664" s="1" t="s">
        <v>6472</v>
      </c>
      <c r="G2664" s="1" t="s">
        <v>3263</v>
      </c>
      <c r="H2664" s="1" t="s">
        <v>33</v>
      </c>
      <c r="I2664" s="1" t="s">
        <v>1989</v>
      </c>
      <c r="J2664" s="1" t="s">
        <v>34</v>
      </c>
      <c r="K2664">
        <v>2020</v>
      </c>
      <c r="L2664" s="2">
        <v>42019.649930555555</v>
      </c>
      <c r="M2664" s="2">
        <v>42036.375</v>
      </c>
      <c r="N2664" s="2"/>
      <c r="O2664">
        <v>110</v>
      </c>
      <c r="P2664">
        <v>10</v>
      </c>
      <c r="Q2664" s="1" t="s">
        <v>30</v>
      </c>
      <c r="R2664" s="1" t="s">
        <v>6473</v>
      </c>
      <c r="S2664" s="1" t="s">
        <v>25</v>
      </c>
      <c r="T2664" s="3">
        <v>42019</v>
      </c>
      <c r="U2664" s="1" t="str">
        <f>IF(kiva_loans__muestra[[#This Row],[funded_amount]]=kiva_loans__muestra[[#This Row],[loan_amount]],"funded","unfunded")</f>
        <v>unfunded</v>
      </c>
      <c r="V2664" s="1" t="str">
        <f>IF(kiva_loans__muestra[[#This Row],[lender_count]]&gt;=50,"high","low")</f>
        <v>low</v>
      </c>
    </row>
    <row r="2665" spans="1:22" x14ac:dyDescent="0.25">
      <c r="A2665">
        <v>828209</v>
      </c>
      <c r="B2665">
        <v>11500</v>
      </c>
      <c r="C2665">
        <v>11500</v>
      </c>
      <c r="D2665" s="1" t="s">
        <v>66</v>
      </c>
      <c r="E2665" s="1" t="s">
        <v>66</v>
      </c>
      <c r="F2665" s="1" t="s">
        <v>6474</v>
      </c>
      <c r="G2665" s="1" t="s">
        <v>4105</v>
      </c>
      <c r="H2665" s="1" t="s">
        <v>600</v>
      </c>
      <c r="I2665" s="1" t="s">
        <v>1200</v>
      </c>
      <c r="J2665" s="1" t="s">
        <v>601</v>
      </c>
      <c r="K2665">
        <v>300</v>
      </c>
      <c r="L2665" s="2">
        <v>42019.343206018515</v>
      </c>
      <c r="M2665" s="2">
        <v>42013.375</v>
      </c>
      <c r="N2665" s="2">
        <v>42026.68959490741</v>
      </c>
      <c r="O2665">
        <v>120</v>
      </c>
      <c r="P2665">
        <v>44</v>
      </c>
      <c r="Q2665" s="1" t="s">
        <v>6475</v>
      </c>
      <c r="R2665" s="1" t="s">
        <v>92</v>
      </c>
      <c r="S2665" s="1" t="s">
        <v>31</v>
      </c>
      <c r="T2665" s="3">
        <v>42019</v>
      </c>
      <c r="U2665" s="1" t="str">
        <f>IF(kiva_loans__muestra[[#This Row],[funded_amount]]=kiva_loans__muestra[[#This Row],[loan_amount]],"funded","unfunded")</f>
        <v>funded</v>
      </c>
      <c r="V2665" s="1" t="str">
        <f>IF(kiva_loans__muestra[[#This Row],[lender_count]]&gt;=50,"high","low")</f>
        <v>low</v>
      </c>
    </row>
    <row r="2666" spans="1:22" x14ac:dyDescent="0.25">
      <c r="A2666">
        <v>828500</v>
      </c>
      <c r="B2666">
        <v>13500</v>
      </c>
      <c r="C2666">
        <v>13500</v>
      </c>
      <c r="D2666" s="1" t="s">
        <v>37</v>
      </c>
      <c r="E2666" s="1" t="s">
        <v>37</v>
      </c>
      <c r="F2666" s="1" t="s">
        <v>6476</v>
      </c>
      <c r="G2666" s="1" t="s">
        <v>3268</v>
      </c>
      <c r="H2666" s="1" t="s">
        <v>138</v>
      </c>
      <c r="I2666" s="1" t="s">
        <v>345</v>
      </c>
      <c r="J2666" s="1" t="s">
        <v>139</v>
      </c>
      <c r="K2666">
        <v>2690</v>
      </c>
      <c r="L2666" s="2">
        <v>42019.722557870373</v>
      </c>
      <c r="M2666" s="2">
        <v>42013.375</v>
      </c>
      <c r="N2666" s="2">
        <v>42035.962025462963</v>
      </c>
      <c r="O2666">
        <v>260</v>
      </c>
      <c r="P2666">
        <v>49</v>
      </c>
      <c r="Q2666" s="1" t="s">
        <v>6477</v>
      </c>
      <c r="R2666" s="1" t="s">
        <v>24</v>
      </c>
      <c r="S2666" s="1" t="s">
        <v>31</v>
      </c>
      <c r="T2666" s="3">
        <v>42019</v>
      </c>
      <c r="U2666" s="1" t="str">
        <f>IF(kiva_loans__muestra[[#This Row],[funded_amount]]=kiva_loans__muestra[[#This Row],[loan_amount]],"funded","unfunded")</f>
        <v>funded</v>
      </c>
      <c r="V2666" s="1" t="str">
        <f>IF(kiva_loans__muestra[[#This Row],[lender_count]]&gt;=50,"high","low")</f>
        <v>low</v>
      </c>
    </row>
    <row r="2667" spans="1:22" x14ac:dyDescent="0.25">
      <c r="A2667">
        <v>828449</v>
      </c>
      <c r="B2667">
        <v>5250</v>
      </c>
      <c r="C2667">
        <v>12750</v>
      </c>
      <c r="D2667" s="1" t="s">
        <v>333</v>
      </c>
      <c r="E2667" s="1" t="s">
        <v>37</v>
      </c>
      <c r="F2667" s="1" t="s">
        <v>1606</v>
      </c>
      <c r="G2667" s="1" t="s">
        <v>3263</v>
      </c>
      <c r="H2667" s="1" t="s">
        <v>33</v>
      </c>
      <c r="I2667" s="1" t="s">
        <v>1340</v>
      </c>
      <c r="J2667" s="1" t="s">
        <v>34</v>
      </c>
      <c r="K2667">
        <v>2020</v>
      </c>
      <c r="L2667" s="2">
        <v>42019.631168981483</v>
      </c>
      <c r="M2667" s="2">
        <v>42036.375</v>
      </c>
      <c r="N2667" s="2"/>
      <c r="O2667">
        <v>110</v>
      </c>
      <c r="P2667">
        <v>8</v>
      </c>
      <c r="Q2667" s="1" t="s">
        <v>30</v>
      </c>
      <c r="R2667" s="1" t="s">
        <v>6478</v>
      </c>
      <c r="S2667" s="1" t="s">
        <v>25</v>
      </c>
      <c r="T2667" s="3">
        <v>42019</v>
      </c>
      <c r="U2667" s="1" t="str">
        <f>IF(kiva_loans__muestra[[#This Row],[funded_amount]]=kiva_loans__muestra[[#This Row],[loan_amount]],"funded","unfunded")</f>
        <v>unfunded</v>
      </c>
      <c r="V2667" s="1" t="str">
        <f>IF(kiva_loans__muestra[[#This Row],[lender_count]]&gt;=50,"high","low")</f>
        <v>low</v>
      </c>
    </row>
    <row r="2668" spans="1:22" x14ac:dyDescent="0.25">
      <c r="A2668">
        <v>828131</v>
      </c>
      <c r="B2668">
        <v>2250</v>
      </c>
      <c r="C2668">
        <v>2250</v>
      </c>
      <c r="D2668" s="1" t="s">
        <v>64</v>
      </c>
      <c r="E2668" s="1" t="s">
        <v>37</v>
      </c>
      <c r="F2668" s="1" t="s">
        <v>6479</v>
      </c>
      <c r="G2668" s="1" t="s">
        <v>3278</v>
      </c>
      <c r="H2668" s="1" t="s">
        <v>100</v>
      </c>
      <c r="I2668" s="1" t="s">
        <v>6480</v>
      </c>
      <c r="J2668" s="1" t="s">
        <v>101</v>
      </c>
      <c r="K2668">
        <v>1260</v>
      </c>
      <c r="L2668" s="2">
        <v>42019.152499999997</v>
      </c>
      <c r="M2668" s="2">
        <v>42013.375</v>
      </c>
      <c r="N2668" s="2">
        <v>42020.071759259263</v>
      </c>
      <c r="O2668">
        <v>70</v>
      </c>
      <c r="P2668">
        <v>7</v>
      </c>
      <c r="Q2668" s="1" t="s">
        <v>30</v>
      </c>
      <c r="R2668" s="1" t="s">
        <v>24</v>
      </c>
      <c r="S2668" s="1" t="s">
        <v>25</v>
      </c>
      <c r="T2668" s="3">
        <v>42019</v>
      </c>
      <c r="U2668" s="1" t="str">
        <f>IF(kiva_loans__muestra[[#This Row],[funded_amount]]=kiva_loans__muestra[[#This Row],[loan_amount]],"funded","unfunded")</f>
        <v>funded</v>
      </c>
      <c r="V2668" s="1" t="str">
        <f>IF(kiva_loans__muestra[[#This Row],[lender_count]]&gt;=50,"high","low")</f>
        <v>low</v>
      </c>
    </row>
    <row r="2669" spans="1:22" x14ac:dyDescent="0.25">
      <c r="A2669">
        <v>828141</v>
      </c>
      <c r="B2669">
        <v>5000</v>
      </c>
      <c r="C2669">
        <v>5000</v>
      </c>
      <c r="D2669" s="1" t="s">
        <v>124</v>
      </c>
      <c r="E2669" s="1" t="s">
        <v>125</v>
      </c>
      <c r="F2669" s="1" t="s">
        <v>6481</v>
      </c>
      <c r="G2669" s="1" t="s">
        <v>3311</v>
      </c>
      <c r="H2669" s="1" t="s">
        <v>119</v>
      </c>
      <c r="I2669" s="1" t="s">
        <v>1901</v>
      </c>
      <c r="J2669" s="1" t="s">
        <v>270</v>
      </c>
      <c r="K2669">
        <v>90</v>
      </c>
      <c r="L2669" s="2">
        <v>42019.179039351853</v>
      </c>
      <c r="M2669" s="2">
        <v>41991.375</v>
      </c>
      <c r="N2669" s="2">
        <v>42021.650358796294</v>
      </c>
      <c r="O2669">
        <v>200</v>
      </c>
      <c r="P2669">
        <v>12</v>
      </c>
      <c r="Q2669" s="1" t="s">
        <v>40</v>
      </c>
      <c r="R2669" s="1" t="s">
        <v>24</v>
      </c>
      <c r="S2669" s="1" t="s">
        <v>31</v>
      </c>
      <c r="T2669" s="3">
        <v>42019</v>
      </c>
      <c r="U2669" s="1" t="str">
        <f>IF(kiva_loans__muestra[[#This Row],[funded_amount]]=kiva_loans__muestra[[#This Row],[loan_amount]],"funded","unfunded")</f>
        <v>funded</v>
      </c>
      <c r="V2669" s="1" t="str">
        <f>IF(kiva_loans__muestra[[#This Row],[lender_count]]&gt;=50,"high","low")</f>
        <v>low</v>
      </c>
    </row>
    <row r="2670" spans="1:22" x14ac:dyDescent="0.25">
      <c r="A2670">
        <v>828259</v>
      </c>
      <c r="B2670">
        <v>4750</v>
      </c>
      <c r="C2670">
        <v>4750</v>
      </c>
      <c r="D2670" s="1" t="s">
        <v>219</v>
      </c>
      <c r="E2670" s="1" t="s">
        <v>46</v>
      </c>
      <c r="F2670" s="1" t="s">
        <v>6482</v>
      </c>
      <c r="G2670" s="1" t="s">
        <v>3282</v>
      </c>
      <c r="H2670" s="1" t="s">
        <v>255</v>
      </c>
      <c r="I2670" s="1" t="s">
        <v>581</v>
      </c>
      <c r="J2670" s="1" t="s">
        <v>257</v>
      </c>
      <c r="K2670">
        <v>2050</v>
      </c>
      <c r="L2670" s="2">
        <v>42019.382210648146</v>
      </c>
      <c r="M2670" s="2">
        <v>41990.375</v>
      </c>
      <c r="N2670" s="2">
        <v>42031.74732638889</v>
      </c>
      <c r="O2670">
        <v>400</v>
      </c>
      <c r="P2670">
        <v>12</v>
      </c>
      <c r="Q2670" s="1" t="s">
        <v>40</v>
      </c>
      <c r="R2670" s="1" t="s">
        <v>92</v>
      </c>
      <c r="S2670" s="1" t="s">
        <v>35</v>
      </c>
      <c r="T2670" s="3">
        <v>42019</v>
      </c>
      <c r="U2670" s="1" t="str">
        <f>IF(kiva_loans__muestra[[#This Row],[funded_amount]]=kiva_loans__muestra[[#This Row],[loan_amount]],"funded","unfunded")</f>
        <v>funded</v>
      </c>
      <c r="V2670" s="1" t="str">
        <f>IF(kiva_loans__muestra[[#This Row],[lender_count]]&gt;=50,"high","low")</f>
        <v>low</v>
      </c>
    </row>
    <row r="2671" spans="1:22" x14ac:dyDescent="0.25">
      <c r="A2671">
        <v>828857</v>
      </c>
      <c r="B2671">
        <v>4500</v>
      </c>
      <c r="C2671">
        <v>4500</v>
      </c>
      <c r="D2671" s="1" t="s">
        <v>45</v>
      </c>
      <c r="E2671" s="1" t="s">
        <v>46</v>
      </c>
      <c r="F2671" s="1" t="s">
        <v>6483</v>
      </c>
      <c r="G2671" s="1" t="s">
        <v>3278</v>
      </c>
      <c r="H2671" s="1" t="s">
        <v>100</v>
      </c>
      <c r="I2671" s="1" t="s">
        <v>1406</v>
      </c>
      <c r="J2671" s="1" t="s">
        <v>101</v>
      </c>
      <c r="K2671">
        <v>1250</v>
      </c>
      <c r="L2671" s="2">
        <v>42020.572789351849</v>
      </c>
      <c r="M2671" s="2">
        <v>41991.375</v>
      </c>
      <c r="N2671" s="2">
        <v>42051.874201388891</v>
      </c>
      <c r="O2671">
        <v>140</v>
      </c>
      <c r="P2671">
        <v>18</v>
      </c>
      <c r="Q2671" s="1" t="s">
        <v>6484</v>
      </c>
      <c r="R2671" s="1" t="s">
        <v>24</v>
      </c>
      <c r="S2671" s="1" t="s">
        <v>35</v>
      </c>
      <c r="T2671" s="3">
        <v>42020</v>
      </c>
      <c r="U2671" s="1" t="str">
        <f>IF(kiva_loans__muestra[[#This Row],[funded_amount]]=kiva_loans__muestra[[#This Row],[loan_amount]],"funded","unfunded")</f>
        <v>funded</v>
      </c>
      <c r="V2671" s="1" t="str">
        <f>IF(kiva_loans__muestra[[#This Row],[lender_count]]&gt;=50,"high","low")</f>
        <v>low</v>
      </c>
    </row>
    <row r="2672" spans="1:22" x14ac:dyDescent="0.25">
      <c r="A2672">
        <v>829028</v>
      </c>
      <c r="B2672">
        <v>3750</v>
      </c>
      <c r="C2672">
        <v>3750</v>
      </c>
      <c r="D2672" s="1" t="s">
        <v>98</v>
      </c>
      <c r="E2672" s="1" t="s">
        <v>37</v>
      </c>
      <c r="F2672" s="1" t="s">
        <v>6485</v>
      </c>
      <c r="G2672" s="1" t="s">
        <v>3427</v>
      </c>
      <c r="H2672" s="1" t="s">
        <v>185</v>
      </c>
      <c r="I2672" s="1" t="s">
        <v>760</v>
      </c>
      <c r="J2672" s="1" t="s">
        <v>187</v>
      </c>
      <c r="K2672">
        <v>1770</v>
      </c>
      <c r="L2672" s="2">
        <v>42020.90152777778</v>
      </c>
      <c r="M2672" s="2">
        <v>41991.375</v>
      </c>
      <c r="N2672" s="2">
        <v>42045.801435185182</v>
      </c>
      <c r="O2672">
        <v>140</v>
      </c>
      <c r="P2672">
        <v>14</v>
      </c>
      <c r="Q2672" s="1" t="s">
        <v>312</v>
      </c>
      <c r="R2672" s="1" t="s">
        <v>92</v>
      </c>
      <c r="S2672" s="1" t="s">
        <v>25</v>
      </c>
      <c r="T2672" s="3">
        <v>42020</v>
      </c>
      <c r="U2672" s="1" t="str">
        <f>IF(kiva_loans__muestra[[#This Row],[funded_amount]]=kiva_loans__muestra[[#This Row],[loan_amount]],"funded","unfunded")</f>
        <v>funded</v>
      </c>
      <c r="V2672" s="1" t="str">
        <f>IF(kiva_loans__muestra[[#This Row],[lender_count]]&gt;=50,"high","low")</f>
        <v>low</v>
      </c>
    </row>
    <row r="2673" spans="1:22" x14ac:dyDescent="0.25">
      <c r="A2673">
        <v>1086902</v>
      </c>
      <c r="B2673">
        <v>1250</v>
      </c>
      <c r="C2673">
        <v>1250</v>
      </c>
      <c r="D2673" s="1" t="s">
        <v>49</v>
      </c>
      <c r="E2673" s="1" t="s">
        <v>49</v>
      </c>
      <c r="F2673" s="1" t="s">
        <v>6486</v>
      </c>
      <c r="G2673" s="1" t="s">
        <v>3263</v>
      </c>
      <c r="H2673" s="1" t="s">
        <v>33</v>
      </c>
      <c r="I2673" s="1" t="s">
        <v>30</v>
      </c>
      <c r="J2673" s="1" t="s">
        <v>34</v>
      </c>
      <c r="L2673" s="2">
        <v>42020.350914351853</v>
      </c>
      <c r="M2673" s="2">
        <v>42047.931250000001</v>
      </c>
      <c r="N2673" s="2">
        <v>42046.322858796295</v>
      </c>
      <c r="O2673">
        <v>30</v>
      </c>
      <c r="P2673">
        <v>3</v>
      </c>
      <c r="Q2673" s="1" t="s">
        <v>30</v>
      </c>
      <c r="R2673" s="1" t="s">
        <v>24</v>
      </c>
      <c r="S2673" s="1" t="s">
        <v>31</v>
      </c>
      <c r="T2673" s="3">
        <v>42020</v>
      </c>
      <c r="U2673" s="1" t="str">
        <f>IF(kiva_loans__muestra[[#This Row],[funded_amount]]=kiva_loans__muestra[[#This Row],[loan_amount]],"funded","unfunded")</f>
        <v>funded</v>
      </c>
      <c r="V2673" s="1" t="str">
        <f>IF(kiva_loans__muestra[[#This Row],[lender_count]]&gt;=50,"high","low")</f>
        <v>low</v>
      </c>
    </row>
    <row r="2674" spans="1:22" x14ac:dyDescent="0.25">
      <c r="A2674">
        <v>828702</v>
      </c>
      <c r="B2674">
        <v>4500</v>
      </c>
      <c r="C2674">
        <v>4500</v>
      </c>
      <c r="D2674" s="1" t="s">
        <v>46</v>
      </c>
      <c r="E2674" s="1" t="s">
        <v>46</v>
      </c>
      <c r="F2674" s="1" t="s">
        <v>6487</v>
      </c>
      <c r="G2674" s="1" t="s">
        <v>3263</v>
      </c>
      <c r="H2674" s="1" t="s">
        <v>33</v>
      </c>
      <c r="I2674" s="1" t="s">
        <v>323</v>
      </c>
      <c r="J2674" s="1" t="s">
        <v>34</v>
      </c>
      <c r="K2674">
        <v>1380</v>
      </c>
      <c r="L2674" s="2">
        <v>42020.286493055559</v>
      </c>
      <c r="M2674" s="2">
        <v>42018.375</v>
      </c>
      <c r="N2674" s="2">
        <v>42035.209537037037</v>
      </c>
      <c r="O2674">
        <v>140</v>
      </c>
      <c r="P2674">
        <v>15</v>
      </c>
      <c r="Q2674" s="1" t="s">
        <v>951</v>
      </c>
      <c r="R2674" s="1" t="s">
        <v>24</v>
      </c>
      <c r="S2674" s="1" t="s">
        <v>31</v>
      </c>
      <c r="T2674" s="3">
        <v>42020</v>
      </c>
      <c r="U2674" s="1" t="str">
        <f>IF(kiva_loans__muestra[[#This Row],[funded_amount]]=kiva_loans__muestra[[#This Row],[loan_amount]],"funded","unfunded")</f>
        <v>funded</v>
      </c>
      <c r="V2674" s="1" t="str">
        <f>IF(kiva_loans__muestra[[#This Row],[lender_count]]&gt;=50,"high","low")</f>
        <v>low</v>
      </c>
    </row>
    <row r="2675" spans="1:22" x14ac:dyDescent="0.25">
      <c r="A2675">
        <v>828663</v>
      </c>
      <c r="B2675">
        <v>51750</v>
      </c>
      <c r="C2675">
        <v>51750</v>
      </c>
      <c r="D2675" s="1" t="s">
        <v>201</v>
      </c>
      <c r="E2675" s="1" t="s">
        <v>37</v>
      </c>
      <c r="F2675" s="1" t="s">
        <v>6488</v>
      </c>
      <c r="G2675" s="1" t="s">
        <v>3396</v>
      </c>
      <c r="H2675" s="1" t="s">
        <v>788</v>
      </c>
      <c r="I2675" s="1" t="s">
        <v>905</v>
      </c>
      <c r="J2675" s="1" t="s">
        <v>790</v>
      </c>
      <c r="K2675">
        <v>580</v>
      </c>
      <c r="L2675" s="2">
        <v>42020.215069444443</v>
      </c>
      <c r="M2675" s="2">
        <v>41989.375</v>
      </c>
      <c r="N2675" s="2">
        <v>42026.057870370372</v>
      </c>
      <c r="O2675">
        <v>90</v>
      </c>
      <c r="P2675">
        <v>164</v>
      </c>
      <c r="Q2675" s="1" t="s">
        <v>6489</v>
      </c>
      <c r="R2675" s="1" t="s">
        <v>598</v>
      </c>
      <c r="S2675" s="1" t="s">
        <v>35</v>
      </c>
      <c r="T2675" s="3">
        <v>42020</v>
      </c>
      <c r="U2675" s="1" t="str">
        <f>IF(kiva_loans__muestra[[#This Row],[funded_amount]]=kiva_loans__muestra[[#This Row],[loan_amount]],"funded","unfunded")</f>
        <v>funded</v>
      </c>
      <c r="V2675" s="1" t="str">
        <f>IF(kiva_loans__muestra[[#This Row],[lender_count]]&gt;=50,"high","low")</f>
        <v>high</v>
      </c>
    </row>
    <row r="2676" spans="1:22" x14ac:dyDescent="0.25">
      <c r="A2676">
        <v>828897</v>
      </c>
      <c r="B2676">
        <v>4250</v>
      </c>
      <c r="C2676">
        <v>4250</v>
      </c>
      <c r="D2676" s="1" t="s">
        <v>36</v>
      </c>
      <c r="E2676" s="1" t="s">
        <v>37</v>
      </c>
      <c r="F2676" s="1" t="s">
        <v>6490</v>
      </c>
      <c r="G2676" s="1" t="s">
        <v>3427</v>
      </c>
      <c r="H2676" s="1" t="s">
        <v>185</v>
      </c>
      <c r="I2676" s="1" t="s">
        <v>425</v>
      </c>
      <c r="J2676" s="1" t="s">
        <v>187</v>
      </c>
      <c r="K2676">
        <v>1770</v>
      </c>
      <c r="L2676" s="2">
        <v>42020.611967592595</v>
      </c>
      <c r="M2676" s="2">
        <v>41990.375</v>
      </c>
      <c r="N2676" s="2">
        <v>42023.078599537039</v>
      </c>
      <c r="O2676">
        <v>140</v>
      </c>
      <c r="P2676">
        <v>16</v>
      </c>
      <c r="Q2676" s="1" t="s">
        <v>6491</v>
      </c>
      <c r="R2676" s="1" t="s">
        <v>24</v>
      </c>
      <c r="S2676" s="1" t="s">
        <v>25</v>
      </c>
      <c r="T2676" s="3">
        <v>42020</v>
      </c>
      <c r="U2676" s="1" t="str">
        <f>IF(kiva_loans__muestra[[#This Row],[funded_amount]]=kiva_loans__muestra[[#This Row],[loan_amount]],"funded","unfunded")</f>
        <v>funded</v>
      </c>
      <c r="V2676" s="1" t="str">
        <f>IF(kiva_loans__muestra[[#This Row],[lender_count]]&gt;=50,"high","low")</f>
        <v>low</v>
      </c>
    </row>
    <row r="2677" spans="1:22" x14ac:dyDescent="0.25">
      <c r="A2677">
        <v>829110</v>
      </c>
      <c r="B2677">
        <v>45000</v>
      </c>
      <c r="C2677">
        <v>45000</v>
      </c>
      <c r="D2677" s="1" t="s">
        <v>37</v>
      </c>
      <c r="E2677" s="1" t="s">
        <v>37</v>
      </c>
      <c r="F2677" s="1" t="s">
        <v>6492</v>
      </c>
      <c r="G2677" s="1" t="s">
        <v>3274</v>
      </c>
      <c r="H2677" s="1" t="s">
        <v>105</v>
      </c>
      <c r="I2677" s="1" t="s">
        <v>1957</v>
      </c>
      <c r="J2677" s="1" t="s">
        <v>106</v>
      </c>
      <c r="K2677">
        <v>1190</v>
      </c>
      <c r="L2677" s="2">
        <v>42021.08079861111</v>
      </c>
      <c r="M2677" s="2">
        <v>41990.375</v>
      </c>
      <c r="N2677" s="2">
        <v>42025.022824074076</v>
      </c>
      <c r="O2677">
        <v>70</v>
      </c>
      <c r="P2677">
        <v>92</v>
      </c>
      <c r="Q2677" s="1" t="s">
        <v>23</v>
      </c>
      <c r="R2677" s="1" t="s">
        <v>2471</v>
      </c>
      <c r="S2677" s="1" t="s">
        <v>31</v>
      </c>
      <c r="T2677" s="3">
        <v>42021</v>
      </c>
      <c r="U2677" s="1" t="str">
        <f>IF(kiva_loans__muestra[[#This Row],[funded_amount]]=kiva_loans__muestra[[#This Row],[loan_amount]],"funded","unfunded")</f>
        <v>funded</v>
      </c>
      <c r="V2677" s="1" t="str">
        <f>IF(kiva_loans__muestra[[#This Row],[lender_count]]&gt;=50,"high","low")</f>
        <v>high</v>
      </c>
    </row>
    <row r="2678" spans="1:22" x14ac:dyDescent="0.25">
      <c r="A2678">
        <v>829197</v>
      </c>
      <c r="B2678">
        <v>6750</v>
      </c>
      <c r="C2678">
        <v>6750</v>
      </c>
      <c r="D2678" s="1" t="s">
        <v>175</v>
      </c>
      <c r="E2678" s="1" t="s">
        <v>78</v>
      </c>
      <c r="F2678" s="1" t="s">
        <v>6493</v>
      </c>
      <c r="G2678" s="1" t="s">
        <v>3396</v>
      </c>
      <c r="H2678" s="1" t="s">
        <v>788</v>
      </c>
      <c r="I2678" s="1" t="s">
        <v>1082</v>
      </c>
      <c r="J2678" s="1" t="s">
        <v>790</v>
      </c>
      <c r="K2678">
        <v>580</v>
      </c>
      <c r="L2678" s="2">
        <v>42022.048807870371</v>
      </c>
      <c r="M2678" s="2">
        <v>41990.375</v>
      </c>
      <c r="N2678" s="2">
        <v>42026.664409722223</v>
      </c>
      <c r="O2678">
        <v>140</v>
      </c>
      <c r="P2678">
        <v>27</v>
      </c>
      <c r="Q2678" s="1" t="s">
        <v>6494</v>
      </c>
      <c r="R2678" s="1" t="s">
        <v>92</v>
      </c>
      <c r="S2678" s="1" t="s">
        <v>31</v>
      </c>
      <c r="T2678" s="3">
        <v>42022</v>
      </c>
      <c r="U2678" s="1" t="str">
        <f>IF(kiva_loans__muestra[[#This Row],[funded_amount]]=kiva_loans__muestra[[#This Row],[loan_amount]],"funded","unfunded")</f>
        <v>funded</v>
      </c>
      <c r="V2678" s="1" t="str">
        <f>IF(kiva_loans__muestra[[#This Row],[lender_count]]&gt;=50,"high","low")</f>
        <v>low</v>
      </c>
    </row>
    <row r="2679" spans="1:22" x14ac:dyDescent="0.25">
      <c r="A2679">
        <v>829264</v>
      </c>
      <c r="B2679">
        <v>10000</v>
      </c>
      <c r="C2679">
        <v>10000</v>
      </c>
      <c r="D2679" s="1" t="s">
        <v>49</v>
      </c>
      <c r="E2679" s="1" t="s">
        <v>49</v>
      </c>
      <c r="F2679" s="1" t="s">
        <v>6495</v>
      </c>
      <c r="G2679" s="1" t="s">
        <v>3444</v>
      </c>
      <c r="H2679" s="1" t="s">
        <v>141</v>
      </c>
      <c r="I2679" s="1" t="s">
        <v>578</v>
      </c>
      <c r="J2679" s="1" t="s">
        <v>90</v>
      </c>
      <c r="K2679">
        <v>800</v>
      </c>
      <c r="L2679" s="2">
        <v>42022.592152777775</v>
      </c>
      <c r="M2679" s="2">
        <v>42001.375</v>
      </c>
      <c r="N2679" s="2">
        <v>42022.77920138889</v>
      </c>
      <c r="O2679">
        <v>150</v>
      </c>
      <c r="P2679">
        <v>40</v>
      </c>
      <c r="Q2679" s="1" t="s">
        <v>52</v>
      </c>
      <c r="R2679" s="1" t="s">
        <v>24</v>
      </c>
      <c r="S2679" s="1" t="s">
        <v>31</v>
      </c>
      <c r="T2679" s="3">
        <v>42022</v>
      </c>
      <c r="U2679" s="1" t="str">
        <f>IF(kiva_loans__muestra[[#This Row],[funded_amount]]=kiva_loans__muestra[[#This Row],[loan_amount]],"funded","unfunded")</f>
        <v>funded</v>
      </c>
      <c r="V2679" s="1" t="str">
        <f>IF(kiva_loans__muestra[[#This Row],[lender_count]]&gt;=50,"high","low")</f>
        <v>low</v>
      </c>
    </row>
    <row r="2680" spans="1:22" x14ac:dyDescent="0.25">
      <c r="A2680">
        <v>829718</v>
      </c>
      <c r="B2680">
        <v>38000</v>
      </c>
      <c r="C2680">
        <v>38000</v>
      </c>
      <c r="D2680" s="1" t="s">
        <v>45</v>
      </c>
      <c r="E2680" s="1" t="s">
        <v>46</v>
      </c>
      <c r="F2680" s="1" t="s">
        <v>6496</v>
      </c>
      <c r="G2680" s="1" t="s">
        <v>3481</v>
      </c>
      <c r="H2680" s="1" t="s">
        <v>193</v>
      </c>
      <c r="I2680" s="1" t="s">
        <v>2504</v>
      </c>
      <c r="J2680" s="1" t="s">
        <v>194</v>
      </c>
      <c r="K2680">
        <v>550</v>
      </c>
      <c r="L2680" s="2">
        <v>42023.735717592594</v>
      </c>
      <c r="M2680" s="2">
        <v>42018.375</v>
      </c>
      <c r="N2680" s="2">
        <v>42024.810173611113</v>
      </c>
      <c r="O2680">
        <v>120</v>
      </c>
      <c r="P2680">
        <v>100</v>
      </c>
      <c r="Q2680" s="1" t="s">
        <v>6497</v>
      </c>
      <c r="R2680" s="1" t="s">
        <v>128</v>
      </c>
      <c r="S2680" s="1" t="s">
        <v>31</v>
      </c>
      <c r="T2680" s="3">
        <v>42023</v>
      </c>
      <c r="U2680" s="1" t="str">
        <f>IF(kiva_loans__muestra[[#This Row],[funded_amount]]=kiva_loans__muestra[[#This Row],[loan_amount]],"funded","unfunded")</f>
        <v>funded</v>
      </c>
      <c r="V2680" s="1" t="str">
        <f>IF(kiva_loans__muestra[[#This Row],[lender_count]]&gt;=50,"high","low")</f>
        <v>high</v>
      </c>
    </row>
    <row r="2681" spans="1:22" x14ac:dyDescent="0.25">
      <c r="A2681">
        <v>829400</v>
      </c>
      <c r="B2681">
        <v>6000</v>
      </c>
      <c r="C2681">
        <v>6000</v>
      </c>
      <c r="D2681" s="1" t="s">
        <v>311</v>
      </c>
      <c r="E2681" s="1" t="s">
        <v>37</v>
      </c>
      <c r="F2681" s="1" t="s">
        <v>6498</v>
      </c>
      <c r="G2681" s="1" t="s">
        <v>3512</v>
      </c>
      <c r="H2681" s="1" t="s">
        <v>667</v>
      </c>
      <c r="I2681" s="1" t="s">
        <v>6499</v>
      </c>
      <c r="J2681" s="1" t="s">
        <v>668</v>
      </c>
      <c r="K2681">
        <v>1710</v>
      </c>
      <c r="L2681" s="2">
        <v>42023.224351851852</v>
      </c>
      <c r="M2681" s="2">
        <v>41996.375</v>
      </c>
      <c r="N2681" s="2">
        <v>42053.852314814816</v>
      </c>
      <c r="O2681">
        <v>140</v>
      </c>
      <c r="P2681">
        <v>21</v>
      </c>
      <c r="Q2681" s="1" t="s">
        <v>391</v>
      </c>
      <c r="R2681" s="1" t="s">
        <v>24</v>
      </c>
      <c r="S2681" s="1" t="s">
        <v>31</v>
      </c>
      <c r="T2681" s="3">
        <v>42023</v>
      </c>
      <c r="U2681" s="1" t="str">
        <f>IF(kiva_loans__muestra[[#This Row],[funded_amount]]=kiva_loans__muestra[[#This Row],[loan_amount]],"funded","unfunded")</f>
        <v>funded</v>
      </c>
      <c r="V2681" s="1" t="str">
        <f>IF(kiva_loans__muestra[[#This Row],[lender_count]]&gt;=50,"high","low")</f>
        <v>low</v>
      </c>
    </row>
    <row r="2682" spans="1:22" x14ac:dyDescent="0.25">
      <c r="A2682">
        <v>829886</v>
      </c>
      <c r="B2682">
        <v>2500</v>
      </c>
      <c r="C2682">
        <v>2500</v>
      </c>
      <c r="D2682" s="1" t="s">
        <v>196</v>
      </c>
      <c r="E2682" s="1" t="s">
        <v>46</v>
      </c>
      <c r="F2682" s="1" t="s">
        <v>6500</v>
      </c>
      <c r="G2682" s="1" t="s">
        <v>3278</v>
      </c>
      <c r="H2682" s="1" t="s">
        <v>100</v>
      </c>
      <c r="I2682" s="1" t="s">
        <v>6501</v>
      </c>
      <c r="J2682" s="1" t="s">
        <v>101</v>
      </c>
      <c r="K2682">
        <v>1260</v>
      </c>
      <c r="L2682" s="2">
        <v>42024.024282407408</v>
      </c>
      <c r="M2682" s="2">
        <v>42016.375</v>
      </c>
      <c r="N2682" s="2">
        <v>42031.255266203705</v>
      </c>
      <c r="O2682">
        <v>110</v>
      </c>
      <c r="P2682">
        <v>7</v>
      </c>
      <c r="Q2682" s="1" t="s">
        <v>3003</v>
      </c>
      <c r="R2682" s="1" t="s">
        <v>24</v>
      </c>
      <c r="S2682" s="1" t="s">
        <v>35</v>
      </c>
      <c r="T2682" s="3">
        <v>42023</v>
      </c>
      <c r="U2682" s="1" t="str">
        <f>IF(kiva_loans__muestra[[#This Row],[funded_amount]]=kiva_loans__muestra[[#This Row],[loan_amount]],"funded","unfunded")</f>
        <v>funded</v>
      </c>
      <c r="V2682" s="1" t="str">
        <f>IF(kiva_loans__muestra[[#This Row],[lender_count]]&gt;=50,"high","low")</f>
        <v>low</v>
      </c>
    </row>
    <row r="2683" spans="1:22" x14ac:dyDescent="0.25">
      <c r="A2683">
        <v>829450</v>
      </c>
      <c r="B2683">
        <v>19750</v>
      </c>
      <c r="C2683">
        <v>19750</v>
      </c>
      <c r="D2683" s="1" t="s">
        <v>124</v>
      </c>
      <c r="E2683" s="1" t="s">
        <v>125</v>
      </c>
      <c r="F2683" s="1" t="s">
        <v>6502</v>
      </c>
      <c r="G2683" s="1" t="s">
        <v>3282</v>
      </c>
      <c r="H2683" s="1" t="s">
        <v>255</v>
      </c>
      <c r="I2683" s="1" t="s">
        <v>360</v>
      </c>
      <c r="J2683" s="1" t="s">
        <v>257</v>
      </c>
      <c r="K2683">
        <v>2050</v>
      </c>
      <c r="L2683" s="2">
        <v>42023.326273148145</v>
      </c>
      <c r="M2683" s="2">
        <v>41998.375</v>
      </c>
      <c r="N2683" s="2">
        <v>42052.982118055559</v>
      </c>
      <c r="O2683">
        <v>130</v>
      </c>
      <c r="P2683">
        <v>47</v>
      </c>
      <c r="Q2683" s="1" t="s">
        <v>515</v>
      </c>
      <c r="R2683" s="1" t="s">
        <v>209</v>
      </c>
      <c r="S2683" s="1" t="s">
        <v>31</v>
      </c>
      <c r="T2683" s="3">
        <v>42023</v>
      </c>
      <c r="U2683" s="1" t="str">
        <f>IF(kiva_loans__muestra[[#This Row],[funded_amount]]=kiva_loans__muestra[[#This Row],[loan_amount]],"funded","unfunded")</f>
        <v>funded</v>
      </c>
      <c r="V2683" s="1" t="str">
        <f>IF(kiva_loans__muestra[[#This Row],[lender_count]]&gt;=50,"high","low")</f>
        <v>low</v>
      </c>
    </row>
    <row r="2684" spans="1:22" x14ac:dyDescent="0.25">
      <c r="A2684">
        <v>829592</v>
      </c>
      <c r="B2684">
        <v>20000</v>
      </c>
      <c r="C2684">
        <v>20000</v>
      </c>
      <c r="D2684" s="1" t="s">
        <v>56</v>
      </c>
      <c r="E2684" s="1" t="s">
        <v>32</v>
      </c>
      <c r="F2684" s="1" t="s">
        <v>6503</v>
      </c>
      <c r="G2684" s="1" t="s">
        <v>3444</v>
      </c>
      <c r="H2684" s="1" t="s">
        <v>141</v>
      </c>
      <c r="I2684" s="1" t="s">
        <v>6504</v>
      </c>
      <c r="J2684" s="1" t="s">
        <v>90</v>
      </c>
      <c r="K2684">
        <v>800</v>
      </c>
      <c r="L2684" s="2">
        <v>42023.51766203704</v>
      </c>
      <c r="M2684" s="2">
        <v>42023.375</v>
      </c>
      <c r="N2684" s="2">
        <v>42025.015081018515</v>
      </c>
      <c r="O2684">
        <v>270</v>
      </c>
      <c r="P2684">
        <v>39</v>
      </c>
      <c r="Q2684" s="1" t="s">
        <v>30</v>
      </c>
      <c r="R2684" s="1" t="s">
        <v>92</v>
      </c>
      <c r="S2684" s="1" t="s">
        <v>31</v>
      </c>
      <c r="T2684" s="3">
        <v>42023</v>
      </c>
      <c r="U2684" s="1" t="str">
        <f>IF(kiva_loans__muestra[[#This Row],[funded_amount]]=kiva_loans__muestra[[#This Row],[loan_amount]],"funded","unfunded")</f>
        <v>funded</v>
      </c>
      <c r="V2684" s="1" t="str">
        <f>IF(kiva_loans__muestra[[#This Row],[lender_count]]&gt;=50,"high","low")</f>
        <v>low</v>
      </c>
    </row>
    <row r="2685" spans="1:22" x14ac:dyDescent="0.25">
      <c r="A2685">
        <v>829766</v>
      </c>
      <c r="B2685">
        <v>9500</v>
      </c>
      <c r="C2685">
        <v>9500</v>
      </c>
      <c r="D2685" s="1" t="s">
        <v>48</v>
      </c>
      <c r="E2685" s="1" t="s">
        <v>49</v>
      </c>
      <c r="F2685" s="1" t="s">
        <v>6505</v>
      </c>
      <c r="G2685" s="1" t="s">
        <v>3585</v>
      </c>
      <c r="H2685" s="1" t="s">
        <v>537</v>
      </c>
      <c r="I2685" s="1" t="s">
        <v>1551</v>
      </c>
      <c r="J2685" s="1" t="s">
        <v>90</v>
      </c>
      <c r="K2685">
        <v>3770</v>
      </c>
      <c r="L2685" s="2">
        <v>42023.798692129632</v>
      </c>
      <c r="M2685" s="2">
        <v>42023.375</v>
      </c>
      <c r="N2685" s="2">
        <v>42026.855636574073</v>
      </c>
      <c r="O2685">
        <v>60</v>
      </c>
      <c r="P2685">
        <v>27</v>
      </c>
      <c r="Q2685" s="1" t="s">
        <v>30</v>
      </c>
      <c r="R2685" s="1" t="s">
        <v>133</v>
      </c>
      <c r="S2685" s="1" t="s">
        <v>35</v>
      </c>
      <c r="T2685" s="3">
        <v>42023</v>
      </c>
      <c r="U2685" s="1" t="str">
        <f>IF(kiva_loans__muestra[[#This Row],[funded_amount]]=kiva_loans__muestra[[#This Row],[loan_amount]],"funded","unfunded")</f>
        <v>funded</v>
      </c>
      <c r="V2685" s="1" t="str">
        <f>IF(kiva_loans__muestra[[#This Row],[lender_count]]&gt;=50,"high","low")</f>
        <v>low</v>
      </c>
    </row>
    <row r="2686" spans="1:22" x14ac:dyDescent="0.25">
      <c r="A2686">
        <v>829466</v>
      </c>
      <c r="B2686">
        <v>13000</v>
      </c>
      <c r="C2686">
        <v>13000</v>
      </c>
      <c r="D2686" s="1" t="s">
        <v>64</v>
      </c>
      <c r="E2686" s="1" t="s">
        <v>37</v>
      </c>
      <c r="F2686" s="1" t="s">
        <v>2577</v>
      </c>
      <c r="G2686" s="1" t="s">
        <v>3263</v>
      </c>
      <c r="H2686" s="1" t="s">
        <v>33</v>
      </c>
      <c r="I2686" s="1" t="s">
        <v>1615</v>
      </c>
      <c r="J2686" s="1" t="s">
        <v>34</v>
      </c>
      <c r="K2686">
        <v>2020</v>
      </c>
      <c r="L2686" s="2">
        <v>42023.342905092592</v>
      </c>
      <c r="M2686" s="2">
        <v>42036.375</v>
      </c>
      <c r="N2686" s="2">
        <v>42024.499560185184</v>
      </c>
      <c r="O2686">
        <v>110</v>
      </c>
      <c r="P2686">
        <v>31</v>
      </c>
      <c r="Q2686" s="1" t="s">
        <v>221</v>
      </c>
      <c r="R2686" s="1" t="s">
        <v>2578</v>
      </c>
      <c r="S2686" s="1" t="s">
        <v>25</v>
      </c>
      <c r="T2686" s="3">
        <v>42023</v>
      </c>
      <c r="U2686" s="1" t="str">
        <f>IF(kiva_loans__muestra[[#This Row],[funded_amount]]=kiva_loans__muestra[[#This Row],[loan_amount]],"funded","unfunded")</f>
        <v>funded</v>
      </c>
      <c r="V2686" s="1" t="str">
        <f>IF(kiva_loans__muestra[[#This Row],[lender_count]]&gt;=50,"high","low")</f>
        <v>low</v>
      </c>
    </row>
    <row r="2687" spans="1:22" x14ac:dyDescent="0.25">
      <c r="A2687">
        <v>829417</v>
      </c>
      <c r="B2687">
        <v>22750</v>
      </c>
      <c r="C2687">
        <v>22750</v>
      </c>
      <c r="D2687" s="1" t="s">
        <v>27</v>
      </c>
      <c r="E2687" s="1" t="s">
        <v>27</v>
      </c>
      <c r="F2687" s="1" t="s">
        <v>6506</v>
      </c>
      <c r="G2687" s="1" t="s">
        <v>3572</v>
      </c>
      <c r="H2687" s="1" t="s">
        <v>94</v>
      </c>
      <c r="I2687" s="1" t="s">
        <v>95</v>
      </c>
      <c r="J2687" s="1" t="s">
        <v>96</v>
      </c>
      <c r="K2687">
        <v>870</v>
      </c>
      <c r="L2687" s="2">
        <v>42023.271157407406</v>
      </c>
      <c r="M2687" s="2">
        <v>42018.375</v>
      </c>
      <c r="N2687" s="2">
        <v>42053.231620370374</v>
      </c>
      <c r="O2687">
        <v>140</v>
      </c>
      <c r="P2687">
        <v>60</v>
      </c>
      <c r="Q2687" s="1" t="s">
        <v>6507</v>
      </c>
      <c r="R2687" s="1" t="s">
        <v>1421</v>
      </c>
      <c r="S2687" s="1" t="s">
        <v>31</v>
      </c>
      <c r="T2687" s="3">
        <v>42023</v>
      </c>
      <c r="U2687" s="1" t="str">
        <f>IF(kiva_loans__muestra[[#This Row],[funded_amount]]=kiva_loans__muestra[[#This Row],[loan_amount]],"funded","unfunded")</f>
        <v>funded</v>
      </c>
      <c r="V2687" s="1" t="str">
        <f>IF(kiva_loans__muestra[[#This Row],[lender_count]]&gt;=50,"high","low")</f>
        <v>high</v>
      </c>
    </row>
    <row r="2688" spans="1:22" x14ac:dyDescent="0.25">
      <c r="A2688">
        <v>829386</v>
      </c>
      <c r="B2688">
        <v>40000</v>
      </c>
      <c r="C2688">
        <v>40000</v>
      </c>
      <c r="D2688" s="1" t="s">
        <v>599</v>
      </c>
      <c r="E2688" s="1" t="s">
        <v>46</v>
      </c>
      <c r="F2688" s="1" t="s">
        <v>6508</v>
      </c>
      <c r="G2688" s="1" t="s">
        <v>3396</v>
      </c>
      <c r="H2688" s="1" t="s">
        <v>788</v>
      </c>
      <c r="I2688" s="1" t="s">
        <v>908</v>
      </c>
      <c r="J2688" s="1" t="s">
        <v>790</v>
      </c>
      <c r="K2688">
        <v>580</v>
      </c>
      <c r="L2688" s="2">
        <v>42023.197962962964</v>
      </c>
      <c r="M2688" s="2">
        <v>41991.375</v>
      </c>
      <c r="N2688" s="2">
        <v>42025.163958333331</v>
      </c>
      <c r="O2688">
        <v>60</v>
      </c>
      <c r="P2688">
        <v>1</v>
      </c>
      <c r="Q2688" s="1" t="s">
        <v>30</v>
      </c>
      <c r="R2688" s="1" t="s">
        <v>757</v>
      </c>
      <c r="S2688" s="1" t="s">
        <v>35</v>
      </c>
      <c r="T2688" s="3">
        <v>42023</v>
      </c>
      <c r="U2688" s="1" t="str">
        <f>IF(kiva_loans__muestra[[#This Row],[funded_amount]]=kiva_loans__muestra[[#This Row],[loan_amount]],"funded","unfunded")</f>
        <v>funded</v>
      </c>
      <c r="V2688" s="1" t="str">
        <f>IF(kiva_loans__muestra[[#This Row],[lender_count]]&gt;=50,"high","low")</f>
        <v>low</v>
      </c>
    </row>
    <row r="2689" spans="1:22" x14ac:dyDescent="0.25">
      <c r="A2689">
        <v>829438</v>
      </c>
      <c r="B2689">
        <v>1750</v>
      </c>
      <c r="C2689">
        <v>1750</v>
      </c>
      <c r="D2689" s="1" t="s">
        <v>59</v>
      </c>
      <c r="E2689" s="1" t="s">
        <v>27</v>
      </c>
      <c r="F2689" s="1" t="s">
        <v>6509</v>
      </c>
      <c r="G2689" s="1" t="s">
        <v>3307</v>
      </c>
      <c r="H2689" s="1" t="s">
        <v>412</v>
      </c>
      <c r="I2689" s="1" t="s">
        <v>858</v>
      </c>
      <c r="J2689" s="1" t="s">
        <v>413</v>
      </c>
      <c r="K2689">
        <v>1120</v>
      </c>
      <c r="L2689" s="2">
        <v>42023.313310185185</v>
      </c>
      <c r="M2689" s="2">
        <v>42020.375</v>
      </c>
      <c r="N2689" s="2">
        <v>42023.541354166664</v>
      </c>
      <c r="O2689">
        <v>80</v>
      </c>
      <c r="P2689">
        <v>6</v>
      </c>
      <c r="Q2689" s="1" t="s">
        <v>30</v>
      </c>
      <c r="R2689" s="1" t="s">
        <v>24</v>
      </c>
      <c r="S2689" s="1" t="s">
        <v>35</v>
      </c>
      <c r="T2689" s="3">
        <v>42023</v>
      </c>
      <c r="U2689" s="1" t="str">
        <f>IF(kiva_loans__muestra[[#This Row],[funded_amount]]=kiva_loans__muestra[[#This Row],[loan_amount]],"funded","unfunded")</f>
        <v>funded</v>
      </c>
      <c r="V2689" s="1" t="str">
        <f>IF(kiva_loans__muestra[[#This Row],[lender_count]]&gt;=50,"high","low")</f>
        <v>low</v>
      </c>
    </row>
    <row r="2690" spans="1:22" x14ac:dyDescent="0.25">
      <c r="A2690">
        <v>829435</v>
      </c>
      <c r="B2690">
        <v>12000</v>
      </c>
      <c r="C2690">
        <v>12000</v>
      </c>
      <c r="D2690" s="1" t="s">
        <v>45</v>
      </c>
      <c r="E2690" s="1" t="s">
        <v>46</v>
      </c>
      <c r="F2690" s="1" t="s">
        <v>6510</v>
      </c>
      <c r="G2690" s="1" t="s">
        <v>3286</v>
      </c>
      <c r="H2690" s="1" t="s">
        <v>438</v>
      </c>
      <c r="I2690" s="1" t="s">
        <v>1256</v>
      </c>
      <c r="J2690" s="1" t="s">
        <v>90</v>
      </c>
      <c r="K2690">
        <v>2430</v>
      </c>
      <c r="L2690" s="2">
        <v>42023.310196759259</v>
      </c>
      <c r="M2690" s="2">
        <v>41995.375</v>
      </c>
      <c r="N2690" s="2">
        <v>42023.659629629627</v>
      </c>
      <c r="O2690">
        <v>110</v>
      </c>
      <c r="P2690">
        <v>43</v>
      </c>
      <c r="Q2690" s="1" t="s">
        <v>30</v>
      </c>
      <c r="R2690" s="1" t="s">
        <v>24</v>
      </c>
      <c r="S2690" s="1" t="s">
        <v>31</v>
      </c>
      <c r="T2690" s="3">
        <v>42023</v>
      </c>
      <c r="U2690" s="1" t="str">
        <f>IF(kiva_loans__muestra[[#This Row],[funded_amount]]=kiva_loans__muestra[[#This Row],[loan_amount]],"funded","unfunded")</f>
        <v>funded</v>
      </c>
      <c r="V2690" s="1" t="str">
        <f>IF(kiva_loans__muestra[[#This Row],[lender_count]]&gt;=50,"high","low")</f>
        <v>low</v>
      </c>
    </row>
    <row r="2691" spans="1:22" x14ac:dyDescent="0.25">
      <c r="A2691">
        <v>829580</v>
      </c>
      <c r="B2691">
        <v>9500</v>
      </c>
      <c r="C2691">
        <v>13500</v>
      </c>
      <c r="D2691" s="1" t="s">
        <v>280</v>
      </c>
      <c r="E2691" s="1" t="s">
        <v>104</v>
      </c>
      <c r="F2691" s="1" t="s">
        <v>6511</v>
      </c>
      <c r="G2691" s="1" t="s">
        <v>3282</v>
      </c>
      <c r="H2691" s="1" t="s">
        <v>255</v>
      </c>
      <c r="I2691" s="1" t="s">
        <v>256</v>
      </c>
      <c r="J2691" s="1" t="s">
        <v>257</v>
      </c>
      <c r="K2691">
        <v>2050</v>
      </c>
      <c r="L2691" s="2">
        <v>42023.498194444444</v>
      </c>
      <c r="M2691" s="2">
        <v>42005.375</v>
      </c>
      <c r="N2691" s="2"/>
      <c r="O2691">
        <v>120</v>
      </c>
      <c r="P2691">
        <v>29</v>
      </c>
      <c r="Q2691" s="1" t="s">
        <v>107</v>
      </c>
      <c r="R2691" s="1" t="s">
        <v>1092</v>
      </c>
      <c r="S2691" s="1" t="s">
        <v>31</v>
      </c>
      <c r="T2691" s="3">
        <v>42023</v>
      </c>
      <c r="U2691" s="1" t="str">
        <f>IF(kiva_loans__muestra[[#This Row],[funded_amount]]=kiva_loans__muestra[[#This Row],[loan_amount]],"funded","unfunded")</f>
        <v>unfunded</v>
      </c>
      <c r="V2691" s="1" t="str">
        <f>IF(kiva_loans__muestra[[#This Row],[lender_count]]&gt;=50,"high","low")</f>
        <v>low</v>
      </c>
    </row>
    <row r="2692" spans="1:22" x14ac:dyDescent="0.25">
      <c r="A2692">
        <v>830242</v>
      </c>
      <c r="B2692">
        <v>7250</v>
      </c>
      <c r="C2692">
        <v>7250</v>
      </c>
      <c r="D2692" s="1" t="s">
        <v>175</v>
      </c>
      <c r="E2692" s="1" t="s">
        <v>78</v>
      </c>
      <c r="F2692" s="1" t="s">
        <v>3653</v>
      </c>
      <c r="G2692" s="1" t="s">
        <v>3439</v>
      </c>
      <c r="H2692" s="1" t="s">
        <v>406</v>
      </c>
      <c r="I2692" s="1" t="s">
        <v>2048</v>
      </c>
      <c r="J2692" s="1" t="s">
        <v>408</v>
      </c>
      <c r="K2692">
        <v>1850</v>
      </c>
      <c r="L2692" s="2">
        <v>42024.581111111111</v>
      </c>
      <c r="M2692" s="2">
        <v>42005.375</v>
      </c>
      <c r="N2692" s="2">
        <v>42028.247581018521</v>
      </c>
      <c r="O2692">
        <v>170</v>
      </c>
      <c r="P2692">
        <v>28</v>
      </c>
      <c r="Q2692" s="1" t="s">
        <v>40</v>
      </c>
      <c r="R2692" s="1" t="s">
        <v>24</v>
      </c>
      <c r="S2692" s="1" t="s">
        <v>31</v>
      </c>
      <c r="T2692" s="3">
        <v>42024</v>
      </c>
      <c r="U2692" s="1" t="str">
        <f>IF(kiva_loans__muestra[[#This Row],[funded_amount]]=kiva_loans__muestra[[#This Row],[loan_amount]],"funded","unfunded")</f>
        <v>funded</v>
      </c>
      <c r="V2692" s="1" t="str">
        <f>IF(kiva_loans__muestra[[#This Row],[lender_count]]&gt;=50,"high","low")</f>
        <v>low</v>
      </c>
    </row>
    <row r="2693" spans="1:22" x14ac:dyDescent="0.25">
      <c r="A2693">
        <v>829983</v>
      </c>
      <c r="B2693">
        <v>750</v>
      </c>
      <c r="C2693">
        <v>750</v>
      </c>
      <c r="D2693" s="1" t="s">
        <v>27</v>
      </c>
      <c r="E2693" s="1" t="s">
        <v>27</v>
      </c>
      <c r="F2693" s="1" t="s">
        <v>6512</v>
      </c>
      <c r="G2693" s="1" t="s">
        <v>3278</v>
      </c>
      <c r="H2693" s="1" t="s">
        <v>100</v>
      </c>
      <c r="I2693" s="1" t="s">
        <v>447</v>
      </c>
      <c r="J2693" s="1" t="s">
        <v>101</v>
      </c>
      <c r="K2693">
        <v>1250</v>
      </c>
      <c r="L2693" s="2">
        <v>42024.172164351854</v>
      </c>
      <c r="M2693" s="2">
        <v>41995.375</v>
      </c>
      <c r="N2693" s="2">
        <v>42024.564606481479</v>
      </c>
      <c r="O2693">
        <v>80</v>
      </c>
      <c r="P2693">
        <v>3</v>
      </c>
      <c r="Q2693" s="1" t="s">
        <v>30</v>
      </c>
      <c r="R2693" s="1" t="s">
        <v>24</v>
      </c>
      <c r="S2693" s="1" t="s">
        <v>35</v>
      </c>
      <c r="T2693" s="3">
        <v>42024</v>
      </c>
      <c r="U2693" s="1" t="str">
        <f>IF(kiva_loans__muestra[[#This Row],[funded_amount]]=kiva_loans__muestra[[#This Row],[loan_amount]],"funded","unfunded")</f>
        <v>funded</v>
      </c>
      <c r="V2693" s="1" t="str">
        <f>IF(kiva_loans__muestra[[#This Row],[lender_count]]&gt;=50,"high","low")</f>
        <v>low</v>
      </c>
    </row>
    <row r="2694" spans="1:22" x14ac:dyDescent="0.25">
      <c r="A2694">
        <v>830233</v>
      </c>
      <c r="B2694">
        <v>1750</v>
      </c>
      <c r="C2694">
        <v>1750</v>
      </c>
      <c r="D2694" s="1" t="s">
        <v>64</v>
      </c>
      <c r="E2694" s="1" t="s">
        <v>37</v>
      </c>
      <c r="F2694" s="1" t="s">
        <v>6513</v>
      </c>
      <c r="G2694" s="1" t="s">
        <v>3263</v>
      </c>
      <c r="H2694" s="1" t="s">
        <v>33</v>
      </c>
      <c r="I2694" s="1" t="s">
        <v>1027</v>
      </c>
      <c r="J2694" s="1" t="s">
        <v>34</v>
      </c>
      <c r="K2694">
        <v>3880</v>
      </c>
      <c r="L2694" s="2">
        <v>42024.570763888885</v>
      </c>
      <c r="M2694" s="2">
        <v>41994.375</v>
      </c>
      <c r="N2694" s="2">
        <v>42025.727789351855</v>
      </c>
      <c r="O2694">
        <v>140</v>
      </c>
      <c r="P2694">
        <v>3</v>
      </c>
      <c r="Q2694" s="1" t="s">
        <v>30</v>
      </c>
      <c r="R2694" s="1" t="s">
        <v>24</v>
      </c>
      <c r="S2694" s="1" t="s">
        <v>31</v>
      </c>
      <c r="T2694" s="3">
        <v>42024</v>
      </c>
      <c r="U2694" s="1" t="str">
        <f>IF(kiva_loans__muestra[[#This Row],[funded_amount]]=kiva_loans__muestra[[#This Row],[loan_amount]],"funded","unfunded")</f>
        <v>funded</v>
      </c>
      <c r="V2694" s="1" t="str">
        <f>IF(kiva_loans__muestra[[#This Row],[lender_count]]&gt;=50,"high","low")</f>
        <v>low</v>
      </c>
    </row>
    <row r="2695" spans="1:22" x14ac:dyDescent="0.25">
      <c r="A2695">
        <v>830348</v>
      </c>
      <c r="B2695">
        <v>2500</v>
      </c>
      <c r="C2695">
        <v>5000</v>
      </c>
      <c r="D2695" s="1" t="s">
        <v>46</v>
      </c>
      <c r="E2695" s="1" t="s">
        <v>46</v>
      </c>
      <c r="F2695" s="1" t="s">
        <v>6514</v>
      </c>
      <c r="G2695" s="1" t="s">
        <v>3266</v>
      </c>
      <c r="H2695" s="1" t="s">
        <v>89</v>
      </c>
      <c r="I2695" s="1" t="s">
        <v>30</v>
      </c>
      <c r="J2695" s="1" t="s">
        <v>90</v>
      </c>
      <c r="K2695">
        <v>1670</v>
      </c>
      <c r="L2695" s="2">
        <v>42024.728831018518</v>
      </c>
      <c r="M2695" s="2">
        <v>42019.375</v>
      </c>
      <c r="N2695" s="2"/>
      <c r="O2695">
        <v>140</v>
      </c>
      <c r="P2695">
        <v>8</v>
      </c>
      <c r="Q2695" s="1" t="s">
        <v>52</v>
      </c>
      <c r="R2695" s="1" t="s">
        <v>24</v>
      </c>
      <c r="S2695" s="1" t="s">
        <v>31</v>
      </c>
      <c r="T2695" s="3">
        <v>42024</v>
      </c>
      <c r="U2695" s="1" t="str">
        <f>IF(kiva_loans__muestra[[#This Row],[funded_amount]]=kiva_loans__muestra[[#This Row],[loan_amount]],"funded","unfunded")</f>
        <v>unfunded</v>
      </c>
      <c r="V2695" s="1" t="str">
        <f>IF(kiva_loans__muestra[[#This Row],[lender_count]]&gt;=50,"high","low")</f>
        <v>low</v>
      </c>
    </row>
    <row r="2696" spans="1:22" x14ac:dyDescent="0.25">
      <c r="A2696">
        <v>830351</v>
      </c>
      <c r="B2696">
        <v>5250</v>
      </c>
      <c r="C2696">
        <v>5250</v>
      </c>
      <c r="D2696" s="1" t="s">
        <v>314</v>
      </c>
      <c r="E2696" s="1" t="s">
        <v>125</v>
      </c>
      <c r="F2696" s="1" t="s">
        <v>6515</v>
      </c>
      <c r="G2696" s="1" t="s">
        <v>3307</v>
      </c>
      <c r="H2696" s="1" t="s">
        <v>412</v>
      </c>
      <c r="I2696" s="1" t="s">
        <v>686</v>
      </c>
      <c r="J2696" s="1" t="s">
        <v>413</v>
      </c>
      <c r="K2696">
        <v>1630</v>
      </c>
      <c r="L2696" s="2">
        <v>42024.731134259258</v>
      </c>
      <c r="M2696" s="2">
        <v>42019.375</v>
      </c>
      <c r="N2696" s="2">
        <v>42055.475162037037</v>
      </c>
      <c r="O2696">
        <v>120</v>
      </c>
      <c r="P2696">
        <v>20</v>
      </c>
      <c r="Q2696" s="1" t="s">
        <v>107</v>
      </c>
      <c r="R2696" s="1" t="s">
        <v>92</v>
      </c>
      <c r="S2696" s="1" t="s">
        <v>31</v>
      </c>
      <c r="T2696" s="3">
        <v>42024</v>
      </c>
      <c r="U2696" s="1" t="str">
        <f>IF(kiva_loans__muestra[[#This Row],[funded_amount]]=kiva_loans__muestra[[#This Row],[loan_amount]],"funded","unfunded")</f>
        <v>funded</v>
      </c>
      <c r="V2696" s="1" t="str">
        <f>IF(kiva_loans__muestra[[#This Row],[lender_count]]&gt;=50,"high","low")</f>
        <v>low</v>
      </c>
    </row>
    <row r="2697" spans="1:22" x14ac:dyDescent="0.25">
      <c r="A2697">
        <v>830371</v>
      </c>
      <c r="B2697">
        <v>3000</v>
      </c>
      <c r="C2697">
        <v>3000</v>
      </c>
      <c r="D2697" s="1" t="s">
        <v>53</v>
      </c>
      <c r="E2697" s="1" t="s">
        <v>32</v>
      </c>
      <c r="F2697" s="1" t="s">
        <v>6516</v>
      </c>
      <c r="G2697" s="1" t="s">
        <v>3266</v>
      </c>
      <c r="H2697" s="1" t="s">
        <v>89</v>
      </c>
      <c r="I2697" s="1" t="s">
        <v>30</v>
      </c>
      <c r="J2697" s="1" t="s">
        <v>90</v>
      </c>
      <c r="K2697">
        <v>1670</v>
      </c>
      <c r="L2697" s="2">
        <v>42024.760324074072</v>
      </c>
      <c r="M2697" s="2">
        <v>42020.375</v>
      </c>
      <c r="N2697" s="2">
        <v>42056.600370370368</v>
      </c>
      <c r="O2697">
        <v>120</v>
      </c>
      <c r="P2697">
        <v>9</v>
      </c>
      <c r="Q2697" s="1" t="s">
        <v>6517</v>
      </c>
      <c r="R2697" s="1" t="s">
        <v>92</v>
      </c>
      <c r="S2697" s="1" t="s">
        <v>31</v>
      </c>
      <c r="T2697" s="3">
        <v>42024</v>
      </c>
      <c r="U2697" s="1" t="str">
        <f>IF(kiva_loans__muestra[[#This Row],[funded_amount]]=kiva_loans__muestra[[#This Row],[loan_amount]],"funded","unfunded")</f>
        <v>funded</v>
      </c>
      <c r="V2697" s="1" t="str">
        <f>IF(kiva_loans__muestra[[#This Row],[lender_count]]&gt;=50,"high","low")</f>
        <v>low</v>
      </c>
    </row>
    <row r="2698" spans="1:22" x14ac:dyDescent="0.25">
      <c r="A2698">
        <v>830140</v>
      </c>
      <c r="B2698">
        <v>8500</v>
      </c>
      <c r="C2698">
        <v>8500</v>
      </c>
      <c r="D2698" s="1" t="s">
        <v>124</v>
      </c>
      <c r="E2698" s="1" t="s">
        <v>125</v>
      </c>
      <c r="F2698" s="1" t="s">
        <v>6518</v>
      </c>
      <c r="G2698" s="1" t="s">
        <v>4022</v>
      </c>
      <c r="H2698" s="1" t="s">
        <v>510</v>
      </c>
      <c r="I2698" s="1" t="s">
        <v>511</v>
      </c>
      <c r="J2698" s="1" t="s">
        <v>512</v>
      </c>
      <c r="K2698">
        <v>2390</v>
      </c>
      <c r="L2698" s="2">
        <v>42024.406099537038</v>
      </c>
      <c r="M2698" s="2">
        <v>42020.375</v>
      </c>
      <c r="N2698" s="2">
        <v>42048.815983796296</v>
      </c>
      <c r="O2698">
        <v>200</v>
      </c>
      <c r="P2698">
        <v>33</v>
      </c>
      <c r="Q2698" s="1" t="s">
        <v>1608</v>
      </c>
      <c r="R2698" s="1" t="s">
        <v>92</v>
      </c>
      <c r="S2698" s="1" t="s">
        <v>31</v>
      </c>
      <c r="T2698" s="3">
        <v>42024</v>
      </c>
      <c r="U2698" s="1" t="str">
        <f>IF(kiva_loans__muestra[[#This Row],[funded_amount]]=kiva_loans__muestra[[#This Row],[loan_amount]],"funded","unfunded")</f>
        <v>funded</v>
      </c>
      <c r="V2698" s="1" t="str">
        <f>IF(kiva_loans__muestra[[#This Row],[lender_count]]&gt;=50,"high","low")</f>
        <v>low</v>
      </c>
    </row>
    <row r="2699" spans="1:22" x14ac:dyDescent="0.25">
      <c r="A2699">
        <v>830212</v>
      </c>
      <c r="B2699">
        <v>5000</v>
      </c>
      <c r="C2699">
        <v>5000</v>
      </c>
      <c r="D2699" s="1" t="s">
        <v>26</v>
      </c>
      <c r="E2699" s="1" t="s">
        <v>27</v>
      </c>
      <c r="F2699" s="1" t="s">
        <v>6519</v>
      </c>
      <c r="G2699" s="1" t="s">
        <v>3303</v>
      </c>
      <c r="H2699" s="1" t="s">
        <v>28</v>
      </c>
      <c r="I2699" s="1" t="s">
        <v>945</v>
      </c>
      <c r="J2699" s="1" t="s">
        <v>29</v>
      </c>
      <c r="K2699">
        <v>2450</v>
      </c>
      <c r="L2699" s="2">
        <v>42024.554780092592</v>
      </c>
      <c r="M2699" s="2">
        <v>42003.375</v>
      </c>
      <c r="N2699" s="2">
        <v>42048.811678240738</v>
      </c>
      <c r="O2699">
        <v>140</v>
      </c>
      <c r="P2699">
        <v>16</v>
      </c>
      <c r="Q2699" s="1" t="s">
        <v>6520</v>
      </c>
      <c r="R2699" s="1" t="s">
        <v>24</v>
      </c>
      <c r="S2699" s="1" t="s">
        <v>31</v>
      </c>
      <c r="T2699" s="3">
        <v>42024</v>
      </c>
      <c r="U2699" s="1" t="str">
        <f>IF(kiva_loans__muestra[[#This Row],[funded_amount]]=kiva_loans__muestra[[#This Row],[loan_amount]],"funded","unfunded")</f>
        <v>funded</v>
      </c>
      <c r="V2699" s="1" t="str">
        <f>IF(kiva_loans__muestra[[#This Row],[lender_count]]&gt;=50,"high","low")</f>
        <v>low</v>
      </c>
    </row>
    <row r="2700" spans="1:22" x14ac:dyDescent="0.25">
      <c r="A2700">
        <v>830614</v>
      </c>
      <c r="B2700">
        <v>5750</v>
      </c>
      <c r="C2700">
        <v>5750</v>
      </c>
      <c r="D2700" s="1" t="s">
        <v>233</v>
      </c>
      <c r="E2700" s="1" t="s">
        <v>38</v>
      </c>
      <c r="F2700" s="1" t="s">
        <v>6521</v>
      </c>
      <c r="G2700" s="1" t="s">
        <v>3284</v>
      </c>
      <c r="H2700" s="1" t="s">
        <v>189</v>
      </c>
      <c r="I2700" s="1" t="s">
        <v>6522</v>
      </c>
      <c r="J2700" s="1" t="s">
        <v>207</v>
      </c>
      <c r="K2700">
        <v>1000</v>
      </c>
      <c r="L2700" s="2">
        <v>42025.354305555556</v>
      </c>
      <c r="M2700" s="2">
        <v>42023.375</v>
      </c>
      <c r="N2700" s="2">
        <v>42028.715983796297</v>
      </c>
      <c r="O2700">
        <v>140</v>
      </c>
      <c r="P2700">
        <v>20</v>
      </c>
      <c r="Q2700" s="1" t="s">
        <v>6523</v>
      </c>
      <c r="R2700" s="1" t="s">
        <v>92</v>
      </c>
      <c r="S2700" s="1" t="s">
        <v>31</v>
      </c>
      <c r="T2700" s="3">
        <v>42025</v>
      </c>
      <c r="U2700" s="1" t="str">
        <f>IF(kiva_loans__muestra[[#This Row],[funded_amount]]=kiva_loans__muestra[[#This Row],[loan_amount]],"funded","unfunded")</f>
        <v>funded</v>
      </c>
      <c r="V2700" s="1" t="str">
        <f>IF(kiva_loans__muestra[[#This Row],[lender_count]]&gt;=50,"high","low")</f>
        <v>low</v>
      </c>
    </row>
    <row r="2701" spans="1:22" x14ac:dyDescent="0.25">
      <c r="A2701">
        <v>830623</v>
      </c>
      <c r="B2701">
        <v>6000</v>
      </c>
      <c r="C2701">
        <v>6000</v>
      </c>
      <c r="D2701" s="1" t="s">
        <v>45</v>
      </c>
      <c r="E2701" s="1" t="s">
        <v>46</v>
      </c>
      <c r="F2701" s="1" t="s">
        <v>6524</v>
      </c>
      <c r="G2701" s="1" t="s">
        <v>3422</v>
      </c>
      <c r="H2701" s="1" t="s">
        <v>898</v>
      </c>
      <c r="I2701" s="1" t="s">
        <v>30</v>
      </c>
      <c r="J2701" s="1" t="s">
        <v>899</v>
      </c>
      <c r="K2701">
        <v>1610</v>
      </c>
      <c r="L2701" s="2">
        <v>42025.361724537041</v>
      </c>
      <c r="M2701" s="2">
        <v>42012.375</v>
      </c>
      <c r="N2701" s="2">
        <v>42026.532453703701</v>
      </c>
      <c r="O2701">
        <v>50</v>
      </c>
      <c r="P2701">
        <v>22</v>
      </c>
      <c r="Q2701" s="1" t="s">
        <v>30</v>
      </c>
      <c r="R2701" s="1" t="s">
        <v>92</v>
      </c>
      <c r="S2701" s="1" t="s">
        <v>35</v>
      </c>
      <c r="T2701" s="3">
        <v>42025</v>
      </c>
      <c r="U2701" s="1" t="str">
        <f>IF(kiva_loans__muestra[[#This Row],[funded_amount]]=kiva_loans__muestra[[#This Row],[loan_amount]],"funded","unfunded")</f>
        <v>funded</v>
      </c>
      <c r="V2701" s="1" t="str">
        <f>IF(kiva_loans__muestra[[#This Row],[lender_count]]&gt;=50,"high","low")</f>
        <v>low</v>
      </c>
    </row>
    <row r="2702" spans="1:22" x14ac:dyDescent="0.25">
      <c r="A2702">
        <v>830626</v>
      </c>
      <c r="B2702">
        <v>3500</v>
      </c>
      <c r="C2702">
        <v>3500</v>
      </c>
      <c r="D2702" s="1" t="s">
        <v>75</v>
      </c>
      <c r="E2702" s="1" t="s">
        <v>27</v>
      </c>
      <c r="F2702" s="1" t="s">
        <v>206</v>
      </c>
      <c r="G2702" s="1" t="s">
        <v>3278</v>
      </c>
      <c r="H2702" s="1" t="s">
        <v>100</v>
      </c>
      <c r="I2702" s="1" t="s">
        <v>2068</v>
      </c>
      <c r="J2702" s="1" t="s">
        <v>101</v>
      </c>
      <c r="K2702">
        <v>1250</v>
      </c>
      <c r="L2702" s="2">
        <v>42025.36482638889</v>
      </c>
      <c r="M2702" s="2">
        <v>41995.375</v>
      </c>
      <c r="N2702" s="2">
        <v>42030.271932870368</v>
      </c>
      <c r="O2702">
        <v>140</v>
      </c>
      <c r="P2702">
        <v>1</v>
      </c>
      <c r="Q2702" s="1" t="s">
        <v>2338</v>
      </c>
      <c r="R2702" s="1" t="s">
        <v>24</v>
      </c>
      <c r="S2702" s="1" t="s">
        <v>35</v>
      </c>
      <c r="T2702" s="3">
        <v>42025</v>
      </c>
      <c r="U2702" s="1" t="str">
        <f>IF(kiva_loans__muestra[[#This Row],[funded_amount]]=kiva_loans__muestra[[#This Row],[loan_amount]],"funded","unfunded")</f>
        <v>funded</v>
      </c>
      <c r="V2702" s="1" t="str">
        <f>IF(kiva_loans__muestra[[#This Row],[lender_count]]&gt;=50,"high","low")</f>
        <v>low</v>
      </c>
    </row>
    <row r="2703" spans="1:22" x14ac:dyDescent="0.25">
      <c r="A2703">
        <v>830506</v>
      </c>
      <c r="B2703">
        <v>11000</v>
      </c>
      <c r="C2703">
        <v>11000</v>
      </c>
      <c r="D2703" s="1" t="s">
        <v>220</v>
      </c>
      <c r="E2703" s="1" t="s">
        <v>104</v>
      </c>
      <c r="F2703" s="1" t="s">
        <v>4926</v>
      </c>
      <c r="G2703" s="1" t="s">
        <v>3311</v>
      </c>
      <c r="H2703" s="1" t="s">
        <v>119</v>
      </c>
      <c r="I2703" s="1" t="s">
        <v>476</v>
      </c>
      <c r="J2703" s="1" t="s">
        <v>90</v>
      </c>
      <c r="K2703">
        <v>1060</v>
      </c>
      <c r="L2703" s="2">
        <v>42025.202141203707</v>
      </c>
      <c r="M2703" s="2">
        <v>42019.375</v>
      </c>
      <c r="N2703" s="2">
        <v>42055.63994212963</v>
      </c>
      <c r="O2703">
        <v>260</v>
      </c>
      <c r="P2703">
        <v>33</v>
      </c>
      <c r="Q2703" s="1" t="s">
        <v>2966</v>
      </c>
      <c r="R2703" s="1" t="s">
        <v>24</v>
      </c>
      <c r="S2703" s="1" t="s">
        <v>31</v>
      </c>
      <c r="T2703" s="3">
        <v>42025</v>
      </c>
      <c r="U2703" s="1" t="str">
        <f>IF(kiva_loans__muestra[[#This Row],[funded_amount]]=kiva_loans__muestra[[#This Row],[loan_amount]],"funded","unfunded")</f>
        <v>funded</v>
      </c>
      <c r="V2703" s="1" t="str">
        <f>IF(kiva_loans__muestra[[#This Row],[lender_count]]&gt;=50,"high","low")</f>
        <v>low</v>
      </c>
    </row>
    <row r="2704" spans="1:22" x14ac:dyDescent="0.25">
      <c r="A2704">
        <v>830888</v>
      </c>
      <c r="B2704">
        <v>12750</v>
      </c>
      <c r="C2704">
        <v>12750</v>
      </c>
      <c r="D2704" s="1" t="s">
        <v>55</v>
      </c>
      <c r="E2704" s="1" t="s">
        <v>32</v>
      </c>
      <c r="F2704" s="1" t="s">
        <v>6525</v>
      </c>
      <c r="G2704" s="1" t="s">
        <v>3427</v>
      </c>
      <c r="H2704" s="1" t="s">
        <v>185</v>
      </c>
      <c r="I2704" s="1" t="s">
        <v>835</v>
      </c>
      <c r="J2704" s="1" t="s">
        <v>187</v>
      </c>
      <c r="K2704">
        <v>1770</v>
      </c>
      <c r="L2704" s="2">
        <v>42025.929340277777</v>
      </c>
      <c r="M2704" s="2">
        <v>41995.375</v>
      </c>
      <c r="N2704" s="2">
        <v>42059.263124999998</v>
      </c>
      <c r="O2704">
        <v>260</v>
      </c>
      <c r="P2704">
        <v>33</v>
      </c>
      <c r="Q2704" s="1" t="s">
        <v>6526</v>
      </c>
      <c r="R2704" s="1" t="s">
        <v>92</v>
      </c>
      <c r="S2704" s="1" t="s">
        <v>25</v>
      </c>
      <c r="T2704" s="3">
        <v>42025</v>
      </c>
      <c r="U2704" s="1" t="str">
        <f>IF(kiva_loans__muestra[[#This Row],[funded_amount]]=kiva_loans__muestra[[#This Row],[loan_amount]],"funded","unfunded")</f>
        <v>funded</v>
      </c>
      <c r="V2704" s="1" t="str">
        <f>IF(kiva_loans__muestra[[#This Row],[lender_count]]&gt;=50,"high","low")</f>
        <v>low</v>
      </c>
    </row>
    <row r="2705" spans="1:22" x14ac:dyDescent="0.25">
      <c r="A2705">
        <v>830647</v>
      </c>
      <c r="B2705">
        <v>11750</v>
      </c>
      <c r="C2705">
        <v>11750</v>
      </c>
      <c r="D2705" s="1" t="s">
        <v>311</v>
      </c>
      <c r="E2705" s="1" t="s">
        <v>37</v>
      </c>
      <c r="F2705" s="1" t="s">
        <v>6527</v>
      </c>
      <c r="G2705" s="1" t="s">
        <v>3519</v>
      </c>
      <c r="H2705" s="1" t="s">
        <v>505</v>
      </c>
      <c r="I2705" s="1" t="s">
        <v>30</v>
      </c>
      <c r="J2705" s="1" t="s">
        <v>506</v>
      </c>
      <c r="K2705">
        <v>2400</v>
      </c>
      <c r="L2705" s="2">
        <v>42025.384618055556</v>
      </c>
      <c r="M2705" s="2">
        <v>42024.375</v>
      </c>
      <c r="N2705" s="2">
        <v>42053.776747685188</v>
      </c>
      <c r="O2705">
        <v>300</v>
      </c>
      <c r="P2705">
        <v>44</v>
      </c>
      <c r="Q2705" s="1" t="s">
        <v>2742</v>
      </c>
      <c r="R2705" s="1" t="s">
        <v>92</v>
      </c>
      <c r="S2705" s="1" t="s">
        <v>31</v>
      </c>
      <c r="T2705" s="3">
        <v>42025</v>
      </c>
      <c r="U2705" s="1" t="str">
        <f>IF(kiva_loans__muestra[[#This Row],[funded_amount]]=kiva_loans__muestra[[#This Row],[loan_amount]],"funded","unfunded")</f>
        <v>funded</v>
      </c>
      <c r="V2705" s="1" t="str">
        <f>IF(kiva_loans__muestra[[#This Row],[lender_count]]&gt;=50,"high","low")</f>
        <v>low</v>
      </c>
    </row>
    <row r="2706" spans="1:22" x14ac:dyDescent="0.25">
      <c r="A2706">
        <v>830760</v>
      </c>
      <c r="B2706">
        <v>12250</v>
      </c>
      <c r="C2706">
        <v>12250</v>
      </c>
      <c r="D2706" s="1" t="s">
        <v>64</v>
      </c>
      <c r="E2706" s="1" t="s">
        <v>37</v>
      </c>
      <c r="F2706" s="1" t="s">
        <v>6528</v>
      </c>
      <c r="G2706" s="1" t="s">
        <v>3263</v>
      </c>
      <c r="H2706" s="1" t="s">
        <v>33</v>
      </c>
      <c r="I2706" s="1" t="s">
        <v>1390</v>
      </c>
      <c r="J2706" s="1" t="s">
        <v>34</v>
      </c>
      <c r="K2706">
        <v>2020</v>
      </c>
      <c r="L2706" s="2">
        <v>42025.60365740741</v>
      </c>
      <c r="M2706" s="2">
        <v>42036.375</v>
      </c>
      <c r="N2706" s="2">
        <v>42055.895949074074</v>
      </c>
      <c r="O2706">
        <v>110</v>
      </c>
      <c r="P2706">
        <v>39</v>
      </c>
      <c r="Q2706" s="1" t="s">
        <v>6529</v>
      </c>
      <c r="R2706" s="1" t="s">
        <v>6530</v>
      </c>
      <c r="S2706" s="1" t="s">
        <v>25</v>
      </c>
      <c r="T2706" s="3">
        <v>42025</v>
      </c>
      <c r="U2706" s="1" t="str">
        <f>IF(kiva_loans__muestra[[#This Row],[funded_amount]]=kiva_loans__muestra[[#This Row],[loan_amount]],"funded","unfunded")</f>
        <v>funded</v>
      </c>
      <c r="V2706" s="1" t="str">
        <f>IF(kiva_loans__muestra[[#This Row],[lender_count]]&gt;=50,"high","low")</f>
        <v>low</v>
      </c>
    </row>
    <row r="2707" spans="1:22" x14ac:dyDescent="0.25">
      <c r="A2707">
        <v>830436</v>
      </c>
      <c r="B2707">
        <v>4250</v>
      </c>
      <c r="C2707">
        <v>4250</v>
      </c>
      <c r="D2707" s="1" t="s">
        <v>27</v>
      </c>
      <c r="E2707" s="1" t="s">
        <v>27</v>
      </c>
      <c r="F2707" s="1" t="s">
        <v>6531</v>
      </c>
      <c r="G2707" s="1" t="s">
        <v>3427</v>
      </c>
      <c r="H2707" s="1" t="s">
        <v>185</v>
      </c>
      <c r="I2707" s="1" t="s">
        <v>217</v>
      </c>
      <c r="J2707" s="1" t="s">
        <v>187</v>
      </c>
      <c r="K2707">
        <v>1540</v>
      </c>
      <c r="L2707" s="2">
        <v>42025.042962962965</v>
      </c>
      <c r="M2707" s="2">
        <v>42018.375</v>
      </c>
      <c r="N2707" s="2">
        <v>42049.296180555553</v>
      </c>
      <c r="O2707">
        <v>140</v>
      </c>
      <c r="P2707">
        <v>17</v>
      </c>
      <c r="Q2707" s="1" t="s">
        <v>6532</v>
      </c>
      <c r="R2707" s="1" t="s">
        <v>92</v>
      </c>
      <c r="S2707" s="1" t="s">
        <v>31</v>
      </c>
      <c r="T2707" s="3">
        <v>42025</v>
      </c>
      <c r="U2707" s="1" t="str">
        <f>IF(kiva_loans__muestra[[#This Row],[funded_amount]]=kiva_loans__muestra[[#This Row],[loan_amount]],"funded","unfunded")</f>
        <v>funded</v>
      </c>
      <c r="V2707" s="1" t="str">
        <f>IF(kiva_loans__muestra[[#This Row],[lender_count]]&gt;=50,"high","low")</f>
        <v>low</v>
      </c>
    </row>
    <row r="2708" spans="1:22" x14ac:dyDescent="0.25">
      <c r="A2708">
        <v>831167</v>
      </c>
      <c r="B2708">
        <v>1750</v>
      </c>
      <c r="C2708">
        <v>1750</v>
      </c>
      <c r="D2708" s="1" t="s">
        <v>81</v>
      </c>
      <c r="E2708" s="1" t="s">
        <v>27</v>
      </c>
      <c r="F2708" s="1" t="s">
        <v>2091</v>
      </c>
      <c r="G2708" s="1" t="s">
        <v>3278</v>
      </c>
      <c r="H2708" s="1" t="s">
        <v>100</v>
      </c>
      <c r="I2708" s="1" t="s">
        <v>1493</v>
      </c>
      <c r="J2708" s="1" t="s">
        <v>101</v>
      </c>
      <c r="K2708">
        <v>1450</v>
      </c>
      <c r="L2708" s="2">
        <v>42026.465983796297</v>
      </c>
      <c r="M2708" s="2">
        <v>42025.375</v>
      </c>
      <c r="N2708" s="2">
        <v>42027.809282407405</v>
      </c>
      <c r="O2708">
        <v>80</v>
      </c>
      <c r="P2708">
        <v>7</v>
      </c>
      <c r="Q2708" s="1" t="s">
        <v>30</v>
      </c>
      <c r="R2708" s="1" t="s">
        <v>24</v>
      </c>
      <c r="S2708" s="1" t="s">
        <v>35</v>
      </c>
      <c r="T2708" s="3">
        <v>42026</v>
      </c>
      <c r="U2708" s="1" t="str">
        <f>IF(kiva_loans__muestra[[#This Row],[funded_amount]]=kiva_loans__muestra[[#This Row],[loan_amount]],"funded","unfunded")</f>
        <v>funded</v>
      </c>
      <c r="V2708" s="1" t="str">
        <f>IF(kiva_loans__muestra[[#This Row],[lender_count]]&gt;=50,"high","low")</f>
        <v>low</v>
      </c>
    </row>
    <row r="2709" spans="1:22" x14ac:dyDescent="0.25">
      <c r="A2709">
        <v>831132</v>
      </c>
      <c r="B2709">
        <v>10500</v>
      </c>
      <c r="C2709">
        <v>10500</v>
      </c>
      <c r="D2709" s="1" t="s">
        <v>77</v>
      </c>
      <c r="E2709" s="1" t="s">
        <v>78</v>
      </c>
      <c r="F2709" s="1" t="s">
        <v>941</v>
      </c>
      <c r="G2709" s="1" t="s">
        <v>3307</v>
      </c>
      <c r="H2709" s="1" t="s">
        <v>412</v>
      </c>
      <c r="I2709" s="1" t="s">
        <v>858</v>
      </c>
      <c r="J2709" s="1" t="s">
        <v>413</v>
      </c>
      <c r="K2709">
        <v>3290</v>
      </c>
      <c r="L2709" s="2">
        <v>42026.421319444446</v>
      </c>
      <c r="M2709" s="2">
        <v>42057.375</v>
      </c>
      <c r="N2709" s="2">
        <v>42032.718368055554</v>
      </c>
      <c r="O2709">
        <v>180</v>
      </c>
      <c r="P2709">
        <v>37</v>
      </c>
      <c r="Q2709" s="1" t="s">
        <v>6533</v>
      </c>
      <c r="R2709" s="1" t="s">
        <v>92</v>
      </c>
      <c r="S2709" s="1" t="s">
        <v>35</v>
      </c>
      <c r="T2709" s="3">
        <v>42026</v>
      </c>
      <c r="U2709" s="1" t="str">
        <f>IF(kiva_loans__muestra[[#This Row],[funded_amount]]=kiva_loans__muestra[[#This Row],[loan_amount]],"funded","unfunded")</f>
        <v>funded</v>
      </c>
      <c r="V2709" s="1" t="str">
        <f>IF(kiva_loans__muestra[[#This Row],[lender_count]]&gt;=50,"high","low")</f>
        <v>low</v>
      </c>
    </row>
    <row r="2710" spans="1:22" x14ac:dyDescent="0.25">
      <c r="A2710">
        <v>831304</v>
      </c>
      <c r="B2710">
        <v>13500</v>
      </c>
      <c r="C2710">
        <v>13500</v>
      </c>
      <c r="D2710" s="1" t="s">
        <v>64</v>
      </c>
      <c r="E2710" s="1" t="s">
        <v>37</v>
      </c>
      <c r="F2710" s="1" t="s">
        <v>6534</v>
      </c>
      <c r="G2710" s="1" t="s">
        <v>3268</v>
      </c>
      <c r="H2710" s="1" t="s">
        <v>138</v>
      </c>
      <c r="I2710" s="1" t="s">
        <v>2384</v>
      </c>
      <c r="J2710" s="1" t="s">
        <v>139</v>
      </c>
      <c r="K2710">
        <v>2690</v>
      </c>
      <c r="L2710" s="2">
        <v>42026.69971064815</v>
      </c>
      <c r="M2710" s="2">
        <v>42016.375</v>
      </c>
      <c r="N2710" s="2">
        <v>42056.040497685186</v>
      </c>
      <c r="O2710">
        <v>140</v>
      </c>
      <c r="P2710">
        <v>48</v>
      </c>
      <c r="Q2710" s="1" t="s">
        <v>6535</v>
      </c>
      <c r="R2710" s="1" t="s">
        <v>24</v>
      </c>
      <c r="S2710" s="1" t="s">
        <v>25</v>
      </c>
      <c r="T2710" s="3">
        <v>42026</v>
      </c>
      <c r="U2710" s="1" t="str">
        <f>IF(kiva_loans__muestra[[#This Row],[funded_amount]]=kiva_loans__muestra[[#This Row],[loan_amount]],"funded","unfunded")</f>
        <v>funded</v>
      </c>
      <c r="V2710" s="1" t="str">
        <f>IF(kiva_loans__muestra[[#This Row],[lender_count]]&gt;=50,"high","low")</f>
        <v>low</v>
      </c>
    </row>
    <row r="2711" spans="1:22" x14ac:dyDescent="0.25">
      <c r="A2711">
        <v>831242</v>
      </c>
      <c r="B2711">
        <v>18750</v>
      </c>
      <c r="C2711">
        <v>18750</v>
      </c>
      <c r="D2711" s="1" t="s">
        <v>311</v>
      </c>
      <c r="E2711" s="1" t="s">
        <v>37</v>
      </c>
      <c r="F2711" s="1" t="s">
        <v>6536</v>
      </c>
      <c r="G2711" s="1" t="s">
        <v>3284</v>
      </c>
      <c r="H2711" s="1" t="s">
        <v>189</v>
      </c>
      <c r="I2711" s="1" t="s">
        <v>580</v>
      </c>
      <c r="J2711" s="1" t="s">
        <v>207</v>
      </c>
      <c r="K2711">
        <v>630</v>
      </c>
      <c r="L2711" s="2">
        <v>42026.584016203706</v>
      </c>
      <c r="M2711" s="2">
        <v>42002.375</v>
      </c>
      <c r="N2711" s="2">
        <v>42057.197847222225</v>
      </c>
      <c r="O2711">
        <v>150</v>
      </c>
      <c r="P2711">
        <v>65</v>
      </c>
      <c r="Q2711" s="1" t="s">
        <v>515</v>
      </c>
      <c r="R2711" s="1" t="s">
        <v>24</v>
      </c>
      <c r="S2711" s="1" t="s">
        <v>31</v>
      </c>
      <c r="T2711" s="3">
        <v>42026</v>
      </c>
      <c r="U2711" s="1" t="str">
        <f>IF(kiva_loans__muestra[[#This Row],[funded_amount]]=kiva_loans__muestra[[#This Row],[loan_amount]],"funded","unfunded")</f>
        <v>funded</v>
      </c>
      <c r="V2711" s="1" t="str">
        <f>IF(kiva_loans__muestra[[#This Row],[lender_count]]&gt;=50,"high","low")</f>
        <v>high</v>
      </c>
    </row>
    <row r="2712" spans="1:22" x14ac:dyDescent="0.25">
      <c r="A2712">
        <v>831074</v>
      </c>
      <c r="B2712">
        <v>2750</v>
      </c>
      <c r="C2712">
        <v>2750</v>
      </c>
      <c r="D2712" s="1" t="s">
        <v>75</v>
      </c>
      <c r="E2712" s="1" t="s">
        <v>27</v>
      </c>
      <c r="F2712" s="1" t="s">
        <v>6537</v>
      </c>
      <c r="G2712" s="1" t="s">
        <v>3278</v>
      </c>
      <c r="H2712" s="1" t="s">
        <v>100</v>
      </c>
      <c r="I2712" s="1" t="s">
        <v>1091</v>
      </c>
      <c r="J2712" s="1" t="s">
        <v>101</v>
      </c>
      <c r="K2712">
        <v>1450</v>
      </c>
      <c r="L2712" s="2">
        <v>42026.357083333336</v>
      </c>
      <c r="M2712" s="2">
        <v>42019.375</v>
      </c>
      <c r="N2712" s="2">
        <v>42027.931296296294</v>
      </c>
      <c r="O2712">
        <v>80</v>
      </c>
      <c r="P2712">
        <v>10</v>
      </c>
      <c r="Q2712" s="1" t="s">
        <v>40</v>
      </c>
      <c r="R2712" s="1" t="s">
        <v>24</v>
      </c>
      <c r="S2712" s="1" t="s">
        <v>35</v>
      </c>
      <c r="T2712" s="3">
        <v>42026</v>
      </c>
      <c r="U2712" s="1" t="str">
        <f>IF(kiva_loans__muestra[[#This Row],[funded_amount]]=kiva_loans__muestra[[#This Row],[loan_amount]],"funded","unfunded")</f>
        <v>funded</v>
      </c>
      <c r="V2712" s="1" t="str">
        <f>IF(kiva_loans__muestra[[#This Row],[lender_count]]&gt;=50,"high","low")</f>
        <v>low</v>
      </c>
    </row>
    <row r="2713" spans="1:22" x14ac:dyDescent="0.25">
      <c r="A2713">
        <v>831073</v>
      </c>
      <c r="B2713">
        <v>32250</v>
      </c>
      <c r="C2713">
        <v>32250</v>
      </c>
      <c r="D2713" s="1" t="s">
        <v>75</v>
      </c>
      <c r="E2713" s="1" t="s">
        <v>27</v>
      </c>
      <c r="F2713" s="1" t="s">
        <v>6538</v>
      </c>
      <c r="G2713" s="1" t="s">
        <v>3585</v>
      </c>
      <c r="H2713" s="1" t="s">
        <v>537</v>
      </c>
      <c r="I2713" s="1" t="s">
        <v>538</v>
      </c>
      <c r="J2713" s="1" t="s">
        <v>90</v>
      </c>
      <c r="K2713">
        <v>1600</v>
      </c>
      <c r="L2713" s="2">
        <v>42026.356168981481</v>
      </c>
      <c r="M2713" s="2">
        <v>42013.375</v>
      </c>
      <c r="N2713" s="2">
        <v>42056.648055555554</v>
      </c>
      <c r="O2713">
        <v>60</v>
      </c>
      <c r="P2713">
        <v>25</v>
      </c>
      <c r="Q2713" s="1" t="s">
        <v>30</v>
      </c>
      <c r="R2713" s="1" t="s">
        <v>6539</v>
      </c>
      <c r="S2713" s="1" t="s">
        <v>35</v>
      </c>
      <c r="T2713" s="3">
        <v>42026</v>
      </c>
      <c r="U2713" s="1" t="str">
        <f>IF(kiva_loans__muestra[[#This Row],[funded_amount]]=kiva_loans__muestra[[#This Row],[loan_amount]],"funded","unfunded")</f>
        <v>funded</v>
      </c>
      <c r="V2713" s="1" t="str">
        <f>IF(kiva_loans__muestra[[#This Row],[lender_count]]&gt;=50,"high","low")</f>
        <v>low</v>
      </c>
    </row>
    <row r="2714" spans="1:22" x14ac:dyDescent="0.25">
      <c r="A2714">
        <v>1087027</v>
      </c>
      <c r="B2714">
        <v>3500</v>
      </c>
      <c r="C2714">
        <v>3500</v>
      </c>
      <c r="D2714" s="1" t="s">
        <v>137</v>
      </c>
      <c r="E2714" s="1" t="s">
        <v>27</v>
      </c>
      <c r="F2714" s="1" t="s">
        <v>6540</v>
      </c>
      <c r="G2714" s="1" t="s">
        <v>3263</v>
      </c>
      <c r="H2714" s="1" t="s">
        <v>33</v>
      </c>
      <c r="I2714" s="1" t="s">
        <v>30</v>
      </c>
      <c r="J2714" s="1" t="s">
        <v>34</v>
      </c>
      <c r="L2714" s="2">
        <v>42026.620046296295</v>
      </c>
      <c r="M2714" s="2">
        <v>42138.474999999999</v>
      </c>
      <c r="N2714" s="2">
        <v>42117.315787037034</v>
      </c>
      <c r="O2714">
        <v>60</v>
      </c>
      <c r="P2714">
        <v>13</v>
      </c>
      <c r="Q2714" s="1" t="s">
        <v>30</v>
      </c>
      <c r="R2714" s="1" t="s">
        <v>24</v>
      </c>
      <c r="S2714" s="1" t="s">
        <v>35</v>
      </c>
      <c r="T2714" s="3">
        <v>42026</v>
      </c>
      <c r="U2714" s="1" t="str">
        <f>IF(kiva_loans__muestra[[#This Row],[funded_amount]]=kiva_loans__muestra[[#This Row],[loan_amount]],"funded","unfunded")</f>
        <v>funded</v>
      </c>
      <c r="V2714" s="1" t="str">
        <f>IF(kiva_loans__muestra[[#This Row],[lender_count]]&gt;=50,"high","low")</f>
        <v>low</v>
      </c>
    </row>
    <row r="2715" spans="1:22" x14ac:dyDescent="0.25">
      <c r="A2715">
        <v>831360</v>
      </c>
      <c r="B2715">
        <v>17000</v>
      </c>
      <c r="C2715">
        <v>17000</v>
      </c>
      <c r="D2715" s="1" t="s">
        <v>32</v>
      </c>
      <c r="E2715" s="1" t="s">
        <v>32</v>
      </c>
      <c r="F2715" s="1" t="s">
        <v>6541</v>
      </c>
      <c r="G2715" s="1" t="s">
        <v>3775</v>
      </c>
      <c r="H2715" s="1" t="s">
        <v>155</v>
      </c>
      <c r="I2715" s="1" t="s">
        <v>6542</v>
      </c>
      <c r="J2715" s="1" t="s">
        <v>90</v>
      </c>
      <c r="K2715">
        <v>1310</v>
      </c>
      <c r="L2715" s="2">
        <v>42026.878680555557</v>
      </c>
      <c r="M2715" s="2">
        <v>42004.375</v>
      </c>
      <c r="N2715" s="2">
        <v>42063.290034722224</v>
      </c>
      <c r="O2715">
        <v>210</v>
      </c>
      <c r="P2715">
        <v>58</v>
      </c>
      <c r="Q2715" s="1" t="s">
        <v>352</v>
      </c>
      <c r="R2715" s="1" t="s">
        <v>92</v>
      </c>
      <c r="S2715" s="1" t="s">
        <v>31</v>
      </c>
      <c r="T2715" s="3">
        <v>42026</v>
      </c>
      <c r="U2715" s="1" t="str">
        <f>IF(kiva_loans__muestra[[#This Row],[funded_amount]]=kiva_loans__muestra[[#This Row],[loan_amount]],"funded","unfunded")</f>
        <v>funded</v>
      </c>
      <c r="V2715" s="1" t="str">
        <f>IF(kiva_loans__muestra[[#This Row],[lender_count]]&gt;=50,"high","low")</f>
        <v>high</v>
      </c>
    </row>
    <row r="2716" spans="1:22" x14ac:dyDescent="0.25">
      <c r="A2716">
        <v>830991</v>
      </c>
      <c r="B2716">
        <v>7500</v>
      </c>
      <c r="C2716">
        <v>7500</v>
      </c>
      <c r="D2716" s="1" t="s">
        <v>64</v>
      </c>
      <c r="E2716" s="1" t="s">
        <v>37</v>
      </c>
      <c r="F2716" s="1" t="s">
        <v>6543</v>
      </c>
      <c r="G2716" s="1" t="s">
        <v>3311</v>
      </c>
      <c r="H2716" s="1" t="s">
        <v>119</v>
      </c>
      <c r="I2716" s="1" t="s">
        <v>293</v>
      </c>
      <c r="J2716" s="1" t="s">
        <v>270</v>
      </c>
      <c r="K2716">
        <v>2040</v>
      </c>
      <c r="L2716" s="2">
        <v>42026.193784722222</v>
      </c>
      <c r="M2716" s="2">
        <v>41999.375</v>
      </c>
      <c r="N2716" s="2">
        <v>42028.828182870369</v>
      </c>
      <c r="O2716">
        <v>140</v>
      </c>
      <c r="P2716">
        <v>20</v>
      </c>
      <c r="Q2716" s="1" t="s">
        <v>30</v>
      </c>
      <c r="R2716" s="1" t="s">
        <v>54</v>
      </c>
      <c r="S2716" s="1" t="s">
        <v>31</v>
      </c>
      <c r="T2716" s="3">
        <v>42026</v>
      </c>
      <c r="U2716" s="1" t="str">
        <f>IF(kiva_loans__muestra[[#This Row],[funded_amount]]=kiva_loans__muestra[[#This Row],[loan_amount]],"funded","unfunded")</f>
        <v>funded</v>
      </c>
      <c r="V2716" s="1" t="str">
        <f>IF(kiva_loans__muestra[[#This Row],[lender_count]]&gt;=50,"high","low")</f>
        <v>low</v>
      </c>
    </row>
    <row r="2717" spans="1:22" x14ac:dyDescent="0.25">
      <c r="A2717">
        <v>831076</v>
      </c>
      <c r="B2717">
        <v>3000</v>
      </c>
      <c r="C2717">
        <v>3000</v>
      </c>
      <c r="D2717" s="1" t="s">
        <v>64</v>
      </c>
      <c r="E2717" s="1" t="s">
        <v>37</v>
      </c>
      <c r="F2717" s="1" t="s">
        <v>249</v>
      </c>
      <c r="G2717" s="1" t="s">
        <v>3278</v>
      </c>
      <c r="H2717" s="1" t="s">
        <v>100</v>
      </c>
      <c r="I2717" s="1" t="s">
        <v>672</v>
      </c>
      <c r="J2717" s="1" t="s">
        <v>101</v>
      </c>
      <c r="K2717">
        <v>1450</v>
      </c>
      <c r="L2717" s="2">
        <v>42026.358715277776</v>
      </c>
      <c r="M2717" s="2">
        <v>42021.375</v>
      </c>
      <c r="N2717" s="2">
        <v>42027.783599537041</v>
      </c>
      <c r="O2717">
        <v>80</v>
      </c>
      <c r="P2717">
        <v>10</v>
      </c>
      <c r="Q2717" s="1" t="s">
        <v>30</v>
      </c>
      <c r="R2717" s="1" t="s">
        <v>24</v>
      </c>
      <c r="S2717" s="1" t="s">
        <v>35</v>
      </c>
      <c r="T2717" s="3">
        <v>42026</v>
      </c>
      <c r="U2717" s="1" t="str">
        <f>IF(kiva_loans__muestra[[#This Row],[funded_amount]]=kiva_loans__muestra[[#This Row],[loan_amount]],"funded","unfunded")</f>
        <v>funded</v>
      </c>
      <c r="V2717" s="1" t="str">
        <f>IF(kiva_loans__muestra[[#This Row],[lender_count]]&gt;=50,"high","low")</f>
        <v>low</v>
      </c>
    </row>
    <row r="2718" spans="1:22" x14ac:dyDescent="0.25">
      <c r="A2718">
        <v>831065</v>
      </c>
      <c r="B2718">
        <v>57250</v>
      </c>
      <c r="C2718">
        <v>57250</v>
      </c>
      <c r="D2718" s="1" t="s">
        <v>137</v>
      </c>
      <c r="E2718" s="1" t="s">
        <v>27</v>
      </c>
      <c r="F2718" s="1" t="s">
        <v>6544</v>
      </c>
      <c r="G2718" s="1" t="s">
        <v>3585</v>
      </c>
      <c r="H2718" s="1" t="s">
        <v>537</v>
      </c>
      <c r="I2718" s="1" t="s">
        <v>538</v>
      </c>
      <c r="J2718" s="1" t="s">
        <v>90</v>
      </c>
      <c r="K2718">
        <v>1600</v>
      </c>
      <c r="L2718" s="2">
        <v>42026.350115740737</v>
      </c>
      <c r="M2718" s="2">
        <v>42002.375</v>
      </c>
      <c r="N2718" s="2">
        <v>42056.059548611112</v>
      </c>
      <c r="O2718">
        <v>60</v>
      </c>
      <c r="P2718">
        <v>4</v>
      </c>
      <c r="Q2718" s="1" t="s">
        <v>40</v>
      </c>
      <c r="R2718" s="1" t="s">
        <v>6545</v>
      </c>
      <c r="S2718" s="1" t="s">
        <v>35</v>
      </c>
      <c r="T2718" s="3">
        <v>42026</v>
      </c>
      <c r="U2718" s="1" t="str">
        <f>IF(kiva_loans__muestra[[#This Row],[funded_amount]]=kiva_loans__muestra[[#This Row],[loan_amount]],"funded","unfunded")</f>
        <v>funded</v>
      </c>
      <c r="V2718" s="1" t="str">
        <f>IF(kiva_loans__muestra[[#This Row],[lender_count]]&gt;=50,"high","low")</f>
        <v>low</v>
      </c>
    </row>
    <row r="2719" spans="1:22" x14ac:dyDescent="0.25">
      <c r="A2719">
        <v>830957</v>
      </c>
      <c r="B2719">
        <v>12750</v>
      </c>
      <c r="C2719">
        <v>20250</v>
      </c>
      <c r="D2719" s="1" t="s">
        <v>45</v>
      </c>
      <c r="E2719" s="1" t="s">
        <v>46</v>
      </c>
      <c r="F2719" s="1" t="s">
        <v>6546</v>
      </c>
      <c r="G2719" s="1" t="s">
        <v>3322</v>
      </c>
      <c r="H2719" s="1" t="s">
        <v>126</v>
      </c>
      <c r="I2719" s="1" t="s">
        <v>429</v>
      </c>
      <c r="J2719" s="1" t="s">
        <v>127</v>
      </c>
      <c r="K2719">
        <v>1210</v>
      </c>
      <c r="L2719" s="2">
        <v>42026.140300925923</v>
      </c>
      <c r="M2719" s="2">
        <v>42024.375</v>
      </c>
      <c r="N2719" s="2"/>
      <c r="O2719">
        <v>140</v>
      </c>
      <c r="P2719">
        <v>25</v>
      </c>
      <c r="Q2719" s="1" t="s">
        <v>616</v>
      </c>
      <c r="R2719" s="1" t="s">
        <v>1837</v>
      </c>
      <c r="S2719" s="1" t="s">
        <v>31</v>
      </c>
      <c r="T2719" s="3">
        <v>42026</v>
      </c>
      <c r="U2719" s="1" t="str">
        <f>IF(kiva_loans__muestra[[#This Row],[funded_amount]]=kiva_loans__muestra[[#This Row],[loan_amount]],"funded","unfunded")</f>
        <v>unfunded</v>
      </c>
      <c r="V2719" s="1" t="str">
        <f>IF(kiva_loans__muestra[[#This Row],[lender_count]]&gt;=50,"high","low")</f>
        <v>low</v>
      </c>
    </row>
    <row r="2720" spans="1:22" x14ac:dyDescent="0.25">
      <c r="A2720">
        <v>831900</v>
      </c>
      <c r="B2720">
        <v>6000</v>
      </c>
      <c r="C2720">
        <v>6000</v>
      </c>
      <c r="D2720" s="1" t="s">
        <v>41</v>
      </c>
      <c r="E2720" s="1" t="s">
        <v>27</v>
      </c>
      <c r="F2720" s="1" t="s">
        <v>30</v>
      </c>
      <c r="G2720" s="1" t="s">
        <v>3266</v>
      </c>
      <c r="H2720" s="1" t="s">
        <v>89</v>
      </c>
      <c r="I2720" s="1" t="s">
        <v>30</v>
      </c>
      <c r="J2720" s="1" t="s">
        <v>90</v>
      </c>
      <c r="K2720">
        <v>810</v>
      </c>
      <c r="L2720" s="2">
        <v>42027.803101851852</v>
      </c>
      <c r="M2720" s="2">
        <v>42019.375</v>
      </c>
      <c r="N2720" s="2">
        <v>42060.59375</v>
      </c>
      <c r="O2720">
        <v>140</v>
      </c>
      <c r="P2720">
        <v>22</v>
      </c>
      <c r="Q2720" s="1" t="s">
        <v>6547</v>
      </c>
      <c r="R2720" s="1" t="s">
        <v>30</v>
      </c>
      <c r="S2720" s="1" t="s">
        <v>31</v>
      </c>
      <c r="T2720" s="3">
        <v>42027</v>
      </c>
      <c r="U2720" s="1" t="str">
        <f>IF(kiva_loans__muestra[[#This Row],[funded_amount]]=kiva_loans__muestra[[#This Row],[loan_amount]],"funded","unfunded")</f>
        <v>funded</v>
      </c>
      <c r="V2720" s="1" t="str">
        <f>IF(kiva_loans__muestra[[#This Row],[lender_count]]&gt;=50,"high","low")</f>
        <v>low</v>
      </c>
    </row>
    <row r="2721" spans="1:22" x14ac:dyDescent="0.25">
      <c r="A2721">
        <v>831879</v>
      </c>
      <c r="B2721">
        <v>2500</v>
      </c>
      <c r="C2721">
        <v>2500</v>
      </c>
      <c r="D2721" s="1" t="s">
        <v>152</v>
      </c>
      <c r="E2721" s="1" t="s">
        <v>46</v>
      </c>
      <c r="F2721" s="1" t="s">
        <v>6548</v>
      </c>
      <c r="G2721" s="1" t="s">
        <v>3307</v>
      </c>
      <c r="H2721" s="1" t="s">
        <v>412</v>
      </c>
      <c r="I2721" s="1" t="s">
        <v>858</v>
      </c>
      <c r="J2721" s="1" t="s">
        <v>413</v>
      </c>
      <c r="K2721">
        <v>1120</v>
      </c>
      <c r="L2721" s="2">
        <v>42027.760578703703</v>
      </c>
      <c r="M2721" s="2">
        <v>42027.375</v>
      </c>
      <c r="N2721" s="2">
        <v>42029.671134259261</v>
      </c>
      <c r="O2721">
        <v>80</v>
      </c>
      <c r="P2721">
        <v>8</v>
      </c>
      <c r="Q2721" s="1" t="s">
        <v>30</v>
      </c>
      <c r="R2721" s="1" t="s">
        <v>24</v>
      </c>
      <c r="S2721" s="1" t="s">
        <v>35</v>
      </c>
      <c r="T2721" s="3">
        <v>42027</v>
      </c>
      <c r="U2721" s="1" t="str">
        <f>IF(kiva_loans__muestra[[#This Row],[funded_amount]]=kiva_loans__muestra[[#This Row],[loan_amount]],"funded","unfunded")</f>
        <v>funded</v>
      </c>
      <c r="V2721" s="1" t="str">
        <f>IF(kiva_loans__muestra[[#This Row],[lender_count]]&gt;=50,"high","low")</f>
        <v>low</v>
      </c>
    </row>
    <row r="2722" spans="1:22" x14ac:dyDescent="0.25">
      <c r="A2722">
        <v>831812</v>
      </c>
      <c r="B2722">
        <v>3500</v>
      </c>
      <c r="C2722">
        <v>3500</v>
      </c>
      <c r="D2722" s="1" t="s">
        <v>64</v>
      </c>
      <c r="E2722" s="1" t="s">
        <v>37</v>
      </c>
      <c r="F2722" s="1" t="s">
        <v>6549</v>
      </c>
      <c r="G2722" s="1" t="s">
        <v>3263</v>
      </c>
      <c r="H2722" s="1" t="s">
        <v>33</v>
      </c>
      <c r="I2722" s="1" t="s">
        <v>1332</v>
      </c>
      <c r="J2722" s="1" t="s">
        <v>34</v>
      </c>
      <c r="K2722">
        <v>1560</v>
      </c>
      <c r="L2722" s="2">
        <v>42027.548310185186</v>
      </c>
      <c r="M2722" s="2">
        <v>42003.375</v>
      </c>
      <c r="N2722" s="2">
        <v>42028.873182870368</v>
      </c>
      <c r="O2722">
        <v>140</v>
      </c>
      <c r="P2722">
        <v>14</v>
      </c>
      <c r="Q2722" s="1" t="s">
        <v>30</v>
      </c>
      <c r="R2722" s="1" t="s">
        <v>24</v>
      </c>
      <c r="S2722" s="1" t="s">
        <v>31</v>
      </c>
      <c r="T2722" s="3">
        <v>42027</v>
      </c>
      <c r="U2722" s="1" t="str">
        <f>IF(kiva_loans__muestra[[#This Row],[funded_amount]]=kiva_loans__muestra[[#This Row],[loan_amount]],"funded","unfunded")</f>
        <v>funded</v>
      </c>
      <c r="V2722" s="1" t="str">
        <f>IF(kiva_loans__muestra[[#This Row],[lender_count]]&gt;=50,"high","low")</f>
        <v>low</v>
      </c>
    </row>
    <row r="2723" spans="1:22" x14ac:dyDescent="0.25">
      <c r="A2723">
        <v>831645</v>
      </c>
      <c r="B2723">
        <v>3000</v>
      </c>
      <c r="C2723">
        <v>3000</v>
      </c>
      <c r="D2723" s="1" t="s">
        <v>81</v>
      </c>
      <c r="E2723" s="1" t="s">
        <v>27</v>
      </c>
      <c r="F2723" s="1" t="s">
        <v>6550</v>
      </c>
      <c r="G2723" s="1" t="s">
        <v>3278</v>
      </c>
      <c r="H2723" s="1" t="s">
        <v>100</v>
      </c>
      <c r="I2723" s="1" t="s">
        <v>672</v>
      </c>
      <c r="J2723" s="1" t="s">
        <v>101</v>
      </c>
      <c r="K2723">
        <v>1450</v>
      </c>
      <c r="L2723" s="2">
        <v>42027.36613425926</v>
      </c>
      <c r="M2723" s="2">
        <v>42024.375</v>
      </c>
      <c r="N2723" s="2">
        <v>42028.192673611113</v>
      </c>
      <c r="O2723">
        <v>80</v>
      </c>
      <c r="P2723">
        <v>7</v>
      </c>
      <c r="Q2723" s="1" t="s">
        <v>30</v>
      </c>
      <c r="R2723" s="1" t="s">
        <v>24</v>
      </c>
      <c r="S2723" s="1" t="s">
        <v>35</v>
      </c>
      <c r="T2723" s="3">
        <v>42027</v>
      </c>
      <c r="U2723" s="1" t="str">
        <f>IF(kiva_loans__muestra[[#This Row],[funded_amount]]=kiva_loans__muestra[[#This Row],[loan_amount]],"funded","unfunded")</f>
        <v>funded</v>
      </c>
      <c r="V2723" s="1" t="str">
        <f>IF(kiva_loans__muestra[[#This Row],[lender_count]]&gt;=50,"high","low")</f>
        <v>low</v>
      </c>
    </row>
    <row r="2724" spans="1:22" x14ac:dyDescent="0.25">
      <c r="A2724">
        <v>1087057</v>
      </c>
      <c r="B2724">
        <v>1250</v>
      </c>
      <c r="C2724">
        <v>1250</v>
      </c>
      <c r="D2724" s="1" t="s">
        <v>37</v>
      </c>
      <c r="E2724" s="1" t="s">
        <v>37</v>
      </c>
      <c r="F2724" s="1" t="s">
        <v>6551</v>
      </c>
      <c r="G2724" s="1" t="s">
        <v>3263</v>
      </c>
      <c r="H2724" s="1" t="s">
        <v>33</v>
      </c>
      <c r="I2724" s="1" t="s">
        <v>30</v>
      </c>
      <c r="J2724" s="1" t="s">
        <v>34</v>
      </c>
      <c r="L2724" s="2">
        <v>42027.342326388891</v>
      </c>
      <c r="M2724" s="2">
        <v>42228.512499999997</v>
      </c>
      <c r="N2724" s="2">
        <v>42205.217731481483</v>
      </c>
      <c r="O2724">
        <v>30</v>
      </c>
      <c r="P2724">
        <v>5</v>
      </c>
      <c r="Q2724" s="1" t="s">
        <v>30</v>
      </c>
      <c r="R2724" s="1" t="s">
        <v>24</v>
      </c>
      <c r="S2724" s="1" t="s">
        <v>31</v>
      </c>
      <c r="T2724" s="3">
        <v>42027</v>
      </c>
      <c r="U2724" s="1" t="str">
        <f>IF(kiva_loans__muestra[[#This Row],[funded_amount]]=kiva_loans__muestra[[#This Row],[loan_amount]],"funded","unfunded")</f>
        <v>funded</v>
      </c>
      <c r="V2724" s="1" t="str">
        <f>IF(kiva_loans__muestra[[#This Row],[lender_count]]&gt;=50,"high","low")</f>
        <v>low</v>
      </c>
    </row>
    <row r="2725" spans="1:22" x14ac:dyDescent="0.25">
      <c r="A2725">
        <v>1087061</v>
      </c>
      <c r="B2725">
        <v>1250</v>
      </c>
      <c r="C2725">
        <v>1250</v>
      </c>
      <c r="D2725" s="1" t="s">
        <v>113</v>
      </c>
      <c r="E2725" s="1" t="s">
        <v>46</v>
      </c>
      <c r="F2725" s="1" t="s">
        <v>6552</v>
      </c>
      <c r="G2725" s="1" t="s">
        <v>3263</v>
      </c>
      <c r="H2725" s="1" t="s">
        <v>33</v>
      </c>
      <c r="I2725" s="1" t="s">
        <v>30</v>
      </c>
      <c r="J2725" s="1" t="s">
        <v>34</v>
      </c>
      <c r="L2725" s="2">
        <v>42027.365254629629</v>
      </c>
      <c r="M2725" s="2">
        <v>42047.931261574071</v>
      </c>
      <c r="N2725" s="2">
        <v>42040.303773148145</v>
      </c>
      <c r="O2725">
        <v>20</v>
      </c>
      <c r="P2725">
        <v>2</v>
      </c>
      <c r="Q2725" s="1" t="s">
        <v>30</v>
      </c>
      <c r="R2725" s="1" t="s">
        <v>24</v>
      </c>
      <c r="S2725" s="1" t="s">
        <v>971</v>
      </c>
      <c r="T2725" s="3">
        <v>42027</v>
      </c>
      <c r="U2725" s="1" t="str">
        <f>IF(kiva_loans__muestra[[#This Row],[funded_amount]]=kiva_loans__muestra[[#This Row],[loan_amount]],"funded","unfunded")</f>
        <v>funded</v>
      </c>
      <c r="V2725" s="1" t="str">
        <f>IF(kiva_loans__muestra[[#This Row],[lender_count]]&gt;=50,"high","low")</f>
        <v>low</v>
      </c>
    </row>
    <row r="2726" spans="1:22" x14ac:dyDescent="0.25">
      <c r="A2726">
        <v>831575</v>
      </c>
      <c r="B2726">
        <v>2000</v>
      </c>
      <c r="C2726">
        <v>2000</v>
      </c>
      <c r="D2726" s="1" t="s">
        <v>201</v>
      </c>
      <c r="E2726" s="1" t="s">
        <v>37</v>
      </c>
      <c r="F2726" s="1" t="s">
        <v>6553</v>
      </c>
      <c r="G2726" s="1" t="s">
        <v>3303</v>
      </c>
      <c r="H2726" s="1" t="s">
        <v>28</v>
      </c>
      <c r="I2726" s="1" t="s">
        <v>1556</v>
      </c>
      <c r="J2726" s="1" t="s">
        <v>29</v>
      </c>
      <c r="K2726">
        <v>2450</v>
      </c>
      <c r="L2726" s="2">
        <v>42027.25</v>
      </c>
      <c r="M2726" s="2">
        <v>42004.375</v>
      </c>
      <c r="N2726" s="2">
        <v>42028.252905092595</v>
      </c>
      <c r="O2726">
        <v>140</v>
      </c>
      <c r="P2726">
        <v>3</v>
      </c>
      <c r="Q2726" s="1" t="s">
        <v>30</v>
      </c>
      <c r="R2726" s="1" t="s">
        <v>24</v>
      </c>
      <c r="S2726" s="1" t="s">
        <v>31</v>
      </c>
      <c r="T2726" s="3">
        <v>42027</v>
      </c>
      <c r="U2726" s="1" t="str">
        <f>IF(kiva_loans__muestra[[#This Row],[funded_amount]]=kiva_loans__muestra[[#This Row],[loan_amount]],"funded","unfunded")</f>
        <v>funded</v>
      </c>
      <c r="V2726" s="1" t="str">
        <f>IF(kiva_loans__muestra[[#This Row],[lender_count]]&gt;=50,"high","low")</f>
        <v>low</v>
      </c>
    </row>
    <row r="2727" spans="1:22" x14ac:dyDescent="0.25">
      <c r="A2727">
        <v>831722</v>
      </c>
      <c r="B2727">
        <v>7250</v>
      </c>
      <c r="C2727">
        <v>7250</v>
      </c>
      <c r="D2727" s="1" t="s">
        <v>124</v>
      </c>
      <c r="E2727" s="1" t="s">
        <v>125</v>
      </c>
      <c r="F2727" s="1" t="s">
        <v>1610</v>
      </c>
      <c r="G2727" s="1" t="s">
        <v>3322</v>
      </c>
      <c r="H2727" s="1" t="s">
        <v>126</v>
      </c>
      <c r="I2727" s="1" t="s">
        <v>429</v>
      </c>
      <c r="J2727" s="1" t="s">
        <v>127</v>
      </c>
      <c r="K2727">
        <v>1210</v>
      </c>
      <c r="L2727" s="2">
        <v>42027.448680555557</v>
      </c>
      <c r="M2727" s="2">
        <v>42024.375</v>
      </c>
      <c r="N2727" s="2">
        <v>42034.347743055558</v>
      </c>
      <c r="O2727">
        <v>200</v>
      </c>
      <c r="P2727">
        <v>27</v>
      </c>
      <c r="Q2727" s="1" t="s">
        <v>991</v>
      </c>
      <c r="R2727" s="1" t="s">
        <v>24</v>
      </c>
      <c r="S2727" s="1" t="s">
        <v>31</v>
      </c>
      <c r="T2727" s="3">
        <v>42027</v>
      </c>
      <c r="U2727" s="1" t="str">
        <f>IF(kiva_loans__muestra[[#This Row],[funded_amount]]=kiva_loans__muestra[[#This Row],[loan_amount]],"funded","unfunded")</f>
        <v>funded</v>
      </c>
      <c r="V2727" s="1" t="str">
        <f>IF(kiva_loans__muestra[[#This Row],[lender_count]]&gt;=50,"high","low")</f>
        <v>low</v>
      </c>
    </row>
    <row r="2728" spans="1:22" x14ac:dyDescent="0.25">
      <c r="A2728">
        <v>831967</v>
      </c>
      <c r="B2728">
        <v>2750</v>
      </c>
      <c r="C2728">
        <v>2750</v>
      </c>
      <c r="D2728" s="1" t="s">
        <v>762</v>
      </c>
      <c r="E2728" s="1" t="s">
        <v>37</v>
      </c>
      <c r="F2728" s="1" t="s">
        <v>6554</v>
      </c>
      <c r="G2728" s="1" t="s">
        <v>3278</v>
      </c>
      <c r="H2728" s="1" t="s">
        <v>100</v>
      </c>
      <c r="I2728" s="1" t="s">
        <v>2771</v>
      </c>
      <c r="J2728" s="1" t="s">
        <v>101</v>
      </c>
      <c r="K2728">
        <v>1260</v>
      </c>
      <c r="L2728" s="2">
        <v>42028.057939814818</v>
      </c>
      <c r="M2728" s="2">
        <v>42018.375</v>
      </c>
      <c r="N2728" s="2">
        <v>42029.677974537037</v>
      </c>
      <c r="O2728">
        <v>80</v>
      </c>
      <c r="P2728">
        <v>8</v>
      </c>
      <c r="Q2728" s="1" t="s">
        <v>30</v>
      </c>
      <c r="R2728" s="1" t="s">
        <v>24</v>
      </c>
      <c r="S2728" s="1" t="s">
        <v>35</v>
      </c>
      <c r="T2728" s="3">
        <v>42028</v>
      </c>
      <c r="U2728" s="1" t="str">
        <f>IF(kiva_loans__muestra[[#This Row],[funded_amount]]=kiva_loans__muestra[[#This Row],[loan_amount]],"funded","unfunded")</f>
        <v>funded</v>
      </c>
      <c r="V2728" s="1" t="str">
        <f>IF(kiva_loans__muestra[[#This Row],[lender_count]]&gt;=50,"high","low")</f>
        <v>low</v>
      </c>
    </row>
    <row r="2729" spans="1:22" x14ac:dyDescent="0.25">
      <c r="A2729">
        <v>831983</v>
      </c>
      <c r="B2729">
        <v>8750</v>
      </c>
      <c r="C2729">
        <v>8750</v>
      </c>
      <c r="D2729" s="1" t="s">
        <v>344</v>
      </c>
      <c r="E2729" s="1" t="s">
        <v>27</v>
      </c>
      <c r="F2729" s="1" t="s">
        <v>6555</v>
      </c>
      <c r="G2729" s="1" t="s">
        <v>3276</v>
      </c>
      <c r="H2729" s="1" t="s">
        <v>225</v>
      </c>
      <c r="I2729" s="1" t="s">
        <v>445</v>
      </c>
      <c r="J2729" s="1" t="s">
        <v>90</v>
      </c>
      <c r="K2729">
        <v>1370</v>
      </c>
      <c r="L2729" s="2">
        <v>42028.068136574075</v>
      </c>
      <c r="M2729" s="2">
        <v>41997.375</v>
      </c>
      <c r="N2729" s="2">
        <v>42031.97079861111</v>
      </c>
      <c r="O2729">
        <v>70</v>
      </c>
      <c r="P2729">
        <v>14</v>
      </c>
      <c r="Q2729" s="1" t="s">
        <v>30</v>
      </c>
      <c r="R2729" s="1" t="s">
        <v>24</v>
      </c>
      <c r="S2729" s="1" t="s">
        <v>35</v>
      </c>
      <c r="T2729" s="3">
        <v>42028</v>
      </c>
      <c r="U2729" s="1" t="str">
        <f>IF(kiva_loans__muestra[[#This Row],[funded_amount]]=kiva_loans__muestra[[#This Row],[loan_amount]],"funded","unfunded")</f>
        <v>funded</v>
      </c>
      <c r="V2729" s="1" t="str">
        <f>IF(kiva_loans__muestra[[#This Row],[lender_count]]&gt;=50,"high","low")</f>
        <v>low</v>
      </c>
    </row>
    <row r="2730" spans="1:22" x14ac:dyDescent="0.25">
      <c r="A2730">
        <v>1087084</v>
      </c>
      <c r="B2730">
        <v>1250</v>
      </c>
      <c r="C2730">
        <v>1250</v>
      </c>
      <c r="D2730" s="1" t="s">
        <v>37</v>
      </c>
      <c r="E2730" s="1" t="s">
        <v>37</v>
      </c>
      <c r="F2730" s="1" t="s">
        <v>30</v>
      </c>
      <c r="G2730" s="1" t="s">
        <v>3263</v>
      </c>
      <c r="H2730" s="1" t="s">
        <v>33</v>
      </c>
      <c r="I2730" s="1" t="s">
        <v>30</v>
      </c>
      <c r="J2730" s="1" t="s">
        <v>34</v>
      </c>
      <c r="L2730" s="2">
        <v>42028.458472222221</v>
      </c>
      <c r="M2730" s="2"/>
      <c r="N2730" s="2">
        <v>42213.087291666663</v>
      </c>
      <c r="O2730">
        <v>30</v>
      </c>
      <c r="P2730">
        <v>3</v>
      </c>
      <c r="Q2730" s="1" t="s">
        <v>30</v>
      </c>
      <c r="R2730" s="1" t="s">
        <v>30</v>
      </c>
      <c r="S2730" s="1" t="s">
        <v>25</v>
      </c>
      <c r="T2730" s="3">
        <v>42028</v>
      </c>
      <c r="U2730" s="1" t="str">
        <f>IF(kiva_loans__muestra[[#This Row],[funded_amount]]=kiva_loans__muestra[[#This Row],[loan_amount]],"funded","unfunded")</f>
        <v>funded</v>
      </c>
      <c r="V2730" s="1" t="str">
        <f>IF(kiva_loans__muestra[[#This Row],[lender_count]]&gt;=50,"high","low")</f>
        <v>low</v>
      </c>
    </row>
    <row r="2731" spans="1:22" x14ac:dyDescent="0.25">
      <c r="A2731">
        <v>832102</v>
      </c>
      <c r="B2731">
        <v>4000</v>
      </c>
      <c r="C2731">
        <v>4000</v>
      </c>
      <c r="D2731" s="1" t="s">
        <v>41</v>
      </c>
      <c r="E2731" s="1" t="s">
        <v>27</v>
      </c>
      <c r="F2731" s="1" t="s">
        <v>6556</v>
      </c>
      <c r="G2731" s="1" t="s">
        <v>3317</v>
      </c>
      <c r="H2731" s="1" t="s">
        <v>85</v>
      </c>
      <c r="I2731" s="1" t="s">
        <v>86</v>
      </c>
      <c r="J2731" s="1" t="s">
        <v>90</v>
      </c>
      <c r="K2731">
        <v>1760</v>
      </c>
      <c r="L2731" s="2">
        <v>42028.751944444448</v>
      </c>
      <c r="M2731" s="2">
        <v>42020.375</v>
      </c>
      <c r="N2731" s="2">
        <v>42034.156412037039</v>
      </c>
      <c r="O2731">
        <v>110</v>
      </c>
      <c r="P2731">
        <v>4</v>
      </c>
      <c r="Q2731" s="1" t="s">
        <v>115</v>
      </c>
      <c r="R2731" s="1" t="s">
        <v>24</v>
      </c>
      <c r="S2731" s="1" t="s">
        <v>31</v>
      </c>
      <c r="T2731" s="3">
        <v>42028</v>
      </c>
      <c r="U2731" s="1" t="str">
        <f>IF(kiva_loans__muestra[[#This Row],[funded_amount]]=kiva_loans__muestra[[#This Row],[loan_amount]],"funded","unfunded")</f>
        <v>funded</v>
      </c>
      <c r="V2731" s="1" t="str">
        <f>IF(kiva_loans__muestra[[#This Row],[lender_count]]&gt;=50,"high","low")</f>
        <v>low</v>
      </c>
    </row>
    <row r="2732" spans="1:22" x14ac:dyDescent="0.25">
      <c r="A2732">
        <v>832159</v>
      </c>
      <c r="B2732">
        <v>45750</v>
      </c>
      <c r="C2732">
        <v>45750</v>
      </c>
      <c r="D2732" s="1" t="s">
        <v>48</v>
      </c>
      <c r="E2732" s="1" t="s">
        <v>49</v>
      </c>
      <c r="F2732" s="1" t="s">
        <v>6557</v>
      </c>
      <c r="G2732" s="1" t="s">
        <v>3396</v>
      </c>
      <c r="H2732" s="1" t="s">
        <v>788</v>
      </c>
      <c r="I2732" s="1" t="s">
        <v>1053</v>
      </c>
      <c r="J2732" s="1" t="s">
        <v>790</v>
      </c>
      <c r="K2732">
        <v>580</v>
      </c>
      <c r="L2732" s="2">
        <v>42029.221539351849</v>
      </c>
      <c r="M2732" s="2">
        <v>41997.375</v>
      </c>
      <c r="N2732" s="2">
        <v>42036.277280092596</v>
      </c>
      <c r="O2732">
        <v>80</v>
      </c>
      <c r="P2732">
        <v>7</v>
      </c>
      <c r="Q2732" s="1" t="s">
        <v>2814</v>
      </c>
      <c r="R2732" s="1" t="s">
        <v>730</v>
      </c>
      <c r="S2732" s="1" t="s">
        <v>31</v>
      </c>
      <c r="T2732" s="3">
        <v>42029</v>
      </c>
      <c r="U2732" s="1" t="str">
        <f>IF(kiva_loans__muestra[[#This Row],[funded_amount]]=kiva_loans__muestra[[#This Row],[loan_amount]],"funded","unfunded")</f>
        <v>funded</v>
      </c>
      <c r="V2732" s="1" t="str">
        <f>IF(kiva_loans__muestra[[#This Row],[lender_count]]&gt;=50,"high","low")</f>
        <v>low</v>
      </c>
    </row>
    <row r="2733" spans="1:22" x14ac:dyDescent="0.25">
      <c r="A2733">
        <v>832403</v>
      </c>
      <c r="B2733">
        <v>8500</v>
      </c>
      <c r="C2733">
        <v>8500</v>
      </c>
      <c r="D2733" s="1" t="s">
        <v>37</v>
      </c>
      <c r="E2733" s="1" t="s">
        <v>37</v>
      </c>
      <c r="F2733" s="1" t="s">
        <v>6558</v>
      </c>
      <c r="G2733" s="1" t="s">
        <v>3512</v>
      </c>
      <c r="H2733" s="1" t="s">
        <v>667</v>
      </c>
      <c r="I2733" s="1" t="s">
        <v>6559</v>
      </c>
      <c r="J2733" s="1" t="s">
        <v>668</v>
      </c>
      <c r="K2733">
        <v>1710</v>
      </c>
      <c r="L2733" s="2">
        <v>42030.456053240741</v>
      </c>
      <c r="M2733" s="2">
        <v>42002.375</v>
      </c>
      <c r="N2733" s="2">
        <v>42064.607418981483</v>
      </c>
      <c r="O2733">
        <v>140</v>
      </c>
      <c r="P2733">
        <v>14</v>
      </c>
      <c r="Q2733" s="1" t="s">
        <v>310</v>
      </c>
      <c r="R2733" s="1" t="s">
        <v>24</v>
      </c>
      <c r="S2733" s="1" t="s">
        <v>31</v>
      </c>
      <c r="T2733" s="3">
        <v>42030</v>
      </c>
      <c r="U2733" s="1" t="str">
        <f>IF(kiva_loans__muestra[[#This Row],[funded_amount]]=kiva_loans__muestra[[#This Row],[loan_amount]],"funded","unfunded")</f>
        <v>funded</v>
      </c>
      <c r="V2733" s="1" t="str">
        <f>IF(kiva_loans__muestra[[#This Row],[lender_count]]&gt;=50,"high","low")</f>
        <v>low</v>
      </c>
    </row>
    <row r="2734" spans="1:22" x14ac:dyDescent="0.25">
      <c r="A2734">
        <v>1087114</v>
      </c>
      <c r="B2734">
        <v>100000</v>
      </c>
      <c r="C2734">
        <v>100000</v>
      </c>
      <c r="D2734" s="1" t="s">
        <v>45</v>
      </c>
      <c r="E2734" s="1" t="s">
        <v>46</v>
      </c>
      <c r="F2734" s="1" t="s">
        <v>6560</v>
      </c>
      <c r="G2734" s="1" t="s">
        <v>3775</v>
      </c>
      <c r="H2734" s="1" t="s">
        <v>155</v>
      </c>
      <c r="I2734" s="1" t="s">
        <v>30</v>
      </c>
      <c r="J2734" s="1" t="s">
        <v>90</v>
      </c>
      <c r="L2734" s="2">
        <v>42030.958321759259</v>
      </c>
      <c r="M2734" s="2">
        <v>42053.507962962962</v>
      </c>
      <c r="N2734" s="2">
        <v>42053.277881944443</v>
      </c>
      <c r="O2734">
        <v>270</v>
      </c>
      <c r="P2734">
        <v>124</v>
      </c>
      <c r="Q2734" s="1" t="s">
        <v>30</v>
      </c>
      <c r="R2734" s="1" t="s">
        <v>92</v>
      </c>
      <c r="S2734" s="1" t="s">
        <v>31</v>
      </c>
      <c r="T2734" s="3">
        <v>42030</v>
      </c>
      <c r="U2734" s="1" t="str">
        <f>IF(kiva_loans__muestra[[#This Row],[funded_amount]]=kiva_loans__muestra[[#This Row],[loan_amount]],"funded","unfunded")</f>
        <v>funded</v>
      </c>
      <c r="V2734" s="1" t="str">
        <f>IF(kiva_loans__muestra[[#This Row],[lender_count]]&gt;=50,"high","low")</f>
        <v>high</v>
      </c>
    </row>
    <row r="2735" spans="1:22" x14ac:dyDescent="0.25">
      <c r="A2735">
        <v>832478</v>
      </c>
      <c r="B2735">
        <v>20000</v>
      </c>
      <c r="C2735">
        <v>20000</v>
      </c>
      <c r="D2735" s="1" t="s">
        <v>37</v>
      </c>
      <c r="E2735" s="1" t="s">
        <v>37</v>
      </c>
      <c r="F2735" s="1" t="s">
        <v>6561</v>
      </c>
      <c r="G2735" s="1" t="s">
        <v>4528</v>
      </c>
      <c r="H2735" s="1" t="s">
        <v>432</v>
      </c>
      <c r="I2735" s="1" t="s">
        <v>1677</v>
      </c>
      <c r="J2735" s="1" t="s">
        <v>110</v>
      </c>
      <c r="K2735">
        <v>1870</v>
      </c>
      <c r="L2735" s="2">
        <v>42030.526712962965</v>
      </c>
      <c r="M2735" s="2">
        <v>42019.375</v>
      </c>
      <c r="N2735" s="2">
        <v>42055.734398148146</v>
      </c>
      <c r="O2735">
        <v>80</v>
      </c>
      <c r="P2735">
        <v>78</v>
      </c>
      <c r="Q2735" s="1" t="s">
        <v>40</v>
      </c>
      <c r="R2735" s="1" t="s">
        <v>1663</v>
      </c>
      <c r="S2735" s="1" t="s">
        <v>25</v>
      </c>
      <c r="T2735" s="3">
        <v>42030</v>
      </c>
      <c r="U2735" s="1" t="str">
        <f>IF(kiva_loans__muestra[[#This Row],[funded_amount]]=kiva_loans__muestra[[#This Row],[loan_amount]],"funded","unfunded")</f>
        <v>funded</v>
      </c>
      <c r="V2735" s="1" t="str">
        <f>IF(kiva_loans__muestra[[#This Row],[lender_count]]&gt;=50,"high","low")</f>
        <v>high</v>
      </c>
    </row>
    <row r="2736" spans="1:22" x14ac:dyDescent="0.25">
      <c r="A2736">
        <v>832621</v>
      </c>
      <c r="B2736">
        <v>28000</v>
      </c>
      <c r="C2736">
        <v>28000</v>
      </c>
      <c r="D2736" s="1" t="s">
        <v>46</v>
      </c>
      <c r="E2736" s="1" t="s">
        <v>46</v>
      </c>
      <c r="F2736" s="1" t="s">
        <v>6562</v>
      </c>
      <c r="G2736" s="1" t="s">
        <v>3447</v>
      </c>
      <c r="H2736" s="1" t="s">
        <v>539</v>
      </c>
      <c r="I2736" s="1" t="s">
        <v>6563</v>
      </c>
      <c r="J2736" s="1" t="s">
        <v>540</v>
      </c>
      <c r="K2736">
        <v>1510</v>
      </c>
      <c r="L2736" s="2">
        <v>42030.783252314817</v>
      </c>
      <c r="M2736" s="2">
        <v>42030.375</v>
      </c>
      <c r="N2736" s="2">
        <v>42056.744942129626</v>
      </c>
      <c r="O2736">
        <v>100</v>
      </c>
      <c r="P2736">
        <v>98</v>
      </c>
      <c r="Q2736" s="1" t="s">
        <v>588</v>
      </c>
      <c r="R2736" s="1" t="s">
        <v>209</v>
      </c>
      <c r="S2736" s="1" t="s">
        <v>31</v>
      </c>
      <c r="T2736" s="3">
        <v>42030</v>
      </c>
      <c r="U2736" s="1" t="str">
        <f>IF(kiva_loans__muestra[[#This Row],[funded_amount]]=kiva_loans__muestra[[#This Row],[loan_amount]],"funded","unfunded")</f>
        <v>funded</v>
      </c>
      <c r="V2736" s="1" t="str">
        <f>IF(kiva_loans__muestra[[#This Row],[lender_count]]&gt;=50,"high","low")</f>
        <v>high</v>
      </c>
    </row>
    <row r="2737" spans="1:22" x14ac:dyDescent="0.25">
      <c r="A2737">
        <v>832476</v>
      </c>
      <c r="B2737">
        <v>12750</v>
      </c>
      <c r="C2737">
        <v>12750</v>
      </c>
      <c r="D2737" s="1" t="s">
        <v>37</v>
      </c>
      <c r="E2737" s="1" t="s">
        <v>37</v>
      </c>
      <c r="F2737" s="1" t="s">
        <v>6564</v>
      </c>
      <c r="G2737" s="1" t="s">
        <v>3263</v>
      </c>
      <c r="H2737" s="1" t="s">
        <v>33</v>
      </c>
      <c r="I2737" s="1" t="s">
        <v>1989</v>
      </c>
      <c r="J2737" s="1" t="s">
        <v>34</v>
      </c>
      <c r="K2737">
        <v>2020</v>
      </c>
      <c r="L2737" s="2">
        <v>42030.523356481484</v>
      </c>
      <c r="M2737" s="2">
        <v>42036.375</v>
      </c>
      <c r="N2737" s="2">
        <v>42046.514421296299</v>
      </c>
      <c r="O2737">
        <v>110</v>
      </c>
      <c r="P2737">
        <v>39</v>
      </c>
      <c r="Q2737" s="1" t="s">
        <v>30</v>
      </c>
      <c r="R2737" s="1" t="s">
        <v>6565</v>
      </c>
      <c r="S2737" s="1" t="s">
        <v>25</v>
      </c>
      <c r="T2737" s="3">
        <v>42030</v>
      </c>
      <c r="U2737" s="1" t="str">
        <f>IF(kiva_loans__muestra[[#This Row],[funded_amount]]=kiva_loans__muestra[[#This Row],[loan_amount]],"funded","unfunded")</f>
        <v>funded</v>
      </c>
      <c r="V2737" s="1" t="str">
        <f>IF(kiva_loans__muestra[[#This Row],[lender_count]]&gt;=50,"high","low")</f>
        <v>low</v>
      </c>
    </row>
    <row r="2738" spans="1:22" x14ac:dyDescent="0.25">
      <c r="A2738">
        <v>832281</v>
      </c>
      <c r="B2738">
        <v>7250</v>
      </c>
      <c r="C2738">
        <v>7250</v>
      </c>
      <c r="D2738" s="1" t="s">
        <v>175</v>
      </c>
      <c r="E2738" s="1" t="s">
        <v>78</v>
      </c>
      <c r="F2738" s="1" t="s">
        <v>6566</v>
      </c>
      <c r="G2738" s="1" t="s">
        <v>3320</v>
      </c>
      <c r="H2738" s="1" t="s">
        <v>717</v>
      </c>
      <c r="I2738" s="1" t="s">
        <v>1568</v>
      </c>
      <c r="J2738" s="1" t="s">
        <v>719</v>
      </c>
      <c r="K2738">
        <v>1460</v>
      </c>
      <c r="L2738" s="2">
        <v>42030.351122685184</v>
      </c>
      <c r="M2738" s="2">
        <v>42026.375</v>
      </c>
      <c r="N2738" s="2">
        <v>42035.209548611114</v>
      </c>
      <c r="O2738">
        <v>260</v>
      </c>
      <c r="P2738">
        <v>24</v>
      </c>
      <c r="Q2738" s="1" t="s">
        <v>1760</v>
      </c>
      <c r="R2738" s="1" t="s">
        <v>92</v>
      </c>
      <c r="S2738" s="1" t="s">
        <v>31</v>
      </c>
      <c r="T2738" s="3">
        <v>42030</v>
      </c>
      <c r="U2738" s="1" t="str">
        <f>IF(kiva_loans__muestra[[#This Row],[funded_amount]]=kiva_loans__muestra[[#This Row],[loan_amount]],"funded","unfunded")</f>
        <v>funded</v>
      </c>
      <c r="V2738" s="1" t="str">
        <f>IF(kiva_loans__muestra[[#This Row],[lender_count]]&gt;=50,"high","low")</f>
        <v>low</v>
      </c>
    </row>
    <row r="2739" spans="1:22" x14ac:dyDescent="0.25">
      <c r="A2739">
        <v>832383</v>
      </c>
      <c r="B2739">
        <v>3500</v>
      </c>
      <c r="C2739">
        <v>3500</v>
      </c>
      <c r="D2739" s="1" t="s">
        <v>41</v>
      </c>
      <c r="E2739" s="1" t="s">
        <v>27</v>
      </c>
      <c r="F2739" s="1" t="s">
        <v>218</v>
      </c>
      <c r="G2739" s="1" t="s">
        <v>3591</v>
      </c>
      <c r="H2739" s="1" t="s">
        <v>180</v>
      </c>
      <c r="I2739" s="1" t="s">
        <v>1121</v>
      </c>
      <c r="J2739" s="1" t="s">
        <v>110</v>
      </c>
      <c r="K2739">
        <v>780</v>
      </c>
      <c r="L2739" s="2">
        <v>42030.432083333333</v>
      </c>
      <c r="M2739" s="2">
        <v>42002.375</v>
      </c>
      <c r="N2739" s="2">
        <v>42035.744016203702</v>
      </c>
      <c r="O2739">
        <v>60</v>
      </c>
      <c r="P2739">
        <v>1</v>
      </c>
      <c r="Q2739" s="1" t="s">
        <v>30</v>
      </c>
      <c r="R2739" s="1" t="s">
        <v>135</v>
      </c>
      <c r="S2739" s="1" t="s">
        <v>35</v>
      </c>
      <c r="T2739" s="3">
        <v>42030</v>
      </c>
      <c r="U2739" s="1" t="str">
        <f>IF(kiva_loans__muestra[[#This Row],[funded_amount]]=kiva_loans__muestra[[#This Row],[loan_amount]],"funded","unfunded")</f>
        <v>funded</v>
      </c>
      <c r="V2739" s="1" t="str">
        <f>IF(kiva_loans__muestra[[#This Row],[lender_count]]&gt;=50,"high","low")</f>
        <v>low</v>
      </c>
    </row>
    <row r="2740" spans="1:22" x14ac:dyDescent="0.25">
      <c r="A2740">
        <v>832963</v>
      </c>
      <c r="B2740">
        <v>2500</v>
      </c>
      <c r="C2740">
        <v>2500</v>
      </c>
      <c r="D2740" s="1" t="s">
        <v>61</v>
      </c>
      <c r="E2740" s="1" t="s">
        <v>62</v>
      </c>
      <c r="F2740" s="1" t="s">
        <v>6567</v>
      </c>
      <c r="G2740" s="1" t="s">
        <v>3303</v>
      </c>
      <c r="H2740" s="1" t="s">
        <v>28</v>
      </c>
      <c r="I2740" s="1" t="s">
        <v>1556</v>
      </c>
      <c r="J2740" s="1" t="s">
        <v>29</v>
      </c>
      <c r="K2740">
        <v>2450</v>
      </c>
      <c r="L2740" s="2">
        <v>42031.545798611114</v>
      </c>
      <c r="M2740" s="2">
        <v>42026.375</v>
      </c>
      <c r="N2740" s="2">
        <v>42039.939444444448</v>
      </c>
      <c r="O2740">
        <v>140</v>
      </c>
      <c r="P2740">
        <v>9</v>
      </c>
      <c r="Q2740" s="1" t="s">
        <v>40</v>
      </c>
      <c r="R2740" s="1" t="s">
        <v>24</v>
      </c>
      <c r="S2740" s="1" t="s">
        <v>31</v>
      </c>
      <c r="T2740" s="3">
        <v>42031</v>
      </c>
      <c r="U2740" s="1" t="str">
        <f>IF(kiva_loans__muestra[[#This Row],[funded_amount]]=kiva_loans__muestra[[#This Row],[loan_amount]],"funded","unfunded")</f>
        <v>funded</v>
      </c>
      <c r="V2740" s="1" t="str">
        <f>IF(kiva_loans__muestra[[#This Row],[lender_count]]&gt;=50,"high","low")</f>
        <v>low</v>
      </c>
    </row>
    <row r="2741" spans="1:22" x14ac:dyDescent="0.25">
      <c r="A2741">
        <v>832726</v>
      </c>
      <c r="B2741">
        <v>18000</v>
      </c>
      <c r="C2741">
        <v>18000</v>
      </c>
      <c r="D2741" s="1" t="s">
        <v>74</v>
      </c>
      <c r="E2741" s="1" t="s">
        <v>74</v>
      </c>
      <c r="F2741" s="1" t="s">
        <v>1430</v>
      </c>
      <c r="G2741" s="1" t="s">
        <v>3263</v>
      </c>
      <c r="H2741" s="1" t="s">
        <v>33</v>
      </c>
      <c r="I2741" s="1" t="s">
        <v>2131</v>
      </c>
      <c r="J2741" s="1" t="s">
        <v>90</v>
      </c>
      <c r="K2741">
        <v>3240</v>
      </c>
      <c r="L2741" s="2">
        <v>42031.081122685187</v>
      </c>
      <c r="M2741" s="2">
        <v>42017.375</v>
      </c>
      <c r="N2741" s="2">
        <v>42033.775833333333</v>
      </c>
      <c r="O2741">
        <v>720</v>
      </c>
      <c r="P2741">
        <v>63</v>
      </c>
      <c r="Q2741" s="1" t="s">
        <v>6568</v>
      </c>
      <c r="R2741" s="1" t="s">
        <v>1041</v>
      </c>
      <c r="S2741" s="1" t="s">
        <v>35</v>
      </c>
      <c r="T2741" s="3">
        <v>42031</v>
      </c>
      <c r="U2741" s="1" t="str">
        <f>IF(kiva_loans__muestra[[#This Row],[funded_amount]]=kiva_loans__muestra[[#This Row],[loan_amount]],"funded","unfunded")</f>
        <v>funded</v>
      </c>
      <c r="V2741" s="1" t="str">
        <f>IF(kiva_loans__muestra[[#This Row],[lender_count]]&gt;=50,"high","low")</f>
        <v>high</v>
      </c>
    </row>
    <row r="2742" spans="1:22" x14ac:dyDescent="0.25">
      <c r="A2742">
        <v>832825</v>
      </c>
      <c r="B2742">
        <v>2500</v>
      </c>
      <c r="C2742">
        <v>2500</v>
      </c>
      <c r="D2742" s="1" t="s">
        <v>64</v>
      </c>
      <c r="E2742" s="1" t="s">
        <v>37</v>
      </c>
      <c r="F2742" s="1" t="s">
        <v>560</v>
      </c>
      <c r="G2742" s="1" t="s">
        <v>3278</v>
      </c>
      <c r="H2742" s="1" t="s">
        <v>100</v>
      </c>
      <c r="I2742" s="1" t="s">
        <v>1317</v>
      </c>
      <c r="J2742" s="1" t="s">
        <v>101</v>
      </c>
      <c r="K2742">
        <v>1450</v>
      </c>
      <c r="L2742" s="2">
        <v>42031.371863425928</v>
      </c>
      <c r="M2742" s="2">
        <v>42019.375</v>
      </c>
      <c r="N2742" s="2">
        <v>42031.677256944444</v>
      </c>
      <c r="O2742">
        <v>80</v>
      </c>
      <c r="P2742">
        <v>10</v>
      </c>
      <c r="Q2742" s="1" t="s">
        <v>40</v>
      </c>
      <c r="R2742" s="1" t="s">
        <v>24</v>
      </c>
      <c r="S2742" s="1" t="s">
        <v>35</v>
      </c>
      <c r="T2742" s="3">
        <v>42031</v>
      </c>
      <c r="U2742" s="1" t="str">
        <f>IF(kiva_loans__muestra[[#This Row],[funded_amount]]=kiva_loans__muestra[[#This Row],[loan_amount]],"funded","unfunded")</f>
        <v>funded</v>
      </c>
      <c r="V2742" s="1" t="str">
        <f>IF(kiva_loans__muestra[[#This Row],[lender_count]]&gt;=50,"high","low")</f>
        <v>low</v>
      </c>
    </row>
    <row r="2743" spans="1:22" x14ac:dyDescent="0.25">
      <c r="A2743">
        <v>833098</v>
      </c>
      <c r="B2743">
        <v>5000</v>
      </c>
      <c r="C2743">
        <v>5000</v>
      </c>
      <c r="D2743" s="1" t="s">
        <v>37</v>
      </c>
      <c r="E2743" s="1" t="s">
        <v>37</v>
      </c>
      <c r="F2743" s="1" t="s">
        <v>6569</v>
      </c>
      <c r="G2743" s="1" t="s">
        <v>3268</v>
      </c>
      <c r="H2743" s="1" t="s">
        <v>138</v>
      </c>
      <c r="I2743" s="1" t="s">
        <v>303</v>
      </c>
      <c r="J2743" s="1" t="s">
        <v>139</v>
      </c>
      <c r="K2743">
        <v>2690</v>
      </c>
      <c r="L2743" s="2">
        <v>42031.811180555553</v>
      </c>
      <c r="M2743" s="2">
        <v>42027.375</v>
      </c>
      <c r="N2743" s="2">
        <v>42035.174050925925</v>
      </c>
      <c r="O2743">
        <v>140</v>
      </c>
      <c r="P2743">
        <v>20</v>
      </c>
      <c r="Q2743" s="1" t="s">
        <v>30</v>
      </c>
      <c r="R2743" s="1" t="s">
        <v>24</v>
      </c>
      <c r="S2743" s="1" t="s">
        <v>31</v>
      </c>
      <c r="T2743" s="3">
        <v>42031</v>
      </c>
      <c r="U2743" s="1" t="str">
        <f>IF(kiva_loans__muestra[[#This Row],[funded_amount]]=kiva_loans__muestra[[#This Row],[loan_amount]],"funded","unfunded")</f>
        <v>funded</v>
      </c>
      <c r="V2743" s="1" t="str">
        <f>IF(kiva_loans__muestra[[#This Row],[lender_count]]&gt;=50,"high","low")</f>
        <v>low</v>
      </c>
    </row>
    <row r="2744" spans="1:22" x14ac:dyDescent="0.25">
      <c r="A2744">
        <v>832746</v>
      </c>
      <c r="B2744">
        <v>1750</v>
      </c>
      <c r="C2744">
        <v>1750</v>
      </c>
      <c r="D2744" s="1" t="s">
        <v>98</v>
      </c>
      <c r="E2744" s="1" t="s">
        <v>37</v>
      </c>
      <c r="F2744" s="1" t="s">
        <v>322</v>
      </c>
      <c r="G2744" s="1" t="s">
        <v>3278</v>
      </c>
      <c r="H2744" s="1" t="s">
        <v>100</v>
      </c>
      <c r="I2744" s="1" t="s">
        <v>271</v>
      </c>
      <c r="J2744" s="1" t="s">
        <v>101</v>
      </c>
      <c r="K2744">
        <v>1450</v>
      </c>
      <c r="L2744" s="2">
        <v>42031.160960648151</v>
      </c>
      <c r="M2744" s="2">
        <v>42025.375</v>
      </c>
      <c r="N2744" s="2">
        <v>42031.31763888889</v>
      </c>
      <c r="O2744">
        <v>80</v>
      </c>
      <c r="P2744">
        <v>6</v>
      </c>
      <c r="Q2744" s="1" t="s">
        <v>30</v>
      </c>
      <c r="R2744" s="1" t="s">
        <v>24</v>
      </c>
      <c r="S2744" s="1" t="s">
        <v>35</v>
      </c>
      <c r="T2744" s="3">
        <v>42031</v>
      </c>
      <c r="U2744" s="1" t="str">
        <f>IF(kiva_loans__muestra[[#This Row],[funded_amount]]=kiva_loans__muestra[[#This Row],[loan_amount]],"funded","unfunded")</f>
        <v>funded</v>
      </c>
      <c r="V2744" s="1" t="str">
        <f>IF(kiva_loans__muestra[[#This Row],[lender_count]]&gt;=50,"high","low")</f>
        <v>low</v>
      </c>
    </row>
    <row r="2745" spans="1:22" x14ac:dyDescent="0.25">
      <c r="A2745">
        <v>833022</v>
      </c>
      <c r="B2745">
        <v>68500</v>
      </c>
      <c r="C2745">
        <v>68500</v>
      </c>
      <c r="D2745" s="1" t="s">
        <v>81</v>
      </c>
      <c r="E2745" s="1" t="s">
        <v>27</v>
      </c>
      <c r="F2745" s="1" t="s">
        <v>6570</v>
      </c>
      <c r="G2745" s="1" t="s">
        <v>3422</v>
      </c>
      <c r="H2745" s="1" t="s">
        <v>898</v>
      </c>
      <c r="I2745" s="1" t="s">
        <v>30</v>
      </c>
      <c r="J2745" s="1" t="s">
        <v>899</v>
      </c>
      <c r="K2745">
        <v>1610</v>
      </c>
      <c r="L2745" s="2">
        <v>42031.643958333334</v>
      </c>
      <c r="M2745" s="2">
        <v>42027.375</v>
      </c>
      <c r="N2745" s="2">
        <v>42044.876585648148</v>
      </c>
      <c r="O2745">
        <v>80</v>
      </c>
      <c r="P2745">
        <v>207</v>
      </c>
      <c r="Q2745" s="1" t="s">
        <v>40</v>
      </c>
      <c r="R2745" s="1" t="s">
        <v>6571</v>
      </c>
      <c r="S2745" s="1" t="s">
        <v>35</v>
      </c>
      <c r="T2745" s="3">
        <v>42031</v>
      </c>
      <c r="U2745" s="1" t="str">
        <f>IF(kiva_loans__muestra[[#This Row],[funded_amount]]=kiva_loans__muestra[[#This Row],[loan_amount]],"funded","unfunded")</f>
        <v>funded</v>
      </c>
      <c r="V2745" s="1" t="str">
        <f>IF(kiva_loans__muestra[[#This Row],[lender_count]]&gt;=50,"high","low")</f>
        <v>high</v>
      </c>
    </row>
    <row r="2746" spans="1:22" x14ac:dyDescent="0.25">
      <c r="A2746">
        <v>833097</v>
      </c>
      <c r="B2746">
        <v>2250</v>
      </c>
      <c r="C2746">
        <v>2250</v>
      </c>
      <c r="D2746" s="1" t="s">
        <v>344</v>
      </c>
      <c r="E2746" s="1" t="s">
        <v>27</v>
      </c>
      <c r="F2746" s="1" t="s">
        <v>6572</v>
      </c>
      <c r="G2746" s="1" t="s">
        <v>3307</v>
      </c>
      <c r="H2746" s="1" t="s">
        <v>412</v>
      </c>
      <c r="I2746" s="1" t="s">
        <v>858</v>
      </c>
      <c r="J2746" s="1" t="s">
        <v>413</v>
      </c>
      <c r="K2746">
        <v>1120</v>
      </c>
      <c r="L2746" s="2">
        <v>42031.810995370368</v>
      </c>
      <c r="M2746" s="2">
        <v>42031.375</v>
      </c>
      <c r="N2746" s="2">
        <v>42032.377488425926</v>
      </c>
      <c r="O2746">
        <v>80</v>
      </c>
      <c r="P2746">
        <v>5</v>
      </c>
      <c r="Q2746" s="1" t="s">
        <v>30</v>
      </c>
      <c r="R2746" s="1" t="s">
        <v>24</v>
      </c>
      <c r="S2746" s="1" t="s">
        <v>35</v>
      </c>
      <c r="T2746" s="3">
        <v>42031</v>
      </c>
      <c r="U2746" s="1" t="str">
        <f>IF(kiva_loans__muestra[[#This Row],[funded_amount]]=kiva_loans__muestra[[#This Row],[loan_amount]],"funded","unfunded")</f>
        <v>funded</v>
      </c>
      <c r="V2746" s="1" t="str">
        <f>IF(kiva_loans__muestra[[#This Row],[lender_count]]&gt;=50,"high","low")</f>
        <v>low</v>
      </c>
    </row>
    <row r="2747" spans="1:22" x14ac:dyDescent="0.25">
      <c r="A2747">
        <v>833176</v>
      </c>
      <c r="B2747">
        <v>3000</v>
      </c>
      <c r="C2747">
        <v>3000</v>
      </c>
      <c r="D2747" s="1" t="s">
        <v>351</v>
      </c>
      <c r="E2747" s="1" t="s">
        <v>46</v>
      </c>
      <c r="F2747" s="1" t="s">
        <v>6573</v>
      </c>
      <c r="G2747" s="1" t="s">
        <v>3266</v>
      </c>
      <c r="H2747" s="1" t="s">
        <v>89</v>
      </c>
      <c r="I2747" s="1" t="s">
        <v>871</v>
      </c>
      <c r="J2747" s="1" t="s">
        <v>90</v>
      </c>
      <c r="K2747">
        <v>1990</v>
      </c>
      <c r="L2747" s="2">
        <v>42032.009444444448</v>
      </c>
      <c r="M2747" s="2">
        <v>42026.375</v>
      </c>
      <c r="N2747" s="2">
        <v>42056.940266203703</v>
      </c>
      <c r="O2747">
        <v>140</v>
      </c>
      <c r="P2747">
        <v>12</v>
      </c>
      <c r="Q2747" s="1" t="s">
        <v>40</v>
      </c>
      <c r="R2747" s="1" t="s">
        <v>92</v>
      </c>
      <c r="S2747" s="1" t="s">
        <v>31</v>
      </c>
      <c r="T2747" s="3">
        <v>42031</v>
      </c>
      <c r="U2747" s="1" t="str">
        <f>IF(kiva_loans__muestra[[#This Row],[funded_amount]]=kiva_loans__muestra[[#This Row],[loan_amount]],"funded","unfunded")</f>
        <v>funded</v>
      </c>
      <c r="V2747" s="1" t="str">
        <f>IF(kiva_loans__muestra[[#This Row],[lender_count]]&gt;=50,"high","low")</f>
        <v>low</v>
      </c>
    </row>
    <row r="2748" spans="1:22" x14ac:dyDescent="0.25">
      <c r="A2748">
        <v>833417</v>
      </c>
      <c r="B2748">
        <v>3500</v>
      </c>
      <c r="C2748">
        <v>3500</v>
      </c>
      <c r="D2748" s="1" t="s">
        <v>81</v>
      </c>
      <c r="E2748" s="1" t="s">
        <v>27</v>
      </c>
      <c r="F2748" s="1" t="s">
        <v>6574</v>
      </c>
      <c r="G2748" s="1" t="s">
        <v>3263</v>
      </c>
      <c r="H2748" s="1" t="s">
        <v>33</v>
      </c>
      <c r="I2748" s="1" t="s">
        <v>114</v>
      </c>
      <c r="J2748" s="1" t="s">
        <v>34</v>
      </c>
      <c r="K2748">
        <v>1640</v>
      </c>
      <c r="L2748" s="2">
        <v>42032.352060185185</v>
      </c>
      <c r="M2748" s="2">
        <v>42030.375</v>
      </c>
      <c r="N2748" s="2">
        <v>42048.932430555556</v>
      </c>
      <c r="O2748">
        <v>140</v>
      </c>
      <c r="P2748">
        <v>14</v>
      </c>
      <c r="Q2748" s="1" t="s">
        <v>6575</v>
      </c>
      <c r="R2748" s="1" t="s">
        <v>24</v>
      </c>
      <c r="S2748" s="1" t="s">
        <v>35</v>
      </c>
      <c r="T2748" s="3">
        <v>42032</v>
      </c>
      <c r="U2748" s="1" t="str">
        <f>IF(kiva_loans__muestra[[#This Row],[funded_amount]]=kiva_loans__muestra[[#This Row],[loan_amount]],"funded","unfunded")</f>
        <v>funded</v>
      </c>
      <c r="V2748" s="1" t="str">
        <f>IF(kiva_loans__muestra[[#This Row],[lender_count]]&gt;=50,"high","low")</f>
        <v>low</v>
      </c>
    </row>
    <row r="2749" spans="1:22" x14ac:dyDescent="0.25">
      <c r="A2749">
        <v>833455</v>
      </c>
      <c r="B2749">
        <v>21000</v>
      </c>
      <c r="C2749">
        <v>21000</v>
      </c>
      <c r="D2749" s="1" t="s">
        <v>108</v>
      </c>
      <c r="E2749" s="1" t="s">
        <v>27</v>
      </c>
      <c r="F2749" s="1" t="s">
        <v>6576</v>
      </c>
      <c r="G2749" s="1" t="s">
        <v>3661</v>
      </c>
      <c r="H2749" s="1" t="s">
        <v>805</v>
      </c>
      <c r="I2749" s="1" t="s">
        <v>30</v>
      </c>
      <c r="J2749" s="1" t="s">
        <v>806</v>
      </c>
      <c r="K2749">
        <v>1150</v>
      </c>
      <c r="L2749" s="2">
        <v>42032.404050925928</v>
      </c>
      <c r="M2749" s="2">
        <v>42002.375</v>
      </c>
      <c r="N2749" s="2">
        <v>42072.71837962963</v>
      </c>
      <c r="O2749">
        <v>150</v>
      </c>
      <c r="P2749">
        <v>73</v>
      </c>
      <c r="Q2749" s="1" t="s">
        <v>2355</v>
      </c>
      <c r="R2749" s="1" t="s">
        <v>24</v>
      </c>
      <c r="S2749" s="1" t="s">
        <v>31</v>
      </c>
      <c r="T2749" s="3">
        <v>42032</v>
      </c>
      <c r="U2749" s="1" t="str">
        <f>IF(kiva_loans__muestra[[#This Row],[funded_amount]]=kiva_loans__muestra[[#This Row],[loan_amount]],"funded","unfunded")</f>
        <v>funded</v>
      </c>
      <c r="V2749" s="1" t="str">
        <f>IF(kiva_loans__muestra[[#This Row],[lender_count]]&gt;=50,"high","low")</f>
        <v>high</v>
      </c>
    </row>
    <row r="2750" spans="1:22" x14ac:dyDescent="0.25">
      <c r="A2750">
        <v>833548</v>
      </c>
      <c r="B2750">
        <v>7500</v>
      </c>
      <c r="C2750">
        <v>7500</v>
      </c>
      <c r="D2750" s="1" t="s">
        <v>58</v>
      </c>
      <c r="E2750" s="1" t="s">
        <v>27</v>
      </c>
      <c r="F2750" s="1" t="s">
        <v>6577</v>
      </c>
      <c r="G2750" s="1" t="s">
        <v>3284</v>
      </c>
      <c r="H2750" s="1" t="s">
        <v>189</v>
      </c>
      <c r="I2750" s="1" t="s">
        <v>548</v>
      </c>
      <c r="J2750" s="1" t="s">
        <v>207</v>
      </c>
      <c r="K2750">
        <v>1000</v>
      </c>
      <c r="L2750" s="2">
        <v>42032.518182870372</v>
      </c>
      <c r="M2750" s="2">
        <v>42026.375</v>
      </c>
      <c r="N2750" s="2">
        <v>42057.564236111109</v>
      </c>
      <c r="O2750">
        <v>140</v>
      </c>
      <c r="P2750">
        <v>25</v>
      </c>
      <c r="Q2750" s="1" t="s">
        <v>6578</v>
      </c>
      <c r="R2750" s="1" t="s">
        <v>24</v>
      </c>
      <c r="S2750" s="1" t="s">
        <v>31</v>
      </c>
      <c r="T2750" s="3">
        <v>42032</v>
      </c>
      <c r="U2750" s="1" t="str">
        <f>IF(kiva_loans__muestra[[#This Row],[funded_amount]]=kiva_loans__muestra[[#This Row],[loan_amount]],"funded","unfunded")</f>
        <v>funded</v>
      </c>
      <c r="V2750" s="1" t="str">
        <f>IF(kiva_loans__muestra[[#This Row],[lender_count]]&gt;=50,"high","low")</f>
        <v>low</v>
      </c>
    </row>
    <row r="2751" spans="1:22" x14ac:dyDescent="0.25">
      <c r="A2751">
        <v>833213</v>
      </c>
      <c r="B2751">
        <v>3000</v>
      </c>
      <c r="C2751">
        <v>3000</v>
      </c>
      <c r="D2751" s="1" t="s">
        <v>64</v>
      </c>
      <c r="E2751" s="1" t="s">
        <v>37</v>
      </c>
      <c r="F2751" s="1" t="s">
        <v>6579</v>
      </c>
      <c r="G2751" s="1" t="s">
        <v>3278</v>
      </c>
      <c r="H2751" s="1" t="s">
        <v>100</v>
      </c>
      <c r="I2751" s="1" t="s">
        <v>1368</v>
      </c>
      <c r="J2751" s="1" t="s">
        <v>101</v>
      </c>
      <c r="K2751">
        <v>1450</v>
      </c>
      <c r="L2751" s="2">
        <v>42032.101851851854</v>
      </c>
      <c r="M2751" s="2">
        <v>42026.375</v>
      </c>
      <c r="N2751" s="2">
        <v>42032.262476851851</v>
      </c>
      <c r="O2751">
        <v>80</v>
      </c>
      <c r="P2751">
        <v>10</v>
      </c>
      <c r="Q2751" s="1" t="s">
        <v>30</v>
      </c>
      <c r="R2751" s="1" t="s">
        <v>24</v>
      </c>
      <c r="S2751" s="1" t="s">
        <v>35</v>
      </c>
      <c r="T2751" s="3">
        <v>42032</v>
      </c>
      <c r="U2751" s="1" t="str">
        <f>IF(kiva_loans__muestra[[#This Row],[funded_amount]]=kiva_loans__muestra[[#This Row],[loan_amount]],"funded","unfunded")</f>
        <v>funded</v>
      </c>
      <c r="V2751" s="1" t="str">
        <f>IF(kiva_loans__muestra[[#This Row],[lender_count]]&gt;=50,"high","low")</f>
        <v>low</v>
      </c>
    </row>
    <row r="2752" spans="1:22" x14ac:dyDescent="0.25">
      <c r="A2752">
        <v>833587</v>
      </c>
      <c r="B2752">
        <v>10250</v>
      </c>
      <c r="C2752">
        <v>10250</v>
      </c>
      <c r="D2752" s="1" t="s">
        <v>37</v>
      </c>
      <c r="E2752" s="1" t="s">
        <v>37</v>
      </c>
      <c r="F2752" s="1" t="s">
        <v>6580</v>
      </c>
      <c r="G2752" s="1" t="s">
        <v>4105</v>
      </c>
      <c r="H2752" s="1" t="s">
        <v>600</v>
      </c>
      <c r="I2752" s="1" t="s">
        <v>1168</v>
      </c>
      <c r="J2752" s="1" t="s">
        <v>601</v>
      </c>
      <c r="K2752">
        <v>560</v>
      </c>
      <c r="L2752" s="2">
        <v>42032.622291666667</v>
      </c>
      <c r="M2752" s="2">
        <v>42016.375</v>
      </c>
      <c r="N2752" s="2">
        <v>42036.785879629628</v>
      </c>
      <c r="O2752">
        <v>160</v>
      </c>
      <c r="P2752">
        <v>29</v>
      </c>
      <c r="Q2752" s="1" t="s">
        <v>30</v>
      </c>
      <c r="R2752" s="1" t="s">
        <v>24</v>
      </c>
      <c r="S2752" s="1" t="s">
        <v>31</v>
      </c>
      <c r="T2752" s="3">
        <v>42032</v>
      </c>
      <c r="U2752" s="1" t="str">
        <f>IF(kiva_loans__muestra[[#This Row],[funded_amount]]=kiva_loans__muestra[[#This Row],[loan_amount]],"funded","unfunded")</f>
        <v>funded</v>
      </c>
      <c r="V2752" s="1" t="str">
        <f>IF(kiva_loans__muestra[[#This Row],[lender_count]]&gt;=50,"high","low")</f>
        <v>low</v>
      </c>
    </row>
    <row r="2753" spans="1:22" x14ac:dyDescent="0.25">
      <c r="A2753">
        <v>833491</v>
      </c>
      <c r="B2753">
        <v>9500</v>
      </c>
      <c r="C2753">
        <v>9500</v>
      </c>
      <c r="D2753" s="1" t="s">
        <v>280</v>
      </c>
      <c r="E2753" s="1" t="s">
        <v>104</v>
      </c>
      <c r="F2753" s="1" t="s">
        <v>6581</v>
      </c>
      <c r="G2753" s="1" t="s">
        <v>3284</v>
      </c>
      <c r="H2753" s="1" t="s">
        <v>189</v>
      </c>
      <c r="I2753" s="1" t="s">
        <v>358</v>
      </c>
      <c r="J2753" s="1" t="s">
        <v>207</v>
      </c>
      <c r="K2753">
        <v>630</v>
      </c>
      <c r="L2753" s="2">
        <v>42032.430532407408</v>
      </c>
      <c r="M2753" s="2">
        <v>42010.375</v>
      </c>
      <c r="N2753" s="2">
        <v>42069.218159722222</v>
      </c>
      <c r="O2753">
        <v>140</v>
      </c>
      <c r="P2753">
        <v>36</v>
      </c>
      <c r="Q2753" s="1" t="s">
        <v>6582</v>
      </c>
      <c r="R2753" s="1" t="s">
        <v>24</v>
      </c>
      <c r="S2753" s="1" t="s">
        <v>31</v>
      </c>
      <c r="T2753" s="3">
        <v>42032</v>
      </c>
      <c r="U2753" s="1" t="str">
        <f>IF(kiva_loans__muestra[[#This Row],[funded_amount]]=kiva_loans__muestra[[#This Row],[loan_amount]],"funded","unfunded")</f>
        <v>funded</v>
      </c>
      <c r="V2753" s="1" t="str">
        <f>IF(kiva_loans__muestra[[#This Row],[lender_count]]&gt;=50,"high","low")</f>
        <v>low</v>
      </c>
    </row>
    <row r="2754" spans="1:22" x14ac:dyDescent="0.25">
      <c r="A2754">
        <v>833223</v>
      </c>
      <c r="B2754">
        <v>2250</v>
      </c>
      <c r="C2754">
        <v>2250</v>
      </c>
      <c r="D2754" s="1" t="s">
        <v>45</v>
      </c>
      <c r="E2754" s="1" t="s">
        <v>46</v>
      </c>
      <c r="F2754" s="1" t="s">
        <v>1407</v>
      </c>
      <c r="G2754" s="1" t="s">
        <v>3278</v>
      </c>
      <c r="H2754" s="1" t="s">
        <v>100</v>
      </c>
      <c r="I2754" s="1" t="s">
        <v>1724</v>
      </c>
      <c r="J2754" s="1" t="s">
        <v>101</v>
      </c>
      <c r="K2754">
        <v>1450</v>
      </c>
      <c r="L2754" s="2">
        <v>42032.115358796298</v>
      </c>
      <c r="M2754" s="2">
        <v>42026.375</v>
      </c>
      <c r="N2754" s="2">
        <v>42035.206134259257</v>
      </c>
      <c r="O2754">
        <v>110</v>
      </c>
      <c r="P2754">
        <v>7</v>
      </c>
      <c r="Q2754" s="1" t="s">
        <v>6583</v>
      </c>
      <c r="R2754" s="1" t="s">
        <v>24</v>
      </c>
      <c r="S2754" s="1" t="s">
        <v>35</v>
      </c>
      <c r="T2754" s="3">
        <v>42032</v>
      </c>
      <c r="U2754" s="1" t="str">
        <f>IF(kiva_loans__muestra[[#This Row],[funded_amount]]=kiva_loans__muestra[[#This Row],[loan_amount]],"funded","unfunded")</f>
        <v>funded</v>
      </c>
      <c r="V2754" s="1" t="str">
        <f>IF(kiva_loans__muestra[[#This Row],[lender_count]]&gt;=50,"high","low")</f>
        <v>low</v>
      </c>
    </row>
    <row r="2755" spans="1:22" x14ac:dyDescent="0.25">
      <c r="A2755">
        <v>833423</v>
      </c>
      <c r="B2755">
        <v>1500</v>
      </c>
      <c r="C2755">
        <v>1500</v>
      </c>
      <c r="D2755" s="1" t="s">
        <v>75</v>
      </c>
      <c r="E2755" s="1" t="s">
        <v>27</v>
      </c>
      <c r="F2755" s="1" t="s">
        <v>206</v>
      </c>
      <c r="G2755" s="1" t="s">
        <v>3278</v>
      </c>
      <c r="H2755" s="1" t="s">
        <v>100</v>
      </c>
      <c r="I2755" s="1" t="s">
        <v>1267</v>
      </c>
      <c r="J2755" s="1" t="s">
        <v>101</v>
      </c>
      <c r="K2755">
        <v>1450</v>
      </c>
      <c r="L2755" s="2">
        <v>42032.357060185182</v>
      </c>
      <c r="M2755" s="2">
        <v>42019.375</v>
      </c>
      <c r="N2755" s="2">
        <v>42033.05636574074</v>
      </c>
      <c r="O2755">
        <v>80</v>
      </c>
      <c r="P2755">
        <v>5</v>
      </c>
      <c r="Q2755" s="1" t="s">
        <v>30</v>
      </c>
      <c r="R2755" s="1" t="s">
        <v>24</v>
      </c>
      <c r="S2755" s="1" t="s">
        <v>35</v>
      </c>
      <c r="T2755" s="3">
        <v>42032</v>
      </c>
      <c r="U2755" s="1" t="str">
        <f>IF(kiva_loans__muestra[[#This Row],[funded_amount]]=kiva_loans__muestra[[#This Row],[loan_amount]],"funded","unfunded")</f>
        <v>funded</v>
      </c>
      <c r="V2755" s="1" t="str">
        <f>IF(kiva_loans__muestra[[#This Row],[lender_count]]&gt;=50,"high","low")</f>
        <v>low</v>
      </c>
    </row>
    <row r="2756" spans="1:22" x14ac:dyDescent="0.25">
      <c r="A2756">
        <v>833322</v>
      </c>
      <c r="B2756">
        <v>18750</v>
      </c>
      <c r="C2756">
        <v>18750</v>
      </c>
      <c r="D2756" s="1" t="s">
        <v>48</v>
      </c>
      <c r="E2756" s="1" t="s">
        <v>49</v>
      </c>
      <c r="F2756" s="1" t="s">
        <v>6584</v>
      </c>
      <c r="G2756" s="1" t="s">
        <v>3284</v>
      </c>
      <c r="H2756" s="1" t="s">
        <v>189</v>
      </c>
      <c r="I2756" s="1" t="s">
        <v>548</v>
      </c>
      <c r="J2756" s="1" t="s">
        <v>207</v>
      </c>
      <c r="K2756">
        <v>1000</v>
      </c>
      <c r="L2756" s="2">
        <v>42032.273923611108</v>
      </c>
      <c r="M2756" s="2">
        <v>42025.375</v>
      </c>
      <c r="N2756" s="2">
        <v>42060.984537037039</v>
      </c>
      <c r="O2756">
        <v>200</v>
      </c>
      <c r="P2756">
        <v>50</v>
      </c>
      <c r="Q2756" s="1" t="s">
        <v>6585</v>
      </c>
      <c r="R2756" s="1" t="s">
        <v>24</v>
      </c>
      <c r="S2756" s="1" t="s">
        <v>31</v>
      </c>
      <c r="T2756" s="3">
        <v>42032</v>
      </c>
      <c r="U2756" s="1" t="str">
        <f>IF(kiva_loans__muestra[[#This Row],[funded_amount]]=kiva_loans__muestra[[#This Row],[loan_amount]],"funded","unfunded")</f>
        <v>funded</v>
      </c>
      <c r="V2756" s="1" t="str">
        <f>IF(kiva_loans__muestra[[#This Row],[lender_count]]&gt;=50,"high","low")</f>
        <v>high</v>
      </c>
    </row>
    <row r="2757" spans="1:22" x14ac:dyDescent="0.25">
      <c r="A2757">
        <v>833485</v>
      </c>
      <c r="B2757">
        <v>11000</v>
      </c>
      <c r="C2757">
        <v>11000</v>
      </c>
      <c r="D2757" s="1" t="s">
        <v>161</v>
      </c>
      <c r="E2757" s="1" t="s">
        <v>37</v>
      </c>
      <c r="F2757" s="1" t="s">
        <v>6586</v>
      </c>
      <c r="G2757" s="1" t="s">
        <v>3284</v>
      </c>
      <c r="H2757" s="1" t="s">
        <v>189</v>
      </c>
      <c r="I2757" s="1" t="s">
        <v>272</v>
      </c>
      <c r="J2757" s="1" t="s">
        <v>90</v>
      </c>
      <c r="K2757">
        <v>1000</v>
      </c>
      <c r="L2757" s="2">
        <v>42032.424224537041</v>
      </c>
      <c r="M2757" s="2">
        <v>42025.375</v>
      </c>
      <c r="N2757" s="2">
        <v>42061.145162037035</v>
      </c>
      <c r="O2757">
        <v>140</v>
      </c>
      <c r="P2757">
        <v>42</v>
      </c>
      <c r="Q2757" s="1" t="s">
        <v>40</v>
      </c>
      <c r="R2757" s="1" t="s">
        <v>92</v>
      </c>
      <c r="S2757" s="1" t="s">
        <v>31</v>
      </c>
      <c r="T2757" s="3">
        <v>42032</v>
      </c>
      <c r="U2757" s="1" t="str">
        <f>IF(kiva_loans__muestra[[#This Row],[funded_amount]]=kiva_loans__muestra[[#This Row],[loan_amount]],"funded","unfunded")</f>
        <v>funded</v>
      </c>
      <c r="V2757" s="1" t="str">
        <f>IF(kiva_loans__muestra[[#This Row],[lender_count]]&gt;=50,"high","low")</f>
        <v>low</v>
      </c>
    </row>
    <row r="2758" spans="1:22" x14ac:dyDescent="0.25">
      <c r="A2758">
        <v>833669</v>
      </c>
      <c r="B2758">
        <v>9500</v>
      </c>
      <c r="C2758">
        <v>9500</v>
      </c>
      <c r="D2758" s="1" t="s">
        <v>124</v>
      </c>
      <c r="E2758" s="1" t="s">
        <v>125</v>
      </c>
      <c r="F2758" s="1" t="s">
        <v>6587</v>
      </c>
      <c r="G2758" s="1" t="s">
        <v>3317</v>
      </c>
      <c r="H2758" s="1" t="s">
        <v>85</v>
      </c>
      <c r="I2758" s="1" t="s">
        <v>6588</v>
      </c>
      <c r="J2758" s="1" t="s">
        <v>87</v>
      </c>
      <c r="K2758">
        <v>740</v>
      </c>
      <c r="L2758" s="2">
        <v>42032.869803240741</v>
      </c>
      <c r="M2758" s="2">
        <v>42026.375</v>
      </c>
      <c r="N2758" s="2">
        <v>42064.847974537035</v>
      </c>
      <c r="O2758">
        <v>220</v>
      </c>
      <c r="P2758">
        <v>35</v>
      </c>
      <c r="Q2758" s="1" t="s">
        <v>2789</v>
      </c>
      <c r="R2758" s="1" t="s">
        <v>92</v>
      </c>
      <c r="S2758" s="1" t="s">
        <v>31</v>
      </c>
      <c r="T2758" s="3">
        <v>42032</v>
      </c>
      <c r="U2758" s="1" t="str">
        <f>IF(kiva_loans__muestra[[#This Row],[funded_amount]]=kiva_loans__muestra[[#This Row],[loan_amount]],"funded","unfunded")</f>
        <v>funded</v>
      </c>
      <c r="V2758" s="1" t="str">
        <f>IF(kiva_loans__muestra[[#This Row],[lender_count]]&gt;=50,"high","low")</f>
        <v>low</v>
      </c>
    </row>
    <row r="2759" spans="1:22" x14ac:dyDescent="0.25">
      <c r="A2759">
        <v>833527</v>
      </c>
      <c r="B2759">
        <v>8000</v>
      </c>
      <c r="C2759">
        <v>8000</v>
      </c>
      <c r="D2759" s="1" t="s">
        <v>175</v>
      </c>
      <c r="E2759" s="1" t="s">
        <v>78</v>
      </c>
      <c r="F2759" s="1" t="s">
        <v>6589</v>
      </c>
      <c r="G2759" s="1" t="s">
        <v>3284</v>
      </c>
      <c r="H2759" s="1" t="s">
        <v>189</v>
      </c>
      <c r="I2759" s="1" t="s">
        <v>296</v>
      </c>
      <c r="J2759" s="1" t="s">
        <v>90</v>
      </c>
      <c r="K2759">
        <v>630</v>
      </c>
      <c r="L2759" s="2">
        <v>42032.458298611113</v>
      </c>
      <c r="M2759" s="2">
        <v>42026.375</v>
      </c>
      <c r="N2759" s="2">
        <v>42053.980624999997</v>
      </c>
      <c r="O2759">
        <v>140</v>
      </c>
      <c r="P2759">
        <v>26</v>
      </c>
      <c r="Q2759" s="1" t="s">
        <v>30</v>
      </c>
      <c r="R2759" s="1" t="s">
        <v>92</v>
      </c>
      <c r="S2759" s="1" t="s">
        <v>31</v>
      </c>
      <c r="T2759" s="3">
        <v>42032</v>
      </c>
      <c r="U2759" s="1" t="str">
        <f>IF(kiva_loans__muestra[[#This Row],[funded_amount]]=kiva_loans__muestra[[#This Row],[loan_amount]],"funded","unfunded")</f>
        <v>funded</v>
      </c>
      <c r="V2759" s="1" t="str">
        <f>IF(kiva_loans__muestra[[#This Row],[lender_count]]&gt;=50,"high","low")</f>
        <v>low</v>
      </c>
    </row>
    <row r="2760" spans="1:22" x14ac:dyDescent="0.25">
      <c r="A2760">
        <v>833715</v>
      </c>
      <c r="B2760">
        <v>3000</v>
      </c>
      <c r="C2760">
        <v>3000</v>
      </c>
      <c r="D2760" s="1" t="s">
        <v>27</v>
      </c>
      <c r="E2760" s="1" t="s">
        <v>27</v>
      </c>
      <c r="F2760" s="1" t="s">
        <v>30</v>
      </c>
      <c r="G2760" s="1" t="s">
        <v>3427</v>
      </c>
      <c r="H2760" s="1" t="s">
        <v>185</v>
      </c>
      <c r="I2760" s="1" t="s">
        <v>30</v>
      </c>
      <c r="J2760" s="1" t="s">
        <v>187</v>
      </c>
      <c r="K2760">
        <v>1770</v>
      </c>
      <c r="L2760" s="2">
        <v>42032.958194444444</v>
      </c>
      <c r="M2760" s="2">
        <v>42002.375</v>
      </c>
      <c r="N2760" s="2">
        <v>42045.126608796294</v>
      </c>
      <c r="O2760">
        <v>150</v>
      </c>
      <c r="P2760">
        <v>9</v>
      </c>
      <c r="Q2760" s="1" t="s">
        <v>30</v>
      </c>
      <c r="R2760" s="1" t="s">
        <v>30</v>
      </c>
      <c r="S2760" s="1" t="s">
        <v>25</v>
      </c>
      <c r="T2760" s="3">
        <v>42032</v>
      </c>
      <c r="U2760" s="1" t="str">
        <f>IF(kiva_loans__muestra[[#This Row],[funded_amount]]=kiva_loans__muestra[[#This Row],[loan_amount]],"funded","unfunded")</f>
        <v>funded</v>
      </c>
      <c r="V2760" s="1" t="str">
        <f>IF(kiva_loans__muestra[[#This Row],[lender_count]]&gt;=50,"high","low")</f>
        <v>low</v>
      </c>
    </row>
    <row r="2761" spans="1:22" x14ac:dyDescent="0.25">
      <c r="A2761">
        <v>833392</v>
      </c>
      <c r="B2761">
        <v>10000</v>
      </c>
      <c r="C2761">
        <v>11250</v>
      </c>
      <c r="D2761" s="1" t="s">
        <v>124</v>
      </c>
      <c r="E2761" s="1" t="s">
        <v>125</v>
      </c>
      <c r="F2761" s="1" t="s">
        <v>6590</v>
      </c>
      <c r="G2761" s="1" t="s">
        <v>3284</v>
      </c>
      <c r="H2761" s="1" t="s">
        <v>189</v>
      </c>
      <c r="I2761" s="1" t="s">
        <v>656</v>
      </c>
      <c r="J2761" s="1" t="s">
        <v>207</v>
      </c>
      <c r="K2761">
        <v>1000</v>
      </c>
      <c r="L2761" s="2">
        <v>42032.324293981481</v>
      </c>
      <c r="M2761" s="2">
        <v>42013.375</v>
      </c>
      <c r="N2761" s="2"/>
      <c r="O2761">
        <v>200</v>
      </c>
      <c r="P2761">
        <v>19</v>
      </c>
      <c r="Q2761" s="1" t="s">
        <v>524</v>
      </c>
      <c r="R2761" s="1" t="s">
        <v>24</v>
      </c>
      <c r="S2761" s="1" t="s">
        <v>31</v>
      </c>
      <c r="T2761" s="3">
        <v>42032</v>
      </c>
      <c r="U2761" s="1" t="str">
        <f>IF(kiva_loans__muestra[[#This Row],[funded_amount]]=kiva_loans__muestra[[#This Row],[loan_amount]],"funded","unfunded")</f>
        <v>unfunded</v>
      </c>
      <c r="V2761" s="1" t="str">
        <f>IF(kiva_loans__muestra[[#This Row],[lender_count]]&gt;=50,"high","low")</f>
        <v>low</v>
      </c>
    </row>
    <row r="2762" spans="1:22" x14ac:dyDescent="0.25">
      <c r="A2762">
        <v>833864</v>
      </c>
      <c r="B2762">
        <v>1250</v>
      </c>
      <c r="C2762">
        <v>1250</v>
      </c>
      <c r="D2762" s="1" t="s">
        <v>280</v>
      </c>
      <c r="E2762" s="1" t="s">
        <v>104</v>
      </c>
      <c r="F2762" s="1" t="s">
        <v>1342</v>
      </c>
      <c r="G2762" s="1" t="s">
        <v>3311</v>
      </c>
      <c r="H2762" s="1" t="s">
        <v>119</v>
      </c>
      <c r="I2762" s="1" t="s">
        <v>330</v>
      </c>
      <c r="J2762" s="1" t="s">
        <v>270</v>
      </c>
      <c r="K2762">
        <v>3110</v>
      </c>
      <c r="L2762" s="2">
        <v>42033.225254629629</v>
      </c>
      <c r="M2762" s="2">
        <v>42026.375</v>
      </c>
      <c r="N2762" s="2">
        <v>42033.859583333331</v>
      </c>
      <c r="O2762">
        <v>80</v>
      </c>
      <c r="P2762">
        <v>5</v>
      </c>
      <c r="Q2762" s="1" t="s">
        <v>30</v>
      </c>
      <c r="R2762" s="1" t="s">
        <v>60</v>
      </c>
      <c r="S2762" s="1" t="s">
        <v>31</v>
      </c>
      <c r="T2762" s="3">
        <v>42033</v>
      </c>
      <c r="U2762" s="1" t="str">
        <f>IF(kiva_loans__muestra[[#This Row],[funded_amount]]=kiva_loans__muestra[[#This Row],[loan_amount]],"funded","unfunded")</f>
        <v>funded</v>
      </c>
      <c r="V2762" s="1" t="str">
        <f>IF(kiva_loans__muestra[[#This Row],[lender_count]]&gt;=50,"high","low")</f>
        <v>low</v>
      </c>
    </row>
    <row r="2763" spans="1:22" x14ac:dyDescent="0.25">
      <c r="A2763">
        <v>833805</v>
      </c>
      <c r="B2763">
        <v>6750</v>
      </c>
      <c r="C2763">
        <v>6750</v>
      </c>
      <c r="D2763" s="1" t="s">
        <v>280</v>
      </c>
      <c r="E2763" s="1" t="s">
        <v>104</v>
      </c>
      <c r="F2763" s="1" t="s">
        <v>1536</v>
      </c>
      <c r="G2763" s="1" t="s">
        <v>5096</v>
      </c>
      <c r="H2763" s="1" t="s">
        <v>1537</v>
      </c>
      <c r="I2763" s="1" t="s">
        <v>2070</v>
      </c>
      <c r="J2763" s="1" t="s">
        <v>1539</v>
      </c>
      <c r="K2763">
        <v>3930</v>
      </c>
      <c r="L2763" s="2">
        <v>42033.107800925929</v>
      </c>
      <c r="M2763" s="2">
        <v>42036.375</v>
      </c>
      <c r="N2763" s="2">
        <v>42035.508067129631</v>
      </c>
      <c r="O2763">
        <v>100</v>
      </c>
      <c r="P2763">
        <v>23</v>
      </c>
      <c r="Q2763" s="1" t="s">
        <v>1775</v>
      </c>
      <c r="R2763" s="1" t="s">
        <v>6591</v>
      </c>
      <c r="S2763" s="1" t="s">
        <v>25</v>
      </c>
      <c r="T2763" s="3">
        <v>42033</v>
      </c>
      <c r="U2763" s="1" t="str">
        <f>IF(kiva_loans__muestra[[#This Row],[funded_amount]]=kiva_loans__muestra[[#This Row],[loan_amount]],"funded","unfunded")</f>
        <v>funded</v>
      </c>
      <c r="V2763" s="1" t="str">
        <f>IF(kiva_loans__muestra[[#This Row],[lender_count]]&gt;=50,"high","low")</f>
        <v>low</v>
      </c>
    </row>
    <row r="2764" spans="1:22" x14ac:dyDescent="0.25">
      <c r="A2764">
        <v>833791</v>
      </c>
      <c r="B2764">
        <v>2000</v>
      </c>
      <c r="C2764">
        <v>2000</v>
      </c>
      <c r="D2764" s="1" t="s">
        <v>41</v>
      </c>
      <c r="E2764" s="1" t="s">
        <v>27</v>
      </c>
      <c r="F2764" s="1" t="s">
        <v>2704</v>
      </c>
      <c r="G2764" s="1" t="s">
        <v>3278</v>
      </c>
      <c r="H2764" s="1" t="s">
        <v>100</v>
      </c>
      <c r="I2764" s="1" t="s">
        <v>1278</v>
      </c>
      <c r="J2764" s="1" t="s">
        <v>101</v>
      </c>
      <c r="K2764">
        <v>1450</v>
      </c>
      <c r="L2764" s="2">
        <v>42033.096342592595</v>
      </c>
      <c r="M2764" s="2">
        <v>42030.375</v>
      </c>
      <c r="N2764" s="2">
        <v>42033.9843287037</v>
      </c>
      <c r="O2764">
        <v>80</v>
      </c>
      <c r="P2764">
        <v>7</v>
      </c>
      <c r="Q2764" s="1" t="s">
        <v>30</v>
      </c>
      <c r="R2764" s="1" t="s">
        <v>24</v>
      </c>
      <c r="S2764" s="1" t="s">
        <v>35</v>
      </c>
      <c r="T2764" s="3">
        <v>42033</v>
      </c>
      <c r="U2764" s="1" t="str">
        <f>IF(kiva_loans__muestra[[#This Row],[funded_amount]]=kiva_loans__muestra[[#This Row],[loan_amount]],"funded","unfunded")</f>
        <v>funded</v>
      </c>
      <c r="V2764" s="1" t="str">
        <f>IF(kiva_loans__muestra[[#This Row],[lender_count]]&gt;=50,"high","low")</f>
        <v>low</v>
      </c>
    </row>
    <row r="2765" spans="1:22" x14ac:dyDescent="0.25">
      <c r="A2765">
        <v>833865</v>
      </c>
      <c r="B2765">
        <v>14000</v>
      </c>
      <c r="C2765">
        <v>14000</v>
      </c>
      <c r="D2765" s="1" t="s">
        <v>32</v>
      </c>
      <c r="E2765" s="1" t="s">
        <v>32</v>
      </c>
      <c r="F2765" s="1" t="s">
        <v>6592</v>
      </c>
      <c r="G2765" s="1" t="s">
        <v>3630</v>
      </c>
      <c r="H2765" s="1" t="s">
        <v>441</v>
      </c>
      <c r="I2765" s="1" t="s">
        <v>6593</v>
      </c>
      <c r="J2765" s="1" t="s">
        <v>442</v>
      </c>
      <c r="K2765">
        <v>2190</v>
      </c>
      <c r="L2765" s="2">
        <v>42033.226990740739</v>
      </c>
      <c r="M2765" s="2">
        <v>42003.375</v>
      </c>
      <c r="N2765" s="2">
        <v>42061.407777777778</v>
      </c>
      <c r="O2765">
        <v>140</v>
      </c>
      <c r="P2765">
        <v>48</v>
      </c>
      <c r="Q2765" s="1" t="s">
        <v>6594</v>
      </c>
      <c r="R2765" s="1" t="s">
        <v>92</v>
      </c>
      <c r="S2765" s="1" t="s">
        <v>25</v>
      </c>
      <c r="T2765" s="3">
        <v>42033</v>
      </c>
      <c r="U2765" s="1" t="str">
        <f>IF(kiva_loans__muestra[[#This Row],[funded_amount]]=kiva_loans__muestra[[#This Row],[loan_amount]],"funded","unfunded")</f>
        <v>funded</v>
      </c>
      <c r="V2765" s="1" t="str">
        <f>IF(kiva_loans__muestra[[#This Row],[lender_count]]&gt;=50,"high","low")</f>
        <v>low</v>
      </c>
    </row>
    <row r="2766" spans="1:22" x14ac:dyDescent="0.25">
      <c r="A2766">
        <v>834095</v>
      </c>
      <c r="B2766">
        <v>5250</v>
      </c>
      <c r="C2766">
        <v>5250</v>
      </c>
      <c r="D2766" s="1" t="s">
        <v>36</v>
      </c>
      <c r="E2766" s="1" t="s">
        <v>37</v>
      </c>
      <c r="F2766" s="1" t="s">
        <v>5654</v>
      </c>
      <c r="G2766" s="1" t="s">
        <v>3263</v>
      </c>
      <c r="H2766" s="1" t="s">
        <v>33</v>
      </c>
      <c r="I2766" s="1" t="s">
        <v>1369</v>
      </c>
      <c r="J2766" s="1" t="s">
        <v>34</v>
      </c>
      <c r="K2766">
        <v>1560</v>
      </c>
      <c r="L2766" s="2">
        <v>42033.522592592592</v>
      </c>
      <c r="M2766" s="2">
        <v>42038.375</v>
      </c>
      <c r="N2766" s="2">
        <v>42040.786296296297</v>
      </c>
      <c r="O2766">
        <v>140</v>
      </c>
      <c r="P2766">
        <v>13</v>
      </c>
      <c r="Q2766" s="1" t="s">
        <v>40</v>
      </c>
      <c r="R2766" s="1" t="s">
        <v>24</v>
      </c>
      <c r="S2766" s="1" t="s">
        <v>31</v>
      </c>
      <c r="T2766" s="3">
        <v>42033</v>
      </c>
      <c r="U2766" s="1" t="str">
        <f>IF(kiva_loans__muestra[[#This Row],[funded_amount]]=kiva_loans__muestra[[#This Row],[loan_amount]],"funded","unfunded")</f>
        <v>funded</v>
      </c>
      <c r="V2766" s="1" t="str">
        <f>IF(kiva_loans__muestra[[#This Row],[lender_count]]&gt;=50,"high","low")</f>
        <v>low</v>
      </c>
    </row>
    <row r="2767" spans="1:22" x14ac:dyDescent="0.25">
      <c r="A2767">
        <v>834624</v>
      </c>
      <c r="B2767">
        <v>4500</v>
      </c>
      <c r="C2767">
        <v>4500</v>
      </c>
      <c r="D2767" s="1" t="s">
        <v>64</v>
      </c>
      <c r="E2767" s="1" t="s">
        <v>37</v>
      </c>
      <c r="F2767" s="1" t="s">
        <v>6595</v>
      </c>
      <c r="G2767" s="1" t="s">
        <v>3263</v>
      </c>
      <c r="H2767" s="1" t="s">
        <v>33</v>
      </c>
      <c r="I2767" s="1" t="s">
        <v>1296</v>
      </c>
      <c r="J2767" s="1" t="s">
        <v>34</v>
      </c>
      <c r="K2767">
        <v>1560</v>
      </c>
      <c r="L2767" s="2">
        <v>42034.453240740739</v>
      </c>
      <c r="M2767" s="2">
        <v>42033.375</v>
      </c>
      <c r="N2767" s="2">
        <v>42044.876597222225</v>
      </c>
      <c r="O2767">
        <v>150</v>
      </c>
      <c r="P2767">
        <v>18</v>
      </c>
      <c r="Q2767" s="1" t="s">
        <v>30</v>
      </c>
      <c r="R2767" s="1" t="s">
        <v>24</v>
      </c>
      <c r="S2767" s="1" t="s">
        <v>31</v>
      </c>
      <c r="T2767" s="3">
        <v>42034</v>
      </c>
      <c r="U2767" s="1" t="str">
        <f>IF(kiva_loans__muestra[[#This Row],[funded_amount]]=kiva_loans__muestra[[#This Row],[loan_amount]],"funded","unfunded")</f>
        <v>funded</v>
      </c>
      <c r="V2767" s="1" t="str">
        <f>IF(kiva_loans__muestra[[#This Row],[lender_count]]&gt;=50,"high","low")</f>
        <v>low</v>
      </c>
    </row>
    <row r="2768" spans="1:22" x14ac:dyDescent="0.25">
      <c r="A2768">
        <v>1087208</v>
      </c>
      <c r="B2768">
        <v>1250</v>
      </c>
      <c r="C2768">
        <v>1250</v>
      </c>
      <c r="D2768" s="1" t="s">
        <v>137</v>
      </c>
      <c r="E2768" s="1" t="s">
        <v>27</v>
      </c>
      <c r="F2768" s="1" t="s">
        <v>6596</v>
      </c>
      <c r="G2768" s="1" t="s">
        <v>3263</v>
      </c>
      <c r="H2768" s="1" t="s">
        <v>33</v>
      </c>
      <c r="I2768" s="1" t="s">
        <v>30</v>
      </c>
      <c r="J2768" s="1" t="s">
        <v>34</v>
      </c>
      <c r="L2768" s="2">
        <v>42034.353530092594</v>
      </c>
      <c r="M2768" s="2">
        <v>42241.660416666666</v>
      </c>
      <c r="N2768" s="2">
        <v>42213.885300925926</v>
      </c>
      <c r="O2768">
        <v>30</v>
      </c>
      <c r="P2768">
        <v>7</v>
      </c>
      <c r="Q2768" s="1" t="s">
        <v>30</v>
      </c>
      <c r="R2768" s="1" t="s">
        <v>24</v>
      </c>
      <c r="S2768" s="1" t="s">
        <v>31</v>
      </c>
      <c r="T2768" s="3">
        <v>42034</v>
      </c>
      <c r="U2768" s="1" t="str">
        <f>IF(kiva_loans__muestra[[#This Row],[funded_amount]]=kiva_loans__muestra[[#This Row],[loan_amount]],"funded","unfunded")</f>
        <v>funded</v>
      </c>
      <c r="V2768" s="1" t="str">
        <f>IF(kiva_loans__muestra[[#This Row],[lender_count]]&gt;=50,"high","low")</f>
        <v>low</v>
      </c>
    </row>
    <row r="2769" spans="1:22" x14ac:dyDescent="0.25">
      <c r="A2769">
        <v>834701</v>
      </c>
      <c r="B2769">
        <v>23000</v>
      </c>
      <c r="C2769">
        <v>23000</v>
      </c>
      <c r="D2769" s="1" t="s">
        <v>81</v>
      </c>
      <c r="E2769" s="1" t="s">
        <v>27</v>
      </c>
      <c r="F2769" s="1" t="s">
        <v>6597</v>
      </c>
      <c r="G2769" s="1" t="s">
        <v>3299</v>
      </c>
      <c r="H2769" s="1" t="s">
        <v>109</v>
      </c>
      <c r="I2769" s="1" t="s">
        <v>30</v>
      </c>
      <c r="J2769" s="1" t="s">
        <v>110</v>
      </c>
      <c r="K2769">
        <v>1050</v>
      </c>
      <c r="L2769" s="2">
        <v>42034.647997685184</v>
      </c>
      <c r="M2769" s="2">
        <v>42030.375</v>
      </c>
      <c r="N2769" s="2">
        <v>42058.979629629626</v>
      </c>
      <c r="O2769">
        <v>80</v>
      </c>
      <c r="P2769">
        <v>72</v>
      </c>
      <c r="Q2769" s="1" t="s">
        <v>4556</v>
      </c>
      <c r="R2769" s="1" t="s">
        <v>135</v>
      </c>
      <c r="S2769" s="1" t="s">
        <v>31</v>
      </c>
      <c r="T2769" s="3">
        <v>42034</v>
      </c>
      <c r="U2769" s="1" t="str">
        <f>IF(kiva_loans__muestra[[#This Row],[funded_amount]]=kiva_loans__muestra[[#This Row],[loan_amount]],"funded","unfunded")</f>
        <v>funded</v>
      </c>
      <c r="V2769" s="1" t="str">
        <f>IF(kiva_loans__muestra[[#This Row],[lender_count]]&gt;=50,"high","low")</f>
        <v>high</v>
      </c>
    </row>
    <row r="2770" spans="1:22" x14ac:dyDescent="0.25">
      <c r="A2770">
        <v>834831</v>
      </c>
      <c r="B2770">
        <v>15000</v>
      </c>
      <c r="C2770">
        <v>15000</v>
      </c>
      <c r="D2770" s="1" t="s">
        <v>201</v>
      </c>
      <c r="E2770" s="1" t="s">
        <v>37</v>
      </c>
      <c r="F2770" s="1" t="s">
        <v>6598</v>
      </c>
      <c r="G2770" s="1" t="s">
        <v>3276</v>
      </c>
      <c r="H2770" s="1" t="s">
        <v>225</v>
      </c>
      <c r="I2770" s="1" t="s">
        <v>1623</v>
      </c>
      <c r="J2770" s="1" t="s">
        <v>90</v>
      </c>
      <c r="K2770">
        <v>1370</v>
      </c>
      <c r="L2770" s="2">
        <v>42035.034780092596</v>
      </c>
      <c r="M2770" s="2">
        <v>42018.375</v>
      </c>
      <c r="N2770" s="2">
        <v>42038.380729166667</v>
      </c>
      <c r="O2770">
        <v>60</v>
      </c>
      <c r="P2770">
        <v>13</v>
      </c>
      <c r="Q2770" s="1" t="s">
        <v>30</v>
      </c>
      <c r="R2770" s="1" t="s">
        <v>24</v>
      </c>
      <c r="S2770" s="1" t="s">
        <v>35</v>
      </c>
      <c r="T2770" s="3">
        <v>42034</v>
      </c>
      <c r="U2770" s="1" t="str">
        <f>IF(kiva_loans__muestra[[#This Row],[funded_amount]]=kiva_loans__muestra[[#This Row],[loan_amount]],"funded","unfunded")</f>
        <v>funded</v>
      </c>
      <c r="V2770" s="1" t="str">
        <f>IF(kiva_loans__muestra[[#This Row],[lender_count]]&gt;=50,"high","low")</f>
        <v>low</v>
      </c>
    </row>
    <row r="2771" spans="1:22" x14ac:dyDescent="0.25">
      <c r="A2771">
        <v>834425</v>
      </c>
      <c r="B2771">
        <v>11500</v>
      </c>
      <c r="C2771">
        <v>11500</v>
      </c>
      <c r="D2771" s="1" t="s">
        <v>69</v>
      </c>
      <c r="E2771" s="1" t="s">
        <v>46</v>
      </c>
      <c r="F2771" s="1" t="s">
        <v>6599</v>
      </c>
      <c r="G2771" s="1" t="s">
        <v>3278</v>
      </c>
      <c r="H2771" s="1" t="s">
        <v>100</v>
      </c>
      <c r="I2771" s="1" t="s">
        <v>954</v>
      </c>
      <c r="J2771" s="1" t="s">
        <v>101</v>
      </c>
      <c r="K2771">
        <v>1440</v>
      </c>
      <c r="L2771" s="2">
        <v>42034.208472222221</v>
      </c>
      <c r="M2771" s="2">
        <v>42033.375</v>
      </c>
      <c r="N2771" s="2">
        <v>42035.30678240741</v>
      </c>
      <c r="O2771">
        <v>70</v>
      </c>
      <c r="P2771">
        <v>18</v>
      </c>
      <c r="Q2771" s="1" t="s">
        <v>30</v>
      </c>
      <c r="R2771" s="1" t="s">
        <v>24</v>
      </c>
      <c r="S2771" s="1" t="s">
        <v>35</v>
      </c>
      <c r="T2771" s="3">
        <v>42034</v>
      </c>
      <c r="U2771" s="1" t="str">
        <f>IF(kiva_loans__muestra[[#This Row],[funded_amount]]=kiva_loans__muestra[[#This Row],[loan_amount]],"funded","unfunded")</f>
        <v>funded</v>
      </c>
      <c r="V2771" s="1" t="str">
        <f>IF(kiva_loans__muestra[[#This Row],[lender_count]]&gt;=50,"high","low")</f>
        <v>low</v>
      </c>
    </row>
    <row r="2772" spans="1:22" x14ac:dyDescent="0.25">
      <c r="A2772">
        <v>834642</v>
      </c>
      <c r="B2772">
        <v>35250</v>
      </c>
      <c r="C2772">
        <v>35250</v>
      </c>
      <c r="D2772" s="1" t="s">
        <v>46</v>
      </c>
      <c r="E2772" s="1" t="s">
        <v>46</v>
      </c>
      <c r="F2772" s="1" t="s">
        <v>6600</v>
      </c>
      <c r="G2772" s="1" t="s">
        <v>3299</v>
      </c>
      <c r="H2772" s="1" t="s">
        <v>109</v>
      </c>
      <c r="I2772" s="1" t="s">
        <v>30</v>
      </c>
      <c r="J2772" s="1" t="s">
        <v>110</v>
      </c>
      <c r="K2772">
        <v>1050</v>
      </c>
      <c r="L2772" s="2">
        <v>42034.480671296296</v>
      </c>
      <c r="M2772" s="2">
        <v>42020.375</v>
      </c>
      <c r="N2772" s="2">
        <v>42059.794537037036</v>
      </c>
      <c r="O2772">
        <v>80</v>
      </c>
      <c r="P2772">
        <v>88</v>
      </c>
      <c r="Q2772" s="1" t="s">
        <v>6601</v>
      </c>
      <c r="R2772" s="1" t="s">
        <v>133</v>
      </c>
      <c r="S2772" s="1" t="s">
        <v>31</v>
      </c>
      <c r="T2772" s="3">
        <v>42034</v>
      </c>
      <c r="U2772" s="1" t="str">
        <f>IF(kiva_loans__muestra[[#This Row],[funded_amount]]=kiva_loans__muestra[[#This Row],[loan_amount]],"funded","unfunded")</f>
        <v>funded</v>
      </c>
      <c r="V2772" s="1" t="str">
        <f>IF(kiva_loans__muestra[[#This Row],[lender_count]]&gt;=50,"high","low")</f>
        <v>high</v>
      </c>
    </row>
    <row r="2773" spans="1:22" x14ac:dyDescent="0.25">
      <c r="A2773">
        <v>834954</v>
      </c>
      <c r="B2773">
        <v>10000</v>
      </c>
      <c r="C2773">
        <v>10000</v>
      </c>
      <c r="D2773" s="1" t="s">
        <v>2351</v>
      </c>
      <c r="E2773" s="1" t="s">
        <v>46</v>
      </c>
      <c r="F2773" s="1" t="s">
        <v>6602</v>
      </c>
      <c r="G2773" s="1" t="s">
        <v>3317</v>
      </c>
      <c r="H2773" s="1" t="s">
        <v>85</v>
      </c>
      <c r="I2773" s="1" t="s">
        <v>813</v>
      </c>
      <c r="J2773" s="1" t="s">
        <v>90</v>
      </c>
      <c r="K2773">
        <v>1760</v>
      </c>
      <c r="L2773" s="2">
        <v>42035.763831018521</v>
      </c>
      <c r="M2773" s="2">
        <v>42024.375</v>
      </c>
      <c r="N2773" s="2">
        <v>42061.22011574074</v>
      </c>
      <c r="O2773">
        <v>140</v>
      </c>
      <c r="P2773">
        <v>38</v>
      </c>
      <c r="Q2773" s="1" t="s">
        <v>6603</v>
      </c>
      <c r="R2773" s="1" t="s">
        <v>92</v>
      </c>
      <c r="S2773" s="1" t="s">
        <v>31</v>
      </c>
      <c r="T2773" s="3">
        <v>42035</v>
      </c>
      <c r="U2773" s="1" t="str">
        <f>IF(kiva_loans__muestra[[#This Row],[funded_amount]]=kiva_loans__muestra[[#This Row],[loan_amount]],"funded","unfunded")</f>
        <v>funded</v>
      </c>
      <c r="V2773" s="1" t="str">
        <f>IF(kiva_loans__muestra[[#This Row],[lender_count]]&gt;=50,"high","low")</f>
        <v>low</v>
      </c>
    </row>
    <row r="2774" spans="1:22" x14ac:dyDescent="0.25">
      <c r="A2774">
        <v>835286</v>
      </c>
      <c r="B2774">
        <v>8250</v>
      </c>
      <c r="C2774">
        <v>11000</v>
      </c>
      <c r="D2774" s="1" t="s">
        <v>41</v>
      </c>
      <c r="E2774" s="1" t="s">
        <v>27</v>
      </c>
      <c r="F2774" s="1" t="s">
        <v>6604</v>
      </c>
      <c r="G2774" s="1" t="s">
        <v>3266</v>
      </c>
      <c r="H2774" s="1" t="s">
        <v>89</v>
      </c>
      <c r="I2774" s="1" t="s">
        <v>30</v>
      </c>
      <c r="J2774" s="1" t="s">
        <v>90</v>
      </c>
      <c r="K2774">
        <v>810</v>
      </c>
      <c r="L2774" s="2">
        <v>42037.794479166667</v>
      </c>
      <c r="M2774" s="2">
        <v>42028.375</v>
      </c>
      <c r="N2774" s="2"/>
      <c r="O2774">
        <v>200</v>
      </c>
      <c r="P2774">
        <v>21</v>
      </c>
      <c r="Q2774" s="1" t="s">
        <v>30</v>
      </c>
      <c r="R2774" s="1" t="s">
        <v>24</v>
      </c>
      <c r="S2774" s="1" t="s">
        <v>31</v>
      </c>
      <c r="T2774" s="3">
        <v>42037</v>
      </c>
      <c r="U2774" s="1" t="str">
        <f>IF(kiva_loans__muestra[[#This Row],[funded_amount]]=kiva_loans__muestra[[#This Row],[loan_amount]],"funded","unfunded")</f>
        <v>unfunded</v>
      </c>
      <c r="V2774" s="1" t="str">
        <f>IF(kiva_loans__muestra[[#This Row],[lender_count]]&gt;=50,"high","low")</f>
        <v>low</v>
      </c>
    </row>
    <row r="2775" spans="1:22" x14ac:dyDescent="0.25">
      <c r="A2775">
        <v>835275</v>
      </c>
      <c r="B2775">
        <v>7250</v>
      </c>
      <c r="C2775">
        <v>7250</v>
      </c>
      <c r="D2775" s="1" t="s">
        <v>175</v>
      </c>
      <c r="E2775" s="1" t="s">
        <v>78</v>
      </c>
      <c r="F2775" s="1" t="s">
        <v>6605</v>
      </c>
      <c r="G2775" s="1" t="s">
        <v>3481</v>
      </c>
      <c r="H2775" s="1" t="s">
        <v>193</v>
      </c>
      <c r="I2775" s="1" t="s">
        <v>1022</v>
      </c>
      <c r="J2775" s="1" t="s">
        <v>194</v>
      </c>
      <c r="K2775">
        <v>2460</v>
      </c>
      <c r="L2775" s="2">
        <v>42037.760231481479</v>
      </c>
      <c r="M2775" s="2">
        <v>42024.375</v>
      </c>
      <c r="N2775" s="2">
        <v>42039.06925925926</v>
      </c>
      <c r="O2775">
        <v>140</v>
      </c>
      <c r="P2775">
        <v>28</v>
      </c>
      <c r="Q2775" s="1" t="s">
        <v>321</v>
      </c>
      <c r="R2775" s="1" t="s">
        <v>24</v>
      </c>
      <c r="S2775" s="1" t="s">
        <v>31</v>
      </c>
      <c r="T2775" s="3">
        <v>42037</v>
      </c>
      <c r="U2775" s="1" t="str">
        <f>IF(kiva_loans__muestra[[#This Row],[funded_amount]]=kiva_loans__muestra[[#This Row],[loan_amount]],"funded","unfunded")</f>
        <v>funded</v>
      </c>
      <c r="V2775" s="1" t="str">
        <f>IF(kiva_loans__muestra[[#This Row],[lender_count]]&gt;=50,"high","low")</f>
        <v>low</v>
      </c>
    </row>
    <row r="2776" spans="1:22" x14ac:dyDescent="0.25">
      <c r="A2776">
        <v>835075</v>
      </c>
      <c r="B2776">
        <v>2500</v>
      </c>
      <c r="C2776">
        <v>2500</v>
      </c>
      <c r="D2776" s="1" t="s">
        <v>45</v>
      </c>
      <c r="E2776" s="1" t="s">
        <v>46</v>
      </c>
      <c r="F2776" s="1" t="s">
        <v>6606</v>
      </c>
      <c r="G2776" s="1" t="s">
        <v>3278</v>
      </c>
      <c r="H2776" s="1" t="s">
        <v>100</v>
      </c>
      <c r="I2776" s="1" t="s">
        <v>527</v>
      </c>
      <c r="J2776" s="1" t="s">
        <v>101</v>
      </c>
      <c r="K2776">
        <v>1450</v>
      </c>
      <c r="L2776" s="2">
        <v>42037.231990740744</v>
      </c>
      <c r="M2776" s="2">
        <v>42032.375</v>
      </c>
      <c r="N2776" s="2">
        <v>42038.681747685187</v>
      </c>
      <c r="O2776">
        <v>80</v>
      </c>
      <c r="P2776">
        <v>7</v>
      </c>
      <c r="Q2776" s="1" t="s">
        <v>40</v>
      </c>
      <c r="R2776" s="1" t="s">
        <v>24</v>
      </c>
      <c r="S2776" s="1" t="s">
        <v>35</v>
      </c>
      <c r="T2776" s="3">
        <v>42037</v>
      </c>
      <c r="U2776" s="1" t="str">
        <f>IF(kiva_loans__muestra[[#This Row],[funded_amount]]=kiva_loans__muestra[[#This Row],[loan_amount]],"funded","unfunded")</f>
        <v>funded</v>
      </c>
      <c r="V2776" s="1" t="str">
        <f>IF(kiva_loans__muestra[[#This Row],[lender_count]]&gt;=50,"high","low")</f>
        <v>low</v>
      </c>
    </row>
    <row r="2777" spans="1:22" x14ac:dyDescent="0.25">
      <c r="A2777">
        <v>835243</v>
      </c>
      <c r="B2777">
        <v>4250</v>
      </c>
      <c r="C2777">
        <v>4250</v>
      </c>
      <c r="D2777" s="1" t="s">
        <v>103</v>
      </c>
      <c r="E2777" s="1" t="s">
        <v>104</v>
      </c>
      <c r="F2777" s="1" t="s">
        <v>6607</v>
      </c>
      <c r="G2777" s="1" t="s">
        <v>4022</v>
      </c>
      <c r="H2777" s="1" t="s">
        <v>510</v>
      </c>
      <c r="I2777" s="1" t="s">
        <v>720</v>
      </c>
      <c r="J2777" s="1" t="s">
        <v>512</v>
      </c>
      <c r="K2777">
        <v>2390</v>
      </c>
      <c r="L2777" s="2">
        <v>42037.598368055558</v>
      </c>
      <c r="M2777" s="2">
        <v>42032.375</v>
      </c>
      <c r="N2777" s="2">
        <v>42037.950277777774</v>
      </c>
      <c r="O2777">
        <v>120</v>
      </c>
      <c r="P2777">
        <v>12</v>
      </c>
      <c r="Q2777" s="1" t="s">
        <v>6608</v>
      </c>
      <c r="R2777" s="1" t="s">
        <v>92</v>
      </c>
      <c r="S2777" s="1" t="s">
        <v>31</v>
      </c>
      <c r="T2777" s="3">
        <v>42037</v>
      </c>
      <c r="U2777" s="1" t="str">
        <f>IF(kiva_loans__muestra[[#This Row],[funded_amount]]=kiva_loans__muestra[[#This Row],[loan_amount]],"funded","unfunded")</f>
        <v>funded</v>
      </c>
      <c r="V2777" s="1" t="str">
        <f>IF(kiva_loans__muestra[[#This Row],[lender_count]]&gt;=50,"high","low")</f>
        <v>low</v>
      </c>
    </row>
    <row r="2778" spans="1:22" x14ac:dyDescent="0.25">
      <c r="A2778">
        <v>835408</v>
      </c>
      <c r="B2778">
        <v>2000</v>
      </c>
      <c r="C2778">
        <v>2000</v>
      </c>
      <c r="D2778" s="1" t="s">
        <v>72</v>
      </c>
      <c r="E2778" s="1" t="s">
        <v>46</v>
      </c>
      <c r="F2778" s="1" t="s">
        <v>6609</v>
      </c>
      <c r="G2778" s="1" t="s">
        <v>3278</v>
      </c>
      <c r="H2778" s="1" t="s">
        <v>100</v>
      </c>
      <c r="I2778" s="1" t="s">
        <v>527</v>
      </c>
      <c r="J2778" s="1" t="s">
        <v>101</v>
      </c>
      <c r="K2778">
        <v>1450</v>
      </c>
      <c r="L2778" s="2">
        <v>42038.212337962963</v>
      </c>
      <c r="M2778" s="2">
        <v>42034.375</v>
      </c>
      <c r="N2778" s="2">
        <v>42038.539849537039</v>
      </c>
      <c r="O2778">
        <v>80</v>
      </c>
      <c r="P2778">
        <v>1</v>
      </c>
      <c r="Q2778" s="1" t="s">
        <v>30</v>
      </c>
      <c r="R2778" s="1" t="s">
        <v>24</v>
      </c>
      <c r="S2778" s="1" t="s">
        <v>35</v>
      </c>
      <c r="T2778" s="3">
        <v>42038</v>
      </c>
      <c r="U2778" s="1" t="str">
        <f>IF(kiva_loans__muestra[[#This Row],[funded_amount]]=kiva_loans__muestra[[#This Row],[loan_amount]],"funded","unfunded")</f>
        <v>funded</v>
      </c>
      <c r="V2778" s="1" t="str">
        <f>IF(kiva_loans__muestra[[#This Row],[lender_count]]&gt;=50,"high","low")</f>
        <v>low</v>
      </c>
    </row>
    <row r="2779" spans="1:22" x14ac:dyDescent="0.25">
      <c r="A2779">
        <v>835668</v>
      </c>
      <c r="B2779">
        <v>3750</v>
      </c>
      <c r="C2779">
        <v>3750</v>
      </c>
      <c r="D2779" s="1" t="s">
        <v>351</v>
      </c>
      <c r="E2779" s="1" t="s">
        <v>46</v>
      </c>
      <c r="F2779" s="1" t="s">
        <v>6610</v>
      </c>
      <c r="G2779" s="1" t="s">
        <v>3317</v>
      </c>
      <c r="H2779" s="1" t="s">
        <v>85</v>
      </c>
      <c r="I2779" s="1" t="s">
        <v>313</v>
      </c>
      <c r="J2779" s="1" t="s">
        <v>87</v>
      </c>
      <c r="K2779">
        <v>740</v>
      </c>
      <c r="L2779" s="2">
        <v>42038.703252314815</v>
      </c>
      <c r="M2779" s="2">
        <v>42030.375</v>
      </c>
      <c r="N2779" s="2">
        <v>42039.772453703707</v>
      </c>
      <c r="O2779">
        <v>40</v>
      </c>
      <c r="P2779">
        <v>12</v>
      </c>
      <c r="Q2779" s="1" t="s">
        <v>40</v>
      </c>
      <c r="R2779" s="1" t="s">
        <v>24</v>
      </c>
      <c r="S2779" s="1" t="s">
        <v>35</v>
      </c>
      <c r="T2779" s="3">
        <v>42038</v>
      </c>
      <c r="U2779" s="1" t="str">
        <f>IF(kiva_loans__muestra[[#This Row],[funded_amount]]=kiva_loans__muestra[[#This Row],[loan_amount]],"funded","unfunded")</f>
        <v>funded</v>
      </c>
      <c r="V2779" s="1" t="str">
        <f>IF(kiva_loans__muestra[[#This Row],[lender_count]]&gt;=50,"high","low")</f>
        <v>low</v>
      </c>
    </row>
    <row r="2780" spans="1:22" x14ac:dyDescent="0.25">
      <c r="A2780">
        <v>835425</v>
      </c>
      <c r="B2780">
        <v>6750</v>
      </c>
      <c r="C2780">
        <v>6750</v>
      </c>
      <c r="D2780" s="1" t="s">
        <v>45</v>
      </c>
      <c r="E2780" s="1" t="s">
        <v>46</v>
      </c>
      <c r="F2780" s="1" t="s">
        <v>742</v>
      </c>
      <c r="G2780" s="1" t="s">
        <v>3278</v>
      </c>
      <c r="H2780" s="1" t="s">
        <v>100</v>
      </c>
      <c r="I2780" s="1" t="s">
        <v>1739</v>
      </c>
      <c r="J2780" s="1" t="s">
        <v>101</v>
      </c>
      <c r="K2780">
        <v>1450</v>
      </c>
      <c r="L2780" s="2">
        <v>42038.260034722225</v>
      </c>
      <c r="M2780" s="2">
        <v>42027.375</v>
      </c>
      <c r="N2780" s="2">
        <v>42038.315983796296</v>
      </c>
      <c r="O2780">
        <v>50</v>
      </c>
      <c r="P2780">
        <v>1</v>
      </c>
      <c r="Q2780" s="1" t="s">
        <v>30</v>
      </c>
      <c r="R2780" s="1" t="s">
        <v>24</v>
      </c>
      <c r="S2780" s="1" t="s">
        <v>35</v>
      </c>
      <c r="T2780" s="3">
        <v>42038</v>
      </c>
      <c r="U2780" s="1" t="str">
        <f>IF(kiva_loans__muestra[[#This Row],[funded_amount]]=kiva_loans__muestra[[#This Row],[loan_amount]],"funded","unfunded")</f>
        <v>funded</v>
      </c>
      <c r="V2780" s="1" t="str">
        <f>IF(kiva_loans__muestra[[#This Row],[lender_count]]&gt;=50,"high","low")</f>
        <v>low</v>
      </c>
    </row>
    <row r="2781" spans="1:22" x14ac:dyDescent="0.25">
      <c r="A2781">
        <v>835409</v>
      </c>
      <c r="B2781">
        <v>2500</v>
      </c>
      <c r="C2781">
        <v>2500</v>
      </c>
      <c r="D2781" s="1" t="s">
        <v>19</v>
      </c>
      <c r="E2781" s="1" t="s">
        <v>19</v>
      </c>
      <c r="F2781" s="1" t="s">
        <v>6611</v>
      </c>
      <c r="G2781" s="1" t="s">
        <v>3274</v>
      </c>
      <c r="H2781" s="1" t="s">
        <v>105</v>
      </c>
      <c r="I2781" s="1" t="s">
        <v>3664</v>
      </c>
      <c r="J2781" s="1" t="s">
        <v>106</v>
      </c>
      <c r="K2781">
        <v>1430</v>
      </c>
      <c r="L2781" s="2">
        <v>42038.214733796296</v>
      </c>
      <c r="M2781" s="2">
        <v>42010.375</v>
      </c>
      <c r="N2781" s="2">
        <v>42045.049108796295</v>
      </c>
      <c r="O2781">
        <v>90</v>
      </c>
      <c r="P2781">
        <v>9</v>
      </c>
      <c r="Q2781" s="1" t="s">
        <v>30</v>
      </c>
      <c r="R2781" s="1" t="s">
        <v>92</v>
      </c>
      <c r="S2781" s="1" t="s">
        <v>31</v>
      </c>
      <c r="T2781" s="3">
        <v>42038</v>
      </c>
      <c r="U2781" s="1" t="str">
        <f>IF(kiva_loans__muestra[[#This Row],[funded_amount]]=kiva_loans__muestra[[#This Row],[loan_amount]],"funded","unfunded")</f>
        <v>funded</v>
      </c>
      <c r="V2781" s="1" t="str">
        <f>IF(kiva_loans__muestra[[#This Row],[lender_count]]&gt;=50,"high","low")</f>
        <v>low</v>
      </c>
    </row>
    <row r="2782" spans="1:22" x14ac:dyDescent="0.25">
      <c r="A2782">
        <v>835509</v>
      </c>
      <c r="B2782">
        <v>3000</v>
      </c>
      <c r="C2782">
        <v>3000</v>
      </c>
      <c r="D2782" s="1" t="s">
        <v>64</v>
      </c>
      <c r="E2782" s="1" t="s">
        <v>37</v>
      </c>
      <c r="F2782" s="1" t="s">
        <v>6612</v>
      </c>
      <c r="G2782" s="1" t="s">
        <v>3307</v>
      </c>
      <c r="H2782" s="1" t="s">
        <v>412</v>
      </c>
      <c r="I2782" s="1" t="s">
        <v>775</v>
      </c>
      <c r="J2782" s="1" t="s">
        <v>413</v>
      </c>
      <c r="K2782">
        <v>1630</v>
      </c>
      <c r="L2782" s="2">
        <v>42038.366562499999</v>
      </c>
      <c r="M2782" s="2">
        <v>42024.375</v>
      </c>
      <c r="N2782" s="2">
        <v>42045.184733796297</v>
      </c>
      <c r="O2782">
        <v>100</v>
      </c>
      <c r="P2782">
        <v>8</v>
      </c>
      <c r="Q2782" s="1" t="s">
        <v>30</v>
      </c>
      <c r="R2782" s="1" t="s">
        <v>92</v>
      </c>
      <c r="S2782" s="1" t="s">
        <v>31</v>
      </c>
      <c r="T2782" s="3">
        <v>42038</v>
      </c>
      <c r="U2782" s="1" t="str">
        <f>IF(kiva_loans__muestra[[#This Row],[funded_amount]]=kiva_loans__muestra[[#This Row],[loan_amount]],"funded","unfunded")</f>
        <v>funded</v>
      </c>
      <c r="V2782" s="1" t="str">
        <f>IF(kiva_loans__muestra[[#This Row],[lender_count]]&gt;=50,"high","low")</f>
        <v>low</v>
      </c>
    </row>
    <row r="2783" spans="1:22" x14ac:dyDescent="0.25">
      <c r="A2783">
        <v>835662</v>
      </c>
      <c r="B2783">
        <v>3750</v>
      </c>
      <c r="C2783">
        <v>3750</v>
      </c>
      <c r="D2783" s="1" t="s">
        <v>103</v>
      </c>
      <c r="E2783" s="1" t="s">
        <v>104</v>
      </c>
      <c r="F2783" s="1" t="s">
        <v>6613</v>
      </c>
      <c r="G2783" s="1" t="s">
        <v>3317</v>
      </c>
      <c r="H2783" s="1" t="s">
        <v>85</v>
      </c>
      <c r="I2783" s="1" t="s">
        <v>86</v>
      </c>
      <c r="J2783" s="1" t="s">
        <v>87</v>
      </c>
      <c r="K2783">
        <v>740</v>
      </c>
      <c r="L2783" s="2">
        <v>42038.689664351848</v>
      </c>
      <c r="M2783" s="2">
        <v>42020.375</v>
      </c>
      <c r="N2783" s="2">
        <v>42056.063958333332</v>
      </c>
      <c r="O2783">
        <v>150</v>
      </c>
      <c r="P2783">
        <v>12</v>
      </c>
      <c r="Q2783" s="1" t="s">
        <v>6614</v>
      </c>
      <c r="R2783" s="1" t="s">
        <v>24</v>
      </c>
      <c r="S2783" s="1" t="s">
        <v>31</v>
      </c>
      <c r="T2783" s="3">
        <v>42038</v>
      </c>
      <c r="U2783" s="1" t="str">
        <f>IF(kiva_loans__muestra[[#This Row],[funded_amount]]=kiva_loans__muestra[[#This Row],[loan_amount]],"funded","unfunded")</f>
        <v>funded</v>
      </c>
      <c r="V2783" s="1" t="str">
        <f>IF(kiva_loans__muestra[[#This Row],[lender_count]]&gt;=50,"high","low")</f>
        <v>low</v>
      </c>
    </row>
    <row r="2784" spans="1:22" x14ac:dyDescent="0.25">
      <c r="A2784">
        <v>836157</v>
      </c>
      <c r="B2784">
        <v>6500</v>
      </c>
      <c r="C2784">
        <v>9500</v>
      </c>
      <c r="D2784" s="1" t="s">
        <v>124</v>
      </c>
      <c r="E2784" s="1" t="s">
        <v>125</v>
      </c>
      <c r="F2784" s="1" t="s">
        <v>6615</v>
      </c>
      <c r="G2784" s="1" t="s">
        <v>3317</v>
      </c>
      <c r="H2784" s="1" t="s">
        <v>85</v>
      </c>
      <c r="I2784" s="1" t="s">
        <v>900</v>
      </c>
      <c r="J2784" s="1" t="s">
        <v>87</v>
      </c>
      <c r="K2784">
        <v>740</v>
      </c>
      <c r="L2784" s="2">
        <v>42039.782731481479</v>
      </c>
      <c r="M2784" s="2">
        <v>42018.375</v>
      </c>
      <c r="N2784" s="2"/>
      <c r="O2784">
        <v>170</v>
      </c>
      <c r="P2784">
        <v>6</v>
      </c>
      <c r="Q2784" s="1" t="s">
        <v>687</v>
      </c>
      <c r="R2784" s="1" t="s">
        <v>24</v>
      </c>
      <c r="S2784" s="1" t="s">
        <v>31</v>
      </c>
      <c r="T2784" s="3">
        <v>42039</v>
      </c>
      <c r="U2784" s="1" t="str">
        <f>IF(kiva_loans__muestra[[#This Row],[funded_amount]]=kiva_loans__muestra[[#This Row],[loan_amount]],"funded","unfunded")</f>
        <v>unfunded</v>
      </c>
      <c r="V2784" s="1" t="str">
        <f>IF(kiva_loans__muestra[[#This Row],[lender_count]]&gt;=50,"high","low")</f>
        <v>low</v>
      </c>
    </row>
    <row r="2785" spans="1:22" x14ac:dyDescent="0.25">
      <c r="A2785">
        <v>836191</v>
      </c>
      <c r="B2785">
        <v>32750</v>
      </c>
      <c r="C2785">
        <v>32750</v>
      </c>
      <c r="D2785" s="1" t="s">
        <v>64</v>
      </c>
      <c r="E2785" s="1" t="s">
        <v>37</v>
      </c>
      <c r="F2785" s="1" t="s">
        <v>6616</v>
      </c>
      <c r="G2785" s="1" t="s">
        <v>3467</v>
      </c>
      <c r="H2785" s="1" t="s">
        <v>634</v>
      </c>
      <c r="I2785" s="1" t="s">
        <v>6617</v>
      </c>
      <c r="J2785" s="1" t="s">
        <v>636</v>
      </c>
      <c r="K2785">
        <v>1300</v>
      </c>
      <c r="L2785" s="2">
        <v>42039.981574074074</v>
      </c>
      <c r="M2785" s="2">
        <v>42020.375</v>
      </c>
      <c r="N2785" s="2">
        <v>42055.857094907406</v>
      </c>
      <c r="O2785">
        <v>80</v>
      </c>
      <c r="P2785">
        <v>110</v>
      </c>
      <c r="Q2785" s="1" t="s">
        <v>749</v>
      </c>
      <c r="R2785" s="1" t="s">
        <v>209</v>
      </c>
      <c r="S2785" s="1" t="s">
        <v>31</v>
      </c>
      <c r="T2785" s="3">
        <v>42039</v>
      </c>
      <c r="U2785" s="1" t="str">
        <f>IF(kiva_loans__muestra[[#This Row],[funded_amount]]=kiva_loans__muestra[[#This Row],[loan_amount]],"funded","unfunded")</f>
        <v>funded</v>
      </c>
      <c r="V2785" s="1" t="str">
        <f>IF(kiva_loans__muestra[[#This Row],[lender_count]]&gt;=50,"high","low")</f>
        <v>high</v>
      </c>
    </row>
    <row r="2786" spans="1:22" x14ac:dyDescent="0.25">
      <c r="A2786">
        <v>835852</v>
      </c>
      <c r="B2786">
        <v>5750</v>
      </c>
      <c r="C2786">
        <v>5750</v>
      </c>
      <c r="D2786" s="1" t="s">
        <v>48</v>
      </c>
      <c r="E2786" s="1" t="s">
        <v>49</v>
      </c>
      <c r="F2786" s="1" t="s">
        <v>6618</v>
      </c>
      <c r="G2786" s="1" t="s">
        <v>3278</v>
      </c>
      <c r="H2786" s="1" t="s">
        <v>100</v>
      </c>
      <c r="I2786" s="1" t="s">
        <v>1264</v>
      </c>
      <c r="J2786" s="1" t="s">
        <v>101</v>
      </c>
      <c r="K2786">
        <v>1450</v>
      </c>
      <c r="L2786" s="2">
        <v>42039.243136574078</v>
      </c>
      <c r="M2786" s="2">
        <v>42020.375</v>
      </c>
      <c r="N2786" s="2">
        <v>42062.77443287037</v>
      </c>
      <c r="O2786">
        <v>130</v>
      </c>
      <c r="P2786">
        <v>22</v>
      </c>
      <c r="Q2786" s="1" t="s">
        <v>67</v>
      </c>
      <c r="R2786" s="1" t="s">
        <v>24</v>
      </c>
      <c r="S2786" s="1" t="s">
        <v>35</v>
      </c>
      <c r="T2786" s="3">
        <v>42039</v>
      </c>
      <c r="U2786" s="1" t="str">
        <f>IF(kiva_loans__muestra[[#This Row],[funded_amount]]=kiva_loans__muestra[[#This Row],[loan_amount]],"funded","unfunded")</f>
        <v>funded</v>
      </c>
      <c r="V2786" s="1" t="str">
        <f>IF(kiva_loans__muestra[[#This Row],[lender_count]]&gt;=50,"high","low")</f>
        <v>low</v>
      </c>
    </row>
    <row r="2787" spans="1:22" x14ac:dyDescent="0.25">
      <c r="A2787">
        <v>836082</v>
      </c>
      <c r="B2787">
        <v>10000</v>
      </c>
      <c r="C2787">
        <v>10000</v>
      </c>
      <c r="D2787" s="1" t="s">
        <v>124</v>
      </c>
      <c r="E2787" s="1" t="s">
        <v>125</v>
      </c>
      <c r="F2787" s="1" t="s">
        <v>6619</v>
      </c>
      <c r="G2787" s="1" t="s">
        <v>3661</v>
      </c>
      <c r="H2787" s="1" t="s">
        <v>805</v>
      </c>
      <c r="I2787" s="1" t="s">
        <v>1238</v>
      </c>
      <c r="J2787" s="1" t="s">
        <v>90</v>
      </c>
      <c r="K2787">
        <v>770</v>
      </c>
      <c r="L2787" s="2">
        <v>42039.5856712963</v>
      </c>
      <c r="M2787" s="2">
        <v>42033.375</v>
      </c>
      <c r="N2787" s="2">
        <v>42062.248425925929</v>
      </c>
      <c r="O2787">
        <v>150</v>
      </c>
      <c r="P2787">
        <v>31</v>
      </c>
      <c r="Q2787" s="1" t="s">
        <v>144</v>
      </c>
      <c r="R2787" s="1" t="s">
        <v>24</v>
      </c>
      <c r="S2787" s="1" t="s">
        <v>31</v>
      </c>
      <c r="T2787" s="3">
        <v>42039</v>
      </c>
      <c r="U2787" s="1" t="str">
        <f>IF(kiva_loans__muestra[[#This Row],[funded_amount]]=kiva_loans__muestra[[#This Row],[loan_amount]],"funded","unfunded")</f>
        <v>funded</v>
      </c>
      <c r="V2787" s="1" t="str">
        <f>IF(kiva_loans__muestra[[#This Row],[lender_count]]&gt;=50,"high","low")</f>
        <v>low</v>
      </c>
    </row>
    <row r="2788" spans="1:22" x14ac:dyDescent="0.25">
      <c r="A2788">
        <v>1087314</v>
      </c>
      <c r="B2788">
        <v>25000</v>
      </c>
      <c r="C2788">
        <v>25000</v>
      </c>
      <c r="D2788" s="1" t="s">
        <v>41</v>
      </c>
      <c r="E2788" s="1" t="s">
        <v>27</v>
      </c>
      <c r="F2788" s="1" t="s">
        <v>6620</v>
      </c>
      <c r="G2788" s="1" t="s">
        <v>3775</v>
      </c>
      <c r="H2788" s="1" t="s">
        <v>155</v>
      </c>
      <c r="I2788" s="1" t="s">
        <v>30</v>
      </c>
      <c r="J2788" s="1" t="s">
        <v>90</v>
      </c>
      <c r="L2788" s="2">
        <v>42039.802534722221</v>
      </c>
      <c r="M2788" s="2">
        <v>42115.378680555557</v>
      </c>
      <c r="N2788" s="2">
        <v>42115.670104166667</v>
      </c>
      <c r="O2788">
        <v>250</v>
      </c>
      <c r="P2788">
        <v>63</v>
      </c>
      <c r="Q2788" s="1" t="s">
        <v>30</v>
      </c>
      <c r="R2788" s="1" t="s">
        <v>24</v>
      </c>
      <c r="S2788" s="1" t="s">
        <v>31</v>
      </c>
      <c r="T2788" s="3">
        <v>42039</v>
      </c>
      <c r="U2788" s="1" t="str">
        <f>IF(kiva_loans__muestra[[#This Row],[funded_amount]]=kiva_loans__muestra[[#This Row],[loan_amount]],"funded","unfunded")</f>
        <v>funded</v>
      </c>
      <c r="V2788" s="1" t="str">
        <f>IF(kiva_loans__muestra[[#This Row],[lender_count]]&gt;=50,"high","low")</f>
        <v>high</v>
      </c>
    </row>
    <row r="2789" spans="1:22" x14ac:dyDescent="0.25">
      <c r="A2789">
        <v>836098</v>
      </c>
      <c r="B2789">
        <v>5250</v>
      </c>
      <c r="C2789">
        <v>5250</v>
      </c>
      <c r="D2789" s="1" t="s">
        <v>64</v>
      </c>
      <c r="E2789" s="1" t="s">
        <v>37</v>
      </c>
      <c r="F2789" s="1" t="s">
        <v>6621</v>
      </c>
      <c r="G2789" s="1" t="s">
        <v>3512</v>
      </c>
      <c r="H2789" s="1" t="s">
        <v>667</v>
      </c>
      <c r="I2789" s="1" t="s">
        <v>6622</v>
      </c>
      <c r="J2789" s="1" t="s">
        <v>668</v>
      </c>
      <c r="K2789">
        <v>1710</v>
      </c>
      <c r="L2789" s="2">
        <v>42039.617997685185</v>
      </c>
      <c r="M2789" s="2">
        <v>42020.375</v>
      </c>
      <c r="N2789" s="2">
        <v>42046.797638888886</v>
      </c>
      <c r="O2789">
        <v>140</v>
      </c>
      <c r="P2789">
        <v>17</v>
      </c>
      <c r="Q2789" s="1" t="s">
        <v>2658</v>
      </c>
      <c r="R2789" s="1" t="s">
        <v>24</v>
      </c>
      <c r="S2789" s="1" t="s">
        <v>31</v>
      </c>
      <c r="T2789" s="3">
        <v>42039</v>
      </c>
      <c r="U2789" s="1" t="str">
        <f>IF(kiva_loans__muestra[[#This Row],[funded_amount]]=kiva_loans__muestra[[#This Row],[loan_amount]],"funded","unfunded")</f>
        <v>funded</v>
      </c>
      <c r="V2789" s="1" t="str">
        <f>IF(kiva_loans__muestra[[#This Row],[lender_count]]&gt;=50,"high","low")</f>
        <v>low</v>
      </c>
    </row>
    <row r="2790" spans="1:22" x14ac:dyDescent="0.25">
      <c r="A2790">
        <v>836773</v>
      </c>
      <c r="B2790">
        <v>5250</v>
      </c>
      <c r="C2790">
        <v>5250</v>
      </c>
      <c r="D2790" s="1" t="s">
        <v>81</v>
      </c>
      <c r="E2790" s="1" t="s">
        <v>27</v>
      </c>
      <c r="F2790" s="1" t="s">
        <v>6623</v>
      </c>
      <c r="G2790" s="1" t="s">
        <v>3427</v>
      </c>
      <c r="H2790" s="1" t="s">
        <v>185</v>
      </c>
      <c r="I2790" s="1" t="s">
        <v>473</v>
      </c>
      <c r="J2790" s="1" t="s">
        <v>187</v>
      </c>
      <c r="K2790">
        <v>1770</v>
      </c>
      <c r="L2790" s="2">
        <v>42041.004826388889</v>
      </c>
      <c r="M2790" s="2">
        <v>42010.375</v>
      </c>
      <c r="N2790" s="2">
        <v>42072.80128472222</v>
      </c>
      <c r="O2790">
        <v>170</v>
      </c>
      <c r="P2790">
        <v>20</v>
      </c>
      <c r="Q2790" s="1" t="s">
        <v>398</v>
      </c>
      <c r="R2790" s="1" t="s">
        <v>92</v>
      </c>
      <c r="S2790" s="1" t="s">
        <v>25</v>
      </c>
      <c r="T2790" s="3">
        <v>42040</v>
      </c>
      <c r="U2790" s="1" t="str">
        <f>IF(kiva_loans__muestra[[#This Row],[funded_amount]]=kiva_loans__muestra[[#This Row],[loan_amount]],"funded","unfunded")</f>
        <v>funded</v>
      </c>
      <c r="V2790" s="1" t="str">
        <f>IF(kiva_loans__muestra[[#This Row],[lender_count]]&gt;=50,"high","low")</f>
        <v>low</v>
      </c>
    </row>
    <row r="2791" spans="1:22" x14ac:dyDescent="0.25">
      <c r="A2791">
        <v>836492</v>
      </c>
      <c r="B2791">
        <v>4250</v>
      </c>
      <c r="C2791">
        <v>4250</v>
      </c>
      <c r="D2791" s="1" t="s">
        <v>175</v>
      </c>
      <c r="E2791" s="1" t="s">
        <v>78</v>
      </c>
      <c r="F2791" s="1" t="s">
        <v>6624</v>
      </c>
      <c r="G2791" s="1" t="s">
        <v>3439</v>
      </c>
      <c r="H2791" s="1" t="s">
        <v>406</v>
      </c>
      <c r="I2791" s="1" t="s">
        <v>409</v>
      </c>
      <c r="J2791" s="1" t="s">
        <v>408</v>
      </c>
      <c r="K2791">
        <v>1850</v>
      </c>
      <c r="L2791" s="2">
        <v>42040.395196759258</v>
      </c>
      <c r="M2791" s="2">
        <v>42031.375</v>
      </c>
      <c r="N2791" s="2">
        <v>42042.114768518521</v>
      </c>
      <c r="O2791">
        <v>150</v>
      </c>
      <c r="P2791">
        <v>11</v>
      </c>
      <c r="Q2791" s="1" t="s">
        <v>30</v>
      </c>
      <c r="R2791" s="1" t="s">
        <v>24</v>
      </c>
      <c r="S2791" s="1" t="s">
        <v>31</v>
      </c>
      <c r="T2791" s="3">
        <v>42040</v>
      </c>
      <c r="U2791" s="1" t="str">
        <f>IF(kiva_loans__muestra[[#This Row],[funded_amount]]=kiva_loans__muestra[[#This Row],[loan_amount]],"funded","unfunded")</f>
        <v>funded</v>
      </c>
      <c r="V2791" s="1" t="str">
        <f>IF(kiva_loans__muestra[[#This Row],[lender_count]]&gt;=50,"high","low")</f>
        <v>low</v>
      </c>
    </row>
    <row r="2792" spans="1:22" x14ac:dyDescent="0.25">
      <c r="A2792">
        <v>836397</v>
      </c>
      <c r="B2792">
        <v>5000</v>
      </c>
      <c r="C2792">
        <v>5000</v>
      </c>
      <c r="D2792" s="1" t="s">
        <v>137</v>
      </c>
      <c r="E2792" s="1" t="s">
        <v>27</v>
      </c>
      <c r="F2792" s="1" t="s">
        <v>2159</v>
      </c>
      <c r="G2792" s="1" t="s">
        <v>3278</v>
      </c>
      <c r="H2792" s="1" t="s">
        <v>100</v>
      </c>
      <c r="I2792" s="1" t="s">
        <v>1493</v>
      </c>
      <c r="J2792" s="1" t="s">
        <v>101</v>
      </c>
      <c r="K2792">
        <v>1450</v>
      </c>
      <c r="L2792" s="2">
        <v>42040.327280092592</v>
      </c>
      <c r="M2792" s="2">
        <v>42017.375</v>
      </c>
      <c r="N2792" s="2">
        <v>42062.349178240744</v>
      </c>
      <c r="O2792">
        <v>110</v>
      </c>
      <c r="P2792">
        <v>16</v>
      </c>
      <c r="Q2792" s="1" t="s">
        <v>278</v>
      </c>
      <c r="R2792" s="1" t="s">
        <v>24</v>
      </c>
      <c r="S2792" s="1" t="s">
        <v>35</v>
      </c>
      <c r="T2792" s="3">
        <v>42040</v>
      </c>
      <c r="U2792" s="1" t="str">
        <f>IF(kiva_loans__muestra[[#This Row],[funded_amount]]=kiva_loans__muestra[[#This Row],[loan_amount]],"funded","unfunded")</f>
        <v>funded</v>
      </c>
      <c r="V2792" s="1" t="str">
        <f>IF(kiva_loans__muestra[[#This Row],[lender_count]]&gt;=50,"high","low")</f>
        <v>low</v>
      </c>
    </row>
    <row r="2793" spans="1:22" x14ac:dyDescent="0.25">
      <c r="A2793">
        <v>836579</v>
      </c>
      <c r="B2793">
        <v>16750</v>
      </c>
      <c r="C2793">
        <v>16750</v>
      </c>
      <c r="D2793" s="1" t="s">
        <v>311</v>
      </c>
      <c r="E2793" s="1" t="s">
        <v>37</v>
      </c>
      <c r="F2793" s="1" t="s">
        <v>6625</v>
      </c>
      <c r="G2793" s="1" t="s">
        <v>4105</v>
      </c>
      <c r="H2793" s="1" t="s">
        <v>600</v>
      </c>
      <c r="I2793" s="1" t="s">
        <v>1156</v>
      </c>
      <c r="J2793" s="1" t="s">
        <v>601</v>
      </c>
      <c r="K2793">
        <v>300</v>
      </c>
      <c r="L2793" s="2">
        <v>42040.460023148145</v>
      </c>
      <c r="M2793" s="2">
        <v>42031.375</v>
      </c>
      <c r="N2793" s="2">
        <v>42069.806377314817</v>
      </c>
      <c r="O2793">
        <v>140</v>
      </c>
      <c r="P2793">
        <v>62</v>
      </c>
      <c r="Q2793" s="1" t="s">
        <v>6626</v>
      </c>
      <c r="R2793" s="1" t="s">
        <v>92</v>
      </c>
      <c r="S2793" s="1" t="s">
        <v>31</v>
      </c>
      <c r="T2793" s="3">
        <v>42040</v>
      </c>
      <c r="U2793" s="1" t="str">
        <f>IF(kiva_loans__muestra[[#This Row],[funded_amount]]=kiva_loans__muestra[[#This Row],[loan_amount]],"funded","unfunded")</f>
        <v>funded</v>
      </c>
      <c r="V2793" s="1" t="str">
        <f>IF(kiva_loans__muestra[[#This Row],[lender_count]]&gt;=50,"high","low")</f>
        <v>high</v>
      </c>
    </row>
    <row r="2794" spans="1:22" x14ac:dyDescent="0.25">
      <c r="A2794">
        <v>836502</v>
      </c>
      <c r="B2794">
        <v>13000</v>
      </c>
      <c r="C2794">
        <v>13000</v>
      </c>
      <c r="D2794" s="1" t="s">
        <v>46</v>
      </c>
      <c r="E2794" s="1" t="s">
        <v>46</v>
      </c>
      <c r="F2794" s="1" t="s">
        <v>6627</v>
      </c>
      <c r="G2794" s="1" t="s">
        <v>3439</v>
      </c>
      <c r="H2794" s="1" t="s">
        <v>406</v>
      </c>
      <c r="I2794" s="1" t="s">
        <v>1157</v>
      </c>
      <c r="J2794" s="1" t="s">
        <v>408</v>
      </c>
      <c r="K2794">
        <v>1850</v>
      </c>
      <c r="L2794" s="2">
        <v>42040.402268518519</v>
      </c>
      <c r="M2794" s="2">
        <v>42033.375</v>
      </c>
      <c r="N2794" s="2">
        <v>42056.983622685184</v>
      </c>
      <c r="O2794">
        <v>150</v>
      </c>
      <c r="P2794">
        <v>45</v>
      </c>
      <c r="Q2794" s="1" t="s">
        <v>6628</v>
      </c>
      <c r="R2794" s="1" t="s">
        <v>24</v>
      </c>
      <c r="S2794" s="1" t="s">
        <v>31</v>
      </c>
      <c r="T2794" s="3">
        <v>42040</v>
      </c>
      <c r="U2794" s="1" t="str">
        <f>IF(kiva_loans__muestra[[#This Row],[funded_amount]]=kiva_loans__muestra[[#This Row],[loan_amount]],"funded","unfunded")</f>
        <v>funded</v>
      </c>
      <c r="V2794" s="1" t="str">
        <f>IF(kiva_loans__muestra[[#This Row],[lender_count]]&gt;=50,"high","low")</f>
        <v>low</v>
      </c>
    </row>
    <row r="2795" spans="1:22" x14ac:dyDescent="0.25">
      <c r="A2795">
        <v>836555</v>
      </c>
      <c r="B2795">
        <v>2250</v>
      </c>
      <c r="C2795">
        <v>2250</v>
      </c>
      <c r="D2795" s="1" t="s">
        <v>27</v>
      </c>
      <c r="E2795" s="1" t="s">
        <v>27</v>
      </c>
      <c r="F2795" s="1" t="s">
        <v>6629</v>
      </c>
      <c r="G2795" s="1" t="s">
        <v>3263</v>
      </c>
      <c r="H2795" s="1" t="s">
        <v>33</v>
      </c>
      <c r="I2795" s="1" t="s">
        <v>1049</v>
      </c>
      <c r="J2795" s="1" t="s">
        <v>34</v>
      </c>
      <c r="K2795">
        <v>1380</v>
      </c>
      <c r="L2795" s="2">
        <v>42040.436122685183</v>
      </c>
      <c r="M2795" s="2">
        <v>42037.375</v>
      </c>
      <c r="N2795" s="2">
        <v>42041.818981481483</v>
      </c>
      <c r="O2795">
        <v>80</v>
      </c>
      <c r="P2795">
        <v>1</v>
      </c>
      <c r="Q2795" s="1" t="s">
        <v>232</v>
      </c>
      <c r="R2795" s="1" t="s">
        <v>24</v>
      </c>
      <c r="S2795" s="1" t="s">
        <v>31</v>
      </c>
      <c r="T2795" s="3">
        <v>42040</v>
      </c>
      <c r="U2795" s="1" t="str">
        <f>IF(kiva_loans__muestra[[#This Row],[funded_amount]]=kiva_loans__muestra[[#This Row],[loan_amount]],"funded","unfunded")</f>
        <v>funded</v>
      </c>
      <c r="V2795" s="1" t="str">
        <f>IF(kiva_loans__muestra[[#This Row],[lender_count]]&gt;=50,"high","low")</f>
        <v>low</v>
      </c>
    </row>
    <row r="2796" spans="1:22" x14ac:dyDescent="0.25">
      <c r="A2796">
        <v>1087331</v>
      </c>
      <c r="B2796">
        <v>1250</v>
      </c>
      <c r="C2796">
        <v>1250</v>
      </c>
      <c r="D2796" s="1" t="s">
        <v>45</v>
      </c>
      <c r="E2796" s="1" t="s">
        <v>46</v>
      </c>
      <c r="F2796" s="1" t="s">
        <v>6630</v>
      </c>
      <c r="G2796" s="1" t="s">
        <v>3263</v>
      </c>
      <c r="H2796" s="1" t="s">
        <v>33</v>
      </c>
      <c r="I2796" s="1" t="s">
        <v>30</v>
      </c>
      <c r="J2796" s="1" t="s">
        <v>34</v>
      </c>
      <c r="L2796" s="2">
        <v>42040.453877314816</v>
      </c>
      <c r="M2796" s="2">
        <v>42067.688263888886</v>
      </c>
      <c r="N2796" s="2">
        <v>42067.314699074072</v>
      </c>
      <c r="O2796">
        <v>30</v>
      </c>
      <c r="P2796">
        <v>3</v>
      </c>
      <c r="Q2796" s="1" t="s">
        <v>30</v>
      </c>
      <c r="R2796" s="1" t="s">
        <v>24</v>
      </c>
      <c r="S2796" s="1" t="s">
        <v>35</v>
      </c>
      <c r="T2796" s="3">
        <v>42040</v>
      </c>
      <c r="U2796" s="1" t="str">
        <f>IF(kiva_loans__muestra[[#This Row],[funded_amount]]=kiva_loans__muestra[[#This Row],[loan_amount]],"funded","unfunded")</f>
        <v>funded</v>
      </c>
      <c r="V2796" s="1" t="str">
        <f>IF(kiva_loans__muestra[[#This Row],[lender_count]]&gt;=50,"high","low")</f>
        <v>low</v>
      </c>
    </row>
    <row r="2797" spans="1:22" x14ac:dyDescent="0.25">
      <c r="A2797">
        <v>836419</v>
      </c>
      <c r="B2797">
        <v>4750</v>
      </c>
      <c r="C2797">
        <v>4750</v>
      </c>
      <c r="D2797" s="1" t="s">
        <v>98</v>
      </c>
      <c r="E2797" s="1" t="s">
        <v>37</v>
      </c>
      <c r="F2797" s="1" t="s">
        <v>6631</v>
      </c>
      <c r="G2797" s="1" t="s">
        <v>3278</v>
      </c>
      <c r="H2797" s="1" t="s">
        <v>100</v>
      </c>
      <c r="I2797" s="1" t="s">
        <v>740</v>
      </c>
      <c r="J2797" s="1" t="s">
        <v>101</v>
      </c>
      <c r="K2797">
        <v>1450</v>
      </c>
      <c r="L2797" s="2">
        <v>42040.346203703702</v>
      </c>
      <c r="M2797" s="2">
        <v>42025.375</v>
      </c>
      <c r="N2797" s="2">
        <v>42058.441493055558</v>
      </c>
      <c r="O2797">
        <v>110</v>
      </c>
      <c r="P2797">
        <v>18</v>
      </c>
      <c r="Q2797" s="1" t="s">
        <v>1008</v>
      </c>
      <c r="R2797" s="1" t="s">
        <v>24</v>
      </c>
      <c r="S2797" s="1" t="s">
        <v>35</v>
      </c>
      <c r="T2797" s="3">
        <v>42040</v>
      </c>
      <c r="U2797" s="1" t="str">
        <f>IF(kiva_loans__muestra[[#This Row],[funded_amount]]=kiva_loans__muestra[[#This Row],[loan_amount]],"funded","unfunded")</f>
        <v>funded</v>
      </c>
      <c r="V2797" s="1" t="str">
        <f>IF(kiva_loans__muestra[[#This Row],[lender_count]]&gt;=50,"high","low")</f>
        <v>low</v>
      </c>
    </row>
    <row r="2798" spans="1:22" x14ac:dyDescent="0.25">
      <c r="A2798">
        <v>837220</v>
      </c>
      <c r="B2798">
        <v>4000</v>
      </c>
      <c r="C2798">
        <v>4000</v>
      </c>
      <c r="D2798" s="1" t="s">
        <v>250</v>
      </c>
      <c r="E2798" s="1" t="s">
        <v>62</v>
      </c>
      <c r="F2798" s="1" t="s">
        <v>6632</v>
      </c>
      <c r="G2798" s="1" t="s">
        <v>3547</v>
      </c>
      <c r="H2798" s="1" t="s">
        <v>274</v>
      </c>
      <c r="I2798" s="1" t="s">
        <v>469</v>
      </c>
      <c r="J2798" s="1" t="s">
        <v>90</v>
      </c>
      <c r="K2798">
        <v>2250</v>
      </c>
      <c r="L2798" s="2">
        <v>42041.763842592591</v>
      </c>
      <c r="M2798" s="2">
        <v>42076.333333333336</v>
      </c>
      <c r="N2798" s="2">
        <v>42042.913842592592</v>
      </c>
      <c r="O2798">
        <v>90</v>
      </c>
      <c r="P2798">
        <v>16</v>
      </c>
      <c r="Q2798" s="1" t="s">
        <v>6633</v>
      </c>
      <c r="R2798" s="1" t="s">
        <v>92</v>
      </c>
      <c r="S2798" s="1" t="s">
        <v>25</v>
      </c>
      <c r="T2798" s="3">
        <v>42041</v>
      </c>
      <c r="U2798" s="1" t="str">
        <f>IF(kiva_loans__muestra[[#This Row],[funded_amount]]=kiva_loans__muestra[[#This Row],[loan_amount]],"funded","unfunded")</f>
        <v>funded</v>
      </c>
      <c r="V2798" s="1" t="str">
        <f>IF(kiva_loans__muestra[[#This Row],[lender_count]]&gt;=50,"high","low")</f>
        <v>low</v>
      </c>
    </row>
    <row r="2799" spans="1:22" x14ac:dyDescent="0.25">
      <c r="A2799">
        <v>836957</v>
      </c>
      <c r="B2799">
        <v>14000</v>
      </c>
      <c r="C2799">
        <v>14000</v>
      </c>
      <c r="D2799" s="1" t="s">
        <v>46</v>
      </c>
      <c r="E2799" s="1" t="s">
        <v>46</v>
      </c>
      <c r="F2799" s="1" t="s">
        <v>6634</v>
      </c>
      <c r="G2799" s="1" t="s">
        <v>3307</v>
      </c>
      <c r="H2799" s="1" t="s">
        <v>412</v>
      </c>
      <c r="I2799" s="1" t="s">
        <v>677</v>
      </c>
      <c r="J2799" s="1" t="s">
        <v>413</v>
      </c>
      <c r="K2799">
        <v>1630</v>
      </c>
      <c r="L2799" s="2">
        <v>42041.365520833337</v>
      </c>
      <c r="M2799" s="2">
        <v>42032.375</v>
      </c>
      <c r="N2799" s="2">
        <v>42048.633113425924</v>
      </c>
      <c r="O2799">
        <v>70</v>
      </c>
      <c r="P2799">
        <v>41</v>
      </c>
      <c r="Q2799" s="1" t="s">
        <v>30</v>
      </c>
      <c r="R2799" s="1" t="s">
        <v>6635</v>
      </c>
      <c r="S2799" s="1" t="s">
        <v>35</v>
      </c>
      <c r="T2799" s="3">
        <v>42041</v>
      </c>
      <c r="U2799" s="1" t="str">
        <f>IF(kiva_loans__muestra[[#This Row],[funded_amount]]=kiva_loans__muestra[[#This Row],[loan_amount]],"funded","unfunded")</f>
        <v>funded</v>
      </c>
      <c r="V2799" s="1" t="str">
        <f>IF(kiva_loans__muestra[[#This Row],[lender_count]]&gt;=50,"high","low")</f>
        <v>low</v>
      </c>
    </row>
    <row r="2800" spans="1:22" x14ac:dyDescent="0.25">
      <c r="A2800">
        <v>836846</v>
      </c>
      <c r="B2800">
        <v>2000</v>
      </c>
      <c r="C2800">
        <v>2000</v>
      </c>
      <c r="D2800" s="1" t="s">
        <v>384</v>
      </c>
      <c r="E2800" s="1" t="s">
        <v>32</v>
      </c>
      <c r="F2800" s="1" t="s">
        <v>2589</v>
      </c>
      <c r="G2800" s="1" t="s">
        <v>3303</v>
      </c>
      <c r="H2800" s="1" t="s">
        <v>28</v>
      </c>
      <c r="I2800" s="1" t="s">
        <v>282</v>
      </c>
      <c r="J2800" s="1" t="s">
        <v>29</v>
      </c>
      <c r="K2800">
        <v>2470</v>
      </c>
      <c r="L2800" s="2">
        <v>42041.240671296298</v>
      </c>
      <c r="M2800" s="2">
        <v>42023.375</v>
      </c>
      <c r="N2800" s="2">
        <v>42042.797546296293</v>
      </c>
      <c r="O2800">
        <v>120</v>
      </c>
      <c r="P2800">
        <v>6</v>
      </c>
      <c r="Q2800" s="1" t="s">
        <v>221</v>
      </c>
      <c r="R2800" s="1" t="s">
        <v>24</v>
      </c>
      <c r="S2800" s="1" t="s">
        <v>35</v>
      </c>
      <c r="T2800" s="3">
        <v>42041</v>
      </c>
      <c r="U2800" s="1" t="str">
        <f>IF(kiva_loans__muestra[[#This Row],[funded_amount]]=kiva_loans__muestra[[#This Row],[loan_amount]],"funded","unfunded")</f>
        <v>funded</v>
      </c>
      <c r="V2800" s="1" t="str">
        <f>IF(kiva_loans__muestra[[#This Row],[lender_count]]&gt;=50,"high","low")</f>
        <v>low</v>
      </c>
    </row>
    <row r="2801" spans="1:22" x14ac:dyDescent="0.25">
      <c r="A2801">
        <v>837062</v>
      </c>
      <c r="B2801">
        <v>1000</v>
      </c>
      <c r="C2801">
        <v>1000</v>
      </c>
      <c r="D2801" s="1" t="s">
        <v>64</v>
      </c>
      <c r="E2801" s="1" t="s">
        <v>37</v>
      </c>
      <c r="F2801" s="1" t="s">
        <v>4024</v>
      </c>
      <c r="G2801" s="1" t="s">
        <v>3278</v>
      </c>
      <c r="H2801" s="1" t="s">
        <v>100</v>
      </c>
      <c r="I2801" s="1" t="s">
        <v>1124</v>
      </c>
      <c r="J2801" s="1" t="s">
        <v>101</v>
      </c>
      <c r="K2801">
        <v>1250</v>
      </c>
      <c r="L2801" s="2">
        <v>42041.46234953704</v>
      </c>
      <c r="M2801" s="2">
        <v>42026.375</v>
      </c>
      <c r="N2801" s="2">
        <v>42043.029548611114</v>
      </c>
      <c r="O2801">
        <v>120</v>
      </c>
      <c r="P2801">
        <v>3</v>
      </c>
      <c r="Q2801" s="1" t="s">
        <v>30</v>
      </c>
      <c r="R2801" s="1" t="s">
        <v>24</v>
      </c>
      <c r="S2801" s="1" t="s">
        <v>35</v>
      </c>
      <c r="T2801" s="3">
        <v>42041</v>
      </c>
      <c r="U2801" s="1" t="str">
        <f>IF(kiva_loans__muestra[[#This Row],[funded_amount]]=kiva_loans__muestra[[#This Row],[loan_amount]],"funded","unfunded")</f>
        <v>funded</v>
      </c>
      <c r="V2801" s="1" t="str">
        <f>IF(kiva_loans__muestra[[#This Row],[lender_count]]&gt;=50,"high","low")</f>
        <v>low</v>
      </c>
    </row>
    <row r="2802" spans="1:22" x14ac:dyDescent="0.25">
      <c r="A2802">
        <v>836798</v>
      </c>
      <c r="B2802">
        <v>11250</v>
      </c>
      <c r="C2802">
        <v>11250</v>
      </c>
      <c r="D2802" s="1" t="s">
        <v>98</v>
      </c>
      <c r="E2802" s="1" t="s">
        <v>37</v>
      </c>
      <c r="F2802" s="1" t="s">
        <v>6636</v>
      </c>
      <c r="G2802" s="1" t="s">
        <v>3317</v>
      </c>
      <c r="H2802" s="1" t="s">
        <v>85</v>
      </c>
      <c r="I2802" s="1" t="s">
        <v>1494</v>
      </c>
      <c r="J2802" s="1" t="s">
        <v>87</v>
      </c>
      <c r="K2802">
        <v>3280</v>
      </c>
      <c r="L2802" s="2">
        <v>42041.081180555557</v>
      </c>
      <c r="M2802" s="2">
        <v>42010.375</v>
      </c>
      <c r="N2802" s="2">
        <v>42053.027291666665</v>
      </c>
      <c r="O2802">
        <v>60</v>
      </c>
      <c r="P2802">
        <v>29</v>
      </c>
      <c r="Q2802" s="1" t="s">
        <v>40</v>
      </c>
      <c r="R2802" s="1" t="s">
        <v>92</v>
      </c>
      <c r="S2802" s="1" t="s">
        <v>25</v>
      </c>
      <c r="T2802" s="3">
        <v>42041</v>
      </c>
      <c r="U2802" s="1" t="str">
        <f>IF(kiva_loans__muestra[[#This Row],[funded_amount]]=kiva_loans__muestra[[#This Row],[loan_amount]],"funded","unfunded")</f>
        <v>funded</v>
      </c>
      <c r="V2802" s="1" t="str">
        <f>IF(kiva_loans__muestra[[#This Row],[lender_count]]&gt;=50,"high","low")</f>
        <v>low</v>
      </c>
    </row>
    <row r="2803" spans="1:22" x14ac:dyDescent="0.25">
      <c r="A2803">
        <v>836911</v>
      </c>
      <c r="B2803">
        <v>2500</v>
      </c>
      <c r="C2803">
        <v>2500</v>
      </c>
      <c r="D2803" s="1" t="s">
        <v>58</v>
      </c>
      <c r="E2803" s="1" t="s">
        <v>27</v>
      </c>
      <c r="F2803" s="1" t="s">
        <v>6637</v>
      </c>
      <c r="G2803" s="1" t="s">
        <v>3278</v>
      </c>
      <c r="H2803" s="1" t="s">
        <v>100</v>
      </c>
      <c r="I2803" s="1" t="s">
        <v>1124</v>
      </c>
      <c r="J2803" s="1" t="s">
        <v>101</v>
      </c>
      <c r="K2803">
        <v>1250</v>
      </c>
      <c r="L2803" s="2">
        <v>42041.323414351849</v>
      </c>
      <c r="M2803" s="2">
        <v>42026.375</v>
      </c>
      <c r="N2803" s="2">
        <v>42048.576307870368</v>
      </c>
      <c r="O2803">
        <v>120</v>
      </c>
      <c r="P2803">
        <v>9</v>
      </c>
      <c r="Q2803" s="1" t="s">
        <v>232</v>
      </c>
      <c r="R2803" s="1" t="s">
        <v>24</v>
      </c>
      <c r="S2803" s="1" t="s">
        <v>35</v>
      </c>
      <c r="T2803" s="3">
        <v>42041</v>
      </c>
      <c r="U2803" s="1" t="str">
        <f>IF(kiva_loans__muestra[[#This Row],[funded_amount]]=kiva_loans__muestra[[#This Row],[loan_amount]],"funded","unfunded")</f>
        <v>funded</v>
      </c>
      <c r="V2803" s="1" t="str">
        <f>IF(kiva_loans__muestra[[#This Row],[lender_count]]&gt;=50,"high","low")</f>
        <v>low</v>
      </c>
    </row>
    <row r="2804" spans="1:22" x14ac:dyDescent="0.25">
      <c r="A2804">
        <v>836983</v>
      </c>
      <c r="B2804">
        <v>5000</v>
      </c>
      <c r="C2804">
        <v>5000</v>
      </c>
      <c r="D2804" s="1" t="s">
        <v>64</v>
      </c>
      <c r="E2804" s="1" t="s">
        <v>37</v>
      </c>
      <c r="F2804" s="1" t="s">
        <v>6638</v>
      </c>
      <c r="G2804" s="1" t="s">
        <v>3263</v>
      </c>
      <c r="H2804" s="1" t="s">
        <v>33</v>
      </c>
      <c r="I2804" s="1" t="s">
        <v>682</v>
      </c>
      <c r="J2804" s="1" t="s">
        <v>34</v>
      </c>
      <c r="K2804">
        <v>1560</v>
      </c>
      <c r="L2804" s="2">
        <v>42041.390729166669</v>
      </c>
      <c r="M2804" s="2">
        <v>42038.375</v>
      </c>
      <c r="N2804" s="2">
        <v>42043.358807870369</v>
      </c>
      <c r="O2804">
        <v>140</v>
      </c>
      <c r="P2804">
        <v>18</v>
      </c>
      <c r="Q2804" s="1" t="s">
        <v>40</v>
      </c>
      <c r="R2804" s="1" t="s">
        <v>24</v>
      </c>
      <c r="S2804" s="1" t="s">
        <v>31</v>
      </c>
      <c r="T2804" s="3">
        <v>42041</v>
      </c>
      <c r="U2804" s="1" t="str">
        <f>IF(kiva_loans__muestra[[#This Row],[funded_amount]]=kiva_loans__muestra[[#This Row],[loan_amount]],"funded","unfunded")</f>
        <v>funded</v>
      </c>
      <c r="V2804" s="1" t="str">
        <f>IF(kiva_loans__muestra[[#This Row],[lender_count]]&gt;=50,"high","low")</f>
        <v>low</v>
      </c>
    </row>
    <row r="2805" spans="1:22" x14ac:dyDescent="0.25">
      <c r="A2805">
        <v>836944</v>
      </c>
      <c r="B2805">
        <v>2750</v>
      </c>
      <c r="C2805">
        <v>2750</v>
      </c>
      <c r="D2805" s="1" t="s">
        <v>75</v>
      </c>
      <c r="E2805" s="1" t="s">
        <v>27</v>
      </c>
      <c r="F2805" s="1" t="s">
        <v>206</v>
      </c>
      <c r="G2805" s="1" t="s">
        <v>3278</v>
      </c>
      <c r="H2805" s="1" t="s">
        <v>100</v>
      </c>
      <c r="I2805" s="1" t="s">
        <v>167</v>
      </c>
      <c r="J2805" s="1" t="s">
        <v>101</v>
      </c>
      <c r="K2805">
        <v>1450</v>
      </c>
      <c r="L2805" s="2">
        <v>42041.355509259258</v>
      </c>
      <c r="M2805" s="2">
        <v>42025.375</v>
      </c>
      <c r="N2805" s="2">
        <v>42044.908090277779</v>
      </c>
      <c r="O2805">
        <v>80</v>
      </c>
      <c r="P2805">
        <v>9</v>
      </c>
      <c r="Q2805" s="1" t="s">
        <v>6639</v>
      </c>
      <c r="R2805" s="1" t="s">
        <v>24</v>
      </c>
      <c r="S2805" s="1" t="s">
        <v>35</v>
      </c>
      <c r="T2805" s="3">
        <v>42041</v>
      </c>
      <c r="U2805" s="1" t="str">
        <f>IF(kiva_loans__muestra[[#This Row],[funded_amount]]=kiva_loans__muestra[[#This Row],[loan_amount]],"funded","unfunded")</f>
        <v>funded</v>
      </c>
      <c r="V2805" s="1" t="str">
        <f>IF(kiva_loans__muestra[[#This Row],[lender_count]]&gt;=50,"high","low")</f>
        <v>low</v>
      </c>
    </row>
    <row r="2806" spans="1:22" x14ac:dyDescent="0.25">
      <c r="A2806">
        <v>837135</v>
      </c>
      <c r="B2806">
        <v>4000</v>
      </c>
      <c r="C2806">
        <v>4000</v>
      </c>
      <c r="D2806" s="1" t="s">
        <v>38</v>
      </c>
      <c r="E2806" s="1" t="s">
        <v>38</v>
      </c>
      <c r="F2806" s="1" t="s">
        <v>6640</v>
      </c>
      <c r="G2806" s="1" t="s">
        <v>3303</v>
      </c>
      <c r="H2806" s="1" t="s">
        <v>28</v>
      </c>
      <c r="I2806" s="1" t="s">
        <v>39</v>
      </c>
      <c r="J2806" s="1" t="s">
        <v>29</v>
      </c>
      <c r="K2806">
        <v>2470</v>
      </c>
      <c r="L2806" s="2">
        <v>42041.545451388891</v>
      </c>
      <c r="M2806" s="2">
        <v>42025.375</v>
      </c>
      <c r="N2806" s="2">
        <v>42044.022557870368</v>
      </c>
      <c r="O2806">
        <v>120</v>
      </c>
      <c r="P2806">
        <v>15</v>
      </c>
      <c r="Q2806" s="1" t="s">
        <v>552</v>
      </c>
      <c r="R2806" s="1" t="s">
        <v>24</v>
      </c>
      <c r="S2806" s="1" t="s">
        <v>35</v>
      </c>
      <c r="T2806" s="3">
        <v>42041</v>
      </c>
      <c r="U2806" s="1" t="str">
        <f>IF(kiva_loans__muestra[[#This Row],[funded_amount]]=kiva_loans__muestra[[#This Row],[loan_amount]],"funded","unfunded")</f>
        <v>funded</v>
      </c>
      <c r="V2806" s="1" t="str">
        <f>IF(kiva_loans__muestra[[#This Row],[lender_count]]&gt;=50,"high","low")</f>
        <v>low</v>
      </c>
    </row>
    <row r="2807" spans="1:22" x14ac:dyDescent="0.25">
      <c r="A2807">
        <v>837447</v>
      </c>
      <c r="B2807">
        <v>8250</v>
      </c>
      <c r="C2807">
        <v>8250</v>
      </c>
      <c r="D2807" s="1" t="s">
        <v>631</v>
      </c>
      <c r="E2807" s="1" t="s">
        <v>46</v>
      </c>
      <c r="F2807" s="1" t="s">
        <v>6641</v>
      </c>
      <c r="G2807" s="1" t="s">
        <v>3333</v>
      </c>
      <c r="H2807" s="1" t="s">
        <v>241</v>
      </c>
      <c r="I2807" s="1" t="s">
        <v>242</v>
      </c>
      <c r="J2807" s="1" t="s">
        <v>243</v>
      </c>
      <c r="K2807">
        <v>1100</v>
      </c>
      <c r="L2807" s="2">
        <v>42042.761620370373</v>
      </c>
      <c r="M2807" s="2">
        <v>42012.375</v>
      </c>
      <c r="N2807" s="2">
        <v>42048.932592592595</v>
      </c>
      <c r="O2807">
        <v>140</v>
      </c>
      <c r="P2807">
        <v>30</v>
      </c>
      <c r="Q2807" s="1" t="s">
        <v>6642</v>
      </c>
      <c r="R2807" s="1" t="s">
        <v>24</v>
      </c>
      <c r="S2807" s="1" t="s">
        <v>31</v>
      </c>
      <c r="T2807" s="3">
        <v>42042</v>
      </c>
      <c r="U2807" s="1" t="str">
        <f>IF(kiva_loans__muestra[[#This Row],[funded_amount]]=kiva_loans__muestra[[#This Row],[loan_amount]],"funded","unfunded")</f>
        <v>funded</v>
      </c>
      <c r="V2807" s="1" t="str">
        <f>IF(kiva_loans__muestra[[#This Row],[lender_count]]&gt;=50,"high","low")</f>
        <v>low</v>
      </c>
    </row>
    <row r="2808" spans="1:22" x14ac:dyDescent="0.25">
      <c r="A2808">
        <v>837341</v>
      </c>
      <c r="B2808">
        <v>6750</v>
      </c>
      <c r="C2808">
        <v>6750</v>
      </c>
      <c r="D2808" s="1" t="s">
        <v>311</v>
      </c>
      <c r="E2808" s="1" t="s">
        <v>37</v>
      </c>
      <c r="F2808" s="1" t="s">
        <v>2527</v>
      </c>
      <c r="G2808" s="1" t="s">
        <v>3274</v>
      </c>
      <c r="H2808" s="1" t="s">
        <v>105</v>
      </c>
      <c r="I2808" s="1" t="s">
        <v>1240</v>
      </c>
      <c r="J2808" s="1" t="s">
        <v>106</v>
      </c>
      <c r="K2808">
        <v>1190</v>
      </c>
      <c r="L2808" s="2">
        <v>42042.098020833335</v>
      </c>
      <c r="M2808" s="2">
        <v>42013.375</v>
      </c>
      <c r="N2808" s="2">
        <v>42047.676296296297</v>
      </c>
      <c r="O2808">
        <v>80</v>
      </c>
      <c r="P2808">
        <v>8</v>
      </c>
      <c r="Q2808" s="1" t="s">
        <v>312</v>
      </c>
      <c r="R2808" s="1" t="s">
        <v>92</v>
      </c>
      <c r="S2808" s="1" t="s">
        <v>31</v>
      </c>
      <c r="T2808" s="3">
        <v>42042</v>
      </c>
      <c r="U2808" s="1" t="str">
        <f>IF(kiva_loans__muestra[[#This Row],[funded_amount]]=kiva_loans__muestra[[#This Row],[loan_amount]],"funded","unfunded")</f>
        <v>funded</v>
      </c>
      <c r="V2808" s="1" t="str">
        <f>IF(kiva_loans__muestra[[#This Row],[lender_count]]&gt;=50,"high","low")</f>
        <v>low</v>
      </c>
    </row>
    <row r="2809" spans="1:22" x14ac:dyDescent="0.25">
      <c r="A2809">
        <v>837532</v>
      </c>
      <c r="B2809">
        <v>3500</v>
      </c>
      <c r="C2809">
        <v>3500</v>
      </c>
      <c r="D2809" s="1" t="s">
        <v>37</v>
      </c>
      <c r="E2809" s="1" t="s">
        <v>37</v>
      </c>
      <c r="F2809" s="1" t="s">
        <v>6643</v>
      </c>
      <c r="G2809" s="1" t="s">
        <v>3274</v>
      </c>
      <c r="H2809" s="1" t="s">
        <v>105</v>
      </c>
      <c r="I2809" s="1" t="s">
        <v>1048</v>
      </c>
      <c r="J2809" s="1" t="s">
        <v>106</v>
      </c>
      <c r="K2809">
        <v>1430</v>
      </c>
      <c r="L2809" s="2">
        <v>42044.023958333331</v>
      </c>
      <c r="M2809" s="2">
        <v>42017.375</v>
      </c>
      <c r="N2809" s="2">
        <v>42048.738587962966</v>
      </c>
      <c r="O2809">
        <v>100</v>
      </c>
      <c r="P2809">
        <v>13</v>
      </c>
      <c r="Q2809" s="1" t="s">
        <v>30</v>
      </c>
      <c r="R2809" s="1" t="s">
        <v>24</v>
      </c>
      <c r="S2809" s="1" t="s">
        <v>25</v>
      </c>
      <c r="T2809" s="3">
        <v>42043</v>
      </c>
      <c r="U2809" s="1" t="str">
        <f>IF(kiva_loans__muestra[[#This Row],[funded_amount]]=kiva_loans__muestra[[#This Row],[loan_amount]],"funded","unfunded")</f>
        <v>funded</v>
      </c>
      <c r="V2809" s="1" t="str">
        <f>IF(kiva_loans__muestra[[#This Row],[lender_count]]&gt;=50,"high","low")</f>
        <v>low</v>
      </c>
    </row>
    <row r="2810" spans="1:22" x14ac:dyDescent="0.25">
      <c r="A2810">
        <v>837932</v>
      </c>
      <c r="B2810">
        <v>15750</v>
      </c>
      <c r="C2810">
        <v>15750</v>
      </c>
      <c r="D2810" s="1" t="s">
        <v>55</v>
      </c>
      <c r="E2810" s="1" t="s">
        <v>32</v>
      </c>
      <c r="F2810" s="1" t="s">
        <v>6644</v>
      </c>
      <c r="G2810" s="1" t="s">
        <v>3276</v>
      </c>
      <c r="H2810" s="1" t="s">
        <v>225</v>
      </c>
      <c r="I2810" s="1" t="s">
        <v>1118</v>
      </c>
      <c r="J2810" s="1" t="s">
        <v>90</v>
      </c>
      <c r="K2810">
        <v>1900</v>
      </c>
      <c r="L2810" s="2">
        <v>42044.703877314816</v>
      </c>
      <c r="M2810" s="2">
        <v>42031.375</v>
      </c>
      <c r="N2810" s="2">
        <v>42052.99417824074</v>
      </c>
      <c r="O2810">
        <v>90</v>
      </c>
      <c r="P2810">
        <v>24</v>
      </c>
      <c r="Q2810" s="1" t="s">
        <v>6645</v>
      </c>
      <c r="R2810" s="1" t="s">
        <v>24</v>
      </c>
      <c r="S2810" s="1" t="s">
        <v>35</v>
      </c>
      <c r="T2810" s="3">
        <v>42044</v>
      </c>
      <c r="U2810" s="1" t="str">
        <f>IF(kiva_loans__muestra[[#This Row],[funded_amount]]=kiva_loans__muestra[[#This Row],[loan_amount]],"funded","unfunded")</f>
        <v>funded</v>
      </c>
      <c r="V2810" s="1" t="str">
        <f>IF(kiva_loans__muestra[[#This Row],[lender_count]]&gt;=50,"high","low")</f>
        <v>low</v>
      </c>
    </row>
    <row r="2811" spans="1:22" x14ac:dyDescent="0.25">
      <c r="A2811">
        <v>837995</v>
      </c>
      <c r="B2811">
        <v>5500</v>
      </c>
      <c r="C2811">
        <v>5500</v>
      </c>
      <c r="D2811" s="1" t="s">
        <v>175</v>
      </c>
      <c r="E2811" s="1" t="s">
        <v>78</v>
      </c>
      <c r="F2811" s="1" t="s">
        <v>6646</v>
      </c>
      <c r="G2811" s="1" t="s">
        <v>3396</v>
      </c>
      <c r="H2811" s="1" t="s">
        <v>788</v>
      </c>
      <c r="I2811" s="1" t="s">
        <v>1053</v>
      </c>
      <c r="J2811" s="1" t="s">
        <v>790</v>
      </c>
      <c r="K2811">
        <v>580</v>
      </c>
      <c r="L2811" s="2">
        <v>42044.927256944444</v>
      </c>
      <c r="M2811" s="2">
        <v>42013.375</v>
      </c>
      <c r="N2811" s="2">
        <v>42045.794050925928</v>
      </c>
      <c r="O2811">
        <v>140</v>
      </c>
      <c r="P2811">
        <v>22</v>
      </c>
      <c r="Q2811" s="1" t="s">
        <v>40</v>
      </c>
      <c r="R2811" s="1" t="s">
        <v>24</v>
      </c>
      <c r="S2811" s="1" t="s">
        <v>31</v>
      </c>
      <c r="T2811" s="3">
        <v>42044</v>
      </c>
      <c r="U2811" s="1" t="str">
        <f>IF(kiva_loans__muestra[[#This Row],[funded_amount]]=kiva_loans__muestra[[#This Row],[loan_amount]],"funded","unfunded")</f>
        <v>funded</v>
      </c>
      <c r="V2811" s="1" t="str">
        <f>IF(kiva_loans__muestra[[#This Row],[lender_count]]&gt;=50,"high","low")</f>
        <v>low</v>
      </c>
    </row>
    <row r="2812" spans="1:22" x14ac:dyDescent="0.25">
      <c r="A2812">
        <v>837748</v>
      </c>
      <c r="B2812">
        <v>2500</v>
      </c>
      <c r="C2812">
        <v>2500</v>
      </c>
      <c r="D2812" s="1" t="s">
        <v>98</v>
      </c>
      <c r="E2812" s="1" t="s">
        <v>37</v>
      </c>
      <c r="F2812" s="1" t="s">
        <v>6647</v>
      </c>
      <c r="G2812" s="1" t="s">
        <v>3278</v>
      </c>
      <c r="H2812" s="1" t="s">
        <v>100</v>
      </c>
      <c r="I2812" s="1" t="s">
        <v>1381</v>
      </c>
      <c r="J2812" s="1" t="s">
        <v>101</v>
      </c>
      <c r="K2812">
        <v>1450</v>
      </c>
      <c r="L2812" s="2">
        <v>42044.441342592596</v>
      </c>
      <c r="M2812" s="2">
        <v>42030.375</v>
      </c>
      <c r="N2812" s="2">
        <v>42049.035949074074</v>
      </c>
      <c r="O2812">
        <v>80</v>
      </c>
      <c r="P2812">
        <v>10</v>
      </c>
      <c r="Q2812" s="1" t="s">
        <v>531</v>
      </c>
      <c r="R2812" s="1" t="s">
        <v>24</v>
      </c>
      <c r="S2812" s="1" t="s">
        <v>35</v>
      </c>
      <c r="T2812" s="3">
        <v>42044</v>
      </c>
      <c r="U2812" s="1" t="str">
        <f>IF(kiva_loans__muestra[[#This Row],[funded_amount]]=kiva_loans__muestra[[#This Row],[loan_amount]],"funded","unfunded")</f>
        <v>funded</v>
      </c>
      <c r="V2812" s="1" t="str">
        <f>IF(kiva_loans__muestra[[#This Row],[lender_count]]&gt;=50,"high","low")</f>
        <v>low</v>
      </c>
    </row>
    <row r="2813" spans="1:22" x14ac:dyDescent="0.25">
      <c r="A2813">
        <v>837879</v>
      </c>
      <c r="B2813">
        <v>6250</v>
      </c>
      <c r="C2813">
        <v>6250</v>
      </c>
      <c r="D2813" s="1" t="s">
        <v>64</v>
      </c>
      <c r="E2813" s="1" t="s">
        <v>37</v>
      </c>
      <c r="F2813" s="1" t="s">
        <v>1411</v>
      </c>
      <c r="G2813" s="1" t="s">
        <v>3263</v>
      </c>
      <c r="H2813" s="1" t="s">
        <v>33</v>
      </c>
      <c r="I2813" s="1" t="s">
        <v>1152</v>
      </c>
      <c r="J2813" s="1" t="s">
        <v>34</v>
      </c>
      <c r="K2813">
        <v>1380</v>
      </c>
      <c r="L2813" s="2">
        <v>42044.650740740741</v>
      </c>
      <c r="M2813" s="2">
        <v>42041.375</v>
      </c>
      <c r="N2813" s="2">
        <v>42051.676979166667</v>
      </c>
      <c r="O2813">
        <v>140</v>
      </c>
      <c r="P2813">
        <v>12</v>
      </c>
      <c r="Q2813" s="1" t="s">
        <v>6648</v>
      </c>
      <c r="R2813" s="1" t="s">
        <v>24</v>
      </c>
      <c r="S2813" s="1" t="s">
        <v>31</v>
      </c>
      <c r="T2813" s="3">
        <v>42044</v>
      </c>
      <c r="U2813" s="1" t="str">
        <f>IF(kiva_loans__muestra[[#This Row],[funded_amount]]=kiva_loans__muestra[[#This Row],[loan_amount]],"funded","unfunded")</f>
        <v>funded</v>
      </c>
      <c r="V2813" s="1" t="str">
        <f>IF(kiva_loans__muestra[[#This Row],[lender_count]]&gt;=50,"high","low")</f>
        <v>low</v>
      </c>
    </row>
    <row r="2814" spans="1:22" x14ac:dyDescent="0.25">
      <c r="A2814">
        <v>837588</v>
      </c>
      <c r="B2814">
        <v>5000</v>
      </c>
      <c r="C2814">
        <v>5000</v>
      </c>
      <c r="D2814" s="1" t="s">
        <v>93</v>
      </c>
      <c r="E2814" s="1" t="s">
        <v>27</v>
      </c>
      <c r="F2814" s="1" t="s">
        <v>6649</v>
      </c>
      <c r="G2814" s="1" t="s">
        <v>3317</v>
      </c>
      <c r="H2814" s="1" t="s">
        <v>85</v>
      </c>
      <c r="I2814" s="1" t="s">
        <v>1271</v>
      </c>
      <c r="J2814" s="1" t="s">
        <v>87</v>
      </c>
      <c r="K2814">
        <v>3280</v>
      </c>
      <c r="L2814" s="2">
        <v>42044.217488425929</v>
      </c>
      <c r="M2814" s="2">
        <v>42026.375</v>
      </c>
      <c r="N2814" s="2">
        <v>42045.014050925929</v>
      </c>
      <c r="O2814">
        <v>50</v>
      </c>
      <c r="P2814">
        <v>5</v>
      </c>
      <c r="Q2814" s="1" t="s">
        <v>23</v>
      </c>
      <c r="R2814" s="1" t="s">
        <v>54</v>
      </c>
      <c r="S2814" s="1" t="s">
        <v>35</v>
      </c>
      <c r="T2814" s="3">
        <v>42044</v>
      </c>
      <c r="U2814" s="1" t="str">
        <f>IF(kiva_loans__muestra[[#This Row],[funded_amount]]=kiva_loans__muestra[[#This Row],[loan_amount]],"funded","unfunded")</f>
        <v>funded</v>
      </c>
      <c r="V2814" s="1" t="str">
        <f>IF(kiva_loans__muestra[[#This Row],[lender_count]]&gt;=50,"high","low")</f>
        <v>low</v>
      </c>
    </row>
    <row r="2815" spans="1:22" x14ac:dyDescent="0.25">
      <c r="A2815">
        <v>837943</v>
      </c>
      <c r="B2815">
        <v>11250</v>
      </c>
      <c r="C2815">
        <v>11250</v>
      </c>
      <c r="D2815" s="1" t="s">
        <v>41</v>
      </c>
      <c r="E2815" s="1" t="s">
        <v>27</v>
      </c>
      <c r="F2815" s="1" t="s">
        <v>6650</v>
      </c>
      <c r="G2815" s="1" t="s">
        <v>3276</v>
      </c>
      <c r="H2815" s="1" t="s">
        <v>225</v>
      </c>
      <c r="I2815" s="1" t="s">
        <v>2621</v>
      </c>
      <c r="J2815" s="1" t="s">
        <v>90</v>
      </c>
      <c r="K2815">
        <v>1900</v>
      </c>
      <c r="L2815" s="2">
        <v>42044.734317129631</v>
      </c>
      <c r="M2815" s="2">
        <v>42034.375</v>
      </c>
      <c r="N2815" s="2">
        <v>42049.727187500001</v>
      </c>
      <c r="O2815">
        <v>150</v>
      </c>
      <c r="P2815">
        <v>36</v>
      </c>
      <c r="Q2815" s="1" t="s">
        <v>6651</v>
      </c>
      <c r="R2815" s="1" t="s">
        <v>24</v>
      </c>
      <c r="S2815" s="1" t="s">
        <v>31</v>
      </c>
      <c r="T2815" s="3">
        <v>42044</v>
      </c>
      <c r="U2815" s="1" t="str">
        <f>IF(kiva_loans__muestra[[#This Row],[funded_amount]]=kiva_loans__muestra[[#This Row],[loan_amount]],"funded","unfunded")</f>
        <v>funded</v>
      </c>
      <c r="V2815" s="1" t="str">
        <f>IF(kiva_loans__muestra[[#This Row],[lender_count]]&gt;=50,"high","low")</f>
        <v>low</v>
      </c>
    </row>
    <row r="2816" spans="1:22" x14ac:dyDescent="0.25">
      <c r="A2816">
        <v>838052</v>
      </c>
      <c r="B2816">
        <v>3500</v>
      </c>
      <c r="C2816">
        <v>3500</v>
      </c>
      <c r="D2816" s="1" t="s">
        <v>81</v>
      </c>
      <c r="E2816" s="1" t="s">
        <v>27</v>
      </c>
      <c r="F2816" s="1" t="s">
        <v>6652</v>
      </c>
      <c r="G2816" s="1" t="s">
        <v>3278</v>
      </c>
      <c r="H2816" s="1" t="s">
        <v>100</v>
      </c>
      <c r="I2816" s="1" t="s">
        <v>111</v>
      </c>
      <c r="J2816" s="1" t="s">
        <v>101</v>
      </c>
      <c r="K2816">
        <v>1450</v>
      </c>
      <c r="L2816" s="2">
        <v>42045.112430555557</v>
      </c>
      <c r="M2816" s="2">
        <v>42034.375</v>
      </c>
      <c r="N2816" s="2">
        <v>42049.079155092593</v>
      </c>
      <c r="O2816">
        <v>80</v>
      </c>
      <c r="P2816">
        <v>13</v>
      </c>
      <c r="Q2816" s="1" t="s">
        <v>30</v>
      </c>
      <c r="R2816" s="1" t="s">
        <v>24</v>
      </c>
      <c r="S2816" s="1" t="s">
        <v>35</v>
      </c>
      <c r="T2816" s="3">
        <v>42045</v>
      </c>
      <c r="U2816" s="1" t="str">
        <f>IF(kiva_loans__muestra[[#This Row],[funded_amount]]=kiva_loans__muestra[[#This Row],[loan_amount]],"funded","unfunded")</f>
        <v>funded</v>
      </c>
      <c r="V2816" s="1" t="str">
        <f>IF(kiva_loans__muestra[[#This Row],[lender_count]]&gt;=50,"high","low")</f>
        <v>low</v>
      </c>
    </row>
    <row r="2817" spans="1:22" x14ac:dyDescent="0.25">
      <c r="A2817">
        <v>838578</v>
      </c>
      <c r="B2817">
        <v>7000</v>
      </c>
      <c r="C2817">
        <v>7000</v>
      </c>
      <c r="D2817" s="1" t="s">
        <v>45</v>
      </c>
      <c r="E2817" s="1" t="s">
        <v>46</v>
      </c>
      <c r="F2817" s="1" t="s">
        <v>6653</v>
      </c>
      <c r="G2817" s="1" t="s">
        <v>3266</v>
      </c>
      <c r="H2817" s="1" t="s">
        <v>89</v>
      </c>
      <c r="I2817" s="1" t="s">
        <v>986</v>
      </c>
      <c r="J2817" s="1" t="s">
        <v>90</v>
      </c>
      <c r="K2817">
        <v>1990</v>
      </c>
      <c r="L2817" s="2">
        <v>42045.887175925927</v>
      </c>
      <c r="M2817" s="2">
        <v>42025.375</v>
      </c>
      <c r="N2817" s="2">
        <v>42055.913078703707</v>
      </c>
      <c r="O2817">
        <v>100</v>
      </c>
      <c r="P2817">
        <v>25</v>
      </c>
      <c r="Q2817" s="1" t="s">
        <v>6654</v>
      </c>
      <c r="R2817" s="1" t="s">
        <v>24</v>
      </c>
      <c r="S2817" s="1" t="s">
        <v>31</v>
      </c>
      <c r="T2817" s="3">
        <v>42045</v>
      </c>
      <c r="U2817" s="1" t="str">
        <f>IF(kiva_loans__muestra[[#This Row],[funded_amount]]=kiva_loans__muestra[[#This Row],[loan_amount]],"funded","unfunded")</f>
        <v>funded</v>
      </c>
      <c r="V2817" s="1" t="str">
        <f>IF(kiva_loans__muestra[[#This Row],[lender_count]]&gt;=50,"high","low")</f>
        <v>low</v>
      </c>
    </row>
    <row r="2818" spans="1:22" x14ac:dyDescent="0.25">
      <c r="A2818">
        <v>838204</v>
      </c>
      <c r="B2818">
        <v>2750</v>
      </c>
      <c r="C2818">
        <v>2750</v>
      </c>
      <c r="D2818" s="1" t="s">
        <v>196</v>
      </c>
      <c r="E2818" s="1" t="s">
        <v>46</v>
      </c>
      <c r="F2818" s="1" t="s">
        <v>6655</v>
      </c>
      <c r="G2818" s="1" t="s">
        <v>3278</v>
      </c>
      <c r="H2818" s="1" t="s">
        <v>100</v>
      </c>
      <c r="I2818" s="1" t="s">
        <v>1199</v>
      </c>
      <c r="J2818" s="1" t="s">
        <v>101</v>
      </c>
      <c r="K2818">
        <v>1450</v>
      </c>
      <c r="L2818" s="2">
        <v>42045.292615740742</v>
      </c>
      <c r="M2818" s="2">
        <v>42033.375</v>
      </c>
      <c r="N2818" s="2">
        <v>42053.10696759259</v>
      </c>
      <c r="O2818">
        <v>80</v>
      </c>
      <c r="P2818">
        <v>11</v>
      </c>
      <c r="Q2818" s="1" t="s">
        <v>57</v>
      </c>
      <c r="R2818" s="1" t="s">
        <v>24</v>
      </c>
      <c r="S2818" s="1" t="s">
        <v>35</v>
      </c>
      <c r="T2818" s="3">
        <v>42045</v>
      </c>
      <c r="U2818" s="1" t="str">
        <f>IF(kiva_loans__muestra[[#This Row],[funded_amount]]=kiva_loans__muestra[[#This Row],[loan_amount]],"funded","unfunded")</f>
        <v>funded</v>
      </c>
      <c r="V2818" s="1" t="str">
        <f>IF(kiva_loans__muestra[[#This Row],[lender_count]]&gt;=50,"high","low")</f>
        <v>low</v>
      </c>
    </row>
    <row r="2819" spans="1:22" x14ac:dyDescent="0.25">
      <c r="A2819">
        <v>838273</v>
      </c>
      <c r="B2819">
        <v>1750</v>
      </c>
      <c r="C2819">
        <v>1750</v>
      </c>
      <c r="D2819" s="1" t="s">
        <v>45</v>
      </c>
      <c r="E2819" s="1" t="s">
        <v>46</v>
      </c>
      <c r="F2819" s="1" t="s">
        <v>6656</v>
      </c>
      <c r="G2819" s="1" t="s">
        <v>3278</v>
      </c>
      <c r="H2819" s="1" t="s">
        <v>100</v>
      </c>
      <c r="I2819" s="1" t="s">
        <v>1307</v>
      </c>
      <c r="J2819" s="1" t="s">
        <v>101</v>
      </c>
      <c r="K2819">
        <v>1450</v>
      </c>
      <c r="L2819" s="2">
        <v>42045.337164351855</v>
      </c>
      <c r="M2819" s="2">
        <v>42034.375</v>
      </c>
      <c r="N2819" s="2">
        <v>42048.80568287037</v>
      </c>
      <c r="O2819">
        <v>80</v>
      </c>
      <c r="P2819">
        <v>7</v>
      </c>
      <c r="Q2819" s="1" t="s">
        <v>30</v>
      </c>
      <c r="R2819" s="1" t="s">
        <v>24</v>
      </c>
      <c r="S2819" s="1" t="s">
        <v>35</v>
      </c>
      <c r="T2819" s="3">
        <v>42045</v>
      </c>
      <c r="U2819" s="1" t="str">
        <f>IF(kiva_loans__muestra[[#This Row],[funded_amount]]=kiva_loans__muestra[[#This Row],[loan_amount]],"funded","unfunded")</f>
        <v>funded</v>
      </c>
      <c r="V2819" s="1" t="str">
        <f>IF(kiva_loans__muestra[[#This Row],[lender_count]]&gt;=50,"high","low")</f>
        <v>low</v>
      </c>
    </row>
    <row r="2820" spans="1:22" x14ac:dyDescent="0.25">
      <c r="A2820">
        <v>838509</v>
      </c>
      <c r="B2820">
        <v>10250</v>
      </c>
      <c r="C2820">
        <v>10250</v>
      </c>
      <c r="D2820" s="1" t="s">
        <v>46</v>
      </c>
      <c r="E2820" s="1" t="s">
        <v>46</v>
      </c>
      <c r="F2820" s="1" t="s">
        <v>6657</v>
      </c>
      <c r="G2820" s="1" t="s">
        <v>3333</v>
      </c>
      <c r="H2820" s="1" t="s">
        <v>241</v>
      </c>
      <c r="I2820" s="1" t="s">
        <v>470</v>
      </c>
      <c r="J2820" s="1" t="s">
        <v>243</v>
      </c>
      <c r="K2820">
        <v>1100</v>
      </c>
      <c r="L2820" s="2">
        <v>42045.685729166667</v>
      </c>
      <c r="M2820" s="2">
        <v>42017.375</v>
      </c>
      <c r="N2820" s="2">
        <v>42073.167245370372</v>
      </c>
      <c r="O2820">
        <v>140</v>
      </c>
      <c r="P2820">
        <v>30</v>
      </c>
      <c r="Q2820" s="1" t="s">
        <v>6658</v>
      </c>
      <c r="R2820" s="1" t="s">
        <v>92</v>
      </c>
      <c r="S2820" s="1" t="s">
        <v>31</v>
      </c>
      <c r="T2820" s="3">
        <v>42045</v>
      </c>
      <c r="U2820" s="1" t="str">
        <f>IF(kiva_loans__muestra[[#This Row],[funded_amount]]=kiva_loans__muestra[[#This Row],[loan_amount]],"funded","unfunded")</f>
        <v>funded</v>
      </c>
      <c r="V2820" s="1" t="str">
        <f>IF(kiva_loans__muestra[[#This Row],[lender_count]]&gt;=50,"high","low")</f>
        <v>low</v>
      </c>
    </row>
    <row r="2821" spans="1:22" x14ac:dyDescent="0.25">
      <c r="A2821">
        <v>838488</v>
      </c>
      <c r="B2821">
        <v>8750</v>
      </c>
      <c r="C2821">
        <v>8750</v>
      </c>
      <c r="D2821" s="1" t="s">
        <v>46</v>
      </c>
      <c r="E2821" s="1" t="s">
        <v>46</v>
      </c>
      <c r="F2821" s="1" t="s">
        <v>6659</v>
      </c>
      <c r="G2821" s="1" t="s">
        <v>3422</v>
      </c>
      <c r="H2821" s="1" t="s">
        <v>898</v>
      </c>
      <c r="I2821" s="1" t="s">
        <v>30</v>
      </c>
      <c r="J2821" s="1" t="s">
        <v>899</v>
      </c>
      <c r="K2821">
        <v>1610</v>
      </c>
      <c r="L2821" s="2">
        <v>42045.627604166664</v>
      </c>
      <c r="M2821" s="2">
        <v>42032.375</v>
      </c>
      <c r="N2821" s="2">
        <v>42055.921111111114</v>
      </c>
      <c r="O2821">
        <v>60</v>
      </c>
      <c r="P2821">
        <v>22</v>
      </c>
      <c r="Q2821" s="1" t="s">
        <v>30</v>
      </c>
      <c r="R2821" s="1" t="s">
        <v>24</v>
      </c>
      <c r="S2821" s="1" t="s">
        <v>35</v>
      </c>
      <c r="T2821" s="3">
        <v>42045</v>
      </c>
      <c r="U2821" s="1" t="str">
        <f>IF(kiva_loans__muestra[[#This Row],[funded_amount]]=kiva_loans__muestra[[#This Row],[loan_amount]],"funded","unfunded")</f>
        <v>funded</v>
      </c>
      <c r="V2821" s="1" t="str">
        <f>IF(kiva_loans__muestra[[#This Row],[lender_count]]&gt;=50,"high","low")</f>
        <v>low</v>
      </c>
    </row>
    <row r="2822" spans="1:22" x14ac:dyDescent="0.25">
      <c r="A2822">
        <v>838242</v>
      </c>
      <c r="B2822">
        <v>2250</v>
      </c>
      <c r="C2822">
        <v>2250</v>
      </c>
      <c r="D2822" s="1" t="s">
        <v>201</v>
      </c>
      <c r="E2822" s="1" t="s">
        <v>37</v>
      </c>
      <c r="F2822" s="1" t="s">
        <v>2662</v>
      </c>
      <c r="G2822" s="1" t="s">
        <v>3263</v>
      </c>
      <c r="H2822" s="1" t="s">
        <v>33</v>
      </c>
      <c r="I2822" s="1" t="s">
        <v>1398</v>
      </c>
      <c r="J2822" s="1" t="s">
        <v>34</v>
      </c>
      <c r="K2822">
        <v>1640</v>
      </c>
      <c r="L2822" s="2">
        <v>42045.316400462965</v>
      </c>
      <c r="M2822" s="2">
        <v>42044.375</v>
      </c>
      <c r="N2822" s="2">
        <v>42048.847361111111</v>
      </c>
      <c r="O2822">
        <v>130</v>
      </c>
      <c r="P2822">
        <v>6</v>
      </c>
      <c r="Q2822" s="1" t="s">
        <v>30</v>
      </c>
      <c r="R2822" s="1" t="s">
        <v>24</v>
      </c>
      <c r="S2822" s="1" t="s">
        <v>35</v>
      </c>
      <c r="T2822" s="3">
        <v>42045</v>
      </c>
      <c r="U2822" s="1" t="str">
        <f>IF(kiva_loans__muestra[[#This Row],[funded_amount]]=kiva_loans__muestra[[#This Row],[loan_amount]],"funded","unfunded")</f>
        <v>funded</v>
      </c>
      <c r="V2822" s="1" t="str">
        <f>IF(kiva_loans__muestra[[#This Row],[lender_count]]&gt;=50,"high","low")</f>
        <v>low</v>
      </c>
    </row>
    <row r="2823" spans="1:22" x14ac:dyDescent="0.25">
      <c r="A2823">
        <v>838172</v>
      </c>
      <c r="B2823">
        <v>11250</v>
      </c>
      <c r="C2823">
        <v>11250</v>
      </c>
      <c r="D2823" s="1" t="s">
        <v>201</v>
      </c>
      <c r="E2823" s="1" t="s">
        <v>37</v>
      </c>
      <c r="F2823" s="1" t="s">
        <v>6660</v>
      </c>
      <c r="G2823" s="1" t="s">
        <v>3284</v>
      </c>
      <c r="H2823" s="1" t="s">
        <v>189</v>
      </c>
      <c r="I2823" s="1" t="s">
        <v>272</v>
      </c>
      <c r="J2823" s="1" t="s">
        <v>207</v>
      </c>
      <c r="K2823">
        <v>1000</v>
      </c>
      <c r="L2823" s="2">
        <v>42045.272534722222</v>
      </c>
      <c r="M2823" s="2">
        <v>42039.375</v>
      </c>
      <c r="N2823" s="2">
        <v>42074.208009259259</v>
      </c>
      <c r="O2823">
        <v>140</v>
      </c>
      <c r="P2823">
        <v>25</v>
      </c>
      <c r="Q2823" s="1" t="s">
        <v>418</v>
      </c>
      <c r="R2823" s="1" t="s">
        <v>92</v>
      </c>
      <c r="S2823" s="1" t="s">
        <v>31</v>
      </c>
      <c r="T2823" s="3">
        <v>42045</v>
      </c>
      <c r="U2823" s="1" t="str">
        <f>IF(kiva_loans__muestra[[#This Row],[funded_amount]]=kiva_loans__muestra[[#This Row],[loan_amount]],"funded","unfunded")</f>
        <v>funded</v>
      </c>
      <c r="V2823" s="1" t="str">
        <f>IF(kiva_loans__muestra[[#This Row],[lender_count]]&gt;=50,"high","low")</f>
        <v>low</v>
      </c>
    </row>
    <row r="2824" spans="1:22" x14ac:dyDescent="0.25">
      <c r="A2824">
        <v>838202</v>
      </c>
      <c r="B2824">
        <v>5750</v>
      </c>
      <c r="C2824">
        <v>5750</v>
      </c>
      <c r="D2824" s="1" t="s">
        <v>41</v>
      </c>
      <c r="E2824" s="1" t="s">
        <v>27</v>
      </c>
      <c r="F2824" s="1" t="s">
        <v>1112</v>
      </c>
      <c r="G2824" s="1" t="s">
        <v>3278</v>
      </c>
      <c r="H2824" s="1" t="s">
        <v>100</v>
      </c>
      <c r="I2824" s="1" t="s">
        <v>651</v>
      </c>
      <c r="J2824" s="1" t="s">
        <v>101</v>
      </c>
      <c r="K2824">
        <v>1450</v>
      </c>
      <c r="L2824" s="2">
        <v>42045.290810185186</v>
      </c>
      <c r="M2824" s="2">
        <v>42034.375</v>
      </c>
      <c r="N2824" s="2">
        <v>42052.875011574077</v>
      </c>
      <c r="O2824">
        <v>80</v>
      </c>
      <c r="P2824">
        <v>4</v>
      </c>
      <c r="Q2824" s="1" t="s">
        <v>1542</v>
      </c>
      <c r="R2824" s="1" t="s">
        <v>24</v>
      </c>
      <c r="S2824" s="1" t="s">
        <v>35</v>
      </c>
      <c r="T2824" s="3">
        <v>42045</v>
      </c>
      <c r="U2824" s="1" t="str">
        <f>IF(kiva_loans__muestra[[#This Row],[funded_amount]]=kiva_loans__muestra[[#This Row],[loan_amount]],"funded","unfunded")</f>
        <v>funded</v>
      </c>
      <c r="V2824" s="1" t="str">
        <f>IF(kiva_loans__muestra[[#This Row],[lender_count]]&gt;=50,"high","low")</f>
        <v>low</v>
      </c>
    </row>
    <row r="2825" spans="1:22" x14ac:dyDescent="0.25">
      <c r="A2825">
        <v>839421</v>
      </c>
      <c r="B2825">
        <v>4000</v>
      </c>
      <c r="C2825">
        <v>4000</v>
      </c>
      <c r="D2825" s="1" t="s">
        <v>37</v>
      </c>
      <c r="E2825" s="1" t="s">
        <v>37</v>
      </c>
      <c r="F2825" s="1" t="s">
        <v>6661</v>
      </c>
      <c r="G2825" s="1" t="s">
        <v>3481</v>
      </c>
      <c r="H2825" s="1" t="s">
        <v>193</v>
      </c>
      <c r="I2825" s="1" t="s">
        <v>1022</v>
      </c>
      <c r="J2825" s="1" t="s">
        <v>194</v>
      </c>
      <c r="K2825">
        <v>2460</v>
      </c>
      <c r="L2825" s="2">
        <v>42047.004618055558</v>
      </c>
      <c r="M2825" s="2">
        <v>42038.375</v>
      </c>
      <c r="N2825" s="2">
        <v>42048.862164351849</v>
      </c>
      <c r="O2825">
        <v>100</v>
      </c>
      <c r="P2825">
        <v>12</v>
      </c>
      <c r="Q2825" s="1" t="s">
        <v>252</v>
      </c>
      <c r="R2825" s="1" t="s">
        <v>92</v>
      </c>
      <c r="S2825" s="1" t="s">
        <v>31</v>
      </c>
      <c r="T2825" s="3">
        <v>42046</v>
      </c>
      <c r="U2825" s="1" t="str">
        <f>IF(kiva_loans__muestra[[#This Row],[funded_amount]]=kiva_loans__muestra[[#This Row],[loan_amount]],"funded","unfunded")</f>
        <v>funded</v>
      </c>
      <c r="V2825" s="1" t="str">
        <f>IF(kiva_loans__muestra[[#This Row],[lender_count]]&gt;=50,"high","low")</f>
        <v>low</v>
      </c>
    </row>
    <row r="2826" spans="1:22" x14ac:dyDescent="0.25">
      <c r="A2826">
        <v>838961</v>
      </c>
      <c r="B2826">
        <v>13000</v>
      </c>
      <c r="C2826">
        <v>13000</v>
      </c>
      <c r="D2826" s="1" t="s">
        <v>201</v>
      </c>
      <c r="E2826" s="1" t="s">
        <v>37</v>
      </c>
      <c r="F2826" s="1" t="s">
        <v>867</v>
      </c>
      <c r="G2826" s="1" t="s">
        <v>3284</v>
      </c>
      <c r="H2826" s="1" t="s">
        <v>189</v>
      </c>
      <c r="I2826" s="1" t="s">
        <v>190</v>
      </c>
      <c r="J2826" s="1" t="s">
        <v>90</v>
      </c>
      <c r="K2826">
        <v>2150</v>
      </c>
      <c r="L2826" s="2">
        <v>42046.391828703701</v>
      </c>
      <c r="M2826" s="2">
        <v>42025.375</v>
      </c>
      <c r="N2826" s="2">
        <v>42060.87636574074</v>
      </c>
      <c r="O2826">
        <v>200</v>
      </c>
      <c r="P2826">
        <v>52</v>
      </c>
      <c r="Q2826" s="1" t="s">
        <v>1873</v>
      </c>
      <c r="R2826" s="1" t="s">
        <v>24</v>
      </c>
      <c r="S2826" s="1" t="s">
        <v>31</v>
      </c>
      <c r="T2826" s="3">
        <v>42046</v>
      </c>
      <c r="U2826" s="1" t="str">
        <f>IF(kiva_loans__muestra[[#This Row],[funded_amount]]=kiva_loans__muestra[[#This Row],[loan_amount]],"funded","unfunded")</f>
        <v>funded</v>
      </c>
      <c r="V2826" s="1" t="str">
        <f>IF(kiva_loans__muestra[[#This Row],[lender_count]]&gt;=50,"high","low")</f>
        <v>high</v>
      </c>
    </row>
    <row r="2827" spans="1:22" x14ac:dyDescent="0.25">
      <c r="A2827">
        <v>839100</v>
      </c>
      <c r="B2827">
        <v>9500</v>
      </c>
      <c r="C2827">
        <v>9500</v>
      </c>
      <c r="D2827" s="1" t="s">
        <v>64</v>
      </c>
      <c r="E2827" s="1" t="s">
        <v>37</v>
      </c>
      <c r="F2827" s="1" t="s">
        <v>6662</v>
      </c>
      <c r="G2827" s="1" t="s">
        <v>3263</v>
      </c>
      <c r="H2827" s="1" t="s">
        <v>33</v>
      </c>
      <c r="I2827" s="1" t="s">
        <v>1525</v>
      </c>
      <c r="J2827" s="1" t="s">
        <v>34</v>
      </c>
      <c r="K2827">
        <v>2020</v>
      </c>
      <c r="L2827" s="2">
        <v>42046.490983796299</v>
      </c>
      <c r="M2827" s="2">
        <v>42036.375</v>
      </c>
      <c r="N2827" s="2">
        <v>42077.159375000003</v>
      </c>
      <c r="O2827">
        <v>110</v>
      </c>
      <c r="P2827">
        <v>37</v>
      </c>
      <c r="Q2827" s="1" t="s">
        <v>6663</v>
      </c>
      <c r="R2827" s="1" t="s">
        <v>6664</v>
      </c>
      <c r="S2827" s="1" t="s">
        <v>25</v>
      </c>
      <c r="T2827" s="3">
        <v>42046</v>
      </c>
      <c r="U2827" s="1" t="str">
        <f>IF(kiva_loans__muestra[[#This Row],[funded_amount]]=kiva_loans__muestra[[#This Row],[loan_amount]],"funded","unfunded")</f>
        <v>funded</v>
      </c>
      <c r="V2827" s="1" t="str">
        <f>IF(kiva_loans__muestra[[#This Row],[lender_count]]&gt;=50,"high","low")</f>
        <v>low</v>
      </c>
    </row>
    <row r="2828" spans="1:22" x14ac:dyDescent="0.25">
      <c r="A2828">
        <v>839208</v>
      </c>
      <c r="B2828">
        <v>4500</v>
      </c>
      <c r="C2828">
        <v>4500</v>
      </c>
      <c r="D2828" s="1" t="s">
        <v>27</v>
      </c>
      <c r="E2828" s="1" t="s">
        <v>27</v>
      </c>
      <c r="F2828" s="1" t="s">
        <v>6665</v>
      </c>
      <c r="G2828" s="1" t="s">
        <v>3263</v>
      </c>
      <c r="H2828" s="1" t="s">
        <v>33</v>
      </c>
      <c r="I2828" s="1" t="s">
        <v>348</v>
      </c>
      <c r="J2828" s="1" t="s">
        <v>34</v>
      </c>
      <c r="K2828">
        <v>1380</v>
      </c>
      <c r="L2828" s="2">
        <v>42046.619085648148</v>
      </c>
      <c r="M2828" s="2">
        <v>42037.375</v>
      </c>
      <c r="N2828" s="2">
        <v>42048.958518518521</v>
      </c>
      <c r="O2828">
        <v>130</v>
      </c>
      <c r="P2828">
        <v>17</v>
      </c>
      <c r="Q2828" s="1" t="s">
        <v>30</v>
      </c>
      <c r="R2828" s="1" t="s">
        <v>24</v>
      </c>
      <c r="S2828" s="1" t="s">
        <v>31</v>
      </c>
      <c r="T2828" s="3">
        <v>42046</v>
      </c>
      <c r="U2828" s="1" t="str">
        <f>IF(kiva_loans__muestra[[#This Row],[funded_amount]]=kiva_loans__muestra[[#This Row],[loan_amount]],"funded","unfunded")</f>
        <v>funded</v>
      </c>
      <c r="V2828" s="1" t="str">
        <f>IF(kiva_loans__muestra[[#This Row],[lender_count]]&gt;=50,"high","low")</f>
        <v>low</v>
      </c>
    </row>
    <row r="2829" spans="1:22" x14ac:dyDescent="0.25">
      <c r="A2829">
        <v>839049</v>
      </c>
      <c r="B2829">
        <v>1250</v>
      </c>
      <c r="C2829">
        <v>1250</v>
      </c>
      <c r="D2829" s="1" t="s">
        <v>46</v>
      </c>
      <c r="E2829" s="1" t="s">
        <v>46</v>
      </c>
      <c r="F2829" s="1" t="s">
        <v>6666</v>
      </c>
      <c r="G2829" s="1" t="s">
        <v>3635</v>
      </c>
      <c r="H2829" s="1" t="s">
        <v>1315</v>
      </c>
      <c r="I2829" s="1" t="s">
        <v>1585</v>
      </c>
      <c r="J2829" s="1" t="s">
        <v>110</v>
      </c>
      <c r="K2829">
        <v>2960</v>
      </c>
      <c r="L2829" s="2">
        <v>42046.45480324074</v>
      </c>
      <c r="M2829" s="2">
        <v>42030.375</v>
      </c>
      <c r="N2829" s="2">
        <v>42051.529687499999</v>
      </c>
      <c r="O2829">
        <v>60</v>
      </c>
      <c r="P2829">
        <v>5</v>
      </c>
      <c r="Q2829" s="1" t="s">
        <v>30</v>
      </c>
      <c r="R2829" s="1" t="s">
        <v>24</v>
      </c>
      <c r="S2829" s="1" t="s">
        <v>35</v>
      </c>
      <c r="T2829" s="3">
        <v>42046</v>
      </c>
      <c r="U2829" s="1" t="str">
        <f>IF(kiva_loans__muestra[[#This Row],[funded_amount]]=kiva_loans__muestra[[#This Row],[loan_amount]],"funded","unfunded")</f>
        <v>funded</v>
      </c>
      <c r="V2829" s="1" t="str">
        <f>IF(kiva_loans__muestra[[#This Row],[lender_count]]&gt;=50,"high","low")</f>
        <v>low</v>
      </c>
    </row>
    <row r="2830" spans="1:22" x14ac:dyDescent="0.25">
      <c r="A2830">
        <v>839179</v>
      </c>
      <c r="B2830">
        <v>8000</v>
      </c>
      <c r="C2830">
        <v>8000</v>
      </c>
      <c r="D2830" s="1" t="s">
        <v>37</v>
      </c>
      <c r="E2830" s="1" t="s">
        <v>37</v>
      </c>
      <c r="F2830" s="1" t="s">
        <v>1763</v>
      </c>
      <c r="G2830" s="1" t="s">
        <v>3263</v>
      </c>
      <c r="H2830" s="1" t="s">
        <v>33</v>
      </c>
      <c r="I2830" s="1" t="s">
        <v>1525</v>
      </c>
      <c r="J2830" s="1" t="s">
        <v>34</v>
      </c>
      <c r="K2830">
        <v>2020</v>
      </c>
      <c r="L2830" s="2">
        <v>42046.580879629626</v>
      </c>
      <c r="M2830" s="2">
        <v>42036.375</v>
      </c>
      <c r="N2830" s="2">
        <v>42055.642905092594</v>
      </c>
      <c r="O2830">
        <v>110</v>
      </c>
      <c r="P2830">
        <v>29</v>
      </c>
      <c r="Q2830" s="1" t="s">
        <v>30</v>
      </c>
      <c r="R2830" s="1" t="s">
        <v>6667</v>
      </c>
      <c r="S2830" s="1" t="s">
        <v>25</v>
      </c>
      <c r="T2830" s="3">
        <v>42046</v>
      </c>
      <c r="U2830" s="1" t="str">
        <f>IF(kiva_loans__muestra[[#This Row],[funded_amount]]=kiva_loans__muestra[[#This Row],[loan_amount]],"funded","unfunded")</f>
        <v>funded</v>
      </c>
      <c r="V2830" s="1" t="str">
        <f>IF(kiva_loans__muestra[[#This Row],[lender_count]]&gt;=50,"high","low")</f>
        <v>low</v>
      </c>
    </row>
    <row r="2831" spans="1:22" x14ac:dyDescent="0.25">
      <c r="A2831">
        <v>838718</v>
      </c>
      <c r="B2831">
        <v>1250</v>
      </c>
      <c r="C2831">
        <v>1250</v>
      </c>
      <c r="D2831" s="1" t="s">
        <v>650</v>
      </c>
      <c r="E2831" s="1" t="s">
        <v>46</v>
      </c>
      <c r="F2831" s="1" t="s">
        <v>6668</v>
      </c>
      <c r="G2831" s="1" t="s">
        <v>3278</v>
      </c>
      <c r="H2831" s="1" t="s">
        <v>100</v>
      </c>
      <c r="I2831" s="1" t="s">
        <v>1229</v>
      </c>
      <c r="J2831" s="1" t="s">
        <v>101</v>
      </c>
      <c r="K2831">
        <v>1450</v>
      </c>
      <c r="L2831" s="2">
        <v>42046.19599537037</v>
      </c>
      <c r="M2831" s="2">
        <v>42034.375</v>
      </c>
      <c r="N2831" s="2">
        <v>42048.692430555559</v>
      </c>
      <c r="O2831">
        <v>80</v>
      </c>
      <c r="P2831">
        <v>4</v>
      </c>
      <c r="Q2831" s="1" t="s">
        <v>30</v>
      </c>
      <c r="R2831" s="1" t="s">
        <v>24</v>
      </c>
      <c r="S2831" s="1" t="s">
        <v>35</v>
      </c>
      <c r="T2831" s="3">
        <v>42046</v>
      </c>
      <c r="U2831" s="1" t="str">
        <f>IF(kiva_loans__muestra[[#This Row],[funded_amount]]=kiva_loans__muestra[[#This Row],[loan_amount]],"funded","unfunded")</f>
        <v>funded</v>
      </c>
      <c r="V2831" s="1" t="str">
        <f>IF(kiva_loans__muestra[[#This Row],[lender_count]]&gt;=50,"high","low")</f>
        <v>low</v>
      </c>
    </row>
    <row r="2832" spans="1:22" x14ac:dyDescent="0.25">
      <c r="A2832">
        <v>838658</v>
      </c>
      <c r="B2832">
        <v>9500</v>
      </c>
      <c r="C2832">
        <v>9500</v>
      </c>
      <c r="D2832" s="1" t="s">
        <v>45</v>
      </c>
      <c r="E2832" s="1" t="s">
        <v>46</v>
      </c>
      <c r="F2832" s="1" t="s">
        <v>6669</v>
      </c>
      <c r="G2832" s="1" t="s">
        <v>3396</v>
      </c>
      <c r="H2832" s="1" t="s">
        <v>788</v>
      </c>
      <c r="I2832" s="1" t="s">
        <v>1082</v>
      </c>
      <c r="J2832" s="1" t="s">
        <v>790</v>
      </c>
      <c r="K2832">
        <v>580</v>
      </c>
      <c r="L2832" s="2">
        <v>42046.134432870371</v>
      </c>
      <c r="M2832" s="2">
        <v>42019.375</v>
      </c>
      <c r="N2832" s="2">
        <v>42066.996111111112</v>
      </c>
      <c r="O2832">
        <v>140</v>
      </c>
      <c r="P2832">
        <v>33</v>
      </c>
      <c r="Q2832" s="1" t="s">
        <v>57</v>
      </c>
      <c r="R2832" s="1" t="s">
        <v>24</v>
      </c>
      <c r="S2832" s="1" t="s">
        <v>31</v>
      </c>
      <c r="T2832" s="3">
        <v>42046</v>
      </c>
      <c r="U2832" s="1" t="str">
        <f>IF(kiva_loans__muestra[[#This Row],[funded_amount]]=kiva_loans__muestra[[#This Row],[loan_amount]],"funded","unfunded")</f>
        <v>funded</v>
      </c>
      <c r="V2832" s="1" t="str">
        <f>IF(kiva_loans__muestra[[#This Row],[lender_count]]&gt;=50,"high","low")</f>
        <v>low</v>
      </c>
    </row>
    <row r="2833" spans="1:22" x14ac:dyDescent="0.25">
      <c r="A2833">
        <v>839892</v>
      </c>
      <c r="B2833">
        <v>3000</v>
      </c>
      <c r="C2833">
        <v>3000</v>
      </c>
      <c r="D2833" s="1" t="s">
        <v>45</v>
      </c>
      <c r="E2833" s="1" t="s">
        <v>46</v>
      </c>
      <c r="F2833" s="1" t="s">
        <v>6670</v>
      </c>
      <c r="G2833" s="1" t="s">
        <v>3303</v>
      </c>
      <c r="H2833" s="1" t="s">
        <v>28</v>
      </c>
      <c r="I2833" s="1" t="s">
        <v>1890</v>
      </c>
      <c r="J2833" s="1" t="s">
        <v>29</v>
      </c>
      <c r="K2833">
        <v>2450</v>
      </c>
      <c r="L2833" s="2">
        <v>42047.538645833331</v>
      </c>
      <c r="M2833" s="2">
        <v>42025.375</v>
      </c>
      <c r="N2833" s="2">
        <v>42052.760150462964</v>
      </c>
      <c r="O2833">
        <v>140</v>
      </c>
      <c r="P2833">
        <v>7</v>
      </c>
      <c r="Q2833" s="1" t="s">
        <v>221</v>
      </c>
      <c r="R2833" s="1" t="s">
        <v>24</v>
      </c>
      <c r="S2833" s="1" t="s">
        <v>31</v>
      </c>
      <c r="T2833" s="3">
        <v>42047</v>
      </c>
      <c r="U2833" s="1" t="str">
        <f>IF(kiva_loans__muestra[[#This Row],[funded_amount]]=kiva_loans__muestra[[#This Row],[loan_amount]],"funded","unfunded")</f>
        <v>funded</v>
      </c>
      <c r="V2833" s="1" t="str">
        <f>IF(kiva_loans__muestra[[#This Row],[lender_count]]&gt;=50,"high","low")</f>
        <v>low</v>
      </c>
    </row>
    <row r="2834" spans="1:22" x14ac:dyDescent="0.25">
      <c r="A2834">
        <v>839611</v>
      </c>
      <c r="B2834">
        <v>4500</v>
      </c>
      <c r="C2834">
        <v>4500</v>
      </c>
      <c r="D2834" s="1" t="s">
        <v>46</v>
      </c>
      <c r="E2834" s="1" t="s">
        <v>46</v>
      </c>
      <c r="F2834" s="1" t="s">
        <v>6671</v>
      </c>
      <c r="G2834" s="1" t="s">
        <v>3263</v>
      </c>
      <c r="H2834" s="1" t="s">
        <v>33</v>
      </c>
      <c r="I2834" s="1" t="s">
        <v>1049</v>
      </c>
      <c r="J2834" s="1" t="s">
        <v>34</v>
      </c>
      <c r="K2834">
        <v>1380</v>
      </c>
      <c r="L2834" s="2">
        <v>42047.279930555553</v>
      </c>
      <c r="M2834" s="2">
        <v>42044.375</v>
      </c>
      <c r="N2834" s="2">
        <v>42071.506284722222</v>
      </c>
      <c r="O2834">
        <v>140</v>
      </c>
      <c r="P2834">
        <v>18</v>
      </c>
      <c r="Q2834" s="1" t="s">
        <v>516</v>
      </c>
      <c r="R2834" s="1" t="s">
        <v>24</v>
      </c>
      <c r="S2834" s="1" t="s">
        <v>31</v>
      </c>
      <c r="T2834" s="3">
        <v>42047</v>
      </c>
      <c r="U2834" s="1" t="str">
        <f>IF(kiva_loans__muestra[[#This Row],[funded_amount]]=kiva_loans__muestra[[#This Row],[loan_amount]],"funded","unfunded")</f>
        <v>funded</v>
      </c>
      <c r="V2834" s="1" t="str">
        <f>IF(kiva_loans__muestra[[#This Row],[lender_count]]&gt;=50,"high","low")</f>
        <v>low</v>
      </c>
    </row>
    <row r="2835" spans="1:22" x14ac:dyDescent="0.25">
      <c r="A2835">
        <v>839693</v>
      </c>
      <c r="B2835">
        <v>2500</v>
      </c>
      <c r="C2835">
        <v>2500</v>
      </c>
      <c r="D2835" s="1" t="s">
        <v>81</v>
      </c>
      <c r="E2835" s="1" t="s">
        <v>27</v>
      </c>
      <c r="F2835" s="1" t="s">
        <v>6672</v>
      </c>
      <c r="G2835" s="1" t="s">
        <v>3278</v>
      </c>
      <c r="H2835" s="1" t="s">
        <v>100</v>
      </c>
      <c r="I2835" s="1" t="s">
        <v>1208</v>
      </c>
      <c r="J2835" s="1" t="s">
        <v>101</v>
      </c>
      <c r="K2835">
        <v>1260</v>
      </c>
      <c r="L2835" s="2">
        <v>42047.335706018515</v>
      </c>
      <c r="M2835" s="2">
        <v>42019.375</v>
      </c>
      <c r="N2835" s="2">
        <v>42049.757141203707</v>
      </c>
      <c r="O2835">
        <v>80</v>
      </c>
      <c r="P2835">
        <v>10</v>
      </c>
      <c r="Q2835" s="1" t="s">
        <v>30</v>
      </c>
      <c r="R2835" s="1" t="s">
        <v>24</v>
      </c>
      <c r="S2835" s="1" t="s">
        <v>35</v>
      </c>
      <c r="T2835" s="3">
        <v>42047</v>
      </c>
      <c r="U2835" s="1" t="str">
        <f>IF(kiva_loans__muestra[[#This Row],[funded_amount]]=kiva_loans__muestra[[#This Row],[loan_amount]],"funded","unfunded")</f>
        <v>funded</v>
      </c>
      <c r="V2835" s="1" t="str">
        <f>IF(kiva_loans__muestra[[#This Row],[lender_count]]&gt;=50,"high","low")</f>
        <v>low</v>
      </c>
    </row>
    <row r="2836" spans="1:22" x14ac:dyDescent="0.25">
      <c r="A2836">
        <v>840134</v>
      </c>
      <c r="B2836">
        <v>1250</v>
      </c>
      <c r="C2836">
        <v>1250</v>
      </c>
      <c r="D2836" s="1" t="s">
        <v>64</v>
      </c>
      <c r="E2836" s="1" t="s">
        <v>37</v>
      </c>
      <c r="F2836" s="1" t="s">
        <v>6673</v>
      </c>
      <c r="G2836" s="1" t="s">
        <v>3278</v>
      </c>
      <c r="H2836" s="1" t="s">
        <v>100</v>
      </c>
      <c r="I2836" s="1" t="s">
        <v>6674</v>
      </c>
      <c r="J2836" s="1" t="s">
        <v>101</v>
      </c>
      <c r="K2836">
        <v>1260</v>
      </c>
      <c r="L2836" s="2">
        <v>42048.038043981483</v>
      </c>
      <c r="M2836" s="2">
        <v>42047.375</v>
      </c>
      <c r="N2836" s="2">
        <v>42050.805925925924</v>
      </c>
      <c r="O2836">
        <v>80</v>
      </c>
      <c r="P2836">
        <v>3</v>
      </c>
      <c r="Q2836" s="1" t="s">
        <v>30</v>
      </c>
      <c r="R2836" s="1" t="s">
        <v>92</v>
      </c>
      <c r="S2836" s="1" t="s">
        <v>35</v>
      </c>
      <c r="T2836" s="3">
        <v>42047</v>
      </c>
      <c r="U2836" s="1" t="str">
        <f>IF(kiva_loans__muestra[[#This Row],[funded_amount]]=kiva_loans__muestra[[#This Row],[loan_amount]],"funded","unfunded")</f>
        <v>funded</v>
      </c>
      <c r="V2836" s="1" t="str">
        <f>IF(kiva_loans__muestra[[#This Row],[lender_count]]&gt;=50,"high","low")</f>
        <v>low</v>
      </c>
    </row>
    <row r="2837" spans="1:22" x14ac:dyDescent="0.25">
      <c r="A2837">
        <v>839531</v>
      </c>
      <c r="B2837">
        <v>2500</v>
      </c>
      <c r="C2837">
        <v>2500</v>
      </c>
      <c r="D2837" s="1" t="s">
        <v>150</v>
      </c>
      <c r="E2837" s="1" t="s">
        <v>19</v>
      </c>
      <c r="F2837" s="1" t="s">
        <v>6675</v>
      </c>
      <c r="G2837" s="1" t="s">
        <v>3278</v>
      </c>
      <c r="H2837" s="1" t="s">
        <v>100</v>
      </c>
      <c r="I2837" s="1" t="s">
        <v>853</v>
      </c>
      <c r="J2837" s="1" t="s">
        <v>101</v>
      </c>
      <c r="K2837">
        <v>1440</v>
      </c>
      <c r="L2837" s="2">
        <v>42047.182511574072</v>
      </c>
      <c r="M2837" s="2">
        <v>42025.375</v>
      </c>
      <c r="N2837" s="2">
        <v>42080.025347222225</v>
      </c>
      <c r="O2837">
        <v>60</v>
      </c>
      <c r="P2837">
        <v>2</v>
      </c>
      <c r="Q2837" s="1" t="s">
        <v>221</v>
      </c>
      <c r="R2837" s="1" t="s">
        <v>92</v>
      </c>
      <c r="S2837" s="1" t="s">
        <v>35</v>
      </c>
      <c r="T2837" s="3">
        <v>42047</v>
      </c>
      <c r="U2837" s="1" t="str">
        <f>IF(kiva_loans__muestra[[#This Row],[funded_amount]]=kiva_loans__muestra[[#This Row],[loan_amount]],"funded","unfunded")</f>
        <v>funded</v>
      </c>
      <c r="V2837" s="1" t="str">
        <f>IF(kiva_loans__muestra[[#This Row],[lender_count]]&gt;=50,"high","low")</f>
        <v>low</v>
      </c>
    </row>
    <row r="2838" spans="1:22" x14ac:dyDescent="0.25">
      <c r="A2838">
        <v>839962</v>
      </c>
      <c r="B2838">
        <v>10500</v>
      </c>
      <c r="C2838">
        <v>10500</v>
      </c>
      <c r="D2838" s="1" t="s">
        <v>124</v>
      </c>
      <c r="E2838" s="1" t="s">
        <v>125</v>
      </c>
      <c r="F2838" s="1" t="s">
        <v>6676</v>
      </c>
      <c r="G2838" s="1" t="s">
        <v>3927</v>
      </c>
      <c r="H2838" s="1" t="s">
        <v>1333</v>
      </c>
      <c r="I2838" s="1" t="s">
        <v>1906</v>
      </c>
      <c r="J2838" s="1" t="s">
        <v>1335</v>
      </c>
      <c r="K2838">
        <v>230</v>
      </c>
      <c r="L2838" s="2">
        <v>42047.641377314816</v>
      </c>
      <c r="M2838" s="2">
        <v>42040.375</v>
      </c>
      <c r="N2838" s="2">
        <v>42082.702974537038</v>
      </c>
      <c r="O2838">
        <v>200</v>
      </c>
      <c r="P2838">
        <v>39</v>
      </c>
      <c r="Q2838" s="1" t="s">
        <v>6677</v>
      </c>
      <c r="R2838" s="1" t="s">
        <v>92</v>
      </c>
      <c r="S2838" s="1" t="s">
        <v>31</v>
      </c>
      <c r="T2838" s="3">
        <v>42047</v>
      </c>
      <c r="U2838" s="1" t="str">
        <f>IF(kiva_loans__muestra[[#This Row],[funded_amount]]=kiva_loans__muestra[[#This Row],[loan_amount]],"funded","unfunded")</f>
        <v>funded</v>
      </c>
      <c r="V2838" s="1" t="str">
        <f>IF(kiva_loans__muestra[[#This Row],[lender_count]]&gt;=50,"high","low")</f>
        <v>low</v>
      </c>
    </row>
    <row r="2839" spans="1:22" x14ac:dyDescent="0.25">
      <c r="A2839">
        <v>840028</v>
      </c>
      <c r="B2839">
        <v>7250</v>
      </c>
      <c r="C2839">
        <v>7250</v>
      </c>
      <c r="D2839" s="1" t="s">
        <v>124</v>
      </c>
      <c r="E2839" s="1" t="s">
        <v>125</v>
      </c>
      <c r="F2839" s="1" t="s">
        <v>1244</v>
      </c>
      <c r="G2839" s="1" t="s">
        <v>3322</v>
      </c>
      <c r="H2839" s="1" t="s">
        <v>126</v>
      </c>
      <c r="I2839" s="1" t="s">
        <v>429</v>
      </c>
      <c r="J2839" s="1" t="s">
        <v>127</v>
      </c>
      <c r="K2839">
        <v>1210</v>
      </c>
      <c r="L2839" s="2">
        <v>42047.701041666667</v>
      </c>
      <c r="M2839" s="2">
        <v>42044.375</v>
      </c>
      <c r="N2839" s="2">
        <v>42055.728090277778</v>
      </c>
      <c r="O2839">
        <v>200</v>
      </c>
      <c r="P2839">
        <v>24</v>
      </c>
      <c r="Q2839" s="1" t="s">
        <v>30</v>
      </c>
      <c r="R2839" s="1" t="s">
        <v>24</v>
      </c>
      <c r="S2839" s="1" t="s">
        <v>31</v>
      </c>
      <c r="T2839" s="3">
        <v>42047</v>
      </c>
      <c r="U2839" s="1" t="str">
        <f>IF(kiva_loans__muestra[[#This Row],[funded_amount]]=kiva_loans__muestra[[#This Row],[loan_amount]],"funded","unfunded")</f>
        <v>funded</v>
      </c>
      <c r="V2839" s="1" t="str">
        <f>IF(kiva_loans__muestra[[#This Row],[lender_count]]&gt;=50,"high","low")</f>
        <v>low</v>
      </c>
    </row>
    <row r="2840" spans="1:22" x14ac:dyDescent="0.25">
      <c r="A2840">
        <v>839692</v>
      </c>
      <c r="B2840">
        <v>23250</v>
      </c>
      <c r="C2840">
        <v>23250</v>
      </c>
      <c r="D2840" s="1" t="s">
        <v>27</v>
      </c>
      <c r="E2840" s="1" t="s">
        <v>27</v>
      </c>
      <c r="F2840" s="1" t="s">
        <v>6678</v>
      </c>
      <c r="G2840" s="1" t="s">
        <v>3878</v>
      </c>
      <c r="H2840" s="1" t="s">
        <v>426</v>
      </c>
      <c r="I2840" s="1" t="s">
        <v>583</v>
      </c>
      <c r="J2840" s="1" t="s">
        <v>428</v>
      </c>
      <c r="K2840">
        <v>1620</v>
      </c>
      <c r="L2840" s="2">
        <v>42047.333541666667</v>
      </c>
      <c r="M2840" s="2">
        <v>42018.375</v>
      </c>
      <c r="N2840" s="2">
        <v>42058.64472222222</v>
      </c>
      <c r="O2840">
        <v>80</v>
      </c>
      <c r="P2840">
        <v>74</v>
      </c>
      <c r="Q2840" s="1" t="s">
        <v>1019</v>
      </c>
      <c r="R2840" s="1" t="s">
        <v>6679</v>
      </c>
      <c r="S2840" s="1" t="s">
        <v>35</v>
      </c>
      <c r="T2840" s="3">
        <v>42047</v>
      </c>
      <c r="U2840" s="1" t="str">
        <f>IF(kiva_loans__muestra[[#This Row],[funded_amount]]=kiva_loans__muestra[[#This Row],[loan_amount]],"funded","unfunded")</f>
        <v>funded</v>
      </c>
      <c r="V2840" s="1" t="str">
        <f>IF(kiva_loans__muestra[[#This Row],[lender_count]]&gt;=50,"high","low")</f>
        <v>high</v>
      </c>
    </row>
    <row r="2841" spans="1:22" x14ac:dyDescent="0.25">
      <c r="A2841">
        <v>839830</v>
      </c>
      <c r="B2841">
        <v>7000</v>
      </c>
      <c r="C2841">
        <v>7000</v>
      </c>
      <c r="D2841" s="1" t="s">
        <v>202</v>
      </c>
      <c r="E2841" s="1" t="s">
        <v>27</v>
      </c>
      <c r="F2841" s="1" t="s">
        <v>6680</v>
      </c>
      <c r="G2841" s="1" t="s">
        <v>3307</v>
      </c>
      <c r="H2841" s="1" t="s">
        <v>412</v>
      </c>
      <c r="I2841" s="1" t="s">
        <v>570</v>
      </c>
      <c r="J2841" s="1" t="s">
        <v>413</v>
      </c>
      <c r="K2841">
        <v>1630</v>
      </c>
      <c r="L2841" s="2">
        <v>42047.436493055553</v>
      </c>
      <c r="M2841" s="2">
        <v>42034.375</v>
      </c>
      <c r="N2841" s="2">
        <v>42080.037094907406</v>
      </c>
      <c r="O2841">
        <v>130</v>
      </c>
      <c r="P2841">
        <v>21</v>
      </c>
      <c r="Q2841" s="1" t="s">
        <v>6681</v>
      </c>
      <c r="R2841" s="1" t="s">
        <v>92</v>
      </c>
      <c r="S2841" s="1" t="s">
        <v>31</v>
      </c>
      <c r="T2841" s="3">
        <v>42047</v>
      </c>
      <c r="U2841" s="1" t="str">
        <f>IF(kiva_loans__muestra[[#This Row],[funded_amount]]=kiva_loans__muestra[[#This Row],[loan_amount]],"funded","unfunded")</f>
        <v>funded</v>
      </c>
      <c r="V2841" s="1" t="str">
        <f>IF(kiva_loans__muestra[[#This Row],[lender_count]]&gt;=50,"high","low")</f>
        <v>low</v>
      </c>
    </row>
    <row r="2842" spans="1:22" x14ac:dyDescent="0.25">
      <c r="A2842">
        <v>839635</v>
      </c>
      <c r="B2842">
        <v>11000</v>
      </c>
      <c r="C2842">
        <v>11000</v>
      </c>
      <c r="D2842" s="1" t="s">
        <v>394</v>
      </c>
      <c r="E2842" s="1" t="s">
        <v>46</v>
      </c>
      <c r="F2842" s="1" t="s">
        <v>6682</v>
      </c>
      <c r="G2842" s="1" t="s">
        <v>3303</v>
      </c>
      <c r="H2842" s="1" t="s">
        <v>28</v>
      </c>
      <c r="I2842" s="1" t="s">
        <v>39</v>
      </c>
      <c r="J2842" s="1" t="s">
        <v>29</v>
      </c>
      <c r="K2842">
        <v>2470</v>
      </c>
      <c r="L2842" s="2">
        <v>42047.292511574073</v>
      </c>
      <c r="M2842" s="2">
        <v>42033.375</v>
      </c>
      <c r="N2842" s="2">
        <v>42049.507233796299</v>
      </c>
      <c r="O2842">
        <v>120</v>
      </c>
      <c r="P2842">
        <v>1</v>
      </c>
      <c r="Q2842" s="1" t="s">
        <v>30</v>
      </c>
      <c r="R2842" s="1" t="s">
        <v>60</v>
      </c>
      <c r="S2842" s="1" t="s">
        <v>35</v>
      </c>
      <c r="T2842" s="3">
        <v>42047</v>
      </c>
      <c r="U2842" s="1" t="str">
        <f>IF(kiva_loans__muestra[[#This Row],[funded_amount]]=kiva_loans__muestra[[#This Row],[loan_amount]],"funded","unfunded")</f>
        <v>funded</v>
      </c>
      <c r="V2842" s="1" t="str">
        <f>IF(kiva_loans__muestra[[#This Row],[lender_count]]&gt;=50,"high","low")</f>
        <v>low</v>
      </c>
    </row>
    <row r="2843" spans="1:22" x14ac:dyDescent="0.25">
      <c r="A2843">
        <v>839782</v>
      </c>
      <c r="B2843">
        <v>10500</v>
      </c>
      <c r="C2843">
        <v>10500</v>
      </c>
      <c r="D2843" s="1" t="s">
        <v>50</v>
      </c>
      <c r="E2843" s="1" t="s">
        <v>37</v>
      </c>
      <c r="F2843" s="1" t="s">
        <v>6683</v>
      </c>
      <c r="G2843" s="1" t="s">
        <v>3359</v>
      </c>
      <c r="H2843" s="1" t="s">
        <v>451</v>
      </c>
      <c r="I2843" s="1" t="s">
        <v>6684</v>
      </c>
      <c r="J2843" s="1" t="s">
        <v>452</v>
      </c>
      <c r="K2843">
        <v>1810</v>
      </c>
      <c r="L2843" s="2">
        <v>42047.396192129629</v>
      </c>
      <c r="M2843" s="2">
        <v>42034.375</v>
      </c>
      <c r="N2843" s="2">
        <v>42055.761701388888</v>
      </c>
      <c r="O2843">
        <v>210</v>
      </c>
      <c r="P2843">
        <v>33</v>
      </c>
      <c r="Q2843" s="1" t="s">
        <v>6685</v>
      </c>
      <c r="R2843" s="1" t="s">
        <v>92</v>
      </c>
      <c r="S2843" s="1" t="s">
        <v>31</v>
      </c>
      <c r="T2843" s="3">
        <v>42047</v>
      </c>
      <c r="U2843" s="1" t="str">
        <f>IF(kiva_loans__muestra[[#This Row],[funded_amount]]=kiva_loans__muestra[[#This Row],[loan_amount]],"funded","unfunded")</f>
        <v>funded</v>
      </c>
      <c r="V2843" s="1" t="str">
        <f>IF(kiva_loans__muestra[[#This Row],[lender_count]]&gt;=50,"high","low")</f>
        <v>low</v>
      </c>
    </row>
    <row r="2844" spans="1:22" x14ac:dyDescent="0.25">
      <c r="A2844">
        <v>840256</v>
      </c>
      <c r="B2844">
        <v>4000</v>
      </c>
      <c r="C2844">
        <v>4000</v>
      </c>
      <c r="D2844" s="1" t="s">
        <v>175</v>
      </c>
      <c r="E2844" s="1" t="s">
        <v>78</v>
      </c>
      <c r="F2844" s="1" t="s">
        <v>6686</v>
      </c>
      <c r="G2844" s="1" t="s">
        <v>3317</v>
      </c>
      <c r="H2844" s="1" t="s">
        <v>85</v>
      </c>
      <c r="I2844" s="1" t="s">
        <v>176</v>
      </c>
      <c r="J2844" s="1" t="s">
        <v>90</v>
      </c>
      <c r="K2844">
        <v>1760</v>
      </c>
      <c r="L2844" s="2">
        <v>42048.189236111109</v>
      </c>
      <c r="M2844" s="2">
        <v>42041.375</v>
      </c>
      <c r="N2844" s="2">
        <v>42051.724826388891</v>
      </c>
      <c r="O2844">
        <v>170</v>
      </c>
      <c r="P2844">
        <v>11</v>
      </c>
      <c r="Q2844" s="1" t="s">
        <v>40</v>
      </c>
      <c r="R2844" s="1" t="s">
        <v>24</v>
      </c>
      <c r="S2844" s="1" t="s">
        <v>31</v>
      </c>
      <c r="T2844" s="3">
        <v>42048</v>
      </c>
      <c r="U2844" s="1" t="str">
        <f>IF(kiva_loans__muestra[[#This Row],[funded_amount]]=kiva_loans__muestra[[#This Row],[loan_amount]],"funded","unfunded")</f>
        <v>funded</v>
      </c>
      <c r="V2844" s="1" t="str">
        <f>IF(kiva_loans__muestra[[#This Row],[lender_count]]&gt;=50,"high","low")</f>
        <v>low</v>
      </c>
    </row>
    <row r="2845" spans="1:22" x14ac:dyDescent="0.25">
      <c r="A2845">
        <v>840165</v>
      </c>
      <c r="B2845">
        <v>8500</v>
      </c>
      <c r="C2845">
        <v>8500</v>
      </c>
      <c r="D2845" s="1" t="s">
        <v>75</v>
      </c>
      <c r="E2845" s="1" t="s">
        <v>27</v>
      </c>
      <c r="F2845" s="1" t="s">
        <v>6687</v>
      </c>
      <c r="G2845" s="1" t="s">
        <v>3396</v>
      </c>
      <c r="H2845" s="1" t="s">
        <v>788</v>
      </c>
      <c r="I2845" s="1" t="s">
        <v>908</v>
      </c>
      <c r="J2845" s="1" t="s">
        <v>790</v>
      </c>
      <c r="K2845">
        <v>580</v>
      </c>
      <c r="L2845" s="2">
        <v>42048.096620370372</v>
      </c>
      <c r="M2845" s="2">
        <v>42018.375</v>
      </c>
      <c r="N2845" s="2">
        <v>42080.924849537034</v>
      </c>
      <c r="O2845">
        <v>140</v>
      </c>
      <c r="P2845">
        <v>26</v>
      </c>
      <c r="Q2845" s="1" t="s">
        <v>2143</v>
      </c>
      <c r="R2845" s="1" t="s">
        <v>92</v>
      </c>
      <c r="S2845" s="1" t="s">
        <v>31</v>
      </c>
      <c r="T2845" s="3">
        <v>42048</v>
      </c>
      <c r="U2845" s="1" t="str">
        <f>IF(kiva_loans__muestra[[#This Row],[funded_amount]]=kiva_loans__muestra[[#This Row],[loan_amount]],"funded","unfunded")</f>
        <v>funded</v>
      </c>
      <c r="V2845" s="1" t="str">
        <f>IF(kiva_loans__muestra[[#This Row],[lender_count]]&gt;=50,"high","low")</f>
        <v>low</v>
      </c>
    </row>
    <row r="2846" spans="1:22" x14ac:dyDescent="0.25">
      <c r="A2846">
        <v>840194</v>
      </c>
      <c r="B2846">
        <v>10250</v>
      </c>
      <c r="C2846">
        <v>10250</v>
      </c>
      <c r="D2846" s="1" t="s">
        <v>220</v>
      </c>
      <c r="E2846" s="1" t="s">
        <v>104</v>
      </c>
      <c r="F2846" s="1" t="s">
        <v>4926</v>
      </c>
      <c r="G2846" s="1" t="s">
        <v>3311</v>
      </c>
      <c r="H2846" s="1" t="s">
        <v>119</v>
      </c>
      <c r="I2846" s="1" t="s">
        <v>476</v>
      </c>
      <c r="J2846" s="1" t="s">
        <v>270</v>
      </c>
      <c r="K2846">
        <v>1060</v>
      </c>
      <c r="L2846" s="2">
        <v>42048.136574074073</v>
      </c>
      <c r="M2846" s="2">
        <v>42045.375</v>
      </c>
      <c r="N2846" s="2">
        <v>42080.61310185185</v>
      </c>
      <c r="O2846">
        <v>260</v>
      </c>
      <c r="P2846">
        <v>34</v>
      </c>
      <c r="Q2846" s="1" t="s">
        <v>107</v>
      </c>
      <c r="R2846" s="1" t="s">
        <v>92</v>
      </c>
      <c r="S2846" s="1" t="s">
        <v>31</v>
      </c>
      <c r="T2846" s="3">
        <v>42048</v>
      </c>
      <c r="U2846" s="1" t="str">
        <f>IF(kiva_loans__muestra[[#This Row],[funded_amount]]=kiva_loans__muestra[[#This Row],[loan_amount]],"funded","unfunded")</f>
        <v>funded</v>
      </c>
      <c r="V2846" s="1" t="str">
        <f>IF(kiva_loans__muestra[[#This Row],[lender_count]]&gt;=50,"high","low")</f>
        <v>low</v>
      </c>
    </row>
    <row r="2847" spans="1:22" x14ac:dyDescent="0.25">
      <c r="A2847">
        <v>840543</v>
      </c>
      <c r="B2847">
        <v>7500</v>
      </c>
      <c r="C2847">
        <v>7500</v>
      </c>
      <c r="D2847" s="1" t="s">
        <v>98</v>
      </c>
      <c r="E2847" s="1" t="s">
        <v>37</v>
      </c>
      <c r="F2847" s="1" t="s">
        <v>6688</v>
      </c>
      <c r="G2847" s="1" t="s">
        <v>3311</v>
      </c>
      <c r="H2847" s="1" t="s">
        <v>119</v>
      </c>
      <c r="I2847" s="1" t="s">
        <v>3210</v>
      </c>
      <c r="J2847" s="1" t="s">
        <v>270</v>
      </c>
      <c r="K2847">
        <v>2040</v>
      </c>
      <c r="L2847" s="2">
        <v>42048.472696759258</v>
      </c>
      <c r="M2847" s="2">
        <v>42019.375</v>
      </c>
      <c r="N2847" s="2">
        <v>42054.94971064815</v>
      </c>
      <c r="O2847">
        <v>140</v>
      </c>
      <c r="P2847">
        <v>21</v>
      </c>
      <c r="Q2847" s="1" t="s">
        <v>1403</v>
      </c>
      <c r="R2847" s="1" t="s">
        <v>54</v>
      </c>
      <c r="S2847" s="1" t="s">
        <v>31</v>
      </c>
      <c r="T2847" s="3">
        <v>42048</v>
      </c>
      <c r="U2847" s="1" t="str">
        <f>IF(kiva_loans__muestra[[#This Row],[funded_amount]]=kiva_loans__muestra[[#This Row],[loan_amount]],"funded","unfunded")</f>
        <v>funded</v>
      </c>
      <c r="V2847" s="1" t="str">
        <f>IF(kiva_loans__muestra[[#This Row],[lender_count]]&gt;=50,"high","low")</f>
        <v>low</v>
      </c>
    </row>
    <row r="2848" spans="1:22" x14ac:dyDescent="0.25">
      <c r="A2848">
        <v>840279</v>
      </c>
      <c r="B2848">
        <v>2250</v>
      </c>
      <c r="C2848">
        <v>2250</v>
      </c>
      <c r="D2848" s="1" t="s">
        <v>329</v>
      </c>
      <c r="E2848" s="1" t="s">
        <v>32</v>
      </c>
      <c r="F2848" s="1" t="s">
        <v>6689</v>
      </c>
      <c r="G2848" s="1" t="s">
        <v>3278</v>
      </c>
      <c r="H2848" s="1" t="s">
        <v>100</v>
      </c>
      <c r="I2848" s="1" t="s">
        <v>6690</v>
      </c>
      <c r="J2848" s="1" t="s">
        <v>101</v>
      </c>
      <c r="K2848">
        <v>1230</v>
      </c>
      <c r="L2848" s="2">
        <v>42048.212372685186</v>
      </c>
      <c r="M2848" s="2">
        <v>42026.375</v>
      </c>
      <c r="N2848" s="2">
        <v>42052.812986111108</v>
      </c>
      <c r="O2848">
        <v>80</v>
      </c>
      <c r="P2848">
        <v>9</v>
      </c>
      <c r="Q2848" s="1" t="s">
        <v>30</v>
      </c>
      <c r="R2848" s="1" t="s">
        <v>24</v>
      </c>
      <c r="S2848" s="1" t="s">
        <v>35</v>
      </c>
      <c r="T2848" s="3">
        <v>42048</v>
      </c>
      <c r="U2848" s="1" t="str">
        <f>IF(kiva_loans__muestra[[#This Row],[funded_amount]]=kiva_loans__muestra[[#This Row],[loan_amount]],"funded","unfunded")</f>
        <v>funded</v>
      </c>
      <c r="V2848" s="1" t="str">
        <f>IF(kiva_loans__muestra[[#This Row],[lender_count]]&gt;=50,"high","low")</f>
        <v>low</v>
      </c>
    </row>
    <row r="2849" spans="1:22" x14ac:dyDescent="0.25">
      <c r="A2849">
        <v>840641</v>
      </c>
      <c r="B2849">
        <v>2250</v>
      </c>
      <c r="C2849">
        <v>2250</v>
      </c>
      <c r="D2849" s="1" t="s">
        <v>683</v>
      </c>
      <c r="E2849" s="1" t="s">
        <v>46</v>
      </c>
      <c r="F2849" s="1" t="s">
        <v>6691</v>
      </c>
      <c r="G2849" s="1" t="s">
        <v>3270</v>
      </c>
      <c r="H2849" s="1" t="s">
        <v>121</v>
      </c>
      <c r="I2849" s="1" t="s">
        <v>3497</v>
      </c>
      <c r="J2849" s="1" t="s">
        <v>90</v>
      </c>
      <c r="K2849">
        <v>3640</v>
      </c>
      <c r="L2849" s="2">
        <v>42048.65896990741</v>
      </c>
      <c r="M2849" s="2">
        <v>42026.375</v>
      </c>
      <c r="N2849" s="2">
        <v>42053.91505787037</v>
      </c>
      <c r="O2849">
        <v>50</v>
      </c>
      <c r="P2849">
        <v>9</v>
      </c>
      <c r="Q2849" s="1" t="s">
        <v>30</v>
      </c>
      <c r="R2849" s="1" t="s">
        <v>24</v>
      </c>
      <c r="S2849" s="1" t="s">
        <v>35</v>
      </c>
      <c r="T2849" s="3">
        <v>42048</v>
      </c>
      <c r="U2849" s="1" t="str">
        <f>IF(kiva_loans__muestra[[#This Row],[funded_amount]]=kiva_loans__muestra[[#This Row],[loan_amount]],"funded","unfunded")</f>
        <v>funded</v>
      </c>
      <c r="V2849" s="1" t="str">
        <f>IF(kiva_loans__muestra[[#This Row],[lender_count]]&gt;=50,"high","low")</f>
        <v>low</v>
      </c>
    </row>
    <row r="2850" spans="1:22" x14ac:dyDescent="0.25">
      <c r="A2850">
        <v>840378</v>
      </c>
      <c r="B2850">
        <v>2000</v>
      </c>
      <c r="C2850">
        <v>2000</v>
      </c>
      <c r="D2850" s="1" t="s">
        <v>19</v>
      </c>
      <c r="E2850" s="1" t="s">
        <v>19</v>
      </c>
      <c r="F2850" s="1" t="s">
        <v>6692</v>
      </c>
      <c r="G2850" s="1" t="s">
        <v>3278</v>
      </c>
      <c r="H2850" s="1" t="s">
        <v>100</v>
      </c>
      <c r="I2850" s="1" t="s">
        <v>1385</v>
      </c>
      <c r="J2850" s="1" t="s">
        <v>101</v>
      </c>
      <c r="K2850">
        <v>1450</v>
      </c>
      <c r="L2850" s="2">
        <v>42048.331006944441</v>
      </c>
      <c r="M2850" s="2">
        <v>42025.375</v>
      </c>
      <c r="N2850" s="2">
        <v>42052.603900462964</v>
      </c>
      <c r="O2850">
        <v>80</v>
      </c>
      <c r="P2850">
        <v>8</v>
      </c>
      <c r="Q2850" s="1" t="s">
        <v>40</v>
      </c>
      <c r="R2850" s="1" t="s">
        <v>24</v>
      </c>
      <c r="S2850" s="1" t="s">
        <v>35</v>
      </c>
      <c r="T2850" s="3">
        <v>42048</v>
      </c>
      <c r="U2850" s="1" t="str">
        <f>IF(kiva_loans__muestra[[#This Row],[funded_amount]]=kiva_loans__muestra[[#This Row],[loan_amount]],"funded","unfunded")</f>
        <v>funded</v>
      </c>
      <c r="V2850" s="1" t="str">
        <f>IF(kiva_loans__muestra[[#This Row],[lender_count]]&gt;=50,"high","low")</f>
        <v>low</v>
      </c>
    </row>
    <row r="2851" spans="1:22" x14ac:dyDescent="0.25">
      <c r="A2851">
        <v>840273</v>
      </c>
      <c r="B2851">
        <v>4750</v>
      </c>
      <c r="C2851">
        <v>4750</v>
      </c>
      <c r="D2851" s="1" t="s">
        <v>219</v>
      </c>
      <c r="E2851" s="1" t="s">
        <v>46</v>
      </c>
      <c r="F2851" s="1" t="s">
        <v>6693</v>
      </c>
      <c r="G2851" s="1" t="s">
        <v>3278</v>
      </c>
      <c r="H2851" s="1" t="s">
        <v>100</v>
      </c>
      <c r="I2851" s="1" t="s">
        <v>1264</v>
      </c>
      <c r="J2851" s="1" t="s">
        <v>101</v>
      </c>
      <c r="K2851">
        <v>1450</v>
      </c>
      <c r="L2851" s="2">
        <v>42048.202743055554</v>
      </c>
      <c r="M2851" s="2">
        <v>42023.375</v>
      </c>
      <c r="N2851" s="2">
        <v>42057.057835648149</v>
      </c>
      <c r="O2851">
        <v>110</v>
      </c>
      <c r="P2851">
        <v>17</v>
      </c>
      <c r="Q2851" s="1" t="s">
        <v>1139</v>
      </c>
      <c r="R2851" s="1" t="s">
        <v>24</v>
      </c>
      <c r="S2851" s="1" t="s">
        <v>35</v>
      </c>
      <c r="T2851" s="3">
        <v>42048</v>
      </c>
      <c r="U2851" s="1" t="str">
        <f>IF(kiva_loans__muestra[[#This Row],[funded_amount]]=kiva_loans__muestra[[#This Row],[loan_amount]],"funded","unfunded")</f>
        <v>funded</v>
      </c>
      <c r="V2851" s="1" t="str">
        <f>IF(kiva_loans__muestra[[#This Row],[lender_count]]&gt;=50,"high","low")</f>
        <v>low</v>
      </c>
    </row>
    <row r="2852" spans="1:22" x14ac:dyDescent="0.25">
      <c r="A2852">
        <v>840629</v>
      </c>
      <c r="B2852">
        <v>5000</v>
      </c>
      <c r="C2852">
        <v>5000</v>
      </c>
      <c r="D2852" s="1" t="s">
        <v>45</v>
      </c>
      <c r="E2852" s="1" t="s">
        <v>46</v>
      </c>
      <c r="F2852" s="1" t="s">
        <v>6694</v>
      </c>
      <c r="G2852" s="1" t="s">
        <v>3266</v>
      </c>
      <c r="H2852" s="1" t="s">
        <v>89</v>
      </c>
      <c r="I2852" s="1" t="s">
        <v>30</v>
      </c>
      <c r="J2852" s="1" t="s">
        <v>90</v>
      </c>
      <c r="K2852">
        <v>1670</v>
      </c>
      <c r="L2852" s="2">
        <v>42048.637638888889</v>
      </c>
      <c r="M2852" s="2">
        <v>42032.375</v>
      </c>
      <c r="N2852" s="2">
        <v>42060.607199074075</v>
      </c>
      <c r="O2852">
        <v>110</v>
      </c>
      <c r="P2852">
        <v>12</v>
      </c>
      <c r="Q2852" s="1" t="s">
        <v>30</v>
      </c>
      <c r="R2852" s="1" t="s">
        <v>24</v>
      </c>
      <c r="S2852" s="1" t="s">
        <v>31</v>
      </c>
      <c r="T2852" s="3">
        <v>42048</v>
      </c>
      <c r="U2852" s="1" t="str">
        <f>IF(kiva_loans__muestra[[#This Row],[funded_amount]]=kiva_loans__muestra[[#This Row],[loan_amount]],"funded","unfunded")</f>
        <v>funded</v>
      </c>
      <c r="V2852" s="1" t="str">
        <f>IF(kiva_loans__muestra[[#This Row],[lender_count]]&gt;=50,"high","low")</f>
        <v>low</v>
      </c>
    </row>
    <row r="2853" spans="1:22" x14ac:dyDescent="0.25">
      <c r="A2853">
        <v>840234</v>
      </c>
      <c r="B2853">
        <v>15000</v>
      </c>
      <c r="C2853">
        <v>15000</v>
      </c>
      <c r="D2853" s="1" t="s">
        <v>220</v>
      </c>
      <c r="E2853" s="1" t="s">
        <v>104</v>
      </c>
      <c r="F2853" s="1" t="s">
        <v>1013</v>
      </c>
      <c r="G2853" s="1" t="s">
        <v>3311</v>
      </c>
      <c r="H2853" s="1" t="s">
        <v>119</v>
      </c>
      <c r="I2853" s="1" t="s">
        <v>727</v>
      </c>
      <c r="J2853" s="1" t="s">
        <v>90</v>
      </c>
      <c r="K2853">
        <v>1060</v>
      </c>
      <c r="L2853" s="2">
        <v>42048.170983796299</v>
      </c>
      <c r="M2853" s="2">
        <v>42018.375</v>
      </c>
      <c r="N2853" s="2">
        <v>42080.819467592592</v>
      </c>
      <c r="O2853">
        <v>260</v>
      </c>
      <c r="P2853">
        <v>52</v>
      </c>
      <c r="Q2853" s="1" t="s">
        <v>6695</v>
      </c>
      <c r="R2853" s="1" t="s">
        <v>92</v>
      </c>
      <c r="S2853" s="1" t="s">
        <v>31</v>
      </c>
      <c r="T2853" s="3">
        <v>42048</v>
      </c>
      <c r="U2853" s="1" t="str">
        <f>IF(kiva_loans__muestra[[#This Row],[funded_amount]]=kiva_loans__muestra[[#This Row],[loan_amount]],"funded","unfunded")</f>
        <v>funded</v>
      </c>
      <c r="V2853" s="1" t="str">
        <f>IF(kiva_loans__muestra[[#This Row],[lender_count]]&gt;=50,"high","low")</f>
        <v>high</v>
      </c>
    </row>
    <row r="2854" spans="1:22" x14ac:dyDescent="0.25">
      <c r="A2854">
        <v>840896</v>
      </c>
      <c r="B2854">
        <v>10500</v>
      </c>
      <c r="C2854">
        <v>10500</v>
      </c>
      <c r="D2854" s="1" t="s">
        <v>64</v>
      </c>
      <c r="E2854" s="1" t="s">
        <v>37</v>
      </c>
      <c r="F2854" s="1" t="s">
        <v>6696</v>
      </c>
      <c r="G2854" s="1" t="s">
        <v>3307</v>
      </c>
      <c r="H2854" s="1" t="s">
        <v>412</v>
      </c>
      <c r="I2854" s="1" t="s">
        <v>1104</v>
      </c>
      <c r="J2854" s="1" t="s">
        <v>413</v>
      </c>
      <c r="K2854">
        <v>2220</v>
      </c>
      <c r="L2854" s="2">
        <v>42049.487673611111</v>
      </c>
      <c r="M2854" s="2">
        <v>42047.375</v>
      </c>
      <c r="N2854" s="2">
        <v>42088.463229166664</v>
      </c>
      <c r="O2854">
        <v>120</v>
      </c>
      <c r="P2854">
        <v>33</v>
      </c>
      <c r="Q2854" s="1" t="s">
        <v>30</v>
      </c>
      <c r="R2854" s="1" t="s">
        <v>92</v>
      </c>
      <c r="S2854" s="1" t="s">
        <v>31</v>
      </c>
      <c r="T2854" s="3">
        <v>42049</v>
      </c>
      <c r="U2854" s="1" t="str">
        <f>IF(kiva_loans__muestra[[#This Row],[funded_amount]]=kiva_loans__muestra[[#This Row],[loan_amount]],"funded","unfunded")</f>
        <v>funded</v>
      </c>
      <c r="V2854" s="1" t="str">
        <f>IF(kiva_loans__muestra[[#This Row],[lender_count]]&gt;=50,"high","low")</f>
        <v>low</v>
      </c>
    </row>
    <row r="2855" spans="1:22" x14ac:dyDescent="0.25">
      <c r="A2855">
        <v>840938</v>
      </c>
      <c r="B2855">
        <v>6000</v>
      </c>
      <c r="C2855">
        <v>6000</v>
      </c>
      <c r="D2855" s="1" t="s">
        <v>41</v>
      </c>
      <c r="E2855" s="1" t="s">
        <v>27</v>
      </c>
      <c r="F2855" s="1" t="s">
        <v>6697</v>
      </c>
      <c r="G2855" s="1" t="s">
        <v>3384</v>
      </c>
      <c r="H2855" s="1" t="s">
        <v>848</v>
      </c>
      <c r="I2855" s="1" t="s">
        <v>1021</v>
      </c>
      <c r="J2855" s="1" t="s">
        <v>849</v>
      </c>
      <c r="K2855">
        <v>150</v>
      </c>
      <c r="L2855" s="2">
        <v>42050.144224537034</v>
      </c>
      <c r="M2855" s="2">
        <v>42041.375</v>
      </c>
      <c r="N2855" s="2">
        <v>42059.404479166667</v>
      </c>
      <c r="O2855">
        <v>140</v>
      </c>
      <c r="P2855">
        <v>20</v>
      </c>
      <c r="Q2855" s="1" t="s">
        <v>6698</v>
      </c>
      <c r="R2855" s="1" t="s">
        <v>24</v>
      </c>
      <c r="S2855" s="1" t="s">
        <v>35</v>
      </c>
      <c r="T2855" s="3">
        <v>42050</v>
      </c>
      <c r="U2855" s="1" t="str">
        <f>IF(kiva_loans__muestra[[#This Row],[funded_amount]]=kiva_loans__muestra[[#This Row],[loan_amount]],"funded","unfunded")</f>
        <v>funded</v>
      </c>
      <c r="V2855" s="1" t="str">
        <f>IF(kiva_loans__muestra[[#This Row],[lender_count]]&gt;=50,"high","low")</f>
        <v>low</v>
      </c>
    </row>
    <row r="2856" spans="1:22" x14ac:dyDescent="0.25">
      <c r="A2856">
        <v>841442</v>
      </c>
      <c r="B2856">
        <v>2750</v>
      </c>
      <c r="C2856">
        <v>2750</v>
      </c>
      <c r="D2856" s="1" t="s">
        <v>98</v>
      </c>
      <c r="E2856" s="1" t="s">
        <v>37</v>
      </c>
      <c r="F2856" s="1" t="s">
        <v>322</v>
      </c>
      <c r="G2856" s="1" t="s">
        <v>3278</v>
      </c>
      <c r="H2856" s="1" t="s">
        <v>100</v>
      </c>
      <c r="I2856" s="1" t="s">
        <v>700</v>
      </c>
      <c r="J2856" s="1" t="s">
        <v>101</v>
      </c>
      <c r="K2856">
        <v>1450</v>
      </c>
      <c r="L2856" s="2">
        <v>42051.542233796295</v>
      </c>
      <c r="M2856" s="2">
        <v>42033.375</v>
      </c>
      <c r="N2856" s="2">
        <v>42056.026921296296</v>
      </c>
      <c r="O2856">
        <v>80</v>
      </c>
      <c r="P2856">
        <v>4</v>
      </c>
      <c r="Q2856" s="1" t="s">
        <v>696</v>
      </c>
      <c r="R2856" s="1" t="s">
        <v>24</v>
      </c>
      <c r="S2856" s="1" t="s">
        <v>35</v>
      </c>
      <c r="T2856" s="3">
        <v>42051</v>
      </c>
      <c r="U2856" s="1" t="str">
        <f>IF(kiva_loans__muestra[[#This Row],[funded_amount]]=kiva_loans__muestra[[#This Row],[loan_amount]],"funded","unfunded")</f>
        <v>funded</v>
      </c>
      <c r="V2856" s="1" t="str">
        <f>IF(kiva_loans__muestra[[#This Row],[lender_count]]&gt;=50,"high","low")</f>
        <v>low</v>
      </c>
    </row>
    <row r="2857" spans="1:22" x14ac:dyDescent="0.25">
      <c r="A2857">
        <v>841150</v>
      </c>
      <c r="B2857">
        <v>5000</v>
      </c>
      <c r="C2857">
        <v>5000</v>
      </c>
      <c r="D2857" s="1" t="s">
        <v>179</v>
      </c>
      <c r="E2857" s="1" t="s">
        <v>49</v>
      </c>
      <c r="F2857" s="1" t="s">
        <v>6699</v>
      </c>
      <c r="G2857" s="1" t="s">
        <v>3303</v>
      </c>
      <c r="H2857" s="1" t="s">
        <v>28</v>
      </c>
      <c r="I2857" s="1" t="s">
        <v>39</v>
      </c>
      <c r="J2857" s="1" t="s">
        <v>29</v>
      </c>
      <c r="K2857">
        <v>2470</v>
      </c>
      <c r="L2857" s="2">
        <v>42051.272604166668</v>
      </c>
      <c r="M2857" s="2">
        <v>42030.375</v>
      </c>
      <c r="N2857" s="2">
        <v>42059.154074074075</v>
      </c>
      <c r="O2857">
        <v>120</v>
      </c>
      <c r="P2857">
        <v>17</v>
      </c>
      <c r="Q2857" s="1" t="s">
        <v>30</v>
      </c>
      <c r="R2857" s="1" t="s">
        <v>92</v>
      </c>
      <c r="S2857" s="1" t="s">
        <v>35</v>
      </c>
      <c r="T2857" s="3">
        <v>42051</v>
      </c>
      <c r="U2857" s="1" t="str">
        <f>IF(kiva_loans__muestra[[#This Row],[funded_amount]]=kiva_loans__muestra[[#This Row],[loan_amount]],"funded","unfunded")</f>
        <v>funded</v>
      </c>
      <c r="V2857" s="1" t="str">
        <f>IF(kiva_loans__muestra[[#This Row],[lender_count]]&gt;=50,"high","low")</f>
        <v>low</v>
      </c>
    </row>
    <row r="2858" spans="1:22" x14ac:dyDescent="0.25">
      <c r="A2858">
        <v>841398</v>
      </c>
      <c r="B2858">
        <v>6500</v>
      </c>
      <c r="C2858">
        <v>6500</v>
      </c>
      <c r="D2858" s="1" t="s">
        <v>295</v>
      </c>
      <c r="E2858" s="1" t="s">
        <v>104</v>
      </c>
      <c r="F2858" s="1" t="s">
        <v>6700</v>
      </c>
      <c r="G2858" s="1" t="s">
        <v>3284</v>
      </c>
      <c r="H2858" s="1" t="s">
        <v>189</v>
      </c>
      <c r="I2858" s="1" t="s">
        <v>289</v>
      </c>
      <c r="J2858" s="1" t="s">
        <v>207</v>
      </c>
      <c r="K2858">
        <v>2150</v>
      </c>
      <c r="L2858" s="2">
        <v>42051.487986111111</v>
      </c>
      <c r="M2858" s="2">
        <v>42023.375</v>
      </c>
      <c r="N2858" s="2">
        <v>42059.14943287037</v>
      </c>
      <c r="O2858">
        <v>140</v>
      </c>
      <c r="P2858">
        <v>26</v>
      </c>
      <c r="Q2858" s="1" t="s">
        <v>652</v>
      </c>
      <c r="R2858" s="1" t="s">
        <v>24</v>
      </c>
      <c r="S2858" s="1" t="s">
        <v>31</v>
      </c>
      <c r="T2858" s="3">
        <v>42051</v>
      </c>
      <c r="U2858" s="1" t="str">
        <f>IF(kiva_loans__muestra[[#This Row],[funded_amount]]=kiva_loans__muestra[[#This Row],[loan_amount]],"funded","unfunded")</f>
        <v>funded</v>
      </c>
      <c r="V2858" s="1" t="str">
        <f>IF(kiva_loans__muestra[[#This Row],[lender_count]]&gt;=50,"high","low")</f>
        <v>low</v>
      </c>
    </row>
    <row r="2859" spans="1:22" x14ac:dyDescent="0.25">
      <c r="A2859">
        <v>1087481</v>
      </c>
      <c r="B2859">
        <v>3500</v>
      </c>
      <c r="C2859">
        <v>3500</v>
      </c>
      <c r="D2859" s="1" t="s">
        <v>49</v>
      </c>
      <c r="E2859" s="1" t="s">
        <v>49</v>
      </c>
      <c r="F2859" s="1" t="s">
        <v>6701</v>
      </c>
      <c r="G2859" s="1" t="s">
        <v>3263</v>
      </c>
      <c r="H2859" s="1" t="s">
        <v>33</v>
      </c>
      <c r="I2859" s="1" t="s">
        <v>30</v>
      </c>
      <c r="J2859" s="1" t="s">
        <v>34</v>
      </c>
      <c r="L2859" s="2">
        <v>42051.457511574074</v>
      </c>
      <c r="M2859" s="2">
        <v>42094.404189814813</v>
      </c>
      <c r="N2859" s="2">
        <v>42093.037395833337</v>
      </c>
      <c r="O2859">
        <v>60</v>
      </c>
      <c r="P2859">
        <v>21</v>
      </c>
      <c r="Q2859" s="1" t="s">
        <v>30</v>
      </c>
      <c r="R2859" s="1" t="s">
        <v>24</v>
      </c>
      <c r="S2859" s="1" t="s">
        <v>35</v>
      </c>
      <c r="T2859" s="3">
        <v>42051</v>
      </c>
      <c r="U2859" s="1" t="str">
        <f>IF(kiva_loans__muestra[[#This Row],[funded_amount]]=kiva_loans__muestra[[#This Row],[loan_amount]],"funded","unfunded")</f>
        <v>funded</v>
      </c>
      <c r="V2859" s="1" t="str">
        <f>IF(kiva_loans__muestra[[#This Row],[lender_count]]&gt;=50,"high","low")</f>
        <v>low</v>
      </c>
    </row>
    <row r="2860" spans="1:22" x14ac:dyDescent="0.25">
      <c r="A2860">
        <v>841224</v>
      </c>
      <c r="B2860">
        <v>5000</v>
      </c>
      <c r="C2860">
        <v>5000</v>
      </c>
      <c r="D2860" s="1" t="s">
        <v>161</v>
      </c>
      <c r="E2860" s="1" t="s">
        <v>37</v>
      </c>
      <c r="F2860" s="1" t="s">
        <v>590</v>
      </c>
      <c r="G2860" s="1" t="s">
        <v>3284</v>
      </c>
      <c r="H2860" s="1" t="s">
        <v>189</v>
      </c>
      <c r="I2860" s="1" t="s">
        <v>1386</v>
      </c>
      <c r="J2860" s="1" t="s">
        <v>90</v>
      </c>
      <c r="K2860">
        <v>2150</v>
      </c>
      <c r="L2860" s="2">
        <v>42051.335231481484</v>
      </c>
      <c r="M2860" s="2">
        <v>42037.375</v>
      </c>
      <c r="N2860" s="2">
        <v>42063.774409722224</v>
      </c>
      <c r="O2860">
        <v>140</v>
      </c>
      <c r="P2860">
        <v>18</v>
      </c>
      <c r="Q2860" s="1" t="s">
        <v>418</v>
      </c>
      <c r="R2860" s="1" t="s">
        <v>92</v>
      </c>
      <c r="S2860" s="1" t="s">
        <v>31</v>
      </c>
      <c r="T2860" s="3">
        <v>42051</v>
      </c>
      <c r="U2860" s="1" t="str">
        <f>IF(kiva_loans__muestra[[#This Row],[funded_amount]]=kiva_loans__muestra[[#This Row],[loan_amount]],"funded","unfunded")</f>
        <v>funded</v>
      </c>
      <c r="V2860" s="1" t="str">
        <f>IF(kiva_loans__muestra[[#This Row],[lender_count]]&gt;=50,"high","low")</f>
        <v>low</v>
      </c>
    </row>
    <row r="2861" spans="1:22" x14ac:dyDescent="0.25">
      <c r="A2861">
        <v>841713</v>
      </c>
      <c r="B2861">
        <v>6000</v>
      </c>
      <c r="C2861">
        <v>6000</v>
      </c>
      <c r="D2861" s="1" t="s">
        <v>53</v>
      </c>
      <c r="E2861" s="1" t="s">
        <v>32</v>
      </c>
      <c r="F2861" s="1" t="s">
        <v>6702</v>
      </c>
      <c r="G2861" s="1" t="s">
        <v>3266</v>
      </c>
      <c r="H2861" s="1" t="s">
        <v>89</v>
      </c>
      <c r="I2861" s="1" t="s">
        <v>30</v>
      </c>
      <c r="J2861" s="1" t="s">
        <v>90</v>
      </c>
      <c r="K2861">
        <v>810</v>
      </c>
      <c r="L2861" s="2">
        <v>42052.007476851853</v>
      </c>
      <c r="M2861" s="2">
        <v>42037.375</v>
      </c>
      <c r="N2861" s="2">
        <v>42054.638888888891</v>
      </c>
      <c r="O2861">
        <v>140</v>
      </c>
      <c r="P2861">
        <v>21</v>
      </c>
      <c r="Q2861" s="1" t="s">
        <v>380</v>
      </c>
      <c r="R2861" s="1" t="s">
        <v>24</v>
      </c>
      <c r="S2861" s="1" t="s">
        <v>31</v>
      </c>
      <c r="T2861" s="3">
        <v>42051</v>
      </c>
      <c r="U2861" s="1" t="str">
        <f>IF(kiva_loans__muestra[[#This Row],[funded_amount]]=kiva_loans__muestra[[#This Row],[loan_amount]],"funded","unfunded")</f>
        <v>funded</v>
      </c>
      <c r="V2861" s="1" t="str">
        <f>IF(kiva_loans__muestra[[#This Row],[lender_count]]&gt;=50,"high","low")</f>
        <v>low</v>
      </c>
    </row>
    <row r="2862" spans="1:22" x14ac:dyDescent="0.25">
      <c r="A2862">
        <v>841311</v>
      </c>
      <c r="B2862">
        <v>2500</v>
      </c>
      <c r="C2862">
        <v>2500</v>
      </c>
      <c r="D2862" s="1" t="s">
        <v>45</v>
      </c>
      <c r="E2862" s="1" t="s">
        <v>46</v>
      </c>
      <c r="F2862" s="1" t="s">
        <v>6703</v>
      </c>
      <c r="G2862" s="1" t="s">
        <v>3278</v>
      </c>
      <c r="H2862" s="1" t="s">
        <v>100</v>
      </c>
      <c r="I2862" s="1" t="s">
        <v>6704</v>
      </c>
      <c r="J2862" s="1" t="s">
        <v>101</v>
      </c>
      <c r="K2862">
        <v>1360</v>
      </c>
      <c r="L2862" s="2">
        <v>42051.409456018519</v>
      </c>
      <c r="M2862" s="2">
        <v>42026.375</v>
      </c>
      <c r="N2862" s="2">
        <v>42057.995706018519</v>
      </c>
      <c r="O2862">
        <v>80</v>
      </c>
      <c r="P2862">
        <v>9</v>
      </c>
      <c r="Q2862" s="1" t="s">
        <v>30</v>
      </c>
      <c r="R2862" s="1" t="s">
        <v>24</v>
      </c>
      <c r="S2862" s="1" t="s">
        <v>35</v>
      </c>
      <c r="T2862" s="3">
        <v>42051</v>
      </c>
      <c r="U2862" s="1" t="str">
        <f>IF(kiva_loans__muestra[[#This Row],[funded_amount]]=kiva_loans__muestra[[#This Row],[loan_amount]],"funded","unfunded")</f>
        <v>funded</v>
      </c>
      <c r="V2862" s="1" t="str">
        <f>IF(kiva_loans__muestra[[#This Row],[lender_count]]&gt;=50,"high","low")</f>
        <v>low</v>
      </c>
    </row>
    <row r="2863" spans="1:22" x14ac:dyDescent="0.25">
      <c r="A2863">
        <v>841459</v>
      </c>
      <c r="B2863">
        <v>750</v>
      </c>
      <c r="C2863">
        <v>750</v>
      </c>
      <c r="D2863" s="1" t="s">
        <v>53</v>
      </c>
      <c r="E2863" s="1" t="s">
        <v>32</v>
      </c>
      <c r="F2863" s="1" t="s">
        <v>6705</v>
      </c>
      <c r="G2863" s="1" t="s">
        <v>3635</v>
      </c>
      <c r="H2863" s="1" t="s">
        <v>1315</v>
      </c>
      <c r="I2863" s="1" t="s">
        <v>1316</v>
      </c>
      <c r="J2863" s="1" t="s">
        <v>110</v>
      </c>
      <c r="K2863">
        <v>2960</v>
      </c>
      <c r="L2863" s="2">
        <v>42051.55395833333</v>
      </c>
      <c r="M2863" s="2">
        <v>42020.375</v>
      </c>
      <c r="N2863" s="2">
        <v>42056.881516203706</v>
      </c>
      <c r="O2863">
        <v>80</v>
      </c>
      <c r="P2863">
        <v>3</v>
      </c>
      <c r="Q2863" s="1" t="s">
        <v>30</v>
      </c>
      <c r="R2863" s="1" t="s">
        <v>24</v>
      </c>
      <c r="S2863" s="1" t="s">
        <v>35</v>
      </c>
      <c r="T2863" s="3">
        <v>42051</v>
      </c>
      <c r="U2863" s="1" t="str">
        <f>IF(kiva_loans__muestra[[#This Row],[funded_amount]]=kiva_loans__muestra[[#This Row],[loan_amount]],"funded","unfunded")</f>
        <v>funded</v>
      </c>
      <c r="V2863" s="1" t="str">
        <f>IF(kiva_loans__muestra[[#This Row],[lender_count]]&gt;=50,"high","low")</f>
        <v>low</v>
      </c>
    </row>
    <row r="2864" spans="1:22" x14ac:dyDescent="0.25">
      <c r="A2864">
        <v>841139</v>
      </c>
      <c r="B2864">
        <v>4750</v>
      </c>
      <c r="C2864">
        <v>4750</v>
      </c>
      <c r="D2864" s="1" t="s">
        <v>158</v>
      </c>
      <c r="E2864" s="1" t="s">
        <v>27</v>
      </c>
      <c r="F2864" s="1" t="s">
        <v>6706</v>
      </c>
      <c r="G2864" s="1" t="s">
        <v>3278</v>
      </c>
      <c r="H2864" s="1" t="s">
        <v>100</v>
      </c>
      <c r="I2864" s="1" t="s">
        <v>1171</v>
      </c>
      <c r="J2864" s="1" t="s">
        <v>101</v>
      </c>
      <c r="K2864">
        <v>1450</v>
      </c>
      <c r="L2864" s="2">
        <v>42051.257696759261</v>
      </c>
      <c r="M2864" s="2">
        <v>42034.375</v>
      </c>
      <c r="N2864" s="2">
        <v>42057.699814814812</v>
      </c>
      <c r="O2864">
        <v>80</v>
      </c>
      <c r="P2864">
        <v>17</v>
      </c>
      <c r="Q2864" s="1" t="s">
        <v>40</v>
      </c>
      <c r="R2864" s="1" t="s">
        <v>24</v>
      </c>
      <c r="S2864" s="1" t="s">
        <v>35</v>
      </c>
      <c r="T2864" s="3">
        <v>42051</v>
      </c>
      <c r="U2864" s="1" t="str">
        <f>IF(kiva_loans__muestra[[#This Row],[funded_amount]]=kiva_loans__muestra[[#This Row],[loan_amount]],"funded","unfunded")</f>
        <v>funded</v>
      </c>
      <c r="V2864" s="1" t="str">
        <f>IF(kiva_loans__muestra[[#This Row],[lender_count]]&gt;=50,"high","low")</f>
        <v>low</v>
      </c>
    </row>
    <row r="2865" spans="1:22" x14ac:dyDescent="0.25">
      <c r="A2865">
        <v>841220</v>
      </c>
      <c r="B2865">
        <v>1250</v>
      </c>
      <c r="C2865">
        <v>1250</v>
      </c>
      <c r="D2865" s="1" t="s">
        <v>50</v>
      </c>
      <c r="E2865" s="1" t="s">
        <v>37</v>
      </c>
      <c r="F2865" s="1" t="s">
        <v>6707</v>
      </c>
      <c r="G2865" s="1" t="s">
        <v>3263</v>
      </c>
      <c r="H2865" s="1" t="s">
        <v>33</v>
      </c>
      <c r="I2865" s="1" t="s">
        <v>323</v>
      </c>
      <c r="J2865" s="1" t="s">
        <v>34</v>
      </c>
      <c r="K2865">
        <v>3880</v>
      </c>
      <c r="L2865" s="2">
        <v>42051.33084490741</v>
      </c>
      <c r="M2865" s="2">
        <v>42021.375</v>
      </c>
      <c r="N2865" s="2">
        <v>42053.718159722222</v>
      </c>
      <c r="O2865">
        <v>90</v>
      </c>
      <c r="P2865">
        <v>2</v>
      </c>
      <c r="Q2865" s="1" t="s">
        <v>30</v>
      </c>
      <c r="R2865" s="1" t="s">
        <v>24</v>
      </c>
      <c r="S2865" s="1" t="s">
        <v>35</v>
      </c>
      <c r="T2865" s="3">
        <v>42051</v>
      </c>
      <c r="U2865" s="1" t="str">
        <f>IF(kiva_loans__muestra[[#This Row],[funded_amount]]=kiva_loans__muestra[[#This Row],[loan_amount]],"funded","unfunded")</f>
        <v>funded</v>
      </c>
      <c r="V2865" s="1" t="str">
        <f>IF(kiva_loans__muestra[[#This Row],[lender_count]]&gt;=50,"high","low")</f>
        <v>low</v>
      </c>
    </row>
    <row r="2866" spans="1:22" x14ac:dyDescent="0.25">
      <c r="A2866">
        <v>842190</v>
      </c>
      <c r="B2866">
        <v>3000</v>
      </c>
      <c r="C2866">
        <v>3000</v>
      </c>
      <c r="D2866" s="1" t="s">
        <v>55</v>
      </c>
      <c r="E2866" s="1" t="s">
        <v>32</v>
      </c>
      <c r="F2866" s="1" t="s">
        <v>6708</v>
      </c>
      <c r="G2866" s="1" t="s">
        <v>3284</v>
      </c>
      <c r="H2866" s="1" t="s">
        <v>189</v>
      </c>
      <c r="I2866" s="1" t="s">
        <v>769</v>
      </c>
      <c r="J2866" s="1" t="s">
        <v>207</v>
      </c>
      <c r="K2866">
        <v>630</v>
      </c>
      <c r="L2866" s="2">
        <v>42052.513321759259</v>
      </c>
      <c r="M2866" s="2">
        <v>42040.375</v>
      </c>
      <c r="N2866" s="2">
        <v>42057.412048611113</v>
      </c>
      <c r="O2866">
        <v>140</v>
      </c>
      <c r="P2866">
        <v>12</v>
      </c>
      <c r="Q2866" s="1" t="s">
        <v>148</v>
      </c>
      <c r="R2866" s="1" t="s">
        <v>24</v>
      </c>
      <c r="S2866" s="1" t="s">
        <v>31</v>
      </c>
      <c r="T2866" s="3">
        <v>42052</v>
      </c>
      <c r="U2866" s="1" t="str">
        <f>IF(kiva_loans__muestra[[#This Row],[funded_amount]]=kiva_loans__muestra[[#This Row],[loan_amount]],"funded","unfunded")</f>
        <v>funded</v>
      </c>
      <c r="V2866" s="1" t="str">
        <f>IF(kiva_loans__muestra[[#This Row],[lender_count]]&gt;=50,"high","low")</f>
        <v>low</v>
      </c>
    </row>
    <row r="2867" spans="1:22" x14ac:dyDescent="0.25">
      <c r="A2867">
        <v>842189</v>
      </c>
      <c r="B2867">
        <v>1250</v>
      </c>
      <c r="C2867">
        <v>1250</v>
      </c>
      <c r="D2867" s="1" t="s">
        <v>46</v>
      </c>
      <c r="E2867" s="1" t="s">
        <v>46</v>
      </c>
      <c r="F2867" s="1" t="s">
        <v>6709</v>
      </c>
      <c r="G2867" s="1" t="s">
        <v>3635</v>
      </c>
      <c r="H2867" s="1" t="s">
        <v>1315</v>
      </c>
      <c r="I2867" s="1" t="s">
        <v>1344</v>
      </c>
      <c r="J2867" s="1" t="s">
        <v>110</v>
      </c>
      <c r="K2867">
        <v>2960</v>
      </c>
      <c r="L2867" s="2">
        <v>42052.511944444443</v>
      </c>
      <c r="M2867" s="2">
        <v>42040.375</v>
      </c>
      <c r="N2867" s="2">
        <v>42059.003564814811</v>
      </c>
      <c r="O2867">
        <v>80</v>
      </c>
      <c r="P2867">
        <v>1</v>
      </c>
      <c r="Q2867" s="1" t="s">
        <v>115</v>
      </c>
      <c r="R2867" s="1" t="s">
        <v>24</v>
      </c>
      <c r="S2867" s="1" t="s">
        <v>35</v>
      </c>
      <c r="T2867" s="3">
        <v>42052</v>
      </c>
      <c r="U2867" s="1" t="str">
        <f>IF(kiva_loans__muestra[[#This Row],[funded_amount]]=kiva_loans__muestra[[#This Row],[loan_amount]],"funded","unfunded")</f>
        <v>funded</v>
      </c>
      <c r="V2867" s="1" t="str">
        <f>IF(kiva_loans__muestra[[#This Row],[lender_count]]&gt;=50,"high","low")</f>
        <v>low</v>
      </c>
    </row>
    <row r="2868" spans="1:22" x14ac:dyDescent="0.25">
      <c r="A2868">
        <v>841812</v>
      </c>
      <c r="B2868">
        <v>7000</v>
      </c>
      <c r="C2868">
        <v>7000</v>
      </c>
      <c r="D2868" s="1" t="s">
        <v>98</v>
      </c>
      <c r="E2868" s="1" t="s">
        <v>37</v>
      </c>
      <c r="F2868" s="1" t="s">
        <v>6710</v>
      </c>
      <c r="G2868" s="1" t="s">
        <v>3278</v>
      </c>
      <c r="H2868" s="1" t="s">
        <v>100</v>
      </c>
      <c r="I2868" s="1" t="s">
        <v>672</v>
      </c>
      <c r="J2868" s="1" t="s">
        <v>101</v>
      </c>
      <c r="K2868">
        <v>1450</v>
      </c>
      <c r="L2868" s="2">
        <v>42052.153622685182</v>
      </c>
      <c r="M2868" s="2">
        <v>42046.375</v>
      </c>
      <c r="N2868" s="2">
        <v>42058.001319444447</v>
      </c>
      <c r="O2868">
        <v>80</v>
      </c>
      <c r="P2868">
        <v>25</v>
      </c>
      <c r="Q2868" s="1" t="s">
        <v>40</v>
      </c>
      <c r="R2868" s="1" t="s">
        <v>24</v>
      </c>
      <c r="S2868" s="1" t="s">
        <v>35</v>
      </c>
      <c r="T2868" s="3">
        <v>42052</v>
      </c>
      <c r="U2868" s="1" t="str">
        <f>IF(kiva_loans__muestra[[#This Row],[funded_amount]]=kiva_loans__muestra[[#This Row],[loan_amount]],"funded","unfunded")</f>
        <v>funded</v>
      </c>
      <c r="V2868" s="1" t="str">
        <f>IF(kiva_loans__muestra[[#This Row],[lender_count]]&gt;=50,"high","low")</f>
        <v>low</v>
      </c>
    </row>
    <row r="2869" spans="1:22" x14ac:dyDescent="0.25">
      <c r="A2869">
        <v>842261</v>
      </c>
      <c r="B2869">
        <v>4500</v>
      </c>
      <c r="C2869">
        <v>4500</v>
      </c>
      <c r="D2869" s="1" t="s">
        <v>344</v>
      </c>
      <c r="E2869" s="1" t="s">
        <v>27</v>
      </c>
      <c r="F2869" s="1" t="s">
        <v>6711</v>
      </c>
      <c r="G2869" s="1" t="s">
        <v>3263</v>
      </c>
      <c r="H2869" s="1" t="s">
        <v>33</v>
      </c>
      <c r="I2869" s="1" t="s">
        <v>663</v>
      </c>
      <c r="J2869" s="1" t="s">
        <v>34</v>
      </c>
      <c r="K2869">
        <v>1640</v>
      </c>
      <c r="L2869" s="2">
        <v>42052.566134259258</v>
      </c>
      <c r="M2869" s="2">
        <v>42040.375</v>
      </c>
      <c r="N2869" s="2">
        <v>42065.685706018521</v>
      </c>
      <c r="O2869">
        <v>130</v>
      </c>
      <c r="P2869">
        <v>1</v>
      </c>
      <c r="Q2869" s="1" t="s">
        <v>30</v>
      </c>
      <c r="R2869" s="1" t="s">
        <v>24</v>
      </c>
      <c r="S2869" s="1" t="s">
        <v>35</v>
      </c>
      <c r="T2869" s="3">
        <v>42052</v>
      </c>
      <c r="U2869" s="1" t="str">
        <f>IF(kiva_loans__muestra[[#This Row],[funded_amount]]=kiva_loans__muestra[[#This Row],[loan_amount]],"funded","unfunded")</f>
        <v>funded</v>
      </c>
      <c r="V2869" s="1" t="str">
        <f>IF(kiva_loans__muestra[[#This Row],[lender_count]]&gt;=50,"high","low")</f>
        <v>low</v>
      </c>
    </row>
    <row r="2870" spans="1:22" x14ac:dyDescent="0.25">
      <c r="A2870">
        <v>842352</v>
      </c>
      <c r="B2870">
        <v>6750</v>
      </c>
      <c r="C2870">
        <v>6750</v>
      </c>
      <c r="D2870" s="1" t="s">
        <v>48</v>
      </c>
      <c r="E2870" s="1" t="s">
        <v>49</v>
      </c>
      <c r="F2870" s="1" t="s">
        <v>6712</v>
      </c>
      <c r="G2870" s="1" t="s">
        <v>3317</v>
      </c>
      <c r="H2870" s="1" t="s">
        <v>85</v>
      </c>
      <c r="I2870" s="1" t="s">
        <v>658</v>
      </c>
      <c r="J2870" s="1" t="s">
        <v>87</v>
      </c>
      <c r="K2870">
        <v>1200</v>
      </c>
      <c r="L2870" s="2">
        <v>42052.722812499997</v>
      </c>
      <c r="M2870" s="2">
        <v>42035.375</v>
      </c>
      <c r="N2870" s="2">
        <v>42059.254201388889</v>
      </c>
      <c r="O2870">
        <v>80</v>
      </c>
      <c r="P2870">
        <v>23</v>
      </c>
      <c r="Q2870" s="1" t="s">
        <v>67</v>
      </c>
      <c r="R2870" s="1" t="s">
        <v>54</v>
      </c>
      <c r="S2870" s="1" t="s">
        <v>35</v>
      </c>
      <c r="T2870" s="3">
        <v>42052</v>
      </c>
      <c r="U2870" s="1" t="str">
        <f>IF(kiva_loans__muestra[[#This Row],[funded_amount]]=kiva_loans__muestra[[#This Row],[loan_amount]],"funded","unfunded")</f>
        <v>funded</v>
      </c>
      <c r="V2870" s="1" t="str">
        <f>IF(kiva_loans__muestra[[#This Row],[lender_count]]&gt;=50,"high","low")</f>
        <v>low</v>
      </c>
    </row>
    <row r="2871" spans="1:22" x14ac:dyDescent="0.25">
      <c r="A2871">
        <v>842405</v>
      </c>
      <c r="B2871">
        <v>2000</v>
      </c>
      <c r="C2871">
        <v>2000</v>
      </c>
      <c r="D2871" s="1" t="s">
        <v>37</v>
      </c>
      <c r="E2871" s="1" t="s">
        <v>37</v>
      </c>
      <c r="F2871" s="1" t="s">
        <v>6713</v>
      </c>
      <c r="G2871" s="1" t="s">
        <v>3266</v>
      </c>
      <c r="H2871" s="1" t="s">
        <v>89</v>
      </c>
      <c r="I2871" s="1" t="s">
        <v>489</v>
      </c>
      <c r="J2871" s="1" t="s">
        <v>90</v>
      </c>
      <c r="K2871">
        <v>1990</v>
      </c>
      <c r="L2871" s="2">
        <v>42052.822800925926</v>
      </c>
      <c r="M2871" s="2">
        <v>42033.375</v>
      </c>
      <c r="N2871" s="2">
        <v>42054.401446759257</v>
      </c>
      <c r="O2871">
        <v>140</v>
      </c>
      <c r="P2871">
        <v>8</v>
      </c>
      <c r="Q2871" s="1" t="s">
        <v>40</v>
      </c>
      <c r="R2871" s="1" t="s">
        <v>24</v>
      </c>
      <c r="S2871" s="1" t="s">
        <v>31</v>
      </c>
      <c r="T2871" s="3">
        <v>42052</v>
      </c>
      <c r="U2871" s="1" t="str">
        <f>IF(kiva_loans__muestra[[#This Row],[funded_amount]]=kiva_loans__muestra[[#This Row],[loan_amount]],"funded","unfunded")</f>
        <v>funded</v>
      </c>
      <c r="V2871" s="1" t="str">
        <f>IF(kiva_loans__muestra[[#This Row],[lender_count]]&gt;=50,"high","low")</f>
        <v>low</v>
      </c>
    </row>
    <row r="2872" spans="1:22" x14ac:dyDescent="0.25">
      <c r="A2872">
        <v>842201</v>
      </c>
      <c r="B2872">
        <v>3500</v>
      </c>
      <c r="C2872">
        <v>3500</v>
      </c>
      <c r="D2872" s="1" t="s">
        <v>150</v>
      </c>
      <c r="E2872" s="1" t="s">
        <v>19</v>
      </c>
      <c r="F2872" s="1" t="s">
        <v>6714</v>
      </c>
      <c r="G2872" s="1" t="s">
        <v>3263</v>
      </c>
      <c r="H2872" s="1" t="s">
        <v>33</v>
      </c>
      <c r="I2872" s="1" t="s">
        <v>1194</v>
      </c>
      <c r="J2872" s="1" t="s">
        <v>34</v>
      </c>
      <c r="K2872">
        <v>1380</v>
      </c>
      <c r="L2872" s="2">
        <v>42052.5234375</v>
      </c>
      <c r="M2872" s="2">
        <v>42048.375</v>
      </c>
      <c r="N2872" s="2">
        <v>42076.804618055554</v>
      </c>
      <c r="O2872">
        <v>140</v>
      </c>
      <c r="P2872">
        <v>9</v>
      </c>
      <c r="Q2872" s="1" t="s">
        <v>70</v>
      </c>
      <c r="R2872" s="1" t="s">
        <v>92</v>
      </c>
      <c r="S2872" s="1" t="s">
        <v>31</v>
      </c>
      <c r="T2872" s="3">
        <v>42052</v>
      </c>
      <c r="U2872" s="1" t="str">
        <f>IF(kiva_loans__muestra[[#This Row],[funded_amount]]=kiva_loans__muestra[[#This Row],[loan_amount]],"funded","unfunded")</f>
        <v>funded</v>
      </c>
      <c r="V2872" s="1" t="str">
        <f>IF(kiva_loans__muestra[[#This Row],[lender_count]]&gt;=50,"high","low")</f>
        <v>low</v>
      </c>
    </row>
    <row r="2873" spans="1:22" x14ac:dyDescent="0.25">
      <c r="A2873">
        <v>1087550</v>
      </c>
      <c r="B2873">
        <v>2500</v>
      </c>
      <c r="C2873">
        <v>2500</v>
      </c>
      <c r="D2873" s="1" t="s">
        <v>46</v>
      </c>
      <c r="E2873" s="1" t="s">
        <v>46</v>
      </c>
      <c r="F2873" s="1" t="s">
        <v>6715</v>
      </c>
      <c r="G2873" s="1" t="s">
        <v>3263</v>
      </c>
      <c r="H2873" s="1" t="s">
        <v>33</v>
      </c>
      <c r="I2873" s="1" t="s">
        <v>30</v>
      </c>
      <c r="J2873" s="1" t="s">
        <v>34</v>
      </c>
      <c r="L2873" s="2">
        <v>42053.498807870368</v>
      </c>
      <c r="M2873" s="2">
        <v>42094.404189814813</v>
      </c>
      <c r="N2873" s="2">
        <v>42084.411990740744</v>
      </c>
      <c r="O2873">
        <v>60</v>
      </c>
      <c r="P2873">
        <v>17</v>
      </c>
      <c r="Q2873" s="1" t="s">
        <v>30</v>
      </c>
      <c r="R2873" s="1" t="s">
        <v>24</v>
      </c>
      <c r="S2873" s="1" t="s">
        <v>35</v>
      </c>
      <c r="T2873" s="3">
        <v>42053</v>
      </c>
      <c r="U2873" s="1" t="str">
        <f>IF(kiva_loans__muestra[[#This Row],[funded_amount]]=kiva_loans__muestra[[#This Row],[loan_amount]],"funded","unfunded")</f>
        <v>funded</v>
      </c>
      <c r="V2873" s="1" t="str">
        <f>IF(kiva_loans__muestra[[#This Row],[lender_count]]&gt;=50,"high","low")</f>
        <v>low</v>
      </c>
    </row>
    <row r="2874" spans="1:22" x14ac:dyDescent="0.25">
      <c r="A2874">
        <v>843052</v>
      </c>
      <c r="B2874">
        <v>6500</v>
      </c>
      <c r="C2874">
        <v>6500</v>
      </c>
      <c r="D2874" s="1" t="s">
        <v>46</v>
      </c>
      <c r="E2874" s="1" t="s">
        <v>46</v>
      </c>
      <c r="F2874" s="1" t="s">
        <v>6716</v>
      </c>
      <c r="G2874" s="1" t="s">
        <v>3274</v>
      </c>
      <c r="H2874" s="1" t="s">
        <v>105</v>
      </c>
      <c r="I2874" s="1" t="s">
        <v>792</v>
      </c>
      <c r="J2874" s="1" t="s">
        <v>106</v>
      </c>
      <c r="K2874">
        <v>1190</v>
      </c>
      <c r="L2874" s="2">
        <v>42053.757013888891</v>
      </c>
      <c r="M2874" s="2">
        <v>42027.375</v>
      </c>
      <c r="N2874" s="2">
        <v>42056.618009259262</v>
      </c>
      <c r="O2874">
        <v>60</v>
      </c>
      <c r="P2874">
        <v>4</v>
      </c>
      <c r="Q2874" s="1" t="s">
        <v>30</v>
      </c>
      <c r="R2874" s="1" t="s">
        <v>24</v>
      </c>
      <c r="S2874" s="1" t="s">
        <v>35</v>
      </c>
      <c r="T2874" s="3">
        <v>42053</v>
      </c>
      <c r="U2874" s="1" t="str">
        <f>IF(kiva_loans__muestra[[#This Row],[funded_amount]]=kiva_loans__muestra[[#This Row],[loan_amount]],"funded","unfunded")</f>
        <v>funded</v>
      </c>
      <c r="V2874" s="1" t="str">
        <f>IF(kiva_loans__muestra[[#This Row],[lender_count]]&gt;=50,"high","low")</f>
        <v>low</v>
      </c>
    </row>
    <row r="2875" spans="1:22" x14ac:dyDescent="0.25">
      <c r="A2875">
        <v>842927</v>
      </c>
      <c r="B2875">
        <v>7000</v>
      </c>
      <c r="C2875">
        <v>7000</v>
      </c>
      <c r="D2875" s="1" t="s">
        <v>196</v>
      </c>
      <c r="E2875" s="1" t="s">
        <v>46</v>
      </c>
      <c r="F2875" s="1" t="s">
        <v>6717</v>
      </c>
      <c r="G2875" s="1" t="s">
        <v>3278</v>
      </c>
      <c r="H2875" s="1" t="s">
        <v>100</v>
      </c>
      <c r="I2875" s="1" t="s">
        <v>2613</v>
      </c>
      <c r="J2875" s="1" t="s">
        <v>101</v>
      </c>
      <c r="K2875">
        <v>1250</v>
      </c>
      <c r="L2875" s="2">
        <v>42053.525219907409</v>
      </c>
      <c r="M2875" s="2">
        <v>42026.375</v>
      </c>
      <c r="N2875" s="2">
        <v>42081.796516203707</v>
      </c>
      <c r="O2875">
        <v>140</v>
      </c>
      <c r="P2875">
        <v>23</v>
      </c>
      <c r="Q2875" s="1" t="s">
        <v>687</v>
      </c>
      <c r="R2875" s="1" t="s">
        <v>92</v>
      </c>
      <c r="S2875" s="1" t="s">
        <v>35</v>
      </c>
      <c r="T2875" s="3">
        <v>42053</v>
      </c>
      <c r="U2875" s="1" t="str">
        <f>IF(kiva_loans__muestra[[#This Row],[funded_amount]]=kiva_loans__muestra[[#This Row],[loan_amount]],"funded","unfunded")</f>
        <v>funded</v>
      </c>
      <c r="V2875" s="1" t="str">
        <f>IF(kiva_loans__muestra[[#This Row],[lender_count]]&gt;=50,"high","low")</f>
        <v>low</v>
      </c>
    </row>
    <row r="2876" spans="1:22" x14ac:dyDescent="0.25">
      <c r="A2876">
        <v>842485</v>
      </c>
      <c r="B2876">
        <v>5750</v>
      </c>
      <c r="C2876">
        <v>5750</v>
      </c>
      <c r="D2876" s="1" t="s">
        <v>158</v>
      </c>
      <c r="E2876" s="1" t="s">
        <v>27</v>
      </c>
      <c r="F2876" s="1" t="s">
        <v>6718</v>
      </c>
      <c r="G2876" s="1" t="s">
        <v>3278</v>
      </c>
      <c r="H2876" s="1" t="s">
        <v>100</v>
      </c>
      <c r="I2876" s="1" t="s">
        <v>1267</v>
      </c>
      <c r="J2876" s="1" t="s">
        <v>101</v>
      </c>
      <c r="K2876">
        <v>1450</v>
      </c>
      <c r="L2876" s="2">
        <v>42053.138124999998</v>
      </c>
      <c r="M2876" s="2">
        <v>42046.375</v>
      </c>
      <c r="N2876" s="2">
        <v>42058.065138888887</v>
      </c>
      <c r="O2876">
        <v>80</v>
      </c>
      <c r="P2876">
        <v>23</v>
      </c>
      <c r="Q2876" s="1" t="s">
        <v>30</v>
      </c>
      <c r="R2876" s="1" t="s">
        <v>24</v>
      </c>
      <c r="S2876" s="1" t="s">
        <v>35</v>
      </c>
      <c r="T2876" s="3">
        <v>42053</v>
      </c>
      <c r="U2876" s="1" t="str">
        <f>IF(kiva_loans__muestra[[#This Row],[funded_amount]]=kiva_loans__muestra[[#This Row],[loan_amount]],"funded","unfunded")</f>
        <v>funded</v>
      </c>
      <c r="V2876" s="1" t="str">
        <f>IF(kiva_loans__muestra[[#This Row],[lender_count]]&gt;=50,"high","low")</f>
        <v>low</v>
      </c>
    </row>
    <row r="2877" spans="1:22" x14ac:dyDescent="0.25">
      <c r="A2877">
        <v>842519</v>
      </c>
      <c r="B2877">
        <v>4750</v>
      </c>
      <c r="C2877">
        <v>4750</v>
      </c>
      <c r="D2877" s="1" t="s">
        <v>45</v>
      </c>
      <c r="E2877" s="1" t="s">
        <v>46</v>
      </c>
      <c r="F2877" s="1" t="s">
        <v>6719</v>
      </c>
      <c r="G2877" s="1" t="s">
        <v>3278</v>
      </c>
      <c r="H2877" s="1" t="s">
        <v>100</v>
      </c>
      <c r="I2877" s="1" t="s">
        <v>1135</v>
      </c>
      <c r="J2877" s="1" t="s">
        <v>101</v>
      </c>
      <c r="K2877">
        <v>1450</v>
      </c>
      <c r="L2877" s="2">
        <v>42053.189571759256</v>
      </c>
      <c r="M2877" s="2">
        <v>42041.375</v>
      </c>
      <c r="N2877" s="2">
        <v>42056.782361111109</v>
      </c>
      <c r="O2877">
        <v>70</v>
      </c>
      <c r="P2877">
        <v>2</v>
      </c>
      <c r="Q2877" s="1" t="s">
        <v>30</v>
      </c>
      <c r="R2877" s="1" t="s">
        <v>24</v>
      </c>
      <c r="S2877" s="1" t="s">
        <v>35</v>
      </c>
      <c r="T2877" s="3">
        <v>42053</v>
      </c>
      <c r="U2877" s="1" t="str">
        <f>IF(kiva_loans__muestra[[#This Row],[funded_amount]]=kiva_loans__muestra[[#This Row],[loan_amount]],"funded","unfunded")</f>
        <v>funded</v>
      </c>
      <c r="V2877" s="1" t="str">
        <f>IF(kiva_loans__muestra[[#This Row],[lender_count]]&gt;=50,"high","low")</f>
        <v>low</v>
      </c>
    </row>
    <row r="2878" spans="1:22" x14ac:dyDescent="0.25">
      <c r="A2878">
        <v>842733</v>
      </c>
      <c r="B2878">
        <v>4750</v>
      </c>
      <c r="C2878">
        <v>4750</v>
      </c>
      <c r="D2878" s="1" t="s">
        <v>63</v>
      </c>
      <c r="E2878" s="1" t="s">
        <v>27</v>
      </c>
      <c r="F2878" s="1" t="s">
        <v>6720</v>
      </c>
      <c r="G2878" s="1" t="s">
        <v>3278</v>
      </c>
      <c r="H2878" s="1" t="s">
        <v>100</v>
      </c>
      <c r="I2878" s="1" t="s">
        <v>954</v>
      </c>
      <c r="J2878" s="1" t="s">
        <v>101</v>
      </c>
      <c r="K2878">
        <v>1440</v>
      </c>
      <c r="L2878" s="2">
        <v>42053.346064814818</v>
      </c>
      <c r="M2878" s="2">
        <v>42034.375</v>
      </c>
      <c r="N2878" s="2">
        <v>42059.167326388888</v>
      </c>
      <c r="O2878">
        <v>80</v>
      </c>
      <c r="P2878">
        <v>17</v>
      </c>
      <c r="Q2878" s="1" t="s">
        <v>30</v>
      </c>
      <c r="R2878" s="1" t="s">
        <v>24</v>
      </c>
      <c r="S2878" s="1" t="s">
        <v>35</v>
      </c>
      <c r="T2878" s="3">
        <v>42053</v>
      </c>
      <c r="U2878" s="1" t="str">
        <f>IF(kiva_loans__muestra[[#This Row],[funded_amount]]=kiva_loans__muestra[[#This Row],[loan_amount]],"funded","unfunded")</f>
        <v>funded</v>
      </c>
      <c r="V2878" s="1" t="str">
        <f>IF(kiva_loans__muestra[[#This Row],[lender_count]]&gt;=50,"high","low")</f>
        <v>low</v>
      </c>
    </row>
    <row r="2879" spans="1:22" x14ac:dyDescent="0.25">
      <c r="A2879">
        <v>842843</v>
      </c>
      <c r="B2879">
        <v>7000</v>
      </c>
      <c r="C2879">
        <v>7000</v>
      </c>
      <c r="D2879" s="1" t="s">
        <v>81</v>
      </c>
      <c r="E2879" s="1" t="s">
        <v>27</v>
      </c>
      <c r="F2879" s="1" t="s">
        <v>6721</v>
      </c>
      <c r="G2879" s="1" t="s">
        <v>3311</v>
      </c>
      <c r="H2879" s="1" t="s">
        <v>119</v>
      </c>
      <c r="I2879" s="1" t="s">
        <v>2020</v>
      </c>
      <c r="J2879" s="1" t="s">
        <v>270</v>
      </c>
      <c r="K2879">
        <v>2040</v>
      </c>
      <c r="L2879" s="2">
        <v>42053.442523148151</v>
      </c>
      <c r="M2879" s="2">
        <v>42025.375</v>
      </c>
      <c r="N2879" s="2">
        <v>42058.592210648145</v>
      </c>
      <c r="O2879">
        <v>120</v>
      </c>
      <c r="P2879">
        <v>23</v>
      </c>
      <c r="Q2879" s="1" t="s">
        <v>497</v>
      </c>
      <c r="R2879" s="1" t="s">
        <v>60</v>
      </c>
      <c r="S2879" s="1" t="s">
        <v>31</v>
      </c>
      <c r="T2879" s="3">
        <v>42053</v>
      </c>
      <c r="U2879" s="1" t="str">
        <f>IF(kiva_loans__muestra[[#This Row],[funded_amount]]=kiva_loans__muestra[[#This Row],[loan_amount]],"funded","unfunded")</f>
        <v>funded</v>
      </c>
      <c r="V2879" s="1" t="str">
        <f>IF(kiva_loans__muestra[[#This Row],[lender_count]]&gt;=50,"high","low")</f>
        <v>low</v>
      </c>
    </row>
    <row r="2880" spans="1:22" x14ac:dyDescent="0.25">
      <c r="A2880">
        <v>842768</v>
      </c>
      <c r="B2880">
        <v>2500</v>
      </c>
      <c r="C2880">
        <v>2500</v>
      </c>
      <c r="D2880" s="1" t="s">
        <v>45</v>
      </c>
      <c r="E2880" s="1" t="s">
        <v>46</v>
      </c>
      <c r="F2880" s="1" t="s">
        <v>6722</v>
      </c>
      <c r="G2880" s="1" t="s">
        <v>3278</v>
      </c>
      <c r="H2880" s="1" t="s">
        <v>100</v>
      </c>
      <c r="I2880" s="1" t="s">
        <v>1381</v>
      </c>
      <c r="J2880" s="1" t="s">
        <v>101</v>
      </c>
      <c r="K2880">
        <v>1450</v>
      </c>
      <c r="L2880" s="2">
        <v>42053.368703703702</v>
      </c>
      <c r="M2880" s="2">
        <v>42047.375</v>
      </c>
      <c r="N2880" s="2">
        <v>42067.484606481485</v>
      </c>
      <c r="O2880">
        <v>80</v>
      </c>
      <c r="P2880">
        <v>2</v>
      </c>
      <c r="Q2880" s="1" t="s">
        <v>5588</v>
      </c>
      <c r="R2880" s="1" t="s">
        <v>24</v>
      </c>
      <c r="S2880" s="1" t="s">
        <v>35</v>
      </c>
      <c r="T2880" s="3">
        <v>42053</v>
      </c>
      <c r="U2880" s="1" t="str">
        <f>IF(kiva_loans__muestra[[#This Row],[funded_amount]]=kiva_loans__muestra[[#This Row],[loan_amount]],"funded","unfunded")</f>
        <v>funded</v>
      </c>
      <c r="V2880" s="1" t="str">
        <f>IF(kiva_loans__muestra[[#This Row],[lender_count]]&gt;=50,"high","low")</f>
        <v>low</v>
      </c>
    </row>
    <row r="2881" spans="1:22" x14ac:dyDescent="0.25">
      <c r="A2881">
        <v>842544</v>
      </c>
      <c r="B2881">
        <v>3000</v>
      </c>
      <c r="C2881">
        <v>3000</v>
      </c>
      <c r="D2881" s="1" t="s">
        <v>75</v>
      </c>
      <c r="E2881" s="1" t="s">
        <v>27</v>
      </c>
      <c r="F2881" s="1" t="s">
        <v>1621</v>
      </c>
      <c r="G2881" s="1" t="s">
        <v>3278</v>
      </c>
      <c r="H2881" s="1" t="s">
        <v>100</v>
      </c>
      <c r="I2881" s="1" t="s">
        <v>1135</v>
      </c>
      <c r="J2881" s="1" t="s">
        <v>101</v>
      </c>
      <c r="K2881">
        <v>1450</v>
      </c>
      <c r="L2881" s="2">
        <v>42053.21533564815</v>
      </c>
      <c r="M2881" s="2">
        <v>42034.375</v>
      </c>
      <c r="N2881" s="2">
        <v>42057.314398148148</v>
      </c>
      <c r="O2881">
        <v>80</v>
      </c>
      <c r="P2881">
        <v>1</v>
      </c>
      <c r="Q2881" s="1" t="s">
        <v>30</v>
      </c>
      <c r="R2881" s="1" t="s">
        <v>24</v>
      </c>
      <c r="S2881" s="1" t="s">
        <v>35</v>
      </c>
      <c r="T2881" s="3">
        <v>42053</v>
      </c>
      <c r="U2881" s="1" t="str">
        <f>IF(kiva_loans__muestra[[#This Row],[funded_amount]]=kiva_loans__muestra[[#This Row],[loan_amount]],"funded","unfunded")</f>
        <v>funded</v>
      </c>
      <c r="V2881" s="1" t="str">
        <f>IF(kiva_loans__muestra[[#This Row],[lender_count]]&gt;=50,"high","low")</f>
        <v>low</v>
      </c>
    </row>
    <row r="2882" spans="1:22" x14ac:dyDescent="0.25">
      <c r="A2882">
        <v>842546</v>
      </c>
      <c r="B2882">
        <v>3250</v>
      </c>
      <c r="C2882">
        <v>3250</v>
      </c>
      <c r="D2882" s="1" t="s">
        <v>45</v>
      </c>
      <c r="E2882" s="1" t="s">
        <v>46</v>
      </c>
      <c r="F2882" s="1" t="s">
        <v>6723</v>
      </c>
      <c r="G2882" s="1" t="s">
        <v>3278</v>
      </c>
      <c r="H2882" s="1" t="s">
        <v>100</v>
      </c>
      <c r="I2882" s="1" t="s">
        <v>1135</v>
      </c>
      <c r="J2882" s="1" t="s">
        <v>101</v>
      </c>
      <c r="K2882">
        <v>1450</v>
      </c>
      <c r="L2882" s="2">
        <v>42053.217627314814</v>
      </c>
      <c r="M2882" s="2">
        <v>42041.375</v>
      </c>
      <c r="N2882" s="2">
        <v>42056.851863425924</v>
      </c>
      <c r="O2882">
        <v>70</v>
      </c>
      <c r="P2882">
        <v>13</v>
      </c>
      <c r="Q2882" s="1" t="s">
        <v>30</v>
      </c>
      <c r="R2882" s="1" t="s">
        <v>24</v>
      </c>
      <c r="S2882" s="1" t="s">
        <v>35</v>
      </c>
      <c r="T2882" s="3">
        <v>42053</v>
      </c>
      <c r="U2882" s="1" t="str">
        <f>IF(kiva_loans__muestra[[#This Row],[funded_amount]]=kiva_loans__muestra[[#This Row],[loan_amount]],"funded","unfunded")</f>
        <v>funded</v>
      </c>
      <c r="V2882" s="1" t="str">
        <f>IF(kiva_loans__muestra[[#This Row],[lender_count]]&gt;=50,"high","low")</f>
        <v>low</v>
      </c>
    </row>
    <row r="2883" spans="1:22" x14ac:dyDescent="0.25">
      <c r="A2883">
        <v>842664</v>
      </c>
      <c r="B2883">
        <v>3000</v>
      </c>
      <c r="C2883">
        <v>3000</v>
      </c>
      <c r="D2883" s="1" t="s">
        <v>491</v>
      </c>
      <c r="E2883" s="1" t="s">
        <v>62</v>
      </c>
      <c r="F2883" s="1" t="s">
        <v>6724</v>
      </c>
      <c r="G2883" s="1" t="s">
        <v>3278</v>
      </c>
      <c r="H2883" s="1" t="s">
        <v>100</v>
      </c>
      <c r="I2883" s="1" t="s">
        <v>1129</v>
      </c>
      <c r="J2883" s="1" t="s">
        <v>101</v>
      </c>
      <c r="K2883">
        <v>1450</v>
      </c>
      <c r="L2883" s="2">
        <v>42053.317025462966</v>
      </c>
      <c r="M2883" s="2">
        <v>42027.375</v>
      </c>
      <c r="N2883" s="2">
        <v>42057.142013888886</v>
      </c>
      <c r="O2883">
        <v>140</v>
      </c>
      <c r="P2883">
        <v>12</v>
      </c>
      <c r="Q2883" s="1" t="s">
        <v>252</v>
      </c>
      <c r="R2883" s="1" t="s">
        <v>24</v>
      </c>
      <c r="S2883" s="1" t="s">
        <v>35</v>
      </c>
      <c r="T2883" s="3">
        <v>42053</v>
      </c>
      <c r="U2883" s="1" t="str">
        <f>IF(kiva_loans__muestra[[#This Row],[funded_amount]]=kiva_loans__muestra[[#This Row],[loan_amount]],"funded","unfunded")</f>
        <v>funded</v>
      </c>
      <c r="V2883" s="1" t="str">
        <f>IF(kiva_loans__muestra[[#This Row],[lender_count]]&gt;=50,"high","low")</f>
        <v>low</v>
      </c>
    </row>
    <row r="2884" spans="1:22" x14ac:dyDescent="0.25">
      <c r="A2884">
        <v>843108</v>
      </c>
      <c r="B2884">
        <v>12500</v>
      </c>
      <c r="C2884">
        <v>12500</v>
      </c>
      <c r="D2884" s="1" t="s">
        <v>58</v>
      </c>
      <c r="E2884" s="1" t="s">
        <v>27</v>
      </c>
      <c r="F2884" s="1" t="s">
        <v>6725</v>
      </c>
      <c r="G2884" s="1" t="s">
        <v>3427</v>
      </c>
      <c r="H2884" s="1" t="s">
        <v>185</v>
      </c>
      <c r="I2884" s="1" t="s">
        <v>251</v>
      </c>
      <c r="J2884" s="1" t="s">
        <v>187</v>
      </c>
      <c r="K2884">
        <v>1770</v>
      </c>
      <c r="L2884" s="2">
        <v>42053.947071759256</v>
      </c>
      <c r="M2884" s="2">
        <v>42023.375</v>
      </c>
      <c r="N2884" s="2">
        <v>42059.490856481483</v>
      </c>
      <c r="O2884">
        <v>260</v>
      </c>
      <c r="P2884">
        <v>46</v>
      </c>
      <c r="Q2884" s="1" t="s">
        <v>30</v>
      </c>
      <c r="R2884" s="1" t="s">
        <v>92</v>
      </c>
      <c r="S2884" s="1" t="s">
        <v>25</v>
      </c>
      <c r="T2884" s="3">
        <v>42053</v>
      </c>
      <c r="U2884" s="1" t="str">
        <f>IF(kiva_loans__muestra[[#This Row],[funded_amount]]=kiva_loans__muestra[[#This Row],[loan_amount]],"funded","unfunded")</f>
        <v>funded</v>
      </c>
      <c r="V2884" s="1" t="str">
        <f>IF(kiva_loans__muestra[[#This Row],[lender_count]]&gt;=50,"high","low")</f>
        <v>low</v>
      </c>
    </row>
    <row r="2885" spans="1:22" x14ac:dyDescent="0.25">
      <c r="A2885">
        <v>842696</v>
      </c>
      <c r="B2885">
        <v>1500</v>
      </c>
      <c r="C2885">
        <v>1500</v>
      </c>
      <c r="D2885" s="1" t="s">
        <v>64</v>
      </c>
      <c r="E2885" s="1" t="s">
        <v>37</v>
      </c>
      <c r="F2885" s="1" t="s">
        <v>715</v>
      </c>
      <c r="G2885" s="1" t="s">
        <v>3278</v>
      </c>
      <c r="H2885" s="1" t="s">
        <v>100</v>
      </c>
      <c r="I2885" s="1" t="s">
        <v>1307</v>
      </c>
      <c r="J2885" s="1" t="s">
        <v>101</v>
      </c>
      <c r="K2885">
        <v>1450</v>
      </c>
      <c r="L2885" s="2">
        <v>42053.327430555553</v>
      </c>
      <c r="M2885" s="2">
        <v>42039.375</v>
      </c>
      <c r="N2885" s="2">
        <v>42057.137615740743</v>
      </c>
      <c r="O2885">
        <v>70</v>
      </c>
      <c r="P2885">
        <v>6</v>
      </c>
      <c r="Q2885" s="1" t="s">
        <v>30</v>
      </c>
      <c r="R2885" s="1" t="s">
        <v>24</v>
      </c>
      <c r="S2885" s="1" t="s">
        <v>35</v>
      </c>
      <c r="T2885" s="3">
        <v>42053</v>
      </c>
      <c r="U2885" s="1" t="str">
        <f>IF(kiva_loans__muestra[[#This Row],[funded_amount]]=kiva_loans__muestra[[#This Row],[loan_amount]],"funded","unfunded")</f>
        <v>funded</v>
      </c>
      <c r="V2885" s="1" t="str">
        <f>IF(kiva_loans__muestra[[#This Row],[lender_count]]&gt;=50,"high","low")</f>
        <v>low</v>
      </c>
    </row>
    <row r="2886" spans="1:22" x14ac:dyDescent="0.25">
      <c r="A2886">
        <v>842925</v>
      </c>
      <c r="B2886">
        <v>2250</v>
      </c>
      <c r="C2886">
        <v>2250</v>
      </c>
      <c r="D2886" s="1" t="s">
        <v>311</v>
      </c>
      <c r="E2886" s="1" t="s">
        <v>37</v>
      </c>
      <c r="F2886" s="1" t="s">
        <v>6726</v>
      </c>
      <c r="G2886" s="1" t="s">
        <v>3263</v>
      </c>
      <c r="H2886" s="1" t="s">
        <v>33</v>
      </c>
      <c r="I2886" s="1" t="s">
        <v>1296</v>
      </c>
      <c r="J2886" s="1" t="s">
        <v>34</v>
      </c>
      <c r="K2886">
        <v>1560</v>
      </c>
      <c r="L2886" s="2">
        <v>42053.524548611109</v>
      </c>
      <c r="M2886" s="2">
        <v>42044.375</v>
      </c>
      <c r="N2886" s="2">
        <v>42058.187916666669</v>
      </c>
      <c r="O2886">
        <v>140</v>
      </c>
      <c r="P2886">
        <v>7</v>
      </c>
      <c r="Q2886" s="1" t="s">
        <v>30</v>
      </c>
      <c r="R2886" s="1" t="s">
        <v>92</v>
      </c>
      <c r="S2886" s="1" t="s">
        <v>31</v>
      </c>
      <c r="T2886" s="3">
        <v>42053</v>
      </c>
      <c r="U2886" s="1" t="str">
        <f>IF(kiva_loans__muestra[[#This Row],[funded_amount]]=kiva_loans__muestra[[#This Row],[loan_amount]],"funded","unfunded")</f>
        <v>funded</v>
      </c>
      <c r="V2886" s="1" t="str">
        <f>IF(kiva_loans__muestra[[#This Row],[lender_count]]&gt;=50,"high","low")</f>
        <v>low</v>
      </c>
    </row>
    <row r="2887" spans="1:22" x14ac:dyDescent="0.25">
      <c r="A2887">
        <v>843352</v>
      </c>
      <c r="B2887">
        <v>4500</v>
      </c>
      <c r="C2887">
        <v>4500</v>
      </c>
      <c r="D2887" s="1" t="s">
        <v>64</v>
      </c>
      <c r="E2887" s="1" t="s">
        <v>37</v>
      </c>
      <c r="F2887" s="1" t="s">
        <v>6727</v>
      </c>
      <c r="G2887" s="1" t="s">
        <v>3263</v>
      </c>
      <c r="H2887" s="1" t="s">
        <v>33</v>
      </c>
      <c r="I2887" s="1" t="s">
        <v>940</v>
      </c>
      <c r="J2887" s="1" t="s">
        <v>34</v>
      </c>
      <c r="K2887">
        <v>1560</v>
      </c>
      <c r="L2887" s="2">
        <v>42054.455196759256</v>
      </c>
      <c r="M2887" s="2">
        <v>42038.375</v>
      </c>
      <c r="N2887" s="2">
        <v>42059.024039351854</v>
      </c>
      <c r="O2887">
        <v>170</v>
      </c>
      <c r="P2887">
        <v>10</v>
      </c>
      <c r="Q2887" s="1" t="s">
        <v>30</v>
      </c>
      <c r="R2887" s="1" t="s">
        <v>24</v>
      </c>
      <c r="S2887" s="1" t="s">
        <v>31</v>
      </c>
      <c r="T2887" s="3">
        <v>42054</v>
      </c>
      <c r="U2887" s="1" t="str">
        <f>IF(kiva_loans__muestra[[#This Row],[funded_amount]]=kiva_loans__muestra[[#This Row],[loan_amount]],"funded","unfunded")</f>
        <v>funded</v>
      </c>
      <c r="V2887" s="1" t="str">
        <f>IF(kiva_loans__muestra[[#This Row],[lender_count]]&gt;=50,"high","low")</f>
        <v>low</v>
      </c>
    </row>
    <row r="2888" spans="1:22" x14ac:dyDescent="0.25">
      <c r="A2888">
        <v>843223</v>
      </c>
      <c r="B2888">
        <v>9750</v>
      </c>
      <c r="C2888">
        <v>9750</v>
      </c>
      <c r="D2888" s="1" t="s">
        <v>75</v>
      </c>
      <c r="E2888" s="1" t="s">
        <v>27</v>
      </c>
      <c r="F2888" s="1" t="s">
        <v>6728</v>
      </c>
      <c r="G2888" s="1" t="s">
        <v>3311</v>
      </c>
      <c r="H2888" s="1" t="s">
        <v>119</v>
      </c>
      <c r="I2888" s="1" t="s">
        <v>1687</v>
      </c>
      <c r="J2888" s="1" t="s">
        <v>270</v>
      </c>
      <c r="K2888">
        <v>2040</v>
      </c>
      <c r="L2888" s="2">
        <v>42054.322627314818</v>
      </c>
      <c r="M2888" s="2">
        <v>42027.375</v>
      </c>
      <c r="N2888" s="2">
        <v>42058.210995370369</v>
      </c>
      <c r="O2888">
        <v>200</v>
      </c>
      <c r="P2888">
        <v>21</v>
      </c>
      <c r="Q2888" s="1" t="s">
        <v>40</v>
      </c>
      <c r="R2888" s="1" t="s">
        <v>54</v>
      </c>
      <c r="S2888" s="1" t="s">
        <v>31</v>
      </c>
      <c r="T2888" s="3">
        <v>42054</v>
      </c>
      <c r="U2888" s="1" t="str">
        <f>IF(kiva_loans__muestra[[#This Row],[funded_amount]]=kiva_loans__muestra[[#This Row],[loan_amount]],"funded","unfunded")</f>
        <v>funded</v>
      </c>
      <c r="V2888" s="1" t="str">
        <f>IF(kiva_loans__muestra[[#This Row],[lender_count]]&gt;=50,"high","low")</f>
        <v>low</v>
      </c>
    </row>
    <row r="2889" spans="1:22" x14ac:dyDescent="0.25">
      <c r="A2889">
        <v>843445</v>
      </c>
      <c r="B2889">
        <v>11000</v>
      </c>
      <c r="C2889">
        <v>11000</v>
      </c>
      <c r="D2889" s="1" t="s">
        <v>565</v>
      </c>
      <c r="E2889" s="1" t="s">
        <v>37</v>
      </c>
      <c r="F2889" s="1" t="s">
        <v>6729</v>
      </c>
      <c r="G2889" s="1" t="s">
        <v>3263</v>
      </c>
      <c r="H2889" s="1" t="s">
        <v>33</v>
      </c>
      <c r="I2889" s="1" t="s">
        <v>323</v>
      </c>
      <c r="J2889" s="1" t="s">
        <v>34</v>
      </c>
      <c r="K2889">
        <v>1330</v>
      </c>
      <c r="L2889" s="2">
        <v>42054.558958333335</v>
      </c>
      <c r="M2889" s="2">
        <v>42026.375</v>
      </c>
      <c r="N2889" s="2">
        <v>42081.316655092596</v>
      </c>
      <c r="O2889">
        <v>140</v>
      </c>
      <c r="P2889">
        <v>33</v>
      </c>
      <c r="Q2889" s="1" t="s">
        <v>30</v>
      </c>
      <c r="R2889" s="1" t="s">
        <v>92</v>
      </c>
      <c r="S2889" s="1" t="s">
        <v>31</v>
      </c>
      <c r="T2889" s="3">
        <v>42054</v>
      </c>
      <c r="U2889" s="1" t="str">
        <f>IF(kiva_loans__muestra[[#This Row],[funded_amount]]=kiva_loans__muestra[[#This Row],[loan_amount]],"funded","unfunded")</f>
        <v>funded</v>
      </c>
      <c r="V2889" s="1" t="str">
        <f>IF(kiva_loans__muestra[[#This Row],[lender_count]]&gt;=50,"high","low")</f>
        <v>low</v>
      </c>
    </row>
    <row r="2890" spans="1:22" x14ac:dyDescent="0.25">
      <c r="A2890">
        <v>843248</v>
      </c>
      <c r="B2890">
        <v>8000</v>
      </c>
      <c r="C2890">
        <v>8000</v>
      </c>
      <c r="D2890" s="1" t="s">
        <v>280</v>
      </c>
      <c r="E2890" s="1" t="s">
        <v>104</v>
      </c>
      <c r="F2890" s="1" t="s">
        <v>1536</v>
      </c>
      <c r="G2890" s="1" t="s">
        <v>5096</v>
      </c>
      <c r="H2890" s="1" t="s">
        <v>1537</v>
      </c>
      <c r="I2890" s="1" t="s">
        <v>6332</v>
      </c>
      <c r="J2890" s="1" t="s">
        <v>1539</v>
      </c>
      <c r="K2890">
        <v>3930</v>
      </c>
      <c r="L2890" s="2">
        <v>42054.351134259261</v>
      </c>
      <c r="M2890" s="2">
        <v>42064.375</v>
      </c>
      <c r="N2890" s="2">
        <v>42058.219953703701</v>
      </c>
      <c r="O2890">
        <v>100</v>
      </c>
      <c r="P2890">
        <v>23</v>
      </c>
      <c r="Q2890" s="1" t="s">
        <v>40</v>
      </c>
      <c r="R2890" s="1" t="s">
        <v>6730</v>
      </c>
      <c r="S2890" s="1" t="s">
        <v>25</v>
      </c>
      <c r="T2890" s="3">
        <v>42054</v>
      </c>
      <c r="U2890" s="1" t="str">
        <f>IF(kiva_loans__muestra[[#This Row],[funded_amount]]=kiva_loans__muestra[[#This Row],[loan_amount]],"funded","unfunded")</f>
        <v>funded</v>
      </c>
      <c r="V2890" s="1" t="str">
        <f>IF(kiva_loans__muestra[[#This Row],[lender_count]]&gt;=50,"high","low")</f>
        <v>low</v>
      </c>
    </row>
    <row r="2891" spans="1:22" x14ac:dyDescent="0.25">
      <c r="A2891">
        <v>843457</v>
      </c>
      <c r="B2891">
        <v>1750</v>
      </c>
      <c r="C2891">
        <v>1750</v>
      </c>
      <c r="D2891" s="1" t="s">
        <v>502</v>
      </c>
      <c r="E2891" s="1" t="s">
        <v>74</v>
      </c>
      <c r="F2891" s="1" t="s">
        <v>6731</v>
      </c>
      <c r="G2891" s="1" t="s">
        <v>3263</v>
      </c>
      <c r="H2891" s="1" t="s">
        <v>33</v>
      </c>
      <c r="I2891" s="1" t="s">
        <v>1027</v>
      </c>
      <c r="J2891" s="1" t="s">
        <v>34</v>
      </c>
      <c r="K2891">
        <v>3880</v>
      </c>
      <c r="L2891" s="2">
        <v>42054.568043981482</v>
      </c>
      <c r="M2891" s="2">
        <v>42024.375</v>
      </c>
      <c r="N2891" s="2">
        <v>42059.08222222222</v>
      </c>
      <c r="O2891">
        <v>110</v>
      </c>
      <c r="P2891">
        <v>7</v>
      </c>
      <c r="Q2891" s="1" t="s">
        <v>30</v>
      </c>
      <c r="R2891" s="1" t="s">
        <v>92</v>
      </c>
      <c r="S2891" s="1" t="s">
        <v>31</v>
      </c>
      <c r="T2891" s="3">
        <v>42054</v>
      </c>
      <c r="U2891" s="1" t="str">
        <f>IF(kiva_loans__muestra[[#This Row],[funded_amount]]=kiva_loans__muestra[[#This Row],[loan_amount]],"funded","unfunded")</f>
        <v>funded</v>
      </c>
      <c r="V2891" s="1" t="str">
        <f>IF(kiva_loans__muestra[[#This Row],[lender_count]]&gt;=50,"high","low")</f>
        <v>low</v>
      </c>
    </row>
    <row r="2892" spans="1:22" x14ac:dyDescent="0.25">
      <c r="A2892">
        <v>843710</v>
      </c>
      <c r="B2892">
        <v>6750</v>
      </c>
      <c r="C2892">
        <v>6750</v>
      </c>
      <c r="D2892" s="1" t="s">
        <v>311</v>
      </c>
      <c r="E2892" s="1" t="s">
        <v>37</v>
      </c>
      <c r="F2892" s="1" t="s">
        <v>6732</v>
      </c>
      <c r="G2892" s="1" t="s">
        <v>3263</v>
      </c>
      <c r="H2892" s="1" t="s">
        <v>33</v>
      </c>
      <c r="I2892" s="1" t="s">
        <v>323</v>
      </c>
      <c r="J2892" s="1" t="s">
        <v>34</v>
      </c>
      <c r="K2892">
        <v>1330</v>
      </c>
      <c r="L2892" s="2">
        <v>42054.894189814811</v>
      </c>
      <c r="M2892" s="2">
        <v>42034.375</v>
      </c>
      <c r="N2892" s="2">
        <v>42086.735208333332</v>
      </c>
      <c r="O2892">
        <v>140</v>
      </c>
      <c r="P2892">
        <v>22</v>
      </c>
      <c r="Q2892" s="1" t="s">
        <v>308</v>
      </c>
      <c r="R2892" s="1" t="s">
        <v>92</v>
      </c>
      <c r="S2892" s="1" t="s">
        <v>31</v>
      </c>
      <c r="T2892" s="3">
        <v>42054</v>
      </c>
      <c r="U2892" s="1" t="str">
        <f>IF(kiva_loans__muestra[[#This Row],[funded_amount]]=kiva_loans__muestra[[#This Row],[loan_amount]],"funded","unfunded")</f>
        <v>funded</v>
      </c>
      <c r="V2892" s="1" t="str">
        <f>IF(kiva_loans__muestra[[#This Row],[lender_count]]&gt;=50,"high","low")</f>
        <v>low</v>
      </c>
    </row>
    <row r="2893" spans="1:22" x14ac:dyDescent="0.25">
      <c r="A2893">
        <v>843412</v>
      </c>
      <c r="B2893">
        <v>20000</v>
      </c>
      <c r="C2893">
        <v>20000</v>
      </c>
      <c r="D2893" s="1" t="s">
        <v>103</v>
      </c>
      <c r="E2893" s="1" t="s">
        <v>104</v>
      </c>
      <c r="F2893" s="1" t="s">
        <v>6733</v>
      </c>
      <c r="G2893" s="1" t="s">
        <v>3444</v>
      </c>
      <c r="H2893" s="1" t="s">
        <v>141</v>
      </c>
      <c r="I2893" s="1" t="s">
        <v>558</v>
      </c>
      <c r="J2893" s="1" t="s">
        <v>90</v>
      </c>
      <c r="K2893">
        <v>800</v>
      </c>
      <c r="L2893" s="2">
        <v>42054.525081018517</v>
      </c>
      <c r="M2893" s="2">
        <v>42054.375</v>
      </c>
      <c r="N2893" s="2">
        <v>42086.020416666666</v>
      </c>
      <c r="O2893">
        <v>270</v>
      </c>
      <c r="P2893">
        <v>51</v>
      </c>
      <c r="Q2893" s="1" t="s">
        <v>2608</v>
      </c>
      <c r="R2893" s="1" t="s">
        <v>92</v>
      </c>
      <c r="S2893" s="1" t="s">
        <v>31</v>
      </c>
      <c r="T2893" s="3">
        <v>42054</v>
      </c>
      <c r="U2893" s="1" t="str">
        <f>IF(kiva_loans__muestra[[#This Row],[funded_amount]]=kiva_loans__muestra[[#This Row],[loan_amount]],"funded","unfunded")</f>
        <v>funded</v>
      </c>
      <c r="V2893" s="1" t="str">
        <f>IF(kiva_loans__muestra[[#This Row],[lender_count]]&gt;=50,"high","low")</f>
        <v>high</v>
      </c>
    </row>
    <row r="2894" spans="1:22" x14ac:dyDescent="0.25">
      <c r="A2894">
        <v>843143</v>
      </c>
      <c r="B2894">
        <v>9500</v>
      </c>
      <c r="C2894">
        <v>9500</v>
      </c>
      <c r="D2894" s="1" t="s">
        <v>32</v>
      </c>
      <c r="E2894" s="1" t="s">
        <v>32</v>
      </c>
      <c r="F2894" s="1" t="s">
        <v>6734</v>
      </c>
      <c r="G2894" s="1" t="s">
        <v>3276</v>
      </c>
      <c r="H2894" s="1" t="s">
        <v>225</v>
      </c>
      <c r="I2894" s="1" t="s">
        <v>1917</v>
      </c>
      <c r="J2894" s="1" t="s">
        <v>90</v>
      </c>
      <c r="K2894">
        <v>1370</v>
      </c>
      <c r="L2894" s="2">
        <v>42054.088275462964</v>
      </c>
      <c r="M2894" s="2">
        <v>42027.375</v>
      </c>
      <c r="N2894" s="2">
        <v>42058.258564814816</v>
      </c>
      <c r="O2894">
        <v>80</v>
      </c>
      <c r="P2894">
        <v>35</v>
      </c>
      <c r="Q2894" s="1" t="s">
        <v>23</v>
      </c>
      <c r="R2894" s="1" t="s">
        <v>24</v>
      </c>
      <c r="S2894" s="1" t="s">
        <v>35</v>
      </c>
      <c r="T2894" s="3">
        <v>42054</v>
      </c>
      <c r="U2894" s="1" t="str">
        <f>IF(kiva_loans__muestra[[#This Row],[funded_amount]]=kiva_loans__muestra[[#This Row],[loan_amount]],"funded","unfunded")</f>
        <v>funded</v>
      </c>
      <c r="V2894" s="1" t="str">
        <f>IF(kiva_loans__muestra[[#This Row],[lender_count]]&gt;=50,"high","low")</f>
        <v>low</v>
      </c>
    </row>
    <row r="2895" spans="1:22" x14ac:dyDescent="0.25">
      <c r="A2895">
        <v>843628</v>
      </c>
      <c r="B2895">
        <v>6000</v>
      </c>
      <c r="C2895">
        <v>6000</v>
      </c>
      <c r="D2895" s="1" t="s">
        <v>45</v>
      </c>
      <c r="E2895" s="1" t="s">
        <v>46</v>
      </c>
      <c r="F2895" s="1" t="s">
        <v>6735</v>
      </c>
      <c r="G2895" s="1" t="s">
        <v>3266</v>
      </c>
      <c r="H2895" s="1" t="s">
        <v>89</v>
      </c>
      <c r="I2895" s="1" t="s">
        <v>30</v>
      </c>
      <c r="J2895" s="1" t="s">
        <v>90</v>
      </c>
      <c r="K2895">
        <v>1670</v>
      </c>
      <c r="L2895" s="2">
        <v>42054.768831018519</v>
      </c>
      <c r="M2895" s="2">
        <v>42046.375</v>
      </c>
      <c r="N2895" s="2">
        <v>42086.141134259262</v>
      </c>
      <c r="O2895">
        <v>140</v>
      </c>
      <c r="P2895">
        <v>22</v>
      </c>
      <c r="Q2895" s="1" t="s">
        <v>52</v>
      </c>
      <c r="R2895" s="1" t="s">
        <v>24</v>
      </c>
      <c r="S2895" s="1" t="s">
        <v>31</v>
      </c>
      <c r="T2895" s="3">
        <v>42054</v>
      </c>
      <c r="U2895" s="1" t="str">
        <f>IF(kiva_loans__muestra[[#This Row],[funded_amount]]=kiva_loans__muestra[[#This Row],[loan_amount]],"funded","unfunded")</f>
        <v>funded</v>
      </c>
      <c r="V2895" s="1" t="str">
        <f>IF(kiva_loans__muestra[[#This Row],[lender_count]]&gt;=50,"high","low")</f>
        <v>low</v>
      </c>
    </row>
    <row r="2896" spans="1:22" x14ac:dyDescent="0.25">
      <c r="A2896">
        <v>843660</v>
      </c>
      <c r="B2896">
        <v>5000</v>
      </c>
      <c r="C2896">
        <v>5000</v>
      </c>
      <c r="D2896" s="1" t="s">
        <v>41</v>
      </c>
      <c r="E2896" s="1" t="s">
        <v>27</v>
      </c>
      <c r="F2896" s="1" t="s">
        <v>6736</v>
      </c>
      <c r="G2896" s="1" t="s">
        <v>3266</v>
      </c>
      <c r="H2896" s="1" t="s">
        <v>89</v>
      </c>
      <c r="I2896" s="1" t="s">
        <v>30</v>
      </c>
      <c r="J2896" s="1" t="s">
        <v>90</v>
      </c>
      <c r="K2896">
        <v>810</v>
      </c>
      <c r="L2896" s="2">
        <v>42054.789131944446</v>
      </c>
      <c r="M2896" s="2">
        <v>42031.375</v>
      </c>
      <c r="N2896" s="2">
        <v>42061.379803240743</v>
      </c>
      <c r="O2896">
        <v>140</v>
      </c>
      <c r="P2896">
        <v>17</v>
      </c>
      <c r="Q2896" s="1" t="s">
        <v>30</v>
      </c>
      <c r="R2896" s="1" t="s">
        <v>24</v>
      </c>
      <c r="S2896" s="1" t="s">
        <v>31</v>
      </c>
      <c r="T2896" s="3">
        <v>42054</v>
      </c>
      <c r="U2896" s="1" t="str">
        <f>IF(kiva_loans__muestra[[#This Row],[funded_amount]]=kiva_loans__muestra[[#This Row],[loan_amount]],"funded","unfunded")</f>
        <v>funded</v>
      </c>
      <c r="V2896" s="1" t="str">
        <f>IF(kiva_loans__muestra[[#This Row],[lender_count]]&gt;=50,"high","low")</f>
        <v>low</v>
      </c>
    </row>
    <row r="2897" spans="1:22" x14ac:dyDescent="0.25">
      <c r="A2897">
        <v>843177</v>
      </c>
      <c r="B2897">
        <v>5000</v>
      </c>
      <c r="C2897">
        <v>5000</v>
      </c>
      <c r="D2897" s="1" t="s">
        <v>64</v>
      </c>
      <c r="E2897" s="1" t="s">
        <v>37</v>
      </c>
      <c r="F2897" s="1" t="s">
        <v>2387</v>
      </c>
      <c r="G2897" s="1" t="s">
        <v>3311</v>
      </c>
      <c r="H2897" s="1" t="s">
        <v>119</v>
      </c>
      <c r="I2897" s="1" t="s">
        <v>6737</v>
      </c>
      <c r="J2897" s="1" t="s">
        <v>270</v>
      </c>
      <c r="K2897">
        <v>2040</v>
      </c>
      <c r="L2897" s="2">
        <v>42054.238333333335</v>
      </c>
      <c r="M2897" s="2">
        <v>42027.375</v>
      </c>
      <c r="N2897" s="2">
        <v>42059.127129629633</v>
      </c>
      <c r="O2897">
        <v>160</v>
      </c>
      <c r="P2897">
        <v>15</v>
      </c>
      <c r="Q2897" s="1" t="s">
        <v>30</v>
      </c>
      <c r="R2897" s="1" t="s">
        <v>24</v>
      </c>
      <c r="S2897" s="1" t="s">
        <v>31</v>
      </c>
      <c r="T2897" s="3">
        <v>42054</v>
      </c>
      <c r="U2897" s="1" t="str">
        <f>IF(kiva_loans__muestra[[#This Row],[funded_amount]]=kiva_loans__muestra[[#This Row],[loan_amount]],"funded","unfunded")</f>
        <v>funded</v>
      </c>
      <c r="V2897" s="1" t="str">
        <f>IF(kiva_loans__muestra[[#This Row],[lender_count]]&gt;=50,"high","low")</f>
        <v>low</v>
      </c>
    </row>
    <row r="2898" spans="1:22" x14ac:dyDescent="0.25">
      <c r="A2898">
        <v>843404</v>
      </c>
      <c r="B2898">
        <v>1250</v>
      </c>
      <c r="C2898">
        <v>1250</v>
      </c>
      <c r="D2898" s="1" t="s">
        <v>50</v>
      </c>
      <c r="E2898" s="1" t="s">
        <v>37</v>
      </c>
      <c r="F2898" s="1" t="s">
        <v>2053</v>
      </c>
      <c r="G2898" s="1" t="s">
        <v>3263</v>
      </c>
      <c r="H2898" s="1" t="s">
        <v>33</v>
      </c>
      <c r="I2898" s="1" t="s">
        <v>746</v>
      </c>
      <c r="J2898" s="1" t="s">
        <v>34</v>
      </c>
      <c r="K2898">
        <v>1560</v>
      </c>
      <c r="L2898" s="2">
        <v>42054.520208333335</v>
      </c>
      <c r="M2898" s="2">
        <v>42045.375</v>
      </c>
      <c r="N2898" s="2">
        <v>42058.944340277776</v>
      </c>
      <c r="O2898">
        <v>140</v>
      </c>
      <c r="P2898">
        <v>5</v>
      </c>
      <c r="Q2898" s="1" t="s">
        <v>30</v>
      </c>
      <c r="R2898" s="1" t="s">
        <v>24</v>
      </c>
      <c r="S2898" s="1" t="s">
        <v>31</v>
      </c>
      <c r="T2898" s="3">
        <v>42054</v>
      </c>
      <c r="U2898" s="1" t="str">
        <f>IF(kiva_loans__muestra[[#This Row],[funded_amount]]=kiva_loans__muestra[[#This Row],[loan_amount]],"funded","unfunded")</f>
        <v>funded</v>
      </c>
      <c r="V2898" s="1" t="str">
        <f>IF(kiva_loans__muestra[[#This Row],[lender_count]]&gt;=50,"high","low")</f>
        <v>low</v>
      </c>
    </row>
    <row r="2899" spans="1:22" x14ac:dyDescent="0.25">
      <c r="A2899">
        <v>844287</v>
      </c>
      <c r="B2899">
        <v>5750</v>
      </c>
      <c r="C2899">
        <v>5750</v>
      </c>
      <c r="D2899" s="1" t="s">
        <v>64</v>
      </c>
      <c r="E2899" s="1" t="s">
        <v>37</v>
      </c>
      <c r="F2899" s="1" t="s">
        <v>6738</v>
      </c>
      <c r="G2899" s="1" t="s">
        <v>3422</v>
      </c>
      <c r="H2899" s="1" t="s">
        <v>898</v>
      </c>
      <c r="I2899" s="1" t="s">
        <v>30</v>
      </c>
      <c r="J2899" s="1" t="s">
        <v>899</v>
      </c>
      <c r="K2899">
        <v>1610</v>
      </c>
      <c r="L2899" s="2">
        <v>42055.649953703702</v>
      </c>
      <c r="M2899" s="2">
        <v>42030.375</v>
      </c>
      <c r="N2899" s="2">
        <v>42070.516875000001</v>
      </c>
      <c r="O2899">
        <v>100</v>
      </c>
      <c r="P2899">
        <v>22</v>
      </c>
      <c r="Q2899" s="1" t="s">
        <v>30</v>
      </c>
      <c r="R2899" s="1" t="s">
        <v>24</v>
      </c>
      <c r="S2899" s="1" t="s">
        <v>25</v>
      </c>
      <c r="T2899" s="3">
        <v>42055</v>
      </c>
      <c r="U2899" s="1" t="str">
        <f>IF(kiva_loans__muestra[[#This Row],[funded_amount]]=kiva_loans__muestra[[#This Row],[loan_amount]],"funded","unfunded")</f>
        <v>funded</v>
      </c>
      <c r="V2899" s="1" t="str">
        <f>IF(kiva_loans__muestra[[#This Row],[lender_count]]&gt;=50,"high","low")</f>
        <v>low</v>
      </c>
    </row>
    <row r="2900" spans="1:22" x14ac:dyDescent="0.25">
      <c r="A2900">
        <v>844034</v>
      </c>
      <c r="B2900">
        <v>5000</v>
      </c>
      <c r="C2900">
        <v>5000</v>
      </c>
      <c r="D2900" s="1" t="s">
        <v>64</v>
      </c>
      <c r="E2900" s="1" t="s">
        <v>37</v>
      </c>
      <c r="F2900" s="1" t="s">
        <v>6739</v>
      </c>
      <c r="G2900" s="1" t="s">
        <v>3311</v>
      </c>
      <c r="H2900" s="1" t="s">
        <v>119</v>
      </c>
      <c r="I2900" s="1" t="s">
        <v>6740</v>
      </c>
      <c r="J2900" s="1" t="s">
        <v>270</v>
      </c>
      <c r="K2900">
        <v>2040</v>
      </c>
      <c r="L2900" s="2">
        <v>42055.394687499997</v>
      </c>
      <c r="M2900" s="2">
        <v>42027.375</v>
      </c>
      <c r="N2900" s="2">
        <v>42062.24658564815</v>
      </c>
      <c r="O2900">
        <v>200</v>
      </c>
      <c r="P2900">
        <v>13</v>
      </c>
      <c r="Q2900" s="1" t="s">
        <v>1325</v>
      </c>
      <c r="R2900" s="1" t="s">
        <v>24</v>
      </c>
      <c r="S2900" s="1" t="s">
        <v>31</v>
      </c>
      <c r="T2900" s="3">
        <v>42055</v>
      </c>
      <c r="U2900" s="1" t="str">
        <f>IF(kiva_loans__muestra[[#This Row],[funded_amount]]=kiva_loans__muestra[[#This Row],[loan_amount]],"funded","unfunded")</f>
        <v>funded</v>
      </c>
      <c r="V2900" s="1" t="str">
        <f>IF(kiva_loans__muestra[[#This Row],[lender_count]]&gt;=50,"high","low")</f>
        <v>low</v>
      </c>
    </row>
    <row r="2901" spans="1:22" x14ac:dyDescent="0.25">
      <c r="A2901">
        <v>844353</v>
      </c>
      <c r="B2901">
        <v>7000</v>
      </c>
      <c r="C2901">
        <v>7000</v>
      </c>
      <c r="D2901" s="1" t="s">
        <v>81</v>
      </c>
      <c r="E2901" s="1" t="s">
        <v>27</v>
      </c>
      <c r="F2901" s="1" t="s">
        <v>6741</v>
      </c>
      <c r="G2901" s="1" t="s">
        <v>3266</v>
      </c>
      <c r="H2901" s="1" t="s">
        <v>89</v>
      </c>
      <c r="I2901" s="1" t="s">
        <v>638</v>
      </c>
      <c r="J2901" s="1" t="s">
        <v>90</v>
      </c>
      <c r="K2901">
        <v>1990</v>
      </c>
      <c r="L2901" s="2">
        <v>42055.761365740742</v>
      </c>
      <c r="M2901" s="2">
        <v>42048.375</v>
      </c>
      <c r="N2901" s="2">
        <v>42061.100960648146</v>
      </c>
      <c r="O2901">
        <v>200</v>
      </c>
      <c r="P2901">
        <v>22</v>
      </c>
      <c r="Q2901" s="1" t="s">
        <v>1038</v>
      </c>
      <c r="R2901" s="1" t="s">
        <v>24</v>
      </c>
      <c r="S2901" s="1" t="s">
        <v>31</v>
      </c>
      <c r="T2901" s="3">
        <v>42055</v>
      </c>
      <c r="U2901" s="1" t="str">
        <f>IF(kiva_loans__muestra[[#This Row],[funded_amount]]=kiva_loans__muestra[[#This Row],[loan_amount]],"funded","unfunded")</f>
        <v>funded</v>
      </c>
      <c r="V2901" s="1" t="str">
        <f>IF(kiva_loans__muestra[[#This Row],[lender_count]]&gt;=50,"high","low")</f>
        <v>low</v>
      </c>
    </row>
    <row r="2902" spans="1:22" x14ac:dyDescent="0.25">
      <c r="A2902">
        <v>843888</v>
      </c>
      <c r="B2902">
        <v>7500</v>
      </c>
      <c r="C2902">
        <v>7500</v>
      </c>
      <c r="D2902" s="1" t="s">
        <v>161</v>
      </c>
      <c r="E2902" s="1" t="s">
        <v>37</v>
      </c>
      <c r="F2902" s="1" t="s">
        <v>561</v>
      </c>
      <c r="G2902" s="1" t="s">
        <v>3284</v>
      </c>
      <c r="H2902" s="1" t="s">
        <v>189</v>
      </c>
      <c r="I2902" s="1" t="s">
        <v>656</v>
      </c>
      <c r="J2902" s="1" t="s">
        <v>207</v>
      </c>
      <c r="K2902">
        <v>1000</v>
      </c>
      <c r="L2902" s="2">
        <v>42055.201574074075</v>
      </c>
      <c r="M2902" s="2">
        <v>42045.375</v>
      </c>
      <c r="N2902" s="2">
        <v>42062.650787037041</v>
      </c>
      <c r="O2902">
        <v>140</v>
      </c>
      <c r="P2902">
        <v>24</v>
      </c>
      <c r="Q2902" s="1" t="s">
        <v>6742</v>
      </c>
      <c r="R2902" s="1" t="s">
        <v>24</v>
      </c>
      <c r="S2902" s="1" t="s">
        <v>31</v>
      </c>
      <c r="T2902" s="3">
        <v>42055</v>
      </c>
      <c r="U2902" s="1" t="str">
        <f>IF(kiva_loans__muestra[[#This Row],[funded_amount]]=kiva_loans__muestra[[#This Row],[loan_amount]],"funded","unfunded")</f>
        <v>funded</v>
      </c>
      <c r="V2902" s="1" t="str">
        <f>IF(kiva_loans__muestra[[#This Row],[lender_count]]&gt;=50,"high","low")</f>
        <v>low</v>
      </c>
    </row>
    <row r="2903" spans="1:22" x14ac:dyDescent="0.25">
      <c r="A2903">
        <v>844036</v>
      </c>
      <c r="B2903">
        <v>20000</v>
      </c>
      <c r="C2903">
        <v>20000</v>
      </c>
      <c r="D2903" s="1" t="s">
        <v>58</v>
      </c>
      <c r="E2903" s="1" t="s">
        <v>27</v>
      </c>
      <c r="F2903" s="1" t="s">
        <v>6743</v>
      </c>
      <c r="G2903" s="1" t="s">
        <v>3661</v>
      </c>
      <c r="H2903" s="1" t="s">
        <v>805</v>
      </c>
      <c r="I2903" s="1" t="s">
        <v>1504</v>
      </c>
      <c r="J2903" s="1" t="s">
        <v>90</v>
      </c>
      <c r="K2903">
        <v>770</v>
      </c>
      <c r="L2903" s="2">
        <v>42055.396990740737</v>
      </c>
      <c r="M2903" s="2">
        <v>42040.375</v>
      </c>
      <c r="N2903" s="2">
        <v>42060.915775462963</v>
      </c>
      <c r="O2903">
        <v>170</v>
      </c>
      <c r="P2903">
        <v>69</v>
      </c>
      <c r="Q2903" s="1" t="s">
        <v>6744</v>
      </c>
      <c r="R2903" s="1" t="s">
        <v>24</v>
      </c>
      <c r="S2903" s="1" t="s">
        <v>31</v>
      </c>
      <c r="T2903" s="3">
        <v>42055</v>
      </c>
      <c r="U2903" s="1" t="str">
        <f>IF(kiva_loans__muestra[[#This Row],[funded_amount]]=kiva_loans__muestra[[#This Row],[loan_amount]],"funded","unfunded")</f>
        <v>funded</v>
      </c>
      <c r="V2903" s="1" t="str">
        <f>IF(kiva_loans__muestra[[#This Row],[lender_count]]&gt;=50,"high","low")</f>
        <v>high</v>
      </c>
    </row>
    <row r="2904" spans="1:22" x14ac:dyDescent="0.25">
      <c r="A2904">
        <v>844319</v>
      </c>
      <c r="B2904">
        <v>8750</v>
      </c>
      <c r="C2904">
        <v>8750</v>
      </c>
      <c r="D2904" s="1" t="s">
        <v>124</v>
      </c>
      <c r="E2904" s="1" t="s">
        <v>125</v>
      </c>
      <c r="F2904" s="1" t="s">
        <v>6745</v>
      </c>
      <c r="G2904" s="1" t="s">
        <v>3927</v>
      </c>
      <c r="H2904" s="1" t="s">
        <v>1333</v>
      </c>
      <c r="I2904" s="1" t="s">
        <v>1334</v>
      </c>
      <c r="J2904" s="1" t="s">
        <v>1335</v>
      </c>
      <c r="K2904">
        <v>230</v>
      </c>
      <c r="L2904" s="2">
        <v>42055.688321759262</v>
      </c>
      <c r="M2904" s="2">
        <v>42052.375</v>
      </c>
      <c r="N2904" s="2">
        <v>42086.907812500001</v>
      </c>
      <c r="O2904">
        <v>170</v>
      </c>
      <c r="P2904">
        <v>33</v>
      </c>
      <c r="Q2904" s="1" t="s">
        <v>88</v>
      </c>
      <c r="R2904" s="1" t="s">
        <v>24</v>
      </c>
      <c r="S2904" s="1" t="s">
        <v>31</v>
      </c>
      <c r="T2904" s="3">
        <v>42055</v>
      </c>
      <c r="U2904" s="1" t="str">
        <f>IF(kiva_loans__muestra[[#This Row],[funded_amount]]=kiva_loans__muestra[[#This Row],[loan_amount]],"funded","unfunded")</f>
        <v>funded</v>
      </c>
      <c r="V2904" s="1" t="str">
        <f>IF(kiva_loans__muestra[[#This Row],[lender_count]]&gt;=50,"high","low")</f>
        <v>low</v>
      </c>
    </row>
    <row r="2905" spans="1:22" x14ac:dyDescent="0.25">
      <c r="A2905">
        <v>843998</v>
      </c>
      <c r="B2905">
        <v>3750</v>
      </c>
      <c r="C2905">
        <v>3750</v>
      </c>
      <c r="D2905" s="1" t="s">
        <v>175</v>
      </c>
      <c r="E2905" s="1" t="s">
        <v>78</v>
      </c>
      <c r="F2905" s="1" t="s">
        <v>6746</v>
      </c>
      <c r="G2905" s="1" t="s">
        <v>3317</v>
      </c>
      <c r="H2905" s="1" t="s">
        <v>85</v>
      </c>
      <c r="I2905" s="1" t="s">
        <v>86</v>
      </c>
      <c r="J2905" s="1" t="s">
        <v>87</v>
      </c>
      <c r="K2905">
        <v>740</v>
      </c>
      <c r="L2905" s="2">
        <v>42055.327349537038</v>
      </c>
      <c r="M2905" s="2">
        <v>42030.375</v>
      </c>
      <c r="N2905" s="2">
        <v>42058.080312500002</v>
      </c>
      <c r="O2905">
        <v>150</v>
      </c>
      <c r="P2905">
        <v>11</v>
      </c>
      <c r="Q2905" s="1" t="s">
        <v>30</v>
      </c>
      <c r="R2905" s="1" t="s">
        <v>24</v>
      </c>
      <c r="S2905" s="1" t="s">
        <v>31</v>
      </c>
      <c r="T2905" s="3">
        <v>42055</v>
      </c>
      <c r="U2905" s="1" t="str">
        <f>IF(kiva_loans__muestra[[#This Row],[funded_amount]]=kiva_loans__muestra[[#This Row],[loan_amount]],"funded","unfunded")</f>
        <v>funded</v>
      </c>
      <c r="V2905" s="1" t="str">
        <f>IF(kiva_loans__muestra[[#This Row],[lender_count]]&gt;=50,"high","low")</f>
        <v>low</v>
      </c>
    </row>
    <row r="2906" spans="1:22" x14ac:dyDescent="0.25">
      <c r="A2906">
        <v>844433</v>
      </c>
      <c r="B2906">
        <v>6500</v>
      </c>
      <c r="C2906">
        <v>6500</v>
      </c>
      <c r="D2906" s="1" t="s">
        <v>124</v>
      </c>
      <c r="E2906" s="1" t="s">
        <v>125</v>
      </c>
      <c r="F2906" s="1" t="s">
        <v>6747</v>
      </c>
      <c r="G2906" s="1" t="s">
        <v>3317</v>
      </c>
      <c r="H2906" s="1" t="s">
        <v>85</v>
      </c>
      <c r="I2906" s="1" t="s">
        <v>86</v>
      </c>
      <c r="J2906" s="1" t="s">
        <v>87</v>
      </c>
      <c r="K2906">
        <v>740</v>
      </c>
      <c r="L2906" s="2">
        <v>42055.908576388887</v>
      </c>
      <c r="M2906" s="2">
        <v>42026.375</v>
      </c>
      <c r="N2906" s="2">
        <v>42086.600416666668</v>
      </c>
      <c r="O2906">
        <v>180</v>
      </c>
      <c r="P2906">
        <v>4</v>
      </c>
      <c r="Q2906" s="1" t="s">
        <v>2855</v>
      </c>
      <c r="R2906" s="1" t="s">
        <v>24</v>
      </c>
      <c r="S2906" s="1" t="s">
        <v>31</v>
      </c>
      <c r="T2906" s="3">
        <v>42055</v>
      </c>
      <c r="U2906" s="1" t="str">
        <f>IF(kiva_loans__muestra[[#This Row],[funded_amount]]=kiva_loans__muestra[[#This Row],[loan_amount]],"funded","unfunded")</f>
        <v>funded</v>
      </c>
      <c r="V2906" s="1" t="str">
        <f>IF(kiva_loans__muestra[[#This Row],[lender_count]]&gt;=50,"high","low")</f>
        <v>low</v>
      </c>
    </row>
    <row r="2907" spans="1:22" x14ac:dyDescent="0.25">
      <c r="A2907">
        <v>844236</v>
      </c>
      <c r="B2907">
        <v>8750</v>
      </c>
      <c r="C2907">
        <v>8750</v>
      </c>
      <c r="D2907" s="1" t="s">
        <v>64</v>
      </c>
      <c r="E2907" s="1" t="s">
        <v>37</v>
      </c>
      <c r="F2907" s="1" t="s">
        <v>6748</v>
      </c>
      <c r="G2907" s="1" t="s">
        <v>3263</v>
      </c>
      <c r="H2907" s="1" t="s">
        <v>33</v>
      </c>
      <c r="I2907" s="1" t="s">
        <v>1525</v>
      </c>
      <c r="J2907" s="1" t="s">
        <v>34</v>
      </c>
      <c r="K2907">
        <v>2020</v>
      </c>
      <c r="L2907" s="2">
        <v>42055.566782407404</v>
      </c>
      <c r="M2907" s="2">
        <v>42036.375</v>
      </c>
      <c r="N2907" s="2">
        <v>42062.771724537037</v>
      </c>
      <c r="O2907">
        <v>110</v>
      </c>
      <c r="P2907">
        <v>24</v>
      </c>
      <c r="Q2907" s="1" t="s">
        <v>6749</v>
      </c>
      <c r="R2907" s="1" t="s">
        <v>6750</v>
      </c>
      <c r="S2907" s="1" t="s">
        <v>25</v>
      </c>
      <c r="T2907" s="3">
        <v>42055</v>
      </c>
      <c r="U2907" s="1" t="str">
        <f>IF(kiva_loans__muestra[[#This Row],[funded_amount]]=kiva_loans__muestra[[#This Row],[loan_amount]],"funded","unfunded")</f>
        <v>funded</v>
      </c>
      <c r="V2907" s="1" t="str">
        <f>IF(kiva_loans__muestra[[#This Row],[lender_count]]&gt;=50,"high","low")</f>
        <v>low</v>
      </c>
    </row>
    <row r="2908" spans="1:22" x14ac:dyDescent="0.25">
      <c r="A2908">
        <v>844329</v>
      </c>
      <c r="B2908">
        <v>11000</v>
      </c>
      <c r="C2908">
        <v>11000</v>
      </c>
      <c r="D2908" s="1" t="s">
        <v>333</v>
      </c>
      <c r="E2908" s="1" t="s">
        <v>37</v>
      </c>
      <c r="F2908" s="1" t="s">
        <v>6751</v>
      </c>
      <c r="G2908" s="1" t="s">
        <v>3266</v>
      </c>
      <c r="H2908" s="1" t="s">
        <v>89</v>
      </c>
      <c r="I2908" s="1" t="s">
        <v>30</v>
      </c>
      <c r="J2908" s="1" t="s">
        <v>90</v>
      </c>
      <c r="K2908">
        <v>1670</v>
      </c>
      <c r="L2908" s="2">
        <v>42055.713460648149</v>
      </c>
      <c r="M2908" s="2">
        <v>42046.375</v>
      </c>
      <c r="N2908" s="2">
        <v>42082.633784722224</v>
      </c>
      <c r="O2908">
        <v>140</v>
      </c>
      <c r="P2908">
        <v>29</v>
      </c>
      <c r="Q2908" s="1" t="s">
        <v>6752</v>
      </c>
      <c r="R2908" s="1" t="s">
        <v>24</v>
      </c>
      <c r="S2908" s="1" t="s">
        <v>35</v>
      </c>
      <c r="T2908" s="3">
        <v>42055</v>
      </c>
      <c r="U2908" s="1" t="str">
        <f>IF(kiva_loans__muestra[[#This Row],[funded_amount]]=kiva_loans__muestra[[#This Row],[loan_amount]],"funded","unfunded")</f>
        <v>funded</v>
      </c>
      <c r="V2908" s="1" t="str">
        <f>IF(kiva_loans__muestra[[#This Row],[lender_count]]&gt;=50,"high","low")</f>
        <v>low</v>
      </c>
    </row>
    <row r="2909" spans="1:22" x14ac:dyDescent="0.25">
      <c r="A2909">
        <v>843909</v>
      </c>
      <c r="B2909">
        <v>5000</v>
      </c>
      <c r="C2909">
        <v>5000</v>
      </c>
      <c r="D2909" s="1" t="s">
        <v>233</v>
      </c>
      <c r="E2909" s="1" t="s">
        <v>38</v>
      </c>
      <c r="F2909" s="1" t="s">
        <v>6753</v>
      </c>
      <c r="G2909" s="1" t="s">
        <v>3303</v>
      </c>
      <c r="H2909" s="1" t="s">
        <v>28</v>
      </c>
      <c r="I2909" s="1" t="s">
        <v>39</v>
      </c>
      <c r="J2909" s="1" t="s">
        <v>29</v>
      </c>
      <c r="K2909">
        <v>2470</v>
      </c>
      <c r="L2909" s="2">
        <v>42055.238391203704</v>
      </c>
      <c r="M2909" s="2">
        <v>42046.375</v>
      </c>
      <c r="N2909" s="2">
        <v>42060.321423611109</v>
      </c>
      <c r="O2909">
        <v>110</v>
      </c>
      <c r="P2909">
        <v>19</v>
      </c>
      <c r="Q2909" s="1" t="s">
        <v>30</v>
      </c>
      <c r="R2909" s="1" t="s">
        <v>24</v>
      </c>
      <c r="S2909" s="1" t="s">
        <v>35</v>
      </c>
      <c r="T2909" s="3">
        <v>42055</v>
      </c>
      <c r="U2909" s="1" t="str">
        <f>IF(kiva_loans__muestra[[#This Row],[funded_amount]]=kiva_loans__muestra[[#This Row],[loan_amount]],"funded","unfunded")</f>
        <v>funded</v>
      </c>
      <c r="V2909" s="1" t="str">
        <f>IF(kiva_loans__muestra[[#This Row],[lender_count]]&gt;=50,"high","low")</f>
        <v>low</v>
      </c>
    </row>
    <row r="2910" spans="1:22" x14ac:dyDescent="0.25">
      <c r="A2910">
        <v>843885</v>
      </c>
      <c r="B2910">
        <v>15000</v>
      </c>
      <c r="C2910">
        <v>15000</v>
      </c>
      <c r="D2910" s="1" t="s">
        <v>124</v>
      </c>
      <c r="E2910" s="1" t="s">
        <v>125</v>
      </c>
      <c r="F2910" s="1" t="s">
        <v>6313</v>
      </c>
      <c r="G2910" s="1" t="s">
        <v>3311</v>
      </c>
      <c r="H2910" s="1" t="s">
        <v>119</v>
      </c>
      <c r="I2910" s="1" t="s">
        <v>727</v>
      </c>
      <c r="J2910" s="1" t="s">
        <v>270</v>
      </c>
      <c r="K2910">
        <v>1060</v>
      </c>
      <c r="L2910" s="2">
        <v>42055.197789351849</v>
      </c>
      <c r="M2910" s="2">
        <v>42044.375</v>
      </c>
      <c r="N2910" s="2">
        <v>42086.811990740738</v>
      </c>
      <c r="O2910">
        <v>260</v>
      </c>
      <c r="P2910">
        <v>49</v>
      </c>
      <c r="Q2910" s="1" t="s">
        <v>107</v>
      </c>
      <c r="R2910" s="1" t="s">
        <v>24</v>
      </c>
      <c r="S2910" s="1" t="s">
        <v>31</v>
      </c>
      <c r="T2910" s="3">
        <v>42055</v>
      </c>
      <c r="U2910" s="1" t="str">
        <f>IF(kiva_loans__muestra[[#This Row],[funded_amount]]=kiva_loans__muestra[[#This Row],[loan_amount]],"funded","unfunded")</f>
        <v>funded</v>
      </c>
      <c r="V2910" s="1" t="str">
        <f>IF(kiva_loans__muestra[[#This Row],[lender_count]]&gt;=50,"high","low")</f>
        <v>low</v>
      </c>
    </row>
    <row r="2911" spans="1:22" x14ac:dyDescent="0.25">
      <c r="A2911">
        <v>844297</v>
      </c>
      <c r="B2911">
        <v>12750</v>
      </c>
      <c r="C2911">
        <v>12750</v>
      </c>
      <c r="D2911" s="1" t="s">
        <v>64</v>
      </c>
      <c r="E2911" s="1" t="s">
        <v>37</v>
      </c>
      <c r="F2911" s="1" t="s">
        <v>6754</v>
      </c>
      <c r="G2911" s="1" t="s">
        <v>3422</v>
      </c>
      <c r="H2911" s="1" t="s">
        <v>898</v>
      </c>
      <c r="I2911" s="1" t="s">
        <v>30</v>
      </c>
      <c r="J2911" s="1" t="s">
        <v>899</v>
      </c>
      <c r="K2911">
        <v>1610</v>
      </c>
      <c r="L2911" s="2">
        <v>42055.664861111109</v>
      </c>
      <c r="M2911" s="2">
        <v>42030.375</v>
      </c>
      <c r="N2911" s="2">
        <v>42087.329733796294</v>
      </c>
      <c r="O2911">
        <v>100</v>
      </c>
      <c r="P2911">
        <v>31</v>
      </c>
      <c r="Q2911" s="1" t="s">
        <v>40</v>
      </c>
      <c r="R2911" s="1" t="s">
        <v>92</v>
      </c>
      <c r="S2911" s="1" t="s">
        <v>25</v>
      </c>
      <c r="T2911" s="3">
        <v>42055</v>
      </c>
      <c r="U2911" s="1" t="str">
        <f>IF(kiva_loans__muestra[[#This Row],[funded_amount]]=kiva_loans__muestra[[#This Row],[loan_amount]],"funded","unfunded")</f>
        <v>funded</v>
      </c>
      <c r="V2911" s="1" t="str">
        <f>IF(kiva_loans__muestra[[#This Row],[lender_count]]&gt;=50,"high","low")</f>
        <v>low</v>
      </c>
    </row>
    <row r="2912" spans="1:22" x14ac:dyDescent="0.25">
      <c r="A2912">
        <v>844602</v>
      </c>
      <c r="B2912">
        <v>15000</v>
      </c>
      <c r="C2912">
        <v>15000</v>
      </c>
      <c r="D2912" s="1" t="s">
        <v>37</v>
      </c>
      <c r="E2912" s="1" t="s">
        <v>37</v>
      </c>
      <c r="F2912" s="1" t="s">
        <v>6755</v>
      </c>
      <c r="G2912" s="1" t="s">
        <v>3266</v>
      </c>
      <c r="H2912" s="1" t="s">
        <v>89</v>
      </c>
      <c r="I2912" s="1" t="s">
        <v>489</v>
      </c>
      <c r="J2912" s="1" t="s">
        <v>90</v>
      </c>
      <c r="K2912">
        <v>1990</v>
      </c>
      <c r="L2912" s="2">
        <v>42056.844270833331</v>
      </c>
      <c r="M2912" s="2">
        <v>42053.375</v>
      </c>
      <c r="N2912" s="2">
        <v>42087.109375</v>
      </c>
      <c r="O2912">
        <v>140</v>
      </c>
      <c r="P2912">
        <v>51</v>
      </c>
      <c r="Q2912" s="1" t="s">
        <v>6756</v>
      </c>
      <c r="R2912" s="1" t="s">
        <v>24</v>
      </c>
      <c r="S2912" s="1" t="s">
        <v>25</v>
      </c>
      <c r="T2912" s="3">
        <v>42056</v>
      </c>
      <c r="U2912" s="1" t="str">
        <f>IF(kiva_loans__muestra[[#This Row],[funded_amount]]=kiva_loans__muestra[[#This Row],[loan_amount]],"funded","unfunded")</f>
        <v>funded</v>
      </c>
      <c r="V2912" s="1" t="str">
        <f>IF(kiva_loans__muestra[[#This Row],[lender_count]]&gt;=50,"high","low")</f>
        <v>high</v>
      </c>
    </row>
    <row r="2913" spans="1:22" x14ac:dyDescent="0.25">
      <c r="A2913">
        <v>844537</v>
      </c>
      <c r="B2913">
        <v>4750</v>
      </c>
      <c r="C2913">
        <v>4750</v>
      </c>
      <c r="D2913" s="1" t="s">
        <v>75</v>
      </c>
      <c r="E2913" s="1" t="s">
        <v>27</v>
      </c>
      <c r="F2913" s="1" t="s">
        <v>6757</v>
      </c>
      <c r="G2913" s="1" t="s">
        <v>3278</v>
      </c>
      <c r="H2913" s="1" t="s">
        <v>100</v>
      </c>
      <c r="I2913" s="1" t="s">
        <v>1480</v>
      </c>
      <c r="J2913" s="1" t="s">
        <v>101</v>
      </c>
      <c r="K2913">
        <v>1250</v>
      </c>
      <c r="L2913" s="2">
        <v>42056.654733796298</v>
      </c>
      <c r="M2913" s="2">
        <v>42030.375</v>
      </c>
      <c r="N2913" s="2">
        <v>42083.869837962964</v>
      </c>
      <c r="O2913">
        <v>150</v>
      </c>
      <c r="P2913">
        <v>16</v>
      </c>
      <c r="Q2913" s="1" t="s">
        <v>6758</v>
      </c>
      <c r="R2913" s="1" t="s">
        <v>92</v>
      </c>
      <c r="S2913" s="1" t="s">
        <v>35</v>
      </c>
      <c r="T2913" s="3">
        <v>42056</v>
      </c>
      <c r="U2913" s="1" t="str">
        <f>IF(kiva_loans__muestra[[#This Row],[funded_amount]]=kiva_loans__muestra[[#This Row],[loan_amount]],"funded","unfunded")</f>
        <v>funded</v>
      </c>
      <c r="V2913" s="1" t="str">
        <f>IF(kiva_loans__muestra[[#This Row],[lender_count]]&gt;=50,"high","low")</f>
        <v>low</v>
      </c>
    </row>
    <row r="2914" spans="1:22" x14ac:dyDescent="0.25">
      <c r="A2914">
        <v>844501</v>
      </c>
      <c r="B2914">
        <v>11500</v>
      </c>
      <c r="C2914">
        <v>11500</v>
      </c>
      <c r="D2914" s="1" t="s">
        <v>37</v>
      </c>
      <c r="E2914" s="1" t="s">
        <v>37</v>
      </c>
      <c r="F2914" s="1" t="s">
        <v>6759</v>
      </c>
      <c r="G2914" s="1" t="s">
        <v>3512</v>
      </c>
      <c r="H2914" s="1" t="s">
        <v>667</v>
      </c>
      <c r="I2914" s="1" t="s">
        <v>6760</v>
      </c>
      <c r="J2914" s="1" t="s">
        <v>668</v>
      </c>
      <c r="K2914">
        <v>1710</v>
      </c>
      <c r="L2914" s="2">
        <v>42056.485300925924</v>
      </c>
      <c r="M2914" s="2">
        <v>42026.375</v>
      </c>
      <c r="N2914" s="2">
        <v>42086.98878472222</v>
      </c>
      <c r="O2914">
        <v>140</v>
      </c>
      <c r="P2914">
        <v>44</v>
      </c>
      <c r="Q2914" s="1" t="s">
        <v>418</v>
      </c>
      <c r="R2914" s="1" t="s">
        <v>24</v>
      </c>
      <c r="S2914" s="1" t="s">
        <v>31</v>
      </c>
      <c r="T2914" s="3">
        <v>42056</v>
      </c>
      <c r="U2914" s="1" t="str">
        <f>IF(kiva_loans__muestra[[#This Row],[funded_amount]]=kiva_loans__muestra[[#This Row],[loan_amount]],"funded","unfunded")</f>
        <v>funded</v>
      </c>
      <c r="V2914" s="1" t="str">
        <f>IF(kiva_loans__muestra[[#This Row],[lender_count]]&gt;=50,"high","low")</f>
        <v>low</v>
      </c>
    </row>
    <row r="2915" spans="1:22" x14ac:dyDescent="0.25">
      <c r="A2915">
        <v>845182</v>
      </c>
      <c r="B2915">
        <v>10250</v>
      </c>
      <c r="C2915">
        <v>10250</v>
      </c>
      <c r="D2915" s="1" t="s">
        <v>81</v>
      </c>
      <c r="E2915" s="1" t="s">
        <v>27</v>
      </c>
      <c r="F2915" s="1" t="s">
        <v>6761</v>
      </c>
      <c r="G2915" s="1" t="s">
        <v>3333</v>
      </c>
      <c r="H2915" s="1" t="s">
        <v>241</v>
      </c>
      <c r="I2915" s="1" t="s">
        <v>470</v>
      </c>
      <c r="J2915" s="1" t="s">
        <v>243</v>
      </c>
      <c r="K2915">
        <v>480</v>
      </c>
      <c r="L2915" s="2">
        <v>42058.680694444447</v>
      </c>
      <c r="M2915" s="2">
        <v>42048.375</v>
      </c>
      <c r="N2915" s="2">
        <v>42086.967245370368</v>
      </c>
      <c r="O2915">
        <v>200</v>
      </c>
      <c r="P2915">
        <v>31</v>
      </c>
      <c r="Q2915" s="1" t="s">
        <v>1711</v>
      </c>
      <c r="R2915" s="1" t="s">
        <v>24</v>
      </c>
      <c r="S2915" s="1" t="s">
        <v>31</v>
      </c>
      <c r="T2915" s="3">
        <v>42058</v>
      </c>
      <c r="U2915" s="1" t="str">
        <f>IF(kiva_loans__muestra[[#This Row],[funded_amount]]=kiva_loans__muestra[[#This Row],[loan_amount]],"funded","unfunded")</f>
        <v>funded</v>
      </c>
      <c r="V2915" s="1" t="str">
        <f>IF(kiva_loans__muestra[[#This Row],[lender_count]]&gt;=50,"high","low")</f>
        <v>low</v>
      </c>
    </row>
    <row r="2916" spans="1:22" x14ac:dyDescent="0.25">
      <c r="A2916">
        <v>844972</v>
      </c>
      <c r="B2916">
        <v>11500</v>
      </c>
      <c r="C2916">
        <v>11500</v>
      </c>
      <c r="D2916" s="1" t="s">
        <v>37</v>
      </c>
      <c r="E2916" s="1" t="s">
        <v>37</v>
      </c>
      <c r="F2916" s="1" t="s">
        <v>6762</v>
      </c>
      <c r="G2916" s="1" t="s">
        <v>3263</v>
      </c>
      <c r="H2916" s="1" t="s">
        <v>33</v>
      </c>
      <c r="I2916" s="1" t="s">
        <v>1525</v>
      </c>
      <c r="J2916" s="1" t="s">
        <v>34</v>
      </c>
      <c r="K2916">
        <v>2020</v>
      </c>
      <c r="L2916" s="2">
        <v>42058.437013888892</v>
      </c>
      <c r="M2916" s="2">
        <v>42063.375</v>
      </c>
      <c r="N2916" s="2">
        <v>42087.404502314814</v>
      </c>
      <c r="O2916">
        <v>110</v>
      </c>
      <c r="P2916">
        <v>42</v>
      </c>
      <c r="Q2916" s="1" t="s">
        <v>6763</v>
      </c>
      <c r="R2916" s="1" t="s">
        <v>6764</v>
      </c>
      <c r="S2916" s="1" t="s">
        <v>25</v>
      </c>
      <c r="T2916" s="3">
        <v>42058</v>
      </c>
      <c r="U2916" s="1" t="str">
        <f>IF(kiva_loans__muestra[[#This Row],[funded_amount]]=kiva_loans__muestra[[#This Row],[loan_amount]],"funded","unfunded")</f>
        <v>funded</v>
      </c>
      <c r="V2916" s="1" t="str">
        <f>IF(kiva_loans__muestra[[#This Row],[lender_count]]&gt;=50,"high","low")</f>
        <v>low</v>
      </c>
    </row>
    <row r="2917" spans="1:22" x14ac:dyDescent="0.25">
      <c r="A2917">
        <v>844963</v>
      </c>
      <c r="B2917">
        <v>6750</v>
      </c>
      <c r="C2917">
        <v>6750</v>
      </c>
      <c r="D2917" s="1" t="s">
        <v>46</v>
      </c>
      <c r="E2917" s="1" t="s">
        <v>46</v>
      </c>
      <c r="F2917" s="1" t="s">
        <v>2433</v>
      </c>
      <c r="G2917" s="1" t="s">
        <v>4581</v>
      </c>
      <c r="H2917" s="1" t="s">
        <v>574</v>
      </c>
      <c r="I2917" s="1" t="s">
        <v>30</v>
      </c>
      <c r="J2917" s="1" t="s">
        <v>575</v>
      </c>
      <c r="K2917">
        <v>1980</v>
      </c>
      <c r="L2917" s="2">
        <v>42058.42796296296</v>
      </c>
      <c r="M2917" s="2">
        <v>42044.375</v>
      </c>
      <c r="N2917" s="2">
        <v>42061.792557870373</v>
      </c>
      <c r="O2917">
        <v>70</v>
      </c>
      <c r="P2917">
        <v>18</v>
      </c>
      <c r="Q2917" s="1" t="s">
        <v>30</v>
      </c>
      <c r="R2917" s="1" t="s">
        <v>24</v>
      </c>
      <c r="S2917" s="1" t="s">
        <v>35</v>
      </c>
      <c r="T2917" s="3">
        <v>42058</v>
      </c>
      <c r="U2917" s="1" t="str">
        <f>IF(kiva_loans__muestra[[#This Row],[funded_amount]]=kiva_loans__muestra[[#This Row],[loan_amount]],"funded","unfunded")</f>
        <v>funded</v>
      </c>
      <c r="V2917" s="1" t="str">
        <f>IF(kiva_loans__muestra[[#This Row],[lender_count]]&gt;=50,"high","low")</f>
        <v>low</v>
      </c>
    </row>
    <row r="2918" spans="1:22" x14ac:dyDescent="0.25">
      <c r="A2918">
        <v>844991</v>
      </c>
      <c r="B2918">
        <v>10000</v>
      </c>
      <c r="C2918">
        <v>10000</v>
      </c>
      <c r="D2918" s="1" t="s">
        <v>64</v>
      </c>
      <c r="E2918" s="1" t="s">
        <v>37</v>
      </c>
      <c r="F2918" s="1" t="s">
        <v>2935</v>
      </c>
      <c r="G2918" s="1" t="s">
        <v>3311</v>
      </c>
      <c r="H2918" s="1" t="s">
        <v>119</v>
      </c>
      <c r="I2918" s="1" t="s">
        <v>339</v>
      </c>
      <c r="J2918" s="1" t="s">
        <v>90</v>
      </c>
      <c r="K2918">
        <v>90</v>
      </c>
      <c r="L2918" s="2">
        <v>42058.452361111114</v>
      </c>
      <c r="M2918" s="2">
        <v>42041.375</v>
      </c>
      <c r="N2918" s="2">
        <v>42062.065000000002</v>
      </c>
      <c r="O2918">
        <v>200</v>
      </c>
      <c r="P2918">
        <v>37</v>
      </c>
      <c r="Q2918" s="1" t="s">
        <v>30</v>
      </c>
      <c r="R2918" s="1" t="s">
        <v>24</v>
      </c>
      <c r="S2918" s="1" t="s">
        <v>31</v>
      </c>
      <c r="T2918" s="3">
        <v>42058</v>
      </c>
      <c r="U2918" s="1" t="str">
        <f>IF(kiva_loans__muestra[[#This Row],[funded_amount]]=kiva_loans__muestra[[#This Row],[loan_amount]],"funded","unfunded")</f>
        <v>funded</v>
      </c>
      <c r="V2918" s="1" t="str">
        <f>IF(kiva_loans__muestra[[#This Row],[lender_count]]&gt;=50,"high","low")</f>
        <v>low</v>
      </c>
    </row>
    <row r="2919" spans="1:22" x14ac:dyDescent="0.25">
      <c r="A2919">
        <v>845334</v>
      </c>
      <c r="B2919">
        <v>30000</v>
      </c>
      <c r="C2919">
        <v>30000</v>
      </c>
      <c r="D2919" s="1" t="s">
        <v>108</v>
      </c>
      <c r="E2919" s="1" t="s">
        <v>27</v>
      </c>
      <c r="F2919" s="1" t="s">
        <v>6765</v>
      </c>
      <c r="G2919" s="1" t="s">
        <v>3396</v>
      </c>
      <c r="H2919" s="1" t="s">
        <v>788</v>
      </c>
      <c r="I2919" s="1" t="s">
        <v>905</v>
      </c>
      <c r="J2919" s="1" t="s">
        <v>790</v>
      </c>
      <c r="K2919">
        <v>580</v>
      </c>
      <c r="L2919" s="2">
        <v>42059.026504629626</v>
      </c>
      <c r="M2919" s="2">
        <v>42027.375</v>
      </c>
      <c r="N2919" s="2">
        <v>42074.646516203706</v>
      </c>
      <c r="O2919">
        <v>90</v>
      </c>
      <c r="P2919">
        <v>61</v>
      </c>
      <c r="Q2919" s="1" t="s">
        <v>23</v>
      </c>
      <c r="R2919" s="1" t="s">
        <v>730</v>
      </c>
      <c r="S2919" s="1" t="s">
        <v>35</v>
      </c>
      <c r="T2919" s="3">
        <v>42058</v>
      </c>
      <c r="U2919" s="1" t="str">
        <f>IF(kiva_loans__muestra[[#This Row],[funded_amount]]=kiva_loans__muestra[[#This Row],[loan_amount]],"funded","unfunded")</f>
        <v>funded</v>
      </c>
      <c r="V2919" s="1" t="str">
        <f>IF(kiva_loans__muestra[[#This Row],[lender_count]]&gt;=50,"high","low")</f>
        <v>high</v>
      </c>
    </row>
    <row r="2920" spans="1:22" x14ac:dyDescent="0.25">
      <c r="A2920">
        <v>845291</v>
      </c>
      <c r="B2920">
        <v>8750</v>
      </c>
      <c r="C2920">
        <v>8750</v>
      </c>
      <c r="D2920" s="1" t="s">
        <v>72</v>
      </c>
      <c r="E2920" s="1" t="s">
        <v>46</v>
      </c>
      <c r="F2920" s="1" t="s">
        <v>6766</v>
      </c>
      <c r="G2920" s="1" t="s">
        <v>3266</v>
      </c>
      <c r="H2920" s="1" t="s">
        <v>89</v>
      </c>
      <c r="I2920" s="1" t="s">
        <v>30</v>
      </c>
      <c r="J2920" s="1" t="s">
        <v>90</v>
      </c>
      <c r="K2920">
        <v>810</v>
      </c>
      <c r="L2920" s="2">
        <v>42058.917395833334</v>
      </c>
      <c r="M2920" s="2">
        <v>42044.375</v>
      </c>
      <c r="N2920" s="2">
        <v>42089.498923611114</v>
      </c>
      <c r="O2920">
        <v>140</v>
      </c>
      <c r="P2920">
        <v>33</v>
      </c>
      <c r="Q2920" s="1" t="s">
        <v>745</v>
      </c>
      <c r="R2920" s="1" t="s">
        <v>92</v>
      </c>
      <c r="S2920" s="1" t="s">
        <v>31</v>
      </c>
      <c r="T2920" s="3">
        <v>42058</v>
      </c>
      <c r="U2920" s="1" t="str">
        <f>IF(kiva_loans__muestra[[#This Row],[funded_amount]]=kiva_loans__muestra[[#This Row],[loan_amount]],"funded","unfunded")</f>
        <v>funded</v>
      </c>
      <c r="V2920" s="1" t="str">
        <f>IF(kiva_loans__muestra[[#This Row],[lender_count]]&gt;=50,"high","low")</f>
        <v>low</v>
      </c>
    </row>
    <row r="2921" spans="1:22" x14ac:dyDescent="0.25">
      <c r="A2921">
        <v>844738</v>
      </c>
      <c r="B2921">
        <v>2500</v>
      </c>
      <c r="C2921">
        <v>2500</v>
      </c>
      <c r="D2921" s="1" t="s">
        <v>45</v>
      </c>
      <c r="E2921" s="1" t="s">
        <v>46</v>
      </c>
      <c r="F2921" s="1" t="s">
        <v>2656</v>
      </c>
      <c r="G2921" s="1" t="s">
        <v>3278</v>
      </c>
      <c r="H2921" s="1" t="s">
        <v>100</v>
      </c>
      <c r="I2921" s="1" t="s">
        <v>1278</v>
      </c>
      <c r="J2921" s="1" t="s">
        <v>101</v>
      </c>
      <c r="K2921">
        <v>1450</v>
      </c>
      <c r="L2921" s="2">
        <v>42058.166979166665</v>
      </c>
      <c r="M2921" s="2">
        <v>42051.375</v>
      </c>
      <c r="N2921" s="2">
        <v>42061.431770833333</v>
      </c>
      <c r="O2921">
        <v>80</v>
      </c>
      <c r="P2921">
        <v>7</v>
      </c>
      <c r="Q2921" s="1" t="s">
        <v>30</v>
      </c>
      <c r="R2921" s="1" t="s">
        <v>24</v>
      </c>
      <c r="S2921" s="1" t="s">
        <v>35</v>
      </c>
      <c r="T2921" s="3">
        <v>42058</v>
      </c>
      <c r="U2921" s="1" t="str">
        <f>IF(kiva_loans__muestra[[#This Row],[funded_amount]]=kiva_loans__muestra[[#This Row],[loan_amount]],"funded","unfunded")</f>
        <v>funded</v>
      </c>
      <c r="V2921" s="1" t="str">
        <f>IF(kiva_loans__muestra[[#This Row],[lender_count]]&gt;=50,"high","low")</f>
        <v>low</v>
      </c>
    </row>
    <row r="2922" spans="1:22" x14ac:dyDescent="0.25">
      <c r="A2922">
        <v>845249</v>
      </c>
      <c r="B2922">
        <v>22750</v>
      </c>
      <c r="C2922">
        <v>22750</v>
      </c>
      <c r="D2922" s="1" t="s">
        <v>32</v>
      </c>
      <c r="E2922" s="1" t="s">
        <v>32</v>
      </c>
      <c r="F2922" s="1" t="s">
        <v>6767</v>
      </c>
      <c r="G2922" s="1" t="s">
        <v>3274</v>
      </c>
      <c r="H2922" s="1" t="s">
        <v>105</v>
      </c>
      <c r="I2922" s="1" t="s">
        <v>736</v>
      </c>
      <c r="J2922" s="1" t="s">
        <v>106</v>
      </c>
      <c r="K2922">
        <v>930</v>
      </c>
      <c r="L2922" s="2">
        <v>42058.802245370367</v>
      </c>
      <c r="M2922" s="2">
        <v>42055.375</v>
      </c>
      <c r="N2922" s="2">
        <v>42061.910138888888</v>
      </c>
      <c r="O2922">
        <v>60</v>
      </c>
      <c r="P2922">
        <v>17</v>
      </c>
      <c r="Q2922" s="1" t="s">
        <v>30</v>
      </c>
      <c r="R2922" s="1" t="s">
        <v>209</v>
      </c>
      <c r="S2922" s="1" t="s">
        <v>35</v>
      </c>
      <c r="T2922" s="3">
        <v>42058</v>
      </c>
      <c r="U2922" s="1" t="str">
        <f>IF(kiva_loans__muestra[[#This Row],[funded_amount]]=kiva_loans__muestra[[#This Row],[loan_amount]],"funded","unfunded")</f>
        <v>funded</v>
      </c>
      <c r="V2922" s="1" t="str">
        <f>IF(kiva_loans__muestra[[#This Row],[lender_count]]&gt;=50,"high","low")</f>
        <v>low</v>
      </c>
    </row>
    <row r="2923" spans="1:22" x14ac:dyDescent="0.25">
      <c r="A2923">
        <v>845050</v>
      </c>
      <c r="B2923">
        <v>26250</v>
      </c>
      <c r="C2923">
        <v>26250</v>
      </c>
      <c r="D2923" s="1" t="s">
        <v>81</v>
      </c>
      <c r="E2923" s="1" t="s">
        <v>27</v>
      </c>
      <c r="F2923" s="1" t="s">
        <v>6768</v>
      </c>
      <c r="G2923" s="1" t="s">
        <v>3299</v>
      </c>
      <c r="H2923" s="1" t="s">
        <v>109</v>
      </c>
      <c r="I2923" s="1" t="s">
        <v>30</v>
      </c>
      <c r="J2923" s="1" t="s">
        <v>110</v>
      </c>
      <c r="K2923">
        <v>1080</v>
      </c>
      <c r="L2923" s="2">
        <v>42058.507222222222</v>
      </c>
      <c r="M2923" s="2">
        <v>42052.375</v>
      </c>
      <c r="N2923" s="2">
        <v>42093.796585648146</v>
      </c>
      <c r="O2923">
        <v>120</v>
      </c>
      <c r="P2923">
        <v>93</v>
      </c>
      <c r="Q2923" s="1" t="s">
        <v>6769</v>
      </c>
      <c r="R2923" s="1" t="s">
        <v>209</v>
      </c>
      <c r="S2923" s="1" t="s">
        <v>25</v>
      </c>
      <c r="T2923" s="3">
        <v>42058</v>
      </c>
      <c r="U2923" s="1" t="str">
        <f>IF(kiva_loans__muestra[[#This Row],[funded_amount]]=kiva_loans__muestra[[#This Row],[loan_amount]],"funded","unfunded")</f>
        <v>funded</v>
      </c>
      <c r="V2923" s="1" t="str">
        <f>IF(kiva_loans__muestra[[#This Row],[lender_count]]&gt;=50,"high","low")</f>
        <v>high</v>
      </c>
    </row>
    <row r="2924" spans="1:22" x14ac:dyDescent="0.25">
      <c r="A2924">
        <v>845232</v>
      </c>
      <c r="B2924">
        <v>18000</v>
      </c>
      <c r="C2924">
        <v>18000</v>
      </c>
      <c r="D2924" s="1" t="s">
        <v>440</v>
      </c>
      <c r="E2924" s="1" t="s">
        <v>46</v>
      </c>
      <c r="F2924" s="1" t="s">
        <v>6770</v>
      </c>
      <c r="G2924" s="1" t="s">
        <v>3355</v>
      </c>
      <c r="H2924" s="1" t="s">
        <v>569</v>
      </c>
      <c r="I2924" s="1" t="s">
        <v>1647</v>
      </c>
      <c r="J2924" s="1" t="s">
        <v>90</v>
      </c>
      <c r="K2924">
        <v>3670</v>
      </c>
      <c r="L2924" s="2">
        <v>42058.755428240744</v>
      </c>
      <c r="M2924" s="2">
        <v>42054.375</v>
      </c>
      <c r="N2924" s="2">
        <v>42062.658819444441</v>
      </c>
      <c r="O2924">
        <v>80</v>
      </c>
      <c r="P2924">
        <v>37</v>
      </c>
      <c r="Q2924" s="1" t="s">
        <v>30</v>
      </c>
      <c r="R2924" s="1" t="s">
        <v>135</v>
      </c>
      <c r="S2924" s="1" t="s">
        <v>31</v>
      </c>
      <c r="T2924" s="3">
        <v>42058</v>
      </c>
      <c r="U2924" s="1" t="str">
        <f>IF(kiva_loans__muestra[[#This Row],[funded_amount]]=kiva_loans__muestra[[#This Row],[loan_amount]],"funded","unfunded")</f>
        <v>funded</v>
      </c>
      <c r="V2924" s="1" t="str">
        <f>IF(kiva_loans__muestra[[#This Row],[lender_count]]&gt;=50,"high","low")</f>
        <v>low</v>
      </c>
    </row>
    <row r="2925" spans="1:22" x14ac:dyDescent="0.25">
      <c r="A2925">
        <v>846006</v>
      </c>
      <c r="B2925">
        <v>53000</v>
      </c>
      <c r="C2925">
        <v>53000</v>
      </c>
      <c r="D2925" s="1" t="s">
        <v>41</v>
      </c>
      <c r="E2925" s="1" t="s">
        <v>27</v>
      </c>
      <c r="F2925" s="1" t="s">
        <v>6771</v>
      </c>
      <c r="G2925" s="1" t="s">
        <v>3333</v>
      </c>
      <c r="H2925" s="1" t="s">
        <v>241</v>
      </c>
      <c r="I2925" s="1" t="s">
        <v>808</v>
      </c>
      <c r="J2925" s="1" t="s">
        <v>243</v>
      </c>
      <c r="K2925">
        <v>1100</v>
      </c>
      <c r="L2925" s="2">
        <v>42059.633680555555</v>
      </c>
      <c r="M2925" s="2">
        <v>42030.208333333336</v>
      </c>
      <c r="N2925" s="2">
        <v>42087.016215277778</v>
      </c>
      <c r="O2925">
        <v>100</v>
      </c>
      <c r="P2925">
        <v>122</v>
      </c>
      <c r="Q2925" s="1" t="s">
        <v>6772</v>
      </c>
      <c r="R2925" s="1" t="s">
        <v>71</v>
      </c>
      <c r="S2925" s="1" t="s">
        <v>31</v>
      </c>
      <c r="T2925" s="3">
        <v>42059</v>
      </c>
      <c r="U2925" s="1" t="str">
        <f>IF(kiva_loans__muestra[[#This Row],[funded_amount]]=kiva_loans__muestra[[#This Row],[loan_amount]],"funded","unfunded")</f>
        <v>funded</v>
      </c>
      <c r="V2925" s="1" t="str">
        <f>IF(kiva_loans__muestra[[#This Row],[lender_count]]&gt;=50,"high","low")</f>
        <v>high</v>
      </c>
    </row>
    <row r="2926" spans="1:22" x14ac:dyDescent="0.25">
      <c r="A2926">
        <v>845414</v>
      </c>
      <c r="B2926">
        <v>1750</v>
      </c>
      <c r="C2926">
        <v>1750</v>
      </c>
      <c r="D2926" s="1" t="s">
        <v>762</v>
      </c>
      <c r="E2926" s="1" t="s">
        <v>37</v>
      </c>
      <c r="F2926" s="1" t="s">
        <v>6773</v>
      </c>
      <c r="G2926" s="1" t="s">
        <v>3278</v>
      </c>
      <c r="H2926" s="1" t="s">
        <v>100</v>
      </c>
      <c r="I2926" s="1" t="s">
        <v>1059</v>
      </c>
      <c r="J2926" s="1" t="s">
        <v>101</v>
      </c>
      <c r="K2926">
        <v>1260</v>
      </c>
      <c r="L2926" s="2">
        <v>42059.115543981483</v>
      </c>
      <c r="M2926" s="2">
        <v>42055.375</v>
      </c>
      <c r="N2926" s="2">
        <v>42062.305474537039</v>
      </c>
      <c r="O2926">
        <v>80</v>
      </c>
      <c r="P2926">
        <v>3</v>
      </c>
      <c r="Q2926" s="1" t="s">
        <v>115</v>
      </c>
      <c r="R2926" s="1" t="s">
        <v>24</v>
      </c>
      <c r="S2926" s="1" t="s">
        <v>35</v>
      </c>
      <c r="T2926" s="3">
        <v>42059</v>
      </c>
      <c r="U2926" s="1" t="str">
        <f>IF(kiva_loans__muestra[[#This Row],[funded_amount]]=kiva_loans__muestra[[#This Row],[loan_amount]],"funded","unfunded")</f>
        <v>funded</v>
      </c>
      <c r="V2926" s="1" t="str">
        <f>IF(kiva_loans__muestra[[#This Row],[lender_count]]&gt;=50,"high","low")</f>
        <v>low</v>
      </c>
    </row>
    <row r="2927" spans="1:22" x14ac:dyDescent="0.25">
      <c r="A2927">
        <v>845707</v>
      </c>
      <c r="B2927">
        <v>7500</v>
      </c>
      <c r="C2927">
        <v>7500</v>
      </c>
      <c r="D2927" s="1" t="s">
        <v>103</v>
      </c>
      <c r="E2927" s="1" t="s">
        <v>104</v>
      </c>
      <c r="F2927" s="1" t="s">
        <v>6774</v>
      </c>
      <c r="G2927" s="1" t="s">
        <v>3284</v>
      </c>
      <c r="H2927" s="1" t="s">
        <v>189</v>
      </c>
      <c r="I2927" s="1" t="s">
        <v>656</v>
      </c>
      <c r="J2927" s="1" t="s">
        <v>207</v>
      </c>
      <c r="K2927">
        <v>1000</v>
      </c>
      <c r="L2927" s="2">
        <v>42059.366168981483</v>
      </c>
      <c r="M2927" s="2">
        <v>42054.375</v>
      </c>
      <c r="N2927" s="2">
        <v>42084.755231481482</v>
      </c>
      <c r="O2927">
        <v>140</v>
      </c>
      <c r="P2927">
        <v>17</v>
      </c>
      <c r="Q2927" s="1" t="s">
        <v>6775</v>
      </c>
      <c r="R2927" s="1" t="s">
        <v>24</v>
      </c>
      <c r="S2927" s="1" t="s">
        <v>31</v>
      </c>
      <c r="T2927" s="3">
        <v>42059</v>
      </c>
      <c r="U2927" s="1" t="str">
        <f>IF(kiva_loans__muestra[[#This Row],[funded_amount]]=kiva_loans__muestra[[#This Row],[loan_amount]],"funded","unfunded")</f>
        <v>funded</v>
      </c>
      <c r="V2927" s="1" t="str">
        <f>IF(kiva_loans__muestra[[#This Row],[lender_count]]&gt;=50,"high","low")</f>
        <v>low</v>
      </c>
    </row>
    <row r="2928" spans="1:22" x14ac:dyDescent="0.25">
      <c r="A2928">
        <v>845552</v>
      </c>
      <c r="B2928">
        <v>3500</v>
      </c>
      <c r="C2928">
        <v>3500</v>
      </c>
      <c r="D2928" s="1" t="s">
        <v>491</v>
      </c>
      <c r="E2928" s="1" t="s">
        <v>62</v>
      </c>
      <c r="F2928" s="1" t="s">
        <v>6776</v>
      </c>
      <c r="G2928" s="1" t="s">
        <v>3303</v>
      </c>
      <c r="H2928" s="1" t="s">
        <v>28</v>
      </c>
      <c r="I2928" s="1" t="s">
        <v>39</v>
      </c>
      <c r="J2928" s="1" t="s">
        <v>29</v>
      </c>
      <c r="K2928">
        <v>2470</v>
      </c>
      <c r="L2928" s="2">
        <v>42059.248333333337</v>
      </c>
      <c r="M2928" s="2">
        <v>42044.375</v>
      </c>
      <c r="N2928" s="2">
        <v>42063.148726851854</v>
      </c>
      <c r="O2928">
        <v>110</v>
      </c>
      <c r="P2928">
        <v>13</v>
      </c>
      <c r="Q2928" s="1" t="s">
        <v>30</v>
      </c>
      <c r="R2928" s="1" t="s">
        <v>24</v>
      </c>
      <c r="S2928" s="1" t="s">
        <v>35</v>
      </c>
      <c r="T2928" s="3">
        <v>42059</v>
      </c>
      <c r="U2928" s="1" t="str">
        <f>IF(kiva_loans__muestra[[#This Row],[funded_amount]]=kiva_loans__muestra[[#This Row],[loan_amount]],"funded","unfunded")</f>
        <v>funded</v>
      </c>
      <c r="V2928" s="1" t="str">
        <f>IF(kiva_loans__muestra[[#This Row],[lender_count]]&gt;=50,"high","low")</f>
        <v>low</v>
      </c>
    </row>
    <row r="2929" spans="1:22" x14ac:dyDescent="0.25">
      <c r="A2929">
        <v>846088</v>
      </c>
      <c r="B2929">
        <v>3500</v>
      </c>
      <c r="C2929">
        <v>3500</v>
      </c>
      <c r="D2929" s="1" t="s">
        <v>66</v>
      </c>
      <c r="E2929" s="1" t="s">
        <v>66</v>
      </c>
      <c r="F2929" s="1" t="s">
        <v>6777</v>
      </c>
      <c r="G2929" s="1" t="s">
        <v>3307</v>
      </c>
      <c r="H2929" s="1" t="s">
        <v>412</v>
      </c>
      <c r="I2929" s="1" t="s">
        <v>686</v>
      </c>
      <c r="J2929" s="1" t="s">
        <v>413</v>
      </c>
      <c r="K2929">
        <v>1630</v>
      </c>
      <c r="L2929" s="2">
        <v>42059.843564814815</v>
      </c>
      <c r="M2929" s="2">
        <v>42048.375</v>
      </c>
      <c r="N2929" s="2">
        <v>42081.783738425926</v>
      </c>
      <c r="O2929">
        <v>120</v>
      </c>
      <c r="P2929">
        <v>12</v>
      </c>
      <c r="Q2929" s="1" t="s">
        <v>30</v>
      </c>
      <c r="R2929" s="1" t="s">
        <v>92</v>
      </c>
      <c r="S2929" s="1" t="s">
        <v>31</v>
      </c>
      <c r="T2929" s="3">
        <v>42059</v>
      </c>
      <c r="U2929" s="1" t="str">
        <f>IF(kiva_loans__muestra[[#This Row],[funded_amount]]=kiva_loans__muestra[[#This Row],[loan_amount]],"funded","unfunded")</f>
        <v>funded</v>
      </c>
      <c r="V2929" s="1" t="str">
        <f>IF(kiva_loans__muestra[[#This Row],[lender_count]]&gt;=50,"high","low")</f>
        <v>low</v>
      </c>
    </row>
    <row r="2930" spans="1:22" x14ac:dyDescent="0.25">
      <c r="A2930">
        <v>845619</v>
      </c>
      <c r="B2930">
        <v>3500</v>
      </c>
      <c r="C2930">
        <v>3500</v>
      </c>
      <c r="D2930" s="1" t="s">
        <v>81</v>
      </c>
      <c r="E2930" s="1" t="s">
        <v>27</v>
      </c>
      <c r="F2930" s="1" t="s">
        <v>6778</v>
      </c>
      <c r="G2930" s="1" t="s">
        <v>3278</v>
      </c>
      <c r="H2930" s="1" t="s">
        <v>100</v>
      </c>
      <c r="I2930" s="1" t="s">
        <v>2784</v>
      </c>
      <c r="J2930" s="1" t="s">
        <v>101</v>
      </c>
      <c r="K2930">
        <v>1260</v>
      </c>
      <c r="L2930" s="2">
        <v>42059.307199074072</v>
      </c>
      <c r="M2930" s="2">
        <v>42047.375</v>
      </c>
      <c r="N2930" s="2">
        <v>42082.15421296296</v>
      </c>
      <c r="O2930">
        <v>110</v>
      </c>
      <c r="P2930">
        <v>11</v>
      </c>
      <c r="Q2930" s="1" t="s">
        <v>6779</v>
      </c>
      <c r="R2930" s="1" t="s">
        <v>24</v>
      </c>
      <c r="S2930" s="1" t="s">
        <v>35</v>
      </c>
      <c r="T2930" s="3">
        <v>42059</v>
      </c>
      <c r="U2930" s="1" t="str">
        <f>IF(kiva_loans__muestra[[#This Row],[funded_amount]]=kiva_loans__muestra[[#This Row],[loan_amount]],"funded","unfunded")</f>
        <v>funded</v>
      </c>
      <c r="V2930" s="1" t="str">
        <f>IF(kiva_loans__muestra[[#This Row],[lender_count]]&gt;=50,"high","low")</f>
        <v>low</v>
      </c>
    </row>
    <row r="2931" spans="1:22" x14ac:dyDescent="0.25">
      <c r="A2931">
        <v>845820</v>
      </c>
      <c r="B2931">
        <v>12250</v>
      </c>
      <c r="C2931">
        <v>12250</v>
      </c>
      <c r="D2931" s="1" t="s">
        <v>98</v>
      </c>
      <c r="E2931" s="1" t="s">
        <v>37</v>
      </c>
      <c r="F2931" s="1" t="s">
        <v>6780</v>
      </c>
      <c r="G2931" s="1" t="s">
        <v>3322</v>
      </c>
      <c r="H2931" s="1" t="s">
        <v>126</v>
      </c>
      <c r="I2931" s="1" t="s">
        <v>390</v>
      </c>
      <c r="J2931" s="1" t="s">
        <v>127</v>
      </c>
      <c r="K2931">
        <v>3420</v>
      </c>
      <c r="L2931" s="2">
        <v>42059.442256944443</v>
      </c>
      <c r="M2931" s="2">
        <v>42033.375</v>
      </c>
      <c r="N2931" s="2">
        <v>42082.76599537037</v>
      </c>
      <c r="O2931">
        <v>120</v>
      </c>
      <c r="P2931">
        <v>49</v>
      </c>
      <c r="Q2931" s="1" t="s">
        <v>6781</v>
      </c>
      <c r="R2931" s="1" t="s">
        <v>921</v>
      </c>
      <c r="S2931" s="1" t="s">
        <v>31</v>
      </c>
      <c r="T2931" s="3">
        <v>42059</v>
      </c>
      <c r="U2931" s="1" t="str">
        <f>IF(kiva_loans__muestra[[#This Row],[funded_amount]]=kiva_loans__muestra[[#This Row],[loan_amount]],"funded","unfunded")</f>
        <v>funded</v>
      </c>
      <c r="V2931" s="1" t="str">
        <f>IF(kiva_loans__muestra[[#This Row],[lender_count]]&gt;=50,"high","low")</f>
        <v>low</v>
      </c>
    </row>
    <row r="2932" spans="1:22" x14ac:dyDescent="0.25">
      <c r="A2932">
        <v>845425</v>
      </c>
      <c r="B2932">
        <v>1750</v>
      </c>
      <c r="C2932">
        <v>1750</v>
      </c>
      <c r="D2932" s="1" t="s">
        <v>245</v>
      </c>
      <c r="E2932" s="1" t="s">
        <v>32</v>
      </c>
      <c r="F2932" s="1" t="s">
        <v>6782</v>
      </c>
      <c r="G2932" s="1" t="s">
        <v>3278</v>
      </c>
      <c r="H2932" s="1" t="s">
        <v>100</v>
      </c>
      <c r="I2932" s="1" t="s">
        <v>1307</v>
      </c>
      <c r="J2932" s="1" t="s">
        <v>101</v>
      </c>
      <c r="K2932">
        <v>1450</v>
      </c>
      <c r="L2932" s="2">
        <v>42059.124537037038</v>
      </c>
      <c r="M2932" s="2">
        <v>42040.375</v>
      </c>
      <c r="N2932" s="2">
        <v>42062.341643518521</v>
      </c>
      <c r="O2932">
        <v>70</v>
      </c>
      <c r="P2932">
        <v>6</v>
      </c>
      <c r="Q2932" s="1" t="s">
        <v>30</v>
      </c>
      <c r="R2932" s="1" t="s">
        <v>24</v>
      </c>
      <c r="S2932" s="1" t="s">
        <v>35</v>
      </c>
      <c r="T2932" s="3">
        <v>42059</v>
      </c>
      <c r="U2932" s="1" t="str">
        <f>IF(kiva_loans__muestra[[#This Row],[funded_amount]]=kiva_loans__muestra[[#This Row],[loan_amount]],"funded","unfunded")</f>
        <v>funded</v>
      </c>
      <c r="V2932" s="1" t="str">
        <f>IF(kiva_loans__muestra[[#This Row],[lender_count]]&gt;=50,"high","low")</f>
        <v>low</v>
      </c>
    </row>
    <row r="2933" spans="1:22" x14ac:dyDescent="0.25">
      <c r="A2933">
        <v>845746</v>
      </c>
      <c r="B2933">
        <v>3500</v>
      </c>
      <c r="C2933">
        <v>3500</v>
      </c>
      <c r="D2933" s="1" t="s">
        <v>45</v>
      </c>
      <c r="E2933" s="1" t="s">
        <v>46</v>
      </c>
      <c r="F2933" s="1" t="s">
        <v>6783</v>
      </c>
      <c r="G2933" s="1" t="s">
        <v>3278</v>
      </c>
      <c r="H2933" s="1" t="s">
        <v>100</v>
      </c>
      <c r="I2933" s="1" t="s">
        <v>1278</v>
      </c>
      <c r="J2933" s="1" t="s">
        <v>101</v>
      </c>
      <c r="K2933">
        <v>1450</v>
      </c>
      <c r="L2933" s="2">
        <v>42059.387083333335</v>
      </c>
      <c r="M2933" s="2">
        <v>42055.375</v>
      </c>
      <c r="N2933" s="2">
        <v>42065.774780092594</v>
      </c>
      <c r="O2933">
        <v>80</v>
      </c>
      <c r="P2933">
        <v>10</v>
      </c>
      <c r="Q2933" s="1" t="s">
        <v>159</v>
      </c>
      <c r="R2933" s="1" t="s">
        <v>24</v>
      </c>
      <c r="S2933" s="1" t="s">
        <v>35</v>
      </c>
      <c r="T2933" s="3">
        <v>42059</v>
      </c>
      <c r="U2933" s="1" t="str">
        <f>IF(kiva_loans__muestra[[#This Row],[funded_amount]]=kiva_loans__muestra[[#This Row],[loan_amount]],"funded","unfunded")</f>
        <v>funded</v>
      </c>
      <c r="V2933" s="1" t="str">
        <f>IF(kiva_loans__muestra[[#This Row],[lender_count]]&gt;=50,"high","low")</f>
        <v>low</v>
      </c>
    </row>
    <row r="2934" spans="1:22" x14ac:dyDescent="0.25">
      <c r="A2934">
        <v>846153</v>
      </c>
      <c r="B2934">
        <v>16250</v>
      </c>
      <c r="C2934">
        <v>16250</v>
      </c>
      <c r="D2934" s="1" t="s">
        <v>63</v>
      </c>
      <c r="E2934" s="1" t="s">
        <v>27</v>
      </c>
      <c r="F2934" s="1" t="s">
        <v>6784</v>
      </c>
      <c r="G2934" s="1" t="s">
        <v>3276</v>
      </c>
      <c r="H2934" s="1" t="s">
        <v>225</v>
      </c>
      <c r="I2934" s="1" t="s">
        <v>694</v>
      </c>
      <c r="J2934" s="1" t="s">
        <v>90</v>
      </c>
      <c r="K2934">
        <v>1370</v>
      </c>
      <c r="L2934" s="2">
        <v>42060.032187500001</v>
      </c>
      <c r="M2934" s="2">
        <v>42032.375</v>
      </c>
      <c r="N2934" s="2">
        <v>42063.799039351848</v>
      </c>
      <c r="O2934">
        <v>70</v>
      </c>
      <c r="P2934">
        <v>30</v>
      </c>
      <c r="Q2934" s="1" t="s">
        <v>30</v>
      </c>
      <c r="R2934" s="1" t="s">
        <v>24</v>
      </c>
      <c r="S2934" s="1" t="s">
        <v>35</v>
      </c>
      <c r="T2934" s="3">
        <v>42059</v>
      </c>
      <c r="U2934" s="1" t="str">
        <f>IF(kiva_loans__muestra[[#This Row],[funded_amount]]=kiva_loans__muestra[[#This Row],[loan_amount]],"funded","unfunded")</f>
        <v>funded</v>
      </c>
      <c r="V2934" s="1" t="str">
        <f>IF(kiva_loans__muestra[[#This Row],[lender_count]]&gt;=50,"high","low")</f>
        <v>low</v>
      </c>
    </row>
    <row r="2935" spans="1:22" x14ac:dyDescent="0.25">
      <c r="A2935">
        <v>845634</v>
      </c>
      <c r="B2935">
        <v>4750</v>
      </c>
      <c r="C2935">
        <v>4750</v>
      </c>
      <c r="D2935" s="1" t="s">
        <v>41</v>
      </c>
      <c r="E2935" s="1" t="s">
        <v>27</v>
      </c>
      <c r="F2935" s="1" t="s">
        <v>6785</v>
      </c>
      <c r="G2935" s="1" t="s">
        <v>3278</v>
      </c>
      <c r="H2935" s="1" t="s">
        <v>100</v>
      </c>
      <c r="I2935" s="1" t="s">
        <v>6786</v>
      </c>
      <c r="J2935" s="1" t="s">
        <v>101</v>
      </c>
      <c r="K2935">
        <v>1230</v>
      </c>
      <c r="L2935" s="2">
        <v>42059.314120370371</v>
      </c>
      <c r="M2935" s="2">
        <v>42045.375</v>
      </c>
      <c r="N2935" s="2">
        <v>42063.650173611109</v>
      </c>
      <c r="O2935">
        <v>70</v>
      </c>
      <c r="P2935">
        <v>15</v>
      </c>
      <c r="Q2935" s="1" t="s">
        <v>30</v>
      </c>
      <c r="R2935" s="1" t="s">
        <v>24</v>
      </c>
      <c r="S2935" s="1" t="s">
        <v>35</v>
      </c>
      <c r="T2935" s="3">
        <v>42059</v>
      </c>
      <c r="U2935" s="1" t="str">
        <f>IF(kiva_loans__muestra[[#This Row],[funded_amount]]=kiva_loans__muestra[[#This Row],[loan_amount]],"funded","unfunded")</f>
        <v>funded</v>
      </c>
      <c r="V2935" s="1" t="str">
        <f>IF(kiva_loans__muestra[[#This Row],[lender_count]]&gt;=50,"high","low")</f>
        <v>low</v>
      </c>
    </row>
    <row r="2936" spans="1:22" x14ac:dyDescent="0.25">
      <c r="A2936">
        <v>845644</v>
      </c>
      <c r="B2936">
        <v>2500</v>
      </c>
      <c r="C2936">
        <v>2500</v>
      </c>
      <c r="D2936" s="1" t="s">
        <v>45</v>
      </c>
      <c r="E2936" s="1" t="s">
        <v>46</v>
      </c>
      <c r="F2936" s="1" t="s">
        <v>6787</v>
      </c>
      <c r="G2936" s="1" t="s">
        <v>3278</v>
      </c>
      <c r="H2936" s="1" t="s">
        <v>100</v>
      </c>
      <c r="I2936" s="1" t="s">
        <v>1100</v>
      </c>
      <c r="J2936" s="1" t="s">
        <v>101</v>
      </c>
      <c r="K2936">
        <v>1450</v>
      </c>
      <c r="L2936" s="2">
        <v>42059.3202662037</v>
      </c>
      <c r="M2936" s="2">
        <v>42032.375</v>
      </c>
      <c r="N2936" s="2">
        <v>42063.094849537039</v>
      </c>
      <c r="O2936">
        <v>80</v>
      </c>
      <c r="P2936">
        <v>4</v>
      </c>
      <c r="Q2936" s="1" t="s">
        <v>30</v>
      </c>
      <c r="R2936" s="1" t="s">
        <v>24</v>
      </c>
      <c r="S2936" s="1" t="s">
        <v>35</v>
      </c>
      <c r="T2936" s="3">
        <v>42059</v>
      </c>
      <c r="U2936" s="1" t="str">
        <f>IF(kiva_loans__muestra[[#This Row],[funded_amount]]=kiva_loans__muestra[[#This Row],[loan_amount]],"funded","unfunded")</f>
        <v>funded</v>
      </c>
      <c r="V2936" s="1" t="str">
        <f>IF(kiva_loans__muestra[[#This Row],[lender_count]]&gt;=50,"high","low")</f>
        <v>low</v>
      </c>
    </row>
    <row r="2937" spans="1:22" x14ac:dyDescent="0.25">
      <c r="A2937">
        <v>845689</v>
      </c>
      <c r="B2937">
        <v>7500</v>
      </c>
      <c r="C2937">
        <v>7500</v>
      </c>
      <c r="D2937" s="1" t="s">
        <v>64</v>
      </c>
      <c r="E2937" s="1" t="s">
        <v>37</v>
      </c>
      <c r="F2937" s="1" t="s">
        <v>6788</v>
      </c>
      <c r="G2937" s="1" t="s">
        <v>3311</v>
      </c>
      <c r="H2937" s="1" t="s">
        <v>119</v>
      </c>
      <c r="I2937" s="1" t="s">
        <v>476</v>
      </c>
      <c r="J2937" s="1" t="s">
        <v>270</v>
      </c>
      <c r="K2937">
        <v>1060</v>
      </c>
      <c r="L2937" s="2">
        <v>42059.351990740739</v>
      </c>
      <c r="M2937" s="2">
        <v>42053.375</v>
      </c>
      <c r="N2937" s="2">
        <v>42080.819467592592</v>
      </c>
      <c r="O2937">
        <v>210</v>
      </c>
      <c r="P2937">
        <v>22</v>
      </c>
      <c r="Q2937" s="1" t="s">
        <v>67</v>
      </c>
      <c r="R2937" s="1" t="s">
        <v>24</v>
      </c>
      <c r="S2937" s="1" t="s">
        <v>31</v>
      </c>
      <c r="T2937" s="3">
        <v>42059</v>
      </c>
      <c r="U2937" s="1" t="str">
        <f>IF(kiva_loans__muestra[[#This Row],[funded_amount]]=kiva_loans__muestra[[#This Row],[loan_amount]],"funded","unfunded")</f>
        <v>funded</v>
      </c>
      <c r="V2937" s="1" t="str">
        <f>IF(kiva_loans__muestra[[#This Row],[lender_count]]&gt;=50,"high","low")</f>
        <v>low</v>
      </c>
    </row>
    <row r="2938" spans="1:22" x14ac:dyDescent="0.25">
      <c r="A2938">
        <v>846044</v>
      </c>
      <c r="B2938">
        <v>7000</v>
      </c>
      <c r="C2938">
        <v>7000</v>
      </c>
      <c r="D2938" s="1" t="s">
        <v>37</v>
      </c>
      <c r="E2938" s="1" t="s">
        <v>37</v>
      </c>
      <c r="F2938" s="1" t="s">
        <v>6789</v>
      </c>
      <c r="G2938" s="1" t="s">
        <v>3266</v>
      </c>
      <c r="H2938" s="1" t="s">
        <v>89</v>
      </c>
      <c r="I2938" s="1" t="s">
        <v>1213</v>
      </c>
      <c r="J2938" s="1" t="s">
        <v>90</v>
      </c>
      <c r="K2938">
        <v>1990</v>
      </c>
      <c r="L2938" s="2">
        <v>42059.716770833336</v>
      </c>
      <c r="M2938" s="2">
        <v>42046.375</v>
      </c>
      <c r="N2938" s="2">
        <v>42082.61818287037</v>
      </c>
      <c r="O2938">
        <v>140</v>
      </c>
      <c r="P2938">
        <v>3</v>
      </c>
      <c r="Q2938" s="1" t="s">
        <v>6790</v>
      </c>
      <c r="R2938" s="1" t="s">
        <v>92</v>
      </c>
      <c r="S2938" s="1" t="s">
        <v>25</v>
      </c>
      <c r="T2938" s="3">
        <v>42059</v>
      </c>
      <c r="U2938" s="1" t="str">
        <f>IF(kiva_loans__muestra[[#This Row],[funded_amount]]=kiva_loans__muestra[[#This Row],[loan_amount]],"funded","unfunded")</f>
        <v>funded</v>
      </c>
      <c r="V2938" s="1" t="str">
        <f>IF(kiva_loans__muestra[[#This Row],[lender_count]]&gt;=50,"high","low")</f>
        <v>low</v>
      </c>
    </row>
    <row r="2939" spans="1:22" x14ac:dyDescent="0.25">
      <c r="A2939">
        <v>846180</v>
      </c>
      <c r="B2939">
        <v>4750</v>
      </c>
      <c r="C2939">
        <v>4750</v>
      </c>
      <c r="D2939" s="1" t="s">
        <v>27</v>
      </c>
      <c r="E2939" s="1" t="s">
        <v>27</v>
      </c>
      <c r="F2939" s="1" t="s">
        <v>6791</v>
      </c>
      <c r="G2939" s="1" t="s">
        <v>3278</v>
      </c>
      <c r="H2939" s="1" t="s">
        <v>100</v>
      </c>
      <c r="I2939" s="1" t="s">
        <v>6792</v>
      </c>
      <c r="J2939" s="1" t="s">
        <v>101</v>
      </c>
      <c r="K2939">
        <v>1260</v>
      </c>
      <c r="L2939" s="2">
        <v>42060.089490740742</v>
      </c>
      <c r="M2939" s="2">
        <v>42051.375</v>
      </c>
      <c r="N2939" s="2">
        <v>42086.693796296298</v>
      </c>
      <c r="O2939">
        <v>260</v>
      </c>
      <c r="P2939">
        <v>16</v>
      </c>
      <c r="Q2939" s="1" t="s">
        <v>6793</v>
      </c>
      <c r="R2939" s="1" t="s">
        <v>24</v>
      </c>
      <c r="S2939" s="1" t="s">
        <v>31</v>
      </c>
      <c r="T2939" s="3">
        <v>42060</v>
      </c>
      <c r="U2939" s="1" t="str">
        <f>IF(kiva_loans__muestra[[#This Row],[funded_amount]]=kiva_loans__muestra[[#This Row],[loan_amount]],"funded","unfunded")</f>
        <v>funded</v>
      </c>
      <c r="V2939" s="1" t="str">
        <f>IF(kiva_loans__muestra[[#This Row],[lender_count]]&gt;=50,"high","low")</f>
        <v>low</v>
      </c>
    </row>
    <row r="2940" spans="1:22" x14ac:dyDescent="0.25">
      <c r="A2940">
        <v>846843</v>
      </c>
      <c r="B2940">
        <v>5500</v>
      </c>
      <c r="C2940">
        <v>5500</v>
      </c>
      <c r="D2940" s="1" t="s">
        <v>48</v>
      </c>
      <c r="E2940" s="1" t="s">
        <v>49</v>
      </c>
      <c r="F2940" s="1" t="s">
        <v>6794</v>
      </c>
      <c r="G2940" s="1" t="s">
        <v>3467</v>
      </c>
      <c r="H2940" s="1" t="s">
        <v>634</v>
      </c>
      <c r="I2940" s="1" t="s">
        <v>6795</v>
      </c>
      <c r="J2940" s="1" t="s">
        <v>636</v>
      </c>
      <c r="K2940">
        <v>4010</v>
      </c>
      <c r="L2940" s="2">
        <v>42060.767141203702</v>
      </c>
      <c r="M2940" s="2">
        <v>42045.375</v>
      </c>
      <c r="N2940" s="2">
        <v>42062.087557870371</v>
      </c>
      <c r="O2940">
        <v>50</v>
      </c>
      <c r="P2940">
        <v>13</v>
      </c>
      <c r="Q2940" s="1" t="s">
        <v>40</v>
      </c>
      <c r="R2940" s="1" t="s">
        <v>24</v>
      </c>
      <c r="S2940" s="1" t="s">
        <v>31</v>
      </c>
      <c r="T2940" s="3">
        <v>42060</v>
      </c>
      <c r="U2940" s="1" t="str">
        <f>IF(kiva_loans__muestra[[#This Row],[funded_amount]]=kiva_loans__muestra[[#This Row],[loan_amount]],"funded","unfunded")</f>
        <v>funded</v>
      </c>
      <c r="V2940" s="1" t="str">
        <f>IF(kiva_loans__muestra[[#This Row],[lender_count]]&gt;=50,"high","low")</f>
        <v>low</v>
      </c>
    </row>
    <row r="2941" spans="1:22" x14ac:dyDescent="0.25">
      <c r="A2941">
        <v>846866</v>
      </c>
      <c r="B2941">
        <v>24750</v>
      </c>
      <c r="C2941">
        <v>24750</v>
      </c>
      <c r="D2941" s="1" t="s">
        <v>311</v>
      </c>
      <c r="E2941" s="1" t="s">
        <v>37</v>
      </c>
      <c r="F2941" s="1" t="s">
        <v>6796</v>
      </c>
      <c r="G2941" s="1" t="s">
        <v>3512</v>
      </c>
      <c r="H2941" s="1" t="s">
        <v>667</v>
      </c>
      <c r="I2941" s="1" t="s">
        <v>6797</v>
      </c>
      <c r="J2941" s="1" t="s">
        <v>668</v>
      </c>
      <c r="K2941">
        <v>1710</v>
      </c>
      <c r="L2941" s="2">
        <v>42060.824803240743</v>
      </c>
      <c r="M2941" s="2">
        <v>42031.375</v>
      </c>
      <c r="N2941" s="2">
        <v>42093.714143518519</v>
      </c>
      <c r="O2941">
        <v>200</v>
      </c>
      <c r="P2941">
        <v>91</v>
      </c>
      <c r="Q2941" s="1" t="s">
        <v>6798</v>
      </c>
      <c r="R2941" s="1" t="s">
        <v>24</v>
      </c>
      <c r="S2941" s="1" t="s">
        <v>31</v>
      </c>
      <c r="T2941" s="3">
        <v>42060</v>
      </c>
      <c r="U2941" s="1" t="str">
        <f>IF(kiva_loans__muestra[[#This Row],[funded_amount]]=kiva_loans__muestra[[#This Row],[loan_amount]],"funded","unfunded")</f>
        <v>funded</v>
      </c>
      <c r="V2941" s="1" t="str">
        <f>IF(kiva_loans__muestra[[#This Row],[lender_count]]&gt;=50,"high","low")</f>
        <v>high</v>
      </c>
    </row>
    <row r="2942" spans="1:22" x14ac:dyDescent="0.25">
      <c r="A2942">
        <v>846857</v>
      </c>
      <c r="B2942">
        <v>10500</v>
      </c>
      <c r="C2942">
        <v>10500</v>
      </c>
      <c r="D2942" s="1" t="s">
        <v>65</v>
      </c>
      <c r="E2942" s="1" t="s">
        <v>66</v>
      </c>
      <c r="F2942" s="1" t="s">
        <v>6799</v>
      </c>
      <c r="G2942" s="1" t="s">
        <v>3481</v>
      </c>
      <c r="H2942" s="1" t="s">
        <v>193</v>
      </c>
      <c r="I2942" s="1" t="s">
        <v>1022</v>
      </c>
      <c r="J2942" s="1" t="s">
        <v>194</v>
      </c>
      <c r="K2942">
        <v>2460</v>
      </c>
      <c r="L2942" s="2">
        <v>42060.812071759261</v>
      </c>
      <c r="M2942" s="2">
        <v>42052.375</v>
      </c>
      <c r="N2942" s="2">
        <v>42082.425729166665</v>
      </c>
      <c r="O2942">
        <v>200</v>
      </c>
      <c r="P2942">
        <v>40</v>
      </c>
      <c r="Q2942" s="1" t="s">
        <v>67</v>
      </c>
      <c r="R2942" s="1" t="s">
        <v>24</v>
      </c>
      <c r="S2942" s="1" t="s">
        <v>31</v>
      </c>
      <c r="T2942" s="3">
        <v>42060</v>
      </c>
      <c r="U2942" s="1" t="str">
        <f>IF(kiva_loans__muestra[[#This Row],[funded_amount]]=kiva_loans__muestra[[#This Row],[loan_amount]],"funded","unfunded")</f>
        <v>funded</v>
      </c>
      <c r="V2942" s="1" t="str">
        <f>IF(kiva_loans__muestra[[#This Row],[lender_count]]&gt;=50,"high","low")</f>
        <v>low</v>
      </c>
    </row>
    <row r="2943" spans="1:22" x14ac:dyDescent="0.25">
      <c r="A2943">
        <v>846171</v>
      </c>
      <c r="B2943">
        <v>3750</v>
      </c>
      <c r="C2943">
        <v>3750</v>
      </c>
      <c r="D2943" s="1" t="s">
        <v>64</v>
      </c>
      <c r="E2943" s="1" t="s">
        <v>37</v>
      </c>
      <c r="F2943" s="1" t="s">
        <v>6800</v>
      </c>
      <c r="G2943" s="1" t="s">
        <v>3278</v>
      </c>
      <c r="H2943" s="1" t="s">
        <v>100</v>
      </c>
      <c r="I2943" s="1" t="s">
        <v>1129</v>
      </c>
      <c r="J2943" s="1" t="s">
        <v>101</v>
      </c>
      <c r="K2943">
        <v>1450</v>
      </c>
      <c r="L2943" s="2">
        <v>42060.081423611111</v>
      </c>
      <c r="M2943" s="2">
        <v>42032.375</v>
      </c>
      <c r="N2943" s="2">
        <v>42064.695613425924</v>
      </c>
      <c r="O2943">
        <v>110</v>
      </c>
      <c r="P2943">
        <v>7</v>
      </c>
      <c r="Q2943" s="1" t="s">
        <v>30</v>
      </c>
      <c r="R2943" s="1" t="s">
        <v>24</v>
      </c>
      <c r="S2943" s="1" t="s">
        <v>35</v>
      </c>
      <c r="T2943" s="3">
        <v>42060</v>
      </c>
      <c r="U2943" s="1" t="str">
        <f>IF(kiva_loans__muestra[[#This Row],[funded_amount]]=kiva_loans__muestra[[#This Row],[loan_amount]],"funded","unfunded")</f>
        <v>funded</v>
      </c>
      <c r="V2943" s="1" t="str">
        <f>IF(kiva_loans__muestra[[#This Row],[lender_count]]&gt;=50,"high","low")</f>
        <v>low</v>
      </c>
    </row>
    <row r="2944" spans="1:22" x14ac:dyDescent="0.25">
      <c r="A2944">
        <v>846812</v>
      </c>
      <c r="B2944">
        <v>3500</v>
      </c>
      <c r="C2944">
        <v>3500</v>
      </c>
      <c r="D2944" s="1" t="s">
        <v>45</v>
      </c>
      <c r="E2944" s="1" t="s">
        <v>46</v>
      </c>
      <c r="F2944" s="1" t="s">
        <v>6801</v>
      </c>
      <c r="G2944" s="1" t="s">
        <v>3307</v>
      </c>
      <c r="H2944" s="1" t="s">
        <v>412</v>
      </c>
      <c r="I2944" s="1" t="s">
        <v>1017</v>
      </c>
      <c r="J2944" s="1" t="s">
        <v>413</v>
      </c>
      <c r="K2944">
        <v>1630</v>
      </c>
      <c r="L2944" s="2">
        <v>42060.727141203701</v>
      </c>
      <c r="M2944" s="2">
        <v>42044.375</v>
      </c>
      <c r="N2944" s="2">
        <v>42087.735115740739</v>
      </c>
      <c r="O2944">
        <v>100</v>
      </c>
      <c r="P2944">
        <v>11</v>
      </c>
      <c r="Q2944" s="1" t="s">
        <v>88</v>
      </c>
      <c r="R2944" s="1" t="s">
        <v>92</v>
      </c>
      <c r="S2944" s="1" t="s">
        <v>31</v>
      </c>
      <c r="T2944" s="3">
        <v>42060</v>
      </c>
      <c r="U2944" s="1" t="str">
        <f>IF(kiva_loans__muestra[[#This Row],[funded_amount]]=kiva_loans__muestra[[#This Row],[loan_amount]],"funded","unfunded")</f>
        <v>funded</v>
      </c>
      <c r="V2944" s="1" t="str">
        <f>IF(kiva_loans__muestra[[#This Row],[lender_count]]&gt;=50,"high","low")</f>
        <v>low</v>
      </c>
    </row>
    <row r="2945" spans="1:22" x14ac:dyDescent="0.25">
      <c r="A2945">
        <v>846875</v>
      </c>
      <c r="B2945">
        <v>30250</v>
      </c>
      <c r="C2945">
        <v>30250</v>
      </c>
      <c r="D2945" s="1" t="s">
        <v>55</v>
      </c>
      <c r="E2945" s="1" t="s">
        <v>32</v>
      </c>
      <c r="F2945" s="1" t="s">
        <v>6802</v>
      </c>
      <c r="G2945" s="1" t="s">
        <v>3333</v>
      </c>
      <c r="H2945" s="1" t="s">
        <v>241</v>
      </c>
      <c r="I2945" s="1" t="s">
        <v>285</v>
      </c>
      <c r="J2945" s="1" t="s">
        <v>243</v>
      </c>
      <c r="K2945">
        <v>590</v>
      </c>
      <c r="L2945" s="2">
        <v>42060.832685185182</v>
      </c>
      <c r="M2945" s="2">
        <v>42041.375</v>
      </c>
      <c r="N2945" s="2">
        <v>42070.644201388888</v>
      </c>
      <c r="O2945">
        <v>90</v>
      </c>
      <c r="P2945">
        <v>79</v>
      </c>
      <c r="Q2945" s="1" t="s">
        <v>6803</v>
      </c>
      <c r="R2945" s="1" t="s">
        <v>368</v>
      </c>
      <c r="S2945" s="1" t="s">
        <v>31</v>
      </c>
      <c r="T2945" s="3">
        <v>42060</v>
      </c>
      <c r="U2945" s="1" t="str">
        <f>IF(kiva_loans__muestra[[#This Row],[funded_amount]]=kiva_loans__muestra[[#This Row],[loan_amount]],"funded","unfunded")</f>
        <v>funded</v>
      </c>
      <c r="V2945" s="1" t="str">
        <f>IF(kiva_loans__muestra[[#This Row],[lender_count]]&gt;=50,"high","low")</f>
        <v>high</v>
      </c>
    </row>
    <row r="2946" spans="1:22" x14ac:dyDescent="0.25">
      <c r="A2946">
        <v>846759</v>
      </c>
      <c r="B2946">
        <v>10000</v>
      </c>
      <c r="C2946">
        <v>10000</v>
      </c>
      <c r="D2946" s="1" t="s">
        <v>98</v>
      </c>
      <c r="E2946" s="1" t="s">
        <v>37</v>
      </c>
      <c r="F2946" s="1" t="s">
        <v>850</v>
      </c>
      <c r="G2946" s="1" t="s">
        <v>3266</v>
      </c>
      <c r="H2946" s="1" t="s">
        <v>89</v>
      </c>
      <c r="I2946" s="1" t="s">
        <v>30</v>
      </c>
      <c r="J2946" s="1" t="s">
        <v>90</v>
      </c>
      <c r="K2946">
        <v>1670</v>
      </c>
      <c r="L2946" s="2">
        <v>42060.660810185182</v>
      </c>
      <c r="M2946" s="2">
        <v>42045.375</v>
      </c>
      <c r="N2946" s="2">
        <v>42084.835555555554</v>
      </c>
      <c r="O2946">
        <v>140</v>
      </c>
      <c r="P2946">
        <v>30</v>
      </c>
      <c r="Q2946" s="1" t="s">
        <v>2322</v>
      </c>
      <c r="R2946" s="1" t="s">
        <v>24</v>
      </c>
      <c r="S2946" s="1" t="s">
        <v>35</v>
      </c>
      <c r="T2946" s="3">
        <v>42060</v>
      </c>
      <c r="U2946" s="1" t="str">
        <f>IF(kiva_loans__muestra[[#This Row],[funded_amount]]=kiva_loans__muestra[[#This Row],[loan_amount]],"funded","unfunded")</f>
        <v>funded</v>
      </c>
      <c r="V2946" s="1" t="str">
        <f>IF(kiva_loans__muestra[[#This Row],[lender_count]]&gt;=50,"high","low")</f>
        <v>low</v>
      </c>
    </row>
    <row r="2947" spans="1:22" x14ac:dyDescent="0.25">
      <c r="A2947">
        <v>846483</v>
      </c>
      <c r="B2947">
        <v>5000</v>
      </c>
      <c r="C2947">
        <v>5000</v>
      </c>
      <c r="D2947" s="1" t="s">
        <v>103</v>
      </c>
      <c r="E2947" s="1" t="s">
        <v>104</v>
      </c>
      <c r="F2947" s="1" t="s">
        <v>6804</v>
      </c>
      <c r="G2947" s="1" t="s">
        <v>3311</v>
      </c>
      <c r="H2947" s="1" t="s">
        <v>119</v>
      </c>
      <c r="I2947" s="1" t="s">
        <v>2324</v>
      </c>
      <c r="J2947" s="1" t="s">
        <v>270</v>
      </c>
      <c r="K2947">
        <v>2040</v>
      </c>
      <c r="L2947" s="2">
        <v>42060.390462962961</v>
      </c>
      <c r="M2947" s="2">
        <v>42030.375</v>
      </c>
      <c r="N2947" s="2">
        <v>42086.252511574072</v>
      </c>
      <c r="O2947">
        <v>200</v>
      </c>
      <c r="P2947">
        <v>19</v>
      </c>
      <c r="Q2947" s="1" t="s">
        <v>117</v>
      </c>
      <c r="R2947" s="1" t="s">
        <v>24</v>
      </c>
      <c r="S2947" s="1" t="s">
        <v>31</v>
      </c>
      <c r="T2947" s="3">
        <v>42060</v>
      </c>
      <c r="U2947" s="1" t="str">
        <f>IF(kiva_loans__muestra[[#This Row],[funded_amount]]=kiva_loans__muestra[[#This Row],[loan_amount]],"funded","unfunded")</f>
        <v>funded</v>
      </c>
      <c r="V2947" s="1" t="str">
        <f>IF(kiva_loans__muestra[[#This Row],[lender_count]]&gt;=50,"high","low")</f>
        <v>low</v>
      </c>
    </row>
    <row r="2948" spans="1:22" x14ac:dyDescent="0.25">
      <c r="A2948">
        <v>846797</v>
      </c>
      <c r="B2948">
        <v>2500</v>
      </c>
      <c r="C2948">
        <v>2500</v>
      </c>
      <c r="D2948" s="1" t="s">
        <v>960</v>
      </c>
      <c r="E2948" s="1" t="s">
        <v>32</v>
      </c>
      <c r="F2948" s="1" t="s">
        <v>6805</v>
      </c>
      <c r="G2948" s="1" t="s">
        <v>3427</v>
      </c>
      <c r="H2948" s="1" t="s">
        <v>185</v>
      </c>
      <c r="I2948" s="1" t="s">
        <v>5161</v>
      </c>
      <c r="J2948" s="1" t="s">
        <v>187</v>
      </c>
      <c r="K2948">
        <v>1770</v>
      </c>
      <c r="L2948" s="2">
        <v>42060.715949074074</v>
      </c>
      <c r="M2948" s="2">
        <v>42030.375</v>
      </c>
      <c r="N2948" s="2">
        <v>42064.855462962965</v>
      </c>
      <c r="O2948">
        <v>150</v>
      </c>
      <c r="P2948">
        <v>8</v>
      </c>
      <c r="Q2948" s="1" t="s">
        <v>30</v>
      </c>
      <c r="R2948" s="1" t="s">
        <v>24</v>
      </c>
      <c r="S2948" s="1" t="s">
        <v>25</v>
      </c>
      <c r="T2948" s="3">
        <v>42060</v>
      </c>
      <c r="U2948" s="1" t="str">
        <f>IF(kiva_loans__muestra[[#This Row],[funded_amount]]=kiva_loans__muestra[[#This Row],[loan_amount]],"funded","unfunded")</f>
        <v>funded</v>
      </c>
      <c r="V2948" s="1" t="str">
        <f>IF(kiva_loans__muestra[[#This Row],[lender_count]]&gt;=50,"high","low")</f>
        <v>low</v>
      </c>
    </row>
    <row r="2949" spans="1:22" x14ac:dyDescent="0.25">
      <c r="A2949">
        <v>846378</v>
      </c>
      <c r="B2949">
        <v>4500</v>
      </c>
      <c r="C2949">
        <v>4500</v>
      </c>
      <c r="D2949" s="1" t="s">
        <v>64</v>
      </c>
      <c r="E2949" s="1" t="s">
        <v>37</v>
      </c>
      <c r="F2949" s="1" t="s">
        <v>6806</v>
      </c>
      <c r="G2949" s="1" t="s">
        <v>3263</v>
      </c>
      <c r="H2949" s="1" t="s">
        <v>33</v>
      </c>
      <c r="I2949" s="1" t="s">
        <v>1027</v>
      </c>
      <c r="J2949" s="1" t="s">
        <v>34</v>
      </c>
      <c r="K2949">
        <v>3880</v>
      </c>
      <c r="L2949" s="2">
        <v>42060.303437499999</v>
      </c>
      <c r="M2949" s="2">
        <v>42028.375</v>
      </c>
      <c r="N2949" s="2">
        <v>42071.693368055552</v>
      </c>
      <c r="O2949">
        <v>80</v>
      </c>
      <c r="P2949">
        <v>18</v>
      </c>
      <c r="Q2949" s="1" t="s">
        <v>30</v>
      </c>
      <c r="R2949" s="1" t="s">
        <v>1540</v>
      </c>
      <c r="S2949" s="1" t="s">
        <v>31</v>
      </c>
      <c r="T2949" s="3">
        <v>42060</v>
      </c>
      <c r="U2949" s="1" t="str">
        <f>IF(kiva_loans__muestra[[#This Row],[funded_amount]]=kiva_loans__muestra[[#This Row],[loan_amount]],"funded","unfunded")</f>
        <v>funded</v>
      </c>
      <c r="V2949" s="1" t="str">
        <f>IF(kiva_loans__muestra[[#This Row],[lender_count]]&gt;=50,"high","low")</f>
        <v>low</v>
      </c>
    </row>
    <row r="2950" spans="1:22" x14ac:dyDescent="0.25">
      <c r="A2950">
        <v>1087737</v>
      </c>
      <c r="B2950">
        <v>3500</v>
      </c>
      <c r="C2950">
        <v>3500</v>
      </c>
      <c r="D2950" s="1" t="s">
        <v>32</v>
      </c>
      <c r="E2950" s="1" t="s">
        <v>32</v>
      </c>
      <c r="F2950" s="1" t="s">
        <v>6807</v>
      </c>
      <c r="G2950" s="1" t="s">
        <v>3263</v>
      </c>
      <c r="H2950" s="1" t="s">
        <v>33</v>
      </c>
      <c r="I2950" s="1" t="s">
        <v>30</v>
      </c>
      <c r="J2950" s="1" t="s">
        <v>34</v>
      </c>
      <c r="L2950" s="2">
        <v>42061.481226851851</v>
      </c>
      <c r="M2950" s="2">
        <v>42138.474999999999</v>
      </c>
      <c r="N2950" s="2">
        <v>42113.978344907409</v>
      </c>
      <c r="O2950">
        <v>90</v>
      </c>
      <c r="P2950">
        <v>21</v>
      </c>
      <c r="Q2950" s="1" t="s">
        <v>30</v>
      </c>
      <c r="R2950" s="1" t="s">
        <v>24</v>
      </c>
      <c r="S2950" s="1" t="s">
        <v>35</v>
      </c>
      <c r="T2950" s="3">
        <v>42061</v>
      </c>
      <c r="U2950" s="1" t="str">
        <f>IF(kiva_loans__muestra[[#This Row],[funded_amount]]=kiva_loans__muestra[[#This Row],[loan_amount]],"funded","unfunded")</f>
        <v>funded</v>
      </c>
      <c r="V2950" s="1" t="str">
        <f>IF(kiva_loans__muestra[[#This Row],[lender_count]]&gt;=50,"high","low")</f>
        <v>low</v>
      </c>
    </row>
    <row r="2951" spans="1:22" x14ac:dyDescent="0.25">
      <c r="A2951">
        <v>847322</v>
      </c>
      <c r="B2951">
        <v>9750</v>
      </c>
      <c r="C2951">
        <v>9750</v>
      </c>
      <c r="D2951" s="1" t="s">
        <v>64</v>
      </c>
      <c r="E2951" s="1" t="s">
        <v>37</v>
      </c>
      <c r="F2951" s="1" t="s">
        <v>1763</v>
      </c>
      <c r="G2951" s="1" t="s">
        <v>3263</v>
      </c>
      <c r="H2951" s="1" t="s">
        <v>33</v>
      </c>
      <c r="I2951" s="1" t="s">
        <v>1390</v>
      </c>
      <c r="J2951" s="1" t="s">
        <v>34</v>
      </c>
      <c r="K2951">
        <v>2020</v>
      </c>
      <c r="L2951" s="2">
        <v>42061.388553240744</v>
      </c>
      <c r="M2951" s="2">
        <v>42063.375</v>
      </c>
      <c r="N2951" s="2">
        <v>42093.897662037038</v>
      </c>
      <c r="O2951">
        <v>110</v>
      </c>
      <c r="P2951">
        <v>35</v>
      </c>
      <c r="Q2951" s="1" t="s">
        <v>6808</v>
      </c>
      <c r="R2951" s="1" t="s">
        <v>6809</v>
      </c>
      <c r="S2951" s="1" t="s">
        <v>25</v>
      </c>
      <c r="T2951" s="3">
        <v>42061</v>
      </c>
      <c r="U2951" s="1" t="str">
        <f>IF(kiva_loans__muestra[[#This Row],[funded_amount]]=kiva_loans__muestra[[#This Row],[loan_amount]],"funded","unfunded")</f>
        <v>funded</v>
      </c>
      <c r="V2951" s="1" t="str">
        <f>IF(kiva_loans__muestra[[#This Row],[lender_count]]&gt;=50,"high","low")</f>
        <v>low</v>
      </c>
    </row>
    <row r="2952" spans="1:22" x14ac:dyDescent="0.25">
      <c r="A2952">
        <v>847300</v>
      </c>
      <c r="B2952">
        <v>9250</v>
      </c>
      <c r="C2952">
        <v>9250</v>
      </c>
      <c r="D2952" s="1" t="s">
        <v>98</v>
      </c>
      <c r="E2952" s="1" t="s">
        <v>37</v>
      </c>
      <c r="F2952" s="1" t="s">
        <v>2494</v>
      </c>
      <c r="G2952" s="1" t="s">
        <v>3278</v>
      </c>
      <c r="H2952" s="1" t="s">
        <v>100</v>
      </c>
      <c r="I2952" s="1" t="s">
        <v>6810</v>
      </c>
      <c r="J2952" s="1" t="s">
        <v>101</v>
      </c>
      <c r="K2952">
        <v>1230</v>
      </c>
      <c r="L2952" s="2">
        <v>42061.377129629633</v>
      </c>
      <c r="M2952" s="2">
        <v>42053.375</v>
      </c>
      <c r="N2952" s="2">
        <v>42073.957673611112</v>
      </c>
      <c r="O2952">
        <v>80</v>
      </c>
      <c r="P2952">
        <v>21</v>
      </c>
      <c r="Q2952" s="1" t="s">
        <v>1064</v>
      </c>
      <c r="R2952" s="1" t="s">
        <v>24</v>
      </c>
      <c r="S2952" s="1" t="s">
        <v>35</v>
      </c>
      <c r="T2952" s="3">
        <v>42061</v>
      </c>
      <c r="U2952" s="1" t="str">
        <f>IF(kiva_loans__muestra[[#This Row],[funded_amount]]=kiva_loans__muestra[[#This Row],[loan_amount]],"funded","unfunded")</f>
        <v>funded</v>
      </c>
      <c r="V2952" s="1" t="str">
        <f>IF(kiva_loans__muestra[[#This Row],[lender_count]]&gt;=50,"high","low")</f>
        <v>low</v>
      </c>
    </row>
    <row r="2953" spans="1:22" x14ac:dyDescent="0.25">
      <c r="A2953">
        <v>847692</v>
      </c>
      <c r="B2953">
        <v>2250</v>
      </c>
      <c r="C2953">
        <v>2250</v>
      </c>
      <c r="D2953" s="1" t="s">
        <v>38</v>
      </c>
      <c r="E2953" s="1" t="s">
        <v>38</v>
      </c>
      <c r="F2953" s="1" t="s">
        <v>6811</v>
      </c>
      <c r="G2953" s="1" t="s">
        <v>3427</v>
      </c>
      <c r="H2953" s="1" t="s">
        <v>185</v>
      </c>
      <c r="I2953" s="1" t="s">
        <v>248</v>
      </c>
      <c r="J2953" s="1" t="s">
        <v>187</v>
      </c>
      <c r="K2953">
        <v>1770</v>
      </c>
      <c r="L2953" s="2">
        <v>42061.916539351849</v>
      </c>
      <c r="M2953" s="2">
        <v>42031.375</v>
      </c>
      <c r="N2953" s="2">
        <v>42072.51390046296</v>
      </c>
      <c r="O2953">
        <v>150</v>
      </c>
      <c r="P2953">
        <v>9</v>
      </c>
      <c r="Q2953" s="1" t="s">
        <v>705</v>
      </c>
      <c r="R2953" s="1" t="s">
        <v>92</v>
      </c>
      <c r="S2953" s="1" t="s">
        <v>25</v>
      </c>
      <c r="T2953" s="3">
        <v>42061</v>
      </c>
      <c r="U2953" s="1" t="str">
        <f>IF(kiva_loans__muestra[[#This Row],[funded_amount]]=kiva_loans__muestra[[#This Row],[loan_amount]],"funded","unfunded")</f>
        <v>funded</v>
      </c>
      <c r="V2953" s="1" t="str">
        <f>IF(kiva_loans__muestra[[#This Row],[lender_count]]&gt;=50,"high","low")</f>
        <v>low</v>
      </c>
    </row>
    <row r="2954" spans="1:22" x14ac:dyDescent="0.25">
      <c r="A2954">
        <v>847617</v>
      </c>
      <c r="B2954">
        <v>5000</v>
      </c>
      <c r="C2954">
        <v>5000</v>
      </c>
      <c r="D2954" s="1" t="s">
        <v>37</v>
      </c>
      <c r="E2954" s="1" t="s">
        <v>37</v>
      </c>
      <c r="F2954" s="1" t="s">
        <v>6812</v>
      </c>
      <c r="G2954" s="1" t="s">
        <v>3266</v>
      </c>
      <c r="H2954" s="1" t="s">
        <v>89</v>
      </c>
      <c r="I2954" s="1" t="s">
        <v>30</v>
      </c>
      <c r="J2954" s="1" t="s">
        <v>90</v>
      </c>
      <c r="K2954">
        <v>810</v>
      </c>
      <c r="L2954" s="2">
        <v>42061.748506944445</v>
      </c>
      <c r="M2954" s="2">
        <v>42048.375</v>
      </c>
      <c r="N2954" s="2">
        <v>42083.20590277778</v>
      </c>
      <c r="O2954">
        <v>140</v>
      </c>
      <c r="P2954">
        <v>9</v>
      </c>
      <c r="Q2954" s="1" t="s">
        <v>6813</v>
      </c>
      <c r="R2954" s="1" t="s">
        <v>24</v>
      </c>
      <c r="S2954" s="1" t="s">
        <v>25</v>
      </c>
      <c r="T2954" s="3">
        <v>42061</v>
      </c>
      <c r="U2954" s="1" t="str">
        <f>IF(kiva_loans__muestra[[#This Row],[funded_amount]]=kiva_loans__muestra[[#This Row],[loan_amount]],"funded","unfunded")</f>
        <v>funded</v>
      </c>
      <c r="V2954" s="1" t="str">
        <f>IF(kiva_loans__muestra[[#This Row],[lender_count]]&gt;=50,"high","low")</f>
        <v>low</v>
      </c>
    </row>
    <row r="2955" spans="1:22" x14ac:dyDescent="0.25">
      <c r="A2955">
        <v>847700</v>
      </c>
      <c r="B2955">
        <v>4250</v>
      </c>
      <c r="C2955">
        <v>4250</v>
      </c>
      <c r="D2955" s="1" t="s">
        <v>37</v>
      </c>
      <c r="E2955" s="1" t="s">
        <v>37</v>
      </c>
      <c r="F2955" s="1" t="s">
        <v>30</v>
      </c>
      <c r="G2955" s="1" t="s">
        <v>3427</v>
      </c>
      <c r="H2955" s="1" t="s">
        <v>185</v>
      </c>
      <c r="I2955" s="1" t="s">
        <v>30</v>
      </c>
      <c r="J2955" s="1" t="s">
        <v>187</v>
      </c>
      <c r="K2955">
        <v>1770</v>
      </c>
      <c r="L2955" s="2">
        <v>42061.926377314812</v>
      </c>
      <c r="M2955" s="2">
        <v>42031.375</v>
      </c>
      <c r="N2955" s="2">
        <v>42082.85597222222</v>
      </c>
      <c r="O2955">
        <v>150</v>
      </c>
      <c r="P2955">
        <v>9</v>
      </c>
      <c r="Q2955" s="1" t="s">
        <v>6814</v>
      </c>
      <c r="R2955" s="1" t="s">
        <v>30</v>
      </c>
      <c r="S2955" s="1" t="s">
        <v>25</v>
      </c>
      <c r="T2955" s="3">
        <v>42061</v>
      </c>
      <c r="U2955" s="1" t="str">
        <f>IF(kiva_loans__muestra[[#This Row],[funded_amount]]=kiva_loans__muestra[[#This Row],[loan_amount]],"funded","unfunded")</f>
        <v>funded</v>
      </c>
      <c r="V2955" s="1" t="str">
        <f>IF(kiva_loans__muestra[[#This Row],[lender_count]]&gt;=50,"high","low")</f>
        <v>low</v>
      </c>
    </row>
    <row r="2956" spans="1:22" x14ac:dyDescent="0.25">
      <c r="A2956">
        <v>1087738</v>
      </c>
      <c r="B2956">
        <v>1250</v>
      </c>
      <c r="C2956">
        <v>1250</v>
      </c>
      <c r="D2956" s="1" t="s">
        <v>137</v>
      </c>
      <c r="E2956" s="1" t="s">
        <v>27</v>
      </c>
      <c r="F2956" s="1" t="s">
        <v>2903</v>
      </c>
      <c r="G2956" s="1" t="s">
        <v>3263</v>
      </c>
      <c r="H2956" s="1" t="s">
        <v>33</v>
      </c>
      <c r="I2956" s="1" t="s">
        <v>30</v>
      </c>
      <c r="J2956" s="1" t="s">
        <v>34</v>
      </c>
      <c r="L2956" s="2">
        <v>42061.496851851851</v>
      </c>
      <c r="M2956" s="2">
        <v>42073.783391203702</v>
      </c>
      <c r="N2956" s="2">
        <v>42069.306331018517</v>
      </c>
      <c r="O2956">
        <v>30</v>
      </c>
      <c r="P2956">
        <v>4</v>
      </c>
      <c r="Q2956" s="1" t="s">
        <v>30</v>
      </c>
      <c r="R2956" s="1" t="s">
        <v>24</v>
      </c>
      <c r="S2956" s="1" t="s">
        <v>35</v>
      </c>
      <c r="T2956" s="3">
        <v>42061</v>
      </c>
      <c r="U2956" s="1" t="str">
        <f>IF(kiva_loans__muestra[[#This Row],[funded_amount]]=kiva_loans__muestra[[#This Row],[loan_amount]],"funded","unfunded")</f>
        <v>funded</v>
      </c>
      <c r="V2956" s="1" t="str">
        <f>IF(kiva_loans__muestra[[#This Row],[lender_count]]&gt;=50,"high","low")</f>
        <v>low</v>
      </c>
    </row>
    <row r="2957" spans="1:22" x14ac:dyDescent="0.25">
      <c r="A2957">
        <v>847518</v>
      </c>
      <c r="B2957">
        <v>5750</v>
      </c>
      <c r="C2957">
        <v>5750</v>
      </c>
      <c r="D2957" s="1" t="s">
        <v>48</v>
      </c>
      <c r="E2957" s="1" t="s">
        <v>49</v>
      </c>
      <c r="F2957" s="1" t="s">
        <v>6815</v>
      </c>
      <c r="G2957" s="1" t="s">
        <v>3282</v>
      </c>
      <c r="H2957" s="1" t="s">
        <v>255</v>
      </c>
      <c r="I2957" s="1" t="s">
        <v>340</v>
      </c>
      <c r="J2957" s="1" t="s">
        <v>257</v>
      </c>
      <c r="K2957">
        <v>2050</v>
      </c>
      <c r="L2957" s="2">
        <v>42061.585358796299</v>
      </c>
      <c r="M2957" s="2">
        <v>42033.375</v>
      </c>
      <c r="N2957" s="2">
        <v>42080.624918981484</v>
      </c>
      <c r="O2957">
        <v>130</v>
      </c>
      <c r="P2957">
        <v>18</v>
      </c>
      <c r="Q2957" s="1" t="s">
        <v>67</v>
      </c>
      <c r="R2957" s="1" t="s">
        <v>118</v>
      </c>
      <c r="S2957" s="1" t="s">
        <v>31</v>
      </c>
      <c r="T2957" s="3">
        <v>42061</v>
      </c>
      <c r="U2957" s="1" t="str">
        <f>IF(kiva_loans__muestra[[#This Row],[funded_amount]]=kiva_loans__muestra[[#This Row],[loan_amount]],"funded","unfunded")</f>
        <v>funded</v>
      </c>
      <c r="V2957" s="1" t="str">
        <f>IF(kiva_loans__muestra[[#This Row],[lender_count]]&gt;=50,"high","low")</f>
        <v>low</v>
      </c>
    </row>
    <row r="2958" spans="1:22" x14ac:dyDescent="0.25">
      <c r="A2958">
        <v>1087761</v>
      </c>
      <c r="B2958">
        <v>2250</v>
      </c>
      <c r="C2958">
        <v>2250</v>
      </c>
      <c r="D2958" s="1" t="s">
        <v>137</v>
      </c>
      <c r="E2958" s="1" t="s">
        <v>27</v>
      </c>
      <c r="F2958" s="1" t="s">
        <v>6816</v>
      </c>
      <c r="G2958" s="1" t="s">
        <v>3263</v>
      </c>
      <c r="H2958" s="1" t="s">
        <v>33</v>
      </c>
      <c r="I2958" s="1" t="s">
        <v>30</v>
      </c>
      <c r="J2958" s="1" t="s">
        <v>34</v>
      </c>
      <c r="L2958" s="2">
        <v>42062.609166666669</v>
      </c>
      <c r="M2958" s="2">
        <v>42164.695138888892</v>
      </c>
      <c r="N2958" s="2">
        <v>42162.526782407411</v>
      </c>
      <c r="O2958">
        <v>60</v>
      </c>
      <c r="P2958">
        <v>17</v>
      </c>
      <c r="Q2958" s="1" t="s">
        <v>30</v>
      </c>
      <c r="R2958" s="1" t="s">
        <v>24</v>
      </c>
      <c r="S2958" s="1" t="s">
        <v>35</v>
      </c>
      <c r="T2958" s="3">
        <v>42062</v>
      </c>
      <c r="U2958" s="1" t="str">
        <f>IF(kiva_loans__muestra[[#This Row],[funded_amount]]=kiva_loans__muestra[[#This Row],[loan_amount]],"funded","unfunded")</f>
        <v>funded</v>
      </c>
      <c r="V2958" s="1" t="str">
        <f>IF(kiva_loans__muestra[[#This Row],[lender_count]]&gt;=50,"high","low")</f>
        <v>low</v>
      </c>
    </row>
    <row r="2959" spans="1:22" x14ac:dyDescent="0.25">
      <c r="A2959">
        <v>847780</v>
      </c>
      <c r="B2959">
        <v>2500</v>
      </c>
      <c r="C2959">
        <v>2500</v>
      </c>
      <c r="D2959" s="1" t="s">
        <v>27</v>
      </c>
      <c r="E2959" s="1" t="s">
        <v>27</v>
      </c>
      <c r="F2959" s="1" t="s">
        <v>2592</v>
      </c>
      <c r="G2959" s="1" t="s">
        <v>3278</v>
      </c>
      <c r="H2959" s="1" t="s">
        <v>100</v>
      </c>
      <c r="I2959" s="1" t="s">
        <v>1094</v>
      </c>
      <c r="J2959" s="1" t="s">
        <v>101</v>
      </c>
      <c r="K2959">
        <v>1450</v>
      </c>
      <c r="L2959" s="2">
        <v>42062.127812500003</v>
      </c>
      <c r="M2959" s="2">
        <v>42051.375</v>
      </c>
      <c r="N2959" s="2">
        <v>42068.135462962964</v>
      </c>
      <c r="O2959">
        <v>80</v>
      </c>
      <c r="P2959">
        <v>7</v>
      </c>
      <c r="Q2959" s="1" t="s">
        <v>40</v>
      </c>
      <c r="R2959" s="1" t="s">
        <v>24</v>
      </c>
      <c r="S2959" s="1" t="s">
        <v>35</v>
      </c>
      <c r="T2959" s="3">
        <v>42062</v>
      </c>
      <c r="U2959" s="1" t="str">
        <f>IF(kiva_loans__muestra[[#This Row],[funded_amount]]=kiva_loans__muestra[[#This Row],[loan_amount]],"funded","unfunded")</f>
        <v>funded</v>
      </c>
      <c r="V2959" s="1" t="str">
        <f>IF(kiva_loans__muestra[[#This Row],[lender_count]]&gt;=50,"high","low")</f>
        <v>low</v>
      </c>
    </row>
    <row r="2960" spans="1:22" x14ac:dyDescent="0.25">
      <c r="A2960">
        <v>847852</v>
      </c>
      <c r="B2960">
        <v>1000</v>
      </c>
      <c r="C2960">
        <v>1000</v>
      </c>
      <c r="D2960" s="1" t="s">
        <v>976</v>
      </c>
      <c r="E2960" s="1" t="s">
        <v>43</v>
      </c>
      <c r="F2960" s="1" t="s">
        <v>6817</v>
      </c>
      <c r="G2960" s="1" t="s">
        <v>3278</v>
      </c>
      <c r="H2960" s="1" t="s">
        <v>100</v>
      </c>
      <c r="I2960" s="1" t="s">
        <v>6818</v>
      </c>
      <c r="J2960" s="1" t="s">
        <v>101</v>
      </c>
      <c r="K2960">
        <v>1260</v>
      </c>
      <c r="L2960" s="2">
        <v>42062.262881944444</v>
      </c>
      <c r="M2960" s="2">
        <v>42055.375</v>
      </c>
      <c r="N2960" s="2">
        <v>42067.756226851852</v>
      </c>
      <c r="O2960">
        <v>80</v>
      </c>
      <c r="P2960">
        <v>4</v>
      </c>
      <c r="Q2960" s="1" t="s">
        <v>30</v>
      </c>
      <c r="R2960" s="1" t="s">
        <v>24</v>
      </c>
      <c r="S2960" s="1" t="s">
        <v>35</v>
      </c>
      <c r="T2960" s="3">
        <v>42062</v>
      </c>
      <c r="U2960" s="1" t="str">
        <f>IF(kiva_loans__muestra[[#This Row],[funded_amount]]=kiva_loans__muestra[[#This Row],[loan_amount]],"funded","unfunded")</f>
        <v>funded</v>
      </c>
      <c r="V2960" s="1" t="str">
        <f>IF(kiva_loans__muestra[[#This Row],[lender_count]]&gt;=50,"high","low")</f>
        <v>low</v>
      </c>
    </row>
    <row r="2961" spans="1:22" x14ac:dyDescent="0.25">
      <c r="A2961">
        <v>848358</v>
      </c>
      <c r="B2961">
        <v>10000</v>
      </c>
      <c r="C2961">
        <v>10000</v>
      </c>
      <c r="D2961" s="1" t="s">
        <v>27</v>
      </c>
      <c r="E2961" s="1" t="s">
        <v>27</v>
      </c>
      <c r="F2961" s="1" t="s">
        <v>6819</v>
      </c>
      <c r="G2961" s="1" t="s">
        <v>3266</v>
      </c>
      <c r="H2961" s="1" t="s">
        <v>89</v>
      </c>
      <c r="I2961" s="1" t="s">
        <v>1213</v>
      </c>
      <c r="J2961" s="1" t="s">
        <v>90</v>
      </c>
      <c r="K2961">
        <v>1990</v>
      </c>
      <c r="L2961" s="2">
        <v>42063.028622685182</v>
      </c>
      <c r="M2961" s="2">
        <v>42049.375</v>
      </c>
      <c r="N2961" s="2">
        <v>42083.20590277778</v>
      </c>
      <c r="O2961">
        <v>200</v>
      </c>
      <c r="P2961">
        <v>32</v>
      </c>
      <c r="Q2961" s="1" t="s">
        <v>3912</v>
      </c>
      <c r="R2961" s="1" t="s">
        <v>24</v>
      </c>
      <c r="S2961" s="1" t="s">
        <v>31</v>
      </c>
      <c r="T2961" s="3">
        <v>42062</v>
      </c>
      <c r="U2961" s="1" t="str">
        <f>IF(kiva_loans__muestra[[#This Row],[funded_amount]]=kiva_loans__muestra[[#This Row],[loan_amount]],"funded","unfunded")</f>
        <v>funded</v>
      </c>
      <c r="V2961" s="1" t="str">
        <f>IF(kiva_loans__muestra[[#This Row],[lender_count]]&gt;=50,"high","low")</f>
        <v>low</v>
      </c>
    </row>
    <row r="2962" spans="1:22" x14ac:dyDescent="0.25">
      <c r="A2962">
        <v>847789</v>
      </c>
      <c r="B2962">
        <v>1250</v>
      </c>
      <c r="C2962">
        <v>1250</v>
      </c>
      <c r="D2962" s="1" t="s">
        <v>64</v>
      </c>
      <c r="E2962" s="1" t="s">
        <v>37</v>
      </c>
      <c r="F2962" s="1" t="s">
        <v>2285</v>
      </c>
      <c r="G2962" s="1" t="s">
        <v>3278</v>
      </c>
      <c r="H2962" s="1" t="s">
        <v>100</v>
      </c>
      <c r="I2962" s="1" t="s">
        <v>6820</v>
      </c>
      <c r="J2962" s="1" t="s">
        <v>101</v>
      </c>
      <c r="K2962">
        <v>1260</v>
      </c>
      <c r="L2962" s="2">
        <v>42062.137812499997</v>
      </c>
      <c r="M2962" s="2">
        <v>42047.375</v>
      </c>
      <c r="N2962" s="2">
        <v>42067.689456018517</v>
      </c>
      <c r="O2962">
        <v>80</v>
      </c>
      <c r="P2962">
        <v>5</v>
      </c>
      <c r="Q2962" s="1" t="s">
        <v>30</v>
      </c>
      <c r="R2962" s="1" t="s">
        <v>24</v>
      </c>
      <c r="S2962" s="1" t="s">
        <v>31</v>
      </c>
      <c r="T2962" s="3">
        <v>42062</v>
      </c>
      <c r="U2962" s="1" t="str">
        <f>IF(kiva_loans__muestra[[#This Row],[funded_amount]]=kiva_loans__muestra[[#This Row],[loan_amount]],"funded","unfunded")</f>
        <v>funded</v>
      </c>
      <c r="V2962" s="1" t="str">
        <f>IF(kiva_loans__muestra[[#This Row],[lender_count]]&gt;=50,"high","low")</f>
        <v>low</v>
      </c>
    </row>
    <row r="2963" spans="1:22" x14ac:dyDescent="0.25">
      <c r="A2963">
        <v>848050</v>
      </c>
      <c r="B2963">
        <v>11500</v>
      </c>
      <c r="C2963">
        <v>11500</v>
      </c>
      <c r="D2963" s="1" t="s">
        <v>37</v>
      </c>
      <c r="E2963" s="1" t="s">
        <v>37</v>
      </c>
      <c r="F2963" s="1" t="s">
        <v>6821</v>
      </c>
      <c r="G2963" s="1" t="s">
        <v>3263</v>
      </c>
      <c r="H2963" s="1" t="s">
        <v>33</v>
      </c>
      <c r="I2963" s="1" t="s">
        <v>1390</v>
      </c>
      <c r="J2963" s="1" t="s">
        <v>34</v>
      </c>
      <c r="K2963">
        <v>2020</v>
      </c>
      <c r="L2963" s="2">
        <v>42062.578148148146</v>
      </c>
      <c r="M2963" s="2">
        <v>42063.375</v>
      </c>
      <c r="N2963" s="2">
        <v>42096.960034722222</v>
      </c>
      <c r="O2963">
        <v>110</v>
      </c>
      <c r="P2963">
        <v>42</v>
      </c>
      <c r="Q2963" s="1" t="s">
        <v>6822</v>
      </c>
      <c r="R2963" s="1" t="s">
        <v>6823</v>
      </c>
      <c r="S2963" s="1" t="s">
        <v>25</v>
      </c>
      <c r="T2963" s="3">
        <v>42062</v>
      </c>
      <c r="U2963" s="1" t="str">
        <f>IF(kiva_loans__muestra[[#This Row],[funded_amount]]=kiva_loans__muestra[[#This Row],[loan_amount]],"funded","unfunded")</f>
        <v>funded</v>
      </c>
      <c r="V2963" s="1" t="str">
        <f>IF(kiva_loans__muestra[[#This Row],[lender_count]]&gt;=50,"high","low")</f>
        <v>low</v>
      </c>
    </row>
    <row r="2964" spans="1:22" x14ac:dyDescent="0.25">
      <c r="A2964">
        <v>848107</v>
      </c>
      <c r="B2964">
        <v>8750</v>
      </c>
      <c r="C2964">
        <v>8750</v>
      </c>
      <c r="D2964" s="1" t="s">
        <v>46</v>
      </c>
      <c r="E2964" s="1" t="s">
        <v>46</v>
      </c>
      <c r="F2964" s="1" t="s">
        <v>6824</v>
      </c>
      <c r="G2964" s="1" t="s">
        <v>3263</v>
      </c>
      <c r="H2964" s="1" t="s">
        <v>33</v>
      </c>
      <c r="I2964" s="1" t="s">
        <v>1057</v>
      </c>
      <c r="J2964" s="1" t="s">
        <v>34</v>
      </c>
      <c r="K2964">
        <v>1380</v>
      </c>
      <c r="L2964" s="2">
        <v>42062.65457175926</v>
      </c>
      <c r="M2964" s="2">
        <v>42059.375</v>
      </c>
      <c r="N2964" s="2">
        <v>42096.086863425924</v>
      </c>
      <c r="O2964">
        <v>140</v>
      </c>
      <c r="P2964">
        <v>32</v>
      </c>
      <c r="Q2964" s="1" t="s">
        <v>6825</v>
      </c>
      <c r="R2964" s="1" t="s">
        <v>24</v>
      </c>
      <c r="S2964" s="1" t="s">
        <v>35</v>
      </c>
      <c r="T2964" s="3">
        <v>42062</v>
      </c>
      <c r="U2964" s="1" t="str">
        <f>IF(kiva_loans__muestra[[#This Row],[funded_amount]]=kiva_loans__muestra[[#This Row],[loan_amount]],"funded","unfunded")</f>
        <v>funded</v>
      </c>
      <c r="V2964" s="1" t="str">
        <f>IF(kiva_loans__muestra[[#This Row],[lender_count]]&gt;=50,"high","low")</f>
        <v>low</v>
      </c>
    </row>
    <row r="2965" spans="1:22" x14ac:dyDescent="0.25">
      <c r="A2965">
        <v>848299</v>
      </c>
      <c r="B2965">
        <v>2250</v>
      </c>
      <c r="C2965">
        <v>2250</v>
      </c>
      <c r="D2965" s="1" t="s">
        <v>344</v>
      </c>
      <c r="E2965" s="1" t="s">
        <v>27</v>
      </c>
      <c r="F2965" s="1" t="s">
        <v>6826</v>
      </c>
      <c r="G2965" s="1" t="s">
        <v>3427</v>
      </c>
      <c r="H2965" s="1" t="s">
        <v>185</v>
      </c>
      <c r="I2965" s="1" t="s">
        <v>2439</v>
      </c>
      <c r="J2965" s="1" t="s">
        <v>187</v>
      </c>
      <c r="K2965">
        <v>1770</v>
      </c>
      <c r="L2965" s="2">
        <v>42062.958796296298</v>
      </c>
      <c r="M2965" s="2">
        <v>42032.375</v>
      </c>
      <c r="N2965" s="2">
        <v>42071.940300925926</v>
      </c>
      <c r="O2965">
        <v>130</v>
      </c>
      <c r="P2965">
        <v>6</v>
      </c>
      <c r="Q2965" s="1" t="s">
        <v>52</v>
      </c>
      <c r="R2965" s="1" t="s">
        <v>24</v>
      </c>
      <c r="S2965" s="1" t="s">
        <v>25</v>
      </c>
      <c r="T2965" s="3">
        <v>42062</v>
      </c>
      <c r="U2965" s="1" t="str">
        <f>IF(kiva_loans__muestra[[#This Row],[funded_amount]]=kiva_loans__muestra[[#This Row],[loan_amount]],"funded","unfunded")</f>
        <v>funded</v>
      </c>
      <c r="V2965" s="1" t="str">
        <f>IF(kiva_loans__muestra[[#This Row],[lender_count]]&gt;=50,"high","low")</f>
        <v>low</v>
      </c>
    </row>
    <row r="2966" spans="1:22" x14ac:dyDescent="0.25">
      <c r="A2966">
        <v>848585</v>
      </c>
      <c r="B2966">
        <v>2000</v>
      </c>
      <c r="C2966">
        <v>2000</v>
      </c>
      <c r="D2966" s="1" t="s">
        <v>98</v>
      </c>
      <c r="E2966" s="1" t="s">
        <v>37</v>
      </c>
      <c r="F2966" s="1" t="s">
        <v>6827</v>
      </c>
      <c r="G2966" s="1" t="s">
        <v>3278</v>
      </c>
      <c r="H2966" s="1" t="s">
        <v>100</v>
      </c>
      <c r="I2966" s="1" t="s">
        <v>1722</v>
      </c>
      <c r="J2966" s="1" t="s">
        <v>101</v>
      </c>
      <c r="K2966">
        <v>1250</v>
      </c>
      <c r="L2966" s="2">
        <v>42063.699525462966</v>
      </c>
      <c r="M2966" s="2">
        <v>42033.375</v>
      </c>
      <c r="N2966" s="2">
        <v>42070.80541666667</v>
      </c>
      <c r="O2966">
        <v>150</v>
      </c>
      <c r="P2966">
        <v>8</v>
      </c>
      <c r="Q2966" s="1" t="s">
        <v>825</v>
      </c>
      <c r="R2966" s="1" t="s">
        <v>24</v>
      </c>
      <c r="S2966" s="1" t="s">
        <v>35</v>
      </c>
      <c r="T2966" s="3">
        <v>42063</v>
      </c>
      <c r="U2966" s="1" t="str">
        <f>IF(kiva_loans__muestra[[#This Row],[funded_amount]]=kiva_loans__muestra[[#This Row],[loan_amount]],"funded","unfunded")</f>
        <v>funded</v>
      </c>
      <c r="V2966" s="1" t="str">
        <f>IF(kiva_loans__muestra[[#This Row],[lender_count]]&gt;=50,"high","low")</f>
        <v>low</v>
      </c>
    </row>
    <row r="2967" spans="1:22" x14ac:dyDescent="0.25">
      <c r="A2967">
        <v>848435</v>
      </c>
      <c r="B2967">
        <v>3250</v>
      </c>
      <c r="C2967">
        <v>3250</v>
      </c>
      <c r="D2967" s="1" t="s">
        <v>64</v>
      </c>
      <c r="E2967" s="1" t="s">
        <v>37</v>
      </c>
      <c r="F2967" s="1" t="s">
        <v>6828</v>
      </c>
      <c r="G2967" s="1" t="s">
        <v>3261</v>
      </c>
      <c r="H2967" s="1" t="s">
        <v>20</v>
      </c>
      <c r="I2967" s="1" t="s">
        <v>6829</v>
      </c>
      <c r="J2967" s="1" t="s">
        <v>22</v>
      </c>
      <c r="K2967">
        <v>2410</v>
      </c>
      <c r="L2967" s="2">
        <v>42063.448923611111</v>
      </c>
      <c r="M2967" s="2">
        <v>42035.375</v>
      </c>
      <c r="N2967" s="2">
        <v>42070.559571759259</v>
      </c>
      <c r="O2967">
        <v>440</v>
      </c>
      <c r="P2967">
        <v>10</v>
      </c>
      <c r="Q2967" s="1" t="s">
        <v>30</v>
      </c>
      <c r="R2967" s="1" t="s">
        <v>92</v>
      </c>
      <c r="S2967" s="1" t="s">
        <v>25</v>
      </c>
      <c r="T2967" s="3">
        <v>42063</v>
      </c>
      <c r="U2967" s="1" t="str">
        <f>IF(kiva_loans__muestra[[#This Row],[funded_amount]]=kiva_loans__muestra[[#This Row],[loan_amount]],"funded","unfunded")</f>
        <v>funded</v>
      </c>
      <c r="V2967" s="1" t="str">
        <f>IF(kiva_loans__muestra[[#This Row],[lender_count]]&gt;=50,"high","low")</f>
        <v>low</v>
      </c>
    </row>
    <row r="2968" spans="1:22" x14ac:dyDescent="0.25">
      <c r="A2968">
        <v>848437</v>
      </c>
      <c r="B2968">
        <v>11500</v>
      </c>
      <c r="C2968">
        <v>14000</v>
      </c>
      <c r="D2968" s="1" t="s">
        <v>124</v>
      </c>
      <c r="E2968" s="1" t="s">
        <v>125</v>
      </c>
      <c r="F2968" s="1" t="s">
        <v>6830</v>
      </c>
      <c r="G2968" s="1" t="s">
        <v>3307</v>
      </c>
      <c r="H2968" s="1" t="s">
        <v>412</v>
      </c>
      <c r="I2968" s="1" t="s">
        <v>448</v>
      </c>
      <c r="J2968" s="1" t="s">
        <v>413</v>
      </c>
      <c r="K2968">
        <v>1630</v>
      </c>
      <c r="L2968" s="2">
        <v>42063.450891203705</v>
      </c>
      <c r="M2968" s="2">
        <v>42052.375</v>
      </c>
      <c r="N2968" s="2"/>
      <c r="O2968">
        <v>140</v>
      </c>
      <c r="P2968">
        <v>14</v>
      </c>
      <c r="Q2968" s="1" t="s">
        <v>1802</v>
      </c>
      <c r="R2968" s="1" t="s">
        <v>92</v>
      </c>
      <c r="S2968" s="1" t="s">
        <v>31</v>
      </c>
      <c r="T2968" s="3">
        <v>42063</v>
      </c>
      <c r="U2968" s="1" t="str">
        <f>IF(kiva_loans__muestra[[#This Row],[funded_amount]]=kiva_loans__muestra[[#This Row],[loan_amount]],"funded","unfunded")</f>
        <v>unfunded</v>
      </c>
      <c r="V2968" s="1" t="str">
        <f>IF(kiva_loans__muestra[[#This Row],[lender_count]]&gt;=50,"high","low")</f>
        <v>low</v>
      </c>
    </row>
    <row r="2969" spans="1:22" x14ac:dyDescent="0.25">
      <c r="A2969">
        <v>848440</v>
      </c>
      <c r="B2969">
        <v>5250</v>
      </c>
      <c r="C2969">
        <v>5250</v>
      </c>
      <c r="D2969" s="1" t="s">
        <v>45</v>
      </c>
      <c r="E2969" s="1" t="s">
        <v>46</v>
      </c>
      <c r="F2969" s="1" t="s">
        <v>6831</v>
      </c>
      <c r="G2969" s="1" t="s">
        <v>3307</v>
      </c>
      <c r="H2969" s="1" t="s">
        <v>412</v>
      </c>
      <c r="I2969" s="1" t="s">
        <v>775</v>
      </c>
      <c r="J2969" s="1" t="s">
        <v>413</v>
      </c>
      <c r="K2969">
        <v>1630</v>
      </c>
      <c r="L2969" s="2">
        <v>42063.454317129632</v>
      </c>
      <c r="M2969" s="2">
        <v>42045.375</v>
      </c>
      <c r="N2969" s="2">
        <v>42089.737662037034</v>
      </c>
      <c r="O2969">
        <v>100</v>
      </c>
      <c r="P2969">
        <v>16</v>
      </c>
      <c r="Q2969" s="1" t="s">
        <v>88</v>
      </c>
      <c r="R2969" s="1" t="s">
        <v>92</v>
      </c>
      <c r="S2969" s="1" t="s">
        <v>31</v>
      </c>
      <c r="T2969" s="3">
        <v>42063</v>
      </c>
      <c r="U2969" s="1" t="str">
        <f>IF(kiva_loans__muestra[[#This Row],[funded_amount]]=kiva_loans__muestra[[#This Row],[loan_amount]],"funded","unfunded")</f>
        <v>funded</v>
      </c>
      <c r="V2969" s="1" t="str">
        <f>IF(kiva_loans__muestra[[#This Row],[lender_count]]&gt;=50,"high","low")</f>
        <v>low</v>
      </c>
    </row>
    <row r="2970" spans="1:22" x14ac:dyDescent="0.25">
      <c r="A2970">
        <v>848401</v>
      </c>
      <c r="B2970">
        <v>10500</v>
      </c>
      <c r="C2970">
        <v>10500</v>
      </c>
      <c r="D2970" s="1" t="s">
        <v>64</v>
      </c>
      <c r="E2970" s="1" t="s">
        <v>37</v>
      </c>
      <c r="F2970" s="1" t="s">
        <v>6832</v>
      </c>
      <c r="G2970" s="1" t="s">
        <v>3320</v>
      </c>
      <c r="H2970" s="1" t="s">
        <v>717</v>
      </c>
      <c r="I2970" s="1" t="s">
        <v>1289</v>
      </c>
      <c r="J2970" s="1" t="s">
        <v>719</v>
      </c>
      <c r="K2970">
        <v>1460</v>
      </c>
      <c r="L2970" s="2">
        <v>42063.384675925925</v>
      </c>
      <c r="M2970" s="2">
        <v>42045.375</v>
      </c>
      <c r="N2970" s="2">
        <v>42098.56459490741</v>
      </c>
      <c r="O2970">
        <v>260</v>
      </c>
      <c r="P2970">
        <v>42</v>
      </c>
      <c r="Q2970" s="1" t="s">
        <v>6833</v>
      </c>
      <c r="R2970" s="1" t="s">
        <v>92</v>
      </c>
      <c r="S2970" s="1" t="s">
        <v>31</v>
      </c>
      <c r="T2970" s="3">
        <v>42063</v>
      </c>
      <c r="U2970" s="1" t="str">
        <f>IF(kiva_loans__muestra[[#This Row],[funded_amount]]=kiva_loans__muestra[[#This Row],[loan_amount]],"funded","unfunded")</f>
        <v>funded</v>
      </c>
      <c r="V2970" s="1" t="str">
        <f>IF(kiva_loans__muestra[[#This Row],[lender_count]]&gt;=50,"high","low")</f>
        <v>low</v>
      </c>
    </row>
    <row r="2971" spans="1:22" x14ac:dyDescent="0.25">
      <c r="A2971">
        <v>848675</v>
      </c>
      <c r="B2971">
        <v>4000</v>
      </c>
      <c r="C2971">
        <v>4000</v>
      </c>
      <c r="D2971" s="1" t="s">
        <v>41</v>
      </c>
      <c r="E2971" s="1" t="s">
        <v>27</v>
      </c>
      <c r="F2971" s="1" t="s">
        <v>6834</v>
      </c>
      <c r="G2971" s="1" t="s">
        <v>3427</v>
      </c>
      <c r="H2971" s="1" t="s">
        <v>185</v>
      </c>
      <c r="I2971" s="1" t="s">
        <v>415</v>
      </c>
      <c r="J2971" s="1" t="s">
        <v>187</v>
      </c>
      <c r="K2971">
        <v>1770</v>
      </c>
      <c r="L2971" s="2">
        <v>42064.109618055554</v>
      </c>
      <c r="M2971" s="2">
        <v>42033.375</v>
      </c>
      <c r="N2971" s="2">
        <v>42095.361400462964</v>
      </c>
      <c r="O2971">
        <v>150</v>
      </c>
      <c r="P2971">
        <v>9</v>
      </c>
      <c r="Q2971" s="1" t="s">
        <v>210</v>
      </c>
      <c r="R2971" s="1" t="s">
        <v>24</v>
      </c>
      <c r="S2971" s="1" t="s">
        <v>25</v>
      </c>
      <c r="T2971" s="3">
        <v>42064</v>
      </c>
      <c r="U2971" s="1" t="str">
        <f>IF(kiva_loans__muestra[[#This Row],[funded_amount]]=kiva_loans__muestra[[#This Row],[loan_amount]],"funded","unfunded")</f>
        <v>funded</v>
      </c>
      <c r="V2971" s="1" t="str">
        <f>IF(kiva_loans__muestra[[#This Row],[lender_count]]&gt;=50,"high","low")</f>
        <v>low</v>
      </c>
    </row>
    <row r="2972" spans="1:22" x14ac:dyDescent="0.25">
      <c r="A2972">
        <v>848766</v>
      </c>
      <c r="B2972">
        <v>5750</v>
      </c>
      <c r="C2972">
        <v>5750</v>
      </c>
      <c r="D2972" s="1" t="s">
        <v>98</v>
      </c>
      <c r="E2972" s="1" t="s">
        <v>37</v>
      </c>
      <c r="F2972" s="1" t="s">
        <v>6835</v>
      </c>
      <c r="G2972" s="1" t="s">
        <v>3278</v>
      </c>
      <c r="H2972" s="1" t="s">
        <v>100</v>
      </c>
      <c r="I2972" s="1" t="s">
        <v>1336</v>
      </c>
      <c r="J2972" s="1" t="s">
        <v>101</v>
      </c>
      <c r="K2972">
        <v>1250</v>
      </c>
      <c r="L2972" s="2">
        <v>42064.44258101852</v>
      </c>
      <c r="M2972" s="2">
        <v>42034.375</v>
      </c>
      <c r="N2972" s="2">
        <v>42083.042094907411</v>
      </c>
      <c r="O2972">
        <v>150</v>
      </c>
      <c r="P2972">
        <v>22</v>
      </c>
      <c r="Q2972" s="1" t="s">
        <v>825</v>
      </c>
      <c r="R2972" s="1" t="s">
        <v>24</v>
      </c>
      <c r="S2972" s="1" t="s">
        <v>35</v>
      </c>
      <c r="T2972" s="3">
        <v>42064</v>
      </c>
      <c r="U2972" s="1" t="str">
        <f>IF(kiva_loans__muestra[[#This Row],[funded_amount]]=kiva_loans__muestra[[#This Row],[loan_amount]],"funded","unfunded")</f>
        <v>funded</v>
      </c>
      <c r="V2972" s="1" t="str">
        <f>IF(kiva_loans__muestra[[#This Row],[lender_count]]&gt;=50,"high","low")</f>
        <v>low</v>
      </c>
    </row>
    <row r="2973" spans="1:22" x14ac:dyDescent="0.25">
      <c r="A2973">
        <v>848686</v>
      </c>
      <c r="B2973">
        <v>4000</v>
      </c>
      <c r="C2973">
        <v>4000</v>
      </c>
      <c r="D2973" s="1" t="s">
        <v>518</v>
      </c>
      <c r="E2973" s="1" t="s">
        <v>32</v>
      </c>
      <c r="F2973" s="1" t="s">
        <v>6836</v>
      </c>
      <c r="G2973" s="1" t="s">
        <v>3427</v>
      </c>
      <c r="H2973" s="1" t="s">
        <v>185</v>
      </c>
      <c r="I2973" s="1" t="s">
        <v>6054</v>
      </c>
      <c r="J2973" s="1" t="s">
        <v>187</v>
      </c>
      <c r="K2973">
        <v>1770</v>
      </c>
      <c r="L2973" s="2">
        <v>42064.121087962965</v>
      </c>
      <c r="M2973" s="2">
        <v>42033.375</v>
      </c>
      <c r="N2973" s="2">
        <v>42089.86314814815</v>
      </c>
      <c r="O2973">
        <v>150</v>
      </c>
      <c r="P2973">
        <v>15</v>
      </c>
      <c r="Q2973" s="1" t="s">
        <v>57</v>
      </c>
      <c r="R2973" s="1" t="s">
        <v>24</v>
      </c>
      <c r="S2973" s="1" t="s">
        <v>25</v>
      </c>
      <c r="T2973" s="3">
        <v>42064</v>
      </c>
      <c r="U2973" s="1" t="str">
        <f>IF(kiva_loans__muestra[[#This Row],[funded_amount]]=kiva_loans__muestra[[#This Row],[loan_amount]],"funded","unfunded")</f>
        <v>funded</v>
      </c>
      <c r="V2973" s="1" t="str">
        <f>IF(kiva_loans__muestra[[#This Row],[lender_count]]&gt;=50,"high","low")</f>
        <v>low</v>
      </c>
    </row>
    <row r="2974" spans="1:22" x14ac:dyDescent="0.25">
      <c r="A2974">
        <v>848809</v>
      </c>
      <c r="B2974">
        <v>45750</v>
      </c>
      <c r="C2974">
        <v>45750</v>
      </c>
      <c r="D2974" s="1" t="s">
        <v>49</v>
      </c>
      <c r="E2974" s="1" t="s">
        <v>49</v>
      </c>
      <c r="F2974" s="1" t="s">
        <v>6837</v>
      </c>
      <c r="G2974" s="1" t="s">
        <v>3481</v>
      </c>
      <c r="H2974" s="1" t="s">
        <v>193</v>
      </c>
      <c r="I2974" s="1" t="s">
        <v>6838</v>
      </c>
      <c r="J2974" s="1" t="s">
        <v>194</v>
      </c>
      <c r="K2974">
        <v>3690</v>
      </c>
      <c r="L2974" s="2">
        <v>42064.997708333336</v>
      </c>
      <c r="M2974" s="2">
        <v>42041.375</v>
      </c>
      <c r="N2974" s="2">
        <v>42105.059803240743</v>
      </c>
      <c r="O2974">
        <v>140</v>
      </c>
      <c r="P2974">
        <v>144</v>
      </c>
      <c r="Q2974" s="1" t="s">
        <v>6839</v>
      </c>
      <c r="R2974" s="1" t="s">
        <v>71</v>
      </c>
      <c r="S2974" s="1" t="s">
        <v>31</v>
      </c>
      <c r="T2974" s="3">
        <v>42064</v>
      </c>
      <c r="U2974" s="1" t="str">
        <f>IF(kiva_loans__muestra[[#This Row],[funded_amount]]=kiva_loans__muestra[[#This Row],[loan_amount]],"funded","unfunded")</f>
        <v>funded</v>
      </c>
      <c r="V2974" s="1" t="str">
        <f>IF(kiva_loans__muestra[[#This Row],[lender_count]]&gt;=50,"high","low")</f>
        <v>high</v>
      </c>
    </row>
    <row r="2975" spans="1:22" x14ac:dyDescent="0.25">
      <c r="A2975">
        <v>848854</v>
      </c>
      <c r="B2975">
        <v>2500</v>
      </c>
      <c r="C2975">
        <v>2500</v>
      </c>
      <c r="D2975" s="1" t="s">
        <v>175</v>
      </c>
      <c r="E2975" s="1" t="s">
        <v>78</v>
      </c>
      <c r="F2975" s="1" t="s">
        <v>6840</v>
      </c>
      <c r="G2975" s="1" t="s">
        <v>3396</v>
      </c>
      <c r="H2975" s="1" t="s">
        <v>788</v>
      </c>
      <c r="I2975" s="1" t="s">
        <v>789</v>
      </c>
      <c r="J2975" s="1" t="s">
        <v>790</v>
      </c>
      <c r="K2975">
        <v>580</v>
      </c>
      <c r="L2975" s="2">
        <v>42065.166377314818</v>
      </c>
      <c r="M2975" s="2">
        <v>42033.375</v>
      </c>
      <c r="N2975" s="2">
        <v>42069.709907407407</v>
      </c>
      <c r="O2975">
        <v>150</v>
      </c>
      <c r="P2975">
        <v>9</v>
      </c>
      <c r="Q2975" s="1" t="s">
        <v>30</v>
      </c>
      <c r="R2975" s="1" t="s">
        <v>24</v>
      </c>
      <c r="S2975" s="1" t="s">
        <v>31</v>
      </c>
      <c r="T2975" s="3">
        <v>42065</v>
      </c>
      <c r="U2975" s="1" t="str">
        <f>IF(kiva_loans__muestra[[#This Row],[funded_amount]]=kiva_loans__muestra[[#This Row],[loan_amount]],"funded","unfunded")</f>
        <v>funded</v>
      </c>
      <c r="V2975" s="1" t="str">
        <f>IF(kiva_loans__muestra[[#This Row],[lender_count]]&gt;=50,"high","low")</f>
        <v>low</v>
      </c>
    </row>
    <row r="2976" spans="1:22" x14ac:dyDescent="0.25">
      <c r="A2976">
        <v>848819</v>
      </c>
      <c r="B2976">
        <v>3250</v>
      </c>
      <c r="C2976">
        <v>3250</v>
      </c>
      <c r="D2976" s="1" t="s">
        <v>196</v>
      </c>
      <c r="E2976" s="1" t="s">
        <v>46</v>
      </c>
      <c r="F2976" s="1" t="s">
        <v>6841</v>
      </c>
      <c r="G2976" s="1" t="s">
        <v>3278</v>
      </c>
      <c r="H2976" s="1" t="s">
        <v>100</v>
      </c>
      <c r="I2976" s="1" t="s">
        <v>1129</v>
      </c>
      <c r="J2976" s="1" t="s">
        <v>101</v>
      </c>
      <c r="K2976">
        <v>1450</v>
      </c>
      <c r="L2976" s="2">
        <v>42065.089155092595</v>
      </c>
      <c r="M2976" s="2">
        <v>42040.375</v>
      </c>
      <c r="N2976" s="2">
        <v>42069.174722222226</v>
      </c>
      <c r="O2976">
        <v>70</v>
      </c>
      <c r="P2976">
        <v>1</v>
      </c>
      <c r="Q2976" s="1" t="s">
        <v>30</v>
      </c>
      <c r="R2976" s="1" t="s">
        <v>24</v>
      </c>
      <c r="S2976" s="1" t="s">
        <v>35</v>
      </c>
      <c r="T2976" s="3">
        <v>42065</v>
      </c>
      <c r="U2976" s="1" t="str">
        <f>IF(kiva_loans__muestra[[#This Row],[funded_amount]]=kiva_loans__muestra[[#This Row],[loan_amount]],"funded","unfunded")</f>
        <v>funded</v>
      </c>
      <c r="V2976" s="1" t="str">
        <f>IF(kiva_loans__muestra[[#This Row],[lender_count]]&gt;=50,"high","low")</f>
        <v>low</v>
      </c>
    </row>
    <row r="2977" spans="1:22" x14ac:dyDescent="0.25">
      <c r="A2977">
        <v>849321</v>
      </c>
      <c r="B2977">
        <v>4500</v>
      </c>
      <c r="C2977">
        <v>4500</v>
      </c>
      <c r="D2977" s="1" t="s">
        <v>124</v>
      </c>
      <c r="E2977" s="1" t="s">
        <v>125</v>
      </c>
      <c r="F2977" s="1" t="s">
        <v>6842</v>
      </c>
      <c r="G2977" s="1" t="s">
        <v>3317</v>
      </c>
      <c r="H2977" s="1" t="s">
        <v>85</v>
      </c>
      <c r="I2977" s="1" t="s">
        <v>176</v>
      </c>
      <c r="J2977" s="1" t="s">
        <v>87</v>
      </c>
      <c r="K2977">
        <v>980</v>
      </c>
      <c r="L2977" s="2">
        <v>42066.018784722219</v>
      </c>
      <c r="M2977" s="2">
        <v>42035.375</v>
      </c>
      <c r="N2977" s="2">
        <v>42090.518240740741</v>
      </c>
      <c r="O2977">
        <v>150</v>
      </c>
      <c r="P2977">
        <v>18</v>
      </c>
      <c r="Q2977" s="1" t="s">
        <v>70</v>
      </c>
      <c r="R2977" s="1" t="s">
        <v>92</v>
      </c>
      <c r="S2977" s="1" t="s">
        <v>31</v>
      </c>
      <c r="T2977" s="3">
        <v>42065</v>
      </c>
      <c r="U2977" s="1" t="str">
        <f>IF(kiva_loans__muestra[[#This Row],[funded_amount]]=kiva_loans__muestra[[#This Row],[loan_amount]],"funded","unfunded")</f>
        <v>funded</v>
      </c>
      <c r="V2977" s="1" t="str">
        <f>IF(kiva_loans__muestra[[#This Row],[lender_count]]&gt;=50,"high","low")</f>
        <v>low</v>
      </c>
    </row>
    <row r="2978" spans="1:22" x14ac:dyDescent="0.25">
      <c r="A2978">
        <v>849167</v>
      </c>
      <c r="B2978">
        <v>2750</v>
      </c>
      <c r="C2978">
        <v>2750</v>
      </c>
      <c r="D2978" s="1" t="s">
        <v>41</v>
      </c>
      <c r="E2978" s="1" t="s">
        <v>27</v>
      </c>
      <c r="F2978" s="1" t="s">
        <v>6843</v>
      </c>
      <c r="G2978" s="1" t="s">
        <v>3278</v>
      </c>
      <c r="H2978" s="1" t="s">
        <v>100</v>
      </c>
      <c r="I2978" s="1" t="s">
        <v>657</v>
      </c>
      <c r="J2978" s="1" t="s">
        <v>101</v>
      </c>
      <c r="K2978">
        <v>1450</v>
      </c>
      <c r="L2978" s="2">
        <v>42065.585740740738</v>
      </c>
      <c r="M2978" s="2">
        <v>42044.375</v>
      </c>
      <c r="N2978" s="2">
        <v>42087.631932870368</v>
      </c>
      <c r="O2978">
        <v>130</v>
      </c>
      <c r="P2978">
        <v>11</v>
      </c>
      <c r="Q2978" s="1" t="s">
        <v>57</v>
      </c>
      <c r="R2978" s="1" t="s">
        <v>24</v>
      </c>
      <c r="S2978" s="1" t="s">
        <v>35</v>
      </c>
      <c r="T2978" s="3">
        <v>42065</v>
      </c>
      <c r="U2978" s="1" t="str">
        <f>IF(kiva_loans__muestra[[#This Row],[funded_amount]]=kiva_loans__muestra[[#This Row],[loan_amount]],"funded","unfunded")</f>
        <v>funded</v>
      </c>
      <c r="V2978" s="1" t="str">
        <f>IF(kiva_loans__muestra[[#This Row],[lender_count]]&gt;=50,"high","low")</f>
        <v>low</v>
      </c>
    </row>
    <row r="2979" spans="1:22" x14ac:dyDescent="0.25">
      <c r="A2979">
        <v>849180</v>
      </c>
      <c r="B2979">
        <v>4250</v>
      </c>
      <c r="C2979">
        <v>4250</v>
      </c>
      <c r="D2979" s="1" t="s">
        <v>46</v>
      </c>
      <c r="E2979" s="1" t="s">
        <v>46</v>
      </c>
      <c r="F2979" s="1" t="s">
        <v>6844</v>
      </c>
      <c r="G2979" s="1" t="s">
        <v>3427</v>
      </c>
      <c r="H2979" s="1" t="s">
        <v>185</v>
      </c>
      <c r="I2979" s="1" t="s">
        <v>217</v>
      </c>
      <c r="J2979" s="1" t="s">
        <v>187</v>
      </c>
      <c r="K2979">
        <v>1540</v>
      </c>
      <c r="L2979" s="2">
        <v>42065.608263888891</v>
      </c>
      <c r="M2979" s="2">
        <v>42041.375</v>
      </c>
      <c r="N2979" s="2">
        <v>42080.650821759256</v>
      </c>
      <c r="O2979">
        <v>140</v>
      </c>
      <c r="P2979">
        <v>13</v>
      </c>
      <c r="Q2979" s="1" t="s">
        <v>57</v>
      </c>
      <c r="R2979" s="1" t="s">
        <v>24</v>
      </c>
      <c r="S2979" s="1" t="s">
        <v>31</v>
      </c>
      <c r="T2979" s="3">
        <v>42065</v>
      </c>
      <c r="U2979" s="1" t="str">
        <f>IF(kiva_loans__muestra[[#This Row],[funded_amount]]=kiva_loans__muestra[[#This Row],[loan_amount]],"funded","unfunded")</f>
        <v>funded</v>
      </c>
      <c r="V2979" s="1" t="str">
        <f>IF(kiva_loans__muestra[[#This Row],[lender_count]]&gt;=50,"high","low")</f>
        <v>low</v>
      </c>
    </row>
    <row r="2980" spans="1:22" x14ac:dyDescent="0.25">
      <c r="A2980">
        <v>849192</v>
      </c>
      <c r="B2980">
        <v>6000</v>
      </c>
      <c r="C2980">
        <v>6000</v>
      </c>
      <c r="D2980" s="1" t="s">
        <v>64</v>
      </c>
      <c r="E2980" s="1" t="s">
        <v>37</v>
      </c>
      <c r="F2980" s="1" t="s">
        <v>759</v>
      </c>
      <c r="G2980" s="1" t="s">
        <v>3263</v>
      </c>
      <c r="H2980" s="1" t="s">
        <v>33</v>
      </c>
      <c r="I2980" s="1" t="s">
        <v>940</v>
      </c>
      <c r="J2980" s="1" t="s">
        <v>34</v>
      </c>
      <c r="K2980">
        <v>1560</v>
      </c>
      <c r="L2980" s="2">
        <v>42065.623888888891</v>
      </c>
      <c r="M2980" s="2">
        <v>42040.375</v>
      </c>
      <c r="N2980" s="2">
        <v>42073.714525462965</v>
      </c>
      <c r="O2980">
        <v>140</v>
      </c>
      <c r="P2980">
        <v>12</v>
      </c>
      <c r="Q2980" s="1" t="s">
        <v>2969</v>
      </c>
      <c r="R2980" s="1" t="s">
        <v>24</v>
      </c>
      <c r="S2980" s="1" t="s">
        <v>31</v>
      </c>
      <c r="T2980" s="3">
        <v>42065</v>
      </c>
      <c r="U2980" s="1" t="str">
        <f>IF(kiva_loans__muestra[[#This Row],[funded_amount]]=kiva_loans__muestra[[#This Row],[loan_amount]],"funded","unfunded")</f>
        <v>funded</v>
      </c>
      <c r="V2980" s="1" t="str">
        <f>IF(kiva_loans__muestra[[#This Row],[lender_count]]&gt;=50,"high","low")</f>
        <v>low</v>
      </c>
    </row>
    <row r="2981" spans="1:22" x14ac:dyDescent="0.25">
      <c r="A2981">
        <v>849158</v>
      </c>
      <c r="B2981">
        <v>50000</v>
      </c>
      <c r="C2981">
        <v>50000</v>
      </c>
      <c r="D2981" s="1" t="s">
        <v>762</v>
      </c>
      <c r="E2981" s="1" t="s">
        <v>37</v>
      </c>
      <c r="F2981" s="1" t="s">
        <v>6845</v>
      </c>
      <c r="G2981" s="1" t="s">
        <v>3359</v>
      </c>
      <c r="H2981" s="1" t="s">
        <v>451</v>
      </c>
      <c r="I2981" s="1" t="s">
        <v>2858</v>
      </c>
      <c r="J2981" s="1" t="s">
        <v>90</v>
      </c>
      <c r="K2981">
        <v>1810</v>
      </c>
      <c r="L2981" s="2">
        <v>42065.577546296299</v>
      </c>
      <c r="M2981" s="2">
        <v>42040.375</v>
      </c>
      <c r="N2981" s="2">
        <v>42099.209988425922</v>
      </c>
      <c r="O2981">
        <v>260</v>
      </c>
      <c r="P2981">
        <v>178</v>
      </c>
      <c r="Q2981" s="1" t="s">
        <v>6846</v>
      </c>
      <c r="R2981" s="1" t="s">
        <v>24</v>
      </c>
      <c r="S2981" s="1" t="s">
        <v>31</v>
      </c>
      <c r="T2981" s="3">
        <v>42065</v>
      </c>
      <c r="U2981" s="1" t="str">
        <f>IF(kiva_loans__muestra[[#This Row],[funded_amount]]=kiva_loans__muestra[[#This Row],[loan_amount]],"funded","unfunded")</f>
        <v>funded</v>
      </c>
      <c r="V2981" s="1" t="str">
        <f>IF(kiva_loans__muestra[[#This Row],[lender_count]]&gt;=50,"high","low")</f>
        <v>high</v>
      </c>
    </row>
    <row r="2982" spans="1:22" x14ac:dyDescent="0.25">
      <c r="A2982">
        <v>848826</v>
      </c>
      <c r="B2982">
        <v>4750</v>
      </c>
      <c r="C2982">
        <v>4750</v>
      </c>
      <c r="D2982" s="1" t="s">
        <v>64</v>
      </c>
      <c r="E2982" s="1" t="s">
        <v>37</v>
      </c>
      <c r="F2982" s="1" t="s">
        <v>112</v>
      </c>
      <c r="G2982" s="1" t="s">
        <v>3278</v>
      </c>
      <c r="H2982" s="1" t="s">
        <v>100</v>
      </c>
      <c r="I2982" s="1" t="s">
        <v>1129</v>
      </c>
      <c r="J2982" s="1" t="s">
        <v>101</v>
      </c>
      <c r="K2982">
        <v>1450</v>
      </c>
      <c r="L2982" s="2">
        <v>42065.103912037041</v>
      </c>
      <c r="M2982" s="2">
        <v>42040.375</v>
      </c>
      <c r="N2982" s="2">
        <v>42080.842858796299</v>
      </c>
      <c r="O2982">
        <v>130</v>
      </c>
      <c r="P2982">
        <v>15</v>
      </c>
      <c r="Q2982" s="1" t="s">
        <v>633</v>
      </c>
      <c r="R2982" s="1" t="s">
        <v>24</v>
      </c>
      <c r="S2982" s="1" t="s">
        <v>35</v>
      </c>
      <c r="T2982" s="3">
        <v>42065</v>
      </c>
      <c r="U2982" s="1" t="str">
        <f>IF(kiva_loans__muestra[[#This Row],[funded_amount]]=kiva_loans__muestra[[#This Row],[loan_amount]],"funded","unfunded")</f>
        <v>funded</v>
      </c>
      <c r="V2982" s="1" t="str">
        <f>IF(kiva_loans__muestra[[#This Row],[lender_count]]&gt;=50,"high","low")</f>
        <v>low</v>
      </c>
    </row>
    <row r="2983" spans="1:22" x14ac:dyDescent="0.25">
      <c r="A2983">
        <v>849070</v>
      </c>
      <c r="B2983">
        <v>11250</v>
      </c>
      <c r="C2983">
        <v>11250</v>
      </c>
      <c r="D2983" s="1" t="s">
        <v>124</v>
      </c>
      <c r="E2983" s="1" t="s">
        <v>125</v>
      </c>
      <c r="F2983" s="1" t="s">
        <v>6847</v>
      </c>
      <c r="G2983" s="1" t="s">
        <v>3519</v>
      </c>
      <c r="H2983" s="1" t="s">
        <v>505</v>
      </c>
      <c r="I2983" s="1" t="s">
        <v>30</v>
      </c>
      <c r="J2983" s="1" t="s">
        <v>506</v>
      </c>
      <c r="K2983">
        <v>2400</v>
      </c>
      <c r="L2983" s="2">
        <v>42065.41034722222</v>
      </c>
      <c r="M2983" s="2">
        <v>42058.375</v>
      </c>
      <c r="N2983" s="2">
        <v>42087.465729166666</v>
      </c>
      <c r="O2983">
        <v>220</v>
      </c>
      <c r="P2983">
        <v>41</v>
      </c>
      <c r="Q2983" s="1" t="s">
        <v>1453</v>
      </c>
      <c r="R2983" s="1" t="s">
        <v>92</v>
      </c>
      <c r="S2983" s="1" t="s">
        <v>31</v>
      </c>
      <c r="T2983" s="3">
        <v>42065</v>
      </c>
      <c r="U2983" s="1" t="str">
        <f>IF(kiva_loans__muestra[[#This Row],[funded_amount]]=kiva_loans__muestra[[#This Row],[loan_amount]],"funded","unfunded")</f>
        <v>funded</v>
      </c>
      <c r="V2983" s="1" t="str">
        <f>IF(kiva_loans__muestra[[#This Row],[lender_count]]&gt;=50,"high","low")</f>
        <v>low</v>
      </c>
    </row>
    <row r="2984" spans="1:22" x14ac:dyDescent="0.25">
      <c r="A2984">
        <v>849757</v>
      </c>
      <c r="B2984">
        <v>19250</v>
      </c>
      <c r="C2984">
        <v>26000</v>
      </c>
      <c r="D2984" s="1" t="s">
        <v>137</v>
      </c>
      <c r="E2984" s="1" t="s">
        <v>27</v>
      </c>
      <c r="F2984" s="1" t="s">
        <v>6848</v>
      </c>
      <c r="G2984" s="1" t="s">
        <v>3661</v>
      </c>
      <c r="H2984" s="1" t="s">
        <v>805</v>
      </c>
      <c r="I2984" s="1" t="s">
        <v>1216</v>
      </c>
      <c r="J2984" s="1" t="s">
        <v>90</v>
      </c>
      <c r="K2984">
        <v>770</v>
      </c>
      <c r="L2984" s="2">
        <v>42066.591261574074</v>
      </c>
      <c r="M2984" s="2">
        <v>42059.375</v>
      </c>
      <c r="N2984" s="2"/>
      <c r="O2984">
        <v>210</v>
      </c>
      <c r="P2984">
        <v>32</v>
      </c>
      <c r="Q2984" s="1" t="s">
        <v>1559</v>
      </c>
      <c r="R2984" s="1" t="s">
        <v>24</v>
      </c>
      <c r="S2984" s="1" t="s">
        <v>31</v>
      </c>
      <c r="T2984" s="3">
        <v>42066</v>
      </c>
      <c r="U2984" s="1" t="str">
        <f>IF(kiva_loans__muestra[[#This Row],[funded_amount]]=kiva_loans__muestra[[#This Row],[loan_amount]],"funded","unfunded")</f>
        <v>unfunded</v>
      </c>
      <c r="V2984" s="1" t="str">
        <f>IF(kiva_loans__muestra[[#This Row],[lender_count]]&gt;=50,"high","low")</f>
        <v>low</v>
      </c>
    </row>
    <row r="2985" spans="1:22" x14ac:dyDescent="0.25">
      <c r="A2985">
        <v>849489</v>
      </c>
      <c r="B2985">
        <v>1250</v>
      </c>
      <c r="C2985">
        <v>1250</v>
      </c>
      <c r="D2985" s="1" t="s">
        <v>45</v>
      </c>
      <c r="E2985" s="1" t="s">
        <v>46</v>
      </c>
      <c r="F2985" s="1" t="s">
        <v>6849</v>
      </c>
      <c r="G2985" s="1" t="s">
        <v>3278</v>
      </c>
      <c r="H2985" s="1" t="s">
        <v>100</v>
      </c>
      <c r="I2985" s="1" t="s">
        <v>1171</v>
      </c>
      <c r="J2985" s="1" t="s">
        <v>101</v>
      </c>
      <c r="K2985">
        <v>1450</v>
      </c>
      <c r="L2985" s="2">
        <v>42066.288946759261</v>
      </c>
      <c r="M2985" s="2">
        <v>42055.375</v>
      </c>
      <c r="N2985" s="2">
        <v>42070.976631944446</v>
      </c>
      <c r="O2985">
        <v>80</v>
      </c>
      <c r="P2985">
        <v>5</v>
      </c>
      <c r="Q2985" s="1" t="s">
        <v>115</v>
      </c>
      <c r="R2985" s="1" t="s">
        <v>24</v>
      </c>
      <c r="S2985" s="1" t="s">
        <v>35</v>
      </c>
      <c r="T2985" s="3">
        <v>42066</v>
      </c>
      <c r="U2985" s="1" t="str">
        <f>IF(kiva_loans__muestra[[#This Row],[funded_amount]]=kiva_loans__muestra[[#This Row],[loan_amount]],"funded","unfunded")</f>
        <v>funded</v>
      </c>
      <c r="V2985" s="1" t="str">
        <f>IF(kiva_loans__muestra[[#This Row],[lender_count]]&gt;=50,"high","low")</f>
        <v>low</v>
      </c>
    </row>
    <row r="2986" spans="1:22" x14ac:dyDescent="0.25">
      <c r="A2986">
        <v>849867</v>
      </c>
      <c r="B2986">
        <v>9250</v>
      </c>
      <c r="C2986">
        <v>16000</v>
      </c>
      <c r="D2986" s="1" t="s">
        <v>50</v>
      </c>
      <c r="E2986" s="1" t="s">
        <v>37</v>
      </c>
      <c r="F2986" s="1" t="s">
        <v>6850</v>
      </c>
      <c r="G2986" s="1" t="s">
        <v>3266</v>
      </c>
      <c r="H2986" s="1" t="s">
        <v>89</v>
      </c>
      <c r="I2986" s="1" t="s">
        <v>30</v>
      </c>
      <c r="J2986" s="1" t="s">
        <v>90</v>
      </c>
      <c r="K2986">
        <v>810</v>
      </c>
      <c r="L2986" s="2">
        <v>42066.746041666665</v>
      </c>
      <c r="M2986" s="2">
        <v>42054.375</v>
      </c>
      <c r="N2986" s="2"/>
      <c r="O2986">
        <v>200</v>
      </c>
      <c r="P2986">
        <v>26</v>
      </c>
      <c r="Q2986" s="1" t="s">
        <v>6851</v>
      </c>
      <c r="R2986" s="1" t="s">
        <v>92</v>
      </c>
      <c r="S2986" s="1" t="s">
        <v>31</v>
      </c>
      <c r="T2986" s="3">
        <v>42066</v>
      </c>
      <c r="U2986" s="1" t="str">
        <f>IF(kiva_loans__muestra[[#This Row],[funded_amount]]=kiva_loans__muestra[[#This Row],[loan_amount]],"funded","unfunded")</f>
        <v>unfunded</v>
      </c>
      <c r="V2986" s="1" t="str">
        <f>IF(kiva_loans__muestra[[#This Row],[lender_count]]&gt;=50,"high","low")</f>
        <v>low</v>
      </c>
    </row>
    <row r="2987" spans="1:22" x14ac:dyDescent="0.25">
      <c r="A2987">
        <v>849396</v>
      </c>
      <c r="B2987">
        <v>2500</v>
      </c>
      <c r="C2987">
        <v>2500</v>
      </c>
      <c r="D2987" s="1" t="s">
        <v>27</v>
      </c>
      <c r="E2987" s="1" t="s">
        <v>27</v>
      </c>
      <c r="F2987" s="1" t="s">
        <v>6852</v>
      </c>
      <c r="G2987" s="1" t="s">
        <v>3278</v>
      </c>
      <c r="H2987" s="1" t="s">
        <v>100</v>
      </c>
      <c r="I2987" s="1" t="s">
        <v>1094</v>
      </c>
      <c r="J2987" s="1" t="s">
        <v>101</v>
      </c>
      <c r="K2987">
        <v>1450</v>
      </c>
      <c r="L2987" s="2">
        <v>42066.177349537036</v>
      </c>
      <c r="M2987" s="2">
        <v>42052.375</v>
      </c>
      <c r="N2987" s="2">
        <v>42071.598541666666</v>
      </c>
      <c r="O2987">
        <v>80</v>
      </c>
      <c r="P2987">
        <v>2</v>
      </c>
      <c r="Q2987" s="1" t="s">
        <v>30</v>
      </c>
      <c r="R2987" s="1" t="s">
        <v>24</v>
      </c>
      <c r="S2987" s="1" t="s">
        <v>35</v>
      </c>
      <c r="T2987" s="3">
        <v>42066</v>
      </c>
      <c r="U2987" s="1" t="str">
        <f>IF(kiva_loans__muestra[[#This Row],[funded_amount]]=kiva_loans__muestra[[#This Row],[loan_amount]],"funded","unfunded")</f>
        <v>funded</v>
      </c>
      <c r="V2987" s="1" t="str">
        <f>IF(kiva_loans__muestra[[#This Row],[lender_count]]&gt;=50,"high","low")</f>
        <v>low</v>
      </c>
    </row>
    <row r="2988" spans="1:22" x14ac:dyDescent="0.25">
      <c r="A2988">
        <v>849332</v>
      </c>
      <c r="B2988">
        <v>6750</v>
      </c>
      <c r="C2988">
        <v>6750</v>
      </c>
      <c r="D2988" s="1" t="s">
        <v>124</v>
      </c>
      <c r="E2988" s="1" t="s">
        <v>125</v>
      </c>
      <c r="F2988" s="1" t="s">
        <v>6853</v>
      </c>
      <c r="G2988" s="1" t="s">
        <v>3317</v>
      </c>
      <c r="H2988" s="1" t="s">
        <v>85</v>
      </c>
      <c r="I2988" s="1" t="s">
        <v>176</v>
      </c>
      <c r="J2988" s="1" t="s">
        <v>87</v>
      </c>
      <c r="K2988">
        <v>980</v>
      </c>
      <c r="L2988" s="2">
        <v>42066.056631944448</v>
      </c>
      <c r="M2988" s="2">
        <v>42035.375</v>
      </c>
      <c r="N2988" s="2">
        <v>42089.055324074077</v>
      </c>
      <c r="O2988">
        <v>150</v>
      </c>
      <c r="P2988">
        <v>27</v>
      </c>
      <c r="Q2988" s="1" t="s">
        <v>70</v>
      </c>
      <c r="R2988" s="1" t="s">
        <v>24</v>
      </c>
      <c r="S2988" s="1" t="s">
        <v>31</v>
      </c>
      <c r="T2988" s="3">
        <v>42066</v>
      </c>
      <c r="U2988" s="1" t="str">
        <f>IF(kiva_loans__muestra[[#This Row],[funded_amount]]=kiva_loans__muestra[[#This Row],[loan_amount]],"funded","unfunded")</f>
        <v>funded</v>
      </c>
      <c r="V2988" s="1" t="str">
        <f>IF(kiva_loans__muestra[[#This Row],[lender_count]]&gt;=50,"high","low")</f>
        <v>low</v>
      </c>
    </row>
    <row r="2989" spans="1:22" x14ac:dyDescent="0.25">
      <c r="A2989">
        <v>849544</v>
      </c>
      <c r="B2989">
        <v>2750</v>
      </c>
      <c r="C2989">
        <v>2750</v>
      </c>
      <c r="D2989" s="1" t="s">
        <v>45</v>
      </c>
      <c r="E2989" s="1" t="s">
        <v>46</v>
      </c>
      <c r="F2989" s="1" t="s">
        <v>742</v>
      </c>
      <c r="G2989" s="1" t="s">
        <v>3278</v>
      </c>
      <c r="H2989" s="1" t="s">
        <v>100</v>
      </c>
      <c r="I2989" s="1" t="s">
        <v>651</v>
      </c>
      <c r="J2989" s="1" t="s">
        <v>101</v>
      </c>
      <c r="K2989">
        <v>1450</v>
      </c>
      <c r="L2989" s="2">
        <v>42066.343634259261</v>
      </c>
      <c r="M2989" s="2">
        <v>42047.375</v>
      </c>
      <c r="N2989" s="2">
        <v>42072.697083333333</v>
      </c>
      <c r="O2989">
        <v>80</v>
      </c>
      <c r="P2989">
        <v>9</v>
      </c>
      <c r="Q2989" s="1" t="s">
        <v>30</v>
      </c>
      <c r="R2989" s="1" t="s">
        <v>24</v>
      </c>
      <c r="S2989" s="1" t="s">
        <v>35</v>
      </c>
      <c r="T2989" s="3">
        <v>42066</v>
      </c>
      <c r="U2989" s="1" t="str">
        <f>IF(kiva_loans__muestra[[#This Row],[funded_amount]]=kiva_loans__muestra[[#This Row],[loan_amount]],"funded","unfunded")</f>
        <v>funded</v>
      </c>
      <c r="V2989" s="1" t="str">
        <f>IF(kiva_loans__muestra[[#This Row],[lender_count]]&gt;=50,"high","low")</f>
        <v>low</v>
      </c>
    </row>
    <row r="2990" spans="1:22" x14ac:dyDescent="0.25">
      <c r="A2990">
        <v>850107</v>
      </c>
      <c r="B2990">
        <v>1750</v>
      </c>
      <c r="C2990">
        <v>1750</v>
      </c>
      <c r="D2990" s="1" t="s">
        <v>81</v>
      </c>
      <c r="E2990" s="1" t="s">
        <v>27</v>
      </c>
      <c r="F2990" s="1" t="s">
        <v>6854</v>
      </c>
      <c r="G2990" s="1" t="s">
        <v>3263</v>
      </c>
      <c r="H2990" s="1" t="s">
        <v>33</v>
      </c>
      <c r="I2990" s="1" t="s">
        <v>940</v>
      </c>
      <c r="J2990" s="1" t="s">
        <v>34</v>
      </c>
      <c r="K2990">
        <v>1380</v>
      </c>
      <c r="L2990" s="2">
        <v>42067.265162037038</v>
      </c>
      <c r="M2990" s="2">
        <v>42062.375</v>
      </c>
      <c r="N2990" s="2">
        <v>42072.926805555559</v>
      </c>
      <c r="O2990">
        <v>80</v>
      </c>
      <c r="P2990">
        <v>4</v>
      </c>
      <c r="Q2990" s="1" t="s">
        <v>40</v>
      </c>
      <c r="R2990" s="1" t="s">
        <v>24</v>
      </c>
      <c r="S2990" s="1" t="s">
        <v>35</v>
      </c>
      <c r="T2990" s="3">
        <v>42067</v>
      </c>
      <c r="U2990" s="1" t="str">
        <f>IF(kiva_loans__muestra[[#This Row],[funded_amount]]=kiva_loans__muestra[[#This Row],[loan_amount]],"funded","unfunded")</f>
        <v>funded</v>
      </c>
      <c r="V2990" s="1" t="str">
        <f>IF(kiva_loans__muestra[[#This Row],[lender_count]]&gt;=50,"high","low")</f>
        <v>low</v>
      </c>
    </row>
    <row r="2991" spans="1:22" x14ac:dyDescent="0.25">
      <c r="A2991">
        <v>850055</v>
      </c>
      <c r="B2991">
        <v>6750</v>
      </c>
      <c r="C2991">
        <v>6750</v>
      </c>
      <c r="D2991" s="1" t="s">
        <v>98</v>
      </c>
      <c r="E2991" s="1" t="s">
        <v>37</v>
      </c>
      <c r="F2991" s="1" t="s">
        <v>1501</v>
      </c>
      <c r="G2991" s="1" t="s">
        <v>3278</v>
      </c>
      <c r="H2991" s="1" t="s">
        <v>100</v>
      </c>
      <c r="I2991" s="1" t="s">
        <v>1435</v>
      </c>
      <c r="J2991" s="1" t="s">
        <v>101</v>
      </c>
      <c r="K2991">
        <v>1450</v>
      </c>
      <c r="L2991" s="2">
        <v>42067.159780092596</v>
      </c>
      <c r="M2991" s="2">
        <v>42052.375</v>
      </c>
      <c r="N2991" s="2">
        <v>42072.934791666667</v>
      </c>
      <c r="O2991">
        <v>80</v>
      </c>
      <c r="P2991">
        <v>7</v>
      </c>
      <c r="Q2991" s="1" t="s">
        <v>30</v>
      </c>
      <c r="R2991" s="1" t="s">
        <v>24</v>
      </c>
      <c r="S2991" s="1" t="s">
        <v>35</v>
      </c>
      <c r="T2991" s="3">
        <v>42067</v>
      </c>
      <c r="U2991" s="1" t="str">
        <f>IF(kiva_loans__muestra[[#This Row],[funded_amount]]=kiva_loans__muestra[[#This Row],[loan_amount]],"funded","unfunded")</f>
        <v>funded</v>
      </c>
      <c r="V2991" s="1" t="str">
        <f>IF(kiva_loans__muestra[[#This Row],[lender_count]]&gt;=50,"high","low")</f>
        <v>low</v>
      </c>
    </row>
    <row r="2992" spans="1:22" x14ac:dyDescent="0.25">
      <c r="A2992">
        <v>850409</v>
      </c>
      <c r="B2992">
        <v>4000</v>
      </c>
      <c r="C2992">
        <v>4000</v>
      </c>
      <c r="D2992" s="1" t="s">
        <v>201</v>
      </c>
      <c r="E2992" s="1" t="s">
        <v>37</v>
      </c>
      <c r="F2992" s="1" t="s">
        <v>6855</v>
      </c>
      <c r="G2992" s="1" t="s">
        <v>3303</v>
      </c>
      <c r="H2992" s="1" t="s">
        <v>28</v>
      </c>
      <c r="I2992" s="1" t="s">
        <v>783</v>
      </c>
      <c r="J2992" s="1" t="s">
        <v>29</v>
      </c>
      <c r="K2992">
        <v>2450</v>
      </c>
      <c r="L2992" s="2">
        <v>42067.554930555554</v>
      </c>
      <c r="M2992" s="2">
        <v>42046.375</v>
      </c>
      <c r="N2992" s="2">
        <v>42074.319537037038</v>
      </c>
      <c r="O2992">
        <v>140</v>
      </c>
      <c r="P2992">
        <v>9</v>
      </c>
      <c r="Q2992" s="1" t="s">
        <v>30</v>
      </c>
      <c r="R2992" s="1" t="s">
        <v>24</v>
      </c>
      <c r="S2992" s="1" t="s">
        <v>31</v>
      </c>
      <c r="T2992" s="3">
        <v>42067</v>
      </c>
      <c r="U2992" s="1" t="str">
        <f>IF(kiva_loans__muestra[[#This Row],[funded_amount]]=kiva_loans__muestra[[#This Row],[loan_amount]],"funded","unfunded")</f>
        <v>funded</v>
      </c>
      <c r="V2992" s="1" t="str">
        <f>IF(kiva_loans__muestra[[#This Row],[lender_count]]&gt;=50,"high","low")</f>
        <v>low</v>
      </c>
    </row>
    <row r="2993" spans="1:22" x14ac:dyDescent="0.25">
      <c r="A2993">
        <v>850392</v>
      </c>
      <c r="B2993">
        <v>5500</v>
      </c>
      <c r="C2993">
        <v>5500</v>
      </c>
      <c r="D2993" s="1" t="s">
        <v>45</v>
      </c>
      <c r="E2993" s="1" t="s">
        <v>46</v>
      </c>
      <c r="F2993" s="1" t="s">
        <v>6856</v>
      </c>
      <c r="G2993" s="1" t="s">
        <v>3263</v>
      </c>
      <c r="H2993" s="1" t="s">
        <v>33</v>
      </c>
      <c r="I2993" s="1" t="s">
        <v>114</v>
      </c>
      <c r="J2993" s="1" t="s">
        <v>34</v>
      </c>
      <c r="K2993">
        <v>1640</v>
      </c>
      <c r="L2993" s="2">
        <v>42067.535497685189</v>
      </c>
      <c r="M2993" s="2">
        <v>42065.375</v>
      </c>
      <c r="N2993" s="2">
        <v>42092.902997685182</v>
      </c>
      <c r="O2993">
        <v>130</v>
      </c>
      <c r="P2993">
        <v>14</v>
      </c>
      <c r="Q2993" s="1" t="s">
        <v>1009</v>
      </c>
      <c r="R2993" s="1" t="s">
        <v>24</v>
      </c>
      <c r="S2993" s="1" t="s">
        <v>35</v>
      </c>
      <c r="T2993" s="3">
        <v>42067</v>
      </c>
      <c r="U2993" s="1" t="str">
        <f>IF(kiva_loans__muestra[[#This Row],[funded_amount]]=kiva_loans__muestra[[#This Row],[loan_amount]],"funded","unfunded")</f>
        <v>funded</v>
      </c>
      <c r="V2993" s="1" t="str">
        <f>IF(kiva_loans__muestra[[#This Row],[lender_count]]&gt;=50,"high","low")</f>
        <v>low</v>
      </c>
    </row>
    <row r="2994" spans="1:22" x14ac:dyDescent="0.25">
      <c r="A2994">
        <v>850325</v>
      </c>
      <c r="B2994">
        <v>15000</v>
      </c>
      <c r="C2994">
        <v>15000</v>
      </c>
      <c r="D2994" s="1" t="s">
        <v>533</v>
      </c>
      <c r="E2994" s="1" t="s">
        <v>32</v>
      </c>
      <c r="F2994" s="1" t="s">
        <v>6857</v>
      </c>
      <c r="G2994" s="1" t="s">
        <v>3661</v>
      </c>
      <c r="H2994" s="1" t="s">
        <v>805</v>
      </c>
      <c r="I2994" s="1" t="s">
        <v>1238</v>
      </c>
      <c r="J2994" s="1" t="s">
        <v>90</v>
      </c>
      <c r="K2994">
        <v>770</v>
      </c>
      <c r="L2994" s="2">
        <v>42067.421932870369</v>
      </c>
      <c r="M2994" s="2">
        <v>42061.375</v>
      </c>
      <c r="N2994" s="2">
        <v>42081.533032407409</v>
      </c>
      <c r="O2994">
        <v>150</v>
      </c>
      <c r="P2994">
        <v>30</v>
      </c>
      <c r="Q2994" s="1" t="s">
        <v>6858</v>
      </c>
      <c r="R2994" s="1" t="s">
        <v>92</v>
      </c>
      <c r="S2994" s="1" t="s">
        <v>31</v>
      </c>
      <c r="T2994" s="3">
        <v>42067</v>
      </c>
      <c r="U2994" s="1" t="str">
        <f>IF(kiva_loans__muestra[[#This Row],[funded_amount]]=kiva_loans__muestra[[#This Row],[loan_amount]],"funded","unfunded")</f>
        <v>funded</v>
      </c>
      <c r="V2994" s="1" t="str">
        <f>IF(kiva_loans__muestra[[#This Row],[lender_count]]&gt;=50,"high","low")</f>
        <v>low</v>
      </c>
    </row>
    <row r="2995" spans="1:22" x14ac:dyDescent="0.25">
      <c r="A2995">
        <v>850056</v>
      </c>
      <c r="B2995">
        <v>3500</v>
      </c>
      <c r="C2995">
        <v>3500</v>
      </c>
      <c r="D2995" s="1" t="s">
        <v>98</v>
      </c>
      <c r="E2995" s="1" t="s">
        <v>37</v>
      </c>
      <c r="F2995" s="1" t="s">
        <v>325</v>
      </c>
      <c r="G2995" s="1" t="s">
        <v>3278</v>
      </c>
      <c r="H2995" s="1" t="s">
        <v>100</v>
      </c>
      <c r="I2995" s="1" t="s">
        <v>1199</v>
      </c>
      <c r="J2995" s="1" t="s">
        <v>101</v>
      </c>
      <c r="K2995">
        <v>1450</v>
      </c>
      <c r="L2995" s="2">
        <v>42067.15996527778</v>
      </c>
      <c r="M2995" s="2">
        <v>42047.375</v>
      </c>
      <c r="N2995" s="2">
        <v>42072.771203703705</v>
      </c>
      <c r="O2995">
        <v>80</v>
      </c>
      <c r="P2995">
        <v>4</v>
      </c>
      <c r="Q2995" s="1" t="s">
        <v>30</v>
      </c>
      <c r="R2995" s="1" t="s">
        <v>24</v>
      </c>
      <c r="S2995" s="1" t="s">
        <v>35</v>
      </c>
      <c r="T2995" s="3">
        <v>42067</v>
      </c>
      <c r="U2995" s="1" t="str">
        <f>IF(kiva_loans__muestra[[#This Row],[funded_amount]]=kiva_loans__muestra[[#This Row],[loan_amount]],"funded","unfunded")</f>
        <v>funded</v>
      </c>
      <c r="V2995" s="1" t="str">
        <f>IF(kiva_loans__muestra[[#This Row],[lender_count]]&gt;=50,"high","low")</f>
        <v>low</v>
      </c>
    </row>
    <row r="2996" spans="1:22" x14ac:dyDescent="0.25">
      <c r="A2996">
        <v>851253</v>
      </c>
      <c r="B2996">
        <v>16000</v>
      </c>
      <c r="C2996">
        <v>16000</v>
      </c>
      <c r="D2996" s="1" t="s">
        <v>64</v>
      </c>
      <c r="E2996" s="1" t="s">
        <v>37</v>
      </c>
      <c r="F2996" s="1" t="s">
        <v>2604</v>
      </c>
      <c r="G2996" s="1" t="s">
        <v>3422</v>
      </c>
      <c r="H2996" s="1" t="s">
        <v>898</v>
      </c>
      <c r="I2996" s="1" t="s">
        <v>30</v>
      </c>
      <c r="J2996" s="1" t="s">
        <v>899</v>
      </c>
      <c r="K2996">
        <v>1610</v>
      </c>
      <c r="L2996" s="2">
        <v>42068.683206018519</v>
      </c>
      <c r="M2996" s="2">
        <v>42040.375</v>
      </c>
      <c r="N2996" s="2">
        <v>42081.98982638889</v>
      </c>
      <c r="O2996">
        <v>80</v>
      </c>
      <c r="P2996">
        <v>52</v>
      </c>
      <c r="Q2996" s="1" t="s">
        <v>2605</v>
      </c>
      <c r="R2996" s="1" t="s">
        <v>24</v>
      </c>
      <c r="S2996" s="1" t="s">
        <v>25</v>
      </c>
      <c r="T2996" s="3">
        <v>42068</v>
      </c>
      <c r="U2996" s="1" t="str">
        <f>IF(kiva_loans__muestra[[#This Row],[funded_amount]]=kiva_loans__muestra[[#This Row],[loan_amount]],"funded","unfunded")</f>
        <v>funded</v>
      </c>
      <c r="V2996" s="1" t="str">
        <f>IF(kiva_loans__muestra[[#This Row],[lender_count]]&gt;=50,"high","low")</f>
        <v>high</v>
      </c>
    </row>
    <row r="2997" spans="1:22" x14ac:dyDescent="0.25">
      <c r="A2997">
        <v>851077</v>
      </c>
      <c r="B2997">
        <v>10250</v>
      </c>
      <c r="C2997">
        <v>13250</v>
      </c>
      <c r="D2997" s="1" t="s">
        <v>64</v>
      </c>
      <c r="E2997" s="1" t="s">
        <v>37</v>
      </c>
      <c r="F2997" s="1" t="s">
        <v>6859</v>
      </c>
      <c r="G2997" s="1" t="s">
        <v>3263</v>
      </c>
      <c r="H2997" s="1" t="s">
        <v>33</v>
      </c>
      <c r="I2997" s="1" t="s">
        <v>1390</v>
      </c>
      <c r="J2997" s="1" t="s">
        <v>34</v>
      </c>
      <c r="K2997">
        <v>2020</v>
      </c>
      <c r="L2997" s="2">
        <v>42068.497511574074</v>
      </c>
      <c r="M2997" s="2">
        <v>42063.375</v>
      </c>
      <c r="N2997" s="2"/>
      <c r="O2997">
        <v>110</v>
      </c>
      <c r="P2997">
        <v>20</v>
      </c>
      <c r="Q2997" s="1" t="s">
        <v>6860</v>
      </c>
      <c r="R2997" s="1" t="s">
        <v>6861</v>
      </c>
      <c r="S2997" s="1" t="s">
        <v>25</v>
      </c>
      <c r="T2997" s="3">
        <v>42068</v>
      </c>
      <c r="U2997" s="1" t="str">
        <f>IF(kiva_loans__muestra[[#This Row],[funded_amount]]=kiva_loans__muestra[[#This Row],[loan_amount]],"funded","unfunded")</f>
        <v>unfunded</v>
      </c>
      <c r="V2997" s="1" t="str">
        <f>IF(kiva_loans__muestra[[#This Row],[lender_count]]&gt;=50,"high","low")</f>
        <v>low</v>
      </c>
    </row>
    <row r="2998" spans="1:22" x14ac:dyDescent="0.25">
      <c r="A2998">
        <v>851052</v>
      </c>
      <c r="B2998">
        <v>3500</v>
      </c>
      <c r="C2998">
        <v>3500</v>
      </c>
      <c r="D2998" s="1" t="s">
        <v>81</v>
      </c>
      <c r="E2998" s="1" t="s">
        <v>27</v>
      </c>
      <c r="F2998" s="1" t="s">
        <v>6862</v>
      </c>
      <c r="G2998" s="1" t="s">
        <v>3278</v>
      </c>
      <c r="H2998" s="1" t="s">
        <v>100</v>
      </c>
      <c r="I2998" s="1" t="s">
        <v>1336</v>
      </c>
      <c r="J2998" s="1" t="s">
        <v>101</v>
      </c>
      <c r="K2998">
        <v>1250</v>
      </c>
      <c r="L2998" s="2">
        <v>42068.477037037039</v>
      </c>
      <c r="M2998" s="2">
        <v>42046.375</v>
      </c>
      <c r="N2998" s="2">
        <v>42087.384340277778</v>
      </c>
      <c r="O2998">
        <v>140</v>
      </c>
      <c r="P2998">
        <v>13</v>
      </c>
      <c r="Q2998" s="1" t="s">
        <v>6863</v>
      </c>
      <c r="R2998" s="1" t="s">
        <v>24</v>
      </c>
      <c r="S2998" s="1" t="s">
        <v>35</v>
      </c>
      <c r="T2998" s="3">
        <v>42068</v>
      </c>
      <c r="U2998" s="1" t="str">
        <f>IF(kiva_loans__muestra[[#This Row],[funded_amount]]=kiva_loans__muestra[[#This Row],[loan_amount]],"funded","unfunded")</f>
        <v>funded</v>
      </c>
      <c r="V2998" s="1" t="str">
        <f>IF(kiva_loans__muestra[[#This Row],[lender_count]]&gt;=50,"high","low")</f>
        <v>low</v>
      </c>
    </row>
    <row r="2999" spans="1:22" x14ac:dyDescent="0.25">
      <c r="A2999">
        <v>850705</v>
      </c>
      <c r="B2999">
        <v>2000</v>
      </c>
      <c r="C2999">
        <v>2000</v>
      </c>
      <c r="D2999" s="1" t="s">
        <v>98</v>
      </c>
      <c r="E2999" s="1" t="s">
        <v>37</v>
      </c>
      <c r="F2999" s="1" t="s">
        <v>1546</v>
      </c>
      <c r="G2999" s="1" t="s">
        <v>3278</v>
      </c>
      <c r="H2999" s="1" t="s">
        <v>100</v>
      </c>
      <c r="I2999" s="1" t="s">
        <v>1724</v>
      </c>
      <c r="J2999" s="1" t="s">
        <v>101</v>
      </c>
      <c r="K2999">
        <v>1450</v>
      </c>
      <c r="L2999" s="2">
        <v>42068.241296296299</v>
      </c>
      <c r="M2999" s="2">
        <v>42059.375</v>
      </c>
      <c r="N2999" s="2">
        <v>42073.769143518519</v>
      </c>
      <c r="O2999">
        <v>80</v>
      </c>
      <c r="P2999">
        <v>6</v>
      </c>
      <c r="Q2999" s="1" t="s">
        <v>30</v>
      </c>
      <c r="R2999" s="1" t="s">
        <v>24</v>
      </c>
      <c r="S2999" s="1" t="s">
        <v>35</v>
      </c>
      <c r="T2999" s="3">
        <v>42068</v>
      </c>
      <c r="U2999" s="1" t="str">
        <f>IF(kiva_loans__muestra[[#This Row],[funded_amount]]=kiva_loans__muestra[[#This Row],[loan_amount]],"funded","unfunded")</f>
        <v>funded</v>
      </c>
      <c r="V2999" s="1" t="str">
        <f>IF(kiva_loans__muestra[[#This Row],[lender_count]]&gt;=50,"high","low")</f>
        <v>low</v>
      </c>
    </row>
    <row r="3000" spans="1:22" x14ac:dyDescent="0.25">
      <c r="A3000">
        <v>851213</v>
      </c>
      <c r="B3000">
        <v>3500</v>
      </c>
      <c r="C3000">
        <v>3500</v>
      </c>
      <c r="D3000" s="1" t="s">
        <v>75</v>
      </c>
      <c r="E3000" s="1" t="s">
        <v>27</v>
      </c>
      <c r="F3000" s="1" t="s">
        <v>1850</v>
      </c>
      <c r="G3000" s="1" t="s">
        <v>3263</v>
      </c>
      <c r="H3000" s="1" t="s">
        <v>33</v>
      </c>
      <c r="I3000" s="1" t="s">
        <v>1502</v>
      </c>
      <c r="J3000" s="1" t="s">
        <v>34</v>
      </c>
      <c r="K3000">
        <v>1380</v>
      </c>
      <c r="L3000" s="2">
        <v>42068.652453703704</v>
      </c>
      <c r="M3000" s="2">
        <v>42066.375</v>
      </c>
      <c r="N3000" s="2">
        <v>42075.592962962961</v>
      </c>
      <c r="O3000">
        <v>70</v>
      </c>
      <c r="P3000">
        <v>8</v>
      </c>
      <c r="Q3000" s="1" t="s">
        <v>30</v>
      </c>
      <c r="R3000" s="1" t="s">
        <v>24</v>
      </c>
      <c r="S3000" s="1" t="s">
        <v>35</v>
      </c>
      <c r="T3000" s="3">
        <v>42068</v>
      </c>
      <c r="U3000" s="1" t="str">
        <f>IF(kiva_loans__muestra[[#This Row],[funded_amount]]=kiva_loans__muestra[[#This Row],[loan_amount]],"funded","unfunded")</f>
        <v>funded</v>
      </c>
      <c r="V3000" s="1" t="str">
        <f>IF(kiva_loans__muestra[[#This Row],[lender_count]]&gt;=50,"high","low")</f>
        <v>low</v>
      </c>
    </row>
    <row r="3001" spans="1:22" x14ac:dyDescent="0.25">
      <c r="A3001">
        <v>850610</v>
      </c>
      <c r="B3001">
        <v>750</v>
      </c>
      <c r="C3001">
        <v>750</v>
      </c>
      <c r="D3001" s="1" t="s">
        <v>280</v>
      </c>
      <c r="E3001" s="1" t="s">
        <v>104</v>
      </c>
      <c r="F3001" s="1" t="s">
        <v>6864</v>
      </c>
      <c r="G3001" s="1" t="s">
        <v>3311</v>
      </c>
      <c r="H3001" s="1" t="s">
        <v>119</v>
      </c>
      <c r="I3001" s="1" t="s">
        <v>744</v>
      </c>
      <c r="J3001" s="1" t="s">
        <v>270</v>
      </c>
      <c r="K3001">
        <v>3110</v>
      </c>
      <c r="L3001" s="2">
        <v>42068.107789351852</v>
      </c>
      <c r="M3001" s="2">
        <v>42055.375</v>
      </c>
      <c r="N3001" s="2">
        <v>42072.968645833331</v>
      </c>
      <c r="O3001">
        <v>80</v>
      </c>
      <c r="P3001">
        <v>3</v>
      </c>
      <c r="Q3001" s="1" t="s">
        <v>30</v>
      </c>
      <c r="R3001" s="1" t="s">
        <v>60</v>
      </c>
      <c r="S3001" s="1" t="s">
        <v>31</v>
      </c>
      <c r="T3001" s="3">
        <v>42068</v>
      </c>
      <c r="U3001" s="1" t="str">
        <f>IF(kiva_loans__muestra[[#This Row],[funded_amount]]=kiva_loans__muestra[[#This Row],[loan_amount]],"funded","unfunded")</f>
        <v>funded</v>
      </c>
      <c r="V3001" s="1" t="str">
        <f>IF(kiva_loans__muestra[[#This Row],[lender_count]]&gt;=50,"high","low")</f>
        <v>low</v>
      </c>
    </row>
    <row r="3002" spans="1:22" x14ac:dyDescent="0.25">
      <c r="A3002">
        <v>851730</v>
      </c>
      <c r="B3002">
        <v>8500</v>
      </c>
      <c r="C3002">
        <v>8500</v>
      </c>
      <c r="D3002" s="1" t="s">
        <v>314</v>
      </c>
      <c r="E3002" s="1" t="s">
        <v>125</v>
      </c>
      <c r="F3002" s="1" t="s">
        <v>6865</v>
      </c>
      <c r="G3002" s="1" t="s">
        <v>3307</v>
      </c>
      <c r="H3002" s="1" t="s">
        <v>412</v>
      </c>
      <c r="I3002" s="1" t="s">
        <v>448</v>
      </c>
      <c r="J3002" s="1" t="s">
        <v>413</v>
      </c>
      <c r="K3002">
        <v>1630</v>
      </c>
      <c r="L3002" s="2">
        <v>42069.498715277776</v>
      </c>
      <c r="M3002" s="2">
        <v>42052.375</v>
      </c>
      <c r="N3002" s="2">
        <v>42082.508171296293</v>
      </c>
      <c r="O3002">
        <v>120</v>
      </c>
      <c r="P3002">
        <v>30</v>
      </c>
      <c r="Q3002" s="1" t="s">
        <v>6866</v>
      </c>
      <c r="R3002" s="1" t="s">
        <v>24</v>
      </c>
      <c r="S3002" s="1" t="s">
        <v>31</v>
      </c>
      <c r="T3002" s="3">
        <v>42069</v>
      </c>
      <c r="U3002" s="1" t="str">
        <f>IF(kiva_loans__muestra[[#This Row],[funded_amount]]=kiva_loans__muestra[[#This Row],[loan_amount]],"funded","unfunded")</f>
        <v>funded</v>
      </c>
      <c r="V3002" s="1" t="str">
        <f>IF(kiva_loans__muestra[[#This Row],[lender_count]]&gt;=50,"high","low")</f>
        <v>low</v>
      </c>
    </row>
    <row r="3003" spans="1:22" x14ac:dyDescent="0.25">
      <c r="A3003">
        <v>851507</v>
      </c>
      <c r="B3003">
        <v>4250</v>
      </c>
      <c r="C3003">
        <v>4250</v>
      </c>
      <c r="D3003" s="1" t="s">
        <v>45</v>
      </c>
      <c r="E3003" s="1" t="s">
        <v>46</v>
      </c>
      <c r="F3003" s="1" t="s">
        <v>4802</v>
      </c>
      <c r="G3003" s="1" t="s">
        <v>3278</v>
      </c>
      <c r="H3003" s="1" t="s">
        <v>100</v>
      </c>
      <c r="I3003" s="1" t="s">
        <v>102</v>
      </c>
      <c r="J3003" s="1" t="s">
        <v>101</v>
      </c>
      <c r="K3003">
        <v>1450</v>
      </c>
      <c r="L3003" s="2">
        <v>42069.270046296297</v>
      </c>
      <c r="M3003" s="2">
        <v>42052.375</v>
      </c>
      <c r="N3003" s="2">
        <v>42075.885347222225</v>
      </c>
      <c r="O3003">
        <v>80</v>
      </c>
      <c r="P3003">
        <v>9</v>
      </c>
      <c r="Q3003" s="1" t="s">
        <v>30</v>
      </c>
      <c r="R3003" s="1" t="s">
        <v>24</v>
      </c>
      <c r="S3003" s="1" t="s">
        <v>35</v>
      </c>
      <c r="T3003" s="3">
        <v>42069</v>
      </c>
      <c r="U3003" s="1" t="str">
        <f>IF(kiva_loans__muestra[[#This Row],[funded_amount]]=kiva_loans__muestra[[#This Row],[loan_amount]],"funded","unfunded")</f>
        <v>funded</v>
      </c>
      <c r="V3003" s="1" t="str">
        <f>IF(kiva_loans__muestra[[#This Row],[lender_count]]&gt;=50,"high","low")</f>
        <v>low</v>
      </c>
    </row>
    <row r="3004" spans="1:22" x14ac:dyDescent="0.25">
      <c r="A3004">
        <v>851537</v>
      </c>
      <c r="B3004">
        <v>2500</v>
      </c>
      <c r="C3004">
        <v>2500</v>
      </c>
      <c r="D3004" s="1" t="s">
        <v>45</v>
      </c>
      <c r="E3004" s="1" t="s">
        <v>46</v>
      </c>
      <c r="F3004" s="1" t="s">
        <v>6867</v>
      </c>
      <c r="G3004" s="1" t="s">
        <v>3278</v>
      </c>
      <c r="H3004" s="1" t="s">
        <v>100</v>
      </c>
      <c r="I3004" s="1" t="s">
        <v>1297</v>
      </c>
      <c r="J3004" s="1" t="s">
        <v>101</v>
      </c>
      <c r="K3004">
        <v>1450</v>
      </c>
      <c r="L3004" s="2">
        <v>42069.311041666668</v>
      </c>
      <c r="M3004" s="2">
        <v>42045.375</v>
      </c>
      <c r="N3004" s="2">
        <v>42082.840543981481</v>
      </c>
      <c r="O3004">
        <v>110</v>
      </c>
      <c r="P3004">
        <v>6</v>
      </c>
      <c r="Q3004" s="1" t="s">
        <v>67</v>
      </c>
      <c r="R3004" s="1" t="s">
        <v>24</v>
      </c>
      <c r="S3004" s="1" t="s">
        <v>35</v>
      </c>
      <c r="T3004" s="3">
        <v>42069</v>
      </c>
      <c r="U3004" s="1" t="str">
        <f>IF(kiva_loans__muestra[[#This Row],[funded_amount]]=kiva_loans__muestra[[#This Row],[loan_amount]],"funded","unfunded")</f>
        <v>funded</v>
      </c>
      <c r="V3004" s="1" t="str">
        <f>IF(kiva_loans__muestra[[#This Row],[lender_count]]&gt;=50,"high","low")</f>
        <v>low</v>
      </c>
    </row>
    <row r="3005" spans="1:22" x14ac:dyDescent="0.25">
      <c r="A3005">
        <v>851744</v>
      </c>
      <c r="B3005">
        <v>5000</v>
      </c>
      <c r="C3005">
        <v>7250</v>
      </c>
      <c r="D3005" s="1" t="s">
        <v>37</v>
      </c>
      <c r="E3005" s="1" t="s">
        <v>37</v>
      </c>
      <c r="F3005" s="1" t="s">
        <v>4926</v>
      </c>
      <c r="G3005" s="1" t="s">
        <v>3263</v>
      </c>
      <c r="H3005" s="1" t="s">
        <v>33</v>
      </c>
      <c r="I3005" s="1" t="s">
        <v>1288</v>
      </c>
      <c r="J3005" s="1" t="s">
        <v>34</v>
      </c>
      <c r="K3005">
        <v>1560</v>
      </c>
      <c r="L3005" s="2">
        <v>42069.533310185187</v>
      </c>
      <c r="M3005" s="2">
        <v>42068.375</v>
      </c>
      <c r="N3005" s="2"/>
      <c r="O3005">
        <v>140</v>
      </c>
      <c r="P3005">
        <v>17</v>
      </c>
      <c r="Q3005" s="1" t="s">
        <v>4825</v>
      </c>
      <c r="R3005" s="1" t="s">
        <v>92</v>
      </c>
      <c r="S3005" s="1" t="s">
        <v>31</v>
      </c>
      <c r="T3005" s="3">
        <v>42069</v>
      </c>
      <c r="U3005" s="1" t="str">
        <f>IF(kiva_loans__muestra[[#This Row],[funded_amount]]=kiva_loans__muestra[[#This Row],[loan_amount]],"funded","unfunded")</f>
        <v>unfunded</v>
      </c>
      <c r="V3005" s="1" t="str">
        <f>IF(kiva_loans__muestra[[#This Row],[lender_count]]&gt;=50,"high","low")</f>
        <v>low</v>
      </c>
    </row>
    <row r="3006" spans="1:22" x14ac:dyDescent="0.25">
      <c r="A3006">
        <v>851754</v>
      </c>
      <c r="B3006">
        <v>1250</v>
      </c>
      <c r="C3006">
        <v>1250</v>
      </c>
      <c r="D3006" s="1" t="s">
        <v>59</v>
      </c>
      <c r="E3006" s="1" t="s">
        <v>27</v>
      </c>
      <c r="F3006" s="1" t="s">
        <v>6868</v>
      </c>
      <c r="G3006" s="1" t="s">
        <v>3635</v>
      </c>
      <c r="H3006" s="1" t="s">
        <v>1315</v>
      </c>
      <c r="I3006" s="1" t="s">
        <v>1357</v>
      </c>
      <c r="J3006" s="1" t="s">
        <v>110</v>
      </c>
      <c r="K3006">
        <v>2960</v>
      </c>
      <c r="L3006" s="2">
        <v>42069.556666666664</v>
      </c>
      <c r="M3006" s="2">
        <v>42061.375</v>
      </c>
      <c r="N3006" s="2">
        <v>42080.131631944445</v>
      </c>
      <c r="O3006">
        <v>80</v>
      </c>
      <c r="P3006">
        <v>5</v>
      </c>
      <c r="Q3006" s="1" t="s">
        <v>30</v>
      </c>
      <c r="R3006" s="1" t="s">
        <v>24</v>
      </c>
      <c r="S3006" s="1" t="s">
        <v>35</v>
      </c>
      <c r="T3006" s="3">
        <v>42069</v>
      </c>
      <c r="U3006" s="1" t="str">
        <f>IF(kiva_loans__muestra[[#This Row],[funded_amount]]=kiva_loans__muestra[[#This Row],[loan_amount]],"funded","unfunded")</f>
        <v>funded</v>
      </c>
      <c r="V3006" s="1" t="str">
        <f>IF(kiva_loans__muestra[[#This Row],[lender_count]]&gt;=50,"high","low")</f>
        <v>low</v>
      </c>
    </row>
    <row r="3007" spans="1:22" x14ac:dyDescent="0.25">
      <c r="A3007">
        <v>851659</v>
      </c>
      <c r="B3007">
        <v>4250</v>
      </c>
      <c r="C3007">
        <v>4250</v>
      </c>
      <c r="D3007" s="1" t="s">
        <v>37</v>
      </c>
      <c r="E3007" s="1" t="s">
        <v>37</v>
      </c>
      <c r="F3007" s="1" t="s">
        <v>6869</v>
      </c>
      <c r="G3007" s="1" t="s">
        <v>3384</v>
      </c>
      <c r="H3007" s="1" t="s">
        <v>848</v>
      </c>
      <c r="I3007" s="1" t="s">
        <v>6870</v>
      </c>
      <c r="J3007" s="1" t="s">
        <v>849</v>
      </c>
      <c r="K3007">
        <v>150</v>
      </c>
      <c r="L3007" s="2">
        <v>42069.408310185187</v>
      </c>
      <c r="M3007" s="2">
        <v>42061.375</v>
      </c>
      <c r="N3007" s="2">
        <v>42081.160219907404</v>
      </c>
      <c r="O3007">
        <v>140</v>
      </c>
      <c r="P3007">
        <v>13</v>
      </c>
      <c r="Q3007" s="1" t="s">
        <v>30</v>
      </c>
      <c r="R3007" s="1" t="s">
        <v>24</v>
      </c>
      <c r="S3007" s="1" t="s">
        <v>35</v>
      </c>
      <c r="T3007" s="3">
        <v>42069</v>
      </c>
      <c r="U3007" s="1" t="str">
        <f>IF(kiva_loans__muestra[[#This Row],[funded_amount]]=kiva_loans__muestra[[#This Row],[loan_amount]],"funded","unfunded")</f>
        <v>funded</v>
      </c>
      <c r="V3007" s="1" t="str">
        <f>IF(kiva_loans__muestra[[#This Row],[lender_count]]&gt;=50,"high","low")</f>
        <v>low</v>
      </c>
    </row>
    <row r="3008" spans="1:22" x14ac:dyDescent="0.25">
      <c r="A3008">
        <v>851462</v>
      </c>
      <c r="B3008">
        <v>2500</v>
      </c>
      <c r="C3008">
        <v>2500</v>
      </c>
      <c r="D3008" s="1" t="s">
        <v>75</v>
      </c>
      <c r="E3008" s="1" t="s">
        <v>27</v>
      </c>
      <c r="F3008" s="1" t="s">
        <v>6871</v>
      </c>
      <c r="G3008" s="1" t="s">
        <v>3278</v>
      </c>
      <c r="H3008" s="1" t="s">
        <v>100</v>
      </c>
      <c r="I3008" s="1" t="s">
        <v>1264</v>
      </c>
      <c r="J3008" s="1" t="s">
        <v>101</v>
      </c>
      <c r="K3008">
        <v>1450</v>
      </c>
      <c r="L3008" s="2">
        <v>42069.192858796298</v>
      </c>
      <c r="M3008" s="2">
        <v>42039.375</v>
      </c>
      <c r="N3008" s="2">
        <v>42075.387546296297</v>
      </c>
      <c r="O3008">
        <v>70</v>
      </c>
      <c r="P3008">
        <v>4</v>
      </c>
      <c r="Q3008" s="1" t="s">
        <v>30</v>
      </c>
      <c r="R3008" s="1" t="s">
        <v>24</v>
      </c>
      <c r="S3008" s="1" t="s">
        <v>35</v>
      </c>
      <c r="T3008" s="3">
        <v>42069</v>
      </c>
      <c r="U3008" s="1" t="str">
        <f>IF(kiva_loans__muestra[[#This Row],[funded_amount]]=kiva_loans__muestra[[#This Row],[loan_amount]],"funded","unfunded")</f>
        <v>funded</v>
      </c>
      <c r="V3008" s="1" t="str">
        <f>IF(kiva_loans__muestra[[#This Row],[lender_count]]&gt;=50,"high","low")</f>
        <v>low</v>
      </c>
    </row>
    <row r="3009" spans="1:22" x14ac:dyDescent="0.25">
      <c r="A3009">
        <v>851943</v>
      </c>
      <c r="B3009">
        <v>4000</v>
      </c>
      <c r="C3009">
        <v>4000</v>
      </c>
      <c r="D3009" s="1" t="s">
        <v>64</v>
      </c>
      <c r="E3009" s="1" t="s">
        <v>37</v>
      </c>
      <c r="F3009" s="1" t="s">
        <v>6872</v>
      </c>
      <c r="G3009" s="1" t="s">
        <v>3261</v>
      </c>
      <c r="H3009" s="1" t="s">
        <v>20</v>
      </c>
      <c r="I3009" s="1" t="s">
        <v>1679</v>
      </c>
      <c r="J3009" s="1" t="s">
        <v>22</v>
      </c>
      <c r="K3009">
        <v>2410</v>
      </c>
      <c r="L3009" s="2">
        <v>42070.332962962966</v>
      </c>
      <c r="M3009" s="2">
        <v>42062.375</v>
      </c>
      <c r="N3009" s="2">
        <v>42081.661469907405</v>
      </c>
      <c r="O3009">
        <v>430</v>
      </c>
      <c r="P3009">
        <v>11</v>
      </c>
      <c r="Q3009" s="1" t="s">
        <v>30</v>
      </c>
      <c r="R3009" s="1" t="s">
        <v>60</v>
      </c>
      <c r="S3009" s="1" t="s">
        <v>25</v>
      </c>
      <c r="T3009" s="3">
        <v>42070</v>
      </c>
      <c r="U3009" s="1" t="str">
        <f>IF(kiva_loans__muestra[[#This Row],[funded_amount]]=kiva_loans__muestra[[#This Row],[loan_amount]],"funded","unfunded")</f>
        <v>funded</v>
      </c>
      <c r="V3009" s="1" t="str">
        <f>IF(kiva_loans__muestra[[#This Row],[lender_count]]&gt;=50,"high","low")</f>
        <v>low</v>
      </c>
    </row>
    <row r="3010" spans="1:22" x14ac:dyDescent="0.25">
      <c r="A3010">
        <v>1087853</v>
      </c>
      <c r="B3010">
        <v>9450</v>
      </c>
      <c r="C3010">
        <v>50000</v>
      </c>
      <c r="D3010" s="1" t="s">
        <v>45</v>
      </c>
      <c r="E3010" s="1" t="s">
        <v>46</v>
      </c>
      <c r="F3010" s="1" t="s">
        <v>6873</v>
      </c>
      <c r="G3010" s="1" t="s">
        <v>3775</v>
      </c>
      <c r="H3010" s="1" t="s">
        <v>155</v>
      </c>
      <c r="I3010" s="1" t="s">
        <v>30</v>
      </c>
      <c r="J3010" s="1" t="s">
        <v>90</v>
      </c>
      <c r="L3010" s="2">
        <v>42070.057013888887</v>
      </c>
      <c r="M3010" s="2"/>
      <c r="N3010" s="2"/>
      <c r="O3010">
        <v>240</v>
      </c>
      <c r="P3010">
        <v>25</v>
      </c>
      <c r="Q3010" s="1" t="s">
        <v>30</v>
      </c>
      <c r="R3010" s="1" t="s">
        <v>24</v>
      </c>
      <c r="S3010" s="1" t="s">
        <v>25</v>
      </c>
      <c r="T3010" s="3">
        <v>42070</v>
      </c>
      <c r="U3010" s="1" t="str">
        <f>IF(kiva_loans__muestra[[#This Row],[funded_amount]]=kiva_loans__muestra[[#This Row],[loan_amount]],"funded","unfunded")</f>
        <v>unfunded</v>
      </c>
      <c r="V3010" s="1" t="str">
        <f>IF(kiva_loans__muestra[[#This Row],[lender_count]]&gt;=50,"high","low")</f>
        <v>low</v>
      </c>
    </row>
    <row r="3011" spans="1:22" x14ac:dyDescent="0.25">
      <c r="A3011">
        <v>851988</v>
      </c>
      <c r="B3011">
        <v>14500</v>
      </c>
      <c r="C3011">
        <v>14500</v>
      </c>
      <c r="D3011" s="1" t="s">
        <v>37</v>
      </c>
      <c r="E3011" s="1" t="s">
        <v>37</v>
      </c>
      <c r="F3011" s="1" t="s">
        <v>6874</v>
      </c>
      <c r="G3011" s="1" t="s">
        <v>3333</v>
      </c>
      <c r="H3011" s="1" t="s">
        <v>241</v>
      </c>
      <c r="I3011" s="1" t="s">
        <v>258</v>
      </c>
      <c r="J3011" s="1" t="s">
        <v>243</v>
      </c>
      <c r="K3011">
        <v>1400</v>
      </c>
      <c r="L3011" s="2">
        <v>42070.725590277776</v>
      </c>
      <c r="M3011" s="2">
        <v>42041.375</v>
      </c>
      <c r="N3011" s="2">
        <v>42088.699421296296</v>
      </c>
      <c r="O3011">
        <v>140</v>
      </c>
      <c r="P3011">
        <v>51</v>
      </c>
      <c r="Q3011" s="1" t="s">
        <v>6875</v>
      </c>
      <c r="R3011" s="1" t="s">
        <v>24</v>
      </c>
      <c r="S3011" s="1" t="s">
        <v>35</v>
      </c>
      <c r="T3011" s="3">
        <v>42070</v>
      </c>
      <c r="U3011" s="1" t="str">
        <f>IF(kiva_loans__muestra[[#This Row],[funded_amount]]=kiva_loans__muestra[[#This Row],[loan_amount]],"funded","unfunded")</f>
        <v>funded</v>
      </c>
      <c r="V3011" s="1" t="str">
        <f>IF(kiva_loans__muestra[[#This Row],[lender_count]]&gt;=50,"high","low")</f>
        <v>high</v>
      </c>
    </row>
    <row r="3012" spans="1:22" x14ac:dyDescent="0.25">
      <c r="A3012">
        <v>852069</v>
      </c>
      <c r="B3012">
        <v>2500</v>
      </c>
      <c r="C3012">
        <v>2500</v>
      </c>
      <c r="D3012" s="1" t="s">
        <v>158</v>
      </c>
      <c r="E3012" s="1" t="s">
        <v>27</v>
      </c>
      <c r="F3012" s="1" t="s">
        <v>6876</v>
      </c>
      <c r="G3012" s="1" t="s">
        <v>3278</v>
      </c>
      <c r="H3012" s="1" t="s">
        <v>100</v>
      </c>
      <c r="I3012" s="1" t="s">
        <v>166</v>
      </c>
      <c r="J3012" s="1" t="s">
        <v>101</v>
      </c>
      <c r="K3012">
        <v>1450</v>
      </c>
      <c r="L3012" s="2">
        <v>42071.335972222223</v>
      </c>
      <c r="M3012" s="2">
        <v>42046.375</v>
      </c>
      <c r="N3012" s="2">
        <v>42076.819050925929</v>
      </c>
      <c r="O3012">
        <v>80</v>
      </c>
      <c r="P3012">
        <v>7</v>
      </c>
      <c r="Q3012" s="1" t="s">
        <v>30</v>
      </c>
      <c r="R3012" s="1" t="s">
        <v>24</v>
      </c>
      <c r="S3012" s="1" t="s">
        <v>35</v>
      </c>
      <c r="T3012" s="3">
        <v>42071</v>
      </c>
      <c r="U3012" s="1" t="str">
        <f>IF(kiva_loans__muestra[[#This Row],[funded_amount]]=kiva_loans__muestra[[#This Row],[loan_amount]],"funded","unfunded")</f>
        <v>funded</v>
      </c>
      <c r="V3012" s="1" t="str">
        <f>IF(kiva_loans__muestra[[#This Row],[lender_count]]&gt;=50,"high","low")</f>
        <v>low</v>
      </c>
    </row>
    <row r="3013" spans="1:22" x14ac:dyDescent="0.25">
      <c r="A3013">
        <v>852048</v>
      </c>
      <c r="B3013">
        <v>1250</v>
      </c>
      <c r="C3013">
        <v>1250</v>
      </c>
      <c r="D3013" s="1" t="s">
        <v>137</v>
      </c>
      <c r="E3013" s="1" t="s">
        <v>27</v>
      </c>
      <c r="F3013" s="1" t="s">
        <v>6877</v>
      </c>
      <c r="G3013" s="1" t="s">
        <v>3278</v>
      </c>
      <c r="H3013" s="1" t="s">
        <v>100</v>
      </c>
      <c r="I3013" s="1" t="s">
        <v>1278</v>
      </c>
      <c r="J3013" s="1" t="s">
        <v>101</v>
      </c>
      <c r="K3013">
        <v>1450</v>
      </c>
      <c r="L3013" s="2">
        <v>42071.148599537039</v>
      </c>
      <c r="M3013" s="2">
        <v>42067.375</v>
      </c>
      <c r="N3013" s="2">
        <v>42076.717245370368</v>
      </c>
      <c r="O3013">
        <v>70</v>
      </c>
      <c r="P3013">
        <v>4</v>
      </c>
      <c r="Q3013" s="1" t="s">
        <v>30</v>
      </c>
      <c r="R3013" s="1" t="s">
        <v>24</v>
      </c>
      <c r="S3013" s="1" t="s">
        <v>35</v>
      </c>
      <c r="T3013" s="3">
        <v>42071</v>
      </c>
      <c r="U3013" s="1" t="str">
        <f>IF(kiva_loans__muestra[[#This Row],[funded_amount]]=kiva_loans__muestra[[#This Row],[loan_amount]],"funded","unfunded")</f>
        <v>funded</v>
      </c>
      <c r="V3013" s="1" t="str">
        <f>IF(kiva_loans__muestra[[#This Row],[lender_count]]&gt;=50,"high","low")</f>
        <v>low</v>
      </c>
    </row>
    <row r="3014" spans="1:22" x14ac:dyDescent="0.25">
      <c r="A3014">
        <v>852229</v>
      </c>
      <c r="B3014">
        <v>4750</v>
      </c>
      <c r="C3014">
        <v>4750</v>
      </c>
      <c r="D3014" s="1" t="s">
        <v>247</v>
      </c>
      <c r="E3014" s="1" t="s">
        <v>38</v>
      </c>
      <c r="F3014" s="1" t="s">
        <v>6878</v>
      </c>
      <c r="G3014" s="1" t="s">
        <v>3278</v>
      </c>
      <c r="H3014" s="1" t="s">
        <v>100</v>
      </c>
      <c r="I3014" s="1" t="s">
        <v>1180</v>
      </c>
      <c r="J3014" s="1" t="s">
        <v>101</v>
      </c>
      <c r="K3014">
        <v>1450</v>
      </c>
      <c r="L3014" s="2">
        <v>42072.263449074075</v>
      </c>
      <c r="M3014" s="2">
        <v>42051.375</v>
      </c>
      <c r="N3014" s="2">
        <v>42077.046249999999</v>
      </c>
      <c r="O3014">
        <v>80</v>
      </c>
      <c r="P3014">
        <v>10</v>
      </c>
      <c r="Q3014" s="1" t="s">
        <v>30</v>
      </c>
      <c r="R3014" s="1" t="s">
        <v>24</v>
      </c>
      <c r="S3014" s="1" t="s">
        <v>35</v>
      </c>
      <c r="T3014" s="3">
        <v>42072</v>
      </c>
      <c r="U3014" s="1" t="str">
        <f>IF(kiva_loans__muestra[[#This Row],[funded_amount]]=kiva_loans__muestra[[#This Row],[loan_amount]],"funded","unfunded")</f>
        <v>funded</v>
      </c>
      <c r="V3014" s="1" t="str">
        <f>IF(kiva_loans__muestra[[#This Row],[lender_count]]&gt;=50,"high","low")</f>
        <v>low</v>
      </c>
    </row>
    <row r="3015" spans="1:22" x14ac:dyDescent="0.25">
      <c r="A3015">
        <v>852338</v>
      </c>
      <c r="B3015">
        <v>2750</v>
      </c>
      <c r="C3015">
        <v>2750</v>
      </c>
      <c r="D3015" s="1" t="s">
        <v>64</v>
      </c>
      <c r="E3015" s="1" t="s">
        <v>37</v>
      </c>
      <c r="F3015" s="1" t="s">
        <v>6879</v>
      </c>
      <c r="G3015" s="1" t="s">
        <v>3263</v>
      </c>
      <c r="H3015" s="1" t="s">
        <v>33</v>
      </c>
      <c r="I3015" s="1" t="s">
        <v>732</v>
      </c>
      <c r="J3015" s="1" t="s">
        <v>34</v>
      </c>
      <c r="K3015">
        <v>1330</v>
      </c>
      <c r="L3015" s="2">
        <v>42072.432372685187</v>
      </c>
      <c r="M3015" s="2">
        <v>42062.375</v>
      </c>
      <c r="N3015" s="2">
        <v>42091.734178240738</v>
      </c>
      <c r="O3015">
        <v>240</v>
      </c>
      <c r="P3015">
        <v>8</v>
      </c>
      <c r="Q3015" s="1" t="s">
        <v>458</v>
      </c>
      <c r="R3015" s="1" t="s">
        <v>92</v>
      </c>
      <c r="S3015" s="1" t="s">
        <v>35</v>
      </c>
      <c r="T3015" s="3">
        <v>42072</v>
      </c>
      <c r="U3015" s="1" t="str">
        <f>IF(kiva_loans__muestra[[#This Row],[funded_amount]]=kiva_loans__muestra[[#This Row],[loan_amount]],"funded","unfunded")</f>
        <v>funded</v>
      </c>
      <c r="V3015" s="1" t="str">
        <f>IF(kiva_loans__muestra[[#This Row],[lender_count]]&gt;=50,"high","low")</f>
        <v>low</v>
      </c>
    </row>
    <row r="3016" spans="1:22" x14ac:dyDescent="0.25">
      <c r="A3016">
        <v>852594</v>
      </c>
      <c r="B3016">
        <v>5750</v>
      </c>
      <c r="C3016">
        <v>5750</v>
      </c>
      <c r="D3016" s="1" t="s">
        <v>202</v>
      </c>
      <c r="E3016" s="1" t="s">
        <v>27</v>
      </c>
      <c r="F3016" s="1" t="s">
        <v>6880</v>
      </c>
      <c r="G3016" s="1" t="s">
        <v>3591</v>
      </c>
      <c r="H3016" s="1" t="s">
        <v>180</v>
      </c>
      <c r="I3016" s="1" t="s">
        <v>6881</v>
      </c>
      <c r="J3016" s="1" t="s">
        <v>110</v>
      </c>
      <c r="K3016">
        <v>4380</v>
      </c>
      <c r="L3016" s="2">
        <v>42072.828530092593</v>
      </c>
      <c r="M3016" s="2">
        <v>42054.375</v>
      </c>
      <c r="N3016" s="2">
        <v>42084.119490740741</v>
      </c>
      <c r="O3016">
        <v>60</v>
      </c>
      <c r="P3016">
        <v>19</v>
      </c>
      <c r="Q3016" s="1" t="s">
        <v>30</v>
      </c>
      <c r="R3016" s="1" t="s">
        <v>135</v>
      </c>
      <c r="S3016" s="1" t="s">
        <v>25</v>
      </c>
      <c r="T3016" s="3">
        <v>42072</v>
      </c>
      <c r="U3016" s="1" t="str">
        <f>IF(kiva_loans__muestra[[#This Row],[funded_amount]]=kiva_loans__muestra[[#This Row],[loan_amount]],"funded","unfunded")</f>
        <v>funded</v>
      </c>
      <c r="V3016" s="1" t="str">
        <f>IF(kiva_loans__muestra[[#This Row],[lender_count]]&gt;=50,"high","low")</f>
        <v>low</v>
      </c>
    </row>
    <row r="3017" spans="1:22" x14ac:dyDescent="0.25">
      <c r="A3017">
        <v>852231</v>
      </c>
      <c r="B3017">
        <v>4250</v>
      </c>
      <c r="C3017">
        <v>4250</v>
      </c>
      <c r="D3017" s="1" t="s">
        <v>27</v>
      </c>
      <c r="E3017" s="1" t="s">
        <v>27</v>
      </c>
      <c r="F3017" s="1" t="s">
        <v>6882</v>
      </c>
      <c r="G3017" s="1" t="s">
        <v>3384</v>
      </c>
      <c r="H3017" s="1" t="s">
        <v>848</v>
      </c>
      <c r="I3017" s="1" t="s">
        <v>2606</v>
      </c>
      <c r="J3017" s="1" t="s">
        <v>849</v>
      </c>
      <c r="K3017">
        <v>150</v>
      </c>
      <c r="L3017" s="2">
        <v>42072.26699074074</v>
      </c>
      <c r="M3017" s="2">
        <v>42062.375</v>
      </c>
      <c r="N3017" s="2">
        <v>42087.765821759262</v>
      </c>
      <c r="O3017">
        <v>140</v>
      </c>
      <c r="P3017">
        <v>17</v>
      </c>
      <c r="Q3017" s="1" t="s">
        <v>67</v>
      </c>
      <c r="R3017" s="1" t="s">
        <v>24</v>
      </c>
      <c r="S3017" s="1" t="s">
        <v>35</v>
      </c>
      <c r="T3017" s="3">
        <v>42072</v>
      </c>
      <c r="U3017" s="1" t="str">
        <f>IF(kiva_loans__muestra[[#This Row],[funded_amount]]=kiva_loans__muestra[[#This Row],[loan_amount]],"funded","unfunded")</f>
        <v>funded</v>
      </c>
      <c r="V3017" s="1" t="str">
        <f>IF(kiva_loans__muestra[[#This Row],[lender_count]]&gt;=50,"high","low")</f>
        <v>low</v>
      </c>
    </row>
    <row r="3018" spans="1:22" x14ac:dyDescent="0.25">
      <c r="A3018">
        <v>852602</v>
      </c>
      <c r="B3018">
        <v>6500</v>
      </c>
      <c r="C3018">
        <v>6500</v>
      </c>
      <c r="D3018" s="1" t="s">
        <v>32</v>
      </c>
      <c r="E3018" s="1" t="s">
        <v>32</v>
      </c>
      <c r="F3018" s="1" t="s">
        <v>6883</v>
      </c>
      <c r="G3018" s="1" t="s">
        <v>3274</v>
      </c>
      <c r="H3018" s="1" t="s">
        <v>105</v>
      </c>
      <c r="I3018" s="1" t="s">
        <v>877</v>
      </c>
      <c r="J3018" s="1" t="s">
        <v>106</v>
      </c>
      <c r="K3018">
        <v>1430</v>
      </c>
      <c r="L3018" s="2">
        <v>42072.852175925924</v>
      </c>
      <c r="M3018" s="2">
        <v>42041.375</v>
      </c>
      <c r="N3018" s="2">
        <v>42094.116435185184</v>
      </c>
      <c r="O3018">
        <v>140</v>
      </c>
      <c r="P3018">
        <v>10</v>
      </c>
      <c r="Q3018" s="1" t="s">
        <v>6884</v>
      </c>
      <c r="R3018" s="1" t="s">
        <v>92</v>
      </c>
      <c r="S3018" s="1" t="s">
        <v>31</v>
      </c>
      <c r="T3018" s="3">
        <v>42072</v>
      </c>
      <c r="U3018" s="1" t="str">
        <f>IF(kiva_loans__muestra[[#This Row],[funded_amount]]=kiva_loans__muestra[[#This Row],[loan_amount]],"funded","unfunded")</f>
        <v>funded</v>
      </c>
      <c r="V3018" s="1" t="str">
        <f>IF(kiva_loans__muestra[[#This Row],[lender_count]]&gt;=50,"high","low")</f>
        <v>low</v>
      </c>
    </row>
    <row r="3019" spans="1:22" x14ac:dyDescent="0.25">
      <c r="A3019">
        <v>852472</v>
      </c>
      <c r="B3019">
        <v>8000</v>
      </c>
      <c r="C3019">
        <v>12000</v>
      </c>
      <c r="D3019" s="1" t="s">
        <v>64</v>
      </c>
      <c r="E3019" s="1" t="s">
        <v>37</v>
      </c>
      <c r="F3019" s="1" t="s">
        <v>6885</v>
      </c>
      <c r="G3019" s="1" t="s">
        <v>3320</v>
      </c>
      <c r="H3019" s="1" t="s">
        <v>717</v>
      </c>
      <c r="I3019" s="1" t="s">
        <v>6886</v>
      </c>
      <c r="J3019" s="1" t="s">
        <v>90</v>
      </c>
      <c r="K3019">
        <v>1690</v>
      </c>
      <c r="L3019" s="2">
        <v>42072.586840277778</v>
      </c>
      <c r="M3019" s="2">
        <v>42069.375</v>
      </c>
      <c r="N3019" s="2"/>
      <c r="O3019">
        <v>260</v>
      </c>
      <c r="P3019">
        <v>19</v>
      </c>
      <c r="Q3019" s="1" t="s">
        <v>2306</v>
      </c>
      <c r="R3019" s="1" t="s">
        <v>24</v>
      </c>
      <c r="S3019" s="1" t="s">
        <v>31</v>
      </c>
      <c r="T3019" s="3">
        <v>42072</v>
      </c>
      <c r="U3019" s="1" t="str">
        <f>IF(kiva_loans__muestra[[#This Row],[funded_amount]]=kiva_loans__muestra[[#This Row],[loan_amount]],"funded","unfunded")</f>
        <v>unfunded</v>
      </c>
      <c r="V3019" s="1" t="str">
        <f>IF(kiva_loans__muestra[[#This Row],[lender_count]]&gt;=50,"high","low")</f>
        <v>low</v>
      </c>
    </row>
    <row r="3020" spans="1:22" x14ac:dyDescent="0.25">
      <c r="A3020">
        <v>852456</v>
      </c>
      <c r="B3020">
        <v>15000</v>
      </c>
      <c r="C3020">
        <v>15000</v>
      </c>
      <c r="D3020" s="1" t="s">
        <v>32</v>
      </c>
      <c r="E3020" s="1" t="s">
        <v>32</v>
      </c>
      <c r="F3020" s="1" t="s">
        <v>6887</v>
      </c>
      <c r="G3020" s="1" t="s">
        <v>6457</v>
      </c>
      <c r="H3020" s="1" t="s">
        <v>1517</v>
      </c>
      <c r="I3020" s="1" t="s">
        <v>6888</v>
      </c>
      <c r="J3020" s="1" t="s">
        <v>1518</v>
      </c>
      <c r="K3020">
        <v>4440</v>
      </c>
      <c r="L3020" s="2">
        <v>42072.570115740738</v>
      </c>
      <c r="M3020" s="2">
        <v>42099.375</v>
      </c>
      <c r="N3020" s="2">
        <v>42086.638043981482</v>
      </c>
      <c r="O3020">
        <v>240</v>
      </c>
      <c r="P3020">
        <v>59</v>
      </c>
      <c r="Q3020" s="1" t="s">
        <v>6889</v>
      </c>
      <c r="R3020" s="1" t="s">
        <v>92</v>
      </c>
      <c r="S3020" s="1" t="s">
        <v>31</v>
      </c>
      <c r="T3020" s="3">
        <v>42072</v>
      </c>
      <c r="U3020" s="1" t="str">
        <f>IF(kiva_loans__muestra[[#This Row],[funded_amount]]=kiva_loans__muestra[[#This Row],[loan_amount]],"funded","unfunded")</f>
        <v>funded</v>
      </c>
      <c r="V3020" s="1" t="str">
        <f>IF(kiva_loans__muestra[[#This Row],[lender_count]]&gt;=50,"high","low")</f>
        <v>high</v>
      </c>
    </row>
    <row r="3021" spans="1:22" x14ac:dyDescent="0.25">
      <c r="A3021">
        <v>852386</v>
      </c>
      <c r="B3021">
        <v>25000</v>
      </c>
      <c r="C3021">
        <v>25000</v>
      </c>
      <c r="D3021" s="1" t="s">
        <v>64</v>
      </c>
      <c r="E3021" s="1" t="s">
        <v>37</v>
      </c>
      <c r="F3021" s="1" t="s">
        <v>6890</v>
      </c>
      <c r="G3021" s="1" t="s">
        <v>3320</v>
      </c>
      <c r="H3021" s="1" t="s">
        <v>717</v>
      </c>
      <c r="I3021" s="1" t="s">
        <v>6891</v>
      </c>
      <c r="J3021" s="1" t="s">
        <v>90</v>
      </c>
      <c r="K3021">
        <v>1690</v>
      </c>
      <c r="L3021" s="2">
        <v>42072.50204861111</v>
      </c>
      <c r="M3021" s="2">
        <v>42060.375</v>
      </c>
      <c r="N3021" s="2">
        <v>42107.680590277778</v>
      </c>
      <c r="O3021">
        <v>270</v>
      </c>
      <c r="P3021">
        <v>45</v>
      </c>
      <c r="Q3021" s="1" t="s">
        <v>6892</v>
      </c>
      <c r="R3021" s="1" t="s">
        <v>24</v>
      </c>
      <c r="S3021" s="1" t="s">
        <v>31</v>
      </c>
      <c r="T3021" s="3">
        <v>42072</v>
      </c>
      <c r="U3021" s="1" t="str">
        <f>IF(kiva_loans__muestra[[#This Row],[funded_amount]]=kiva_loans__muestra[[#This Row],[loan_amount]],"funded","unfunded")</f>
        <v>funded</v>
      </c>
      <c r="V3021" s="1" t="str">
        <f>IF(kiva_loans__muestra[[#This Row],[lender_count]]&gt;=50,"high","low")</f>
        <v>low</v>
      </c>
    </row>
    <row r="3022" spans="1:22" x14ac:dyDescent="0.25">
      <c r="A3022">
        <v>853299</v>
      </c>
      <c r="B3022">
        <v>5000</v>
      </c>
      <c r="C3022">
        <v>5000</v>
      </c>
      <c r="D3022" s="1" t="s">
        <v>311</v>
      </c>
      <c r="E3022" s="1" t="s">
        <v>37</v>
      </c>
      <c r="F3022" s="1" t="s">
        <v>590</v>
      </c>
      <c r="G3022" s="1" t="s">
        <v>3266</v>
      </c>
      <c r="H3022" s="1" t="s">
        <v>89</v>
      </c>
      <c r="I3022" s="1" t="s">
        <v>555</v>
      </c>
      <c r="J3022" s="1" t="s">
        <v>90</v>
      </c>
      <c r="K3022">
        <v>1990</v>
      </c>
      <c r="L3022" s="2">
        <v>42073.942407407405</v>
      </c>
      <c r="M3022" s="2">
        <v>42047.375</v>
      </c>
      <c r="N3022" s="2">
        <v>42080.663715277777</v>
      </c>
      <c r="O3022">
        <v>140</v>
      </c>
      <c r="P3022">
        <v>14</v>
      </c>
      <c r="Q3022" s="1" t="s">
        <v>418</v>
      </c>
      <c r="R3022" s="1" t="s">
        <v>24</v>
      </c>
      <c r="S3022" s="1" t="s">
        <v>25</v>
      </c>
      <c r="T3022" s="3">
        <v>42073</v>
      </c>
      <c r="U3022" s="1" t="str">
        <f>IF(kiva_loans__muestra[[#This Row],[funded_amount]]=kiva_loans__muestra[[#This Row],[loan_amount]],"funded","unfunded")</f>
        <v>funded</v>
      </c>
      <c r="V3022" s="1" t="str">
        <f>IF(kiva_loans__muestra[[#This Row],[lender_count]]&gt;=50,"high","low")</f>
        <v>low</v>
      </c>
    </row>
    <row r="3023" spans="1:22" x14ac:dyDescent="0.25">
      <c r="A3023">
        <v>853038</v>
      </c>
      <c r="B3023">
        <v>1500</v>
      </c>
      <c r="C3023">
        <v>1500</v>
      </c>
      <c r="D3023" s="1" t="s">
        <v>46</v>
      </c>
      <c r="E3023" s="1" t="s">
        <v>46</v>
      </c>
      <c r="F3023" s="1" t="s">
        <v>6893</v>
      </c>
      <c r="G3023" s="1" t="s">
        <v>3635</v>
      </c>
      <c r="H3023" s="1" t="s">
        <v>1315</v>
      </c>
      <c r="I3023" s="1" t="s">
        <v>1585</v>
      </c>
      <c r="J3023" s="1" t="s">
        <v>110</v>
      </c>
      <c r="K3023">
        <v>2960</v>
      </c>
      <c r="L3023" s="2">
        <v>42073.41914351852</v>
      </c>
      <c r="M3023" s="2">
        <v>42062.375</v>
      </c>
      <c r="N3023" s="2">
        <v>42080.526064814818</v>
      </c>
      <c r="O3023">
        <v>80</v>
      </c>
      <c r="P3023">
        <v>3</v>
      </c>
      <c r="Q3023" s="1" t="s">
        <v>30</v>
      </c>
      <c r="R3023" s="1" t="s">
        <v>24</v>
      </c>
      <c r="S3023" s="1" t="s">
        <v>35</v>
      </c>
      <c r="T3023" s="3">
        <v>42073</v>
      </c>
      <c r="U3023" s="1" t="str">
        <f>IF(kiva_loans__muestra[[#This Row],[funded_amount]]=kiva_loans__muestra[[#This Row],[loan_amount]],"funded","unfunded")</f>
        <v>funded</v>
      </c>
      <c r="V3023" s="1" t="str">
        <f>IF(kiva_loans__muestra[[#This Row],[lender_count]]&gt;=50,"high","low")</f>
        <v>low</v>
      </c>
    </row>
    <row r="3024" spans="1:22" x14ac:dyDescent="0.25">
      <c r="A3024">
        <v>853297</v>
      </c>
      <c r="B3024">
        <v>10250</v>
      </c>
      <c r="C3024">
        <v>10250</v>
      </c>
      <c r="D3024" s="1" t="s">
        <v>58</v>
      </c>
      <c r="E3024" s="1" t="s">
        <v>27</v>
      </c>
      <c r="F3024" s="1" t="s">
        <v>6894</v>
      </c>
      <c r="G3024" s="1" t="s">
        <v>3333</v>
      </c>
      <c r="H3024" s="1" t="s">
        <v>241</v>
      </c>
      <c r="I3024" s="1" t="s">
        <v>242</v>
      </c>
      <c r="J3024" s="1" t="s">
        <v>243</v>
      </c>
      <c r="K3024">
        <v>1100</v>
      </c>
      <c r="L3024" s="2">
        <v>42073.936597222222</v>
      </c>
      <c r="M3024" s="2">
        <v>42047.208333333336</v>
      </c>
      <c r="N3024" s="2">
        <v>42082.754699074074</v>
      </c>
      <c r="O3024">
        <v>140</v>
      </c>
      <c r="P3024">
        <v>26</v>
      </c>
      <c r="Q3024" s="1" t="s">
        <v>6895</v>
      </c>
      <c r="R3024" s="1" t="s">
        <v>92</v>
      </c>
      <c r="S3024" s="1" t="s">
        <v>31</v>
      </c>
      <c r="T3024" s="3">
        <v>42073</v>
      </c>
      <c r="U3024" s="1" t="str">
        <f>IF(kiva_loans__muestra[[#This Row],[funded_amount]]=kiva_loans__muestra[[#This Row],[loan_amount]],"funded","unfunded")</f>
        <v>funded</v>
      </c>
      <c r="V3024" s="1" t="str">
        <f>IF(kiva_loans__muestra[[#This Row],[lender_count]]&gt;=50,"high","low")</f>
        <v>low</v>
      </c>
    </row>
    <row r="3025" spans="1:22" x14ac:dyDescent="0.25">
      <c r="A3025">
        <v>853271</v>
      </c>
      <c r="B3025">
        <v>4500</v>
      </c>
      <c r="C3025">
        <v>4500</v>
      </c>
      <c r="D3025" s="1" t="s">
        <v>599</v>
      </c>
      <c r="E3025" s="1" t="s">
        <v>46</v>
      </c>
      <c r="F3025" s="1" t="s">
        <v>6896</v>
      </c>
      <c r="G3025" s="1" t="s">
        <v>3333</v>
      </c>
      <c r="H3025" s="1" t="s">
        <v>241</v>
      </c>
      <c r="I3025" s="1" t="s">
        <v>470</v>
      </c>
      <c r="J3025" s="1" t="s">
        <v>243</v>
      </c>
      <c r="K3025">
        <v>480</v>
      </c>
      <c r="L3025" s="2">
        <v>42073.84710648148</v>
      </c>
      <c r="M3025" s="2">
        <v>42070.375</v>
      </c>
      <c r="N3025" s="2">
        <v>42089.968541666669</v>
      </c>
      <c r="O3025">
        <v>140</v>
      </c>
      <c r="P3025">
        <v>15</v>
      </c>
      <c r="Q3025" s="1" t="s">
        <v>6897</v>
      </c>
      <c r="R3025" s="1" t="s">
        <v>92</v>
      </c>
      <c r="S3025" s="1" t="s">
        <v>31</v>
      </c>
      <c r="T3025" s="3">
        <v>42073</v>
      </c>
      <c r="U3025" s="1" t="str">
        <f>IF(kiva_loans__muestra[[#This Row],[funded_amount]]=kiva_loans__muestra[[#This Row],[loan_amount]],"funded","unfunded")</f>
        <v>funded</v>
      </c>
      <c r="V3025" s="1" t="str">
        <f>IF(kiva_loans__muestra[[#This Row],[lender_count]]&gt;=50,"high","low")</f>
        <v>low</v>
      </c>
    </row>
    <row r="3026" spans="1:22" x14ac:dyDescent="0.25">
      <c r="A3026">
        <v>852720</v>
      </c>
      <c r="B3026">
        <v>14000</v>
      </c>
      <c r="C3026">
        <v>14000</v>
      </c>
      <c r="D3026" s="1" t="s">
        <v>41</v>
      </c>
      <c r="E3026" s="1" t="s">
        <v>27</v>
      </c>
      <c r="F3026" s="1" t="s">
        <v>6898</v>
      </c>
      <c r="G3026" s="1" t="s">
        <v>3317</v>
      </c>
      <c r="H3026" s="1" t="s">
        <v>85</v>
      </c>
      <c r="I3026" s="1" t="s">
        <v>813</v>
      </c>
      <c r="J3026" s="1" t="s">
        <v>90</v>
      </c>
      <c r="K3026">
        <v>1760</v>
      </c>
      <c r="L3026" s="2">
        <v>42073.125416666669</v>
      </c>
      <c r="M3026" s="2">
        <v>42058.375</v>
      </c>
      <c r="N3026" s="2">
        <v>42104.082685185182</v>
      </c>
      <c r="O3026">
        <v>210</v>
      </c>
      <c r="P3026">
        <v>39</v>
      </c>
      <c r="Q3026" s="1" t="s">
        <v>6899</v>
      </c>
      <c r="R3026" s="1" t="s">
        <v>24</v>
      </c>
      <c r="S3026" s="1" t="s">
        <v>31</v>
      </c>
      <c r="T3026" s="3">
        <v>42073</v>
      </c>
      <c r="U3026" s="1" t="str">
        <f>IF(kiva_loans__muestra[[#This Row],[funded_amount]]=kiva_loans__muestra[[#This Row],[loan_amount]],"funded","unfunded")</f>
        <v>funded</v>
      </c>
      <c r="V3026" s="1" t="str">
        <f>IF(kiva_loans__muestra[[#This Row],[lender_count]]&gt;=50,"high","low")</f>
        <v>low</v>
      </c>
    </row>
    <row r="3027" spans="1:22" x14ac:dyDescent="0.25">
      <c r="A3027">
        <v>852975</v>
      </c>
      <c r="B3027">
        <v>1250</v>
      </c>
      <c r="C3027">
        <v>1250</v>
      </c>
      <c r="D3027" s="1" t="s">
        <v>333</v>
      </c>
      <c r="E3027" s="1" t="s">
        <v>37</v>
      </c>
      <c r="F3027" s="1" t="s">
        <v>6900</v>
      </c>
      <c r="G3027" s="1" t="s">
        <v>3278</v>
      </c>
      <c r="H3027" s="1" t="s">
        <v>100</v>
      </c>
      <c r="I3027" s="1" t="s">
        <v>6901</v>
      </c>
      <c r="J3027" s="1" t="s">
        <v>101</v>
      </c>
      <c r="K3027">
        <v>1260</v>
      </c>
      <c r="L3027" s="2">
        <v>42073.38076388889</v>
      </c>
      <c r="M3027" s="2">
        <v>42073.333333333336</v>
      </c>
      <c r="N3027" s="2">
        <v>42078.960810185185</v>
      </c>
      <c r="O3027">
        <v>80</v>
      </c>
      <c r="P3027">
        <v>3</v>
      </c>
      <c r="Q3027" s="1" t="s">
        <v>30</v>
      </c>
      <c r="R3027" s="1" t="s">
        <v>24</v>
      </c>
      <c r="S3027" s="1" t="s">
        <v>35</v>
      </c>
      <c r="T3027" s="3">
        <v>42073</v>
      </c>
      <c r="U3027" s="1" t="str">
        <f>IF(kiva_loans__muestra[[#This Row],[funded_amount]]=kiva_loans__muestra[[#This Row],[loan_amount]],"funded","unfunded")</f>
        <v>funded</v>
      </c>
      <c r="V3027" s="1" t="str">
        <f>IF(kiva_loans__muestra[[#This Row],[lender_count]]&gt;=50,"high","low")</f>
        <v>low</v>
      </c>
    </row>
    <row r="3028" spans="1:22" x14ac:dyDescent="0.25">
      <c r="A3028">
        <v>853052</v>
      </c>
      <c r="B3028">
        <v>2500</v>
      </c>
      <c r="C3028">
        <v>2500</v>
      </c>
      <c r="D3028" s="1" t="s">
        <v>72</v>
      </c>
      <c r="E3028" s="1" t="s">
        <v>46</v>
      </c>
      <c r="F3028" s="1" t="s">
        <v>6902</v>
      </c>
      <c r="G3028" s="1" t="s">
        <v>3635</v>
      </c>
      <c r="H3028" s="1" t="s">
        <v>1315</v>
      </c>
      <c r="I3028" s="1" t="s">
        <v>1585</v>
      </c>
      <c r="J3028" s="1" t="s">
        <v>110</v>
      </c>
      <c r="K3028">
        <v>2960</v>
      </c>
      <c r="L3028" s="2">
        <v>42073.430208333331</v>
      </c>
      <c r="M3028" s="2">
        <v>42062.375</v>
      </c>
      <c r="N3028" s="2">
        <v>42087.080208333333</v>
      </c>
      <c r="O3028">
        <v>60</v>
      </c>
      <c r="P3028">
        <v>10</v>
      </c>
      <c r="Q3028" s="1" t="s">
        <v>30</v>
      </c>
      <c r="R3028" s="1" t="s">
        <v>24</v>
      </c>
      <c r="S3028" s="1" t="s">
        <v>35</v>
      </c>
      <c r="T3028" s="3">
        <v>42073</v>
      </c>
      <c r="U3028" s="1" t="str">
        <f>IF(kiva_loans__muestra[[#This Row],[funded_amount]]=kiva_loans__muestra[[#This Row],[loan_amount]],"funded","unfunded")</f>
        <v>funded</v>
      </c>
      <c r="V3028" s="1" t="str">
        <f>IF(kiva_loans__muestra[[#This Row],[lender_count]]&gt;=50,"high","low")</f>
        <v>low</v>
      </c>
    </row>
    <row r="3029" spans="1:22" x14ac:dyDescent="0.25">
      <c r="A3029">
        <v>852753</v>
      </c>
      <c r="B3029">
        <v>2750</v>
      </c>
      <c r="C3029">
        <v>2750</v>
      </c>
      <c r="D3029" s="1" t="s">
        <v>45</v>
      </c>
      <c r="E3029" s="1" t="s">
        <v>46</v>
      </c>
      <c r="F3029" s="1" t="s">
        <v>6903</v>
      </c>
      <c r="G3029" s="1" t="s">
        <v>3278</v>
      </c>
      <c r="H3029" s="1" t="s">
        <v>100</v>
      </c>
      <c r="I3029" s="1" t="s">
        <v>740</v>
      </c>
      <c r="J3029" s="1" t="s">
        <v>101</v>
      </c>
      <c r="K3029">
        <v>1450</v>
      </c>
      <c r="L3029" s="2">
        <v>42073.170173611114</v>
      </c>
      <c r="M3029" s="2">
        <v>42068.375</v>
      </c>
      <c r="N3029" s="2">
        <v>42081.973495370374</v>
      </c>
      <c r="O3029">
        <v>100</v>
      </c>
      <c r="P3029">
        <v>8</v>
      </c>
      <c r="Q3029" s="1" t="s">
        <v>221</v>
      </c>
      <c r="R3029" s="1" t="s">
        <v>24</v>
      </c>
      <c r="S3029" s="1" t="s">
        <v>35</v>
      </c>
      <c r="T3029" s="3">
        <v>42073</v>
      </c>
      <c r="U3029" s="1" t="str">
        <f>IF(kiva_loans__muestra[[#This Row],[funded_amount]]=kiva_loans__muestra[[#This Row],[loan_amount]],"funded","unfunded")</f>
        <v>funded</v>
      </c>
      <c r="V3029" s="1" t="str">
        <f>IF(kiva_loans__muestra[[#This Row],[lender_count]]&gt;=50,"high","low")</f>
        <v>low</v>
      </c>
    </row>
    <row r="3030" spans="1:22" x14ac:dyDescent="0.25">
      <c r="A3030">
        <v>853365</v>
      </c>
      <c r="B3030">
        <v>7750</v>
      </c>
      <c r="C3030">
        <v>7750</v>
      </c>
      <c r="D3030" s="1" t="s">
        <v>98</v>
      </c>
      <c r="E3030" s="1" t="s">
        <v>37</v>
      </c>
      <c r="F3030" s="1" t="s">
        <v>6904</v>
      </c>
      <c r="G3030" s="1" t="s">
        <v>3630</v>
      </c>
      <c r="H3030" s="1" t="s">
        <v>441</v>
      </c>
      <c r="I3030" s="1" t="s">
        <v>529</v>
      </c>
      <c r="J3030" s="1" t="s">
        <v>442</v>
      </c>
      <c r="K3030">
        <v>820</v>
      </c>
      <c r="L3030" s="2">
        <v>42074.098449074074</v>
      </c>
      <c r="M3030" s="2">
        <v>42069.375</v>
      </c>
      <c r="N3030" s="2">
        <v>42080.636597222219</v>
      </c>
      <c r="O3030">
        <v>80</v>
      </c>
      <c r="P3030">
        <v>21</v>
      </c>
      <c r="Q3030" s="1" t="s">
        <v>30</v>
      </c>
      <c r="R3030" s="1" t="s">
        <v>324</v>
      </c>
      <c r="S3030" s="1" t="s">
        <v>35</v>
      </c>
      <c r="T3030" s="3">
        <v>42074</v>
      </c>
      <c r="U3030" s="1" t="str">
        <f>IF(kiva_loans__muestra[[#This Row],[funded_amount]]=kiva_loans__muestra[[#This Row],[loan_amount]],"funded","unfunded")</f>
        <v>funded</v>
      </c>
      <c r="V3030" s="1" t="str">
        <f>IF(kiva_loans__muestra[[#This Row],[lender_count]]&gt;=50,"high","low")</f>
        <v>low</v>
      </c>
    </row>
    <row r="3031" spans="1:22" x14ac:dyDescent="0.25">
      <c r="A3031">
        <v>853704</v>
      </c>
      <c r="B3031">
        <v>10500</v>
      </c>
      <c r="C3031">
        <v>10500</v>
      </c>
      <c r="D3031" s="1" t="s">
        <v>64</v>
      </c>
      <c r="E3031" s="1" t="s">
        <v>37</v>
      </c>
      <c r="F3031" s="1" t="s">
        <v>1673</v>
      </c>
      <c r="G3031" s="1" t="s">
        <v>3263</v>
      </c>
      <c r="H3031" s="1" t="s">
        <v>33</v>
      </c>
      <c r="I3031" s="1" t="s">
        <v>1525</v>
      </c>
      <c r="J3031" s="1" t="s">
        <v>34</v>
      </c>
      <c r="K3031">
        <v>2020</v>
      </c>
      <c r="L3031" s="2">
        <v>42074.582187499997</v>
      </c>
      <c r="M3031" s="2">
        <v>42063.375</v>
      </c>
      <c r="N3031" s="2">
        <v>42093.94736111111</v>
      </c>
      <c r="O3031">
        <v>110</v>
      </c>
      <c r="P3031">
        <v>37</v>
      </c>
      <c r="Q3031" s="1" t="s">
        <v>6905</v>
      </c>
      <c r="R3031" s="1" t="s">
        <v>6906</v>
      </c>
      <c r="S3031" s="1" t="s">
        <v>25</v>
      </c>
      <c r="T3031" s="3">
        <v>42074</v>
      </c>
      <c r="U3031" s="1" t="str">
        <f>IF(kiva_loans__muestra[[#This Row],[funded_amount]]=kiva_loans__muestra[[#This Row],[loan_amount]],"funded","unfunded")</f>
        <v>funded</v>
      </c>
      <c r="V3031" s="1" t="str">
        <f>IF(kiva_loans__muestra[[#This Row],[lender_count]]&gt;=50,"high","low")</f>
        <v>low</v>
      </c>
    </row>
    <row r="3032" spans="1:22" x14ac:dyDescent="0.25">
      <c r="A3032">
        <v>853691</v>
      </c>
      <c r="B3032">
        <v>10500</v>
      </c>
      <c r="C3032">
        <v>10500</v>
      </c>
      <c r="D3032" s="1" t="s">
        <v>77</v>
      </c>
      <c r="E3032" s="1" t="s">
        <v>78</v>
      </c>
      <c r="F3032" s="1" t="s">
        <v>6907</v>
      </c>
      <c r="G3032" s="1" t="s">
        <v>3661</v>
      </c>
      <c r="H3032" s="1" t="s">
        <v>805</v>
      </c>
      <c r="I3032" s="1" t="s">
        <v>30</v>
      </c>
      <c r="J3032" s="1" t="s">
        <v>806</v>
      </c>
      <c r="K3032">
        <v>1150</v>
      </c>
      <c r="L3032" s="2">
        <v>42074.570902777778</v>
      </c>
      <c r="M3032" s="2">
        <v>42058.375</v>
      </c>
      <c r="N3032" s="2">
        <v>42080.842858796299</v>
      </c>
      <c r="O3032">
        <v>150</v>
      </c>
      <c r="P3032">
        <v>36</v>
      </c>
      <c r="Q3032" s="1" t="s">
        <v>30</v>
      </c>
      <c r="R3032" s="1" t="s">
        <v>24</v>
      </c>
      <c r="S3032" s="1" t="s">
        <v>31</v>
      </c>
      <c r="T3032" s="3">
        <v>42074</v>
      </c>
      <c r="U3032" s="1" t="str">
        <f>IF(kiva_loans__muestra[[#This Row],[funded_amount]]=kiva_loans__muestra[[#This Row],[loan_amount]],"funded","unfunded")</f>
        <v>funded</v>
      </c>
      <c r="V3032" s="1" t="str">
        <f>IF(kiva_loans__muestra[[#This Row],[lender_count]]&gt;=50,"high","low")</f>
        <v>low</v>
      </c>
    </row>
    <row r="3033" spans="1:22" x14ac:dyDescent="0.25">
      <c r="A3033">
        <v>853790</v>
      </c>
      <c r="B3033">
        <v>2250</v>
      </c>
      <c r="C3033">
        <v>2250</v>
      </c>
      <c r="D3033" s="1" t="s">
        <v>81</v>
      </c>
      <c r="E3033" s="1" t="s">
        <v>27</v>
      </c>
      <c r="F3033" s="1" t="s">
        <v>6908</v>
      </c>
      <c r="G3033" s="1" t="s">
        <v>3263</v>
      </c>
      <c r="H3033" s="1" t="s">
        <v>33</v>
      </c>
      <c r="I3033" s="1" t="s">
        <v>1138</v>
      </c>
      <c r="J3033" s="1" t="s">
        <v>34</v>
      </c>
      <c r="K3033">
        <v>1380</v>
      </c>
      <c r="L3033" s="2">
        <v>42074.675057870372</v>
      </c>
      <c r="M3033" s="2">
        <v>42072.333333333336</v>
      </c>
      <c r="N3033" s="2">
        <v>42080.818692129629</v>
      </c>
      <c r="O3033">
        <v>80</v>
      </c>
      <c r="P3033">
        <v>9</v>
      </c>
      <c r="Q3033" s="1" t="s">
        <v>40</v>
      </c>
      <c r="R3033" s="1" t="s">
        <v>24</v>
      </c>
      <c r="S3033" s="1" t="s">
        <v>31</v>
      </c>
      <c r="T3033" s="3">
        <v>42074</v>
      </c>
      <c r="U3033" s="1" t="str">
        <f>IF(kiva_loans__muestra[[#This Row],[funded_amount]]=kiva_loans__muestra[[#This Row],[loan_amount]],"funded","unfunded")</f>
        <v>funded</v>
      </c>
      <c r="V3033" s="1" t="str">
        <f>IF(kiva_loans__muestra[[#This Row],[lender_count]]&gt;=50,"high","low")</f>
        <v>low</v>
      </c>
    </row>
    <row r="3034" spans="1:22" x14ac:dyDescent="0.25">
      <c r="A3034">
        <v>853595</v>
      </c>
      <c r="B3034">
        <v>5750</v>
      </c>
      <c r="C3034">
        <v>5750</v>
      </c>
      <c r="D3034" s="1" t="s">
        <v>64</v>
      </c>
      <c r="E3034" s="1" t="s">
        <v>37</v>
      </c>
      <c r="F3034" s="1" t="s">
        <v>6909</v>
      </c>
      <c r="G3034" s="1" t="s">
        <v>3261</v>
      </c>
      <c r="H3034" s="1" t="s">
        <v>20</v>
      </c>
      <c r="I3034" s="1" t="s">
        <v>1679</v>
      </c>
      <c r="J3034" s="1" t="s">
        <v>22</v>
      </c>
      <c r="K3034">
        <v>2410</v>
      </c>
      <c r="L3034" s="2">
        <v>42074.47724537037</v>
      </c>
      <c r="M3034" s="2">
        <v>42063.375</v>
      </c>
      <c r="N3034" s="2">
        <v>42087.477638888886</v>
      </c>
      <c r="O3034">
        <v>430</v>
      </c>
      <c r="P3034">
        <v>22</v>
      </c>
      <c r="Q3034" s="1" t="s">
        <v>2668</v>
      </c>
      <c r="R3034" s="1" t="s">
        <v>54</v>
      </c>
      <c r="S3034" s="1" t="s">
        <v>25</v>
      </c>
      <c r="T3034" s="3">
        <v>42074</v>
      </c>
      <c r="U3034" s="1" t="str">
        <f>IF(kiva_loans__muestra[[#This Row],[funded_amount]]=kiva_loans__muestra[[#This Row],[loan_amount]],"funded","unfunded")</f>
        <v>funded</v>
      </c>
      <c r="V3034" s="1" t="str">
        <f>IF(kiva_loans__muestra[[#This Row],[lender_count]]&gt;=50,"high","low")</f>
        <v>low</v>
      </c>
    </row>
    <row r="3035" spans="1:22" x14ac:dyDescent="0.25">
      <c r="A3035">
        <v>853373</v>
      </c>
      <c r="B3035">
        <v>4000</v>
      </c>
      <c r="C3035">
        <v>4000</v>
      </c>
      <c r="D3035" s="1" t="s">
        <v>45</v>
      </c>
      <c r="E3035" s="1" t="s">
        <v>46</v>
      </c>
      <c r="F3035" s="1" t="s">
        <v>6910</v>
      </c>
      <c r="G3035" s="1" t="s">
        <v>3278</v>
      </c>
      <c r="H3035" s="1" t="s">
        <v>100</v>
      </c>
      <c r="I3035" s="1" t="s">
        <v>551</v>
      </c>
      <c r="J3035" s="1" t="s">
        <v>101</v>
      </c>
      <c r="K3035">
        <v>1450</v>
      </c>
      <c r="L3035" s="2">
        <v>42074.124467592592</v>
      </c>
      <c r="M3035" s="2">
        <v>42062.375</v>
      </c>
      <c r="N3035" s="2">
        <v>42080.791956018518</v>
      </c>
      <c r="O3035">
        <v>80</v>
      </c>
      <c r="P3035">
        <v>7</v>
      </c>
      <c r="Q3035" s="1" t="s">
        <v>221</v>
      </c>
      <c r="R3035" s="1" t="s">
        <v>24</v>
      </c>
      <c r="S3035" s="1" t="s">
        <v>35</v>
      </c>
      <c r="T3035" s="3">
        <v>42074</v>
      </c>
      <c r="U3035" s="1" t="str">
        <f>IF(kiva_loans__muestra[[#This Row],[funded_amount]]=kiva_loans__muestra[[#This Row],[loan_amount]],"funded","unfunded")</f>
        <v>funded</v>
      </c>
      <c r="V3035" s="1" t="str">
        <f>IF(kiva_loans__muestra[[#This Row],[lender_count]]&gt;=50,"high","low")</f>
        <v>low</v>
      </c>
    </row>
    <row r="3036" spans="1:22" x14ac:dyDescent="0.25">
      <c r="A3036">
        <v>853542</v>
      </c>
      <c r="B3036">
        <v>10750</v>
      </c>
      <c r="C3036">
        <v>10750</v>
      </c>
      <c r="D3036" s="1" t="s">
        <v>64</v>
      </c>
      <c r="E3036" s="1" t="s">
        <v>37</v>
      </c>
      <c r="F3036" s="1" t="s">
        <v>1673</v>
      </c>
      <c r="G3036" s="1" t="s">
        <v>3263</v>
      </c>
      <c r="H3036" s="1" t="s">
        <v>33</v>
      </c>
      <c r="I3036" s="1" t="s">
        <v>1525</v>
      </c>
      <c r="J3036" s="1" t="s">
        <v>34</v>
      </c>
      <c r="K3036">
        <v>2020</v>
      </c>
      <c r="L3036" s="2">
        <v>42074.440879629627</v>
      </c>
      <c r="M3036" s="2">
        <v>42063.375</v>
      </c>
      <c r="N3036" s="2">
        <v>42108.948981481481</v>
      </c>
      <c r="O3036">
        <v>110</v>
      </c>
      <c r="P3036">
        <v>26</v>
      </c>
      <c r="Q3036" s="1" t="s">
        <v>6911</v>
      </c>
      <c r="R3036" s="1" t="s">
        <v>2580</v>
      </c>
      <c r="S3036" s="1" t="s">
        <v>25</v>
      </c>
      <c r="T3036" s="3">
        <v>42074</v>
      </c>
      <c r="U3036" s="1" t="str">
        <f>IF(kiva_loans__muestra[[#This Row],[funded_amount]]=kiva_loans__muestra[[#This Row],[loan_amount]],"funded","unfunded")</f>
        <v>funded</v>
      </c>
      <c r="V3036" s="1" t="str">
        <f>IF(kiva_loans__muestra[[#This Row],[lender_count]]&gt;=50,"high","low")</f>
        <v>low</v>
      </c>
    </row>
    <row r="3037" spans="1:22" x14ac:dyDescent="0.25">
      <c r="A3037">
        <v>853414</v>
      </c>
      <c r="B3037">
        <v>2750</v>
      </c>
      <c r="C3037">
        <v>2750</v>
      </c>
      <c r="D3037" s="1" t="s">
        <v>150</v>
      </c>
      <c r="E3037" s="1" t="s">
        <v>19</v>
      </c>
      <c r="F3037" s="1" t="s">
        <v>6912</v>
      </c>
      <c r="G3037" s="1" t="s">
        <v>3274</v>
      </c>
      <c r="H3037" s="1" t="s">
        <v>105</v>
      </c>
      <c r="I3037" s="1" t="s">
        <v>1661</v>
      </c>
      <c r="J3037" s="1" t="s">
        <v>106</v>
      </c>
      <c r="K3037">
        <v>930</v>
      </c>
      <c r="L3037" s="2">
        <v>42074.208437499998</v>
      </c>
      <c r="M3037" s="2">
        <v>42086.333333333336</v>
      </c>
      <c r="N3037" s="2">
        <v>42079.507974537039</v>
      </c>
      <c r="O3037">
        <v>70</v>
      </c>
      <c r="P3037">
        <v>8</v>
      </c>
      <c r="Q3037" s="1" t="s">
        <v>6913</v>
      </c>
      <c r="R3037" s="1" t="s">
        <v>92</v>
      </c>
      <c r="S3037" s="1" t="s">
        <v>31</v>
      </c>
      <c r="T3037" s="3">
        <v>42074</v>
      </c>
      <c r="U3037" s="1" t="str">
        <f>IF(kiva_loans__muestra[[#This Row],[funded_amount]]=kiva_loans__muestra[[#This Row],[loan_amount]],"funded","unfunded")</f>
        <v>funded</v>
      </c>
      <c r="V3037" s="1" t="str">
        <f>IF(kiva_loans__muestra[[#This Row],[lender_count]]&gt;=50,"high","low")</f>
        <v>low</v>
      </c>
    </row>
    <row r="3038" spans="1:22" x14ac:dyDescent="0.25">
      <c r="A3038">
        <v>853559</v>
      </c>
      <c r="B3038">
        <v>7500</v>
      </c>
      <c r="C3038">
        <v>10500</v>
      </c>
      <c r="D3038" s="1" t="s">
        <v>79</v>
      </c>
      <c r="E3038" s="1" t="s">
        <v>46</v>
      </c>
      <c r="F3038" s="1" t="s">
        <v>6914</v>
      </c>
      <c r="G3038" s="1" t="s">
        <v>3320</v>
      </c>
      <c r="H3038" s="1" t="s">
        <v>717</v>
      </c>
      <c r="I3038" s="1" t="s">
        <v>1401</v>
      </c>
      <c r="J3038" s="1" t="s">
        <v>719</v>
      </c>
      <c r="K3038">
        <v>1460</v>
      </c>
      <c r="L3038" s="2">
        <v>42074.458333333336</v>
      </c>
      <c r="M3038" s="2">
        <v>42053.375</v>
      </c>
      <c r="N3038" s="2"/>
      <c r="O3038">
        <v>260</v>
      </c>
      <c r="P3038">
        <v>24</v>
      </c>
      <c r="Q3038" s="1" t="s">
        <v>168</v>
      </c>
      <c r="R3038" s="1" t="s">
        <v>24</v>
      </c>
      <c r="S3038" s="1" t="s">
        <v>31</v>
      </c>
      <c r="T3038" s="3">
        <v>42074</v>
      </c>
      <c r="U3038" s="1" t="str">
        <f>IF(kiva_loans__muestra[[#This Row],[funded_amount]]=kiva_loans__muestra[[#This Row],[loan_amount]],"funded","unfunded")</f>
        <v>unfunded</v>
      </c>
      <c r="V3038" s="1" t="str">
        <f>IF(kiva_loans__muestra[[#This Row],[lender_count]]&gt;=50,"high","low")</f>
        <v>low</v>
      </c>
    </row>
    <row r="3039" spans="1:22" x14ac:dyDescent="0.25">
      <c r="A3039">
        <v>853900</v>
      </c>
      <c r="B3039">
        <v>5500</v>
      </c>
      <c r="C3039">
        <v>5500</v>
      </c>
      <c r="D3039" s="1" t="s">
        <v>50</v>
      </c>
      <c r="E3039" s="1" t="s">
        <v>37</v>
      </c>
      <c r="F3039" s="1" t="s">
        <v>6915</v>
      </c>
      <c r="G3039" s="1" t="s">
        <v>3266</v>
      </c>
      <c r="H3039" s="1" t="s">
        <v>89</v>
      </c>
      <c r="I3039" s="1" t="s">
        <v>30</v>
      </c>
      <c r="J3039" s="1" t="s">
        <v>90</v>
      </c>
      <c r="K3039">
        <v>810</v>
      </c>
      <c r="L3039" s="2">
        <v>42074.977962962963</v>
      </c>
      <c r="M3039" s="2">
        <v>42063.375</v>
      </c>
      <c r="N3039" s="2">
        <v>42087.707789351851</v>
      </c>
      <c r="O3039">
        <v>140</v>
      </c>
      <c r="P3039">
        <v>21</v>
      </c>
      <c r="Q3039" s="1" t="s">
        <v>584</v>
      </c>
      <c r="R3039" s="1" t="s">
        <v>24</v>
      </c>
      <c r="S3039" s="1" t="s">
        <v>31</v>
      </c>
      <c r="T3039" s="3">
        <v>42074</v>
      </c>
      <c r="U3039" s="1" t="str">
        <f>IF(kiva_loans__muestra[[#This Row],[funded_amount]]=kiva_loans__muestra[[#This Row],[loan_amount]],"funded","unfunded")</f>
        <v>funded</v>
      </c>
      <c r="V3039" s="1" t="str">
        <f>IF(kiva_loans__muestra[[#This Row],[lender_count]]&gt;=50,"high","low")</f>
        <v>low</v>
      </c>
    </row>
    <row r="3040" spans="1:22" x14ac:dyDescent="0.25">
      <c r="A3040">
        <v>1087993</v>
      </c>
      <c r="B3040">
        <v>3500</v>
      </c>
      <c r="C3040">
        <v>3500</v>
      </c>
      <c r="D3040" s="1" t="s">
        <v>49</v>
      </c>
      <c r="E3040" s="1" t="s">
        <v>49</v>
      </c>
      <c r="F3040" s="1" t="s">
        <v>6916</v>
      </c>
      <c r="G3040" s="1" t="s">
        <v>3263</v>
      </c>
      <c r="H3040" s="1" t="s">
        <v>33</v>
      </c>
      <c r="I3040" s="1" t="s">
        <v>30</v>
      </c>
      <c r="J3040" s="1" t="s">
        <v>34</v>
      </c>
      <c r="L3040" s="2">
        <v>42075.390231481484</v>
      </c>
      <c r="M3040" s="2">
        <v>42138.474305555559</v>
      </c>
      <c r="N3040" s="2">
        <v>42129.420381944445</v>
      </c>
      <c r="O3040">
        <v>120</v>
      </c>
      <c r="P3040">
        <v>37</v>
      </c>
      <c r="Q3040" s="1" t="s">
        <v>30</v>
      </c>
      <c r="R3040" s="1" t="s">
        <v>24</v>
      </c>
      <c r="S3040" s="1" t="s">
        <v>31</v>
      </c>
      <c r="T3040" s="3">
        <v>42075</v>
      </c>
      <c r="U3040" s="1" t="str">
        <f>IF(kiva_loans__muestra[[#This Row],[funded_amount]]=kiva_loans__muestra[[#This Row],[loan_amount]],"funded","unfunded")</f>
        <v>funded</v>
      </c>
      <c r="V3040" s="1" t="str">
        <f>IF(kiva_loans__muestra[[#This Row],[lender_count]]&gt;=50,"high","low")</f>
        <v>low</v>
      </c>
    </row>
    <row r="3041" spans="1:22" x14ac:dyDescent="0.25">
      <c r="A3041">
        <v>854593</v>
      </c>
      <c r="B3041">
        <v>5000</v>
      </c>
      <c r="C3041">
        <v>5000</v>
      </c>
      <c r="D3041" s="1" t="s">
        <v>175</v>
      </c>
      <c r="E3041" s="1" t="s">
        <v>78</v>
      </c>
      <c r="F3041" s="1" t="s">
        <v>6917</v>
      </c>
      <c r="G3041" s="1" t="s">
        <v>3274</v>
      </c>
      <c r="H3041" s="1" t="s">
        <v>105</v>
      </c>
      <c r="I3041" s="1" t="s">
        <v>736</v>
      </c>
      <c r="J3041" s="1" t="s">
        <v>106</v>
      </c>
      <c r="K3041">
        <v>930</v>
      </c>
      <c r="L3041" s="2">
        <v>42075.739351851851</v>
      </c>
      <c r="M3041" s="2">
        <v>42074.333333333336</v>
      </c>
      <c r="N3041" s="2">
        <v>42080.576898148145</v>
      </c>
      <c r="O3041">
        <v>140</v>
      </c>
      <c r="P3041">
        <v>12</v>
      </c>
      <c r="Q3041" s="1" t="s">
        <v>6918</v>
      </c>
      <c r="R3041" s="1" t="s">
        <v>24</v>
      </c>
      <c r="S3041" s="1" t="s">
        <v>31</v>
      </c>
      <c r="T3041" s="3">
        <v>42075</v>
      </c>
      <c r="U3041" s="1" t="str">
        <f>IF(kiva_loans__muestra[[#This Row],[funded_amount]]=kiva_loans__muestra[[#This Row],[loan_amount]],"funded","unfunded")</f>
        <v>funded</v>
      </c>
      <c r="V3041" s="1" t="str">
        <f>IF(kiva_loans__muestra[[#This Row],[lender_count]]&gt;=50,"high","low")</f>
        <v>low</v>
      </c>
    </row>
    <row r="3042" spans="1:22" x14ac:dyDescent="0.25">
      <c r="A3042">
        <v>854146</v>
      </c>
      <c r="B3042">
        <v>6750</v>
      </c>
      <c r="C3042">
        <v>6750</v>
      </c>
      <c r="D3042" s="1" t="s">
        <v>64</v>
      </c>
      <c r="E3042" s="1" t="s">
        <v>37</v>
      </c>
      <c r="F3042" s="1" t="s">
        <v>249</v>
      </c>
      <c r="G3042" s="1" t="s">
        <v>3278</v>
      </c>
      <c r="H3042" s="1" t="s">
        <v>100</v>
      </c>
      <c r="I3042" s="1" t="s">
        <v>977</v>
      </c>
      <c r="J3042" s="1" t="s">
        <v>101</v>
      </c>
      <c r="K3042">
        <v>1450</v>
      </c>
      <c r="L3042" s="2">
        <v>42075.332175925927</v>
      </c>
      <c r="M3042" s="2">
        <v>42068.375</v>
      </c>
      <c r="N3042" s="2">
        <v>42080.920520833337</v>
      </c>
      <c r="O3042">
        <v>70</v>
      </c>
      <c r="P3042">
        <v>9</v>
      </c>
      <c r="Q3042" s="1" t="s">
        <v>30</v>
      </c>
      <c r="R3042" s="1" t="s">
        <v>24</v>
      </c>
      <c r="S3042" s="1" t="s">
        <v>35</v>
      </c>
      <c r="T3042" s="3">
        <v>42075</v>
      </c>
      <c r="U3042" s="1" t="str">
        <f>IF(kiva_loans__muestra[[#This Row],[funded_amount]]=kiva_loans__muestra[[#This Row],[loan_amount]],"funded","unfunded")</f>
        <v>funded</v>
      </c>
      <c r="V3042" s="1" t="str">
        <f>IF(kiva_loans__muestra[[#This Row],[lender_count]]&gt;=50,"high","low")</f>
        <v>low</v>
      </c>
    </row>
    <row r="3043" spans="1:22" x14ac:dyDescent="0.25">
      <c r="A3043">
        <v>854242</v>
      </c>
      <c r="B3043">
        <v>10000</v>
      </c>
      <c r="C3043">
        <v>10000</v>
      </c>
      <c r="D3043" s="1" t="s">
        <v>64</v>
      </c>
      <c r="E3043" s="1" t="s">
        <v>37</v>
      </c>
      <c r="F3043" s="1" t="s">
        <v>1883</v>
      </c>
      <c r="G3043" s="1" t="s">
        <v>3263</v>
      </c>
      <c r="H3043" s="1" t="s">
        <v>33</v>
      </c>
      <c r="I3043" s="1" t="s">
        <v>1525</v>
      </c>
      <c r="J3043" s="1" t="s">
        <v>34</v>
      </c>
      <c r="K3043">
        <v>2020</v>
      </c>
      <c r="L3043" s="2">
        <v>42075.387337962966</v>
      </c>
      <c r="M3043" s="2">
        <v>42063.375</v>
      </c>
      <c r="N3043" s="2">
        <v>42095.629907407405</v>
      </c>
      <c r="O3043">
        <v>110</v>
      </c>
      <c r="P3043">
        <v>40</v>
      </c>
      <c r="Q3043" s="1" t="s">
        <v>6919</v>
      </c>
      <c r="R3043" s="1" t="s">
        <v>6920</v>
      </c>
      <c r="S3043" s="1" t="s">
        <v>25</v>
      </c>
      <c r="T3043" s="3">
        <v>42075</v>
      </c>
      <c r="U3043" s="1" t="str">
        <f>IF(kiva_loans__muestra[[#This Row],[funded_amount]]=kiva_loans__muestra[[#This Row],[loan_amount]],"funded","unfunded")</f>
        <v>funded</v>
      </c>
      <c r="V3043" s="1" t="str">
        <f>IF(kiva_loans__muestra[[#This Row],[lender_count]]&gt;=50,"high","low")</f>
        <v>low</v>
      </c>
    </row>
    <row r="3044" spans="1:22" x14ac:dyDescent="0.25">
      <c r="A3044">
        <v>854164</v>
      </c>
      <c r="B3044">
        <v>3500</v>
      </c>
      <c r="C3044">
        <v>3500</v>
      </c>
      <c r="D3044" s="1" t="s">
        <v>61</v>
      </c>
      <c r="E3044" s="1" t="s">
        <v>62</v>
      </c>
      <c r="F3044" s="1" t="s">
        <v>6921</v>
      </c>
      <c r="G3044" s="1" t="s">
        <v>3303</v>
      </c>
      <c r="H3044" s="1" t="s">
        <v>28</v>
      </c>
      <c r="I3044" s="1" t="s">
        <v>39</v>
      </c>
      <c r="J3044" s="1" t="s">
        <v>29</v>
      </c>
      <c r="K3044">
        <v>4210</v>
      </c>
      <c r="L3044" s="2">
        <v>42075.3437037037</v>
      </c>
      <c r="M3044" s="2">
        <v>42067.375</v>
      </c>
      <c r="N3044" s="2">
        <v>42081.176747685182</v>
      </c>
      <c r="O3044">
        <v>140</v>
      </c>
      <c r="P3044">
        <v>13</v>
      </c>
      <c r="Q3044" s="1" t="s">
        <v>30</v>
      </c>
      <c r="R3044" s="1" t="s">
        <v>24</v>
      </c>
      <c r="S3044" s="1" t="s">
        <v>31</v>
      </c>
      <c r="T3044" s="3">
        <v>42075</v>
      </c>
      <c r="U3044" s="1" t="str">
        <f>IF(kiva_loans__muestra[[#This Row],[funded_amount]]=kiva_loans__muestra[[#This Row],[loan_amount]],"funded","unfunded")</f>
        <v>funded</v>
      </c>
      <c r="V3044" s="1" t="str">
        <f>IF(kiva_loans__muestra[[#This Row],[lender_count]]&gt;=50,"high","low")</f>
        <v>low</v>
      </c>
    </row>
    <row r="3045" spans="1:22" x14ac:dyDescent="0.25">
      <c r="A3045">
        <v>855196</v>
      </c>
      <c r="B3045">
        <v>2000</v>
      </c>
      <c r="C3045">
        <v>2000</v>
      </c>
      <c r="D3045" s="1" t="s">
        <v>41</v>
      </c>
      <c r="E3045" s="1" t="s">
        <v>27</v>
      </c>
      <c r="F3045" s="1" t="s">
        <v>6922</v>
      </c>
      <c r="G3045" s="1" t="s">
        <v>3427</v>
      </c>
      <c r="H3045" s="1" t="s">
        <v>185</v>
      </c>
      <c r="I3045" s="1" t="s">
        <v>1309</v>
      </c>
      <c r="J3045" s="1" t="s">
        <v>187</v>
      </c>
      <c r="K3045">
        <v>1770</v>
      </c>
      <c r="L3045" s="2">
        <v>42076.906331018516</v>
      </c>
      <c r="M3045" s="2">
        <v>42048.375</v>
      </c>
      <c r="N3045" s="2">
        <v>42081.962905092594</v>
      </c>
      <c r="O3045">
        <v>120</v>
      </c>
      <c r="P3045">
        <v>8</v>
      </c>
      <c r="Q3045" s="1" t="s">
        <v>30</v>
      </c>
      <c r="R3045" s="1" t="s">
        <v>24</v>
      </c>
      <c r="S3045" s="1" t="s">
        <v>25</v>
      </c>
      <c r="T3045" s="3">
        <v>42076</v>
      </c>
      <c r="U3045" s="1" t="str">
        <f>IF(kiva_loans__muestra[[#This Row],[funded_amount]]=kiva_loans__muestra[[#This Row],[loan_amount]],"funded","unfunded")</f>
        <v>funded</v>
      </c>
      <c r="V3045" s="1" t="str">
        <f>IF(kiva_loans__muestra[[#This Row],[lender_count]]&gt;=50,"high","low")</f>
        <v>low</v>
      </c>
    </row>
    <row r="3046" spans="1:22" x14ac:dyDescent="0.25">
      <c r="A3046">
        <v>854830</v>
      </c>
      <c r="B3046">
        <v>2500</v>
      </c>
      <c r="C3046">
        <v>2500</v>
      </c>
      <c r="D3046" s="1" t="s">
        <v>98</v>
      </c>
      <c r="E3046" s="1" t="s">
        <v>37</v>
      </c>
      <c r="F3046" s="1" t="s">
        <v>6923</v>
      </c>
      <c r="G3046" s="1" t="s">
        <v>3278</v>
      </c>
      <c r="H3046" s="1" t="s">
        <v>100</v>
      </c>
      <c r="I3046" s="1" t="s">
        <v>1724</v>
      </c>
      <c r="J3046" s="1" t="s">
        <v>101</v>
      </c>
      <c r="K3046">
        <v>1450</v>
      </c>
      <c r="L3046" s="2">
        <v>42076.323067129626</v>
      </c>
      <c r="M3046" s="2">
        <v>42061.375</v>
      </c>
      <c r="N3046" s="2">
        <v>42082.124606481484</v>
      </c>
      <c r="O3046">
        <v>80</v>
      </c>
      <c r="P3046">
        <v>9</v>
      </c>
      <c r="Q3046" s="1" t="s">
        <v>30</v>
      </c>
      <c r="R3046" s="1" t="s">
        <v>24</v>
      </c>
      <c r="S3046" s="1" t="s">
        <v>35</v>
      </c>
      <c r="T3046" s="3">
        <v>42076</v>
      </c>
      <c r="U3046" s="1" t="str">
        <f>IF(kiva_loans__muestra[[#This Row],[funded_amount]]=kiva_loans__muestra[[#This Row],[loan_amount]],"funded","unfunded")</f>
        <v>funded</v>
      </c>
      <c r="V3046" s="1" t="str">
        <f>IF(kiva_loans__muestra[[#This Row],[lender_count]]&gt;=50,"high","low")</f>
        <v>low</v>
      </c>
    </row>
    <row r="3047" spans="1:22" x14ac:dyDescent="0.25">
      <c r="A3047">
        <v>854678</v>
      </c>
      <c r="B3047">
        <v>1250</v>
      </c>
      <c r="C3047">
        <v>1250</v>
      </c>
      <c r="D3047" s="1" t="s">
        <v>98</v>
      </c>
      <c r="E3047" s="1" t="s">
        <v>37</v>
      </c>
      <c r="F3047" s="1" t="s">
        <v>6924</v>
      </c>
      <c r="G3047" s="1" t="s">
        <v>3278</v>
      </c>
      <c r="H3047" s="1" t="s">
        <v>100</v>
      </c>
      <c r="I3047" s="1" t="s">
        <v>6674</v>
      </c>
      <c r="J3047" s="1" t="s">
        <v>101</v>
      </c>
      <c r="K3047">
        <v>1260</v>
      </c>
      <c r="L3047" s="2">
        <v>42076.121319444443</v>
      </c>
      <c r="M3047" s="2">
        <v>42073.333333333336</v>
      </c>
      <c r="N3047" s="2">
        <v>42081.748807870368</v>
      </c>
      <c r="O3047">
        <v>80</v>
      </c>
      <c r="P3047">
        <v>5</v>
      </c>
      <c r="Q3047" s="1" t="s">
        <v>30</v>
      </c>
      <c r="R3047" s="1" t="s">
        <v>24</v>
      </c>
      <c r="S3047" s="1" t="s">
        <v>35</v>
      </c>
      <c r="T3047" s="3">
        <v>42076</v>
      </c>
      <c r="U3047" s="1" t="str">
        <f>IF(kiva_loans__muestra[[#This Row],[funded_amount]]=kiva_loans__muestra[[#This Row],[loan_amount]],"funded","unfunded")</f>
        <v>funded</v>
      </c>
      <c r="V3047" s="1" t="str">
        <f>IF(kiva_loans__muestra[[#This Row],[lender_count]]&gt;=50,"high","low")</f>
        <v>low</v>
      </c>
    </row>
    <row r="3048" spans="1:22" x14ac:dyDescent="0.25">
      <c r="A3048">
        <v>854950</v>
      </c>
      <c r="B3048">
        <v>7500</v>
      </c>
      <c r="C3048">
        <v>7500</v>
      </c>
      <c r="D3048" s="1" t="s">
        <v>273</v>
      </c>
      <c r="E3048" s="1" t="s">
        <v>104</v>
      </c>
      <c r="F3048" s="1" t="s">
        <v>6925</v>
      </c>
      <c r="G3048" s="1" t="s">
        <v>3311</v>
      </c>
      <c r="H3048" s="1" t="s">
        <v>119</v>
      </c>
      <c r="I3048" s="1" t="s">
        <v>372</v>
      </c>
      <c r="J3048" s="1" t="s">
        <v>90</v>
      </c>
      <c r="K3048">
        <v>2040</v>
      </c>
      <c r="L3048" s="2">
        <v>42076.456261574072</v>
      </c>
      <c r="M3048" s="2">
        <v>42051.375</v>
      </c>
      <c r="N3048" s="2">
        <v>42082.638935185183</v>
      </c>
      <c r="O3048">
        <v>250</v>
      </c>
      <c r="P3048">
        <v>19</v>
      </c>
      <c r="Q3048" s="1" t="s">
        <v>6926</v>
      </c>
      <c r="R3048" s="1" t="s">
        <v>24</v>
      </c>
      <c r="S3048" s="1" t="s">
        <v>31</v>
      </c>
      <c r="T3048" s="3">
        <v>42076</v>
      </c>
      <c r="U3048" s="1" t="str">
        <f>IF(kiva_loans__muestra[[#This Row],[funded_amount]]=kiva_loans__muestra[[#This Row],[loan_amount]],"funded","unfunded")</f>
        <v>funded</v>
      </c>
      <c r="V3048" s="1" t="str">
        <f>IF(kiva_loans__muestra[[#This Row],[lender_count]]&gt;=50,"high","low")</f>
        <v>low</v>
      </c>
    </row>
    <row r="3049" spans="1:22" x14ac:dyDescent="0.25">
      <c r="A3049">
        <v>855071</v>
      </c>
      <c r="B3049">
        <v>15250</v>
      </c>
      <c r="C3049">
        <v>15250</v>
      </c>
      <c r="D3049" s="1" t="s">
        <v>175</v>
      </c>
      <c r="E3049" s="1" t="s">
        <v>78</v>
      </c>
      <c r="F3049" s="1" t="s">
        <v>6927</v>
      </c>
      <c r="G3049" s="1" t="s">
        <v>3547</v>
      </c>
      <c r="H3049" s="1" t="s">
        <v>274</v>
      </c>
      <c r="I3049" s="1" t="s">
        <v>6928</v>
      </c>
      <c r="J3049" s="1" t="s">
        <v>275</v>
      </c>
      <c r="K3049">
        <v>3840</v>
      </c>
      <c r="L3049" s="2">
        <v>42076.614189814813</v>
      </c>
      <c r="M3049" s="2">
        <v>42065.375</v>
      </c>
      <c r="N3049" s="2">
        <v>42082.652187500003</v>
      </c>
      <c r="O3049">
        <v>370</v>
      </c>
      <c r="P3049">
        <v>56</v>
      </c>
      <c r="Q3049" s="1" t="s">
        <v>23</v>
      </c>
      <c r="R3049" s="1" t="s">
        <v>24</v>
      </c>
      <c r="S3049" s="1" t="s">
        <v>35</v>
      </c>
      <c r="T3049" s="3">
        <v>42076</v>
      </c>
      <c r="U3049" s="1" t="str">
        <f>IF(kiva_loans__muestra[[#This Row],[funded_amount]]=kiva_loans__muestra[[#This Row],[loan_amount]],"funded","unfunded")</f>
        <v>funded</v>
      </c>
      <c r="V3049" s="1" t="str">
        <f>IF(kiva_loans__muestra[[#This Row],[lender_count]]&gt;=50,"high","low")</f>
        <v>high</v>
      </c>
    </row>
    <row r="3050" spans="1:22" x14ac:dyDescent="0.25">
      <c r="A3050">
        <v>855198</v>
      </c>
      <c r="B3050">
        <v>5000</v>
      </c>
      <c r="C3050">
        <v>5000</v>
      </c>
      <c r="D3050" s="1" t="s">
        <v>37</v>
      </c>
      <c r="E3050" s="1" t="s">
        <v>37</v>
      </c>
      <c r="F3050" s="1" t="s">
        <v>6929</v>
      </c>
      <c r="G3050" s="1" t="s">
        <v>3266</v>
      </c>
      <c r="H3050" s="1" t="s">
        <v>89</v>
      </c>
      <c r="I3050" s="1" t="s">
        <v>30</v>
      </c>
      <c r="J3050" s="1" t="s">
        <v>90</v>
      </c>
      <c r="K3050">
        <v>810</v>
      </c>
      <c r="L3050" s="2">
        <v>42076.906550925924</v>
      </c>
      <c r="M3050" s="2">
        <v>42061.375</v>
      </c>
      <c r="N3050" s="2">
        <v>42084.060219907406</v>
      </c>
      <c r="O3050">
        <v>170</v>
      </c>
      <c r="P3050">
        <v>11</v>
      </c>
      <c r="Q3050" s="1" t="s">
        <v>1604</v>
      </c>
      <c r="R3050" s="1" t="s">
        <v>24</v>
      </c>
      <c r="S3050" s="1" t="s">
        <v>31</v>
      </c>
      <c r="T3050" s="3">
        <v>42076</v>
      </c>
      <c r="U3050" s="1" t="str">
        <f>IF(kiva_loans__muestra[[#This Row],[funded_amount]]=kiva_loans__muestra[[#This Row],[loan_amount]],"funded","unfunded")</f>
        <v>funded</v>
      </c>
      <c r="V3050" s="1" t="str">
        <f>IF(kiva_loans__muestra[[#This Row],[lender_count]]&gt;=50,"high","low")</f>
        <v>low</v>
      </c>
    </row>
    <row r="3051" spans="1:22" x14ac:dyDescent="0.25">
      <c r="A3051">
        <v>854972</v>
      </c>
      <c r="B3051">
        <v>7000</v>
      </c>
      <c r="C3051">
        <v>7000</v>
      </c>
      <c r="D3051" s="1" t="s">
        <v>124</v>
      </c>
      <c r="E3051" s="1" t="s">
        <v>125</v>
      </c>
      <c r="F3051" s="1" t="s">
        <v>2610</v>
      </c>
      <c r="G3051" s="1" t="s">
        <v>3307</v>
      </c>
      <c r="H3051" s="1" t="s">
        <v>412</v>
      </c>
      <c r="I3051" s="1" t="s">
        <v>448</v>
      </c>
      <c r="J3051" s="1" t="s">
        <v>413</v>
      </c>
      <c r="K3051">
        <v>1630</v>
      </c>
      <c r="L3051" s="2">
        <v>42076.474224537036</v>
      </c>
      <c r="M3051" s="2">
        <v>42060.375</v>
      </c>
      <c r="N3051" s="2">
        <v>42084.994756944441</v>
      </c>
      <c r="O3051">
        <v>150</v>
      </c>
      <c r="P3051">
        <v>18</v>
      </c>
      <c r="Q3051" s="1" t="s">
        <v>369</v>
      </c>
      <c r="R3051" s="1" t="s">
        <v>92</v>
      </c>
      <c r="S3051" s="1" t="s">
        <v>31</v>
      </c>
      <c r="T3051" s="3">
        <v>42076</v>
      </c>
      <c r="U3051" s="1" t="str">
        <f>IF(kiva_loans__muestra[[#This Row],[funded_amount]]=kiva_loans__muestra[[#This Row],[loan_amount]],"funded","unfunded")</f>
        <v>funded</v>
      </c>
      <c r="V3051" s="1" t="str">
        <f>IF(kiva_loans__muestra[[#This Row],[lender_count]]&gt;=50,"high","low")</f>
        <v>low</v>
      </c>
    </row>
    <row r="3052" spans="1:22" x14ac:dyDescent="0.25">
      <c r="A3052">
        <v>854713</v>
      </c>
      <c r="B3052">
        <v>1750</v>
      </c>
      <c r="C3052">
        <v>1750</v>
      </c>
      <c r="D3052" s="1" t="s">
        <v>169</v>
      </c>
      <c r="E3052" s="1" t="s">
        <v>46</v>
      </c>
      <c r="F3052" s="1" t="s">
        <v>6930</v>
      </c>
      <c r="G3052" s="1" t="s">
        <v>3278</v>
      </c>
      <c r="H3052" s="1" t="s">
        <v>100</v>
      </c>
      <c r="I3052" s="1" t="s">
        <v>1267</v>
      </c>
      <c r="J3052" s="1" t="s">
        <v>101</v>
      </c>
      <c r="K3052">
        <v>1450</v>
      </c>
      <c r="L3052" s="2">
        <v>42076.188900462963</v>
      </c>
      <c r="M3052" s="2">
        <v>42061.375</v>
      </c>
      <c r="N3052" s="2">
        <v>42082.032048611109</v>
      </c>
      <c r="O3052">
        <v>80</v>
      </c>
      <c r="P3052">
        <v>7</v>
      </c>
      <c r="Q3052" s="1" t="s">
        <v>30</v>
      </c>
      <c r="R3052" s="1" t="s">
        <v>24</v>
      </c>
      <c r="S3052" s="1" t="s">
        <v>35</v>
      </c>
      <c r="T3052" s="3">
        <v>42076</v>
      </c>
      <c r="U3052" s="1" t="str">
        <f>IF(kiva_loans__muestra[[#This Row],[funded_amount]]=kiva_loans__muestra[[#This Row],[loan_amount]],"funded","unfunded")</f>
        <v>funded</v>
      </c>
      <c r="V3052" s="1" t="str">
        <f>IF(kiva_loans__muestra[[#This Row],[lender_count]]&gt;=50,"high","low")</f>
        <v>low</v>
      </c>
    </row>
    <row r="3053" spans="1:22" x14ac:dyDescent="0.25">
      <c r="A3053">
        <v>855282</v>
      </c>
      <c r="B3053">
        <v>1250</v>
      </c>
      <c r="C3053">
        <v>1250</v>
      </c>
      <c r="D3053" s="1" t="s">
        <v>98</v>
      </c>
      <c r="E3053" s="1" t="s">
        <v>37</v>
      </c>
      <c r="F3053" s="1" t="s">
        <v>99</v>
      </c>
      <c r="G3053" s="1" t="s">
        <v>3278</v>
      </c>
      <c r="H3053" s="1" t="s">
        <v>100</v>
      </c>
      <c r="I3053" s="1" t="s">
        <v>1532</v>
      </c>
      <c r="J3053" s="1" t="s">
        <v>101</v>
      </c>
      <c r="K3053">
        <v>1260</v>
      </c>
      <c r="L3053" s="2">
        <v>42077.020150462966</v>
      </c>
      <c r="M3053" s="2">
        <v>42073.333333333336</v>
      </c>
      <c r="N3053" s="2">
        <v>42089.094583333332</v>
      </c>
      <c r="O3053">
        <v>80</v>
      </c>
      <c r="P3053">
        <v>5</v>
      </c>
      <c r="Q3053" s="1" t="s">
        <v>40</v>
      </c>
      <c r="R3053" s="1" t="s">
        <v>24</v>
      </c>
      <c r="S3053" s="1" t="s">
        <v>35</v>
      </c>
      <c r="T3053" s="3">
        <v>42076</v>
      </c>
      <c r="U3053" s="1" t="str">
        <f>IF(kiva_loans__muestra[[#This Row],[funded_amount]]=kiva_loans__muestra[[#This Row],[loan_amount]],"funded","unfunded")</f>
        <v>funded</v>
      </c>
      <c r="V3053" s="1" t="str">
        <f>IF(kiva_loans__muestra[[#This Row],[lender_count]]&gt;=50,"high","low")</f>
        <v>low</v>
      </c>
    </row>
    <row r="3054" spans="1:22" x14ac:dyDescent="0.25">
      <c r="A3054">
        <v>854665</v>
      </c>
      <c r="B3054">
        <v>1250</v>
      </c>
      <c r="C3054">
        <v>1250</v>
      </c>
      <c r="D3054" s="1" t="s">
        <v>81</v>
      </c>
      <c r="E3054" s="1" t="s">
        <v>27</v>
      </c>
      <c r="F3054" s="1" t="s">
        <v>6931</v>
      </c>
      <c r="G3054" s="1" t="s">
        <v>3278</v>
      </c>
      <c r="H3054" s="1" t="s">
        <v>100</v>
      </c>
      <c r="I3054" s="1" t="s">
        <v>737</v>
      </c>
      <c r="J3054" s="1" t="s">
        <v>101</v>
      </c>
      <c r="K3054">
        <v>1260</v>
      </c>
      <c r="L3054" s="2">
        <v>42076.109444444446</v>
      </c>
      <c r="M3054" s="2">
        <v>42073.333333333336</v>
      </c>
      <c r="N3054" s="2">
        <v>42081.743414351855</v>
      </c>
      <c r="O3054">
        <v>80</v>
      </c>
      <c r="P3054">
        <v>4</v>
      </c>
      <c r="Q3054" s="1" t="s">
        <v>30</v>
      </c>
      <c r="R3054" s="1" t="s">
        <v>24</v>
      </c>
      <c r="S3054" s="1" t="s">
        <v>35</v>
      </c>
      <c r="T3054" s="3">
        <v>42076</v>
      </c>
      <c r="U3054" s="1" t="str">
        <f>IF(kiva_loans__muestra[[#This Row],[funded_amount]]=kiva_loans__muestra[[#This Row],[loan_amount]],"funded","unfunded")</f>
        <v>funded</v>
      </c>
      <c r="V3054" s="1" t="str">
        <f>IF(kiva_loans__muestra[[#This Row],[lender_count]]&gt;=50,"high","low")</f>
        <v>low</v>
      </c>
    </row>
    <row r="3055" spans="1:22" x14ac:dyDescent="0.25">
      <c r="A3055">
        <v>855294</v>
      </c>
      <c r="B3055">
        <v>1750</v>
      </c>
      <c r="C3055">
        <v>1750</v>
      </c>
      <c r="D3055" s="1" t="s">
        <v>37</v>
      </c>
      <c r="E3055" s="1" t="s">
        <v>37</v>
      </c>
      <c r="F3055" s="1" t="s">
        <v>6932</v>
      </c>
      <c r="G3055" s="1" t="s">
        <v>3274</v>
      </c>
      <c r="H3055" s="1" t="s">
        <v>105</v>
      </c>
      <c r="I3055" s="1" t="s">
        <v>6933</v>
      </c>
      <c r="J3055" s="1" t="s">
        <v>106</v>
      </c>
      <c r="K3055">
        <v>1190</v>
      </c>
      <c r="L3055" s="2">
        <v>42077.027337962965</v>
      </c>
      <c r="M3055" s="2">
        <v>42048.375</v>
      </c>
      <c r="N3055" s="2">
        <v>42082.63449074074</v>
      </c>
      <c r="O3055">
        <v>80</v>
      </c>
      <c r="P3055">
        <v>7</v>
      </c>
      <c r="Q3055" s="1" t="s">
        <v>30</v>
      </c>
      <c r="R3055" s="1" t="s">
        <v>92</v>
      </c>
      <c r="S3055" s="1" t="s">
        <v>31</v>
      </c>
      <c r="T3055" s="3">
        <v>42076</v>
      </c>
      <c r="U3055" s="1" t="str">
        <f>IF(kiva_loans__muestra[[#This Row],[funded_amount]]=kiva_loans__muestra[[#This Row],[loan_amount]],"funded","unfunded")</f>
        <v>funded</v>
      </c>
      <c r="V3055" s="1" t="str">
        <f>IF(kiva_loans__muestra[[#This Row],[lender_count]]&gt;=50,"high","low")</f>
        <v>low</v>
      </c>
    </row>
    <row r="3056" spans="1:22" x14ac:dyDescent="0.25">
      <c r="A3056">
        <v>854919</v>
      </c>
      <c r="B3056">
        <v>23250</v>
      </c>
      <c r="C3056">
        <v>23250</v>
      </c>
      <c r="D3056" s="1" t="s">
        <v>202</v>
      </c>
      <c r="E3056" s="1" t="s">
        <v>27</v>
      </c>
      <c r="F3056" s="1" t="s">
        <v>6934</v>
      </c>
      <c r="G3056" s="1" t="s">
        <v>3261</v>
      </c>
      <c r="H3056" s="1" t="s">
        <v>20</v>
      </c>
      <c r="I3056" s="1" t="s">
        <v>6935</v>
      </c>
      <c r="J3056" s="1" t="s">
        <v>22</v>
      </c>
      <c r="K3056">
        <v>2420</v>
      </c>
      <c r="L3056" s="2">
        <v>42076.436319444445</v>
      </c>
      <c r="M3056" s="2">
        <v>42063.375</v>
      </c>
      <c r="N3056" s="2">
        <v>42087.490208333336</v>
      </c>
      <c r="O3056">
        <v>430</v>
      </c>
      <c r="P3056">
        <v>86</v>
      </c>
      <c r="Q3056" s="1" t="s">
        <v>67</v>
      </c>
      <c r="R3056" s="1" t="s">
        <v>157</v>
      </c>
      <c r="S3056" s="1" t="s">
        <v>25</v>
      </c>
      <c r="T3056" s="3">
        <v>42076</v>
      </c>
      <c r="U3056" s="1" t="str">
        <f>IF(kiva_loans__muestra[[#This Row],[funded_amount]]=kiva_loans__muestra[[#This Row],[loan_amount]],"funded","unfunded")</f>
        <v>funded</v>
      </c>
      <c r="V3056" s="1" t="str">
        <f>IF(kiva_loans__muestra[[#This Row],[lender_count]]&gt;=50,"high","low")</f>
        <v>high</v>
      </c>
    </row>
    <row r="3057" spans="1:22" x14ac:dyDescent="0.25">
      <c r="A3057">
        <v>855261</v>
      </c>
      <c r="B3057">
        <v>8250</v>
      </c>
      <c r="C3057">
        <v>8250</v>
      </c>
      <c r="D3057" s="1" t="s">
        <v>201</v>
      </c>
      <c r="E3057" s="1" t="s">
        <v>37</v>
      </c>
      <c r="F3057" s="1" t="s">
        <v>6936</v>
      </c>
      <c r="G3057" s="1" t="s">
        <v>3274</v>
      </c>
      <c r="H3057" s="1" t="s">
        <v>105</v>
      </c>
      <c r="I3057" s="1" t="s">
        <v>946</v>
      </c>
      <c r="J3057" s="1" t="s">
        <v>106</v>
      </c>
      <c r="K3057">
        <v>1430</v>
      </c>
      <c r="L3057" s="2">
        <v>42076.953101851854</v>
      </c>
      <c r="M3057" s="2">
        <v>42046.375</v>
      </c>
      <c r="N3057" s="2">
        <v>42085.105138888888</v>
      </c>
      <c r="O3057">
        <v>200</v>
      </c>
      <c r="P3057">
        <v>33</v>
      </c>
      <c r="Q3057" s="1" t="s">
        <v>353</v>
      </c>
      <c r="R3057" s="1" t="s">
        <v>24</v>
      </c>
      <c r="S3057" s="1" t="s">
        <v>31</v>
      </c>
      <c r="T3057" s="3">
        <v>42076</v>
      </c>
      <c r="U3057" s="1" t="str">
        <f>IF(kiva_loans__muestra[[#This Row],[funded_amount]]=kiva_loans__muestra[[#This Row],[loan_amount]],"funded","unfunded")</f>
        <v>funded</v>
      </c>
      <c r="V3057" s="1" t="str">
        <f>IF(kiva_loans__muestra[[#This Row],[lender_count]]&gt;=50,"high","low")</f>
        <v>low</v>
      </c>
    </row>
    <row r="3058" spans="1:22" x14ac:dyDescent="0.25">
      <c r="A3058">
        <v>855439</v>
      </c>
      <c r="B3058">
        <v>15250</v>
      </c>
      <c r="C3058">
        <v>15250</v>
      </c>
      <c r="D3058" s="1" t="s">
        <v>37</v>
      </c>
      <c r="E3058" s="1" t="s">
        <v>37</v>
      </c>
      <c r="F3058" s="1" t="s">
        <v>6937</v>
      </c>
      <c r="G3058" s="1" t="s">
        <v>4694</v>
      </c>
      <c r="H3058" s="1" t="s">
        <v>1300</v>
      </c>
      <c r="I3058" s="1" t="s">
        <v>5943</v>
      </c>
      <c r="J3058" s="1" t="s">
        <v>1302</v>
      </c>
      <c r="K3058">
        <v>3650</v>
      </c>
      <c r="L3058" s="2">
        <v>42077.899884259263</v>
      </c>
      <c r="M3058" s="2">
        <v>42062.375</v>
      </c>
      <c r="N3058" s="2">
        <v>42085.06521990741</v>
      </c>
      <c r="O3058">
        <v>100</v>
      </c>
      <c r="P3058">
        <v>59</v>
      </c>
      <c r="Q3058" s="1" t="s">
        <v>321</v>
      </c>
      <c r="R3058" s="1" t="s">
        <v>133</v>
      </c>
      <c r="S3058" s="1" t="s">
        <v>25</v>
      </c>
      <c r="T3058" s="3">
        <v>42077</v>
      </c>
      <c r="U3058" s="1" t="str">
        <f>IF(kiva_loans__muestra[[#This Row],[funded_amount]]=kiva_loans__muestra[[#This Row],[loan_amount]],"funded","unfunded")</f>
        <v>funded</v>
      </c>
      <c r="V3058" s="1" t="str">
        <f>IF(kiva_loans__muestra[[#This Row],[lender_count]]&gt;=50,"high","low")</f>
        <v>high</v>
      </c>
    </row>
    <row r="3059" spans="1:22" x14ac:dyDescent="0.25">
      <c r="A3059">
        <v>855347</v>
      </c>
      <c r="B3059">
        <v>1250</v>
      </c>
      <c r="C3059">
        <v>1250</v>
      </c>
      <c r="D3059" s="1" t="s">
        <v>64</v>
      </c>
      <c r="E3059" s="1" t="s">
        <v>37</v>
      </c>
      <c r="F3059" s="1" t="s">
        <v>6938</v>
      </c>
      <c r="G3059" s="1" t="s">
        <v>3278</v>
      </c>
      <c r="H3059" s="1" t="s">
        <v>100</v>
      </c>
      <c r="I3059" s="1" t="s">
        <v>6939</v>
      </c>
      <c r="J3059" s="1" t="s">
        <v>101</v>
      </c>
      <c r="K3059">
        <v>1260</v>
      </c>
      <c r="L3059" s="2">
        <v>42077.170254629629</v>
      </c>
      <c r="M3059" s="2">
        <v>42074.333333333336</v>
      </c>
      <c r="N3059" s="2">
        <v>42082.730567129627</v>
      </c>
      <c r="O3059">
        <v>80</v>
      </c>
      <c r="P3059">
        <v>2</v>
      </c>
      <c r="Q3059" s="1" t="s">
        <v>30</v>
      </c>
      <c r="R3059" s="1" t="s">
        <v>24</v>
      </c>
      <c r="S3059" s="1" t="s">
        <v>35</v>
      </c>
      <c r="T3059" s="3">
        <v>42077</v>
      </c>
      <c r="U3059" s="1" t="str">
        <f>IF(kiva_loans__muestra[[#This Row],[funded_amount]]=kiva_loans__muestra[[#This Row],[loan_amount]],"funded","unfunded")</f>
        <v>funded</v>
      </c>
      <c r="V3059" s="1" t="str">
        <f>IF(kiva_loans__muestra[[#This Row],[lender_count]]&gt;=50,"high","low")</f>
        <v>low</v>
      </c>
    </row>
    <row r="3060" spans="1:22" x14ac:dyDescent="0.25">
      <c r="A3060">
        <v>1088037</v>
      </c>
      <c r="B3060">
        <v>2500</v>
      </c>
      <c r="C3060">
        <v>2500</v>
      </c>
      <c r="D3060" s="1" t="s">
        <v>32</v>
      </c>
      <c r="E3060" s="1" t="s">
        <v>32</v>
      </c>
      <c r="F3060" s="1" t="s">
        <v>6940</v>
      </c>
      <c r="G3060" s="1" t="s">
        <v>3263</v>
      </c>
      <c r="H3060" s="1" t="s">
        <v>33</v>
      </c>
      <c r="I3060" s="1" t="s">
        <v>30</v>
      </c>
      <c r="J3060" s="1" t="s">
        <v>34</v>
      </c>
      <c r="L3060" s="2">
        <v>42077.808923611112</v>
      </c>
      <c r="M3060" s="2">
        <v>42094.404178240744</v>
      </c>
      <c r="N3060" s="2">
        <v>42083.714942129627</v>
      </c>
      <c r="O3060">
        <v>60</v>
      </c>
      <c r="P3060">
        <v>18</v>
      </c>
      <c r="Q3060" s="1" t="s">
        <v>30</v>
      </c>
      <c r="R3060" s="1" t="s">
        <v>24</v>
      </c>
      <c r="S3060" s="1" t="s">
        <v>35</v>
      </c>
      <c r="T3060" s="3">
        <v>42077</v>
      </c>
      <c r="U3060" s="1" t="str">
        <f>IF(kiva_loans__muestra[[#This Row],[funded_amount]]=kiva_loans__muestra[[#This Row],[loan_amount]],"funded","unfunded")</f>
        <v>funded</v>
      </c>
      <c r="V3060" s="1" t="str">
        <f>IF(kiva_loans__muestra[[#This Row],[lender_count]]&gt;=50,"high","low")</f>
        <v>low</v>
      </c>
    </row>
    <row r="3061" spans="1:22" x14ac:dyDescent="0.25">
      <c r="A3061">
        <v>855499</v>
      </c>
      <c r="B3061">
        <v>6250</v>
      </c>
      <c r="C3061">
        <v>6250</v>
      </c>
      <c r="D3061" s="1" t="s">
        <v>75</v>
      </c>
      <c r="E3061" s="1" t="s">
        <v>27</v>
      </c>
      <c r="F3061" s="1" t="s">
        <v>6941</v>
      </c>
      <c r="G3061" s="1" t="s">
        <v>3278</v>
      </c>
      <c r="H3061" s="1" t="s">
        <v>100</v>
      </c>
      <c r="I3061" s="1" t="s">
        <v>1199</v>
      </c>
      <c r="J3061" s="1" t="s">
        <v>101</v>
      </c>
      <c r="K3061">
        <v>1450</v>
      </c>
      <c r="L3061" s="2">
        <v>42078.406134259261</v>
      </c>
      <c r="M3061" s="2">
        <v>42062.375</v>
      </c>
      <c r="N3061" s="2">
        <v>42084.243148148147</v>
      </c>
      <c r="O3061">
        <v>80</v>
      </c>
      <c r="P3061">
        <v>16</v>
      </c>
      <c r="Q3061" s="1" t="s">
        <v>30</v>
      </c>
      <c r="R3061" s="1" t="s">
        <v>24</v>
      </c>
      <c r="S3061" s="1" t="s">
        <v>35</v>
      </c>
      <c r="T3061" s="3">
        <v>42078</v>
      </c>
      <c r="U3061" s="1" t="str">
        <f>IF(kiva_loans__muestra[[#This Row],[funded_amount]]=kiva_loans__muestra[[#This Row],[loan_amount]],"funded","unfunded")</f>
        <v>funded</v>
      </c>
      <c r="V3061" s="1" t="str">
        <f>IF(kiva_loans__muestra[[#This Row],[lender_count]]&gt;=50,"high","low")</f>
        <v>low</v>
      </c>
    </row>
    <row r="3062" spans="1:22" x14ac:dyDescent="0.25">
      <c r="A3062">
        <v>855970</v>
      </c>
      <c r="B3062">
        <v>1500</v>
      </c>
      <c r="C3062">
        <v>1500</v>
      </c>
      <c r="D3062" s="1" t="s">
        <v>37</v>
      </c>
      <c r="E3062" s="1" t="s">
        <v>37</v>
      </c>
      <c r="F3062" s="1" t="s">
        <v>6942</v>
      </c>
      <c r="G3062" s="1" t="s">
        <v>3585</v>
      </c>
      <c r="H3062" s="1" t="s">
        <v>537</v>
      </c>
      <c r="I3062" s="1" t="s">
        <v>1811</v>
      </c>
      <c r="J3062" s="1" t="s">
        <v>90</v>
      </c>
      <c r="K3062">
        <v>4020</v>
      </c>
      <c r="L3062" s="2">
        <v>42079.619444444441</v>
      </c>
      <c r="M3062" s="2">
        <v>42059.375</v>
      </c>
      <c r="N3062" s="2">
        <v>42088.980775462966</v>
      </c>
      <c r="O3062">
        <v>70</v>
      </c>
      <c r="P3062">
        <v>6</v>
      </c>
      <c r="Q3062" s="1" t="s">
        <v>221</v>
      </c>
      <c r="R3062" s="1" t="s">
        <v>983</v>
      </c>
      <c r="S3062" s="1" t="s">
        <v>31</v>
      </c>
      <c r="T3062" s="3">
        <v>42079</v>
      </c>
      <c r="U3062" s="1" t="str">
        <f>IF(kiva_loans__muestra[[#This Row],[funded_amount]]=kiva_loans__muestra[[#This Row],[loan_amount]],"funded","unfunded")</f>
        <v>funded</v>
      </c>
      <c r="V3062" s="1" t="str">
        <f>IF(kiva_loans__muestra[[#This Row],[lender_count]]&gt;=50,"high","low")</f>
        <v>low</v>
      </c>
    </row>
    <row r="3063" spans="1:22" x14ac:dyDescent="0.25">
      <c r="A3063">
        <v>855960</v>
      </c>
      <c r="B3063">
        <v>11000</v>
      </c>
      <c r="C3063">
        <v>11000</v>
      </c>
      <c r="D3063" s="1" t="s">
        <v>1133</v>
      </c>
      <c r="E3063" s="1" t="s">
        <v>32</v>
      </c>
      <c r="F3063" s="1" t="s">
        <v>6943</v>
      </c>
      <c r="G3063" s="1" t="s">
        <v>3263</v>
      </c>
      <c r="H3063" s="1" t="s">
        <v>33</v>
      </c>
      <c r="I3063" s="1" t="s">
        <v>1065</v>
      </c>
      <c r="J3063" s="1" t="s">
        <v>34</v>
      </c>
      <c r="K3063">
        <v>2580</v>
      </c>
      <c r="L3063" s="2">
        <v>42079.605127314811</v>
      </c>
      <c r="M3063" s="2">
        <v>42059.375</v>
      </c>
      <c r="N3063" s="2">
        <v>42085.863391203704</v>
      </c>
      <c r="O3063">
        <v>260</v>
      </c>
      <c r="P3063">
        <v>33</v>
      </c>
      <c r="Q3063" s="1" t="s">
        <v>23</v>
      </c>
      <c r="R3063" s="1" t="s">
        <v>92</v>
      </c>
      <c r="S3063" s="1" t="s">
        <v>31</v>
      </c>
      <c r="T3063" s="3">
        <v>42079</v>
      </c>
      <c r="U3063" s="1" t="str">
        <f>IF(kiva_loans__muestra[[#This Row],[funded_amount]]=kiva_loans__muestra[[#This Row],[loan_amount]],"funded","unfunded")</f>
        <v>funded</v>
      </c>
      <c r="V3063" s="1" t="str">
        <f>IF(kiva_loans__muestra[[#This Row],[lender_count]]&gt;=50,"high","low")</f>
        <v>low</v>
      </c>
    </row>
    <row r="3064" spans="1:22" x14ac:dyDescent="0.25">
      <c r="A3064">
        <v>855716</v>
      </c>
      <c r="B3064">
        <v>5000</v>
      </c>
      <c r="C3064">
        <v>5000</v>
      </c>
      <c r="D3064" s="1" t="s">
        <v>175</v>
      </c>
      <c r="E3064" s="1" t="s">
        <v>78</v>
      </c>
      <c r="F3064" s="1" t="s">
        <v>6944</v>
      </c>
      <c r="G3064" s="1" t="s">
        <v>3311</v>
      </c>
      <c r="H3064" s="1" t="s">
        <v>119</v>
      </c>
      <c r="I3064" s="1" t="s">
        <v>1719</v>
      </c>
      <c r="J3064" s="1" t="s">
        <v>90</v>
      </c>
      <c r="K3064">
        <v>90</v>
      </c>
      <c r="L3064" s="2">
        <v>42079.338101851848</v>
      </c>
      <c r="M3064" s="2">
        <v>42059.375</v>
      </c>
      <c r="N3064" s="2">
        <v>42084.314710648148</v>
      </c>
      <c r="O3064">
        <v>140</v>
      </c>
      <c r="P3064">
        <v>20</v>
      </c>
      <c r="Q3064" s="1" t="s">
        <v>893</v>
      </c>
      <c r="R3064" s="1" t="s">
        <v>92</v>
      </c>
      <c r="S3064" s="1" t="s">
        <v>31</v>
      </c>
      <c r="T3064" s="3">
        <v>42079</v>
      </c>
      <c r="U3064" s="1" t="str">
        <f>IF(kiva_loans__muestra[[#This Row],[funded_amount]]=kiva_loans__muestra[[#This Row],[loan_amount]],"funded","unfunded")</f>
        <v>funded</v>
      </c>
      <c r="V3064" s="1" t="str">
        <f>IF(kiva_loans__muestra[[#This Row],[lender_count]]&gt;=50,"high","low")</f>
        <v>low</v>
      </c>
    </row>
    <row r="3065" spans="1:22" x14ac:dyDescent="0.25">
      <c r="A3065">
        <v>1088051</v>
      </c>
      <c r="B3065">
        <v>2500</v>
      </c>
      <c r="C3065">
        <v>2500</v>
      </c>
      <c r="D3065" s="1" t="s">
        <v>113</v>
      </c>
      <c r="E3065" s="1" t="s">
        <v>46</v>
      </c>
      <c r="F3065" s="1" t="s">
        <v>6945</v>
      </c>
      <c r="G3065" s="1" t="s">
        <v>3263</v>
      </c>
      <c r="H3065" s="1" t="s">
        <v>33</v>
      </c>
      <c r="I3065" s="1" t="s">
        <v>30</v>
      </c>
      <c r="J3065" s="1" t="s">
        <v>34</v>
      </c>
      <c r="L3065" s="2">
        <v>42079.510891203703</v>
      </c>
      <c r="M3065" s="2">
        <v>42138.474999999999</v>
      </c>
      <c r="N3065" s="2">
        <v>42114.308900462966</v>
      </c>
      <c r="O3065">
        <v>50</v>
      </c>
      <c r="P3065">
        <v>20</v>
      </c>
      <c r="Q3065" s="1" t="s">
        <v>30</v>
      </c>
      <c r="R3065" s="1" t="s">
        <v>24</v>
      </c>
      <c r="S3065" s="1" t="s">
        <v>35</v>
      </c>
      <c r="T3065" s="3">
        <v>42079</v>
      </c>
      <c r="U3065" s="1" t="str">
        <f>IF(kiva_loans__muestra[[#This Row],[funded_amount]]=kiva_loans__muestra[[#This Row],[loan_amount]],"funded","unfunded")</f>
        <v>funded</v>
      </c>
      <c r="V3065" s="1" t="str">
        <f>IF(kiva_loans__muestra[[#This Row],[lender_count]]&gt;=50,"high","low")</f>
        <v>low</v>
      </c>
    </row>
    <row r="3066" spans="1:22" x14ac:dyDescent="0.25">
      <c r="A3066">
        <v>855729</v>
      </c>
      <c r="B3066">
        <v>3500</v>
      </c>
      <c r="C3066">
        <v>3500</v>
      </c>
      <c r="D3066" s="1" t="s">
        <v>37</v>
      </c>
      <c r="E3066" s="1" t="s">
        <v>37</v>
      </c>
      <c r="F3066" s="1" t="s">
        <v>6946</v>
      </c>
      <c r="G3066" s="1" t="s">
        <v>3278</v>
      </c>
      <c r="H3066" s="1" t="s">
        <v>100</v>
      </c>
      <c r="I3066" s="1" t="s">
        <v>1055</v>
      </c>
      <c r="J3066" s="1" t="s">
        <v>101</v>
      </c>
      <c r="K3066">
        <v>1260</v>
      </c>
      <c r="L3066" s="2">
        <v>42079.351747685185</v>
      </c>
      <c r="M3066" s="2">
        <v>42075.333333333336</v>
      </c>
      <c r="N3066" s="2">
        <v>42085.083506944444</v>
      </c>
      <c r="O3066">
        <v>110</v>
      </c>
      <c r="P3066">
        <v>14</v>
      </c>
      <c r="Q3066" s="1" t="s">
        <v>30</v>
      </c>
      <c r="R3066" s="1" t="s">
        <v>24</v>
      </c>
      <c r="S3066" s="1" t="s">
        <v>35</v>
      </c>
      <c r="T3066" s="3">
        <v>42079</v>
      </c>
      <c r="U3066" s="1" t="str">
        <f>IF(kiva_loans__muestra[[#This Row],[funded_amount]]=kiva_loans__muestra[[#This Row],[loan_amount]],"funded","unfunded")</f>
        <v>funded</v>
      </c>
      <c r="V3066" s="1" t="str">
        <f>IF(kiva_loans__muestra[[#This Row],[lender_count]]&gt;=50,"high","low")</f>
        <v>low</v>
      </c>
    </row>
    <row r="3067" spans="1:22" x14ac:dyDescent="0.25">
      <c r="A3067">
        <v>855649</v>
      </c>
      <c r="B3067">
        <v>5500</v>
      </c>
      <c r="C3067">
        <v>5500</v>
      </c>
      <c r="D3067" s="1" t="s">
        <v>32</v>
      </c>
      <c r="E3067" s="1" t="s">
        <v>32</v>
      </c>
      <c r="F3067" s="1" t="s">
        <v>6947</v>
      </c>
      <c r="G3067" s="1" t="s">
        <v>3630</v>
      </c>
      <c r="H3067" s="1" t="s">
        <v>441</v>
      </c>
      <c r="I3067" s="1" t="s">
        <v>1753</v>
      </c>
      <c r="J3067" s="1" t="s">
        <v>442</v>
      </c>
      <c r="K3067">
        <v>2190</v>
      </c>
      <c r="L3067" s="2">
        <v>42079.245636574073</v>
      </c>
      <c r="M3067" s="2">
        <v>42052.375</v>
      </c>
      <c r="N3067" s="2">
        <v>42112.839629629627</v>
      </c>
      <c r="O3067">
        <v>140</v>
      </c>
      <c r="P3067">
        <v>19</v>
      </c>
      <c r="Q3067" s="1" t="s">
        <v>2128</v>
      </c>
      <c r="R3067" s="1" t="s">
        <v>92</v>
      </c>
      <c r="S3067" s="1" t="s">
        <v>25</v>
      </c>
      <c r="T3067" s="3">
        <v>42079</v>
      </c>
      <c r="U3067" s="1" t="str">
        <f>IF(kiva_loans__muestra[[#This Row],[funded_amount]]=kiva_loans__muestra[[#This Row],[loan_amount]],"funded","unfunded")</f>
        <v>funded</v>
      </c>
      <c r="V3067" s="1" t="str">
        <f>IF(kiva_loans__muestra[[#This Row],[lender_count]]&gt;=50,"high","low")</f>
        <v>low</v>
      </c>
    </row>
    <row r="3068" spans="1:22" x14ac:dyDescent="0.25">
      <c r="A3068">
        <v>855578</v>
      </c>
      <c r="B3068">
        <v>35250</v>
      </c>
      <c r="C3068">
        <v>35250</v>
      </c>
      <c r="D3068" s="1" t="s">
        <v>55</v>
      </c>
      <c r="E3068" s="1" t="s">
        <v>32</v>
      </c>
      <c r="F3068" s="1" t="s">
        <v>6948</v>
      </c>
      <c r="G3068" s="1" t="s">
        <v>3396</v>
      </c>
      <c r="H3068" s="1" t="s">
        <v>788</v>
      </c>
      <c r="I3068" s="1" t="s">
        <v>1082</v>
      </c>
      <c r="J3068" s="1" t="s">
        <v>790</v>
      </c>
      <c r="K3068">
        <v>580</v>
      </c>
      <c r="L3068" s="2">
        <v>42079.109930555554</v>
      </c>
      <c r="M3068" s="2">
        <v>42048.375</v>
      </c>
      <c r="N3068" s="2">
        <v>42082.925752314812</v>
      </c>
      <c r="O3068">
        <v>60</v>
      </c>
      <c r="P3068">
        <v>5</v>
      </c>
      <c r="Q3068" s="1" t="s">
        <v>30</v>
      </c>
      <c r="R3068" s="1" t="s">
        <v>757</v>
      </c>
      <c r="S3068" s="1" t="s">
        <v>35</v>
      </c>
      <c r="T3068" s="3">
        <v>42079</v>
      </c>
      <c r="U3068" s="1" t="str">
        <f>IF(kiva_loans__muestra[[#This Row],[funded_amount]]=kiva_loans__muestra[[#This Row],[loan_amount]],"funded","unfunded")</f>
        <v>funded</v>
      </c>
      <c r="V3068" s="1" t="str">
        <f>IF(kiva_loans__muestra[[#This Row],[lender_count]]&gt;=50,"high","low")</f>
        <v>low</v>
      </c>
    </row>
    <row r="3069" spans="1:22" x14ac:dyDescent="0.25">
      <c r="A3069">
        <v>855629</v>
      </c>
      <c r="B3069">
        <v>12000</v>
      </c>
      <c r="C3069">
        <v>12000</v>
      </c>
      <c r="D3069" s="1" t="s">
        <v>220</v>
      </c>
      <c r="E3069" s="1" t="s">
        <v>104</v>
      </c>
      <c r="F3069" s="1" t="s">
        <v>6949</v>
      </c>
      <c r="G3069" s="1" t="s">
        <v>3311</v>
      </c>
      <c r="H3069" s="1" t="s">
        <v>119</v>
      </c>
      <c r="I3069" s="1" t="s">
        <v>1991</v>
      </c>
      <c r="J3069" s="1" t="s">
        <v>90</v>
      </c>
      <c r="K3069">
        <v>90</v>
      </c>
      <c r="L3069" s="2">
        <v>42079.207835648151</v>
      </c>
      <c r="M3069" s="2">
        <v>42055.375</v>
      </c>
      <c r="N3069" s="2">
        <v>42085.139618055553</v>
      </c>
      <c r="O3069">
        <v>140</v>
      </c>
      <c r="P3069">
        <v>45</v>
      </c>
      <c r="Q3069" s="1" t="s">
        <v>6950</v>
      </c>
      <c r="R3069" s="1" t="s">
        <v>24</v>
      </c>
      <c r="S3069" s="1" t="s">
        <v>31</v>
      </c>
      <c r="T3069" s="3">
        <v>42079</v>
      </c>
      <c r="U3069" s="1" t="str">
        <f>IF(kiva_loans__muestra[[#This Row],[funded_amount]]=kiva_loans__muestra[[#This Row],[loan_amount]],"funded","unfunded")</f>
        <v>funded</v>
      </c>
      <c r="V3069" s="1" t="str">
        <f>IF(kiva_loans__muestra[[#This Row],[lender_count]]&gt;=50,"high","low")</f>
        <v>low</v>
      </c>
    </row>
    <row r="3070" spans="1:22" x14ac:dyDescent="0.25">
      <c r="A3070">
        <v>856015</v>
      </c>
      <c r="B3070">
        <v>8250</v>
      </c>
      <c r="C3070">
        <v>8250</v>
      </c>
      <c r="D3070" s="1" t="s">
        <v>37</v>
      </c>
      <c r="E3070" s="1" t="s">
        <v>37</v>
      </c>
      <c r="F3070" s="1" t="s">
        <v>6951</v>
      </c>
      <c r="G3070" s="1" t="s">
        <v>3274</v>
      </c>
      <c r="H3070" s="1" t="s">
        <v>105</v>
      </c>
      <c r="I3070" s="1" t="s">
        <v>1225</v>
      </c>
      <c r="J3070" s="1" t="s">
        <v>106</v>
      </c>
      <c r="K3070">
        <v>1430</v>
      </c>
      <c r="L3070" s="2">
        <v>42079.684942129628</v>
      </c>
      <c r="M3070" s="2">
        <v>42048.375</v>
      </c>
      <c r="N3070" s="2">
        <v>42108.986226851855</v>
      </c>
      <c r="O3070">
        <v>140</v>
      </c>
      <c r="P3070">
        <v>25</v>
      </c>
      <c r="Q3070" s="1" t="s">
        <v>267</v>
      </c>
      <c r="R3070" s="1" t="s">
        <v>92</v>
      </c>
      <c r="S3070" s="1" t="s">
        <v>31</v>
      </c>
      <c r="T3070" s="3">
        <v>42079</v>
      </c>
      <c r="U3070" s="1" t="str">
        <f>IF(kiva_loans__muestra[[#This Row],[funded_amount]]=kiva_loans__muestra[[#This Row],[loan_amount]],"funded","unfunded")</f>
        <v>funded</v>
      </c>
      <c r="V3070" s="1" t="str">
        <f>IF(kiva_loans__muestra[[#This Row],[lender_count]]&gt;=50,"high","low")</f>
        <v>low</v>
      </c>
    </row>
    <row r="3071" spans="1:22" x14ac:dyDescent="0.25">
      <c r="A3071">
        <v>856046</v>
      </c>
      <c r="B3071">
        <v>11500</v>
      </c>
      <c r="C3071">
        <v>11500</v>
      </c>
      <c r="D3071" s="1" t="s">
        <v>160</v>
      </c>
      <c r="E3071" s="1" t="s">
        <v>66</v>
      </c>
      <c r="F3071" s="1" t="s">
        <v>6952</v>
      </c>
      <c r="G3071" s="1" t="s">
        <v>3393</v>
      </c>
      <c r="H3071" s="1" t="s">
        <v>290</v>
      </c>
      <c r="I3071" s="1" t="s">
        <v>654</v>
      </c>
      <c r="J3071" s="1" t="s">
        <v>292</v>
      </c>
      <c r="K3071">
        <v>1480</v>
      </c>
      <c r="L3071" s="2">
        <v>42079.709548611114</v>
      </c>
      <c r="M3071" s="2">
        <v>42055.375</v>
      </c>
      <c r="N3071" s="2">
        <v>42086.556527777779</v>
      </c>
      <c r="O3071">
        <v>100</v>
      </c>
      <c r="P3071">
        <v>27</v>
      </c>
      <c r="Q3071" s="1" t="s">
        <v>30</v>
      </c>
      <c r="R3071" s="1" t="s">
        <v>92</v>
      </c>
      <c r="S3071" s="1" t="s">
        <v>31</v>
      </c>
      <c r="T3071" s="3">
        <v>42079</v>
      </c>
      <c r="U3071" s="1" t="str">
        <f>IF(kiva_loans__muestra[[#This Row],[funded_amount]]=kiva_loans__muestra[[#This Row],[loan_amount]],"funded","unfunded")</f>
        <v>funded</v>
      </c>
      <c r="V3071" s="1" t="str">
        <f>IF(kiva_loans__muestra[[#This Row],[lender_count]]&gt;=50,"high","low")</f>
        <v>low</v>
      </c>
    </row>
    <row r="3072" spans="1:22" x14ac:dyDescent="0.25">
      <c r="A3072">
        <v>855783</v>
      </c>
      <c r="B3072">
        <v>20000</v>
      </c>
      <c r="C3072">
        <v>20000</v>
      </c>
      <c r="D3072" s="1" t="s">
        <v>630</v>
      </c>
      <c r="E3072" s="1" t="s">
        <v>74</v>
      </c>
      <c r="F3072" s="1" t="s">
        <v>6953</v>
      </c>
      <c r="G3072" s="1" t="s">
        <v>3284</v>
      </c>
      <c r="H3072" s="1" t="s">
        <v>189</v>
      </c>
      <c r="I3072" s="1" t="s">
        <v>1176</v>
      </c>
      <c r="J3072" s="1" t="s">
        <v>90</v>
      </c>
      <c r="K3072">
        <v>630</v>
      </c>
      <c r="L3072" s="2">
        <v>42079.408020833333</v>
      </c>
      <c r="M3072" s="2">
        <v>42058.375</v>
      </c>
      <c r="N3072" s="2">
        <v>42087.775335648148</v>
      </c>
      <c r="O3072">
        <v>200</v>
      </c>
      <c r="P3072">
        <v>80</v>
      </c>
      <c r="Q3072" s="1" t="s">
        <v>418</v>
      </c>
      <c r="R3072" s="1" t="s">
        <v>24</v>
      </c>
      <c r="S3072" s="1" t="s">
        <v>31</v>
      </c>
      <c r="T3072" s="3">
        <v>42079</v>
      </c>
      <c r="U3072" s="1" t="str">
        <f>IF(kiva_loans__muestra[[#This Row],[funded_amount]]=kiva_loans__muestra[[#This Row],[loan_amount]],"funded","unfunded")</f>
        <v>funded</v>
      </c>
      <c r="V3072" s="1" t="str">
        <f>IF(kiva_loans__muestra[[#This Row],[lender_count]]&gt;=50,"high","low")</f>
        <v>high</v>
      </c>
    </row>
    <row r="3073" spans="1:22" x14ac:dyDescent="0.25">
      <c r="A3073">
        <v>856546</v>
      </c>
      <c r="B3073">
        <v>2750</v>
      </c>
      <c r="C3073">
        <v>2750</v>
      </c>
      <c r="D3073" s="1" t="s">
        <v>36</v>
      </c>
      <c r="E3073" s="1" t="s">
        <v>37</v>
      </c>
      <c r="F3073" s="1" t="s">
        <v>6954</v>
      </c>
      <c r="G3073" s="1" t="s">
        <v>3263</v>
      </c>
      <c r="H3073" s="1" t="s">
        <v>33</v>
      </c>
      <c r="I3073" s="1" t="s">
        <v>732</v>
      </c>
      <c r="J3073" s="1" t="s">
        <v>34</v>
      </c>
      <c r="K3073">
        <v>1330</v>
      </c>
      <c r="L3073" s="2">
        <v>42080.393425925926</v>
      </c>
      <c r="M3073" s="2">
        <v>42062.375</v>
      </c>
      <c r="N3073" s="2">
        <v>42108.376574074071</v>
      </c>
      <c r="O3073">
        <v>240</v>
      </c>
      <c r="P3073">
        <v>9</v>
      </c>
      <c r="Q3073" s="1" t="s">
        <v>6955</v>
      </c>
      <c r="R3073" s="1" t="s">
        <v>92</v>
      </c>
      <c r="S3073" s="1" t="s">
        <v>35</v>
      </c>
      <c r="T3073" s="3">
        <v>42080</v>
      </c>
      <c r="U3073" s="1" t="str">
        <f>IF(kiva_loans__muestra[[#This Row],[funded_amount]]=kiva_loans__muestra[[#This Row],[loan_amount]],"funded","unfunded")</f>
        <v>funded</v>
      </c>
      <c r="V3073" s="1" t="str">
        <f>IF(kiva_loans__muestra[[#This Row],[lender_count]]&gt;=50,"high","low")</f>
        <v>low</v>
      </c>
    </row>
    <row r="3074" spans="1:22" x14ac:dyDescent="0.25">
      <c r="A3074">
        <v>856975</v>
      </c>
      <c r="B3074">
        <v>8750</v>
      </c>
      <c r="C3074">
        <v>8750</v>
      </c>
      <c r="D3074" s="1" t="s">
        <v>952</v>
      </c>
      <c r="E3074" s="1" t="s">
        <v>62</v>
      </c>
      <c r="F3074" s="1" t="s">
        <v>6956</v>
      </c>
      <c r="G3074" s="1" t="s">
        <v>3481</v>
      </c>
      <c r="H3074" s="1" t="s">
        <v>193</v>
      </c>
      <c r="I3074" s="1" t="s">
        <v>1022</v>
      </c>
      <c r="J3074" s="1" t="s">
        <v>194</v>
      </c>
      <c r="K3074">
        <v>2460</v>
      </c>
      <c r="L3074" s="2">
        <v>42081.0231712963</v>
      </c>
      <c r="M3074" s="2">
        <v>42076.333333333336</v>
      </c>
      <c r="N3074" s="2">
        <v>42086.613692129627</v>
      </c>
      <c r="O3074">
        <v>140</v>
      </c>
      <c r="P3074">
        <v>31</v>
      </c>
      <c r="Q3074" s="1" t="s">
        <v>40</v>
      </c>
      <c r="R3074" s="1" t="s">
        <v>135</v>
      </c>
      <c r="S3074" s="1" t="s">
        <v>31</v>
      </c>
      <c r="T3074" s="3">
        <v>42080</v>
      </c>
      <c r="U3074" s="1" t="str">
        <f>IF(kiva_loans__muestra[[#This Row],[funded_amount]]=kiva_loans__muestra[[#This Row],[loan_amount]],"funded","unfunded")</f>
        <v>funded</v>
      </c>
      <c r="V3074" s="1" t="str">
        <f>IF(kiva_loans__muestra[[#This Row],[lender_count]]&gt;=50,"high","low")</f>
        <v>low</v>
      </c>
    </row>
    <row r="3075" spans="1:22" x14ac:dyDescent="0.25">
      <c r="A3075">
        <v>856920</v>
      </c>
      <c r="B3075">
        <v>6750</v>
      </c>
      <c r="C3075">
        <v>6750</v>
      </c>
      <c r="D3075" s="1" t="s">
        <v>314</v>
      </c>
      <c r="E3075" s="1" t="s">
        <v>125</v>
      </c>
      <c r="F3075" s="1" t="s">
        <v>6957</v>
      </c>
      <c r="G3075" s="1" t="s">
        <v>3481</v>
      </c>
      <c r="H3075" s="1" t="s">
        <v>193</v>
      </c>
      <c r="I3075" s="1" t="s">
        <v>1251</v>
      </c>
      <c r="J3075" s="1" t="s">
        <v>194</v>
      </c>
      <c r="K3075">
        <v>2460</v>
      </c>
      <c r="L3075" s="2">
        <v>42080.902280092596</v>
      </c>
      <c r="M3075" s="2">
        <v>42076.333333333336</v>
      </c>
      <c r="N3075" s="2">
        <v>42085.94740740741</v>
      </c>
      <c r="O3075">
        <v>200</v>
      </c>
      <c r="P3075">
        <v>14</v>
      </c>
      <c r="Q3075" s="1" t="s">
        <v>6958</v>
      </c>
      <c r="R3075" s="1" t="s">
        <v>24</v>
      </c>
      <c r="S3075" s="1" t="s">
        <v>31</v>
      </c>
      <c r="T3075" s="3">
        <v>42080</v>
      </c>
      <c r="U3075" s="1" t="str">
        <f>IF(kiva_loans__muestra[[#This Row],[funded_amount]]=kiva_loans__muestra[[#This Row],[loan_amount]],"funded","unfunded")</f>
        <v>funded</v>
      </c>
      <c r="V3075" s="1" t="str">
        <f>IF(kiva_loans__muestra[[#This Row],[lender_count]]&gt;=50,"high","low")</f>
        <v>low</v>
      </c>
    </row>
    <row r="3076" spans="1:22" x14ac:dyDescent="0.25">
      <c r="A3076">
        <v>856418</v>
      </c>
      <c r="B3076">
        <v>8000</v>
      </c>
      <c r="C3076">
        <v>8000</v>
      </c>
      <c r="D3076" s="1" t="s">
        <v>64</v>
      </c>
      <c r="E3076" s="1" t="s">
        <v>37</v>
      </c>
      <c r="F3076" s="1" t="s">
        <v>6959</v>
      </c>
      <c r="G3076" s="1" t="s">
        <v>3311</v>
      </c>
      <c r="H3076" s="1" t="s">
        <v>119</v>
      </c>
      <c r="I3076" s="1" t="s">
        <v>293</v>
      </c>
      <c r="J3076" s="1" t="s">
        <v>270</v>
      </c>
      <c r="K3076">
        <v>2040</v>
      </c>
      <c r="L3076" s="2">
        <v>42080.316296296296</v>
      </c>
      <c r="M3076" s="2">
        <v>42054.375</v>
      </c>
      <c r="N3076" s="2">
        <v>42087.747164351851</v>
      </c>
      <c r="O3076">
        <v>140</v>
      </c>
      <c r="P3076">
        <v>31</v>
      </c>
      <c r="Q3076" s="1" t="s">
        <v>6960</v>
      </c>
      <c r="R3076" s="1" t="s">
        <v>135</v>
      </c>
      <c r="S3076" s="1" t="s">
        <v>31</v>
      </c>
      <c r="T3076" s="3">
        <v>42080</v>
      </c>
      <c r="U3076" s="1" t="str">
        <f>IF(kiva_loans__muestra[[#This Row],[funded_amount]]=kiva_loans__muestra[[#This Row],[loan_amount]],"funded","unfunded")</f>
        <v>funded</v>
      </c>
      <c r="V3076" s="1" t="str">
        <f>IF(kiva_loans__muestra[[#This Row],[lender_count]]&gt;=50,"high","low")</f>
        <v>low</v>
      </c>
    </row>
    <row r="3077" spans="1:22" x14ac:dyDescent="0.25">
      <c r="A3077">
        <v>856535</v>
      </c>
      <c r="B3077">
        <v>2500</v>
      </c>
      <c r="C3077">
        <v>2500</v>
      </c>
      <c r="D3077" s="1" t="s">
        <v>45</v>
      </c>
      <c r="E3077" s="1" t="s">
        <v>46</v>
      </c>
      <c r="F3077" s="1" t="s">
        <v>6961</v>
      </c>
      <c r="G3077" s="1" t="s">
        <v>3278</v>
      </c>
      <c r="H3077" s="1" t="s">
        <v>100</v>
      </c>
      <c r="I3077" s="1" t="s">
        <v>1270</v>
      </c>
      <c r="J3077" s="1" t="s">
        <v>101</v>
      </c>
      <c r="K3077">
        <v>1450</v>
      </c>
      <c r="L3077" s="2">
        <v>42080.386203703703</v>
      </c>
      <c r="M3077" s="2">
        <v>42052.375</v>
      </c>
      <c r="N3077" s="2">
        <v>42085.616006944445</v>
      </c>
      <c r="O3077">
        <v>80</v>
      </c>
      <c r="P3077">
        <v>5</v>
      </c>
      <c r="Q3077" s="1" t="s">
        <v>30</v>
      </c>
      <c r="R3077" s="1" t="s">
        <v>24</v>
      </c>
      <c r="S3077" s="1" t="s">
        <v>35</v>
      </c>
      <c r="T3077" s="3">
        <v>42080</v>
      </c>
      <c r="U3077" s="1" t="str">
        <f>IF(kiva_loans__muestra[[#This Row],[funded_amount]]=kiva_loans__muestra[[#This Row],[loan_amount]],"funded","unfunded")</f>
        <v>funded</v>
      </c>
      <c r="V3077" s="1" t="str">
        <f>IF(kiva_loans__muestra[[#This Row],[lender_count]]&gt;=50,"high","low")</f>
        <v>low</v>
      </c>
    </row>
    <row r="3078" spans="1:22" x14ac:dyDescent="0.25">
      <c r="A3078">
        <v>856768</v>
      </c>
      <c r="B3078">
        <v>3500</v>
      </c>
      <c r="C3078">
        <v>3500</v>
      </c>
      <c r="D3078" s="1" t="s">
        <v>541</v>
      </c>
      <c r="E3078" s="1" t="s">
        <v>78</v>
      </c>
      <c r="F3078" s="1" t="s">
        <v>6962</v>
      </c>
      <c r="G3078" s="1" t="s">
        <v>3263</v>
      </c>
      <c r="H3078" s="1" t="s">
        <v>33</v>
      </c>
      <c r="I3078" s="1" t="s">
        <v>323</v>
      </c>
      <c r="J3078" s="1" t="s">
        <v>34</v>
      </c>
      <c r="K3078">
        <v>1330</v>
      </c>
      <c r="L3078" s="2">
        <v>42080.602488425924</v>
      </c>
      <c r="M3078" s="2">
        <v>42067.375</v>
      </c>
      <c r="N3078" s="2">
        <v>42088.999305555553</v>
      </c>
      <c r="O3078">
        <v>140</v>
      </c>
      <c r="P3078">
        <v>8</v>
      </c>
      <c r="Q3078" s="1" t="s">
        <v>30</v>
      </c>
      <c r="R3078" s="1" t="s">
        <v>24</v>
      </c>
      <c r="S3078" s="1" t="s">
        <v>31</v>
      </c>
      <c r="T3078" s="3">
        <v>42080</v>
      </c>
      <c r="U3078" s="1" t="str">
        <f>IF(kiva_loans__muestra[[#This Row],[funded_amount]]=kiva_loans__muestra[[#This Row],[loan_amount]],"funded","unfunded")</f>
        <v>funded</v>
      </c>
      <c r="V3078" s="1" t="str">
        <f>IF(kiva_loans__muestra[[#This Row],[lender_count]]&gt;=50,"high","low")</f>
        <v>low</v>
      </c>
    </row>
    <row r="3079" spans="1:22" x14ac:dyDescent="0.25">
      <c r="A3079">
        <v>856730</v>
      </c>
      <c r="B3079">
        <v>2000</v>
      </c>
      <c r="C3079">
        <v>2000</v>
      </c>
      <c r="D3079" s="1" t="s">
        <v>201</v>
      </c>
      <c r="E3079" s="1" t="s">
        <v>37</v>
      </c>
      <c r="F3079" s="1" t="s">
        <v>6963</v>
      </c>
      <c r="G3079" s="1" t="s">
        <v>3303</v>
      </c>
      <c r="H3079" s="1" t="s">
        <v>28</v>
      </c>
      <c r="I3079" s="1" t="s">
        <v>1927</v>
      </c>
      <c r="J3079" s="1" t="s">
        <v>29</v>
      </c>
      <c r="K3079">
        <v>2450</v>
      </c>
      <c r="L3079" s="2">
        <v>42080.552291666667</v>
      </c>
      <c r="M3079" s="2">
        <v>42067.375</v>
      </c>
      <c r="N3079" s="2">
        <v>42085.724999999999</v>
      </c>
      <c r="O3079">
        <v>130</v>
      </c>
      <c r="P3079">
        <v>5</v>
      </c>
      <c r="Q3079" s="1" t="s">
        <v>30</v>
      </c>
      <c r="R3079" s="1" t="s">
        <v>24</v>
      </c>
      <c r="S3079" s="1" t="s">
        <v>31</v>
      </c>
      <c r="T3079" s="3">
        <v>42080</v>
      </c>
      <c r="U3079" s="1" t="str">
        <f>IF(kiva_loans__muestra[[#This Row],[funded_amount]]=kiva_loans__muestra[[#This Row],[loan_amount]],"funded","unfunded")</f>
        <v>funded</v>
      </c>
      <c r="V3079" s="1" t="str">
        <f>IF(kiva_loans__muestra[[#This Row],[lender_count]]&gt;=50,"high","low")</f>
        <v>low</v>
      </c>
    </row>
    <row r="3080" spans="1:22" x14ac:dyDescent="0.25">
      <c r="A3080">
        <v>856320</v>
      </c>
      <c r="B3080">
        <v>1500</v>
      </c>
      <c r="C3080">
        <v>1500</v>
      </c>
      <c r="D3080" s="1" t="s">
        <v>45</v>
      </c>
      <c r="E3080" s="1" t="s">
        <v>46</v>
      </c>
      <c r="F3080" s="1" t="s">
        <v>6964</v>
      </c>
      <c r="G3080" s="1" t="s">
        <v>3278</v>
      </c>
      <c r="H3080" s="1" t="s">
        <v>100</v>
      </c>
      <c r="I3080" s="1" t="s">
        <v>1297</v>
      </c>
      <c r="J3080" s="1" t="s">
        <v>101</v>
      </c>
      <c r="K3080">
        <v>1450</v>
      </c>
      <c r="L3080" s="2">
        <v>42080.199884259258</v>
      </c>
      <c r="M3080" s="2">
        <v>42069.375</v>
      </c>
      <c r="N3080" s="2">
        <v>42084.873993055553</v>
      </c>
      <c r="O3080">
        <v>70</v>
      </c>
      <c r="P3080">
        <v>6</v>
      </c>
      <c r="Q3080" s="1" t="s">
        <v>30</v>
      </c>
      <c r="R3080" s="1" t="s">
        <v>24</v>
      </c>
      <c r="S3080" s="1" t="s">
        <v>35</v>
      </c>
      <c r="T3080" s="3">
        <v>42080</v>
      </c>
      <c r="U3080" s="1" t="str">
        <f>IF(kiva_loans__muestra[[#This Row],[funded_amount]]=kiva_loans__muestra[[#This Row],[loan_amount]],"funded","unfunded")</f>
        <v>funded</v>
      </c>
      <c r="V3080" s="1" t="str">
        <f>IF(kiva_loans__muestra[[#This Row],[lender_count]]&gt;=50,"high","low")</f>
        <v>low</v>
      </c>
    </row>
    <row r="3081" spans="1:22" x14ac:dyDescent="0.25">
      <c r="A3081">
        <v>856267</v>
      </c>
      <c r="B3081">
        <v>1750</v>
      </c>
      <c r="C3081">
        <v>1750</v>
      </c>
      <c r="D3081" s="1" t="s">
        <v>48</v>
      </c>
      <c r="E3081" s="1" t="s">
        <v>49</v>
      </c>
      <c r="F3081" s="1" t="s">
        <v>6965</v>
      </c>
      <c r="G3081" s="1" t="s">
        <v>3278</v>
      </c>
      <c r="H3081" s="1" t="s">
        <v>100</v>
      </c>
      <c r="I3081" s="1" t="s">
        <v>1469</v>
      </c>
      <c r="J3081" s="1" t="s">
        <v>101</v>
      </c>
      <c r="K3081">
        <v>1450</v>
      </c>
      <c r="L3081" s="2">
        <v>42080.152812499997</v>
      </c>
      <c r="M3081" s="2">
        <v>42052.375</v>
      </c>
      <c r="N3081" s="2">
        <v>42085.538738425923</v>
      </c>
      <c r="O3081">
        <v>80</v>
      </c>
      <c r="P3081">
        <v>7</v>
      </c>
      <c r="Q3081" s="1" t="s">
        <v>30</v>
      </c>
      <c r="R3081" s="1" t="s">
        <v>24</v>
      </c>
      <c r="S3081" s="1" t="s">
        <v>35</v>
      </c>
      <c r="T3081" s="3">
        <v>42080</v>
      </c>
      <c r="U3081" s="1" t="str">
        <f>IF(kiva_loans__muestra[[#This Row],[funded_amount]]=kiva_loans__muestra[[#This Row],[loan_amount]],"funded","unfunded")</f>
        <v>funded</v>
      </c>
      <c r="V3081" s="1" t="str">
        <f>IF(kiva_loans__muestra[[#This Row],[lender_count]]&gt;=50,"high","low")</f>
        <v>low</v>
      </c>
    </row>
    <row r="3082" spans="1:22" x14ac:dyDescent="0.25">
      <c r="A3082">
        <v>856278</v>
      </c>
      <c r="B3082">
        <v>4000</v>
      </c>
      <c r="C3082">
        <v>4000</v>
      </c>
      <c r="D3082" s="1" t="s">
        <v>152</v>
      </c>
      <c r="E3082" s="1" t="s">
        <v>46</v>
      </c>
      <c r="F3082" s="1" t="s">
        <v>2503</v>
      </c>
      <c r="G3082" s="1" t="s">
        <v>3278</v>
      </c>
      <c r="H3082" s="1" t="s">
        <v>100</v>
      </c>
      <c r="I3082" s="1" t="s">
        <v>672</v>
      </c>
      <c r="J3082" s="1" t="s">
        <v>101</v>
      </c>
      <c r="K3082">
        <v>1450</v>
      </c>
      <c r="L3082" s="2">
        <v>42080.160428240742</v>
      </c>
      <c r="M3082" s="2">
        <v>42061.375</v>
      </c>
      <c r="N3082" s="2">
        <v>42084.732835648145</v>
      </c>
      <c r="O3082">
        <v>50</v>
      </c>
      <c r="P3082">
        <v>1</v>
      </c>
      <c r="Q3082" s="1" t="s">
        <v>30</v>
      </c>
      <c r="R3082" s="1" t="s">
        <v>24</v>
      </c>
      <c r="S3082" s="1" t="s">
        <v>35</v>
      </c>
      <c r="T3082" s="3">
        <v>42080</v>
      </c>
      <c r="U3082" s="1" t="str">
        <f>IF(kiva_loans__muestra[[#This Row],[funded_amount]]=kiva_loans__muestra[[#This Row],[loan_amount]],"funded","unfunded")</f>
        <v>funded</v>
      </c>
      <c r="V3082" s="1" t="str">
        <f>IF(kiva_loans__muestra[[#This Row],[lender_count]]&gt;=50,"high","low")</f>
        <v>low</v>
      </c>
    </row>
    <row r="3083" spans="1:22" x14ac:dyDescent="0.25">
      <c r="A3083">
        <v>856804</v>
      </c>
      <c r="B3083">
        <v>9250</v>
      </c>
      <c r="C3083">
        <v>9250</v>
      </c>
      <c r="D3083" s="1" t="s">
        <v>344</v>
      </c>
      <c r="E3083" s="1" t="s">
        <v>27</v>
      </c>
      <c r="F3083" s="1" t="s">
        <v>6966</v>
      </c>
      <c r="G3083" s="1" t="s">
        <v>3547</v>
      </c>
      <c r="H3083" s="1" t="s">
        <v>274</v>
      </c>
      <c r="I3083" s="1" t="s">
        <v>1186</v>
      </c>
      <c r="J3083" s="1" t="s">
        <v>275</v>
      </c>
      <c r="K3083">
        <v>2310</v>
      </c>
      <c r="L3083" s="2">
        <v>42080.645775462966</v>
      </c>
      <c r="M3083" s="2">
        <v>42068.375</v>
      </c>
      <c r="N3083" s="2">
        <v>42087.944085648145</v>
      </c>
      <c r="O3083">
        <v>90</v>
      </c>
      <c r="P3083">
        <v>19</v>
      </c>
      <c r="Q3083" s="1" t="s">
        <v>464</v>
      </c>
      <c r="R3083" s="1" t="s">
        <v>60</v>
      </c>
      <c r="S3083" s="1" t="s">
        <v>35</v>
      </c>
      <c r="T3083" s="3">
        <v>42080</v>
      </c>
      <c r="U3083" s="1" t="str">
        <f>IF(kiva_loans__muestra[[#This Row],[funded_amount]]=kiva_loans__muestra[[#This Row],[loan_amount]],"funded","unfunded")</f>
        <v>funded</v>
      </c>
      <c r="V3083" s="1" t="str">
        <f>IF(kiva_loans__muestra[[#This Row],[lender_count]]&gt;=50,"high","low")</f>
        <v>low</v>
      </c>
    </row>
    <row r="3084" spans="1:22" x14ac:dyDescent="0.25">
      <c r="A3084">
        <v>856651</v>
      </c>
      <c r="B3084">
        <v>1750</v>
      </c>
      <c r="C3084">
        <v>1750</v>
      </c>
      <c r="D3084" s="1" t="s">
        <v>64</v>
      </c>
      <c r="E3084" s="1" t="s">
        <v>37</v>
      </c>
      <c r="F3084" s="1" t="s">
        <v>6967</v>
      </c>
      <c r="G3084" s="1" t="s">
        <v>3263</v>
      </c>
      <c r="H3084" s="1" t="s">
        <v>33</v>
      </c>
      <c r="I3084" s="1" t="s">
        <v>3957</v>
      </c>
      <c r="J3084" s="1" t="s">
        <v>34</v>
      </c>
      <c r="K3084">
        <v>1330</v>
      </c>
      <c r="L3084" s="2">
        <v>42080.465810185182</v>
      </c>
      <c r="M3084" s="2">
        <v>42066.375</v>
      </c>
      <c r="N3084" s="2">
        <v>42085.651747685188</v>
      </c>
      <c r="O3084">
        <v>80</v>
      </c>
      <c r="P3084">
        <v>2</v>
      </c>
      <c r="Q3084" s="1" t="s">
        <v>30</v>
      </c>
      <c r="R3084" s="1" t="s">
        <v>24</v>
      </c>
      <c r="S3084" s="1" t="s">
        <v>31</v>
      </c>
      <c r="T3084" s="3">
        <v>42080</v>
      </c>
      <c r="U3084" s="1" t="str">
        <f>IF(kiva_loans__muestra[[#This Row],[funded_amount]]=kiva_loans__muestra[[#This Row],[loan_amount]],"funded","unfunded")</f>
        <v>funded</v>
      </c>
      <c r="V3084" s="1" t="str">
        <f>IF(kiva_loans__muestra[[#This Row],[lender_count]]&gt;=50,"high","low")</f>
        <v>low</v>
      </c>
    </row>
    <row r="3085" spans="1:22" x14ac:dyDescent="0.25">
      <c r="A3085">
        <v>856492</v>
      </c>
      <c r="B3085">
        <v>3500</v>
      </c>
      <c r="C3085">
        <v>3500</v>
      </c>
      <c r="D3085" s="1" t="s">
        <v>48</v>
      </c>
      <c r="E3085" s="1" t="s">
        <v>49</v>
      </c>
      <c r="F3085" s="1" t="s">
        <v>6968</v>
      </c>
      <c r="G3085" s="1" t="s">
        <v>3263</v>
      </c>
      <c r="H3085" s="1" t="s">
        <v>33</v>
      </c>
      <c r="I3085" s="1" t="s">
        <v>549</v>
      </c>
      <c r="J3085" s="1" t="s">
        <v>34</v>
      </c>
      <c r="K3085">
        <v>1330</v>
      </c>
      <c r="L3085" s="2">
        <v>42080.36</v>
      </c>
      <c r="M3085" s="2">
        <v>42068.375</v>
      </c>
      <c r="N3085" s="2">
        <v>42086.594895833332</v>
      </c>
      <c r="O3085">
        <v>80</v>
      </c>
      <c r="P3085">
        <v>14</v>
      </c>
      <c r="Q3085" s="1" t="s">
        <v>6969</v>
      </c>
      <c r="R3085" s="1" t="s">
        <v>24</v>
      </c>
      <c r="S3085" s="1" t="s">
        <v>31</v>
      </c>
      <c r="T3085" s="3">
        <v>42080</v>
      </c>
      <c r="U3085" s="1" t="str">
        <f>IF(kiva_loans__muestra[[#This Row],[funded_amount]]=kiva_loans__muestra[[#This Row],[loan_amount]],"funded","unfunded")</f>
        <v>funded</v>
      </c>
      <c r="V3085" s="1" t="str">
        <f>IF(kiva_loans__muestra[[#This Row],[lender_count]]&gt;=50,"high","low")</f>
        <v>low</v>
      </c>
    </row>
    <row r="3086" spans="1:22" x14ac:dyDescent="0.25">
      <c r="A3086">
        <v>856720</v>
      </c>
      <c r="B3086">
        <v>5250</v>
      </c>
      <c r="C3086">
        <v>5250</v>
      </c>
      <c r="D3086" s="1" t="s">
        <v>175</v>
      </c>
      <c r="E3086" s="1" t="s">
        <v>78</v>
      </c>
      <c r="F3086" s="1" t="s">
        <v>6970</v>
      </c>
      <c r="G3086" s="1" t="s">
        <v>3284</v>
      </c>
      <c r="H3086" s="1" t="s">
        <v>189</v>
      </c>
      <c r="I3086" s="1" t="s">
        <v>726</v>
      </c>
      <c r="J3086" s="1" t="s">
        <v>90</v>
      </c>
      <c r="K3086">
        <v>1000</v>
      </c>
      <c r="L3086" s="2">
        <v>42080.546481481484</v>
      </c>
      <c r="M3086" s="2">
        <v>42058.375</v>
      </c>
      <c r="N3086" s="2">
        <v>42105.11414351852</v>
      </c>
      <c r="O3086">
        <v>140</v>
      </c>
      <c r="P3086">
        <v>18</v>
      </c>
      <c r="Q3086" s="1" t="s">
        <v>40</v>
      </c>
      <c r="R3086" s="1" t="s">
        <v>24</v>
      </c>
      <c r="S3086" s="1" t="s">
        <v>31</v>
      </c>
      <c r="T3086" s="3">
        <v>42080</v>
      </c>
      <c r="U3086" s="1" t="str">
        <f>IF(kiva_loans__muestra[[#This Row],[funded_amount]]=kiva_loans__muestra[[#This Row],[loan_amount]],"funded","unfunded")</f>
        <v>funded</v>
      </c>
      <c r="V3086" s="1" t="str">
        <f>IF(kiva_loans__muestra[[#This Row],[lender_count]]&gt;=50,"high","low")</f>
        <v>low</v>
      </c>
    </row>
    <row r="3087" spans="1:22" x14ac:dyDescent="0.25">
      <c r="A3087">
        <v>857512</v>
      </c>
      <c r="B3087">
        <v>14250</v>
      </c>
      <c r="C3087">
        <v>14250</v>
      </c>
      <c r="D3087" s="1" t="s">
        <v>64</v>
      </c>
      <c r="E3087" s="1" t="s">
        <v>37</v>
      </c>
      <c r="F3087" s="1" t="s">
        <v>1673</v>
      </c>
      <c r="G3087" s="1" t="s">
        <v>3263</v>
      </c>
      <c r="H3087" s="1" t="s">
        <v>33</v>
      </c>
      <c r="I3087" s="1" t="s">
        <v>1525</v>
      </c>
      <c r="J3087" s="1" t="s">
        <v>34</v>
      </c>
      <c r="K3087">
        <v>2020</v>
      </c>
      <c r="L3087" s="2">
        <v>42081.426782407405</v>
      </c>
      <c r="M3087" s="2">
        <v>42063.375</v>
      </c>
      <c r="N3087" s="2">
        <v>42114.972581018519</v>
      </c>
      <c r="O3087">
        <v>110</v>
      </c>
      <c r="P3087">
        <v>50</v>
      </c>
      <c r="Q3087" s="1" t="s">
        <v>6971</v>
      </c>
      <c r="R3087" s="1" t="s">
        <v>6972</v>
      </c>
      <c r="S3087" s="1" t="s">
        <v>25</v>
      </c>
      <c r="T3087" s="3">
        <v>42081</v>
      </c>
      <c r="U3087" s="1" t="str">
        <f>IF(kiva_loans__muestra[[#This Row],[funded_amount]]=kiva_loans__muestra[[#This Row],[loan_amount]],"funded","unfunded")</f>
        <v>funded</v>
      </c>
      <c r="V3087" s="1" t="str">
        <f>IF(kiva_loans__muestra[[#This Row],[lender_count]]&gt;=50,"high","low")</f>
        <v>high</v>
      </c>
    </row>
    <row r="3088" spans="1:22" x14ac:dyDescent="0.25">
      <c r="A3088">
        <v>857487</v>
      </c>
      <c r="B3088">
        <v>3750</v>
      </c>
      <c r="C3088">
        <v>3750</v>
      </c>
      <c r="D3088" s="1" t="s">
        <v>41</v>
      </c>
      <c r="E3088" s="1" t="s">
        <v>27</v>
      </c>
      <c r="F3088" s="1" t="s">
        <v>6973</v>
      </c>
      <c r="G3088" s="1" t="s">
        <v>3284</v>
      </c>
      <c r="H3088" s="1" t="s">
        <v>189</v>
      </c>
      <c r="I3088" s="1" t="s">
        <v>741</v>
      </c>
      <c r="J3088" s="1" t="s">
        <v>207</v>
      </c>
      <c r="K3088">
        <v>630</v>
      </c>
      <c r="L3088" s="2">
        <v>42081.411122685182</v>
      </c>
      <c r="M3088" s="2">
        <v>42079.333333333336</v>
      </c>
      <c r="N3088" s="2">
        <v>42085.948645833334</v>
      </c>
      <c r="O3088">
        <v>140</v>
      </c>
      <c r="P3088">
        <v>12</v>
      </c>
      <c r="Q3088" s="1" t="s">
        <v>232</v>
      </c>
      <c r="R3088" s="1" t="s">
        <v>24</v>
      </c>
      <c r="S3088" s="1" t="s">
        <v>31</v>
      </c>
      <c r="T3088" s="3">
        <v>42081</v>
      </c>
      <c r="U3088" s="1" t="str">
        <f>IF(kiva_loans__muestra[[#This Row],[funded_amount]]=kiva_loans__muestra[[#This Row],[loan_amount]],"funded","unfunded")</f>
        <v>funded</v>
      </c>
      <c r="V3088" s="1" t="str">
        <f>IF(kiva_loans__muestra[[#This Row],[lender_count]]&gt;=50,"high","low")</f>
        <v>low</v>
      </c>
    </row>
    <row r="3089" spans="1:22" x14ac:dyDescent="0.25">
      <c r="A3089">
        <v>857101</v>
      </c>
      <c r="B3089">
        <v>3000</v>
      </c>
      <c r="C3089">
        <v>3000</v>
      </c>
      <c r="D3089" s="1" t="s">
        <v>45</v>
      </c>
      <c r="E3089" s="1" t="s">
        <v>46</v>
      </c>
      <c r="F3089" s="1" t="s">
        <v>182</v>
      </c>
      <c r="G3089" s="1" t="s">
        <v>3278</v>
      </c>
      <c r="H3089" s="1" t="s">
        <v>100</v>
      </c>
      <c r="I3089" s="1" t="s">
        <v>655</v>
      </c>
      <c r="J3089" s="1" t="s">
        <v>101</v>
      </c>
      <c r="K3089">
        <v>1450</v>
      </c>
      <c r="L3089" s="2">
        <v>42081.156342592592</v>
      </c>
      <c r="M3089" s="2">
        <v>42061.375</v>
      </c>
      <c r="N3089" s="2">
        <v>42097.086435185185</v>
      </c>
      <c r="O3089">
        <v>110</v>
      </c>
      <c r="P3089">
        <v>12</v>
      </c>
      <c r="Q3089" s="1" t="s">
        <v>356</v>
      </c>
      <c r="R3089" s="1" t="s">
        <v>24</v>
      </c>
      <c r="S3089" s="1" t="s">
        <v>35</v>
      </c>
      <c r="T3089" s="3">
        <v>42081</v>
      </c>
      <c r="U3089" s="1" t="str">
        <f>IF(kiva_loans__muestra[[#This Row],[funded_amount]]=kiva_loans__muestra[[#This Row],[loan_amount]],"funded","unfunded")</f>
        <v>funded</v>
      </c>
      <c r="V3089" s="1" t="str">
        <f>IF(kiva_loans__muestra[[#This Row],[lender_count]]&gt;=50,"high","low")</f>
        <v>low</v>
      </c>
    </row>
    <row r="3090" spans="1:22" x14ac:dyDescent="0.25">
      <c r="A3090">
        <v>857658</v>
      </c>
      <c r="B3090">
        <v>2250</v>
      </c>
      <c r="C3090">
        <v>2250</v>
      </c>
      <c r="D3090" s="1" t="s">
        <v>45</v>
      </c>
      <c r="E3090" s="1" t="s">
        <v>46</v>
      </c>
      <c r="F3090" s="1" t="s">
        <v>6974</v>
      </c>
      <c r="G3090" s="1" t="s">
        <v>3263</v>
      </c>
      <c r="H3090" s="1" t="s">
        <v>33</v>
      </c>
      <c r="I3090" s="1" t="s">
        <v>1280</v>
      </c>
      <c r="J3090" s="1" t="s">
        <v>34</v>
      </c>
      <c r="K3090">
        <v>3880</v>
      </c>
      <c r="L3090" s="2">
        <v>42081.571342592593</v>
      </c>
      <c r="M3090" s="2">
        <v>42051.375</v>
      </c>
      <c r="N3090" s="2">
        <v>42087.173078703701</v>
      </c>
      <c r="O3090">
        <v>80</v>
      </c>
      <c r="P3090">
        <v>7</v>
      </c>
      <c r="Q3090" s="1" t="s">
        <v>30</v>
      </c>
      <c r="R3090" s="1" t="s">
        <v>60</v>
      </c>
      <c r="S3090" s="1" t="s">
        <v>31</v>
      </c>
      <c r="T3090" s="3">
        <v>42081</v>
      </c>
      <c r="U3090" s="1" t="str">
        <f>IF(kiva_loans__muestra[[#This Row],[funded_amount]]=kiva_loans__muestra[[#This Row],[loan_amount]],"funded","unfunded")</f>
        <v>funded</v>
      </c>
      <c r="V3090" s="1" t="str">
        <f>IF(kiva_loans__muestra[[#This Row],[lender_count]]&gt;=50,"high","low")</f>
        <v>low</v>
      </c>
    </row>
    <row r="3091" spans="1:22" x14ac:dyDescent="0.25">
      <c r="A3091">
        <v>857016</v>
      </c>
      <c r="B3091">
        <v>11750</v>
      </c>
      <c r="C3091">
        <v>11750</v>
      </c>
      <c r="D3091" s="1" t="s">
        <v>402</v>
      </c>
      <c r="E3091" s="1" t="s">
        <v>66</v>
      </c>
      <c r="F3091" s="1" t="s">
        <v>6975</v>
      </c>
      <c r="G3091" s="1" t="s">
        <v>3396</v>
      </c>
      <c r="H3091" s="1" t="s">
        <v>788</v>
      </c>
      <c r="I3091" s="1" t="s">
        <v>789</v>
      </c>
      <c r="J3091" s="1" t="s">
        <v>790</v>
      </c>
      <c r="K3091">
        <v>580</v>
      </c>
      <c r="L3091" s="2">
        <v>42081.08222222222</v>
      </c>
      <c r="M3091" s="2">
        <v>42051.375</v>
      </c>
      <c r="N3091" s="2">
        <v>42087.22755787037</v>
      </c>
      <c r="O3091">
        <v>140</v>
      </c>
      <c r="P3091">
        <v>28</v>
      </c>
      <c r="Q3091" s="1" t="s">
        <v>30</v>
      </c>
      <c r="R3091" s="1" t="s">
        <v>92</v>
      </c>
      <c r="S3091" s="1" t="s">
        <v>31</v>
      </c>
      <c r="T3091" s="3">
        <v>42081</v>
      </c>
      <c r="U3091" s="1" t="str">
        <f>IF(kiva_loans__muestra[[#This Row],[funded_amount]]=kiva_loans__muestra[[#This Row],[loan_amount]],"funded","unfunded")</f>
        <v>funded</v>
      </c>
      <c r="V3091" s="1" t="str">
        <f>IF(kiva_loans__muestra[[#This Row],[lender_count]]&gt;=50,"high","low")</f>
        <v>low</v>
      </c>
    </row>
    <row r="3092" spans="1:22" x14ac:dyDescent="0.25">
      <c r="A3092">
        <v>857508</v>
      </c>
      <c r="B3092">
        <v>2750</v>
      </c>
      <c r="C3092">
        <v>2750</v>
      </c>
      <c r="D3092" s="1" t="s">
        <v>36</v>
      </c>
      <c r="E3092" s="1" t="s">
        <v>37</v>
      </c>
      <c r="F3092" s="1" t="s">
        <v>6976</v>
      </c>
      <c r="G3092" s="1" t="s">
        <v>3263</v>
      </c>
      <c r="H3092" s="1" t="s">
        <v>33</v>
      </c>
      <c r="I3092" s="1" t="s">
        <v>732</v>
      </c>
      <c r="J3092" s="1" t="s">
        <v>34</v>
      </c>
      <c r="K3092">
        <v>1330</v>
      </c>
      <c r="L3092" s="2">
        <v>42081.425555555557</v>
      </c>
      <c r="M3092" s="2">
        <v>42062.375</v>
      </c>
      <c r="N3092" s="2">
        <v>42086.956261574072</v>
      </c>
      <c r="O3092">
        <v>120</v>
      </c>
      <c r="P3092">
        <v>8</v>
      </c>
      <c r="Q3092" s="1" t="s">
        <v>30</v>
      </c>
      <c r="R3092" s="1" t="s">
        <v>24</v>
      </c>
      <c r="S3092" s="1" t="s">
        <v>31</v>
      </c>
      <c r="T3092" s="3">
        <v>42081</v>
      </c>
      <c r="U3092" s="1" t="str">
        <f>IF(kiva_loans__muestra[[#This Row],[funded_amount]]=kiva_loans__muestra[[#This Row],[loan_amount]],"funded","unfunded")</f>
        <v>funded</v>
      </c>
      <c r="V3092" s="1" t="str">
        <f>IF(kiva_loans__muestra[[#This Row],[lender_count]]&gt;=50,"high","low")</f>
        <v>low</v>
      </c>
    </row>
    <row r="3093" spans="1:22" x14ac:dyDescent="0.25">
      <c r="A3093">
        <v>857149</v>
      </c>
      <c r="B3093">
        <v>7000</v>
      </c>
      <c r="C3093">
        <v>7000</v>
      </c>
      <c r="D3093" s="1" t="s">
        <v>64</v>
      </c>
      <c r="E3093" s="1" t="s">
        <v>37</v>
      </c>
      <c r="F3093" s="1" t="s">
        <v>6977</v>
      </c>
      <c r="G3093" s="1" t="s">
        <v>3311</v>
      </c>
      <c r="H3093" s="1" t="s">
        <v>119</v>
      </c>
      <c r="I3093" s="1" t="s">
        <v>1889</v>
      </c>
      <c r="J3093" s="1" t="s">
        <v>270</v>
      </c>
      <c r="K3093">
        <v>2040</v>
      </c>
      <c r="L3093" s="2">
        <v>42081.191041666665</v>
      </c>
      <c r="M3093" s="2">
        <v>42053.375</v>
      </c>
      <c r="N3093" s="2">
        <v>42094.127187500002</v>
      </c>
      <c r="O3093">
        <v>140</v>
      </c>
      <c r="P3093">
        <v>28</v>
      </c>
      <c r="Q3093" s="1" t="s">
        <v>1325</v>
      </c>
      <c r="R3093" s="1" t="s">
        <v>983</v>
      </c>
      <c r="S3093" s="1" t="s">
        <v>31</v>
      </c>
      <c r="T3093" s="3">
        <v>42081</v>
      </c>
      <c r="U3093" s="1" t="str">
        <f>IF(kiva_loans__muestra[[#This Row],[funded_amount]]=kiva_loans__muestra[[#This Row],[loan_amount]],"funded","unfunded")</f>
        <v>funded</v>
      </c>
      <c r="V3093" s="1" t="str">
        <f>IF(kiva_loans__muestra[[#This Row],[lender_count]]&gt;=50,"high","low")</f>
        <v>low</v>
      </c>
    </row>
    <row r="3094" spans="1:22" x14ac:dyDescent="0.25">
      <c r="A3094">
        <v>857137</v>
      </c>
      <c r="B3094">
        <v>1500</v>
      </c>
      <c r="C3094">
        <v>1500</v>
      </c>
      <c r="D3094" s="1" t="s">
        <v>98</v>
      </c>
      <c r="E3094" s="1" t="s">
        <v>37</v>
      </c>
      <c r="F3094" s="1" t="s">
        <v>1402</v>
      </c>
      <c r="G3094" s="1" t="s">
        <v>3278</v>
      </c>
      <c r="H3094" s="1" t="s">
        <v>100</v>
      </c>
      <c r="I3094" s="1" t="s">
        <v>1171</v>
      </c>
      <c r="J3094" s="1" t="s">
        <v>101</v>
      </c>
      <c r="K3094">
        <v>1450</v>
      </c>
      <c r="L3094" s="2">
        <v>42081.180115740739</v>
      </c>
      <c r="M3094" s="2">
        <v>42067.375</v>
      </c>
      <c r="N3094" s="2">
        <v>42086.082002314812</v>
      </c>
      <c r="O3094">
        <v>70</v>
      </c>
      <c r="P3094">
        <v>5</v>
      </c>
      <c r="Q3094" s="1" t="s">
        <v>30</v>
      </c>
      <c r="R3094" s="1" t="s">
        <v>24</v>
      </c>
      <c r="S3094" s="1" t="s">
        <v>35</v>
      </c>
      <c r="T3094" s="3">
        <v>42081</v>
      </c>
      <c r="U3094" s="1" t="str">
        <f>IF(kiva_loans__muestra[[#This Row],[funded_amount]]=kiva_loans__muestra[[#This Row],[loan_amount]],"funded","unfunded")</f>
        <v>funded</v>
      </c>
      <c r="V3094" s="1" t="str">
        <f>IF(kiva_loans__muestra[[#This Row],[lender_count]]&gt;=50,"high","low")</f>
        <v>low</v>
      </c>
    </row>
    <row r="3095" spans="1:22" x14ac:dyDescent="0.25">
      <c r="A3095">
        <v>857753</v>
      </c>
      <c r="B3095">
        <v>15000</v>
      </c>
      <c r="C3095">
        <v>15000</v>
      </c>
      <c r="D3095" s="1" t="s">
        <v>124</v>
      </c>
      <c r="E3095" s="1" t="s">
        <v>125</v>
      </c>
      <c r="F3095" s="1" t="s">
        <v>6978</v>
      </c>
      <c r="G3095" s="1" t="s">
        <v>3266</v>
      </c>
      <c r="H3095" s="1" t="s">
        <v>89</v>
      </c>
      <c r="I3095" s="1" t="s">
        <v>1105</v>
      </c>
      <c r="J3095" s="1" t="s">
        <v>90</v>
      </c>
      <c r="K3095">
        <v>1990</v>
      </c>
      <c r="L3095" s="2">
        <v>42081.689942129633</v>
      </c>
      <c r="M3095" s="2">
        <v>42075.333333333336</v>
      </c>
      <c r="N3095" s="2">
        <v>42087.698692129627</v>
      </c>
      <c r="O3095">
        <v>320</v>
      </c>
      <c r="P3095">
        <v>59</v>
      </c>
      <c r="Q3095" s="1" t="s">
        <v>30</v>
      </c>
      <c r="R3095" s="1" t="s">
        <v>24</v>
      </c>
      <c r="S3095" s="1" t="s">
        <v>31</v>
      </c>
      <c r="T3095" s="3">
        <v>42081</v>
      </c>
      <c r="U3095" s="1" t="str">
        <f>IF(kiva_loans__muestra[[#This Row],[funded_amount]]=kiva_loans__muestra[[#This Row],[loan_amount]],"funded","unfunded")</f>
        <v>funded</v>
      </c>
      <c r="V3095" s="1" t="str">
        <f>IF(kiva_loans__muestra[[#This Row],[lender_count]]&gt;=50,"high","low")</f>
        <v>high</v>
      </c>
    </row>
    <row r="3096" spans="1:22" x14ac:dyDescent="0.25">
      <c r="A3096">
        <v>857463</v>
      </c>
      <c r="B3096">
        <v>5000</v>
      </c>
      <c r="C3096">
        <v>5000</v>
      </c>
      <c r="D3096" s="1" t="s">
        <v>63</v>
      </c>
      <c r="E3096" s="1" t="s">
        <v>27</v>
      </c>
      <c r="F3096" s="1" t="s">
        <v>6979</v>
      </c>
      <c r="G3096" s="1" t="s">
        <v>3303</v>
      </c>
      <c r="H3096" s="1" t="s">
        <v>28</v>
      </c>
      <c r="I3096" s="1" t="s">
        <v>282</v>
      </c>
      <c r="J3096" s="1" t="s">
        <v>29</v>
      </c>
      <c r="K3096">
        <v>2470</v>
      </c>
      <c r="L3096" s="2">
        <v>42081.397719907407</v>
      </c>
      <c r="M3096" s="2">
        <v>42075.333333333336</v>
      </c>
      <c r="N3096" s="2">
        <v>42110.235625000001</v>
      </c>
      <c r="O3096">
        <v>120</v>
      </c>
      <c r="P3096">
        <v>20</v>
      </c>
      <c r="Q3096" s="1" t="s">
        <v>652</v>
      </c>
      <c r="R3096" s="1" t="s">
        <v>24</v>
      </c>
      <c r="S3096" s="1" t="s">
        <v>35</v>
      </c>
      <c r="T3096" s="3">
        <v>42081</v>
      </c>
      <c r="U3096" s="1" t="str">
        <f>IF(kiva_loans__muestra[[#This Row],[funded_amount]]=kiva_loans__muestra[[#This Row],[loan_amount]],"funded","unfunded")</f>
        <v>funded</v>
      </c>
      <c r="V3096" s="1" t="str">
        <f>IF(kiva_loans__muestra[[#This Row],[lender_count]]&gt;=50,"high","low")</f>
        <v>low</v>
      </c>
    </row>
    <row r="3097" spans="1:22" x14ac:dyDescent="0.25">
      <c r="A3097">
        <v>857844</v>
      </c>
      <c r="B3097">
        <v>8500</v>
      </c>
      <c r="C3097">
        <v>8500</v>
      </c>
      <c r="D3097" s="1" t="s">
        <v>81</v>
      </c>
      <c r="E3097" s="1" t="s">
        <v>27</v>
      </c>
      <c r="F3097" s="1" t="s">
        <v>6980</v>
      </c>
      <c r="G3097" s="1" t="s">
        <v>3481</v>
      </c>
      <c r="H3097" s="1" t="s">
        <v>193</v>
      </c>
      <c r="I3097" s="1" t="s">
        <v>1022</v>
      </c>
      <c r="J3097" s="1" t="s">
        <v>194</v>
      </c>
      <c r="K3097">
        <v>2460</v>
      </c>
      <c r="L3097" s="2">
        <v>42081.812685185185</v>
      </c>
      <c r="M3097" s="2">
        <v>42076.333333333336</v>
      </c>
      <c r="N3097" s="2">
        <v>42089.664872685185</v>
      </c>
      <c r="O3097">
        <v>140</v>
      </c>
      <c r="P3097">
        <v>29</v>
      </c>
      <c r="Q3097" s="1" t="s">
        <v>1001</v>
      </c>
      <c r="R3097" s="1" t="s">
        <v>54</v>
      </c>
      <c r="S3097" s="1" t="s">
        <v>31</v>
      </c>
      <c r="T3097" s="3">
        <v>42081</v>
      </c>
      <c r="U3097" s="1" t="str">
        <f>IF(kiva_loans__muestra[[#This Row],[funded_amount]]=kiva_loans__muestra[[#This Row],[loan_amount]],"funded","unfunded")</f>
        <v>funded</v>
      </c>
      <c r="V3097" s="1" t="str">
        <f>IF(kiva_loans__muestra[[#This Row],[lender_count]]&gt;=50,"high","low")</f>
        <v>low</v>
      </c>
    </row>
    <row r="3098" spans="1:22" x14ac:dyDescent="0.25">
      <c r="A3098">
        <v>857727</v>
      </c>
      <c r="B3098">
        <v>16250</v>
      </c>
      <c r="C3098">
        <v>16250</v>
      </c>
      <c r="D3098" s="1" t="s">
        <v>41</v>
      </c>
      <c r="E3098" s="1" t="s">
        <v>27</v>
      </c>
      <c r="F3098" s="1" t="s">
        <v>6981</v>
      </c>
      <c r="G3098" s="1" t="s">
        <v>3274</v>
      </c>
      <c r="H3098" s="1" t="s">
        <v>105</v>
      </c>
      <c r="I3098" s="1" t="s">
        <v>1473</v>
      </c>
      <c r="J3098" s="1" t="s">
        <v>106</v>
      </c>
      <c r="K3098">
        <v>1190</v>
      </c>
      <c r="L3098" s="2">
        <v>42081.655856481484</v>
      </c>
      <c r="M3098" s="2">
        <v>42056.375</v>
      </c>
      <c r="N3098" s="2">
        <v>42089.411574074074</v>
      </c>
      <c r="O3098">
        <v>80</v>
      </c>
      <c r="P3098">
        <v>57</v>
      </c>
      <c r="Q3098" s="1" t="s">
        <v>6982</v>
      </c>
      <c r="R3098" s="1" t="s">
        <v>92</v>
      </c>
      <c r="S3098" s="1" t="s">
        <v>31</v>
      </c>
      <c r="T3098" s="3">
        <v>42081</v>
      </c>
      <c r="U3098" s="1" t="str">
        <f>IF(kiva_loans__muestra[[#This Row],[funded_amount]]=kiva_loans__muestra[[#This Row],[loan_amount]],"funded","unfunded")</f>
        <v>funded</v>
      </c>
      <c r="V3098" s="1" t="str">
        <f>IF(kiva_loans__muestra[[#This Row],[lender_count]]&gt;=50,"high","low")</f>
        <v>high</v>
      </c>
    </row>
    <row r="3099" spans="1:22" x14ac:dyDescent="0.25">
      <c r="A3099">
        <v>857546</v>
      </c>
      <c r="B3099">
        <v>750</v>
      </c>
      <c r="C3099">
        <v>750</v>
      </c>
      <c r="D3099" s="1" t="s">
        <v>46</v>
      </c>
      <c r="E3099" s="1" t="s">
        <v>46</v>
      </c>
      <c r="F3099" s="1" t="s">
        <v>6983</v>
      </c>
      <c r="G3099" s="1" t="s">
        <v>3635</v>
      </c>
      <c r="H3099" s="1" t="s">
        <v>1315</v>
      </c>
      <c r="I3099" s="1" t="s">
        <v>1674</v>
      </c>
      <c r="J3099" s="1" t="s">
        <v>110</v>
      </c>
      <c r="K3099">
        <v>2960</v>
      </c>
      <c r="L3099" s="2">
        <v>42081.454293981478</v>
      </c>
      <c r="M3099" s="2">
        <v>42072.333333333336</v>
      </c>
      <c r="N3099" s="2">
        <v>42091.763310185182</v>
      </c>
      <c r="O3099">
        <v>50</v>
      </c>
      <c r="P3099">
        <v>3</v>
      </c>
      <c r="Q3099" s="1" t="s">
        <v>30</v>
      </c>
      <c r="R3099" s="1" t="s">
        <v>24</v>
      </c>
      <c r="S3099" s="1" t="s">
        <v>31</v>
      </c>
      <c r="T3099" s="3">
        <v>42081</v>
      </c>
      <c r="U3099" s="1" t="str">
        <f>IF(kiva_loans__muestra[[#This Row],[funded_amount]]=kiva_loans__muestra[[#This Row],[loan_amount]],"funded","unfunded")</f>
        <v>funded</v>
      </c>
      <c r="V3099" s="1" t="str">
        <f>IF(kiva_loans__muestra[[#This Row],[lender_count]]&gt;=50,"high","low")</f>
        <v>low</v>
      </c>
    </row>
    <row r="3100" spans="1:22" x14ac:dyDescent="0.25">
      <c r="A3100">
        <v>857026</v>
      </c>
      <c r="B3100">
        <v>11500</v>
      </c>
      <c r="C3100">
        <v>11500</v>
      </c>
      <c r="D3100" s="1" t="s">
        <v>314</v>
      </c>
      <c r="E3100" s="1" t="s">
        <v>125</v>
      </c>
      <c r="F3100" s="1" t="s">
        <v>6984</v>
      </c>
      <c r="G3100" s="1" t="s">
        <v>3278</v>
      </c>
      <c r="H3100" s="1" t="s">
        <v>100</v>
      </c>
      <c r="I3100" s="1" t="s">
        <v>1787</v>
      </c>
      <c r="J3100" s="1" t="s">
        <v>101</v>
      </c>
      <c r="K3100">
        <v>1260</v>
      </c>
      <c r="L3100" s="2">
        <v>42081.095821759256</v>
      </c>
      <c r="M3100" s="2">
        <v>42076.333333333336</v>
      </c>
      <c r="N3100" s="2">
        <v>42113.868379629632</v>
      </c>
      <c r="O3100">
        <v>380</v>
      </c>
      <c r="P3100">
        <v>39</v>
      </c>
      <c r="Q3100" s="1" t="s">
        <v>6985</v>
      </c>
      <c r="R3100" s="1" t="s">
        <v>24</v>
      </c>
      <c r="S3100" s="1" t="s">
        <v>31</v>
      </c>
      <c r="T3100" s="3">
        <v>42081</v>
      </c>
      <c r="U3100" s="1" t="str">
        <f>IF(kiva_loans__muestra[[#This Row],[funded_amount]]=kiva_loans__muestra[[#This Row],[loan_amount]],"funded","unfunded")</f>
        <v>funded</v>
      </c>
      <c r="V3100" s="1" t="str">
        <f>IF(kiva_loans__muestra[[#This Row],[lender_count]]&gt;=50,"high","low")</f>
        <v>low</v>
      </c>
    </row>
    <row r="3101" spans="1:22" x14ac:dyDescent="0.25">
      <c r="A3101">
        <v>857259</v>
      </c>
      <c r="B3101">
        <v>4500</v>
      </c>
      <c r="C3101">
        <v>4500</v>
      </c>
      <c r="D3101" s="1" t="s">
        <v>280</v>
      </c>
      <c r="E3101" s="1" t="s">
        <v>104</v>
      </c>
      <c r="F3101" s="1" t="s">
        <v>6986</v>
      </c>
      <c r="G3101" s="1" t="s">
        <v>3263</v>
      </c>
      <c r="H3101" s="1" t="s">
        <v>33</v>
      </c>
      <c r="I3101" s="1" t="s">
        <v>1152</v>
      </c>
      <c r="J3101" s="1" t="s">
        <v>34</v>
      </c>
      <c r="K3101">
        <v>1380</v>
      </c>
      <c r="L3101" s="2">
        <v>42081.274039351854</v>
      </c>
      <c r="M3101" s="2">
        <v>42079.333333333336</v>
      </c>
      <c r="N3101" s="2">
        <v>42086.734780092593</v>
      </c>
      <c r="O3101">
        <v>80</v>
      </c>
      <c r="P3101">
        <v>17</v>
      </c>
      <c r="Q3101" s="1" t="s">
        <v>454</v>
      </c>
      <c r="R3101" s="1" t="s">
        <v>24</v>
      </c>
      <c r="S3101" s="1" t="s">
        <v>31</v>
      </c>
      <c r="T3101" s="3">
        <v>42081</v>
      </c>
      <c r="U3101" s="1" t="str">
        <f>IF(kiva_loans__muestra[[#This Row],[funded_amount]]=kiva_loans__muestra[[#This Row],[loan_amount]],"funded","unfunded")</f>
        <v>funded</v>
      </c>
      <c r="V3101" s="1" t="str">
        <f>IF(kiva_loans__muestra[[#This Row],[lender_count]]&gt;=50,"high","low")</f>
        <v>low</v>
      </c>
    </row>
    <row r="3102" spans="1:22" x14ac:dyDescent="0.25">
      <c r="A3102">
        <v>858494</v>
      </c>
      <c r="B3102">
        <v>3000</v>
      </c>
      <c r="C3102">
        <v>3000</v>
      </c>
      <c r="D3102" s="1" t="s">
        <v>273</v>
      </c>
      <c r="E3102" s="1" t="s">
        <v>104</v>
      </c>
      <c r="F3102" s="1" t="s">
        <v>6987</v>
      </c>
      <c r="G3102" s="1" t="s">
        <v>3467</v>
      </c>
      <c r="H3102" s="1" t="s">
        <v>634</v>
      </c>
      <c r="I3102" s="1" t="s">
        <v>6988</v>
      </c>
      <c r="J3102" s="1" t="s">
        <v>636</v>
      </c>
      <c r="K3102">
        <v>2750</v>
      </c>
      <c r="L3102" s="2">
        <v>42082.759722222225</v>
      </c>
      <c r="M3102" s="2">
        <v>42068.375</v>
      </c>
      <c r="N3102" s="2">
        <v>42088.769247685188</v>
      </c>
      <c r="O3102">
        <v>50</v>
      </c>
      <c r="P3102">
        <v>9</v>
      </c>
      <c r="Q3102" s="1" t="s">
        <v>232</v>
      </c>
      <c r="R3102" s="1" t="s">
        <v>24</v>
      </c>
      <c r="S3102" s="1" t="s">
        <v>35</v>
      </c>
      <c r="T3102" s="3">
        <v>42082</v>
      </c>
      <c r="U3102" s="1" t="str">
        <f>IF(kiva_loans__muestra[[#This Row],[funded_amount]]=kiva_loans__muestra[[#This Row],[loan_amount]],"funded","unfunded")</f>
        <v>funded</v>
      </c>
      <c r="V3102" s="1" t="str">
        <f>IF(kiva_loans__muestra[[#This Row],[lender_count]]&gt;=50,"high","low")</f>
        <v>low</v>
      </c>
    </row>
    <row r="3103" spans="1:22" x14ac:dyDescent="0.25">
      <c r="A3103">
        <v>857975</v>
      </c>
      <c r="B3103">
        <v>15000</v>
      </c>
      <c r="C3103">
        <v>15000</v>
      </c>
      <c r="D3103" s="1" t="s">
        <v>175</v>
      </c>
      <c r="E3103" s="1" t="s">
        <v>78</v>
      </c>
      <c r="F3103" s="1" t="s">
        <v>6989</v>
      </c>
      <c r="G3103" s="1" t="s">
        <v>3284</v>
      </c>
      <c r="H3103" s="1" t="s">
        <v>189</v>
      </c>
      <c r="I3103" s="1" t="s">
        <v>784</v>
      </c>
      <c r="J3103" s="1" t="s">
        <v>90</v>
      </c>
      <c r="K3103">
        <v>1000</v>
      </c>
      <c r="L3103" s="2">
        <v>42082.178217592591</v>
      </c>
      <c r="M3103" s="2">
        <v>42065.375</v>
      </c>
      <c r="N3103" s="2">
        <v>42087.788912037038</v>
      </c>
      <c r="O3103">
        <v>380</v>
      </c>
      <c r="P3103">
        <v>59</v>
      </c>
      <c r="Q3103" s="1" t="s">
        <v>30</v>
      </c>
      <c r="R3103" s="1" t="s">
        <v>24</v>
      </c>
      <c r="S3103" s="1" t="s">
        <v>31</v>
      </c>
      <c r="T3103" s="3">
        <v>42082</v>
      </c>
      <c r="U3103" s="1" t="str">
        <f>IF(kiva_loans__muestra[[#This Row],[funded_amount]]=kiva_loans__muestra[[#This Row],[loan_amount]],"funded","unfunded")</f>
        <v>funded</v>
      </c>
      <c r="V3103" s="1" t="str">
        <f>IF(kiva_loans__muestra[[#This Row],[lender_count]]&gt;=50,"high","low")</f>
        <v>high</v>
      </c>
    </row>
    <row r="3104" spans="1:22" x14ac:dyDescent="0.25">
      <c r="A3104">
        <v>858192</v>
      </c>
      <c r="B3104">
        <v>7000</v>
      </c>
      <c r="C3104">
        <v>7000</v>
      </c>
      <c r="D3104" s="1" t="s">
        <v>158</v>
      </c>
      <c r="E3104" s="1" t="s">
        <v>27</v>
      </c>
      <c r="F3104" s="1" t="s">
        <v>6990</v>
      </c>
      <c r="G3104" s="1" t="s">
        <v>3311</v>
      </c>
      <c r="H3104" s="1" t="s">
        <v>119</v>
      </c>
      <c r="I3104" s="1" t="s">
        <v>2723</v>
      </c>
      <c r="J3104" s="1" t="s">
        <v>270</v>
      </c>
      <c r="K3104">
        <v>2040</v>
      </c>
      <c r="L3104" s="2">
        <v>42082.418912037036</v>
      </c>
      <c r="M3104" s="2">
        <v>42054.375</v>
      </c>
      <c r="N3104" s="2">
        <v>42088.424618055556</v>
      </c>
      <c r="O3104">
        <v>140</v>
      </c>
      <c r="P3104">
        <v>28</v>
      </c>
      <c r="Q3104" s="1" t="s">
        <v>40</v>
      </c>
      <c r="R3104" s="1" t="s">
        <v>60</v>
      </c>
      <c r="S3104" s="1" t="s">
        <v>31</v>
      </c>
      <c r="T3104" s="3">
        <v>42082</v>
      </c>
      <c r="U3104" s="1" t="str">
        <f>IF(kiva_loans__muestra[[#This Row],[funded_amount]]=kiva_loans__muestra[[#This Row],[loan_amount]],"funded","unfunded")</f>
        <v>funded</v>
      </c>
      <c r="V3104" s="1" t="str">
        <f>IF(kiva_loans__muestra[[#This Row],[lender_count]]&gt;=50,"high","low")</f>
        <v>low</v>
      </c>
    </row>
    <row r="3105" spans="1:22" x14ac:dyDescent="0.25">
      <c r="A3105">
        <v>858241</v>
      </c>
      <c r="B3105">
        <v>8250</v>
      </c>
      <c r="C3105">
        <v>8250</v>
      </c>
      <c r="D3105" s="1" t="s">
        <v>160</v>
      </c>
      <c r="E3105" s="1" t="s">
        <v>66</v>
      </c>
      <c r="F3105" s="1" t="s">
        <v>6991</v>
      </c>
      <c r="G3105" s="1" t="s">
        <v>3591</v>
      </c>
      <c r="H3105" s="1" t="s">
        <v>180</v>
      </c>
      <c r="I3105" s="1" t="s">
        <v>739</v>
      </c>
      <c r="J3105" s="1" t="s">
        <v>110</v>
      </c>
      <c r="K3105">
        <v>780</v>
      </c>
      <c r="L3105" s="2">
        <v>42082.441562499997</v>
      </c>
      <c r="M3105" s="2">
        <v>42074.333333333336</v>
      </c>
      <c r="N3105" s="2">
        <v>42094.219722222224</v>
      </c>
      <c r="O3105">
        <v>140</v>
      </c>
      <c r="P3105">
        <v>31</v>
      </c>
      <c r="Q3105" s="1" t="s">
        <v>6992</v>
      </c>
      <c r="R3105" s="1" t="s">
        <v>92</v>
      </c>
      <c r="S3105" s="1" t="s">
        <v>35</v>
      </c>
      <c r="T3105" s="3">
        <v>42082</v>
      </c>
      <c r="U3105" s="1" t="str">
        <f>IF(kiva_loans__muestra[[#This Row],[funded_amount]]=kiva_loans__muestra[[#This Row],[loan_amount]],"funded","unfunded")</f>
        <v>funded</v>
      </c>
      <c r="V3105" s="1" t="str">
        <f>IF(kiva_loans__muestra[[#This Row],[lender_count]]&gt;=50,"high","low")</f>
        <v>low</v>
      </c>
    </row>
    <row r="3106" spans="1:22" x14ac:dyDescent="0.25">
      <c r="A3106">
        <v>858173</v>
      </c>
      <c r="B3106">
        <v>1250</v>
      </c>
      <c r="C3106">
        <v>1250</v>
      </c>
      <c r="D3106" s="1" t="s">
        <v>45</v>
      </c>
      <c r="E3106" s="1" t="s">
        <v>46</v>
      </c>
      <c r="F3106" s="1" t="s">
        <v>6993</v>
      </c>
      <c r="G3106" s="1" t="s">
        <v>3278</v>
      </c>
      <c r="H3106" s="1" t="s">
        <v>100</v>
      </c>
      <c r="I3106" s="1" t="s">
        <v>1297</v>
      </c>
      <c r="J3106" s="1" t="s">
        <v>101</v>
      </c>
      <c r="K3106">
        <v>1450</v>
      </c>
      <c r="L3106" s="2">
        <v>42082.410821759258</v>
      </c>
      <c r="M3106" s="2">
        <v>42062.375</v>
      </c>
      <c r="N3106" s="2">
        <v>42088.128344907411</v>
      </c>
      <c r="O3106">
        <v>80</v>
      </c>
      <c r="P3106">
        <v>3</v>
      </c>
      <c r="Q3106" s="1" t="s">
        <v>30</v>
      </c>
      <c r="R3106" s="1" t="s">
        <v>24</v>
      </c>
      <c r="S3106" s="1" t="s">
        <v>35</v>
      </c>
      <c r="T3106" s="3">
        <v>42082</v>
      </c>
      <c r="U3106" s="1" t="str">
        <f>IF(kiva_loans__muestra[[#This Row],[funded_amount]]=kiva_loans__muestra[[#This Row],[loan_amount]],"funded","unfunded")</f>
        <v>funded</v>
      </c>
      <c r="V3106" s="1" t="str">
        <f>IF(kiva_loans__muestra[[#This Row],[lender_count]]&gt;=50,"high","low")</f>
        <v>low</v>
      </c>
    </row>
    <row r="3107" spans="1:22" x14ac:dyDescent="0.25">
      <c r="A3107">
        <v>858337</v>
      </c>
      <c r="B3107">
        <v>1500</v>
      </c>
      <c r="C3107">
        <v>1500</v>
      </c>
      <c r="D3107" s="1" t="s">
        <v>41</v>
      </c>
      <c r="E3107" s="1" t="s">
        <v>27</v>
      </c>
      <c r="F3107" s="1" t="s">
        <v>6994</v>
      </c>
      <c r="G3107" s="1" t="s">
        <v>3635</v>
      </c>
      <c r="H3107" s="1" t="s">
        <v>1315</v>
      </c>
      <c r="I3107" s="1" t="s">
        <v>1585</v>
      </c>
      <c r="J3107" s="1" t="s">
        <v>110</v>
      </c>
      <c r="K3107">
        <v>2960</v>
      </c>
      <c r="L3107" s="2">
        <v>42082.511782407404</v>
      </c>
      <c r="M3107" s="2">
        <v>42062.375</v>
      </c>
      <c r="N3107" s="2">
        <v>42094.134837962964</v>
      </c>
      <c r="O3107">
        <v>100</v>
      </c>
      <c r="P3107">
        <v>6</v>
      </c>
      <c r="Q3107" s="1" t="s">
        <v>30</v>
      </c>
      <c r="R3107" s="1" t="s">
        <v>24</v>
      </c>
      <c r="S3107" s="1" t="s">
        <v>35</v>
      </c>
      <c r="T3107" s="3">
        <v>42082</v>
      </c>
      <c r="U3107" s="1" t="str">
        <f>IF(kiva_loans__muestra[[#This Row],[funded_amount]]=kiva_loans__muestra[[#This Row],[loan_amount]],"funded","unfunded")</f>
        <v>funded</v>
      </c>
      <c r="V3107" s="1" t="str">
        <f>IF(kiva_loans__muestra[[#This Row],[lender_count]]&gt;=50,"high","low")</f>
        <v>low</v>
      </c>
    </row>
    <row r="3108" spans="1:22" x14ac:dyDescent="0.25">
      <c r="A3108">
        <v>858105</v>
      </c>
      <c r="B3108">
        <v>2250</v>
      </c>
      <c r="C3108">
        <v>2250</v>
      </c>
      <c r="D3108" s="1" t="s">
        <v>45</v>
      </c>
      <c r="E3108" s="1" t="s">
        <v>46</v>
      </c>
      <c r="F3108" s="1" t="s">
        <v>2171</v>
      </c>
      <c r="G3108" s="1" t="s">
        <v>3278</v>
      </c>
      <c r="H3108" s="1" t="s">
        <v>100</v>
      </c>
      <c r="I3108" s="1" t="s">
        <v>434</v>
      </c>
      <c r="J3108" s="1" t="s">
        <v>101</v>
      </c>
      <c r="K3108">
        <v>1440</v>
      </c>
      <c r="L3108" s="2">
        <v>42082.342002314814</v>
      </c>
      <c r="M3108" s="2">
        <v>42055.375</v>
      </c>
      <c r="N3108" s="2">
        <v>42117.908159722225</v>
      </c>
      <c r="O3108">
        <v>60</v>
      </c>
      <c r="P3108">
        <v>6</v>
      </c>
      <c r="Q3108" s="1" t="s">
        <v>30</v>
      </c>
      <c r="R3108" s="1" t="s">
        <v>24</v>
      </c>
      <c r="S3108" s="1" t="s">
        <v>35</v>
      </c>
      <c r="T3108" s="3">
        <v>42082</v>
      </c>
      <c r="U3108" s="1" t="str">
        <f>IF(kiva_loans__muestra[[#This Row],[funded_amount]]=kiva_loans__muestra[[#This Row],[loan_amount]],"funded","unfunded")</f>
        <v>funded</v>
      </c>
      <c r="V3108" s="1" t="str">
        <f>IF(kiva_loans__muestra[[#This Row],[lender_count]]&gt;=50,"high","low")</f>
        <v>low</v>
      </c>
    </row>
    <row r="3109" spans="1:22" x14ac:dyDescent="0.25">
      <c r="A3109">
        <v>857943</v>
      </c>
      <c r="B3109">
        <v>2250</v>
      </c>
      <c r="C3109">
        <v>2250</v>
      </c>
      <c r="D3109" s="1" t="s">
        <v>45</v>
      </c>
      <c r="E3109" s="1" t="s">
        <v>46</v>
      </c>
      <c r="F3109" s="1" t="s">
        <v>6995</v>
      </c>
      <c r="G3109" s="1" t="s">
        <v>3278</v>
      </c>
      <c r="H3109" s="1" t="s">
        <v>100</v>
      </c>
      <c r="I3109" s="1" t="s">
        <v>1278</v>
      </c>
      <c r="J3109" s="1" t="s">
        <v>101</v>
      </c>
      <c r="K3109">
        <v>1450</v>
      </c>
      <c r="L3109" s="2">
        <v>42082.114733796298</v>
      </c>
      <c r="M3109" s="2">
        <v>42068.375</v>
      </c>
      <c r="N3109" s="2">
        <v>42087.854942129627</v>
      </c>
      <c r="O3109">
        <v>130</v>
      </c>
      <c r="P3109">
        <v>9</v>
      </c>
      <c r="Q3109" s="1" t="s">
        <v>30</v>
      </c>
      <c r="R3109" s="1" t="s">
        <v>24</v>
      </c>
      <c r="S3109" s="1" t="s">
        <v>35</v>
      </c>
      <c r="T3109" s="3">
        <v>42082</v>
      </c>
      <c r="U3109" s="1" t="str">
        <f>IF(kiva_loans__muestra[[#This Row],[funded_amount]]=kiva_loans__muestra[[#This Row],[loan_amount]],"funded","unfunded")</f>
        <v>funded</v>
      </c>
      <c r="V3109" s="1" t="str">
        <f>IF(kiva_loans__muestra[[#This Row],[lender_count]]&gt;=50,"high","low")</f>
        <v>low</v>
      </c>
    </row>
    <row r="3110" spans="1:22" x14ac:dyDescent="0.25">
      <c r="A3110">
        <v>859097</v>
      </c>
      <c r="B3110">
        <v>3500</v>
      </c>
      <c r="C3110">
        <v>3500</v>
      </c>
      <c r="D3110" s="1" t="s">
        <v>46</v>
      </c>
      <c r="E3110" s="1" t="s">
        <v>46</v>
      </c>
      <c r="F3110" s="1" t="s">
        <v>6996</v>
      </c>
      <c r="G3110" s="1" t="s">
        <v>3263</v>
      </c>
      <c r="H3110" s="1" t="s">
        <v>33</v>
      </c>
      <c r="I3110" s="1" t="s">
        <v>6997</v>
      </c>
      <c r="J3110" s="1" t="s">
        <v>34</v>
      </c>
      <c r="K3110">
        <v>1330</v>
      </c>
      <c r="L3110" s="2">
        <v>42083.567673611113</v>
      </c>
      <c r="M3110" s="2">
        <v>42068.375</v>
      </c>
      <c r="N3110" s="2">
        <v>42090.188252314816</v>
      </c>
      <c r="O3110">
        <v>80</v>
      </c>
      <c r="P3110">
        <v>10</v>
      </c>
      <c r="Q3110" s="1" t="s">
        <v>30</v>
      </c>
      <c r="R3110" s="1" t="s">
        <v>24</v>
      </c>
      <c r="S3110" s="1" t="s">
        <v>31</v>
      </c>
      <c r="T3110" s="3">
        <v>42083</v>
      </c>
      <c r="U3110" s="1" t="str">
        <f>IF(kiva_loans__muestra[[#This Row],[funded_amount]]=kiva_loans__muestra[[#This Row],[loan_amount]],"funded","unfunded")</f>
        <v>funded</v>
      </c>
      <c r="V3110" s="1" t="str">
        <f>IF(kiva_loans__muestra[[#This Row],[lender_count]]&gt;=50,"high","low")</f>
        <v>low</v>
      </c>
    </row>
    <row r="3111" spans="1:22" x14ac:dyDescent="0.25">
      <c r="A3111">
        <v>858979</v>
      </c>
      <c r="B3111">
        <v>2500</v>
      </c>
      <c r="C3111">
        <v>2500</v>
      </c>
      <c r="D3111" s="1" t="s">
        <v>53</v>
      </c>
      <c r="E3111" s="1" t="s">
        <v>32</v>
      </c>
      <c r="F3111" s="1" t="s">
        <v>6998</v>
      </c>
      <c r="G3111" s="1" t="s">
        <v>3261</v>
      </c>
      <c r="H3111" s="1" t="s">
        <v>20</v>
      </c>
      <c r="I3111" s="1" t="s">
        <v>6999</v>
      </c>
      <c r="J3111" s="1" t="s">
        <v>22</v>
      </c>
      <c r="K3111">
        <v>2410</v>
      </c>
      <c r="L3111" s="2">
        <v>42083.468761574077</v>
      </c>
      <c r="M3111" s="2">
        <v>42068.375</v>
      </c>
      <c r="N3111" s="2">
        <v>42089.739270833335</v>
      </c>
      <c r="O3111">
        <v>430</v>
      </c>
      <c r="P3111">
        <v>10</v>
      </c>
      <c r="Q3111" s="1" t="s">
        <v>7000</v>
      </c>
      <c r="R3111" s="1" t="s">
        <v>24</v>
      </c>
      <c r="S3111" s="1" t="s">
        <v>25</v>
      </c>
      <c r="T3111" s="3">
        <v>42083</v>
      </c>
      <c r="U3111" s="1" t="str">
        <f>IF(kiva_loans__muestra[[#This Row],[funded_amount]]=kiva_loans__muestra[[#This Row],[loan_amount]],"funded","unfunded")</f>
        <v>funded</v>
      </c>
      <c r="V3111" s="1" t="str">
        <f>IF(kiva_loans__muestra[[#This Row],[lender_count]]&gt;=50,"high","low")</f>
        <v>low</v>
      </c>
    </row>
    <row r="3112" spans="1:22" x14ac:dyDescent="0.25">
      <c r="A3112">
        <v>859141</v>
      </c>
      <c r="B3112">
        <v>10250</v>
      </c>
      <c r="C3112">
        <v>10250</v>
      </c>
      <c r="D3112" s="1" t="s">
        <v>64</v>
      </c>
      <c r="E3112" s="1" t="s">
        <v>37</v>
      </c>
      <c r="F3112" s="1" t="s">
        <v>1476</v>
      </c>
      <c r="G3112" s="1" t="s">
        <v>3263</v>
      </c>
      <c r="H3112" s="1" t="s">
        <v>33</v>
      </c>
      <c r="I3112" s="1" t="s">
        <v>1525</v>
      </c>
      <c r="J3112" s="1" t="s">
        <v>34</v>
      </c>
      <c r="K3112">
        <v>2020</v>
      </c>
      <c r="L3112" s="2">
        <v>42083.620138888888</v>
      </c>
      <c r="M3112" s="2">
        <v>42063.375</v>
      </c>
      <c r="N3112" s="2">
        <v>42119.861481481479</v>
      </c>
      <c r="O3112">
        <v>110</v>
      </c>
      <c r="P3112">
        <v>34</v>
      </c>
      <c r="Q3112" s="1" t="s">
        <v>7001</v>
      </c>
      <c r="R3112" s="1" t="s">
        <v>7002</v>
      </c>
      <c r="S3112" s="1" t="s">
        <v>25</v>
      </c>
      <c r="T3112" s="3">
        <v>42083</v>
      </c>
      <c r="U3112" s="1" t="str">
        <f>IF(kiva_loans__muestra[[#This Row],[funded_amount]]=kiva_loans__muestra[[#This Row],[loan_amount]],"funded","unfunded")</f>
        <v>funded</v>
      </c>
      <c r="V3112" s="1" t="str">
        <f>IF(kiva_loans__muestra[[#This Row],[lender_count]]&gt;=50,"high","low")</f>
        <v>low</v>
      </c>
    </row>
    <row r="3113" spans="1:22" x14ac:dyDescent="0.25">
      <c r="A3113">
        <v>858745</v>
      </c>
      <c r="B3113">
        <v>2000</v>
      </c>
      <c r="C3113">
        <v>2000</v>
      </c>
      <c r="D3113" s="1" t="s">
        <v>55</v>
      </c>
      <c r="E3113" s="1" t="s">
        <v>32</v>
      </c>
      <c r="F3113" s="1" t="s">
        <v>7003</v>
      </c>
      <c r="G3113" s="1" t="s">
        <v>3303</v>
      </c>
      <c r="H3113" s="1" t="s">
        <v>28</v>
      </c>
      <c r="I3113" s="1" t="s">
        <v>282</v>
      </c>
      <c r="J3113" s="1" t="s">
        <v>29</v>
      </c>
      <c r="K3113">
        <v>2470</v>
      </c>
      <c r="L3113" s="2">
        <v>42083.202743055554</v>
      </c>
      <c r="M3113" s="2">
        <v>42081.333333333336</v>
      </c>
      <c r="N3113" s="2">
        <v>42089.520196759258</v>
      </c>
      <c r="O3113">
        <v>120</v>
      </c>
      <c r="P3113">
        <v>7</v>
      </c>
      <c r="Q3113" s="1" t="s">
        <v>705</v>
      </c>
      <c r="R3113" s="1" t="s">
        <v>24</v>
      </c>
      <c r="S3113" s="1" t="s">
        <v>35</v>
      </c>
      <c r="T3113" s="3">
        <v>42083</v>
      </c>
      <c r="U3113" s="1" t="str">
        <f>IF(kiva_loans__muestra[[#This Row],[funded_amount]]=kiva_loans__muestra[[#This Row],[loan_amount]],"funded","unfunded")</f>
        <v>funded</v>
      </c>
      <c r="V3113" s="1" t="str">
        <f>IF(kiva_loans__muestra[[#This Row],[lender_count]]&gt;=50,"high","low")</f>
        <v>low</v>
      </c>
    </row>
    <row r="3114" spans="1:22" x14ac:dyDescent="0.25">
      <c r="A3114">
        <v>858801</v>
      </c>
      <c r="B3114">
        <v>8000</v>
      </c>
      <c r="C3114">
        <v>8000</v>
      </c>
      <c r="D3114" s="1" t="s">
        <v>220</v>
      </c>
      <c r="E3114" s="1" t="s">
        <v>104</v>
      </c>
      <c r="F3114" s="1" t="s">
        <v>7004</v>
      </c>
      <c r="G3114" s="1" t="s">
        <v>3311</v>
      </c>
      <c r="H3114" s="1" t="s">
        <v>119</v>
      </c>
      <c r="I3114" s="1" t="s">
        <v>339</v>
      </c>
      <c r="J3114" s="1" t="s">
        <v>90</v>
      </c>
      <c r="K3114">
        <v>90</v>
      </c>
      <c r="L3114" s="2">
        <v>42083.308761574073</v>
      </c>
      <c r="M3114" s="2">
        <v>42068.375</v>
      </c>
      <c r="N3114" s="2">
        <v>42108.788078703707</v>
      </c>
      <c r="O3114">
        <v>140</v>
      </c>
      <c r="P3114">
        <v>30</v>
      </c>
      <c r="Q3114" s="1" t="s">
        <v>366</v>
      </c>
      <c r="R3114" s="1" t="s">
        <v>24</v>
      </c>
      <c r="S3114" s="1" t="s">
        <v>31</v>
      </c>
      <c r="T3114" s="3">
        <v>42083</v>
      </c>
      <c r="U3114" s="1" t="str">
        <f>IF(kiva_loans__muestra[[#This Row],[funded_amount]]=kiva_loans__muestra[[#This Row],[loan_amount]],"funded","unfunded")</f>
        <v>funded</v>
      </c>
      <c r="V3114" s="1" t="str">
        <f>IF(kiva_loans__muestra[[#This Row],[lender_count]]&gt;=50,"high","low")</f>
        <v>low</v>
      </c>
    </row>
    <row r="3115" spans="1:22" x14ac:dyDescent="0.25">
      <c r="A3115">
        <v>858841</v>
      </c>
      <c r="B3115">
        <v>4500</v>
      </c>
      <c r="C3115">
        <v>4500</v>
      </c>
      <c r="D3115" s="1" t="s">
        <v>81</v>
      </c>
      <c r="E3115" s="1" t="s">
        <v>27</v>
      </c>
      <c r="F3115" s="1" t="s">
        <v>2611</v>
      </c>
      <c r="G3115" s="1" t="s">
        <v>3307</v>
      </c>
      <c r="H3115" s="1" t="s">
        <v>412</v>
      </c>
      <c r="I3115" s="1" t="s">
        <v>858</v>
      </c>
      <c r="J3115" s="1" t="s">
        <v>413</v>
      </c>
      <c r="K3115">
        <v>1120</v>
      </c>
      <c r="L3115" s="2">
        <v>42083.359131944446</v>
      </c>
      <c r="M3115" s="2">
        <v>42082.333333333336</v>
      </c>
      <c r="N3115" s="2">
        <v>42089.44803240741</v>
      </c>
      <c r="O3115">
        <v>80</v>
      </c>
      <c r="P3115">
        <v>12</v>
      </c>
      <c r="Q3115" s="1" t="s">
        <v>30</v>
      </c>
      <c r="R3115" s="1" t="s">
        <v>24</v>
      </c>
      <c r="S3115" s="1" t="s">
        <v>35</v>
      </c>
      <c r="T3115" s="3">
        <v>42083</v>
      </c>
      <c r="U3115" s="1" t="str">
        <f>IF(kiva_loans__muestra[[#This Row],[funded_amount]]=kiva_loans__muestra[[#This Row],[loan_amount]],"funded","unfunded")</f>
        <v>funded</v>
      </c>
      <c r="V3115" s="1" t="str">
        <f>IF(kiva_loans__muestra[[#This Row],[lender_count]]&gt;=50,"high","low")</f>
        <v>low</v>
      </c>
    </row>
    <row r="3116" spans="1:22" x14ac:dyDescent="0.25">
      <c r="A3116">
        <v>858789</v>
      </c>
      <c r="B3116">
        <v>3500</v>
      </c>
      <c r="C3116">
        <v>3500</v>
      </c>
      <c r="D3116" s="1" t="s">
        <v>63</v>
      </c>
      <c r="E3116" s="1" t="s">
        <v>27</v>
      </c>
      <c r="F3116" s="1" t="s">
        <v>7005</v>
      </c>
      <c r="G3116" s="1" t="s">
        <v>3307</v>
      </c>
      <c r="H3116" s="1" t="s">
        <v>412</v>
      </c>
      <c r="I3116" s="1" t="s">
        <v>448</v>
      </c>
      <c r="J3116" s="1" t="s">
        <v>413</v>
      </c>
      <c r="K3116">
        <v>1630</v>
      </c>
      <c r="L3116" s="2">
        <v>42083.28533564815</v>
      </c>
      <c r="M3116" s="2">
        <v>42060.375</v>
      </c>
      <c r="N3116" s="2">
        <v>42089.061805555553</v>
      </c>
      <c r="O3116">
        <v>100</v>
      </c>
      <c r="P3116">
        <v>7</v>
      </c>
      <c r="Q3116" s="1" t="s">
        <v>30</v>
      </c>
      <c r="R3116" s="1" t="s">
        <v>24</v>
      </c>
      <c r="S3116" s="1" t="s">
        <v>31</v>
      </c>
      <c r="T3116" s="3">
        <v>42083</v>
      </c>
      <c r="U3116" s="1" t="str">
        <f>IF(kiva_loans__muestra[[#This Row],[funded_amount]]=kiva_loans__muestra[[#This Row],[loan_amount]],"funded","unfunded")</f>
        <v>funded</v>
      </c>
      <c r="V3116" s="1" t="str">
        <f>IF(kiva_loans__muestra[[#This Row],[lender_count]]&gt;=50,"high","low")</f>
        <v>low</v>
      </c>
    </row>
    <row r="3117" spans="1:22" x14ac:dyDescent="0.25">
      <c r="A3117">
        <v>1088135</v>
      </c>
      <c r="B3117">
        <v>1250</v>
      </c>
      <c r="C3117">
        <v>1250</v>
      </c>
      <c r="D3117" s="1" t="s">
        <v>32</v>
      </c>
      <c r="E3117" s="1" t="s">
        <v>32</v>
      </c>
      <c r="F3117" s="1" t="s">
        <v>7006</v>
      </c>
      <c r="G3117" s="1" t="s">
        <v>3263</v>
      </c>
      <c r="H3117" s="1" t="s">
        <v>33</v>
      </c>
      <c r="I3117" s="1" t="s">
        <v>30</v>
      </c>
      <c r="J3117" s="1" t="s">
        <v>34</v>
      </c>
      <c r="L3117" s="2">
        <v>42083.58222222222</v>
      </c>
      <c r="M3117" s="2">
        <v>42138.474305555559</v>
      </c>
      <c r="N3117" s="2">
        <v>42132.265289351853</v>
      </c>
      <c r="O3117">
        <v>30</v>
      </c>
      <c r="P3117">
        <v>7</v>
      </c>
      <c r="Q3117" s="1" t="s">
        <v>30</v>
      </c>
      <c r="R3117" s="1" t="s">
        <v>24</v>
      </c>
      <c r="S3117" s="1" t="s">
        <v>35</v>
      </c>
      <c r="T3117" s="3">
        <v>42083</v>
      </c>
      <c r="U3117" s="1" t="str">
        <f>IF(kiva_loans__muestra[[#This Row],[funded_amount]]=kiva_loans__muestra[[#This Row],[loan_amount]],"funded","unfunded")</f>
        <v>funded</v>
      </c>
      <c r="V3117" s="1" t="str">
        <f>IF(kiva_loans__muestra[[#This Row],[lender_count]]&gt;=50,"high","low")</f>
        <v>low</v>
      </c>
    </row>
    <row r="3118" spans="1:22" x14ac:dyDescent="0.25">
      <c r="A3118">
        <v>858909</v>
      </c>
      <c r="B3118">
        <v>1750</v>
      </c>
      <c r="C3118">
        <v>1750</v>
      </c>
      <c r="D3118" s="1" t="s">
        <v>124</v>
      </c>
      <c r="E3118" s="1" t="s">
        <v>125</v>
      </c>
      <c r="F3118" s="1" t="s">
        <v>7007</v>
      </c>
      <c r="G3118" s="1" t="s">
        <v>3278</v>
      </c>
      <c r="H3118" s="1" t="s">
        <v>100</v>
      </c>
      <c r="I3118" s="1" t="s">
        <v>7008</v>
      </c>
      <c r="J3118" s="1" t="s">
        <v>101</v>
      </c>
      <c r="K3118">
        <v>1260</v>
      </c>
      <c r="L3118" s="2">
        <v>42083.413969907408</v>
      </c>
      <c r="M3118" s="2">
        <v>42074.333333333336</v>
      </c>
      <c r="N3118" s="2">
        <v>42089.543668981481</v>
      </c>
      <c r="O3118">
        <v>80</v>
      </c>
      <c r="P3118">
        <v>7</v>
      </c>
      <c r="Q3118" s="1" t="s">
        <v>30</v>
      </c>
      <c r="R3118" s="1" t="s">
        <v>24</v>
      </c>
      <c r="S3118" s="1" t="s">
        <v>35</v>
      </c>
      <c r="T3118" s="3">
        <v>42083</v>
      </c>
      <c r="U3118" s="1" t="str">
        <f>IF(kiva_loans__muestra[[#This Row],[funded_amount]]=kiva_loans__muestra[[#This Row],[loan_amount]],"funded","unfunded")</f>
        <v>funded</v>
      </c>
      <c r="V3118" s="1" t="str">
        <f>IF(kiva_loans__muestra[[#This Row],[lender_count]]&gt;=50,"high","low")</f>
        <v>low</v>
      </c>
    </row>
    <row r="3119" spans="1:22" x14ac:dyDescent="0.25">
      <c r="A3119">
        <v>859404</v>
      </c>
      <c r="B3119">
        <v>2250</v>
      </c>
      <c r="C3119">
        <v>2250</v>
      </c>
      <c r="D3119" s="1" t="s">
        <v>75</v>
      </c>
      <c r="E3119" s="1" t="s">
        <v>27</v>
      </c>
      <c r="F3119" s="1" t="s">
        <v>7009</v>
      </c>
      <c r="G3119" s="1" t="s">
        <v>3278</v>
      </c>
      <c r="H3119" s="1" t="s">
        <v>100</v>
      </c>
      <c r="I3119" s="1" t="s">
        <v>1091</v>
      </c>
      <c r="J3119" s="1" t="s">
        <v>101</v>
      </c>
      <c r="K3119">
        <v>1450</v>
      </c>
      <c r="L3119" s="2">
        <v>42084.489861111113</v>
      </c>
      <c r="M3119" s="2">
        <v>42076.333333333336</v>
      </c>
      <c r="N3119" s="2">
        <v>42091.737962962965</v>
      </c>
      <c r="O3119">
        <v>110</v>
      </c>
      <c r="P3119">
        <v>5</v>
      </c>
      <c r="Q3119" s="1" t="s">
        <v>30</v>
      </c>
      <c r="R3119" s="1" t="s">
        <v>24</v>
      </c>
      <c r="S3119" s="1" t="s">
        <v>35</v>
      </c>
      <c r="T3119" s="3">
        <v>42084</v>
      </c>
      <c r="U3119" s="1" t="str">
        <f>IF(kiva_loans__muestra[[#This Row],[funded_amount]]=kiva_loans__muestra[[#This Row],[loan_amount]],"funded","unfunded")</f>
        <v>funded</v>
      </c>
      <c r="V3119" s="1" t="str">
        <f>IF(kiva_loans__muestra[[#This Row],[lender_count]]&gt;=50,"high","low")</f>
        <v>low</v>
      </c>
    </row>
    <row r="3120" spans="1:22" x14ac:dyDescent="0.25">
      <c r="A3120">
        <v>859359</v>
      </c>
      <c r="B3120">
        <v>13750</v>
      </c>
      <c r="C3120">
        <v>13750</v>
      </c>
      <c r="D3120" s="1" t="s">
        <v>577</v>
      </c>
      <c r="E3120" s="1" t="s">
        <v>32</v>
      </c>
      <c r="F3120" s="1" t="s">
        <v>7010</v>
      </c>
      <c r="G3120" s="1" t="s">
        <v>3396</v>
      </c>
      <c r="H3120" s="1" t="s">
        <v>788</v>
      </c>
      <c r="I3120" s="1" t="s">
        <v>1044</v>
      </c>
      <c r="J3120" s="1" t="s">
        <v>790</v>
      </c>
      <c r="K3120">
        <v>580</v>
      </c>
      <c r="L3120" s="2">
        <v>42084.144189814811</v>
      </c>
      <c r="M3120" s="2">
        <v>42053.375</v>
      </c>
      <c r="N3120" s="2">
        <v>42117.230752314812</v>
      </c>
      <c r="O3120">
        <v>140</v>
      </c>
      <c r="P3120">
        <v>54</v>
      </c>
      <c r="Q3120" s="1" t="s">
        <v>2866</v>
      </c>
      <c r="R3120" s="1" t="s">
        <v>24</v>
      </c>
      <c r="S3120" s="1" t="s">
        <v>31</v>
      </c>
      <c r="T3120" s="3">
        <v>42084</v>
      </c>
      <c r="U3120" s="1" t="str">
        <f>IF(kiva_loans__muestra[[#This Row],[funded_amount]]=kiva_loans__muestra[[#This Row],[loan_amount]],"funded","unfunded")</f>
        <v>funded</v>
      </c>
      <c r="V3120" s="1" t="str">
        <f>IF(kiva_loans__muestra[[#This Row],[lender_count]]&gt;=50,"high","low")</f>
        <v>high</v>
      </c>
    </row>
    <row r="3121" spans="1:22" x14ac:dyDescent="0.25">
      <c r="A3121">
        <v>859391</v>
      </c>
      <c r="B3121">
        <v>2250</v>
      </c>
      <c r="C3121">
        <v>2250</v>
      </c>
      <c r="D3121" s="1" t="s">
        <v>650</v>
      </c>
      <c r="E3121" s="1" t="s">
        <v>46</v>
      </c>
      <c r="F3121" s="1" t="s">
        <v>7011</v>
      </c>
      <c r="G3121" s="1" t="s">
        <v>3278</v>
      </c>
      <c r="H3121" s="1" t="s">
        <v>100</v>
      </c>
      <c r="I3121" s="1" t="s">
        <v>1278</v>
      </c>
      <c r="J3121" s="1" t="s">
        <v>101</v>
      </c>
      <c r="K3121">
        <v>1450</v>
      </c>
      <c r="L3121" s="2">
        <v>42084.471643518518</v>
      </c>
      <c r="M3121" s="2">
        <v>42081.333333333336</v>
      </c>
      <c r="N3121" s="2">
        <v>42090.627997685187</v>
      </c>
      <c r="O3121">
        <v>110</v>
      </c>
      <c r="P3121">
        <v>8</v>
      </c>
      <c r="Q3121" s="1" t="s">
        <v>30</v>
      </c>
      <c r="R3121" s="1" t="s">
        <v>24</v>
      </c>
      <c r="S3121" s="1" t="s">
        <v>35</v>
      </c>
      <c r="T3121" s="3">
        <v>42084</v>
      </c>
      <c r="U3121" s="1" t="str">
        <f>IF(kiva_loans__muestra[[#This Row],[funded_amount]]=kiva_loans__muestra[[#This Row],[loan_amount]],"funded","unfunded")</f>
        <v>funded</v>
      </c>
      <c r="V3121" s="1" t="str">
        <f>IF(kiva_loans__muestra[[#This Row],[lender_count]]&gt;=50,"high","low")</f>
        <v>low</v>
      </c>
    </row>
    <row r="3122" spans="1:22" x14ac:dyDescent="0.25">
      <c r="A3122">
        <v>859547</v>
      </c>
      <c r="B3122">
        <v>1500</v>
      </c>
      <c r="C3122">
        <v>1500</v>
      </c>
      <c r="D3122" s="1" t="s">
        <v>45</v>
      </c>
      <c r="E3122" s="1" t="s">
        <v>46</v>
      </c>
      <c r="F3122" s="1" t="s">
        <v>7012</v>
      </c>
      <c r="G3122" s="1" t="s">
        <v>3278</v>
      </c>
      <c r="H3122" s="1" t="s">
        <v>100</v>
      </c>
      <c r="I3122" s="1" t="s">
        <v>1307</v>
      </c>
      <c r="J3122" s="1" t="s">
        <v>101</v>
      </c>
      <c r="K3122">
        <v>1450</v>
      </c>
      <c r="L3122" s="2">
        <v>42084.996539351851</v>
      </c>
      <c r="M3122" s="2">
        <v>42069.375</v>
      </c>
      <c r="N3122" s="2">
        <v>42090.72415509259</v>
      </c>
      <c r="O3122">
        <v>70</v>
      </c>
      <c r="P3122">
        <v>2</v>
      </c>
      <c r="Q3122" s="1" t="s">
        <v>30</v>
      </c>
      <c r="R3122" s="1" t="s">
        <v>24</v>
      </c>
      <c r="S3122" s="1" t="s">
        <v>35</v>
      </c>
      <c r="T3122" s="3">
        <v>42084</v>
      </c>
      <c r="U3122" s="1" t="str">
        <f>IF(kiva_loans__muestra[[#This Row],[funded_amount]]=kiva_loans__muestra[[#This Row],[loan_amount]],"funded","unfunded")</f>
        <v>funded</v>
      </c>
      <c r="V3122" s="1" t="str">
        <f>IF(kiva_loans__muestra[[#This Row],[lender_count]]&gt;=50,"high","low")</f>
        <v>low</v>
      </c>
    </row>
    <row r="3123" spans="1:22" x14ac:dyDescent="0.25">
      <c r="A3123">
        <v>859486</v>
      </c>
      <c r="B3123">
        <v>13750</v>
      </c>
      <c r="C3123">
        <v>16250</v>
      </c>
      <c r="D3123" s="1" t="s">
        <v>37</v>
      </c>
      <c r="E3123" s="1" t="s">
        <v>37</v>
      </c>
      <c r="F3123" s="1" t="s">
        <v>7013</v>
      </c>
      <c r="G3123" s="1" t="s">
        <v>3512</v>
      </c>
      <c r="H3123" s="1" t="s">
        <v>667</v>
      </c>
      <c r="I3123" s="1" t="s">
        <v>7014</v>
      </c>
      <c r="J3123" s="1" t="s">
        <v>668</v>
      </c>
      <c r="K3123">
        <v>1710</v>
      </c>
      <c r="L3123" s="2">
        <v>42084.751111111109</v>
      </c>
      <c r="M3123" s="2">
        <v>42053.375</v>
      </c>
      <c r="N3123" s="2"/>
      <c r="O3123">
        <v>140</v>
      </c>
      <c r="P3123">
        <v>46</v>
      </c>
      <c r="Q3123" s="1" t="s">
        <v>7015</v>
      </c>
      <c r="R3123" s="1" t="s">
        <v>24</v>
      </c>
      <c r="S3123" s="1" t="s">
        <v>31</v>
      </c>
      <c r="T3123" s="3">
        <v>42084</v>
      </c>
      <c r="U3123" s="1" t="str">
        <f>IF(kiva_loans__muestra[[#This Row],[funded_amount]]=kiva_loans__muestra[[#This Row],[loan_amount]],"funded","unfunded")</f>
        <v>unfunded</v>
      </c>
      <c r="V3123" s="1" t="str">
        <f>IF(kiva_loans__muestra[[#This Row],[lender_count]]&gt;=50,"high","low")</f>
        <v>low</v>
      </c>
    </row>
    <row r="3124" spans="1:22" x14ac:dyDescent="0.25">
      <c r="A3124">
        <v>859442</v>
      </c>
      <c r="B3124">
        <v>30500</v>
      </c>
      <c r="C3124">
        <v>30500</v>
      </c>
      <c r="D3124" s="1" t="s">
        <v>37</v>
      </c>
      <c r="E3124" s="1" t="s">
        <v>37</v>
      </c>
      <c r="F3124" s="1" t="s">
        <v>7016</v>
      </c>
      <c r="G3124" s="1" t="s">
        <v>3333</v>
      </c>
      <c r="H3124" s="1" t="s">
        <v>241</v>
      </c>
      <c r="I3124" s="1" t="s">
        <v>397</v>
      </c>
      <c r="J3124" s="1" t="s">
        <v>243</v>
      </c>
      <c r="K3124">
        <v>1400</v>
      </c>
      <c r="L3124" s="2">
        <v>42084.612951388888</v>
      </c>
      <c r="M3124" s="2">
        <v>42054.375</v>
      </c>
      <c r="N3124" s="2">
        <v>42093.096238425926</v>
      </c>
      <c r="O3124">
        <v>510</v>
      </c>
      <c r="P3124">
        <v>98</v>
      </c>
      <c r="Q3124" s="1" t="s">
        <v>7017</v>
      </c>
      <c r="R3124" s="1" t="s">
        <v>24</v>
      </c>
      <c r="S3124" s="1" t="s">
        <v>35</v>
      </c>
      <c r="T3124" s="3">
        <v>42084</v>
      </c>
      <c r="U3124" s="1" t="str">
        <f>IF(kiva_loans__muestra[[#This Row],[funded_amount]]=kiva_loans__muestra[[#This Row],[loan_amount]],"funded","unfunded")</f>
        <v>funded</v>
      </c>
      <c r="V3124" s="1" t="str">
        <f>IF(kiva_loans__muestra[[#This Row],[lender_count]]&gt;=50,"high","low")</f>
        <v>high</v>
      </c>
    </row>
    <row r="3125" spans="1:22" x14ac:dyDescent="0.25">
      <c r="A3125">
        <v>859651</v>
      </c>
      <c r="B3125">
        <v>2250</v>
      </c>
      <c r="C3125">
        <v>2250</v>
      </c>
      <c r="D3125" s="1" t="s">
        <v>41</v>
      </c>
      <c r="E3125" s="1" t="s">
        <v>27</v>
      </c>
      <c r="F3125" s="1" t="s">
        <v>1112</v>
      </c>
      <c r="G3125" s="1" t="s">
        <v>3278</v>
      </c>
      <c r="H3125" s="1" t="s">
        <v>100</v>
      </c>
      <c r="I3125" s="1" t="s">
        <v>463</v>
      </c>
      <c r="J3125" s="1" t="s">
        <v>101</v>
      </c>
      <c r="K3125">
        <v>1450</v>
      </c>
      <c r="L3125" s="2">
        <v>42085.354432870372</v>
      </c>
      <c r="M3125" s="2">
        <v>42076.333333333336</v>
      </c>
      <c r="N3125" s="2">
        <v>42090.892592592594</v>
      </c>
      <c r="O3125">
        <v>80</v>
      </c>
      <c r="P3125">
        <v>4</v>
      </c>
      <c r="Q3125" s="1" t="s">
        <v>30</v>
      </c>
      <c r="R3125" s="1" t="s">
        <v>24</v>
      </c>
      <c r="S3125" s="1" t="s">
        <v>35</v>
      </c>
      <c r="T3125" s="3">
        <v>42085</v>
      </c>
      <c r="U3125" s="1" t="str">
        <f>IF(kiva_loans__muestra[[#This Row],[funded_amount]]=kiva_loans__muestra[[#This Row],[loan_amount]],"funded","unfunded")</f>
        <v>funded</v>
      </c>
      <c r="V3125" s="1" t="str">
        <f>IF(kiva_loans__muestra[[#This Row],[lender_count]]&gt;=50,"high","low")</f>
        <v>low</v>
      </c>
    </row>
    <row r="3126" spans="1:22" x14ac:dyDescent="0.25">
      <c r="A3126">
        <v>859640</v>
      </c>
      <c r="B3126">
        <v>2250</v>
      </c>
      <c r="C3126">
        <v>2250</v>
      </c>
      <c r="D3126" s="1" t="s">
        <v>64</v>
      </c>
      <c r="E3126" s="1" t="s">
        <v>37</v>
      </c>
      <c r="F3126" s="1" t="s">
        <v>7018</v>
      </c>
      <c r="G3126" s="1" t="s">
        <v>3278</v>
      </c>
      <c r="H3126" s="1" t="s">
        <v>100</v>
      </c>
      <c r="I3126" s="1" t="s">
        <v>551</v>
      </c>
      <c r="J3126" s="1" t="s">
        <v>101</v>
      </c>
      <c r="K3126">
        <v>1450</v>
      </c>
      <c r="L3126" s="2">
        <v>42085.270775462966</v>
      </c>
      <c r="M3126" s="2">
        <v>42076.333333333336</v>
      </c>
      <c r="N3126" s="2">
        <v>42091.080046296294</v>
      </c>
      <c r="O3126">
        <v>80</v>
      </c>
      <c r="P3126">
        <v>7</v>
      </c>
      <c r="Q3126" s="1" t="s">
        <v>30</v>
      </c>
      <c r="R3126" s="1" t="s">
        <v>24</v>
      </c>
      <c r="S3126" s="1" t="s">
        <v>35</v>
      </c>
      <c r="T3126" s="3">
        <v>42085</v>
      </c>
      <c r="U3126" s="1" t="str">
        <f>IF(kiva_loans__muestra[[#This Row],[funded_amount]]=kiva_loans__muestra[[#This Row],[loan_amount]],"funded","unfunded")</f>
        <v>funded</v>
      </c>
      <c r="V3126" s="1" t="str">
        <f>IF(kiva_loans__muestra[[#This Row],[lender_count]]&gt;=50,"high","low")</f>
        <v>low</v>
      </c>
    </row>
    <row r="3127" spans="1:22" x14ac:dyDescent="0.25">
      <c r="A3127">
        <v>859638</v>
      </c>
      <c r="B3127">
        <v>4250</v>
      </c>
      <c r="C3127">
        <v>4250</v>
      </c>
      <c r="D3127" s="1" t="s">
        <v>98</v>
      </c>
      <c r="E3127" s="1" t="s">
        <v>37</v>
      </c>
      <c r="F3127" s="1" t="s">
        <v>742</v>
      </c>
      <c r="G3127" s="1" t="s">
        <v>3278</v>
      </c>
      <c r="H3127" s="1" t="s">
        <v>100</v>
      </c>
      <c r="I3127" s="1" t="s">
        <v>551</v>
      </c>
      <c r="J3127" s="1" t="s">
        <v>101</v>
      </c>
      <c r="K3127">
        <v>1450</v>
      </c>
      <c r="L3127" s="2">
        <v>42085.258877314816</v>
      </c>
      <c r="M3127" s="2">
        <v>42076.333333333336</v>
      </c>
      <c r="N3127" s="2">
        <v>42096.818877314814</v>
      </c>
      <c r="O3127">
        <v>110</v>
      </c>
      <c r="P3127">
        <v>14</v>
      </c>
      <c r="Q3127" s="1" t="s">
        <v>823</v>
      </c>
      <c r="R3127" s="1" t="s">
        <v>24</v>
      </c>
      <c r="S3127" s="1" t="s">
        <v>35</v>
      </c>
      <c r="T3127" s="3">
        <v>42085</v>
      </c>
      <c r="U3127" s="1" t="str">
        <f>IF(kiva_loans__muestra[[#This Row],[funded_amount]]=kiva_loans__muestra[[#This Row],[loan_amount]],"funded","unfunded")</f>
        <v>funded</v>
      </c>
      <c r="V3127" s="1" t="str">
        <f>IF(kiva_loans__muestra[[#This Row],[lender_count]]&gt;=50,"high","low")</f>
        <v>low</v>
      </c>
    </row>
    <row r="3128" spans="1:22" x14ac:dyDescent="0.25">
      <c r="A3128">
        <v>859678</v>
      </c>
      <c r="B3128">
        <v>11750</v>
      </c>
      <c r="C3128">
        <v>11750</v>
      </c>
      <c r="D3128" s="1" t="s">
        <v>280</v>
      </c>
      <c r="E3128" s="1" t="s">
        <v>104</v>
      </c>
      <c r="F3128" s="1" t="s">
        <v>2982</v>
      </c>
      <c r="G3128" s="1" t="s">
        <v>3444</v>
      </c>
      <c r="H3128" s="1" t="s">
        <v>141</v>
      </c>
      <c r="I3128" s="1" t="s">
        <v>904</v>
      </c>
      <c r="J3128" s="1" t="s">
        <v>90</v>
      </c>
      <c r="K3128">
        <v>800</v>
      </c>
      <c r="L3128" s="2">
        <v>42085.593344907407</v>
      </c>
      <c r="M3128" s="2">
        <v>42079.333333333336</v>
      </c>
      <c r="N3128" s="2">
        <v>42100.778981481482</v>
      </c>
      <c r="O3128">
        <v>270</v>
      </c>
      <c r="P3128">
        <v>37</v>
      </c>
      <c r="Q3128" s="1" t="s">
        <v>7019</v>
      </c>
      <c r="R3128" s="1" t="s">
        <v>92</v>
      </c>
      <c r="S3128" s="1" t="s">
        <v>31</v>
      </c>
      <c r="T3128" s="3">
        <v>42085</v>
      </c>
      <c r="U3128" s="1" t="str">
        <f>IF(kiva_loans__muestra[[#This Row],[funded_amount]]=kiva_loans__muestra[[#This Row],[loan_amount]],"funded","unfunded")</f>
        <v>funded</v>
      </c>
      <c r="V3128" s="1" t="str">
        <f>IF(kiva_loans__muestra[[#This Row],[lender_count]]&gt;=50,"high","low")</f>
        <v>low</v>
      </c>
    </row>
    <row r="3129" spans="1:22" x14ac:dyDescent="0.25">
      <c r="A3129">
        <v>860115</v>
      </c>
      <c r="B3129">
        <v>4000</v>
      </c>
      <c r="C3129">
        <v>4000</v>
      </c>
      <c r="D3129" s="1" t="s">
        <v>50</v>
      </c>
      <c r="E3129" s="1" t="s">
        <v>37</v>
      </c>
      <c r="F3129" s="1" t="s">
        <v>2402</v>
      </c>
      <c r="G3129" s="1" t="s">
        <v>3263</v>
      </c>
      <c r="H3129" s="1" t="s">
        <v>33</v>
      </c>
      <c r="I3129" s="1" t="s">
        <v>746</v>
      </c>
      <c r="J3129" s="1" t="s">
        <v>34</v>
      </c>
      <c r="K3129">
        <v>1560</v>
      </c>
      <c r="L3129" s="2">
        <v>42086.531388888892</v>
      </c>
      <c r="M3129" s="2">
        <v>42082.333333333336</v>
      </c>
      <c r="N3129" s="2">
        <v>42095.077430555553</v>
      </c>
      <c r="O3129">
        <v>140</v>
      </c>
      <c r="P3129">
        <v>15</v>
      </c>
      <c r="Q3129" s="1" t="s">
        <v>696</v>
      </c>
      <c r="R3129" s="1" t="s">
        <v>24</v>
      </c>
      <c r="S3129" s="1" t="s">
        <v>31</v>
      </c>
      <c r="T3129" s="3">
        <v>42086</v>
      </c>
      <c r="U3129" s="1" t="str">
        <f>IF(kiva_loans__muestra[[#This Row],[funded_amount]]=kiva_loans__muestra[[#This Row],[loan_amount]],"funded","unfunded")</f>
        <v>funded</v>
      </c>
      <c r="V3129" s="1" t="str">
        <f>IF(kiva_loans__muestra[[#This Row],[lender_count]]&gt;=50,"high","low")</f>
        <v>low</v>
      </c>
    </row>
    <row r="3130" spans="1:22" x14ac:dyDescent="0.25">
      <c r="A3130">
        <v>860349</v>
      </c>
      <c r="B3130">
        <v>11250</v>
      </c>
      <c r="C3130">
        <v>11250</v>
      </c>
      <c r="D3130" s="1" t="s">
        <v>124</v>
      </c>
      <c r="E3130" s="1" t="s">
        <v>125</v>
      </c>
      <c r="F3130" s="1" t="s">
        <v>7020</v>
      </c>
      <c r="G3130" s="1" t="s">
        <v>3317</v>
      </c>
      <c r="H3130" s="1" t="s">
        <v>85</v>
      </c>
      <c r="I3130" s="1" t="s">
        <v>176</v>
      </c>
      <c r="J3130" s="1" t="s">
        <v>87</v>
      </c>
      <c r="K3130">
        <v>980</v>
      </c>
      <c r="L3130" s="2">
        <v>42086.965787037036</v>
      </c>
      <c r="M3130" s="2">
        <v>42060.375</v>
      </c>
      <c r="N3130" s="2">
        <v>42116.258356481485</v>
      </c>
      <c r="O3130">
        <v>150</v>
      </c>
      <c r="P3130">
        <v>42</v>
      </c>
      <c r="Q3130" s="1" t="s">
        <v>91</v>
      </c>
      <c r="R3130" s="1" t="s">
        <v>24</v>
      </c>
      <c r="S3130" s="1" t="s">
        <v>31</v>
      </c>
      <c r="T3130" s="3">
        <v>42086</v>
      </c>
      <c r="U3130" s="1" t="str">
        <f>IF(kiva_loans__muestra[[#This Row],[funded_amount]]=kiva_loans__muestra[[#This Row],[loan_amount]],"funded","unfunded")</f>
        <v>funded</v>
      </c>
      <c r="V3130" s="1" t="str">
        <f>IF(kiva_loans__muestra[[#This Row],[lender_count]]&gt;=50,"high","low")</f>
        <v>low</v>
      </c>
    </row>
    <row r="3131" spans="1:22" x14ac:dyDescent="0.25">
      <c r="A3131">
        <v>859924</v>
      </c>
      <c r="B3131">
        <v>2250</v>
      </c>
      <c r="C3131">
        <v>2250</v>
      </c>
      <c r="D3131" s="1" t="s">
        <v>158</v>
      </c>
      <c r="E3131" s="1" t="s">
        <v>27</v>
      </c>
      <c r="F3131" s="1" t="s">
        <v>7021</v>
      </c>
      <c r="G3131" s="1" t="s">
        <v>3278</v>
      </c>
      <c r="H3131" s="1" t="s">
        <v>100</v>
      </c>
      <c r="I3131" s="1" t="s">
        <v>1306</v>
      </c>
      <c r="J3131" s="1" t="s">
        <v>101</v>
      </c>
      <c r="K3131">
        <v>1250</v>
      </c>
      <c r="L3131" s="2">
        <v>42086.362685185188</v>
      </c>
      <c r="M3131" s="2">
        <v>42061.375</v>
      </c>
      <c r="N3131" s="2">
        <v>42093.380740740744</v>
      </c>
      <c r="O3131">
        <v>130</v>
      </c>
      <c r="P3131">
        <v>7</v>
      </c>
      <c r="Q3131" s="1" t="s">
        <v>579</v>
      </c>
      <c r="R3131" s="1" t="s">
        <v>24</v>
      </c>
      <c r="S3131" s="1" t="s">
        <v>35</v>
      </c>
      <c r="T3131" s="3">
        <v>42086</v>
      </c>
      <c r="U3131" s="1" t="str">
        <f>IF(kiva_loans__muestra[[#This Row],[funded_amount]]=kiva_loans__muestra[[#This Row],[loan_amount]],"funded","unfunded")</f>
        <v>funded</v>
      </c>
      <c r="V3131" s="1" t="str">
        <f>IF(kiva_loans__muestra[[#This Row],[lender_count]]&gt;=50,"high","low")</f>
        <v>low</v>
      </c>
    </row>
    <row r="3132" spans="1:22" x14ac:dyDescent="0.25">
      <c r="A3132">
        <v>860226</v>
      </c>
      <c r="B3132">
        <v>89750</v>
      </c>
      <c r="C3132">
        <v>89750</v>
      </c>
      <c r="D3132" s="1" t="s">
        <v>175</v>
      </c>
      <c r="E3132" s="1" t="s">
        <v>78</v>
      </c>
      <c r="F3132" s="1" t="s">
        <v>7022</v>
      </c>
      <c r="G3132" s="1" t="s">
        <v>3990</v>
      </c>
      <c r="H3132" s="1" t="s">
        <v>613</v>
      </c>
      <c r="I3132" s="1" t="s">
        <v>7023</v>
      </c>
      <c r="J3132" s="1" t="s">
        <v>614</v>
      </c>
      <c r="K3132">
        <v>2980</v>
      </c>
      <c r="L3132" s="2">
        <v>42086.656122685185</v>
      </c>
      <c r="M3132" s="2">
        <v>42115.375</v>
      </c>
      <c r="N3132" s="2">
        <v>42093.668993055559</v>
      </c>
      <c r="O3132">
        <v>1380</v>
      </c>
      <c r="P3132">
        <v>355</v>
      </c>
      <c r="Q3132" s="1" t="s">
        <v>23</v>
      </c>
      <c r="R3132" s="1" t="s">
        <v>24</v>
      </c>
      <c r="S3132" s="1" t="s">
        <v>35</v>
      </c>
      <c r="T3132" s="3">
        <v>42086</v>
      </c>
      <c r="U3132" s="1" t="str">
        <f>IF(kiva_loans__muestra[[#This Row],[funded_amount]]=kiva_loans__muestra[[#This Row],[loan_amount]],"funded","unfunded")</f>
        <v>funded</v>
      </c>
      <c r="V3132" s="1" t="str">
        <f>IF(kiva_loans__muestra[[#This Row],[lender_count]]&gt;=50,"high","low")</f>
        <v>high</v>
      </c>
    </row>
    <row r="3133" spans="1:22" x14ac:dyDescent="0.25">
      <c r="A3133">
        <v>860324</v>
      </c>
      <c r="B3133">
        <v>43750</v>
      </c>
      <c r="C3133">
        <v>43750</v>
      </c>
      <c r="D3133" s="1" t="s">
        <v>27</v>
      </c>
      <c r="E3133" s="1" t="s">
        <v>27</v>
      </c>
      <c r="F3133" s="1" t="s">
        <v>7024</v>
      </c>
      <c r="G3133" s="1" t="s">
        <v>3333</v>
      </c>
      <c r="H3133" s="1" t="s">
        <v>241</v>
      </c>
      <c r="I3133" s="1" t="s">
        <v>808</v>
      </c>
      <c r="J3133" s="1" t="s">
        <v>243</v>
      </c>
      <c r="K3133">
        <v>1100</v>
      </c>
      <c r="L3133" s="2">
        <v>42086.86209490741</v>
      </c>
      <c r="M3133" s="2">
        <v>42059.208333333336</v>
      </c>
      <c r="N3133" s="2">
        <v>42108.664467592593</v>
      </c>
      <c r="O3133">
        <v>80</v>
      </c>
      <c r="P3133">
        <v>72</v>
      </c>
      <c r="Q3133" s="1" t="s">
        <v>7025</v>
      </c>
      <c r="R3133" s="1" t="s">
        <v>7026</v>
      </c>
      <c r="S3133" s="1" t="s">
        <v>35</v>
      </c>
      <c r="T3133" s="3">
        <v>42086</v>
      </c>
      <c r="U3133" s="1" t="str">
        <f>IF(kiva_loans__muestra[[#This Row],[funded_amount]]=kiva_loans__muestra[[#This Row],[loan_amount]],"funded","unfunded")</f>
        <v>funded</v>
      </c>
      <c r="V3133" s="1" t="str">
        <f>IF(kiva_loans__muestra[[#This Row],[lender_count]]&gt;=50,"high","low")</f>
        <v>high</v>
      </c>
    </row>
    <row r="3134" spans="1:22" x14ac:dyDescent="0.25">
      <c r="A3134">
        <v>859943</v>
      </c>
      <c r="B3134">
        <v>3250</v>
      </c>
      <c r="C3134">
        <v>3250</v>
      </c>
      <c r="D3134" s="1" t="s">
        <v>98</v>
      </c>
      <c r="E3134" s="1" t="s">
        <v>37</v>
      </c>
      <c r="F3134" s="1" t="s">
        <v>7027</v>
      </c>
      <c r="G3134" s="1" t="s">
        <v>3278</v>
      </c>
      <c r="H3134" s="1" t="s">
        <v>100</v>
      </c>
      <c r="I3134" s="1" t="s">
        <v>1100</v>
      </c>
      <c r="J3134" s="1" t="s">
        <v>101</v>
      </c>
      <c r="K3134">
        <v>1450</v>
      </c>
      <c r="L3134" s="2">
        <v>42086.374189814815</v>
      </c>
      <c r="M3134" s="2">
        <v>42061.375</v>
      </c>
      <c r="N3134" s="2">
        <v>42092.424386574072</v>
      </c>
      <c r="O3134">
        <v>80</v>
      </c>
      <c r="P3134">
        <v>8</v>
      </c>
      <c r="Q3134" s="1" t="s">
        <v>30</v>
      </c>
      <c r="R3134" s="1" t="s">
        <v>24</v>
      </c>
      <c r="S3134" s="1" t="s">
        <v>35</v>
      </c>
      <c r="T3134" s="3">
        <v>42086</v>
      </c>
      <c r="U3134" s="1" t="str">
        <f>IF(kiva_loans__muestra[[#This Row],[funded_amount]]=kiva_loans__muestra[[#This Row],[loan_amount]],"funded","unfunded")</f>
        <v>funded</v>
      </c>
      <c r="V3134" s="1" t="str">
        <f>IF(kiva_loans__muestra[[#This Row],[lender_count]]&gt;=50,"high","low")</f>
        <v>low</v>
      </c>
    </row>
    <row r="3135" spans="1:22" x14ac:dyDescent="0.25">
      <c r="A3135">
        <v>859704</v>
      </c>
      <c r="B3135">
        <v>11500</v>
      </c>
      <c r="C3135">
        <v>11500</v>
      </c>
      <c r="D3135" s="1" t="s">
        <v>50</v>
      </c>
      <c r="E3135" s="1" t="s">
        <v>37</v>
      </c>
      <c r="F3135" s="1" t="s">
        <v>7028</v>
      </c>
      <c r="G3135" s="1" t="s">
        <v>3396</v>
      </c>
      <c r="H3135" s="1" t="s">
        <v>788</v>
      </c>
      <c r="I3135" s="1" t="s">
        <v>961</v>
      </c>
      <c r="J3135" s="1" t="s">
        <v>790</v>
      </c>
      <c r="K3135">
        <v>580</v>
      </c>
      <c r="L3135" s="2">
        <v>42086.061643518522</v>
      </c>
      <c r="M3135" s="2">
        <v>42055.375</v>
      </c>
      <c r="N3135" s="2">
        <v>42115.674386574072</v>
      </c>
      <c r="O3135">
        <v>90</v>
      </c>
      <c r="P3135">
        <v>41</v>
      </c>
      <c r="Q3135" s="1" t="s">
        <v>312</v>
      </c>
      <c r="R3135" s="1" t="s">
        <v>92</v>
      </c>
      <c r="S3135" s="1" t="s">
        <v>35</v>
      </c>
      <c r="T3135" s="3">
        <v>42086</v>
      </c>
      <c r="U3135" s="1" t="str">
        <f>IF(kiva_loans__muestra[[#This Row],[funded_amount]]=kiva_loans__muestra[[#This Row],[loan_amount]],"funded","unfunded")</f>
        <v>funded</v>
      </c>
      <c r="V3135" s="1" t="str">
        <f>IF(kiva_loans__muestra[[#This Row],[lender_count]]&gt;=50,"high","low")</f>
        <v>low</v>
      </c>
    </row>
    <row r="3136" spans="1:22" x14ac:dyDescent="0.25">
      <c r="A3136">
        <v>860282</v>
      </c>
      <c r="B3136">
        <v>5000</v>
      </c>
      <c r="C3136">
        <v>5000</v>
      </c>
      <c r="D3136" s="1" t="s">
        <v>41</v>
      </c>
      <c r="E3136" s="1" t="s">
        <v>27</v>
      </c>
      <c r="F3136" s="1" t="s">
        <v>4157</v>
      </c>
      <c r="G3136" s="1" t="s">
        <v>3274</v>
      </c>
      <c r="H3136" s="1" t="s">
        <v>105</v>
      </c>
      <c r="I3136" s="1" t="s">
        <v>1240</v>
      </c>
      <c r="J3136" s="1" t="s">
        <v>106</v>
      </c>
      <c r="K3136">
        <v>1190</v>
      </c>
      <c r="L3136" s="2">
        <v>42086.744675925926</v>
      </c>
      <c r="M3136" s="2">
        <v>42061.375</v>
      </c>
      <c r="N3136" s="2">
        <v>42093.352048611108</v>
      </c>
      <c r="O3136">
        <v>80</v>
      </c>
      <c r="P3136">
        <v>20</v>
      </c>
      <c r="Q3136" s="1" t="s">
        <v>30</v>
      </c>
      <c r="R3136" s="1" t="s">
        <v>24</v>
      </c>
      <c r="S3136" s="1" t="s">
        <v>31</v>
      </c>
      <c r="T3136" s="3">
        <v>42086</v>
      </c>
      <c r="U3136" s="1" t="str">
        <f>IF(kiva_loans__muestra[[#This Row],[funded_amount]]=kiva_loans__muestra[[#This Row],[loan_amount]],"funded","unfunded")</f>
        <v>funded</v>
      </c>
      <c r="V3136" s="1" t="str">
        <f>IF(kiva_loans__muestra[[#This Row],[lender_count]]&gt;=50,"high","low")</f>
        <v>low</v>
      </c>
    </row>
    <row r="3137" spans="1:22" x14ac:dyDescent="0.25">
      <c r="A3137">
        <v>859810</v>
      </c>
      <c r="B3137">
        <v>4250</v>
      </c>
      <c r="C3137">
        <v>4250</v>
      </c>
      <c r="D3137" s="1" t="s">
        <v>64</v>
      </c>
      <c r="E3137" s="1" t="s">
        <v>37</v>
      </c>
      <c r="F3137" s="1" t="s">
        <v>249</v>
      </c>
      <c r="G3137" s="1" t="s">
        <v>3278</v>
      </c>
      <c r="H3137" s="1" t="s">
        <v>100</v>
      </c>
      <c r="I3137" s="1" t="s">
        <v>1493</v>
      </c>
      <c r="J3137" s="1" t="s">
        <v>101</v>
      </c>
      <c r="K3137">
        <v>1450</v>
      </c>
      <c r="L3137" s="2">
        <v>42086.204328703701</v>
      </c>
      <c r="M3137" s="2">
        <v>42080.333333333336</v>
      </c>
      <c r="N3137" s="2">
        <v>42102.209062499998</v>
      </c>
      <c r="O3137">
        <v>110</v>
      </c>
      <c r="P3137">
        <v>16</v>
      </c>
      <c r="Q3137" s="1" t="s">
        <v>454</v>
      </c>
      <c r="R3137" s="1" t="s">
        <v>24</v>
      </c>
      <c r="S3137" s="1" t="s">
        <v>35</v>
      </c>
      <c r="T3137" s="3">
        <v>42086</v>
      </c>
      <c r="U3137" s="1" t="str">
        <f>IF(kiva_loans__muestra[[#This Row],[funded_amount]]=kiva_loans__muestra[[#This Row],[loan_amount]],"funded","unfunded")</f>
        <v>funded</v>
      </c>
      <c r="V3137" s="1" t="str">
        <f>IF(kiva_loans__muestra[[#This Row],[lender_count]]&gt;=50,"high","low")</f>
        <v>low</v>
      </c>
    </row>
    <row r="3138" spans="1:22" x14ac:dyDescent="0.25">
      <c r="A3138">
        <v>860067</v>
      </c>
      <c r="B3138">
        <v>10000</v>
      </c>
      <c r="C3138">
        <v>10000</v>
      </c>
      <c r="D3138" s="1" t="s">
        <v>64</v>
      </c>
      <c r="E3138" s="1" t="s">
        <v>37</v>
      </c>
      <c r="F3138" s="1" t="s">
        <v>7029</v>
      </c>
      <c r="G3138" s="1" t="s">
        <v>3320</v>
      </c>
      <c r="H3138" s="1" t="s">
        <v>717</v>
      </c>
      <c r="I3138" s="1" t="s">
        <v>7030</v>
      </c>
      <c r="J3138" s="1" t="s">
        <v>90</v>
      </c>
      <c r="K3138">
        <v>1690</v>
      </c>
      <c r="L3138" s="2">
        <v>42086.474918981483</v>
      </c>
      <c r="M3138" s="2">
        <v>42058.375</v>
      </c>
      <c r="N3138" s="2">
        <v>42119.499560185184</v>
      </c>
      <c r="O3138">
        <v>270</v>
      </c>
      <c r="P3138">
        <v>23</v>
      </c>
      <c r="Q3138" s="1" t="s">
        <v>52</v>
      </c>
      <c r="R3138" s="1" t="s">
        <v>24</v>
      </c>
      <c r="S3138" s="1" t="s">
        <v>31</v>
      </c>
      <c r="T3138" s="3">
        <v>42086</v>
      </c>
      <c r="U3138" s="1" t="str">
        <f>IF(kiva_loans__muestra[[#This Row],[funded_amount]]=kiva_loans__muestra[[#This Row],[loan_amount]],"funded","unfunded")</f>
        <v>funded</v>
      </c>
      <c r="V3138" s="1" t="str">
        <f>IF(kiva_loans__muestra[[#This Row],[lender_count]]&gt;=50,"high","low")</f>
        <v>low</v>
      </c>
    </row>
    <row r="3139" spans="1:22" x14ac:dyDescent="0.25">
      <c r="A3139">
        <v>859790</v>
      </c>
      <c r="B3139">
        <v>2250</v>
      </c>
      <c r="C3139">
        <v>2250</v>
      </c>
      <c r="D3139" s="1" t="s">
        <v>45</v>
      </c>
      <c r="E3139" s="1" t="s">
        <v>46</v>
      </c>
      <c r="F3139" s="1" t="s">
        <v>7031</v>
      </c>
      <c r="G3139" s="1" t="s">
        <v>3278</v>
      </c>
      <c r="H3139" s="1" t="s">
        <v>100</v>
      </c>
      <c r="I3139" s="1" t="s">
        <v>7032</v>
      </c>
      <c r="J3139" s="1" t="s">
        <v>101</v>
      </c>
      <c r="K3139">
        <v>1230</v>
      </c>
      <c r="L3139" s="2">
        <v>42086.180497685185</v>
      </c>
      <c r="M3139" s="2">
        <v>42060.375</v>
      </c>
      <c r="N3139" s="2">
        <v>42093.319456018522</v>
      </c>
      <c r="O3139">
        <v>80</v>
      </c>
      <c r="P3139">
        <v>9</v>
      </c>
      <c r="Q3139" s="1" t="s">
        <v>7033</v>
      </c>
      <c r="R3139" s="1" t="s">
        <v>24</v>
      </c>
      <c r="S3139" s="1" t="s">
        <v>35</v>
      </c>
      <c r="T3139" s="3">
        <v>42086</v>
      </c>
      <c r="U3139" s="1" t="str">
        <f>IF(kiva_loans__muestra[[#This Row],[funded_amount]]=kiva_loans__muestra[[#This Row],[loan_amount]],"funded","unfunded")</f>
        <v>funded</v>
      </c>
      <c r="V3139" s="1" t="str">
        <f>IF(kiva_loans__muestra[[#This Row],[lender_count]]&gt;=50,"high","low")</f>
        <v>low</v>
      </c>
    </row>
    <row r="3140" spans="1:22" x14ac:dyDescent="0.25">
      <c r="A3140">
        <v>860651</v>
      </c>
      <c r="B3140">
        <v>11500</v>
      </c>
      <c r="C3140">
        <v>11500</v>
      </c>
      <c r="D3140" s="1" t="s">
        <v>108</v>
      </c>
      <c r="E3140" s="1" t="s">
        <v>27</v>
      </c>
      <c r="F3140" s="1" t="s">
        <v>7034</v>
      </c>
      <c r="G3140" s="1" t="s">
        <v>3572</v>
      </c>
      <c r="H3140" s="1" t="s">
        <v>94</v>
      </c>
      <c r="I3140" s="1" t="s">
        <v>95</v>
      </c>
      <c r="J3140" s="1" t="s">
        <v>96</v>
      </c>
      <c r="K3140">
        <v>870</v>
      </c>
      <c r="L3140" s="2">
        <v>42087.434953703705</v>
      </c>
      <c r="M3140" s="2">
        <v>42081.333333333336</v>
      </c>
      <c r="N3140" s="2">
        <v>42096.599340277775</v>
      </c>
      <c r="O3140">
        <v>80</v>
      </c>
      <c r="P3140">
        <v>39</v>
      </c>
      <c r="Q3140" s="1" t="s">
        <v>7035</v>
      </c>
      <c r="R3140" s="1" t="s">
        <v>209</v>
      </c>
      <c r="S3140" s="1" t="s">
        <v>35</v>
      </c>
      <c r="T3140" s="3">
        <v>42087</v>
      </c>
      <c r="U3140" s="1" t="str">
        <f>IF(kiva_loans__muestra[[#This Row],[funded_amount]]=kiva_loans__muestra[[#This Row],[loan_amount]],"funded","unfunded")</f>
        <v>funded</v>
      </c>
      <c r="V3140" s="1" t="str">
        <f>IF(kiva_loans__muestra[[#This Row],[lender_count]]&gt;=50,"high","low")</f>
        <v>low</v>
      </c>
    </row>
    <row r="3141" spans="1:22" x14ac:dyDescent="0.25">
      <c r="A3141">
        <v>860923</v>
      </c>
      <c r="B3141">
        <v>15750</v>
      </c>
      <c r="C3141">
        <v>15750</v>
      </c>
      <c r="D3141" s="1" t="s">
        <v>37</v>
      </c>
      <c r="E3141" s="1" t="s">
        <v>37</v>
      </c>
      <c r="F3141" s="1" t="s">
        <v>7036</v>
      </c>
      <c r="G3141" s="1" t="s">
        <v>3427</v>
      </c>
      <c r="H3141" s="1" t="s">
        <v>185</v>
      </c>
      <c r="I3141" s="1" t="s">
        <v>425</v>
      </c>
      <c r="J3141" s="1" t="s">
        <v>187</v>
      </c>
      <c r="K3141">
        <v>1770</v>
      </c>
      <c r="L3141" s="2">
        <v>42087.893865740742</v>
      </c>
      <c r="M3141" s="2">
        <v>42057.375</v>
      </c>
      <c r="N3141" s="2">
        <v>42122.772037037037</v>
      </c>
      <c r="O3141">
        <v>260</v>
      </c>
      <c r="P3141">
        <v>54</v>
      </c>
      <c r="Q3141" s="1" t="s">
        <v>1239</v>
      </c>
      <c r="R3141" s="1" t="s">
        <v>24</v>
      </c>
      <c r="S3141" s="1" t="s">
        <v>25</v>
      </c>
      <c r="T3141" s="3">
        <v>42087</v>
      </c>
      <c r="U3141" s="1" t="str">
        <f>IF(kiva_loans__muestra[[#This Row],[funded_amount]]=kiva_loans__muestra[[#This Row],[loan_amount]],"funded","unfunded")</f>
        <v>funded</v>
      </c>
      <c r="V3141" s="1" t="str">
        <f>IF(kiva_loans__muestra[[#This Row],[lender_count]]&gt;=50,"high","low")</f>
        <v>high</v>
      </c>
    </row>
    <row r="3142" spans="1:22" x14ac:dyDescent="0.25">
      <c r="A3142">
        <v>860761</v>
      </c>
      <c r="B3142">
        <v>12000</v>
      </c>
      <c r="C3142">
        <v>12000</v>
      </c>
      <c r="D3142" s="1" t="s">
        <v>108</v>
      </c>
      <c r="E3142" s="1" t="s">
        <v>27</v>
      </c>
      <c r="F3142" s="1" t="s">
        <v>7037</v>
      </c>
      <c r="G3142" s="1" t="s">
        <v>3307</v>
      </c>
      <c r="H3142" s="1" t="s">
        <v>412</v>
      </c>
      <c r="I3142" s="1" t="s">
        <v>1017</v>
      </c>
      <c r="J3142" s="1" t="s">
        <v>413</v>
      </c>
      <c r="K3142">
        <v>1630</v>
      </c>
      <c r="L3142" s="2">
        <v>42087.59946759259</v>
      </c>
      <c r="M3142" s="2">
        <v>42081.333333333336</v>
      </c>
      <c r="N3142" s="2">
        <v>42122.692835648151</v>
      </c>
      <c r="O3142">
        <v>140</v>
      </c>
      <c r="P3142">
        <v>42</v>
      </c>
      <c r="Q3142" s="1" t="s">
        <v>950</v>
      </c>
      <c r="R3142" s="1" t="s">
        <v>92</v>
      </c>
      <c r="S3142" s="1" t="s">
        <v>31</v>
      </c>
      <c r="T3142" s="3">
        <v>42087</v>
      </c>
      <c r="U3142" s="1" t="str">
        <f>IF(kiva_loans__muestra[[#This Row],[funded_amount]]=kiva_loans__muestra[[#This Row],[loan_amount]],"funded","unfunded")</f>
        <v>funded</v>
      </c>
      <c r="V3142" s="1" t="str">
        <f>IF(kiva_loans__muestra[[#This Row],[lender_count]]&gt;=50,"high","low")</f>
        <v>low</v>
      </c>
    </row>
    <row r="3143" spans="1:22" x14ac:dyDescent="0.25">
      <c r="A3143">
        <v>860611</v>
      </c>
      <c r="B3143">
        <v>7000</v>
      </c>
      <c r="C3143">
        <v>7000</v>
      </c>
      <c r="D3143" s="1" t="s">
        <v>202</v>
      </c>
      <c r="E3143" s="1" t="s">
        <v>27</v>
      </c>
      <c r="F3143" s="1" t="s">
        <v>7038</v>
      </c>
      <c r="G3143" s="1" t="s">
        <v>3307</v>
      </c>
      <c r="H3143" s="1" t="s">
        <v>412</v>
      </c>
      <c r="I3143" s="1" t="s">
        <v>1185</v>
      </c>
      <c r="J3143" s="1" t="s">
        <v>413</v>
      </c>
      <c r="K3143">
        <v>1630</v>
      </c>
      <c r="L3143" s="2">
        <v>42087.384791666664</v>
      </c>
      <c r="M3143" s="2">
        <v>42074.333333333336</v>
      </c>
      <c r="N3143" s="2">
        <v>42122.730682870373</v>
      </c>
      <c r="O3143">
        <v>100</v>
      </c>
      <c r="P3143">
        <v>27</v>
      </c>
      <c r="Q3143" s="1" t="s">
        <v>267</v>
      </c>
      <c r="R3143" s="1" t="s">
        <v>92</v>
      </c>
      <c r="S3143" s="1" t="s">
        <v>31</v>
      </c>
      <c r="T3143" s="3">
        <v>42087</v>
      </c>
      <c r="U3143" s="1" t="str">
        <f>IF(kiva_loans__muestra[[#This Row],[funded_amount]]=kiva_loans__muestra[[#This Row],[loan_amount]],"funded","unfunded")</f>
        <v>funded</v>
      </c>
      <c r="V3143" s="1" t="str">
        <f>IF(kiva_loans__muestra[[#This Row],[lender_count]]&gt;=50,"high","low")</f>
        <v>low</v>
      </c>
    </row>
    <row r="3144" spans="1:22" x14ac:dyDescent="0.25">
      <c r="A3144">
        <v>860589</v>
      </c>
      <c r="B3144">
        <v>2250</v>
      </c>
      <c r="C3144">
        <v>2250</v>
      </c>
      <c r="D3144" s="1" t="s">
        <v>75</v>
      </c>
      <c r="E3144" s="1" t="s">
        <v>27</v>
      </c>
      <c r="F3144" s="1" t="s">
        <v>7039</v>
      </c>
      <c r="G3144" s="1" t="s">
        <v>3278</v>
      </c>
      <c r="H3144" s="1" t="s">
        <v>100</v>
      </c>
      <c r="I3144" s="1" t="s">
        <v>672</v>
      </c>
      <c r="J3144" s="1" t="s">
        <v>101</v>
      </c>
      <c r="K3144">
        <v>1450</v>
      </c>
      <c r="L3144" s="2">
        <v>42087.359733796293</v>
      </c>
      <c r="M3144" s="2">
        <v>42062.375</v>
      </c>
      <c r="N3144" s="2">
        <v>42093.667719907404</v>
      </c>
      <c r="O3144">
        <v>80</v>
      </c>
      <c r="P3144">
        <v>9</v>
      </c>
      <c r="Q3144" s="1" t="s">
        <v>30</v>
      </c>
      <c r="R3144" s="1" t="s">
        <v>24</v>
      </c>
      <c r="S3144" s="1" t="s">
        <v>35</v>
      </c>
      <c r="T3144" s="3">
        <v>42087</v>
      </c>
      <c r="U3144" s="1" t="str">
        <f>IF(kiva_loans__muestra[[#This Row],[funded_amount]]=kiva_loans__muestra[[#This Row],[loan_amount]],"funded","unfunded")</f>
        <v>funded</v>
      </c>
      <c r="V3144" s="1" t="str">
        <f>IF(kiva_loans__muestra[[#This Row],[lender_count]]&gt;=50,"high","low")</f>
        <v>low</v>
      </c>
    </row>
    <row r="3145" spans="1:22" x14ac:dyDescent="0.25">
      <c r="A3145">
        <v>860656</v>
      </c>
      <c r="B3145">
        <v>2750</v>
      </c>
      <c r="C3145">
        <v>2750</v>
      </c>
      <c r="D3145" s="1" t="s">
        <v>36</v>
      </c>
      <c r="E3145" s="1" t="s">
        <v>37</v>
      </c>
      <c r="F3145" s="1" t="s">
        <v>7040</v>
      </c>
      <c r="G3145" s="1" t="s">
        <v>3263</v>
      </c>
      <c r="H3145" s="1" t="s">
        <v>33</v>
      </c>
      <c r="I3145" s="1" t="s">
        <v>732</v>
      </c>
      <c r="J3145" s="1" t="s">
        <v>34</v>
      </c>
      <c r="K3145">
        <v>1330</v>
      </c>
      <c r="L3145" s="2">
        <v>42087.437141203707</v>
      </c>
      <c r="M3145" s="2">
        <v>42062.375</v>
      </c>
      <c r="N3145" s="2">
        <v>42102.56386574074</v>
      </c>
      <c r="O3145">
        <v>120</v>
      </c>
      <c r="P3145">
        <v>4</v>
      </c>
      <c r="Q3145" s="1" t="s">
        <v>7041</v>
      </c>
      <c r="R3145" s="1" t="s">
        <v>24</v>
      </c>
      <c r="S3145" s="1" t="s">
        <v>31</v>
      </c>
      <c r="T3145" s="3">
        <v>42087</v>
      </c>
      <c r="U3145" s="1" t="str">
        <f>IF(kiva_loans__muestra[[#This Row],[funded_amount]]=kiva_loans__muestra[[#This Row],[loan_amount]],"funded","unfunded")</f>
        <v>funded</v>
      </c>
      <c r="V3145" s="1" t="str">
        <f>IF(kiva_loans__muestra[[#This Row],[lender_count]]&gt;=50,"high","low")</f>
        <v>low</v>
      </c>
    </row>
    <row r="3146" spans="1:22" x14ac:dyDescent="0.25">
      <c r="A3146">
        <v>860836</v>
      </c>
      <c r="B3146">
        <v>1750</v>
      </c>
      <c r="C3146">
        <v>1750</v>
      </c>
      <c r="D3146" s="1" t="s">
        <v>46</v>
      </c>
      <c r="E3146" s="1" t="s">
        <v>46</v>
      </c>
      <c r="F3146" s="1" t="s">
        <v>7042</v>
      </c>
      <c r="G3146" s="1" t="s">
        <v>3274</v>
      </c>
      <c r="H3146" s="1" t="s">
        <v>105</v>
      </c>
      <c r="I3146" s="1" t="s">
        <v>851</v>
      </c>
      <c r="J3146" s="1" t="s">
        <v>106</v>
      </c>
      <c r="K3146">
        <v>1190</v>
      </c>
      <c r="L3146" s="2">
        <v>42087.733981481484</v>
      </c>
      <c r="M3146" s="2">
        <v>42061.375</v>
      </c>
      <c r="N3146" s="2">
        <v>42093.396631944444</v>
      </c>
      <c r="O3146">
        <v>80</v>
      </c>
      <c r="P3146">
        <v>7</v>
      </c>
      <c r="Q3146" s="1" t="s">
        <v>30</v>
      </c>
      <c r="R3146" s="1" t="s">
        <v>24</v>
      </c>
      <c r="S3146" s="1" t="s">
        <v>31</v>
      </c>
      <c r="T3146" s="3">
        <v>42087</v>
      </c>
      <c r="U3146" s="1" t="str">
        <f>IF(kiva_loans__muestra[[#This Row],[funded_amount]]=kiva_loans__muestra[[#This Row],[loan_amount]],"funded","unfunded")</f>
        <v>funded</v>
      </c>
      <c r="V3146" s="1" t="str">
        <f>IF(kiva_loans__muestra[[#This Row],[lender_count]]&gt;=50,"high","low")</f>
        <v>low</v>
      </c>
    </row>
    <row r="3147" spans="1:22" x14ac:dyDescent="0.25">
      <c r="A3147">
        <v>860911</v>
      </c>
      <c r="B3147">
        <v>3250</v>
      </c>
      <c r="C3147">
        <v>3250</v>
      </c>
      <c r="D3147" s="1" t="s">
        <v>48</v>
      </c>
      <c r="E3147" s="1" t="s">
        <v>49</v>
      </c>
      <c r="F3147" s="1" t="s">
        <v>7043</v>
      </c>
      <c r="G3147" s="1" t="s">
        <v>3427</v>
      </c>
      <c r="H3147" s="1" t="s">
        <v>185</v>
      </c>
      <c r="I3147" s="1" t="s">
        <v>1885</v>
      </c>
      <c r="J3147" s="1" t="s">
        <v>187</v>
      </c>
      <c r="K3147">
        <v>1770</v>
      </c>
      <c r="L3147" s="2">
        <v>42087.876354166663</v>
      </c>
      <c r="M3147" s="2">
        <v>42057.375</v>
      </c>
      <c r="N3147" s="2">
        <v>42094.140636574077</v>
      </c>
      <c r="O3147">
        <v>140</v>
      </c>
      <c r="P3147">
        <v>12</v>
      </c>
      <c r="Q3147" s="1" t="s">
        <v>30</v>
      </c>
      <c r="R3147" s="1" t="s">
        <v>24</v>
      </c>
      <c r="S3147" s="1" t="s">
        <v>25</v>
      </c>
      <c r="T3147" s="3">
        <v>42087</v>
      </c>
      <c r="U3147" s="1" t="str">
        <f>IF(kiva_loans__muestra[[#This Row],[funded_amount]]=kiva_loans__muestra[[#This Row],[loan_amount]],"funded","unfunded")</f>
        <v>funded</v>
      </c>
      <c r="V3147" s="1" t="str">
        <f>IF(kiva_loans__muestra[[#This Row],[lender_count]]&gt;=50,"high","low")</f>
        <v>low</v>
      </c>
    </row>
    <row r="3148" spans="1:22" x14ac:dyDescent="0.25">
      <c r="A3148">
        <v>860425</v>
      </c>
      <c r="B3148">
        <v>6250</v>
      </c>
      <c r="C3148">
        <v>6250</v>
      </c>
      <c r="D3148" s="1" t="s">
        <v>58</v>
      </c>
      <c r="E3148" s="1" t="s">
        <v>27</v>
      </c>
      <c r="F3148" s="1" t="s">
        <v>7044</v>
      </c>
      <c r="G3148" s="1" t="s">
        <v>3278</v>
      </c>
      <c r="H3148" s="1" t="s">
        <v>100</v>
      </c>
      <c r="I3148" s="1" t="s">
        <v>527</v>
      </c>
      <c r="J3148" s="1" t="s">
        <v>101</v>
      </c>
      <c r="K3148">
        <v>1450</v>
      </c>
      <c r="L3148" s="2">
        <v>42087.143912037034</v>
      </c>
      <c r="M3148" s="2">
        <v>42062.375</v>
      </c>
      <c r="N3148" s="2">
        <v>42093.717893518522</v>
      </c>
      <c r="O3148">
        <v>80</v>
      </c>
      <c r="P3148">
        <v>21</v>
      </c>
      <c r="Q3148" s="1" t="s">
        <v>30</v>
      </c>
      <c r="R3148" s="1" t="s">
        <v>24</v>
      </c>
      <c r="S3148" s="1" t="s">
        <v>35</v>
      </c>
      <c r="T3148" s="3">
        <v>42087</v>
      </c>
      <c r="U3148" s="1" t="str">
        <f>IF(kiva_loans__muestra[[#This Row],[funded_amount]]=kiva_loans__muestra[[#This Row],[loan_amount]],"funded","unfunded")</f>
        <v>funded</v>
      </c>
      <c r="V3148" s="1" t="str">
        <f>IF(kiva_loans__muestra[[#This Row],[lender_count]]&gt;=50,"high","low")</f>
        <v>low</v>
      </c>
    </row>
    <row r="3149" spans="1:22" x14ac:dyDescent="0.25">
      <c r="A3149">
        <v>860731</v>
      </c>
      <c r="B3149">
        <v>2000</v>
      </c>
      <c r="C3149">
        <v>2000</v>
      </c>
      <c r="D3149" s="1" t="s">
        <v>75</v>
      </c>
      <c r="E3149" s="1" t="s">
        <v>27</v>
      </c>
      <c r="F3149" s="1" t="s">
        <v>7045</v>
      </c>
      <c r="G3149" s="1" t="s">
        <v>5754</v>
      </c>
      <c r="H3149" s="1" t="s">
        <v>5755</v>
      </c>
      <c r="I3149" s="1" t="s">
        <v>7046</v>
      </c>
      <c r="J3149" s="1" t="s">
        <v>5757</v>
      </c>
      <c r="K3149">
        <v>4220</v>
      </c>
      <c r="L3149" s="2">
        <v>42087.558796296296</v>
      </c>
      <c r="M3149" s="2">
        <v>42083.333333333336</v>
      </c>
      <c r="N3149" s="2">
        <v>42093.47892361111</v>
      </c>
      <c r="O3149">
        <v>70</v>
      </c>
      <c r="P3149">
        <v>8</v>
      </c>
      <c r="Q3149" s="1" t="s">
        <v>30</v>
      </c>
      <c r="R3149" s="1" t="s">
        <v>92</v>
      </c>
      <c r="S3149" s="1" t="s">
        <v>35</v>
      </c>
      <c r="T3149" s="3">
        <v>42087</v>
      </c>
      <c r="U3149" s="1" t="str">
        <f>IF(kiva_loans__muestra[[#This Row],[funded_amount]]=kiva_loans__muestra[[#This Row],[loan_amount]],"funded","unfunded")</f>
        <v>funded</v>
      </c>
      <c r="V3149" s="1" t="str">
        <f>IF(kiva_loans__muestra[[#This Row],[lender_count]]&gt;=50,"high","low")</f>
        <v>low</v>
      </c>
    </row>
    <row r="3150" spans="1:22" x14ac:dyDescent="0.25">
      <c r="A3150">
        <v>860473</v>
      </c>
      <c r="B3150">
        <v>2250</v>
      </c>
      <c r="C3150">
        <v>2250</v>
      </c>
      <c r="D3150" s="1" t="s">
        <v>64</v>
      </c>
      <c r="E3150" s="1" t="s">
        <v>37</v>
      </c>
      <c r="F3150" s="1" t="s">
        <v>7047</v>
      </c>
      <c r="G3150" s="1" t="s">
        <v>3278</v>
      </c>
      <c r="H3150" s="1" t="s">
        <v>100</v>
      </c>
      <c r="I3150" s="1" t="s">
        <v>672</v>
      </c>
      <c r="J3150" s="1" t="s">
        <v>101</v>
      </c>
      <c r="K3150">
        <v>1450</v>
      </c>
      <c r="L3150" s="2">
        <v>42087.201249999998</v>
      </c>
      <c r="M3150" s="2">
        <v>42062.375</v>
      </c>
      <c r="N3150" s="2">
        <v>42093.377187500002</v>
      </c>
      <c r="O3150">
        <v>80</v>
      </c>
      <c r="P3150">
        <v>8</v>
      </c>
      <c r="Q3150" s="1" t="s">
        <v>30</v>
      </c>
      <c r="R3150" s="1" t="s">
        <v>24</v>
      </c>
      <c r="S3150" s="1" t="s">
        <v>35</v>
      </c>
      <c r="T3150" s="3">
        <v>42087</v>
      </c>
      <c r="U3150" s="1" t="str">
        <f>IF(kiva_loans__muestra[[#This Row],[funded_amount]]=kiva_loans__muestra[[#This Row],[loan_amount]],"funded","unfunded")</f>
        <v>funded</v>
      </c>
      <c r="V3150" s="1" t="str">
        <f>IF(kiva_loans__muestra[[#This Row],[lender_count]]&gt;=50,"high","low")</f>
        <v>low</v>
      </c>
    </row>
    <row r="3151" spans="1:22" x14ac:dyDescent="0.25">
      <c r="A3151">
        <v>860961</v>
      </c>
      <c r="B3151">
        <v>14000</v>
      </c>
      <c r="C3151">
        <v>14000</v>
      </c>
      <c r="D3151" s="1" t="s">
        <v>46</v>
      </c>
      <c r="E3151" s="1" t="s">
        <v>46</v>
      </c>
      <c r="F3151" s="1" t="s">
        <v>7048</v>
      </c>
      <c r="G3151" s="1" t="s">
        <v>3276</v>
      </c>
      <c r="H3151" s="1" t="s">
        <v>225</v>
      </c>
      <c r="I3151" s="1" t="s">
        <v>564</v>
      </c>
      <c r="J3151" s="1" t="s">
        <v>90</v>
      </c>
      <c r="K3151">
        <v>1370</v>
      </c>
      <c r="L3151" s="2">
        <v>42088.044548611113</v>
      </c>
      <c r="M3151" s="2">
        <v>42061.375</v>
      </c>
      <c r="N3151" s="2">
        <v>42094.759479166663</v>
      </c>
      <c r="O3151">
        <v>70</v>
      </c>
      <c r="P3151">
        <v>25</v>
      </c>
      <c r="Q3151" s="1" t="s">
        <v>30</v>
      </c>
      <c r="R3151" s="1" t="s">
        <v>24</v>
      </c>
      <c r="S3151" s="1" t="s">
        <v>31</v>
      </c>
      <c r="T3151" s="3">
        <v>42088</v>
      </c>
      <c r="U3151" s="1" t="str">
        <f>IF(kiva_loans__muestra[[#This Row],[funded_amount]]=kiva_loans__muestra[[#This Row],[loan_amount]],"funded","unfunded")</f>
        <v>funded</v>
      </c>
      <c r="V3151" s="1" t="str">
        <f>IF(kiva_loans__muestra[[#This Row],[lender_count]]&gt;=50,"high","low")</f>
        <v>low</v>
      </c>
    </row>
    <row r="3152" spans="1:22" x14ac:dyDescent="0.25">
      <c r="A3152">
        <v>861192</v>
      </c>
      <c r="B3152">
        <v>2000</v>
      </c>
      <c r="C3152">
        <v>2000</v>
      </c>
      <c r="D3152" s="1" t="s">
        <v>158</v>
      </c>
      <c r="E3152" s="1" t="s">
        <v>27</v>
      </c>
      <c r="F3152" s="1" t="s">
        <v>7049</v>
      </c>
      <c r="G3152" s="1" t="s">
        <v>3278</v>
      </c>
      <c r="H3152" s="1" t="s">
        <v>100</v>
      </c>
      <c r="I3152" s="1" t="s">
        <v>1297</v>
      </c>
      <c r="J3152" s="1" t="s">
        <v>101</v>
      </c>
      <c r="K3152">
        <v>1450</v>
      </c>
      <c r="L3152" s="2">
        <v>42088.336342592593</v>
      </c>
      <c r="M3152" s="2">
        <v>42081.333333333336</v>
      </c>
      <c r="N3152" s="2">
        <v>42093.922349537039</v>
      </c>
      <c r="O3152">
        <v>80</v>
      </c>
      <c r="P3152">
        <v>8</v>
      </c>
      <c r="Q3152" s="1" t="s">
        <v>30</v>
      </c>
      <c r="R3152" s="1" t="s">
        <v>24</v>
      </c>
      <c r="S3152" s="1" t="s">
        <v>35</v>
      </c>
      <c r="T3152" s="3">
        <v>42088</v>
      </c>
      <c r="U3152" s="1" t="str">
        <f>IF(kiva_loans__muestra[[#This Row],[funded_amount]]=kiva_loans__muestra[[#This Row],[loan_amount]],"funded","unfunded")</f>
        <v>funded</v>
      </c>
      <c r="V3152" s="1" t="str">
        <f>IF(kiva_loans__muestra[[#This Row],[lender_count]]&gt;=50,"high","low")</f>
        <v>low</v>
      </c>
    </row>
    <row r="3153" spans="1:22" x14ac:dyDescent="0.25">
      <c r="A3153">
        <v>861789</v>
      </c>
      <c r="B3153">
        <v>11500</v>
      </c>
      <c r="C3153">
        <v>11500</v>
      </c>
      <c r="D3153" s="1" t="s">
        <v>46</v>
      </c>
      <c r="E3153" s="1" t="s">
        <v>46</v>
      </c>
      <c r="F3153" s="1" t="s">
        <v>7050</v>
      </c>
      <c r="G3153" s="1" t="s">
        <v>3396</v>
      </c>
      <c r="H3153" s="1" t="s">
        <v>788</v>
      </c>
      <c r="I3153" s="1" t="s">
        <v>1053</v>
      </c>
      <c r="J3153" s="1" t="s">
        <v>790</v>
      </c>
      <c r="K3153">
        <v>580</v>
      </c>
      <c r="L3153" s="2">
        <v>42089.023969907408</v>
      </c>
      <c r="M3153" s="2">
        <v>42058.375</v>
      </c>
      <c r="N3153" s="2">
        <v>42123.076979166668</v>
      </c>
      <c r="O3153">
        <v>140</v>
      </c>
      <c r="P3153">
        <v>43</v>
      </c>
      <c r="Q3153" s="1" t="s">
        <v>57</v>
      </c>
      <c r="R3153" s="1" t="s">
        <v>24</v>
      </c>
      <c r="S3153" s="1" t="s">
        <v>31</v>
      </c>
      <c r="T3153" s="3">
        <v>42088</v>
      </c>
      <c r="U3153" s="1" t="str">
        <f>IF(kiva_loans__muestra[[#This Row],[funded_amount]]=kiva_loans__muestra[[#This Row],[loan_amount]],"funded","unfunded")</f>
        <v>funded</v>
      </c>
      <c r="V3153" s="1" t="str">
        <f>IF(kiva_loans__muestra[[#This Row],[lender_count]]&gt;=50,"high","low")</f>
        <v>low</v>
      </c>
    </row>
    <row r="3154" spans="1:22" x14ac:dyDescent="0.25">
      <c r="A3154">
        <v>861242</v>
      </c>
      <c r="B3154">
        <v>2250</v>
      </c>
      <c r="C3154">
        <v>2250</v>
      </c>
      <c r="D3154" s="1" t="s">
        <v>63</v>
      </c>
      <c r="E3154" s="1" t="s">
        <v>27</v>
      </c>
      <c r="F3154" s="1" t="s">
        <v>589</v>
      </c>
      <c r="G3154" s="1" t="s">
        <v>3278</v>
      </c>
      <c r="H3154" s="1" t="s">
        <v>100</v>
      </c>
      <c r="I3154" s="1" t="s">
        <v>1724</v>
      </c>
      <c r="J3154" s="1" t="s">
        <v>101</v>
      </c>
      <c r="K3154">
        <v>1450</v>
      </c>
      <c r="L3154" s="2">
        <v>42088.36409722222</v>
      </c>
      <c r="M3154" s="2">
        <v>42074.333333333336</v>
      </c>
      <c r="N3154" s="2">
        <v>42094.094629629632</v>
      </c>
      <c r="O3154">
        <v>70</v>
      </c>
      <c r="P3154">
        <v>9</v>
      </c>
      <c r="Q3154" s="1" t="s">
        <v>30</v>
      </c>
      <c r="R3154" s="1" t="s">
        <v>24</v>
      </c>
      <c r="S3154" s="1" t="s">
        <v>35</v>
      </c>
      <c r="T3154" s="3">
        <v>42088</v>
      </c>
      <c r="U3154" s="1" t="str">
        <f>IF(kiva_loans__muestra[[#This Row],[funded_amount]]=kiva_loans__muestra[[#This Row],[loan_amount]],"funded","unfunded")</f>
        <v>funded</v>
      </c>
      <c r="V3154" s="1" t="str">
        <f>IF(kiva_loans__muestra[[#This Row],[lender_count]]&gt;=50,"high","low")</f>
        <v>low</v>
      </c>
    </row>
    <row r="3155" spans="1:22" x14ac:dyDescent="0.25">
      <c r="A3155">
        <v>861504</v>
      </c>
      <c r="B3155">
        <v>4500</v>
      </c>
      <c r="C3155">
        <v>4500</v>
      </c>
      <c r="D3155" s="1" t="s">
        <v>56</v>
      </c>
      <c r="E3155" s="1" t="s">
        <v>32</v>
      </c>
      <c r="F3155" s="1" t="s">
        <v>7051</v>
      </c>
      <c r="G3155" s="1" t="s">
        <v>3303</v>
      </c>
      <c r="H3155" s="1" t="s">
        <v>28</v>
      </c>
      <c r="I3155" s="1" t="s">
        <v>2268</v>
      </c>
      <c r="J3155" s="1" t="s">
        <v>29</v>
      </c>
      <c r="K3155">
        <v>2450</v>
      </c>
      <c r="L3155" s="2">
        <v>42088.531689814816</v>
      </c>
      <c r="M3155" s="2">
        <v>42079.333333333336</v>
      </c>
      <c r="N3155" s="2">
        <v>42113.820347222223</v>
      </c>
      <c r="O3155">
        <v>140</v>
      </c>
      <c r="P3155">
        <v>14</v>
      </c>
      <c r="Q3155" s="1" t="s">
        <v>210</v>
      </c>
      <c r="R3155" s="1" t="s">
        <v>24</v>
      </c>
      <c r="S3155" s="1" t="s">
        <v>31</v>
      </c>
      <c r="T3155" s="3">
        <v>42088</v>
      </c>
      <c r="U3155" s="1" t="str">
        <f>IF(kiva_loans__muestra[[#This Row],[funded_amount]]=kiva_loans__muestra[[#This Row],[loan_amount]],"funded","unfunded")</f>
        <v>funded</v>
      </c>
      <c r="V3155" s="1" t="str">
        <f>IF(kiva_loans__muestra[[#This Row],[lender_count]]&gt;=50,"high","low")</f>
        <v>low</v>
      </c>
    </row>
    <row r="3156" spans="1:22" x14ac:dyDescent="0.25">
      <c r="A3156">
        <v>861139</v>
      </c>
      <c r="B3156">
        <v>2250</v>
      </c>
      <c r="C3156">
        <v>2250</v>
      </c>
      <c r="D3156" s="1" t="s">
        <v>338</v>
      </c>
      <c r="E3156" s="1" t="s">
        <v>32</v>
      </c>
      <c r="F3156" s="1" t="s">
        <v>7052</v>
      </c>
      <c r="G3156" s="1" t="s">
        <v>3278</v>
      </c>
      <c r="H3156" s="1" t="s">
        <v>100</v>
      </c>
      <c r="I3156" s="1" t="s">
        <v>942</v>
      </c>
      <c r="J3156" s="1" t="s">
        <v>101</v>
      </c>
      <c r="K3156">
        <v>1440</v>
      </c>
      <c r="L3156" s="2">
        <v>42088.308530092596</v>
      </c>
      <c r="M3156" s="2">
        <v>42083.333333333336</v>
      </c>
      <c r="N3156" s="2">
        <v>42093.858182870368</v>
      </c>
      <c r="O3156">
        <v>60</v>
      </c>
      <c r="P3156">
        <v>9</v>
      </c>
      <c r="Q3156" s="1" t="s">
        <v>30</v>
      </c>
      <c r="R3156" s="1" t="s">
        <v>24</v>
      </c>
      <c r="S3156" s="1" t="s">
        <v>35</v>
      </c>
      <c r="T3156" s="3">
        <v>42088</v>
      </c>
      <c r="U3156" s="1" t="str">
        <f>IF(kiva_loans__muestra[[#This Row],[funded_amount]]=kiva_loans__muestra[[#This Row],[loan_amount]],"funded","unfunded")</f>
        <v>funded</v>
      </c>
      <c r="V3156" s="1" t="str">
        <f>IF(kiva_loans__muestra[[#This Row],[lender_count]]&gt;=50,"high","low")</f>
        <v>low</v>
      </c>
    </row>
    <row r="3157" spans="1:22" x14ac:dyDescent="0.25">
      <c r="A3157">
        <v>861158</v>
      </c>
      <c r="B3157">
        <v>3000</v>
      </c>
      <c r="C3157">
        <v>3000</v>
      </c>
      <c r="D3157" s="1" t="s">
        <v>45</v>
      </c>
      <c r="E3157" s="1" t="s">
        <v>46</v>
      </c>
      <c r="F3157" s="1" t="s">
        <v>182</v>
      </c>
      <c r="G3157" s="1" t="s">
        <v>3278</v>
      </c>
      <c r="H3157" s="1" t="s">
        <v>100</v>
      </c>
      <c r="I3157" s="1" t="s">
        <v>341</v>
      </c>
      <c r="J3157" s="1" t="s">
        <v>101</v>
      </c>
      <c r="K3157">
        <v>1450</v>
      </c>
      <c r="L3157" s="2">
        <v>42088.318854166668</v>
      </c>
      <c r="M3157" s="2">
        <v>42062.375</v>
      </c>
      <c r="N3157" s="2">
        <v>42103.857673611114</v>
      </c>
      <c r="O3157">
        <v>110</v>
      </c>
      <c r="P3157">
        <v>10</v>
      </c>
      <c r="Q3157" s="1" t="s">
        <v>7053</v>
      </c>
      <c r="R3157" s="1" t="s">
        <v>24</v>
      </c>
      <c r="S3157" s="1" t="s">
        <v>35</v>
      </c>
      <c r="T3157" s="3">
        <v>42088</v>
      </c>
      <c r="U3157" s="1" t="str">
        <f>IF(kiva_loans__muestra[[#This Row],[funded_amount]]=kiva_loans__muestra[[#This Row],[loan_amount]],"funded","unfunded")</f>
        <v>funded</v>
      </c>
      <c r="V3157" s="1" t="str">
        <f>IF(kiva_loans__muestra[[#This Row],[lender_count]]&gt;=50,"high","low")</f>
        <v>low</v>
      </c>
    </row>
    <row r="3158" spans="1:22" x14ac:dyDescent="0.25">
      <c r="A3158">
        <v>860980</v>
      </c>
      <c r="B3158">
        <v>3500</v>
      </c>
      <c r="C3158">
        <v>3500</v>
      </c>
      <c r="D3158" s="1" t="s">
        <v>201</v>
      </c>
      <c r="E3158" s="1" t="s">
        <v>37</v>
      </c>
      <c r="F3158" s="1" t="s">
        <v>7054</v>
      </c>
      <c r="G3158" s="1" t="s">
        <v>3274</v>
      </c>
      <c r="H3158" s="1" t="s">
        <v>105</v>
      </c>
      <c r="I3158" s="1" t="s">
        <v>1062</v>
      </c>
      <c r="J3158" s="1" t="s">
        <v>106</v>
      </c>
      <c r="K3158">
        <v>1430</v>
      </c>
      <c r="L3158" s="2">
        <v>42088.101238425923</v>
      </c>
      <c r="M3158" s="2">
        <v>42059.375</v>
      </c>
      <c r="N3158" s="2">
        <v>42099.942812499998</v>
      </c>
      <c r="O3158">
        <v>140</v>
      </c>
      <c r="P3158">
        <v>11</v>
      </c>
      <c r="Q3158" s="1" t="s">
        <v>7055</v>
      </c>
      <c r="R3158" s="1" t="s">
        <v>92</v>
      </c>
      <c r="S3158" s="1" t="s">
        <v>35</v>
      </c>
      <c r="T3158" s="3">
        <v>42088</v>
      </c>
      <c r="U3158" s="1" t="str">
        <f>IF(kiva_loans__muestra[[#This Row],[funded_amount]]=kiva_loans__muestra[[#This Row],[loan_amount]],"funded","unfunded")</f>
        <v>funded</v>
      </c>
      <c r="V3158" s="1" t="str">
        <f>IF(kiva_loans__muestra[[#This Row],[lender_count]]&gt;=50,"high","low")</f>
        <v>low</v>
      </c>
    </row>
    <row r="3159" spans="1:22" x14ac:dyDescent="0.25">
      <c r="A3159">
        <v>861198</v>
      </c>
      <c r="B3159">
        <v>13500</v>
      </c>
      <c r="C3159">
        <v>13500</v>
      </c>
      <c r="D3159" s="1" t="s">
        <v>150</v>
      </c>
      <c r="E3159" s="1" t="s">
        <v>19</v>
      </c>
      <c r="F3159" s="1" t="s">
        <v>7056</v>
      </c>
      <c r="G3159" s="1" t="s">
        <v>3307</v>
      </c>
      <c r="H3159" s="1" t="s">
        <v>412</v>
      </c>
      <c r="I3159" s="1" t="s">
        <v>706</v>
      </c>
      <c r="J3159" s="1" t="s">
        <v>413</v>
      </c>
      <c r="K3159">
        <v>1630</v>
      </c>
      <c r="L3159" s="2">
        <v>42088.340208333335</v>
      </c>
      <c r="M3159" s="2">
        <v>42072.333333333336</v>
      </c>
      <c r="N3159" s="2">
        <v>42122.747696759259</v>
      </c>
      <c r="O3159">
        <v>90</v>
      </c>
      <c r="P3159">
        <v>48</v>
      </c>
      <c r="Q3159" s="1" t="s">
        <v>2167</v>
      </c>
      <c r="R3159" s="1" t="s">
        <v>92</v>
      </c>
      <c r="S3159" s="1" t="s">
        <v>31</v>
      </c>
      <c r="T3159" s="3">
        <v>42088</v>
      </c>
      <c r="U3159" s="1" t="str">
        <f>IF(kiva_loans__muestra[[#This Row],[funded_amount]]=kiva_loans__muestra[[#This Row],[loan_amount]],"funded","unfunded")</f>
        <v>funded</v>
      </c>
      <c r="V3159" s="1" t="str">
        <f>IF(kiva_loans__muestra[[#This Row],[lender_count]]&gt;=50,"high","low")</f>
        <v>low</v>
      </c>
    </row>
    <row r="3160" spans="1:22" x14ac:dyDescent="0.25">
      <c r="A3160">
        <v>861307</v>
      </c>
      <c r="B3160">
        <v>2250</v>
      </c>
      <c r="C3160">
        <v>2250</v>
      </c>
      <c r="D3160" s="1" t="s">
        <v>64</v>
      </c>
      <c r="E3160" s="1" t="s">
        <v>37</v>
      </c>
      <c r="F3160" s="1" t="s">
        <v>2334</v>
      </c>
      <c r="G3160" s="1" t="s">
        <v>3263</v>
      </c>
      <c r="H3160" s="1" t="s">
        <v>33</v>
      </c>
      <c r="I3160" s="1" t="s">
        <v>1284</v>
      </c>
      <c r="J3160" s="1" t="s">
        <v>34</v>
      </c>
      <c r="K3160">
        <v>1560</v>
      </c>
      <c r="L3160" s="2">
        <v>42088.394293981481</v>
      </c>
      <c r="M3160" s="2">
        <v>42073.333333333336</v>
      </c>
      <c r="N3160" s="2">
        <v>42094.77884259259</v>
      </c>
      <c r="O3160">
        <v>140</v>
      </c>
      <c r="P3160">
        <v>9</v>
      </c>
      <c r="Q3160" s="1" t="s">
        <v>30</v>
      </c>
      <c r="R3160" s="1" t="s">
        <v>24</v>
      </c>
      <c r="S3160" s="1" t="s">
        <v>31</v>
      </c>
      <c r="T3160" s="3">
        <v>42088</v>
      </c>
      <c r="U3160" s="1" t="str">
        <f>IF(kiva_loans__muestra[[#This Row],[funded_amount]]=kiva_loans__muestra[[#This Row],[loan_amount]],"funded","unfunded")</f>
        <v>funded</v>
      </c>
      <c r="V3160" s="1" t="str">
        <f>IF(kiva_loans__muestra[[#This Row],[lender_count]]&gt;=50,"high","low")</f>
        <v>low</v>
      </c>
    </row>
    <row r="3161" spans="1:22" x14ac:dyDescent="0.25">
      <c r="A3161">
        <v>861682</v>
      </c>
      <c r="B3161">
        <v>17000</v>
      </c>
      <c r="C3161">
        <v>17000</v>
      </c>
      <c r="D3161" s="1" t="s">
        <v>37</v>
      </c>
      <c r="E3161" s="1" t="s">
        <v>37</v>
      </c>
      <c r="F3161" s="1" t="s">
        <v>7057</v>
      </c>
      <c r="G3161" s="1" t="s">
        <v>3268</v>
      </c>
      <c r="H3161" s="1" t="s">
        <v>138</v>
      </c>
      <c r="I3161" s="1" t="s">
        <v>1110</v>
      </c>
      <c r="J3161" s="1" t="s">
        <v>139</v>
      </c>
      <c r="K3161">
        <v>2010</v>
      </c>
      <c r="L3161" s="2">
        <v>42088.749675925923</v>
      </c>
      <c r="M3161" s="2">
        <v>42076.333333333336</v>
      </c>
      <c r="N3161" s="2">
        <v>42115.680023148147</v>
      </c>
      <c r="O3161">
        <v>140</v>
      </c>
      <c r="P3161">
        <v>60</v>
      </c>
      <c r="Q3161" s="1" t="s">
        <v>7058</v>
      </c>
      <c r="R3161" s="1" t="s">
        <v>1187</v>
      </c>
      <c r="S3161" s="1" t="s">
        <v>25</v>
      </c>
      <c r="T3161" s="3">
        <v>42088</v>
      </c>
      <c r="U3161" s="1" t="str">
        <f>IF(kiva_loans__muestra[[#This Row],[funded_amount]]=kiva_loans__muestra[[#This Row],[loan_amount]],"funded","unfunded")</f>
        <v>funded</v>
      </c>
      <c r="V3161" s="1" t="str">
        <f>IF(kiva_loans__muestra[[#This Row],[lender_count]]&gt;=50,"high","low")</f>
        <v>high</v>
      </c>
    </row>
    <row r="3162" spans="1:22" x14ac:dyDescent="0.25">
      <c r="A3162">
        <v>862228</v>
      </c>
      <c r="B3162">
        <v>2250</v>
      </c>
      <c r="C3162">
        <v>2250</v>
      </c>
      <c r="D3162" s="1" t="s">
        <v>64</v>
      </c>
      <c r="E3162" s="1" t="s">
        <v>37</v>
      </c>
      <c r="F3162" s="1" t="s">
        <v>7059</v>
      </c>
      <c r="G3162" s="1" t="s">
        <v>3263</v>
      </c>
      <c r="H3162" s="1" t="s">
        <v>33</v>
      </c>
      <c r="I3162" s="1" t="s">
        <v>1291</v>
      </c>
      <c r="J3162" s="1" t="s">
        <v>34</v>
      </c>
      <c r="K3162">
        <v>1330</v>
      </c>
      <c r="L3162" s="2">
        <v>42089.549490740741</v>
      </c>
      <c r="M3162" s="2">
        <v>42072.333333333336</v>
      </c>
      <c r="N3162" s="2">
        <v>42097.145914351851</v>
      </c>
      <c r="O3162">
        <v>140</v>
      </c>
      <c r="P3162">
        <v>9</v>
      </c>
      <c r="Q3162" s="1" t="s">
        <v>30</v>
      </c>
      <c r="R3162" s="1" t="s">
        <v>24</v>
      </c>
      <c r="S3162" s="1" t="s">
        <v>31</v>
      </c>
      <c r="T3162" s="3">
        <v>42089</v>
      </c>
      <c r="U3162" s="1" t="str">
        <f>IF(kiva_loans__muestra[[#This Row],[funded_amount]]=kiva_loans__muestra[[#This Row],[loan_amount]],"funded","unfunded")</f>
        <v>funded</v>
      </c>
      <c r="V3162" s="1" t="str">
        <f>IF(kiva_loans__muestra[[#This Row],[lender_count]]&gt;=50,"high","low")</f>
        <v>low</v>
      </c>
    </row>
    <row r="3163" spans="1:22" x14ac:dyDescent="0.25">
      <c r="A3163">
        <v>862280</v>
      </c>
      <c r="B3163">
        <v>15000</v>
      </c>
      <c r="C3163">
        <v>15000</v>
      </c>
      <c r="D3163" s="1" t="s">
        <v>64</v>
      </c>
      <c r="E3163" s="1" t="s">
        <v>37</v>
      </c>
      <c r="F3163" s="1" t="s">
        <v>7060</v>
      </c>
      <c r="G3163" s="1" t="s">
        <v>3263</v>
      </c>
      <c r="H3163" s="1" t="s">
        <v>33</v>
      </c>
      <c r="I3163" s="1" t="s">
        <v>1390</v>
      </c>
      <c r="J3163" s="1" t="s">
        <v>34</v>
      </c>
      <c r="K3163">
        <v>2020</v>
      </c>
      <c r="L3163" s="2">
        <v>42089.605173611111</v>
      </c>
      <c r="M3163" s="2">
        <v>42063.375</v>
      </c>
      <c r="N3163" s="2">
        <v>42125.649456018517</v>
      </c>
      <c r="O3163">
        <v>110</v>
      </c>
      <c r="P3163">
        <v>41</v>
      </c>
      <c r="Q3163" s="1" t="s">
        <v>7061</v>
      </c>
      <c r="R3163" s="1" t="s">
        <v>7062</v>
      </c>
      <c r="S3163" s="1" t="s">
        <v>25</v>
      </c>
      <c r="T3163" s="3">
        <v>42089</v>
      </c>
      <c r="U3163" s="1" t="str">
        <f>IF(kiva_loans__muestra[[#This Row],[funded_amount]]=kiva_loans__muestra[[#This Row],[loan_amount]],"funded","unfunded")</f>
        <v>funded</v>
      </c>
      <c r="V3163" s="1" t="str">
        <f>IF(kiva_loans__muestra[[#This Row],[lender_count]]&gt;=50,"high","low")</f>
        <v>low</v>
      </c>
    </row>
    <row r="3164" spans="1:22" x14ac:dyDescent="0.25">
      <c r="A3164">
        <v>862155</v>
      </c>
      <c r="B3164">
        <v>9750</v>
      </c>
      <c r="C3164">
        <v>9750</v>
      </c>
      <c r="D3164" s="1" t="s">
        <v>64</v>
      </c>
      <c r="E3164" s="1" t="s">
        <v>37</v>
      </c>
      <c r="F3164" s="1" t="s">
        <v>7063</v>
      </c>
      <c r="G3164" s="1" t="s">
        <v>3422</v>
      </c>
      <c r="H3164" s="1" t="s">
        <v>898</v>
      </c>
      <c r="I3164" s="1" t="s">
        <v>30</v>
      </c>
      <c r="J3164" s="1" t="s">
        <v>899</v>
      </c>
      <c r="K3164">
        <v>1610</v>
      </c>
      <c r="L3164" s="2">
        <v>42089.481678240743</v>
      </c>
      <c r="M3164" s="2">
        <v>42061.375</v>
      </c>
      <c r="N3164" s="2">
        <v>42114.569131944445</v>
      </c>
      <c r="O3164">
        <v>80</v>
      </c>
      <c r="P3164">
        <v>34</v>
      </c>
      <c r="Q3164" s="1" t="s">
        <v>7064</v>
      </c>
      <c r="R3164" s="1" t="s">
        <v>92</v>
      </c>
      <c r="S3164" s="1" t="s">
        <v>25</v>
      </c>
      <c r="T3164" s="3">
        <v>42089</v>
      </c>
      <c r="U3164" s="1" t="str">
        <f>IF(kiva_loans__muestra[[#This Row],[funded_amount]]=kiva_loans__muestra[[#This Row],[loan_amount]],"funded","unfunded")</f>
        <v>funded</v>
      </c>
      <c r="V3164" s="1" t="str">
        <f>IF(kiva_loans__muestra[[#This Row],[lender_count]]&gt;=50,"high","low")</f>
        <v>low</v>
      </c>
    </row>
    <row r="3165" spans="1:22" x14ac:dyDescent="0.25">
      <c r="A3165">
        <v>862144</v>
      </c>
      <c r="B3165">
        <v>6500</v>
      </c>
      <c r="C3165">
        <v>6500</v>
      </c>
      <c r="D3165" s="1" t="s">
        <v>175</v>
      </c>
      <c r="E3165" s="1" t="s">
        <v>78</v>
      </c>
      <c r="F3165" s="1" t="s">
        <v>7065</v>
      </c>
      <c r="G3165" s="1" t="s">
        <v>3320</v>
      </c>
      <c r="H3165" s="1" t="s">
        <v>717</v>
      </c>
      <c r="I3165" s="1" t="s">
        <v>754</v>
      </c>
      <c r="J3165" s="1" t="s">
        <v>719</v>
      </c>
      <c r="K3165">
        <v>1460</v>
      </c>
      <c r="L3165" s="2">
        <v>42089.465891203705</v>
      </c>
      <c r="M3165" s="2">
        <v>42059.375</v>
      </c>
      <c r="N3165" s="2">
        <v>42096.002442129633</v>
      </c>
      <c r="O3165">
        <v>200</v>
      </c>
      <c r="P3165">
        <v>23</v>
      </c>
      <c r="Q3165" s="1" t="s">
        <v>40</v>
      </c>
      <c r="R3165" s="1" t="s">
        <v>24</v>
      </c>
      <c r="S3165" s="1" t="s">
        <v>31</v>
      </c>
      <c r="T3165" s="3">
        <v>42089</v>
      </c>
      <c r="U3165" s="1" t="str">
        <f>IF(kiva_loans__muestra[[#This Row],[funded_amount]]=kiva_loans__muestra[[#This Row],[loan_amount]],"funded","unfunded")</f>
        <v>funded</v>
      </c>
      <c r="V3165" s="1" t="str">
        <f>IF(kiva_loans__muestra[[#This Row],[lender_count]]&gt;=50,"high","low")</f>
        <v>low</v>
      </c>
    </row>
    <row r="3166" spans="1:22" x14ac:dyDescent="0.25">
      <c r="A3166">
        <v>862437</v>
      </c>
      <c r="B3166">
        <v>12000</v>
      </c>
      <c r="C3166">
        <v>12000</v>
      </c>
      <c r="D3166" s="1" t="s">
        <v>59</v>
      </c>
      <c r="E3166" s="1" t="s">
        <v>27</v>
      </c>
      <c r="F3166" s="1" t="s">
        <v>7066</v>
      </c>
      <c r="G3166" s="1" t="s">
        <v>3427</v>
      </c>
      <c r="H3166" s="1" t="s">
        <v>185</v>
      </c>
      <c r="I3166" s="1" t="s">
        <v>2114</v>
      </c>
      <c r="J3166" s="1" t="s">
        <v>187</v>
      </c>
      <c r="K3166">
        <v>1770</v>
      </c>
      <c r="L3166" s="2">
        <v>42089.933611111112</v>
      </c>
      <c r="M3166" s="2">
        <v>42059.375</v>
      </c>
      <c r="N3166" s="2">
        <v>42124.763854166667</v>
      </c>
      <c r="O3166">
        <v>260</v>
      </c>
      <c r="P3166">
        <v>26</v>
      </c>
      <c r="Q3166" s="1" t="s">
        <v>1882</v>
      </c>
      <c r="R3166" s="1" t="s">
        <v>24</v>
      </c>
      <c r="S3166" s="1" t="s">
        <v>25</v>
      </c>
      <c r="T3166" s="3">
        <v>42089</v>
      </c>
      <c r="U3166" s="1" t="str">
        <f>IF(kiva_loans__muestra[[#This Row],[funded_amount]]=kiva_loans__muestra[[#This Row],[loan_amount]],"funded","unfunded")</f>
        <v>funded</v>
      </c>
      <c r="V3166" s="1" t="str">
        <f>IF(kiva_loans__muestra[[#This Row],[lender_count]]&gt;=50,"high","low")</f>
        <v>low</v>
      </c>
    </row>
    <row r="3167" spans="1:22" x14ac:dyDescent="0.25">
      <c r="A3167">
        <v>861828</v>
      </c>
      <c r="B3167">
        <v>4500</v>
      </c>
      <c r="C3167">
        <v>4500</v>
      </c>
      <c r="D3167" s="1" t="s">
        <v>98</v>
      </c>
      <c r="E3167" s="1" t="s">
        <v>37</v>
      </c>
      <c r="F3167" s="1" t="s">
        <v>7067</v>
      </c>
      <c r="G3167" s="1" t="s">
        <v>3278</v>
      </c>
      <c r="H3167" s="1" t="s">
        <v>100</v>
      </c>
      <c r="I3167" s="1" t="s">
        <v>7068</v>
      </c>
      <c r="J3167" s="1" t="s">
        <v>101</v>
      </c>
      <c r="K3167">
        <v>1230</v>
      </c>
      <c r="L3167" s="2">
        <v>42089.137592592589</v>
      </c>
      <c r="M3167" s="2">
        <v>42086.333333333336</v>
      </c>
      <c r="N3167" s="2">
        <v>42095.081759259258</v>
      </c>
      <c r="O3167">
        <v>60</v>
      </c>
      <c r="P3167">
        <v>9</v>
      </c>
      <c r="Q3167" s="1" t="s">
        <v>30</v>
      </c>
      <c r="R3167" s="1" t="s">
        <v>92</v>
      </c>
      <c r="S3167" s="1" t="s">
        <v>25</v>
      </c>
      <c r="T3167" s="3">
        <v>42089</v>
      </c>
      <c r="U3167" s="1" t="str">
        <f>IF(kiva_loans__muestra[[#This Row],[funded_amount]]=kiva_loans__muestra[[#This Row],[loan_amount]],"funded","unfunded")</f>
        <v>funded</v>
      </c>
      <c r="V3167" s="1" t="str">
        <f>IF(kiva_loans__muestra[[#This Row],[lender_count]]&gt;=50,"high","low")</f>
        <v>low</v>
      </c>
    </row>
    <row r="3168" spans="1:22" x14ac:dyDescent="0.25">
      <c r="A3168">
        <v>861945</v>
      </c>
      <c r="B3168">
        <v>7000</v>
      </c>
      <c r="C3168">
        <v>7000</v>
      </c>
      <c r="D3168" s="1" t="s">
        <v>124</v>
      </c>
      <c r="E3168" s="1" t="s">
        <v>125</v>
      </c>
      <c r="F3168" s="1" t="s">
        <v>1244</v>
      </c>
      <c r="G3168" s="1" t="s">
        <v>3322</v>
      </c>
      <c r="H3168" s="1" t="s">
        <v>126</v>
      </c>
      <c r="I3168" s="1" t="s">
        <v>429</v>
      </c>
      <c r="J3168" s="1" t="s">
        <v>127</v>
      </c>
      <c r="K3168">
        <v>1210</v>
      </c>
      <c r="L3168" s="2">
        <v>42089.327627314815</v>
      </c>
      <c r="M3168" s="2">
        <v>42070.375</v>
      </c>
      <c r="N3168" s="2">
        <v>42098.052152777775</v>
      </c>
      <c r="O3168">
        <v>200</v>
      </c>
      <c r="P3168">
        <v>28</v>
      </c>
      <c r="Q3168" s="1" t="s">
        <v>30</v>
      </c>
      <c r="R3168" s="1" t="s">
        <v>24</v>
      </c>
      <c r="S3168" s="1" t="s">
        <v>31</v>
      </c>
      <c r="T3168" s="3">
        <v>42089</v>
      </c>
      <c r="U3168" s="1" t="str">
        <f>IF(kiva_loans__muestra[[#This Row],[funded_amount]]=kiva_loans__muestra[[#This Row],[loan_amount]],"funded","unfunded")</f>
        <v>funded</v>
      </c>
      <c r="V3168" s="1" t="str">
        <f>IF(kiva_loans__muestra[[#This Row],[lender_count]]&gt;=50,"high","low")</f>
        <v>low</v>
      </c>
    </row>
    <row r="3169" spans="1:22" x14ac:dyDescent="0.25">
      <c r="A3169">
        <v>862390</v>
      </c>
      <c r="B3169">
        <v>8000</v>
      </c>
      <c r="C3169">
        <v>8000</v>
      </c>
      <c r="D3169" s="1" t="s">
        <v>518</v>
      </c>
      <c r="E3169" s="1" t="s">
        <v>32</v>
      </c>
      <c r="F3169" s="1" t="s">
        <v>7069</v>
      </c>
      <c r="G3169" s="1" t="s">
        <v>3467</v>
      </c>
      <c r="H3169" s="1" t="s">
        <v>634</v>
      </c>
      <c r="I3169" s="1" t="s">
        <v>2711</v>
      </c>
      <c r="J3169" s="1" t="s">
        <v>636</v>
      </c>
      <c r="K3169">
        <v>4010</v>
      </c>
      <c r="L3169" s="2">
        <v>42089.818645833337</v>
      </c>
      <c r="M3169" s="2">
        <v>42059.375</v>
      </c>
      <c r="N3169" s="2">
        <v>42123.162534722222</v>
      </c>
      <c r="O3169">
        <v>90</v>
      </c>
      <c r="P3169">
        <v>15</v>
      </c>
      <c r="Q3169" s="1" t="s">
        <v>7070</v>
      </c>
      <c r="R3169" s="1" t="s">
        <v>24</v>
      </c>
      <c r="S3169" s="1" t="s">
        <v>35</v>
      </c>
      <c r="T3169" s="3">
        <v>42089</v>
      </c>
      <c r="U3169" s="1" t="str">
        <f>IF(kiva_loans__muestra[[#This Row],[funded_amount]]=kiva_loans__muestra[[#This Row],[loan_amount]],"funded","unfunded")</f>
        <v>funded</v>
      </c>
      <c r="V3169" s="1" t="str">
        <f>IF(kiva_loans__muestra[[#This Row],[lender_count]]&gt;=50,"high","low")</f>
        <v>low</v>
      </c>
    </row>
    <row r="3170" spans="1:22" x14ac:dyDescent="0.25">
      <c r="A3170">
        <v>862134</v>
      </c>
      <c r="B3170">
        <v>6750</v>
      </c>
      <c r="C3170">
        <v>6750</v>
      </c>
      <c r="D3170" s="1" t="s">
        <v>603</v>
      </c>
      <c r="E3170" s="1" t="s">
        <v>32</v>
      </c>
      <c r="F3170" s="1" t="s">
        <v>7071</v>
      </c>
      <c r="G3170" s="1" t="s">
        <v>3307</v>
      </c>
      <c r="H3170" s="1" t="s">
        <v>412</v>
      </c>
      <c r="I3170" s="1" t="s">
        <v>686</v>
      </c>
      <c r="J3170" s="1" t="s">
        <v>413</v>
      </c>
      <c r="K3170">
        <v>1630</v>
      </c>
      <c r="L3170" s="2">
        <v>42089.456296296295</v>
      </c>
      <c r="M3170" s="2">
        <v>42083.333333333336</v>
      </c>
      <c r="N3170" s="2">
        <v>42107.791967592595</v>
      </c>
      <c r="O3170">
        <v>100</v>
      </c>
      <c r="P3170">
        <v>26</v>
      </c>
      <c r="Q3170" s="1" t="s">
        <v>107</v>
      </c>
      <c r="R3170" s="1" t="s">
        <v>92</v>
      </c>
      <c r="S3170" s="1" t="s">
        <v>31</v>
      </c>
      <c r="T3170" s="3">
        <v>42089</v>
      </c>
      <c r="U3170" s="1" t="str">
        <f>IF(kiva_loans__muestra[[#This Row],[funded_amount]]=kiva_loans__muestra[[#This Row],[loan_amount]],"funded","unfunded")</f>
        <v>funded</v>
      </c>
      <c r="V3170" s="1" t="str">
        <f>IF(kiva_loans__muestra[[#This Row],[lender_count]]&gt;=50,"high","low")</f>
        <v>low</v>
      </c>
    </row>
    <row r="3171" spans="1:22" x14ac:dyDescent="0.25">
      <c r="A3171">
        <v>862047</v>
      </c>
      <c r="B3171">
        <v>8250</v>
      </c>
      <c r="C3171">
        <v>8250</v>
      </c>
      <c r="D3171" s="1" t="s">
        <v>37</v>
      </c>
      <c r="E3171" s="1" t="s">
        <v>37</v>
      </c>
      <c r="F3171" s="1" t="s">
        <v>2298</v>
      </c>
      <c r="G3171" s="1" t="s">
        <v>3263</v>
      </c>
      <c r="H3171" s="1" t="s">
        <v>33</v>
      </c>
      <c r="I3171" s="1" t="s">
        <v>1390</v>
      </c>
      <c r="J3171" s="1" t="s">
        <v>34</v>
      </c>
      <c r="K3171">
        <v>2020</v>
      </c>
      <c r="L3171" s="2">
        <v>42089.406597222223</v>
      </c>
      <c r="M3171" s="2">
        <v>42063.375</v>
      </c>
      <c r="N3171" s="2">
        <v>42111.70826388889</v>
      </c>
      <c r="O3171">
        <v>110</v>
      </c>
      <c r="P3171">
        <v>19</v>
      </c>
      <c r="Q3171" s="1" t="s">
        <v>7072</v>
      </c>
      <c r="R3171" s="1" t="s">
        <v>7073</v>
      </c>
      <c r="S3171" s="1" t="s">
        <v>25</v>
      </c>
      <c r="T3171" s="3">
        <v>42089</v>
      </c>
      <c r="U3171" s="1" t="str">
        <f>IF(kiva_loans__muestra[[#This Row],[funded_amount]]=kiva_loans__muestra[[#This Row],[loan_amount]],"funded","unfunded")</f>
        <v>funded</v>
      </c>
      <c r="V3171" s="1" t="str">
        <f>IF(kiva_loans__muestra[[#This Row],[lender_count]]&gt;=50,"high","low")</f>
        <v>low</v>
      </c>
    </row>
    <row r="3172" spans="1:22" x14ac:dyDescent="0.25">
      <c r="A3172">
        <v>861817</v>
      </c>
      <c r="B3172">
        <v>750</v>
      </c>
      <c r="C3172">
        <v>750</v>
      </c>
      <c r="D3172" s="1" t="s">
        <v>280</v>
      </c>
      <c r="E3172" s="1" t="s">
        <v>104</v>
      </c>
      <c r="F3172" s="1" t="s">
        <v>1412</v>
      </c>
      <c r="G3172" s="1" t="s">
        <v>3311</v>
      </c>
      <c r="H3172" s="1" t="s">
        <v>119</v>
      </c>
      <c r="I3172" s="1" t="s">
        <v>318</v>
      </c>
      <c r="J3172" s="1" t="s">
        <v>270</v>
      </c>
      <c r="K3172">
        <v>3110</v>
      </c>
      <c r="L3172" s="2">
        <v>42089.114687499998</v>
      </c>
      <c r="M3172" s="2">
        <v>42067.375</v>
      </c>
      <c r="N3172" s="2">
        <v>42094.9450462963</v>
      </c>
      <c r="O3172">
        <v>80</v>
      </c>
      <c r="P3172">
        <v>3</v>
      </c>
      <c r="Q3172" s="1" t="s">
        <v>30</v>
      </c>
      <c r="R3172" s="1" t="s">
        <v>60</v>
      </c>
      <c r="S3172" s="1" t="s">
        <v>31</v>
      </c>
      <c r="T3172" s="3">
        <v>42089</v>
      </c>
      <c r="U3172" s="1" t="str">
        <f>IF(kiva_loans__muestra[[#This Row],[funded_amount]]=kiva_loans__muestra[[#This Row],[loan_amount]],"funded","unfunded")</f>
        <v>funded</v>
      </c>
      <c r="V3172" s="1" t="str">
        <f>IF(kiva_loans__muestra[[#This Row],[lender_count]]&gt;=50,"high","low")</f>
        <v>low</v>
      </c>
    </row>
    <row r="3173" spans="1:22" x14ac:dyDescent="0.25">
      <c r="A3173">
        <v>862339</v>
      </c>
      <c r="B3173">
        <v>13250</v>
      </c>
      <c r="C3173">
        <v>13250</v>
      </c>
      <c r="D3173" s="1" t="s">
        <v>59</v>
      </c>
      <c r="E3173" s="1" t="s">
        <v>27</v>
      </c>
      <c r="F3173" s="1" t="s">
        <v>7074</v>
      </c>
      <c r="G3173" s="1" t="s">
        <v>3307</v>
      </c>
      <c r="H3173" s="1" t="s">
        <v>412</v>
      </c>
      <c r="I3173" s="1" t="s">
        <v>994</v>
      </c>
      <c r="J3173" s="1" t="s">
        <v>413</v>
      </c>
      <c r="K3173">
        <v>2220</v>
      </c>
      <c r="L3173" s="2">
        <v>42089.679560185185</v>
      </c>
      <c r="M3173" s="2">
        <v>42081.333333333336</v>
      </c>
      <c r="N3173" s="2">
        <v>42116.108993055554</v>
      </c>
      <c r="O3173">
        <v>80</v>
      </c>
      <c r="P3173">
        <v>33</v>
      </c>
      <c r="Q3173" s="1" t="s">
        <v>40</v>
      </c>
      <c r="R3173" s="1" t="s">
        <v>133</v>
      </c>
      <c r="S3173" s="1" t="s">
        <v>31</v>
      </c>
      <c r="T3173" s="3">
        <v>42089</v>
      </c>
      <c r="U3173" s="1" t="str">
        <f>IF(kiva_loans__muestra[[#This Row],[funded_amount]]=kiva_loans__muestra[[#This Row],[loan_amount]],"funded","unfunded")</f>
        <v>funded</v>
      </c>
      <c r="V3173" s="1" t="str">
        <f>IF(kiva_loans__muestra[[#This Row],[lender_count]]&gt;=50,"high","low")</f>
        <v>low</v>
      </c>
    </row>
    <row r="3174" spans="1:22" x14ac:dyDescent="0.25">
      <c r="A3174">
        <v>861876</v>
      </c>
      <c r="B3174">
        <v>2250</v>
      </c>
      <c r="C3174">
        <v>2250</v>
      </c>
      <c r="D3174" s="1" t="s">
        <v>46</v>
      </c>
      <c r="E3174" s="1" t="s">
        <v>46</v>
      </c>
      <c r="F3174" s="1" t="s">
        <v>7075</v>
      </c>
      <c r="G3174" s="1" t="s">
        <v>3278</v>
      </c>
      <c r="H3174" s="1" t="s">
        <v>100</v>
      </c>
      <c r="I3174" s="1" t="s">
        <v>1142</v>
      </c>
      <c r="J3174" s="1" t="s">
        <v>101</v>
      </c>
      <c r="K3174">
        <v>1250</v>
      </c>
      <c r="L3174" s="2">
        <v>42089.210069444445</v>
      </c>
      <c r="M3174" s="2">
        <v>42075.333333333336</v>
      </c>
      <c r="N3174" s="2">
        <v>42096.150046296294</v>
      </c>
      <c r="O3174">
        <v>120</v>
      </c>
      <c r="P3174">
        <v>9</v>
      </c>
      <c r="Q3174" s="1" t="s">
        <v>40</v>
      </c>
      <c r="R3174" s="1" t="s">
        <v>24</v>
      </c>
      <c r="S3174" s="1" t="s">
        <v>35</v>
      </c>
      <c r="T3174" s="3">
        <v>42089</v>
      </c>
      <c r="U3174" s="1" t="str">
        <f>IF(kiva_loans__muestra[[#This Row],[funded_amount]]=kiva_loans__muestra[[#This Row],[loan_amount]],"funded","unfunded")</f>
        <v>funded</v>
      </c>
      <c r="V3174" s="1" t="str">
        <f>IF(kiva_loans__muestra[[#This Row],[lender_count]]&gt;=50,"high","low")</f>
        <v>low</v>
      </c>
    </row>
    <row r="3175" spans="1:22" x14ac:dyDescent="0.25">
      <c r="A3175">
        <v>861909</v>
      </c>
      <c r="B3175">
        <v>3250</v>
      </c>
      <c r="C3175">
        <v>3250</v>
      </c>
      <c r="D3175" s="1" t="s">
        <v>75</v>
      </c>
      <c r="E3175" s="1" t="s">
        <v>27</v>
      </c>
      <c r="F3175" s="1" t="s">
        <v>2891</v>
      </c>
      <c r="G3175" s="1" t="s">
        <v>3278</v>
      </c>
      <c r="H3175" s="1" t="s">
        <v>100</v>
      </c>
      <c r="I3175" s="1" t="s">
        <v>167</v>
      </c>
      <c r="J3175" s="1" t="s">
        <v>101</v>
      </c>
      <c r="K3175">
        <v>1450</v>
      </c>
      <c r="L3175" s="2">
        <v>42089.256527777776</v>
      </c>
      <c r="M3175" s="2">
        <v>42072.333333333336</v>
      </c>
      <c r="N3175" s="2">
        <v>42096.439629629633</v>
      </c>
      <c r="O3175">
        <v>80</v>
      </c>
      <c r="P3175">
        <v>12</v>
      </c>
      <c r="Q3175" s="1" t="s">
        <v>30</v>
      </c>
      <c r="R3175" s="1" t="s">
        <v>24</v>
      </c>
      <c r="S3175" s="1" t="s">
        <v>35</v>
      </c>
      <c r="T3175" s="3">
        <v>42089</v>
      </c>
      <c r="U3175" s="1" t="str">
        <f>IF(kiva_loans__muestra[[#This Row],[funded_amount]]=kiva_loans__muestra[[#This Row],[loan_amount]],"funded","unfunded")</f>
        <v>funded</v>
      </c>
      <c r="V3175" s="1" t="str">
        <f>IF(kiva_loans__muestra[[#This Row],[lender_count]]&gt;=50,"high","low")</f>
        <v>low</v>
      </c>
    </row>
    <row r="3176" spans="1:22" x14ac:dyDescent="0.25">
      <c r="A3176">
        <v>861848</v>
      </c>
      <c r="B3176">
        <v>7000</v>
      </c>
      <c r="C3176">
        <v>7000</v>
      </c>
      <c r="D3176" s="1" t="s">
        <v>124</v>
      </c>
      <c r="E3176" s="1" t="s">
        <v>125</v>
      </c>
      <c r="F3176" s="1" t="s">
        <v>1244</v>
      </c>
      <c r="G3176" s="1" t="s">
        <v>3322</v>
      </c>
      <c r="H3176" s="1" t="s">
        <v>126</v>
      </c>
      <c r="I3176" s="1" t="s">
        <v>429</v>
      </c>
      <c r="J3176" s="1" t="s">
        <v>127</v>
      </c>
      <c r="K3176">
        <v>1210</v>
      </c>
      <c r="L3176" s="2">
        <v>42089.16233796296</v>
      </c>
      <c r="M3176" s="2">
        <v>42074.333333333336</v>
      </c>
      <c r="N3176" s="2">
        <v>42096.197951388887</v>
      </c>
      <c r="O3176">
        <v>200</v>
      </c>
      <c r="P3176">
        <v>26</v>
      </c>
      <c r="Q3176" s="1" t="s">
        <v>7076</v>
      </c>
      <c r="R3176" s="1" t="s">
        <v>24</v>
      </c>
      <c r="S3176" s="1" t="s">
        <v>31</v>
      </c>
      <c r="T3176" s="3">
        <v>42089</v>
      </c>
      <c r="U3176" s="1" t="str">
        <f>IF(kiva_loans__muestra[[#This Row],[funded_amount]]=kiva_loans__muestra[[#This Row],[loan_amount]],"funded","unfunded")</f>
        <v>funded</v>
      </c>
      <c r="V3176" s="1" t="str">
        <f>IF(kiva_loans__muestra[[#This Row],[lender_count]]&gt;=50,"high","low")</f>
        <v>low</v>
      </c>
    </row>
    <row r="3177" spans="1:22" x14ac:dyDescent="0.25">
      <c r="A3177">
        <v>861960</v>
      </c>
      <c r="B3177">
        <v>24500</v>
      </c>
      <c r="C3177">
        <v>24500</v>
      </c>
      <c r="D3177" s="1" t="s">
        <v>50</v>
      </c>
      <c r="E3177" s="1" t="s">
        <v>37</v>
      </c>
      <c r="F3177" s="1" t="s">
        <v>7077</v>
      </c>
      <c r="G3177" s="1" t="s">
        <v>3261</v>
      </c>
      <c r="H3177" s="1" t="s">
        <v>20</v>
      </c>
      <c r="I3177" s="1" t="s">
        <v>3711</v>
      </c>
      <c r="J3177" s="1" t="s">
        <v>22</v>
      </c>
      <c r="K3177">
        <v>2420</v>
      </c>
      <c r="L3177" s="2">
        <v>42089.341006944444</v>
      </c>
      <c r="M3177" s="2">
        <v>42074.333333333336</v>
      </c>
      <c r="N3177" s="2">
        <v>42096.423645833333</v>
      </c>
      <c r="O3177">
        <v>430</v>
      </c>
      <c r="P3177">
        <v>97</v>
      </c>
      <c r="Q3177" s="1" t="s">
        <v>40</v>
      </c>
      <c r="R3177" s="1" t="s">
        <v>648</v>
      </c>
      <c r="S3177" s="1" t="s">
        <v>25</v>
      </c>
      <c r="T3177" s="3">
        <v>42089</v>
      </c>
      <c r="U3177" s="1" t="str">
        <f>IF(kiva_loans__muestra[[#This Row],[funded_amount]]=kiva_loans__muestra[[#This Row],[loan_amount]],"funded","unfunded")</f>
        <v>funded</v>
      </c>
      <c r="V3177" s="1" t="str">
        <f>IF(kiva_loans__muestra[[#This Row],[lender_count]]&gt;=50,"high","low")</f>
        <v>high</v>
      </c>
    </row>
    <row r="3178" spans="1:22" x14ac:dyDescent="0.25">
      <c r="A3178">
        <v>862501</v>
      </c>
      <c r="B3178">
        <v>2750</v>
      </c>
      <c r="C3178">
        <v>2750</v>
      </c>
      <c r="D3178" s="1" t="s">
        <v>98</v>
      </c>
      <c r="E3178" s="1" t="s">
        <v>37</v>
      </c>
      <c r="F3178" s="1" t="s">
        <v>7078</v>
      </c>
      <c r="G3178" s="1" t="s">
        <v>3278</v>
      </c>
      <c r="H3178" s="1" t="s">
        <v>100</v>
      </c>
      <c r="I3178" s="1" t="s">
        <v>1433</v>
      </c>
      <c r="J3178" s="1" t="s">
        <v>101</v>
      </c>
      <c r="K3178">
        <v>1450</v>
      </c>
      <c r="L3178" s="2">
        <v>42090.164861111109</v>
      </c>
      <c r="M3178" s="2">
        <v>42076.333333333336</v>
      </c>
      <c r="N3178" s="2">
        <v>42096.82172453704</v>
      </c>
      <c r="O3178">
        <v>130</v>
      </c>
      <c r="P3178">
        <v>7</v>
      </c>
      <c r="Q3178" s="1" t="s">
        <v>30</v>
      </c>
      <c r="R3178" s="1" t="s">
        <v>24</v>
      </c>
      <c r="S3178" s="1" t="s">
        <v>35</v>
      </c>
      <c r="T3178" s="3">
        <v>42090</v>
      </c>
      <c r="U3178" s="1" t="str">
        <f>IF(kiva_loans__muestra[[#This Row],[funded_amount]]=kiva_loans__muestra[[#This Row],[loan_amount]],"funded","unfunded")</f>
        <v>funded</v>
      </c>
      <c r="V3178" s="1" t="str">
        <f>IF(kiva_loans__muestra[[#This Row],[lender_count]]&gt;=50,"high","low")</f>
        <v>low</v>
      </c>
    </row>
    <row r="3179" spans="1:22" x14ac:dyDescent="0.25">
      <c r="A3179">
        <v>863102</v>
      </c>
      <c r="B3179">
        <v>5000</v>
      </c>
      <c r="C3179">
        <v>5000</v>
      </c>
      <c r="D3179" s="1" t="s">
        <v>338</v>
      </c>
      <c r="E3179" s="1" t="s">
        <v>32</v>
      </c>
      <c r="F3179" s="1" t="s">
        <v>7079</v>
      </c>
      <c r="G3179" s="1" t="s">
        <v>3266</v>
      </c>
      <c r="H3179" s="1" t="s">
        <v>89</v>
      </c>
      <c r="I3179" s="1" t="s">
        <v>30</v>
      </c>
      <c r="J3179" s="1" t="s">
        <v>90</v>
      </c>
      <c r="K3179">
        <v>1670</v>
      </c>
      <c r="L3179" s="2">
        <v>42090.939652777779</v>
      </c>
      <c r="M3179" s="2">
        <v>42075.333333333336</v>
      </c>
      <c r="N3179" s="2">
        <v>42128.651909722219</v>
      </c>
      <c r="O3179">
        <v>140</v>
      </c>
      <c r="P3179">
        <v>19</v>
      </c>
      <c r="Q3179" s="1" t="s">
        <v>7080</v>
      </c>
      <c r="R3179" s="1" t="s">
        <v>92</v>
      </c>
      <c r="S3179" s="1" t="s">
        <v>31</v>
      </c>
      <c r="T3179" s="3">
        <v>42090</v>
      </c>
      <c r="U3179" s="1" t="str">
        <f>IF(kiva_loans__muestra[[#This Row],[funded_amount]]=kiva_loans__muestra[[#This Row],[loan_amount]],"funded","unfunded")</f>
        <v>funded</v>
      </c>
      <c r="V3179" s="1" t="str">
        <f>IF(kiva_loans__muestra[[#This Row],[lender_count]]&gt;=50,"high","low")</f>
        <v>low</v>
      </c>
    </row>
    <row r="3180" spans="1:22" x14ac:dyDescent="0.25">
      <c r="A3180">
        <v>862698</v>
      </c>
      <c r="B3180">
        <v>5750</v>
      </c>
      <c r="C3180">
        <v>5750</v>
      </c>
      <c r="D3180" s="1" t="s">
        <v>45</v>
      </c>
      <c r="E3180" s="1" t="s">
        <v>46</v>
      </c>
      <c r="F3180" s="1" t="s">
        <v>7081</v>
      </c>
      <c r="G3180" s="1" t="s">
        <v>3278</v>
      </c>
      <c r="H3180" s="1" t="s">
        <v>100</v>
      </c>
      <c r="I3180" s="1" t="s">
        <v>942</v>
      </c>
      <c r="J3180" s="1" t="s">
        <v>101</v>
      </c>
      <c r="K3180">
        <v>1440</v>
      </c>
      <c r="L3180" s="2">
        <v>42090.490682870368</v>
      </c>
      <c r="M3180" s="2">
        <v>42075.333333333336</v>
      </c>
      <c r="N3180" s="2">
        <v>42098.74496527778</v>
      </c>
      <c r="O3180">
        <v>70</v>
      </c>
      <c r="P3180">
        <v>16</v>
      </c>
      <c r="Q3180" s="1" t="s">
        <v>7082</v>
      </c>
      <c r="R3180" s="1" t="s">
        <v>24</v>
      </c>
      <c r="S3180" s="1" t="s">
        <v>35</v>
      </c>
      <c r="T3180" s="3">
        <v>42090</v>
      </c>
      <c r="U3180" s="1" t="str">
        <f>IF(kiva_loans__muestra[[#This Row],[funded_amount]]=kiva_loans__muestra[[#This Row],[loan_amount]],"funded","unfunded")</f>
        <v>funded</v>
      </c>
      <c r="V3180" s="1" t="str">
        <f>IF(kiva_loans__muestra[[#This Row],[lender_count]]&gt;=50,"high","low")</f>
        <v>low</v>
      </c>
    </row>
    <row r="3181" spans="1:22" x14ac:dyDescent="0.25">
      <c r="A3181">
        <v>862669</v>
      </c>
      <c r="B3181">
        <v>750</v>
      </c>
      <c r="C3181">
        <v>750</v>
      </c>
      <c r="D3181" s="1" t="s">
        <v>27</v>
      </c>
      <c r="E3181" s="1" t="s">
        <v>27</v>
      </c>
      <c r="F3181" s="1" t="s">
        <v>7083</v>
      </c>
      <c r="G3181" s="1" t="s">
        <v>3635</v>
      </c>
      <c r="H3181" s="1" t="s">
        <v>1315</v>
      </c>
      <c r="I3181" s="1" t="s">
        <v>7084</v>
      </c>
      <c r="J3181" s="1" t="s">
        <v>110</v>
      </c>
      <c r="K3181">
        <v>2960</v>
      </c>
      <c r="L3181" s="2">
        <v>42090.45076388889</v>
      </c>
      <c r="M3181" s="2">
        <v>42062.375</v>
      </c>
      <c r="N3181" s="2">
        <v>42101.948807870373</v>
      </c>
      <c r="O3181">
        <v>80</v>
      </c>
      <c r="P3181">
        <v>3</v>
      </c>
      <c r="Q3181" s="1" t="s">
        <v>30</v>
      </c>
      <c r="R3181" s="1" t="s">
        <v>24</v>
      </c>
      <c r="S3181" s="1" t="s">
        <v>35</v>
      </c>
      <c r="T3181" s="3">
        <v>42090</v>
      </c>
      <c r="U3181" s="1" t="str">
        <f>IF(kiva_loans__muestra[[#This Row],[funded_amount]]=kiva_loans__muestra[[#This Row],[loan_amount]],"funded","unfunded")</f>
        <v>funded</v>
      </c>
      <c r="V3181" s="1" t="str">
        <f>IF(kiva_loans__muestra[[#This Row],[lender_count]]&gt;=50,"high","low")</f>
        <v>low</v>
      </c>
    </row>
    <row r="3182" spans="1:22" x14ac:dyDescent="0.25">
      <c r="A3182">
        <v>862972</v>
      </c>
      <c r="B3182">
        <v>22250</v>
      </c>
      <c r="C3182">
        <v>22250</v>
      </c>
      <c r="D3182" s="1" t="s">
        <v>38</v>
      </c>
      <c r="E3182" s="1" t="s">
        <v>38</v>
      </c>
      <c r="F3182" s="1" t="s">
        <v>7085</v>
      </c>
      <c r="G3182" s="1" t="s">
        <v>3547</v>
      </c>
      <c r="H3182" s="1" t="s">
        <v>274</v>
      </c>
      <c r="I3182" s="1" t="s">
        <v>7086</v>
      </c>
      <c r="J3182" s="1" t="s">
        <v>275</v>
      </c>
      <c r="K3182">
        <v>3460</v>
      </c>
      <c r="L3182" s="2">
        <v>42090.761759259258</v>
      </c>
      <c r="M3182" s="2">
        <v>42066.375</v>
      </c>
      <c r="N3182" s="2">
        <v>42112.916516203702</v>
      </c>
      <c r="O3182">
        <v>110</v>
      </c>
      <c r="P3182">
        <v>81</v>
      </c>
      <c r="Q3182" s="1" t="s">
        <v>7087</v>
      </c>
      <c r="R3182" s="1" t="s">
        <v>2427</v>
      </c>
      <c r="S3182" s="1" t="s">
        <v>35</v>
      </c>
      <c r="T3182" s="3">
        <v>42090</v>
      </c>
      <c r="U3182" s="1" t="str">
        <f>IF(kiva_loans__muestra[[#This Row],[funded_amount]]=kiva_loans__muestra[[#This Row],[loan_amount]],"funded","unfunded")</f>
        <v>funded</v>
      </c>
      <c r="V3182" s="1" t="str">
        <f>IF(kiva_loans__muestra[[#This Row],[lender_count]]&gt;=50,"high","low")</f>
        <v>high</v>
      </c>
    </row>
    <row r="3183" spans="1:22" x14ac:dyDescent="0.25">
      <c r="A3183">
        <v>862884</v>
      </c>
      <c r="B3183">
        <v>4000</v>
      </c>
      <c r="C3183">
        <v>4000</v>
      </c>
      <c r="D3183" s="1" t="s">
        <v>63</v>
      </c>
      <c r="E3183" s="1" t="s">
        <v>27</v>
      </c>
      <c r="F3183" s="1" t="s">
        <v>7088</v>
      </c>
      <c r="G3183" s="1" t="s">
        <v>3427</v>
      </c>
      <c r="H3183" s="1" t="s">
        <v>185</v>
      </c>
      <c r="I3183" s="1" t="s">
        <v>186</v>
      </c>
      <c r="J3183" s="1" t="s">
        <v>187</v>
      </c>
      <c r="K3183">
        <v>1770</v>
      </c>
      <c r="L3183" s="2">
        <v>42090.705671296295</v>
      </c>
      <c r="M3183" s="2">
        <v>42061.375</v>
      </c>
      <c r="N3183" s="2">
        <v>42132.027291666665</v>
      </c>
      <c r="O3183">
        <v>150</v>
      </c>
      <c r="P3183">
        <v>12</v>
      </c>
      <c r="Q3183" s="1" t="s">
        <v>1498</v>
      </c>
      <c r="R3183" s="1" t="s">
        <v>24</v>
      </c>
      <c r="S3183" s="1" t="s">
        <v>25</v>
      </c>
      <c r="T3183" s="3">
        <v>42090</v>
      </c>
      <c r="U3183" s="1" t="str">
        <f>IF(kiva_loans__muestra[[#This Row],[funded_amount]]=kiva_loans__muestra[[#This Row],[loan_amount]],"funded","unfunded")</f>
        <v>funded</v>
      </c>
      <c r="V3183" s="1" t="str">
        <f>IF(kiva_loans__muestra[[#This Row],[lender_count]]&gt;=50,"high","low")</f>
        <v>low</v>
      </c>
    </row>
    <row r="3184" spans="1:22" x14ac:dyDescent="0.25">
      <c r="A3184">
        <v>862654</v>
      </c>
      <c r="B3184">
        <v>10750</v>
      </c>
      <c r="C3184">
        <v>10750</v>
      </c>
      <c r="D3184" s="1" t="s">
        <v>64</v>
      </c>
      <c r="E3184" s="1" t="s">
        <v>37</v>
      </c>
      <c r="F3184" s="1" t="s">
        <v>7089</v>
      </c>
      <c r="G3184" s="1" t="s">
        <v>3320</v>
      </c>
      <c r="H3184" s="1" t="s">
        <v>717</v>
      </c>
      <c r="I3184" s="1" t="s">
        <v>1289</v>
      </c>
      <c r="J3184" s="1" t="s">
        <v>719</v>
      </c>
      <c r="K3184">
        <v>1460</v>
      </c>
      <c r="L3184" s="2">
        <v>42090.440787037034</v>
      </c>
      <c r="M3184" s="2">
        <v>42062.375</v>
      </c>
      <c r="N3184" s="2">
        <v>42125.426851851851</v>
      </c>
      <c r="O3184">
        <v>260</v>
      </c>
      <c r="P3184">
        <v>29</v>
      </c>
      <c r="Q3184" s="1" t="s">
        <v>7090</v>
      </c>
      <c r="R3184" s="1" t="s">
        <v>92</v>
      </c>
      <c r="S3184" s="1" t="s">
        <v>31</v>
      </c>
      <c r="T3184" s="3">
        <v>42090</v>
      </c>
      <c r="U3184" s="1" t="str">
        <f>IF(kiva_loans__muestra[[#This Row],[funded_amount]]=kiva_loans__muestra[[#This Row],[loan_amount]],"funded","unfunded")</f>
        <v>funded</v>
      </c>
      <c r="V3184" s="1" t="str">
        <f>IF(kiva_loans__muestra[[#This Row],[lender_count]]&gt;=50,"high","low")</f>
        <v>low</v>
      </c>
    </row>
    <row r="3185" spans="1:22" x14ac:dyDescent="0.25">
      <c r="A3185">
        <v>863103</v>
      </c>
      <c r="B3185">
        <v>6000</v>
      </c>
      <c r="C3185">
        <v>6000</v>
      </c>
      <c r="D3185" s="1" t="s">
        <v>37</v>
      </c>
      <c r="E3185" s="1" t="s">
        <v>37</v>
      </c>
      <c r="F3185" s="1" t="s">
        <v>7091</v>
      </c>
      <c r="G3185" s="1" t="s">
        <v>3266</v>
      </c>
      <c r="H3185" s="1" t="s">
        <v>89</v>
      </c>
      <c r="I3185" s="1" t="s">
        <v>30</v>
      </c>
      <c r="J3185" s="1" t="s">
        <v>90</v>
      </c>
      <c r="K3185">
        <v>1670</v>
      </c>
      <c r="L3185" s="2">
        <v>42090.943194444444</v>
      </c>
      <c r="M3185" s="2">
        <v>42075.333333333336</v>
      </c>
      <c r="N3185" s="2">
        <v>42128.960833333331</v>
      </c>
      <c r="O3185">
        <v>140</v>
      </c>
      <c r="P3185">
        <v>21</v>
      </c>
      <c r="Q3185" s="1" t="s">
        <v>7055</v>
      </c>
      <c r="R3185" s="1" t="s">
        <v>92</v>
      </c>
      <c r="S3185" s="1" t="s">
        <v>35</v>
      </c>
      <c r="T3185" s="3">
        <v>42090</v>
      </c>
      <c r="U3185" s="1" t="str">
        <f>IF(kiva_loans__muestra[[#This Row],[funded_amount]]=kiva_loans__muestra[[#This Row],[loan_amount]],"funded","unfunded")</f>
        <v>funded</v>
      </c>
      <c r="V3185" s="1" t="str">
        <f>IF(kiva_loans__muestra[[#This Row],[lender_count]]&gt;=50,"high","low")</f>
        <v>low</v>
      </c>
    </row>
    <row r="3186" spans="1:22" x14ac:dyDescent="0.25">
      <c r="A3186">
        <v>862658</v>
      </c>
      <c r="B3186">
        <v>1250</v>
      </c>
      <c r="C3186">
        <v>1250</v>
      </c>
      <c r="D3186" s="1" t="s">
        <v>46</v>
      </c>
      <c r="E3186" s="1" t="s">
        <v>46</v>
      </c>
      <c r="F3186" s="1" t="s">
        <v>7092</v>
      </c>
      <c r="G3186" s="1" t="s">
        <v>3635</v>
      </c>
      <c r="H3186" s="1" t="s">
        <v>1315</v>
      </c>
      <c r="I3186" s="1" t="s">
        <v>1393</v>
      </c>
      <c r="J3186" s="1" t="s">
        <v>110</v>
      </c>
      <c r="K3186">
        <v>2960</v>
      </c>
      <c r="L3186" s="2">
        <v>42090.442627314813</v>
      </c>
      <c r="M3186" s="2">
        <v>42082.333333333336</v>
      </c>
      <c r="N3186" s="2">
        <v>42101.853703703702</v>
      </c>
      <c r="O3186">
        <v>80</v>
      </c>
      <c r="P3186">
        <v>5</v>
      </c>
      <c r="Q3186" s="1" t="s">
        <v>30</v>
      </c>
      <c r="R3186" s="1" t="s">
        <v>24</v>
      </c>
      <c r="S3186" s="1" t="s">
        <v>35</v>
      </c>
      <c r="T3186" s="3">
        <v>42090</v>
      </c>
      <c r="U3186" s="1" t="str">
        <f>IF(kiva_loans__muestra[[#This Row],[funded_amount]]=kiva_loans__muestra[[#This Row],[loan_amount]],"funded","unfunded")</f>
        <v>funded</v>
      </c>
      <c r="V3186" s="1" t="str">
        <f>IF(kiva_loans__muestra[[#This Row],[lender_count]]&gt;=50,"high","low")</f>
        <v>low</v>
      </c>
    </row>
    <row r="3187" spans="1:22" x14ac:dyDescent="0.25">
      <c r="A3187">
        <v>862682</v>
      </c>
      <c r="B3187">
        <v>8250</v>
      </c>
      <c r="C3187">
        <v>13500</v>
      </c>
      <c r="D3187" s="1" t="s">
        <v>465</v>
      </c>
      <c r="E3187" s="1" t="s">
        <v>27</v>
      </c>
      <c r="F3187" s="1" t="s">
        <v>7093</v>
      </c>
      <c r="G3187" s="1" t="s">
        <v>3307</v>
      </c>
      <c r="H3187" s="1" t="s">
        <v>412</v>
      </c>
      <c r="I3187" s="1" t="s">
        <v>686</v>
      </c>
      <c r="J3187" s="1" t="s">
        <v>413</v>
      </c>
      <c r="K3187">
        <v>1630</v>
      </c>
      <c r="L3187" s="2">
        <v>42090.459872685184</v>
      </c>
      <c r="M3187" s="2">
        <v>42087.333333333336</v>
      </c>
      <c r="N3187" s="2"/>
      <c r="O3187">
        <v>140</v>
      </c>
      <c r="P3187">
        <v>30</v>
      </c>
      <c r="Q3187" s="1" t="s">
        <v>687</v>
      </c>
      <c r="R3187" s="1" t="s">
        <v>92</v>
      </c>
      <c r="S3187" s="1" t="s">
        <v>31</v>
      </c>
      <c r="T3187" s="3">
        <v>42090</v>
      </c>
      <c r="U3187" s="1" t="str">
        <f>IF(kiva_loans__muestra[[#This Row],[funded_amount]]=kiva_loans__muestra[[#This Row],[loan_amount]],"funded","unfunded")</f>
        <v>unfunded</v>
      </c>
      <c r="V3187" s="1" t="str">
        <f>IF(kiva_loans__muestra[[#This Row],[lender_count]]&gt;=50,"high","low")</f>
        <v>low</v>
      </c>
    </row>
    <row r="3188" spans="1:22" x14ac:dyDescent="0.25">
      <c r="A3188">
        <v>862710</v>
      </c>
      <c r="B3188">
        <v>4000</v>
      </c>
      <c r="C3188">
        <v>4000</v>
      </c>
      <c r="D3188" s="1" t="s">
        <v>45</v>
      </c>
      <c r="E3188" s="1" t="s">
        <v>46</v>
      </c>
      <c r="F3188" s="1" t="s">
        <v>7094</v>
      </c>
      <c r="G3188" s="1" t="s">
        <v>3303</v>
      </c>
      <c r="H3188" s="1" t="s">
        <v>28</v>
      </c>
      <c r="I3188" s="1" t="s">
        <v>1074</v>
      </c>
      <c r="J3188" s="1" t="s">
        <v>29</v>
      </c>
      <c r="K3188">
        <v>2450</v>
      </c>
      <c r="L3188" s="2">
        <v>42090.512083333335</v>
      </c>
      <c r="M3188" s="2">
        <v>42076.333333333336</v>
      </c>
      <c r="N3188" s="2">
        <v>42123.113599537035</v>
      </c>
      <c r="O3188">
        <v>140</v>
      </c>
      <c r="P3188">
        <v>16</v>
      </c>
      <c r="Q3188" s="1" t="s">
        <v>40</v>
      </c>
      <c r="R3188" s="1" t="s">
        <v>24</v>
      </c>
      <c r="S3188" s="1" t="s">
        <v>31</v>
      </c>
      <c r="T3188" s="3">
        <v>42090</v>
      </c>
      <c r="U3188" s="1" t="str">
        <f>IF(kiva_loans__muestra[[#This Row],[funded_amount]]=kiva_loans__muestra[[#This Row],[loan_amount]],"funded","unfunded")</f>
        <v>funded</v>
      </c>
      <c r="V3188" s="1" t="str">
        <f>IF(kiva_loans__muestra[[#This Row],[lender_count]]&gt;=50,"high","low")</f>
        <v>low</v>
      </c>
    </row>
    <row r="3189" spans="1:22" x14ac:dyDescent="0.25">
      <c r="A3189">
        <v>863026</v>
      </c>
      <c r="B3189">
        <v>25500</v>
      </c>
      <c r="C3189">
        <v>25500</v>
      </c>
      <c r="D3189" s="1" t="s">
        <v>311</v>
      </c>
      <c r="E3189" s="1" t="s">
        <v>37</v>
      </c>
      <c r="F3189" s="1" t="s">
        <v>7095</v>
      </c>
      <c r="G3189" s="1" t="s">
        <v>7096</v>
      </c>
      <c r="H3189" s="1" t="s">
        <v>2550</v>
      </c>
      <c r="I3189" s="1" t="s">
        <v>7097</v>
      </c>
      <c r="J3189" s="1" t="s">
        <v>2551</v>
      </c>
      <c r="K3189">
        <v>3830</v>
      </c>
      <c r="L3189" s="2">
        <v>42090.813043981485</v>
      </c>
      <c r="M3189" s="2">
        <v>42124.375</v>
      </c>
      <c r="N3189" s="2">
        <v>42098.647557870368</v>
      </c>
      <c r="O3189">
        <v>410</v>
      </c>
      <c r="P3189">
        <v>100</v>
      </c>
      <c r="Q3189" s="1" t="s">
        <v>23</v>
      </c>
      <c r="R3189" s="1" t="s">
        <v>92</v>
      </c>
      <c r="S3189" s="1" t="s">
        <v>31</v>
      </c>
      <c r="T3189" s="3">
        <v>42090</v>
      </c>
      <c r="U3189" s="1" t="str">
        <f>IF(kiva_loans__muestra[[#This Row],[funded_amount]]=kiva_loans__muestra[[#This Row],[loan_amount]],"funded","unfunded")</f>
        <v>funded</v>
      </c>
      <c r="V3189" s="1" t="str">
        <f>IF(kiva_loans__muestra[[#This Row],[lender_count]]&gt;=50,"high","low")</f>
        <v>high</v>
      </c>
    </row>
    <row r="3190" spans="1:22" x14ac:dyDescent="0.25">
      <c r="A3190">
        <v>862805</v>
      </c>
      <c r="B3190">
        <v>8750</v>
      </c>
      <c r="C3190">
        <v>8750</v>
      </c>
      <c r="D3190" s="1" t="s">
        <v>915</v>
      </c>
      <c r="E3190" s="1" t="s">
        <v>49</v>
      </c>
      <c r="F3190" s="1" t="s">
        <v>7098</v>
      </c>
      <c r="G3190" s="1" t="s">
        <v>3422</v>
      </c>
      <c r="H3190" s="1" t="s">
        <v>898</v>
      </c>
      <c r="I3190" s="1" t="s">
        <v>30</v>
      </c>
      <c r="J3190" s="1" t="s">
        <v>899</v>
      </c>
      <c r="K3190">
        <v>1610</v>
      </c>
      <c r="L3190" s="2">
        <v>42090.595902777779</v>
      </c>
      <c r="M3190" s="2">
        <v>42061.375</v>
      </c>
      <c r="N3190" s="2">
        <v>42097.82435185185</v>
      </c>
      <c r="O3190">
        <v>60</v>
      </c>
      <c r="P3190">
        <v>10</v>
      </c>
      <c r="Q3190" s="1" t="s">
        <v>30</v>
      </c>
      <c r="R3190" s="1" t="s">
        <v>24</v>
      </c>
      <c r="S3190" s="1" t="s">
        <v>35</v>
      </c>
      <c r="T3190" s="3">
        <v>42090</v>
      </c>
      <c r="U3190" s="1" t="str">
        <f>IF(kiva_loans__muestra[[#This Row],[funded_amount]]=kiva_loans__muestra[[#This Row],[loan_amount]],"funded","unfunded")</f>
        <v>funded</v>
      </c>
      <c r="V3190" s="1" t="str">
        <f>IF(kiva_loans__muestra[[#This Row],[lender_count]]&gt;=50,"high","low")</f>
        <v>low</v>
      </c>
    </row>
    <row r="3191" spans="1:22" x14ac:dyDescent="0.25">
      <c r="A3191">
        <v>863031</v>
      </c>
      <c r="B3191">
        <v>12000</v>
      </c>
      <c r="C3191">
        <v>12000</v>
      </c>
      <c r="D3191" s="1" t="s">
        <v>171</v>
      </c>
      <c r="E3191" s="1" t="s">
        <v>27</v>
      </c>
      <c r="F3191" s="1" t="s">
        <v>7099</v>
      </c>
      <c r="G3191" s="1" t="s">
        <v>3427</v>
      </c>
      <c r="H3191" s="1" t="s">
        <v>185</v>
      </c>
      <c r="I3191" s="1" t="s">
        <v>415</v>
      </c>
      <c r="J3191" s="1" t="s">
        <v>187</v>
      </c>
      <c r="K3191">
        <v>1770</v>
      </c>
      <c r="L3191" s="2">
        <v>42090.824837962966</v>
      </c>
      <c r="M3191" s="2">
        <v>42060.375</v>
      </c>
      <c r="N3191" s="2">
        <v>42126.024212962962</v>
      </c>
      <c r="O3191">
        <v>270</v>
      </c>
      <c r="P3191">
        <v>43</v>
      </c>
      <c r="Q3191" s="1" t="s">
        <v>6651</v>
      </c>
      <c r="R3191" s="1" t="s">
        <v>24</v>
      </c>
      <c r="S3191" s="1" t="s">
        <v>25</v>
      </c>
      <c r="T3191" s="3">
        <v>42090</v>
      </c>
      <c r="U3191" s="1" t="str">
        <f>IF(kiva_loans__muestra[[#This Row],[funded_amount]]=kiva_loans__muestra[[#This Row],[loan_amount]],"funded","unfunded")</f>
        <v>funded</v>
      </c>
      <c r="V3191" s="1" t="str">
        <f>IF(kiva_loans__muestra[[#This Row],[lender_count]]&gt;=50,"high","low")</f>
        <v>low</v>
      </c>
    </row>
    <row r="3192" spans="1:22" x14ac:dyDescent="0.25">
      <c r="A3192">
        <v>862576</v>
      </c>
      <c r="B3192">
        <v>7000</v>
      </c>
      <c r="C3192">
        <v>7000</v>
      </c>
      <c r="D3192" s="1" t="s">
        <v>45</v>
      </c>
      <c r="E3192" s="1" t="s">
        <v>46</v>
      </c>
      <c r="F3192" s="1" t="s">
        <v>7100</v>
      </c>
      <c r="G3192" s="1" t="s">
        <v>3927</v>
      </c>
      <c r="H3192" s="1" t="s">
        <v>1333</v>
      </c>
      <c r="I3192" s="1" t="s">
        <v>1334</v>
      </c>
      <c r="J3192" s="1" t="s">
        <v>1335</v>
      </c>
      <c r="K3192">
        <v>230</v>
      </c>
      <c r="L3192" s="2">
        <v>42090.344386574077</v>
      </c>
      <c r="M3192" s="2">
        <v>42083.333333333336</v>
      </c>
      <c r="N3192" s="2">
        <v>42122.026504629626</v>
      </c>
      <c r="O3192">
        <v>170</v>
      </c>
      <c r="P3192">
        <v>24</v>
      </c>
      <c r="Q3192" s="1" t="s">
        <v>7101</v>
      </c>
      <c r="R3192" s="1" t="s">
        <v>92</v>
      </c>
      <c r="S3192" s="1" t="s">
        <v>31</v>
      </c>
      <c r="T3192" s="3">
        <v>42090</v>
      </c>
      <c r="U3192" s="1" t="str">
        <f>IF(kiva_loans__muestra[[#This Row],[funded_amount]]=kiva_loans__muestra[[#This Row],[loan_amount]],"funded","unfunded")</f>
        <v>funded</v>
      </c>
      <c r="V3192" s="1" t="str">
        <f>IF(kiva_loans__muestra[[#This Row],[lender_count]]&gt;=50,"high","low")</f>
        <v>low</v>
      </c>
    </row>
    <row r="3193" spans="1:22" x14ac:dyDescent="0.25">
      <c r="A3193">
        <v>863221</v>
      </c>
      <c r="B3193">
        <v>7500</v>
      </c>
      <c r="C3193">
        <v>7500</v>
      </c>
      <c r="D3193" s="1" t="s">
        <v>46</v>
      </c>
      <c r="E3193" s="1" t="s">
        <v>46</v>
      </c>
      <c r="F3193" s="1" t="s">
        <v>7102</v>
      </c>
      <c r="G3193" s="1" t="s">
        <v>3317</v>
      </c>
      <c r="H3193" s="1" t="s">
        <v>85</v>
      </c>
      <c r="I3193" s="1" t="s">
        <v>554</v>
      </c>
      <c r="J3193" s="1" t="s">
        <v>90</v>
      </c>
      <c r="K3193">
        <v>1760</v>
      </c>
      <c r="L3193" s="2">
        <v>42091.446562500001</v>
      </c>
      <c r="M3193" s="2">
        <v>42079.333333333336</v>
      </c>
      <c r="N3193" s="2">
        <v>42113.799861111111</v>
      </c>
      <c r="O3193">
        <v>140</v>
      </c>
      <c r="P3193">
        <v>24</v>
      </c>
      <c r="Q3193" s="1" t="s">
        <v>7103</v>
      </c>
      <c r="R3193" s="1" t="s">
        <v>24</v>
      </c>
      <c r="S3193" s="1" t="s">
        <v>31</v>
      </c>
      <c r="T3193" s="3">
        <v>42091</v>
      </c>
      <c r="U3193" s="1" t="str">
        <f>IF(kiva_loans__muestra[[#This Row],[funded_amount]]=kiva_loans__muestra[[#This Row],[loan_amount]],"funded","unfunded")</f>
        <v>funded</v>
      </c>
      <c r="V3193" s="1" t="str">
        <f>IF(kiva_loans__muestra[[#This Row],[lender_count]]&gt;=50,"high","low")</f>
        <v>low</v>
      </c>
    </row>
    <row r="3194" spans="1:22" x14ac:dyDescent="0.25">
      <c r="A3194">
        <v>863385</v>
      </c>
      <c r="B3194">
        <v>8000</v>
      </c>
      <c r="C3194">
        <v>8000</v>
      </c>
      <c r="D3194" s="1" t="s">
        <v>311</v>
      </c>
      <c r="E3194" s="1" t="s">
        <v>37</v>
      </c>
      <c r="F3194" s="1" t="s">
        <v>7104</v>
      </c>
      <c r="G3194" s="1" t="s">
        <v>3512</v>
      </c>
      <c r="H3194" s="1" t="s">
        <v>667</v>
      </c>
      <c r="I3194" s="1" t="s">
        <v>7105</v>
      </c>
      <c r="J3194" s="1" t="s">
        <v>668</v>
      </c>
      <c r="K3194">
        <v>1710</v>
      </c>
      <c r="L3194" s="2">
        <v>42092.362407407411</v>
      </c>
      <c r="M3194" s="2">
        <v>42061.375</v>
      </c>
      <c r="N3194" s="2">
        <v>42123.077175925922</v>
      </c>
      <c r="O3194">
        <v>140</v>
      </c>
      <c r="P3194">
        <v>31</v>
      </c>
      <c r="Q3194" s="1" t="s">
        <v>312</v>
      </c>
      <c r="R3194" s="1" t="s">
        <v>24</v>
      </c>
      <c r="S3194" s="1" t="s">
        <v>31</v>
      </c>
      <c r="T3194" s="3">
        <v>42092</v>
      </c>
      <c r="U3194" s="1" t="str">
        <f>IF(kiva_loans__muestra[[#This Row],[funded_amount]]=kiva_loans__muestra[[#This Row],[loan_amount]],"funded","unfunded")</f>
        <v>funded</v>
      </c>
      <c r="V3194" s="1" t="str">
        <f>IF(kiva_loans__muestra[[#This Row],[lender_count]]&gt;=50,"high","low")</f>
        <v>low</v>
      </c>
    </row>
    <row r="3195" spans="1:22" x14ac:dyDescent="0.25">
      <c r="A3195">
        <v>1088240</v>
      </c>
      <c r="B3195">
        <v>1250</v>
      </c>
      <c r="C3195">
        <v>1250</v>
      </c>
      <c r="D3195" s="1" t="s">
        <v>45</v>
      </c>
      <c r="E3195" s="1" t="s">
        <v>46</v>
      </c>
      <c r="F3195" s="1" t="s">
        <v>7106</v>
      </c>
      <c r="G3195" s="1" t="s">
        <v>3263</v>
      </c>
      <c r="H3195" s="1" t="s">
        <v>33</v>
      </c>
      <c r="I3195" s="1" t="s">
        <v>30</v>
      </c>
      <c r="J3195" s="1" t="s">
        <v>34</v>
      </c>
      <c r="L3195" s="2">
        <v>42092.421851851854</v>
      </c>
      <c r="M3195" s="2">
        <v>42220.770833333336</v>
      </c>
      <c r="N3195" s="2">
        <v>42212.720358796294</v>
      </c>
      <c r="O3195">
        <v>30</v>
      </c>
      <c r="P3195">
        <v>10</v>
      </c>
      <c r="Q3195" s="1" t="s">
        <v>30</v>
      </c>
      <c r="R3195" s="1" t="s">
        <v>24</v>
      </c>
      <c r="S3195" s="1" t="s">
        <v>31</v>
      </c>
      <c r="T3195" s="3">
        <v>42092</v>
      </c>
      <c r="U3195" s="1" t="str">
        <f>IF(kiva_loans__muestra[[#This Row],[funded_amount]]=kiva_loans__muestra[[#This Row],[loan_amount]],"funded","unfunded")</f>
        <v>funded</v>
      </c>
      <c r="V3195" s="1" t="str">
        <f>IF(kiva_loans__muestra[[#This Row],[lender_count]]&gt;=50,"high","low")</f>
        <v>low</v>
      </c>
    </row>
    <row r="3196" spans="1:22" x14ac:dyDescent="0.25">
      <c r="A3196">
        <v>863986</v>
      </c>
      <c r="B3196">
        <v>5000</v>
      </c>
      <c r="C3196">
        <v>5000</v>
      </c>
      <c r="D3196" s="1" t="s">
        <v>48</v>
      </c>
      <c r="E3196" s="1" t="s">
        <v>49</v>
      </c>
      <c r="F3196" s="1" t="s">
        <v>7107</v>
      </c>
      <c r="G3196" s="1" t="s">
        <v>3266</v>
      </c>
      <c r="H3196" s="1" t="s">
        <v>89</v>
      </c>
      <c r="I3196" s="1" t="s">
        <v>871</v>
      </c>
      <c r="J3196" s="1" t="s">
        <v>90</v>
      </c>
      <c r="K3196">
        <v>1990</v>
      </c>
      <c r="L3196" s="2">
        <v>42093.710648148146</v>
      </c>
      <c r="M3196" s="2">
        <v>42087.333333333336</v>
      </c>
      <c r="N3196" s="2">
        <v>42111.982025462959</v>
      </c>
      <c r="O3196">
        <v>200</v>
      </c>
      <c r="P3196">
        <v>20</v>
      </c>
      <c r="Q3196" s="1" t="s">
        <v>67</v>
      </c>
      <c r="R3196" s="1" t="s">
        <v>24</v>
      </c>
      <c r="S3196" s="1" t="s">
        <v>31</v>
      </c>
      <c r="T3196" s="3">
        <v>42093</v>
      </c>
      <c r="U3196" s="1" t="str">
        <f>IF(kiva_loans__muestra[[#This Row],[funded_amount]]=kiva_loans__muestra[[#This Row],[loan_amount]],"funded","unfunded")</f>
        <v>funded</v>
      </c>
      <c r="V3196" s="1" t="str">
        <f>IF(kiva_loans__muestra[[#This Row],[lender_count]]&gt;=50,"high","low")</f>
        <v>low</v>
      </c>
    </row>
    <row r="3197" spans="1:22" x14ac:dyDescent="0.25">
      <c r="A3197">
        <v>863835</v>
      </c>
      <c r="B3197">
        <v>8750</v>
      </c>
      <c r="C3197">
        <v>8750</v>
      </c>
      <c r="D3197" s="1" t="s">
        <v>55</v>
      </c>
      <c r="E3197" s="1" t="s">
        <v>32</v>
      </c>
      <c r="F3197" s="1" t="s">
        <v>7108</v>
      </c>
      <c r="G3197" s="1" t="s">
        <v>3284</v>
      </c>
      <c r="H3197" s="1" t="s">
        <v>189</v>
      </c>
      <c r="I3197" s="1" t="s">
        <v>358</v>
      </c>
      <c r="J3197" s="1" t="s">
        <v>207</v>
      </c>
      <c r="K3197">
        <v>1000</v>
      </c>
      <c r="L3197" s="2">
        <v>42093.501875000002</v>
      </c>
      <c r="M3197" s="2">
        <v>42080.333333333336</v>
      </c>
      <c r="N3197" s="2">
        <v>42114.566851851851</v>
      </c>
      <c r="O3197">
        <v>140</v>
      </c>
      <c r="P3197">
        <v>29</v>
      </c>
      <c r="Q3197" s="1" t="s">
        <v>674</v>
      </c>
      <c r="R3197" s="1" t="s">
        <v>24</v>
      </c>
      <c r="S3197" s="1" t="s">
        <v>31</v>
      </c>
      <c r="T3197" s="3">
        <v>42093</v>
      </c>
      <c r="U3197" s="1" t="str">
        <f>IF(kiva_loans__muestra[[#This Row],[funded_amount]]=kiva_loans__muestra[[#This Row],[loan_amount]],"funded","unfunded")</f>
        <v>funded</v>
      </c>
      <c r="V3197" s="1" t="str">
        <f>IF(kiva_loans__muestra[[#This Row],[lender_count]]&gt;=50,"high","low")</f>
        <v>low</v>
      </c>
    </row>
    <row r="3198" spans="1:22" x14ac:dyDescent="0.25">
      <c r="A3198">
        <v>863645</v>
      </c>
      <c r="B3198">
        <v>2750</v>
      </c>
      <c r="C3198">
        <v>2750</v>
      </c>
      <c r="D3198" s="1" t="s">
        <v>541</v>
      </c>
      <c r="E3198" s="1" t="s">
        <v>78</v>
      </c>
      <c r="F3198" s="1" t="s">
        <v>781</v>
      </c>
      <c r="G3198" s="1" t="s">
        <v>3307</v>
      </c>
      <c r="H3198" s="1" t="s">
        <v>412</v>
      </c>
      <c r="I3198" s="1" t="s">
        <v>686</v>
      </c>
      <c r="J3198" s="1" t="s">
        <v>413</v>
      </c>
      <c r="K3198">
        <v>1630</v>
      </c>
      <c r="L3198" s="2">
        <v>42093.374293981484</v>
      </c>
      <c r="M3198" s="2">
        <v>42087.333333333336</v>
      </c>
      <c r="N3198" s="2">
        <v>42099.40353009259</v>
      </c>
      <c r="O3198">
        <v>80</v>
      </c>
      <c r="P3198">
        <v>10</v>
      </c>
      <c r="Q3198" s="1" t="s">
        <v>30</v>
      </c>
      <c r="R3198" s="1" t="s">
        <v>24</v>
      </c>
      <c r="S3198" s="1" t="s">
        <v>31</v>
      </c>
      <c r="T3198" s="3">
        <v>42093</v>
      </c>
      <c r="U3198" s="1" t="str">
        <f>IF(kiva_loans__muestra[[#This Row],[funded_amount]]=kiva_loans__muestra[[#This Row],[loan_amount]],"funded","unfunded")</f>
        <v>funded</v>
      </c>
      <c r="V3198" s="1" t="str">
        <f>IF(kiva_loans__muestra[[#This Row],[lender_count]]&gt;=50,"high","low")</f>
        <v>low</v>
      </c>
    </row>
    <row r="3199" spans="1:22" x14ac:dyDescent="0.25">
      <c r="A3199">
        <v>863705</v>
      </c>
      <c r="B3199">
        <v>1750</v>
      </c>
      <c r="C3199">
        <v>1750</v>
      </c>
      <c r="D3199" s="1" t="s">
        <v>179</v>
      </c>
      <c r="E3199" s="1" t="s">
        <v>49</v>
      </c>
      <c r="F3199" s="1" t="s">
        <v>7109</v>
      </c>
      <c r="G3199" s="1" t="s">
        <v>3263</v>
      </c>
      <c r="H3199" s="1" t="s">
        <v>33</v>
      </c>
      <c r="I3199" s="1" t="s">
        <v>279</v>
      </c>
      <c r="J3199" s="1" t="s">
        <v>34</v>
      </c>
      <c r="K3199">
        <v>1640</v>
      </c>
      <c r="L3199" s="2">
        <v>42093.413877314815</v>
      </c>
      <c r="M3199" s="2">
        <v>42095.375</v>
      </c>
      <c r="N3199" s="2">
        <v>42101.739351851851</v>
      </c>
      <c r="O3199">
        <v>130</v>
      </c>
      <c r="P3199">
        <v>7</v>
      </c>
      <c r="Q3199" s="1" t="s">
        <v>7110</v>
      </c>
      <c r="R3199" s="1" t="s">
        <v>24</v>
      </c>
      <c r="S3199" s="1" t="s">
        <v>35</v>
      </c>
      <c r="T3199" s="3">
        <v>42093</v>
      </c>
      <c r="U3199" s="1" t="str">
        <f>IF(kiva_loans__muestra[[#This Row],[funded_amount]]=kiva_loans__muestra[[#This Row],[loan_amount]],"funded","unfunded")</f>
        <v>funded</v>
      </c>
      <c r="V3199" s="1" t="str">
        <f>IF(kiva_loans__muestra[[#This Row],[lender_count]]&gt;=50,"high","low")</f>
        <v>low</v>
      </c>
    </row>
    <row r="3200" spans="1:22" x14ac:dyDescent="0.25">
      <c r="A3200">
        <v>863609</v>
      </c>
      <c r="B3200">
        <v>4500</v>
      </c>
      <c r="C3200">
        <v>4500</v>
      </c>
      <c r="D3200" s="1" t="s">
        <v>48</v>
      </c>
      <c r="E3200" s="1" t="s">
        <v>49</v>
      </c>
      <c r="F3200" s="1" t="s">
        <v>172</v>
      </c>
      <c r="G3200" s="1" t="s">
        <v>3263</v>
      </c>
      <c r="H3200" s="1" t="s">
        <v>33</v>
      </c>
      <c r="I3200" s="1" t="s">
        <v>82</v>
      </c>
      <c r="J3200" s="1" t="s">
        <v>34</v>
      </c>
      <c r="K3200">
        <v>1640</v>
      </c>
      <c r="L3200" s="2">
        <v>42093.357986111114</v>
      </c>
      <c r="M3200" s="2">
        <v>42095.375</v>
      </c>
      <c r="N3200" s="2">
        <v>42124.658842592595</v>
      </c>
      <c r="O3200">
        <v>130</v>
      </c>
      <c r="P3200">
        <v>17</v>
      </c>
      <c r="Q3200" s="1" t="s">
        <v>2523</v>
      </c>
      <c r="R3200" s="1" t="s">
        <v>24</v>
      </c>
      <c r="S3200" s="1" t="s">
        <v>35</v>
      </c>
      <c r="T3200" s="3">
        <v>42093</v>
      </c>
      <c r="U3200" s="1" t="str">
        <f>IF(kiva_loans__muestra[[#This Row],[funded_amount]]=kiva_loans__muestra[[#This Row],[loan_amount]],"funded","unfunded")</f>
        <v>funded</v>
      </c>
      <c r="V3200" s="1" t="str">
        <f>IF(kiva_loans__muestra[[#This Row],[lender_count]]&gt;=50,"high","low")</f>
        <v>low</v>
      </c>
    </row>
    <row r="3201" spans="1:22" x14ac:dyDescent="0.25">
      <c r="A3201">
        <v>863570</v>
      </c>
      <c r="B3201">
        <v>6500</v>
      </c>
      <c r="C3201">
        <v>6500</v>
      </c>
      <c r="D3201" s="1" t="s">
        <v>175</v>
      </c>
      <c r="E3201" s="1" t="s">
        <v>78</v>
      </c>
      <c r="F3201" s="1" t="s">
        <v>1584</v>
      </c>
      <c r="G3201" s="1" t="s">
        <v>3396</v>
      </c>
      <c r="H3201" s="1" t="s">
        <v>788</v>
      </c>
      <c r="I3201" s="1" t="s">
        <v>920</v>
      </c>
      <c r="J3201" s="1" t="s">
        <v>790</v>
      </c>
      <c r="K3201">
        <v>580</v>
      </c>
      <c r="L3201" s="2">
        <v>42093.303425925929</v>
      </c>
      <c r="M3201" s="2">
        <v>42062.375</v>
      </c>
      <c r="N3201" s="2">
        <v>42102.115300925929</v>
      </c>
      <c r="O3201">
        <v>150</v>
      </c>
      <c r="P3201">
        <v>24</v>
      </c>
      <c r="Q3201" s="1" t="s">
        <v>23</v>
      </c>
      <c r="R3201" s="1" t="s">
        <v>24</v>
      </c>
      <c r="S3201" s="1" t="s">
        <v>31</v>
      </c>
      <c r="T3201" s="3">
        <v>42093</v>
      </c>
      <c r="U3201" s="1" t="str">
        <f>IF(kiva_loans__muestra[[#This Row],[funded_amount]]=kiva_loans__muestra[[#This Row],[loan_amount]],"funded","unfunded")</f>
        <v>funded</v>
      </c>
      <c r="V3201" s="1" t="str">
        <f>IF(kiva_loans__muestra[[#This Row],[lender_count]]&gt;=50,"high","low")</f>
        <v>low</v>
      </c>
    </row>
    <row r="3202" spans="1:22" x14ac:dyDescent="0.25">
      <c r="A3202">
        <v>863932</v>
      </c>
      <c r="B3202">
        <v>7750</v>
      </c>
      <c r="C3202">
        <v>10250</v>
      </c>
      <c r="D3202" s="1" t="s">
        <v>124</v>
      </c>
      <c r="E3202" s="1" t="s">
        <v>125</v>
      </c>
      <c r="F3202" s="1" t="s">
        <v>7111</v>
      </c>
      <c r="G3202" s="1" t="s">
        <v>3307</v>
      </c>
      <c r="H3202" s="1" t="s">
        <v>412</v>
      </c>
      <c r="I3202" s="1" t="s">
        <v>706</v>
      </c>
      <c r="J3202" s="1" t="s">
        <v>413</v>
      </c>
      <c r="K3202">
        <v>1630</v>
      </c>
      <c r="L3202" s="2">
        <v>42093.6250462963</v>
      </c>
      <c r="M3202" s="2">
        <v>42079.333333333336</v>
      </c>
      <c r="N3202" s="2"/>
      <c r="O3202">
        <v>390</v>
      </c>
      <c r="P3202">
        <v>22</v>
      </c>
      <c r="Q3202" s="1" t="s">
        <v>144</v>
      </c>
      <c r="R3202" s="1" t="s">
        <v>24</v>
      </c>
      <c r="S3202" s="1" t="s">
        <v>31</v>
      </c>
      <c r="T3202" s="3">
        <v>42093</v>
      </c>
      <c r="U3202" s="1" t="str">
        <f>IF(kiva_loans__muestra[[#This Row],[funded_amount]]=kiva_loans__muestra[[#This Row],[loan_amount]],"funded","unfunded")</f>
        <v>unfunded</v>
      </c>
      <c r="V3202" s="1" t="str">
        <f>IF(kiva_loans__muestra[[#This Row],[lender_count]]&gt;=50,"high","low")</f>
        <v>low</v>
      </c>
    </row>
    <row r="3203" spans="1:22" x14ac:dyDescent="0.25">
      <c r="A3203">
        <v>863564</v>
      </c>
      <c r="B3203">
        <v>4750</v>
      </c>
      <c r="C3203">
        <v>9250</v>
      </c>
      <c r="D3203" s="1" t="s">
        <v>440</v>
      </c>
      <c r="E3203" s="1" t="s">
        <v>46</v>
      </c>
      <c r="F3203" s="1" t="s">
        <v>7112</v>
      </c>
      <c r="G3203" s="1" t="s">
        <v>3630</v>
      </c>
      <c r="H3203" s="1" t="s">
        <v>441</v>
      </c>
      <c r="I3203" s="1" t="s">
        <v>2481</v>
      </c>
      <c r="J3203" s="1" t="s">
        <v>442</v>
      </c>
      <c r="K3203">
        <v>2190</v>
      </c>
      <c r="L3203" s="2">
        <v>42093.300868055558</v>
      </c>
      <c r="M3203" s="2">
        <v>42065.375</v>
      </c>
      <c r="N3203" s="2"/>
      <c r="O3203">
        <v>140</v>
      </c>
      <c r="P3203">
        <v>7</v>
      </c>
      <c r="Q3203" s="1" t="s">
        <v>7113</v>
      </c>
      <c r="R3203" s="1" t="s">
        <v>92</v>
      </c>
      <c r="S3203" s="1" t="s">
        <v>25</v>
      </c>
      <c r="T3203" s="3">
        <v>42093</v>
      </c>
      <c r="U3203" s="1" t="str">
        <f>IF(kiva_loans__muestra[[#This Row],[funded_amount]]=kiva_loans__muestra[[#This Row],[loan_amount]],"funded","unfunded")</f>
        <v>unfunded</v>
      </c>
      <c r="V3203" s="1" t="str">
        <f>IF(kiva_loans__muestra[[#This Row],[lender_count]]&gt;=50,"high","low")</f>
        <v>low</v>
      </c>
    </row>
    <row r="3204" spans="1:22" x14ac:dyDescent="0.25">
      <c r="A3204">
        <v>864165</v>
      </c>
      <c r="B3204">
        <v>4500</v>
      </c>
      <c r="C3204">
        <v>4500</v>
      </c>
      <c r="D3204" s="1" t="s">
        <v>196</v>
      </c>
      <c r="E3204" s="1" t="s">
        <v>46</v>
      </c>
      <c r="F3204" s="1" t="s">
        <v>7114</v>
      </c>
      <c r="G3204" s="1" t="s">
        <v>3278</v>
      </c>
      <c r="H3204" s="1" t="s">
        <v>100</v>
      </c>
      <c r="I3204" s="1" t="s">
        <v>936</v>
      </c>
      <c r="J3204" s="1" t="s">
        <v>101</v>
      </c>
      <c r="K3204">
        <v>1450</v>
      </c>
      <c r="L3204" s="2">
        <v>42094.20071759259</v>
      </c>
      <c r="M3204" s="2">
        <v>42087.333333333336</v>
      </c>
      <c r="N3204" s="2">
        <v>42100.140439814815</v>
      </c>
      <c r="O3204">
        <v>50</v>
      </c>
      <c r="P3204">
        <v>1</v>
      </c>
      <c r="Q3204" s="1" t="s">
        <v>30</v>
      </c>
      <c r="R3204" s="1" t="s">
        <v>24</v>
      </c>
      <c r="S3204" s="1" t="s">
        <v>35</v>
      </c>
      <c r="T3204" s="3">
        <v>42094</v>
      </c>
      <c r="U3204" s="1" t="str">
        <f>IF(kiva_loans__muestra[[#This Row],[funded_amount]]=kiva_loans__muestra[[#This Row],[loan_amount]],"funded","unfunded")</f>
        <v>funded</v>
      </c>
      <c r="V3204" s="1" t="str">
        <f>IF(kiva_loans__muestra[[#This Row],[lender_count]]&gt;=50,"high","low")</f>
        <v>low</v>
      </c>
    </row>
    <row r="3205" spans="1:22" x14ac:dyDescent="0.25">
      <c r="A3205">
        <v>864739</v>
      </c>
      <c r="B3205">
        <v>6000</v>
      </c>
      <c r="C3205">
        <v>6000</v>
      </c>
      <c r="D3205" s="1" t="s">
        <v>50</v>
      </c>
      <c r="E3205" s="1" t="s">
        <v>37</v>
      </c>
      <c r="F3205" s="1" t="s">
        <v>7115</v>
      </c>
      <c r="G3205" s="1" t="s">
        <v>3427</v>
      </c>
      <c r="H3205" s="1" t="s">
        <v>185</v>
      </c>
      <c r="I3205" s="1" t="s">
        <v>1796</v>
      </c>
      <c r="J3205" s="1" t="s">
        <v>187</v>
      </c>
      <c r="K3205">
        <v>1770</v>
      </c>
      <c r="L3205" s="2">
        <v>42094.999201388891</v>
      </c>
      <c r="M3205" s="2">
        <v>42067.375</v>
      </c>
      <c r="N3205" s="2">
        <v>42131.957905092589</v>
      </c>
      <c r="O3205">
        <v>200</v>
      </c>
      <c r="P3205">
        <v>17</v>
      </c>
      <c r="Q3205" s="1" t="s">
        <v>1873</v>
      </c>
      <c r="R3205" s="1" t="s">
        <v>24</v>
      </c>
      <c r="S3205" s="1" t="s">
        <v>25</v>
      </c>
      <c r="T3205" s="3">
        <v>42094</v>
      </c>
      <c r="U3205" s="1" t="str">
        <f>IF(kiva_loans__muestra[[#This Row],[funded_amount]]=kiva_loans__muestra[[#This Row],[loan_amount]],"funded","unfunded")</f>
        <v>funded</v>
      </c>
      <c r="V3205" s="1" t="str">
        <f>IF(kiva_loans__muestra[[#This Row],[lender_count]]&gt;=50,"high","low")</f>
        <v>low</v>
      </c>
    </row>
    <row r="3206" spans="1:22" x14ac:dyDescent="0.25">
      <c r="A3206">
        <v>864397</v>
      </c>
      <c r="B3206">
        <v>10000</v>
      </c>
      <c r="C3206">
        <v>10000</v>
      </c>
      <c r="D3206" s="1" t="s">
        <v>220</v>
      </c>
      <c r="E3206" s="1" t="s">
        <v>104</v>
      </c>
      <c r="F3206" s="1" t="s">
        <v>4926</v>
      </c>
      <c r="G3206" s="1" t="s">
        <v>3311</v>
      </c>
      <c r="H3206" s="1" t="s">
        <v>119</v>
      </c>
      <c r="I3206" s="1" t="s">
        <v>476</v>
      </c>
      <c r="J3206" s="1" t="s">
        <v>90</v>
      </c>
      <c r="K3206">
        <v>1060</v>
      </c>
      <c r="L3206" s="2">
        <v>42094.472094907411</v>
      </c>
      <c r="M3206" s="2">
        <v>42075.333333333336</v>
      </c>
      <c r="N3206" s="2">
        <v>42129.794224537036</v>
      </c>
      <c r="O3206">
        <v>260</v>
      </c>
      <c r="P3206">
        <v>37</v>
      </c>
      <c r="Q3206" s="1" t="s">
        <v>80</v>
      </c>
      <c r="R3206" s="1" t="s">
        <v>92</v>
      </c>
      <c r="S3206" s="1" t="s">
        <v>31</v>
      </c>
      <c r="T3206" s="3">
        <v>42094</v>
      </c>
      <c r="U3206" s="1" t="str">
        <f>IF(kiva_loans__muestra[[#This Row],[funded_amount]]=kiva_loans__muestra[[#This Row],[loan_amount]],"funded","unfunded")</f>
        <v>funded</v>
      </c>
      <c r="V3206" s="1" t="str">
        <f>IF(kiva_loans__muestra[[#This Row],[lender_count]]&gt;=50,"high","low")</f>
        <v>low</v>
      </c>
    </row>
    <row r="3207" spans="1:22" x14ac:dyDescent="0.25">
      <c r="A3207">
        <v>864152</v>
      </c>
      <c r="B3207">
        <v>6500</v>
      </c>
      <c r="C3207">
        <v>6500</v>
      </c>
      <c r="D3207" s="1" t="s">
        <v>273</v>
      </c>
      <c r="E3207" s="1" t="s">
        <v>104</v>
      </c>
      <c r="F3207" s="1" t="s">
        <v>7116</v>
      </c>
      <c r="G3207" s="1" t="s">
        <v>3311</v>
      </c>
      <c r="H3207" s="1" t="s">
        <v>119</v>
      </c>
      <c r="I3207" s="1" t="s">
        <v>7117</v>
      </c>
      <c r="J3207" s="1" t="s">
        <v>90</v>
      </c>
      <c r="K3207">
        <v>4070</v>
      </c>
      <c r="L3207" s="2">
        <v>42094.186840277776</v>
      </c>
      <c r="M3207" s="2">
        <v>42092.375</v>
      </c>
      <c r="N3207" s="2">
        <v>42108.744768518518</v>
      </c>
      <c r="O3207">
        <v>270</v>
      </c>
      <c r="P3207">
        <v>8</v>
      </c>
      <c r="Q3207" s="1" t="s">
        <v>7118</v>
      </c>
      <c r="R3207" s="1" t="s">
        <v>92</v>
      </c>
      <c r="S3207" s="1" t="s">
        <v>31</v>
      </c>
      <c r="T3207" s="3">
        <v>42094</v>
      </c>
      <c r="U3207" s="1" t="str">
        <f>IF(kiva_loans__muestra[[#This Row],[funded_amount]]=kiva_loans__muestra[[#This Row],[loan_amount]],"funded","unfunded")</f>
        <v>funded</v>
      </c>
      <c r="V3207" s="1" t="str">
        <f>IF(kiva_loans__muestra[[#This Row],[lender_count]]&gt;=50,"high","low")</f>
        <v>low</v>
      </c>
    </row>
    <row r="3208" spans="1:22" x14ac:dyDescent="0.25">
      <c r="A3208">
        <v>864441</v>
      </c>
      <c r="B3208">
        <v>15000</v>
      </c>
      <c r="C3208">
        <v>15000</v>
      </c>
      <c r="D3208" s="1" t="s">
        <v>77</v>
      </c>
      <c r="E3208" s="1" t="s">
        <v>78</v>
      </c>
      <c r="F3208" s="1" t="s">
        <v>7119</v>
      </c>
      <c r="G3208" s="1" t="s">
        <v>3661</v>
      </c>
      <c r="H3208" s="1" t="s">
        <v>805</v>
      </c>
      <c r="I3208" s="1" t="s">
        <v>1188</v>
      </c>
      <c r="J3208" s="1" t="s">
        <v>90</v>
      </c>
      <c r="K3208">
        <v>770</v>
      </c>
      <c r="L3208" s="2">
        <v>42094.514652777776</v>
      </c>
      <c r="M3208" s="2">
        <v>42086.333333333336</v>
      </c>
      <c r="N3208" s="2">
        <v>42102.554212962961</v>
      </c>
      <c r="O3208">
        <v>180</v>
      </c>
      <c r="P3208">
        <v>59</v>
      </c>
      <c r="Q3208" s="1" t="s">
        <v>40</v>
      </c>
      <c r="R3208" s="1" t="s">
        <v>24</v>
      </c>
      <c r="S3208" s="1" t="s">
        <v>31</v>
      </c>
      <c r="T3208" s="3">
        <v>42094</v>
      </c>
      <c r="U3208" s="1" t="str">
        <f>IF(kiva_loans__muestra[[#This Row],[funded_amount]]=kiva_loans__muestra[[#This Row],[loan_amount]],"funded","unfunded")</f>
        <v>funded</v>
      </c>
      <c r="V3208" s="1" t="str">
        <f>IF(kiva_loans__muestra[[#This Row],[lender_count]]&gt;=50,"high","low")</f>
        <v>high</v>
      </c>
    </row>
    <row r="3209" spans="1:22" x14ac:dyDescent="0.25">
      <c r="A3209">
        <v>864505</v>
      </c>
      <c r="B3209">
        <v>14500</v>
      </c>
      <c r="C3209">
        <v>14500</v>
      </c>
      <c r="D3209" s="1" t="s">
        <v>48</v>
      </c>
      <c r="E3209" s="1" t="s">
        <v>49</v>
      </c>
      <c r="F3209" s="1" t="s">
        <v>7120</v>
      </c>
      <c r="G3209" s="1" t="s">
        <v>3439</v>
      </c>
      <c r="H3209" s="1" t="s">
        <v>406</v>
      </c>
      <c r="I3209" s="1" t="s">
        <v>419</v>
      </c>
      <c r="J3209" s="1" t="s">
        <v>408</v>
      </c>
      <c r="K3209">
        <v>1850</v>
      </c>
      <c r="L3209" s="2">
        <v>42094.595138888886</v>
      </c>
      <c r="M3209" s="2">
        <v>42080.333333333336</v>
      </c>
      <c r="N3209" s="2">
        <v>42153.747210648151</v>
      </c>
      <c r="O3209">
        <v>190</v>
      </c>
      <c r="P3209">
        <v>51</v>
      </c>
      <c r="Q3209" s="1" t="s">
        <v>7121</v>
      </c>
      <c r="R3209" s="1" t="s">
        <v>24</v>
      </c>
      <c r="S3209" s="1" t="s">
        <v>31</v>
      </c>
      <c r="T3209" s="3">
        <v>42094</v>
      </c>
      <c r="U3209" s="1" t="str">
        <f>IF(kiva_loans__muestra[[#This Row],[funded_amount]]=kiva_loans__muestra[[#This Row],[loan_amount]],"funded","unfunded")</f>
        <v>funded</v>
      </c>
      <c r="V3209" s="1" t="str">
        <f>IF(kiva_loans__muestra[[#This Row],[lender_count]]&gt;=50,"high","low")</f>
        <v>high</v>
      </c>
    </row>
    <row r="3210" spans="1:22" x14ac:dyDescent="0.25">
      <c r="A3210">
        <v>864391</v>
      </c>
      <c r="B3210">
        <v>4000</v>
      </c>
      <c r="C3210">
        <v>4000</v>
      </c>
      <c r="D3210" s="1" t="s">
        <v>298</v>
      </c>
      <c r="E3210" s="1" t="s">
        <v>19</v>
      </c>
      <c r="F3210" s="1" t="s">
        <v>7122</v>
      </c>
      <c r="G3210" s="1" t="s">
        <v>3303</v>
      </c>
      <c r="H3210" s="1" t="s">
        <v>28</v>
      </c>
      <c r="I3210" s="1" t="s">
        <v>282</v>
      </c>
      <c r="J3210" s="1" t="s">
        <v>29</v>
      </c>
      <c r="K3210">
        <v>2470</v>
      </c>
      <c r="L3210" s="2">
        <v>42094.467256944445</v>
      </c>
      <c r="M3210" s="2">
        <v>42080.333333333336</v>
      </c>
      <c r="N3210" s="2">
        <v>42125.353125000001</v>
      </c>
      <c r="O3210">
        <v>120</v>
      </c>
      <c r="P3210">
        <v>15</v>
      </c>
      <c r="Q3210" s="1" t="s">
        <v>88</v>
      </c>
      <c r="R3210" s="1" t="s">
        <v>24</v>
      </c>
      <c r="S3210" s="1" t="s">
        <v>35</v>
      </c>
      <c r="T3210" s="3">
        <v>42094</v>
      </c>
      <c r="U3210" s="1" t="str">
        <f>IF(kiva_loans__muestra[[#This Row],[funded_amount]]=kiva_loans__muestra[[#This Row],[loan_amount]],"funded","unfunded")</f>
        <v>funded</v>
      </c>
      <c r="V3210" s="1" t="str">
        <f>IF(kiva_loans__muestra[[#This Row],[lender_count]]&gt;=50,"high","low")</f>
        <v>low</v>
      </c>
    </row>
    <row r="3211" spans="1:22" x14ac:dyDescent="0.25">
      <c r="A3211">
        <v>864532</v>
      </c>
      <c r="B3211">
        <v>11000</v>
      </c>
      <c r="C3211">
        <v>11000</v>
      </c>
      <c r="D3211" s="1" t="s">
        <v>77</v>
      </c>
      <c r="E3211" s="1" t="s">
        <v>78</v>
      </c>
      <c r="F3211" s="1" t="s">
        <v>7123</v>
      </c>
      <c r="G3211" s="1" t="s">
        <v>3263</v>
      </c>
      <c r="H3211" s="1" t="s">
        <v>33</v>
      </c>
      <c r="I3211" s="1" t="s">
        <v>922</v>
      </c>
      <c r="J3211" s="1" t="s">
        <v>34</v>
      </c>
      <c r="K3211">
        <v>1330</v>
      </c>
      <c r="L3211" s="2">
        <v>42094.631307870368</v>
      </c>
      <c r="M3211" s="2">
        <v>42074.333333333336</v>
      </c>
      <c r="N3211" s="2">
        <v>42105.712534722225</v>
      </c>
      <c r="O3211">
        <v>140</v>
      </c>
      <c r="P3211">
        <v>28</v>
      </c>
      <c r="Q3211" s="1" t="s">
        <v>7124</v>
      </c>
      <c r="R3211" s="1" t="s">
        <v>24</v>
      </c>
      <c r="S3211" s="1" t="s">
        <v>31</v>
      </c>
      <c r="T3211" s="3">
        <v>42094</v>
      </c>
      <c r="U3211" s="1" t="str">
        <f>IF(kiva_loans__muestra[[#This Row],[funded_amount]]=kiva_loans__muestra[[#This Row],[loan_amount]],"funded","unfunded")</f>
        <v>funded</v>
      </c>
      <c r="V3211" s="1" t="str">
        <f>IF(kiva_loans__muestra[[#This Row],[lender_count]]&gt;=50,"high","low")</f>
        <v>low</v>
      </c>
    </row>
    <row r="3212" spans="1:22" x14ac:dyDescent="0.25">
      <c r="A3212">
        <v>864131</v>
      </c>
      <c r="B3212">
        <v>4500</v>
      </c>
      <c r="C3212">
        <v>4500</v>
      </c>
      <c r="D3212" s="1" t="s">
        <v>46</v>
      </c>
      <c r="E3212" s="1" t="s">
        <v>46</v>
      </c>
      <c r="F3212" s="1" t="s">
        <v>7125</v>
      </c>
      <c r="G3212" s="1" t="s">
        <v>3278</v>
      </c>
      <c r="H3212" s="1" t="s">
        <v>100</v>
      </c>
      <c r="I3212" s="1" t="s">
        <v>1406</v>
      </c>
      <c r="J3212" s="1" t="s">
        <v>101</v>
      </c>
      <c r="K3212">
        <v>1250</v>
      </c>
      <c r="L3212" s="2">
        <v>42094.163032407407</v>
      </c>
      <c r="M3212" s="2">
        <v>42075.333333333336</v>
      </c>
      <c r="N3212" s="2">
        <v>42111.732094907406</v>
      </c>
      <c r="O3212">
        <v>140</v>
      </c>
      <c r="P3212">
        <v>15</v>
      </c>
      <c r="Q3212" s="1" t="s">
        <v>67</v>
      </c>
      <c r="R3212" s="1" t="s">
        <v>24</v>
      </c>
      <c r="S3212" s="1" t="s">
        <v>35</v>
      </c>
      <c r="T3212" s="3">
        <v>42094</v>
      </c>
      <c r="U3212" s="1" t="str">
        <f>IF(kiva_loans__muestra[[#This Row],[funded_amount]]=kiva_loans__muestra[[#This Row],[loan_amount]],"funded","unfunded")</f>
        <v>funded</v>
      </c>
      <c r="V3212" s="1" t="str">
        <f>IF(kiva_loans__muestra[[#This Row],[lender_count]]&gt;=50,"high","low")</f>
        <v>low</v>
      </c>
    </row>
    <row r="3213" spans="1:22" x14ac:dyDescent="0.25">
      <c r="A3213">
        <v>864714</v>
      </c>
      <c r="B3213">
        <v>9750</v>
      </c>
      <c r="C3213">
        <v>9750</v>
      </c>
      <c r="D3213" s="1" t="s">
        <v>50</v>
      </c>
      <c r="E3213" s="1" t="s">
        <v>37</v>
      </c>
      <c r="F3213" s="1" t="s">
        <v>7126</v>
      </c>
      <c r="G3213" s="1" t="s">
        <v>3427</v>
      </c>
      <c r="H3213" s="1" t="s">
        <v>185</v>
      </c>
      <c r="I3213" s="1" t="s">
        <v>2114</v>
      </c>
      <c r="J3213" s="1" t="s">
        <v>187</v>
      </c>
      <c r="K3213">
        <v>1770</v>
      </c>
      <c r="L3213" s="2">
        <v>42094.976342592592</v>
      </c>
      <c r="M3213" s="2">
        <v>42073.333333333336</v>
      </c>
      <c r="N3213" s="2">
        <v>42132.715983796297</v>
      </c>
      <c r="O3213">
        <v>260</v>
      </c>
      <c r="P3213">
        <v>24</v>
      </c>
      <c r="Q3213" s="1" t="s">
        <v>1987</v>
      </c>
      <c r="R3213" s="1" t="s">
        <v>92</v>
      </c>
      <c r="S3213" s="1" t="s">
        <v>25</v>
      </c>
      <c r="T3213" s="3">
        <v>42094</v>
      </c>
      <c r="U3213" s="1" t="str">
        <f>IF(kiva_loans__muestra[[#This Row],[funded_amount]]=kiva_loans__muestra[[#This Row],[loan_amount]],"funded","unfunded")</f>
        <v>funded</v>
      </c>
      <c r="V3213" s="1" t="str">
        <f>IF(kiva_loans__muestra[[#This Row],[lender_count]]&gt;=50,"high","low")</f>
        <v>low</v>
      </c>
    </row>
    <row r="3214" spans="1:22" x14ac:dyDescent="0.25">
      <c r="A3214">
        <v>864556</v>
      </c>
      <c r="B3214">
        <v>5250</v>
      </c>
      <c r="C3214">
        <v>5250</v>
      </c>
      <c r="D3214" s="1" t="s">
        <v>314</v>
      </c>
      <c r="E3214" s="1" t="s">
        <v>125</v>
      </c>
      <c r="F3214" s="1" t="s">
        <v>7127</v>
      </c>
      <c r="G3214" s="1" t="s">
        <v>3307</v>
      </c>
      <c r="H3214" s="1" t="s">
        <v>412</v>
      </c>
      <c r="I3214" s="1" t="s">
        <v>686</v>
      </c>
      <c r="J3214" s="1" t="s">
        <v>413</v>
      </c>
      <c r="K3214">
        <v>1630</v>
      </c>
      <c r="L3214" s="2">
        <v>42094.693518518521</v>
      </c>
      <c r="M3214" s="2">
        <v>42086.333333333336</v>
      </c>
      <c r="N3214" s="2">
        <v>42111.752395833333</v>
      </c>
      <c r="O3214">
        <v>80</v>
      </c>
      <c r="P3214">
        <v>16</v>
      </c>
      <c r="Q3214" s="1" t="s">
        <v>148</v>
      </c>
      <c r="R3214" s="1" t="s">
        <v>24</v>
      </c>
      <c r="S3214" s="1" t="s">
        <v>31</v>
      </c>
      <c r="T3214" s="3">
        <v>42094</v>
      </c>
      <c r="U3214" s="1" t="str">
        <f>IF(kiva_loans__muestra[[#This Row],[funded_amount]]=kiva_loans__muestra[[#This Row],[loan_amount]],"funded","unfunded")</f>
        <v>funded</v>
      </c>
      <c r="V3214" s="1" t="str">
        <f>IF(kiva_loans__muestra[[#This Row],[lender_count]]&gt;=50,"high","low")</f>
        <v>low</v>
      </c>
    </row>
    <row r="3215" spans="1:22" x14ac:dyDescent="0.25">
      <c r="A3215">
        <v>865311</v>
      </c>
      <c r="B3215">
        <v>9750</v>
      </c>
      <c r="C3215">
        <v>9750</v>
      </c>
      <c r="D3215" s="1" t="s">
        <v>45</v>
      </c>
      <c r="E3215" s="1" t="s">
        <v>46</v>
      </c>
      <c r="F3215" s="1" t="s">
        <v>7128</v>
      </c>
      <c r="G3215" s="1" t="s">
        <v>3274</v>
      </c>
      <c r="H3215" s="1" t="s">
        <v>105</v>
      </c>
      <c r="I3215" s="1" t="s">
        <v>1130</v>
      </c>
      <c r="J3215" s="1" t="s">
        <v>106</v>
      </c>
      <c r="K3215">
        <v>1430</v>
      </c>
      <c r="L3215" s="2">
        <v>42095.849826388891</v>
      </c>
      <c r="M3215" s="2">
        <v>42068.375</v>
      </c>
      <c r="N3215" s="2">
        <v>42115.553576388891</v>
      </c>
      <c r="O3215">
        <v>80</v>
      </c>
      <c r="P3215">
        <v>36</v>
      </c>
      <c r="Q3215" s="1" t="s">
        <v>80</v>
      </c>
      <c r="R3215" s="1" t="s">
        <v>92</v>
      </c>
      <c r="S3215" s="1" t="s">
        <v>31</v>
      </c>
      <c r="T3215" s="3">
        <v>42095</v>
      </c>
      <c r="U3215" s="1" t="str">
        <f>IF(kiva_loans__muestra[[#This Row],[funded_amount]]=kiva_loans__muestra[[#This Row],[loan_amount]],"funded","unfunded")</f>
        <v>funded</v>
      </c>
      <c r="V3215" s="1" t="str">
        <f>IF(kiva_loans__muestra[[#This Row],[lender_count]]&gt;=50,"high","low")</f>
        <v>low</v>
      </c>
    </row>
    <row r="3216" spans="1:22" x14ac:dyDescent="0.25">
      <c r="A3216">
        <v>865091</v>
      </c>
      <c r="B3216">
        <v>13250</v>
      </c>
      <c r="C3216">
        <v>13250</v>
      </c>
      <c r="D3216" s="1" t="s">
        <v>41</v>
      </c>
      <c r="E3216" s="1" t="s">
        <v>27</v>
      </c>
      <c r="F3216" s="1" t="s">
        <v>1684</v>
      </c>
      <c r="G3216" s="1" t="s">
        <v>3591</v>
      </c>
      <c r="H3216" s="1" t="s">
        <v>180</v>
      </c>
      <c r="I3216" s="1" t="s">
        <v>5857</v>
      </c>
      <c r="J3216" s="1" t="s">
        <v>110</v>
      </c>
      <c r="K3216">
        <v>780</v>
      </c>
      <c r="L3216" s="2">
        <v>42095.475335648145</v>
      </c>
      <c r="M3216" s="2">
        <v>42087.333333333336</v>
      </c>
      <c r="N3216" s="2">
        <v>42114.599618055552</v>
      </c>
      <c r="O3216">
        <v>80</v>
      </c>
      <c r="P3216">
        <v>42</v>
      </c>
      <c r="Q3216" s="1" t="s">
        <v>1975</v>
      </c>
      <c r="R3216" s="1" t="s">
        <v>135</v>
      </c>
      <c r="S3216" s="1" t="s">
        <v>31</v>
      </c>
      <c r="T3216" s="3">
        <v>42095</v>
      </c>
      <c r="U3216" s="1" t="str">
        <f>IF(kiva_loans__muestra[[#This Row],[funded_amount]]=kiva_loans__muestra[[#This Row],[loan_amount]],"funded","unfunded")</f>
        <v>funded</v>
      </c>
      <c r="V3216" s="1" t="str">
        <f>IF(kiva_loans__muestra[[#This Row],[lender_count]]&gt;=50,"high","low")</f>
        <v>low</v>
      </c>
    </row>
    <row r="3217" spans="1:22" x14ac:dyDescent="0.25">
      <c r="A3217">
        <v>865343</v>
      </c>
      <c r="B3217">
        <v>2500</v>
      </c>
      <c r="C3217">
        <v>2500</v>
      </c>
      <c r="D3217" s="1" t="s">
        <v>37</v>
      </c>
      <c r="E3217" s="1" t="s">
        <v>37</v>
      </c>
      <c r="F3217" s="1" t="s">
        <v>7129</v>
      </c>
      <c r="G3217" s="1" t="s">
        <v>3274</v>
      </c>
      <c r="H3217" s="1" t="s">
        <v>105</v>
      </c>
      <c r="I3217" s="1" t="s">
        <v>1048</v>
      </c>
      <c r="J3217" s="1" t="s">
        <v>106</v>
      </c>
      <c r="K3217">
        <v>1430</v>
      </c>
      <c r="L3217" s="2">
        <v>42096.004131944443</v>
      </c>
      <c r="M3217" s="2">
        <v>42069.375</v>
      </c>
      <c r="N3217" s="2">
        <v>42105.69866898148</v>
      </c>
      <c r="O3217">
        <v>70</v>
      </c>
      <c r="P3217">
        <v>8</v>
      </c>
      <c r="Q3217" s="1" t="s">
        <v>115</v>
      </c>
      <c r="R3217" s="1" t="s">
        <v>92</v>
      </c>
      <c r="S3217" s="1" t="s">
        <v>25</v>
      </c>
      <c r="T3217" s="3">
        <v>42095</v>
      </c>
      <c r="U3217" s="1" t="str">
        <f>IF(kiva_loans__muestra[[#This Row],[funded_amount]]=kiva_loans__muestra[[#This Row],[loan_amount]],"funded","unfunded")</f>
        <v>funded</v>
      </c>
      <c r="V3217" s="1" t="str">
        <f>IF(kiva_loans__muestra[[#This Row],[lender_count]]&gt;=50,"high","low")</f>
        <v>low</v>
      </c>
    </row>
    <row r="3218" spans="1:22" x14ac:dyDescent="0.25">
      <c r="A3218">
        <v>865303</v>
      </c>
      <c r="B3218">
        <v>7750</v>
      </c>
      <c r="C3218">
        <v>7750</v>
      </c>
      <c r="D3218" s="1" t="s">
        <v>46</v>
      </c>
      <c r="E3218" s="1" t="s">
        <v>46</v>
      </c>
      <c r="F3218" s="1" t="s">
        <v>7130</v>
      </c>
      <c r="G3218" s="1" t="s">
        <v>3317</v>
      </c>
      <c r="H3218" s="1" t="s">
        <v>85</v>
      </c>
      <c r="I3218" s="1" t="s">
        <v>658</v>
      </c>
      <c r="J3218" s="1" t="s">
        <v>87</v>
      </c>
      <c r="K3218">
        <v>1200</v>
      </c>
      <c r="L3218" s="2">
        <v>42095.830763888887</v>
      </c>
      <c r="M3218" s="2">
        <v>42087.333333333336</v>
      </c>
      <c r="N3218" s="2">
        <v>42125.675034722219</v>
      </c>
      <c r="O3218">
        <v>70</v>
      </c>
      <c r="P3218">
        <v>17</v>
      </c>
      <c r="Q3218" s="1" t="s">
        <v>30</v>
      </c>
      <c r="R3218" s="1" t="s">
        <v>135</v>
      </c>
      <c r="S3218" s="1" t="s">
        <v>31</v>
      </c>
      <c r="T3218" s="3">
        <v>42095</v>
      </c>
      <c r="U3218" s="1" t="str">
        <f>IF(kiva_loans__muestra[[#This Row],[funded_amount]]=kiva_loans__muestra[[#This Row],[loan_amount]],"funded","unfunded")</f>
        <v>funded</v>
      </c>
      <c r="V3218" s="1" t="str">
        <f>IF(kiva_loans__muestra[[#This Row],[lender_count]]&gt;=50,"high","low")</f>
        <v>low</v>
      </c>
    </row>
    <row r="3219" spans="1:22" x14ac:dyDescent="0.25">
      <c r="A3219">
        <v>865012</v>
      </c>
      <c r="B3219">
        <v>11250</v>
      </c>
      <c r="C3219">
        <v>11250</v>
      </c>
      <c r="D3219" s="1" t="s">
        <v>46</v>
      </c>
      <c r="E3219" s="1" t="s">
        <v>46</v>
      </c>
      <c r="F3219" s="1" t="s">
        <v>7131</v>
      </c>
      <c r="G3219" s="1" t="s">
        <v>3927</v>
      </c>
      <c r="H3219" s="1" t="s">
        <v>1333</v>
      </c>
      <c r="I3219" s="1" t="s">
        <v>1334</v>
      </c>
      <c r="J3219" s="1" t="s">
        <v>1335</v>
      </c>
      <c r="K3219">
        <v>230</v>
      </c>
      <c r="L3219" s="2">
        <v>42095.423356481479</v>
      </c>
      <c r="M3219" s="2">
        <v>42083.333333333336</v>
      </c>
      <c r="N3219" s="2">
        <v>42114.607743055552</v>
      </c>
      <c r="O3219">
        <v>200</v>
      </c>
      <c r="P3219">
        <v>43</v>
      </c>
      <c r="Q3219" s="1" t="s">
        <v>5588</v>
      </c>
      <c r="R3219" s="1" t="s">
        <v>24</v>
      </c>
      <c r="S3219" s="1" t="s">
        <v>31</v>
      </c>
      <c r="T3219" s="3">
        <v>42095</v>
      </c>
      <c r="U3219" s="1" t="str">
        <f>IF(kiva_loans__muestra[[#This Row],[funded_amount]]=kiva_loans__muestra[[#This Row],[loan_amount]],"funded","unfunded")</f>
        <v>funded</v>
      </c>
      <c r="V3219" s="1" t="str">
        <f>IF(kiva_loans__muestra[[#This Row],[lender_count]]&gt;=50,"high","low")</f>
        <v>low</v>
      </c>
    </row>
    <row r="3220" spans="1:22" x14ac:dyDescent="0.25">
      <c r="A3220">
        <v>865136</v>
      </c>
      <c r="B3220">
        <v>10250</v>
      </c>
      <c r="C3220">
        <v>10250</v>
      </c>
      <c r="D3220" s="1" t="s">
        <v>45</v>
      </c>
      <c r="E3220" s="1" t="s">
        <v>46</v>
      </c>
      <c r="F3220" s="1" t="s">
        <v>7132</v>
      </c>
      <c r="G3220" s="1" t="s">
        <v>3307</v>
      </c>
      <c r="H3220" s="1" t="s">
        <v>412</v>
      </c>
      <c r="I3220" s="1" t="s">
        <v>1148</v>
      </c>
      <c r="J3220" s="1" t="s">
        <v>413</v>
      </c>
      <c r="K3220">
        <v>2220</v>
      </c>
      <c r="L3220" s="2">
        <v>42095.522349537037</v>
      </c>
      <c r="M3220" s="2">
        <v>42076.333333333336</v>
      </c>
      <c r="N3220" s="2">
        <v>42131.851261574076</v>
      </c>
      <c r="O3220">
        <v>140</v>
      </c>
      <c r="P3220">
        <v>16</v>
      </c>
      <c r="Q3220" s="1" t="s">
        <v>698</v>
      </c>
      <c r="R3220" s="1" t="s">
        <v>92</v>
      </c>
      <c r="S3220" s="1" t="s">
        <v>31</v>
      </c>
      <c r="T3220" s="3">
        <v>42095</v>
      </c>
      <c r="U3220" s="1" t="str">
        <f>IF(kiva_loans__muestra[[#This Row],[funded_amount]]=kiva_loans__muestra[[#This Row],[loan_amount]],"funded","unfunded")</f>
        <v>funded</v>
      </c>
      <c r="V3220" s="1" t="str">
        <f>IF(kiva_loans__muestra[[#This Row],[lender_count]]&gt;=50,"high","low")</f>
        <v>low</v>
      </c>
    </row>
    <row r="3221" spans="1:22" x14ac:dyDescent="0.25">
      <c r="A3221">
        <v>865087</v>
      </c>
      <c r="B3221">
        <v>750</v>
      </c>
      <c r="C3221">
        <v>750</v>
      </c>
      <c r="D3221" s="1" t="s">
        <v>280</v>
      </c>
      <c r="E3221" s="1" t="s">
        <v>104</v>
      </c>
      <c r="F3221" s="1" t="s">
        <v>1342</v>
      </c>
      <c r="G3221" s="1" t="s">
        <v>3311</v>
      </c>
      <c r="H3221" s="1" t="s">
        <v>119</v>
      </c>
      <c r="I3221" s="1" t="s">
        <v>162</v>
      </c>
      <c r="J3221" s="1" t="s">
        <v>270</v>
      </c>
      <c r="K3221">
        <v>3110</v>
      </c>
      <c r="L3221" s="2">
        <v>42095.474652777775</v>
      </c>
      <c r="M3221" s="2">
        <v>42086.333333333336</v>
      </c>
      <c r="N3221" s="2">
        <v>42101.826909722222</v>
      </c>
      <c r="O3221">
        <v>80</v>
      </c>
      <c r="P3221">
        <v>3</v>
      </c>
      <c r="Q3221" s="1" t="s">
        <v>30</v>
      </c>
      <c r="R3221" s="1" t="s">
        <v>60</v>
      </c>
      <c r="S3221" s="1" t="s">
        <v>31</v>
      </c>
      <c r="T3221" s="3">
        <v>42095</v>
      </c>
      <c r="U3221" s="1" t="str">
        <f>IF(kiva_loans__muestra[[#This Row],[funded_amount]]=kiva_loans__muestra[[#This Row],[loan_amount]],"funded","unfunded")</f>
        <v>funded</v>
      </c>
      <c r="V3221" s="1" t="str">
        <f>IF(kiva_loans__muestra[[#This Row],[lender_count]]&gt;=50,"high","low")</f>
        <v>low</v>
      </c>
    </row>
    <row r="3222" spans="1:22" x14ac:dyDescent="0.25">
      <c r="A3222">
        <v>865274</v>
      </c>
      <c r="B3222">
        <v>6750</v>
      </c>
      <c r="C3222">
        <v>6750</v>
      </c>
      <c r="D3222" s="1" t="s">
        <v>124</v>
      </c>
      <c r="E3222" s="1" t="s">
        <v>125</v>
      </c>
      <c r="F3222" s="1" t="s">
        <v>7133</v>
      </c>
      <c r="G3222" s="1" t="s">
        <v>3481</v>
      </c>
      <c r="H3222" s="1" t="s">
        <v>193</v>
      </c>
      <c r="I3222" s="1" t="s">
        <v>1251</v>
      </c>
      <c r="J3222" s="1" t="s">
        <v>194</v>
      </c>
      <c r="K3222">
        <v>2460</v>
      </c>
      <c r="L3222" s="2">
        <v>42095.750254629631</v>
      </c>
      <c r="M3222" s="2">
        <v>42090.333333333336</v>
      </c>
      <c r="N3222" s="2">
        <v>42123.142071759263</v>
      </c>
      <c r="O3222">
        <v>200</v>
      </c>
      <c r="P3222">
        <v>24</v>
      </c>
      <c r="Q3222" s="1" t="s">
        <v>1498</v>
      </c>
      <c r="R3222" s="1" t="s">
        <v>24</v>
      </c>
      <c r="S3222" s="1" t="s">
        <v>31</v>
      </c>
      <c r="T3222" s="3">
        <v>42095</v>
      </c>
      <c r="U3222" s="1" t="str">
        <f>IF(kiva_loans__muestra[[#This Row],[funded_amount]]=kiva_loans__muestra[[#This Row],[loan_amount]],"funded","unfunded")</f>
        <v>funded</v>
      </c>
      <c r="V3222" s="1" t="str">
        <f>IF(kiva_loans__muestra[[#This Row],[lender_count]]&gt;=50,"high","low")</f>
        <v>low</v>
      </c>
    </row>
    <row r="3223" spans="1:22" x14ac:dyDescent="0.25">
      <c r="A3223">
        <v>865162</v>
      </c>
      <c r="B3223">
        <v>5000</v>
      </c>
      <c r="C3223">
        <v>5000</v>
      </c>
      <c r="D3223" s="1" t="s">
        <v>41</v>
      </c>
      <c r="E3223" s="1" t="s">
        <v>27</v>
      </c>
      <c r="F3223" s="1" t="s">
        <v>7134</v>
      </c>
      <c r="G3223" s="1" t="s">
        <v>3591</v>
      </c>
      <c r="H3223" s="1" t="s">
        <v>180</v>
      </c>
      <c r="I3223" s="1" t="s">
        <v>7135</v>
      </c>
      <c r="J3223" s="1" t="s">
        <v>110</v>
      </c>
      <c r="K3223">
        <v>780</v>
      </c>
      <c r="L3223" s="2">
        <v>42095.577523148146</v>
      </c>
      <c r="M3223" s="2">
        <v>42087.333333333336</v>
      </c>
      <c r="N3223" s="2">
        <v>42116.0315162037</v>
      </c>
      <c r="O3223">
        <v>100</v>
      </c>
      <c r="P3223">
        <v>19</v>
      </c>
      <c r="Q3223" s="1" t="s">
        <v>7136</v>
      </c>
      <c r="R3223" s="1" t="s">
        <v>92</v>
      </c>
      <c r="S3223" s="1" t="s">
        <v>31</v>
      </c>
      <c r="T3223" s="3">
        <v>42095</v>
      </c>
      <c r="U3223" s="1" t="str">
        <f>IF(kiva_loans__muestra[[#This Row],[funded_amount]]=kiva_loans__muestra[[#This Row],[loan_amount]],"funded","unfunded")</f>
        <v>funded</v>
      </c>
      <c r="V3223" s="1" t="str">
        <f>IF(kiva_loans__muestra[[#This Row],[lender_count]]&gt;=50,"high","low")</f>
        <v>low</v>
      </c>
    </row>
    <row r="3224" spans="1:22" x14ac:dyDescent="0.25">
      <c r="A3224">
        <v>865718</v>
      </c>
      <c r="B3224">
        <v>10250</v>
      </c>
      <c r="C3224">
        <v>10250</v>
      </c>
      <c r="D3224" s="1" t="s">
        <v>50</v>
      </c>
      <c r="E3224" s="1" t="s">
        <v>37</v>
      </c>
      <c r="F3224" s="1" t="s">
        <v>7137</v>
      </c>
      <c r="G3224" s="1" t="s">
        <v>3307</v>
      </c>
      <c r="H3224" s="1" t="s">
        <v>412</v>
      </c>
      <c r="I3224" s="1" t="s">
        <v>7138</v>
      </c>
      <c r="J3224" s="1" t="s">
        <v>413</v>
      </c>
      <c r="K3224">
        <v>650</v>
      </c>
      <c r="L3224" s="2">
        <v>42096.664143518516</v>
      </c>
      <c r="M3224" s="2">
        <v>42069.375</v>
      </c>
      <c r="N3224" s="2">
        <v>42115.620381944442</v>
      </c>
      <c r="O3224">
        <v>140</v>
      </c>
      <c r="P3224">
        <v>40</v>
      </c>
      <c r="Q3224" s="1" t="s">
        <v>7139</v>
      </c>
      <c r="R3224" s="1" t="s">
        <v>24</v>
      </c>
      <c r="S3224" s="1" t="s">
        <v>31</v>
      </c>
      <c r="T3224" s="3">
        <v>42096</v>
      </c>
      <c r="U3224" s="1" t="str">
        <f>IF(kiva_loans__muestra[[#This Row],[funded_amount]]=kiva_loans__muestra[[#This Row],[loan_amount]],"funded","unfunded")</f>
        <v>funded</v>
      </c>
      <c r="V3224" s="1" t="str">
        <f>IF(kiva_loans__muestra[[#This Row],[lender_count]]&gt;=50,"high","low")</f>
        <v>low</v>
      </c>
    </row>
    <row r="3225" spans="1:22" x14ac:dyDescent="0.25">
      <c r="A3225">
        <v>865611</v>
      </c>
      <c r="B3225">
        <v>2500</v>
      </c>
      <c r="C3225">
        <v>2500</v>
      </c>
      <c r="D3225" s="1" t="s">
        <v>53</v>
      </c>
      <c r="E3225" s="1" t="s">
        <v>32</v>
      </c>
      <c r="F3225" s="1" t="s">
        <v>7140</v>
      </c>
      <c r="G3225" s="1" t="s">
        <v>3303</v>
      </c>
      <c r="H3225" s="1" t="s">
        <v>28</v>
      </c>
      <c r="I3225" s="1" t="s">
        <v>1927</v>
      </c>
      <c r="J3225" s="1" t="s">
        <v>29</v>
      </c>
      <c r="K3225">
        <v>2450</v>
      </c>
      <c r="L3225" s="2">
        <v>42096.581956018519</v>
      </c>
      <c r="M3225" s="2">
        <v>42090.333333333336</v>
      </c>
      <c r="N3225" s="2">
        <v>42105.148726851854</v>
      </c>
      <c r="O3225">
        <v>140</v>
      </c>
      <c r="P3225">
        <v>10</v>
      </c>
      <c r="Q3225" s="1" t="s">
        <v>7141</v>
      </c>
      <c r="R3225" s="1" t="s">
        <v>24</v>
      </c>
      <c r="S3225" s="1" t="s">
        <v>31</v>
      </c>
      <c r="T3225" s="3">
        <v>42096</v>
      </c>
      <c r="U3225" s="1" t="str">
        <f>IF(kiva_loans__muestra[[#This Row],[funded_amount]]=kiva_loans__muestra[[#This Row],[loan_amount]],"funded","unfunded")</f>
        <v>funded</v>
      </c>
      <c r="V3225" s="1" t="str">
        <f>IF(kiva_loans__muestra[[#This Row],[lender_count]]&gt;=50,"high","low")</f>
        <v>low</v>
      </c>
    </row>
    <row r="3226" spans="1:22" x14ac:dyDescent="0.25">
      <c r="A3226">
        <v>865599</v>
      </c>
      <c r="B3226">
        <v>5750</v>
      </c>
      <c r="C3226">
        <v>5750</v>
      </c>
      <c r="D3226" s="1" t="s">
        <v>37</v>
      </c>
      <c r="E3226" s="1" t="s">
        <v>37</v>
      </c>
      <c r="F3226" s="1" t="s">
        <v>7142</v>
      </c>
      <c r="G3226" s="1" t="s">
        <v>3263</v>
      </c>
      <c r="H3226" s="1" t="s">
        <v>33</v>
      </c>
      <c r="I3226" s="1" t="s">
        <v>1390</v>
      </c>
      <c r="J3226" s="1" t="s">
        <v>34</v>
      </c>
      <c r="K3226">
        <v>2020</v>
      </c>
      <c r="L3226" s="2">
        <v>42096.569814814815</v>
      </c>
      <c r="M3226" s="2">
        <v>42093.375</v>
      </c>
      <c r="N3226" s="2">
        <v>42122.687361111108</v>
      </c>
      <c r="O3226">
        <v>100</v>
      </c>
      <c r="P3226">
        <v>19</v>
      </c>
      <c r="Q3226" s="1" t="s">
        <v>7143</v>
      </c>
      <c r="R3226" s="1" t="s">
        <v>324</v>
      </c>
      <c r="S3226" s="1" t="s">
        <v>25</v>
      </c>
      <c r="T3226" s="3">
        <v>42096</v>
      </c>
      <c r="U3226" s="1" t="str">
        <f>IF(kiva_loans__muestra[[#This Row],[funded_amount]]=kiva_loans__muestra[[#This Row],[loan_amount]],"funded","unfunded")</f>
        <v>funded</v>
      </c>
      <c r="V3226" s="1" t="str">
        <f>IF(kiva_loans__muestra[[#This Row],[lender_count]]&gt;=50,"high","low")</f>
        <v>low</v>
      </c>
    </row>
    <row r="3227" spans="1:22" x14ac:dyDescent="0.25">
      <c r="A3227">
        <v>865628</v>
      </c>
      <c r="B3227">
        <v>2250</v>
      </c>
      <c r="C3227">
        <v>2250</v>
      </c>
      <c r="D3227" s="1" t="s">
        <v>227</v>
      </c>
      <c r="E3227" s="1" t="s">
        <v>46</v>
      </c>
      <c r="F3227" s="1" t="s">
        <v>7144</v>
      </c>
      <c r="G3227" s="1" t="s">
        <v>3263</v>
      </c>
      <c r="H3227" s="1" t="s">
        <v>33</v>
      </c>
      <c r="I3227" s="1" t="s">
        <v>1280</v>
      </c>
      <c r="J3227" s="1" t="s">
        <v>34</v>
      </c>
      <c r="K3227">
        <v>3880</v>
      </c>
      <c r="L3227" s="2">
        <v>42096.612523148149</v>
      </c>
      <c r="M3227" s="2">
        <v>42068.375</v>
      </c>
      <c r="N3227" s="2">
        <v>42105.981354166666</v>
      </c>
      <c r="O3227">
        <v>140</v>
      </c>
      <c r="P3227">
        <v>6</v>
      </c>
      <c r="Q3227" s="1" t="s">
        <v>30</v>
      </c>
      <c r="R3227" s="1" t="s">
        <v>983</v>
      </c>
      <c r="S3227" s="1" t="s">
        <v>31</v>
      </c>
      <c r="T3227" s="3">
        <v>42096</v>
      </c>
      <c r="U3227" s="1" t="str">
        <f>IF(kiva_loans__muestra[[#This Row],[funded_amount]]=kiva_loans__muestra[[#This Row],[loan_amount]],"funded","unfunded")</f>
        <v>funded</v>
      </c>
      <c r="V3227" s="1" t="str">
        <f>IF(kiva_loans__muestra[[#This Row],[lender_count]]&gt;=50,"high","low")</f>
        <v>low</v>
      </c>
    </row>
    <row r="3228" spans="1:22" x14ac:dyDescent="0.25">
      <c r="A3228">
        <v>1088311</v>
      </c>
      <c r="B3228">
        <v>2250</v>
      </c>
      <c r="C3228">
        <v>2250</v>
      </c>
      <c r="D3228" s="1" t="s">
        <v>137</v>
      </c>
      <c r="E3228" s="1" t="s">
        <v>27</v>
      </c>
      <c r="F3228" s="1" t="s">
        <v>30</v>
      </c>
      <c r="G3228" s="1" t="s">
        <v>3263</v>
      </c>
      <c r="H3228" s="1" t="s">
        <v>33</v>
      </c>
      <c r="I3228" s="1" t="s">
        <v>30</v>
      </c>
      <c r="J3228" s="1" t="s">
        <v>34</v>
      </c>
      <c r="L3228" s="2">
        <v>42096.434965277775</v>
      </c>
      <c r="M3228" s="2"/>
      <c r="N3228" s="2">
        <v>42257.790011574078</v>
      </c>
      <c r="O3228">
        <v>60</v>
      </c>
      <c r="P3228">
        <v>7</v>
      </c>
      <c r="Q3228" s="1" t="s">
        <v>30</v>
      </c>
      <c r="R3228" s="1" t="s">
        <v>30</v>
      </c>
      <c r="S3228" s="1" t="s">
        <v>25</v>
      </c>
      <c r="T3228" s="3">
        <v>42096</v>
      </c>
      <c r="U3228" s="1" t="str">
        <f>IF(kiva_loans__muestra[[#This Row],[funded_amount]]=kiva_loans__muestra[[#This Row],[loan_amount]],"funded","unfunded")</f>
        <v>funded</v>
      </c>
      <c r="V3228" s="1" t="str">
        <f>IF(kiva_loans__muestra[[#This Row],[lender_count]]&gt;=50,"high","low")</f>
        <v>low</v>
      </c>
    </row>
    <row r="3229" spans="1:22" x14ac:dyDescent="0.25">
      <c r="A3229">
        <v>865425</v>
      </c>
      <c r="B3229">
        <v>8500</v>
      </c>
      <c r="C3229">
        <v>8500</v>
      </c>
      <c r="D3229" s="1" t="s">
        <v>64</v>
      </c>
      <c r="E3229" s="1" t="s">
        <v>37</v>
      </c>
      <c r="F3229" s="1" t="s">
        <v>7145</v>
      </c>
      <c r="G3229" s="1" t="s">
        <v>3263</v>
      </c>
      <c r="H3229" s="1" t="s">
        <v>33</v>
      </c>
      <c r="I3229" s="1" t="s">
        <v>1390</v>
      </c>
      <c r="J3229" s="1" t="s">
        <v>34</v>
      </c>
      <c r="K3229">
        <v>2020</v>
      </c>
      <c r="L3229" s="2">
        <v>42096.349039351851</v>
      </c>
      <c r="M3229" s="2">
        <v>42093.375</v>
      </c>
      <c r="N3229" s="2">
        <v>42131.940810185188</v>
      </c>
      <c r="O3229">
        <v>100</v>
      </c>
      <c r="P3229">
        <v>13</v>
      </c>
      <c r="Q3229" s="1" t="s">
        <v>909</v>
      </c>
      <c r="R3229" s="1" t="s">
        <v>7146</v>
      </c>
      <c r="S3229" s="1" t="s">
        <v>25</v>
      </c>
      <c r="T3229" s="3">
        <v>42096</v>
      </c>
      <c r="U3229" s="1" t="str">
        <f>IF(kiva_loans__muestra[[#This Row],[funded_amount]]=kiva_loans__muestra[[#This Row],[loan_amount]],"funded","unfunded")</f>
        <v>funded</v>
      </c>
      <c r="V3229" s="1" t="str">
        <f>IF(kiva_loans__muestra[[#This Row],[lender_count]]&gt;=50,"high","low")</f>
        <v>low</v>
      </c>
    </row>
    <row r="3230" spans="1:22" x14ac:dyDescent="0.25">
      <c r="A3230">
        <v>865797</v>
      </c>
      <c r="B3230">
        <v>32750</v>
      </c>
      <c r="C3230">
        <v>32750</v>
      </c>
      <c r="D3230" s="1" t="s">
        <v>124</v>
      </c>
      <c r="E3230" s="1" t="s">
        <v>125</v>
      </c>
      <c r="F3230" s="1" t="s">
        <v>7147</v>
      </c>
      <c r="G3230" s="1" t="s">
        <v>3322</v>
      </c>
      <c r="H3230" s="1" t="s">
        <v>126</v>
      </c>
      <c r="I3230" s="1" t="s">
        <v>1249</v>
      </c>
      <c r="J3230" s="1" t="s">
        <v>127</v>
      </c>
      <c r="K3230">
        <v>3630</v>
      </c>
      <c r="L3230" s="2">
        <v>42097.1875</v>
      </c>
      <c r="M3230" s="2">
        <v>42083.333333333336</v>
      </c>
      <c r="N3230" s="2">
        <v>42132.38013888889</v>
      </c>
      <c r="O3230">
        <v>140</v>
      </c>
      <c r="P3230">
        <v>88</v>
      </c>
      <c r="Q3230" s="1" t="s">
        <v>2595</v>
      </c>
      <c r="R3230" s="1" t="s">
        <v>54</v>
      </c>
      <c r="S3230" s="1" t="s">
        <v>35</v>
      </c>
      <c r="T3230" s="3">
        <v>42097</v>
      </c>
      <c r="U3230" s="1" t="str">
        <f>IF(kiva_loans__muestra[[#This Row],[funded_amount]]=kiva_loans__muestra[[#This Row],[loan_amount]],"funded","unfunded")</f>
        <v>funded</v>
      </c>
      <c r="V3230" s="1" t="str">
        <f>IF(kiva_loans__muestra[[#This Row],[lender_count]]&gt;=50,"high","low")</f>
        <v>high</v>
      </c>
    </row>
    <row r="3231" spans="1:22" x14ac:dyDescent="0.25">
      <c r="A3231">
        <v>865801</v>
      </c>
      <c r="B3231">
        <v>10000</v>
      </c>
      <c r="C3231">
        <v>10000</v>
      </c>
      <c r="D3231" s="1" t="s">
        <v>64</v>
      </c>
      <c r="E3231" s="1" t="s">
        <v>37</v>
      </c>
      <c r="F3231" s="1" t="s">
        <v>780</v>
      </c>
      <c r="G3231" s="1" t="s">
        <v>3322</v>
      </c>
      <c r="H3231" s="1" t="s">
        <v>126</v>
      </c>
      <c r="I3231" s="1" t="s">
        <v>1249</v>
      </c>
      <c r="J3231" s="1" t="s">
        <v>127</v>
      </c>
      <c r="K3231">
        <v>3630</v>
      </c>
      <c r="L3231" s="2">
        <v>42097.192893518521</v>
      </c>
      <c r="M3231" s="2">
        <v>42083.333333333336</v>
      </c>
      <c r="N3231" s="2">
        <v>42108.665671296294</v>
      </c>
      <c r="O3231">
        <v>80</v>
      </c>
      <c r="P3231">
        <v>24</v>
      </c>
      <c r="Q3231" s="1" t="s">
        <v>7148</v>
      </c>
      <c r="R3231" s="1" t="s">
        <v>324</v>
      </c>
      <c r="S3231" s="1" t="s">
        <v>25</v>
      </c>
      <c r="T3231" s="3">
        <v>42097</v>
      </c>
      <c r="U3231" s="1" t="str">
        <f>IF(kiva_loans__muestra[[#This Row],[funded_amount]]=kiva_loans__muestra[[#This Row],[loan_amount]],"funded","unfunded")</f>
        <v>funded</v>
      </c>
      <c r="V3231" s="1" t="str">
        <f>IF(kiva_loans__muestra[[#This Row],[lender_count]]&gt;=50,"high","low")</f>
        <v>low</v>
      </c>
    </row>
    <row r="3232" spans="1:22" x14ac:dyDescent="0.25">
      <c r="A3232">
        <v>865895</v>
      </c>
      <c r="B3232">
        <v>8250</v>
      </c>
      <c r="C3232">
        <v>8250</v>
      </c>
      <c r="D3232" s="1" t="s">
        <v>41</v>
      </c>
      <c r="E3232" s="1" t="s">
        <v>27</v>
      </c>
      <c r="F3232" s="1" t="s">
        <v>7149</v>
      </c>
      <c r="G3232" s="1" t="s">
        <v>3591</v>
      </c>
      <c r="H3232" s="1" t="s">
        <v>180</v>
      </c>
      <c r="I3232" s="1" t="s">
        <v>1121</v>
      </c>
      <c r="J3232" s="1" t="s">
        <v>110</v>
      </c>
      <c r="K3232">
        <v>780</v>
      </c>
      <c r="L3232" s="2">
        <v>42097.455729166664</v>
      </c>
      <c r="M3232" s="2">
        <v>42090.333333333336</v>
      </c>
      <c r="N3232" s="2">
        <v>42116.829953703702</v>
      </c>
      <c r="O3232">
        <v>80</v>
      </c>
      <c r="P3232">
        <v>28</v>
      </c>
      <c r="Q3232" s="1" t="s">
        <v>30</v>
      </c>
      <c r="R3232" s="1" t="s">
        <v>92</v>
      </c>
      <c r="S3232" s="1" t="s">
        <v>35</v>
      </c>
      <c r="T3232" s="3">
        <v>42097</v>
      </c>
      <c r="U3232" s="1" t="str">
        <f>IF(kiva_loans__muestra[[#This Row],[funded_amount]]=kiva_loans__muestra[[#This Row],[loan_amount]],"funded","unfunded")</f>
        <v>funded</v>
      </c>
      <c r="V3232" s="1" t="str">
        <f>IF(kiva_loans__muestra[[#This Row],[lender_count]]&gt;=50,"high","low")</f>
        <v>low</v>
      </c>
    </row>
    <row r="3233" spans="1:22" x14ac:dyDescent="0.25">
      <c r="A3233">
        <v>1088320</v>
      </c>
      <c r="B3233">
        <v>30000</v>
      </c>
      <c r="C3233">
        <v>30000</v>
      </c>
      <c r="D3233" s="1" t="s">
        <v>32</v>
      </c>
      <c r="E3233" s="1" t="s">
        <v>32</v>
      </c>
      <c r="F3233" s="1" t="s">
        <v>7150</v>
      </c>
      <c r="G3233" s="1" t="s">
        <v>3775</v>
      </c>
      <c r="H3233" s="1" t="s">
        <v>155</v>
      </c>
      <c r="I3233" s="1" t="s">
        <v>30</v>
      </c>
      <c r="J3233" s="1" t="s">
        <v>90</v>
      </c>
      <c r="L3233" s="2">
        <v>42097.977847222224</v>
      </c>
      <c r="M3233" s="2">
        <v>42150.459236111114</v>
      </c>
      <c r="N3233" s="2">
        <v>42150.750775462962</v>
      </c>
      <c r="O3233">
        <v>240</v>
      </c>
      <c r="P3233">
        <v>87</v>
      </c>
      <c r="Q3233" s="1" t="s">
        <v>30</v>
      </c>
      <c r="R3233" s="1" t="s">
        <v>24</v>
      </c>
      <c r="S3233" s="1" t="s">
        <v>31</v>
      </c>
      <c r="T3233" s="3">
        <v>42097</v>
      </c>
      <c r="U3233" s="1" t="str">
        <f>IF(kiva_loans__muestra[[#This Row],[funded_amount]]=kiva_loans__muestra[[#This Row],[loan_amount]],"funded","unfunded")</f>
        <v>funded</v>
      </c>
      <c r="V3233" s="1" t="str">
        <f>IF(kiva_loans__muestra[[#This Row],[lender_count]]&gt;=50,"high","low")</f>
        <v>high</v>
      </c>
    </row>
    <row r="3234" spans="1:22" x14ac:dyDescent="0.25">
      <c r="A3234">
        <v>865854</v>
      </c>
      <c r="B3234">
        <v>2500</v>
      </c>
      <c r="C3234">
        <v>2500</v>
      </c>
      <c r="D3234" s="1" t="s">
        <v>75</v>
      </c>
      <c r="E3234" s="1" t="s">
        <v>27</v>
      </c>
      <c r="F3234" s="1" t="s">
        <v>7151</v>
      </c>
      <c r="G3234" s="1" t="s">
        <v>3278</v>
      </c>
      <c r="H3234" s="1" t="s">
        <v>100</v>
      </c>
      <c r="I3234" s="1" t="s">
        <v>672</v>
      </c>
      <c r="J3234" s="1" t="s">
        <v>101</v>
      </c>
      <c r="K3234">
        <v>1450</v>
      </c>
      <c r="L3234" s="2">
        <v>42097.372534722221</v>
      </c>
      <c r="M3234" s="2">
        <v>42076.333333333336</v>
      </c>
      <c r="N3234" s="2">
        <v>42104.660150462965</v>
      </c>
      <c r="O3234">
        <v>80</v>
      </c>
      <c r="P3234">
        <v>8</v>
      </c>
      <c r="Q3234" s="1" t="s">
        <v>30</v>
      </c>
      <c r="R3234" s="1" t="s">
        <v>24</v>
      </c>
      <c r="S3234" s="1" t="s">
        <v>35</v>
      </c>
      <c r="T3234" s="3">
        <v>42097</v>
      </c>
      <c r="U3234" s="1" t="str">
        <f>IF(kiva_loans__muestra[[#This Row],[funded_amount]]=kiva_loans__muestra[[#This Row],[loan_amount]],"funded","unfunded")</f>
        <v>funded</v>
      </c>
      <c r="V3234" s="1" t="str">
        <f>IF(kiva_loans__muestra[[#This Row],[lender_count]]&gt;=50,"high","low")</f>
        <v>low</v>
      </c>
    </row>
    <row r="3235" spans="1:22" x14ac:dyDescent="0.25">
      <c r="A3235">
        <v>865861</v>
      </c>
      <c r="B3235">
        <v>6250</v>
      </c>
      <c r="C3235">
        <v>6250</v>
      </c>
      <c r="D3235" s="1" t="s">
        <v>108</v>
      </c>
      <c r="E3235" s="1" t="s">
        <v>27</v>
      </c>
      <c r="F3235" s="1" t="s">
        <v>7152</v>
      </c>
      <c r="G3235" s="1" t="s">
        <v>3278</v>
      </c>
      <c r="H3235" s="1" t="s">
        <v>100</v>
      </c>
      <c r="I3235" s="1" t="s">
        <v>672</v>
      </c>
      <c r="J3235" s="1" t="s">
        <v>101</v>
      </c>
      <c r="K3235">
        <v>1450</v>
      </c>
      <c r="L3235" s="2">
        <v>42097.383576388886</v>
      </c>
      <c r="M3235" s="2">
        <v>42076.333333333336</v>
      </c>
      <c r="N3235" s="2">
        <v>42110.417141203703</v>
      </c>
      <c r="O3235">
        <v>80</v>
      </c>
      <c r="P3235">
        <v>20</v>
      </c>
      <c r="Q3235" s="1" t="s">
        <v>278</v>
      </c>
      <c r="R3235" s="1" t="s">
        <v>24</v>
      </c>
      <c r="S3235" s="1" t="s">
        <v>35</v>
      </c>
      <c r="T3235" s="3">
        <v>42097</v>
      </c>
      <c r="U3235" s="1" t="str">
        <f>IF(kiva_loans__muestra[[#This Row],[funded_amount]]=kiva_loans__muestra[[#This Row],[loan_amount]],"funded","unfunded")</f>
        <v>funded</v>
      </c>
      <c r="V3235" s="1" t="str">
        <f>IF(kiva_loans__muestra[[#This Row],[lender_count]]&gt;=50,"high","low")</f>
        <v>low</v>
      </c>
    </row>
    <row r="3236" spans="1:22" x14ac:dyDescent="0.25">
      <c r="A3236">
        <v>866336</v>
      </c>
      <c r="B3236">
        <v>7250</v>
      </c>
      <c r="C3236">
        <v>7250</v>
      </c>
      <c r="D3236" s="1" t="s">
        <v>64</v>
      </c>
      <c r="E3236" s="1" t="s">
        <v>37</v>
      </c>
      <c r="F3236" s="1" t="s">
        <v>1126</v>
      </c>
      <c r="G3236" s="1" t="s">
        <v>3311</v>
      </c>
      <c r="H3236" s="1" t="s">
        <v>119</v>
      </c>
      <c r="I3236" s="1" t="s">
        <v>354</v>
      </c>
      <c r="J3236" s="1" t="s">
        <v>270</v>
      </c>
      <c r="K3236">
        <v>2040</v>
      </c>
      <c r="L3236" s="2">
        <v>42100.470706018517</v>
      </c>
      <c r="M3236" s="2">
        <v>42075.333333333336</v>
      </c>
      <c r="N3236" s="2">
        <v>42128.147812499999</v>
      </c>
      <c r="O3236">
        <v>140</v>
      </c>
      <c r="P3236">
        <v>14</v>
      </c>
      <c r="Q3236" s="1" t="s">
        <v>1203</v>
      </c>
      <c r="R3236" s="1" t="s">
        <v>60</v>
      </c>
      <c r="S3236" s="1" t="s">
        <v>31</v>
      </c>
      <c r="T3236" s="3">
        <v>42100</v>
      </c>
      <c r="U3236" s="1" t="str">
        <f>IF(kiva_loans__muestra[[#This Row],[funded_amount]]=kiva_loans__muestra[[#This Row],[loan_amount]],"funded","unfunded")</f>
        <v>funded</v>
      </c>
      <c r="V3236" s="1" t="str">
        <f>IF(kiva_loans__muestra[[#This Row],[lender_count]]&gt;=50,"high","low")</f>
        <v>low</v>
      </c>
    </row>
    <row r="3237" spans="1:22" x14ac:dyDescent="0.25">
      <c r="A3237">
        <v>866402</v>
      </c>
      <c r="B3237">
        <v>56500</v>
      </c>
      <c r="C3237">
        <v>56500</v>
      </c>
      <c r="D3237" s="1" t="s">
        <v>179</v>
      </c>
      <c r="E3237" s="1" t="s">
        <v>49</v>
      </c>
      <c r="F3237" s="1" t="s">
        <v>347</v>
      </c>
      <c r="G3237" s="1" t="s">
        <v>3333</v>
      </c>
      <c r="H3237" s="1" t="s">
        <v>241</v>
      </c>
      <c r="I3237" s="1" t="s">
        <v>808</v>
      </c>
      <c r="J3237" s="1" t="s">
        <v>243</v>
      </c>
      <c r="K3237">
        <v>1100</v>
      </c>
      <c r="L3237" s="2">
        <v>42100.77747685185</v>
      </c>
      <c r="M3237" s="2">
        <v>42076.208333333336</v>
      </c>
      <c r="N3237" s="2">
        <v>42133.846805555557</v>
      </c>
      <c r="O3237">
        <v>90</v>
      </c>
      <c r="P3237">
        <v>65</v>
      </c>
      <c r="Q3237" s="1" t="s">
        <v>515</v>
      </c>
      <c r="R3237" s="1" t="s">
        <v>7153</v>
      </c>
      <c r="S3237" s="1" t="s">
        <v>35</v>
      </c>
      <c r="T3237" s="3">
        <v>42100</v>
      </c>
      <c r="U3237" s="1" t="str">
        <f>IF(kiva_loans__muestra[[#This Row],[funded_amount]]=kiva_loans__muestra[[#This Row],[loan_amount]],"funded","unfunded")</f>
        <v>funded</v>
      </c>
      <c r="V3237" s="1" t="str">
        <f>IF(kiva_loans__muestra[[#This Row],[lender_count]]&gt;=50,"high","low")</f>
        <v>high</v>
      </c>
    </row>
    <row r="3238" spans="1:22" x14ac:dyDescent="0.25">
      <c r="A3238">
        <v>866219</v>
      </c>
      <c r="B3238">
        <v>4750</v>
      </c>
      <c r="C3238">
        <v>4750</v>
      </c>
      <c r="D3238" s="1" t="s">
        <v>45</v>
      </c>
      <c r="E3238" s="1" t="s">
        <v>46</v>
      </c>
      <c r="F3238" s="1" t="s">
        <v>7154</v>
      </c>
      <c r="G3238" s="1" t="s">
        <v>3278</v>
      </c>
      <c r="H3238" s="1" t="s">
        <v>100</v>
      </c>
      <c r="I3238" s="1" t="s">
        <v>582</v>
      </c>
      <c r="J3238" s="1" t="s">
        <v>101</v>
      </c>
      <c r="K3238">
        <v>1450</v>
      </c>
      <c r="L3238" s="2">
        <v>42100.355115740742</v>
      </c>
      <c r="M3238" s="2">
        <v>42076.333333333336</v>
      </c>
      <c r="N3238" s="2">
        <v>42105.631006944444</v>
      </c>
      <c r="O3238">
        <v>70</v>
      </c>
      <c r="P3238">
        <v>12</v>
      </c>
      <c r="Q3238" s="1" t="s">
        <v>30</v>
      </c>
      <c r="R3238" s="1" t="s">
        <v>24</v>
      </c>
      <c r="S3238" s="1" t="s">
        <v>35</v>
      </c>
      <c r="T3238" s="3">
        <v>42100</v>
      </c>
      <c r="U3238" s="1" t="str">
        <f>IF(kiva_loans__muestra[[#This Row],[funded_amount]]=kiva_loans__muestra[[#This Row],[loan_amount]],"funded","unfunded")</f>
        <v>funded</v>
      </c>
      <c r="V3238" s="1" t="str">
        <f>IF(kiva_loans__muestra[[#This Row],[lender_count]]&gt;=50,"high","low")</f>
        <v>low</v>
      </c>
    </row>
    <row r="3239" spans="1:22" x14ac:dyDescent="0.25">
      <c r="A3239">
        <v>866368</v>
      </c>
      <c r="B3239">
        <v>8250</v>
      </c>
      <c r="C3239">
        <v>8250</v>
      </c>
      <c r="D3239" s="1" t="s">
        <v>37</v>
      </c>
      <c r="E3239" s="1" t="s">
        <v>37</v>
      </c>
      <c r="F3239" s="1" t="s">
        <v>7155</v>
      </c>
      <c r="G3239" s="1" t="s">
        <v>3927</v>
      </c>
      <c r="H3239" s="1" t="s">
        <v>1333</v>
      </c>
      <c r="I3239" s="1" t="s">
        <v>1709</v>
      </c>
      <c r="J3239" s="1" t="s">
        <v>1335</v>
      </c>
      <c r="K3239">
        <v>230</v>
      </c>
      <c r="L3239" s="2">
        <v>42100.637187499997</v>
      </c>
      <c r="M3239" s="2">
        <v>42081.333333333336</v>
      </c>
      <c r="N3239" s="2">
        <v>42110.706701388888</v>
      </c>
      <c r="O3239">
        <v>200</v>
      </c>
      <c r="P3239">
        <v>25</v>
      </c>
      <c r="Q3239" s="1" t="s">
        <v>7156</v>
      </c>
      <c r="R3239" s="1" t="s">
        <v>24</v>
      </c>
      <c r="S3239" s="1" t="s">
        <v>31</v>
      </c>
      <c r="T3239" s="3">
        <v>42100</v>
      </c>
      <c r="U3239" s="1" t="str">
        <f>IF(kiva_loans__muestra[[#This Row],[funded_amount]]=kiva_loans__muestra[[#This Row],[loan_amount]],"funded","unfunded")</f>
        <v>funded</v>
      </c>
      <c r="V3239" s="1" t="str">
        <f>IF(kiva_loans__muestra[[#This Row],[lender_count]]&gt;=50,"high","low")</f>
        <v>low</v>
      </c>
    </row>
    <row r="3240" spans="1:22" x14ac:dyDescent="0.25">
      <c r="A3240">
        <v>866886</v>
      </c>
      <c r="B3240">
        <v>21000</v>
      </c>
      <c r="C3240">
        <v>21000</v>
      </c>
      <c r="D3240" s="1" t="s">
        <v>46</v>
      </c>
      <c r="E3240" s="1" t="s">
        <v>46</v>
      </c>
      <c r="F3240" s="1" t="s">
        <v>7157</v>
      </c>
      <c r="G3240" s="1" t="s">
        <v>3447</v>
      </c>
      <c r="H3240" s="1" t="s">
        <v>539</v>
      </c>
      <c r="I3240" s="1" t="s">
        <v>547</v>
      </c>
      <c r="J3240" s="1" t="s">
        <v>540</v>
      </c>
      <c r="K3240">
        <v>1270</v>
      </c>
      <c r="L3240" s="2">
        <v>42101.772118055553</v>
      </c>
      <c r="M3240" s="2">
        <v>42104.375</v>
      </c>
      <c r="N3240" s="2">
        <v>42132.016087962962</v>
      </c>
      <c r="O3240">
        <v>140</v>
      </c>
      <c r="P3240">
        <v>65</v>
      </c>
      <c r="Q3240" s="1" t="s">
        <v>1088</v>
      </c>
      <c r="R3240" s="1" t="s">
        <v>92</v>
      </c>
      <c r="S3240" s="1" t="s">
        <v>31</v>
      </c>
      <c r="T3240" s="3">
        <v>42101</v>
      </c>
      <c r="U3240" s="1" t="str">
        <f>IF(kiva_loans__muestra[[#This Row],[funded_amount]]=kiva_loans__muestra[[#This Row],[loan_amount]],"funded","unfunded")</f>
        <v>funded</v>
      </c>
      <c r="V3240" s="1" t="str">
        <f>IF(kiva_loans__muestra[[#This Row],[lender_count]]&gt;=50,"high","low")</f>
        <v>high</v>
      </c>
    </row>
    <row r="3241" spans="1:22" x14ac:dyDescent="0.25">
      <c r="A3241">
        <v>866571</v>
      </c>
      <c r="B3241">
        <v>7250</v>
      </c>
      <c r="C3241">
        <v>7250</v>
      </c>
      <c r="D3241" s="1" t="s">
        <v>37</v>
      </c>
      <c r="E3241" s="1" t="s">
        <v>37</v>
      </c>
      <c r="F3241" s="1" t="s">
        <v>7158</v>
      </c>
      <c r="G3241" s="1" t="s">
        <v>3311</v>
      </c>
      <c r="H3241" s="1" t="s">
        <v>119</v>
      </c>
      <c r="I3241" s="1" t="s">
        <v>1923</v>
      </c>
      <c r="J3241" s="1" t="s">
        <v>270</v>
      </c>
      <c r="K3241">
        <v>2040</v>
      </c>
      <c r="L3241" s="2">
        <v>42101.276956018519</v>
      </c>
      <c r="M3241" s="2">
        <v>42075.333333333336</v>
      </c>
      <c r="N3241" s="2">
        <v>42132.775590277779</v>
      </c>
      <c r="O3241">
        <v>140</v>
      </c>
      <c r="P3241">
        <v>24</v>
      </c>
      <c r="Q3241" s="1" t="s">
        <v>644</v>
      </c>
      <c r="R3241" s="1" t="s">
        <v>60</v>
      </c>
      <c r="S3241" s="1" t="s">
        <v>31</v>
      </c>
      <c r="T3241" s="3">
        <v>42101</v>
      </c>
      <c r="U3241" s="1" t="str">
        <f>IF(kiva_loans__muestra[[#This Row],[funded_amount]]=kiva_loans__muestra[[#This Row],[loan_amount]],"funded","unfunded")</f>
        <v>funded</v>
      </c>
      <c r="V3241" s="1" t="str">
        <f>IF(kiva_loans__muestra[[#This Row],[lender_count]]&gt;=50,"high","low")</f>
        <v>low</v>
      </c>
    </row>
    <row r="3242" spans="1:22" x14ac:dyDescent="0.25">
      <c r="A3242">
        <v>866724</v>
      </c>
      <c r="B3242">
        <v>7750</v>
      </c>
      <c r="C3242">
        <v>7750</v>
      </c>
      <c r="D3242" s="1" t="s">
        <v>298</v>
      </c>
      <c r="E3242" s="1" t="s">
        <v>19</v>
      </c>
      <c r="F3242" s="1" t="s">
        <v>7159</v>
      </c>
      <c r="G3242" s="1" t="s">
        <v>4105</v>
      </c>
      <c r="H3242" s="1" t="s">
        <v>600</v>
      </c>
      <c r="I3242" s="1" t="s">
        <v>4106</v>
      </c>
      <c r="J3242" s="1" t="s">
        <v>601</v>
      </c>
      <c r="K3242">
        <v>300</v>
      </c>
      <c r="L3242" s="2">
        <v>42101.42701388889</v>
      </c>
      <c r="M3242" s="2">
        <v>42095.375</v>
      </c>
      <c r="N3242" s="2">
        <v>42112.805219907408</v>
      </c>
      <c r="O3242">
        <v>80</v>
      </c>
      <c r="P3242">
        <v>26</v>
      </c>
      <c r="Q3242" s="1" t="s">
        <v>2476</v>
      </c>
      <c r="R3242" s="1" t="s">
        <v>92</v>
      </c>
      <c r="S3242" s="1" t="s">
        <v>31</v>
      </c>
      <c r="T3242" s="3">
        <v>42101</v>
      </c>
      <c r="U3242" s="1" t="str">
        <f>IF(kiva_loans__muestra[[#This Row],[funded_amount]]=kiva_loans__muestra[[#This Row],[loan_amount]],"funded","unfunded")</f>
        <v>funded</v>
      </c>
      <c r="V3242" s="1" t="str">
        <f>IF(kiva_loans__muestra[[#This Row],[lender_count]]&gt;=50,"high","low")</f>
        <v>low</v>
      </c>
    </row>
    <row r="3243" spans="1:22" x14ac:dyDescent="0.25">
      <c r="A3243">
        <v>866813</v>
      </c>
      <c r="B3243">
        <v>4000</v>
      </c>
      <c r="C3243">
        <v>4000</v>
      </c>
      <c r="D3243" s="1" t="s">
        <v>48</v>
      </c>
      <c r="E3243" s="1" t="s">
        <v>49</v>
      </c>
      <c r="F3243" s="1" t="s">
        <v>7160</v>
      </c>
      <c r="G3243" s="1" t="s">
        <v>3263</v>
      </c>
      <c r="H3243" s="1" t="s">
        <v>33</v>
      </c>
      <c r="I3243" s="1" t="s">
        <v>114</v>
      </c>
      <c r="J3243" s="1" t="s">
        <v>34</v>
      </c>
      <c r="K3243">
        <v>1640</v>
      </c>
      <c r="L3243" s="2">
        <v>42101.584074074075</v>
      </c>
      <c r="M3243" s="2">
        <v>42101.375</v>
      </c>
      <c r="N3243" s="2">
        <v>42122.131377314814</v>
      </c>
      <c r="O3243">
        <v>130</v>
      </c>
      <c r="P3243">
        <v>14</v>
      </c>
      <c r="Q3243" s="1" t="s">
        <v>7161</v>
      </c>
      <c r="R3243" s="1" t="s">
        <v>24</v>
      </c>
      <c r="S3243" s="1" t="s">
        <v>35</v>
      </c>
      <c r="T3243" s="3">
        <v>42101</v>
      </c>
      <c r="U3243" s="1" t="str">
        <f>IF(kiva_loans__muestra[[#This Row],[funded_amount]]=kiva_loans__muestra[[#This Row],[loan_amount]],"funded","unfunded")</f>
        <v>funded</v>
      </c>
      <c r="V3243" s="1" t="str">
        <f>IF(kiva_loans__muestra[[#This Row],[lender_count]]&gt;=50,"high","low")</f>
        <v>low</v>
      </c>
    </row>
    <row r="3244" spans="1:22" x14ac:dyDescent="0.25">
      <c r="A3244">
        <v>867080</v>
      </c>
      <c r="B3244">
        <v>5250</v>
      </c>
      <c r="C3244">
        <v>5250</v>
      </c>
      <c r="D3244" s="1" t="s">
        <v>37</v>
      </c>
      <c r="E3244" s="1" t="s">
        <v>37</v>
      </c>
      <c r="F3244" s="1" t="s">
        <v>7162</v>
      </c>
      <c r="G3244" s="1" t="s">
        <v>3311</v>
      </c>
      <c r="H3244" s="1" t="s">
        <v>119</v>
      </c>
      <c r="I3244" s="1" t="s">
        <v>372</v>
      </c>
      <c r="J3244" s="1" t="s">
        <v>270</v>
      </c>
      <c r="K3244">
        <v>2040</v>
      </c>
      <c r="L3244" s="2">
        <v>42102.353703703702</v>
      </c>
      <c r="M3244" s="2">
        <v>42080.333333333336</v>
      </c>
      <c r="N3244" s="2">
        <v>42116.217997685184</v>
      </c>
      <c r="O3244">
        <v>260</v>
      </c>
      <c r="P3244">
        <v>18</v>
      </c>
      <c r="Q3244" s="1" t="s">
        <v>1325</v>
      </c>
      <c r="R3244" s="1" t="s">
        <v>24</v>
      </c>
      <c r="S3244" s="1" t="s">
        <v>31</v>
      </c>
      <c r="T3244" s="3">
        <v>42102</v>
      </c>
      <c r="U3244" s="1" t="str">
        <f>IF(kiva_loans__muestra[[#This Row],[funded_amount]]=kiva_loans__muestra[[#This Row],[loan_amount]],"funded","unfunded")</f>
        <v>funded</v>
      </c>
      <c r="V3244" s="1" t="str">
        <f>IF(kiva_loans__muestra[[#This Row],[lender_count]]&gt;=50,"high","low")</f>
        <v>low</v>
      </c>
    </row>
    <row r="3245" spans="1:22" x14ac:dyDescent="0.25">
      <c r="A3245">
        <v>867122</v>
      </c>
      <c r="B3245">
        <v>3500</v>
      </c>
      <c r="C3245">
        <v>3500</v>
      </c>
      <c r="D3245" s="1" t="s">
        <v>69</v>
      </c>
      <c r="E3245" s="1" t="s">
        <v>46</v>
      </c>
      <c r="F3245" s="1" t="s">
        <v>7163</v>
      </c>
      <c r="G3245" s="1" t="s">
        <v>3278</v>
      </c>
      <c r="H3245" s="1" t="s">
        <v>100</v>
      </c>
      <c r="I3245" s="1" t="s">
        <v>1215</v>
      </c>
      <c r="J3245" s="1" t="s">
        <v>101</v>
      </c>
      <c r="K3245">
        <v>1440</v>
      </c>
      <c r="L3245" s="2">
        <v>42102.396006944444</v>
      </c>
      <c r="M3245" s="2">
        <v>42075.333333333336</v>
      </c>
      <c r="N3245" s="2">
        <v>42113.562557870369</v>
      </c>
      <c r="O3245">
        <v>80</v>
      </c>
      <c r="P3245">
        <v>10</v>
      </c>
      <c r="Q3245" s="1" t="s">
        <v>159</v>
      </c>
      <c r="R3245" s="1" t="s">
        <v>24</v>
      </c>
      <c r="S3245" s="1" t="s">
        <v>35</v>
      </c>
      <c r="T3245" s="3">
        <v>42102</v>
      </c>
      <c r="U3245" s="1" t="str">
        <f>IF(kiva_loans__muestra[[#This Row],[funded_amount]]=kiva_loans__muestra[[#This Row],[loan_amount]],"funded","unfunded")</f>
        <v>funded</v>
      </c>
      <c r="V3245" s="1" t="str">
        <f>IF(kiva_loans__muestra[[#This Row],[lender_count]]&gt;=50,"high","low")</f>
        <v>low</v>
      </c>
    </row>
    <row r="3246" spans="1:22" x14ac:dyDescent="0.25">
      <c r="A3246">
        <v>867297</v>
      </c>
      <c r="B3246">
        <v>4500</v>
      </c>
      <c r="C3246">
        <v>4500</v>
      </c>
      <c r="D3246" s="1" t="s">
        <v>201</v>
      </c>
      <c r="E3246" s="1" t="s">
        <v>37</v>
      </c>
      <c r="F3246" s="1" t="s">
        <v>1821</v>
      </c>
      <c r="G3246" s="1" t="s">
        <v>3303</v>
      </c>
      <c r="H3246" s="1" t="s">
        <v>28</v>
      </c>
      <c r="I3246" s="1" t="s">
        <v>3369</v>
      </c>
      <c r="J3246" s="1" t="s">
        <v>29</v>
      </c>
      <c r="K3246">
        <v>2450</v>
      </c>
      <c r="L3246" s="2">
        <v>42102.58021990741</v>
      </c>
      <c r="M3246" s="2">
        <v>42074.333333333336</v>
      </c>
      <c r="N3246" s="2">
        <v>42126.689305555556</v>
      </c>
      <c r="O3246">
        <v>140</v>
      </c>
      <c r="P3246">
        <v>17</v>
      </c>
      <c r="Q3246" s="1" t="s">
        <v>696</v>
      </c>
      <c r="R3246" s="1" t="s">
        <v>24</v>
      </c>
      <c r="S3246" s="1" t="s">
        <v>31</v>
      </c>
      <c r="T3246" s="3">
        <v>42102</v>
      </c>
      <c r="U3246" s="1" t="str">
        <f>IF(kiva_loans__muestra[[#This Row],[funded_amount]]=kiva_loans__muestra[[#This Row],[loan_amount]],"funded","unfunded")</f>
        <v>funded</v>
      </c>
      <c r="V3246" s="1" t="str">
        <f>IF(kiva_loans__muestra[[#This Row],[lender_count]]&gt;=50,"high","low")</f>
        <v>low</v>
      </c>
    </row>
    <row r="3247" spans="1:22" x14ac:dyDescent="0.25">
      <c r="A3247">
        <v>866990</v>
      </c>
      <c r="B3247">
        <v>15000</v>
      </c>
      <c r="C3247">
        <v>15000</v>
      </c>
      <c r="D3247" s="1" t="s">
        <v>64</v>
      </c>
      <c r="E3247" s="1" t="s">
        <v>37</v>
      </c>
      <c r="F3247" s="1" t="s">
        <v>7164</v>
      </c>
      <c r="G3247" s="1" t="s">
        <v>3311</v>
      </c>
      <c r="H3247" s="1" t="s">
        <v>119</v>
      </c>
      <c r="I3247" s="1" t="s">
        <v>1991</v>
      </c>
      <c r="J3247" s="1" t="s">
        <v>90</v>
      </c>
      <c r="K3247">
        <v>90</v>
      </c>
      <c r="L3247" s="2">
        <v>42102.195648148147</v>
      </c>
      <c r="M3247" s="2">
        <v>42090.333333333336</v>
      </c>
      <c r="N3247" s="2">
        <v>42112.753136574072</v>
      </c>
      <c r="O3247">
        <v>200</v>
      </c>
      <c r="P3247">
        <v>49</v>
      </c>
      <c r="Q3247" s="1" t="s">
        <v>503</v>
      </c>
      <c r="R3247" s="1" t="s">
        <v>24</v>
      </c>
      <c r="S3247" s="1" t="s">
        <v>31</v>
      </c>
      <c r="T3247" s="3">
        <v>42102</v>
      </c>
      <c r="U3247" s="1" t="str">
        <f>IF(kiva_loans__muestra[[#This Row],[funded_amount]]=kiva_loans__muestra[[#This Row],[loan_amount]],"funded","unfunded")</f>
        <v>funded</v>
      </c>
      <c r="V3247" s="1" t="str">
        <f>IF(kiva_loans__muestra[[#This Row],[lender_count]]&gt;=50,"high","low")</f>
        <v>low</v>
      </c>
    </row>
    <row r="3248" spans="1:22" x14ac:dyDescent="0.25">
      <c r="A3248">
        <v>867261</v>
      </c>
      <c r="B3248">
        <v>6000</v>
      </c>
      <c r="C3248">
        <v>6000</v>
      </c>
      <c r="D3248" s="1" t="s">
        <v>64</v>
      </c>
      <c r="E3248" s="1" t="s">
        <v>37</v>
      </c>
      <c r="F3248" s="1" t="s">
        <v>7165</v>
      </c>
      <c r="G3248" s="1" t="s">
        <v>3261</v>
      </c>
      <c r="H3248" s="1" t="s">
        <v>20</v>
      </c>
      <c r="I3248" s="1" t="s">
        <v>1679</v>
      </c>
      <c r="J3248" s="1" t="s">
        <v>22</v>
      </c>
      <c r="K3248">
        <v>2410</v>
      </c>
      <c r="L3248" s="2">
        <v>42102.522824074076</v>
      </c>
      <c r="M3248" s="2">
        <v>42089.333333333336</v>
      </c>
      <c r="N3248" s="2">
        <v>42114.270104166666</v>
      </c>
      <c r="O3248">
        <v>430</v>
      </c>
      <c r="P3248">
        <v>21</v>
      </c>
      <c r="Q3248" s="1" t="s">
        <v>687</v>
      </c>
      <c r="R3248" s="1" t="s">
        <v>60</v>
      </c>
      <c r="S3248" s="1" t="s">
        <v>25</v>
      </c>
      <c r="T3248" s="3">
        <v>42102</v>
      </c>
      <c r="U3248" s="1" t="str">
        <f>IF(kiva_loans__muestra[[#This Row],[funded_amount]]=kiva_loans__muestra[[#This Row],[loan_amount]],"funded","unfunded")</f>
        <v>funded</v>
      </c>
      <c r="V3248" s="1" t="str">
        <f>IF(kiva_loans__muestra[[#This Row],[lender_count]]&gt;=50,"high","low")</f>
        <v>low</v>
      </c>
    </row>
    <row r="3249" spans="1:22" x14ac:dyDescent="0.25">
      <c r="A3249">
        <v>867382</v>
      </c>
      <c r="B3249">
        <v>4000</v>
      </c>
      <c r="C3249">
        <v>4000</v>
      </c>
      <c r="D3249" s="1" t="s">
        <v>124</v>
      </c>
      <c r="E3249" s="1" t="s">
        <v>125</v>
      </c>
      <c r="F3249" s="1" t="s">
        <v>7166</v>
      </c>
      <c r="G3249" s="1" t="s">
        <v>3266</v>
      </c>
      <c r="H3249" s="1" t="s">
        <v>89</v>
      </c>
      <c r="I3249" s="1" t="s">
        <v>328</v>
      </c>
      <c r="J3249" s="1" t="s">
        <v>90</v>
      </c>
      <c r="K3249">
        <v>1990</v>
      </c>
      <c r="L3249" s="2">
        <v>42102.899699074071</v>
      </c>
      <c r="M3249" s="2">
        <v>42094.375</v>
      </c>
      <c r="N3249" s="2">
        <v>42115.847719907404</v>
      </c>
      <c r="O3249">
        <v>150</v>
      </c>
      <c r="P3249">
        <v>15</v>
      </c>
      <c r="Q3249" s="1" t="s">
        <v>88</v>
      </c>
      <c r="R3249" s="1" t="s">
        <v>24</v>
      </c>
      <c r="S3249" s="1" t="s">
        <v>31</v>
      </c>
      <c r="T3249" s="3">
        <v>42102</v>
      </c>
      <c r="U3249" s="1" t="str">
        <f>IF(kiva_loans__muestra[[#This Row],[funded_amount]]=kiva_loans__muestra[[#This Row],[loan_amount]],"funded","unfunded")</f>
        <v>funded</v>
      </c>
      <c r="V3249" s="1" t="str">
        <f>IF(kiva_loans__muestra[[#This Row],[lender_count]]&gt;=50,"high","low")</f>
        <v>low</v>
      </c>
    </row>
    <row r="3250" spans="1:22" x14ac:dyDescent="0.25">
      <c r="A3250">
        <v>867215</v>
      </c>
      <c r="B3250">
        <v>7500</v>
      </c>
      <c r="C3250">
        <v>7500</v>
      </c>
      <c r="D3250" s="1" t="s">
        <v>576</v>
      </c>
      <c r="E3250" s="1" t="s">
        <v>37</v>
      </c>
      <c r="F3250" s="1" t="s">
        <v>7167</v>
      </c>
      <c r="G3250" s="1" t="s">
        <v>3311</v>
      </c>
      <c r="H3250" s="1" t="s">
        <v>119</v>
      </c>
      <c r="I3250" s="1" t="s">
        <v>1889</v>
      </c>
      <c r="J3250" s="1" t="s">
        <v>270</v>
      </c>
      <c r="K3250">
        <v>2040</v>
      </c>
      <c r="L3250" s="2">
        <v>42102.470601851855</v>
      </c>
      <c r="M3250" s="2">
        <v>42081.333333333336</v>
      </c>
      <c r="N3250" s="2">
        <v>42127.83184027778</v>
      </c>
      <c r="O3250">
        <v>140</v>
      </c>
      <c r="P3250">
        <v>24</v>
      </c>
      <c r="Q3250" s="1" t="s">
        <v>897</v>
      </c>
      <c r="R3250" s="1" t="s">
        <v>60</v>
      </c>
      <c r="S3250" s="1" t="s">
        <v>31</v>
      </c>
      <c r="T3250" s="3">
        <v>42102</v>
      </c>
      <c r="U3250" s="1" t="str">
        <f>IF(kiva_loans__muestra[[#This Row],[funded_amount]]=kiva_loans__muestra[[#This Row],[loan_amount]],"funded","unfunded")</f>
        <v>funded</v>
      </c>
      <c r="V3250" s="1" t="str">
        <f>IF(kiva_loans__muestra[[#This Row],[lender_count]]&gt;=50,"high","low")</f>
        <v>low</v>
      </c>
    </row>
    <row r="3251" spans="1:22" x14ac:dyDescent="0.25">
      <c r="A3251">
        <v>866985</v>
      </c>
      <c r="B3251">
        <v>4750</v>
      </c>
      <c r="C3251">
        <v>4750</v>
      </c>
      <c r="D3251" s="1" t="s">
        <v>98</v>
      </c>
      <c r="E3251" s="1" t="s">
        <v>37</v>
      </c>
      <c r="F3251" s="1" t="s">
        <v>1402</v>
      </c>
      <c r="G3251" s="1" t="s">
        <v>3278</v>
      </c>
      <c r="H3251" s="1" t="s">
        <v>100</v>
      </c>
      <c r="I3251" s="1" t="s">
        <v>1199</v>
      </c>
      <c r="J3251" s="1" t="s">
        <v>101</v>
      </c>
      <c r="K3251">
        <v>1450</v>
      </c>
      <c r="L3251" s="2">
        <v>42102.189027777778</v>
      </c>
      <c r="M3251" s="2">
        <v>42089.333333333336</v>
      </c>
      <c r="N3251" s="2">
        <v>42112.013518518521</v>
      </c>
      <c r="O3251">
        <v>80</v>
      </c>
      <c r="P3251">
        <v>18</v>
      </c>
      <c r="Q3251" s="1" t="s">
        <v>30</v>
      </c>
      <c r="R3251" s="1" t="s">
        <v>24</v>
      </c>
      <c r="S3251" s="1" t="s">
        <v>35</v>
      </c>
      <c r="T3251" s="3">
        <v>42102</v>
      </c>
      <c r="U3251" s="1" t="str">
        <f>IF(kiva_loans__muestra[[#This Row],[funded_amount]]=kiva_loans__muestra[[#This Row],[loan_amount]],"funded","unfunded")</f>
        <v>funded</v>
      </c>
      <c r="V3251" s="1" t="str">
        <f>IF(kiva_loans__muestra[[#This Row],[lender_count]]&gt;=50,"high","low")</f>
        <v>low</v>
      </c>
    </row>
    <row r="3252" spans="1:22" x14ac:dyDescent="0.25">
      <c r="A3252">
        <v>867121</v>
      </c>
      <c r="B3252">
        <v>6250</v>
      </c>
      <c r="C3252">
        <v>6250</v>
      </c>
      <c r="D3252" s="1" t="s">
        <v>64</v>
      </c>
      <c r="E3252" s="1" t="s">
        <v>37</v>
      </c>
      <c r="F3252" s="1" t="s">
        <v>2725</v>
      </c>
      <c r="G3252" s="1" t="s">
        <v>3311</v>
      </c>
      <c r="H3252" s="1" t="s">
        <v>119</v>
      </c>
      <c r="I3252" s="1" t="s">
        <v>1889</v>
      </c>
      <c r="J3252" s="1" t="s">
        <v>270</v>
      </c>
      <c r="K3252">
        <v>2040</v>
      </c>
      <c r="L3252" s="2">
        <v>42102.395266203705</v>
      </c>
      <c r="M3252" s="2">
        <v>42079.333333333336</v>
      </c>
      <c r="N3252" s="2">
        <v>42133.010752314818</v>
      </c>
      <c r="O3252">
        <v>140</v>
      </c>
      <c r="P3252">
        <v>20</v>
      </c>
      <c r="Q3252" s="1" t="s">
        <v>7168</v>
      </c>
      <c r="R3252" s="1" t="s">
        <v>134</v>
      </c>
      <c r="S3252" s="1" t="s">
        <v>31</v>
      </c>
      <c r="T3252" s="3">
        <v>42102</v>
      </c>
      <c r="U3252" s="1" t="str">
        <f>IF(kiva_loans__muestra[[#This Row],[funded_amount]]=kiva_loans__muestra[[#This Row],[loan_amount]],"funded","unfunded")</f>
        <v>funded</v>
      </c>
      <c r="V3252" s="1" t="str">
        <f>IF(kiva_loans__muestra[[#This Row],[lender_count]]&gt;=50,"high","low")</f>
        <v>low</v>
      </c>
    </row>
    <row r="3253" spans="1:22" x14ac:dyDescent="0.25">
      <c r="A3253">
        <v>867647</v>
      </c>
      <c r="B3253">
        <v>2500</v>
      </c>
      <c r="C3253">
        <v>9750</v>
      </c>
      <c r="D3253" s="1" t="s">
        <v>37</v>
      </c>
      <c r="E3253" s="1" t="s">
        <v>37</v>
      </c>
      <c r="F3253" s="1" t="s">
        <v>2622</v>
      </c>
      <c r="G3253" s="1" t="s">
        <v>3263</v>
      </c>
      <c r="H3253" s="1" t="s">
        <v>33</v>
      </c>
      <c r="I3253" s="1" t="s">
        <v>1989</v>
      </c>
      <c r="J3253" s="1" t="s">
        <v>34</v>
      </c>
      <c r="K3253">
        <v>2020</v>
      </c>
      <c r="L3253" s="2">
        <v>42103.551157407404</v>
      </c>
      <c r="M3253" s="2">
        <v>42093.375</v>
      </c>
      <c r="N3253" s="2"/>
      <c r="O3253">
        <v>100</v>
      </c>
      <c r="P3253">
        <v>7</v>
      </c>
      <c r="Q3253" s="1" t="s">
        <v>521</v>
      </c>
      <c r="R3253" s="1" t="s">
        <v>7169</v>
      </c>
      <c r="S3253" s="1" t="s">
        <v>25</v>
      </c>
      <c r="T3253" s="3">
        <v>42103</v>
      </c>
      <c r="U3253" s="1" t="str">
        <f>IF(kiva_loans__muestra[[#This Row],[funded_amount]]=kiva_loans__muestra[[#This Row],[loan_amount]],"funded","unfunded")</f>
        <v>unfunded</v>
      </c>
      <c r="V3253" s="1" t="str">
        <f>IF(kiva_loans__muestra[[#This Row],[lender_count]]&gt;=50,"high","low")</f>
        <v>low</v>
      </c>
    </row>
    <row r="3254" spans="1:22" x14ac:dyDescent="0.25">
      <c r="A3254">
        <v>867682</v>
      </c>
      <c r="B3254">
        <v>4000</v>
      </c>
      <c r="C3254">
        <v>4000</v>
      </c>
      <c r="D3254" s="1" t="s">
        <v>26</v>
      </c>
      <c r="E3254" s="1" t="s">
        <v>27</v>
      </c>
      <c r="F3254" s="1" t="s">
        <v>2650</v>
      </c>
      <c r="G3254" s="1" t="s">
        <v>3303</v>
      </c>
      <c r="H3254" s="1" t="s">
        <v>28</v>
      </c>
      <c r="I3254" s="1" t="s">
        <v>7170</v>
      </c>
      <c r="J3254" s="1" t="s">
        <v>29</v>
      </c>
      <c r="K3254">
        <v>2450</v>
      </c>
      <c r="L3254" s="2">
        <v>42103.58425925926</v>
      </c>
      <c r="M3254" s="2">
        <v>42079.333333333336</v>
      </c>
      <c r="N3254" s="2">
        <v>42117.119247685187</v>
      </c>
      <c r="O3254">
        <v>140</v>
      </c>
      <c r="P3254">
        <v>13</v>
      </c>
      <c r="Q3254" s="1" t="s">
        <v>7171</v>
      </c>
      <c r="R3254" s="1" t="s">
        <v>24</v>
      </c>
      <c r="S3254" s="1" t="s">
        <v>31</v>
      </c>
      <c r="T3254" s="3">
        <v>42103</v>
      </c>
      <c r="U3254" s="1" t="str">
        <f>IF(kiva_loans__muestra[[#This Row],[funded_amount]]=kiva_loans__muestra[[#This Row],[loan_amount]],"funded","unfunded")</f>
        <v>funded</v>
      </c>
      <c r="V3254" s="1" t="str">
        <f>IF(kiva_loans__muestra[[#This Row],[lender_count]]&gt;=50,"high","low")</f>
        <v>low</v>
      </c>
    </row>
    <row r="3255" spans="1:22" x14ac:dyDescent="0.25">
      <c r="A3255">
        <v>867901</v>
      </c>
      <c r="B3255">
        <v>36000</v>
      </c>
      <c r="C3255">
        <v>36000</v>
      </c>
      <c r="D3255" s="1" t="s">
        <v>48</v>
      </c>
      <c r="E3255" s="1" t="s">
        <v>49</v>
      </c>
      <c r="F3255" s="1" t="s">
        <v>7172</v>
      </c>
      <c r="G3255" s="1" t="s">
        <v>3274</v>
      </c>
      <c r="H3255" s="1" t="s">
        <v>105</v>
      </c>
      <c r="I3255" s="1" t="s">
        <v>792</v>
      </c>
      <c r="J3255" s="1" t="s">
        <v>106</v>
      </c>
      <c r="K3255">
        <v>1190</v>
      </c>
      <c r="L3255" s="2">
        <v>42104.063206018516</v>
      </c>
      <c r="M3255" s="2">
        <v>42073.333333333336</v>
      </c>
      <c r="N3255" s="2">
        <v>42109.614525462966</v>
      </c>
      <c r="O3255">
        <v>60</v>
      </c>
      <c r="P3255">
        <v>1</v>
      </c>
      <c r="Q3255" s="1" t="s">
        <v>30</v>
      </c>
      <c r="R3255" s="1" t="s">
        <v>7173</v>
      </c>
      <c r="S3255" s="1" t="s">
        <v>35</v>
      </c>
      <c r="T3255" s="3">
        <v>42103</v>
      </c>
      <c r="U3255" s="1" t="str">
        <f>IF(kiva_loans__muestra[[#This Row],[funded_amount]]=kiva_loans__muestra[[#This Row],[loan_amount]],"funded","unfunded")</f>
        <v>funded</v>
      </c>
      <c r="V3255" s="1" t="str">
        <f>IF(kiva_loans__muestra[[#This Row],[lender_count]]&gt;=50,"high","low")</f>
        <v>low</v>
      </c>
    </row>
    <row r="3256" spans="1:22" x14ac:dyDescent="0.25">
      <c r="A3256">
        <v>867445</v>
      </c>
      <c r="B3256">
        <v>5750</v>
      </c>
      <c r="C3256">
        <v>5750</v>
      </c>
      <c r="D3256" s="1" t="s">
        <v>69</v>
      </c>
      <c r="E3256" s="1" t="s">
        <v>46</v>
      </c>
      <c r="F3256" s="1" t="s">
        <v>7174</v>
      </c>
      <c r="G3256" s="1" t="s">
        <v>3278</v>
      </c>
      <c r="H3256" s="1" t="s">
        <v>100</v>
      </c>
      <c r="I3256" s="1" t="s">
        <v>1215</v>
      </c>
      <c r="J3256" s="1" t="s">
        <v>101</v>
      </c>
      <c r="K3256">
        <v>1440</v>
      </c>
      <c r="L3256" s="2">
        <v>42103.244733796295</v>
      </c>
      <c r="M3256" s="2">
        <v>42073.333333333336</v>
      </c>
      <c r="N3256" s="2">
        <v>42109.606446759259</v>
      </c>
      <c r="O3256">
        <v>70</v>
      </c>
      <c r="P3256">
        <v>6</v>
      </c>
      <c r="Q3256" s="1" t="s">
        <v>30</v>
      </c>
      <c r="R3256" s="1" t="s">
        <v>92</v>
      </c>
      <c r="S3256" s="1" t="s">
        <v>35</v>
      </c>
      <c r="T3256" s="3">
        <v>42103</v>
      </c>
      <c r="U3256" s="1" t="str">
        <f>IF(kiva_loans__muestra[[#This Row],[funded_amount]]=kiva_loans__muestra[[#This Row],[loan_amount]],"funded","unfunded")</f>
        <v>funded</v>
      </c>
      <c r="V3256" s="1" t="str">
        <f>IF(kiva_loans__muestra[[#This Row],[lender_count]]&gt;=50,"high","low")</f>
        <v>low</v>
      </c>
    </row>
    <row r="3257" spans="1:22" x14ac:dyDescent="0.25">
      <c r="A3257">
        <v>867869</v>
      </c>
      <c r="B3257">
        <v>4750</v>
      </c>
      <c r="C3257">
        <v>4750</v>
      </c>
      <c r="D3257" s="1" t="s">
        <v>137</v>
      </c>
      <c r="E3257" s="1" t="s">
        <v>27</v>
      </c>
      <c r="F3257" s="1" t="s">
        <v>7175</v>
      </c>
      <c r="G3257" s="1" t="s">
        <v>3268</v>
      </c>
      <c r="H3257" s="1" t="s">
        <v>138</v>
      </c>
      <c r="I3257" s="1" t="s">
        <v>563</v>
      </c>
      <c r="J3257" s="1" t="s">
        <v>139</v>
      </c>
      <c r="K3257">
        <v>1180</v>
      </c>
      <c r="L3257" s="2">
        <v>42103.971099537041</v>
      </c>
      <c r="M3257" s="2">
        <v>42075.333333333336</v>
      </c>
      <c r="N3257" s="2">
        <v>42116.191990740743</v>
      </c>
      <c r="O3257">
        <v>140</v>
      </c>
      <c r="P3257">
        <v>18</v>
      </c>
      <c r="Q3257" s="1" t="s">
        <v>3414</v>
      </c>
      <c r="R3257" s="1" t="s">
        <v>24</v>
      </c>
      <c r="S3257" s="1" t="s">
        <v>31</v>
      </c>
      <c r="T3257" s="3">
        <v>42103</v>
      </c>
      <c r="U3257" s="1" t="str">
        <f>IF(kiva_loans__muestra[[#This Row],[funded_amount]]=kiva_loans__muestra[[#This Row],[loan_amount]],"funded","unfunded")</f>
        <v>funded</v>
      </c>
      <c r="V3257" s="1" t="str">
        <f>IF(kiva_loans__muestra[[#This Row],[lender_count]]&gt;=50,"high","low")</f>
        <v>low</v>
      </c>
    </row>
    <row r="3258" spans="1:22" x14ac:dyDescent="0.25">
      <c r="A3258">
        <v>867712</v>
      </c>
      <c r="B3258">
        <v>6500</v>
      </c>
      <c r="C3258">
        <v>6500</v>
      </c>
      <c r="D3258" s="1" t="s">
        <v>64</v>
      </c>
      <c r="E3258" s="1" t="s">
        <v>37</v>
      </c>
      <c r="F3258" s="1" t="s">
        <v>2298</v>
      </c>
      <c r="G3258" s="1" t="s">
        <v>3263</v>
      </c>
      <c r="H3258" s="1" t="s">
        <v>33</v>
      </c>
      <c r="I3258" s="1" t="s">
        <v>1989</v>
      </c>
      <c r="J3258" s="1" t="s">
        <v>34</v>
      </c>
      <c r="K3258">
        <v>2020</v>
      </c>
      <c r="L3258" s="2">
        <v>42103.62903935185</v>
      </c>
      <c r="M3258" s="2">
        <v>42093.375</v>
      </c>
      <c r="N3258" s="2">
        <v>42111.90861111111</v>
      </c>
      <c r="O3258">
        <v>100</v>
      </c>
      <c r="P3258">
        <v>7</v>
      </c>
      <c r="Q3258" s="1" t="s">
        <v>6813</v>
      </c>
      <c r="R3258" s="1" t="s">
        <v>7176</v>
      </c>
      <c r="S3258" s="1" t="s">
        <v>25</v>
      </c>
      <c r="T3258" s="3">
        <v>42103</v>
      </c>
      <c r="U3258" s="1" t="str">
        <f>IF(kiva_loans__muestra[[#This Row],[funded_amount]]=kiva_loans__muestra[[#This Row],[loan_amount]],"funded","unfunded")</f>
        <v>funded</v>
      </c>
      <c r="V3258" s="1" t="str">
        <f>IF(kiva_loans__muestra[[#This Row],[lender_count]]&gt;=50,"high","low")</f>
        <v>low</v>
      </c>
    </row>
    <row r="3259" spans="1:22" x14ac:dyDescent="0.25">
      <c r="A3259">
        <v>867783</v>
      </c>
      <c r="B3259">
        <v>8000</v>
      </c>
      <c r="C3259">
        <v>8000</v>
      </c>
      <c r="D3259" s="1" t="s">
        <v>32</v>
      </c>
      <c r="E3259" s="1" t="s">
        <v>32</v>
      </c>
      <c r="F3259" s="1" t="s">
        <v>7177</v>
      </c>
      <c r="G3259" s="1" t="s">
        <v>3276</v>
      </c>
      <c r="H3259" s="1" t="s">
        <v>225</v>
      </c>
      <c r="I3259" s="1" t="s">
        <v>1656</v>
      </c>
      <c r="J3259" s="1" t="s">
        <v>90</v>
      </c>
      <c r="K3259">
        <v>1590</v>
      </c>
      <c r="L3259" s="2">
        <v>42103.749189814815</v>
      </c>
      <c r="M3259" s="2">
        <v>42076.333333333336</v>
      </c>
      <c r="N3259" s="2">
        <v>42122.787766203706</v>
      </c>
      <c r="O3259">
        <v>140</v>
      </c>
      <c r="P3259">
        <v>27</v>
      </c>
      <c r="Q3259" s="1" t="s">
        <v>80</v>
      </c>
      <c r="R3259" s="1" t="s">
        <v>92</v>
      </c>
      <c r="S3259" s="1" t="s">
        <v>25</v>
      </c>
      <c r="T3259" s="3">
        <v>42103</v>
      </c>
      <c r="U3259" s="1" t="str">
        <f>IF(kiva_loans__muestra[[#This Row],[funded_amount]]=kiva_loans__muestra[[#This Row],[loan_amount]],"funded","unfunded")</f>
        <v>funded</v>
      </c>
      <c r="V3259" s="1" t="str">
        <f>IF(kiva_loans__muestra[[#This Row],[lender_count]]&gt;=50,"high","low")</f>
        <v>low</v>
      </c>
    </row>
    <row r="3260" spans="1:22" x14ac:dyDescent="0.25">
      <c r="A3260">
        <v>867684</v>
      </c>
      <c r="B3260">
        <v>4000</v>
      </c>
      <c r="C3260">
        <v>4000</v>
      </c>
      <c r="D3260" s="1" t="s">
        <v>201</v>
      </c>
      <c r="E3260" s="1" t="s">
        <v>37</v>
      </c>
      <c r="F3260" s="1" t="s">
        <v>7178</v>
      </c>
      <c r="G3260" s="1" t="s">
        <v>3303</v>
      </c>
      <c r="H3260" s="1" t="s">
        <v>28</v>
      </c>
      <c r="I3260" s="1" t="s">
        <v>733</v>
      </c>
      <c r="J3260" s="1" t="s">
        <v>29</v>
      </c>
      <c r="K3260">
        <v>2450</v>
      </c>
      <c r="L3260" s="2">
        <v>42103.58525462963</v>
      </c>
      <c r="M3260" s="2">
        <v>42091.333333333336</v>
      </c>
      <c r="N3260" s="2">
        <v>42113.726018518515</v>
      </c>
      <c r="O3260">
        <v>140</v>
      </c>
      <c r="P3260">
        <v>13</v>
      </c>
      <c r="Q3260" s="1" t="s">
        <v>2569</v>
      </c>
      <c r="R3260" s="1" t="s">
        <v>24</v>
      </c>
      <c r="S3260" s="1" t="s">
        <v>31</v>
      </c>
      <c r="T3260" s="3">
        <v>42103</v>
      </c>
      <c r="U3260" s="1" t="str">
        <f>IF(kiva_loans__muestra[[#This Row],[funded_amount]]=kiva_loans__muestra[[#This Row],[loan_amount]],"funded","unfunded")</f>
        <v>funded</v>
      </c>
      <c r="V3260" s="1" t="str">
        <f>IF(kiva_loans__muestra[[#This Row],[lender_count]]&gt;=50,"high","low")</f>
        <v>low</v>
      </c>
    </row>
    <row r="3261" spans="1:22" x14ac:dyDescent="0.25">
      <c r="A3261">
        <v>1088393</v>
      </c>
      <c r="B3261">
        <v>2250</v>
      </c>
      <c r="C3261">
        <v>2250</v>
      </c>
      <c r="D3261" s="1" t="s">
        <v>137</v>
      </c>
      <c r="E3261" s="1" t="s">
        <v>27</v>
      </c>
      <c r="F3261" s="1" t="s">
        <v>7179</v>
      </c>
      <c r="G3261" s="1" t="s">
        <v>3263</v>
      </c>
      <c r="H3261" s="1" t="s">
        <v>33</v>
      </c>
      <c r="I3261" s="1" t="s">
        <v>30</v>
      </c>
      <c r="J3261" s="1" t="s">
        <v>34</v>
      </c>
      <c r="L3261" s="2">
        <v>42104.354745370372</v>
      </c>
      <c r="M3261" s="2">
        <v>42220.770833333336</v>
      </c>
      <c r="N3261" s="2">
        <v>42181.767291666663</v>
      </c>
      <c r="O3261">
        <v>60</v>
      </c>
      <c r="P3261">
        <v>9</v>
      </c>
      <c r="Q3261" s="1" t="s">
        <v>30</v>
      </c>
      <c r="R3261" s="1" t="s">
        <v>24</v>
      </c>
      <c r="S3261" s="1" t="s">
        <v>31</v>
      </c>
      <c r="T3261" s="3">
        <v>42104</v>
      </c>
      <c r="U3261" s="1" t="str">
        <f>IF(kiva_loans__muestra[[#This Row],[funded_amount]]=kiva_loans__muestra[[#This Row],[loan_amount]],"funded","unfunded")</f>
        <v>funded</v>
      </c>
      <c r="V3261" s="1" t="str">
        <f>IF(kiva_loans__muestra[[#This Row],[lender_count]]&gt;=50,"high","low")</f>
        <v>low</v>
      </c>
    </row>
    <row r="3262" spans="1:22" x14ac:dyDescent="0.25">
      <c r="A3262">
        <v>868313</v>
      </c>
      <c r="B3262">
        <v>5500</v>
      </c>
      <c r="C3262">
        <v>5500</v>
      </c>
      <c r="D3262" s="1" t="s">
        <v>49</v>
      </c>
      <c r="E3262" s="1" t="s">
        <v>49</v>
      </c>
      <c r="F3262" s="1" t="s">
        <v>172</v>
      </c>
      <c r="G3262" s="1" t="s">
        <v>3263</v>
      </c>
      <c r="H3262" s="1" t="s">
        <v>33</v>
      </c>
      <c r="I3262" s="1" t="s">
        <v>183</v>
      </c>
      <c r="J3262" s="1" t="s">
        <v>34</v>
      </c>
      <c r="K3262">
        <v>1640</v>
      </c>
      <c r="L3262" s="2">
        <v>42104.597650462965</v>
      </c>
      <c r="M3262" s="2">
        <v>42104.375</v>
      </c>
      <c r="N3262" s="2">
        <v>42111.645312499997</v>
      </c>
      <c r="O3262">
        <v>130</v>
      </c>
      <c r="P3262">
        <v>16</v>
      </c>
      <c r="Q3262" s="1" t="s">
        <v>30</v>
      </c>
      <c r="R3262" s="1" t="s">
        <v>24</v>
      </c>
      <c r="S3262" s="1" t="s">
        <v>35</v>
      </c>
      <c r="T3262" s="3">
        <v>42104</v>
      </c>
      <c r="U3262" s="1" t="str">
        <f>IF(kiva_loans__muestra[[#This Row],[funded_amount]]=kiva_loans__muestra[[#This Row],[loan_amount]],"funded","unfunded")</f>
        <v>funded</v>
      </c>
      <c r="V3262" s="1" t="str">
        <f>IF(kiva_loans__muestra[[#This Row],[lender_count]]&gt;=50,"high","low")</f>
        <v>low</v>
      </c>
    </row>
    <row r="3263" spans="1:22" x14ac:dyDescent="0.25">
      <c r="A3263">
        <v>868456</v>
      </c>
      <c r="B3263">
        <v>3000</v>
      </c>
      <c r="C3263">
        <v>6250</v>
      </c>
      <c r="D3263" s="1" t="s">
        <v>37</v>
      </c>
      <c r="E3263" s="1" t="s">
        <v>37</v>
      </c>
      <c r="F3263" s="1" t="s">
        <v>7180</v>
      </c>
      <c r="G3263" s="1" t="s">
        <v>3427</v>
      </c>
      <c r="H3263" s="1" t="s">
        <v>185</v>
      </c>
      <c r="I3263" s="1" t="s">
        <v>404</v>
      </c>
      <c r="J3263" s="1" t="s">
        <v>187</v>
      </c>
      <c r="K3263">
        <v>1770</v>
      </c>
      <c r="L3263" s="2">
        <v>42104.890694444446</v>
      </c>
      <c r="M3263" s="2">
        <v>42076.333333333336</v>
      </c>
      <c r="N3263" s="2"/>
      <c r="O3263">
        <v>200</v>
      </c>
      <c r="P3263">
        <v>10</v>
      </c>
      <c r="Q3263" s="1" t="s">
        <v>83</v>
      </c>
      <c r="R3263" s="1" t="s">
        <v>92</v>
      </c>
      <c r="S3263" s="1" t="s">
        <v>25</v>
      </c>
      <c r="T3263" s="3">
        <v>42104</v>
      </c>
      <c r="U3263" s="1" t="str">
        <f>IF(kiva_loans__muestra[[#This Row],[funded_amount]]=kiva_loans__muestra[[#This Row],[loan_amount]],"funded","unfunded")</f>
        <v>unfunded</v>
      </c>
      <c r="V3263" s="1" t="str">
        <f>IF(kiva_loans__muestra[[#This Row],[lender_count]]&gt;=50,"high","low")</f>
        <v>low</v>
      </c>
    </row>
    <row r="3264" spans="1:22" x14ac:dyDescent="0.25">
      <c r="A3264">
        <v>867977</v>
      </c>
      <c r="B3264">
        <v>3250</v>
      </c>
      <c r="C3264">
        <v>3250</v>
      </c>
      <c r="D3264" s="1" t="s">
        <v>338</v>
      </c>
      <c r="E3264" s="1" t="s">
        <v>32</v>
      </c>
      <c r="F3264" s="1" t="s">
        <v>7181</v>
      </c>
      <c r="G3264" s="1" t="s">
        <v>3274</v>
      </c>
      <c r="H3264" s="1" t="s">
        <v>105</v>
      </c>
      <c r="I3264" s="1" t="s">
        <v>877</v>
      </c>
      <c r="J3264" s="1" t="s">
        <v>106</v>
      </c>
      <c r="K3264">
        <v>1430</v>
      </c>
      <c r="L3264" s="2">
        <v>42104.243668981479</v>
      </c>
      <c r="M3264" s="2">
        <v>42073.333333333336</v>
      </c>
      <c r="N3264" s="2">
        <v>42114.724120370367</v>
      </c>
      <c r="O3264">
        <v>140</v>
      </c>
      <c r="P3264">
        <v>12</v>
      </c>
      <c r="Q3264" s="1" t="s">
        <v>7182</v>
      </c>
      <c r="R3264" s="1" t="s">
        <v>92</v>
      </c>
      <c r="S3264" s="1" t="s">
        <v>31</v>
      </c>
      <c r="T3264" s="3">
        <v>42104</v>
      </c>
      <c r="U3264" s="1" t="str">
        <f>IF(kiva_loans__muestra[[#This Row],[funded_amount]]=kiva_loans__muestra[[#This Row],[loan_amount]],"funded","unfunded")</f>
        <v>funded</v>
      </c>
      <c r="V3264" s="1" t="str">
        <f>IF(kiva_loans__muestra[[#This Row],[lender_count]]&gt;=50,"high","low")</f>
        <v>low</v>
      </c>
    </row>
    <row r="3265" spans="1:22" x14ac:dyDescent="0.25">
      <c r="A3265">
        <v>868152</v>
      </c>
      <c r="B3265">
        <v>3750</v>
      </c>
      <c r="C3265">
        <v>3750</v>
      </c>
      <c r="D3265" s="1" t="s">
        <v>152</v>
      </c>
      <c r="E3265" s="1" t="s">
        <v>46</v>
      </c>
      <c r="F3265" s="1" t="s">
        <v>7183</v>
      </c>
      <c r="G3265" s="1" t="s">
        <v>3307</v>
      </c>
      <c r="H3265" s="1" t="s">
        <v>412</v>
      </c>
      <c r="I3265" s="1" t="s">
        <v>858</v>
      </c>
      <c r="J3265" s="1" t="s">
        <v>413</v>
      </c>
      <c r="K3265">
        <v>1120</v>
      </c>
      <c r="L3265" s="2">
        <v>42104.476388888892</v>
      </c>
      <c r="M3265" s="2">
        <v>42103.375</v>
      </c>
      <c r="N3265" s="2">
        <v>42111.803981481484</v>
      </c>
      <c r="O3265">
        <v>70</v>
      </c>
      <c r="P3265">
        <v>12</v>
      </c>
      <c r="Q3265" s="1" t="s">
        <v>30</v>
      </c>
      <c r="R3265" s="1" t="s">
        <v>24</v>
      </c>
      <c r="S3265" s="1" t="s">
        <v>35</v>
      </c>
      <c r="T3265" s="3">
        <v>42104</v>
      </c>
      <c r="U3265" s="1" t="str">
        <f>IF(kiva_loans__muestra[[#This Row],[funded_amount]]=kiva_loans__muestra[[#This Row],[loan_amount]],"funded","unfunded")</f>
        <v>funded</v>
      </c>
      <c r="V3265" s="1" t="str">
        <f>IF(kiva_loans__muestra[[#This Row],[lender_count]]&gt;=50,"high","low")</f>
        <v>low</v>
      </c>
    </row>
    <row r="3266" spans="1:22" x14ac:dyDescent="0.25">
      <c r="A3266">
        <v>868076</v>
      </c>
      <c r="B3266">
        <v>15750</v>
      </c>
      <c r="C3266">
        <v>15750</v>
      </c>
      <c r="D3266" s="1" t="s">
        <v>311</v>
      </c>
      <c r="E3266" s="1" t="s">
        <v>37</v>
      </c>
      <c r="F3266" s="1" t="s">
        <v>7184</v>
      </c>
      <c r="G3266" s="1" t="s">
        <v>3512</v>
      </c>
      <c r="H3266" s="1" t="s">
        <v>667</v>
      </c>
      <c r="I3266" s="1" t="s">
        <v>7185</v>
      </c>
      <c r="J3266" s="1" t="s">
        <v>668</v>
      </c>
      <c r="K3266">
        <v>1710</v>
      </c>
      <c r="L3266" s="2">
        <v>42104.379421296297</v>
      </c>
      <c r="M3266" s="2">
        <v>42073.333333333336</v>
      </c>
      <c r="N3266" s="2">
        <v>42141.865115740744</v>
      </c>
      <c r="O3266">
        <v>140</v>
      </c>
      <c r="P3266">
        <v>51</v>
      </c>
      <c r="Q3266" s="1" t="s">
        <v>2734</v>
      </c>
      <c r="R3266" s="1" t="s">
        <v>24</v>
      </c>
      <c r="S3266" s="1" t="s">
        <v>31</v>
      </c>
      <c r="T3266" s="3">
        <v>42104</v>
      </c>
      <c r="U3266" s="1" t="str">
        <f>IF(kiva_loans__muestra[[#This Row],[funded_amount]]=kiva_loans__muestra[[#This Row],[loan_amount]],"funded","unfunded")</f>
        <v>funded</v>
      </c>
      <c r="V3266" s="1" t="str">
        <f>IF(kiva_loans__muestra[[#This Row],[lender_count]]&gt;=50,"high","low")</f>
        <v>high</v>
      </c>
    </row>
    <row r="3267" spans="1:22" x14ac:dyDescent="0.25">
      <c r="A3267">
        <v>868164</v>
      </c>
      <c r="B3267">
        <v>5500</v>
      </c>
      <c r="C3267">
        <v>5500</v>
      </c>
      <c r="D3267" s="1" t="s">
        <v>81</v>
      </c>
      <c r="E3267" s="1" t="s">
        <v>27</v>
      </c>
      <c r="F3267" s="1" t="s">
        <v>2620</v>
      </c>
      <c r="G3267" s="1" t="s">
        <v>3263</v>
      </c>
      <c r="H3267" s="1" t="s">
        <v>33</v>
      </c>
      <c r="I3267" s="1" t="s">
        <v>114</v>
      </c>
      <c r="J3267" s="1" t="s">
        <v>34</v>
      </c>
      <c r="K3267">
        <v>1640</v>
      </c>
      <c r="L3267" s="2">
        <v>42104.484212962961</v>
      </c>
      <c r="M3267" s="2">
        <v>42101.375</v>
      </c>
      <c r="N3267" s="2">
        <v>42114.894988425927</v>
      </c>
      <c r="O3267">
        <v>130</v>
      </c>
      <c r="P3267">
        <v>20</v>
      </c>
      <c r="Q3267" s="1" t="s">
        <v>1001</v>
      </c>
      <c r="R3267" s="1" t="s">
        <v>24</v>
      </c>
      <c r="S3267" s="1" t="s">
        <v>35</v>
      </c>
      <c r="T3267" s="3">
        <v>42104</v>
      </c>
      <c r="U3267" s="1" t="str">
        <f>IF(kiva_loans__muestra[[#This Row],[funded_amount]]=kiva_loans__muestra[[#This Row],[loan_amount]],"funded","unfunded")</f>
        <v>funded</v>
      </c>
      <c r="V3267" s="1" t="str">
        <f>IF(kiva_loans__muestra[[#This Row],[lender_count]]&gt;=50,"high","low")</f>
        <v>low</v>
      </c>
    </row>
    <row r="3268" spans="1:22" x14ac:dyDescent="0.25">
      <c r="A3268">
        <v>868100</v>
      </c>
      <c r="B3268">
        <v>4500</v>
      </c>
      <c r="C3268">
        <v>4500</v>
      </c>
      <c r="D3268" s="1" t="s">
        <v>64</v>
      </c>
      <c r="E3268" s="1" t="s">
        <v>37</v>
      </c>
      <c r="F3268" s="1" t="s">
        <v>7186</v>
      </c>
      <c r="G3268" s="1" t="s">
        <v>3278</v>
      </c>
      <c r="H3268" s="1" t="s">
        <v>100</v>
      </c>
      <c r="I3268" s="1" t="s">
        <v>1294</v>
      </c>
      <c r="J3268" s="1" t="s">
        <v>101</v>
      </c>
      <c r="K3268">
        <v>1450</v>
      </c>
      <c r="L3268" s="2">
        <v>42104.407905092594</v>
      </c>
      <c r="M3268" s="2">
        <v>42083.333333333336</v>
      </c>
      <c r="N3268" s="2">
        <v>42131.442777777775</v>
      </c>
      <c r="O3268">
        <v>110</v>
      </c>
      <c r="P3268">
        <v>17</v>
      </c>
      <c r="Q3268" s="1" t="s">
        <v>30</v>
      </c>
      <c r="R3268" s="1" t="s">
        <v>24</v>
      </c>
      <c r="S3268" s="1" t="s">
        <v>35</v>
      </c>
      <c r="T3268" s="3">
        <v>42104</v>
      </c>
      <c r="U3268" s="1" t="str">
        <f>IF(kiva_loans__muestra[[#This Row],[funded_amount]]=kiva_loans__muestra[[#This Row],[loan_amount]],"funded","unfunded")</f>
        <v>funded</v>
      </c>
      <c r="V3268" s="1" t="str">
        <f>IF(kiva_loans__muestra[[#This Row],[lender_count]]&gt;=50,"high","low")</f>
        <v>low</v>
      </c>
    </row>
    <row r="3269" spans="1:22" x14ac:dyDescent="0.25">
      <c r="A3269">
        <v>868237</v>
      </c>
      <c r="B3269">
        <v>15750</v>
      </c>
      <c r="C3269">
        <v>15750</v>
      </c>
      <c r="D3269" s="1" t="s">
        <v>311</v>
      </c>
      <c r="E3269" s="1" t="s">
        <v>37</v>
      </c>
      <c r="F3269" s="1" t="s">
        <v>7187</v>
      </c>
      <c r="G3269" s="1" t="s">
        <v>3512</v>
      </c>
      <c r="H3269" s="1" t="s">
        <v>667</v>
      </c>
      <c r="I3269" s="1" t="s">
        <v>2781</v>
      </c>
      <c r="J3269" s="1" t="s">
        <v>668</v>
      </c>
      <c r="K3269">
        <v>1710</v>
      </c>
      <c r="L3269" s="2">
        <v>42104.534560185188</v>
      </c>
      <c r="M3269" s="2">
        <v>42074.333333333336</v>
      </c>
      <c r="N3269" s="2">
        <v>42141.620752314811</v>
      </c>
      <c r="O3269">
        <v>200</v>
      </c>
      <c r="P3269">
        <v>53</v>
      </c>
      <c r="Q3269" s="1" t="s">
        <v>7188</v>
      </c>
      <c r="R3269" s="1" t="s">
        <v>24</v>
      </c>
      <c r="S3269" s="1" t="s">
        <v>31</v>
      </c>
      <c r="T3269" s="3">
        <v>42104</v>
      </c>
      <c r="U3269" s="1" t="str">
        <f>IF(kiva_loans__muestra[[#This Row],[funded_amount]]=kiva_loans__muestra[[#This Row],[loan_amount]],"funded","unfunded")</f>
        <v>funded</v>
      </c>
      <c r="V3269" s="1" t="str">
        <f>IF(kiva_loans__muestra[[#This Row],[lender_count]]&gt;=50,"high","low")</f>
        <v>high</v>
      </c>
    </row>
    <row r="3270" spans="1:22" x14ac:dyDescent="0.25">
      <c r="A3270">
        <v>868030</v>
      </c>
      <c r="B3270">
        <v>2250</v>
      </c>
      <c r="C3270">
        <v>2250</v>
      </c>
      <c r="D3270" s="1" t="s">
        <v>64</v>
      </c>
      <c r="E3270" s="1" t="s">
        <v>37</v>
      </c>
      <c r="F3270" s="1" t="s">
        <v>7189</v>
      </c>
      <c r="G3270" s="1" t="s">
        <v>3278</v>
      </c>
      <c r="H3270" s="1" t="s">
        <v>100</v>
      </c>
      <c r="I3270" s="1" t="s">
        <v>582</v>
      </c>
      <c r="J3270" s="1" t="s">
        <v>101</v>
      </c>
      <c r="K3270">
        <v>1450</v>
      </c>
      <c r="L3270" s="2">
        <v>42104.322071759256</v>
      </c>
      <c r="M3270" s="2">
        <v>42083.333333333336</v>
      </c>
      <c r="N3270" s="2">
        <v>42109.904398148145</v>
      </c>
      <c r="O3270">
        <v>80</v>
      </c>
      <c r="P3270">
        <v>1</v>
      </c>
      <c r="Q3270" s="1" t="s">
        <v>30</v>
      </c>
      <c r="R3270" s="1" t="s">
        <v>24</v>
      </c>
      <c r="S3270" s="1" t="s">
        <v>35</v>
      </c>
      <c r="T3270" s="3">
        <v>42104</v>
      </c>
      <c r="U3270" s="1" t="str">
        <f>IF(kiva_loans__muestra[[#This Row],[funded_amount]]=kiva_loans__muestra[[#This Row],[loan_amount]],"funded","unfunded")</f>
        <v>funded</v>
      </c>
      <c r="V3270" s="1" t="str">
        <f>IF(kiva_loans__muestra[[#This Row],[lender_count]]&gt;=50,"high","low")</f>
        <v>low</v>
      </c>
    </row>
    <row r="3271" spans="1:22" x14ac:dyDescent="0.25">
      <c r="A3271">
        <v>868334</v>
      </c>
      <c r="B3271">
        <v>31500</v>
      </c>
      <c r="C3271">
        <v>31500</v>
      </c>
      <c r="D3271" s="1" t="s">
        <v>175</v>
      </c>
      <c r="E3271" s="1" t="s">
        <v>78</v>
      </c>
      <c r="F3271" s="1" t="s">
        <v>7190</v>
      </c>
      <c r="G3271" s="1" t="s">
        <v>3990</v>
      </c>
      <c r="H3271" s="1" t="s">
        <v>613</v>
      </c>
      <c r="I3271" s="1" t="s">
        <v>7023</v>
      </c>
      <c r="J3271" s="1" t="s">
        <v>614</v>
      </c>
      <c r="K3271">
        <v>2980</v>
      </c>
      <c r="L3271" s="2">
        <v>42104.633206018516</v>
      </c>
      <c r="M3271" s="2">
        <v>42124.375</v>
      </c>
      <c r="N3271" s="2">
        <v>42111.648009259261</v>
      </c>
      <c r="O3271">
        <v>820</v>
      </c>
      <c r="P3271">
        <v>105</v>
      </c>
      <c r="Q3271" s="1" t="s">
        <v>7191</v>
      </c>
      <c r="R3271" s="1" t="s">
        <v>24</v>
      </c>
      <c r="S3271" s="1" t="s">
        <v>31</v>
      </c>
      <c r="T3271" s="3">
        <v>42104</v>
      </c>
      <c r="U3271" s="1" t="str">
        <f>IF(kiva_loans__muestra[[#This Row],[funded_amount]]=kiva_loans__muestra[[#This Row],[loan_amount]],"funded","unfunded")</f>
        <v>funded</v>
      </c>
      <c r="V3271" s="1" t="str">
        <f>IF(kiva_loans__muestra[[#This Row],[lender_count]]&gt;=50,"high","low")</f>
        <v>high</v>
      </c>
    </row>
    <row r="3272" spans="1:22" x14ac:dyDescent="0.25">
      <c r="A3272">
        <v>868041</v>
      </c>
      <c r="B3272">
        <v>4000</v>
      </c>
      <c r="C3272">
        <v>4000</v>
      </c>
      <c r="D3272" s="1" t="s">
        <v>63</v>
      </c>
      <c r="E3272" s="1" t="s">
        <v>27</v>
      </c>
      <c r="F3272" s="1" t="s">
        <v>7192</v>
      </c>
      <c r="G3272" s="1" t="s">
        <v>3263</v>
      </c>
      <c r="H3272" s="1" t="s">
        <v>33</v>
      </c>
      <c r="I3272" s="1" t="s">
        <v>114</v>
      </c>
      <c r="J3272" s="1" t="s">
        <v>34</v>
      </c>
      <c r="K3272">
        <v>1640</v>
      </c>
      <c r="L3272" s="2">
        <v>42104.341932870368</v>
      </c>
      <c r="M3272" s="2">
        <v>42101.375</v>
      </c>
      <c r="N3272" s="2">
        <v>42133.050428240742</v>
      </c>
      <c r="O3272">
        <v>130</v>
      </c>
      <c r="P3272">
        <v>13</v>
      </c>
      <c r="Q3272" s="1" t="s">
        <v>52</v>
      </c>
      <c r="R3272" s="1" t="s">
        <v>24</v>
      </c>
      <c r="S3272" s="1" t="s">
        <v>35</v>
      </c>
      <c r="T3272" s="3">
        <v>42104</v>
      </c>
      <c r="U3272" s="1" t="str">
        <f>IF(kiva_loans__muestra[[#This Row],[funded_amount]]=kiva_loans__muestra[[#This Row],[loan_amount]],"funded","unfunded")</f>
        <v>funded</v>
      </c>
      <c r="V3272" s="1" t="str">
        <f>IF(kiva_loans__muestra[[#This Row],[lender_count]]&gt;=50,"high","low")</f>
        <v>low</v>
      </c>
    </row>
    <row r="3273" spans="1:22" x14ac:dyDescent="0.25">
      <c r="A3273">
        <v>867910</v>
      </c>
      <c r="B3273">
        <v>6000</v>
      </c>
      <c r="C3273">
        <v>6000</v>
      </c>
      <c r="D3273" s="1" t="s">
        <v>63</v>
      </c>
      <c r="E3273" s="1" t="s">
        <v>27</v>
      </c>
      <c r="F3273" s="1" t="s">
        <v>7193</v>
      </c>
      <c r="G3273" s="1" t="s">
        <v>3286</v>
      </c>
      <c r="H3273" s="1" t="s">
        <v>438</v>
      </c>
      <c r="I3273" s="1" t="s">
        <v>3184</v>
      </c>
      <c r="J3273" s="1" t="s">
        <v>90</v>
      </c>
      <c r="K3273">
        <v>2430</v>
      </c>
      <c r="L3273" s="2">
        <v>42104.111493055556</v>
      </c>
      <c r="M3273" s="2">
        <v>42089.333333333336</v>
      </c>
      <c r="N3273" s="2">
        <v>42111.595706018517</v>
      </c>
      <c r="O3273">
        <v>90</v>
      </c>
      <c r="P3273">
        <v>23</v>
      </c>
      <c r="Q3273" s="1" t="s">
        <v>30</v>
      </c>
      <c r="R3273" s="1" t="s">
        <v>24</v>
      </c>
      <c r="S3273" s="1" t="s">
        <v>35</v>
      </c>
      <c r="T3273" s="3">
        <v>42104</v>
      </c>
      <c r="U3273" s="1" t="str">
        <f>IF(kiva_loans__muestra[[#This Row],[funded_amount]]=kiva_loans__muestra[[#This Row],[loan_amount]],"funded","unfunded")</f>
        <v>funded</v>
      </c>
      <c r="V3273" s="1" t="str">
        <f>IF(kiva_loans__muestra[[#This Row],[lender_count]]&gt;=50,"high","low")</f>
        <v>low</v>
      </c>
    </row>
    <row r="3274" spans="1:22" x14ac:dyDescent="0.25">
      <c r="A3274">
        <v>868289</v>
      </c>
      <c r="B3274">
        <v>6500</v>
      </c>
      <c r="C3274">
        <v>6500</v>
      </c>
      <c r="D3274" s="1" t="s">
        <v>41</v>
      </c>
      <c r="E3274" s="1" t="s">
        <v>27</v>
      </c>
      <c r="F3274" s="1" t="s">
        <v>7194</v>
      </c>
      <c r="G3274" s="1" t="s">
        <v>3585</v>
      </c>
      <c r="H3274" s="1" t="s">
        <v>537</v>
      </c>
      <c r="I3274" s="1" t="s">
        <v>1551</v>
      </c>
      <c r="J3274" s="1" t="s">
        <v>90</v>
      </c>
      <c r="K3274">
        <v>3770</v>
      </c>
      <c r="L3274" s="2">
        <v>42104.564120370371</v>
      </c>
      <c r="M3274" s="2">
        <v>42090.333333333336</v>
      </c>
      <c r="N3274" s="2">
        <v>42111.639224537037</v>
      </c>
      <c r="O3274">
        <v>60</v>
      </c>
      <c r="P3274">
        <v>22</v>
      </c>
      <c r="Q3274" s="1" t="s">
        <v>7195</v>
      </c>
      <c r="R3274" s="1" t="s">
        <v>133</v>
      </c>
      <c r="S3274" s="1" t="s">
        <v>35</v>
      </c>
      <c r="T3274" s="3">
        <v>42104</v>
      </c>
      <c r="U3274" s="1" t="str">
        <f>IF(kiva_loans__muestra[[#This Row],[funded_amount]]=kiva_loans__muestra[[#This Row],[loan_amount]],"funded","unfunded")</f>
        <v>funded</v>
      </c>
      <c r="V3274" s="1" t="str">
        <f>IF(kiva_loans__muestra[[#This Row],[lender_count]]&gt;=50,"high","low")</f>
        <v>low</v>
      </c>
    </row>
    <row r="3275" spans="1:22" x14ac:dyDescent="0.25">
      <c r="A3275">
        <v>868517</v>
      </c>
      <c r="B3275">
        <v>500</v>
      </c>
      <c r="C3275">
        <v>500</v>
      </c>
      <c r="D3275" s="1" t="s">
        <v>333</v>
      </c>
      <c r="E3275" s="1" t="s">
        <v>37</v>
      </c>
      <c r="F3275" s="1" t="s">
        <v>7196</v>
      </c>
      <c r="G3275" s="1" t="s">
        <v>3268</v>
      </c>
      <c r="H3275" s="1" t="s">
        <v>138</v>
      </c>
      <c r="I3275" s="1" t="s">
        <v>7197</v>
      </c>
      <c r="J3275" s="1" t="s">
        <v>139</v>
      </c>
      <c r="K3275">
        <v>4480</v>
      </c>
      <c r="L3275" s="2">
        <v>42104.994814814818</v>
      </c>
      <c r="M3275" s="2">
        <v>42124.375</v>
      </c>
      <c r="N3275" s="2">
        <v>42115.857175925928</v>
      </c>
      <c r="O3275">
        <v>40</v>
      </c>
      <c r="P3275">
        <v>1</v>
      </c>
      <c r="Q3275" s="1" t="s">
        <v>30</v>
      </c>
      <c r="R3275" s="1" t="s">
        <v>92</v>
      </c>
      <c r="S3275" s="1" t="s">
        <v>25</v>
      </c>
      <c r="T3275" s="3">
        <v>42104</v>
      </c>
      <c r="U3275" s="1" t="str">
        <f>IF(kiva_loans__muestra[[#This Row],[funded_amount]]=kiva_loans__muestra[[#This Row],[loan_amount]],"funded","unfunded")</f>
        <v>funded</v>
      </c>
      <c r="V3275" s="1" t="str">
        <f>IF(kiva_loans__muestra[[#This Row],[lender_count]]&gt;=50,"high","low")</f>
        <v>low</v>
      </c>
    </row>
    <row r="3276" spans="1:22" x14ac:dyDescent="0.25">
      <c r="A3276">
        <v>868374</v>
      </c>
      <c r="B3276">
        <v>3500</v>
      </c>
      <c r="C3276">
        <v>3500</v>
      </c>
      <c r="D3276" s="1" t="s">
        <v>45</v>
      </c>
      <c r="E3276" s="1" t="s">
        <v>46</v>
      </c>
      <c r="F3276" s="1" t="s">
        <v>7198</v>
      </c>
      <c r="G3276" s="1" t="s">
        <v>3278</v>
      </c>
      <c r="H3276" s="1" t="s">
        <v>100</v>
      </c>
      <c r="I3276" s="1" t="s">
        <v>943</v>
      </c>
      <c r="J3276" s="1" t="s">
        <v>101</v>
      </c>
      <c r="K3276">
        <v>1440</v>
      </c>
      <c r="L3276" s="2">
        <v>42104.720196759263</v>
      </c>
      <c r="M3276" s="2">
        <v>42080.333333333336</v>
      </c>
      <c r="N3276" s="2">
        <v>42113.757928240739</v>
      </c>
      <c r="O3276">
        <v>80</v>
      </c>
      <c r="P3276">
        <v>11</v>
      </c>
      <c r="Q3276" s="1" t="s">
        <v>30</v>
      </c>
      <c r="R3276" s="1" t="s">
        <v>24</v>
      </c>
      <c r="S3276" s="1" t="s">
        <v>35</v>
      </c>
      <c r="T3276" s="3">
        <v>42104</v>
      </c>
      <c r="U3276" s="1" t="str">
        <f>IF(kiva_loans__muestra[[#This Row],[funded_amount]]=kiva_loans__muestra[[#This Row],[loan_amount]],"funded","unfunded")</f>
        <v>funded</v>
      </c>
      <c r="V3276" s="1" t="str">
        <f>IF(kiva_loans__muestra[[#This Row],[lender_count]]&gt;=50,"high","low")</f>
        <v>low</v>
      </c>
    </row>
    <row r="3277" spans="1:22" x14ac:dyDescent="0.25">
      <c r="A3277">
        <v>867913</v>
      </c>
      <c r="B3277">
        <v>8000</v>
      </c>
      <c r="C3277">
        <v>8000</v>
      </c>
      <c r="D3277" s="1" t="s">
        <v>37</v>
      </c>
      <c r="E3277" s="1" t="s">
        <v>37</v>
      </c>
      <c r="F3277" s="1" t="s">
        <v>7199</v>
      </c>
      <c r="G3277" s="1" t="s">
        <v>3311</v>
      </c>
      <c r="H3277" s="1" t="s">
        <v>119</v>
      </c>
      <c r="I3277" s="1" t="s">
        <v>1889</v>
      </c>
      <c r="J3277" s="1" t="s">
        <v>270</v>
      </c>
      <c r="K3277">
        <v>2040</v>
      </c>
      <c r="L3277" s="2">
        <v>42104.134282407409</v>
      </c>
      <c r="M3277" s="2">
        <v>42083.333333333336</v>
      </c>
      <c r="N3277" s="2">
        <v>42136.559571759259</v>
      </c>
      <c r="O3277">
        <v>140</v>
      </c>
      <c r="P3277">
        <v>27</v>
      </c>
      <c r="Q3277" s="1" t="s">
        <v>7200</v>
      </c>
      <c r="R3277" s="1" t="s">
        <v>60</v>
      </c>
      <c r="S3277" s="1" t="s">
        <v>31</v>
      </c>
      <c r="T3277" s="3">
        <v>42104</v>
      </c>
      <c r="U3277" s="1" t="str">
        <f>IF(kiva_loans__muestra[[#This Row],[funded_amount]]=kiva_loans__muestra[[#This Row],[loan_amount]],"funded","unfunded")</f>
        <v>funded</v>
      </c>
      <c r="V3277" s="1" t="str">
        <f>IF(kiva_loans__muestra[[#This Row],[lender_count]]&gt;=50,"high","low")</f>
        <v>low</v>
      </c>
    </row>
    <row r="3278" spans="1:22" x14ac:dyDescent="0.25">
      <c r="A3278">
        <v>868409</v>
      </c>
      <c r="B3278">
        <v>1250</v>
      </c>
      <c r="C3278">
        <v>1250</v>
      </c>
      <c r="D3278" s="1" t="s">
        <v>63</v>
      </c>
      <c r="E3278" s="1" t="s">
        <v>27</v>
      </c>
      <c r="F3278" s="1" t="s">
        <v>7201</v>
      </c>
      <c r="G3278" s="1" t="s">
        <v>3263</v>
      </c>
      <c r="H3278" s="1" t="s">
        <v>33</v>
      </c>
      <c r="I3278" s="1" t="s">
        <v>1466</v>
      </c>
      <c r="J3278" s="1" t="s">
        <v>34</v>
      </c>
      <c r="K3278">
        <v>3880</v>
      </c>
      <c r="L3278" s="2">
        <v>42104.755046296297</v>
      </c>
      <c r="M3278" s="2">
        <v>42076.333333333336</v>
      </c>
      <c r="N3278" s="2">
        <v>42111.192766203705</v>
      </c>
      <c r="O3278">
        <v>140</v>
      </c>
      <c r="P3278">
        <v>5</v>
      </c>
      <c r="Q3278" s="1" t="s">
        <v>30</v>
      </c>
      <c r="R3278" s="1" t="s">
        <v>24</v>
      </c>
      <c r="S3278" s="1" t="s">
        <v>31</v>
      </c>
      <c r="T3278" s="3">
        <v>42104</v>
      </c>
      <c r="U3278" s="1" t="str">
        <f>IF(kiva_loans__muestra[[#This Row],[funded_amount]]=kiva_loans__muestra[[#This Row],[loan_amount]],"funded","unfunded")</f>
        <v>funded</v>
      </c>
      <c r="V3278" s="1" t="str">
        <f>IF(kiva_loans__muestra[[#This Row],[lender_count]]&gt;=50,"high","low")</f>
        <v>low</v>
      </c>
    </row>
    <row r="3279" spans="1:22" x14ac:dyDescent="0.25">
      <c r="A3279">
        <v>1088410</v>
      </c>
      <c r="B3279">
        <v>0</v>
      </c>
      <c r="C3279">
        <v>50000</v>
      </c>
      <c r="D3279" s="1" t="s">
        <v>19</v>
      </c>
      <c r="E3279" s="1" t="s">
        <v>19</v>
      </c>
      <c r="F3279" s="1" t="s">
        <v>7202</v>
      </c>
      <c r="G3279" s="1" t="s">
        <v>3775</v>
      </c>
      <c r="H3279" s="1" t="s">
        <v>155</v>
      </c>
      <c r="I3279" s="1" t="s">
        <v>30</v>
      </c>
      <c r="J3279" s="1" t="s">
        <v>90</v>
      </c>
      <c r="L3279" s="2">
        <v>42105.754745370374</v>
      </c>
      <c r="M3279" s="2"/>
      <c r="N3279" s="2"/>
      <c r="O3279">
        <v>120</v>
      </c>
      <c r="P3279">
        <v>0</v>
      </c>
      <c r="Q3279" s="1" t="s">
        <v>30</v>
      </c>
      <c r="R3279" s="1" t="s">
        <v>92</v>
      </c>
      <c r="S3279" s="1" t="s">
        <v>25</v>
      </c>
      <c r="T3279" s="3">
        <v>42105</v>
      </c>
      <c r="U3279" s="1" t="str">
        <f>IF(kiva_loans__muestra[[#This Row],[funded_amount]]=kiva_loans__muestra[[#This Row],[loan_amount]],"funded","unfunded")</f>
        <v>unfunded</v>
      </c>
      <c r="V3279" s="1" t="str">
        <f>IF(kiva_loans__muestra[[#This Row],[lender_count]]&gt;=50,"high","low")</f>
        <v>low</v>
      </c>
    </row>
    <row r="3280" spans="1:22" x14ac:dyDescent="0.25">
      <c r="A3280">
        <v>868716</v>
      </c>
      <c r="B3280">
        <v>4000</v>
      </c>
      <c r="C3280">
        <v>4000</v>
      </c>
      <c r="D3280" s="1" t="s">
        <v>46</v>
      </c>
      <c r="E3280" s="1" t="s">
        <v>46</v>
      </c>
      <c r="F3280" s="1" t="s">
        <v>7203</v>
      </c>
      <c r="G3280" s="1" t="s">
        <v>3427</v>
      </c>
      <c r="H3280" s="1" t="s">
        <v>185</v>
      </c>
      <c r="I3280" s="1" t="s">
        <v>7204</v>
      </c>
      <c r="J3280" s="1" t="s">
        <v>187</v>
      </c>
      <c r="K3280">
        <v>1540</v>
      </c>
      <c r="L3280" s="2">
        <v>42106.680694444447</v>
      </c>
      <c r="M3280" s="2">
        <v>42104.375</v>
      </c>
      <c r="N3280" s="2">
        <v>42132.722314814811</v>
      </c>
      <c r="O3280">
        <v>140</v>
      </c>
      <c r="P3280">
        <v>12</v>
      </c>
      <c r="Q3280" s="1" t="s">
        <v>7205</v>
      </c>
      <c r="R3280" s="1" t="s">
        <v>24</v>
      </c>
      <c r="S3280" s="1" t="s">
        <v>31</v>
      </c>
      <c r="T3280" s="3">
        <v>42106</v>
      </c>
      <c r="U3280" s="1" t="str">
        <f>IF(kiva_loans__muestra[[#This Row],[funded_amount]]=kiva_loans__muestra[[#This Row],[loan_amount]],"funded","unfunded")</f>
        <v>funded</v>
      </c>
      <c r="V3280" s="1" t="str">
        <f>IF(kiva_loans__muestra[[#This Row],[lender_count]]&gt;=50,"high","low")</f>
        <v>low</v>
      </c>
    </row>
    <row r="3281" spans="1:22" x14ac:dyDescent="0.25">
      <c r="A3281">
        <v>868884</v>
      </c>
      <c r="B3281">
        <v>2750</v>
      </c>
      <c r="C3281">
        <v>2750</v>
      </c>
      <c r="D3281" s="1" t="s">
        <v>161</v>
      </c>
      <c r="E3281" s="1" t="s">
        <v>37</v>
      </c>
      <c r="F3281" s="1" t="s">
        <v>2682</v>
      </c>
      <c r="G3281" s="1" t="s">
        <v>3278</v>
      </c>
      <c r="H3281" s="1" t="s">
        <v>100</v>
      </c>
      <c r="I3281" s="1" t="s">
        <v>1264</v>
      </c>
      <c r="J3281" s="1" t="s">
        <v>101</v>
      </c>
      <c r="K3281">
        <v>1450</v>
      </c>
      <c r="L3281" s="2">
        <v>42107.336643518516</v>
      </c>
      <c r="M3281" s="2">
        <v>42080.333333333336</v>
      </c>
      <c r="N3281" s="2">
        <v>42112.672060185185</v>
      </c>
      <c r="O3281">
        <v>80</v>
      </c>
      <c r="P3281">
        <v>8</v>
      </c>
      <c r="Q3281" s="1" t="s">
        <v>30</v>
      </c>
      <c r="R3281" s="1" t="s">
        <v>24</v>
      </c>
      <c r="S3281" s="1" t="s">
        <v>35</v>
      </c>
      <c r="T3281" s="3">
        <v>42107</v>
      </c>
      <c r="U3281" s="1" t="str">
        <f>IF(kiva_loans__muestra[[#This Row],[funded_amount]]=kiva_loans__muestra[[#This Row],[loan_amount]],"funded","unfunded")</f>
        <v>funded</v>
      </c>
      <c r="V3281" s="1" t="str">
        <f>IF(kiva_loans__muestra[[#This Row],[lender_count]]&gt;=50,"high","low")</f>
        <v>low</v>
      </c>
    </row>
    <row r="3282" spans="1:22" x14ac:dyDescent="0.25">
      <c r="A3282">
        <v>868908</v>
      </c>
      <c r="B3282">
        <v>3500</v>
      </c>
      <c r="C3282">
        <v>3500</v>
      </c>
      <c r="D3282" s="1" t="s">
        <v>36</v>
      </c>
      <c r="E3282" s="1" t="s">
        <v>37</v>
      </c>
      <c r="F3282" s="1" t="s">
        <v>2092</v>
      </c>
      <c r="G3282" s="1" t="s">
        <v>3263</v>
      </c>
      <c r="H3282" s="1" t="s">
        <v>33</v>
      </c>
      <c r="I3282" s="1" t="s">
        <v>1288</v>
      </c>
      <c r="J3282" s="1" t="s">
        <v>34</v>
      </c>
      <c r="K3282">
        <v>1560</v>
      </c>
      <c r="L3282" s="2">
        <v>42107.368148148147</v>
      </c>
      <c r="M3282" s="2">
        <v>42097.375</v>
      </c>
      <c r="N3282" s="2">
        <v>42112.446747685186</v>
      </c>
      <c r="O3282">
        <v>160</v>
      </c>
      <c r="P3282">
        <v>14</v>
      </c>
      <c r="Q3282" s="1" t="s">
        <v>30</v>
      </c>
      <c r="R3282" s="1" t="s">
        <v>24</v>
      </c>
      <c r="S3282" s="1" t="s">
        <v>31</v>
      </c>
      <c r="T3282" s="3">
        <v>42107</v>
      </c>
      <c r="U3282" s="1" t="str">
        <f>IF(kiva_loans__muestra[[#This Row],[funded_amount]]=kiva_loans__muestra[[#This Row],[loan_amount]],"funded","unfunded")</f>
        <v>funded</v>
      </c>
      <c r="V3282" s="1" t="str">
        <f>IF(kiva_loans__muestra[[#This Row],[lender_count]]&gt;=50,"high","low")</f>
        <v>low</v>
      </c>
    </row>
    <row r="3283" spans="1:22" x14ac:dyDescent="0.25">
      <c r="A3283">
        <v>869348</v>
      </c>
      <c r="B3283">
        <v>16000</v>
      </c>
      <c r="C3283">
        <v>16000</v>
      </c>
      <c r="D3283" s="1" t="s">
        <v>41</v>
      </c>
      <c r="E3283" s="1" t="s">
        <v>27</v>
      </c>
      <c r="F3283" s="1" t="s">
        <v>7206</v>
      </c>
      <c r="G3283" s="1" t="s">
        <v>3266</v>
      </c>
      <c r="H3283" s="1" t="s">
        <v>89</v>
      </c>
      <c r="I3283" s="1" t="s">
        <v>30</v>
      </c>
      <c r="J3283" s="1" t="s">
        <v>90</v>
      </c>
      <c r="K3283">
        <v>810</v>
      </c>
      <c r="L3283" s="2">
        <v>42108.059756944444</v>
      </c>
      <c r="M3283" s="2">
        <v>42094.375</v>
      </c>
      <c r="N3283" s="2">
        <v>42143.933113425926</v>
      </c>
      <c r="O3283">
        <v>260</v>
      </c>
      <c r="P3283">
        <v>45</v>
      </c>
      <c r="Q3283" s="1" t="s">
        <v>57</v>
      </c>
      <c r="R3283" s="1" t="s">
        <v>24</v>
      </c>
      <c r="S3283" s="1" t="s">
        <v>31</v>
      </c>
      <c r="T3283" s="3">
        <v>42107</v>
      </c>
      <c r="U3283" s="1" t="str">
        <f>IF(kiva_loans__muestra[[#This Row],[funded_amount]]=kiva_loans__muestra[[#This Row],[loan_amount]],"funded","unfunded")</f>
        <v>funded</v>
      </c>
      <c r="V3283" s="1" t="str">
        <f>IF(kiva_loans__muestra[[#This Row],[lender_count]]&gt;=50,"high","low")</f>
        <v>low</v>
      </c>
    </row>
    <row r="3284" spans="1:22" x14ac:dyDescent="0.25">
      <c r="A3284">
        <v>869000</v>
      </c>
      <c r="B3284">
        <v>9500</v>
      </c>
      <c r="C3284">
        <v>9500</v>
      </c>
      <c r="D3284" s="1" t="s">
        <v>311</v>
      </c>
      <c r="E3284" s="1" t="s">
        <v>37</v>
      </c>
      <c r="F3284" s="1" t="s">
        <v>7207</v>
      </c>
      <c r="G3284" s="1" t="s">
        <v>3512</v>
      </c>
      <c r="H3284" s="1" t="s">
        <v>667</v>
      </c>
      <c r="I3284" s="1" t="s">
        <v>7208</v>
      </c>
      <c r="J3284" s="1" t="s">
        <v>668</v>
      </c>
      <c r="K3284">
        <v>1710</v>
      </c>
      <c r="L3284" s="2">
        <v>42107.482719907406</v>
      </c>
      <c r="M3284" s="2">
        <v>42076.333333333336</v>
      </c>
      <c r="N3284" s="2">
        <v>42142.463622685187</v>
      </c>
      <c r="O3284">
        <v>200</v>
      </c>
      <c r="P3284">
        <v>29</v>
      </c>
      <c r="Q3284" s="1" t="s">
        <v>7209</v>
      </c>
      <c r="R3284" s="1" t="s">
        <v>24</v>
      </c>
      <c r="S3284" s="1" t="s">
        <v>31</v>
      </c>
      <c r="T3284" s="3">
        <v>42107</v>
      </c>
      <c r="U3284" s="1" t="str">
        <f>IF(kiva_loans__muestra[[#This Row],[funded_amount]]=kiva_loans__muestra[[#This Row],[loan_amount]],"funded","unfunded")</f>
        <v>funded</v>
      </c>
      <c r="V3284" s="1" t="str">
        <f>IF(kiva_loans__muestra[[#This Row],[lender_count]]&gt;=50,"high","low")</f>
        <v>low</v>
      </c>
    </row>
    <row r="3285" spans="1:22" x14ac:dyDescent="0.25">
      <c r="A3285">
        <v>869303</v>
      </c>
      <c r="B3285">
        <v>15000</v>
      </c>
      <c r="C3285">
        <v>15000</v>
      </c>
      <c r="D3285" s="1" t="s">
        <v>45</v>
      </c>
      <c r="E3285" s="1" t="s">
        <v>46</v>
      </c>
      <c r="F3285" s="1" t="s">
        <v>7210</v>
      </c>
      <c r="G3285" s="1" t="s">
        <v>3266</v>
      </c>
      <c r="H3285" s="1" t="s">
        <v>89</v>
      </c>
      <c r="I3285" s="1" t="s">
        <v>985</v>
      </c>
      <c r="J3285" s="1" t="s">
        <v>90</v>
      </c>
      <c r="K3285">
        <v>1990</v>
      </c>
      <c r="L3285" s="2">
        <v>42107.978263888886</v>
      </c>
      <c r="M3285" s="2">
        <v>42102.375</v>
      </c>
      <c r="N3285" s="2">
        <v>42142.985324074078</v>
      </c>
      <c r="O3285">
        <v>140</v>
      </c>
      <c r="P3285">
        <v>43</v>
      </c>
      <c r="Q3285" s="1" t="s">
        <v>7211</v>
      </c>
      <c r="R3285" s="1" t="s">
        <v>24</v>
      </c>
      <c r="S3285" s="1" t="s">
        <v>31</v>
      </c>
      <c r="T3285" s="3">
        <v>42107</v>
      </c>
      <c r="U3285" s="1" t="str">
        <f>IF(kiva_loans__muestra[[#This Row],[funded_amount]]=kiva_loans__muestra[[#This Row],[loan_amount]],"funded","unfunded")</f>
        <v>funded</v>
      </c>
      <c r="V3285" s="1" t="str">
        <f>IF(kiva_loans__muestra[[#This Row],[lender_count]]&gt;=50,"high","low")</f>
        <v>low</v>
      </c>
    </row>
    <row r="3286" spans="1:22" x14ac:dyDescent="0.25">
      <c r="A3286">
        <v>1088422</v>
      </c>
      <c r="B3286">
        <v>1250</v>
      </c>
      <c r="C3286">
        <v>1250</v>
      </c>
      <c r="D3286" s="1" t="s">
        <v>32</v>
      </c>
      <c r="E3286" s="1" t="s">
        <v>32</v>
      </c>
      <c r="F3286" s="1" t="s">
        <v>7212</v>
      </c>
      <c r="G3286" s="1" t="s">
        <v>3263</v>
      </c>
      <c r="H3286" s="1" t="s">
        <v>33</v>
      </c>
      <c r="I3286" s="1" t="s">
        <v>30</v>
      </c>
      <c r="J3286" s="1" t="s">
        <v>34</v>
      </c>
      <c r="L3286" s="2">
        <v>42107.595266203702</v>
      </c>
      <c r="M3286" s="2">
        <v>42164.694444444445</v>
      </c>
      <c r="N3286" s="2">
        <v>42158.798680555556</v>
      </c>
      <c r="O3286">
        <v>30</v>
      </c>
      <c r="P3286">
        <v>12</v>
      </c>
      <c r="Q3286" s="1" t="s">
        <v>30</v>
      </c>
      <c r="R3286" s="1" t="s">
        <v>24</v>
      </c>
      <c r="S3286" s="1" t="s">
        <v>35</v>
      </c>
      <c r="T3286" s="3">
        <v>42107</v>
      </c>
      <c r="U3286" s="1" t="str">
        <f>IF(kiva_loans__muestra[[#This Row],[funded_amount]]=kiva_loans__muestra[[#This Row],[loan_amount]],"funded","unfunded")</f>
        <v>funded</v>
      </c>
      <c r="V3286" s="1" t="str">
        <f>IF(kiva_loans__muestra[[#This Row],[lender_count]]&gt;=50,"high","low")</f>
        <v>low</v>
      </c>
    </row>
    <row r="3287" spans="1:22" x14ac:dyDescent="0.25">
      <c r="A3287">
        <v>868838</v>
      </c>
      <c r="B3287">
        <v>8250</v>
      </c>
      <c r="C3287">
        <v>8250</v>
      </c>
      <c r="D3287" s="1" t="s">
        <v>64</v>
      </c>
      <c r="E3287" s="1" t="s">
        <v>37</v>
      </c>
      <c r="F3287" s="1" t="s">
        <v>7213</v>
      </c>
      <c r="G3287" s="1" t="s">
        <v>3384</v>
      </c>
      <c r="H3287" s="1" t="s">
        <v>848</v>
      </c>
      <c r="I3287" s="1" t="s">
        <v>7214</v>
      </c>
      <c r="J3287" s="1" t="s">
        <v>849</v>
      </c>
      <c r="K3287">
        <v>150</v>
      </c>
      <c r="L3287" s="2">
        <v>42107.266585648147</v>
      </c>
      <c r="M3287" s="2">
        <v>42089.333333333336</v>
      </c>
      <c r="N3287" s="2">
        <v>42113.429722222223</v>
      </c>
      <c r="O3287">
        <v>140</v>
      </c>
      <c r="P3287">
        <v>32</v>
      </c>
      <c r="Q3287" s="1" t="s">
        <v>1009</v>
      </c>
      <c r="R3287" s="1" t="s">
        <v>24</v>
      </c>
      <c r="S3287" s="1" t="s">
        <v>35</v>
      </c>
      <c r="T3287" s="3">
        <v>42107</v>
      </c>
      <c r="U3287" s="1" t="str">
        <f>IF(kiva_loans__muestra[[#This Row],[funded_amount]]=kiva_loans__muestra[[#This Row],[loan_amount]],"funded","unfunded")</f>
        <v>funded</v>
      </c>
      <c r="V3287" s="1" t="str">
        <f>IF(kiva_loans__muestra[[#This Row],[lender_count]]&gt;=50,"high","low")</f>
        <v>low</v>
      </c>
    </row>
    <row r="3288" spans="1:22" x14ac:dyDescent="0.25">
      <c r="A3288">
        <v>868898</v>
      </c>
      <c r="B3288">
        <v>5000</v>
      </c>
      <c r="C3288">
        <v>5000</v>
      </c>
      <c r="D3288" s="1" t="s">
        <v>158</v>
      </c>
      <c r="E3288" s="1" t="s">
        <v>27</v>
      </c>
      <c r="F3288" s="1" t="s">
        <v>7215</v>
      </c>
      <c r="G3288" s="1" t="s">
        <v>3278</v>
      </c>
      <c r="H3288" s="1" t="s">
        <v>100</v>
      </c>
      <c r="I3288" s="1" t="s">
        <v>1264</v>
      </c>
      <c r="J3288" s="1" t="s">
        <v>101</v>
      </c>
      <c r="K3288">
        <v>1450</v>
      </c>
      <c r="L3288" s="2">
        <v>42107.352731481478</v>
      </c>
      <c r="M3288" s="2">
        <v>42080.333333333336</v>
      </c>
      <c r="N3288" s="2">
        <v>42112.574062500003</v>
      </c>
      <c r="O3288">
        <v>140</v>
      </c>
      <c r="P3288">
        <v>15</v>
      </c>
      <c r="Q3288" s="1" t="s">
        <v>30</v>
      </c>
      <c r="R3288" s="1" t="s">
        <v>24</v>
      </c>
      <c r="S3288" s="1" t="s">
        <v>35</v>
      </c>
      <c r="T3288" s="3">
        <v>42107</v>
      </c>
      <c r="U3288" s="1" t="str">
        <f>IF(kiva_loans__muestra[[#This Row],[funded_amount]]=kiva_loans__muestra[[#This Row],[loan_amount]],"funded","unfunded")</f>
        <v>funded</v>
      </c>
      <c r="V3288" s="1" t="str">
        <f>IF(kiva_loans__muestra[[#This Row],[lender_count]]&gt;=50,"high","low")</f>
        <v>low</v>
      </c>
    </row>
    <row r="3289" spans="1:22" x14ac:dyDescent="0.25">
      <c r="A3289">
        <v>868951</v>
      </c>
      <c r="B3289">
        <v>8500</v>
      </c>
      <c r="C3289">
        <v>8500</v>
      </c>
      <c r="D3289" s="1" t="s">
        <v>150</v>
      </c>
      <c r="E3289" s="1" t="s">
        <v>19</v>
      </c>
      <c r="F3289" s="1" t="s">
        <v>7216</v>
      </c>
      <c r="G3289" s="1" t="s">
        <v>3311</v>
      </c>
      <c r="H3289" s="1" t="s">
        <v>119</v>
      </c>
      <c r="I3289" s="1" t="s">
        <v>7217</v>
      </c>
      <c r="J3289" s="1" t="s">
        <v>90</v>
      </c>
      <c r="K3289">
        <v>610</v>
      </c>
      <c r="L3289" s="2">
        <v>42107.428020833337</v>
      </c>
      <c r="M3289" s="2">
        <v>42083.333333333336</v>
      </c>
      <c r="N3289" s="2">
        <v>42115.543275462966</v>
      </c>
      <c r="O3289">
        <v>140</v>
      </c>
      <c r="P3289">
        <v>34</v>
      </c>
      <c r="Q3289" s="1" t="s">
        <v>30</v>
      </c>
      <c r="R3289" s="1" t="s">
        <v>54</v>
      </c>
      <c r="S3289" s="1" t="s">
        <v>31</v>
      </c>
      <c r="T3289" s="3">
        <v>42107</v>
      </c>
      <c r="U3289" s="1" t="str">
        <f>IF(kiva_loans__muestra[[#This Row],[funded_amount]]=kiva_loans__muestra[[#This Row],[loan_amount]],"funded","unfunded")</f>
        <v>funded</v>
      </c>
      <c r="V3289" s="1" t="str">
        <f>IF(kiva_loans__muestra[[#This Row],[lender_count]]&gt;=50,"high","low")</f>
        <v>low</v>
      </c>
    </row>
    <row r="3290" spans="1:22" x14ac:dyDescent="0.25">
      <c r="A3290">
        <v>868969</v>
      </c>
      <c r="B3290">
        <v>8000</v>
      </c>
      <c r="C3290">
        <v>8000</v>
      </c>
      <c r="D3290" s="1" t="s">
        <v>64</v>
      </c>
      <c r="E3290" s="1" t="s">
        <v>37</v>
      </c>
      <c r="F3290" s="1" t="s">
        <v>7218</v>
      </c>
      <c r="G3290" s="1" t="s">
        <v>3512</v>
      </c>
      <c r="H3290" s="1" t="s">
        <v>667</v>
      </c>
      <c r="I3290" s="1" t="s">
        <v>7219</v>
      </c>
      <c r="J3290" s="1" t="s">
        <v>668</v>
      </c>
      <c r="K3290">
        <v>1710</v>
      </c>
      <c r="L3290" s="2">
        <v>42107.449479166666</v>
      </c>
      <c r="M3290" s="2">
        <v>42076.333333333336</v>
      </c>
      <c r="N3290" s="2">
        <v>42117.070185185185</v>
      </c>
      <c r="O3290">
        <v>140</v>
      </c>
      <c r="P3290">
        <v>28</v>
      </c>
      <c r="Q3290" s="1" t="s">
        <v>418</v>
      </c>
      <c r="R3290" s="1" t="s">
        <v>92</v>
      </c>
      <c r="S3290" s="1" t="s">
        <v>31</v>
      </c>
      <c r="T3290" s="3">
        <v>42107</v>
      </c>
      <c r="U3290" s="1" t="str">
        <f>IF(kiva_loans__muestra[[#This Row],[funded_amount]]=kiva_loans__muestra[[#This Row],[loan_amount]],"funded","unfunded")</f>
        <v>funded</v>
      </c>
      <c r="V3290" s="1" t="str">
        <f>IF(kiva_loans__muestra[[#This Row],[lender_count]]&gt;=50,"high","low")</f>
        <v>low</v>
      </c>
    </row>
    <row r="3291" spans="1:22" x14ac:dyDescent="0.25">
      <c r="A3291">
        <v>869405</v>
      </c>
      <c r="B3291">
        <v>7000</v>
      </c>
      <c r="C3291">
        <v>7000</v>
      </c>
      <c r="D3291" s="1" t="s">
        <v>98</v>
      </c>
      <c r="E3291" s="1" t="s">
        <v>37</v>
      </c>
      <c r="F3291" s="1" t="s">
        <v>7220</v>
      </c>
      <c r="G3291" s="1" t="s">
        <v>3630</v>
      </c>
      <c r="H3291" s="1" t="s">
        <v>441</v>
      </c>
      <c r="I3291" s="1" t="s">
        <v>529</v>
      </c>
      <c r="J3291" s="1" t="s">
        <v>442</v>
      </c>
      <c r="K3291">
        <v>820</v>
      </c>
      <c r="L3291" s="2">
        <v>42108.194432870368</v>
      </c>
      <c r="M3291" s="2">
        <v>42103.375</v>
      </c>
      <c r="N3291" s="2">
        <v>42113.784155092595</v>
      </c>
      <c r="O3291">
        <v>80</v>
      </c>
      <c r="P3291">
        <v>27</v>
      </c>
      <c r="Q3291" s="1" t="s">
        <v>30</v>
      </c>
      <c r="R3291" s="1" t="s">
        <v>209</v>
      </c>
      <c r="S3291" s="1" t="s">
        <v>35</v>
      </c>
      <c r="T3291" s="3">
        <v>42108</v>
      </c>
      <c r="U3291" s="1" t="str">
        <f>IF(kiva_loans__muestra[[#This Row],[funded_amount]]=kiva_loans__muestra[[#This Row],[loan_amount]],"funded","unfunded")</f>
        <v>funded</v>
      </c>
      <c r="V3291" s="1" t="str">
        <f>IF(kiva_loans__muestra[[#This Row],[lender_count]]&gt;=50,"high","low")</f>
        <v>low</v>
      </c>
    </row>
    <row r="3292" spans="1:22" x14ac:dyDescent="0.25">
      <c r="A3292">
        <v>869912</v>
      </c>
      <c r="B3292">
        <v>11500</v>
      </c>
      <c r="C3292">
        <v>11500</v>
      </c>
      <c r="D3292" s="1" t="s">
        <v>179</v>
      </c>
      <c r="E3292" s="1" t="s">
        <v>49</v>
      </c>
      <c r="F3292" s="1" t="s">
        <v>7221</v>
      </c>
      <c r="G3292" s="1" t="s">
        <v>3393</v>
      </c>
      <c r="H3292" s="1" t="s">
        <v>290</v>
      </c>
      <c r="I3292" s="1" t="s">
        <v>1877</v>
      </c>
      <c r="J3292" s="1" t="s">
        <v>292</v>
      </c>
      <c r="K3292">
        <v>1480</v>
      </c>
      <c r="L3292" s="2">
        <v>42108.782106481478</v>
      </c>
      <c r="M3292" s="2">
        <v>42083.333333333336</v>
      </c>
      <c r="N3292" s="2">
        <v>42121.973414351851</v>
      </c>
      <c r="O3292">
        <v>100</v>
      </c>
      <c r="P3292">
        <v>38</v>
      </c>
      <c r="Q3292" s="1" t="s">
        <v>691</v>
      </c>
      <c r="R3292" s="1" t="s">
        <v>92</v>
      </c>
      <c r="S3292" s="1" t="s">
        <v>31</v>
      </c>
      <c r="T3292" s="3">
        <v>42108</v>
      </c>
      <c r="U3292" s="1" t="str">
        <f>IF(kiva_loans__muestra[[#This Row],[funded_amount]]=kiva_loans__muestra[[#This Row],[loan_amount]],"funded","unfunded")</f>
        <v>funded</v>
      </c>
      <c r="V3292" s="1" t="str">
        <f>IF(kiva_loans__muestra[[#This Row],[lender_count]]&gt;=50,"high","low")</f>
        <v>low</v>
      </c>
    </row>
    <row r="3293" spans="1:22" x14ac:dyDescent="0.25">
      <c r="A3293">
        <v>869812</v>
      </c>
      <c r="B3293">
        <v>4750</v>
      </c>
      <c r="C3293">
        <v>4750</v>
      </c>
      <c r="D3293" s="1" t="s">
        <v>81</v>
      </c>
      <c r="E3293" s="1" t="s">
        <v>27</v>
      </c>
      <c r="F3293" s="1" t="s">
        <v>7222</v>
      </c>
      <c r="G3293" s="1" t="s">
        <v>3278</v>
      </c>
      <c r="H3293" s="1" t="s">
        <v>100</v>
      </c>
      <c r="I3293" s="1" t="s">
        <v>1125</v>
      </c>
      <c r="J3293" s="1" t="s">
        <v>101</v>
      </c>
      <c r="K3293">
        <v>1450</v>
      </c>
      <c r="L3293" s="2">
        <v>42108.633888888886</v>
      </c>
      <c r="M3293" s="2">
        <v>42080.333333333336</v>
      </c>
      <c r="N3293" s="2">
        <v>42132.825937499998</v>
      </c>
      <c r="O3293">
        <v>130</v>
      </c>
      <c r="P3293">
        <v>18</v>
      </c>
      <c r="Q3293" s="1" t="s">
        <v>6960</v>
      </c>
      <c r="R3293" s="1" t="s">
        <v>24</v>
      </c>
      <c r="S3293" s="1" t="s">
        <v>35</v>
      </c>
      <c r="T3293" s="3">
        <v>42108</v>
      </c>
      <c r="U3293" s="1" t="str">
        <f>IF(kiva_loans__muestra[[#This Row],[funded_amount]]=kiva_loans__muestra[[#This Row],[loan_amount]],"funded","unfunded")</f>
        <v>funded</v>
      </c>
      <c r="V3293" s="1" t="str">
        <f>IF(kiva_loans__muestra[[#This Row],[lender_count]]&gt;=50,"high","low")</f>
        <v>low</v>
      </c>
    </row>
    <row r="3294" spans="1:22" x14ac:dyDescent="0.25">
      <c r="A3294">
        <v>869851</v>
      </c>
      <c r="B3294">
        <v>6000</v>
      </c>
      <c r="C3294">
        <v>6000</v>
      </c>
      <c r="D3294" s="1" t="s">
        <v>915</v>
      </c>
      <c r="E3294" s="1" t="s">
        <v>49</v>
      </c>
      <c r="F3294" s="1" t="s">
        <v>7223</v>
      </c>
      <c r="G3294" s="1" t="s">
        <v>3307</v>
      </c>
      <c r="H3294" s="1" t="s">
        <v>412</v>
      </c>
      <c r="I3294" s="1" t="s">
        <v>1185</v>
      </c>
      <c r="J3294" s="1" t="s">
        <v>413</v>
      </c>
      <c r="K3294">
        <v>1630</v>
      </c>
      <c r="L3294" s="2">
        <v>42108.678287037037</v>
      </c>
      <c r="M3294" s="2">
        <v>42083.333333333336</v>
      </c>
      <c r="N3294" s="2">
        <v>42114.920254629629</v>
      </c>
      <c r="O3294">
        <v>60</v>
      </c>
      <c r="P3294">
        <v>23</v>
      </c>
      <c r="Q3294" s="1" t="s">
        <v>30</v>
      </c>
      <c r="R3294" s="1" t="s">
        <v>7224</v>
      </c>
      <c r="S3294" s="1" t="s">
        <v>35</v>
      </c>
      <c r="T3294" s="3">
        <v>42108</v>
      </c>
      <c r="U3294" s="1" t="str">
        <f>IF(kiva_loans__muestra[[#This Row],[funded_amount]]=kiva_loans__muestra[[#This Row],[loan_amount]],"funded","unfunded")</f>
        <v>funded</v>
      </c>
      <c r="V3294" s="1" t="str">
        <f>IF(kiva_loans__muestra[[#This Row],[lender_count]]&gt;=50,"high","low")</f>
        <v>low</v>
      </c>
    </row>
    <row r="3295" spans="1:22" x14ac:dyDescent="0.25">
      <c r="A3295">
        <v>869545</v>
      </c>
      <c r="B3295">
        <v>3500</v>
      </c>
      <c r="C3295">
        <v>3500</v>
      </c>
      <c r="D3295" s="1" t="s">
        <v>64</v>
      </c>
      <c r="E3295" s="1" t="s">
        <v>37</v>
      </c>
      <c r="F3295" s="1" t="s">
        <v>7225</v>
      </c>
      <c r="G3295" s="1" t="s">
        <v>3278</v>
      </c>
      <c r="H3295" s="1" t="s">
        <v>100</v>
      </c>
      <c r="I3295" s="1" t="s">
        <v>2510</v>
      </c>
      <c r="J3295" s="1" t="s">
        <v>101</v>
      </c>
      <c r="K3295">
        <v>1260</v>
      </c>
      <c r="L3295" s="2">
        <v>42108.37226851852</v>
      </c>
      <c r="M3295" s="2">
        <v>42080.333333333336</v>
      </c>
      <c r="N3295" s="2">
        <v>42115.000115740739</v>
      </c>
      <c r="O3295">
        <v>120</v>
      </c>
      <c r="P3295">
        <v>1</v>
      </c>
      <c r="Q3295" s="1" t="s">
        <v>40</v>
      </c>
      <c r="R3295" s="1" t="s">
        <v>24</v>
      </c>
      <c r="S3295" s="1" t="s">
        <v>31</v>
      </c>
      <c r="T3295" s="3">
        <v>42108</v>
      </c>
      <c r="U3295" s="1" t="str">
        <f>IF(kiva_loans__muestra[[#This Row],[funded_amount]]=kiva_loans__muestra[[#This Row],[loan_amount]],"funded","unfunded")</f>
        <v>funded</v>
      </c>
      <c r="V3295" s="1" t="str">
        <f>IF(kiva_loans__muestra[[#This Row],[lender_count]]&gt;=50,"high","low")</f>
        <v>low</v>
      </c>
    </row>
    <row r="3296" spans="1:22" x14ac:dyDescent="0.25">
      <c r="A3296">
        <v>869465</v>
      </c>
      <c r="B3296">
        <v>14500</v>
      </c>
      <c r="C3296">
        <v>14500</v>
      </c>
      <c r="D3296" s="1" t="s">
        <v>56</v>
      </c>
      <c r="E3296" s="1" t="s">
        <v>32</v>
      </c>
      <c r="F3296" s="1" t="s">
        <v>7226</v>
      </c>
      <c r="G3296" s="1" t="s">
        <v>3439</v>
      </c>
      <c r="H3296" s="1" t="s">
        <v>406</v>
      </c>
      <c r="I3296" s="1" t="s">
        <v>2123</v>
      </c>
      <c r="J3296" s="1" t="s">
        <v>408</v>
      </c>
      <c r="K3296">
        <v>1850</v>
      </c>
      <c r="L3296" s="2">
        <v>42108.297303240739</v>
      </c>
      <c r="M3296" s="2">
        <v>42093.375</v>
      </c>
      <c r="N3296" s="2">
        <v>42113.895902777775</v>
      </c>
      <c r="O3296">
        <v>180</v>
      </c>
      <c r="P3296">
        <v>24</v>
      </c>
      <c r="Q3296" s="1" t="s">
        <v>195</v>
      </c>
      <c r="R3296" s="1" t="s">
        <v>24</v>
      </c>
      <c r="S3296" s="1" t="s">
        <v>31</v>
      </c>
      <c r="T3296" s="3">
        <v>42108</v>
      </c>
      <c r="U3296" s="1" t="str">
        <f>IF(kiva_loans__muestra[[#This Row],[funded_amount]]=kiva_loans__muestra[[#This Row],[loan_amount]],"funded","unfunded")</f>
        <v>funded</v>
      </c>
      <c r="V3296" s="1" t="str">
        <f>IF(kiva_loans__muestra[[#This Row],[lender_count]]&gt;=50,"high","low")</f>
        <v>low</v>
      </c>
    </row>
    <row r="3297" spans="1:22" x14ac:dyDescent="0.25">
      <c r="A3297">
        <v>869644</v>
      </c>
      <c r="B3297">
        <v>5000</v>
      </c>
      <c r="C3297">
        <v>5000</v>
      </c>
      <c r="D3297" s="1" t="s">
        <v>38</v>
      </c>
      <c r="E3297" s="1" t="s">
        <v>38</v>
      </c>
      <c r="F3297" s="1" t="s">
        <v>7227</v>
      </c>
      <c r="G3297" s="1" t="s">
        <v>3278</v>
      </c>
      <c r="H3297" s="1" t="s">
        <v>100</v>
      </c>
      <c r="I3297" s="1" t="s">
        <v>936</v>
      </c>
      <c r="J3297" s="1" t="s">
        <v>101</v>
      </c>
      <c r="K3297">
        <v>1450</v>
      </c>
      <c r="L3297" s="2">
        <v>42108.47997685185</v>
      </c>
      <c r="M3297" s="2">
        <v>42082.333333333336</v>
      </c>
      <c r="N3297" s="2">
        <v>42114.344074074077</v>
      </c>
      <c r="O3297">
        <v>110</v>
      </c>
      <c r="P3297">
        <v>16</v>
      </c>
      <c r="Q3297" s="1" t="s">
        <v>30</v>
      </c>
      <c r="R3297" s="1" t="s">
        <v>24</v>
      </c>
      <c r="S3297" s="1" t="s">
        <v>35</v>
      </c>
      <c r="T3297" s="3">
        <v>42108</v>
      </c>
      <c r="U3297" s="1" t="str">
        <f>IF(kiva_loans__muestra[[#This Row],[funded_amount]]=kiva_loans__muestra[[#This Row],[loan_amount]],"funded","unfunded")</f>
        <v>funded</v>
      </c>
      <c r="V3297" s="1" t="str">
        <f>IF(kiva_loans__muestra[[#This Row],[lender_count]]&gt;=50,"high","low")</f>
        <v>low</v>
      </c>
    </row>
    <row r="3298" spans="1:22" x14ac:dyDescent="0.25">
      <c r="A3298">
        <v>869460</v>
      </c>
      <c r="B3298">
        <v>4250</v>
      </c>
      <c r="C3298">
        <v>4250</v>
      </c>
      <c r="D3298" s="1" t="s">
        <v>41</v>
      </c>
      <c r="E3298" s="1" t="s">
        <v>27</v>
      </c>
      <c r="F3298" s="1" t="s">
        <v>7228</v>
      </c>
      <c r="G3298" s="1" t="s">
        <v>3384</v>
      </c>
      <c r="H3298" s="1" t="s">
        <v>848</v>
      </c>
      <c r="I3298" s="1" t="s">
        <v>1655</v>
      </c>
      <c r="J3298" s="1" t="s">
        <v>849</v>
      </c>
      <c r="K3298">
        <v>150</v>
      </c>
      <c r="L3298" s="2">
        <v>42108.294675925928</v>
      </c>
      <c r="M3298" s="2">
        <v>42083.333333333336</v>
      </c>
      <c r="N3298" s="2">
        <v>42115.100590277776</v>
      </c>
      <c r="O3298">
        <v>140</v>
      </c>
      <c r="P3298">
        <v>16</v>
      </c>
      <c r="Q3298" s="1" t="s">
        <v>30</v>
      </c>
      <c r="R3298" s="1" t="s">
        <v>24</v>
      </c>
      <c r="S3298" s="1" t="s">
        <v>35</v>
      </c>
      <c r="T3298" s="3">
        <v>42108</v>
      </c>
      <c r="U3298" s="1" t="str">
        <f>IF(kiva_loans__muestra[[#This Row],[funded_amount]]=kiva_loans__muestra[[#This Row],[loan_amount]],"funded","unfunded")</f>
        <v>funded</v>
      </c>
      <c r="V3298" s="1" t="str">
        <f>IF(kiva_loans__muestra[[#This Row],[lender_count]]&gt;=50,"high","low")</f>
        <v>low</v>
      </c>
    </row>
    <row r="3299" spans="1:22" x14ac:dyDescent="0.25">
      <c r="A3299">
        <v>870042</v>
      </c>
      <c r="B3299">
        <v>12500</v>
      </c>
      <c r="C3299">
        <v>12500</v>
      </c>
      <c r="D3299" s="1" t="s">
        <v>48</v>
      </c>
      <c r="E3299" s="1" t="s">
        <v>49</v>
      </c>
      <c r="F3299" s="1" t="s">
        <v>7229</v>
      </c>
      <c r="G3299" s="1" t="s">
        <v>3284</v>
      </c>
      <c r="H3299" s="1" t="s">
        <v>189</v>
      </c>
      <c r="I3299" s="1" t="s">
        <v>474</v>
      </c>
      <c r="J3299" s="1" t="s">
        <v>207</v>
      </c>
      <c r="K3299">
        <v>1000</v>
      </c>
      <c r="L3299" s="2">
        <v>42109.285173611112</v>
      </c>
      <c r="M3299" s="2">
        <v>42103.375</v>
      </c>
      <c r="N3299" s="2">
        <v>42142.461469907408</v>
      </c>
      <c r="O3299">
        <v>120</v>
      </c>
      <c r="P3299">
        <v>33</v>
      </c>
      <c r="Q3299" s="1" t="s">
        <v>7230</v>
      </c>
      <c r="R3299" s="1" t="s">
        <v>24</v>
      </c>
      <c r="S3299" s="1" t="s">
        <v>31</v>
      </c>
      <c r="T3299" s="3">
        <v>42109</v>
      </c>
      <c r="U3299" s="1" t="str">
        <f>IF(kiva_loans__muestra[[#This Row],[funded_amount]]=kiva_loans__muestra[[#This Row],[loan_amount]],"funded","unfunded")</f>
        <v>funded</v>
      </c>
      <c r="V3299" s="1" t="str">
        <f>IF(kiva_loans__muestra[[#This Row],[lender_count]]&gt;=50,"high","low")</f>
        <v>low</v>
      </c>
    </row>
    <row r="3300" spans="1:22" x14ac:dyDescent="0.25">
      <c r="A3300">
        <v>870247</v>
      </c>
      <c r="B3300">
        <v>6750</v>
      </c>
      <c r="C3300">
        <v>6750</v>
      </c>
      <c r="D3300" s="1" t="s">
        <v>351</v>
      </c>
      <c r="E3300" s="1" t="s">
        <v>46</v>
      </c>
      <c r="F3300" s="1" t="s">
        <v>7231</v>
      </c>
      <c r="G3300" s="1" t="s">
        <v>3547</v>
      </c>
      <c r="H3300" s="1" t="s">
        <v>274</v>
      </c>
      <c r="I3300" s="1" t="s">
        <v>1186</v>
      </c>
      <c r="J3300" s="1" t="s">
        <v>275</v>
      </c>
      <c r="K3300">
        <v>2310</v>
      </c>
      <c r="L3300" s="2">
        <v>42109.556388888886</v>
      </c>
      <c r="M3300" s="2">
        <v>42095.375</v>
      </c>
      <c r="N3300" s="2">
        <v>42115.444756944446</v>
      </c>
      <c r="O3300">
        <v>70</v>
      </c>
      <c r="P3300">
        <v>25</v>
      </c>
      <c r="Q3300" s="1" t="s">
        <v>30</v>
      </c>
      <c r="R3300" s="1" t="s">
        <v>54</v>
      </c>
      <c r="S3300" s="1" t="s">
        <v>35</v>
      </c>
      <c r="T3300" s="3">
        <v>42109</v>
      </c>
      <c r="U3300" s="1" t="str">
        <f>IF(kiva_loans__muestra[[#This Row],[funded_amount]]=kiva_loans__muestra[[#This Row],[loan_amount]],"funded","unfunded")</f>
        <v>funded</v>
      </c>
      <c r="V3300" s="1" t="str">
        <f>IF(kiva_loans__muestra[[#This Row],[lender_count]]&gt;=50,"high","low")</f>
        <v>low</v>
      </c>
    </row>
    <row r="3301" spans="1:22" x14ac:dyDescent="0.25">
      <c r="A3301">
        <v>870277</v>
      </c>
      <c r="B3301">
        <v>1750</v>
      </c>
      <c r="C3301">
        <v>1750</v>
      </c>
      <c r="D3301" s="1" t="s">
        <v>250</v>
      </c>
      <c r="E3301" s="1" t="s">
        <v>62</v>
      </c>
      <c r="F3301" s="1" t="s">
        <v>7232</v>
      </c>
      <c r="G3301" s="1" t="s">
        <v>3307</v>
      </c>
      <c r="H3301" s="1" t="s">
        <v>412</v>
      </c>
      <c r="I3301" s="1" t="s">
        <v>858</v>
      </c>
      <c r="J3301" s="1" t="s">
        <v>413</v>
      </c>
      <c r="K3301">
        <v>1120</v>
      </c>
      <c r="L3301" s="2">
        <v>42109.628506944442</v>
      </c>
      <c r="M3301" s="2">
        <v>42108.375</v>
      </c>
      <c r="N3301" s="2">
        <v>42115.051064814812</v>
      </c>
      <c r="O3301">
        <v>60</v>
      </c>
      <c r="P3301">
        <v>6</v>
      </c>
      <c r="Q3301" s="1" t="s">
        <v>30</v>
      </c>
      <c r="R3301" s="1" t="s">
        <v>24</v>
      </c>
      <c r="S3301" s="1" t="s">
        <v>35</v>
      </c>
      <c r="T3301" s="3">
        <v>42109</v>
      </c>
      <c r="U3301" s="1" t="str">
        <f>IF(kiva_loans__muestra[[#This Row],[funded_amount]]=kiva_loans__muestra[[#This Row],[loan_amount]],"funded","unfunded")</f>
        <v>funded</v>
      </c>
      <c r="V3301" s="1" t="str">
        <f>IF(kiva_loans__muestra[[#This Row],[lender_count]]&gt;=50,"high","low")</f>
        <v>low</v>
      </c>
    </row>
    <row r="3302" spans="1:22" x14ac:dyDescent="0.25">
      <c r="A3302">
        <v>870221</v>
      </c>
      <c r="B3302">
        <v>9250</v>
      </c>
      <c r="C3302">
        <v>15000</v>
      </c>
      <c r="D3302" s="1" t="s">
        <v>48</v>
      </c>
      <c r="E3302" s="1" t="s">
        <v>49</v>
      </c>
      <c r="F3302" s="1" t="s">
        <v>7233</v>
      </c>
      <c r="G3302" s="1" t="s">
        <v>3320</v>
      </c>
      <c r="H3302" s="1" t="s">
        <v>717</v>
      </c>
      <c r="I3302" s="1" t="s">
        <v>1372</v>
      </c>
      <c r="J3302" s="1" t="s">
        <v>719</v>
      </c>
      <c r="K3302">
        <v>1460</v>
      </c>
      <c r="L3302" s="2">
        <v>42109.526284722226</v>
      </c>
      <c r="M3302" s="2">
        <v>42081.333333333336</v>
      </c>
      <c r="N3302" s="2"/>
      <c r="O3302">
        <v>260</v>
      </c>
      <c r="P3302">
        <v>37</v>
      </c>
      <c r="Q3302" s="1" t="s">
        <v>843</v>
      </c>
      <c r="R3302" s="1" t="s">
        <v>24</v>
      </c>
      <c r="S3302" s="1" t="s">
        <v>31</v>
      </c>
      <c r="T3302" s="3">
        <v>42109</v>
      </c>
      <c r="U3302" s="1" t="str">
        <f>IF(kiva_loans__muestra[[#This Row],[funded_amount]]=kiva_loans__muestra[[#This Row],[loan_amount]],"funded","unfunded")</f>
        <v>unfunded</v>
      </c>
      <c r="V3302" s="1" t="str">
        <f>IF(kiva_loans__muestra[[#This Row],[lender_count]]&gt;=50,"high","low")</f>
        <v>low</v>
      </c>
    </row>
    <row r="3303" spans="1:22" x14ac:dyDescent="0.25">
      <c r="A3303">
        <v>870258</v>
      </c>
      <c r="B3303">
        <v>12000</v>
      </c>
      <c r="C3303">
        <v>12000</v>
      </c>
      <c r="D3303" s="1" t="s">
        <v>37</v>
      </c>
      <c r="E3303" s="1" t="s">
        <v>37</v>
      </c>
      <c r="F3303" s="1" t="s">
        <v>7234</v>
      </c>
      <c r="G3303" s="1" t="s">
        <v>3263</v>
      </c>
      <c r="H3303" s="1" t="s">
        <v>33</v>
      </c>
      <c r="I3303" s="1" t="s">
        <v>1615</v>
      </c>
      <c r="J3303" s="1" t="s">
        <v>34</v>
      </c>
      <c r="K3303">
        <v>2020</v>
      </c>
      <c r="L3303" s="2">
        <v>42109.580185185187</v>
      </c>
      <c r="M3303" s="2">
        <v>42093.375</v>
      </c>
      <c r="N3303" s="2">
        <v>42141.663506944446</v>
      </c>
      <c r="O3303">
        <v>100</v>
      </c>
      <c r="P3303">
        <v>28</v>
      </c>
      <c r="Q3303" s="1" t="s">
        <v>7235</v>
      </c>
      <c r="R3303" s="1" t="s">
        <v>7236</v>
      </c>
      <c r="S3303" s="1" t="s">
        <v>25</v>
      </c>
      <c r="T3303" s="3">
        <v>42109</v>
      </c>
      <c r="U3303" s="1" t="str">
        <f>IF(kiva_loans__muestra[[#This Row],[funded_amount]]=kiva_loans__muestra[[#This Row],[loan_amount]],"funded","unfunded")</f>
        <v>funded</v>
      </c>
      <c r="V3303" s="1" t="str">
        <f>IF(kiva_loans__muestra[[#This Row],[lender_count]]&gt;=50,"high","low")</f>
        <v>low</v>
      </c>
    </row>
    <row r="3304" spans="1:22" x14ac:dyDescent="0.25">
      <c r="A3304">
        <v>870142</v>
      </c>
      <c r="B3304">
        <v>4000</v>
      </c>
      <c r="C3304">
        <v>4000</v>
      </c>
      <c r="D3304" s="1" t="s">
        <v>459</v>
      </c>
      <c r="E3304" s="1" t="s">
        <v>32</v>
      </c>
      <c r="F3304" s="1" t="s">
        <v>7237</v>
      </c>
      <c r="G3304" s="1" t="s">
        <v>3547</v>
      </c>
      <c r="H3304" s="1" t="s">
        <v>274</v>
      </c>
      <c r="I3304" s="1" t="s">
        <v>7238</v>
      </c>
      <c r="J3304" s="1" t="s">
        <v>275</v>
      </c>
      <c r="K3304">
        <v>4180</v>
      </c>
      <c r="L3304" s="2">
        <v>42109.45820601852</v>
      </c>
      <c r="M3304" s="2">
        <v>42199.375</v>
      </c>
      <c r="N3304" s="2">
        <v>42116.000740740739</v>
      </c>
      <c r="O3304">
        <v>140</v>
      </c>
      <c r="P3304">
        <v>15</v>
      </c>
      <c r="Q3304" s="1" t="s">
        <v>30</v>
      </c>
      <c r="R3304" s="1" t="s">
        <v>24</v>
      </c>
      <c r="S3304" s="1" t="s">
        <v>31</v>
      </c>
      <c r="T3304" s="3">
        <v>42109</v>
      </c>
      <c r="U3304" s="1" t="str">
        <f>IF(kiva_loans__muestra[[#This Row],[funded_amount]]=kiva_loans__muestra[[#This Row],[loan_amount]],"funded","unfunded")</f>
        <v>funded</v>
      </c>
      <c r="V3304" s="1" t="str">
        <f>IF(kiva_loans__muestra[[#This Row],[lender_count]]&gt;=50,"high","low")</f>
        <v>low</v>
      </c>
    </row>
    <row r="3305" spans="1:22" x14ac:dyDescent="0.25">
      <c r="A3305">
        <v>870404</v>
      </c>
      <c r="B3305">
        <v>21000</v>
      </c>
      <c r="C3305">
        <v>21000</v>
      </c>
      <c r="D3305" s="1" t="s">
        <v>311</v>
      </c>
      <c r="E3305" s="1" t="s">
        <v>37</v>
      </c>
      <c r="F3305" s="1" t="s">
        <v>7239</v>
      </c>
      <c r="G3305" s="1" t="s">
        <v>3322</v>
      </c>
      <c r="H3305" s="1" t="s">
        <v>126</v>
      </c>
      <c r="I3305" s="1" t="s">
        <v>1249</v>
      </c>
      <c r="J3305" s="1" t="s">
        <v>127</v>
      </c>
      <c r="K3305">
        <v>3630</v>
      </c>
      <c r="L3305" s="2">
        <v>42110.186666666668</v>
      </c>
      <c r="M3305" s="2">
        <v>42101.375</v>
      </c>
      <c r="N3305" s="2">
        <v>42117.948541666665</v>
      </c>
      <c r="O3305">
        <v>140</v>
      </c>
      <c r="P3305">
        <v>50</v>
      </c>
      <c r="Q3305" s="1" t="s">
        <v>312</v>
      </c>
      <c r="R3305" s="1" t="s">
        <v>324</v>
      </c>
      <c r="S3305" s="1" t="s">
        <v>35</v>
      </c>
      <c r="T3305" s="3">
        <v>42110</v>
      </c>
      <c r="U3305" s="1" t="str">
        <f>IF(kiva_loans__muestra[[#This Row],[funded_amount]]=kiva_loans__muestra[[#This Row],[loan_amount]],"funded","unfunded")</f>
        <v>funded</v>
      </c>
      <c r="V3305" s="1" t="str">
        <f>IF(kiva_loans__muestra[[#This Row],[lender_count]]&gt;=50,"high","low")</f>
        <v>high</v>
      </c>
    </row>
    <row r="3306" spans="1:22" x14ac:dyDescent="0.25">
      <c r="A3306">
        <v>870852</v>
      </c>
      <c r="B3306">
        <v>49000</v>
      </c>
      <c r="C3306">
        <v>49000</v>
      </c>
      <c r="D3306" s="1" t="s">
        <v>37</v>
      </c>
      <c r="E3306" s="1" t="s">
        <v>37</v>
      </c>
      <c r="F3306" s="1" t="s">
        <v>7240</v>
      </c>
      <c r="G3306" s="1" t="s">
        <v>3481</v>
      </c>
      <c r="H3306" s="1" t="s">
        <v>193</v>
      </c>
      <c r="I3306" s="1" t="s">
        <v>1022</v>
      </c>
      <c r="J3306" s="1" t="s">
        <v>194</v>
      </c>
      <c r="K3306">
        <v>2460</v>
      </c>
      <c r="L3306" s="2">
        <v>42111.031759259262</v>
      </c>
      <c r="M3306" s="2">
        <v>42093.375</v>
      </c>
      <c r="N3306" s="2">
        <v>42130.733518518522</v>
      </c>
      <c r="O3306">
        <v>140</v>
      </c>
      <c r="P3306">
        <v>155</v>
      </c>
      <c r="Q3306" s="1" t="s">
        <v>7241</v>
      </c>
      <c r="R3306" s="1" t="s">
        <v>133</v>
      </c>
      <c r="S3306" s="1" t="s">
        <v>25</v>
      </c>
      <c r="T3306" s="3">
        <v>42110</v>
      </c>
      <c r="U3306" s="1" t="str">
        <f>IF(kiva_loans__muestra[[#This Row],[funded_amount]]=kiva_loans__muestra[[#This Row],[loan_amount]],"funded","unfunded")</f>
        <v>funded</v>
      </c>
      <c r="V3306" s="1" t="str">
        <f>IF(kiva_loans__muestra[[#This Row],[lender_count]]&gt;=50,"high","low")</f>
        <v>high</v>
      </c>
    </row>
    <row r="3307" spans="1:22" x14ac:dyDescent="0.25">
      <c r="A3307">
        <v>870794</v>
      </c>
      <c r="B3307">
        <v>7000</v>
      </c>
      <c r="C3307">
        <v>7000</v>
      </c>
      <c r="D3307" s="1" t="s">
        <v>37</v>
      </c>
      <c r="E3307" s="1" t="s">
        <v>37</v>
      </c>
      <c r="F3307" s="1" t="s">
        <v>7242</v>
      </c>
      <c r="G3307" s="1" t="s">
        <v>3266</v>
      </c>
      <c r="H3307" s="1" t="s">
        <v>89</v>
      </c>
      <c r="I3307" s="1" t="s">
        <v>30</v>
      </c>
      <c r="J3307" s="1" t="s">
        <v>90</v>
      </c>
      <c r="K3307">
        <v>810</v>
      </c>
      <c r="L3307" s="2">
        <v>42110.843356481484</v>
      </c>
      <c r="M3307" s="2">
        <v>42100.375</v>
      </c>
      <c r="N3307" s="2">
        <v>42146.772268518522</v>
      </c>
      <c r="O3307">
        <v>140</v>
      </c>
      <c r="P3307">
        <v>23</v>
      </c>
      <c r="Q3307" s="1" t="s">
        <v>7243</v>
      </c>
      <c r="R3307" s="1" t="s">
        <v>92</v>
      </c>
      <c r="S3307" s="1" t="s">
        <v>25</v>
      </c>
      <c r="T3307" s="3">
        <v>42110</v>
      </c>
      <c r="U3307" s="1" t="str">
        <f>IF(kiva_loans__muestra[[#This Row],[funded_amount]]=kiva_loans__muestra[[#This Row],[loan_amount]],"funded","unfunded")</f>
        <v>funded</v>
      </c>
      <c r="V3307" s="1" t="str">
        <f>IF(kiva_loans__muestra[[#This Row],[lender_count]]&gt;=50,"high","low")</f>
        <v>low</v>
      </c>
    </row>
    <row r="3308" spans="1:22" x14ac:dyDescent="0.25">
      <c r="A3308">
        <v>870432</v>
      </c>
      <c r="B3308">
        <v>4500</v>
      </c>
      <c r="C3308">
        <v>4500</v>
      </c>
      <c r="D3308" s="1" t="s">
        <v>48</v>
      </c>
      <c r="E3308" s="1" t="s">
        <v>49</v>
      </c>
      <c r="F3308" s="1" t="s">
        <v>7244</v>
      </c>
      <c r="G3308" s="1" t="s">
        <v>3278</v>
      </c>
      <c r="H3308" s="1" t="s">
        <v>100</v>
      </c>
      <c r="I3308" s="1" t="s">
        <v>954</v>
      </c>
      <c r="J3308" s="1" t="s">
        <v>101</v>
      </c>
      <c r="K3308">
        <v>1440</v>
      </c>
      <c r="L3308" s="2">
        <v>42110.242222222223</v>
      </c>
      <c r="M3308" s="2">
        <v>42083.333333333336</v>
      </c>
      <c r="N3308" s="2">
        <v>42115.475428240738</v>
      </c>
      <c r="O3308">
        <v>60</v>
      </c>
      <c r="P3308">
        <v>18</v>
      </c>
      <c r="Q3308" s="1" t="s">
        <v>40</v>
      </c>
      <c r="R3308" s="1" t="s">
        <v>24</v>
      </c>
      <c r="S3308" s="1" t="s">
        <v>35</v>
      </c>
      <c r="T3308" s="3">
        <v>42110</v>
      </c>
      <c r="U3308" s="1" t="str">
        <f>IF(kiva_loans__muestra[[#This Row],[funded_amount]]=kiva_loans__muestra[[#This Row],[loan_amount]],"funded","unfunded")</f>
        <v>funded</v>
      </c>
      <c r="V3308" s="1" t="str">
        <f>IF(kiva_loans__muestra[[#This Row],[lender_count]]&gt;=50,"high","low")</f>
        <v>low</v>
      </c>
    </row>
    <row r="3309" spans="1:22" x14ac:dyDescent="0.25">
      <c r="A3309">
        <v>870442</v>
      </c>
      <c r="B3309">
        <v>12500</v>
      </c>
      <c r="C3309">
        <v>12500</v>
      </c>
      <c r="D3309" s="1" t="s">
        <v>311</v>
      </c>
      <c r="E3309" s="1" t="s">
        <v>37</v>
      </c>
      <c r="F3309" s="1" t="s">
        <v>7245</v>
      </c>
      <c r="G3309" s="1" t="s">
        <v>3284</v>
      </c>
      <c r="H3309" s="1" t="s">
        <v>189</v>
      </c>
      <c r="I3309" s="1" t="s">
        <v>741</v>
      </c>
      <c r="J3309" s="1" t="s">
        <v>207</v>
      </c>
      <c r="K3309">
        <v>630</v>
      </c>
      <c r="L3309" s="2">
        <v>42110.280624999999</v>
      </c>
      <c r="M3309" s="2">
        <v>42108.375</v>
      </c>
      <c r="N3309" s="2">
        <v>42117.691030092596</v>
      </c>
      <c r="O3309">
        <v>140</v>
      </c>
      <c r="P3309">
        <v>40</v>
      </c>
      <c r="Q3309" s="1" t="s">
        <v>252</v>
      </c>
      <c r="R3309" s="1" t="s">
        <v>24</v>
      </c>
      <c r="S3309" s="1" t="s">
        <v>31</v>
      </c>
      <c r="T3309" s="3">
        <v>42110</v>
      </c>
      <c r="U3309" s="1" t="str">
        <f>IF(kiva_loans__muestra[[#This Row],[funded_amount]]=kiva_loans__muestra[[#This Row],[loan_amount]],"funded","unfunded")</f>
        <v>funded</v>
      </c>
      <c r="V3309" s="1" t="str">
        <f>IF(kiva_loans__muestra[[#This Row],[lender_count]]&gt;=50,"high","low")</f>
        <v>low</v>
      </c>
    </row>
    <row r="3310" spans="1:22" x14ac:dyDescent="0.25">
      <c r="A3310">
        <v>870506</v>
      </c>
      <c r="B3310">
        <v>20000</v>
      </c>
      <c r="C3310">
        <v>20000</v>
      </c>
      <c r="D3310" s="1" t="s">
        <v>280</v>
      </c>
      <c r="E3310" s="1" t="s">
        <v>104</v>
      </c>
      <c r="F3310" s="1" t="s">
        <v>7246</v>
      </c>
      <c r="G3310" s="1" t="s">
        <v>3444</v>
      </c>
      <c r="H3310" s="1" t="s">
        <v>141</v>
      </c>
      <c r="I3310" s="1" t="s">
        <v>578</v>
      </c>
      <c r="J3310" s="1" t="s">
        <v>90</v>
      </c>
      <c r="K3310">
        <v>800</v>
      </c>
      <c r="L3310" s="2">
        <v>42110.363333333335</v>
      </c>
      <c r="M3310" s="2">
        <v>42085.333333333336</v>
      </c>
      <c r="N3310" s="2">
        <v>42116.806539351855</v>
      </c>
      <c r="O3310">
        <v>390</v>
      </c>
      <c r="P3310">
        <v>50</v>
      </c>
      <c r="Q3310" s="1" t="s">
        <v>30</v>
      </c>
      <c r="R3310" s="1" t="s">
        <v>92</v>
      </c>
      <c r="S3310" s="1" t="s">
        <v>31</v>
      </c>
      <c r="T3310" s="3">
        <v>42110</v>
      </c>
      <c r="U3310" s="1" t="str">
        <f>IF(kiva_loans__muestra[[#This Row],[funded_amount]]=kiva_loans__muestra[[#This Row],[loan_amount]],"funded","unfunded")</f>
        <v>funded</v>
      </c>
      <c r="V3310" s="1" t="str">
        <f>IF(kiva_loans__muestra[[#This Row],[lender_count]]&gt;=50,"high","low")</f>
        <v>high</v>
      </c>
    </row>
    <row r="3311" spans="1:22" x14ac:dyDescent="0.25">
      <c r="A3311">
        <v>870803</v>
      </c>
      <c r="B3311">
        <v>2500</v>
      </c>
      <c r="C3311">
        <v>2500</v>
      </c>
      <c r="D3311" s="1" t="s">
        <v>333</v>
      </c>
      <c r="E3311" s="1" t="s">
        <v>37</v>
      </c>
      <c r="F3311" s="1" t="s">
        <v>7247</v>
      </c>
      <c r="G3311" s="1" t="s">
        <v>3427</v>
      </c>
      <c r="H3311" s="1" t="s">
        <v>185</v>
      </c>
      <c r="I3311" s="1" t="s">
        <v>7248</v>
      </c>
      <c r="J3311" s="1" t="s">
        <v>187</v>
      </c>
      <c r="K3311">
        <v>1770</v>
      </c>
      <c r="L3311" s="2">
        <v>42110.863356481481</v>
      </c>
      <c r="M3311" s="2">
        <v>42080.333333333336</v>
      </c>
      <c r="N3311" s="2">
        <v>42117.34579861111</v>
      </c>
      <c r="O3311">
        <v>140</v>
      </c>
      <c r="P3311">
        <v>9</v>
      </c>
      <c r="Q3311" s="1" t="s">
        <v>30</v>
      </c>
      <c r="R3311" s="1" t="s">
        <v>92</v>
      </c>
      <c r="S3311" s="1" t="s">
        <v>25</v>
      </c>
      <c r="T3311" s="3">
        <v>42110</v>
      </c>
      <c r="U3311" s="1" t="str">
        <f>IF(kiva_loans__muestra[[#This Row],[funded_amount]]=kiva_loans__muestra[[#This Row],[loan_amount]],"funded","unfunded")</f>
        <v>funded</v>
      </c>
      <c r="V3311" s="1" t="str">
        <f>IF(kiva_loans__muestra[[#This Row],[lender_count]]&gt;=50,"high","low")</f>
        <v>low</v>
      </c>
    </row>
    <row r="3312" spans="1:22" x14ac:dyDescent="0.25">
      <c r="A3312">
        <v>870805</v>
      </c>
      <c r="B3312">
        <v>2000</v>
      </c>
      <c r="C3312">
        <v>2000</v>
      </c>
      <c r="D3312" s="1" t="s">
        <v>41</v>
      </c>
      <c r="E3312" s="1" t="s">
        <v>27</v>
      </c>
      <c r="F3312" s="1" t="s">
        <v>7249</v>
      </c>
      <c r="G3312" s="1" t="s">
        <v>3427</v>
      </c>
      <c r="H3312" s="1" t="s">
        <v>185</v>
      </c>
      <c r="I3312" s="1" t="s">
        <v>1309</v>
      </c>
      <c r="J3312" s="1" t="s">
        <v>187</v>
      </c>
      <c r="K3312">
        <v>1770</v>
      </c>
      <c r="L3312" s="2">
        <v>42110.867719907408</v>
      </c>
      <c r="M3312" s="2">
        <v>42080.333333333336</v>
      </c>
      <c r="N3312" s="2">
        <v>42117.501388888886</v>
      </c>
      <c r="O3312">
        <v>100</v>
      </c>
      <c r="P3312">
        <v>5</v>
      </c>
      <c r="Q3312" s="1" t="s">
        <v>30</v>
      </c>
      <c r="R3312" s="1" t="s">
        <v>92</v>
      </c>
      <c r="S3312" s="1" t="s">
        <v>25</v>
      </c>
      <c r="T3312" s="3">
        <v>42110</v>
      </c>
      <c r="U3312" s="1" t="str">
        <f>IF(kiva_loans__muestra[[#This Row],[funded_amount]]=kiva_loans__muestra[[#This Row],[loan_amount]],"funded","unfunded")</f>
        <v>funded</v>
      </c>
      <c r="V3312" s="1" t="str">
        <f>IF(kiva_loans__muestra[[#This Row],[lender_count]]&gt;=50,"high","low")</f>
        <v>low</v>
      </c>
    </row>
    <row r="3313" spans="1:22" x14ac:dyDescent="0.25">
      <c r="A3313">
        <v>871381</v>
      </c>
      <c r="B3313">
        <v>1750</v>
      </c>
      <c r="C3313">
        <v>1750</v>
      </c>
      <c r="D3313" s="1" t="s">
        <v>41</v>
      </c>
      <c r="E3313" s="1" t="s">
        <v>27</v>
      </c>
      <c r="F3313" s="1" t="s">
        <v>30</v>
      </c>
      <c r="G3313" s="1" t="s">
        <v>3427</v>
      </c>
      <c r="H3313" s="1" t="s">
        <v>185</v>
      </c>
      <c r="I3313" s="1" t="s">
        <v>30</v>
      </c>
      <c r="J3313" s="1" t="s">
        <v>187</v>
      </c>
      <c r="K3313">
        <v>1770</v>
      </c>
      <c r="L3313" s="2">
        <v>42111.844398148147</v>
      </c>
      <c r="M3313" s="2">
        <v>42081.333333333336</v>
      </c>
      <c r="N3313" s="2">
        <v>42118.912222222221</v>
      </c>
      <c r="O3313">
        <v>100</v>
      </c>
      <c r="P3313">
        <v>6</v>
      </c>
      <c r="Q3313" s="1" t="s">
        <v>252</v>
      </c>
      <c r="R3313" s="1" t="s">
        <v>30</v>
      </c>
      <c r="S3313" s="1" t="s">
        <v>25</v>
      </c>
      <c r="T3313" s="3">
        <v>42111</v>
      </c>
      <c r="U3313" s="1" t="str">
        <f>IF(kiva_loans__muestra[[#This Row],[funded_amount]]=kiva_loans__muestra[[#This Row],[loan_amount]],"funded","unfunded")</f>
        <v>funded</v>
      </c>
      <c r="V3313" s="1" t="str">
        <f>IF(kiva_loans__muestra[[#This Row],[lender_count]]&gt;=50,"high","low")</f>
        <v>low</v>
      </c>
    </row>
    <row r="3314" spans="1:22" x14ac:dyDescent="0.25">
      <c r="A3314">
        <v>871351</v>
      </c>
      <c r="B3314">
        <v>6000</v>
      </c>
      <c r="C3314">
        <v>6250</v>
      </c>
      <c r="D3314" s="1" t="s">
        <v>37</v>
      </c>
      <c r="E3314" s="1" t="s">
        <v>37</v>
      </c>
      <c r="F3314" s="1" t="s">
        <v>7250</v>
      </c>
      <c r="G3314" s="1" t="s">
        <v>3427</v>
      </c>
      <c r="H3314" s="1" t="s">
        <v>185</v>
      </c>
      <c r="I3314" s="1" t="s">
        <v>473</v>
      </c>
      <c r="J3314" s="1" t="s">
        <v>187</v>
      </c>
      <c r="K3314">
        <v>1770</v>
      </c>
      <c r="L3314" s="2">
        <v>42111.764282407406</v>
      </c>
      <c r="M3314" s="2">
        <v>42081.333333333336</v>
      </c>
      <c r="N3314" s="2"/>
      <c r="O3314">
        <v>200</v>
      </c>
      <c r="P3314">
        <v>21</v>
      </c>
      <c r="Q3314" s="1" t="s">
        <v>814</v>
      </c>
      <c r="R3314" s="1" t="s">
        <v>92</v>
      </c>
      <c r="S3314" s="1" t="s">
        <v>25</v>
      </c>
      <c r="T3314" s="3">
        <v>42111</v>
      </c>
      <c r="U3314" s="1" t="str">
        <f>IF(kiva_loans__muestra[[#This Row],[funded_amount]]=kiva_loans__muestra[[#This Row],[loan_amount]],"funded","unfunded")</f>
        <v>unfunded</v>
      </c>
      <c r="V3314" s="1" t="str">
        <f>IF(kiva_loans__muestra[[#This Row],[lender_count]]&gt;=50,"high","low")</f>
        <v>low</v>
      </c>
    </row>
    <row r="3315" spans="1:22" x14ac:dyDescent="0.25">
      <c r="A3315">
        <v>871304</v>
      </c>
      <c r="B3315">
        <v>12000</v>
      </c>
      <c r="C3315">
        <v>12000</v>
      </c>
      <c r="D3315" s="1" t="s">
        <v>77</v>
      </c>
      <c r="E3315" s="1" t="s">
        <v>78</v>
      </c>
      <c r="F3315" s="1" t="s">
        <v>7251</v>
      </c>
      <c r="G3315" s="1" t="s">
        <v>3274</v>
      </c>
      <c r="H3315" s="1" t="s">
        <v>105</v>
      </c>
      <c r="I3315" s="1" t="s">
        <v>792</v>
      </c>
      <c r="J3315" s="1" t="s">
        <v>90</v>
      </c>
      <c r="K3315">
        <v>1190</v>
      </c>
      <c r="L3315" s="2">
        <v>42111.703900462962</v>
      </c>
      <c r="M3315" s="2">
        <v>42083.333333333336</v>
      </c>
      <c r="N3315" s="2">
        <v>42117.923078703701</v>
      </c>
      <c r="O3315">
        <v>60</v>
      </c>
      <c r="P3315">
        <v>38</v>
      </c>
      <c r="Q3315" s="1" t="s">
        <v>30</v>
      </c>
      <c r="R3315" s="1" t="s">
        <v>24</v>
      </c>
      <c r="S3315" s="1" t="s">
        <v>35</v>
      </c>
      <c r="T3315" s="3">
        <v>42111</v>
      </c>
      <c r="U3315" s="1" t="str">
        <f>IF(kiva_loans__muestra[[#This Row],[funded_amount]]=kiva_loans__muestra[[#This Row],[loan_amount]],"funded","unfunded")</f>
        <v>funded</v>
      </c>
      <c r="V3315" s="1" t="str">
        <f>IF(kiva_loans__muestra[[#This Row],[lender_count]]&gt;=50,"high","low")</f>
        <v>low</v>
      </c>
    </row>
    <row r="3316" spans="1:22" x14ac:dyDescent="0.25">
      <c r="A3316">
        <v>871318</v>
      </c>
      <c r="B3316">
        <v>7250</v>
      </c>
      <c r="C3316">
        <v>7250</v>
      </c>
      <c r="D3316" s="1" t="s">
        <v>250</v>
      </c>
      <c r="E3316" s="1" t="s">
        <v>62</v>
      </c>
      <c r="F3316" s="1" t="s">
        <v>7252</v>
      </c>
      <c r="G3316" s="1" t="s">
        <v>3333</v>
      </c>
      <c r="H3316" s="1" t="s">
        <v>241</v>
      </c>
      <c r="I3316" s="1" t="s">
        <v>470</v>
      </c>
      <c r="J3316" s="1" t="s">
        <v>243</v>
      </c>
      <c r="K3316">
        <v>480</v>
      </c>
      <c r="L3316" s="2">
        <v>42111.715486111112</v>
      </c>
      <c r="M3316" s="2">
        <v>42110.375</v>
      </c>
      <c r="N3316" s="2">
        <v>42120.060590277775</v>
      </c>
      <c r="O3316">
        <v>170</v>
      </c>
      <c r="P3316">
        <v>26</v>
      </c>
      <c r="Q3316" s="1" t="s">
        <v>7253</v>
      </c>
      <c r="R3316" s="1" t="s">
        <v>24</v>
      </c>
      <c r="S3316" s="1" t="s">
        <v>31</v>
      </c>
      <c r="T3316" s="3">
        <v>42111</v>
      </c>
      <c r="U3316" s="1" t="str">
        <f>IF(kiva_loans__muestra[[#This Row],[funded_amount]]=kiva_loans__muestra[[#This Row],[loan_amount]],"funded","unfunded")</f>
        <v>funded</v>
      </c>
      <c r="V3316" s="1" t="str">
        <f>IF(kiva_loans__muestra[[#This Row],[lender_count]]&gt;=50,"high","low")</f>
        <v>low</v>
      </c>
    </row>
    <row r="3317" spans="1:22" x14ac:dyDescent="0.25">
      <c r="A3317">
        <v>871423</v>
      </c>
      <c r="B3317">
        <v>9750</v>
      </c>
      <c r="C3317">
        <v>9750</v>
      </c>
      <c r="D3317" s="1" t="s">
        <v>37</v>
      </c>
      <c r="E3317" s="1" t="s">
        <v>37</v>
      </c>
      <c r="F3317" s="1" t="s">
        <v>7254</v>
      </c>
      <c r="G3317" s="1" t="s">
        <v>3266</v>
      </c>
      <c r="H3317" s="1" t="s">
        <v>89</v>
      </c>
      <c r="I3317" s="1" t="s">
        <v>30</v>
      </c>
      <c r="J3317" s="1" t="s">
        <v>90</v>
      </c>
      <c r="K3317">
        <v>810</v>
      </c>
      <c r="L3317" s="2">
        <v>42111.956296296295</v>
      </c>
      <c r="M3317" s="2">
        <v>42101.375</v>
      </c>
      <c r="N3317" s="2">
        <v>42148.725972222222</v>
      </c>
      <c r="O3317">
        <v>140</v>
      </c>
      <c r="P3317">
        <v>34</v>
      </c>
      <c r="Q3317" s="1" t="s">
        <v>7255</v>
      </c>
      <c r="R3317" s="1" t="s">
        <v>24</v>
      </c>
      <c r="S3317" s="1" t="s">
        <v>25</v>
      </c>
      <c r="T3317" s="3">
        <v>42111</v>
      </c>
      <c r="U3317" s="1" t="str">
        <f>IF(kiva_loans__muestra[[#This Row],[funded_amount]]=kiva_loans__muestra[[#This Row],[loan_amount]],"funded","unfunded")</f>
        <v>funded</v>
      </c>
      <c r="V3317" s="1" t="str">
        <f>IF(kiva_loans__muestra[[#This Row],[lender_count]]&gt;=50,"high","low")</f>
        <v>low</v>
      </c>
    </row>
    <row r="3318" spans="1:22" x14ac:dyDescent="0.25">
      <c r="A3318">
        <v>871476</v>
      </c>
      <c r="B3318">
        <v>11000</v>
      </c>
      <c r="C3318">
        <v>11000</v>
      </c>
      <c r="D3318" s="1" t="s">
        <v>403</v>
      </c>
      <c r="E3318" s="1" t="s">
        <v>27</v>
      </c>
      <c r="F3318" s="1" t="s">
        <v>7256</v>
      </c>
      <c r="G3318" s="1" t="s">
        <v>3276</v>
      </c>
      <c r="H3318" s="1" t="s">
        <v>225</v>
      </c>
      <c r="I3318" s="1" t="s">
        <v>446</v>
      </c>
      <c r="J3318" s="1" t="s">
        <v>90</v>
      </c>
      <c r="K3318">
        <v>1370</v>
      </c>
      <c r="L3318" s="2">
        <v>42112.04582175926</v>
      </c>
      <c r="M3318" s="2">
        <v>42090.333333333336</v>
      </c>
      <c r="N3318" s="2">
        <v>42121.599722222221</v>
      </c>
      <c r="O3318">
        <v>80</v>
      </c>
      <c r="P3318">
        <v>20</v>
      </c>
      <c r="Q3318" s="1" t="s">
        <v>57</v>
      </c>
      <c r="R3318" s="1" t="s">
        <v>24</v>
      </c>
      <c r="S3318" s="1" t="s">
        <v>35</v>
      </c>
      <c r="T3318" s="3">
        <v>42111</v>
      </c>
      <c r="U3318" s="1" t="str">
        <f>IF(kiva_loans__muestra[[#This Row],[funded_amount]]=kiva_loans__muestra[[#This Row],[loan_amount]],"funded","unfunded")</f>
        <v>funded</v>
      </c>
      <c r="V3318" s="1" t="str">
        <f>IF(kiva_loans__muestra[[#This Row],[lender_count]]&gt;=50,"high","low")</f>
        <v>low</v>
      </c>
    </row>
    <row r="3319" spans="1:22" x14ac:dyDescent="0.25">
      <c r="A3319">
        <v>871025</v>
      </c>
      <c r="B3319">
        <v>4250</v>
      </c>
      <c r="C3319">
        <v>4250</v>
      </c>
      <c r="D3319" s="1" t="s">
        <v>50</v>
      </c>
      <c r="E3319" s="1" t="s">
        <v>37</v>
      </c>
      <c r="F3319" s="1" t="s">
        <v>7257</v>
      </c>
      <c r="G3319" s="1" t="s">
        <v>3278</v>
      </c>
      <c r="H3319" s="1" t="s">
        <v>100</v>
      </c>
      <c r="I3319" s="1" t="s">
        <v>111</v>
      </c>
      <c r="J3319" s="1" t="s">
        <v>101</v>
      </c>
      <c r="K3319">
        <v>1450</v>
      </c>
      <c r="L3319" s="2">
        <v>42111.341134259259</v>
      </c>
      <c r="M3319" s="2">
        <v>42082.333333333336</v>
      </c>
      <c r="N3319" s="2">
        <v>42117.189386574071</v>
      </c>
      <c r="O3319">
        <v>80</v>
      </c>
      <c r="P3319">
        <v>17</v>
      </c>
      <c r="Q3319" s="1" t="s">
        <v>30</v>
      </c>
      <c r="R3319" s="1" t="s">
        <v>24</v>
      </c>
      <c r="S3319" s="1" t="s">
        <v>35</v>
      </c>
      <c r="T3319" s="3">
        <v>42111</v>
      </c>
      <c r="U3319" s="1" t="str">
        <f>IF(kiva_loans__muestra[[#This Row],[funded_amount]]=kiva_loans__muestra[[#This Row],[loan_amount]],"funded","unfunded")</f>
        <v>funded</v>
      </c>
      <c r="V3319" s="1" t="str">
        <f>IF(kiva_loans__muestra[[#This Row],[lender_count]]&gt;=50,"high","low")</f>
        <v>low</v>
      </c>
    </row>
    <row r="3320" spans="1:22" x14ac:dyDescent="0.25">
      <c r="A3320">
        <v>871146</v>
      </c>
      <c r="B3320">
        <v>3500</v>
      </c>
      <c r="C3320">
        <v>3500</v>
      </c>
      <c r="D3320" s="1" t="s">
        <v>314</v>
      </c>
      <c r="E3320" s="1" t="s">
        <v>125</v>
      </c>
      <c r="F3320" s="1" t="s">
        <v>7258</v>
      </c>
      <c r="G3320" s="1" t="s">
        <v>3278</v>
      </c>
      <c r="H3320" s="1" t="s">
        <v>100</v>
      </c>
      <c r="I3320" s="1" t="s">
        <v>980</v>
      </c>
      <c r="J3320" s="1" t="s">
        <v>101</v>
      </c>
      <c r="K3320">
        <v>1440</v>
      </c>
      <c r="L3320" s="2">
        <v>42111.446840277778</v>
      </c>
      <c r="M3320" s="2">
        <v>42104.375</v>
      </c>
      <c r="N3320" s="2">
        <v>42116.933391203704</v>
      </c>
      <c r="O3320">
        <v>50</v>
      </c>
      <c r="P3320">
        <v>13</v>
      </c>
      <c r="Q3320" s="1" t="s">
        <v>30</v>
      </c>
      <c r="R3320" s="1" t="s">
        <v>24</v>
      </c>
      <c r="S3320" s="1" t="s">
        <v>35</v>
      </c>
      <c r="T3320" s="3">
        <v>42111</v>
      </c>
      <c r="U3320" s="1" t="str">
        <f>IF(kiva_loans__muestra[[#This Row],[funded_amount]]=kiva_loans__muestra[[#This Row],[loan_amount]],"funded","unfunded")</f>
        <v>funded</v>
      </c>
      <c r="V3320" s="1" t="str">
        <f>IF(kiva_loans__muestra[[#This Row],[lender_count]]&gt;=50,"high","low")</f>
        <v>low</v>
      </c>
    </row>
    <row r="3321" spans="1:22" x14ac:dyDescent="0.25">
      <c r="A3321">
        <v>871484</v>
      </c>
      <c r="B3321">
        <v>11000</v>
      </c>
      <c r="C3321">
        <v>11000</v>
      </c>
      <c r="D3321" s="1" t="s">
        <v>46</v>
      </c>
      <c r="E3321" s="1" t="s">
        <v>46</v>
      </c>
      <c r="F3321" s="1" t="s">
        <v>7259</v>
      </c>
      <c r="G3321" s="1" t="s">
        <v>3276</v>
      </c>
      <c r="H3321" s="1" t="s">
        <v>225</v>
      </c>
      <c r="I3321" s="1" t="s">
        <v>446</v>
      </c>
      <c r="J3321" s="1" t="s">
        <v>90</v>
      </c>
      <c r="K3321">
        <v>1370</v>
      </c>
      <c r="L3321" s="2">
        <v>42112.071319444447</v>
      </c>
      <c r="M3321" s="2">
        <v>42090.333333333336</v>
      </c>
      <c r="N3321" s="2">
        <v>42125.578043981484</v>
      </c>
      <c r="O3321">
        <v>80</v>
      </c>
      <c r="P3321">
        <v>27</v>
      </c>
      <c r="Q3321" s="1" t="s">
        <v>7260</v>
      </c>
      <c r="R3321" s="1" t="s">
        <v>24</v>
      </c>
      <c r="S3321" s="1" t="s">
        <v>35</v>
      </c>
      <c r="T3321" s="3">
        <v>42111</v>
      </c>
      <c r="U3321" s="1" t="str">
        <f>IF(kiva_loans__muestra[[#This Row],[funded_amount]]=kiva_loans__muestra[[#This Row],[loan_amount]],"funded","unfunded")</f>
        <v>funded</v>
      </c>
      <c r="V3321" s="1" t="str">
        <f>IF(kiva_loans__muestra[[#This Row],[lender_count]]&gt;=50,"high","low")</f>
        <v>low</v>
      </c>
    </row>
    <row r="3322" spans="1:22" x14ac:dyDescent="0.25">
      <c r="A3322">
        <v>871165</v>
      </c>
      <c r="B3322">
        <v>500</v>
      </c>
      <c r="C3322">
        <v>500</v>
      </c>
      <c r="D3322" s="1" t="s">
        <v>75</v>
      </c>
      <c r="E3322" s="1" t="s">
        <v>27</v>
      </c>
      <c r="F3322" s="1" t="s">
        <v>7261</v>
      </c>
      <c r="G3322" s="1" t="s">
        <v>3635</v>
      </c>
      <c r="H3322" s="1" t="s">
        <v>1315</v>
      </c>
      <c r="I3322" s="1" t="s">
        <v>1393</v>
      </c>
      <c r="J3322" s="1" t="s">
        <v>110</v>
      </c>
      <c r="K3322">
        <v>2960</v>
      </c>
      <c r="L3322" s="2">
        <v>42111.471180555556</v>
      </c>
      <c r="M3322" s="2">
        <v>42089.333333333336</v>
      </c>
      <c r="N3322" s="2">
        <v>42119.748773148145</v>
      </c>
      <c r="O3322">
        <v>60</v>
      </c>
      <c r="P3322">
        <v>2</v>
      </c>
      <c r="Q3322" s="1" t="s">
        <v>30</v>
      </c>
      <c r="R3322" s="1" t="s">
        <v>24</v>
      </c>
      <c r="S3322" s="1" t="s">
        <v>35</v>
      </c>
      <c r="T3322" s="3">
        <v>42111</v>
      </c>
      <c r="U3322" s="1" t="str">
        <f>IF(kiva_loans__muestra[[#This Row],[funded_amount]]=kiva_loans__muestra[[#This Row],[loan_amount]],"funded","unfunded")</f>
        <v>funded</v>
      </c>
      <c r="V3322" s="1" t="str">
        <f>IF(kiva_loans__muestra[[#This Row],[lender_count]]&gt;=50,"high","low")</f>
        <v>low</v>
      </c>
    </row>
    <row r="3323" spans="1:22" x14ac:dyDescent="0.25">
      <c r="A3323">
        <v>871253</v>
      </c>
      <c r="B3323">
        <v>3000</v>
      </c>
      <c r="C3323">
        <v>3000</v>
      </c>
      <c r="D3323" s="1" t="s">
        <v>93</v>
      </c>
      <c r="E3323" s="1" t="s">
        <v>27</v>
      </c>
      <c r="F3323" s="1" t="s">
        <v>7262</v>
      </c>
      <c r="G3323" s="1" t="s">
        <v>7263</v>
      </c>
      <c r="H3323" s="1" t="s">
        <v>1304</v>
      </c>
      <c r="I3323" s="1" t="s">
        <v>30</v>
      </c>
      <c r="J3323" s="1" t="s">
        <v>1305</v>
      </c>
      <c r="K3323">
        <v>4430</v>
      </c>
      <c r="L3323" s="2">
        <v>42111.566770833335</v>
      </c>
      <c r="M3323" s="2">
        <v>42082.333333333336</v>
      </c>
      <c r="N3323" s="2">
        <v>42119.355740740742</v>
      </c>
      <c r="O3323">
        <v>100</v>
      </c>
      <c r="P3323">
        <v>12</v>
      </c>
      <c r="Q3323" s="1" t="s">
        <v>232</v>
      </c>
      <c r="R3323" s="1" t="s">
        <v>24</v>
      </c>
      <c r="S3323" s="1" t="s">
        <v>31</v>
      </c>
      <c r="T3323" s="3">
        <v>42111</v>
      </c>
      <c r="U3323" s="1" t="str">
        <f>IF(kiva_loans__muestra[[#This Row],[funded_amount]]=kiva_loans__muestra[[#This Row],[loan_amount]],"funded","unfunded")</f>
        <v>funded</v>
      </c>
      <c r="V3323" s="1" t="str">
        <f>IF(kiva_loans__muestra[[#This Row],[lender_count]]&gt;=50,"high","low")</f>
        <v>low</v>
      </c>
    </row>
    <row r="3324" spans="1:22" x14ac:dyDescent="0.25">
      <c r="A3324">
        <v>871490</v>
      </c>
      <c r="B3324">
        <v>6500</v>
      </c>
      <c r="C3324">
        <v>6500</v>
      </c>
      <c r="D3324" s="1" t="s">
        <v>37</v>
      </c>
      <c r="E3324" s="1" t="s">
        <v>37</v>
      </c>
      <c r="F3324" s="1" t="s">
        <v>7264</v>
      </c>
      <c r="G3324" s="1" t="s">
        <v>3274</v>
      </c>
      <c r="H3324" s="1" t="s">
        <v>105</v>
      </c>
      <c r="I3324" s="1" t="s">
        <v>1225</v>
      </c>
      <c r="J3324" s="1" t="s">
        <v>106</v>
      </c>
      <c r="K3324">
        <v>1430</v>
      </c>
      <c r="L3324" s="2">
        <v>42112.088842592595</v>
      </c>
      <c r="M3324" s="2">
        <v>42081.333333333336</v>
      </c>
      <c r="N3324" s="2">
        <v>42127.048148148147</v>
      </c>
      <c r="O3324">
        <v>80</v>
      </c>
      <c r="P3324">
        <v>25</v>
      </c>
      <c r="Q3324" s="1" t="s">
        <v>1089</v>
      </c>
      <c r="R3324" s="1" t="s">
        <v>92</v>
      </c>
      <c r="S3324" s="1" t="s">
        <v>25</v>
      </c>
      <c r="T3324" s="3">
        <v>42112</v>
      </c>
      <c r="U3324" s="1" t="str">
        <f>IF(kiva_loans__muestra[[#This Row],[funded_amount]]=kiva_loans__muestra[[#This Row],[loan_amount]],"funded","unfunded")</f>
        <v>funded</v>
      </c>
      <c r="V3324" s="1" t="str">
        <f>IF(kiva_loans__muestra[[#This Row],[lender_count]]&gt;=50,"high","low")</f>
        <v>low</v>
      </c>
    </row>
    <row r="3325" spans="1:22" x14ac:dyDescent="0.25">
      <c r="A3325">
        <v>871539</v>
      </c>
      <c r="B3325">
        <v>11500</v>
      </c>
      <c r="C3325">
        <v>11500</v>
      </c>
      <c r="D3325" s="1" t="s">
        <v>64</v>
      </c>
      <c r="E3325" s="1" t="s">
        <v>37</v>
      </c>
      <c r="F3325" s="1" t="s">
        <v>7265</v>
      </c>
      <c r="G3325" s="1" t="s">
        <v>3278</v>
      </c>
      <c r="H3325" s="1" t="s">
        <v>100</v>
      </c>
      <c r="I3325" s="1" t="s">
        <v>1059</v>
      </c>
      <c r="J3325" s="1" t="s">
        <v>101</v>
      </c>
      <c r="K3325">
        <v>1260</v>
      </c>
      <c r="L3325" s="2">
        <v>42112.210509259261</v>
      </c>
      <c r="M3325" s="2">
        <v>42110.375</v>
      </c>
      <c r="N3325" s="2">
        <v>42117.618009259262</v>
      </c>
      <c r="O3325">
        <v>70</v>
      </c>
      <c r="P3325">
        <v>31</v>
      </c>
      <c r="Q3325" s="1" t="s">
        <v>30</v>
      </c>
      <c r="R3325" s="1" t="s">
        <v>24</v>
      </c>
      <c r="S3325" s="1" t="s">
        <v>31</v>
      </c>
      <c r="T3325" s="3">
        <v>42112</v>
      </c>
      <c r="U3325" s="1" t="str">
        <f>IF(kiva_loans__muestra[[#This Row],[funded_amount]]=kiva_loans__muestra[[#This Row],[loan_amount]],"funded","unfunded")</f>
        <v>funded</v>
      </c>
      <c r="V3325" s="1" t="str">
        <f>IF(kiva_loans__muestra[[#This Row],[lender_count]]&gt;=50,"high","low")</f>
        <v>low</v>
      </c>
    </row>
    <row r="3326" spans="1:22" x14ac:dyDescent="0.25">
      <c r="A3326">
        <v>871643</v>
      </c>
      <c r="B3326">
        <v>6500</v>
      </c>
      <c r="C3326">
        <v>6500</v>
      </c>
      <c r="D3326" s="1" t="s">
        <v>201</v>
      </c>
      <c r="E3326" s="1" t="s">
        <v>37</v>
      </c>
      <c r="F3326" s="1" t="s">
        <v>7266</v>
      </c>
      <c r="G3326" s="1" t="s">
        <v>3274</v>
      </c>
      <c r="H3326" s="1" t="s">
        <v>105</v>
      </c>
      <c r="I3326" s="1" t="s">
        <v>877</v>
      </c>
      <c r="J3326" s="1" t="s">
        <v>106</v>
      </c>
      <c r="K3326">
        <v>1430</v>
      </c>
      <c r="L3326" s="2">
        <v>42112.726701388892</v>
      </c>
      <c r="M3326" s="2">
        <v>42082.333333333336</v>
      </c>
      <c r="N3326" s="2">
        <v>42126.654328703706</v>
      </c>
      <c r="O3326">
        <v>140</v>
      </c>
      <c r="P3326">
        <v>23</v>
      </c>
      <c r="Q3326" s="1" t="s">
        <v>7267</v>
      </c>
      <c r="R3326" s="1" t="s">
        <v>24</v>
      </c>
      <c r="S3326" s="1" t="s">
        <v>31</v>
      </c>
      <c r="T3326" s="3">
        <v>42112</v>
      </c>
      <c r="U3326" s="1" t="str">
        <f>IF(kiva_loans__muestra[[#This Row],[funded_amount]]=kiva_loans__muestra[[#This Row],[loan_amount]],"funded","unfunded")</f>
        <v>funded</v>
      </c>
      <c r="V3326" s="1" t="str">
        <f>IF(kiva_loans__muestra[[#This Row],[lender_count]]&gt;=50,"high","low")</f>
        <v>low</v>
      </c>
    </row>
    <row r="3327" spans="1:22" x14ac:dyDescent="0.25">
      <c r="A3327">
        <v>871674</v>
      </c>
      <c r="B3327">
        <v>6500</v>
      </c>
      <c r="C3327">
        <v>6500</v>
      </c>
      <c r="D3327" s="1" t="s">
        <v>64</v>
      </c>
      <c r="E3327" s="1" t="s">
        <v>37</v>
      </c>
      <c r="F3327" s="1" t="s">
        <v>7268</v>
      </c>
      <c r="G3327" s="1" t="s">
        <v>3547</v>
      </c>
      <c r="H3327" s="1" t="s">
        <v>274</v>
      </c>
      <c r="I3327" s="1" t="s">
        <v>2153</v>
      </c>
      <c r="J3327" s="1" t="s">
        <v>275</v>
      </c>
      <c r="K3327">
        <v>4490</v>
      </c>
      <c r="L3327" s="2">
        <v>42112.850347222222</v>
      </c>
      <c r="M3327" s="2">
        <v>42163.375</v>
      </c>
      <c r="N3327" s="2">
        <v>42119.390196759261</v>
      </c>
      <c r="O3327">
        <v>260</v>
      </c>
      <c r="P3327">
        <v>13</v>
      </c>
      <c r="Q3327" s="1" t="s">
        <v>30</v>
      </c>
      <c r="R3327" s="1" t="s">
        <v>92</v>
      </c>
      <c r="S3327" s="1" t="s">
        <v>31</v>
      </c>
      <c r="T3327" s="3">
        <v>42112</v>
      </c>
      <c r="U3327" s="1" t="str">
        <f>IF(kiva_loans__muestra[[#This Row],[funded_amount]]=kiva_loans__muestra[[#This Row],[loan_amount]],"funded","unfunded")</f>
        <v>funded</v>
      </c>
      <c r="V3327" s="1" t="str">
        <f>IF(kiva_loans__muestra[[#This Row],[lender_count]]&gt;=50,"high","low")</f>
        <v>low</v>
      </c>
    </row>
    <row r="3328" spans="1:22" x14ac:dyDescent="0.25">
      <c r="A3328">
        <v>871523</v>
      </c>
      <c r="B3328">
        <v>2000</v>
      </c>
      <c r="C3328">
        <v>2000</v>
      </c>
      <c r="D3328" s="1" t="s">
        <v>45</v>
      </c>
      <c r="E3328" s="1" t="s">
        <v>46</v>
      </c>
      <c r="F3328" s="1" t="s">
        <v>7269</v>
      </c>
      <c r="G3328" s="1" t="s">
        <v>3278</v>
      </c>
      <c r="H3328" s="1" t="s">
        <v>100</v>
      </c>
      <c r="I3328" s="1" t="s">
        <v>1278</v>
      </c>
      <c r="J3328" s="1" t="s">
        <v>101</v>
      </c>
      <c r="K3328">
        <v>1450</v>
      </c>
      <c r="L3328" s="2">
        <v>42112.183506944442</v>
      </c>
      <c r="M3328" s="2">
        <v>42082.333333333336</v>
      </c>
      <c r="N3328" s="2">
        <v>42117.550046296295</v>
      </c>
      <c r="O3328">
        <v>80</v>
      </c>
      <c r="P3328">
        <v>8</v>
      </c>
      <c r="Q3328" s="1" t="s">
        <v>30</v>
      </c>
      <c r="R3328" s="1" t="s">
        <v>24</v>
      </c>
      <c r="S3328" s="1" t="s">
        <v>35</v>
      </c>
      <c r="T3328" s="3">
        <v>42112</v>
      </c>
      <c r="U3328" s="1" t="str">
        <f>IF(kiva_loans__muestra[[#This Row],[funded_amount]]=kiva_loans__muestra[[#This Row],[loan_amount]],"funded","unfunded")</f>
        <v>funded</v>
      </c>
      <c r="V3328" s="1" t="str">
        <f>IF(kiva_loans__muestra[[#This Row],[lender_count]]&gt;=50,"high","low")</f>
        <v>low</v>
      </c>
    </row>
    <row r="3329" spans="1:22" x14ac:dyDescent="0.25">
      <c r="A3329">
        <v>871747</v>
      </c>
      <c r="B3329">
        <v>6000</v>
      </c>
      <c r="C3329">
        <v>6000</v>
      </c>
      <c r="D3329" s="1" t="s">
        <v>952</v>
      </c>
      <c r="E3329" s="1" t="s">
        <v>62</v>
      </c>
      <c r="F3329" s="1" t="s">
        <v>7270</v>
      </c>
      <c r="G3329" s="1" t="s">
        <v>3384</v>
      </c>
      <c r="H3329" s="1" t="s">
        <v>848</v>
      </c>
      <c r="I3329" s="1" t="s">
        <v>4794</v>
      </c>
      <c r="J3329" s="1" t="s">
        <v>849</v>
      </c>
      <c r="K3329">
        <v>150</v>
      </c>
      <c r="L3329" s="2">
        <v>42113.200706018521</v>
      </c>
      <c r="M3329" s="2">
        <v>42094.375</v>
      </c>
      <c r="N3329" s="2">
        <v>42122.739502314813</v>
      </c>
      <c r="O3329">
        <v>140</v>
      </c>
      <c r="P3329">
        <v>24</v>
      </c>
      <c r="Q3329" s="1" t="s">
        <v>7271</v>
      </c>
      <c r="R3329" s="1" t="s">
        <v>24</v>
      </c>
      <c r="S3329" s="1" t="s">
        <v>35</v>
      </c>
      <c r="T3329" s="3">
        <v>42113</v>
      </c>
      <c r="U3329" s="1" t="str">
        <f>IF(kiva_loans__muestra[[#This Row],[funded_amount]]=kiva_loans__muestra[[#This Row],[loan_amount]],"funded","unfunded")</f>
        <v>funded</v>
      </c>
      <c r="V3329" s="1" t="str">
        <f>IF(kiva_loans__muestra[[#This Row],[lender_count]]&gt;=50,"high","low")</f>
        <v>low</v>
      </c>
    </row>
    <row r="3330" spans="1:22" x14ac:dyDescent="0.25">
      <c r="A3330">
        <v>871772</v>
      </c>
      <c r="B3330">
        <v>8750</v>
      </c>
      <c r="C3330">
        <v>8750</v>
      </c>
      <c r="D3330" s="1" t="s">
        <v>311</v>
      </c>
      <c r="E3330" s="1" t="s">
        <v>37</v>
      </c>
      <c r="F3330" s="1" t="s">
        <v>7272</v>
      </c>
      <c r="G3330" s="1" t="s">
        <v>3512</v>
      </c>
      <c r="H3330" s="1" t="s">
        <v>667</v>
      </c>
      <c r="I3330" s="1" t="s">
        <v>2599</v>
      </c>
      <c r="J3330" s="1" t="s">
        <v>668</v>
      </c>
      <c r="K3330">
        <v>1710</v>
      </c>
      <c r="L3330" s="2">
        <v>42113.332743055558</v>
      </c>
      <c r="M3330" s="2">
        <v>42081.333333333336</v>
      </c>
      <c r="N3330" s="2">
        <v>42149.213263888887</v>
      </c>
      <c r="O3330">
        <v>140</v>
      </c>
      <c r="P3330">
        <v>30</v>
      </c>
      <c r="Q3330" s="1" t="s">
        <v>6337</v>
      </c>
      <c r="R3330" s="1" t="s">
        <v>24</v>
      </c>
      <c r="S3330" s="1" t="s">
        <v>31</v>
      </c>
      <c r="T3330" s="3">
        <v>42113</v>
      </c>
      <c r="U3330" s="1" t="str">
        <f>IF(kiva_loans__muestra[[#This Row],[funded_amount]]=kiva_loans__muestra[[#This Row],[loan_amount]],"funded","unfunded")</f>
        <v>funded</v>
      </c>
      <c r="V3330" s="1" t="str">
        <f>IF(kiva_loans__muestra[[#This Row],[lender_count]]&gt;=50,"high","low")</f>
        <v>low</v>
      </c>
    </row>
    <row r="3331" spans="1:22" x14ac:dyDescent="0.25">
      <c r="A3331">
        <v>871842</v>
      </c>
      <c r="B3331">
        <v>1500</v>
      </c>
      <c r="C3331">
        <v>1500</v>
      </c>
      <c r="D3331" s="1" t="s">
        <v>280</v>
      </c>
      <c r="E3331" s="1" t="s">
        <v>104</v>
      </c>
      <c r="F3331" s="1" t="s">
        <v>1482</v>
      </c>
      <c r="G3331" s="1" t="s">
        <v>3311</v>
      </c>
      <c r="H3331" s="1" t="s">
        <v>119</v>
      </c>
      <c r="I3331" s="1" t="s">
        <v>330</v>
      </c>
      <c r="J3331" s="1" t="s">
        <v>270</v>
      </c>
      <c r="K3331">
        <v>3110</v>
      </c>
      <c r="L3331" s="2">
        <v>42114.146099537036</v>
      </c>
      <c r="M3331" s="2">
        <v>42103.375</v>
      </c>
      <c r="N3331" s="2">
        <v>42117.949386574073</v>
      </c>
      <c r="O3331">
        <v>80</v>
      </c>
      <c r="P3331">
        <v>3</v>
      </c>
      <c r="Q3331" s="1" t="s">
        <v>30</v>
      </c>
      <c r="R3331" s="1" t="s">
        <v>135</v>
      </c>
      <c r="S3331" s="1" t="s">
        <v>31</v>
      </c>
      <c r="T3331" s="3">
        <v>42114</v>
      </c>
      <c r="U3331" s="1" t="str">
        <f>IF(kiva_loans__muestra[[#This Row],[funded_amount]]=kiva_loans__muestra[[#This Row],[loan_amount]],"funded","unfunded")</f>
        <v>funded</v>
      </c>
      <c r="V3331" s="1" t="str">
        <f>IF(kiva_loans__muestra[[#This Row],[lender_count]]&gt;=50,"high","low")</f>
        <v>low</v>
      </c>
    </row>
    <row r="3332" spans="1:22" x14ac:dyDescent="0.25">
      <c r="A3332">
        <v>872537</v>
      </c>
      <c r="B3332">
        <v>31500</v>
      </c>
      <c r="C3332">
        <v>31500</v>
      </c>
      <c r="D3332" s="1" t="s">
        <v>53</v>
      </c>
      <c r="E3332" s="1" t="s">
        <v>32</v>
      </c>
      <c r="F3332" s="1" t="s">
        <v>7273</v>
      </c>
      <c r="G3332" s="1" t="s">
        <v>3990</v>
      </c>
      <c r="H3332" s="1" t="s">
        <v>613</v>
      </c>
      <c r="I3332" s="1" t="s">
        <v>4848</v>
      </c>
      <c r="J3332" s="1" t="s">
        <v>614</v>
      </c>
      <c r="K3332">
        <v>440</v>
      </c>
      <c r="L3332" s="2">
        <v>42114.9215625</v>
      </c>
      <c r="M3332" s="2">
        <v>42090.333333333336</v>
      </c>
      <c r="N3332" s="2">
        <v>42132.335046296299</v>
      </c>
      <c r="O3332">
        <v>140</v>
      </c>
      <c r="P3332">
        <v>91</v>
      </c>
      <c r="Q3332" s="1" t="s">
        <v>7274</v>
      </c>
      <c r="R3332" s="1" t="s">
        <v>133</v>
      </c>
      <c r="S3332" s="1" t="s">
        <v>31</v>
      </c>
      <c r="T3332" s="3">
        <v>42114</v>
      </c>
      <c r="U3332" s="1" t="str">
        <f>IF(kiva_loans__muestra[[#This Row],[funded_amount]]=kiva_loans__muestra[[#This Row],[loan_amount]],"funded","unfunded")</f>
        <v>funded</v>
      </c>
      <c r="V3332" s="1" t="str">
        <f>IF(kiva_loans__muestra[[#This Row],[lender_count]]&gt;=50,"high","low")</f>
        <v>high</v>
      </c>
    </row>
    <row r="3333" spans="1:22" x14ac:dyDescent="0.25">
      <c r="A3333">
        <v>872351</v>
      </c>
      <c r="B3333">
        <v>1750</v>
      </c>
      <c r="C3333">
        <v>1750</v>
      </c>
      <c r="D3333" s="1" t="s">
        <v>81</v>
      </c>
      <c r="E3333" s="1" t="s">
        <v>27</v>
      </c>
      <c r="F3333" s="1" t="s">
        <v>7275</v>
      </c>
      <c r="G3333" s="1" t="s">
        <v>3307</v>
      </c>
      <c r="H3333" s="1" t="s">
        <v>412</v>
      </c>
      <c r="I3333" s="1" t="s">
        <v>858</v>
      </c>
      <c r="J3333" s="1" t="s">
        <v>413</v>
      </c>
      <c r="K3333">
        <v>1120</v>
      </c>
      <c r="L3333" s="2">
        <v>42114.590775462966</v>
      </c>
      <c r="M3333" s="2">
        <v>42108.375</v>
      </c>
      <c r="N3333" s="2">
        <v>42122.004432870373</v>
      </c>
      <c r="O3333">
        <v>60</v>
      </c>
      <c r="P3333">
        <v>4</v>
      </c>
      <c r="Q3333" s="1" t="s">
        <v>30</v>
      </c>
      <c r="R3333" s="1" t="s">
        <v>24</v>
      </c>
      <c r="S3333" s="1" t="s">
        <v>35</v>
      </c>
      <c r="T3333" s="3">
        <v>42114</v>
      </c>
      <c r="U3333" s="1" t="str">
        <f>IF(kiva_loans__muestra[[#This Row],[funded_amount]]=kiva_loans__muestra[[#This Row],[loan_amount]],"funded","unfunded")</f>
        <v>funded</v>
      </c>
      <c r="V3333" s="1" t="str">
        <f>IF(kiva_loans__muestra[[#This Row],[lender_count]]&gt;=50,"high","low")</f>
        <v>low</v>
      </c>
    </row>
    <row r="3334" spans="1:22" x14ac:dyDescent="0.25">
      <c r="A3334">
        <v>872219</v>
      </c>
      <c r="B3334">
        <v>3500</v>
      </c>
      <c r="C3334">
        <v>3500</v>
      </c>
      <c r="D3334" s="1" t="s">
        <v>75</v>
      </c>
      <c r="E3334" s="1" t="s">
        <v>27</v>
      </c>
      <c r="F3334" s="1" t="s">
        <v>7276</v>
      </c>
      <c r="G3334" s="1" t="s">
        <v>3278</v>
      </c>
      <c r="H3334" s="1" t="s">
        <v>100</v>
      </c>
      <c r="I3334" s="1" t="s">
        <v>463</v>
      </c>
      <c r="J3334" s="1" t="s">
        <v>101</v>
      </c>
      <c r="K3334">
        <v>1450</v>
      </c>
      <c r="L3334" s="2">
        <v>42114.478877314818</v>
      </c>
      <c r="M3334" s="2">
        <v>42093.375</v>
      </c>
      <c r="N3334" s="2">
        <v>42142.879548611112</v>
      </c>
      <c r="O3334">
        <v>110</v>
      </c>
      <c r="P3334">
        <v>14</v>
      </c>
      <c r="Q3334" s="1" t="s">
        <v>7277</v>
      </c>
      <c r="R3334" s="1" t="s">
        <v>24</v>
      </c>
      <c r="S3334" s="1" t="s">
        <v>35</v>
      </c>
      <c r="T3334" s="3">
        <v>42114</v>
      </c>
      <c r="U3334" s="1" t="str">
        <f>IF(kiva_loans__muestra[[#This Row],[funded_amount]]=kiva_loans__muestra[[#This Row],[loan_amount]],"funded","unfunded")</f>
        <v>funded</v>
      </c>
      <c r="V3334" s="1" t="str">
        <f>IF(kiva_loans__muestra[[#This Row],[lender_count]]&gt;=50,"high","low")</f>
        <v>low</v>
      </c>
    </row>
    <row r="3335" spans="1:22" x14ac:dyDescent="0.25">
      <c r="A3335">
        <v>872374</v>
      </c>
      <c r="B3335">
        <v>2250</v>
      </c>
      <c r="C3335">
        <v>2250</v>
      </c>
      <c r="D3335" s="1" t="s">
        <v>64</v>
      </c>
      <c r="E3335" s="1" t="s">
        <v>37</v>
      </c>
      <c r="F3335" s="1" t="s">
        <v>7278</v>
      </c>
      <c r="G3335" s="1" t="s">
        <v>3263</v>
      </c>
      <c r="H3335" s="1" t="s">
        <v>33</v>
      </c>
      <c r="I3335" s="1" t="s">
        <v>1280</v>
      </c>
      <c r="J3335" s="1" t="s">
        <v>34</v>
      </c>
      <c r="K3335">
        <v>3880</v>
      </c>
      <c r="L3335" s="2">
        <v>42114.608865740738</v>
      </c>
      <c r="M3335" s="2">
        <v>42086.333333333336</v>
      </c>
      <c r="N3335" s="2">
        <v>42120.062430555554</v>
      </c>
      <c r="O3335">
        <v>140</v>
      </c>
      <c r="P3335">
        <v>5</v>
      </c>
      <c r="Q3335" s="1" t="s">
        <v>30</v>
      </c>
      <c r="R3335" s="1" t="s">
        <v>24</v>
      </c>
      <c r="S3335" s="1" t="s">
        <v>31</v>
      </c>
      <c r="T3335" s="3">
        <v>42114</v>
      </c>
      <c r="U3335" s="1" t="str">
        <f>IF(kiva_loans__muestra[[#This Row],[funded_amount]]=kiva_loans__muestra[[#This Row],[loan_amount]],"funded","unfunded")</f>
        <v>funded</v>
      </c>
      <c r="V3335" s="1" t="str">
        <f>IF(kiva_loans__muestra[[#This Row],[lender_count]]&gt;=50,"high","low")</f>
        <v>low</v>
      </c>
    </row>
    <row r="3336" spans="1:22" x14ac:dyDescent="0.25">
      <c r="A3336">
        <v>872582</v>
      </c>
      <c r="B3336">
        <v>5500</v>
      </c>
      <c r="C3336">
        <v>10000</v>
      </c>
      <c r="D3336" s="1" t="s">
        <v>64</v>
      </c>
      <c r="E3336" s="1" t="s">
        <v>37</v>
      </c>
      <c r="F3336" s="1" t="s">
        <v>7279</v>
      </c>
      <c r="G3336" s="1" t="s">
        <v>3266</v>
      </c>
      <c r="H3336" s="1" t="s">
        <v>89</v>
      </c>
      <c r="I3336" s="1" t="s">
        <v>1213</v>
      </c>
      <c r="J3336" s="1" t="s">
        <v>90</v>
      </c>
      <c r="K3336">
        <v>1990</v>
      </c>
      <c r="L3336" s="2">
        <v>42114.966956018521</v>
      </c>
      <c r="M3336" s="2">
        <v>42110.375</v>
      </c>
      <c r="N3336" s="2"/>
      <c r="O3336">
        <v>140</v>
      </c>
      <c r="P3336">
        <v>8</v>
      </c>
      <c r="Q3336" s="1" t="s">
        <v>934</v>
      </c>
      <c r="R3336" s="1" t="s">
        <v>92</v>
      </c>
      <c r="S3336" s="1" t="s">
        <v>25</v>
      </c>
      <c r="T3336" s="3">
        <v>42114</v>
      </c>
      <c r="U3336" s="1" t="str">
        <f>IF(kiva_loans__muestra[[#This Row],[funded_amount]]=kiva_loans__muestra[[#This Row],[loan_amount]],"funded","unfunded")</f>
        <v>unfunded</v>
      </c>
      <c r="V3336" s="1" t="str">
        <f>IF(kiva_loans__muestra[[#This Row],[lender_count]]&gt;=50,"high","low")</f>
        <v>low</v>
      </c>
    </row>
    <row r="3337" spans="1:22" x14ac:dyDescent="0.25">
      <c r="A3337">
        <v>872553</v>
      </c>
      <c r="B3337">
        <v>3000</v>
      </c>
      <c r="C3337">
        <v>3000</v>
      </c>
      <c r="D3337" s="1" t="s">
        <v>113</v>
      </c>
      <c r="E3337" s="1" t="s">
        <v>46</v>
      </c>
      <c r="F3337" s="1" t="s">
        <v>7280</v>
      </c>
      <c r="G3337" s="1" t="s">
        <v>3333</v>
      </c>
      <c r="H3337" s="1" t="s">
        <v>241</v>
      </c>
      <c r="I3337" s="1" t="s">
        <v>470</v>
      </c>
      <c r="J3337" s="1" t="s">
        <v>243</v>
      </c>
      <c r="K3337">
        <v>480</v>
      </c>
      <c r="L3337" s="2">
        <v>42114.931747685187</v>
      </c>
      <c r="M3337" s="2">
        <v>42111.375</v>
      </c>
      <c r="N3337" s="2">
        <v>42132.798379629632</v>
      </c>
      <c r="O3337">
        <v>170</v>
      </c>
      <c r="P3337">
        <v>9</v>
      </c>
      <c r="Q3337" s="1" t="s">
        <v>57</v>
      </c>
      <c r="R3337" s="1" t="s">
        <v>24</v>
      </c>
      <c r="S3337" s="1" t="s">
        <v>31</v>
      </c>
      <c r="T3337" s="3">
        <v>42114</v>
      </c>
      <c r="U3337" s="1" t="str">
        <f>IF(kiva_loans__muestra[[#This Row],[funded_amount]]=kiva_loans__muestra[[#This Row],[loan_amount]],"funded","unfunded")</f>
        <v>funded</v>
      </c>
      <c r="V3337" s="1" t="str">
        <f>IF(kiva_loans__muestra[[#This Row],[lender_count]]&gt;=50,"high","low")</f>
        <v>low</v>
      </c>
    </row>
    <row r="3338" spans="1:22" x14ac:dyDescent="0.25">
      <c r="A3338">
        <v>871921</v>
      </c>
      <c r="B3338">
        <v>7250</v>
      </c>
      <c r="C3338">
        <v>7250</v>
      </c>
      <c r="D3338" s="1" t="s">
        <v>64</v>
      </c>
      <c r="E3338" s="1" t="s">
        <v>37</v>
      </c>
      <c r="F3338" s="1" t="s">
        <v>1126</v>
      </c>
      <c r="G3338" s="1" t="s">
        <v>3311</v>
      </c>
      <c r="H3338" s="1" t="s">
        <v>119</v>
      </c>
      <c r="I3338" s="1" t="s">
        <v>354</v>
      </c>
      <c r="J3338" s="1" t="s">
        <v>270</v>
      </c>
      <c r="K3338">
        <v>2040</v>
      </c>
      <c r="L3338" s="2">
        <v>42114.228472222225</v>
      </c>
      <c r="M3338" s="2">
        <v>42086.333333333336</v>
      </c>
      <c r="N3338" s="2">
        <v>42119.682824074072</v>
      </c>
      <c r="O3338">
        <v>140</v>
      </c>
      <c r="P3338">
        <v>9</v>
      </c>
      <c r="Q3338" s="1" t="s">
        <v>115</v>
      </c>
      <c r="R3338" s="1" t="s">
        <v>60</v>
      </c>
      <c r="S3338" s="1" t="s">
        <v>31</v>
      </c>
      <c r="T3338" s="3">
        <v>42114</v>
      </c>
      <c r="U3338" s="1" t="str">
        <f>IF(kiva_loans__muestra[[#This Row],[funded_amount]]=kiva_loans__muestra[[#This Row],[loan_amount]],"funded","unfunded")</f>
        <v>funded</v>
      </c>
      <c r="V3338" s="1" t="str">
        <f>IF(kiva_loans__muestra[[#This Row],[lender_count]]&gt;=50,"high","low")</f>
        <v>low</v>
      </c>
    </row>
    <row r="3339" spans="1:22" x14ac:dyDescent="0.25">
      <c r="A3339">
        <v>872575</v>
      </c>
      <c r="B3339">
        <v>23500</v>
      </c>
      <c r="C3339">
        <v>23500</v>
      </c>
      <c r="D3339" s="1" t="s">
        <v>48</v>
      </c>
      <c r="E3339" s="1" t="s">
        <v>49</v>
      </c>
      <c r="F3339" s="1" t="s">
        <v>347</v>
      </c>
      <c r="G3339" s="1" t="s">
        <v>3990</v>
      </c>
      <c r="H3339" s="1" t="s">
        <v>613</v>
      </c>
      <c r="I3339" s="1" t="s">
        <v>7281</v>
      </c>
      <c r="J3339" s="1" t="s">
        <v>614</v>
      </c>
      <c r="K3339">
        <v>440</v>
      </c>
      <c r="L3339" s="2">
        <v>42114.957615740743</v>
      </c>
      <c r="M3339" s="2">
        <v>42090.333333333336</v>
      </c>
      <c r="N3339" s="2">
        <v>42146.635162037041</v>
      </c>
      <c r="O3339">
        <v>140</v>
      </c>
      <c r="P3339">
        <v>87</v>
      </c>
      <c r="Q3339" s="1" t="s">
        <v>117</v>
      </c>
      <c r="R3339" s="1" t="s">
        <v>1007</v>
      </c>
      <c r="S3339" s="1" t="s">
        <v>31</v>
      </c>
      <c r="T3339" s="3">
        <v>42114</v>
      </c>
      <c r="U3339" s="1" t="str">
        <f>IF(kiva_loans__muestra[[#This Row],[funded_amount]]=kiva_loans__muestra[[#This Row],[loan_amount]],"funded","unfunded")</f>
        <v>funded</v>
      </c>
      <c r="V3339" s="1" t="str">
        <f>IF(kiva_loans__muestra[[#This Row],[lender_count]]&gt;=50,"high","low")</f>
        <v>high</v>
      </c>
    </row>
    <row r="3340" spans="1:22" x14ac:dyDescent="0.25">
      <c r="A3340">
        <v>871996</v>
      </c>
      <c r="B3340">
        <v>4500</v>
      </c>
      <c r="C3340">
        <v>4500</v>
      </c>
      <c r="D3340" s="1" t="s">
        <v>64</v>
      </c>
      <c r="E3340" s="1" t="s">
        <v>37</v>
      </c>
      <c r="F3340" s="1" t="s">
        <v>7282</v>
      </c>
      <c r="G3340" s="1" t="s">
        <v>3263</v>
      </c>
      <c r="H3340" s="1" t="s">
        <v>33</v>
      </c>
      <c r="I3340" s="1" t="s">
        <v>1332</v>
      </c>
      <c r="J3340" s="1" t="s">
        <v>34</v>
      </c>
      <c r="K3340">
        <v>1560</v>
      </c>
      <c r="L3340" s="2">
        <v>42114.312349537038</v>
      </c>
      <c r="M3340" s="2">
        <v>42107.375</v>
      </c>
      <c r="N3340" s="2">
        <v>42133.76699074074</v>
      </c>
      <c r="O3340">
        <v>140</v>
      </c>
      <c r="P3340">
        <v>11</v>
      </c>
      <c r="Q3340" s="1" t="s">
        <v>7283</v>
      </c>
      <c r="R3340" s="1" t="s">
        <v>24</v>
      </c>
      <c r="S3340" s="1" t="s">
        <v>31</v>
      </c>
      <c r="T3340" s="3">
        <v>42114</v>
      </c>
      <c r="U3340" s="1" t="str">
        <f>IF(kiva_loans__muestra[[#This Row],[funded_amount]]=kiva_loans__muestra[[#This Row],[loan_amount]],"funded","unfunded")</f>
        <v>funded</v>
      </c>
      <c r="V3340" s="1" t="str">
        <f>IF(kiva_loans__muestra[[#This Row],[lender_count]]&gt;=50,"high","low")</f>
        <v>low</v>
      </c>
    </row>
    <row r="3341" spans="1:22" x14ac:dyDescent="0.25">
      <c r="A3341">
        <v>872277</v>
      </c>
      <c r="B3341">
        <v>2000</v>
      </c>
      <c r="C3341">
        <v>2000</v>
      </c>
      <c r="D3341" s="1" t="s">
        <v>41</v>
      </c>
      <c r="E3341" s="1" t="s">
        <v>27</v>
      </c>
      <c r="F3341" s="1" t="s">
        <v>2967</v>
      </c>
      <c r="G3341" s="1" t="s">
        <v>4581</v>
      </c>
      <c r="H3341" s="1" t="s">
        <v>574</v>
      </c>
      <c r="I3341" s="1" t="s">
        <v>30</v>
      </c>
      <c r="J3341" s="1" t="s">
        <v>575</v>
      </c>
      <c r="K3341">
        <v>1980</v>
      </c>
      <c r="L3341" s="2">
        <v>42114.529224537036</v>
      </c>
      <c r="M3341" s="2">
        <v>42100.375</v>
      </c>
      <c r="N3341" s="2">
        <v>42119.28733796296</v>
      </c>
      <c r="O3341">
        <v>70</v>
      </c>
      <c r="P3341">
        <v>8</v>
      </c>
      <c r="Q3341" s="1" t="s">
        <v>232</v>
      </c>
      <c r="R3341" s="1" t="s">
        <v>24</v>
      </c>
      <c r="S3341" s="1" t="s">
        <v>35</v>
      </c>
      <c r="T3341" s="3">
        <v>42114</v>
      </c>
      <c r="U3341" s="1" t="str">
        <f>IF(kiva_loans__muestra[[#This Row],[funded_amount]]=kiva_loans__muestra[[#This Row],[loan_amount]],"funded","unfunded")</f>
        <v>funded</v>
      </c>
      <c r="V3341" s="1" t="str">
        <f>IF(kiva_loans__muestra[[#This Row],[lender_count]]&gt;=50,"high","low")</f>
        <v>low</v>
      </c>
    </row>
    <row r="3342" spans="1:22" x14ac:dyDescent="0.25">
      <c r="A3342">
        <v>872220</v>
      </c>
      <c r="B3342">
        <v>3500</v>
      </c>
      <c r="C3342">
        <v>3500</v>
      </c>
      <c r="D3342" s="1" t="s">
        <v>64</v>
      </c>
      <c r="E3342" s="1" t="s">
        <v>37</v>
      </c>
      <c r="F3342" s="1" t="s">
        <v>2092</v>
      </c>
      <c r="G3342" s="1" t="s">
        <v>3263</v>
      </c>
      <c r="H3342" s="1" t="s">
        <v>33</v>
      </c>
      <c r="I3342" s="1" t="s">
        <v>1288</v>
      </c>
      <c r="J3342" s="1" t="s">
        <v>34</v>
      </c>
      <c r="K3342">
        <v>1560</v>
      </c>
      <c r="L3342" s="2">
        <v>42114.478888888887</v>
      </c>
      <c r="M3342" s="2">
        <v>42117.375</v>
      </c>
      <c r="N3342" s="2">
        <v>42119.153171296297</v>
      </c>
      <c r="O3342">
        <v>160</v>
      </c>
      <c r="P3342">
        <v>13</v>
      </c>
      <c r="Q3342" s="1" t="s">
        <v>40</v>
      </c>
      <c r="R3342" s="1" t="s">
        <v>24</v>
      </c>
      <c r="S3342" s="1" t="s">
        <v>31</v>
      </c>
      <c r="T3342" s="3">
        <v>42114</v>
      </c>
      <c r="U3342" s="1" t="str">
        <f>IF(kiva_loans__muestra[[#This Row],[funded_amount]]=kiva_loans__muestra[[#This Row],[loan_amount]],"funded","unfunded")</f>
        <v>funded</v>
      </c>
      <c r="V3342" s="1" t="str">
        <f>IF(kiva_loans__muestra[[#This Row],[lender_count]]&gt;=50,"high","low")</f>
        <v>low</v>
      </c>
    </row>
    <row r="3343" spans="1:22" x14ac:dyDescent="0.25">
      <c r="A3343">
        <v>872131</v>
      </c>
      <c r="B3343">
        <v>2250</v>
      </c>
      <c r="C3343">
        <v>2250</v>
      </c>
      <c r="D3343" s="1" t="s">
        <v>64</v>
      </c>
      <c r="E3343" s="1" t="s">
        <v>37</v>
      </c>
      <c r="F3343" s="1" t="s">
        <v>7284</v>
      </c>
      <c r="G3343" s="1" t="s">
        <v>3263</v>
      </c>
      <c r="H3343" s="1" t="s">
        <v>33</v>
      </c>
      <c r="I3343" s="1" t="s">
        <v>1280</v>
      </c>
      <c r="J3343" s="1" t="s">
        <v>34</v>
      </c>
      <c r="K3343">
        <v>3880</v>
      </c>
      <c r="L3343" s="2">
        <v>42114.425023148149</v>
      </c>
      <c r="M3343" s="2">
        <v>42084.333333333336</v>
      </c>
      <c r="N3343" s="2">
        <v>42119.437361111108</v>
      </c>
      <c r="O3343">
        <v>140</v>
      </c>
      <c r="P3343">
        <v>6</v>
      </c>
      <c r="Q3343" s="1" t="s">
        <v>30</v>
      </c>
      <c r="R3343" s="1" t="s">
        <v>24</v>
      </c>
      <c r="S3343" s="1" t="s">
        <v>31</v>
      </c>
      <c r="T3343" s="3">
        <v>42114</v>
      </c>
      <c r="U3343" s="1" t="str">
        <f>IF(kiva_loans__muestra[[#This Row],[funded_amount]]=kiva_loans__muestra[[#This Row],[loan_amount]],"funded","unfunded")</f>
        <v>funded</v>
      </c>
      <c r="V3343" s="1" t="str">
        <f>IF(kiva_loans__muestra[[#This Row],[lender_count]]&gt;=50,"high","low")</f>
        <v>low</v>
      </c>
    </row>
    <row r="3344" spans="1:22" x14ac:dyDescent="0.25">
      <c r="A3344">
        <v>871897</v>
      </c>
      <c r="B3344">
        <v>29750</v>
      </c>
      <c r="C3344">
        <v>29750</v>
      </c>
      <c r="D3344" s="1" t="s">
        <v>64</v>
      </c>
      <c r="E3344" s="1" t="s">
        <v>37</v>
      </c>
      <c r="F3344" s="1" t="s">
        <v>7285</v>
      </c>
      <c r="G3344" s="1" t="s">
        <v>3322</v>
      </c>
      <c r="H3344" s="1" t="s">
        <v>126</v>
      </c>
      <c r="I3344" s="1" t="s">
        <v>1249</v>
      </c>
      <c r="J3344" s="1" t="s">
        <v>127</v>
      </c>
      <c r="K3344">
        <v>3630</v>
      </c>
      <c r="L3344" s="2">
        <v>42114.201493055552</v>
      </c>
      <c r="M3344" s="2">
        <v>42103.375</v>
      </c>
      <c r="N3344" s="2">
        <v>42132.91028935185</v>
      </c>
      <c r="O3344">
        <v>140</v>
      </c>
      <c r="P3344">
        <v>56</v>
      </c>
      <c r="Q3344" s="1" t="s">
        <v>7286</v>
      </c>
      <c r="R3344" s="1" t="s">
        <v>133</v>
      </c>
      <c r="S3344" s="1" t="s">
        <v>35</v>
      </c>
      <c r="T3344" s="3">
        <v>42114</v>
      </c>
      <c r="U3344" s="1" t="str">
        <f>IF(kiva_loans__muestra[[#This Row],[funded_amount]]=kiva_loans__muestra[[#This Row],[loan_amount]],"funded","unfunded")</f>
        <v>funded</v>
      </c>
      <c r="V3344" s="1" t="str">
        <f>IF(kiva_loans__muestra[[#This Row],[lender_count]]&gt;=50,"high","low")</f>
        <v>high</v>
      </c>
    </row>
    <row r="3345" spans="1:22" x14ac:dyDescent="0.25">
      <c r="A3345">
        <v>872130</v>
      </c>
      <c r="B3345">
        <v>17000</v>
      </c>
      <c r="C3345">
        <v>17000</v>
      </c>
      <c r="D3345" s="1" t="s">
        <v>19</v>
      </c>
      <c r="E3345" s="1" t="s">
        <v>19</v>
      </c>
      <c r="F3345" s="1" t="s">
        <v>7287</v>
      </c>
      <c r="G3345" s="1" t="s">
        <v>4022</v>
      </c>
      <c r="H3345" s="1" t="s">
        <v>510</v>
      </c>
      <c r="I3345" s="1" t="s">
        <v>720</v>
      </c>
      <c r="J3345" s="1" t="s">
        <v>512</v>
      </c>
      <c r="K3345">
        <v>2390</v>
      </c>
      <c r="L3345" s="2">
        <v>42114.423831018517</v>
      </c>
      <c r="M3345" s="2">
        <v>42104.375</v>
      </c>
      <c r="N3345" s="2">
        <v>42148.057581018518</v>
      </c>
      <c r="O3345">
        <v>260</v>
      </c>
      <c r="P3345">
        <v>51</v>
      </c>
      <c r="Q3345" s="1" t="s">
        <v>2985</v>
      </c>
      <c r="R3345" s="1" t="s">
        <v>92</v>
      </c>
      <c r="S3345" s="1" t="s">
        <v>31</v>
      </c>
      <c r="T3345" s="3">
        <v>42114</v>
      </c>
      <c r="U3345" s="1" t="str">
        <f>IF(kiva_loans__muestra[[#This Row],[funded_amount]]=kiva_loans__muestra[[#This Row],[loan_amount]],"funded","unfunded")</f>
        <v>funded</v>
      </c>
      <c r="V3345" s="1" t="str">
        <f>IF(kiva_loans__muestra[[#This Row],[lender_count]]&gt;=50,"high","low")</f>
        <v>high</v>
      </c>
    </row>
    <row r="3346" spans="1:22" x14ac:dyDescent="0.25">
      <c r="A3346">
        <v>872177</v>
      </c>
      <c r="B3346">
        <v>5500</v>
      </c>
      <c r="C3346">
        <v>5500</v>
      </c>
      <c r="D3346" s="1" t="s">
        <v>64</v>
      </c>
      <c r="E3346" s="1" t="s">
        <v>37</v>
      </c>
      <c r="F3346" s="1" t="s">
        <v>2092</v>
      </c>
      <c r="G3346" s="1" t="s">
        <v>3263</v>
      </c>
      <c r="H3346" s="1" t="s">
        <v>33</v>
      </c>
      <c r="I3346" s="1" t="s">
        <v>664</v>
      </c>
      <c r="J3346" s="1" t="s">
        <v>34</v>
      </c>
      <c r="K3346">
        <v>1560</v>
      </c>
      <c r="L3346" s="2">
        <v>42114.450115740743</v>
      </c>
      <c r="M3346" s="2">
        <v>42107.375</v>
      </c>
      <c r="N3346" s="2">
        <v>42142.501886574071</v>
      </c>
      <c r="O3346">
        <v>160</v>
      </c>
      <c r="P3346">
        <v>21</v>
      </c>
      <c r="Q3346" s="1" t="s">
        <v>825</v>
      </c>
      <c r="R3346" s="1" t="s">
        <v>24</v>
      </c>
      <c r="S3346" s="1" t="s">
        <v>31</v>
      </c>
      <c r="T3346" s="3">
        <v>42114</v>
      </c>
      <c r="U3346" s="1" t="str">
        <f>IF(kiva_loans__muestra[[#This Row],[funded_amount]]=kiva_loans__muestra[[#This Row],[loan_amount]],"funded","unfunded")</f>
        <v>funded</v>
      </c>
      <c r="V3346" s="1" t="str">
        <f>IF(kiva_loans__muestra[[#This Row],[lender_count]]&gt;=50,"high","low")</f>
        <v>low</v>
      </c>
    </row>
    <row r="3347" spans="1:22" x14ac:dyDescent="0.25">
      <c r="A3347">
        <v>872598</v>
      </c>
      <c r="B3347">
        <v>3250</v>
      </c>
      <c r="C3347">
        <v>5000</v>
      </c>
      <c r="D3347" s="1" t="s">
        <v>46</v>
      </c>
      <c r="E3347" s="1" t="s">
        <v>46</v>
      </c>
      <c r="F3347" s="1" t="s">
        <v>2628</v>
      </c>
      <c r="G3347" s="1" t="s">
        <v>3266</v>
      </c>
      <c r="H3347" s="1" t="s">
        <v>89</v>
      </c>
      <c r="I3347" s="1" t="s">
        <v>30</v>
      </c>
      <c r="J3347" s="1" t="s">
        <v>90</v>
      </c>
      <c r="K3347">
        <v>810</v>
      </c>
      <c r="L3347" s="2">
        <v>42115.017002314817</v>
      </c>
      <c r="M3347" s="2">
        <v>42086.333333333336</v>
      </c>
      <c r="N3347" s="2"/>
      <c r="O3347">
        <v>140</v>
      </c>
      <c r="P3347">
        <v>12</v>
      </c>
      <c r="Q3347" s="1" t="s">
        <v>52</v>
      </c>
      <c r="R3347" s="1" t="s">
        <v>24</v>
      </c>
      <c r="S3347" s="1" t="s">
        <v>31</v>
      </c>
      <c r="T3347" s="3">
        <v>42114</v>
      </c>
      <c r="U3347" s="1" t="str">
        <f>IF(kiva_loans__muestra[[#This Row],[funded_amount]]=kiva_loans__muestra[[#This Row],[loan_amount]],"funded","unfunded")</f>
        <v>unfunded</v>
      </c>
      <c r="V3347" s="1" t="str">
        <f>IF(kiva_loans__muestra[[#This Row],[lender_count]]&gt;=50,"high","low")</f>
        <v>low</v>
      </c>
    </row>
    <row r="3348" spans="1:22" x14ac:dyDescent="0.25">
      <c r="A3348">
        <v>872661</v>
      </c>
      <c r="B3348">
        <v>12500</v>
      </c>
      <c r="C3348">
        <v>12500</v>
      </c>
      <c r="D3348" s="1" t="s">
        <v>952</v>
      </c>
      <c r="E3348" s="1" t="s">
        <v>62</v>
      </c>
      <c r="F3348" s="1" t="s">
        <v>7288</v>
      </c>
      <c r="G3348" s="1" t="s">
        <v>3481</v>
      </c>
      <c r="H3348" s="1" t="s">
        <v>193</v>
      </c>
      <c r="I3348" s="1" t="s">
        <v>1022</v>
      </c>
      <c r="J3348" s="1" t="s">
        <v>194</v>
      </c>
      <c r="K3348">
        <v>2460</v>
      </c>
      <c r="L3348" s="2">
        <v>42115.111770833333</v>
      </c>
      <c r="M3348" s="2">
        <v>42109.375</v>
      </c>
      <c r="N3348" s="2">
        <v>42122.795347222222</v>
      </c>
      <c r="O3348">
        <v>140</v>
      </c>
      <c r="P3348">
        <v>47</v>
      </c>
      <c r="Q3348" s="1" t="s">
        <v>40</v>
      </c>
      <c r="R3348" s="1" t="s">
        <v>54</v>
      </c>
      <c r="S3348" s="1" t="s">
        <v>31</v>
      </c>
      <c r="T3348" s="3">
        <v>42115</v>
      </c>
      <c r="U3348" s="1" t="str">
        <f>IF(kiva_loans__muestra[[#This Row],[funded_amount]]=kiva_loans__muestra[[#This Row],[loan_amount]],"funded","unfunded")</f>
        <v>funded</v>
      </c>
      <c r="V3348" s="1" t="str">
        <f>IF(kiva_loans__muestra[[#This Row],[lender_count]]&gt;=50,"high","low")</f>
        <v>low</v>
      </c>
    </row>
    <row r="3349" spans="1:22" x14ac:dyDescent="0.25">
      <c r="A3349">
        <v>873008</v>
      </c>
      <c r="B3349">
        <v>7500</v>
      </c>
      <c r="C3349">
        <v>7500</v>
      </c>
      <c r="D3349" s="1" t="s">
        <v>64</v>
      </c>
      <c r="E3349" s="1" t="s">
        <v>37</v>
      </c>
      <c r="F3349" s="1" t="s">
        <v>2631</v>
      </c>
      <c r="G3349" s="1" t="s">
        <v>3422</v>
      </c>
      <c r="H3349" s="1" t="s">
        <v>898</v>
      </c>
      <c r="I3349" s="1" t="s">
        <v>30</v>
      </c>
      <c r="J3349" s="1" t="s">
        <v>899</v>
      </c>
      <c r="K3349">
        <v>1610</v>
      </c>
      <c r="L3349" s="2">
        <v>42115.432187500002</v>
      </c>
      <c r="M3349" s="2">
        <v>42087.333333333336</v>
      </c>
      <c r="N3349" s="2">
        <v>42153.842650462961</v>
      </c>
      <c r="O3349">
        <v>290</v>
      </c>
      <c r="P3349">
        <v>17</v>
      </c>
      <c r="Q3349" s="1" t="s">
        <v>418</v>
      </c>
      <c r="R3349" s="1" t="s">
        <v>92</v>
      </c>
      <c r="S3349" s="1" t="s">
        <v>31</v>
      </c>
      <c r="T3349" s="3">
        <v>42115</v>
      </c>
      <c r="U3349" s="1" t="str">
        <f>IF(kiva_loans__muestra[[#This Row],[funded_amount]]=kiva_loans__muestra[[#This Row],[loan_amount]],"funded","unfunded")</f>
        <v>funded</v>
      </c>
      <c r="V3349" s="1" t="str">
        <f>IF(kiva_loans__muestra[[#This Row],[lender_count]]&gt;=50,"high","low")</f>
        <v>low</v>
      </c>
    </row>
    <row r="3350" spans="1:22" x14ac:dyDescent="0.25">
      <c r="A3350">
        <v>1088511</v>
      </c>
      <c r="B3350">
        <v>3500</v>
      </c>
      <c r="C3350">
        <v>3500</v>
      </c>
      <c r="D3350" s="1" t="s">
        <v>37</v>
      </c>
      <c r="E3350" s="1" t="s">
        <v>37</v>
      </c>
      <c r="F3350" s="1" t="s">
        <v>7289</v>
      </c>
      <c r="G3350" s="1" t="s">
        <v>3263</v>
      </c>
      <c r="H3350" s="1" t="s">
        <v>33</v>
      </c>
      <c r="I3350" s="1" t="s">
        <v>30</v>
      </c>
      <c r="J3350" s="1" t="s">
        <v>34</v>
      </c>
      <c r="L3350" s="2">
        <v>42115.651469907411</v>
      </c>
      <c r="M3350" s="2">
        <v>42153.555555555555</v>
      </c>
      <c r="N3350" s="2">
        <v>42146.273715277777</v>
      </c>
      <c r="O3350">
        <v>80</v>
      </c>
      <c r="P3350">
        <v>37</v>
      </c>
      <c r="Q3350" s="1" t="s">
        <v>30</v>
      </c>
      <c r="R3350" s="1" t="s">
        <v>24</v>
      </c>
      <c r="S3350" s="1" t="s">
        <v>31</v>
      </c>
      <c r="T3350" s="3">
        <v>42115</v>
      </c>
      <c r="U3350" s="1" t="str">
        <f>IF(kiva_loans__muestra[[#This Row],[funded_amount]]=kiva_loans__muestra[[#This Row],[loan_amount]],"funded","unfunded")</f>
        <v>funded</v>
      </c>
      <c r="V3350" s="1" t="str">
        <f>IF(kiva_loans__muestra[[#This Row],[lender_count]]&gt;=50,"high","low")</f>
        <v>low</v>
      </c>
    </row>
    <row r="3351" spans="1:22" x14ac:dyDescent="0.25">
      <c r="A3351">
        <v>872814</v>
      </c>
      <c r="B3351">
        <v>4500</v>
      </c>
      <c r="C3351">
        <v>4500</v>
      </c>
      <c r="D3351" s="1" t="s">
        <v>36</v>
      </c>
      <c r="E3351" s="1" t="s">
        <v>37</v>
      </c>
      <c r="F3351" s="1" t="s">
        <v>6446</v>
      </c>
      <c r="G3351" s="1" t="s">
        <v>3263</v>
      </c>
      <c r="H3351" s="1" t="s">
        <v>33</v>
      </c>
      <c r="I3351" s="1" t="s">
        <v>1456</v>
      </c>
      <c r="J3351" s="1" t="s">
        <v>34</v>
      </c>
      <c r="K3351">
        <v>1560</v>
      </c>
      <c r="L3351" s="2">
        <v>42115.328726851854</v>
      </c>
      <c r="M3351" s="2">
        <v>42117.375</v>
      </c>
      <c r="N3351" s="2">
        <v>42142.702118055553</v>
      </c>
      <c r="O3351">
        <v>160</v>
      </c>
      <c r="P3351">
        <v>9</v>
      </c>
      <c r="Q3351" s="1" t="s">
        <v>2525</v>
      </c>
      <c r="R3351" s="1" t="s">
        <v>24</v>
      </c>
      <c r="S3351" s="1" t="s">
        <v>31</v>
      </c>
      <c r="T3351" s="3">
        <v>42115</v>
      </c>
      <c r="U3351" s="1" t="str">
        <f>IF(kiva_loans__muestra[[#This Row],[funded_amount]]=kiva_loans__muestra[[#This Row],[loan_amount]],"funded","unfunded")</f>
        <v>funded</v>
      </c>
      <c r="V3351" s="1" t="str">
        <f>IF(kiva_loans__muestra[[#This Row],[lender_count]]&gt;=50,"high","low")</f>
        <v>low</v>
      </c>
    </row>
    <row r="3352" spans="1:22" x14ac:dyDescent="0.25">
      <c r="A3352">
        <v>873219</v>
      </c>
      <c r="B3352">
        <v>6250</v>
      </c>
      <c r="C3352">
        <v>13250</v>
      </c>
      <c r="D3352" s="1" t="s">
        <v>37</v>
      </c>
      <c r="E3352" s="1" t="s">
        <v>37</v>
      </c>
      <c r="F3352" s="1" t="s">
        <v>7290</v>
      </c>
      <c r="G3352" s="1" t="s">
        <v>3263</v>
      </c>
      <c r="H3352" s="1" t="s">
        <v>33</v>
      </c>
      <c r="I3352" s="1" t="s">
        <v>1340</v>
      </c>
      <c r="J3352" s="1" t="s">
        <v>34</v>
      </c>
      <c r="K3352">
        <v>2020</v>
      </c>
      <c r="L3352" s="2">
        <v>42115.610729166663</v>
      </c>
      <c r="M3352" s="2">
        <v>42093.375</v>
      </c>
      <c r="N3352" s="2"/>
      <c r="O3352">
        <v>100</v>
      </c>
      <c r="P3352">
        <v>12</v>
      </c>
      <c r="Q3352" s="1" t="s">
        <v>7291</v>
      </c>
      <c r="R3352" s="1" t="s">
        <v>7292</v>
      </c>
      <c r="S3352" s="1" t="s">
        <v>25</v>
      </c>
      <c r="T3352" s="3">
        <v>42115</v>
      </c>
      <c r="U3352" s="1" t="str">
        <f>IF(kiva_loans__muestra[[#This Row],[funded_amount]]=kiva_loans__muestra[[#This Row],[loan_amount]],"funded","unfunded")</f>
        <v>unfunded</v>
      </c>
      <c r="V3352" s="1" t="str">
        <f>IF(kiva_loans__muestra[[#This Row],[lender_count]]&gt;=50,"high","low")</f>
        <v>low</v>
      </c>
    </row>
    <row r="3353" spans="1:22" x14ac:dyDescent="0.25">
      <c r="A3353">
        <v>872851</v>
      </c>
      <c r="B3353">
        <v>3250</v>
      </c>
      <c r="C3353">
        <v>3250</v>
      </c>
      <c r="D3353" s="1" t="s">
        <v>280</v>
      </c>
      <c r="E3353" s="1" t="s">
        <v>104</v>
      </c>
      <c r="F3353" s="1" t="s">
        <v>1536</v>
      </c>
      <c r="G3353" s="1" t="s">
        <v>5096</v>
      </c>
      <c r="H3353" s="1" t="s">
        <v>1537</v>
      </c>
      <c r="I3353" s="1" t="s">
        <v>2070</v>
      </c>
      <c r="J3353" s="1" t="s">
        <v>1539</v>
      </c>
      <c r="K3353">
        <v>3930</v>
      </c>
      <c r="L3353" s="2">
        <v>42115.346863425926</v>
      </c>
      <c r="M3353" s="2">
        <v>42095.375</v>
      </c>
      <c r="N3353" s="2">
        <v>42120.371539351851</v>
      </c>
      <c r="O3353">
        <v>100</v>
      </c>
      <c r="P3353">
        <v>3</v>
      </c>
      <c r="Q3353" s="1" t="s">
        <v>30</v>
      </c>
      <c r="R3353" s="1" t="s">
        <v>2581</v>
      </c>
      <c r="S3353" s="1" t="s">
        <v>25</v>
      </c>
      <c r="T3353" s="3">
        <v>42115</v>
      </c>
      <c r="U3353" s="1" t="str">
        <f>IF(kiva_loans__muestra[[#This Row],[funded_amount]]=kiva_loans__muestra[[#This Row],[loan_amount]],"funded","unfunded")</f>
        <v>funded</v>
      </c>
      <c r="V3353" s="1" t="str">
        <f>IF(kiva_loans__muestra[[#This Row],[lender_count]]&gt;=50,"high","low")</f>
        <v>low</v>
      </c>
    </row>
    <row r="3354" spans="1:22" x14ac:dyDescent="0.25">
      <c r="A3354">
        <v>873113</v>
      </c>
      <c r="B3354">
        <v>2750</v>
      </c>
      <c r="C3354">
        <v>2750</v>
      </c>
      <c r="D3354" s="1" t="s">
        <v>75</v>
      </c>
      <c r="E3354" s="1" t="s">
        <v>27</v>
      </c>
      <c r="F3354" s="1" t="s">
        <v>395</v>
      </c>
      <c r="G3354" s="1" t="s">
        <v>3278</v>
      </c>
      <c r="H3354" s="1" t="s">
        <v>100</v>
      </c>
      <c r="I3354" s="1" t="s">
        <v>1739</v>
      </c>
      <c r="J3354" s="1" t="s">
        <v>101</v>
      </c>
      <c r="K3354">
        <v>1450</v>
      </c>
      <c r="L3354" s="2">
        <v>42115.514814814815</v>
      </c>
      <c r="M3354" s="2">
        <v>42107.375</v>
      </c>
      <c r="N3354" s="2">
        <v>42127.098576388889</v>
      </c>
      <c r="O3354">
        <v>110</v>
      </c>
      <c r="P3354">
        <v>11</v>
      </c>
      <c r="Q3354" s="1" t="s">
        <v>30</v>
      </c>
      <c r="R3354" s="1" t="s">
        <v>24</v>
      </c>
      <c r="S3354" s="1" t="s">
        <v>35</v>
      </c>
      <c r="T3354" s="3">
        <v>42115</v>
      </c>
      <c r="U3354" s="1" t="str">
        <f>IF(kiva_loans__muestra[[#This Row],[funded_amount]]=kiva_loans__muestra[[#This Row],[loan_amount]],"funded","unfunded")</f>
        <v>funded</v>
      </c>
      <c r="V3354" s="1" t="str">
        <f>IF(kiva_loans__muestra[[#This Row],[lender_count]]&gt;=50,"high","low")</f>
        <v>low</v>
      </c>
    </row>
    <row r="3355" spans="1:22" x14ac:dyDescent="0.25">
      <c r="A3355">
        <v>872867</v>
      </c>
      <c r="B3355">
        <v>2500</v>
      </c>
      <c r="C3355">
        <v>2500</v>
      </c>
      <c r="D3355" s="1" t="s">
        <v>81</v>
      </c>
      <c r="E3355" s="1" t="s">
        <v>27</v>
      </c>
      <c r="F3355" s="1" t="s">
        <v>7293</v>
      </c>
      <c r="G3355" s="1" t="s">
        <v>3278</v>
      </c>
      <c r="H3355" s="1" t="s">
        <v>100</v>
      </c>
      <c r="I3355" s="1" t="s">
        <v>1317</v>
      </c>
      <c r="J3355" s="1" t="s">
        <v>101</v>
      </c>
      <c r="K3355">
        <v>1450</v>
      </c>
      <c r="L3355" s="2">
        <v>42115.358472222222</v>
      </c>
      <c r="M3355" s="2">
        <v>42109.375</v>
      </c>
      <c r="N3355" s="2">
        <v>42122.744375000002</v>
      </c>
      <c r="O3355">
        <v>130</v>
      </c>
      <c r="P3355">
        <v>10</v>
      </c>
      <c r="Q3355" s="1" t="s">
        <v>30</v>
      </c>
      <c r="R3355" s="1" t="s">
        <v>24</v>
      </c>
      <c r="S3355" s="1" t="s">
        <v>35</v>
      </c>
      <c r="T3355" s="3">
        <v>42115</v>
      </c>
      <c r="U3355" s="1" t="str">
        <f>IF(kiva_loans__muestra[[#This Row],[funded_amount]]=kiva_loans__muestra[[#This Row],[loan_amount]],"funded","unfunded")</f>
        <v>funded</v>
      </c>
      <c r="V3355" s="1" t="str">
        <f>IF(kiva_loans__muestra[[#This Row],[lender_count]]&gt;=50,"high","low")</f>
        <v>low</v>
      </c>
    </row>
    <row r="3356" spans="1:22" x14ac:dyDescent="0.25">
      <c r="A3356">
        <v>873294</v>
      </c>
      <c r="B3356">
        <v>18000</v>
      </c>
      <c r="C3356">
        <v>18000</v>
      </c>
      <c r="D3356" s="1" t="s">
        <v>38</v>
      </c>
      <c r="E3356" s="1" t="s">
        <v>38</v>
      </c>
      <c r="F3356" s="1" t="s">
        <v>7294</v>
      </c>
      <c r="G3356" s="1" t="s">
        <v>3547</v>
      </c>
      <c r="H3356" s="1" t="s">
        <v>274</v>
      </c>
      <c r="I3356" s="1" t="s">
        <v>7295</v>
      </c>
      <c r="J3356" s="1" t="s">
        <v>275</v>
      </c>
      <c r="K3356">
        <v>3460</v>
      </c>
      <c r="L3356" s="2">
        <v>42115.696400462963</v>
      </c>
      <c r="M3356" s="2">
        <v>42096.375</v>
      </c>
      <c r="N3356" s="2">
        <v>42121.499884259261</v>
      </c>
      <c r="O3356">
        <v>40</v>
      </c>
      <c r="P3356">
        <v>38</v>
      </c>
      <c r="Q3356" s="1" t="s">
        <v>40</v>
      </c>
      <c r="R3356" s="1" t="s">
        <v>530</v>
      </c>
      <c r="S3356" s="1" t="s">
        <v>35</v>
      </c>
      <c r="T3356" s="3">
        <v>42115</v>
      </c>
      <c r="U3356" s="1" t="str">
        <f>IF(kiva_loans__muestra[[#This Row],[funded_amount]]=kiva_loans__muestra[[#This Row],[loan_amount]],"funded","unfunded")</f>
        <v>funded</v>
      </c>
      <c r="V3356" s="1" t="str">
        <f>IF(kiva_loans__muestra[[#This Row],[lender_count]]&gt;=50,"high","low")</f>
        <v>low</v>
      </c>
    </row>
    <row r="3357" spans="1:22" x14ac:dyDescent="0.25">
      <c r="A3357">
        <v>873243</v>
      </c>
      <c r="B3357">
        <v>9000</v>
      </c>
      <c r="C3357">
        <v>9000</v>
      </c>
      <c r="D3357" s="1" t="s">
        <v>478</v>
      </c>
      <c r="E3357" s="1" t="s">
        <v>62</v>
      </c>
      <c r="F3357" s="1" t="s">
        <v>7296</v>
      </c>
      <c r="G3357" s="1" t="s">
        <v>3276</v>
      </c>
      <c r="H3357" s="1" t="s">
        <v>225</v>
      </c>
      <c r="I3357" s="1" t="s">
        <v>1245</v>
      </c>
      <c r="J3357" s="1" t="s">
        <v>90</v>
      </c>
      <c r="K3357">
        <v>1880</v>
      </c>
      <c r="L3357" s="2">
        <v>42115.63616898148</v>
      </c>
      <c r="M3357" s="2">
        <v>42108.375</v>
      </c>
      <c r="N3357" s="2">
        <v>42125.994537037041</v>
      </c>
      <c r="O3357">
        <v>170</v>
      </c>
      <c r="P3357">
        <v>27</v>
      </c>
      <c r="Q3357" s="1" t="s">
        <v>23</v>
      </c>
      <c r="R3357" s="1" t="s">
        <v>24</v>
      </c>
      <c r="S3357" s="1" t="s">
        <v>31</v>
      </c>
      <c r="T3357" s="3">
        <v>42115</v>
      </c>
      <c r="U3357" s="1" t="str">
        <f>IF(kiva_loans__muestra[[#This Row],[funded_amount]]=kiva_loans__muestra[[#This Row],[loan_amount]],"funded","unfunded")</f>
        <v>funded</v>
      </c>
      <c r="V3357" s="1" t="str">
        <f>IF(kiva_loans__muestra[[#This Row],[lender_count]]&gt;=50,"high","low")</f>
        <v>low</v>
      </c>
    </row>
    <row r="3358" spans="1:22" x14ac:dyDescent="0.25">
      <c r="A3358">
        <v>873082</v>
      </c>
      <c r="B3358">
        <v>6750</v>
      </c>
      <c r="C3358">
        <v>6750</v>
      </c>
      <c r="D3358" s="1" t="s">
        <v>64</v>
      </c>
      <c r="E3358" s="1" t="s">
        <v>37</v>
      </c>
      <c r="F3358" s="1" t="s">
        <v>7297</v>
      </c>
      <c r="G3358" s="1" t="s">
        <v>3422</v>
      </c>
      <c r="H3358" s="1" t="s">
        <v>898</v>
      </c>
      <c r="I3358" s="1" t="s">
        <v>30</v>
      </c>
      <c r="J3358" s="1" t="s">
        <v>899</v>
      </c>
      <c r="K3358">
        <v>1610</v>
      </c>
      <c r="L3358" s="2">
        <v>42115.481562499997</v>
      </c>
      <c r="M3358" s="2">
        <v>42087.333333333336</v>
      </c>
      <c r="N3358" s="2">
        <v>42151.871006944442</v>
      </c>
      <c r="O3358">
        <v>290</v>
      </c>
      <c r="P3358">
        <v>21</v>
      </c>
      <c r="Q3358" s="1" t="s">
        <v>7298</v>
      </c>
      <c r="R3358" s="1" t="s">
        <v>24</v>
      </c>
      <c r="S3358" s="1" t="s">
        <v>31</v>
      </c>
      <c r="T3358" s="3">
        <v>42115</v>
      </c>
      <c r="U3358" s="1" t="str">
        <f>IF(kiva_loans__muestra[[#This Row],[funded_amount]]=kiva_loans__muestra[[#This Row],[loan_amount]],"funded","unfunded")</f>
        <v>funded</v>
      </c>
      <c r="V3358" s="1" t="str">
        <f>IF(kiva_loans__muestra[[#This Row],[lender_count]]&gt;=50,"high","low")</f>
        <v>low</v>
      </c>
    </row>
    <row r="3359" spans="1:22" x14ac:dyDescent="0.25">
      <c r="A3359">
        <v>872862</v>
      </c>
      <c r="B3359">
        <v>8500</v>
      </c>
      <c r="C3359">
        <v>11750</v>
      </c>
      <c r="D3359" s="1" t="s">
        <v>46</v>
      </c>
      <c r="E3359" s="1" t="s">
        <v>46</v>
      </c>
      <c r="F3359" s="1" t="s">
        <v>7299</v>
      </c>
      <c r="G3359" s="1" t="s">
        <v>3307</v>
      </c>
      <c r="H3359" s="1" t="s">
        <v>412</v>
      </c>
      <c r="I3359" s="1" t="s">
        <v>448</v>
      </c>
      <c r="J3359" s="1" t="s">
        <v>413</v>
      </c>
      <c r="K3359">
        <v>1630</v>
      </c>
      <c r="L3359" s="2">
        <v>42115.355439814812</v>
      </c>
      <c r="M3359" s="2">
        <v>42096.375</v>
      </c>
      <c r="N3359" s="2"/>
      <c r="O3359">
        <v>140</v>
      </c>
      <c r="P3359">
        <v>18</v>
      </c>
      <c r="Q3359" s="1" t="s">
        <v>369</v>
      </c>
      <c r="R3359" s="1" t="s">
        <v>92</v>
      </c>
      <c r="S3359" s="1" t="s">
        <v>31</v>
      </c>
      <c r="T3359" s="3">
        <v>42115</v>
      </c>
      <c r="U3359" s="1" t="str">
        <f>IF(kiva_loans__muestra[[#This Row],[funded_amount]]=kiva_loans__muestra[[#This Row],[loan_amount]],"funded","unfunded")</f>
        <v>unfunded</v>
      </c>
      <c r="V3359" s="1" t="str">
        <f>IF(kiva_loans__muestra[[#This Row],[lender_count]]&gt;=50,"high","low")</f>
        <v>low</v>
      </c>
    </row>
    <row r="3360" spans="1:22" x14ac:dyDescent="0.25">
      <c r="A3360">
        <v>872954</v>
      </c>
      <c r="B3360">
        <v>5000</v>
      </c>
      <c r="C3360">
        <v>5000</v>
      </c>
      <c r="D3360" s="1" t="s">
        <v>124</v>
      </c>
      <c r="E3360" s="1" t="s">
        <v>125</v>
      </c>
      <c r="F3360" s="1" t="s">
        <v>7300</v>
      </c>
      <c r="G3360" s="1" t="s">
        <v>3322</v>
      </c>
      <c r="H3360" s="1" t="s">
        <v>126</v>
      </c>
      <c r="I3360" s="1" t="s">
        <v>1364</v>
      </c>
      <c r="J3360" s="1" t="s">
        <v>127</v>
      </c>
      <c r="K3360">
        <v>3940</v>
      </c>
      <c r="L3360" s="2">
        <v>42115.407546296294</v>
      </c>
      <c r="M3360" s="2">
        <v>42112.375</v>
      </c>
      <c r="N3360" s="2">
        <v>42141.950462962966</v>
      </c>
      <c r="O3360">
        <v>260</v>
      </c>
      <c r="P3360">
        <v>17</v>
      </c>
      <c r="Q3360" s="1" t="s">
        <v>7301</v>
      </c>
      <c r="R3360" s="1" t="s">
        <v>24</v>
      </c>
      <c r="S3360" s="1" t="s">
        <v>31</v>
      </c>
      <c r="T3360" s="3">
        <v>42115</v>
      </c>
      <c r="U3360" s="1" t="str">
        <f>IF(kiva_loans__muestra[[#This Row],[funded_amount]]=kiva_loans__muestra[[#This Row],[loan_amount]],"funded","unfunded")</f>
        <v>funded</v>
      </c>
      <c r="V3360" s="1" t="str">
        <f>IF(kiva_loans__muestra[[#This Row],[lender_count]]&gt;=50,"high","low")</f>
        <v>low</v>
      </c>
    </row>
    <row r="3361" spans="1:22" x14ac:dyDescent="0.25">
      <c r="A3361">
        <v>874173</v>
      </c>
      <c r="B3361">
        <v>3250</v>
      </c>
      <c r="C3361">
        <v>3250</v>
      </c>
      <c r="D3361" s="1" t="s">
        <v>45</v>
      </c>
      <c r="E3361" s="1" t="s">
        <v>46</v>
      </c>
      <c r="F3361" s="1" t="s">
        <v>7302</v>
      </c>
      <c r="G3361" s="1" t="s">
        <v>3274</v>
      </c>
      <c r="H3361" s="1" t="s">
        <v>105</v>
      </c>
      <c r="I3361" s="1" t="s">
        <v>877</v>
      </c>
      <c r="J3361" s="1" t="s">
        <v>106</v>
      </c>
      <c r="K3361">
        <v>1430</v>
      </c>
      <c r="L3361" s="2">
        <v>42117.08289351852</v>
      </c>
      <c r="M3361" s="2">
        <v>42087.333333333336</v>
      </c>
      <c r="N3361" s="2">
        <v>42124.808553240742</v>
      </c>
      <c r="O3361">
        <v>140</v>
      </c>
      <c r="P3361">
        <v>11</v>
      </c>
      <c r="Q3361" s="1" t="s">
        <v>30</v>
      </c>
      <c r="R3361" s="1" t="s">
        <v>24</v>
      </c>
      <c r="S3361" s="1" t="s">
        <v>31</v>
      </c>
      <c r="T3361" s="3">
        <v>42116</v>
      </c>
      <c r="U3361" s="1" t="str">
        <f>IF(kiva_loans__muestra[[#This Row],[funded_amount]]=kiva_loans__muestra[[#This Row],[loan_amount]],"funded","unfunded")</f>
        <v>funded</v>
      </c>
      <c r="V3361" s="1" t="str">
        <f>IF(kiva_loans__muestra[[#This Row],[lender_count]]&gt;=50,"high","low")</f>
        <v>low</v>
      </c>
    </row>
    <row r="3362" spans="1:22" x14ac:dyDescent="0.25">
      <c r="A3362">
        <v>873706</v>
      </c>
      <c r="B3362">
        <v>14500</v>
      </c>
      <c r="C3362">
        <v>14500</v>
      </c>
      <c r="D3362" s="1" t="s">
        <v>46</v>
      </c>
      <c r="E3362" s="1" t="s">
        <v>46</v>
      </c>
      <c r="F3362" s="1" t="s">
        <v>7303</v>
      </c>
      <c r="G3362" s="1" t="s">
        <v>3927</v>
      </c>
      <c r="H3362" s="1" t="s">
        <v>1333</v>
      </c>
      <c r="I3362" s="1" t="s">
        <v>1906</v>
      </c>
      <c r="J3362" s="1" t="s">
        <v>1335</v>
      </c>
      <c r="K3362">
        <v>230</v>
      </c>
      <c r="L3362" s="2">
        <v>42116.473541666666</v>
      </c>
      <c r="M3362" s="2">
        <v>42100.375</v>
      </c>
      <c r="N3362" s="2">
        <v>42153.979409722226</v>
      </c>
      <c r="O3362">
        <v>200</v>
      </c>
      <c r="P3362">
        <v>46</v>
      </c>
      <c r="Q3362" s="1" t="s">
        <v>70</v>
      </c>
      <c r="R3362" s="1" t="s">
        <v>92</v>
      </c>
      <c r="S3362" s="1" t="s">
        <v>31</v>
      </c>
      <c r="T3362" s="3">
        <v>42116</v>
      </c>
      <c r="U3362" s="1" t="str">
        <f>IF(kiva_loans__muestra[[#This Row],[funded_amount]]=kiva_loans__muestra[[#This Row],[loan_amount]],"funded","unfunded")</f>
        <v>funded</v>
      </c>
      <c r="V3362" s="1" t="str">
        <f>IF(kiva_loans__muestra[[#This Row],[lender_count]]&gt;=50,"high","low")</f>
        <v>low</v>
      </c>
    </row>
    <row r="3363" spans="1:22" x14ac:dyDescent="0.25">
      <c r="A3363">
        <v>873784</v>
      </c>
      <c r="B3363">
        <v>8500</v>
      </c>
      <c r="C3363">
        <v>8500</v>
      </c>
      <c r="D3363" s="1" t="s">
        <v>48</v>
      </c>
      <c r="E3363" s="1" t="s">
        <v>49</v>
      </c>
      <c r="F3363" s="1" t="s">
        <v>7304</v>
      </c>
      <c r="G3363" s="1" t="s">
        <v>3320</v>
      </c>
      <c r="H3363" s="1" t="s">
        <v>717</v>
      </c>
      <c r="I3363" s="1" t="s">
        <v>1372</v>
      </c>
      <c r="J3363" s="1" t="s">
        <v>719</v>
      </c>
      <c r="K3363">
        <v>1460</v>
      </c>
      <c r="L3363" s="2">
        <v>42116.544016203705</v>
      </c>
      <c r="M3363" s="2">
        <v>42087.333333333336</v>
      </c>
      <c r="N3363" s="2">
        <v>42145.779629629629</v>
      </c>
      <c r="O3363">
        <v>140</v>
      </c>
      <c r="P3363">
        <v>29</v>
      </c>
      <c r="Q3363" s="1" t="s">
        <v>1840</v>
      </c>
      <c r="R3363" s="1" t="s">
        <v>24</v>
      </c>
      <c r="S3363" s="1" t="s">
        <v>31</v>
      </c>
      <c r="T3363" s="3">
        <v>42116</v>
      </c>
      <c r="U3363" s="1" t="str">
        <f>IF(kiva_loans__muestra[[#This Row],[funded_amount]]=kiva_loans__muestra[[#This Row],[loan_amount]],"funded","unfunded")</f>
        <v>funded</v>
      </c>
      <c r="V3363" s="1" t="str">
        <f>IF(kiva_loans__muestra[[#This Row],[lender_count]]&gt;=50,"high","low")</f>
        <v>low</v>
      </c>
    </row>
    <row r="3364" spans="1:22" x14ac:dyDescent="0.25">
      <c r="A3364">
        <v>873503</v>
      </c>
      <c r="B3364">
        <v>15000</v>
      </c>
      <c r="C3364">
        <v>15000</v>
      </c>
      <c r="D3364" s="1" t="s">
        <v>233</v>
      </c>
      <c r="E3364" s="1" t="s">
        <v>38</v>
      </c>
      <c r="F3364" s="1" t="s">
        <v>7305</v>
      </c>
      <c r="G3364" s="1" t="s">
        <v>3444</v>
      </c>
      <c r="H3364" s="1" t="s">
        <v>141</v>
      </c>
      <c r="I3364" s="1" t="s">
        <v>578</v>
      </c>
      <c r="J3364" s="1" t="s">
        <v>90</v>
      </c>
      <c r="K3364">
        <v>800</v>
      </c>
      <c r="L3364" s="2">
        <v>42116.342997685184</v>
      </c>
      <c r="M3364" s="2">
        <v>42092.375</v>
      </c>
      <c r="N3364" s="2">
        <v>42122.716736111113</v>
      </c>
      <c r="O3364">
        <v>240</v>
      </c>
      <c r="P3364">
        <v>30</v>
      </c>
      <c r="Q3364" s="1" t="s">
        <v>30</v>
      </c>
      <c r="R3364" s="1" t="s">
        <v>92</v>
      </c>
      <c r="S3364" s="1" t="s">
        <v>31</v>
      </c>
      <c r="T3364" s="3">
        <v>42116</v>
      </c>
      <c r="U3364" s="1" t="str">
        <f>IF(kiva_loans__muestra[[#This Row],[funded_amount]]=kiva_loans__muestra[[#This Row],[loan_amount]],"funded","unfunded")</f>
        <v>funded</v>
      </c>
      <c r="V3364" s="1" t="str">
        <f>IF(kiva_loans__muestra[[#This Row],[lender_count]]&gt;=50,"high","low")</f>
        <v>low</v>
      </c>
    </row>
    <row r="3365" spans="1:22" x14ac:dyDescent="0.25">
      <c r="A3365">
        <v>873418</v>
      </c>
      <c r="B3365">
        <v>6750</v>
      </c>
      <c r="C3365">
        <v>6750</v>
      </c>
      <c r="D3365" s="1" t="s">
        <v>81</v>
      </c>
      <c r="E3365" s="1" t="s">
        <v>27</v>
      </c>
      <c r="F3365" s="1" t="s">
        <v>7306</v>
      </c>
      <c r="G3365" s="1" t="s">
        <v>3278</v>
      </c>
      <c r="H3365" s="1" t="s">
        <v>100</v>
      </c>
      <c r="I3365" s="1" t="s">
        <v>936</v>
      </c>
      <c r="J3365" s="1" t="s">
        <v>101</v>
      </c>
      <c r="K3365">
        <v>1450</v>
      </c>
      <c r="L3365" s="2">
        <v>42116.181446759256</v>
      </c>
      <c r="M3365" s="2">
        <v>42109.375</v>
      </c>
      <c r="N3365" s="2">
        <v>42121.822939814818</v>
      </c>
      <c r="O3365">
        <v>80</v>
      </c>
      <c r="P3365">
        <v>13</v>
      </c>
      <c r="Q3365" s="1" t="s">
        <v>195</v>
      </c>
      <c r="R3365" s="1" t="s">
        <v>24</v>
      </c>
      <c r="S3365" s="1" t="s">
        <v>35</v>
      </c>
      <c r="T3365" s="3">
        <v>42116</v>
      </c>
      <c r="U3365" s="1" t="str">
        <f>IF(kiva_loans__muestra[[#This Row],[funded_amount]]=kiva_loans__muestra[[#This Row],[loan_amount]],"funded","unfunded")</f>
        <v>funded</v>
      </c>
      <c r="V3365" s="1" t="str">
        <f>IF(kiva_loans__muestra[[#This Row],[lender_count]]&gt;=50,"high","low")</f>
        <v>low</v>
      </c>
    </row>
    <row r="3366" spans="1:22" x14ac:dyDescent="0.25">
      <c r="A3366">
        <v>873647</v>
      </c>
      <c r="B3366">
        <v>2750</v>
      </c>
      <c r="C3366">
        <v>2750</v>
      </c>
      <c r="D3366" s="1" t="s">
        <v>45</v>
      </c>
      <c r="E3366" s="1" t="s">
        <v>46</v>
      </c>
      <c r="F3366" s="1" t="s">
        <v>7307</v>
      </c>
      <c r="G3366" s="1" t="s">
        <v>3278</v>
      </c>
      <c r="H3366" s="1" t="s">
        <v>100</v>
      </c>
      <c r="I3366" s="1" t="s">
        <v>1368</v>
      </c>
      <c r="J3366" s="1" t="s">
        <v>101</v>
      </c>
      <c r="K3366">
        <v>1450</v>
      </c>
      <c r="L3366" s="2">
        <v>42116.429513888892</v>
      </c>
      <c r="M3366" s="2">
        <v>42087.333333333336</v>
      </c>
      <c r="N3366" s="2">
        <v>42122.794849537036</v>
      </c>
      <c r="O3366">
        <v>80</v>
      </c>
      <c r="P3366">
        <v>8</v>
      </c>
      <c r="Q3366" s="1" t="s">
        <v>30</v>
      </c>
      <c r="R3366" s="1" t="s">
        <v>24</v>
      </c>
      <c r="S3366" s="1" t="s">
        <v>35</v>
      </c>
      <c r="T3366" s="3">
        <v>42116</v>
      </c>
      <c r="U3366" s="1" t="str">
        <f>IF(kiva_loans__muestra[[#This Row],[funded_amount]]=kiva_loans__muestra[[#This Row],[loan_amount]],"funded","unfunded")</f>
        <v>funded</v>
      </c>
      <c r="V3366" s="1" t="str">
        <f>IF(kiva_loans__muestra[[#This Row],[lender_count]]&gt;=50,"high","low")</f>
        <v>low</v>
      </c>
    </row>
    <row r="3367" spans="1:22" x14ac:dyDescent="0.25">
      <c r="A3367">
        <v>873885</v>
      </c>
      <c r="B3367">
        <v>7000</v>
      </c>
      <c r="C3367">
        <v>12250</v>
      </c>
      <c r="D3367" s="1" t="s">
        <v>64</v>
      </c>
      <c r="E3367" s="1" t="s">
        <v>37</v>
      </c>
      <c r="F3367" s="1" t="s">
        <v>1387</v>
      </c>
      <c r="G3367" s="1" t="s">
        <v>3263</v>
      </c>
      <c r="H3367" s="1" t="s">
        <v>33</v>
      </c>
      <c r="I3367" s="1" t="s">
        <v>7308</v>
      </c>
      <c r="J3367" s="1" t="s">
        <v>34</v>
      </c>
      <c r="K3367">
        <v>2020</v>
      </c>
      <c r="L3367" s="2">
        <v>42116.610555555555</v>
      </c>
      <c r="M3367" s="2">
        <v>42093.375</v>
      </c>
      <c r="N3367" s="2"/>
      <c r="O3367">
        <v>100</v>
      </c>
      <c r="P3367">
        <v>9</v>
      </c>
      <c r="Q3367" s="1" t="s">
        <v>7309</v>
      </c>
      <c r="R3367" s="1" t="s">
        <v>7310</v>
      </c>
      <c r="S3367" s="1" t="s">
        <v>25</v>
      </c>
      <c r="T3367" s="3">
        <v>42116</v>
      </c>
      <c r="U3367" s="1" t="str">
        <f>IF(kiva_loans__muestra[[#This Row],[funded_amount]]=kiva_loans__muestra[[#This Row],[loan_amount]],"funded","unfunded")</f>
        <v>unfunded</v>
      </c>
      <c r="V3367" s="1" t="str">
        <f>IF(kiva_loans__muestra[[#This Row],[lender_count]]&gt;=50,"high","low")</f>
        <v>low</v>
      </c>
    </row>
    <row r="3368" spans="1:22" x14ac:dyDescent="0.25">
      <c r="A3368">
        <v>873565</v>
      </c>
      <c r="B3368">
        <v>10000</v>
      </c>
      <c r="C3368">
        <v>10000</v>
      </c>
      <c r="D3368" s="1" t="s">
        <v>103</v>
      </c>
      <c r="E3368" s="1" t="s">
        <v>104</v>
      </c>
      <c r="F3368" s="1" t="s">
        <v>7311</v>
      </c>
      <c r="G3368" s="1" t="s">
        <v>3661</v>
      </c>
      <c r="H3368" s="1" t="s">
        <v>805</v>
      </c>
      <c r="I3368" s="1" t="s">
        <v>1188</v>
      </c>
      <c r="J3368" s="1" t="s">
        <v>90</v>
      </c>
      <c r="K3368">
        <v>770</v>
      </c>
      <c r="L3368" s="2">
        <v>42116.382210648146</v>
      </c>
      <c r="M3368" s="2">
        <v>42100.375</v>
      </c>
      <c r="N3368" s="2">
        <v>42146.072638888887</v>
      </c>
      <c r="O3368">
        <v>140</v>
      </c>
      <c r="P3368">
        <v>38</v>
      </c>
      <c r="Q3368" s="1" t="s">
        <v>7312</v>
      </c>
      <c r="R3368" s="1" t="s">
        <v>24</v>
      </c>
      <c r="S3368" s="1" t="s">
        <v>31</v>
      </c>
      <c r="T3368" s="3">
        <v>42116</v>
      </c>
      <c r="U3368" s="1" t="str">
        <f>IF(kiva_loans__muestra[[#This Row],[funded_amount]]=kiva_loans__muestra[[#This Row],[loan_amount]],"funded","unfunded")</f>
        <v>funded</v>
      </c>
      <c r="V3368" s="1" t="str">
        <f>IF(kiva_loans__muestra[[#This Row],[lender_count]]&gt;=50,"high","low")</f>
        <v>low</v>
      </c>
    </row>
    <row r="3369" spans="1:22" x14ac:dyDescent="0.25">
      <c r="A3369">
        <v>873980</v>
      </c>
      <c r="B3369">
        <v>5250</v>
      </c>
      <c r="C3369">
        <v>5250</v>
      </c>
      <c r="D3369" s="1" t="s">
        <v>56</v>
      </c>
      <c r="E3369" s="1" t="s">
        <v>32</v>
      </c>
      <c r="F3369" s="1" t="s">
        <v>7313</v>
      </c>
      <c r="G3369" s="1" t="s">
        <v>3422</v>
      </c>
      <c r="H3369" s="1" t="s">
        <v>898</v>
      </c>
      <c r="I3369" s="1" t="s">
        <v>30</v>
      </c>
      <c r="J3369" s="1" t="s">
        <v>899</v>
      </c>
      <c r="K3369">
        <v>1610</v>
      </c>
      <c r="L3369" s="2">
        <v>42116.729537037034</v>
      </c>
      <c r="M3369" s="2">
        <v>42087.333333333336</v>
      </c>
      <c r="N3369" s="2">
        <v>42122.69021990741</v>
      </c>
      <c r="O3369">
        <v>60</v>
      </c>
      <c r="P3369">
        <v>18</v>
      </c>
      <c r="Q3369" s="1" t="s">
        <v>40</v>
      </c>
      <c r="R3369" s="1" t="s">
        <v>24</v>
      </c>
      <c r="S3369" s="1" t="s">
        <v>35</v>
      </c>
      <c r="T3369" s="3">
        <v>42116</v>
      </c>
      <c r="U3369" s="1" t="str">
        <f>IF(kiva_loans__muestra[[#This Row],[funded_amount]]=kiva_loans__muestra[[#This Row],[loan_amount]],"funded","unfunded")</f>
        <v>funded</v>
      </c>
      <c r="V3369" s="1" t="str">
        <f>IF(kiva_loans__muestra[[#This Row],[lender_count]]&gt;=50,"high","low")</f>
        <v>low</v>
      </c>
    </row>
    <row r="3370" spans="1:22" x14ac:dyDescent="0.25">
      <c r="A3370">
        <v>873445</v>
      </c>
      <c r="B3370">
        <v>3250</v>
      </c>
      <c r="C3370">
        <v>3250</v>
      </c>
      <c r="D3370" s="1" t="s">
        <v>196</v>
      </c>
      <c r="E3370" s="1" t="s">
        <v>46</v>
      </c>
      <c r="F3370" s="1" t="s">
        <v>7314</v>
      </c>
      <c r="G3370" s="1" t="s">
        <v>3278</v>
      </c>
      <c r="H3370" s="1" t="s">
        <v>100</v>
      </c>
      <c r="I3370" s="1" t="s">
        <v>167</v>
      </c>
      <c r="J3370" s="1" t="s">
        <v>101</v>
      </c>
      <c r="K3370">
        <v>1450</v>
      </c>
      <c r="L3370" s="2">
        <v>42116.222256944442</v>
      </c>
      <c r="M3370" s="2">
        <v>42088.333333333336</v>
      </c>
      <c r="N3370" s="2">
        <v>42121.918668981481</v>
      </c>
      <c r="O3370">
        <v>80</v>
      </c>
      <c r="P3370">
        <v>7</v>
      </c>
      <c r="Q3370" s="1" t="s">
        <v>30</v>
      </c>
      <c r="R3370" s="1" t="s">
        <v>24</v>
      </c>
      <c r="S3370" s="1" t="s">
        <v>35</v>
      </c>
      <c r="T3370" s="3">
        <v>42116</v>
      </c>
      <c r="U3370" s="1" t="str">
        <f>IF(kiva_loans__muestra[[#This Row],[funded_amount]]=kiva_loans__muestra[[#This Row],[loan_amount]],"funded","unfunded")</f>
        <v>funded</v>
      </c>
      <c r="V3370" s="1" t="str">
        <f>IF(kiva_loans__muestra[[#This Row],[lender_count]]&gt;=50,"high","low")</f>
        <v>low</v>
      </c>
    </row>
    <row r="3371" spans="1:22" x14ac:dyDescent="0.25">
      <c r="A3371">
        <v>873576</v>
      </c>
      <c r="B3371">
        <v>2000</v>
      </c>
      <c r="C3371">
        <v>2000</v>
      </c>
      <c r="D3371" s="1" t="s">
        <v>196</v>
      </c>
      <c r="E3371" s="1" t="s">
        <v>46</v>
      </c>
      <c r="F3371" s="1" t="s">
        <v>7315</v>
      </c>
      <c r="G3371" s="1" t="s">
        <v>3278</v>
      </c>
      <c r="H3371" s="1" t="s">
        <v>100</v>
      </c>
      <c r="I3371" s="1" t="s">
        <v>1204</v>
      </c>
      <c r="J3371" s="1" t="s">
        <v>101</v>
      </c>
      <c r="K3371">
        <v>1450</v>
      </c>
      <c r="L3371" s="2">
        <v>42116.389143518521</v>
      </c>
      <c r="M3371" s="2">
        <v>42102.375</v>
      </c>
      <c r="N3371" s="2">
        <v>42121.835312499999</v>
      </c>
      <c r="O3371">
        <v>70</v>
      </c>
      <c r="P3371">
        <v>7</v>
      </c>
      <c r="Q3371" s="1" t="s">
        <v>30</v>
      </c>
      <c r="R3371" s="1" t="s">
        <v>24</v>
      </c>
      <c r="S3371" s="1" t="s">
        <v>35</v>
      </c>
      <c r="T3371" s="3">
        <v>42116</v>
      </c>
      <c r="U3371" s="1" t="str">
        <f>IF(kiva_loans__muestra[[#This Row],[funded_amount]]=kiva_loans__muestra[[#This Row],[loan_amount]],"funded","unfunded")</f>
        <v>funded</v>
      </c>
      <c r="V3371" s="1" t="str">
        <f>IF(kiva_loans__muestra[[#This Row],[lender_count]]&gt;=50,"high","low")</f>
        <v>low</v>
      </c>
    </row>
    <row r="3372" spans="1:22" x14ac:dyDescent="0.25">
      <c r="A3372">
        <v>873707</v>
      </c>
      <c r="B3372">
        <v>2750</v>
      </c>
      <c r="C3372">
        <v>2750</v>
      </c>
      <c r="D3372" s="1" t="s">
        <v>64</v>
      </c>
      <c r="E3372" s="1" t="s">
        <v>37</v>
      </c>
      <c r="F3372" s="1" t="s">
        <v>7316</v>
      </c>
      <c r="G3372" s="1" t="s">
        <v>3263</v>
      </c>
      <c r="H3372" s="1" t="s">
        <v>33</v>
      </c>
      <c r="I3372" s="1" t="s">
        <v>732</v>
      </c>
      <c r="J3372" s="1" t="s">
        <v>34</v>
      </c>
      <c r="K3372">
        <v>1330</v>
      </c>
      <c r="L3372" s="2">
        <v>42116.473761574074</v>
      </c>
      <c r="M3372" s="2">
        <v>42094.375</v>
      </c>
      <c r="N3372" s="2">
        <v>42122.490347222221</v>
      </c>
      <c r="O3372">
        <v>120</v>
      </c>
      <c r="P3372">
        <v>8</v>
      </c>
      <c r="Q3372" s="1" t="s">
        <v>40</v>
      </c>
      <c r="R3372" s="1" t="s">
        <v>24</v>
      </c>
      <c r="S3372" s="1" t="s">
        <v>31</v>
      </c>
      <c r="T3372" s="3">
        <v>42116</v>
      </c>
      <c r="U3372" s="1" t="str">
        <f>IF(kiva_loans__muestra[[#This Row],[funded_amount]]=kiva_loans__muestra[[#This Row],[loan_amount]],"funded","unfunded")</f>
        <v>funded</v>
      </c>
      <c r="V3372" s="1" t="str">
        <f>IF(kiva_loans__muestra[[#This Row],[lender_count]]&gt;=50,"high","low")</f>
        <v>low</v>
      </c>
    </row>
    <row r="3373" spans="1:22" x14ac:dyDescent="0.25">
      <c r="A3373">
        <v>874079</v>
      </c>
      <c r="B3373">
        <v>8250</v>
      </c>
      <c r="C3373">
        <v>8250</v>
      </c>
      <c r="D3373" s="1" t="s">
        <v>55</v>
      </c>
      <c r="E3373" s="1" t="s">
        <v>32</v>
      </c>
      <c r="F3373" s="1" t="s">
        <v>7317</v>
      </c>
      <c r="G3373" s="1" t="s">
        <v>3427</v>
      </c>
      <c r="H3373" s="1" t="s">
        <v>185</v>
      </c>
      <c r="I3373" s="1" t="s">
        <v>186</v>
      </c>
      <c r="J3373" s="1" t="s">
        <v>187</v>
      </c>
      <c r="K3373">
        <v>1770</v>
      </c>
      <c r="L3373" s="2">
        <v>42116.934004629627</v>
      </c>
      <c r="M3373" s="2">
        <v>42090.333333333336</v>
      </c>
      <c r="N3373" s="2">
        <v>42152.699803240743</v>
      </c>
      <c r="O3373">
        <v>210</v>
      </c>
      <c r="P3373">
        <v>29</v>
      </c>
      <c r="Q3373" s="1" t="s">
        <v>7318</v>
      </c>
      <c r="R3373" s="1" t="s">
        <v>24</v>
      </c>
      <c r="S3373" s="1" t="s">
        <v>25</v>
      </c>
      <c r="T3373" s="3">
        <v>42116</v>
      </c>
      <c r="U3373" s="1" t="str">
        <f>IF(kiva_loans__muestra[[#This Row],[funded_amount]]=kiva_loans__muestra[[#This Row],[loan_amount]],"funded","unfunded")</f>
        <v>funded</v>
      </c>
      <c r="V3373" s="1" t="str">
        <f>IF(kiva_loans__muestra[[#This Row],[lender_count]]&gt;=50,"high","low")</f>
        <v>low</v>
      </c>
    </row>
    <row r="3374" spans="1:22" x14ac:dyDescent="0.25">
      <c r="A3374">
        <v>874965</v>
      </c>
      <c r="B3374">
        <v>6000</v>
      </c>
      <c r="C3374">
        <v>6000</v>
      </c>
      <c r="D3374" s="1" t="s">
        <v>46</v>
      </c>
      <c r="E3374" s="1" t="s">
        <v>46</v>
      </c>
      <c r="F3374" s="1" t="s">
        <v>7319</v>
      </c>
      <c r="G3374" s="1" t="s">
        <v>3266</v>
      </c>
      <c r="H3374" s="1" t="s">
        <v>89</v>
      </c>
      <c r="I3374" s="1" t="s">
        <v>30</v>
      </c>
      <c r="J3374" s="1" t="s">
        <v>90</v>
      </c>
      <c r="K3374">
        <v>810</v>
      </c>
      <c r="L3374" s="2">
        <v>42117.78837962963</v>
      </c>
      <c r="M3374" s="2">
        <v>42089.333333333336</v>
      </c>
      <c r="N3374" s="2">
        <v>42134.265694444446</v>
      </c>
      <c r="O3374">
        <v>200</v>
      </c>
      <c r="P3374">
        <v>19</v>
      </c>
      <c r="Q3374" s="1" t="s">
        <v>7320</v>
      </c>
      <c r="R3374" s="1" t="s">
        <v>24</v>
      </c>
      <c r="S3374" s="1" t="s">
        <v>31</v>
      </c>
      <c r="T3374" s="3">
        <v>42117</v>
      </c>
      <c r="U3374" s="1" t="str">
        <f>IF(kiva_loans__muestra[[#This Row],[funded_amount]]=kiva_loans__muestra[[#This Row],[loan_amount]],"funded","unfunded")</f>
        <v>funded</v>
      </c>
      <c r="V3374" s="1" t="str">
        <f>IF(kiva_loans__muestra[[#This Row],[lender_count]]&gt;=50,"high","low")</f>
        <v>low</v>
      </c>
    </row>
    <row r="3375" spans="1:22" x14ac:dyDescent="0.25">
      <c r="A3375">
        <v>874390</v>
      </c>
      <c r="B3375">
        <v>5500</v>
      </c>
      <c r="C3375">
        <v>5500</v>
      </c>
      <c r="D3375" s="1" t="s">
        <v>72</v>
      </c>
      <c r="E3375" s="1" t="s">
        <v>46</v>
      </c>
      <c r="F3375" s="1" t="s">
        <v>7321</v>
      </c>
      <c r="G3375" s="1" t="s">
        <v>3263</v>
      </c>
      <c r="H3375" s="1" t="s">
        <v>33</v>
      </c>
      <c r="I3375" s="1" t="s">
        <v>940</v>
      </c>
      <c r="J3375" s="1" t="s">
        <v>34</v>
      </c>
      <c r="K3375">
        <v>1380</v>
      </c>
      <c r="L3375" s="2">
        <v>42117.312442129631</v>
      </c>
      <c r="M3375" s="2">
        <v>42115.375</v>
      </c>
      <c r="N3375" s="2">
        <v>42131.643171296295</v>
      </c>
      <c r="O3375">
        <v>80</v>
      </c>
      <c r="P3375">
        <v>20</v>
      </c>
      <c r="Q3375" s="1" t="s">
        <v>30</v>
      </c>
      <c r="R3375" s="1" t="s">
        <v>24</v>
      </c>
      <c r="S3375" s="1" t="s">
        <v>31</v>
      </c>
      <c r="T3375" s="3">
        <v>42117</v>
      </c>
      <c r="U3375" s="1" t="str">
        <f>IF(kiva_loans__muestra[[#This Row],[funded_amount]]=kiva_loans__muestra[[#This Row],[loan_amount]],"funded","unfunded")</f>
        <v>funded</v>
      </c>
      <c r="V3375" s="1" t="str">
        <f>IF(kiva_loans__muestra[[#This Row],[lender_count]]&gt;=50,"high","low")</f>
        <v>low</v>
      </c>
    </row>
    <row r="3376" spans="1:22" x14ac:dyDescent="0.25">
      <c r="A3376">
        <v>874726</v>
      </c>
      <c r="B3376">
        <v>6250</v>
      </c>
      <c r="C3376">
        <v>6250</v>
      </c>
      <c r="D3376" s="1" t="s">
        <v>103</v>
      </c>
      <c r="E3376" s="1" t="s">
        <v>104</v>
      </c>
      <c r="F3376" s="1" t="s">
        <v>7322</v>
      </c>
      <c r="G3376" s="1" t="s">
        <v>3444</v>
      </c>
      <c r="H3376" s="1" t="s">
        <v>141</v>
      </c>
      <c r="I3376" s="1" t="s">
        <v>558</v>
      </c>
      <c r="J3376" s="1" t="s">
        <v>90</v>
      </c>
      <c r="K3376">
        <v>800</v>
      </c>
      <c r="L3376" s="2">
        <v>42117.529027777775</v>
      </c>
      <c r="M3376" s="2">
        <v>42101.375</v>
      </c>
      <c r="N3376" s="2">
        <v>42145.788935185185</v>
      </c>
      <c r="O3376">
        <v>210</v>
      </c>
      <c r="P3376">
        <v>21</v>
      </c>
      <c r="Q3376" s="1" t="s">
        <v>7323</v>
      </c>
      <c r="R3376" s="1" t="s">
        <v>92</v>
      </c>
      <c r="S3376" s="1" t="s">
        <v>31</v>
      </c>
      <c r="T3376" s="3">
        <v>42117</v>
      </c>
      <c r="U3376" s="1" t="str">
        <f>IF(kiva_loans__muestra[[#This Row],[funded_amount]]=kiva_loans__muestra[[#This Row],[loan_amount]],"funded","unfunded")</f>
        <v>funded</v>
      </c>
      <c r="V3376" s="1" t="str">
        <f>IF(kiva_loans__muestra[[#This Row],[lender_count]]&gt;=50,"high","low")</f>
        <v>low</v>
      </c>
    </row>
    <row r="3377" spans="1:22" x14ac:dyDescent="0.25">
      <c r="A3377">
        <v>874449</v>
      </c>
      <c r="B3377">
        <v>2250</v>
      </c>
      <c r="C3377">
        <v>2250</v>
      </c>
      <c r="D3377" s="1" t="s">
        <v>64</v>
      </c>
      <c r="E3377" s="1" t="s">
        <v>37</v>
      </c>
      <c r="F3377" s="1" t="s">
        <v>715</v>
      </c>
      <c r="G3377" s="1" t="s">
        <v>3278</v>
      </c>
      <c r="H3377" s="1" t="s">
        <v>100</v>
      </c>
      <c r="I3377" s="1" t="s">
        <v>1381</v>
      </c>
      <c r="J3377" s="1" t="s">
        <v>101</v>
      </c>
      <c r="K3377">
        <v>1450</v>
      </c>
      <c r="L3377" s="2">
        <v>42117.359537037039</v>
      </c>
      <c r="M3377" s="2">
        <v>42115.375</v>
      </c>
      <c r="N3377" s="2">
        <v>42124.762592592589</v>
      </c>
      <c r="O3377">
        <v>80</v>
      </c>
      <c r="P3377">
        <v>9</v>
      </c>
      <c r="Q3377" s="1" t="s">
        <v>115</v>
      </c>
      <c r="R3377" s="1" t="s">
        <v>24</v>
      </c>
      <c r="S3377" s="1" t="s">
        <v>35</v>
      </c>
      <c r="T3377" s="3">
        <v>42117</v>
      </c>
      <c r="U3377" s="1" t="str">
        <f>IF(kiva_loans__muestra[[#This Row],[funded_amount]]=kiva_loans__muestra[[#This Row],[loan_amount]],"funded","unfunded")</f>
        <v>funded</v>
      </c>
      <c r="V3377" s="1" t="str">
        <f>IF(kiva_loans__muestra[[#This Row],[lender_count]]&gt;=50,"high","low")</f>
        <v>low</v>
      </c>
    </row>
    <row r="3378" spans="1:22" x14ac:dyDescent="0.25">
      <c r="A3378">
        <v>874798</v>
      </c>
      <c r="B3378">
        <v>4250</v>
      </c>
      <c r="C3378">
        <v>4250</v>
      </c>
      <c r="D3378" s="1" t="s">
        <v>27</v>
      </c>
      <c r="E3378" s="1" t="s">
        <v>27</v>
      </c>
      <c r="F3378" s="1" t="s">
        <v>7324</v>
      </c>
      <c r="G3378" s="1" t="s">
        <v>3278</v>
      </c>
      <c r="H3378" s="1" t="s">
        <v>100</v>
      </c>
      <c r="I3378" s="1" t="s">
        <v>5535</v>
      </c>
      <c r="J3378" s="1" t="s">
        <v>101</v>
      </c>
      <c r="K3378">
        <v>1250</v>
      </c>
      <c r="L3378" s="2">
        <v>42117.598182870373</v>
      </c>
      <c r="M3378" s="2">
        <v>42087.333333333336</v>
      </c>
      <c r="N3378" s="2">
        <v>42125.679710648146</v>
      </c>
      <c r="O3378">
        <v>120</v>
      </c>
      <c r="P3378">
        <v>10</v>
      </c>
      <c r="Q3378" s="1" t="s">
        <v>30</v>
      </c>
      <c r="R3378" s="1" t="s">
        <v>92</v>
      </c>
      <c r="S3378" s="1" t="s">
        <v>35</v>
      </c>
      <c r="T3378" s="3">
        <v>42117</v>
      </c>
      <c r="U3378" s="1" t="str">
        <f>IF(kiva_loans__muestra[[#This Row],[funded_amount]]=kiva_loans__muestra[[#This Row],[loan_amount]],"funded","unfunded")</f>
        <v>funded</v>
      </c>
      <c r="V3378" s="1" t="str">
        <f>IF(kiva_loans__muestra[[#This Row],[lender_count]]&gt;=50,"high","low")</f>
        <v>low</v>
      </c>
    </row>
    <row r="3379" spans="1:22" x14ac:dyDescent="0.25">
      <c r="A3379">
        <v>874888</v>
      </c>
      <c r="B3379">
        <v>12250</v>
      </c>
      <c r="C3379">
        <v>12250</v>
      </c>
      <c r="D3379" s="1" t="s">
        <v>98</v>
      </c>
      <c r="E3379" s="1" t="s">
        <v>37</v>
      </c>
      <c r="F3379" s="1" t="s">
        <v>7325</v>
      </c>
      <c r="G3379" s="1" t="s">
        <v>3427</v>
      </c>
      <c r="H3379" s="1" t="s">
        <v>185</v>
      </c>
      <c r="I3379" s="1" t="s">
        <v>1796</v>
      </c>
      <c r="J3379" s="1" t="s">
        <v>187</v>
      </c>
      <c r="K3379">
        <v>1770</v>
      </c>
      <c r="L3379" s="2">
        <v>42117.70894675926</v>
      </c>
      <c r="M3379" s="2">
        <v>42087.333333333336</v>
      </c>
      <c r="N3379" s="2">
        <v>42128.73777777778</v>
      </c>
      <c r="O3379">
        <v>260</v>
      </c>
      <c r="P3379">
        <v>24</v>
      </c>
      <c r="Q3379" s="1" t="s">
        <v>30</v>
      </c>
      <c r="R3379" s="1" t="s">
        <v>24</v>
      </c>
      <c r="S3379" s="1" t="s">
        <v>25</v>
      </c>
      <c r="T3379" s="3">
        <v>42117</v>
      </c>
      <c r="U3379" s="1" t="str">
        <f>IF(kiva_loans__muestra[[#This Row],[funded_amount]]=kiva_loans__muestra[[#This Row],[loan_amount]],"funded","unfunded")</f>
        <v>funded</v>
      </c>
      <c r="V3379" s="1" t="str">
        <f>IF(kiva_loans__muestra[[#This Row],[lender_count]]&gt;=50,"high","low")</f>
        <v>low</v>
      </c>
    </row>
    <row r="3380" spans="1:22" x14ac:dyDescent="0.25">
      <c r="A3380">
        <v>874580</v>
      </c>
      <c r="B3380">
        <v>18250</v>
      </c>
      <c r="C3380">
        <v>18250</v>
      </c>
      <c r="D3380" s="1" t="s">
        <v>64</v>
      </c>
      <c r="E3380" s="1" t="s">
        <v>37</v>
      </c>
      <c r="F3380" s="1" t="s">
        <v>7297</v>
      </c>
      <c r="G3380" s="1" t="s">
        <v>3422</v>
      </c>
      <c r="H3380" s="1" t="s">
        <v>898</v>
      </c>
      <c r="I3380" s="1" t="s">
        <v>30</v>
      </c>
      <c r="J3380" s="1" t="s">
        <v>899</v>
      </c>
      <c r="K3380">
        <v>1610</v>
      </c>
      <c r="L3380" s="2">
        <v>42117.429305555554</v>
      </c>
      <c r="M3380" s="2">
        <v>42087.333333333336</v>
      </c>
      <c r="N3380" s="2">
        <v>42131.934884259259</v>
      </c>
      <c r="O3380">
        <v>70</v>
      </c>
      <c r="P3380">
        <v>44</v>
      </c>
      <c r="Q3380" s="1" t="s">
        <v>7326</v>
      </c>
      <c r="R3380" s="1" t="s">
        <v>92</v>
      </c>
      <c r="S3380" s="1" t="s">
        <v>25</v>
      </c>
      <c r="T3380" s="3">
        <v>42117</v>
      </c>
      <c r="U3380" s="1" t="str">
        <f>IF(kiva_loans__muestra[[#This Row],[funded_amount]]=kiva_loans__muestra[[#This Row],[loan_amount]],"funded","unfunded")</f>
        <v>funded</v>
      </c>
      <c r="V3380" s="1" t="str">
        <f>IF(kiva_loans__muestra[[#This Row],[lender_count]]&gt;=50,"high","low")</f>
        <v>low</v>
      </c>
    </row>
    <row r="3381" spans="1:22" x14ac:dyDescent="0.25">
      <c r="A3381">
        <v>875191</v>
      </c>
      <c r="B3381">
        <v>24750</v>
      </c>
      <c r="C3381">
        <v>24750</v>
      </c>
      <c r="D3381" s="1" t="s">
        <v>64</v>
      </c>
      <c r="E3381" s="1" t="s">
        <v>37</v>
      </c>
      <c r="F3381" s="1" t="s">
        <v>7327</v>
      </c>
      <c r="G3381" s="1" t="s">
        <v>3512</v>
      </c>
      <c r="H3381" s="1" t="s">
        <v>667</v>
      </c>
      <c r="I3381" s="1" t="s">
        <v>820</v>
      </c>
      <c r="J3381" s="1" t="s">
        <v>668</v>
      </c>
      <c r="K3381">
        <v>1710</v>
      </c>
      <c r="L3381" s="2">
        <v>42118.248530092591</v>
      </c>
      <c r="M3381" s="2">
        <v>42086.333333333336</v>
      </c>
      <c r="N3381" s="2">
        <v>42130.569050925929</v>
      </c>
      <c r="O3381">
        <v>80</v>
      </c>
      <c r="P3381">
        <v>81</v>
      </c>
      <c r="Q3381" s="1" t="s">
        <v>7328</v>
      </c>
      <c r="R3381" s="1" t="s">
        <v>24</v>
      </c>
      <c r="S3381" s="1" t="s">
        <v>31</v>
      </c>
      <c r="T3381" s="3">
        <v>42118</v>
      </c>
      <c r="U3381" s="1" t="str">
        <f>IF(kiva_loans__muestra[[#This Row],[funded_amount]]=kiva_loans__muestra[[#This Row],[loan_amount]],"funded","unfunded")</f>
        <v>funded</v>
      </c>
      <c r="V3381" s="1" t="str">
        <f>IF(kiva_loans__muestra[[#This Row],[lender_count]]&gt;=50,"high","low")</f>
        <v>high</v>
      </c>
    </row>
    <row r="3382" spans="1:22" x14ac:dyDescent="0.25">
      <c r="A3382">
        <v>875621</v>
      </c>
      <c r="B3382">
        <v>10750</v>
      </c>
      <c r="C3382">
        <v>10750</v>
      </c>
      <c r="D3382" s="1" t="s">
        <v>46</v>
      </c>
      <c r="E3382" s="1" t="s">
        <v>46</v>
      </c>
      <c r="F3382" s="1" t="s">
        <v>7329</v>
      </c>
      <c r="G3382" s="1" t="s">
        <v>3263</v>
      </c>
      <c r="H3382" s="1" t="s">
        <v>33</v>
      </c>
      <c r="I3382" s="1" t="s">
        <v>323</v>
      </c>
      <c r="J3382" s="1" t="s">
        <v>34</v>
      </c>
      <c r="K3382">
        <v>1380</v>
      </c>
      <c r="L3382" s="2">
        <v>42118.629571759258</v>
      </c>
      <c r="M3382" s="2">
        <v>42117.375</v>
      </c>
      <c r="N3382" s="2">
        <v>42155.69971064815</v>
      </c>
      <c r="O3382">
        <v>140</v>
      </c>
      <c r="P3382">
        <v>30</v>
      </c>
      <c r="Q3382" s="1" t="s">
        <v>7330</v>
      </c>
      <c r="R3382" s="1" t="s">
        <v>24</v>
      </c>
      <c r="S3382" s="1" t="s">
        <v>31</v>
      </c>
      <c r="T3382" s="3">
        <v>42118</v>
      </c>
      <c r="U3382" s="1" t="str">
        <f>IF(kiva_loans__muestra[[#This Row],[funded_amount]]=kiva_loans__muestra[[#This Row],[loan_amount]],"funded","unfunded")</f>
        <v>funded</v>
      </c>
      <c r="V3382" s="1" t="str">
        <f>IF(kiva_loans__muestra[[#This Row],[lender_count]]&gt;=50,"high","low")</f>
        <v>low</v>
      </c>
    </row>
    <row r="3383" spans="1:22" x14ac:dyDescent="0.25">
      <c r="A3383">
        <v>875787</v>
      </c>
      <c r="B3383">
        <v>10000</v>
      </c>
      <c r="C3383">
        <v>10000</v>
      </c>
      <c r="D3383" s="1" t="s">
        <v>179</v>
      </c>
      <c r="E3383" s="1" t="s">
        <v>49</v>
      </c>
      <c r="F3383" s="1" t="s">
        <v>7331</v>
      </c>
      <c r="G3383" s="1" t="s">
        <v>3317</v>
      </c>
      <c r="H3383" s="1" t="s">
        <v>85</v>
      </c>
      <c r="I3383" s="1" t="s">
        <v>1271</v>
      </c>
      <c r="J3383" s="1" t="s">
        <v>87</v>
      </c>
      <c r="K3383">
        <v>3280</v>
      </c>
      <c r="L3383" s="2">
        <v>42118.835625</v>
      </c>
      <c r="M3383" s="2">
        <v>42103.375</v>
      </c>
      <c r="N3383" s="2">
        <v>42140.022650462961</v>
      </c>
      <c r="O3383">
        <v>80</v>
      </c>
      <c r="P3383">
        <v>31</v>
      </c>
      <c r="Q3383" s="1" t="s">
        <v>7332</v>
      </c>
      <c r="R3383" s="1" t="s">
        <v>54</v>
      </c>
      <c r="S3383" s="1" t="s">
        <v>35</v>
      </c>
      <c r="T3383" s="3">
        <v>42118</v>
      </c>
      <c r="U3383" s="1" t="str">
        <f>IF(kiva_loans__muestra[[#This Row],[funded_amount]]=kiva_loans__muestra[[#This Row],[loan_amount]],"funded","unfunded")</f>
        <v>funded</v>
      </c>
      <c r="V3383" s="1" t="str">
        <f>IF(kiva_loans__muestra[[#This Row],[lender_count]]&gt;=50,"high","low")</f>
        <v>low</v>
      </c>
    </row>
    <row r="3384" spans="1:22" x14ac:dyDescent="0.25">
      <c r="A3384">
        <v>875561</v>
      </c>
      <c r="B3384">
        <v>4500</v>
      </c>
      <c r="C3384">
        <v>4500</v>
      </c>
      <c r="D3384" s="1" t="s">
        <v>201</v>
      </c>
      <c r="E3384" s="1" t="s">
        <v>37</v>
      </c>
      <c r="F3384" s="1" t="s">
        <v>7333</v>
      </c>
      <c r="G3384" s="1" t="s">
        <v>3303</v>
      </c>
      <c r="H3384" s="1" t="s">
        <v>28</v>
      </c>
      <c r="I3384" s="1" t="s">
        <v>7334</v>
      </c>
      <c r="J3384" s="1" t="s">
        <v>29</v>
      </c>
      <c r="K3384">
        <v>2450</v>
      </c>
      <c r="L3384" s="2">
        <v>42118.581828703704</v>
      </c>
      <c r="M3384" s="2">
        <v>42103.375</v>
      </c>
      <c r="N3384" s="2">
        <v>42143.72146990741</v>
      </c>
      <c r="O3384">
        <v>140</v>
      </c>
      <c r="P3384">
        <v>18</v>
      </c>
      <c r="Q3384" s="1" t="s">
        <v>503</v>
      </c>
      <c r="R3384" s="1" t="s">
        <v>24</v>
      </c>
      <c r="S3384" s="1" t="s">
        <v>31</v>
      </c>
      <c r="T3384" s="3">
        <v>42118</v>
      </c>
      <c r="U3384" s="1" t="str">
        <f>IF(kiva_loans__muestra[[#This Row],[funded_amount]]=kiva_loans__muestra[[#This Row],[loan_amount]],"funded","unfunded")</f>
        <v>funded</v>
      </c>
      <c r="V3384" s="1" t="str">
        <f>IF(kiva_loans__muestra[[#This Row],[lender_count]]&gt;=50,"high","low")</f>
        <v>low</v>
      </c>
    </row>
    <row r="3385" spans="1:22" x14ac:dyDescent="0.25">
      <c r="A3385">
        <v>875750</v>
      </c>
      <c r="B3385">
        <v>2250</v>
      </c>
      <c r="C3385">
        <v>2250</v>
      </c>
      <c r="D3385" s="1" t="s">
        <v>63</v>
      </c>
      <c r="E3385" s="1" t="s">
        <v>27</v>
      </c>
      <c r="F3385" s="1" t="s">
        <v>7335</v>
      </c>
      <c r="G3385" s="1" t="s">
        <v>3427</v>
      </c>
      <c r="H3385" s="1" t="s">
        <v>185</v>
      </c>
      <c r="I3385" s="1" t="s">
        <v>1309</v>
      </c>
      <c r="J3385" s="1" t="s">
        <v>187</v>
      </c>
      <c r="K3385">
        <v>1770</v>
      </c>
      <c r="L3385" s="2">
        <v>42118.775694444441</v>
      </c>
      <c r="M3385" s="2">
        <v>42093.375</v>
      </c>
      <c r="N3385" s="2">
        <v>42131.937708333331</v>
      </c>
      <c r="O3385">
        <v>130</v>
      </c>
      <c r="P3385">
        <v>6</v>
      </c>
      <c r="Q3385" s="1" t="s">
        <v>30</v>
      </c>
      <c r="R3385" s="1" t="s">
        <v>24</v>
      </c>
      <c r="S3385" s="1" t="s">
        <v>25</v>
      </c>
      <c r="T3385" s="3">
        <v>42118</v>
      </c>
      <c r="U3385" s="1" t="str">
        <f>IF(kiva_loans__muestra[[#This Row],[funded_amount]]=kiva_loans__muestra[[#This Row],[loan_amount]],"funded","unfunded")</f>
        <v>funded</v>
      </c>
      <c r="V3385" s="1" t="str">
        <f>IF(kiva_loans__muestra[[#This Row],[lender_count]]&gt;=50,"high","low")</f>
        <v>low</v>
      </c>
    </row>
    <row r="3386" spans="1:22" x14ac:dyDescent="0.25">
      <c r="A3386">
        <v>875603</v>
      </c>
      <c r="B3386">
        <v>14500</v>
      </c>
      <c r="C3386">
        <v>14500</v>
      </c>
      <c r="D3386" s="1" t="s">
        <v>36</v>
      </c>
      <c r="E3386" s="1" t="s">
        <v>37</v>
      </c>
      <c r="F3386" s="1" t="s">
        <v>7336</v>
      </c>
      <c r="G3386" s="1" t="s">
        <v>3333</v>
      </c>
      <c r="H3386" s="1" t="s">
        <v>241</v>
      </c>
      <c r="I3386" s="1" t="s">
        <v>7337</v>
      </c>
      <c r="J3386" s="1" t="s">
        <v>243</v>
      </c>
      <c r="K3386">
        <v>480</v>
      </c>
      <c r="L3386" s="2">
        <v>42118.61891203704</v>
      </c>
      <c r="M3386" s="2">
        <v>42112.375</v>
      </c>
      <c r="N3386" s="2">
        <v>42132.704456018517</v>
      </c>
      <c r="O3386">
        <v>260</v>
      </c>
      <c r="P3386">
        <v>7</v>
      </c>
      <c r="Q3386" s="1" t="s">
        <v>7338</v>
      </c>
      <c r="R3386" s="1" t="s">
        <v>24</v>
      </c>
      <c r="S3386" s="1" t="s">
        <v>31</v>
      </c>
      <c r="T3386" s="3">
        <v>42118</v>
      </c>
      <c r="U3386" s="1" t="str">
        <f>IF(kiva_loans__muestra[[#This Row],[funded_amount]]=kiva_loans__muestra[[#This Row],[loan_amount]],"funded","unfunded")</f>
        <v>funded</v>
      </c>
      <c r="V3386" s="1" t="str">
        <f>IF(kiva_loans__muestra[[#This Row],[lender_count]]&gt;=50,"high","low")</f>
        <v>low</v>
      </c>
    </row>
    <row r="3387" spans="1:22" x14ac:dyDescent="0.25">
      <c r="A3387">
        <v>875309</v>
      </c>
      <c r="B3387">
        <v>1750</v>
      </c>
      <c r="C3387">
        <v>1750</v>
      </c>
      <c r="D3387" s="1" t="s">
        <v>50</v>
      </c>
      <c r="E3387" s="1" t="s">
        <v>37</v>
      </c>
      <c r="F3387" s="1" t="s">
        <v>7339</v>
      </c>
      <c r="G3387" s="1" t="s">
        <v>3263</v>
      </c>
      <c r="H3387" s="1" t="s">
        <v>33</v>
      </c>
      <c r="I3387" s="1" t="s">
        <v>1466</v>
      </c>
      <c r="J3387" s="1" t="s">
        <v>34</v>
      </c>
      <c r="K3387">
        <v>3880</v>
      </c>
      <c r="L3387" s="2">
        <v>42118.365810185183</v>
      </c>
      <c r="M3387" s="2">
        <v>42088.333333333336</v>
      </c>
      <c r="N3387" s="2">
        <v>42124.98846064815</v>
      </c>
      <c r="O3387">
        <v>140</v>
      </c>
      <c r="P3387">
        <v>7</v>
      </c>
      <c r="Q3387" s="1" t="s">
        <v>30</v>
      </c>
      <c r="R3387" s="1" t="s">
        <v>24</v>
      </c>
      <c r="S3387" s="1" t="s">
        <v>31</v>
      </c>
      <c r="T3387" s="3">
        <v>42118</v>
      </c>
      <c r="U3387" s="1" t="str">
        <f>IF(kiva_loans__muestra[[#This Row],[funded_amount]]=kiva_loans__muestra[[#This Row],[loan_amount]],"funded","unfunded")</f>
        <v>funded</v>
      </c>
      <c r="V3387" s="1" t="str">
        <f>IF(kiva_loans__muestra[[#This Row],[lender_count]]&gt;=50,"high","low")</f>
        <v>low</v>
      </c>
    </row>
    <row r="3388" spans="1:22" x14ac:dyDescent="0.25">
      <c r="A3388">
        <v>875344</v>
      </c>
      <c r="B3388">
        <v>12000</v>
      </c>
      <c r="C3388">
        <v>12000</v>
      </c>
      <c r="D3388" s="1" t="s">
        <v>64</v>
      </c>
      <c r="E3388" s="1" t="s">
        <v>37</v>
      </c>
      <c r="F3388" s="1" t="s">
        <v>1387</v>
      </c>
      <c r="G3388" s="1" t="s">
        <v>3263</v>
      </c>
      <c r="H3388" s="1" t="s">
        <v>33</v>
      </c>
      <c r="I3388" s="1" t="s">
        <v>1340</v>
      </c>
      <c r="J3388" s="1" t="s">
        <v>34</v>
      </c>
      <c r="K3388">
        <v>2020</v>
      </c>
      <c r="L3388" s="2">
        <v>42118.397824074076</v>
      </c>
      <c r="M3388" s="2">
        <v>42093.375</v>
      </c>
      <c r="N3388" s="2">
        <v>42154.30059027778</v>
      </c>
      <c r="O3388">
        <v>100</v>
      </c>
      <c r="P3388">
        <v>29</v>
      </c>
      <c r="Q3388" s="1" t="s">
        <v>7340</v>
      </c>
      <c r="R3388" s="1" t="s">
        <v>7341</v>
      </c>
      <c r="S3388" s="1" t="s">
        <v>25</v>
      </c>
      <c r="T3388" s="3">
        <v>42118</v>
      </c>
      <c r="U3388" s="1" t="str">
        <f>IF(kiva_loans__muestra[[#This Row],[funded_amount]]=kiva_loans__muestra[[#This Row],[loan_amount]],"funded","unfunded")</f>
        <v>funded</v>
      </c>
      <c r="V3388" s="1" t="str">
        <f>IF(kiva_loans__muestra[[#This Row],[lender_count]]&gt;=50,"high","low")</f>
        <v>low</v>
      </c>
    </row>
    <row r="3389" spans="1:22" x14ac:dyDescent="0.25">
      <c r="A3389">
        <v>875258</v>
      </c>
      <c r="B3389">
        <v>13250</v>
      </c>
      <c r="C3389">
        <v>13250</v>
      </c>
      <c r="D3389" s="1" t="s">
        <v>37</v>
      </c>
      <c r="E3389" s="1" t="s">
        <v>37</v>
      </c>
      <c r="F3389" s="1" t="s">
        <v>1396</v>
      </c>
      <c r="G3389" s="1" t="s">
        <v>3263</v>
      </c>
      <c r="H3389" s="1" t="s">
        <v>33</v>
      </c>
      <c r="I3389" s="1" t="s">
        <v>1340</v>
      </c>
      <c r="J3389" s="1" t="s">
        <v>34</v>
      </c>
      <c r="K3389">
        <v>2020</v>
      </c>
      <c r="L3389" s="2">
        <v>42118.323460648149</v>
      </c>
      <c r="M3389" s="2">
        <v>42093.375</v>
      </c>
      <c r="N3389" s="2">
        <v>42154.339155092595</v>
      </c>
      <c r="O3389">
        <v>100</v>
      </c>
      <c r="P3389">
        <v>14</v>
      </c>
      <c r="Q3389" s="1" t="s">
        <v>7342</v>
      </c>
      <c r="R3389" s="1" t="s">
        <v>7343</v>
      </c>
      <c r="S3389" s="1" t="s">
        <v>25</v>
      </c>
      <c r="T3389" s="3">
        <v>42118</v>
      </c>
      <c r="U3389" s="1" t="str">
        <f>IF(kiva_loans__muestra[[#This Row],[funded_amount]]=kiva_loans__muestra[[#This Row],[loan_amount]],"funded","unfunded")</f>
        <v>funded</v>
      </c>
      <c r="V3389" s="1" t="str">
        <f>IF(kiva_loans__muestra[[#This Row],[lender_count]]&gt;=50,"high","low")</f>
        <v>low</v>
      </c>
    </row>
    <row r="3390" spans="1:22" x14ac:dyDescent="0.25">
      <c r="A3390">
        <v>875365</v>
      </c>
      <c r="B3390">
        <v>30000</v>
      </c>
      <c r="C3390">
        <v>30000</v>
      </c>
      <c r="D3390" s="1" t="s">
        <v>298</v>
      </c>
      <c r="E3390" s="1" t="s">
        <v>19</v>
      </c>
      <c r="F3390" s="1" t="s">
        <v>7344</v>
      </c>
      <c r="G3390" s="1" t="s">
        <v>3359</v>
      </c>
      <c r="H3390" s="1" t="s">
        <v>451</v>
      </c>
      <c r="I3390" s="1" t="s">
        <v>7345</v>
      </c>
      <c r="J3390" s="1" t="s">
        <v>90</v>
      </c>
      <c r="K3390">
        <v>1810</v>
      </c>
      <c r="L3390" s="2">
        <v>42118.412812499999</v>
      </c>
      <c r="M3390" s="2">
        <v>42088.333333333336</v>
      </c>
      <c r="N3390" s="2">
        <v>42154.95548611111</v>
      </c>
      <c r="O3390">
        <v>270</v>
      </c>
      <c r="P3390">
        <v>38</v>
      </c>
      <c r="Q3390" s="1" t="s">
        <v>7346</v>
      </c>
      <c r="R3390" s="1" t="s">
        <v>92</v>
      </c>
      <c r="S3390" s="1" t="s">
        <v>31</v>
      </c>
      <c r="T3390" s="3">
        <v>42118</v>
      </c>
      <c r="U3390" s="1" t="str">
        <f>IF(kiva_loans__muestra[[#This Row],[funded_amount]]=kiva_loans__muestra[[#This Row],[loan_amount]],"funded","unfunded")</f>
        <v>funded</v>
      </c>
      <c r="V3390" s="1" t="str">
        <f>IF(kiva_loans__muestra[[#This Row],[lender_count]]&gt;=50,"high","low")</f>
        <v>low</v>
      </c>
    </row>
    <row r="3391" spans="1:22" x14ac:dyDescent="0.25">
      <c r="A3391">
        <v>875205</v>
      </c>
      <c r="B3391">
        <v>6000</v>
      </c>
      <c r="C3391">
        <v>6000</v>
      </c>
      <c r="D3391" s="1" t="s">
        <v>64</v>
      </c>
      <c r="E3391" s="1" t="s">
        <v>37</v>
      </c>
      <c r="F3391" s="1" t="s">
        <v>7347</v>
      </c>
      <c r="G3391" s="1" t="s">
        <v>3311</v>
      </c>
      <c r="H3391" s="1" t="s">
        <v>119</v>
      </c>
      <c r="I3391" s="1" t="s">
        <v>1687</v>
      </c>
      <c r="J3391" s="1" t="s">
        <v>270</v>
      </c>
      <c r="K3391">
        <v>2040</v>
      </c>
      <c r="L3391" s="2">
        <v>42118.260023148148</v>
      </c>
      <c r="M3391" s="2">
        <v>42089.333333333336</v>
      </c>
      <c r="N3391" s="2">
        <v>42132.671539351853</v>
      </c>
      <c r="O3391">
        <v>200</v>
      </c>
      <c r="P3391">
        <v>20</v>
      </c>
      <c r="Q3391" s="1" t="s">
        <v>47</v>
      </c>
      <c r="R3391" s="1" t="s">
        <v>60</v>
      </c>
      <c r="S3391" s="1" t="s">
        <v>31</v>
      </c>
      <c r="T3391" s="3">
        <v>42118</v>
      </c>
      <c r="U3391" s="1" t="str">
        <f>IF(kiva_loans__muestra[[#This Row],[funded_amount]]=kiva_loans__muestra[[#This Row],[loan_amount]],"funded","unfunded")</f>
        <v>funded</v>
      </c>
      <c r="V3391" s="1" t="str">
        <f>IF(kiva_loans__muestra[[#This Row],[lender_count]]&gt;=50,"high","low")</f>
        <v>low</v>
      </c>
    </row>
    <row r="3392" spans="1:22" x14ac:dyDescent="0.25">
      <c r="A3392">
        <v>875234</v>
      </c>
      <c r="B3392">
        <v>8750</v>
      </c>
      <c r="C3392">
        <v>13250</v>
      </c>
      <c r="D3392" s="1" t="s">
        <v>311</v>
      </c>
      <c r="E3392" s="1" t="s">
        <v>37</v>
      </c>
      <c r="F3392" s="1" t="s">
        <v>7348</v>
      </c>
      <c r="G3392" s="1" t="s">
        <v>3512</v>
      </c>
      <c r="H3392" s="1" t="s">
        <v>667</v>
      </c>
      <c r="I3392" s="1" t="s">
        <v>7349</v>
      </c>
      <c r="J3392" s="1" t="s">
        <v>668</v>
      </c>
      <c r="K3392">
        <v>1710</v>
      </c>
      <c r="L3392" s="2">
        <v>42118.287673611114</v>
      </c>
      <c r="M3392" s="2">
        <v>42086.333333333336</v>
      </c>
      <c r="N3392" s="2"/>
      <c r="O3392">
        <v>200</v>
      </c>
      <c r="P3392">
        <v>16</v>
      </c>
      <c r="Q3392" s="1" t="s">
        <v>391</v>
      </c>
      <c r="R3392" s="1" t="s">
        <v>24</v>
      </c>
      <c r="S3392" s="1" t="s">
        <v>31</v>
      </c>
      <c r="T3392" s="3">
        <v>42118</v>
      </c>
      <c r="U3392" s="1" t="str">
        <f>IF(kiva_loans__muestra[[#This Row],[funded_amount]]=kiva_loans__muestra[[#This Row],[loan_amount]],"funded","unfunded")</f>
        <v>unfunded</v>
      </c>
      <c r="V3392" s="1" t="str">
        <f>IF(kiva_loans__muestra[[#This Row],[lender_count]]&gt;=50,"high","low")</f>
        <v>low</v>
      </c>
    </row>
    <row r="3393" spans="1:22" x14ac:dyDescent="0.25">
      <c r="A3393">
        <v>875758</v>
      </c>
      <c r="B3393">
        <v>2250</v>
      </c>
      <c r="C3393">
        <v>2250</v>
      </c>
      <c r="D3393" s="1" t="s">
        <v>81</v>
      </c>
      <c r="E3393" s="1" t="s">
        <v>27</v>
      </c>
      <c r="F3393" s="1" t="s">
        <v>7350</v>
      </c>
      <c r="G3393" s="1" t="s">
        <v>3427</v>
      </c>
      <c r="H3393" s="1" t="s">
        <v>185</v>
      </c>
      <c r="I3393" s="1" t="s">
        <v>7351</v>
      </c>
      <c r="J3393" s="1" t="s">
        <v>187</v>
      </c>
      <c r="K3393">
        <v>1770</v>
      </c>
      <c r="L3393" s="2">
        <v>42118.78833333333</v>
      </c>
      <c r="M3393" s="2">
        <v>42093.375</v>
      </c>
      <c r="N3393" s="2">
        <v>42132.758692129632</v>
      </c>
      <c r="O3393">
        <v>130</v>
      </c>
      <c r="P3393">
        <v>7</v>
      </c>
      <c r="Q3393" s="1" t="s">
        <v>30</v>
      </c>
      <c r="R3393" s="1" t="s">
        <v>92</v>
      </c>
      <c r="S3393" s="1" t="s">
        <v>25</v>
      </c>
      <c r="T3393" s="3">
        <v>42118</v>
      </c>
      <c r="U3393" s="1" t="str">
        <f>IF(kiva_loans__muestra[[#This Row],[funded_amount]]=kiva_loans__muestra[[#This Row],[loan_amount]],"funded","unfunded")</f>
        <v>funded</v>
      </c>
      <c r="V3393" s="1" t="str">
        <f>IF(kiva_loans__muestra[[#This Row],[lender_count]]&gt;=50,"high","low")</f>
        <v>low</v>
      </c>
    </row>
    <row r="3394" spans="1:22" x14ac:dyDescent="0.25">
      <c r="A3394">
        <v>875372</v>
      </c>
      <c r="B3394">
        <v>7000</v>
      </c>
      <c r="C3394">
        <v>7000</v>
      </c>
      <c r="D3394" s="1" t="s">
        <v>124</v>
      </c>
      <c r="E3394" s="1" t="s">
        <v>125</v>
      </c>
      <c r="F3394" s="1" t="s">
        <v>1610</v>
      </c>
      <c r="G3394" s="1" t="s">
        <v>3322</v>
      </c>
      <c r="H3394" s="1" t="s">
        <v>126</v>
      </c>
      <c r="I3394" s="1" t="s">
        <v>429</v>
      </c>
      <c r="J3394" s="1" t="s">
        <v>127</v>
      </c>
      <c r="K3394">
        <v>1210</v>
      </c>
      <c r="L3394" s="2">
        <v>42118.416400462964</v>
      </c>
      <c r="M3394" s="2">
        <v>42110.375</v>
      </c>
      <c r="N3394" s="2">
        <v>42132.733229166668</v>
      </c>
      <c r="O3394">
        <v>200</v>
      </c>
      <c r="P3394">
        <v>16</v>
      </c>
      <c r="Q3394" s="1" t="s">
        <v>991</v>
      </c>
      <c r="R3394" s="1" t="s">
        <v>92</v>
      </c>
      <c r="S3394" s="1" t="s">
        <v>31</v>
      </c>
      <c r="T3394" s="3">
        <v>42118</v>
      </c>
      <c r="U3394" s="1" t="str">
        <f>IF(kiva_loans__muestra[[#This Row],[funded_amount]]=kiva_loans__muestra[[#This Row],[loan_amount]],"funded","unfunded")</f>
        <v>funded</v>
      </c>
      <c r="V3394" s="1" t="str">
        <f>IF(kiva_loans__muestra[[#This Row],[lender_count]]&gt;=50,"high","low")</f>
        <v>low</v>
      </c>
    </row>
    <row r="3395" spans="1:22" x14ac:dyDescent="0.25">
      <c r="A3395">
        <v>875563</v>
      </c>
      <c r="B3395">
        <v>4500</v>
      </c>
      <c r="C3395">
        <v>4500</v>
      </c>
      <c r="D3395" s="1" t="s">
        <v>45</v>
      </c>
      <c r="E3395" s="1" t="s">
        <v>46</v>
      </c>
      <c r="F3395" s="1" t="s">
        <v>7352</v>
      </c>
      <c r="G3395" s="1" t="s">
        <v>3303</v>
      </c>
      <c r="H3395" s="1" t="s">
        <v>28</v>
      </c>
      <c r="I3395" s="1" t="s">
        <v>68</v>
      </c>
      <c r="J3395" s="1" t="s">
        <v>29</v>
      </c>
      <c r="K3395">
        <v>2450</v>
      </c>
      <c r="L3395" s="2">
        <v>42118.582372685189</v>
      </c>
      <c r="M3395" s="2">
        <v>42103.375</v>
      </c>
      <c r="N3395" s="2">
        <v>42148.662430555552</v>
      </c>
      <c r="O3395">
        <v>140</v>
      </c>
      <c r="P3395">
        <v>16</v>
      </c>
      <c r="Q3395" s="1" t="s">
        <v>1015</v>
      </c>
      <c r="R3395" s="1" t="s">
        <v>24</v>
      </c>
      <c r="S3395" s="1" t="s">
        <v>31</v>
      </c>
      <c r="T3395" s="3">
        <v>42118</v>
      </c>
      <c r="U3395" s="1" t="str">
        <f>IF(kiva_loans__muestra[[#This Row],[funded_amount]]=kiva_loans__muestra[[#This Row],[loan_amount]],"funded","unfunded")</f>
        <v>funded</v>
      </c>
      <c r="V3395" s="1" t="str">
        <f>IF(kiva_loans__muestra[[#This Row],[lender_count]]&gt;=50,"high","low")</f>
        <v>low</v>
      </c>
    </row>
    <row r="3396" spans="1:22" x14ac:dyDescent="0.25">
      <c r="A3396">
        <v>875979</v>
      </c>
      <c r="B3396">
        <v>9000</v>
      </c>
      <c r="C3396">
        <v>9000</v>
      </c>
      <c r="D3396" s="1" t="s">
        <v>158</v>
      </c>
      <c r="E3396" s="1" t="s">
        <v>27</v>
      </c>
      <c r="F3396" s="1" t="s">
        <v>7353</v>
      </c>
      <c r="G3396" s="1" t="s">
        <v>3333</v>
      </c>
      <c r="H3396" s="1" t="s">
        <v>241</v>
      </c>
      <c r="I3396" s="1" t="s">
        <v>470</v>
      </c>
      <c r="J3396" s="1" t="s">
        <v>243</v>
      </c>
      <c r="K3396">
        <v>1100</v>
      </c>
      <c r="L3396" s="2">
        <v>42119.722233796296</v>
      </c>
      <c r="M3396" s="2">
        <v>42090.333333333336</v>
      </c>
      <c r="N3396" s="2">
        <v>42143.049583333333</v>
      </c>
      <c r="O3396">
        <v>210</v>
      </c>
      <c r="P3396">
        <v>29</v>
      </c>
      <c r="Q3396" s="1" t="s">
        <v>7354</v>
      </c>
      <c r="R3396" s="1" t="s">
        <v>24</v>
      </c>
      <c r="S3396" s="1" t="s">
        <v>31</v>
      </c>
      <c r="T3396" s="3">
        <v>42119</v>
      </c>
      <c r="U3396" s="1" t="str">
        <f>IF(kiva_loans__muestra[[#This Row],[funded_amount]]=kiva_loans__muestra[[#This Row],[loan_amount]],"funded","unfunded")</f>
        <v>funded</v>
      </c>
      <c r="V3396" s="1" t="str">
        <f>IF(kiva_loans__muestra[[#This Row],[lender_count]]&gt;=50,"high","low")</f>
        <v>low</v>
      </c>
    </row>
    <row r="3397" spans="1:22" x14ac:dyDescent="0.25">
      <c r="A3397">
        <v>875902</v>
      </c>
      <c r="B3397">
        <v>4000</v>
      </c>
      <c r="C3397">
        <v>4000</v>
      </c>
      <c r="D3397" s="1" t="s">
        <v>113</v>
      </c>
      <c r="E3397" s="1" t="s">
        <v>46</v>
      </c>
      <c r="F3397" s="1" t="s">
        <v>7355</v>
      </c>
      <c r="G3397" s="1" t="s">
        <v>3274</v>
      </c>
      <c r="H3397" s="1" t="s">
        <v>105</v>
      </c>
      <c r="I3397" s="1" t="s">
        <v>877</v>
      </c>
      <c r="J3397" s="1" t="s">
        <v>106</v>
      </c>
      <c r="K3397">
        <v>1430</v>
      </c>
      <c r="L3397" s="2">
        <v>42119.083553240744</v>
      </c>
      <c r="M3397" s="2">
        <v>42090.333333333336</v>
      </c>
      <c r="N3397" s="2">
        <v>42143.020150462966</v>
      </c>
      <c r="O3397">
        <v>140</v>
      </c>
      <c r="P3397">
        <v>16</v>
      </c>
      <c r="Q3397" s="1" t="s">
        <v>211</v>
      </c>
      <c r="R3397" s="1" t="s">
        <v>24</v>
      </c>
      <c r="S3397" s="1" t="s">
        <v>31</v>
      </c>
      <c r="T3397" s="3">
        <v>42119</v>
      </c>
      <c r="U3397" s="1" t="str">
        <f>IF(kiva_loans__muestra[[#This Row],[funded_amount]]=kiva_loans__muestra[[#This Row],[loan_amount]],"funded","unfunded")</f>
        <v>funded</v>
      </c>
      <c r="V3397" s="1" t="str">
        <f>IF(kiva_loans__muestra[[#This Row],[lender_count]]&gt;=50,"high","low")</f>
        <v>low</v>
      </c>
    </row>
    <row r="3398" spans="1:22" x14ac:dyDescent="0.25">
      <c r="A3398">
        <v>876104</v>
      </c>
      <c r="B3398">
        <v>3250</v>
      </c>
      <c r="C3398">
        <v>3250</v>
      </c>
      <c r="D3398" s="1" t="s">
        <v>45</v>
      </c>
      <c r="E3398" s="1" t="s">
        <v>46</v>
      </c>
      <c r="F3398" s="1" t="s">
        <v>7356</v>
      </c>
      <c r="G3398" s="1" t="s">
        <v>3278</v>
      </c>
      <c r="H3398" s="1" t="s">
        <v>100</v>
      </c>
      <c r="I3398" s="1" t="s">
        <v>1267</v>
      </c>
      <c r="J3398" s="1" t="s">
        <v>101</v>
      </c>
      <c r="K3398">
        <v>1450</v>
      </c>
      <c r="L3398" s="2">
        <v>42120.31722222222</v>
      </c>
      <c r="M3398" s="2">
        <v>42101.375</v>
      </c>
      <c r="N3398" s="2">
        <v>42126.332337962966</v>
      </c>
      <c r="O3398">
        <v>70</v>
      </c>
      <c r="P3398">
        <v>5</v>
      </c>
      <c r="Q3398" s="1" t="s">
        <v>30</v>
      </c>
      <c r="R3398" s="1" t="s">
        <v>24</v>
      </c>
      <c r="S3398" s="1" t="s">
        <v>35</v>
      </c>
      <c r="T3398" s="3">
        <v>42120</v>
      </c>
      <c r="U3398" s="1" t="str">
        <f>IF(kiva_loans__muestra[[#This Row],[funded_amount]]=kiva_loans__muestra[[#This Row],[loan_amount]],"funded","unfunded")</f>
        <v>funded</v>
      </c>
      <c r="V3398" s="1" t="str">
        <f>IF(kiva_loans__muestra[[#This Row],[lender_count]]&gt;=50,"high","low")</f>
        <v>low</v>
      </c>
    </row>
    <row r="3399" spans="1:22" x14ac:dyDescent="0.25">
      <c r="A3399">
        <v>876088</v>
      </c>
      <c r="B3399">
        <v>1250</v>
      </c>
      <c r="C3399">
        <v>1250</v>
      </c>
      <c r="D3399" s="1" t="s">
        <v>45</v>
      </c>
      <c r="E3399" s="1" t="s">
        <v>46</v>
      </c>
      <c r="F3399" s="1" t="s">
        <v>7357</v>
      </c>
      <c r="G3399" s="1" t="s">
        <v>3278</v>
      </c>
      <c r="H3399" s="1" t="s">
        <v>100</v>
      </c>
      <c r="I3399" s="1" t="s">
        <v>1307</v>
      </c>
      <c r="J3399" s="1" t="s">
        <v>101</v>
      </c>
      <c r="K3399">
        <v>1450</v>
      </c>
      <c r="L3399" s="2">
        <v>42120.249895833331</v>
      </c>
      <c r="M3399" s="2">
        <v>42094.375</v>
      </c>
      <c r="N3399" s="2">
        <v>42126.36959490741</v>
      </c>
      <c r="O3399">
        <v>80</v>
      </c>
      <c r="P3399">
        <v>4</v>
      </c>
      <c r="Q3399" s="1" t="s">
        <v>30</v>
      </c>
      <c r="R3399" s="1" t="s">
        <v>24</v>
      </c>
      <c r="S3399" s="1" t="s">
        <v>35</v>
      </c>
      <c r="T3399" s="3">
        <v>42120</v>
      </c>
      <c r="U3399" s="1" t="str">
        <f>IF(kiva_loans__muestra[[#This Row],[funded_amount]]=kiva_loans__muestra[[#This Row],[loan_amount]],"funded","unfunded")</f>
        <v>funded</v>
      </c>
      <c r="V3399" s="1" t="str">
        <f>IF(kiva_loans__muestra[[#This Row],[lender_count]]&gt;=50,"high","low")</f>
        <v>low</v>
      </c>
    </row>
    <row r="3400" spans="1:22" x14ac:dyDescent="0.25">
      <c r="A3400">
        <v>876564</v>
      </c>
      <c r="B3400">
        <v>16750</v>
      </c>
      <c r="C3400">
        <v>16750</v>
      </c>
      <c r="D3400" s="1" t="s">
        <v>344</v>
      </c>
      <c r="E3400" s="1" t="s">
        <v>27</v>
      </c>
      <c r="F3400" s="1" t="s">
        <v>7358</v>
      </c>
      <c r="G3400" s="1" t="s">
        <v>3591</v>
      </c>
      <c r="H3400" s="1" t="s">
        <v>180</v>
      </c>
      <c r="I3400" s="1" t="s">
        <v>1121</v>
      </c>
      <c r="J3400" s="1" t="s">
        <v>110</v>
      </c>
      <c r="K3400">
        <v>780</v>
      </c>
      <c r="L3400" s="2">
        <v>42121.565428240741</v>
      </c>
      <c r="M3400" s="2">
        <v>42104.375</v>
      </c>
      <c r="N3400" s="2">
        <v>42128.730798611112</v>
      </c>
      <c r="O3400">
        <v>60</v>
      </c>
      <c r="P3400">
        <v>45</v>
      </c>
      <c r="Q3400" s="1" t="s">
        <v>30</v>
      </c>
      <c r="R3400" s="1" t="s">
        <v>133</v>
      </c>
      <c r="S3400" s="1" t="s">
        <v>31</v>
      </c>
      <c r="T3400" s="3">
        <v>42121</v>
      </c>
      <c r="U3400" s="1" t="str">
        <f>IF(kiva_loans__muestra[[#This Row],[funded_amount]]=kiva_loans__muestra[[#This Row],[loan_amount]],"funded","unfunded")</f>
        <v>funded</v>
      </c>
      <c r="V3400" s="1" t="str">
        <f>IF(kiva_loans__muestra[[#This Row],[lender_count]]&gt;=50,"high","low")</f>
        <v>low</v>
      </c>
    </row>
    <row r="3401" spans="1:22" x14ac:dyDescent="0.25">
      <c r="A3401">
        <v>876575</v>
      </c>
      <c r="B3401">
        <v>22000</v>
      </c>
      <c r="C3401">
        <v>22000</v>
      </c>
      <c r="D3401" s="1" t="s">
        <v>202</v>
      </c>
      <c r="E3401" s="1" t="s">
        <v>27</v>
      </c>
      <c r="F3401" s="1" t="s">
        <v>7359</v>
      </c>
      <c r="G3401" s="1" t="s">
        <v>3307</v>
      </c>
      <c r="H3401" s="1" t="s">
        <v>412</v>
      </c>
      <c r="I3401" s="1" t="s">
        <v>1017</v>
      </c>
      <c r="J3401" s="1" t="s">
        <v>413</v>
      </c>
      <c r="K3401">
        <v>1630</v>
      </c>
      <c r="L3401" s="2">
        <v>42121.571921296294</v>
      </c>
      <c r="M3401" s="2">
        <v>42103.375</v>
      </c>
      <c r="N3401" s="2">
        <v>42147.085243055553</v>
      </c>
      <c r="O3401">
        <v>80</v>
      </c>
      <c r="P3401">
        <v>69</v>
      </c>
      <c r="Q3401" s="1" t="s">
        <v>83</v>
      </c>
      <c r="R3401" s="1" t="s">
        <v>7360</v>
      </c>
      <c r="S3401" s="1" t="s">
        <v>31</v>
      </c>
      <c r="T3401" s="3">
        <v>42121</v>
      </c>
      <c r="U3401" s="1" t="str">
        <f>IF(kiva_loans__muestra[[#This Row],[funded_amount]]=kiva_loans__muestra[[#This Row],[loan_amount]],"funded","unfunded")</f>
        <v>funded</v>
      </c>
      <c r="V3401" s="1" t="str">
        <f>IF(kiva_loans__muestra[[#This Row],[lender_count]]&gt;=50,"high","low")</f>
        <v>high</v>
      </c>
    </row>
    <row r="3402" spans="1:22" x14ac:dyDescent="0.25">
      <c r="A3402">
        <v>876375</v>
      </c>
      <c r="B3402">
        <v>13500</v>
      </c>
      <c r="C3402">
        <v>13500</v>
      </c>
      <c r="D3402" s="1" t="s">
        <v>161</v>
      </c>
      <c r="E3402" s="1" t="s">
        <v>37</v>
      </c>
      <c r="F3402" s="1" t="s">
        <v>7361</v>
      </c>
      <c r="G3402" s="1" t="s">
        <v>3307</v>
      </c>
      <c r="H3402" s="1" t="s">
        <v>412</v>
      </c>
      <c r="I3402" s="1" t="s">
        <v>591</v>
      </c>
      <c r="J3402" s="1" t="s">
        <v>413</v>
      </c>
      <c r="K3402">
        <v>2220</v>
      </c>
      <c r="L3402" s="2">
        <v>42121.390509259261</v>
      </c>
      <c r="M3402" s="2">
        <v>42092.375</v>
      </c>
      <c r="N3402" s="2">
        <v>42140.737905092596</v>
      </c>
      <c r="O3402">
        <v>80</v>
      </c>
      <c r="P3402">
        <v>37</v>
      </c>
      <c r="Q3402" s="1" t="s">
        <v>7362</v>
      </c>
      <c r="R3402" s="1" t="s">
        <v>92</v>
      </c>
      <c r="S3402" s="1" t="s">
        <v>35</v>
      </c>
      <c r="T3402" s="3">
        <v>42121</v>
      </c>
      <c r="U3402" s="1" t="str">
        <f>IF(kiva_loans__muestra[[#This Row],[funded_amount]]=kiva_loans__muestra[[#This Row],[loan_amount]],"funded","unfunded")</f>
        <v>funded</v>
      </c>
      <c r="V3402" s="1" t="str">
        <f>IF(kiva_loans__muestra[[#This Row],[lender_count]]&gt;=50,"high","low")</f>
        <v>low</v>
      </c>
    </row>
    <row r="3403" spans="1:22" x14ac:dyDescent="0.25">
      <c r="A3403">
        <v>876955</v>
      </c>
      <c r="B3403">
        <v>4750</v>
      </c>
      <c r="C3403">
        <v>4750</v>
      </c>
      <c r="D3403" s="1" t="s">
        <v>64</v>
      </c>
      <c r="E3403" s="1" t="s">
        <v>37</v>
      </c>
      <c r="F3403" s="1" t="s">
        <v>7363</v>
      </c>
      <c r="G3403" s="1" t="s">
        <v>3278</v>
      </c>
      <c r="H3403" s="1" t="s">
        <v>100</v>
      </c>
      <c r="I3403" s="1" t="s">
        <v>1055</v>
      </c>
      <c r="J3403" s="1" t="s">
        <v>101</v>
      </c>
      <c r="K3403">
        <v>1260</v>
      </c>
      <c r="L3403" s="2">
        <v>42122.045046296298</v>
      </c>
      <c r="M3403" s="2">
        <v>42116.375</v>
      </c>
      <c r="N3403" s="2">
        <v>42145.947731481479</v>
      </c>
      <c r="O3403">
        <v>140</v>
      </c>
      <c r="P3403">
        <v>17</v>
      </c>
      <c r="Q3403" s="1" t="s">
        <v>216</v>
      </c>
      <c r="R3403" s="1" t="s">
        <v>24</v>
      </c>
      <c r="S3403" s="1" t="s">
        <v>31</v>
      </c>
      <c r="T3403" s="3">
        <v>42121</v>
      </c>
      <c r="U3403" s="1" t="str">
        <f>IF(kiva_loans__muestra[[#This Row],[funded_amount]]=kiva_loans__muestra[[#This Row],[loan_amount]],"funded","unfunded")</f>
        <v>funded</v>
      </c>
      <c r="V3403" s="1" t="str">
        <f>IF(kiva_loans__muestra[[#This Row],[lender_count]]&gt;=50,"high","low")</f>
        <v>low</v>
      </c>
    </row>
    <row r="3404" spans="1:22" x14ac:dyDescent="0.25">
      <c r="A3404">
        <v>876886</v>
      </c>
      <c r="B3404">
        <v>4500</v>
      </c>
      <c r="C3404">
        <v>4500</v>
      </c>
      <c r="D3404" s="1" t="s">
        <v>37</v>
      </c>
      <c r="E3404" s="1" t="s">
        <v>37</v>
      </c>
      <c r="F3404" s="1" t="s">
        <v>7364</v>
      </c>
      <c r="G3404" s="1" t="s">
        <v>3266</v>
      </c>
      <c r="H3404" s="1" t="s">
        <v>89</v>
      </c>
      <c r="I3404" s="1" t="s">
        <v>30</v>
      </c>
      <c r="J3404" s="1" t="s">
        <v>90</v>
      </c>
      <c r="K3404">
        <v>810</v>
      </c>
      <c r="L3404" s="2">
        <v>42121.994803240741</v>
      </c>
      <c r="M3404" s="2">
        <v>42114.375</v>
      </c>
      <c r="N3404" s="2">
        <v>42159.849351851852</v>
      </c>
      <c r="O3404">
        <v>130</v>
      </c>
      <c r="P3404">
        <v>15</v>
      </c>
      <c r="Q3404" s="1" t="s">
        <v>7365</v>
      </c>
      <c r="R3404" s="1" t="s">
        <v>92</v>
      </c>
      <c r="S3404" s="1" t="s">
        <v>25</v>
      </c>
      <c r="T3404" s="3">
        <v>42121</v>
      </c>
      <c r="U3404" s="1" t="str">
        <f>IF(kiva_loans__muestra[[#This Row],[funded_amount]]=kiva_loans__muestra[[#This Row],[loan_amount]],"funded","unfunded")</f>
        <v>funded</v>
      </c>
      <c r="V3404" s="1" t="str">
        <f>IF(kiva_loans__muestra[[#This Row],[lender_count]]&gt;=50,"high","low")</f>
        <v>low</v>
      </c>
    </row>
    <row r="3405" spans="1:22" x14ac:dyDescent="0.25">
      <c r="A3405">
        <v>1088563</v>
      </c>
      <c r="B3405">
        <v>200</v>
      </c>
      <c r="C3405">
        <v>5000</v>
      </c>
      <c r="D3405" s="1" t="s">
        <v>1086</v>
      </c>
      <c r="E3405" s="1" t="s">
        <v>32</v>
      </c>
      <c r="F3405" s="1" t="s">
        <v>7366</v>
      </c>
      <c r="G3405" s="1" t="s">
        <v>3775</v>
      </c>
      <c r="H3405" s="1" t="s">
        <v>155</v>
      </c>
      <c r="I3405" s="1" t="s">
        <v>30</v>
      </c>
      <c r="J3405" s="1" t="s">
        <v>90</v>
      </c>
      <c r="L3405" s="2">
        <v>42122.060949074075</v>
      </c>
      <c r="M3405" s="2"/>
      <c r="N3405" s="2"/>
      <c r="O3405">
        <v>60</v>
      </c>
      <c r="P3405">
        <v>2</v>
      </c>
      <c r="Q3405" s="1" t="s">
        <v>30</v>
      </c>
      <c r="R3405" s="1" t="s">
        <v>92</v>
      </c>
      <c r="S3405" s="1" t="s">
        <v>25</v>
      </c>
      <c r="T3405" s="3">
        <v>42121</v>
      </c>
      <c r="U3405" s="1" t="str">
        <f>IF(kiva_loans__muestra[[#This Row],[funded_amount]]=kiva_loans__muestra[[#This Row],[loan_amount]],"funded","unfunded")</f>
        <v>unfunded</v>
      </c>
      <c r="V3405" s="1" t="str">
        <f>IF(kiva_loans__muestra[[#This Row],[lender_count]]&gt;=50,"high","low")</f>
        <v>low</v>
      </c>
    </row>
    <row r="3406" spans="1:22" x14ac:dyDescent="0.25">
      <c r="A3406">
        <v>876747</v>
      </c>
      <c r="B3406">
        <v>9250</v>
      </c>
      <c r="C3406">
        <v>9250</v>
      </c>
      <c r="D3406" s="1" t="s">
        <v>59</v>
      </c>
      <c r="E3406" s="1" t="s">
        <v>27</v>
      </c>
      <c r="F3406" s="1" t="s">
        <v>7367</v>
      </c>
      <c r="G3406" s="1" t="s">
        <v>3481</v>
      </c>
      <c r="H3406" s="1" t="s">
        <v>193</v>
      </c>
      <c r="I3406" s="1" t="s">
        <v>1003</v>
      </c>
      <c r="J3406" s="1" t="s">
        <v>194</v>
      </c>
      <c r="K3406">
        <v>970</v>
      </c>
      <c r="L3406" s="2">
        <v>42121.727094907408</v>
      </c>
      <c r="M3406" s="2">
        <v>42111.375</v>
      </c>
      <c r="N3406" s="2">
        <v>42145.747048611112</v>
      </c>
      <c r="O3406">
        <v>140</v>
      </c>
      <c r="P3406">
        <v>30</v>
      </c>
      <c r="Q3406" s="1" t="s">
        <v>88</v>
      </c>
      <c r="R3406" s="1" t="s">
        <v>92</v>
      </c>
      <c r="S3406" s="1" t="s">
        <v>31</v>
      </c>
      <c r="T3406" s="3">
        <v>42121</v>
      </c>
      <c r="U3406" s="1" t="str">
        <f>IF(kiva_loans__muestra[[#This Row],[funded_amount]]=kiva_loans__muestra[[#This Row],[loan_amount]],"funded","unfunded")</f>
        <v>funded</v>
      </c>
      <c r="V3406" s="1" t="str">
        <f>IF(kiva_loans__muestra[[#This Row],[lender_count]]&gt;=50,"high","low")</f>
        <v>low</v>
      </c>
    </row>
    <row r="3407" spans="1:22" x14ac:dyDescent="0.25">
      <c r="A3407">
        <v>876428</v>
      </c>
      <c r="B3407">
        <v>3500</v>
      </c>
      <c r="C3407">
        <v>3500</v>
      </c>
      <c r="D3407" s="1" t="s">
        <v>250</v>
      </c>
      <c r="E3407" s="1" t="s">
        <v>62</v>
      </c>
      <c r="F3407" s="1" t="s">
        <v>7368</v>
      </c>
      <c r="G3407" s="1" t="s">
        <v>3303</v>
      </c>
      <c r="H3407" s="1" t="s">
        <v>28</v>
      </c>
      <c r="I3407" s="1" t="s">
        <v>39</v>
      </c>
      <c r="J3407" s="1" t="s">
        <v>29</v>
      </c>
      <c r="K3407">
        <v>2470</v>
      </c>
      <c r="L3407" s="2">
        <v>42121.425023148149</v>
      </c>
      <c r="M3407" s="2">
        <v>42097.375</v>
      </c>
      <c r="N3407" s="2">
        <v>42128.036377314813</v>
      </c>
      <c r="O3407">
        <v>110</v>
      </c>
      <c r="P3407">
        <v>13</v>
      </c>
      <c r="Q3407" s="1" t="s">
        <v>30</v>
      </c>
      <c r="R3407" s="1" t="s">
        <v>24</v>
      </c>
      <c r="S3407" s="1" t="s">
        <v>35</v>
      </c>
      <c r="T3407" s="3">
        <v>42121</v>
      </c>
      <c r="U3407" s="1" t="str">
        <f>IF(kiva_loans__muestra[[#This Row],[funded_amount]]=kiva_loans__muestra[[#This Row],[loan_amount]],"funded","unfunded")</f>
        <v>funded</v>
      </c>
      <c r="V3407" s="1" t="str">
        <f>IF(kiva_loans__muestra[[#This Row],[lender_count]]&gt;=50,"high","low")</f>
        <v>low</v>
      </c>
    </row>
    <row r="3408" spans="1:22" x14ac:dyDescent="0.25">
      <c r="A3408">
        <v>877625</v>
      </c>
      <c r="B3408">
        <v>4000</v>
      </c>
      <c r="C3408">
        <v>4000</v>
      </c>
      <c r="D3408" s="1" t="s">
        <v>64</v>
      </c>
      <c r="E3408" s="1" t="s">
        <v>37</v>
      </c>
      <c r="F3408" s="1" t="s">
        <v>7369</v>
      </c>
      <c r="G3408" s="1" t="s">
        <v>3276</v>
      </c>
      <c r="H3408" s="1" t="s">
        <v>225</v>
      </c>
      <c r="I3408" s="1" t="s">
        <v>1656</v>
      </c>
      <c r="J3408" s="1" t="s">
        <v>90</v>
      </c>
      <c r="K3408">
        <v>1590</v>
      </c>
      <c r="L3408" s="2">
        <v>42122.966620370367</v>
      </c>
      <c r="M3408" s="2">
        <v>42108.375</v>
      </c>
      <c r="N3408" s="2">
        <v>42131.672395833331</v>
      </c>
      <c r="O3408">
        <v>140</v>
      </c>
      <c r="P3408">
        <v>4</v>
      </c>
      <c r="Q3408" s="1" t="s">
        <v>115</v>
      </c>
      <c r="R3408" s="1" t="s">
        <v>92</v>
      </c>
      <c r="S3408" s="1" t="s">
        <v>25</v>
      </c>
      <c r="T3408" s="3">
        <v>42122</v>
      </c>
      <c r="U3408" s="1" t="str">
        <f>IF(kiva_loans__muestra[[#This Row],[funded_amount]]=kiva_loans__muestra[[#This Row],[loan_amount]],"funded","unfunded")</f>
        <v>funded</v>
      </c>
      <c r="V3408" s="1" t="str">
        <f>IF(kiva_loans__muestra[[#This Row],[lender_count]]&gt;=50,"high","low")</f>
        <v>low</v>
      </c>
    </row>
    <row r="3409" spans="1:22" x14ac:dyDescent="0.25">
      <c r="A3409">
        <v>877266</v>
      </c>
      <c r="B3409">
        <v>1000</v>
      </c>
      <c r="C3409">
        <v>1000</v>
      </c>
      <c r="D3409" s="1" t="s">
        <v>75</v>
      </c>
      <c r="E3409" s="1" t="s">
        <v>27</v>
      </c>
      <c r="F3409" s="1" t="s">
        <v>7370</v>
      </c>
      <c r="G3409" s="1" t="s">
        <v>3278</v>
      </c>
      <c r="H3409" s="1" t="s">
        <v>100</v>
      </c>
      <c r="I3409" s="1" t="s">
        <v>5720</v>
      </c>
      <c r="J3409" s="1" t="s">
        <v>101</v>
      </c>
      <c r="K3409">
        <v>1260</v>
      </c>
      <c r="L3409" s="2">
        <v>42122.435532407406</v>
      </c>
      <c r="M3409" s="2">
        <v>42121.375</v>
      </c>
      <c r="N3409" s="2">
        <v>42128.774548611109</v>
      </c>
      <c r="O3409">
        <v>80</v>
      </c>
      <c r="P3409">
        <v>4</v>
      </c>
      <c r="Q3409" s="1" t="s">
        <v>30</v>
      </c>
      <c r="R3409" s="1" t="s">
        <v>24</v>
      </c>
      <c r="S3409" s="1" t="s">
        <v>35</v>
      </c>
      <c r="T3409" s="3">
        <v>42122</v>
      </c>
      <c r="U3409" s="1" t="str">
        <f>IF(kiva_loans__muestra[[#This Row],[funded_amount]]=kiva_loans__muestra[[#This Row],[loan_amount]],"funded","unfunded")</f>
        <v>funded</v>
      </c>
      <c r="V3409" s="1" t="str">
        <f>IF(kiva_loans__muestra[[#This Row],[lender_count]]&gt;=50,"high","low")</f>
        <v>low</v>
      </c>
    </row>
    <row r="3410" spans="1:22" x14ac:dyDescent="0.25">
      <c r="A3410">
        <v>877137</v>
      </c>
      <c r="B3410">
        <v>3500</v>
      </c>
      <c r="C3410">
        <v>3500</v>
      </c>
      <c r="D3410" s="1" t="s">
        <v>98</v>
      </c>
      <c r="E3410" s="1" t="s">
        <v>37</v>
      </c>
      <c r="F3410" s="1" t="s">
        <v>7371</v>
      </c>
      <c r="G3410" s="1" t="s">
        <v>3278</v>
      </c>
      <c r="H3410" s="1" t="s">
        <v>100</v>
      </c>
      <c r="I3410" s="1" t="s">
        <v>6901</v>
      </c>
      <c r="J3410" s="1" t="s">
        <v>101</v>
      </c>
      <c r="K3410">
        <v>1260</v>
      </c>
      <c r="L3410" s="2">
        <v>42122.341377314813</v>
      </c>
      <c r="M3410" s="2">
        <v>42115.375</v>
      </c>
      <c r="N3410" s="2">
        <v>42132.078425925924</v>
      </c>
      <c r="O3410">
        <v>120</v>
      </c>
      <c r="P3410">
        <v>10</v>
      </c>
      <c r="Q3410" s="1" t="s">
        <v>30</v>
      </c>
      <c r="R3410" s="1" t="s">
        <v>24</v>
      </c>
      <c r="S3410" s="1" t="s">
        <v>35</v>
      </c>
      <c r="T3410" s="3">
        <v>42122</v>
      </c>
      <c r="U3410" s="1" t="str">
        <f>IF(kiva_loans__muestra[[#This Row],[funded_amount]]=kiva_loans__muestra[[#This Row],[loan_amount]],"funded","unfunded")</f>
        <v>funded</v>
      </c>
      <c r="V3410" s="1" t="str">
        <f>IF(kiva_loans__muestra[[#This Row],[lender_count]]&gt;=50,"high","low")</f>
        <v>low</v>
      </c>
    </row>
    <row r="3411" spans="1:22" x14ac:dyDescent="0.25">
      <c r="A3411">
        <v>1088576</v>
      </c>
      <c r="B3411">
        <v>5750</v>
      </c>
      <c r="C3411">
        <v>5750</v>
      </c>
      <c r="D3411" s="1" t="s">
        <v>19</v>
      </c>
      <c r="E3411" s="1" t="s">
        <v>19</v>
      </c>
      <c r="F3411" s="1" t="s">
        <v>7372</v>
      </c>
      <c r="G3411" s="1" t="s">
        <v>3263</v>
      </c>
      <c r="H3411" s="1" t="s">
        <v>33</v>
      </c>
      <c r="I3411" s="1" t="s">
        <v>30</v>
      </c>
      <c r="J3411" s="1" t="s">
        <v>34</v>
      </c>
      <c r="L3411" s="2">
        <v>42122.782199074078</v>
      </c>
      <c r="M3411" s="2">
        <v>42138.474305555559</v>
      </c>
      <c r="N3411" s="2">
        <v>42133.060925925929</v>
      </c>
      <c r="O3411">
        <v>120</v>
      </c>
      <c r="P3411">
        <v>19</v>
      </c>
      <c r="Q3411" s="1" t="s">
        <v>30</v>
      </c>
      <c r="R3411" s="1" t="s">
        <v>24</v>
      </c>
      <c r="S3411" s="1" t="s">
        <v>35</v>
      </c>
      <c r="T3411" s="3">
        <v>42122</v>
      </c>
      <c r="U3411" s="1" t="str">
        <f>IF(kiva_loans__muestra[[#This Row],[funded_amount]]=kiva_loans__muestra[[#This Row],[loan_amount]],"funded","unfunded")</f>
        <v>funded</v>
      </c>
      <c r="V3411" s="1" t="str">
        <f>IF(kiva_loans__muestra[[#This Row],[lender_count]]&gt;=50,"high","low")</f>
        <v>low</v>
      </c>
    </row>
    <row r="3412" spans="1:22" x14ac:dyDescent="0.25">
      <c r="A3412">
        <v>877048</v>
      </c>
      <c r="B3412">
        <v>6250</v>
      </c>
      <c r="C3412">
        <v>6250</v>
      </c>
      <c r="D3412" s="1" t="s">
        <v>175</v>
      </c>
      <c r="E3412" s="1" t="s">
        <v>78</v>
      </c>
      <c r="F3412" s="1" t="s">
        <v>7373</v>
      </c>
      <c r="G3412" s="1" t="s">
        <v>3396</v>
      </c>
      <c r="H3412" s="1" t="s">
        <v>788</v>
      </c>
      <c r="I3412" s="1" t="s">
        <v>923</v>
      </c>
      <c r="J3412" s="1" t="s">
        <v>790</v>
      </c>
      <c r="K3412">
        <v>580</v>
      </c>
      <c r="L3412" s="2">
        <v>42122.255046296297</v>
      </c>
      <c r="M3412" s="2">
        <v>42090.333333333336</v>
      </c>
      <c r="N3412" s="2">
        <v>42132.655104166668</v>
      </c>
      <c r="O3412">
        <v>140</v>
      </c>
      <c r="P3412">
        <v>14</v>
      </c>
      <c r="Q3412" s="1" t="s">
        <v>30</v>
      </c>
      <c r="R3412" s="1" t="s">
        <v>92</v>
      </c>
      <c r="S3412" s="1" t="s">
        <v>31</v>
      </c>
      <c r="T3412" s="3">
        <v>42122</v>
      </c>
      <c r="U3412" s="1" t="str">
        <f>IF(kiva_loans__muestra[[#This Row],[funded_amount]]=kiva_loans__muestra[[#This Row],[loan_amount]],"funded","unfunded")</f>
        <v>funded</v>
      </c>
      <c r="V3412" s="1" t="str">
        <f>IF(kiva_loans__muestra[[#This Row],[lender_count]]&gt;=50,"high","low")</f>
        <v>low</v>
      </c>
    </row>
    <row r="3413" spans="1:22" x14ac:dyDescent="0.25">
      <c r="A3413">
        <v>877232</v>
      </c>
      <c r="B3413">
        <v>2750</v>
      </c>
      <c r="C3413">
        <v>2750</v>
      </c>
      <c r="D3413" s="1" t="s">
        <v>81</v>
      </c>
      <c r="E3413" s="1" t="s">
        <v>27</v>
      </c>
      <c r="F3413" s="1" t="s">
        <v>7374</v>
      </c>
      <c r="G3413" s="1" t="s">
        <v>3263</v>
      </c>
      <c r="H3413" s="1" t="s">
        <v>33</v>
      </c>
      <c r="I3413" s="1" t="s">
        <v>732</v>
      </c>
      <c r="J3413" s="1" t="s">
        <v>34</v>
      </c>
      <c r="K3413">
        <v>1330</v>
      </c>
      <c r="L3413" s="2">
        <v>42122.407199074078</v>
      </c>
      <c r="M3413" s="2">
        <v>42094.375</v>
      </c>
      <c r="N3413" s="2">
        <v>42141.80096064815</v>
      </c>
      <c r="O3413">
        <v>120</v>
      </c>
      <c r="P3413">
        <v>8</v>
      </c>
      <c r="Q3413" s="1" t="s">
        <v>7375</v>
      </c>
      <c r="R3413" s="1" t="s">
        <v>24</v>
      </c>
      <c r="S3413" s="1" t="s">
        <v>31</v>
      </c>
      <c r="T3413" s="3">
        <v>42122</v>
      </c>
      <c r="U3413" s="1" t="str">
        <f>IF(kiva_loans__muestra[[#This Row],[funded_amount]]=kiva_loans__muestra[[#This Row],[loan_amount]],"funded","unfunded")</f>
        <v>funded</v>
      </c>
      <c r="V3413" s="1" t="str">
        <f>IF(kiva_loans__muestra[[#This Row],[lender_count]]&gt;=50,"high","low")</f>
        <v>low</v>
      </c>
    </row>
    <row r="3414" spans="1:22" x14ac:dyDescent="0.25">
      <c r="A3414">
        <v>877294</v>
      </c>
      <c r="B3414">
        <v>1000</v>
      </c>
      <c r="C3414">
        <v>1000</v>
      </c>
      <c r="D3414" s="1" t="s">
        <v>46</v>
      </c>
      <c r="E3414" s="1" t="s">
        <v>46</v>
      </c>
      <c r="F3414" s="1" t="s">
        <v>30</v>
      </c>
      <c r="G3414" s="1" t="s">
        <v>5754</v>
      </c>
      <c r="H3414" s="1" t="s">
        <v>5755</v>
      </c>
      <c r="I3414" s="1" t="s">
        <v>30</v>
      </c>
      <c r="J3414" s="1" t="s">
        <v>5757</v>
      </c>
      <c r="K3414">
        <v>4220</v>
      </c>
      <c r="L3414" s="2">
        <v>42122.456192129626</v>
      </c>
      <c r="M3414" s="2">
        <v>42121.375</v>
      </c>
      <c r="N3414" s="2">
        <v>42128.184953703705</v>
      </c>
      <c r="O3414">
        <v>70</v>
      </c>
      <c r="P3414">
        <v>4</v>
      </c>
      <c r="Q3414" s="1" t="s">
        <v>632</v>
      </c>
      <c r="R3414" s="1" t="s">
        <v>30</v>
      </c>
      <c r="S3414" s="1" t="s">
        <v>35</v>
      </c>
      <c r="T3414" s="3">
        <v>42122</v>
      </c>
      <c r="U3414" s="1" t="str">
        <f>IF(kiva_loans__muestra[[#This Row],[funded_amount]]=kiva_loans__muestra[[#This Row],[loan_amount]],"funded","unfunded")</f>
        <v>funded</v>
      </c>
      <c r="V3414" s="1" t="str">
        <f>IF(kiva_loans__muestra[[#This Row],[lender_count]]&gt;=50,"high","low")</f>
        <v>low</v>
      </c>
    </row>
    <row r="3415" spans="1:22" x14ac:dyDescent="0.25">
      <c r="A3415">
        <v>877189</v>
      </c>
      <c r="B3415">
        <v>2500</v>
      </c>
      <c r="C3415">
        <v>2500</v>
      </c>
      <c r="D3415" s="1" t="s">
        <v>158</v>
      </c>
      <c r="E3415" s="1" t="s">
        <v>27</v>
      </c>
      <c r="F3415" s="1" t="s">
        <v>7376</v>
      </c>
      <c r="G3415" s="1" t="s">
        <v>3278</v>
      </c>
      <c r="H3415" s="1" t="s">
        <v>100</v>
      </c>
      <c r="I3415" s="1" t="s">
        <v>1171</v>
      </c>
      <c r="J3415" s="1" t="s">
        <v>101</v>
      </c>
      <c r="K3415">
        <v>1450</v>
      </c>
      <c r="L3415" s="2">
        <v>42122.373576388891</v>
      </c>
      <c r="M3415" s="2">
        <v>42102.375</v>
      </c>
      <c r="N3415" s="2">
        <v>42131.664120370369</v>
      </c>
      <c r="O3415">
        <v>80</v>
      </c>
      <c r="P3415">
        <v>9</v>
      </c>
      <c r="Q3415" s="1" t="s">
        <v>195</v>
      </c>
      <c r="R3415" s="1" t="s">
        <v>24</v>
      </c>
      <c r="S3415" s="1" t="s">
        <v>35</v>
      </c>
      <c r="T3415" s="3">
        <v>42122</v>
      </c>
      <c r="U3415" s="1" t="str">
        <f>IF(kiva_loans__muestra[[#This Row],[funded_amount]]=kiva_loans__muestra[[#This Row],[loan_amount]],"funded","unfunded")</f>
        <v>funded</v>
      </c>
      <c r="V3415" s="1" t="str">
        <f>IF(kiva_loans__muestra[[#This Row],[lender_count]]&gt;=50,"high","low")</f>
        <v>low</v>
      </c>
    </row>
    <row r="3416" spans="1:22" x14ac:dyDescent="0.25">
      <c r="A3416">
        <v>877225</v>
      </c>
      <c r="B3416">
        <v>8500</v>
      </c>
      <c r="C3416">
        <v>8500</v>
      </c>
      <c r="D3416" s="1" t="s">
        <v>79</v>
      </c>
      <c r="E3416" s="1" t="s">
        <v>46</v>
      </c>
      <c r="F3416" s="1" t="s">
        <v>7377</v>
      </c>
      <c r="G3416" s="1" t="s">
        <v>3263</v>
      </c>
      <c r="H3416" s="1" t="s">
        <v>33</v>
      </c>
      <c r="I3416" s="1" t="s">
        <v>6340</v>
      </c>
      <c r="J3416" s="1" t="s">
        <v>34</v>
      </c>
      <c r="K3416">
        <v>1330</v>
      </c>
      <c r="L3416" s="2">
        <v>42122.397812499999</v>
      </c>
      <c r="M3416" s="2">
        <v>42108.375</v>
      </c>
      <c r="N3416" s="2">
        <v>42157.978437500002</v>
      </c>
      <c r="O3416">
        <v>140</v>
      </c>
      <c r="P3416">
        <v>33</v>
      </c>
      <c r="Q3416" s="1" t="s">
        <v>2770</v>
      </c>
      <c r="R3416" s="1" t="s">
        <v>24</v>
      </c>
      <c r="S3416" s="1" t="s">
        <v>31</v>
      </c>
      <c r="T3416" s="3">
        <v>42122</v>
      </c>
      <c r="U3416" s="1" t="str">
        <f>IF(kiva_loans__muestra[[#This Row],[funded_amount]]=kiva_loans__muestra[[#This Row],[loan_amount]],"funded","unfunded")</f>
        <v>funded</v>
      </c>
      <c r="V3416" s="1" t="str">
        <f>IF(kiva_loans__muestra[[#This Row],[lender_count]]&gt;=50,"high","low")</f>
        <v>low</v>
      </c>
    </row>
    <row r="3417" spans="1:22" x14ac:dyDescent="0.25">
      <c r="A3417">
        <v>877504</v>
      </c>
      <c r="B3417">
        <v>1000</v>
      </c>
      <c r="C3417">
        <v>10000</v>
      </c>
      <c r="D3417" s="1" t="s">
        <v>124</v>
      </c>
      <c r="E3417" s="1" t="s">
        <v>125</v>
      </c>
      <c r="F3417" s="1" t="s">
        <v>7378</v>
      </c>
      <c r="G3417" s="1" t="s">
        <v>3266</v>
      </c>
      <c r="H3417" s="1" t="s">
        <v>89</v>
      </c>
      <c r="I3417" s="1" t="s">
        <v>1105</v>
      </c>
      <c r="J3417" s="1" t="s">
        <v>90</v>
      </c>
      <c r="K3417">
        <v>1990</v>
      </c>
      <c r="L3417" s="2">
        <v>42122.689652777779</v>
      </c>
      <c r="M3417" s="2">
        <v>42116.375</v>
      </c>
      <c r="N3417" s="2"/>
      <c r="O3417">
        <v>260</v>
      </c>
      <c r="P3417">
        <v>4</v>
      </c>
      <c r="Q3417" s="1" t="s">
        <v>7379</v>
      </c>
      <c r="R3417" s="1" t="s">
        <v>92</v>
      </c>
      <c r="S3417" s="1" t="s">
        <v>31</v>
      </c>
      <c r="T3417" s="3">
        <v>42122</v>
      </c>
      <c r="U3417" s="1" t="str">
        <f>IF(kiva_loans__muestra[[#This Row],[funded_amount]]=kiva_loans__muestra[[#This Row],[loan_amount]],"funded","unfunded")</f>
        <v>unfunded</v>
      </c>
      <c r="V3417" s="1" t="str">
        <f>IF(kiva_loans__muestra[[#This Row],[lender_count]]&gt;=50,"high","low")</f>
        <v>low</v>
      </c>
    </row>
    <row r="3418" spans="1:22" x14ac:dyDescent="0.25">
      <c r="A3418">
        <v>877026</v>
      </c>
      <c r="B3418">
        <v>4750</v>
      </c>
      <c r="C3418">
        <v>4750</v>
      </c>
      <c r="D3418" s="1" t="s">
        <v>69</v>
      </c>
      <c r="E3418" s="1" t="s">
        <v>46</v>
      </c>
      <c r="F3418" s="1" t="s">
        <v>7380</v>
      </c>
      <c r="G3418" s="1" t="s">
        <v>3278</v>
      </c>
      <c r="H3418" s="1" t="s">
        <v>100</v>
      </c>
      <c r="I3418" s="1" t="s">
        <v>111</v>
      </c>
      <c r="J3418" s="1" t="s">
        <v>101</v>
      </c>
      <c r="K3418">
        <v>1450</v>
      </c>
      <c r="L3418" s="2">
        <v>42122.225763888891</v>
      </c>
      <c r="M3418" s="2">
        <v>42102.375</v>
      </c>
      <c r="N3418" s="2">
        <v>42128.06627314815</v>
      </c>
      <c r="O3418">
        <v>70</v>
      </c>
      <c r="P3418">
        <v>5</v>
      </c>
      <c r="Q3418" s="1" t="s">
        <v>30</v>
      </c>
      <c r="R3418" s="1" t="s">
        <v>24</v>
      </c>
      <c r="S3418" s="1" t="s">
        <v>35</v>
      </c>
      <c r="T3418" s="3">
        <v>42122</v>
      </c>
      <c r="U3418" s="1" t="str">
        <f>IF(kiva_loans__muestra[[#This Row],[funded_amount]]=kiva_loans__muestra[[#This Row],[loan_amount]],"funded","unfunded")</f>
        <v>funded</v>
      </c>
      <c r="V3418" s="1" t="str">
        <f>IF(kiva_loans__muestra[[#This Row],[lender_count]]&gt;=50,"high","low")</f>
        <v>low</v>
      </c>
    </row>
    <row r="3419" spans="1:22" x14ac:dyDescent="0.25">
      <c r="A3419">
        <v>877354</v>
      </c>
      <c r="B3419">
        <v>2750</v>
      </c>
      <c r="C3419">
        <v>2750</v>
      </c>
      <c r="D3419" s="1" t="s">
        <v>45</v>
      </c>
      <c r="E3419" s="1" t="s">
        <v>46</v>
      </c>
      <c r="F3419" s="1" t="s">
        <v>7381</v>
      </c>
      <c r="G3419" s="1" t="s">
        <v>3263</v>
      </c>
      <c r="H3419" s="1" t="s">
        <v>33</v>
      </c>
      <c r="I3419" s="1" t="s">
        <v>732</v>
      </c>
      <c r="J3419" s="1" t="s">
        <v>34</v>
      </c>
      <c r="K3419">
        <v>1330</v>
      </c>
      <c r="L3419" s="2">
        <v>42122.503819444442</v>
      </c>
      <c r="M3419" s="2">
        <v>42094.375</v>
      </c>
      <c r="N3419" s="2">
        <v>42158.094976851855</v>
      </c>
      <c r="O3419">
        <v>120</v>
      </c>
      <c r="P3419">
        <v>7</v>
      </c>
      <c r="Q3419" s="1" t="s">
        <v>7382</v>
      </c>
      <c r="R3419" s="1" t="s">
        <v>24</v>
      </c>
      <c r="S3419" s="1" t="s">
        <v>31</v>
      </c>
      <c r="T3419" s="3">
        <v>42122</v>
      </c>
      <c r="U3419" s="1" t="str">
        <f>IF(kiva_loans__muestra[[#This Row],[funded_amount]]=kiva_loans__muestra[[#This Row],[loan_amount]],"funded","unfunded")</f>
        <v>funded</v>
      </c>
      <c r="V3419" s="1" t="str">
        <f>IF(kiva_loans__muestra[[#This Row],[lender_count]]&gt;=50,"high","low")</f>
        <v>low</v>
      </c>
    </row>
    <row r="3420" spans="1:22" x14ac:dyDescent="0.25">
      <c r="A3420">
        <v>877437</v>
      </c>
      <c r="B3420">
        <v>10250</v>
      </c>
      <c r="C3420">
        <v>10250</v>
      </c>
      <c r="D3420" s="1" t="s">
        <v>74</v>
      </c>
      <c r="E3420" s="1" t="s">
        <v>74</v>
      </c>
      <c r="F3420" s="1" t="s">
        <v>1497</v>
      </c>
      <c r="G3420" s="1" t="s">
        <v>3307</v>
      </c>
      <c r="H3420" s="1" t="s">
        <v>412</v>
      </c>
      <c r="I3420" s="1" t="s">
        <v>879</v>
      </c>
      <c r="J3420" s="1" t="s">
        <v>413</v>
      </c>
      <c r="K3420">
        <v>3290</v>
      </c>
      <c r="L3420" s="2">
        <v>42122.605462962965</v>
      </c>
      <c r="M3420" s="2">
        <v>42115.375</v>
      </c>
      <c r="N3420" s="2">
        <v>42128.662453703706</v>
      </c>
      <c r="O3420">
        <v>200</v>
      </c>
      <c r="P3420">
        <v>1</v>
      </c>
      <c r="Q3420" s="1" t="s">
        <v>40</v>
      </c>
      <c r="R3420" s="1" t="s">
        <v>92</v>
      </c>
      <c r="S3420" s="1" t="s">
        <v>35</v>
      </c>
      <c r="T3420" s="3">
        <v>42122</v>
      </c>
      <c r="U3420" s="1" t="str">
        <f>IF(kiva_loans__muestra[[#This Row],[funded_amount]]=kiva_loans__muestra[[#This Row],[loan_amount]],"funded","unfunded")</f>
        <v>funded</v>
      </c>
      <c r="V3420" s="1" t="str">
        <f>IF(kiva_loans__muestra[[#This Row],[lender_count]]&gt;=50,"high","low")</f>
        <v>low</v>
      </c>
    </row>
    <row r="3421" spans="1:22" x14ac:dyDescent="0.25">
      <c r="A3421">
        <v>877034</v>
      </c>
      <c r="B3421">
        <v>2000</v>
      </c>
      <c r="C3421">
        <v>2000</v>
      </c>
      <c r="D3421" s="1" t="s">
        <v>75</v>
      </c>
      <c r="E3421" s="1" t="s">
        <v>27</v>
      </c>
      <c r="F3421" s="1" t="s">
        <v>395</v>
      </c>
      <c r="G3421" s="1" t="s">
        <v>3278</v>
      </c>
      <c r="H3421" s="1" t="s">
        <v>100</v>
      </c>
      <c r="I3421" s="1" t="s">
        <v>1317</v>
      </c>
      <c r="J3421" s="1" t="s">
        <v>101</v>
      </c>
      <c r="K3421">
        <v>1450</v>
      </c>
      <c r="L3421" s="2">
        <v>42122.235879629632</v>
      </c>
      <c r="M3421" s="2">
        <v>42117.375</v>
      </c>
      <c r="N3421" s="2">
        <v>42132.491342592592</v>
      </c>
      <c r="O3421">
        <v>110</v>
      </c>
      <c r="P3421">
        <v>7</v>
      </c>
      <c r="Q3421" s="1" t="s">
        <v>30</v>
      </c>
      <c r="R3421" s="1" t="s">
        <v>24</v>
      </c>
      <c r="S3421" s="1" t="s">
        <v>35</v>
      </c>
      <c r="T3421" s="3">
        <v>42122</v>
      </c>
      <c r="U3421" s="1" t="str">
        <f>IF(kiva_loans__muestra[[#This Row],[funded_amount]]=kiva_loans__muestra[[#This Row],[loan_amount]],"funded","unfunded")</f>
        <v>funded</v>
      </c>
      <c r="V3421" s="1" t="str">
        <f>IF(kiva_loans__muestra[[#This Row],[lender_count]]&gt;=50,"high","low")</f>
        <v>low</v>
      </c>
    </row>
    <row r="3422" spans="1:22" x14ac:dyDescent="0.25">
      <c r="A3422">
        <v>877163</v>
      </c>
      <c r="B3422">
        <v>2500</v>
      </c>
      <c r="C3422">
        <v>2500</v>
      </c>
      <c r="D3422" s="1" t="s">
        <v>45</v>
      </c>
      <c r="E3422" s="1" t="s">
        <v>46</v>
      </c>
      <c r="F3422" s="1" t="s">
        <v>7383</v>
      </c>
      <c r="G3422" s="1" t="s">
        <v>3278</v>
      </c>
      <c r="H3422" s="1" t="s">
        <v>100</v>
      </c>
      <c r="I3422" s="1" t="s">
        <v>111</v>
      </c>
      <c r="J3422" s="1" t="s">
        <v>101</v>
      </c>
      <c r="K3422">
        <v>1450</v>
      </c>
      <c r="L3422" s="2">
        <v>42122.356053240743</v>
      </c>
      <c r="M3422" s="2">
        <v>42108.375</v>
      </c>
      <c r="N3422" s="2">
        <v>42132.065069444441</v>
      </c>
      <c r="O3422">
        <v>80</v>
      </c>
      <c r="P3422">
        <v>9</v>
      </c>
      <c r="Q3422" s="1" t="s">
        <v>30</v>
      </c>
      <c r="R3422" s="1" t="s">
        <v>24</v>
      </c>
      <c r="S3422" s="1" t="s">
        <v>35</v>
      </c>
      <c r="T3422" s="3">
        <v>42122</v>
      </c>
      <c r="U3422" s="1" t="str">
        <f>IF(kiva_loans__muestra[[#This Row],[funded_amount]]=kiva_loans__muestra[[#This Row],[loan_amount]],"funded","unfunded")</f>
        <v>funded</v>
      </c>
      <c r="V3422" s="1" t="str">
        <f>IF(kiva_loans__muestra[[#This Row],[lender_count]]&gt;=50,"high","low")</f>
        <v>low</v>
      </c>
    </row>
    <row r="3423" spans="1:22" x14ac:dyDescent="0.25">
      <c r="A3423">
        <v>877038</v>
      </c>
      <c r="B3423">
        <v>61750</v>
      </c>
      <c r="C3423">
        <v>61750</v>
      </c>
      <c r="D3423" s="1" t="s">
        <v>201</v>
      </c>
      <c r="E3423" s="1" t="s">
        <v>37</v>
      </c>
      <c r="F3423" s="1" t="s">
        <v>7384</v>
      </c>
      <c r="G3423" s="1" t="s">
        <v>3396</v>
      </c>
      <c r="H3423" s="1" t="s">
        <v>788</v>
      </c>
      <c r="I3423" s="1" t="s">
        <v>905</v>
      </c>
      <c r="J3423" s="1" t="s">
        <v>790</v>
      </c>
      <c r="K3423">
        <v>580</v>
      </c>
      <c r="L3423" s="2">
        <v>42122.243009259262</v>
      </c>
      <c r="M3423" s="2">
        <v>42090.333333333336</v>
      </c>
      <c r="N3423" s="2">
        <v>42132.8746875</v>
      </c>
      <c r="O3423">
        <v>110</v>
      </c>
      <c r="P3423">
        <v>105</v>
      </c>
      <c r="Q3423" s="1" t="s">
        <v>6756</v>
      </c>
      <c r="R3423" s="1" t="s">
        <v>669</v>
      </c>
      <c r="S3423" s="1" t="s">
        <v>31</v>
      </c>
      <c r="T3423" s="3">
        <v>42122</v>
      </c>
      <c r="U3423" s="1" t="str">
        <f>IF(kiva_loans__muestra[[#This Row],[funded_amount]]=kiva_loans__muestra[[#This Row],[loan_amount]],"funded","unfunded")</f>
        <v>funded</v>
      </c>
      <c r="V3423" s="1" t="str">
        <f>IF(kiva_loans__muestra[[#This Row],[lender_count]]&gt;=50,"high","low")</f>
        <v>high</v>
      </c>
    </row>
    <row r="3424" spans="1:22" x14ac:dyDescent="0.25">
      <c r="A3424">
        <v>877100</v>
      </c>
      <c r="B3424">
        <v>3000</v>
      </c>
      <c r="C3424">
        <v>3000</v>
      </c>
      <c r="D3424" s="1" t="s">
        <v>45</v>
      </c>
      <c r="E3424" s="1" t="s">
        <v>46</v>
      </c>
      <c r="F3424" s="1" t="s">
        <v>7385</v>
      </c>
      <c r="G3424" s="1" t="s">
        <v>3278</v>
      </c>
      <c r="H3424" s="1" t="s">
        <v>100</v>
      </c>
      <c r="I3424" s="1" t="s">
        <v>1171</v>
      </c>
      <c r="J3424" s="1" t="s">
        <v>101</v>
      </c>
      <c r="K3424">
        <v>1450</v>
      </c>
      <c r="L3424" s="2">
        <v>42122.315208333333</v>
      </c>
      <c r="M3424" s="2">
        <v>42110.375</v>
      </c>
      <c r="N3424" s="2">
        <v>42132.90824074074</v>
      </c>
      <c r="O3424">
        <v>80</v>
      </c>
      <c r="P3424">
        <v>8</v>
      </c>
      <c r="Q3424" s="1" t="s">
        <v>30</v>
      </c>
      <c r="R3424" s="1" t="s">
        <v>24</v>
      </c>
      <c r="S3424" s="1" t="s">
        <v>35</v>
      </c>
      <c r="T3424" s="3">
        <v>42122</v>
      </c>
      <c r="U3424" s="1" t="str">
        <f>IF(kiva_loans__muestra[[#This Row],[funded_amount]]=kiva_loans__muestra[[#This Row],[loan_amount]],"funded","unfunded")</f>
        <v>funded</v>
      </c>
      <c r="V3424" s="1" t="str">
        <f>IF(kiva_loans__muestra[[#This Row],[lender_count]]&gt;=50,"high","low")</f>
        <v>low</v>
      </c>
    </row>
    <row r="3425" spans="1:22" x14ac:dyDescent="0.25">
      <c r="A3425">
        <v>877932</v>
      </c>
      <c r="B3425">
        <v>1250</v>
      </c>
      <c r="C3425">
        <v>2750</v>
      </c>
      <c r="D3425" s="1" t="s">
        <v>36</v>
      </c>
      <c r="E3425" s="1" t="s">
        <v>37</v>
      </c>
      <c r="F3425" s="1" t="s">
        <v>7386</v>
      </c>
      <c r="G3425" s="1" t="s">
        <v>3263</v>
      </c>
      <c r="H3425" s="1" t="s">
        <v>33</v>
      </c>
      <c r="I3425" s="1" t="s">
        <v>732</v>
      </c>
      <c r="J3425" s="1" t="s">
        <v>34</v>
      </c>
      <c r="K3425">
        <v>1330</v>
      </c>
      <c r="L3425" s="2">
        <v>42123.445879629631</v>
      </c>
      <c r="M3425" s="2">
        <v>42094.375</v>
      </c>
      <c r="N3425" s="2"/>
      <c r="O3425">
        <v>120</v>
      </c>
      <c r="P3425">
        <v>5</v>
      </c>
      <c r="Q3425" s="1" t="s">
        <v>2636</v>
      </c>
      <c r="R3425" s="1" t="s">
        <v>92</v>
      </c>
      <c r="S3425" s="1" t="s">
        <v>31</v>
      </c>
      <c r="T3425" s="3">
        <v>42123</v>
      </c>
      <c r="U3425" s="1" t="str">
        <f>IF(kiva_loans__muestra[[#This Row],[funded_amount]]=kiva_loans__muestra[[#This Row],[loan_amount]],"funded","unfunded")</f>
        <v>unfunded</v>
      </c>
      <c r="V3425" s="1" t="str">
        <f>IF(kiva_loans__muestra[[#This Row],[lender_count]]&gt;=50,"high","low")</f>
        <v>low</v>
      </c>
    </row>
    <row r="3426" spans="1:22" x14ac:dyDescent="0.25">
      <c r="A3426">
        <v>878025</v>
      </c>
      <c r="B3426">
        <v>2750</v>
      </c>
      <c r="C3426">
        <v>2750</v>
      </c>
      <c r="D3426" s="1" t="s">
        <v>64</v>
      </c>
      <c r="E3426" s="1" t="s">
        <v>37</v>
      </c>
      <c r="F3426" s="1" t="s">
        <v>7387</v>
      </c>
      <c r="G3426" s="1" t="s">
        <v>3263</v>
      </c>
      <c r="H3426" s="1" t="s">
        <v>33</v>
      </c>
      <c r="I3426" s="1" t="s">
        <v>732</v>
      </c>
      <c r="J3426" s="1" t="s">
        <v>34</v>
      </c>
      <c r="K3426">
        <v>1330</v>
      </c>
      <c r="L3426" s="2">
        <v>42123.550254629627</v>
      </c>
      <c r="M3426" s="2">
        <v>42094.375</v>
      </c>
      <c r="N3426" s="2">
        <v>42158.180300925924</v>
      </c>
      <c r="O3426">
        <v>120</v>
      </c>
      <c r="P3426">
        <v>6</v>
      </c>
      <c r="Q3426" s="1" t="s">
        <v>7388</v>
      </c>
      <c r="R3426" s="1" t="s">
        <v>92</v>
      </c>
      <c r="S3426" s="1" t="s">
        <v>31</v>
      </c>
      <c r="T3426" s="3">
        <v>42123</v>
      </c>
      <c r="U3426" s="1" t="str">
        <f>IF(kiva_loans__muestra[[#This Row],[funded_amount]]=kiva_loans__muestra[[#This Row],[loan_amount]],"funded","unfunded")</f>
        <v>funded</v>
      </c>
      <c r="V3426" s="1" t="str">
        <f>IF(kiva_loans__muestra[[#This Row],[lender_count]]&gt;=50,"high","low")</f>
        <v>low</v>
      </c>
    </row>
    <row r="3427" spans="1:22" x14ac:dyDescent="0.25">
      <c r="A3427">
        <v>878294</v>
      </c>
      <c r="B3427">
        <v>5000</v>
      </c>
      <c r="C3427">
        <v>5000</v>
      </c>
      <c r="D3427" s="1" t="s">
        <v>46</v>
      </c>
      <c r="E3427" s="1" t="s">
        <v>46</v>
      </c>
      <c r="F3427" s="1" t="s">
        <v>7389</v>
      </c>
      <c r="G3427" s="1" t="s">
        <v>3266</v>
      </c>
      <c r="H3427" s="1" t="s">
        <v>89</v>
      </c>
      <c r="I3427" s="1" t="s">
        <v>30</v>
      </c>
      <c r="J3427" s="1" t="s">
        <v>90</v>
      </c>
      <c r="K3427">
        <v>810</v>
      </c>
      <c r="L3427" s="2">
        <v>42123.933553240742</v>
      </c>
      <c r="M3427" s="2">
        <v>42103.375</v>
      </c>
      <c r="N3427" s="2">
        <v>42133.245833333334</v>
      </c>
      <c r="O3427">
        <v>140</v>
      </c>
      <c r="P3427">
        <v>11</v>
      </c>
      <c r="Q3427" s="1" t="s">
        <v>30</v>
      </c>
      <c r="R3427" s="1" t="s">
        <v>92</v>
      </c>
      <c r="S3427" s="1" t="s">
        <v>31</v>
      </c>
      <c r="T3427" s="3">
        <v>42123</v>
      </c>
      <c r="U3427" s="1" t="str">
        <f>IF(kiva_loans__muestra[[#This Row],[funded_amount]]=kiva_loans__muestra[[#This Row],[loan_amount]],"funded","unfunded")</f>
        <v>funded</v>
      </c>
      <c r="V3427" s="1" t="str">
        <f>IF(kiva_loans__muestra[[#This Row],[lender_count]]&gt;=50,"high","low")</f>
        <v>low</v>
      </c>
    </row>
    <row r="3428" spans="1:22" x14ac:dyDescent="0.25">
      <c r="A3428">
        <v>877952</v>
      </c>
      <c r="B3428">
        <v>17750</v>
      </c>
      <c r="C3428">
        <v>17750</v>
      </c>
      <c r="D3428" s="1" t="s">
        <v>201</v>
      </c>
      <c r="E3428" s="1" t="s">
        <v>37</v>
      </c>
      <c r="F3428" s="1" t="s">
        <v>7390</v>
      </c>
      <c r="G3428" s="1" t="s">
        <v>3444</v>
      </c>
      <c r="H3428" s="1" t="s">
        <v>141</v>
      </c>
      <c r="I3428" s="1" t="s">
        <v>896</v>
      </c>
      <c r="J3428" s="1" t="s">
        <v>90</v>
      </c>
      <c r="K3428">
        <v>800</v>
      </c>
      <c r="L3428" s="2">
        <v>42123.460706018515</v>
      </c>
      <c r="M3428" s="2">
        <v>42102.375</v>
      </c>
      <c r="N3428" s="2">
        <v>42145.074780092589</v>
      </c>
      <c r="O3428">
        <v>270</v>
      </c>
      <c r="P3428">
        <v>57</v>
      </c>
      <c r="Q3428" s="1" t="s">
        <v>286</v>
      </c>
      <c r="R3428" s="1" t="s">
        <v>92</v>
      </c>
      <c r="S3428" s="1" t="s">
        <v>31</v>
      </c>
      <c r="T3428" s="3">
        <v>42123</v>
      </c>
      <c r="U3428" s="1" t="str">
        <f>IF(kiva_loans__muestra[[#This Row],[funded_amount]]=kiva_loans__muestra[[#This Row],[loan_amount]],"funded","unfunded")</f>
        <v>funded</v>
      </c>
      <c r="V3428" s="1" t="str">
        <f>IF(kiva_loans__muestra[[#This Row],[lender_count]]&gt;=50,"high","low")</f>
        <v>high</v>
      </c>
    </row>
    <row r="3429" spans="1:22" x14ac:dyDescent="0.25">
      <c r="A3429">
        <v>878338</v>
      </c>
      <c r="B3429">
        <v>6000</v>
      </c>
      <c r="C3429">
        <v>10000</v>
      </c>
      <c r="D3429" s="1" t="s">
        <v>113</v>
      </c>
      <c r="E3429" s="1" t="s">
        <v>46</v>
      </c>
      <c r="F3429" s="1" t="s">
        <v>7391</v>
      </c>
      <c r="G3429" s="1" t="s">
        <v>3333</v>
      </c>
      <c r="H3429" s="1" t="s">
        <v>241</v>
      </c>
      <c r="I3429" s="1" t="s">
        <v>808</v>
      </c>
      <c r="J3429" s="1" t="s">
        <v>90</v>
      </c>
      <c r="K3429">
        <v>1100</v>
      </c>
      <c r="L3429" s="2">
        <v>42124.02548611111</v>
      </c>
      <c r="M3429" s="2">
        <v>42098.375</v>
      </c>
      <c r="N3429" s="2"/>
      <c r="O3429">
        <v>140</v>
      </c>
      <c r="P3429">
        <v>9</v>
      </c>
      <c r="Q3429" s="1" t="s">
        <v>1015</v>
      </c>
      <c r="R3429" s="1" t="s">
        <v>24</v>
      </c>
      <c r="S3429" s="1" t="s">
        <v>31</v>
      </c>
      <c r="T3429" s="3">
        <v>42123</v>
      </c>
      <c r="U3429" s="1" t="str">
        <f>IF(kiva_loans__muestra[[#This Row],[funded_amount]]=kiva_loans__muestra[[#This Row],[loan_amount]],"funded","unfunded")</f>
        <v>unfunded</v>
      </c>
      <c r="V3429" s="1" t="str">
        <f>IF(kiva_loans__muestra[[#This Row],[lender_count]]&gt;=50,"high","low")</f>
        <v>low</v>
      </c>
    </row>
    <row r="3430" spans="1:22" x14ac:dyDescent="0.25">
      <c r="A3430">
        <v>878363</v>
      </c>
      <c r="B3430">
        <v>3500</v>
      </c>
      <c r="C3430">
        <v>3500</v>
      </c>
      <c r="D3430" s="1" t="s">
        <v>41</v>
      </c>
      <c r="E3430" s="1" t="s">
        <v>27</v>
      </c>
      <c r="F3430" s="1" t="s">
        <v>7392</v>
      </c>
      <c r="G3430" s="1" t="s">
        <v>3278</v>
      </c>
      <c r="H3430" s="1" t="s">
        <v>100</v>
      </c>
      <c r="I3430" s="1" t="s">
        <v>1552</v>
      </c>
      <c r="J3430" s="1" t="s">
        <v>101</v>
      </c>
      <c r="K3430">
        <v>1450</v>
      </c>
      <c r="L3430" s="2">
        <v>42124.129282407404</v>
      </c>
      <c r="M3430" s="2">
        <v>42111.375</v>
      </c>
      <c r="N3430" s="2">
        <v>42132.787719907406</v>
      </c>
      <c r="O3430">
        <v>80</v>
      </c>
      <c r="P3430">
        <v>12</v>
      </c>
      <c r="Q3430" s="1" t="s">
        <v>40</v>
      </c>
      <c r="R3430" s="1" t="s">
        <v>24</v>
      </c>
      <c r="S3430" s="1" t="s">
        <v>35</v>
      </c>
      <c r="T3430" s="3">
        <v>42124</v>
      </c>
      <c r="U3430" s="1" t="str">
        <f>IF(kiva_loans__muestra[[#This Row],[funded_amount]]=kiva_loans__muestra[[#This Row],[loan_amount]],"funded","unfunded")</f>
        <v>funded</v>
      </c>
      <c r="V3430" s="1" t="str">
        <f>IF(kiva_loans__muestra[[#This Row],[lender_count]]&gt;=50,"high","low")</f>
        <v>low</v>
      </c>
    </row>
    <row r="3431" spans="1:22" x14ac:dyDescent="0.25">
      <c r="A3431">
        <v>878653</v>
      </c>
      <c r="B3431">
        <v>2250</v>
      </c>
      <c r="C3431">
        <v>2250</v>
      </c>
      <c r="D3431" s="1" t="s">
        <v>45</v>
      </c>
      <c r="E3431" s="1" t="s">
        <v>46</v>
      </c>
      <c r="F3431" s="1" t="s">
        <v>7393</v>
      </c>
      <c r="G3431" s="1" t="s">
        <v>3278</v>
      </c>
      <c r="H3431" s="1" t="s">
        <v>100</v>
      </c>
      <c r="I3431" s="1" t="s">
        <v>2068</v>
      </c>
      <c r="J3431" s="1" t="s">
        <v>101</v>
      </c>
      <c r="K3431">
        <v>1250</v>
      </c>
      <c r="L3431" s="2">
        <v>42124.515011574076</v>
      </c>
      <c r="M3431" s="2">
        <v>42094.375</v>
      </c>
      <c r="N3431" s="2">
        <v>42141.958009259259</v>
      </c>
      <c r="O3431">
        <v>150</v>
      </c>
      <c r="P3431">
        <v>9</v>
      </c>
      <c r="Q3431" s="1" t="s">
        <v>52</v>
      </c>
      <c r="R3431" s="1" t="s">
        <v>24</v>
      </c>
      <c r="S3431" s="1" t="s">
        <v>35</v>
      </c>
      <c r="T3431" s="3">
        <v>42124</v>
      </c>
      <c r="U3431" s="1" t="str">
        <f>IF(kiva_loans__muestra[[#This Row],[funded_amount]]=kiva_loans__muestra[[#This Row],[loan_amount]],"funded","unfunded")</f>
        <v>funded</v>
      </c>
      <c r="V3431" s="1" t="str">
        <f>IF(kiva_loans__muestra[[#This Row],[lender_count]]&gt;=50,"high","low")</f>
        <v>low</v>
      </c>
    </row>
    <row r="3432" spans="1:22" x14ac:dyDescent="0.25">
      <c r="A3432">
        <v>1088596</v>
      </c>
      <c r="B3432">
        <v>3500</v>
      </c>
      <c r="C3432">
        <v>3500</v>
      </c>
      <c r="D3432" s="1" t="s">
        <v>32</v>
      </c>
      <c r="E3432" s="1" t="s">
        <v>32</v>
      </c>
      <c r="F3432" s="1" t="s">
        <v>7394</v>
      </c>
      <c r="G3432" s="1" t="s">
        <v>3263</v>
      </c>
      <c r="H3432" s="1" t="s">
        <v>33</v>
      </c>
      <c r="I3432" s="1" t="s">
        <v>30</v>
      </c>
      <c r="J3432" s="1" t="s">
        <v>34</v>
      </c>
      <c r="L3432" s="2">
        <v>42124.51462962963</v>
      </c>
      <c r="M3432" s="2">
        <v>42178.640277777777</v>
      </c>
      <c r="N3432" s="2">
        <v>42173.002615740741</v>
      </c>
      <c r="O3432">
        <v>70</v>
      </c>
      <c r="P3432">
        <v>21</v>
      </c>
      <c r="Q3432" s="1" t="s">
        <v>30</v>
      </c>
      <c r="R3432" s="1" t="s">
        <v>24</v>
      </c>
      <c r="S3432" s="1" t="s">
        <v>31</v>
      </c>
      <c r="T3432" s="3">
        <v>42124</v>
      </c>
      <c r="U3432" s="1" t="str">
        <f>IF(kiva_loans__muestra[[#This Row],[funded_amount]]=kiva_loans__muestra[[#This Row],[loan_amount]],"funded","unfunded")</f>
        <v>funded</v>
      </c>
      <c r="V3432" s="1" t="str">
        <f>IF(kiva_loans__muestra[[#This Row],[lender_count]]&gt;=50,"high","low")</f>
        <v>low</v>
      </c>
    </row>
    <row r="3433" spans="1:22" x14ac:dyDescent="0.25">
      <c r="A3433">
        <v>878850</v>
      </c>
      <c r="B3433">
        <v>3500</v>
      </c>
      <c r="C3433">
        <v>3500</v>
      </c>
      <c r="D3433" s="1" t="s">
        <v>75</v>
      </c>
      <c r="E3433" s="1" t="s">
        <v>27</v>
      </c>
      <c r="F3433" s="1" t="s">
        <v>7395</v>
      </c>
      <c r="G3433" s="1" t="s">
        <v>3427</v>
      </c>
      <c r="H3433" s="1" t="s">
        <v>185</v>
      </c>
      <c r="I3433" s="1" t="s">
        <v>1549</v>
      </c>
      <c r="J3433" s="1" t="s">
        <v>187</v>
      </c>
      <c r="K3433">
        <v>1770</v>
      </c>
      <c r="L3433" s="2">
        <v>42124.731828703705</v>
      </c>
      <c r="M3433" s="2">
        <v>42094.375</v>
      </c>
      <c r="N3433" s="2">
        <v>42145.946446759262</v>
      </c>
      <c r="O3433">
        <v>150</v>
      </c>
      <c r="P3433">
        <v>12</v>
      </c>
      <c r="Q3433" s="1" t="s">
        <v>1160</v>
      </c>
      <c r="R3433" s="1" t="s">
        <v>24</v>
      </c>
      <c r="S3433" s="1" t="s">
        <v>25</v>
      </c>
      <c r="T3433" s="3">
        <v>42124</v>
      </c>
      <c r="U3433" s="1" t="str">
        <f>IF(kiva_loans__muestra[[#This Row],[funded_amount]]=kiva_loans__muestra[[#This Row],[loan_amount]],"funded","unfunded")</f>
        <v>funded</v>
      </c>
      <c r="V3433" s="1" t="str">
        <f>IF(kiva_loans__muestra[[#This Row],[lender_count]]&gt;=50,"high","low")</f>
        <v>low</v>
      </c>
    </row>
    <row r="3434" spans="1:22" x14ac:dyDescent="0.25">
      <c r="A3434">
        <v>878960</v>
      </c>
      <c r="B3434">
        <v>12000</v>
      </c>
      <c r="C3434">
        <v>12000</v>
      </c>
      <c r="D3434" s="1" t="s">
        <v>81</v>
      </c>
      <c r="E3434" s="1" t="s">
        <v>27</v>
      </c>
      <c r="F3434" s="1" t="s">
        <v>6741</v>
      </c>
      <c r="G3434" s="1" t="s">
        <v>3276</v>
      </c>
      <c r="H3434" s="1" t="s">
        <v>225</v>
      </c>
      <c r="I3434" s="1" t="s">
        <v>647</v>
      </c>
      <c r="J3434" s="1" t="s">
        <v>90</v>
      </c>
      <c r="K3434">
        <v>1370</v>
      </c>
      <c r="L3434" s="2">
        <v>42125.076273148145</v>
      </c>
      <c r="M3434" s="2">
        <v>42094.375</v>
      </c>
      <c r="N3434" s="2">
        <v>42135.135937500003</v>
      </c>
      <c r="O3434">
        <v>70</v>
      </c>
      <c r="P3434">
        <v>1</v>
      </c>
      <c r="Q3434" s="1" t="s">
        <v>30</v>
      </c>
      <c r="R3434" s="1" t="s">
        <v>24</v>
      </c>
      <c r="S3434" s="1" t="s">
        <v>35</v>
      </c>
      <c r="T3434" s="3">
        <v>42124</v>
      </c>
      <c r="U3434" s="1" t="str">
        <f>IF(kiva_loans__muestra[[#This Row],[funded_amount]]=kiva_loans__muestra[[#This Row],[loan_amount]],"funded","unfunded")</f>
        <v>funded</v>
      </c>
      <c r="V3434" s="1" t="str">
        <f>IF(kiva_loans__muestra[[#This Row],[lender_count]]&gt;=50,"high","low")</f>
        <v>low</v>
      </c>
    </row>
    <row r="3435" spans="1:22" x14ac:dyDescent="0.25">
      <c r="A3435">
        <v>878598</v>
      </c>
      <c r="B3435">
        <v>8500</v>
      </c>
      <c r="C3435">
        <v>8500</v>
      </c>
      <c r="D3435" s="1" t="s">
        <v>179</v>
      </c>
      <c r="E3435" s="1" t="s">
        <v>49</v>
      </c>
      <c r="F3435" s="1" t="s">
        <v>7396</v>
      </c>
      <c r="G3435" s="1" t="s">
        <v>3591</v>
      </c>
      <c r="H3435" s="1" t="s">
        <v>180</v>
      </c>
      <c r="I3435" s="1" t="s">
        <v>1700</v>
      </c>
      <c r="J3435" s="1" t="s">
        <v>110</v>
      </c>
      <c r="K3435">
        <v>780</v>
      </c>
      <c r="L3435" s="2">
        <v>42124.463576388887</v>
      </c>
      <c r="M3435" s="2">
        <v>42118.375</v>
      </c>
      <c r="N3435" s="2">
        <v>42145.581053240741</v>
      </c>
      <c r="O3435">
        <v>80</v>
      </c>
      <c r="P3435">
        <v>30</v>
      </c>
      <c r="Q3435" s="1" t="s">
        <v>7397</v>
      </c>
      <c r="R3435" s="1" t="s">
        <v>133</v>
      </c>
      <c r="S3435" s="1" t="s">
        <v>31</v>
      </c>
      <c r="T3435" s="3">
        <v>42124</v>
      </c>
      <c r="U3435" s="1" t="str">
        <f>IF(kiva_loans__muestra[[#This Row],[funded_amount]]=kiva_loans__muestra[[#This Row],[loan_amount]],"funded","unfunded")</f>
        <v>funded</v>
      </c>
      <c r="V3435" s="1" t="str">
        <f>IF(kiva_loans__muestra[[#This Row],[lender_count]]&gt;=50,"high","low")</f>
        <v>low</v>
      </c>
    </row>
    <row r="3436" spans="1:22" x14ac:dyDescent="0.25">
      <c r="A3436">
        <v>878956</v>
      </c>
      <c r="B3436">
        <v>4000</v>
      </c>
      <c r="C3436">
        <v>4000</v>
      </c>
      <c r="D3436" s="1" t="s">
        <v>124</v>
      </c>
      <c r="E3436" s="1" t="s">
        <v>125</v>
      </c>
      <c r="F3436" s="1" t="s">
        <v>7398</v>
      </c>
      <c r="G3436" s="1" t="s">
        <v>3481</v>
      </c>
      <c r="H3436" s="1" t="s">
        <v>193</v>
      </c>
      <c r="I3436" s="1" t="s">
        <v>1022</v>
      </c>
      <c r="J3436" s="1" t="s">
        <v>194</v>
      </c>
      <c r="K3436">
        <v>2460</v>
      </c>
      <c r="L3436" s="2">
        <v>42125.055069444446</v>
      </c>
      <c r="M3436" s="2">
        <v>42114.375</v>
      </c>
      <c r="N3436" s="2">
        <v>42139.987349537034</v>
      </c>
      <c r="O3436">
        <v>140</v>
      </c>
      <c r="P3436">
        <v>8</v>
      </c>
      <c r="Q3436" s="1" t="s">
        <v>88</v>
      </c>
      <c r="R3436" s="1" t="s">
        <v>234</v>
      </c>
      <c r="S3436" s="1" t="s">
        <v>31</v>
      </c>
      <c r="T3436" s="3">
        <v>42124</v>
      </c>
      <c r="U3436" s="1" t="str">
        <f>IF(kiva_loans__muestra[[#This Row],[funded_amount]]=kiva_loans__muestra[[#This Row],[loan_amount]],"funded","unfunded")</f>
        <v>funded</v>
      </c>
      <c r="V3436" s="1" t="str">
        <f>IF(kiva_loans__muestra[[#This Row],[lender_count]]&gt;=50,"high","low")</f>
        <v>low</v>
      </c>
    </row>
    <row r="3437" spans="1:22" x14ac:dyDescent="0.25">
      <c r="A3437">
        <v>878575</v>
      </c>
      <c r="B3437">
        <v>1750</v>
      </c>
      <c r="C3437">
        <v>1750</v>
      </c>
      <c r="D3437" s="1" t="s">
        <v>93</v>
      </c>
      <c r="E3437" s="1" t="s">
        <v>27</v>
      </c>
      <c r="F3437" s="1" t="s">
        <v>7399</v>
      </c>
      <c r="G3437" s="1" t="s">
        <v>3307</v>
      </c>
      <c r="H3437" s="1" t="s">
        <v>412</v>
      </c>
      <c r="I3437" s="1" t="s">
        <v>448</v>
      </c>
      <c r="J3437" s="1" t="s">
        <v>413</v>
      </c>
      <c r="K3437">
        <v>1630</v>
      </c>
      <c r="L3437" s="2">
        <v>42124.431319444448</v>
      </c>
      <c r="M3437" s="2">
        <v>42117.375</v>
      </c>
      <c r="N3437" s="2">
        <v>42131.959328703706</v>
      </c>
      <c r="O3437">
        <v>80</v>
      </c>
      <c r="P3437">
        <v>6</v>
      </c>
      <c r="Q3437" s="1" t="s">
        <v>40</v>
      </c>
      <c r="R3437" s="1" t="s">
        <v>92</v>
      </c>
      <c r="S3437" s="1" t="s">
        <v>31</v>
      </c>
      <c r="T3437" s="3">
        <v>42124</v>
      </c>
      <c r="U3437" s="1" t="str">
        <f>IF(kiva_loans__muestra[[#This Row],[funded_amount]]=kiva_loans__muestra[[#This Row],[loan_amount]],"funded","unfunded")</f>
        <v>funded</v>
      </c>
      <c r="V3437" s="1" t="str">
        <f>IF(kiva_loans__muestra[[#This Row],[lender_count]]&gt;=50,"high","low")</f>
        <v>low</v>
      </c>
    </row>
    <row r="3438" spans="1:22" x14ac:dyDescent="0.25">
      <c r="A3438">
        <v>878353</v>
      </c>
      <c r="B3438">
        <v>1250</v>
      </c>
      <c r="C3438">
        <v>1250</v>
      </c>
      <c r="D3438" s="1" t="s">
        <v>50</v>
      </c>
      <c r="E3438" s="1" t="s">
        <v>37</v>
      </c>
      <c r="F3438" s="1" t="s">
        <v>7400</v>
      </c>
      <c r="G3438" s="1" t="s">
        <v>3278</v>
      </c>
      <c r="H3438" s="1" t="s">
        <v>100</v>
      </c>
      <c r="I3438" s="1" t="s">
        <v>2068</v>
      </c>
      <c r="J3438" s="1" t="s">
        <v>101</v>
      </c>
      <c r="K3438">
        <v>1250</v>
      </c>
      <c r="L3438" s="2">
        <v>42124.112638888888</v>
      </c>
      <c r="M3438" s="2">
        <v>42094.375</v>
      </c>
      <c r="N3438" s="2">
        <v>42129.324467592596</v>
      </c>
      <c r="O3438">
        <v>150</v>
      </c>
      <c r="P3438">
        <v>2</v>
      </c>
      <c r="Q3438" s="1" t="s">
        <v>30</v>
      </c>
      <c r="R3438" s="1" t="s">
        <v>24</v>
      </c>
      <c r="S3438" s="1" t="s">
        <v>35</v>
      </c>
      <c r="T3438" s="3">
        <v>42124</v>
      </c>
      <c r="U3438" s="1" t="str">
        <f>IF(kiva_loans__muestra[[#This Row],[funded_amount]]=kiva_loans__muestra[[#This Row],[loan_amount]],"funded","unfunded")</f>
        <v>funded</v>
      </c>
      <c r="V3438" s="1" t="str">
        <f>IF(kiva_loans__muestra[[#This Row],[lender_count]]&gt;=50,"high","low")</f>
        <v>low</v>
      </c>
    </row>
    <row r="3439" spans="1:22" x14ac:dyDescent="0.25">
      <c r="A3439">
        <v>878549</v>
      </c>
      <c r="B3439">
        <v>2750</v>
      </c>
      <c r="C3439">
        <v>2750</v>
      </c>
      <c r="D3439" s="1" t="s">
        <v>55</v>
      </c>
      <c r="E3439" s="1" t="s">
        <v>32</v>
      </c>
      <c r="F3439" s="1" t="s">
        <v>7401</v>
      </c>
      <c r="G3439" s="1" t="s">
        <v>7263</v>
      </c>
      <c r="H3439" s="1" t="s">
        <v>1304</v>
      </c>
      <c r="I3439" s="1" t="s">
        <v>30</v>
      </c>
      <c r="J3439" s="1" t="s">
        <v>1305</v>
      </c>
      <c r="K3439">
        <v>4430</v>
      </c>
      <c r="L3439" s="2">
        <v>42124.404722222222</v>
      </c>
      <c r="M3439" s="2">
        <v>42117.375</v>
      </c>
      <c r="N3439" s="2">
        <v>42129.397604166668</v>
      </c>
      <c r="O3439">
        <v>120</v>
      </c>
      <c r="P3439">
        <v>11</v>
      </c>
      <c r="Q3439" s="1" t="s">
        <v>534</v>
      </c>
      <c r="R3439" s="1" t="s">
        <v>24</v>
      </c>
      <c r="S3439" s="1" t="s">
        <v>31</v>
      </c>
      <c r="T3439" s="3">
        <v>42124</v>
      </c>
      <c r="U3439" s="1" t="str">
        <f>IF(kiva_loans__muestra[[#This Row],[funded_amount]]=kiva_loans__muestra[[#This Row],[loan_amount]],"funded","unfunded")</f>
        <v>funded</v>
      </c>
      <c r="V3439" s="1" t="str">
        <f>IF(kiva_loans__muestra[[#This Row],[lender_count]]&gt;=50,"high","low")</f>
        <v>low</v>
      </c>
    </row>
    <row r="3440" spans="1:22" x14ac:dyDescent="0.25">
      <c r="A3440">
        <v>878424</v>
      </c>
      <c r="B3440">
        <v>4250</v>
      </c>
      <c r="C3440">
        <v>4250</v>
      </c>
      <c r="D3440" s="1" t="s">
        <v>98</v>
      </c>
      <c r="E3440" s="1" t="s">
        <v>37</v>
      </c>
      <c r="F3440" s="1" t="s">
        <v>7402</v>
      </c>
      <c r="G3440" s="1" t="s">
        <v>3278</v>
      </c>
      <c r="H3440" s="1" t="s">
        <v>100</v>
      </c>
      <c r="I3440" s="1" t="s">
        <v>102</v>
      </c>
      <c r="J3440" s="1" t="s">
        <v>101</v>
      </c>
      <c r="K3440">
        <v>1450</v>
      </c>
      <c r="L3440" s="2">
        <v>42124.222395833334</v>
      </c>
      <c r="M3440" s="2">
        <v>42094.375</v>
      </c>
      <c r="N3440" s="2">
        <v>42132.536527777775</v>
      </c>
      <c r="O3440">
        <v>80</v>
      </c>
      <c r="P3440">
        <v>11</v>
      </c>
      <c r="Q3440" s="1" t="s">
        <v>30</v>
      </c>
      <c r="R3440" s="1" t="s">
        <v>24</v>
      </c>
      <c r="S3440" s="1" t="s">
        <v>35</v>
      </c>
      <c r="T3440" s="3">
        <v>42124</v>
      </c>
      <c r="U3440" s="1" t="str">
        <f>IF(kiva_loans__muestra[[#This Row],[funded_amount]]=kiva_loans__muestra[[#This Row],[loan_amount]],"funded","unfunded")</f>
        <v>funded</v>
      </c>
      <c r="V3440" s="1" t="str">
        <f>IF(kiva_loans__muestra[[#This Row],[lender_count]]&gt;=50,"high","low")</f>
        <v>low</v>
      </c>
    </row>
    <row r="3441" spans="1:22" x14ac:dyDescent="0.25">
      <c r="A3441">
        <v>878980</v>
      </c>
      <c r="B3441">
        <v>2500</v>
      </c>
      <c r="C3441">
        <v>2500</v>
      </c>
      <c r="D3441" s="1" t="s">
        <v>45</v>
      </c>
      <c r="E3441" s="1" t="s">
        <v>46</v>
      </c>
      <c r="F3441" s="1" t="s">
        <v>7403</v>
      </c>
      <c r="G3441" s="1" t="s">
        <v>3278</v>
      </c>
      <c r="H3441" s="1" t="s">
        <v>100</v>
      </c>
      <c r="I3441" s="1" t="s">
        <v>1469</v>
      </c>
      <c r="J3441" s="1" t="s">
        <v>101</v>
      </c>
      <c r="K3441">
        <v>1450</v>
      </c>
      <c r="L3441" s="2">
        <v>42125.121666666666</v>
      </c>
      <c r="M3441" s="2">
        <v>42109.375</v>
      </c>
      <c r="N3441" s="2">
        <v>42133.713495370372</v>
      </c>
      <c r="O3441">
        <v>80</v>
      </c>
      <c r="P3441">
        <v>7</v>
      </c>
      <c r="Q3441" s="1" t="s">
        <v>30</v>
      </c>
      <c r="R3441" s="1" t="s">
        <v>24</v>
      </c>
      <c r="S3441" s="1" t="s">
        <v>35</v>
      </c>
      <c r="T3441" s="3">
        <v>42125</v>
      </c>
      <c r="U3441" s="1" t="str">
        <f>IF(kiva_loans__muestra[[#This Row],[funded_amount]]=kiva_loans__muestra[[#This Row],[loan_amount]],"funded","unfunded")</f>
        <v>funded</v>
      </c>
      <c r="V3441" s="1" t="str">
        <f>IF(kiva_loans__muestra[[#This Row],[lender_count]]&gt;=50,"high","low")</f>
        <v>low</v>
      </c>
    </row>
    <row r="3442" spans="1:22" x14ac:dyDescent="0.25">
      <c r="A3442">
        <v>879015</v>
      </c>
      <c r="B3442">
        <v>4500</v>
      </c>
      <c r="C3442">
        <v>4500</v>
      </c>
      <c r="D3442" s="1" t="s">
        <v>81</v>
      </c>
      <c r="E3442" s="1" t="s">
        <v>27</v>
      </c>
      <c r="F3442" s="1" t="s">
        <v>7404</v>
      </c>
      <c r="G3442" s="1" t="s">
        <v>3278</v>
      </c>
      <c r="H3442" s="1" t="s">
        <v>100</v>
      </c>
      <c r="I3442" s="1" t="s">
        <v>672</v>
      </c>
      <c r="J3442" s="1" t="s">
        <v>101</v>
      </c>
      <c r="K3442">
        <v>1450</v>
      </c>
      <c r="L3442" s="2">
        <v>42125.199374999997</v>
      </c>
      <c r="M3442" s="2">
        <v>42110.375</v>
      </c>
      <c r="N3442" s="2">
        <v>42135.559814814813</v>
      </c>
      <c r="O3442">
        <v>80</v>
      </c>
      <c r="P3442">
        <v>15</v>
      </c>
      <c r="Q3442" s="1" t="s">
        <v>30</v>
      </c>
      <c r="R3442" s="1" t="s">
        <v>24</v>
      </c>
      <c r="S3442" s="1" t="s">
        <v>35</v>
      </c>
      <c r="T3442" s="3">
        <v>42125</v>
      </c>
      <c r="U3442" s="1" t="str">
        <f>IF(kiva_loans__muestra[[#This Row],[funded_amount]]=kiva_loans__muestra[[#This Row],[loan_amount]],"funded","unfunded")</f>
        <v>funded</v>
      </c>
      <c r="V3442" s="1" t="str">
        <f>IF(kiva_loans__muestra[[#This Row],[lender_count]]&gt;=50,"high","low")</f>
        <v>low</v>
      </c>
    </row>
    <row r="3443" spans="1:22" x14ac:dyDescent="0.25">
      <c r="A3443">
        <v>879087</v>
      </c>
      <c r="B3443">
        <v>11750</v>
      </c>
      <c r="C3443">
        <v>11750</v>
      </c>
      <c r="D3443" s="1" t="s">
        <v>46</v>
      </c>
      <c r="E3443" s="1" t="s">
        <v>46</v>
      </c>
      <c r="F3443" s="1" t="s">
        <v>7405</v>
      </c>
      <c r="G3443" s="1" t="s">
        <v>3276</v>
      </c>
      <c r="H3443" s="1" t="s">
        <v>225</v>
      </c>
      <c r="I3443" s="1" t="s">
        <v>445</v>
      </c>
      <c r="J3443" s="1" t="s">
        <v>90</v>
      </c>
      <c r="K3443">
        <v>1370</v>
      </c>
      <c r="L3443" s="2">
        <v>42126.147638888891</v>
      </c>
      <c r="M3443" s="2">
        <v>42095.375</v>
      </c>
      <c r="N3443" s="2">
        <v>42135.636423611111</v>
      </c>
      <c r="O3443">
        <v>60</v>
      </c>
      <c r="P3443">
        <v>4</v>
      </c>
      <c r="Q3443" s="1" t="s">
        <v>30</v>
      </c>
      <c r="R3443" s="1" t="s">
        <v>24</v>
      </c>
      <c r="S3443" s="1" t="s">
        <v>35</v>
      </c>
      <c r="T3443" s="3">
        <v>42126</v>
      </c>
      <c r="U3443" s="1" t="str">
        <f>IF(kiva_loans__muestra[[#This Row],[funded_amount]]=kiva_loans__muestra[[#This Row],[loan_amount]],"funded","unfunded")</f>
        <v>funded</v>
      </c>
      <c r="V3443" s="1" t="str">
        <f>IF(kiva_loans__muestra[[#This Row],[lender_count]]&gt;=50,"high","low")</f>
        <v>low</v>
      </c>
    </row>
    <row r="3444" spans="1:22" x14ac:dyDescent="0.25">
      <c r="A3444">
        <v>879078</v>
      </c>
      <c r="B3444">
        <v>54750</v>
      </c>
      <c r="C3444">
        <v>54750</v>
      </c>
      <c r="D3444" s="1" t="s">
        <v>46</v>
      </c>
      <c r="E3444" s="1" t="s">
        <v>46</v>
      </c>
      <c r="F3444" s="1" t="s">
        <v>7406</v>
      </c>
      <c r="G3444" s="1" t="s">
        <v>3276</v>
      </c>
      <c r="H3444" s="1" t="s">
        <v>225</v>
      </c>
      <c r="I3444" s="1" t="s">
        <v>647</v>
      </c>
      <c r="J3444" s="1" t="s">
        <v>90</v>
      </c>
      <c r="K3444">
        <v>1370</v>
      </c>
      <c r="L3444" s="2">
        <v>42126.086087962962</v>
      </c>
      <c r="M3444" s="2">
        <v>42095.375</v>
      </c>
      <c r="N3444" s="2">
        <v>42135.662395833337</v>
      </c>
      <c r="O3444">
        <v>70</v>
      </c>
      <c r="P3444">
        <v>4</v>
      </c>
      <c r="Q3444" s="1" t="s">
        <v>7407</v>
      </c>
      <c r="R3444" s="1" t="s">
        <v>7408</v>
      </c>
      <c r="S3444" s="1" t="s">
        <v>35</v>
      </c>
      <c r="T3444" s="3">
        <v>42126</v>
      </c>
      <c r="U3444" s="1" t="str">
        <f>IF(kiva_loans__muestra[[#This Row],[funded_amount]]=kiva_loans__muestra[[#This Row],[loan_amount]],"funded","unfunded")</f>
        <v>funded</v>
      </c>
      <c r="V3444" s="1" t="str">
        <f>IF(kiva_loans__muestra[[#This Row],[lender_count]]&gt;=50,"high","low")</f>
        <v>low</v>
      </c>
    </row>
    <row r="3445" spans="1:22" x14ac:dyDescent="0.25">
      <c r="A3445">
        <v>879551</v>
      </c>
      <c r="B3445">
        <v>2750</v>
      </c>
      <c r="C3445">
        <v>2750</v>
      </c>
      <c r="D3445" s="1" t="s">
        <v>72</v>
      </c>
      <c r="E3445" s="1" t="s">
        <v>46</v>
      </c>
      <c r="F3445" s="1" t="s">
        <v>1738</v>
      </c>
      <c r="G3445" s="1" t="s">
        <v>3263</v>
      </c>
      <c r="H3445" s="1" t="s">
        <v>33</v>
      </c>
      <c r="I3445" s="1" t="s">
        <v>732</v>
      </c>
      <c r="J3445" s="1" t="s">
        <v>34</v>
      </c>
      <c r="K3445">
        <v>1330</v>
      </c>
      <c r="L3445" s="2">
        <v>42128.548043981478</v>
      </c>
      <c r="M3445" s="2">
        <v>42098.375</v>
      </c>
      <c r="N3445" s="2">
        <v>42130.856585648151</v>
      </c>
      <c r="O3445">
        <v>110</v>
      </c>
      <c r="P3445">
        <v>11</v>
      </c>
      <c r="Q3445" s="1" t="s">
        <v>30</v>
      </c>
      <c r="R3445" s="1" t="s">
        <v>24</v>
      </c>
      <c r="S3445" s="1" t="s">
        <v>31</v>
      </c>
      <c r="T3445" s="3">
        <v>42128</v>
      </c>
      <c r="U3445" s="1" t="str">
        <f>IF(kiva_loans__muestra[[#This Row],[funded_amount]]=kiva_loans__muestra[[#This Row],[loan_amount]],"funded","unfunded")</f>
        <v>funded</v>
      </c>
      <c r="V3445" s="1" t="str">
        <f>IF(kiva_loans__muestra[[#This Row],[lender_count]]&gt;=50,"high","low")</f>
        <v>low</v>
      </c>
    </row>
    <row r="3446" spans="1:22" x14ac:dyDescent="0.25">
      <c r="A3446">
        <v>1088620</v>
      </c>
      <c r="B3446">
        <v>3500</v>
      </c>
      <c r="C3446">
        <v>3500</v>
      </c>
      <c r="D3446" s="1" t="s">
        <v>49</v>
      </c>
      <c r="E3446" s="1" t="s">
        <v>49</v>
      </c>
      <c r="F3446" s="1" t="s">
        <v>7409</v>
      </c>
      <c r="G3446" s="1" t="s">
        <v>3263</v>
      </c>
      <c r="H3446" s="1" t="s">
        <v>33</v>
      </c>
      <c r="I3446" s="1" t="s">
        <v>30</v>
      </c>
      <c r="J3446" s="1" t="s">
        <v>34</v>
      </c>
      <c r="L3446" s="2">
        <v>42128.701342592591</v>
      </c>
      <c r="M3446" s="2">
        <v>42152.713194444441</v>
      </c>
      <c r="N3446" s="2">
        <v>42144.885763888888</v>
      </c>
      <c r="O3446">
        <v>60</v>
      </c>
      <c r="P3446">
        <v>30</v>
      </c>
      <c r="Q3446" s="1" t="s">
        <v>30</v>
      </c>
      <c r="R3446" s="1" t="s">
        <v>24</v>
      </c>
      <c r="S3446" s="1" t="s">
        <v>35</v>
      </c>
      <c r="T3446" s="3">
        <v>42128</v>
      </c>
      <c r="U3446" s="1" t="str">
        <f>IF(kiva_loans__muestra[[#This Row],[funded_amount]]=kiva_loans__muestra[[#This Row],[loan_amount]],"funded","unfunded")</f>
        <v>funded</v>
      </c>
      <c r="V3446" s="1" t="str">
        <f>IF(kiva_loans__muestra[[#This Row],[lender_count]]&gt;=50,"high","low")</f>
        <v>low</v>
      </c>
    </row>
    <row r="3447" spans="1:22" x14ac:dyDescent="0.25">
      <c r="A3447">
        <v>879761</v>
      </c>
      <c r="B3447">
        <v>7500</v>
      </c>
      <c r="C3447">
        <v>7500</v>
      </c>
      <c r="D3447" s="1" t="s">
        <v>124</v>
      </c>
      <c r="E3447" s="1" t="s">
        <v>125</v>
      </c>
      <c r="F3447" s="1" t="s">
        <v>7410</v>
      </c>
      <c r="G3447" s="1" t="s">
        <v>3317</v>
      </c>
      <c r="H3447" s="1" t="s">
        <v>85</v>
      </c>
      <c r="I3447" s="1" t="s">
        <v>866</v>
      </c>
      <c r="J3447" s="1" t="s">
        <v>87</v>
      </c>
      <c r="K3447">
        <v>980</v>
      </c>
      <c r="L3447" s="2">
        <v>42129.001979166664</v>
      </c>
      <c r="M3447" s="2">
        <v>42116.375</v>
      </c>
      <c r="N3447" s="2">
        <v>42142.934282407405</v>
      </c>
      <c r="O3447">
        <v>200</v>
      </c>
      <c r="P3447">
        <v>30</v>
      </c>
      <c r="Q3447" s="1" t="s">
        <v>7411</v>
      </c>
      <c r="R3447" s="1" t="s">
        <v>24</v>
      </c>
      <c r="S3447" s="1" t="s">
        <v>31</v>
      </c>
      <c r="T3447" s="3">
        <v>42128</v>
      </c>
      <c r="U3447" s="1" t="str">
        <f>IF(kiva_loans__muestra[[#This Row],[funded_amount]]=kiva_loans__muestra[[#This Row],[loan_amount]],"funded","unfunded")</f>
        <v>funded</v>
      </c>
      <c r="V3447" s="1" t="str">
        <f>IF(kiva_loans__muestra[[#This Row],[lender_count]]&gt;=50,"high","low")</f>
        <v>low</v>
      </c>
    </row>
    <row r="3448" spans="1:22" x14ac:dyDescent="0.25">
      <c r="A3448">
        <v>879627</v>
      </c>
      <c r="B3448">
        <v>7250</v>
      </c>
      <c r="C3448">
        <v>9250</v>
      </c>
      <c r="D3448" s="1" t="s">
        <v>32</v>
      </c>
      <c r="E3448" s="1" t="s">
        <v>32</v>
      </c>
      <c r="F3448" s="1" t="s">
        <v>7412</v>
      </c>
      <c r="G3448" s="1" t="s">
        <v>3630</v>
      </c>
      <c r="H3448" s="1" t="s">
        <v>441</v>
      </c>
      <c r="I3448" s="1" t="s">
        <v>7413</v>
      </c>
      <c r="J3448" s="1" t="s">
        <v>442</v>
      </c>
      <c r="K3448">
        <v>2190</v>
      </c>
      <c r="L3448" s="2">
        <v>42128.643969907411</v>
      </c>
      <c r="M3448" s="2">
        <v>42098.375</v>
      </c>
      <c r="N3448" s="2"/>
      <c r="O3448">
        <v>140</v>
      </c>
      <c r="P3448">
        <v>10</v>
      </c>
      <c r="Q3448" s="1" t="s">
        <v>2128</v>
      </c>
      <c r="R3448" s="1" t="s">
        <v>92</v>
      </c>
      <c r="S3448" s="1" t="s">
        <v>25</v>
      </c>
      <c r="T3448" s="3">
        <v>42128</v>
      </c>
      <c r="U3448" s="1" t="str">
        <f>IF(kiva_loans__muestra[[#This Row],[funded_amount]]=kiva_loans__muestra[[#This Row],[loan_amount]],"funded","unfunded")</f>
        <v>unfunded</v>
      </c>
      <c r="V3448" s="1" t="str">
        <f>IF(kiva_loans__muestra[[#This Row],[lender_count]]&gt;=50,"high","low")</f>
        <v>low</v>
      </c>
    </row>
    <row r="3449" spans="1:22" x14ac:dyDescent="0.25">
      <c r="A3449">
        <v>879317</v>
      </c>
      <c r="B3449">
        <v>1250</v>
      </c>
      <c r="C3449">
        <v>1250</v>
      </c>
      <c r="D3449" s="1" t="s">
        <v>280</v>
      </c>
      <c r="E3449" s="1" t="s">
        <v>104</v>
      </c>
      <c r="F3449" s="1" t="s">
        <v>1275</v>
      </c>
      <c r="G3449" s="1" t="s">
        <v>3311</v>
      </c>
      <c r="H3449" s="1" t="s">
        <v>119</v>
      </c>
      <c r="I3449" s="1" t="s">
        <v>330</v>
      </c>
      <c r="J3449" s="1" t="s">
        <v>270</v>
      </c>
      <c r="K3449">
        <v>3110</v>
      </c>
      <c r="L3449" s="2">
        <v>42128.230844907404</v>
      </c>
      <c r="M3449" s="2">
        <v>42118.375</v>
      </c>
      <c r="N3449" s="2">
        <v>42130.196898148148</v>
      </c>
      <c r="O3449">
        <v>80</v>
      </c>
      <c r="P3449">
        <v>4</v>
      </c>
      <c r="Q3449" s="1" t="s">
        <v>40</v>
      </c>
      <c r="R3449" s="1" t="s">
        <v>54</v>
      </c>
      <c r="S3449" s="1" t="s">
        <v>31</v>
      </c>
      <c r="T3449" s="3">
        <v>42128</v>
      </c>
      <c r="U3449" s="1" t="str">
        <f>IF(kiva_loans__muestra[[#This Row],[funded_amount]]=kiva_loans__muestra[[#This Row],[loan_amount]],"funded","unfunded")</f>
        <v>funded</v>
      </c>
      <c r="V3449" s="1" t="str">
        <f>IF(kiva_loans__muestra[[#This Row],[lender_count]]&gt;=50,"high","low")</f>
        <v>low</v>
      </c>
    </row>
    <row r="3450" spans="1:22" x14ac:dyDescent="0.25">
      <c r="A3450">
        <v>879718</v>
      </c>
      <c r="B3450">
        <v>62500</v>
      </c>
      <c r="C3450">
        <v>62500</v>
      </c>
      <c r="D3450" s="1" t="s">
        <v>45</v>
      </c>
      <c r="E3450" s="1" t="s">
        <v>46</v>
      </c>
      <c r="F3450" s="1" t="s">
        <v>7414</v>
      </c>
      <c r="G3450" s="1" t="s">
        <v>3467</v>
      </c>
      <c r="H3450" s="1" t="s">
        <v>634</v>
      </c>
      <c r="I3450" s="1" t="s">
        <v>2246</v>
      </c>
      <c r="J3450" s="1" t="s">
        <v>636</v>
      </c>
      <c r="K3450">
        <v>1300</v>
      </c>
      <c r="L3450" s="2">
        <v>42128.859351851854</v>
      </c>
      <c r="M3450" s="2">
        <v>42111.375</v>
      </c>
      <c r="N3450" s="2">
        <v>42156.196863425925</v>
      </c>
      <c r="O3450">
        <v>100</v>
      </c>
      <c r="P3450">
        <v>145</v>
      </c>
      <c r="Q3450" s="1" t="s">
        <v>7415</v>
      </c>
      <c r="R3450" s="1" t="s">
        <v>133</v>
      </c>
      <c r="S3450" s="1" t="s">
        <v>31</v>
      </c>
      <c r="T3450" s="3">
        <v>42128</v>
      </c>
      <c r="U3450" s="1" t="str">
        <f>IF(kiva_loans__muestra[[#This Row],[funded_amount]]=kiva_loans__muestra[[#This Row],[loan_amount]],"funded","unfunded")</f>
        <v>funded</v>
      </c>
      <c r="V3450" s="1" t="str">
        <f>IF(kiva_loans__muestra[[#This Row],[lender_count]]&gt;=50,"high","low")</f>
        <v>high</v>
      </c>
    </row>
    <row r="3451" spans="1:22" x14ac:dyDescent="0.25">
      <c r="A3451">
        <v>880390</v>
      </c>
      <c r="B3451">
        <v>4750</v>
      </c>
      <c r="C3451">
        <v>5250</v>
      </c>
      <c r="D3451" s="1" t="s">
        <v>48</v>
      </c>
      <c r="E3451" s="1" t="s">
        <v>49</v>
      </c>
      <c r="F3451" s="1" t="s">
        <v>7416</v>
      </c>
      <c r="G3451" s="1" t="s">
        <v>3266</v>
      </c>
      <c r="H3451" s="1" t="s">
        <v>89</v>
      </c>
      <c r="I3451" s="1" t="s">
        <v>30</v>
      </c>
      <c r="J3451" s="1" t="s">
        <v>90</v>
      </c>
      <c r="K3451">
        <v>1670</v>
      </c>
      <c r="L3451" s="2">
        <v>42129.988425925927</v>
      </c>
      <c r="M3451" s="2">
        <v>42107.375</v>
      </c>
      <c r="N3451" s="2"/>
      <c r="O3451">
        <v>140</v>
      </c>
      <c r="P3451">
        <v>13</v>
      </c>
      <c r="Q3451" s="1" t="s">
        <v>57</v>
      </c>
      <c r="R3451" s="1" t="s">
        <v>24</v>
      </c>
      <c r="S3451" s="1" t="s">
        <v>31</v>
      </c>
      <c r="T3451" s="3">
        <v>42129</v>
      </c>
      <c r="U3451" s="1" t="str">
        <f>IF(kiva_loans__muestra[[#This Row],[funded_amount]]=kiva_loans__muestra[[#This Row],[loan_amount]],"funded","unfunded")</f>
        <v>unfunded</v>
      </c>
      <c r="V3451" s="1" t="str">
        <f>IF(kiva_loans__muestra[[#This Row],[lender_count]]&gt;=50,"high","low")</f>
        <v>low</v>
      </c>
    </row>
    <row r="3452" spans="1:22" x14ac:dyDescent="0.25">
      <c r="A3452">
        <v>879919</v>
      </c>
      <c r="B3452">
        <v>6750</v>
      </c>
      <c r="C3452">
        <v>6750</v>
      </c>
      <c r="D3452" s="1" t="s">
        <v>64</v>
      </c>
      <c r="E3452" s="1" t="s">
        <v>37</v>
      </c>
      <c r="F3452" s="1" t="s">
        <v>7417</v>
      </c>
      <c r="G3452" s="1" t="s">
        <v>3278</v>
      </c>
      <c r="H3452" s="1" t="s">
        <v>100</v>
      </c>
      <c r="I3452" s="1" t="s">
        <v>111</v>
      </c>
      <c r="J3452" s="1" t="s">
        <v>101</v>
      </c>
      <c r="K3452">
        <v>1450</v>
      </c>
      <c r="L3452" s="2">
        <v>42129.378819444442</v>
      </c>
      <c r="M3452" s="2">
        <v>42110.375</v>
      </c>
      <c r="N3452" s="2">
        <v>42129.406759259262</v>
      </c>
      <c r="O3452">
        <v>50</v>
      </c>
      <c r="P3452">
        <v>1</v>
      </c>
      <c r="Q3452" s="1" t="s">
        <v>30</v>
      </c>
      <c r="R3452" s="1" t="s">
        <v>24</v>
      </c>
      <c r="S3452" s="1" t="s">
        <v>35</v>
      </c>
      <c r="T3452" s="3">
        <v>42129</v>
      </c>
      <c r="U3452" s="1" t="str">
        <f>IF(kiva_loans__muestra[[#This Row],[funded_amount]]=kiva_loans__muestra[[#This Row],[loan_amount]],"funded","unfunded")</f>
        <v>funded</v>
      </c>
      <c r="V3452" s="1" t="str">
        <f>IF(kiva_loans__muestra[[#This Row],[lender_count]]&gt;=50,"high","low")</f>
        <v>low</v>
      </c>
    </row>
    <row r="3453" spans="1:22" x14ac:dyDescent="0.25">
      <c r="A3453">
        <v>880042</v>
      </c>
      <c r="B3453">
        <v>3000</v>
      </c>
      <c r="C3453">
        <v>3000</v>
      </c>
      <c r="D3453" s="1" t="s">
        <v>72</v>
      </c>
      <c r="E3453" s="1" t="s">
        <v>46</v>
      </c>
      <c r="F3453" s="1" t="s">
        <v>7418</v>
      </c>
      <c r="G3453" s="1" t="s">
        <v>4581</v>
      </c>
      <c r="H3453" s="1" t="s">
        <v>574</v>
      </c>
      <c r="I3453" s="1" t="s">
        <v>30</v>
      </c>
      <c r="J3453" s="1" t="s">
        <v>575</v>
      </c>
      <c r="K3453">
        <v>1980</v>
      </c>
      <c r="L3453" s="2">
        <v>42129.481585648151</v>
      </c>
      <c r="M3453" s="2">
        <v>42100.375</v>
      </c>
      <c r="N3453" s="2">
        <v>42131.643900462965</v>
      </c>
      <c r="O3453">
        <v>70</v>
      </c>
      <c r="P3453">
        <v>12</v>
      </c>
      <c r="Q3453" s="1" t="s">
        <v>30</v>
      </c>
      <c r="R3453" s="1" t="s">
        <v>24</v>
      </c>
      <c r="S3453" s="1" t="s">
        <v>35</v>
      </c>
      <c r="T3453" s="3">
        <v>42129</v>
      </c>
      <c r="U3453" s="1" t="str">
        <f>IF(kiva_loans__muestra[[#This Row],[funded_amount]]=kiva_loans__muestra[[#This Row],[loan_amount]],"funded","unfunded")</f>
        <v>funded</v>
      </c>
      <c r="V3453" s="1" t="str">
        <f>IF(kiva_loans__muestra[[#This Row],[lender_count]]&gt;=50,"high","low")</f>
        <v>low</v>
      </c>
    </row>
    <row r="3454" spans="1:22" x14ac:dyDescent="0.25">
      <c r="A3454">
        <v>880147</v>
      </c>
      <c r="B3454">
        <v>8500</v>
      </c>
      <c r="C3454">
        <v>17500</v>
      </c>
      <c r="D3454" s="1" t="s">
        <v>64</v>
      </c>
      <c r="E3454" s="1" t="s">
        <v>37</v>
      </c>
      <c r="F3454" s="1" t="s">
        <v>7419</v>
      </c>
      <c r="G3454" s="1" t="s">
        <v>4022</v>
      </c>
      <c r="H3454" s="1" t="s">
        <v>510</v>
      </c>
      <c r="I3454" s="1" t="s">
        <v>511</v>
      </c>
      <c r="J3454" s="1" t="s">
        <v>512</v>
      </c>
      <c r="K3454">
        <v>2390</v>
      </c>
      <c r="L3454" s="2">
        <v>42129.578738425924</v>
      </c>
      <c r="M3454" s="2">
        <v>42118.375</v>
      </c>
      <c r="N3454" s="2"/>
      <c r="O3454">
        <v>260</v>
      </c>
      <c r="P3454">
        <v>21</v>
      </c>
      <c r="Q3454" s="1" t="s">
        <v>2966</v>
      </c>
      <c r="R3454" s="1" t="s">
        <v>92</v>
      </c>
      <c r="S3454" s="1" t="s">
        <v>31</v>
      </c>
      <c r="T3454" s="3">
        <v>42129</v>
      </c>
      <c r="U3454" s="1" t="str">
        <f>IF(kiva_loans__muestra[[#This Row],[funded_amount]]=kiva_loans__muestra[[#This Row],[loan_amount]],"funded","unfunded")</f>
        <v>unfunded</v>
      </c>
      <c r="V3454" s="1" t="str">
        <f>IF(kiva_loans__muestra[[#This Row],[lender_count]]&gt;=50,"high","low")</f>
        <v>low</v>
      </c>
    </row>
    <row r="3455" spans="1:22" x14ac:dyDescent="0.25">
      <c r="A3455">
        <v>879954</v>
      </c>
      <c r="B3455">
        <v>2750</v>
      </c>
      <c r="C3455">
        <v>2750</v>
      </c>
      <c r="D3455" s="1" t="s">
        <v>45</v>
      </c>
      <c r="E3455" s="1" t="s">
        <v>46</v>
      </c>
      <c r="F3455" s="1" t="s">
        <v>7420</v>
      </c>
      <c r="G3455" s="1" t="s">
        <v>3278</v>
      </c>
      <c r="H3455" s="1" t="s">
        <v>100</v>
      </c>
      <c r="I3455" s="1" t="s">
        <v>582</v>
      </c>
      <c r="J3455" s="1" t="s">
        <v>101</v>
      </c>
      <c r="K3455">
        <v>1450</v>
      </c>
      <c r="L3455" s="2">
        <v>42129.405497685184</v>
      </c>
      <c r="M3455" s="2">
        <v>42111.375</v>
      </c>
      <c r="N3455" s="2">
        <v>42135.191990740743</v>
      </c>
      <c r="O3455">
        <v>80</v>
      </c>
      <c r="P3455">
        <v>11</v>
      </c>
      <c r="Q3455" s="1" t="s">
        <v>278</v>
      </c>
      <c r="R3455" s="1" t="s">
        <v>24</v>
      </c>
      <c r="S3455" s="1" t="s">
        <v>35</v>
      </c>
      <c r="T3455" s="3">
        <v>42129</v>
      </c>
      <c r="U3455" s="1" t="str">
        <f>IF(kiva_loans__muestra[[#This Row],[funded_amount]]=kiva_loans__muestra[[#This Row],[loan_amount]],"funded","unfunded")</f>
        <v>funded</v>
      </c>
      <c r="V3455" s="1" t="str">
        <f>IF(kiva_loans__muestra[[#This Row],[lender_count]]&gt;=50,"high","low")</f>
        <v>low</v>
      </c>
    </row>
    <row r="3456" spans="1:22" x14ac:dyDescent="0.25">
      <c r="A3456">
        <v>880103</v>
      </c>
      <c r="B3456">
        <v>3250</v>
      </c>
      <c r="C3456">
        <v>3250</v>
      </c>
      <c r="D3456" s="1" t="s">
        <v>50</v>
      </c>
      <c r="E3456" s="1" t="s">
        <v>37</v>
      </c>
      <c r="F3456" s="1" t="s">
        <v>2466</v>
      </c>
      <c r="G3456" s="1" t="s">
        <v>3263</v>
      </c>
      <c r="H3456" s="1" t="s">
        <v>33</v>
      </c>
      <c r="I3456" s="1" t="s">
        <v>1296</v>
      </c>
      <c r="J3456" s="1" t="s">
        <v>34</v>
      </c>
      <c r="K3456">
        <v>1560</v>
      </c>
      <c r="L3456" s="2">
        <v>42129.556944444441</v>
      </c>
      <c r="M3456" s="2">
        <v>42136.375</v>
      </c>
      <c r="N3456" s="2">
        <v>42142.804409722223</v>
      </c>
      <c r="O3456">
        <v>140</v>
      </c>
      <c r="P3456">
        <v>13</v>
      </c>
      <c r="Q3456" s="1" t="s">
        <v>23</v>
      </c>
      <c r="R3456" s="1" t="s">
        <v>24</v>
      </c>
      <c r="S3456" s="1" t="s">
        <v>31</v>
      </c>
      <c r="T3456" s="3">
        <v>42129</v>
      </c>
      <c r="U3456" s="1" t="str">
        <f>IF(kiva_loans__muestra[[#This Row],[funded_amount]]=kiva_loans__muestra[[#This Row],[loan_amount]],"funded","unfunded")</f>
        <v>funded</v>
      </c>
      <c r="V3456" s="1" t="str">
        <f>IF(kiva_loans__muestra[[#This Row],[lender_count]]&gt;=50,"high","low")</f>
        <v>low</v>
      </c>
    </row>
    <row r="3457" spans="1:22" x14ac:dyDescent="0.25">
      <c r="A3457">
        <v>880371</v>
      </c>
      <c r="B3457">
        <v>4500</v>
      </c>
      <c r="C3457">
        <v>4500</v>
      </c>
      <c r="D3457" s="1" t="s">
        <v>37</v>
      </c>
      <c r="E3457" s="1" t="s">
        <v>37</v>
      </c>
      <c r="F3457" s="1" t="s">
        <v>7421</v>
      </c>
      <c r="G3457" s="1" t="s">
        <v>3266</v>
      </c>
      <c r="H3457" s="1" t="s">
        <v>89</v>
      </c>
      <c r="I3457" s="1" t="s">
        <v>30</v>
      </c>
      <c r="J3457" s="1" t="s">
        <v>90</v>
      </c>
      <c r="K3457">
        <v>810</v>
      </c>
      <c r="L3457" s="2">
        <v>42129.91810185185</v>
      </c>
      <c r="M3457" s="2">
        <v>42118.375</v>
      </c>
      <c r="N3457" s="2">
        <v>42167.6091087963</v>
      </c>
      <c r="O3457">
        <v>130</v>
      </c>
      <c r="P3457">
        <v>17</v>
      </c>
      <c r="Q3457" s="1" t="s">
        <v>7422</v>
      </c>
      <c r="R3457" s="1" t="s">
        <v>92</v>
      </c>
      <c r="S3457" s="1" t="s">
        <v>25</v>
      </c>
      <c r="T3457" s="3">
        <v>42129</v>
      </c>
      <c r="U3457" s="1" t="str">
        <f>IF(kiva_loans__muestra[[#This Row],[funded_amount]]=kiva_loans__muestra[[#This Row],[loan_amount]],"funded","unfunded")</f>
        <v>funded</v>
      </c>
      <c r="V3457" s="1" t="str">
        <f>IF(kiva_loans__muestra[[#This Row],[lender_count]]&gt;=50,"high","low")</f>
        <v>low</v>
      </c>
    </row>
    <row r="3458" spans="1:22" x14ac:dyDescent="0.25">
      <c r="A3458">
        <v>879860</v>
      </c>
      <c r="B3458">
        <v>4500</v>
      </c>
      <c r="C3458">
        <v>4500</v>
      </c>
      <c r="D3458" s="1" t="s">
        <v>311</v>
      </c>
      <c r="E3458" s="1" t="s">
        <v>37</v>
      </c>
      <c r="F3458" s="1" t="s">
        <v>7423</v>
      </c>
      <c r="G3458" s="1" t="s">
        <v>3512</v>
      </c>
      <c r="H3458" s="1" t="s">
        <v>667</v>
      </c>
      <c r="I3458" s="1" t="s">
        <v>7424</v>
      </c>
      <c r="J3458" s="1" t="s">
        <v>668</v>
      </c>
      <c r="K3458">
        <v>1710</v>
      </c>
      <c r="L3458" s="2">
        <v>42129.310798611114</v>
      </c>
      <c r="M3458" s="2">
        <v>42097.375</v>
      </c>
      <c r="N3458" s="2">
        <v>42131.932488425926</v>
      </c>
      <c r="O3458">
        <v>140</v>
      </c>
      <c r="P3458">
        <v>9</v>
      </c>
      <c r="Q3458" s="1" t="s">
        <v>115</v>
      </c>
      <c r="R3458" s="1" t="s">
        <v>24</v>
      </c>
      <c r="S3458" s="1" t="s">
        <v>31</v>
      </c>
      <c r="T3458" s="3">
        <v>42129</v>
      </c>
      <c r="U3458" s="1" t="str">
        <f>IF(kiva_loans__muestra[[#This Row],[funded_amount]]=kiva_loans__muestra[[#This Row],[loan_amount]],"funded","unfunded")</f>
        <v>funded</v>
      </c>
      <c r="V3458" s="1" t="str">
        <f>IF(kiva_loans__muestra[[#This Row],[lender_count]]&gt;=50,"high","low")</f>
        <v>low</v>
      </c>
    </row>
    <row r="3459" spans="1:22" x14ac:dyDescent="0.25">
      <c r="A3459">
        <v>879932</v>
      </c>
      <c r="B3459">
        <v>3000</v>
      </c>
      <c r="C3459">
        <v>3000</v>
      </c>
      <c r="D3459" s="1" t="s">
        <v>45</v>
      </c>
      <c r="E3459" s="1" t="s">
        <v>46</v>
      </c>
      <c r="F3459" s="1" t="s">
        <v>7425</v>
      </c>
      <c r="G3459" s="1" t="s">
        <v>3278</v>
      </c>
      <c r="H3459" s="1" t="s">
        <v>100</v>
      </c>
      <c r="I3459" s="1" t="s">
        <v>582</v>
      </c>
      <c r="J3459" s="1" t="s">
        <v>101</v>
      </c>
      <c r="K3459">
        <v>1450</v>
      </c>
      <c r="L3459" s="2">
        <v>42129.3903125</v>
      </c>
      <c r="M3459" s="2">
        <v>42111.375</v>
      </c>
      <c r="N3459" s="2">
        <v>42134.885752314818</v>
      </c>
      <c r="O3459">
        <v>80</v>
      </c>
      <c r="P3459">
        <v>10</v>
      </c>
      <c r="Q3459" s="1" t="s">
        <v>278</v>
      </c>
      <c r="R3459" s="1" t="s">
        <v>24</v>
      </c>
      <c r="S3459" s="1" t="s">
        <v>35</v>
      </c>
      <c r="T3459" s="3">
        <v>42129</v>
      </c>
      <c r="U3459" s="1" t="str">
        <f>IF(kiva_loans__muestra[[#This Row],[funded_amount]]=kiva_loans__muestra[[#This Row],[loan_amount]],"funded","unfunded")</f>
        <v>funded</v>
      </c>
      <c r="V3459" s="1" t="str">
        <f>IF(kiva_loans__muestra[[#This Row],[lender_count]]&gt;=50,"high","low")</f>
        <v>low</v>
      </c>
    </row>
    <row r="3460" spans="1:22" x14ac:dyDescent="0.25">
      <c r="A3460">
        <v>879874</v>
      </c>
      <c r="B3460">
        <v>4500</v>
      </c>
      <c r="C3460">
        <v>4500</v>
      </c>
      <c r="D3460" s="1" t="s">
        <v>64</v>
      </c>
      <c r="E3460" s="1" t="s">
        <v>37</v>
      </c>
      <c r="F3460" s="1" t="s">
        <v>7426</v>
      </c>
      <c r="G3460" s="1" t="s">
        <v>3263</v>
      </c>
      <c r="H3460" s="1" t="s">
        <v>33</v>
      </c>
      <c r="I3460" s="1" t="s">
        <v>307</v>
      </c>
      <c r="J3460" s="1" t="s">
        <v>34</v>
      </c>
      <c r="K3460">
        <v>1560</v>
      </c>
      <c r="L3460" s="2">
        <v>42129.325289351851</v>
      </c>
      <c r="M3460" s="2">
        <v>42101.375</v>
      </c>
      <c r="N3460" s="2">
        <v>42148.918611111112</v>
      </c>
      <c r="O3460">
        <v>150</v>
      </c>
      <c r="P3460">
        <v>17</v>
      </c>
      <c r="Q3460" s="1" t="s">
        <v>7427</v>
      </c>
      <c r="R3460" s="1" t="s">
        <v>92</v>
      </c>
      <c r="S3460" s="1" t="s">
        <v>31</v>
      </c>
      <c r="T3460" s="3">
        <v>42129</v>
      </c>
      <c r="U3460" s="1" t="str">
        <f>IF(kiva_loans__muestra[[#This Row],[funded_amount]]=kiva_loans__muestra[[#This Row],[loan_amount]],"funded","unfunded")</f>
        <v>funded</v>
      </c>
      <c r="V3460" s="1" t="str">
        <f>IF(kiva_loans__muestra[[#This Row],[lender_count]]&gt;=50,"high","low")</f>
        <v>low</v>
      </c>
    </row>
    <row r="3461" spans="1:22" x14ac:dyDescent="0.25">
      <c r="A3461">
        <v>879809</v>
      </c>
      <c r="B3461">
        <v>1750</v>
      </c>
      <c r="C3461">
        <v>6750</v>
      </c>
      <c r="D3461" s="1" t="s">
        <v>196</v>
      </c>
      <c r="E3461" s="1" t="s">
        <v>46</v>
      </c>
      <c r="F3461" s="1" t="s">
        <v>7428</v>
      </c>
      <c r="G3461" s="1" t="s">
        <v>3278</v>
      </c>
      <c r="H3461" s="1" t="s">
        <v>100</v>
      </c>
      <c r="I3461" s="1" t="s">
        <v>737</v>
      </c>
      <c r="J3461" s="1" t="s">
        <v>101</v>
      </c>
      <c r="K3461">
        <v>1260</v>
      </c>
      <c r="L3461" s="2">
        <v>42129.134398148148</v>
      </c>
      <c r="M3461" s="2">
        <v>42123.375</v>
      </c>
      <c r="N3461" s="2"/>
      <c r="O3461">
        <v>330</v>
      </c>
      <c r="P3461">
        <v>6</v>
      </c>
      <c r="Q3461" s="1" t="s">
        <v>57</v>
      </c>
      <c r="R3461" s="1" t="s">
        <v>24</v>
      </c>
      <c r="S3461" s="1" t="s">
        <v>31</v>
      </c>
      <c r="T3461" s="3">
        <v>42129</v>
      </c>
      <c r="U3461" s="1" t="str">
        <f>IF(kiva_loans__muestra[[#This Row],[funded_amount]]=kiva_loans__muestra[[#This Row],[loan_amount]],"funded","unfunded")</f>
        <v>unfunded</v>
      </c>
      <c r="V3461" s="1" t="str">
        <f>IF(kiva_loans__muestra[[#This Row],[lender_count]]&gt;=50,"high","low")</f>
        <v>low</v>
      </c>
    </row>
    <row r="3462" spans="1:22" x14ac:dyDescent="0.25">
      <c r="A3462">
        <v>880499</v>
      </c>
      <c r="B3462">
        <v>4000</v>
      </c>
      <c r="C3462">
        <v>4000</v>
      </c>
      <c r="D3462" s="1" t="s">
        <v>250</v>
      </c>
      <c r="E3462" s="1" t="s">
        <v>62</v>
      </c>
      <c r="F3462" s="1" t="s">
        <v>7429</v>
      </c>
      <c r="G3462" s="1" t="s">
        <v>3278</v>
      </c>
      <c r="H3462" s="1" t="s">
        <v>100</v>
      </c>
      <c r="I3462" s="1" t="s">
        <v>657</v>
      </c>
      <c r="J3462" s="1" t="s">
        <v>101</v>
      </c>
      <c r="K3462">
        <v>1450</v>
      </c>
      <c r="L3462" s="2">
        <v>42130.188449074078</v>
      </c>
      <c r="M3462" s="2">
        <v>42102.375</v>
      </c>
      <c r="N3462" s="2">
        <v>42131.647372685184</v>
      </c>
      <c r="O3462">
        <v>70</v>
      </c>
      <c r="P3462">
        <v>12</v>
      </c>
      <c r="Q3462" s="1" t="s">
        <v>30</v>
      </c>
      <c r="R3462" s="1" t="s">
        <v>24</v>
      </c>
      <c r="S3462" s="1" t="s">
        <v>35</v>
      </c>
      <c r="T3462" s="3">
        <v>42130</v>
      </c>
      <c r="U3462" s="1" t="str">
        <f>IF(kiva_loans__muestra[[#This Row],[funded_amount]]=kiva_loans__muestra[[#This Row],[loan_amount]],"funded","unfunded")</f>
        <v>funded</v>
      </c>
      <c r="V3462" s="1" t="str">
        <f>IF(kiva_loans__muestra[[#This Row],[lender_count]]&gt;=50,"high","low")</f>
        <v>low</v>
      </c>
    </row>
    <row r="3463" spans="1:22" x14ac:dyDescent="0.25">
      <c r="A3463">
        <v>880555</v>
      </c>
      <c r="B3463">
        <v>2500</v>
      </c>
      <c r="C3463">
        <v>2500</v>
      </c>
      <c r="D3463" s="1" t="s">
        <v>158</v>
      </c>
      <c r="E3463" s="1" t="s">
        <v>27</v>
      </c>
      <c r="F3463" s="1" t="s">
        <v>7430</v>
      </c>
      <c r="G3463" s="1" t="s">
        <v>3278</v>
      </c>
      <c r="H3463" s="1" t="s">
        <v>100</v>
      </c>
      <c r="I3463" s="1" t="s">
        <v>1297</v>
      </c>
      <c r="J3463" s="1" t="s">
        <v>101</v>
      </c>
      <c r="K3463">
        <v>1450</v>
      </c>
      <c r="L3463" s="2">
        <v>42130.239282407405</v>
      </c>
      <c r="M3463" s="2">
        <v>42115.375</v>
      </c>
      <c r="N3463" s="2">
        <v>42132.550358796296</v>
      </c>
      <c r="O3463">
        <v>80</v>
      </c>
      <c r="P3463">
        <v>8</v>
      </c>
      <c r="Q3463" s="1" t="s">
        <v>30</v>
      </c>
      <c r="R3463" s="1" t="s">
        <v>24</v>
      </c>
      <c r="S3463" s="1" t="s">
        <v>35</v>
      </c>
      <c r="T3463" s="3">
        <v>42130</v>
      </c>
      <c r="U3463" s="1" t="str">
        <f>IF(kiva_loans__muestra[[#This Row],[funded_amount]]=kiva_loans__muestra[[#This Row],[loan_amount]],"funded","unfunded")</f>
        <v>funded</v>
      </c>
      <c r="V3463" s="1" t="str">
        <f>IF(kiva_loans__muestra[[#This Row],[lender_count]]&gt;=50,"high","low")</f>
        <v>low</v>
      </c>
    </row>
    <row r="3464" spans="1:22" x14ac:dyDescent="0.25">
      <c r="A3464">
        <v>880899</v>
      </c>
      <c r="B3464">
        <v>2750</v>
      </c>
      <c r="C3464">
        <v>2750</v>
      </c>
      <c r="D3464" s="1" t="s">
        <v>64</v>
      </c>
      <c r="E3464" s="1" t="s">
        <v>37</v>
      </c>
      <c r="F3464" s="1" t="s">
        <v>7431</v>
      </c>
      <c r="G3464" s="1" t="s">
        <v>3263</v>
      </c>
      <c r="H3464" s="1" t="s">
        <v>33</v>
      </c>
      <c r="I3464" s="1" t="s">
        <v>732</v>
      </c>
      <c r="J3464" s="1" t="s">
        <v>34</v>
      </c>
      <c r="K3464">
        <v>1330</v>
      </c>
      <c r="L3464" s="2">
        <v>42130.557638888888</v>
      </c>
      <c r="M3464" s="2">
        <v>42100.375</v>
      </c>
      <c r="N3464" s="2">
        <v>42132.284849537034</v>
      </c>
      <c r="O3464">
        <v>110</v>
      </c>
      <c r="P3464">
        <v>7</v>
      </c>
      <c r="Q3464" s="1" t="s">
        <v>30</v>
      </c>
      <c r="R3464" s="1" t="s">
        <v>24</v>
      </c>
      <c r="S3464" s="1" t="s">
        <v>31</v>
      </c>
      <c r="T3464" s="3">
        <v>42130</v>
      </c>
      <c r="U3464" s="1" t="str">
        <f>IF(kiva_loans__muestra[[#This Row],[funded_amount]]=kiva_loans__muestra[[#This Row],[loan_amount]],"funded","unfunded")</f>
        <v>funded</v>
      </c>
      <c r="V3464" s="1" t="str">
        <f>IF(kiva_loans__muestra[[#This Row],[lender_count]]&gt;=50,"high","low")</f>
        <v>low</v>
      </c>
    </row>
    <row r="3465" spans="1:22" x14ac:dyDescent="0.25">
      <c r="A3465">
        <v>880955</v>
      </c>
      <c r="B3465">
        <v>2250</v>
      </c>
      <c r="C3465">
        <v>2250</v>
      </c>
      <c r="D3465" s="1" t="s">
        <v>75</v>
      </c>
      <c r="E3465" s="1" t="s">
        <v>27</v>
      </c>
      <c r="F3465" s="1" t="s">
        <v>2137</v>
      </c>
      <c r="G3465" s="1" t="s">
        <v>3263</v>
      </c>
      <c r="H3465" s="1" t="s">
        <v>33</v>
      </c>
      <c r="I3465" s="1" t="s">
        <v>982</v>
      </c>
      <c r="J3465" s="1" t="s">
        <v>34</v>
      </c>
      <c r="K3465">
        <v>1640</v>
      </c>
      <c r="L3465" s="2">
        <v>42130.621747685182</v>
      </c>
      <c r="M3465" s="2">
        <v>42130.375</v>
      </c>
      <c r="N3465" s="2">
        <v>42132.592048611114</v>
      </c>
      <c r="O3465">
        <v>130</v>
      </c>
      <c r="P3465">
        <v>6</v>
      </c>
      <c r="Q3465" s="1" t="s">
        <v>30</v>
      </c>
      <c r="R3465" s="1" t="s">
        <v>24</v>
      </c>
      <c r="S3465" s="1" t="s">
        <v>35</v>
      </c>
      <c r="T3465" s="3">
        <v>42130</v>
      </c>
      <c r="U3465" s="1" t="str">
        <f>IF(kiva_loans__muestra[[#This Row],[funded_amount]]=kiva_loans__muestra[[#This Row],[loan_amount]],"funded","unfunded")</f>
        <v>funded</v>
      </c>
      <c r="V3465" s="1" t="str">
        <f>IF(kiva_loans__muestra[[#This Row],[lender_count]]&gt;=50,"high","low")</f>
        <v>low</v>
      </c>
    </row>
    <row r="3466" spans="1:22" x14ac:dyDescent="0.25">
      <c r="A3466">
        <v>880520</v>
      </c>
      <c r="B3466">
        <v>2250</v>
      </c>
      <c r="C3466">
        <v>2250</v>
      </c>
      <c r="D3466" s="1" t="s">
        <v>45</v>
      </c>
      <c r="E3466" s="1" t="s">
        <v>46</v>
      </c>
      <c r="F3466" s="1" t="s">
        <v>7432</v>
      </c>
      <c r="G3466" s="1" t="s">
        <v>3278</v>
      </c>
      <c r="H3466" s="1" t="s">
        <v>100</v>
      </c>
      <c r="I3466" s="1" t="s">
        <v>1278</v>
      </c>
      <c r="J3466" s="1" t="s">
        <v>101</v>
      </c>
      <c r="K3466">
        <v>1450</v>
      </c>
      <c r="L3466" s="2">
        <v>42130.206979166665</v>
      </c>
      <c r="M3466" s="2">
        <v>42124.375</v>
      </c>
      <c r="N3466" s="2">
        <v>42133.812743055554</v>
      </c>
      <c r="O3466">
        <v>80</v>
      </c>
      <c r="P3466">
        <v>9</v>
      </c>
      <c r="Q3466" s="1" t="s">
        <v>30</v>
      </c>
      <c r="R3466" s="1" t="s">
        <v>24</v>
      </c>
      <c r="S3466" s="1" t="s">
        <v>35</v>
      </c>
      <c r="T3466" s="3">
        <v>42130</v>
      </c>
      <c r="U3466" s="1" t="str">
        <f>IF(kiva_loans__muestra[[#This Row],[funded_amount]]=kiva_loans__muestra[[#This Row],[loan_amount]],"funded","unfunded")</f>
        <v>funded</v>
      </c>
      <c r="V3466" s="1" t="str">
        <f>IF(kiva_loans__muestra[[#This Row],[lender_count]]&gt;=50,"high","low")</f>
        <v>low</v>
      </c>
    </row>
    <row r="3467" spans="1:22" x14ac:dyDescent="0.25">
      <c r="A3467">
        <v>880932</v>
      </c>
      <c r="B3467">
        <v>4250</v>
      </c>
      <c r="C3467">
        <v>4250</v>
      </c>
      <c r="D3467" s="1" t="s">
        <v>59</v>
      </c>
      <c r="E3467" s="1" t="s">
        <v>27</v>
      </c>
      <c r="F3467" s="1" t="s">
        <v>7433</v>
      </c>
      <c r="G3467" s="1" t="s">
        <v>3572</v>
      </c>
      <c r="H3467" s="1" t="s">
        <v>94</v>
      </c>
      <c r="I3467" s="1" t="s">
        <v>1639</v>
      </c>
      <c r="J3467" s="1" t="s">
        <v>96</v>
      </c>
      <c r="K3467">
        <v>3790</v>
      </c>
      <c r="L3467" s="2">
        <v>42130.581018518518</v>
      </c>
      <c r="M3467" s="2">
        <v>42118.375</v>
      </c>
      <c r="N3467" s="2">
        <v>42154.749618055554</v>
      </c>
      <c r="O3467">
        <v>80</v>
      </c>
      <c r="P3467">
        <v>9</v>
      </c>
      <c r="Q3467" s="1" t="s">
        <v>7434</v>
      </c>
      <c r="R3467" s="1" t="s">
        <v>24</v>
      </c>
      <c r="S3467" s="1" t="s">
        <v>35</v>
      </c>
      <c r="T3467" s="3">
        <v>42130</v>
      </c>
      <c r="U3467" s="1" t="str">
        <f>IF(kiva_loans__muestra[[#This Row],[funded_amount]]=kiva_loans__muestra[[#This Row],[loan_amount]],"funded","unfunded")</f>
        <v>funded</v>
      </c>
      <c r="V3467" s="1" t="str">
        <f>IF(kiva_loans__muestra[[#This Row],[lender_count]]&gt;=50,"high","low")</f>
        <v>low</v>
      </c>
    </row>
    <row r="3468" spans="1:22" x14ac:dyDescent="0.25">
      <c r="A3468">
        <v>881070</v>
      </c>
      <c r="B3468">
        <v>11750</v>
      </c>
      <c r="C3468">
        <v>11750</v>
      </c>
      <c r="D3468" s="1" t="s">
        <v>55</v>
      </c>
      <c r="E3468" s="1" t="s">
        <v>32</v>
      </c>
      <c r="F3468" s="1" t="s">
        <v>7435</v>
      </c>
      <c r="G3468" s="1" t="s">
        <v>3481</v>
      </c>
      <c r="H3468" s="1" t="s">
        <v>193</v>
      </c>
      <c r="I3468" s="1" t="s">
        <v>1022</v>
      </c>
      <c r="J3468" s="1" t="s">
        <v>194</v>
      </c>
      <c r="K3468">
        <v>2460</v>
      </c>
      <c r="L3468" s="2">
        <v>42131.022534722222</v>
      </c>
      <c r="M3468" s="2">
        <v>42123.375</v>
      </c>
      <c r="N3468" s="2">
        <v>42145.867962962962</v>
      </c>
      <c r="O3468">
        <v>140</v>
      </c>
      <c r="P3468">
        <v>46</v>
      </c>
      <c r="Q3468" s="1" t="s">
        <v>738</v>
      </c>
      <c r="R3468" s="1" t="s">
        <v>54</v>
      </c>
      <c r="S3468" s="1" t="s">
        <v>31</v>
      </c>
      <c r="T3468" s="3">
        <v>42130</v>
      </c>
      <c r="U3468" s="1" t="str">
        <f>IF(kiva_loans__muestra[[#This Row],[funded_amount]]=kiva_loans__muestra[[#This Row],[loan_amount]],"funded","unfunded")</f>
        <v>funded</v>
      </c>
      <c r="V3468" s="1" t="str">
        <f>IF(kiva_loans__muestra[[#This Row],[lender_count]]&gt;=50,"high","low")</f>
        <v>low</v>
      </c>
    </row>
    <row r="3469" spans="1:22" x14ac:dyDescent="0.25">
      <c r="A3469">
        <v>880691</v>
      </c>
      <c r="B3469">
        <v>4000</v>
      </c>
      <c r="C3469">
        <v>4000</v>
      </c>
      <c r="D3469" s="1" t="s">
        <v>46</v>
      </c>
      <c r="E3469" s="1" t="s">
        <v>46</v>
      </c>
      <c r="F3469" s="1" t="s">
        <v>7436</v>
      </c>
      <c r="G3469" s="1" t="s">
        <v>3278</v>
      </c>
      <c r="H3469" s="1" t="s">
        <v>100</v>
      </c>
      <c r="I3469" s="1" t="s">
        <v>672</v>
      </c>
      <c r="J3469" s="1" t="s">
        <v>101</v>
      </c>
      <c r="K3469">
        <v>1450</v>
      </c>
      <c r="L3469" s="2">
        <v>42130.401412037034</v>
      </c>
      <c r="M3469" s="2">
        <v>42116.375</v>
      </c>
      <c r="N3469" s="2">
        <v>42141.731134259258</v>
      </c>
      <c r="O3469">
        <v>80</v>
      </c>
      <c r="P3469">
        <v>9</v>
      </c>
      <c r="Q3469" s="1" t="s">
        <v>1107</v>
      </c>
      <c r="R3469" s="1" t="s">
        <v>24</v>
      </c>
      <c r="S3469" s="1" t="s">
        <v>35</v>
      </c>
      <c r="T3469" s="3">
        <v>42130</v>
      </c>
      <c r="U3469" s="1" t="str">
        <f>IF(kiva_loans__muestra[[#This Row],[funded_amount]]=kiva_loans__muestra[[#This Row],[loan_amount]],"funded","unfunded")</f>
        <v>funded</v>
      </c>
      <c r="V3469" s="1" t="str">
        <f>IF(kiva_loans__muestra[[#This Row],[lender_count]]&gt;=50,"high","low")</f>
        <v>low</v>
      </c>
    </row>
    <row r="3470" spans="1:22" x14ac:dyDescent="0.25">
      <c r="A3470">
        <v>880687</v>
      </c>
      <c r="B3470">
        <v>2250</v>
      </c>
      <c r="C3470">
        <v>2250</v>
      </c>
      <c r="D3470" s="1" t="s">
        <v>98</v>
      </c>
      <c r="E3470" s="1" t="s">
        <v>37</v>
      </c>
      <c r="F3470" s="1" t="s">
        <v>7078</v>
      </c>
      <c r="G3470" s="1" t="s">
        <v>3278</v>
      </c>
      <c r="H3470" s="1" t="s">
        <v>100</v>
      </c>
      <c r="I3470" s="1" t="s">
        <v>977</v>
      </c>
      <c r="J3470" s="1" t="s">
        <v>101</v>
      </c>
      <c r="K3470">
        <v>1450</v>
      </c>
      <c r="L3470" s="2">
        <v>42130.3984375</v>
      </c>
      <c r="M3470" s="2">
        <v>42111.375</v>
      </c>
      <c r="N3470" s="2">
        <v>42132.109699074077</v>
      </c>
      <c r="O3470">
        <v>80</v>
      </c>
      <c r="P3470">
        <v>5</v>
      </c>
      <c r="Q3470" s="1" t="s">
        <v>30</v>
      </c>
      <c r="R3470" s="1" t="s">
        <v>24</v>
      </c>
      <c r="S3470" s="1" t="s">
        <v>35</v>
      </c>
      <c r="T3470" s="3">
        <v>42130</v>
      </c>
      <c r="U3470" s="1" t="str">
        <f>IF(kiva_loans__muestra[[#This Row],[funded_amount]]=kiva_loans__muestra[[#This Row],[loan_amount]],"funded","unfunded")</f>
        <v>funded</v>
      </c>
      <c r="V3470" s="1" t="str">
        <f>IF(kiva_loans__muestra[[#This Row],[lender_count]]&gt;=50,"high","low")</f>
        <v>low</v>
      </c>
    </row>
    <row r="3471" spans="1:22" x14ac:dyDescent="0.25">
      <c r="A3471">
        <v>880514</v>
      </c>
      <c r="B3471">
        <v>3750</v>
      </c>
      <c r="C3471">
        <v>3750</v>
      </c>
      <c r="D3471" s="1" t="s">
        <v>69</v>
      </c>
      <c r="E3471" s="1" t="s">
        <v>46</v>
      </c>
      <c r="F3471" s="1" t="s">
        <v>7437</v>
      </c>
      <c r="G3471" s="1" t="s">
        <v>3278</v>
      </c>
      <c r="H3471" s="1" t="s">
        <v>100</v>
      </c>
      <c r="I3471" s="1" t="s">
        <v>657</v>
      </c>
      <c r="J3471" s="1" t="s">
        <v>101</v>
      </c>
      <c r="K3471">
        <v>1450</v>
      </c>
      <c r="L3471" s="2">
        <v>42130.199374999997</v>
      </c>
      <c r="M3471" s="2">
        <v>42110.375</v>
      </c>
      <c r="N3471" s="2">
        <v>42137.592916666668</v>
      </c>
      <c r="O3471">
        <v>80</v>
      </c>
      <c r="P3471">
        <v>13</v>
      </c>
      <c r="Q3471" s="1" t="s">
        <v>40</v>
      </c>
      <c r="R3471" s="1" t="s">
        <v>24</v>
      </c>
      <c r="S3471" s="1" t="s">
        <v>35</v>
      </c>
      <c r="T3471" s="3">
        <v>42130</v>
      </c>
      <c r="U3471" s="1" t="str">
        <f>IF(kiva_loans__muestra[[#This Row],[funded_amount]]=kiva_loans__muestra[[#This Row],[loan_amount]],"funded","unfunded")</f>
        <v>funded</v>
      </c>
      <c r="V3471" s="1" t="str">
        <f>IF(kiva_loans__muestra[[#This Row],[lender_count]]&gt;=50,"high","low")</f>
        <v>low</v>
      </c>
    </row>
    <row r="3472" spans="1:22" x14ac:dyDescent="0.25">
      <c r="A3472">
        <v>880866</v>
      </c>
      <c r="B3472">
        <v>4250</v>
      </c>
      <c r="C3472">
        <v>4250</v>
      </c>
      <c r="D3472" s="1" t="s">
        <v>152</v>
      </c>
      <c r="E3472" s="1" t="s">
        <v>46</v>
      </c>
      <c r="F3472" s="1" t="s">
        <v>7438</v>
      </c>
      <c r="G3472" s="1" t="s">
        <v>3572</v>
      </c>
      <c r="H3472" s="1" t="s">
        <v>94</v>
      </c>
      <c r="I3472" s="1" t="s">
        <v>5498</v>
      </c>
      <c r="J3472" s="1" t="s">
        <v>96</v>
      </c>
      <c r="K3472">
        <v>3790</v>
      </c>
      <c r="L3472" s="2">
        <v>42130.510243055556</v>
      </c>
      <c r="M3472" s="2">
        <v>42121.375</v>
      </c>
      <c r="N3472" s="2">
        <v>42154.745567129627</v>
      </c>
      <c r="O3472">
        <v>80</v>
      </c>
      <c r="P3472">
        <v>10</v>
      </c>
      <c r="Q3472" s="1" t="s">
        <v>1374</v>
      </c>
      <c r="R3472" s="1" t="s">
        <v>24</v>
      </c>
      <c r="S3472" s="1" t="s">
        <v>35</v>
      </c>
      <c r="T3472" s="3">
        <v>42130</v>
      </c>
      <c r="U3472" s="1" t="str">
        <f>IF(kiva_loans__muestra[[#This Row],[funded_amount]]=kiva_loans__muestra[[#This Row],[loan_amount]],"funded","unfunded")</f>
        <v>funded</v>
      </c>
      <c r="V3472" s="1" t="str">
        <f>IF(kiva_loans__muestra[[#This Row],[lender_count]]&gt;=50,"high","low")</f>
        <v>low</v>
      </c>
    </row>
    <row r="3473" spans="1:22" x14ac:dyDescent="0.25">
      <c r="A3473">
        <v>880995</v>
      </c>
      <c r="B3473">
        <v>14500</v>
      </c>
      <c r="C3473">
        <v>25000</v>
      </c>
      <c r="D3473" s="1" t="s">
        <v>37</v>
      </c>
      <c r="E3473" s="1" t="s">
        <v>37</v>
      </c>
      <c r="F3473" s="1" t="s">
        <v>7439</v>
      </c>
      <c r="G3473" s="1" t="s">
        <v>3317</v>
      </c>
      <c r="H3473" s="1" t="s">
        <v>85</v>
      </c>
      <c r="I3473" s="1" t="s">
        <v>1201</v>
      </c>
      <c r="J3473" s="1" t="s">
        <v>90</v>
      </c>
      <c r="K3473">
        <v>2950</v>
      </c>
      <c r="L3473" s="2">
        <v>42130.733101851853</v>
      </c>
      <c r="M3473" s="2">
        <v>42220.375</v>
      </c>
      <c r="N3473" s="2"/>
      <c r="O3473">
        <v>620</v>
      </c>
      <c r="P3473">
        <v>34</v>
      </c>
      <c r="Q3473" s="1" t="s">
        <v>7440</v>
      </c>
      <c r="R3473" s="1" t="s">
        <v>92</v>
      </c>
      <c r="S3473" s="1" t="s">
        <v>35</v>
      </c>
      <c r="T3473" s="3">
        <v>42130</v>
      </c>
      <c r="U3473" s="1" t="str">
        <f>IF(kiva_loans__muestra[[#This Row],[funded_amount]]=kiva_loans__muestra[[#This Row],[loan_amount]],"funded","unfunded")</f>
        <v>unfunded</v>
      </c>
      <c r="V3473" s="1" t="str">
        <f>IF(kiva_loans__muestra[[#This Row],[lender_count]]&gt;=50,"high","low")</f>
        <v>low</v>
      </c>
    </row>
    <row r="3474" spans="1:22" x14ac:dyDescent="0.25">
      <c r="A3474">
        <v>881008</v>
      </c>
      <c r="B3474">
        <v>9750</v>
      </c>
      <c r="C3474">
        <v>9750</v>
      </c>
      <c r="D3474" s="1" t="s">
        <v>66</v>
      </c>
      <c r="E3474" s="1" t="s">
        <v>66</v>
      </c>
      <c r="F3474" s="1" t="s">
        <v>7441</v>
      </c>
      <c r="G3474" s="1" t="s">
        <v>3274</v>
      </c>
      <c r="H3474" s="1" t="s">
        <v>105</v>
      </c>
      <c r="I3474" s="1" t="s">
        <v>792</v>
      </c>
      <c r="J3474" s="1" t="s">
        <v>106</v>
      </c>
      <c r="K3474">
        <v>1190</v>
      </c>
      <c r="L3474" s="2">
        <v>42130.774062500001</v>
      </c>
      <c r="M3474" s="2">
        <v>42102.375</v>
      </c>
      <c r="N3474" s="2">
        <v>42138.595717592594</v>
      </c>
      <c r="O3474">
        <v>60</v>
      </c>
      <c r="P3474">
        <v>11</v>
      </c>
      <c r="Q3474" s="1" t="s">
        <v>47</v>
      </c>
      <c r="R3474" s="1" t="s">
        <v>24</v>
      </c>
      <c r="S3474" s="1" t="s">
        <v>35</v>
      </c>
      <c r="T3474" s="3">
        <v>42130</v>
      </c>
      <c r="U3474" s="1" t="str">
        <f>IF(kiva_loans__muestra[[#This Row],[funded_amount]]=kiva_loans__muestra[[#This Row],[loan_amount]],"funded","unfunded")</f>
        <v>funded</v>
      </c>
      <c r="V3474" s="1" t="str">
        <f>IF(kiva_loans__muestra[[#This Row],[lender_count]]&gt;=50,"high","low")</f>
        <v>low</v>
      </c>
    </row>
    <row r="3475" spans="1:22" x14ac:dyDescent="0.25">
      <c r="A3475">
        <v>880459</v>
      </c>
      <c r="B3475">
        <v>2000</v>
      </c>
      <c r="C3475">
        <v>2000</v>
      </c>
      <c r="D3475" s="1" t="s">
        <v>45</v>
      </c>
      <c r="E3475" s="1" t="s">
        <v>46</v>
      </c>
      <c r="F3475" s="1" t="s">
        <v>7442</v>
      </c>
      <c r="G3475" s="1" t="s">
        <v>3278</v>
      </c>
      <c r="H3475" s="1" t="s">
        <v>100</v>
      </c>
      <c r="I3475" s="1" t="s">
        <v>1278</v>
      </c>
      <c r="J3475" s="1" t="s">
        <v>101</v>
      </c>
      <c r="K3475">
        <v>1450</v>
      </c>
      <c r="L3475" s="2">
        <v>42130.152719907404</v>
      </c>
      <c r="M3475" s="2">
        <v>42124.375</v>
      </c>
      <c r="N3475" s="2">
        <v>42132.752106481479</v>
      </c>
      <c r="O3475">
        <v>80</v>
      </c>
      <c r="P3475">
        <v>7</v>
      </c>
      <c r="Q3475" s="1" t="s">
        <v>30</v>
      </c>
      <c r="R3475" s="1" t="s">
        <v>24</v>
      </c>
      <c r="S3475" s="1" t="s">
        <v>35</v>
      </c>
      <c r="T3475" s="3">
        <v>42130</v>
      </c>
      <c r="U3475" s="1" t="str">
        <f>IF(kiva_loans__muestra[[#This Row],[funded_amount]]=kiva_loans__muestra[[#This Row],[loan_amount]],"funded","unfunded")</f>
        <v>funded</v>
      </c>
      <c r="V3475" s="1" t="str">
        <f>IF(kiva_loans__muestra[[#This Row],[lender_count]]&gt;=50,"high","low")</f>
        <v>low</v>
      </c>
    </row>
    <row r="3476" spans="1:22" x14ac:dyDescent="0.25">
      <c r="A3476">
        <v>881329</v>
      </c>
      <c r="B3476">
        <v>6750</v>
      </c>
      <c r="C3476">
        <v>6750</v>
      </c>
      <c r="D3476" s="1" t="s">
        <v>46</v>
      </c>
      <c r="E3476" s="1" t="s">
        <v>46</v>
      </c>
      <c r="F3476" s="1" t="s">
        <v>2639</v>
      </c>
      <c r="G3476" s="1" t="s">
        <v>3307</v>
      </c>
      <c r="H3476" s="1" t="s">
        <v>412</v>
      </c>
      <c r="I3476" s="1" t="s">
        <v>2640</v>
      </c>
      <c r="J3476" s="1" t="s">
        <v>413</v>
      </c>
      <c r="K3476">
        <v>650</v>
      </c>
      <c r="L3476" s="2">
        <v>42131.444907407407</v>
      </c>
      <c r="M3476" s="2">
        <v>42111.375</v>
      </c>
      <c r="N3476" s="2">
        <v>42174.778043981481</v>
      </c>
      <c r="O3476">
        <v>140</v>
      </c>
      <c r="P3476">
        <v>20</v>
      </c>
      <c r="Q3476" s="1" t="s">
        <v>67</v>
      </c>
      <c r="R3476" s="1" t="s">
        <v>24</v>
      </c>
      <c r="S3476" s="1" t="s">
        <v>31</v>
      </c>
      <c r="T3476" s="3">
        <v>42131</v>
      </c>
      <c r="U3476" s="1" t="str">
        <f>IF(kiva_loans__muestra[[#This Row],[funded_amount]]=kiva_loans__muestra[[#This Row],[loan_amount]],"funded","unfunded")</f>
        <v>funded</v>
      </c>
      <c r="V3476" s="1" t="str">
        <f>IF(kiva_loans__muestra[[#This Row],[lender_count]]&gt;=50,"high","low")</f>
        <v>low</v>
      </c>
    </row>
    <row r="3477" spans="1:22" x14ac:dyDescent="0.25">
      <c r="A3477">
        <v>881469</v>
      </c>
      <c r="B3477">
        <v>7000</v>
      </c>
      <c r="C3477">
        <v>7000</v>
      </c>
      <c r="D3477" s="1" t="s">
        <v>41</v>
      </c>
      <c r="E3477" s="1" t="s">
        <v>27</v>
      </c>
      <c r="F3477" s="1" t="s">
        <v>7443</v>
      </c>
      <c r="G3477" s="1" t="s">
        <v>3591</v>
      </c>
      <c r="H3477" s="1" t="s">
        <v>180</v>
      </c>
      <c r="I3477" s="1" t="s">
        <v>7444</v>
      </c>
      <c r="J3477" s="1" t="s">
        <v>110</v>
      </c>
      <c r="K3477">
        <v>780</v>
      </c>
      <c r="L3477" s="2">
        <v>42131.550868055558</v>
      </c>
      <c r="M3477" s="2">
        <v>42129.375</v>
      </c>
      <c r="N3477" s="2">
        <v>42132.8746875</v>
      </c>
      <c r="O3477">
        <v>60</v>
      </c>
      <c r="P3477">
        <v>17</v>
      </c>
      <c r="Q3477" s="1" t="s">
        <v>30</v>
      </c>
      <c r="R3477" s="1" t="s">
        <v>135</v>
      </c>
      <c r="S3477" s="1" t="s">
        <v>31</v>
      </c>
      <c r="T3477" s="3">
        <v>42131</v>
      </c>
      <c r="U3477" s="1" t="str">
        <f>IF(kiva_loans__muestra[[#This Row],[funded_amount]]=kiva_loans__muestra[[#This Row],[loan_amount]],"funded","unfunded")</f>
        <v>funded</v>
      </c>
      <c r="V3477" s="1" t="str">
        <f>IF(kiva_loans__muestra[[#This Row],[lender_count]]&gt;=50,"high","low")</f>
        <v>low</v>
      </c>
    </row>
    <row r="3478" spans="1:22" x14ac:dyDescent="0.25">
      <c r="A3478">
        <v>881688</v>
      </c>
      <c r="B3478">
        <v>4000</v>
      </c>
      <c r="C3478">
        <v>7000</v>
      </c>
      <c r="D3478" s="1" t="s">
        <v>48</v>
      </c>
      <c r="E3478" s="1" t="s">
        <v>49</v>
      </c>
      <c r="F3478" s="1" t="s">
        <v>7445</v>
      </c>
      <c r="G3478" s="1" t="s">
        <v>3266</v>
      </c>
      <c r="H3478" s="1" t="s">
        <v>89</v>
      </c>
      <c r="I3478" s="1" t="s">
        <v>7446</v>
      </c>
      <c r="J3478" s="1" t="s">
        <v>90</v>
      </c>
      <c r="K3478">
        <v>1670</v>
      </c>
      <c r="L3478" s="2">
        <v>42131.828159722223</v>
      </c>
      <c r="M3478" s="2">
        <v>42107.375</v>
      </c>
      <c r="N3478" s="2"/>
      <c r="O3478">
        <v>200</v>
      </c>
      <c r="P3478">
        <v>16</v>
      </c>
      <c r="Q3478" s="1" t="s">
        <v>7447</v>
      </c>
      <c r="R3478" s="1" t="s">
        <v>24</v>
      </c>
      <c r="S3478" s="1" t="s">
        <v>31</v>
      </c>
      <c r="T3478" s="3">
        <v>42131</v>
      </c>
      <c r="U3478" s="1" t="str">
        <f>IF(kiva_loans__muestra[[#This Row],[funded_amount]]=kiva_loans__muestra[[#This Row],[loan_amount]],"funded","unfunded")</f>
        <v>unfunded</v>
      </c>
      <c r="V3478" s="1" t="str">
        <f>IF(kiva_loans__muestra[[#This Row],[lender_count]]&gt;=50,"high","low")</f>
        <v>low</v>
      </c>
    </row>
    <row r="3479" spans="1:22" x14ac:dyDescent="0.25">
      <c r="A3479">
        <v>881572</v>
      </c>
      <c r="B3479">
        <v>2750</v>
      </c>
      <c r="C3479">
        <v>2750</v>
      </c>
      <c r="D3479" s="1" t="s">
        <v>108</v>
      </c>
      <c r="E3479" s="1" t="s">
        <v>27</v>
      </c>
      <c r="F3479" s="1" t="s">
        <v>7448</v>
      </c>
      <c r="G3479" s="1" t="s">
        <v>3263</v>
      </c>
      <c r="H3479" s="1" t="s">
        <v>33</v>
      </c>
      <c r="I3479" s="1" t="s">
        <v>732</v>
      </c>
      <c r="J3479" s="1" t="s">
        <v>34</v>
      </c>
      <c r="K3479">
        <v>1330</v>
      </c>
      <c r="L3479" s="2">
        <v>42131.63484953704</v>
      </c>
      <c r="M3479" s="2">
        <v>42101.375</v>
      </c>
      <c r="N3479" s="2">
        <v>42133.922152777777</v>
      </c>
      <c r="O3479">
        <v>110</v>
      </c>
      <c r="P3479">
        <v>7</v>
      </c>
      <c r="Q3479" s="1" t="s">
        <v>30</v>
      </c>
      <c r="R3479" s="1" t="s">
        <v>24</v>
      </c>
      <c r="S3479" s="1" t="s">
        <v>31</v>
      </c>
      <c r="T3479" s="3">
        <v>42131</v>
      </c>
      <c r="U3479" s="1" t="str">
        <f>IF(kiva_loans__muestra[[#This Row],[funded_amount]]=kiva_loans__muestra[[#This Row],[loan_amount]],"funded","unfunded")</f>
        <v>funded</v>
      </c>
      <c r="V3479" s="1" t="str">
        <f>IF(kiva_loans__muestra[[#This Row],[lender_count]]&gt;=50,"high","low")</f>
        <v>low</v>
      </c>
    </row>
    <row r="3480" spans="1:22" x14ac:dyDescent="0.25">
      <c r="A3480">
        <v>881126</v>
      </c>
      <c r="B3480">
        <v>4500</v>
      </c>
      <c r="C3480">
        <v>4500</v>
      </c>
      <c r="D3480" s="1" t="s">
        <v>45</v>
      </c>
      <c r="E3480" s="1" t="s">
        <v>46</v>
      </c>
      <c r="F3480" s="1" t="s">
        <v>742</v>
      </c>
      <c r="G3480" s="1" t="s">
        <v>3278</v>
      </c>
      <c r="H3480" s="1" t="s">
        <v>100</v>
      </c>
      <c r="I3480" s="1" t="s">
        <v>1508</v>
      </c>
      <c r="J3480" s="1" t="s">
        <v>101</v>
      </c>
      <c r="K3480">
        <v>1450</v>
      </c>
      <c r="L3480" s="2">
        <v>42131.24114583333</v>
      </c>
      <c r="M3480" s="2">
        <v>42130.375</v>
      </c>
      <c r="N3480" s="2">
        <v>42134.437222222223</v>
      </c>
      <c r="O3480">
        <v>130</v>
      </c>
      <c r="P3480">
        <v>14</v>
      </c>
      <c r="Q3480" s="1" t="s">
        <v>30</v>
      </c>
      <c r="R3480" s="1" t="s">
        <v>24</v>
      </c>
      <c r="S3480" s="1" t="s">
        <v>35</v>
      </c>
      <c r="T3480" s="3">
        <v>42131</v>
      </c>
      <c r="U3480" s="1" t="str">
        <f>IF(kiva_loans__muestra[[#This Row],[funded_amount]]=kiva_loans__muestra[[#This Row],[loan_amount]],"funded","unfunded")</f>
        <v>funded</v>
      </c>
      <c r="V3480" s="1" t="str">
        <f>IF(kiva_loans__muestra[[#This Row],[lender_count]]&gt;=50,"high","low")</f>
        <v>low</v>
      </c>
    </row>
    <row r="3481" spans="1:22" x14ac:dyDescent="0.25">
      <c r="A3481">
        <v>881746</v>
      </c>
      <c r="B3481">
        <v>9250</v>
      </c>
      <c r="C3481">
        <v>10250</v>
      </c>
      <c r="D3481" s="1" t="s">
        <v>41</v>
      </c>
      <c r="E3481" s="1" t="s">
        <v>27</v>
      </c>
      <c r="F3481" s="1" t="s">
        <v>7449</v>
      </c>
      <c r="G3481" s="1" t="s">
        <v>3266</v>
      </c>
      <c r="H3481" s="1" t="s">
        <v>89</v>
      </c>
      <c r="I3481" s="1" t="s">
        <v>30</v>
      </c>
      <c r="J3481" s="1" t="s">
        <v>90</v>
      </c>
      <c r="K3481">
        <v>810</v>
      </c>
      <c r="L3481" s="2">
        <v>42132.032847222225</v>
      </c>
      <c r="M3481" s="2">
        <v>42112.375</v>
      </c>
      <c r="N3481" s="2"/>
      <c r="O3481">
        <v>200</v>
      </c>
      <c r="P3481">
        <v>13</v>
      </c>
      <c r="Q3481" s="1" t="s">
        <v>7450</v>
      </c>
      <c r="R3481" s="1" t="s">
        <v>24</v>
      </c>
      <c r="S3481" s="1" t="s">
        <v>31</v>
      </c>
      <c r="T3481" s="3">
        <v>42131</v>
      </c>
      <c r="U3481" s="1" t="str">
        <f>IF(kiva_loans__muestra[[#This Row],[funded_amount]]=kiva_loans__muestra[[#This Row],[loan_amount]],"funded","unfunded")</f>
        <v>unfunded</v>
      </c>
      <c r="V3481" s="1" t="str">
        <f>IF(kiva_loans__muestra[[#This Row],[lender_count]]&gt;=50,"high","low")</f>
        <v>low</v>
      </c>
    </row>
    <row r="3482" spans="1:22" x14ac:dyDescent="0.25">
      <c r="A3482">
        <v>881753</v>
      </c>
      <c r="B3482">
        <v>16000</v>
      </c>
      <c r="C3482">
        <v>16000</v>
      </c>
      <c r="D3482" s="1" t="s">
        <v>233</v>
      </c>
      <c r="E3482" s="1" t="s">
        <v>38</v>
      </c>
      <c r="F3482" s="1" t="s">
        <v>7451</v>
      </c>
      <c r="G3482" s="1" t="s">
        <v>3266</v>
      </c>
      <c r="H3482" s="1" t="s">
        <v>89</v>
      </c>
      <c r="I3482" s="1" t="s">
        <v>30</v>
      </c>
      <c r="J3482" s="1" t="s">
        <v>90</v>
      </c>
      <c r="K3482">
        <v>810</v>
      </c>
      <c r="L3482" s="2">
        <v>42132.060081018521</v>
      </c>
      <c r="M3482" s="2">
        <v>42124.375</v>
      </c>
      <c r="N3482" s="2">
        <v>42145.81454861111</v>
      </c>
      <c r="O3482">
        <v>270</v>
      </c>
      <c r="P3482">
        <v>57</v>
      </c>
      <c r="Q3482" s="1" t="s">
        <v>107</v>
      </c>
      <c r="R3482" s="1" t="s">
        <v>92</v>
      </c>
      <c r="S3482" s="1" t="s">
        <v>31</v>
      </c>
      <c r="T3482" s="3">
        <v>42131</v>
      </c>
      <c r="U3482" s="1" t="str">
        <f>IF(kiva_loans__muestra[[#This Row],[funded_amount]]=kiva_loans__muestra[[#This Row],[loan_amount]],"funded","unfunded")</f>
        <v>funded</v>
      </c>
      <c r="V3482" s="1" t="str">
        <f>IF(kiva_loans__muestra[[#This Row],[lender_count]]&gt;=50,"high","low")</f>
        <v>high</v>
      </c>
    </row>
    <row r="3483" spans="1:22" x14ac:dyDescent="0.25">
      <c r="A3483">
        <v>1088660</v>
      </c>
      <c r="B3483">
        <v>5750</v>
      </c>
      <c r="C3483">
        <v>5750</v>
      </c>
      <c r="D3483" s="1" t="s">
        <v>250</v>
      </c>
      <c r="E3483" s="1" t="s">
        <v>62</v>
      </c>
      <c r="F3483" s="1" t="s">
        <v>7452</v>
      </c>
      <c r="G3483" s="1" t="s">
        <v>3263</v>
      </c>
      <c r="H3483" s="1" t="s">
        <v>33</v>
      </c>
      <c r="I3483" s="1" t="s">
        <v>30</v>
      </c>
      <c r="J3483" s="1" t="s">
        <v>34</v>
      </c>
      <c r="L3483" s="2">
        <v>42131.458993055552</v>
      </c>
      <c r="M3483" s="2">
        <v>42138.474305555559</v>
      </c>
      <c r="N3483" s="2">
        <v>42133.383206018516</v>
      </c>
      <c r="O3483">
        <v>60</v>
      </c>
      <c r="P3483">
        <v>16</v>
      </c>
      <c r="Q3483" s="1" t="s">
        <v>30</v>
      </c>
      <c r="R3483" s="1" t="s">
        <v>24</v>
      </c>
      <c r="S3483" s="1" t="s">
        <v>971</v>
      </c>
      <c r="T3483" s="3">
        <v>42131</v>
      </c>
      <c r="U3483" s="1" t="str">
        <f>IF(kiva_loans__muestra[[#This Row],[funded_amount]]=kiva_loans__muestra[[#This Row],[loan_amount]],"funded","unfunded")</f>
        <v>funded</v>
      </c>
      <c r="V3483" s="1" t="str">
        <f>IF(kiva_loans__muestra[[#This Row],[lender_count]]&gt;=50,"high","low")</f>
        <v>low</v>
      </c>
    </row>
    <row r="3484" spans="1:22" x14ac:dyDescent="0.25">
      <c r="A3484">
        <v>882242</v>
      </c>
      <c r="B3484">
        <v>1250</v>
      </c>
      <c r="C3484">
        <v>1250</v>
      </c>
      <c r="D3484" s="1" t="s">
        <v>59</v>
      </c>
      <c r="E3484" s="1" t="s">
        <v>27</v>
      </c>
      <c r="F3484" s="1" t="s">
        <v>7453</v>
      </c>
      <c r="G3484" s="1" t="s">
        <v>3635</v>
      </c>
      <c r="H3484" s="1" t="s">
        <v>1315</v>
      </c>
      <c r="I3484" s="1" t="s">
        <v>1316</v>
      </c>
      <c r="J3484" s="1" t="s">
        <v>110</v>
      </c>
      <c r="K3484">
        <v>2960</v>
      </c>
      <c r="L3484" s="2">
        <v>42132.817974537036</v>
      </c>
      <c r="M3484" s="2">
        <v>42109.375</v>
      </c>
      <c r="N3484" s="2">
        <v>42136.346226851849</v>
      </c>
      <c r="O3484">
        <v>50</v>
      </c>
      <c r="P3484">
        <v>3</v>
      </c>
      <c r="Q3484" s="1" t="s">
        <v>252</v>
      </c>
      <c r="R3484" s="1" t="s">
        <v>24</v>
      </c>
      <c r="S3484" s="1" t="s">
        <v>31</v>
      </c>
      <c r="T3484" s="3">
        <v>42132</v>
      </c>
      <c r="U3484" s="1" t="str">
        <f>IF(kiva_loans__muestra[[#This Row],[funded_amount]]=kiva_loans__muestra[[#This Row],[loan_amount]],"funded","unfunded")</f>
        <v>funded</v>
      </c>
      <c r="V3484" s="1" t="str">
        <f>IF(kiva_loans__muestra[[#This Row],[lender_count]]&gt;=50,"high","low")</f>
        <v>low</v>
      </c>
    </row>
    <row r="3485" spans="1:22" x14ac:dyDescent="0.25">
      <c r="A3485">
        <v>882294</v>
      </c>
      <c r="B3485">
        <v>6750</v>
      </c>
      <c r="C3485">
        <v>6750</v>
      </c>
      <c r="D3485" s="1" t="s">
        <v>577</v>
      </c>
      <c r="E3485" s="1" t="s">
        <v>32</v>
      </c>
      <c r="F3485" s="1" t="s">
        <v>7454</v>
      </c>
      <c r="G3485" s="1" t="s">
        <v>3467</v>
      </c>
      <c r="H3485" s="1" t="s">
        <v>634</v>
      </c>
      <c r="I3485" s="1" t="s">
        <v>7455</v>
      </c>
      <c r="J3485" s="1" t="s">
        <v>636</v>
      </c>
      <c r="K3485">
        <v>4010</v>
      </c>
      <c r="L3485" s="2">
        <v>42133.017256944448</v>
      </c>
      <c r="M3485" s="2">
        <v>42104.375</v>
      </c>
      <c r="N3485" s="2">
        <v>42153.293726851851</v>
      </c>
      <c r="O3485">
        <v>50</v>
      </c>
      <c r="P3485">
        <v>14</v>
      </c>
      <c r="Q3485" s="1" t="s">
        <v>30</v>
      </c>
      <c r="R3485" s="1" t="s">
        <v>24</v>
      </c>
      <c r="S3485" s="1" t="s">
        <v>31</v>
      </c>
      <c r="T3485" s="3">
        <v>42132</v>
      </c>
      <c r="U3485" s="1" t="str">
        <f>IF(kiva_loans__muestra[[#This Row],[funded_amount]]=kiva_loans__muestra[[#This Row],[loan_amount]],"funded","unfunded")</f>
        <v>funded</v>
      </c>
      <c r="V3485" s="1" t="str">
        <f>IF(kiva_loans__muestra[[#This Row],[lender_count]]&gt;=50,"high","low")</f>
        <v>low</v>
      </c>
    </row>
    <row r="3486" spans="1:22" x14ac:dyDescent="0.25">
      <c r="A3486">
        <v>882091</v>
      </c>
      <c r="B3486">
        <v>1000</v>
      </c>
      <c r="C3486">
        <v>1000</v>
      </c>
      <c r="D3486" s="1" t="s">
        <v>64</v>
      </c>
      <c r="E3486" s="1" t="s">
        <v>37</v>
      </c>
      <c r="F3486" s="1" t="s">
        <v>7456</v>
      </c>
      <c r="G3486" s="1" t="s">
        <v>4694</v>
      </c>
      <c r="H3486" s="1" t="s">
        <v>1300</v>
      </c>
      <c r="I3486" s="1" t="s">
        <v>1301</v>
      </c>
      <c r="J3486" s="1" t="s">
        <v>1302</v>
      </c>
      <c r="K3486">
        <v>2880</v>
      </c>
      <c r="L3486" s="2">
        <v>42132.597326388888</v>
      </c>
      <c r="M3486" s="2">
        <v>42170.375</v>
      </c>
      <c r="N3486" s="2">
        <v>42134.902071759258</v>
      </c>
      <c r="O3486">
        <v>140</v>
      </c>
      <c r="P3486">
        <v>4</v>
      </c>
      <c r="Q3486" s="1" t="s">
        <v>30</v>
      </c>
      <c r="R3486" s="1" t="s">
        <v>92</v>
      </c>
      <c r="S3486" s="1" t="s">
        <v>25</v>
      </c>
      <c r="T3486" s="3">
        <v>42132</v>
      </c>
      <c r="U3486" s="1" t="str">
        <f>IF(kiva_loans__muestra[[#This Row],[funded_amount]]=kiva_loans__muestra[[#This Row],[loan_amount]],"funded","unfunded")</f>
        <v>funded</v>
      </c>
      <c r="V3486" s="1" t="str">
        <f>IF(kiva_loans__muestra[[#This Row],[lender_count]]&gt;=50,"high","low")</f>
        <v>low</v>
      </c>
    </row>
    <row r="3487" spans="1:22" x14ac:dyDescent="0.25">
      <c r="A3487">
        <v>881807</v>
      </c>
      <c r="B3487">
        <v>6250</v>
      </c>
      <c r="C3487">
        <v>6250</v>
      </c>
      <c r="D3487" s="1" t="s">
        <v>50</v>
      </c>
      <c r="E3487" s="1" t="s">
        <v>37</v>
      </c>
      <c r="F3487" s="1" t="s">
        <v>7457</v>
      </c>
      <c r="G3487" s="1" t="s">
        <v>3278</v>
      </c>
      <c r="H3487" s="1" t="s">
        <v>100</v>
      </c>
      <c r="I3487" s="1" t="s">
        <v>936</v>
      </c>
      <c r="J3487" s="1" t="s">
        <v>101</v>
      </c>
      <c r="K3487">
        <v>1450</v>
      </c>
      <c r="L3487" s="2">
        <v>42132.208298611113</v>
      </c>
      <c r="M3487" s="2">
        <v>42124.375</v>
      </c>
      <c r="N3487" s="2">
        <v>42135.267858796295</v>
      </c>
      <c r="O3487">
        <v>80</v>
      </c>
      <c r="P3487">
        <v>16</v>
      </c>
      <c r="Q3487" s="1" t="s">
        <v>30</v>
      </c>
      <c r="R3487" s="1" t="s">
        <v>24</v>
      </c>
      <c r="S3487" s="1" t="s">
        <v>35</v>
      </c>
      <c r="T3487" s="3">
        <v>42132</v>
      </c>
      <c r="U3487" s="1" t="str">
        <f>IF(kiva_loans__muestra[[#This Row],[funded_amount]]=kiva_loans__muestra[[#This Row],[loan_amount]],"funded","unfunded")</f>
        <v>funded</v>
      </c>
      <c r="V3487" s="1" t="str">
        <f>IF(kiva_loans__muestra[[#This Row],[lender_count]]&gt;=50,"high","low")</f>
        <v>low</v>
      </c>
    </row>
    <row r="3488" spans="1:22" x14ac:dyDescent="0.25">
      <c r="A3488">
        <v>881762</v>
      </c>
      <c r="B3488">
        <v>10000</v>
      </c>
      <c r="C3488">
        <v>10000</v>
      </c>
      <c r="D3488" s="1" t="s">
        <v>45</v>
      </c>
      <c r="E3488" s="1" t="s">
        <v>46</v>
      </c>
      <c r="F3488" s="1" t="s">
        <v>7458</v>
      </c>
      <c r="G3488" s="1" t="s">
        <v>3286</v>
      </c>
      <c r="H3488" s="1" t="s">
        <v>438</v>
      </c>
      <c r="I3488" s="1" t="s">
        <v>2371</v>
      </c>
      <c r="J3488" s="1" t="s">
        <v>90</v>
      </c>
      <c r="K3488">
        <v>2430</v>
      </c>
      <c r="L3488" s="2">
        <v>42132.085972222223</v>
      </c>
      <c r="M3488" s="2">
        <v>42122.375</v>
      </c>
      <c r="N3488" s="2">
        <v>42145.753055555557</v>
      </c>
      <c r="O3488">
        <v>210</v>
      </c>
      <c r="P3488">
        <v>38</v>
      </c>
      <c r="Q3488" s="1" t="s">
        <v>264</v>
      </c>
      <c r="R3488" s="1" t="s">
        <v>24</v>
      </c>
      <c r="S3488" s="1" t="s">
        <v>31</v>
      </c>
      <c r="T3488" s="3">
        <v>42132</v>
      </c>
      <c r="U3488" s="1" t="str">
        <f>IF(kiva_loans__muestra[[#This Row],[funded_amount]]=kiva_loans__muestra[[#This Row],[loan_amount]],"funded","unfunded")</f>
        <v>funded</v>
      </c>
      <c r="V3488" s="1" t="str">
        <f>IF(kiva_loans__muestra[[#This Row],[lender_count]]&gt;=50,"high","low")</f>
        <v>low</v>
      </c>
    </row>
    <row r="3489" spans="1:22" x14ac:dyDescent="0.25">
      <c r="A3489">
        <v>882190</v>
      </c>
      <c r="B3489">
        <v>9750</v>
      </c>
      <c r="C3489">
        <v>9750</v>
      </c>
      <c r="D3489" s="1" t="s">
        <v>137</v>
      </c>
      <c r="E3489" s="1" t="s">
        <v>27</v>
      </c>
      <c r="F3489" s="1" t="s">
        <v>7459</v>
      </c>
      <c r="G3489" s="1" t="s">
        <v>3274</v>
      </c>
      <c r="H3489" s="1" t="s">
        <v>105</v>
      </c>
      <c r="I3489" s="1" t="s">
        <v>792</v>
      </c>
      <c r="J3489" s="1" t="s">
        <v>106</v>
      </c>
      <c r="K3489">
        <v>1190</v>
      </c>
      <c r="L3489" s="2">
        <v>42132.722013888888</v>
      </c>
      <c r="M3489" s="2">
        <v>42104.375</v>
      </c>
      <c r="N3489" s="2">
        <v>42140.725937499999</v>
      </c>
      <c r="O3489">
        <v>60</v>
      </c>
      <c r="P3489">
        <v>10</v>
      </c>
      <c r="Q3489" s="1" t="s">
        <v>30</v>
      </c>
      <c r="R3489" s="1" t="s">
        <v>24</v>
      </c>
      <c r="S3489" s="1" t="s">
        <v>35</v>
      </c>
      <c r="T3489" s="3">
        <v>42132</v>
      </c>
      <c r="U3489" s="1" t="str">
        <f>IF(kiva_loans__muestra[[#This Row],[funded_amount]]=kiva_loans__muestra[[#This Row],[loan_amount]],"funded","unfunded")</f>
        <v>funded</v>
      </c>
      <c r="V3489" s="1" t="str">
        <f>IF(kiva_loans__muestra[[#This Row],[lender_count]]&gt;=50,"high","low")</f>
        <v>low</v>
      </c>
    </row>
    <row r="3490" spans="1:22" x14ac:dyDescent="0.25">
      <c r="A3490">
        <v>881987</v>
      </c>
      <c r="B3490">
        <v>2250</v>
      </c>
      <c r="C3490">
        <v>2250</v>
      </c>
      <c r="D3490" s="1" t="s">
        <v>280</v>
      </c>
      <c r="E3490" s="1" t="s">
        <v>104</v>
      </c>
      <c r="F3490" s="1" t="s">
        <v>7460</v>
      </c>
      <c r="G3490" s="1" t="s">
        <v>3311</v>
      </c>
      <c r="H3490" s="1" t="s">
        <v>119</v>
      </c>
      <c r="I3490" s="1" t="s">
        <v>330</v>
      </c>
      <c r="J3490" s="1" t="s">
        <v>270</v>
      </c>
      <c r="K3490">
        <v>3110</v>
      </c>
      <c r="L3490" s="2">
        <v>42132.458749999998</v>
      </c>
      <c r="M3490" s="2">
        <v>42119.375</v>
      </c>
      <c r="N3490" s="2">
        <v>42136.15252314815</v>
      </c>
      <c r="O3490">
        <v>80</v>
      </c>
      <c r="P3490">
        <v>8</v>
      </c>
      <c r="Q3490" s="1" t="s">
        <v>30</v>
      </c>
      <c r="R3490" s="1" t="s">
        <v>1007</v>
      </c>
      <c r="S3490" s="1" t="s">
        <v>31</v>
      </c>
      <c r="T3490" s="3">
        <v>42132</v>
      </c>
      <c r="U3490" s="1" t="str">
        <f>IF(kiva_loans__muestra[[#This Row],[funded_amount]]=kiva_loans__muestra[[#This Row],[loan_amount]],"funded","unfunded")</f>
        <v>funded</v>
      </c>
      <c r="V3490" s="1" t="str">
        <f>IF(kiva_loans__muestra[[#This Row],[lender_count]]&gt;=50,"high","low")</f>
        <v>low</v>
      </c>
    </row>
    <row r="3491" spans="1:22" x14ac:dyDescent="0.25">
      <c r="A3491">
        <v>882431</v>
      </c>
      <c r="B3491">
        <v>3250</v>
      </c>
      <c r="C3491">
        <v>3250</v>
      </c>
      <c r="D3491" s="1" t="s">
        <v>36</v>
      </c>
      <c r="E3491" s="1" t="s">
        <v>37</v>
      </c>
      <c r="F3491" s="1" t="s">
        <v>7461</v>
      </c>
      <c r="G3491" s="1" t="s">
        <v>3261</v>
      </c>
      <c r="H3491" s="1" t="s">
        <v>20</v>
      </c>
      <c r="I3491" s="1" t="s">
        <v>1383</v>
      </c>
      <c r="J3491" s="1" t="s">
        <v>22</v>
      </c>
      <c r="K3491">
        <v>3340</v>
      </c>
      <c r="L3491" s="2">
        <v>42133.640613425923</v>
      </c>
      <c r="M3491" s="2">
        <v>42132.375</v>
      </c>
      <c r="N3491" s="2">
        <v>42136.10565972222</v>
      </c>
      <c r="O3491">
        <v>430</v>
      </c>
      <c r="P3491">
        <v>11</v>
      </c>
      <c r="Q3491" s="1" t="s">
        <v>30</v>
      </c>
      <c r="R3491" s="1" t="s">
        <v>24</v>
      </c>
      <c r="S3491" s="1" t="s">
        <v>25</v>
      </c>
      <c r="T3491" s="3">
        <v>42133</v>
      </c>
      <c r="U3491" s="1" t="str">
        <f>IF(kiva_loans__muestra[[#This Row],[funded_amount]]=kiva_loans__muestra[[#This Row],[loan_amount]],"funded","unfunded")</f>
        <v>funded</v>
      </c>
      <c r="V3491" s="1" t="str">
        <f>IF(kiva_loans__muestra[[#This Row],[lender_count]]&gt;=50,"high","low")</f>
        <v>low</v>
      </c>
    </row>
    <row r="3492" spans="1:22" x14ac:dyDescent="0.25">
      <c r="A3492">
        <v>882425</v>
      </c>
      <c r="B3492">
        <v>2250</v>
      </c>
      <c r="C3492">
        <v>2250</v>
      </c>
      <c r="D3492" s="1" t="s">
        <v>64</v>
      </c>
      <c r="E3492" s="1" t="s">
        <v>37</v>
      </c>
      <c r="F3492" s="1" t="s">
        <v>7462</v>
      </c>
      <c r="G3492" s="1" t="s">
        <v>3261</v>
      </c>
      <c r="H3492" s="1" t="s">
        <v>20</v>
      </c>
      <c r="I3492" s="1" t="s">
        <v>1383</v>
      </c>
      <c r="J3492" s="1" t="s">
        <v>22</v>
      </c>
      <c r="K3492">
        <v>3340</v>
      </c>
      <c r="L3492" s="2">
        <v>42133.600949074076</v>
      </c>
      <c r="M3492" s="2">
        <v>42131.375</v>
      </c>
      <c r="N3492" s="2">
        <v>42136.192314814813</v>
      </c>
      <c r="O3492">
        <v>430</v>
      </c>
      <c r="P3492">
        <v>9</v>
      </c>
      <c r="Q3492" s="1" t="s">
        <v>30</v>
      </c>
      <c r="R3492" s="1" t="s">
        <v>24</v>
      </c>
      <c r="S3492" s="1" t="s">
        <v>25</v>
      </c>
      <c r="T3492" s="3">
        <v>42133</v>
      </c>
      <c r="U3492" s="1" t="str">
        <f>IF(kiva_loans__muestra[[#This Row],[funded_amount]]=kiva_loans__muestra[[#This Row],[loan_amount]],"funded","unfunded")</f>
        <v>funded</v>
      </c>
      <c r="V3492" s="1" t="str">
        <f>IF(kiva_loans__muestra[[#This Row],[lender_count]]&gt;=50,"high","low")</f>
        <v>low</v>
      </c>
    </row>
    <row r="3493" spans="1:22" x14ac:dyDescent="0.25">
      <c r="A3493">
        <v>882617</v>
      </c>
      <c r="B3493">
        <v>3250</v>
      </c>
      <c r="C3493">
        <v>3250</v>
      </c>
      <c r="D3493" s="1" t="s">
        <v>64</v>
      </c>
      <c r="E3493" s="1" t="s">
        <v>37</v>
      </c>
      <c r="F3493" s="1" t="s">
        <v>2178</v>
      </c>
      <c r="G3493" s="1" t="s">
        <v>4694</v>
      </c>
      <c r="H3493" s="1" t="s">
        <v>1300</v>
      </c>
      <c r="I3493" s="1" t="s">
        <v>1301</v>
      </c>
      <c r="J3493" s="1" t="s">
        <v>1302</v>
      </c>
      <c r="K3493">
        <v>2880</v>
      </c>
      <c r="L3493" s="2">
        <v>42135.052731481483</v>
      </c>
      <c r="M3493" s="2">
        <v>42170.375</v>
      </c>
      <c r="N3493" s="2">
        <v>42141.731099537035</v>
      </c>
      <c r="O3493">
        <v>140</v>
      </c>
      <c r="P3493">
        <v>13</v>
      </c>
      <c r="Q3493" s="1" t="s">
        <v>814</v>
      </c>
      <c r="R3493" s="1" t="s">
        <v>92</v>
      </c>
      <c r="S3493" s="1" t="s">
        <v>25</v>
      </c>
      <c r="T3493" s="3">
        <v>42134</v>
      </c>
      <c r="U3493" s="1" t="str">
        <f>IF(kiva_loans__muestra[[#This Row],[funded_amount]]=kiva_loans__muestra[[#This Row],[loan_amount]],"funded","unfunded")</f>
        <v>funded</v>
      </c>
      <c r="V3493" s="1" t="str">
        <f>IF(kiva_loans__muestra[[#This Row],[lender_count]]&gt;=50,"high","low")</f>
        <v>low</v>
      </c>
    </row>
    <row r="3494" spans="1:22" x14ac:dyDescent="0.25">
      <c r="A3494">
        <v>882567</v>
      </c>
      <c r="B3494">
        <v>6750</v>
      </c>
      <c r="C3494">
        <v>6750</v>
      </c>
      <c r="D3494" s="1" t="s">
        <v>161</v>
      </c>
      <c r="E3494" s="1" t="s">
        <v>37</v>
      </c>
      <c r="F3494" s="1" t="s">
        <v>7463</v>
      </c>
      <c r="G3494" s="1" t="s">
        <v>6169</v>
      </c>
      <c r="H3494" s="1" t="s">
        <v>1483</v>
      </c>
      <c r="I3494" s="1" t="s">
        <v>1484</v>
      </c>
      <c r="J3494" s="1" t="s">
        <v>1485</v>
      </c>
      <c r="K3494">
        <v>4400</v>
      </c>
      <c r="L3494" s="2">
        <v>42134.544490740744</v>
      </c>
      <c r="M3494" s="2">
        <v>42129.375</v>
      </c>
      <c r="N3494" s="2">
        <v>42138.670300925929</v>
      </c>
      <c r="O3494">
        <v>140</v>
      </c>
      <c r="P3494">
        <v>24</v>
      </c>
      <c r="Q3494" s="1" t="s">
        <v>503</v>
      </c>
      <c r="R3494" s="1" t="s">
        <v>24</v>
      </c>
      <c r="S3494" s="1" t="s">
        <v>31</v>
      </c>
      <c r="T3494" s="3">
        <v>42134</v>
      </c>
      <c r="U3494" s="1" t="str">
        <f>IF(kiva_loans__muestra[[#This Row],[funded_amount]]=kiva_loans__muestra[[#This Row],[loan_amount]],"funded","unfunded")</f>
        <v>funded</v>
      </c>
      <c r="V3494" s="1" t="str">
        <f>IF(kiva_loans__muestra[[#This Row],[lender_count]]&gt;=50,"high","low")</f>
        <v>low</v>
      </c>
    </row>
    <row r="3495" spans="1:22" x14ac:dyDescent="0.25">
      <c r="A3495">
        <v>882524</v>
      </c>
      <c r="B3495">
        <v>3500</v>
      </c>
      <c r="C3495">
        <v>4000</v>
      </c>
      <c r="D3495" s="1" t="s">
        <v>58</v>
      </c>
      <c r="E3495" s="1" t="s">
        <v>27</v>
      </c>
      <c r="F3495" s="1" t="s">
        <v>7464</v>
      </c>
      <c r="G3495" s="1" t="s">
        <v>3384</v>
      </c>
      <c r="H3495" s="1" t="s">
        <v>848</v>
      </c>
      <c r="I3495" s="1" t="s">
        <v>2641</v>
      </c>
      <c r="J3495" s="1" t="s">
        <v>849</v>
      </c>
      <c r="K3495">
        <v>150</v>
      </c>
      <c r="L3495" s="2">
        <v>42134.344768518517</v>
      </c>
      <c r="M3495" s="2">
        <v>42124.375</v>
      </c>
      <c r="N3495" s="2"/>
      <c r="O3495">
        <v>140</v>
      </c>
      <c r="P3495">
        <v>10</v>
      </c>
      <c r="Q3495" s="1" t="s">
        <v>67</v>
      </c>
      <c r="R3495" s="1" t="s">
        <v>24</v>
      </c>
      <c r="S3495" s="1" t="s">
        <v>35</v>
      </c>
      <c r="T3495" s="3">
        <v>42134</v>
      </c>
      <c r="U3495" s="1" t="str">
        <f>IF(kiva_loans__muestra[[#This Row],[funded_amount]]=kiva_loans__muestra[[#This Row],[loan_amount]],"funded","unfunded")</f>
        <v>unfunded</v>
      </c>
      <c r="V3495" s="1" t="str">
        <f>IF(kiva_loans__muestra[[#This Row],[lender_count]]&gt;=50,"high","low")</f>
        <v>low</v>
      </c>
    </row>
    <row r="3496" spans="1:22" x14ac:dyDescent="0.25">
      <c r="A3496">
        <v>882887</v>
      </c>
      <c r="B3496">
        <v>21000</v>
      </c>
      <c r="C3496">
        <v>21000</v>
      </c>
      <c r="D3496" s="1" t="s">
        <v>56</v>
      </c>
      <c r="E3496" s="1" t="s">
        <v>32</v>
      </c>
      <c r="F3496" s="1" t="s">
        <v>7465</v>
      </c>
      <c r="G3496" s="1" t="s">
        <v>3661</v>
      </c>
      <c r="H3496" s="1" t="s">
        <v>805</v>
      </c>
      <c r="I3496" s="1" t="s">
        <v>30</v>
      </c>
      <c r="J3496" s="1" t="s">
        <v>806</v>
      </c>
      <c r="K3496">
        <v>1150</v>
      </c>
      <c r="L3496" s="2">
        <v>42135.403333333335</v>
      </c>
      <c r="M3496" s="2">
        <v>42114.375</v>
      </c>
      <c r="N3496" s="2">
        <v>42165.7890162037</v>
      </c>
      <c r="O3496">
        <v>170</v>
      </c>
      <c r="P3496">
        <v>77</v>
      </c>
      <c r="Q3496" s="1" t="s">
        <v>2868</v>
      </c>
      <c r="R3496" s="1" t="s">
        <v>24</v>
      </c>
      <c r="S3496" s="1" t="s">
        <v>31</v>
      </c>
      <c r="T3496" s="3">
        <v>42135</v>
      </c>
      <c r="U3496" s="1" t="str">
        <f>IF(kiva_loans__muestra[[#This Row],[funded_amount]]=kiva_loans__muestra[[#This Row],[loan_amount]],"funded","unfunded")</f>
        <v>funded</v>
      </c>
      <c r="V3496" s="1" t="str">
        <f>IF(kiva_loans__muestra[[#This Row],[lender_count]]&gt;=50,"high","low")</f>
        <v>high</v>
      </c>
    </row>
    <row r="3497" spans="1:22" x14ac:dyDescent="0.25">
      <c r="A3497">
        <v>882857</v>
      </c>
      <c r="B3497">
        <v>3500</v>
      </c>
      <c r="C3497">
        <v>3500</v>
      </c>
      <c r="D3497" s="1" t="s">
        <v>32</v>
      </c>
      <c r="E3497" s="1" t="s">
        <v>32</v>
      </c>
      <c r="F3497" s="1" t="s">
        <v>7466</v>
      </c>
      <c r="G3497" s="1" t="s">
        <v>4227</v>
      </c>
      <c r="H3497" s="1" t="s">
        <v>1083</v>
      </c>
      <c r="I3497" s="1" t="s">
        <v>2301</v>
      </c>
      <c r="J3497" s="1" t="s">
        <v>1085</v>
      </c>
      <c r="K3497">
        <v>2100</v>
      </c>
      <c r="L3497" s="2">
        <v>42135.386284722219</v>
      </c>
      <c r="M3497" s="2">
        <v>42167.375</v>
      </c>
      <c r="N3497" s="2">
        <v>42139.99491898148</v>
      </c>
      <c r="O3497">
        <v>200</v>
      </c>
      <c r="P3497">
        <v>7</v>
      </c>
      <c r="Q3497" s="1" t="s">
        <v>7467</v>
      </c>
      <c r="R3497" s="1" t="s">
        <v>24</v>
      </c>
      <c r="S3497" s="1" t="s">
        <v>25</v>
      </c>
      <c r="T3497" s="3">
        <v>42135</v>
      </c>
      <c r="U3497" s="1" t="str">
        <f>IF(kiva_loans__muestra[[#This Row],[funded_amount]]=kiva_loans__muestra[[#This Row],[loan_amount]],"funded","unfunded")</f>
        <v>funded</v>
      </c>
      <c r="V3497" s="1" t="str">
        <f>IF(kiva_loans__muestra[[#This Row],[lender_count]]&gt;=50,"high","low")</f>
        <v>low</v>
      </c>
    </row>
    <row r="3498" spans="1:22" x14ac:dyDescent="0.25">
      <c r="A3498">
        <v>883066</v>
      </c>
      <c r="B3498">
        <v>3000</v>
      </c>
      <c r="C3498">
        <v>3000</v>
      </c>
      <c r="D3498" s="1" t="s">
        <v>502</v>
      </c>
      <c r="E3498" s="1" t="s">
        <v>74</v>
      </c>
      <c r="F3498" s="1" t="s">
        <v>7468</v>
      </c>
      <c r="G3498" s="1" t="s">
        <v>3303</v>
      </c>
      <c r="H3498" s="1" t="s">
        <v>28</v>
      </c>
      <c r="I3498" s="1" t="s">
        <v>39</v>
      </c>
      <c r="J3498" s="1" t="s">
        <v>29</v>
      </c>
      <c r="K3498">
        <v>2470</v>
      </c>
      <c r="L3498" s="2">
        <v>42135.581932870373</v>
      </c>
      <c r="M3498" s="2">
        <v>42116.375</v>
      </c>
      <c r="N3498" s="2">
        <v>42136.780682870369</v>
      </c>
      <c r="O3498">
        <v>140</v>
      </c>
      <c r="P3498">
        <v>6</v>
      </c>
      <c r="Q3498" s="1" t="s">
        <v>30</v>
      </c>
      <c r="R3498" s="1" t="s">
        <v>24</v>
      </c>
      <c r="S3498" s="1" t="s">
        <v>31</v>
      </c>
      <c r="T3498" s="3">
        <v>42135</v>
      </c>
      <c r="U3498" s="1" t="str">
        <f>IF(kiva_loans__muestra[[#This Row],[funded_amount]]=kiva_loans__muestra[[#This Row],[loan_amount]],"funded","unfunded")</f>
        <v>funded</v>
      </c>
      <c r="V3498" s="1" t="str">
        <f>IF(kiva_loans__muestra[[#This Row],[lender_count]]&gt;=50,"high","low")</f>
        <v>low</v>
      </c>
    </row>
    <row r="3499" spans="1:22" x14ac:dyDescent="0.25">
      <c r="A3499">
        <v>882769</v>
      </c>
      <c r="B3499">
        <v>13750</v>
      </c>
      <c r="C3499">
        <v>13750</v>
      </c>
      <c r="D3499" s="1" t="s">
        <v>64</v>
      </c>
      <c r="E3499" s="1" t="s">
        <v>37</v>
      </c>
      <c r="F3499" s="1" t="s">
        <v>7469</v>
      </c>
      <c r="G3499" s="1" t="s">
        <v>3384</v>
      </c>
      <c r="H3499" s="1" t="s">
        <v>848</v>
      </c>
      <c r="I3499" s="1" t="s">
        <v>2999</v>
      </c>
      <c r="J3499" s="1" t="s">
        <v>849</v>
      </c>
      <c r="K3499">
        <v>150</v>
      </c>
      <c r="L3499" s="2">
        <v>42135.313252314816</v>
      </c>
      <c r="M3499" s="2">
        <v>42132.375</v>
      </c>
      <c r="N3499" s="2">
        <v>42165.652754629627</v>
      </c>
      <c r="O3499">
        <v>140</v>
      </c>
      <c r="P3499">
        <v>43</v>
      </c>
      <c r="Q3499" s="1" t="s">
        <v>7470</v>
      </c>
      <c r="R3499" s="1" t="s">
        <v>24</v>
      </c>
      <c r="S3499" s="1" t="s">
        <v>35</v>
      </c>
      <c r="T3499" s="3">
        <v>42135</v>
      </c>
      <c r="U3499" s="1" t="str">
        <f>IF(kiva_loans__muestra[[#This Row],[funded_amount]]=kiva_loans__muestra[[#This Row],[loan_amount]],"funded","unfunded")</f>
        <v>funded</v>
      </c>
      <c r="V3499" s="1" t="str">
        <f>IF(kiva_loans__muestra[[#This Row],[lender_count]]&gt;=50,"high","low")</f>
        <v>low</v>
      </c>
    </row>
    <row r="3500" spans="1:22" x14ac:dyDescent="0.25">
      <c r="A3500">
        <v>882864</v>
      </c>
      <c r="B3500">
        <v>34000</v>
      </c>
      <c r="C3500">
        <v>34000</v>
      </c>
      <c r="D3500" s="1" t="s">
        <v>32</v>
      </c>
      <c r="E3500" s="1" t="s">
        <v>32</v>
      </c>
      <c r="F3500" s="1" t="s">
        <v>7471</v>
      </c>
      <c r="G3500" s="1" t="s">
        <v>4227</v>
      </c>
      <c r="H3500" s="1" t="s">
        <v>1083</v>
      </c>
      <c r="I3500" s="1" t="s">
        <v>2301</v>
      </c>
      <c r="J3500" s="1" t="s">
        <v>1085</v>
      </c>
      <c r="K3500">
        <v>2100</v>
      </c>
      <c r="L3500" s="2">
        <v>42135.388391203705</v>
      </c>
      <c r="M3500" s="2">
        <v>42160.375</v>
      </c>
      <c r="N3500" s="2">
        <v>42146.274733796294</v>
      </c>
      <c r="O3500">
        <v>200</v>
      </c>
      <c r="P3500">
        <v>117</v>
      </c>
      <c r="Q3500" s="1" t="s">
        <v>7472</v>
      </c>
      <c r="R3500" s="1" t="s">
        <v>24</v>
      </c>
      <c r="S3500" s="1" t="s">
        <v>25</v>
      </c>
      <c r="T3500" s="3">
        <v>42135</v>
      </c>
      <c r="U3500" s="1" t="str">
        <f>IF(kiva_loans__muestra[[#This Row],[funded_amount]]=kiva_loans__muestra[[#This Row],[loan_amount]],"funded","unfunded")</f>
        <v>funded</v>
      </c>
      <c r="V3500" s="1" t="str">
        <f>IF(kiva_loans__muestra[[#This Row],[lender_count]]&gt;=50,"high","low")</f>
        <v>high</v>
      </c>
    </row>
    <row r="3501" spans="1:22" x14ac:dyDescent="0.25">
      <c r="A3501">
        <v>882973</v>
      </c>
      <c r="B3501">
        <v>8750</v>
      </c>
      <c r="C3501">
        <v>8750</v>
      </c>
      <c r="D3501" s="1" t="s">
        <v>201</v>
      </c>
      <c r="E3501" s="1" t="s">
        <v>37</v>
      </c>
      <c r="F3501" s="1" t="s">
        <v>561</v>
      </c>
      <c r="G3501" s="1" t="s">
        <v>3591</v>
      </c>
      <c r="H3501" s="1" t="s">
        <v>180</v>
      </c>
      <c r="I3501" s="1" t="s">
        <v>2642</v>
      </c>
      <c r="J3501" s="1" t="s">
        <v>110</v>
      </c>
      <c r="K3501">
        <v>780</v>
      </c>
      <c r="L3501" s="2">
        <v>42135.477870370371</v>
      </c>
      <c r="M3501" s="2">
        <v>42118.375</v>
      </c>
      <c r="N3501" s="2">
        <v>42139.458668981482</v>
      </c>
      <c r="O3501">
        <v>50</v>
      </c>
      <c r="P3501">
        <v>28</v>
      </c>
      <c r="Q3501" s="1" t="s">
        <v>310</v>
      </c>
      <c r="R3501" s="1" t="s">
        <v>92</v>
      </c>
      <c r="S3501" s="1" t="s">
        <v>25</v>
      </c>
      <c r="T3501" s="3">
        <v>42135</v>
      </c>
      <c r="U3501" s="1" t="str">
        <f>IF(kiva_loans__muestra[[#This Row],[funded_amount]]=kiva_loans__muestra[[#This Row],[loan_amount]],"funded","unfunded")</f>
        <v>funded</v>
      </c>
      <c r="V3501" s="1" t="str">
        <f>IF(kiva_loans__muestra[[#This Row],[lender_count]]&gt;=50,"high","low")</f>
        <v>low</v>
      </c>
    </row>
    <row r="3502" spans="1:22" x14ac:dyDescent="0.25">
      <c r="A3502">
        <v>883089</v>
      </c>
      <c r="B3502">
        <v>10000</v>
      </c>
      <c r="C3502">
        <v>10000</v>
      </c>
      <c r="D3502" s="1" t="s">
        <v>137</v>
      </c>
      <c r="E3502" s="1" t="s">
        <v>27</v>
      </c>
      <c r="F3502" s="1" t="s">
        <v>7473</v>
      </c>
      <c r="G3502" s="1" t="s">
        <v>3927</v>
      </c>
      <c r="H3502" s="1" t="s">
        <v>1333</v>
      </c>
      <c r="I3502" s="1" t="s">
        <v>1906</v>
      </c>
      <c r="J3502" s="1" t="s">
        <v>1335</v>
      </c>
      <c r="K3502">
        <v>230</v>
      </c>
      <c r="L3502" s="2">
        <v>42135.603310185186</v>
      </c>
      <c r="M3502" s="2">
        <v>42121.375</v>
      </c>
      <c r="N3502" s="2">
        <v>42157.2034375</v>
      </c>
      <c r="O3502">
        <v>200</v>
      </c>
      <c r="P3502">
        <v>28</v>
      </c>
      <c r="Q3502" s="1" t="s">
        <v>7474</v>
      </c>
      <c r="R3502" s="1" t="s">
        <v>24</v>
      </c>
      <c r="S3502" s="1" t="s">
        <v>31</v>
      </c>
      <c r="T3502" s="3">
        <v>42135</v>
      </c>
      <c r="U3502" s="1" t="str">
        <f>IF(kiva_loans__muestra[[#This Row],[funded_amount]]=kiva_loans__muestra[[#This Row],[loan_amount]],"funded","unfunded")</f>
        <v>funded</v>
      </c>
      <c r="V3502" s="1" t="str">
        <f>IF(kiva_loans__muestra[[#This Row],[lender_count]]&gt;=50,"high","low")</f>
        <v>low</v>
      </c>
    </row>
    <row r="3503" spans="1:22" x14ac:dyDescent="0.25">
      <c r="A3503">
        <v>882959</v>
      </c>
      <c r="B3503">
        <v>3500</v>
      </c>
      <c r="C3503">
        <v>3500</v>
      </c>
      <c r="D3503" s="1" t="s">
        <v>152</v>
      </c>
      <c r="E3503" s="1" t="s">
        <v>46</v>
      </c>
      <c r="F3503" s="1" t="s">
        <v>6548</v>
      </c>
      <c r="G3503" s="1" t="s">
        <v>3307</v>
      </c>
      <c r="H3503" s="1" t="s">
        <v>412</v>
      </c>
      <c r="I3503" s="1" t="s">
        <v>858</v>
      </c>
      <c r="J3503" s="1" t="s">
        <v>413</v>
      </c>
      <c r="K3503">
        <v>1120</v>
      </c>
      <c r="L3503" s="2">
        <v>42135.461331018516</v>
      </c>
      <c r="M3503" s="2">
        <v>42131.375</v>
      </c>
      <c r="N3503" s="2">
        <v>42138.476400462961</v>
      </c>
      <c r="O3503">
        <v>70</v>
      </c>
      <c r="P3503">
        <v>5</v>
      </c>
      <c r="Q3503" s="1" t="s">
        <v>30</v>
      </c>
      <c r="R3503" s="1" t="s">
        <v>24</v>
      </c>
      <c r="S3503" s="1" t="s">
        <v>35</v>
      </c>
      <c r="T3503" s="3">
        <v>42135</v>
      </c>
      <c r="U3503" s="1" t="str">
        <f>IF(kiva_loans__muestra[[#This Row],[funded_amount]]=kiva_loans__muestra[[#This Row],[loan_amount]],"funded","unfunded")</f>
        <v>funded</v>
      </c>
      <c r="V3503" s="1" t="str">
        <f>IF(kiva_loans__muestra[[#This Row],[lender_count]]&gt;=50,"high","low")</f>
        <v>low</v>
      </c>
    </row>
    <row r="3504" spans="1:22" x14ac:dyDescent="0.25">
      <c r="A3504">
        <v>883025</v>
      </c>
      <c r="B3504">
        <v>13250</v>
      </c>
      <c r="C3504">
        <v>20000</v>
      </c>
      <c r="D3504" s="1" t="s">
        <v>219</v>
      </c>
      <c r="E3504" s="1" t="s">
        <v>46</v>
      </c>
      <c r="F3504" s="1" t="s">
        <v>7475</v>
      </c>
      <c r="G3504" s="1" t="s">
        <v>3661</v>
      </c>
      <c r="H3504" s="1" t="s">
        <v>805</v>
      </c>
      <c r="I3504" s="1" t="s">
        <v>1691</v>
      </c>
      <c r="J3504" s="1" t="s">
        <v>90</v>
      </c>
      <c r="K3504">
        <v>770</v>
      </c>
      <c r="L3504" s="2">
        <v>42135.547719907408</v>
      </c>
      <c r="M3504" s="2">
        <v>42124.375</v>
      </c>
      <c r="N3504" s="2"/>
      <c r="O3504">
        <v>190</v>
      </c>
      <c r="P3504">
        <v>20</v>
      </c>
      <c r="Q3504" s="1" t="s">
        <v>7476</v>
      </c>
      <c r="R3504" s="1" t="s">
        <v>92</v>
      </c>
      <c r="S3504" s="1" t="s">
        <v>31</v>
      </c>
      <c r="T3504" s="3">
        <v>42135</v>
      </c>
      <c r="U3504" s="1" t="str">
        <f>IF(kiva_loans__muestra[[#This Row],[funded_amount]]=kiva_loans__muestra[[#This Row],[loan_amount]],"funded","unfunded")</f>
        <v>unfunded</v>
      </c>
      <c r="V3504" s="1" t="str">
        <f>IF(kiva_loans__muestra[[#This Row],[lender_count]]&gt;=50,"high","low")</f>
        <v>low</v>
      </c>
    </row>
    <row r="3505" spans="1:22" x14ac:dyDescent="0.25">
      <c r="A3505">
        <v>882963</v>
      </c>
      <c r="B3505">
        <v>9000</v>
      </c>
      <c r="C3505">
        <v>9000</v>
      </c>
      <c r="D3505" s="1" t="s">
        <v>63</v>
      </c>
      <c r="E3505" s="1" t="s">
        <v>27</v>
      </c>
      <c r="F3505" s="1" t="s">
        <v>7477</v>
      </c>
      <c r="G3505" s="1" t="s">
        <v>3572</v>
      </c>
      <c r="H3505" s="1" t="s">
        <v>94</v>
      </c>
      <c r="I3505" s="1" t="s">
        <v>95</v>
      </c>
      <c r="J3505" s="1" t="s">
        <v>96</v>
      </c>
      <c r="K3505">
        <v>870</v>
      </c>
      <c r="L3505" s="2">
        <v>42135.466724537036</v>
      </c>
      <c r="M3505" s="2">
        <v>42118.375</v>
      </c>
      <c r="N3505" s="2">
        <v>42145.920740740738</v>
      </c>
      <c r="O3505">
        <v>110</v>
      </c>
      <c r="P3505">
        <v>21</v>
      </c>
      <c r="Q3505" s="1" t="s">
        <v>7478</v>
      </c>
      <c r="R3505" s="1" t="s">
        <v>54</v>
      </c>
      <c r="S3505" s="1" t="s">
        <v>35</v>
      </c>
      <c r="T3505" s="3">
        <v>42135</v>
      </c>
      <c r="U3505" s="1" t="str">
        <f>IF(kiva_loans__muestra[[#This Row],[funded_amount]]=kiva_loans__muestra[[#This Row],[loan_amount]],"funded","unfunded")</f>
        <v>funded</v>
      </c>
      <c r="V3505" s="1" t="str">
        <f>IF(kiva_loans__muestra[[#This Row],[lender_count]]&gt;=50,"high","low")</f>
        <v>low</v>
      </c>
    </row>
    <row r="3506" spans="1:22" x14ac:dyDescent="0.25">
      <c r="A3506">
        <v>883011</v>
      </c>
      <c r="B3506">
        <v>7000</v>
      </c>
      <c r="C3506">
        <v>7000</v>
      </c>
      <c r="D3506" s="1" t="s">
        <v>491</v>
      </c>
      <c r="E3506" s="1" t="s">
        <v>62</v>
      </c>
      <c r="F3506" s="1" t="s">
        <v>7479</v>
      </c>
      <c r="G3506" s="1" t="s">
        <v>3303</v>
      </c>
      <c r="H3506" s="1" t="s">
        <v>28</v>
      </c>
      <c r="I3506" s="1" t="s">
        <v>39</v>
      </c>
      <c r="J3506" s="1" t="s">
        <v>29</v>
      </c>
      <c r="K3506">
        <v>2470</v>
      </c>
      <c r="L3506" s="2">
        <v>42135.528055555558</v>
      </c>
      <c r="M3506" s="2">
        <v>42115.375</v>
      </c>
      <c r="N3506" s="2">
        <v>42143.355868055558</v>
      </c>
      <c r="O3506">
        <v>140</v>
      </c>
      <c r="P3506">
        <v>28</v>
      </c>
      <c r="Q3506" s="1" t="s">
        <v>705</v>
      </c>
      <c r="R3506" s="1" t="s">
        <v>24</v>
      </c>
      <c r="S3506" s="1" t="s">
        <v>31</v>
      </c>
      <c r="T3506" s="3">
        <v>42135</v>
      </c>
      <c r="U3506" s="1" t="str">
        <f>IF(kiva_loans__muestra[[#This Row],[funded_amount]]=kiva_loans__muestra[[#This Row],[loan_amount]],"funded","unfunded")</f>
        <v>funded</v>
      </c>
      <c r="V3506" s="1" t="str">
        <f>IF(kiva_loans__muestra[[#This Row],[lender_count]]&gt;=50,"high","low")</f>
        <v>low</v>
      </c>
    </row>
    <row r="3507" spans="1:22" x14ac:dyDescent="0.25">
      <c r="A3507">
        <v>882799</v>
      </c>
      <c r="B3507">
        <v>2750</v>
      </c>
      <c r="C3507">
        <v>2750</v>
      </c>
      <c r="D3507" s="1" t="s">
        <v>48</v>
      </c>
      <c r="E3507" s="1" t="s">
        <v>49</v>
      </c>
      <c r="F3507" s="1" t="s">
        <v>7480</v>
      </c>
      <c r="G3507" s="1" t="s">
        <v>3278</v>
      </c>
      <c r="H3507" s="1" t="s">
        <v>100</v>
      </c>
      <c r="I3507" s="1" t="s">
        <v>527</v>
      </c>
      <c r="J3507" s="1" t="s">
        <v>101</v>
      </c>
      <c r="K3507">
        <v>1450</v>
      </c>
      <c r="L3507" s="2">
        <v>42135.334074074075</v>
      </c>
      <c r="M3507" s="2">
        <v>42108.375</v>
      </c>
      <c r="N3507" s="2">
        <v>42141.863668981481</v>
      </c>
      <c r="O3507">
        <v>80</v>
      </c>
      <c r="P3507">
        <v>4</v>
      </c>
      <c r="Q3507" s="1" t="s">
        <v>117</v>
      </c>
      <c r="R3507" s="1" t="s">
        <v>24</v>
      </c>
      <c r="S3507" s="1" t="s">
        <v>35</v>
      </c>
      <c r="T3507" s="3">
        <v>42135</v>
      </c>
      <c r="U3507" s="1" t="str">
        <f>IF(kiva_loans__muestra[[#This Row],[funded_amount]]=kiva_loans__muestra[[#This Row],[loan_amount]],"funded","unfunded")</f>
        <v>funded</v>
      </c>
      <c r="V3507" s="1" t="str">
        <f>IF(kiva_loans__muestra[[#This Row],[lender_count]]&gt;=50,"high","low")</f>
        <v>low</v>
      </c>
    </row>
    <row r="3508" spans="1:22" x14ac:dyDescent="0.25">
      <c r="A3508">
        <v>883236</v>
      </c>
      <c r="B3508">
        <v>4250</v>
      </c>
      <c r="C3508">
        <v>4250</v>
      </c>
      <c r="D3508" s="1" t="s">
        <v>56</v>
      </c>
      <c r="E3508" s="1" t="s">
        <v>32</v>
      </c>
      <c r="F3508" s="1" t="s">
        <v>7481</v>
      </c>
      <c r="G3508" s="1" t="s">
        <v>3572</v>
      </c>
      <c r="H3508" s="1" t="s">
        <v>94</v>
      </c>
      <c r="I3508" s="1" t="s">
        <v>1970</v>
      </c>
      <c r="J3508" s="1" t="s">
        <v>96</v>
      </c>
      <c r="K3508">
        <v>3790</v>
      </c>
      <c r="L3508" s="2">
        <v>42135.711134259262</v>
      </c>
      <c r="M3508" s="2">
        <v>42120.375</v>
      </c>
      <c r="N3508" s="2">
        <v>42154.831099537034</v>
      </c>
      <c r="O3508">
        <v>80</v>
      </c>
      <c r="P3508">
        <v>9</v>
      </c>
      <c r="Q3508" s="1" t="s">
        <v>623</v>
      </c>
      <c r="R3508" s="1" t="s">
        <v>24</v>
      </c>
      <c r="S3508" s="1" t="s">
        <v>35</v>
      </c>
      <c r="T3508" s="3">
        <v>42135</v>
      </c>
      <c r="U3508" s="1" t="str">
        <f>IF(kiva_loans__muestra[[#This Row],[funded_amount]]=kiva_loans__muestra[[#This Row],[loan_amount]],"funded","unfunded")</f>
        <v>funded</v>
      </c>
      <c r="V3508" s="1" t="str">
        <f>IF(kiva_loans__muestra[[#This Row],[lender_count]]&gt;=50,"high","low")</f>
        <v>low</v>
      </c>
    </row>
    <row r="3509" spans="1:22" x14ac:dyDescent="0.25">
      <c r="A3509">
        <v>883286</v>
      </c>
      <c r="B3509">
        <v>5000</v>
      </c>
      <c r="C3509">
        <v>9500</v>
      </c>
      <c r="D3509" s="1" t="s">
        <v>37</v>
      </c>
      <c r="E3509" s="1" t="s">
        <v>37</v>
      </c>
      <c r="F3509" s="1" t="s">
        <v>7482</v>
      </c>
      <c r="G3509" s="1" t="s">
        <v>3447</v>
      </c>
      <c r="H3509" s="1" t="s">
        <v>539</v>
      </c>
      <c r="I3509" s="1" t="s">
        <v>7483</v>
      </c>
      <c r="J3509" s="1" t="s">
        <v>540</v>
      </c>
      <c r="K3509">
        <v>1500</v>
      </c>
      <c r="L3509" s="2">
        <v>42135.764027777775</v>
      </c>
      <c r="M3509" s="2">
        <v>42107.375</v>
      </c>
      <c r="N3509" s="2"/>
      <c r="O3509">
        <v>260</v>
      </c>
      <c r="P3509">
        <v>20</v>
      </c>
      <c r="Q3509" s="1" t="s">
        <v>7484</v>
      </c>
      <c r="R3509" s="1" t="s">
        <v>92</v>
      </c>
      <c r="S3509" s="1" t="s">
        <v>35</v>
      </c>
      <c r="T3509" s="3">
        <v>42135</v>
      </c>
      <c r="U3509" s="1" t="str">
        <f>IF(kiva_loans__muestra[[#This Row],[funded_amount]]=kiva_loans__muestra[[#This Row],[loan_amount]],"funded","unfunded")</f>
        <v>unfunded</v>
      </c>
      <c r="V3509" s="1" t="str">
        <f>IF(kiva_loans__muestra[[#This Row],[lender_count]]&gt;=50,"high","low")</f>
        <v>low</v>
      </c>
    </row>
    <row r="3510" spans="1:22" x14ac:dyDescent="0.25">
      <c r="A3510">
        <v>883671</v>
      </c>
      <c r="B3510">
        <v>15000</v>
      </c>
      <c r="C3510">
        <v>15000</v>
      </c>
      <c r="D3510" s="1" t="s">
        <v>250</v>
      </c>
      <c r="E3510" s="1" t="s">
        <v>62</v>
      </c>
      <c r="F3510" s="1" t="s">
        <v>7485</v>
      </c>
      <c r="G3510" s="1" t="s">
        <v>3661</v>
      </c>
      <c r="H3510" s="1" t="s">
        <v>805</v>
      </c>
      <c r="I3510" s="1" t="s">
        <v>1691</v>
      </c>
      <c r="J3510" s="1" t="s">
        <v>90</v>
      </c>
      <c r="K3510">
        <v>770</v>
      </c>
      <c r="L3510" s="2">
        <v>42136.380277777775</v>
      </c>
      <c r="M3510" s="2">
        <v>42129.375</v>
      </c>
      <c r="N3510" s="2">
        <v>42142.622349537036</v>
      </c>
      <c r="O3510">
        <v>170</v>
      </c>
      <c r="P3510">
        <v>53</v>
      </c>
      <c r="Q3510" s="1" t="s">
        <v>7486</v>
      </c>
      <c r="R3510" s="1" t="s">
        <v>24</v>
      </c>
      <c r="S3510" s="1" t="s">
        <v>31</v>
      </c>
      <c r="T3510" s="3">
        <v>42136</v>
      </c>
      <c r="U3510" s="1" t="str">
        <f>IF(kiva_loans__muestra[[#This Row],[funded_amount]]=kiva_loans__muestra[[#This Row],[loan_amount]],"funded","unfunded")</f>
        <v>funded</v>
      </c>
      <c r="V3510" s="1" t="str">
        <f>IF(kiva_loans__muestra[[#This Row],[lender_count]]&gt;=50,"high","low")</f>
        <v>high</v>
      </c>
    </row>
    <row r="3511" spans="1:22" x14ac:dyDescent="0.25">
      <c r="A3511">
        <v>883772</v>
      </c>
      <c r="B3511">
        <v>22500</v>
      </c>
      <c r="C3511">
        <v>22500</v>
      </c>
      <c r="D3511" s="1" t="s">
        <v>41</v>
      </c>
      <c r="E3511" s="1" t="s">
        <v>27</v>
      </c>
      <c r="F3511" s="1" t="s">
        <v>7487</v>
      </c>
      <c r="G3511" s="1" t="s">
        <v>3299</v>
      </c>
      <c r="H3511" s="1" t="s">
        <v>109</v>
      </c>
      <c r="I3511" s="1" t="s">
        <v>30</v>
      </c>
      <c r="J3511" s="1" t="s">
        <v>110</v>
      </c>
      <c r="K3511">
        <v>1050</v>
      </c>
      <c r="L3511" s="2">
        <v>42136.452534722222</v>
      </c>
      <c r="M3511" s="2">
        <v>42133.375</v>
      </c>
      <c r="N3511" s="2">
        <v>42148.621932870374</v>
      </c>
      <c r="O3511">
        <v>80</v>
      </c>
      <c r="P3511">
        <v>73</v>
      </c>
      <c r="Q3511" s="1" t="s">
        <v>7488</v>
      </c>
      <c r="R3511" s="1" t="s">
        <v>54</v>
      </c>
      <c r="S3511" s="1" t="s">
        <v>31</v>
      </c>
      <c r="T3511" s="3">
        <v>42136</v>
      </c>
      <c r="U3511" s="1" t="str">
        <f>IF(kiva_loans__muestra[[#This Row],[funded_amount]]=kiva_loans__muestra[[#This Row],[loan_amount]],"funded","unfunded")</f>
        <v>funded</v>
      </c>
      <c r="V3511" s="1" t="str">
        <f>IF(kiva_loans__muestra[[#This Row],[lender_count]]&gt;=50,"high","low")</f>
        <v>high</v>
      </c>
    </row>
    <row r="3512" spans="1:22" x14ac:dyDescent="0.25">
      <c r="A3512">
        <v>883981</v>
      </c>
      <c r="B3512">
        <v>6250</v>
      </c>
      <c r="C3512">
        <v>6250</v>
      </c>
      <c r="D3512" s="1" t="s">
        <v>79</v>
      </c>
      <c r="E3512" s="1" t="s">
        <v>46</v>
      </c>
      <c r="F3512" s="1" t="s">
        <v>7489</v>
      </c>
      <c r="G3512" s="1" t="s">
        <v>3320</v>
      </c>
      <c r="H3512" s="1" t="s">
        <v>717</v>
      </c>
      <c r="I3512" s="1" t="s">
        <v>748</v>
      </c>
      <c r="J3512" s="1" t="s">
        <v>719</v>
      </c>
      <c r="K3512">
        <v>1690</v>
      </c>
      <c r="L3512" s="2">
        <v>42136.705740740741</v>
      </c>
      <c r="M3512" s="2">
        <v>42110.375</v>
      </c>
      <c r="N3512" s="2">
        <v>42162.418912037036</v>
      </c>
      <c r="O3512">
        <v>260</v>
      </c>
      <c r="P3512">
        <v>23</v>
      </c>
      <c r="Q3512" s="1" t="s">
        <v>67</v>
      </c>
      <c r="R3512" s="1" t="s">
        <v>24</v>
      </c>
      <c r="S3512" s="1" t="s">
        <v>31</v>
      </c>
      <c r="T3512" s="3">
        <v>42136</v>
      </c>
      <c r="U3512" s="1" t="str">
        <f>IF(kiva_loans__muestra[[#This Row],[funded_amount]]=kiva_loans__muestra[[#This Row],[loan_amount]],"funded","unfunded")</f>
        <v>funded</v>
      </c>
      <c r="V3512" s="1" t="str">
        <f>IF(kiva_loans__muestra[[#This Row],[lender_count]]&gt;=50,"high","low")</f>
        <v>low</v>
      </c>
    </row>
    <row r="3513" spans="1:22" x14ac:dyDescent="0.25">
      <c r="A3513">
        <v>883933</v>
      </c>
      <c r="B3513">
        <v>1250</v>
      </c>
      <c r="C3513">
        <v>1250</v>
      </c>
      <c r="D3513" s="1" t="s">
        <v>491</v>
      </c>
      <c r="E3513" s="1" t="s">
        <v>62</v>
      </c>
      <c r="F3513" s="1" t="s">
        <v>7490</v>
      </c>
      <c r="G3513" s="1" t="s">
        <v>3263</v>
      </c>
      <c r="H3513" s="1" t="s">
        <v>33</v>
      </c>
      <c r="I3513" s="1" t="s">
        <v>1273</v>
      </c>
      <c r="J3513" s="1" t="s">
        <v>34</v>
      </c>
      <c r="K3513">
        <v>3880</v>
      </c>
      <c r="L3513" s="2">
        <v>42136.642187500001</v>
      </c>
      <c r="M3513" s="2">
        <v>42109.375</v>
      </c>
      <c r="N3513" s="2">
        <v>42138.082870370374</v>
      </c>
      <c r="O3513">
        <v>140</v>
      </c>
      <c r="P3513">
        <v>5</v>
      </c>
      <c r="Q3513" s="1" t="s">
        <v>40</v>
      </c>
      <c r="R3513" s="1" t="s">
        <v>24</v>
      </c>
      <c r="S3513" s="1" t="s">
        <v>31</v>
      </c>
      <c r="T3513" s="3">
        <v>42136</v>
      </c>
      <c r="U3513" s="1" t="str">
        <f>IF(kiva_loans__muestra[[#This Row],[funded_amount]]=kiva_loans__muestra[[#This Row],[loan_amount]],"funded","unfunded")</f>
        <v>funded</v>
      </c>
      <c r="V3513" s="1" t="str">
        <f>IF(kiva_loans__muestra[[#This Row],[lender_count]]&gt;=50,"high","low")</f>
        <v>low</v>
      </c>
    </row>
    <row r="3514" spans="1:22" x14ac:dyDescent="0.25">
      <c r="A3514">
        <v>883570</v>
      </c>
      <c r="B3514">
        <v>5000</v>
      </c>
      <c r="C3514">
        <v>5000</v>
      </c>
      <c r="D3514" s="1" t="s">
        <v>53</v>
      </c>
      <c r="E3514" s="1" t="s">
        <v>32</v>
      </c>
      <c r="F3514" s="1" t="s">
        <v>7491</v>
      </c>
      <c r="G3514" s="1" t="s">
        <v>3303</v>
      </c>
      <c r="H3514" s="1" t="s">
        <v>28</v>
      </c>
      <c r="I3514" s="1" t="s">
        <v>282</v>
      </c>
      <c r="J3514" s="1" t="s">
        <v>29</v>
      </c>
      <c r="K3514">
        <v>2470</v>
      </c>
      <c r="L3514" s="2">
        <v>42136.280763888892</v>
      </c>
      <c r="M3514" s="2">
        <v>42131.375</v>
      </c>
      <c r="N3514" s="2">
        <v>42166.412361111114</v>
      </c>
      <c r="O3514">
        <v>120</v>
      </c>
      <c r="P3514">
        <v>17</v>
      </c>
      <c r="Q3514" s="1" t="s">
        <v>705</v>
      </c>
      <c r="R3514" s="1" t="s">
        <v>24</v>
      </c>
      <c r="S3514" s="1" t="s">
        <v>35</v>
      </c>
      <c r="T3514" s="3">
        <v>42136</v>
      </c>
      <c r="U3514" s="1" t="str">
        <f>IF(kiva_loans__muestra[[#This Row],[funded_amount]]=kiva_loans__muestra[[#This Row],[loan_amount]],"funded","unfunded")</f>
        <v>funded</v>
      </c>
      <c r="V3514" s="1" t="str">
        <f>IF(kiva_loans__muestra[[#This Row],[lender_count]]&gt;=50,"high","low")</f>
        <v>low</v>
      </c>
    </row>
    <row r="3515" spans="1:22" x14ac:dyDescent="0.25">
      <c r="A3515">
        <v>1088706</v>
      </c>
      <c r="B3515">
        <v>5500</v>
      </c>
      <c r="C3515">
        <v>5500</v>
      </c>
      <c r="D3515" s="1" t="s">
        <v>113</v>
      </c>
      <c r="E3515" s="1" t="s">
        <v>46</v>
      </c>
      <c r="F3515" s="1" t="s">
        <v>7492</v>
      </c>
      <c r="G3515" s="1" t="s">
        <v>3263</v>
      </c>
      <c r="H3515" s="1" t="s">
        <v>33</v>
      </c>
      <c r="I3515" s="1" t="s">
        <v>30</v>
      </c>
      <c r="J3515" s="1" t="s">
        <v>34</v>
      </c>
      <c r="L3515" s="2">
        <v>42136.330543981479</v>
      </c>
      <c r="M3515" s="2">
        <v>42192.80972222222</v>
      </c>
      <c r="N3515" s="2">
        <v>42186.449340277781</v>
      </c>
      <c r="O3515">
        <v>120</v>
      </c>
      <c r="P3515">
        <v>37</v>
      </c>
      <c r="Q3515" s="1" t="s">
        <v>30</v>
      </c>
      <c r="R3515" s="1" t="s">
        <v>24</v>
      </c>
      <c r="S3515" s="1" t="s">
        <v>31</v>
      </c>
      <c r="T3515" s="3">
        <v>42136</v>
      </c>
      <c r="U3515" s="1" t="str">
        <f>IF(kiva_loans__muestra[[#This Row],[funded_amount]]=kiva_loans__muestra[[#This Row],[loan_amount]],"funded","unfunded")</f>
        <v>funded</v>
      </c>
      <c r="V3515" s="1" t="str">
        <f>IF(kiva_loans__muestra[[#This Row],[lender_count]]&gt;=50,"high","low")</f>
        <v>low</v>
      </c>
    </row>
    <row r="3516" spans="1:22" x14ac:dyDescent="0.25">
      <c r="A3516">
        <v>883479</v>
      </c>
      <c r="B3516">
        <v>2500</v>
      </c>
      <c r="C3516">
        <v>2500</v>
      </c>
      <c r="D3516" s="1" t="s">
        <v>45</v>
      </c>
      <c r="E3516" s="1" t="s">
        <v>46</v>
      </c>
      <c r="F3516" s="1" t="s">
        <v>7493</v>
      </c>
      <c r="G3516" s="1" t="s">
        <v>3278</v>
      </c>
      <c r="H3516" s="1" t="s">
        <v>100</v>
      </c>
      <c r="I3516" s="1" t="s">
        <v>1264</v>
      </c>
      <c r="J3516" s="1" t="s">
        <v>101</v>
      </c>
      <c r="K3516">
        <v>1450</v>
      </c>
      <c r="L3516" s="2">
        <v>42136.170868055553</v>
      </c>
      <c r="M3516" s="2">
        <v>42117.375</v>
      </c>
      <c r="N3516" s="2">
        <v>42165.745208333334</v>
      </c>
      <c r="O3516">
        <v>110</v>
      </c>
      <c r="P3516">
        <v>7</v>
      </c>
      <c r="Q3516" s="1" t="s">
        <v>7494</v>
      </c>
      <c r="R3516" s="1" t="s">
        <v>24</v>
      </c>
      <c r="S3516" s="1" t="s">
        <v>35</v>
      </c>
      <c r="T3516" s="3">
        <v>42136</v>
      </c>
      <c r="U3516" s="1" t="str">
        <f>IF(kiva_loans__muestra[[#This Row],[funded_amount]]=kiva_loans__muestra[[#This Row],[loan_amount]],"funded","unfunded")</f>
        <v>funded</v>
      </c>
      <c r="V3516" s="1" t="str">
        <f>IF(kiva_loans__muestra[[#This Row],[lender_count]]&gt;=50,"high","low")</f>
        <v>low</v>
      </c>
    </row>
    <row r="3517" spans="1:22" x14ac:dyDescent="0.25">
      <c r="A3517">
        <v>883984</v>
      </c>
      <c r="B3517">
        <v>1750</v>
      </c>
      <c r="C3517">
        <v>1750</v>
      </c>
      <c r="D3517" s="1" t="s">
        <v>56</v>
      </c>
      <c r="E3517" s="1" t="s">
        <v>32</v>
      </c>
      <c r="F3517" s="1" t="s">
        <v>7495</v>
      </c>
      <c r="G3517" s="1" t="s">
        <v>3572</v>
      </c>
      <c r="H3517" s="1" t="s">
        <v>94</v>
      </c>
      <c r="I3517" s="1" t="s">
        <v>2002</v>
      </c>
      <c r="J3517" s="1" t="s">
        <v>96</v>
      </c>
      <c r="K3517">
        <v>3790</v>
      </c>
      <c r="L3517" s="2">
        <v>42136.708182870374</v>
      </c>
      <c r="M3517" s="2">
        <v>42118.375</v>
      </c>
      <c r="N3517" s="2">
        <v>42153.682604166665</v>
      </c>
      <c r="O3517">
        <v>80</v>
      </c>
      <c r="P3517">
        <v>5</v>
      </c>
      <c r="Q3517" s="1" t="s">
        <v>30</v>
      </c>
      <c r="R3517" s="1" t="s">
        <v>24</v>
      </c>
      <c r="S3517" s="1" t="s">
        <v>35</v>
      </c>
      <c r="T3517" s="3">
        <v>42136</v>
      </c>
      <c r="U3517" s="1" t="str">
        <f>IF(kiva_loans__muestra[[#This Row],[funded_amount]]=kiva_loans__muestra[[#This Row],[loan_amount]],"funded","unfunded")</f>
        <v>funded</v>
      </c>
      <c r="V3517" s="1" t="str">
        <f>IF(kiva_loans__muestra[[#This Row],[lender_count]]&gt;=50,"high","low")</f>
        <v>low</v>
      </c>
    </row>
    <row r="3518" spans="1:22" x14ac:dyDescent="0.25">
      <c r="A3518">
        <v>883753</v>
      </c>
      <c r="B3518">
        <v>4250</v>
      </c>
      <c r="C3518">
        <v>4500</v>
      </c>
      <c r="D3518" s="1" t="s">
        <v>245</v>
      </c>
      <c r="E3518" s="1" t="s">
        <v>32</v>
      </c>
      <c r="F3518" s="1" t="s">
        <v>2645</v>
      </c>
      <c r="G3518" s="1" t="s">
        <v>3303</v>
      </c>
      <c r="H3518" s="1" t="s">
        <v>28</v>
      </c>
      <c r="I3518" s="1" t="s">
        <v>39</v>
      </c>
      <c r="J3518" s="1" t="s">
        <v>29</v>
      </c>
      <c r="K3518">
        <v>2470</v>
      </c>
      <c r="L3518" s="2">
        <v>42136.438067129631</v>
      </c>
      <c r="M3518" s="2">
        <v>42117.375</v>
      </c>
      <c r="N3518" s="2"/>
      <c r="O3518">
        <v>140</v>
      </c>
      <c r="P3518">
        <v>10</v>
      </c>
      <c r="Q3518" s="1" t="s">
        <v>379</v>
      </c>
      <c r="R3518" s="1" t="s">
        <v>24</v>
      </c>
      <c r="S3518" s="1" t="s">
        <v>31</v>
      </c>
      <c r="T3518" s="3">
        <v>42136</v>
      </c>
      <c r="U3518" s="1" t="str">
        <f>IF(kiva_loans__muestra[[#This Row],[funded_amount]]=kiva_loans__muestra[[#This Row],[loan_amount]],"funded","unfunded")</f>
        <v>unfunded</v>
      </c>
      <c r="V3518" s="1" t="str">
        <f>IF(kiva_loans__muestra[[#This Row],[lender_count]]&gt;=50,"high","low")</f>
        <v>low</v>
      </c>
    </row>
    <row r="3519" spans="1:22" x14ac:dyDescent="0.25">
      <c r="A3519">
        <v>883891</v>
      </c>
      <c r="B3519">
        <v>8000</v>
      </c>
      <c r="C3519">
        <v>8000</v>
      </c>
      <c r="D3519" s="1" t="s">
        <v>64</v>
      </c>
      <c r="E3519" s="1" t="s">
        <v>37</v>
      </c>
      <c r="F3519" s="1" t="s">
        <v>7496</v>
      </c>
      <c r="G3519" s="1" t="s">
        <v>3263</v>
      </c>
      <c r="H3519" s="1" t="s">
        <v>33</v>
      </c>
      <c r="I3519" s="1" t="s">
        <v>1466</v>
      </c>
      <c r="J3519" s="1" t="s">
        <v>34</v>
      </c>
      <c r="K3519">
        <v>3880</v>
      </c>
      <c r="L3519" s="2">
        <v>42136.591099537036</v>
      </c>
      <c r="M3519" s="2">
        <v>42107.375</v>
      </c>
      <c r="N3519" s="2">
        <v>42167.521134259259</v>
      </c>
      <c r="O3519">
        <v>140</v>
      </c>
      <c r="P3519">
        <v>31</v>
      </c>
      <c r="Q3519" s="1" t="s">
        <v>398</v>
      </c>
      <c r="R3519" s="1" t="s">
        <v>54</v>
      </c>
      <c r="S3519" s="1" t="s">
        <v>31</v>
      </c>
      <c r="T3519" s="3">
        <v>42136</v>
      </c>
      <c r="U3519" s="1" t="str">
        <f>IF(kiva_loans__muestra[[#This Row],[funded_amount]]=kiva_loans__muestra[[#This Row],[loan_amount]],"funded","unfunded")</f>
        <v>funded</v>
      </c>
      <c r="V3519" s="1" t="str">
        <f>IF(kiva_loans__muestra[[#This Row],[lender_count]]&gt;=50,"high","low")</f>
        <v>low</v>
      </c>
    </row>
    <row r="3520" spans="1:22" x14ac:dyDescent="0.25">
      <c r="A3520">
        <v>883781</v>
      </c>
      <c r="B3520">
        <v>14000</v>
      </c>
      <c r="C3520">
        <v>17500</v>
      </c>
      <c r="D3520" s="1" t="s">
        <v>472</v>
      </c>
      <c r="E3520" s="1" t="s">
        <v>32</v>
      </c>
      <c r="F3520" s="1" t="s">
        <v>7497</v>
      </c>
      <c r="G3520" s="1" t="s">
        <v>3439</v>
      </c>
      <c r="H3520" s="1" t="s">
        <v>406</v>
      </c>
      <c r="I3520" s="1" t="s">
        <v>2048</v>
      </c>
      <c r="J3520" s="1" t="s">
        <v>408</v>
      </c>
      <c r="K3520">
        <v>1850</v>
      </c>
      <c r="L3520" s="2">
        <v>42136.462847222225</v>
      </c>
      <c r="M3520" s="2">
        <v>42117.375</v>
      </c>
      <c r="N3520" s="2"/>
      <c r="O3520">
        <v>230</v>
      </c>
      <c r="P3520">
        <v>46</v>
      </c>
      <c r="Q3520" s="1" t="s">
        <v>1592</v>
      </c>
      <c r="R3520" s="1" t="s">
        <v>92</v>
      </c>
      <c r="S3520" s="1" t="s">
        <v>31</v>
      </c>
      <c r="T3520" s="3">
        <v>42136</v>
      </c>
      <c r="U3520" s="1" t="str">
        <f>IF(kiva_loans__muestra[[#This Row],[funded_amount]]=kiva_loans__muestra[[#This Row],[loan_amount]],"funded","unfunded")</f>
        <v>unfunded</v>
      </c>
      <c r="V3520" s="1" t="str">
        <f>IF(kiva_loans__muestra[[#This Row],[lender_count]]&gt;=50,"high","low")</f>
        <v>low</v>
      </c>
    </row>
    <row r="3521" spans="1:22" x14ac:dyDescent="0.25">
      <c r="A3521">
        <v>884317</v>
      </c>
      <c r="B3521">
        <v>3500</v>
      </c>
      <c r="C3521">
        <v>3500</v>
      </c>
      <c r="D3521" s="1" t="s">
        <v>98</v>
      </c>
      <c r="E3521" s="1" t="s">
        <v>37</v>
      </c>
      <c r="F3521" s="1" t="s">
        <v>1402</v>
      </c>
      <c r="G3521" s="1" t="s">
        <v>3278</v>
      </c>
      <c r="H3521" s="1" t="s">
        <v>100</v>
      </c>
      <c r="I3521" s="1" t="s">
        <v>1450</v>
      </c>
      <c r="J3521" s="1" t="s">
        <v>101</v>
      </c>
      <c r="K3521">
        <v>1450</v>
      </c>
      <c r="L3521" s="2">
        <v>42137.325902777775</v>
      </c>
      <c r="M3521" s="2">
        <v>42124.375</v>
      </c>
      <c r="N3521" s="2">
        <v>42143.787083333336</v>
      </c>
      <c r="O3521">
        <v>80</v>
      </c>
      <c r="P3521">
        <v>13</v>
      </c>
      <c r="Q3521" s="1" t="s">
        <v>30</v>
      </c>
      <c r="R3521" s="1" t="s">
        <v>24</v>
      </c>
      <c r="S3521" s="1" t="s">
        <v>35</v>
      </c>
      <c r="T3521" s="3">
        <v>42137</v>
      </c>
      <c r="U3521" s="1" t="str">
        <f>IF(kiva_loans__muestra[[#This Row],[funded_amount]]=kiva_loans__muestra[[#This Row],[loan_amount]],"funded","unfunded")</f>
        <v>funded</v>
      </c>
      <c r="V3521" s="1" t="str">
        <f>IF(kiva_loans__muestra[[#This Row],[lender_count]]&gt;=50,"high","low")</f>
        <v>low</v>
      </c>
    </row>
    <row r="3522" spans="1:22" x14ac:dyDescent="0.25">
      <c r="A3522">
        <v>884757</v>
      </c>
      <c r="B3522">
        <v>12000</v>
      </c>
      <c r="C3522">
        <v>12000</v>
      </c>
      <c r="D3522" s="1" t="s">
        <v>311</v>
      </c>
      <c r="E3522" s="1" t="s">
        <v>37</v>
      </c>
      <c r="F3522" s="1" t="s">
        <v>2527</v>
      </c>
      <c r="G3522" s="1" t="s">
        <v>3276</v>
      </c>
      <c r="H3522" s="1" t="s">
        <v>225</v>
      </c>
      <c r="I3522" s="1" t="s">
        <v>1245</v>
      </c>
      <c r="J3522" s="1" t="s">
        <v>90</v>
      </c>
      <c r="K3522">
        <v>1880</v>
      </c>
      <c r="L3522" s="2">
        <v>42137.649456018517</v>
      </c>
      <c r="M3522" s="2">
        <v>42132.375</v>
      </c>
      <c r="N3522" s="2">
        <v>42174.57234953704</v>
      </c>
      <c r="O3522">
        <v>260</v>
      </c>
      <c r="P3522">
        <v>40</v>
      </c>
      <c r="Q3522" s="1" t="s">
        <v>312</v>
      </c>
      <c r="R3522" s="1" t="s">
        <v>92</v>
      </c>
      <c r="S3522" s="1" t="s">
        <v>31</v>
      </c>
      <c r="T3522" s="3">
        <v>42137</v>
      </c>
      <c r="U3522" s="1" t="str">
        <f>IF(kiva_loans__muestra[[#This Row],[funded_amount]]=kiva_loans__muestra[[#This Row],[loan_amount]],"funded","unfunded")</f>
        <v>funded</v>
      </c>
      <c r="V3522" s="1" t="str">
        <f>IF(kiva_loans__muestra[[#This Row],[lender_count]]&gt;=50,"high","low")</f>
        <v>low</v>
      </c>
    </row>
    <row r="3523" spans="1:22" x14ac:dyDescent="0.25">
      <c r="A3523">
        <v>884178</v>
      </c>
      <c r="B3523">
        <v>1500</v>
      </c>
      <c r="C3523">
        <v>1500</v>
      </c>
      <c r="D3523" s="1" t="s">
        <v>98</v>
      </c>
      <c r="E3523" s="1" t="s">
        <v>37</v>
      </c>
      <c r="F3523" s="1" t="s">
        <v>2156</v>
      </c>
      <c r="G3523" s="1" t="s">
        <v>3278</v>
      </c>
      <c r="H3523" s="1" t="s">
        <v>100</v>
      </c>
      <c r="I3523" s="1" t="s">
        <v>1724</v>
      </c>
      <c r="J3523" s="1" t="s">
        <v>101</v>
      </c>
      <c r="K3523">
        <v>1450</v>
      </c>
      <c r="L3523" s="2">
        <v>42137.160208333335</v>
      </c>
      <c r="M3523" s="2">
        <v>42124.375</v>
      </c>
      <c r="N3523" s="2">
        <v>42142.462754629632</v>
      </c>
      <c r="O3523">
        <v>80</v>
      </c>
      <c r="P3523">
        <v>6</v>
      </c>
      <c r="Q3523" s="1" t="s">
        <v>30</v>
      </c>
      <c r="R3523" s="1" t="s">
        <v>24</v>
      </c>
      <c r="S3523" s="1" t="s">
        <v>35</v>
      </c>
      <c r="T3523" s="3">
        <v>42137</v>
      </c>
      <c r="U3523" s="1" t="str">
        <f>IF(kiva_loans__muestra[[#This Row],[funded_amount]]=kiva_loans__muestra[[#This Row],[loan_amount]],"funded","unfunded")</f>
        <v>funded</v>
      </c>
      <c r="V3523" s="1" t="str">
        <f>IF(kiva_loans__muestra[[#This Row],[lender_count]]&gt;=50,"high","low")</f>
        <v>low</v>
      </c>
    </row>
    <row r="3524" spans="1:22" x14ac:dyDescent="0.25">
      <c r="A3524">
        <v>884705</v>
      </c>
      <c r="B3524">
        <v>23750</v>
      </c>
      <c r="C3524">
        <v>23750</v>
      </c>
      <c r="D3524" s="1" t="s">
        <v>48</v>
      </c>
      <c r="E3524" s="1" t="s">
        <v>49</v>
      </c>
      <c r="F3524" s="1" t="s">
        <v>7498</v>
      </c>
      <c r="G3524" s="1" t="s">
        <v>3352</v>
      </c>
      <c r="H3524" s="1" t="s">
        <v>480</v>
      </c>
      <c r="I3524" s="1" t="s">
        <v>827</v>
      </c>
      <c r="J3524" s="1" t="s">
        <v>482</v>
      </c>
      <c r="K3524">
        <v>260</v>
      </c>
      <c r="L3524" s="2">
        <v>42137.605578703704</v>
      </c>
      <c r="M3524" s="2">
        <v>42116.375</v>
      </c>
      <c r="N3524" s="2">
        <v>42172.640902777777</v>
      </c>
      <c r="O3524">
        <v>260</v>
      </c>
      <c r="P3524">
        <v>83</v>
      </c>
      <c r="Q3524" s="1" t="s">
        <v>5840</v>
      </c>
      <c r="R3524" s="1" t="s">
        <v>92</v>
      </c>
      <c r="S3524" s="1" t="s">
        <v>31</v>
      </c>
      <c r="T3524" s="3">
        <v>42137</v>
      </c>
      <c r="U3524" s="1" t="str">
        <f>IF(kiva_loans__muestra[[#This Row],[funded_amount]]=kiva_loans__muestra[[#This Row],[loan_amount]],"funded","unfunded")</f>
        <v>funded</v>
      </c>
      <c r="V3524" s="1" t="str">
        <f>IF(kiva_loans__muestra[[#This Row],[lender_count]]&gt;=50,"high","low")</f>
        <v>high</v>
      </c>
    </row>
    <row r="3525" spans="1:22" x14ac:dyDescent="0.25">
      <c r="A3525">
        <v>884492</v>
      </c>
      <c r="B3525">
        <v>9750</v>
      </c>
      <c r="C3525">
        <v>9750</v>
      </c>
      <c r="D3525" s="1" t="s">
        <v>55</v>
      </c>
      <c r="E3525" s="1" t="s">
        <v>32</v>
      </c>
      <c r="F3525" s="1" t="s">
        <v>7499</v>
      </c>
      <c r="G3525" s="1" t="s">
        <v>3284</v>
      </c>
      <c r="H3525" s="1" t="s">
        <v>189</v>
      </c>
      <c r="I3525" s="1" t="s">
        <v>358</v>
      </c>
      <c r="J3525" s="1" t="s">
        <v>207</v>
      </c>
      <c r="K3525">
        <v>630</v>
      </c>
      <c r="L3525" s="2">
        <v>42137.416458333333</v>
      </c>
      <c r="M3525" s="2">
        <v>42129.375</v>
      </c>
      <c r="N3525" s="2">
        <v>42148.967245370368</v>
      </c>
      <c r="O3525">
        <v>140</v>
      </c>
      <c r="P3525">
        <v>38</v>
      </c>
      <c r="Q3525" s="1" t="s">
        <v>7500</v>
      </c>
      <c r="R3525" s="1" t="s">
        <v>24</v>
      </c>
      <c r="S3525" s="1" t="s">
        <v>31</v>
      </c>
      <c r="T3525" s="3">
        <v>42137</v>
      </c>
      <c r="U3525" s="1" t="str">
        <f>IF(kiva_loans__muestra[[#This Row],[funded_amount]]=kiva_loans__muestra[[#This Row],[loan_amount]],"funded","unfunded")</f>
        <v>funded</v>
      </c>
      <c r="V3525" s="1" t="str">
        <f>IF(kiva_loans__muestra[[#This Row],[lender_count]]&gt;=50,"high","low")</f>
        <v>low</v>
      </c>
    </row>
    <row r="3526" spans="1:22" x14ac:dyDescent="0.25">
      <c r="A3526">
        <v>884282</v>
      </c>
      <c r="B3526">
        <v>1750</v>
      </c>
      <c r="C3526">
        <v>1750</v>
      </c>
      <c r="D3526" s="1" t="s">
        <v>75</v>
      </c>
      <c r="E3526" s="1" t="s">
        <v>27</v>
      </c>
      <c r="F3526" s="1" t="s">
        <v>7501</v>
      </c>
      <c r="G3526" s="1" t="s">
        <v>3278</v>
      </c>
      <c r="H3526" s="1" t="s">
        <v>100</v>
      </c>
      <c r="I3526" s="1" t="s">
        <v>1293</v>
      </c>
      <c r="J3526" s="1" t="s">
        <v>101</v>
      </c>
      <c r="K3526">
        <v>1450</v>
      </c>
      <c r="L3526" s="2">
        <v>42137.308240740742</v>
      </c>
      <c r="M3526" s="2">
        <v>42121.375</v>
      </c>
      <c r="N3526" s="2">
        <v>42142.744930555556</v>
      </c>
      <c r="O3526">
        <v>80</v>
      </c>
      <c r="P3526">
        <v>7</v>
      </c>
      <c r="Q3526" s="1" t="s">
        <v>30</v>
      </c>
      <c r="R3526" s="1" t="s">
        <v>24</v>
      </c>
      <c r="S3526" s="1" t="s">
        <v>35</v>
      </c>
      <c r="T3526" s="3">
        <v>42137</v>
      </c>
      <c r="U3526" s="1" t="str">
        <f>IF(kiva_loans__muestra[[#This Row],[funded_amount]]=kiva_loans__muestra[[#This Row],[loan_amount]],"funded","unfunded")</f>
        <v>funded</v>
      </c>
      <c r="V3526" s="1" t="str">
        <f>IF(kiva_loans__muestra[[#This Row],[lender_count]]&gt;=50,"high","low")</f>
        <v>low</v>
      </c>
    </row>
    <row r="3527" spans="1:22" x14ac:dyDescent="0.25">
      <c r="A3527">
        <v>884592</v>
      </c>
      <c r="B3527">
        <v>2750</v>
      </c>
      <c r="C3527">
        <v>2750</v>
      </c>
      <c r="D3527" s="1" t="s">
        <v>36</v>
      </c>
      <c r="E3527" s="1" t="s">
        <v>37</v>
      </c>
      <c r="F3527" s="1" t="s">
        <v>7502</v>
      </c>
      <c r="G3527" s="1" t="s">
        <v>3263</v>
      </c>
      <c r="H3527" s="1" t="s">
        <v>33</v>
      </c>
      <c r="I3527" s="1" t="s">
        <v>732</v>
      </c>
      <c r="J3527" s="1" t="s">
        <v>34</v>
      </c>
      <c r="K3527">
        <v>1330</v>
      </c>
      <c r="L3527" s="2">
        <v>42137.493668981479</v>
      </c>
      <c r="M3527" s="2">
        <v>42122.375</v>
      </c>
      <c r="N3527" s="2">
        <v>42143.629884259259</v>
      </c>
      <c r="O3527">
        <v>120</v>
      </c>
      <c r="P3527">
        <v>8</v>
      </c>
      <c r="Q3527" s="1" t="s">
        <v>7503</v>
      </c>
      <c r="R3527" s="1" t="s">
        <v>24</v>
      </c>
      <c r="S3527" s="1" t="s">
        <v>31</v>
      </c>
      <c r="T3527" s="3">
        <v>42137</v>
      </c>
      <c r="U3527" s="1" t="str">
        <f>IF(kiva_loans__muestra[[#This Row],[funded_amount]]=kiva_loans__muestra[[#This Row],[loan_amount]],"funded","unfunded")</f>
        <v>funded</v>
      </c>
      <c r="V3527" s="1" t="str">
        <f>IF(kiva_loans__muestra[[#This Row],[lender_count]]&gt;=50,"high","low")</f>
        <v>low</v>
      </c>
    </row>
    <row r="3528" spans="1:22" x14ac:dyDescent="0.25">
      <c r="A3528">
        <v>884659</v>
      </c>
      <c r="B3528">
        <v>10500</v>
      </c>
      <c r="C3528">
        <v>10500</v>
      </c>
      <c r="D3528" s="1" t="s">
        <v>976</v>
      </c>
      <c r="E3528" s="1" t="s">
        <v>43</v>
      </c>
      <c r="F3528" s="1" t="s">
        <v>7504</v>
      </c>
      <c r="G3528" s="1" t="s">
        <v>3320</v>
      </c>
      <c r="H3528" s="1" t="s">
        <v>717</v>
      </c>
      <c r="I3528" s="1" t="s">
        <v>1401</v>
      </c>
      <c r="J3528" s="1" t="s">
        <v>719</v>
      </c>
      <c r="K3528">
        <v>1460</v>
      </c>
      <c r="L3528" s="2">
        <v>42137.575972222221</v>
      </c>
      <c r="M3528" s="2">
        <v>42109.375</v>
      </c>
      <c r="N3528" s="2">
        <v>42166.014201388891</v>
      </c>
      <c r="O3528">
        <v>260</v>
      </c>
      <c r="P3528">
        <v>35</v>
      </c>
      <c r="Q3528" s="1" t="s">
        <v>7505</v>
      </c>
      <c r="R3528" s="1" t="s">
        <v>92</v>
      </c>
      <c r="S3528" s="1" t="s">
        <v>31</v>
      </c>
      <c r="T3528" s="3">
        <v>42137</v>
      </c>
      <c r="U3528" s="1" t="str">
        <f>IF(kiva_loans__muestra[[#This Row],[funded_amount]]=kiva_loans__muestra[[#This Row],[loan_amount]],"funded","unfunded")</f>
        <v>funded</v>
      </c>
      <c r="V3528" s="1" t="str">
        <f>IF(kiva_loans__muestra[[#This Row],[lender_count]]&gt;=50,"high","low")</f>
        <v>low</v>
      </c>
    </row>
    <row r="3529" spans="1:22" x14ac:dyDescent="0.25">
      <c r="A3529">
        <v>884230</v>
      </c>
      <c r="B3529">
        <v>6750</v>
      </c>
      <c r="C3529">
        <v>6750</v>
      </c>
      <c r="D3529" s="1" t="s">
        <v>45</v>
      </c>
      <c r="E3529" s="1" t="s">
        <v>46</v>
      </c>
      <c r="F3529" s="1" t="s">
        <v>7506</v>
      </c>
      <c r="G3529" s="1" t="s">
        <v>3278</v>
      </c>
      <c r="H3529" s="1" t="s">
        <v>100</v>
      </c>
      <c r="I3529" s="1" t="s">
        <v>1094</v>
      </c>
      <c r="J3529" s="1" t="s">
        <v>101</v>
      </c>
      <c r="K3529">
        <v>1450</v>
      </c>
      <c r="L3529" s="2">
        <v>42137.220046296294</v>
      </c>
      <c r="M3529" s="2">
        <v>42131.375</v>
      </c>
      <c r="N3529" s="2">
        <v>42167.265659722223</v>
      </c>
      <c r="O3529">
        <v>100</v>
      </c>
      <c r="P3529">
        <v>18</v>
      </c>
      <c r="Q3529" s="1" t="s">
        <v>278</v>
      </c>
      <c r="R3529" s="1" t="s">
        <v>24</v>
      </c>
      <c r="S3529" s="1" t="s">
        <v>35</v>
      </c>
      <c r="T3529" s="3">
        <v>42137</v>
      </c>
      <c r="U3529" s="1" t="str">
        <f>IF(kiva_loans__muestra[[#This Row],[funded_amount]]=kiva_loans__muestra[[#This Row],[loan_amount]],"funded","unfunded")</f>
        <v>funded</v>
      </c>
      <c r="V3529" s="1" t="str">
        <f>IF(kiva_loans__muestra[[#This Row],[lender_count]]&gt;=50,"high","low")</f>
        <v>low</v>
      </c>
    </row>
    <row r="3530" spans="1:22" x14ac:dyDescent="0.25">
      <c r="A3530">
        <v>884549</v>
      </c>
      <c r="B3530">
        <v>750</v>
      </c>
      <c r="C3530">
        <v>750</v>
      </c>
      <c r="D3530" s="1" t="s">
        <v>41</v>
      </c>
      <c r="E3530" s="1" t="s">
        <v>27</v>
      </c>
      <c r="F3530" s="1" t="s">
        <v>7507</v>
      </c>
      <c r="G3530" s="1" t="s">
        <v>3278</v>
      </c>
      <c r="H3530" s="1" t="s">
        <v>100</v>
      </c>
      <c r="I3530" s="1" t="s">
        <v>1250</v>
      </c>
      <c r="J3530" s="1" t="s">
        <v>101</v>
      </c>
      <c r="K3530">
        <v>1450</v>
      </c>
      <c r="L3530" s="2">
        <v>42137.450659722221</v>
      </c>
      <c r="M3530" s="2">
        <v>42130.375</v>
      </c>
      <c r="N3530" s="2">
        <v>42142.594409722224</v>
      </c>
      <c r="O3530">
        <v>70</v>
      </c>
      <c r="P3530">
        <v>3</v>
      </c>
      <c r="Q3530" s="1" t="s">
        <v>30</v>
      </c>
      <c r="R3530" s="1" t="s">
        <v>24</v>
      </c>
      <c r="S3530" s="1" t="s">
        <v>35</v>
      </c>
      <c r="T3530" s="3">
        <v>42137</v>
      </c>
      <c r="U3530" s="1" t="str">
        <f>IF(kiva_loans__muestra[[#This Row],[funded_amount]]=kiva_loans__muestra[[#This Row],[loan_amount]],"funded","unfunded")</f>
        <v>funded</v>
      </c>
      <c r="V3530" s="1" t="str">
        <f>IF(kiva_loans__muestra[[#This Row],[lender_count]]&gt;=50,"high","low")</f>
        <v>low</v>
      </c>
    </row>
    <row r="3531" spans="1:22" x14ac:dyDescent="0.25">
      <c r="A3531">
        <v>884331</v>
      </c>
      <c r="B3531">
        <v>4000</v>
      </c>
      <c r="C3531">
        <v>4000</v>
      </c>
      <c r="D3531" s="1" t="s">
        <v>55</v>
      </c>
      <c r="E3531" s="1" t="s">
        <v>32</v>
      </c>
      <c r="F3531" s="1" t="s">
        <v>7508</v>
      </c>
      <c r="G3531" s="1" t="s">
        <v>3303</v>
      </c>
      <c r="H3531" s="1" t="s">
        <v>28</v>
      </c>
      <c r="I3531" s="1" t="s">
        <v>39</v>
      </c>
      <c r="J3531" s="1" t="s">
        <v>29</v>
      </c>
      <c r="K3531">
        <v>2470</v>
      </c>
      <c r="L3531" s="2">
        <v>42137.332916666666</v>
      </c>
      <c r="M3531" s="2">
        <v>42130.375</v>
      </c>
      <c r="N3531" s="2">
        <v>42156.225254629629</v>
      </c>
      <c r="O3531">
        <v>110</v>
      </c>
      <c r="P3531">
        <v>12</v>
      </c>
      <c r="Q3531" s="1" t="s">
        <v>579</v>
      </c>
      <c r="R3531" s="1" t="s">
        <v>24</v>
      </c>
      <c r="S3531" s="1" t="s">
        <v>35</v>
      </c>
      <c r="T3531" s="3">
        <v>42137</v>
      </c>
      <c r="U3531" s="1" t="str">
        <f>IF(kiva_loans__muestra[[#This Row],[funded_amount]]=kiva_loans__muestra[[#This Row],[loan_amount]],"funded","unfunded")</f>
        <v>funded</v>
      </c>
      <c r="V3531" s="1" t="str">
        <f>IF(kiva_loans__muestra[[#This Row],[lender_count]]&gt;=50,"high","low")</f>
        <v>low</v>
      </c>
    </row>
    <row r="3532" spans="1:22" x14ac:dyDescent="0.25">
      <c r="A3532">
        <v>884411</v>
      </c>
      <c r="B3532">
        <v>6000</v>
      </c>
      <c r="C3532">
        <v>6000</v>
      </c>
      <c r="D3532" s="1" t="s">
        <v>42</v>
      </c>
      <c r="E3532" s="1" t="s">
        <v>19</v>
      </c>
      <c r="F3532" s="1" t="s">
        <v>7509</v>
      </c>
      <c r="G3532" s="1" t="s">
        <v>3303</v>
      </c>
      <c r="H3532" s="1" t="s">
        <v>28</v>
      </c>
      <c r="I3532" s="1" t="s">
        <v>39</v>
      </c>
      <c r="J3532" s="1" t="s">
        <v>29</v>
      </c>
      <c r="K3532">
        <v>2470</v>
      </c>
      <c r="L3532" s="2">
        <v>42137.38244212963</v>
      </c>
      <c r="M3532" s="2">
        <v>42115.375</v>
      </c>
      <c r="N3532" s="2">
        <v>42174.849872685183</v>
      </c>
      <c r="O3532">
        <v>280</v>
      </c>
      <c r="P3532">
        <v>15</v>
      </c>
      <c r="Q3532" s="1" t="s">
        <v>366</v>
      </c>
      <c r="R3532" s="1" t="s">
        <v>24</v>
      </c>
      <c r="S3532" s="1" t="s">
        <v>35</v>
      </c>
      <c r="T3532" s="3">
        <v>42137</v>
      </c>
      <c r="U3532" s="1" t="str">
        <f>IF(kiva_loans__muestra[[#This Row],[funded_amount]]=kiva_loans__muestra[[#This Row],[loan_amount]],"funded","unfunded")</f>
        <v>funded</v>
      </c>
      <c r="V3532" s="1" t="str">
        <f>IF(kiva_loans__muestra[[#This Row],[lender_count]]&gt;=50,"high","low")</f>
        <v>low</v>
      </c>
    </row>
    <row r="3533" spans="1:22" x14ac:dyDescent="0.25">
      <c r="A3533">
        <v>884381</v>
      </c>
      <c r="B3533">
        <v>2250</v>
      </c>
      <c r="C3533">
        <v>2250</v>
      </c>
      <c r="D3533" s="1" t="s">
        <v>247</v>
      </c>
      <c r="E3533" s="1" t="s">
        <v>38</v>
      </c>
      <c r="F3533" s="1" t="s">
        <v>7510</v>
      </c>
      <c r="G3533" s="1" t="s">
        <v>3278</v>
      </c>
      <c r="H3533" s="1" t="s">
        <v>100</v>
      </c>
      <c r="I3533" s="1" t="s">
        <v>1171</v>
      </c>
      <c r="J3533" s="1" t="s">
        <v>101</v>
      </c>
      <c r="K3533">
        <v>1450</v>
      </c>
      <c r="L3533" s="2">
        <v>42137.363495370373</v>
      </c>
      <c r="M3533" s="2">
        <v>42118.375</v>
      </c>
      <c r="N3533" s="2">
        <v>42142.434733796297</v>
      </c>
      <c r="O3533">
        <v>80</v>
      </c>
      <c r="P3533">
        <v>9</v>
      </c>
      <c r="Q3533" s="1" t="s">
        <v>30</v>
      </c>
      <c r="R3533" s="1" t="s">
        <v>24</v>
      </c>
      <c r="S3533" s="1" t="s">
        <v>35</v>
      </c>
      <c r="T3533" s="3">
        <v>42137</v>
      </c>
      <c r="U3533" s="1" t="str">
        <f>IF(kiva_loans__muestra[[#This Row],[funded_amount]]=kiva_loans__muestra[[#This Row],[loan_amount]],"funded","unfunded")</f>
        <v>funded</v>
      </c>
      <c r="V3533" s="1" t="str">
        <f>IF(kiva_loans__muestra[[#This Row],[lender_count]]&gt;=50,"high","low")</f>
        <v>low</v>
      </c>
    </row>
    <row r="3534" spans="1:22" x14ac:dyDescent="0.25">
      <c r="A3534">
        <v>884340</v>
      </c>
      <c r="B3534">
        <v>2250</v>
      </c>
      <c r="C3534">
        <v>2250</v>
      </c>
      <c r="D3534" s="1" t="s">
        <v>50</v>
      </c>
      <c r="E3534" s="1" t="s">
        <v>37</v>
      </c>
      <c r="F3534" s="1" t="s">
        <v>7511</v>
      </c>
      <c r="G3534" s="1" t="s">
        <v>3263</v>
      </c>
      <c r="H3534" s="1" t="s">
        <v>33</v>
      </c>
      <c r="I3534" s="1" t="s">
        <v>114</v>
      </c>
      <c r="J3534" s="1" t="s">
        <v>34</v>
      </c>
      <c r="K3534">
        <v>1640</v>
      </c>
      <c r="L3534" s="2">
        <v>42137.338958333334</v>
      </c>
      <c r="M3534" s="2">
        <v>42137.375</v>
      </c>
      <c r="N3534" s="2">
        <v>42138.619953703703</v>
      </c>
      <c r="O3534">
        <v>130</v>
      </c>
      <c r="P3534">
        <v>1</v>
      </c>
      <c r="Q3534" s="1" t="s">
        <v>30</v>
      </c>
      <c r="R3534" s="1" t="s">
        <v>24</v>
      </c>
      <c r="S3534" s="1" t="s">
        <v>35</v>
      </c>
      <c r="T3534" s="3">
        <v>42137</v>
      </c>
      <c r="U3534" s="1" t="str">
        <f>IF(kiva_loans__muestra[[#This Row],[funded_amount]]=kiva_loans__muestra[[#This Row],[loan_amount]],"funded","unfunded")</f>
        <v>funded</v>
      </c>
      <c r="V3534" s="1" t="str">
        <f>IF(kiva_loans__muestra[[#This Row],[lender_count]]&gt;=50,"high","low")</f>
        <v>low</v>
      </c>
    </row>
    <row r="3535" spans="1:22" x14ac:dyDescent="0.25">
      <c r="A3535">
        <v>885077</v>
      </c>
      <c r="B3535">
        <v>2500</v>
      </c>
      <c r="C3535">
        <v>2500</v>
      </c>
      <c r="D3535" s="1" t="s">
        <v>64</v>
      </c>
      <c r="E3535" s="1" t="s">
        <v>37</v>
      </c>
      <c r="F3535" s="1" t="s">
        <v>7512</v>
      </c>
      <c r="G3535" s="1" t="s">
        <v>3278</v>
      </c>
      <c r="H3535" s="1" t="s">
        <v>100</v>
      </c>
      <c r="I3535" s="1" t="s">
        <v>1266</v>
      </c>
      <c r="J3535" s="1" t="s">
        <v>101</v>
      </c>
      <c r="K3535">
        <v>1450</v>
      </c>
      <c r="L3535" s="2">
        <v>42138.247106481482</v>
      </c>
      <c r="M3535" s="2">
        <v>42136.375</v>
      </c>
      <c r="N3535" s="2">
        <v>42143.914502314816</v>
      </c>
      <c r="O3535">
        <v>110</v>
      </c>
      <c r="P3535">
        <v>8</v>
      </c>
      <c r="Q3535" s="1" t="s">
        <v>40</v>
      </c>
      <c r="R3535" s="1" t="s">
        <v>24</v>
      </c>
      <c r="S3535" s="1" t="s">
        <v>35</v>
      </c>
      <c r="T3535" s="3">
        <v>42138</v>
      </c>
      <c r="U3535" s="1" t="str">
        <f>IF(kiva_loans__muestra[[#This Row],[funded_amount]]=kiva_loans__muestra[[#This Row],[loan_amount]],"funded","unfunded")</f>
        <v>funded</v>
      </c>
      <c r="V3535" s="1" t="str">
        <f>IF(kiva_loans__muestra[[#This Row],[lender_count]]&gt;=50,"high","low")</f>
        <v>low</v>
      </c>
    </row>
    <row r="3536" spans="1:22" x14ac:dyDescent="0.25">
      <c r="A3536">
        <v>885173</v>
      </c>
      <c r="B3536">
        <v>3250</v>
      </c>
      <c r="C3536">
        <v>3250</v>
      </c>
      <c r="D3536" s="1" t="s">
        <v>98</v>
      </c>
      <c r="E3536" s="1" t="s">
        <v>37</v>
      </c>
      <c r="F3536" s="1" t="s">
        <v>7513</v>
      </c>
      <c r="G3536" s="1" t="s">
        <v>3278</v>
      </c>
      <c r="H3536" s="1" t="s">
        <v>100</v>
      </c>
      <c r="I3536" s="1" t="s">
        <v>1129</v>
      </c>
      <c r="J3536" s="1" t="s">
        <v>101</v>
      </c>
      <c r="K3536">
        <v>1450</v>
      </c>
      <c r="L3536" s="2">
        <v>42138.344884259262</v>
      </c>
      <c r="M3536" s="2">
        <v>42117.375</v>
      </c>
      <c r="N3536" s="2">
        <v>42144.022465277776</v>
      </c>
      <c r="O3536">
        <v>80</v>
      </c>
      <c r="P3536">
        <v>13</v>
      </c>
      <c r="Q3536" s="1" t="s">
        <v>30</v>
      </c>
      <c r="R3536" s="1" t="s">
        <v>24</v>
      </c>
      <c r="S3536" s="1" t="s">
        <v>35</v>
      </c>
      <c r="T3536" s="3">
        <v>42138</v>
      </c>
      <c r="U3536" s="1" t="str">
        <f>IF(kiva_loans__muestra[[#This Row],[funded_amount]]=kiva_loans__muestra[[#This Row],[loan_amount]],"funded","unfunded")</f>
        <v>funded</v>
      </c>
      <c r="V3536" s="1" t="str">
        <f>IF(kiva_loans__muestra[[#This Row],[lender_count]]&gt;=50,"high","low")</f>
        <v>low</v>
      </c>
    </row>
    <row r="3537" spans="1:22" x14ac:dyDescent="0.25">
      <c r="A3537">
        <v>885752</v>
      </c>
      <c r="B3537">
        <v>11250</v>
      </c>
      <c r="C3537">
        <v>12750</v>
      </c>
      <c r="D3537" s="1" t="s">
        <v>55</v>
      </c>
      <c r="E3537" s="1" t="s">
        <v>32</v>
      </c>
      <c r="F3537" s="1" t="s">
        <v>7514</v>
      </c>
      <c r="G3537" s="1" t="s">
        <v>3427</v>
      </c>
      <c r="H3537" s="1" t="s">
        <v>185</v>
      </c>
      <c r="I3537" s="1" t="s">
        <v>1309</v>
      </c>
      <c r="J3537" s="1" t="s">
        <v>187</v>
      </c>
      <c r="K3537">
        <v>1770</v>
      </c>
      <c r="L3537" s="2">
        <v>42138.995243055557</v>
      </c>
      <c r="M3537" s="2">
        <v>42108.375</v>
      </c>
      <c r="N3537" s="2"/>
      <c r="O3537">
        <v>140</v>
      </c>
      <c r="P3537">
        <v>28</v>
      </c>
      <c r="Q3537" s="1" t="s">
        <v>7515</v>
      </c>
      <c r="R3537" s="1" t="s">
        <v>24</v>
      </c>
      <c r="S3537" s="1" t="s">
        <v>25</v>
      </c>
      <c r="T3537" s="3">
        <v>42138</v>
      </c>
      <c r="U3537" s="1" t="str">
        <f>IF(kiva_loans__muestra[[#This Row],[funded_amount]]=kiva_loans__muestra[[#This Row],[loan_amount]],"funded","unfunded")</f>
        <v>unfunded</v>
      </c>
      <c r="V3537" s="1" t="str">
        <f>IF(kiva_loans__muestra[[#This Row],[lender_count]]&gt;=50,"high","low")</f>
        <v>low</v>
      </c>
    </row>
    <row r="3538" spans="1:22" x14ac:dyDescent="0.25">
      <c r="A3538">
        <v>885721</v>
      </c>
      <c r="B3538">
        <v>6500</v>
      </c>
      <c r="C3538">
        <v>6500</v>
      </c>
      <c r="D3538" s="1" t="s">
        <v>81</v>
      </c>
      <c r="E3538" s="1" t="s">
        <v>27</v>
      </c>
      <c r="F3538" s="1" t="s">
        <v>7516</v>
      </c>
      <c r="G3538" s="1" t="s">
        <v>3427</v>
      </c>
      <c r="H3538" s="1" t="s">
        <v>185</v>
      </c>
      <c r="I3538" s="1" t="s">
        <v>186</v>
      </c>
      <c r="J3538" s="1" t="s">
        <v>187</v>
      </c>
      <c r="K3538">
        <v>1770</v>
      </c>
      <c r="L3538" s="2">
        <v>42138.94871527778</v>
      </c>
      <c r="M3538" s="2">
        <v>42108.375</v>
      </c>
      <c r="N3538" s="2">
        <v>42177.842523148145</v>
      </c>
      <c r="O3538">
        <v>140</v>
      </c>
      <c r="P3538">
        <v>19</v>
      </c>
      <c r="Q3538" s="1" t="s">
        <v>7517</v>
      </c>
      <c r="R3538" s="1" t="s">
        <v>24</v>
      </c>
      <c r="S3538" s="1" t="s">
        <v>25</v>
      </c>
      <c r="T3538" s="3">
        <v>42138</v>
      </c>
      <c r="U3538" s="1" t="str">
        <f>IF(kiva_loans__muestra[[#This Row],[funded_amount]]=kiva_loans__muestra[[#This Row],[loan_amount]],"funded","unfunded")</f>
        <v>funded</v>
      </c>
      <c r="V3538" s="1" t="str">
        <f>IF(kiva_loans__muestra[[#This Row],[lender_count]]&gt;=50,"high","low")</f>
        <v>low</v>
      </c>
    </row>
    <row r="3539" spans="1:22" x14ac:dyDescent="0.25">
      <c r="A3539">
        <v>885029</v>
      </c>
      <c r="B3539">
        <v>2250</v>
      </c>
      <c r="C3539">
        <v>2250</v>
      </c>
      <c r="D3539" s="1" t="s">
        <v>64</v>
      </c>
      <c r="E3539" s="1" t="s">
        <v>37</v>
      </c>
      <c r="F3539" s="1" t="s">
        <v>7518</v>
      </c>
      <c r="G3539" s="1" t="s">
        <v>3278</v>
      </c>
      <c r="H3539" s="1" t="s">
        <v>100</v>
      </c>
      <c r="I3539" s="1" t="s">
        <v>1514</v>
      </c>
      <c r="J3539" s="1" t="s">
        <v>101</v>
      </c>
      <c r="K3539">
        <v>1450</v>
      </c>
      <c r="L3539" s="2">
        <v>42138.199525462966</v>
      </c>
      <c r="M3539" s="2">
        <v>42117.375</v>
      </c>
      <c r="N3539" s="2">
        <v>42142.907858796294</v>
      </c>
      <c r="O3539">
        <v>80</v>
      </c>
      <c r="P3539">
        <v>7</v>
      </c>
      <c r="Q3539" s="1" t="s">
        <v>30</v>
      </c>
      <c r="R3539" s="1" t="s">
        <v>24</v>
      </c>
      <c r="S3539" s="1" t="s">
        <v>35</v>
      </c>
      <c r="T3539" s="3">
        <v>42138</v>
      </c>
      <c r="U3539" s="1" t="str">
        <f>IF(kiva_loans__muestra[[#This Row],[funded_amount]]=kiva_loans__muestra[[#This Row],[loan_amount]],"funded","unfunded")</f>
        <v>funded</v>
      </c>
      <c r="V3539" s="1" t="str">
        <f>IF(kiva_loans__muestra[[#This Row],[lender_count]]&gt;=50,"high","low")</f>
        <v>low</v>
      </c>
    </row>
    <row r="3540" spans="1:22" x14ac:dyDescent="0.25">
      <c r="A3540">
        <v>885078</v>
      </c>
      <c r="B3540">
        <v>1250</v>
      </c>
      <c r="C3540">
        <v>1250</v>
      </c>
      <c r="D3540" s="1" t="s">
        <v>202</v>
      </c>
      <c r="E3540" s="1" t="s">
        <v>27</v>
      </c>
      <c r="F3540" s="1" t="s">
        <v>7519</v>
      </c>
      <c r="G3540" s="1" t="s">
        <v>3278</v>
      </c>
      <c r="H3540" s="1" t="s">
        <v>100</v>
      </c>
      <c r="I3540" s="1" t="s">
        <v>1250</v>
      </c>
      <c r="J3540" s="1" t="s">
        <v>101</v>
      </c>
      <c r="K3540">
        <v>1450</v>
      </c>
      <c r="L3540" s="2">
        <v>42138.247245370374</v>
      </c>
      <c r="M3540" s="2">
        <v>42131.375</v>
      </c>
      <c r="N3540" s="2">
        <v>42142.745104166665</v>
      </c>
      <c r="O3540">
        <v>70</v>
      </c>
      <c r="P3540">
        <v>5</v>
      </c>
      <c r="Q3540" s="1" t="s">
        <v>30</v>
      </c>
      <c r="R3540" s="1" t="s">
        <v>24</v>
      </c>
      <c r="S3540" s="1" t="s">
        <v>35</v>
      </c>
      <c r="T3540" s="3">
        <v>42138</v>
      </c>
      <c r="U3540" s="1" t="str">
        <f>IF(kiva_loans__muestra[[#This Row],[funded_amount]]=kiva_loans__muestra[[#This Row],[loan_amount]],"funded","unfunded")</f>
        <v>funded</v>
      </c>
      <c r="V3540" s="1" t="str">
        <f>IF(kiva_loans__muestra[[#This Row],[lender_count]]&gt;=50,"high","low")</f>
        <v>low</v>
      </c>
    </row>
    <row r="3541" spans="1:22" x14ac:dyDescent="0.25">
      <c r="A3541">
        <v>885063</v>
      </c>
      <c r="B3541">
        <v>1250</v>
      </c>
      <c r="C3541">
        <v>1250</v>
      </c>
      <c r="D3541" s="1" t="s">
        <v>45</v>
      </c>
      <c r="E3541" s="1" t="s">
        <v>46</v>
      </c>
      <c r="F3541" s="1" t="s">
        <v>7520</v>
      </c>
      <c r="G3541" s="1" t="s">
        <v>3278</v>
      </c>
      <c r="H3541" s="1" t="s">
        <v>100</v>
      </c>
      <c r="I3541" s="1" t="s">
        <v>1250</v>
      </c>
      <c r="J3541" s="1" t="s">
        <v>101</v>
      </c>
      <c r="K3541">
        <v>1450</v>
      </c>
      <c r="L3541" s="2">
        <v>42138.234479166669</v>
      </c>
      <c r="M3541" s="2">
        <v>42132.375</v>
      </c>
      <c r="N3541" s="2">
        <v>42142.718182870369</v>
      </c>
      <c r="O3541">
        <v>70</v>
      </c>
      <c r="P3541">
        <v>5</v>
      </c>
      <c r="Q3541" s="1" t="s">
        <v>30</v>
      </c>
      <c r="R3541" s="1" t="s">
        <v>24</v>
      </c>
      <c r="S3541" s="1" t="s">
        <v>35</v>
      </c>
      <c r="T3541" s="3">
        <v>42138</v>
      </c>
      <c r="U3541" s="1" t="str">
        <f>IF(kiva_loans__muestra[[#This Row],[funded_amount]]=kiva_loans__muestra[[#This Row],[loan_amount]],"funded","unfunded")</f>
        <v>funded</v>
      </c>
      <c r="V3541" s="1" t="str">
        <f>IF(kiva_loans__muestra[[#This Row],[lender_count]]&gt;=50,"high","low")</f>
        <v>low</v>
      </c>
    </row>
    <row r="3542" spans="1:22" x14ac:dyDescent="0.25">
      <c r="A3542">
        <v>885367</v>
      </c>
      <c r="B3542">
        <v>5250</v>
      </c>
      <c r="C3542">
        <v>8000</v>
      </c>
      <c r="D3542" s="1" t="s">
        <v>103</v>
      </c>
      <c r="E3542" s="1" t="s">
        <v>104</v>
      </c>
      <c r="F3542" s="1" t="s">
        <v>7521</v>
      </c>
      <c r="G3542" s="1" t="s">
        <v>3284</v>
      </c>
      <c r="H3542" s="1" t="s">
        <v>189</v>
      </c>
      <c r="I3542" s="1" t="s">
        <v>1173</v>
      </c>
      <c r="J3542" s="1" t="s">
        <v>207</v>
      </c>
      <c r="K3542">
        <v>2150</v>
      </c>
      <c r="L3542" s="2">
        <v>42138.452222222222</v>
      </c>
      <c r="M3542" s="2">
        <v>42109.375</v>
      </c>
      <c r="N3542" s="2"/>
      <c r="O3542">
        <v>140</v>
      </c>
      <c r="P3542">
        <v>11</v>
      </c>
      <c r="Q3542" s="1" t="s">
        <v>684</v>
      </c>
      <c r="R3542" s="1" t="s">
        <v>92</v>
      </c>
      <c r="S3542" s="1" t="s">
        <v>31</v>
      </c>
      <c r="T3542" s="3">
        <v>42138</v>
      </c>
      <c r="U3542" s="1" t="str">
        <f>IF(kiva_loans__muestra[[#This Row],[funded_amount]]=kiva_loans__muestra[[#This Row],[loan_amount]],"funded","unfunded")</f>
        <v>unfunded</v>
      </c>
      <c r="V3542" s="1" t="str">
        <f>IF(kiva_loans__muestra[[#This Row],[lender_count]]&gt;=50,"high","low")</f>
        <v>low</v>
      </c>
    </row>
    <row r="3543" spans="1:22" x14ac:dyDescent="0.25">
      <c r="A3543">
        <v>885199</v>
      </c>
      <c r="B3543">
        <v>4000</v>
      </c>
      <c r="C3543">
        <v>4000</v>
      </c>
      <c r="D3543" s="1" t="s">
        <v>45</v>
      </c>
      <c r="E3543" s="1" t="s">
        <v>46</v>
      </c>
      <c r="F3543" s="1" t="s">
        <v>7522</v>
      </c>
      <c r="G3543" s="1" t="s">
        <v>3278</v>
      </c>
      <c r="H3543" s="1" t="s">
        <v>100</v>
      </c>
      <c r="I3543" s="1" t="s">
        <v>1297</v>
      </c>
      <c r="J3543" s="1" t="s">
        <v>101</v>
      </c>
      <c r="K3543">
        <v>1450</v>
      </c>
      <c r="L3543" s="2">
        <v>42138.365682870368</v>
      </c>
      <c r="M3543" s="2">
        <v>42118.375</v>
      </c>
      <c r="N3543" s="2">
        <v>42172.644456018519</v>
      </c>
      <c r="O3543">
        <v>110</v>
      </c>
      <c r="P3543">
        <v>11</v>
      </c>
      <c r="Q3543" s="1" t="s">
        <v>356</v>
      </c>
      <c r="R3543" s="1" t="s">
        <v>24</v>
      </c>
      <c r="S3543" s="1" t="s">
        <v>35</v>
      </c>
      <c r="T3543" s="3">
        <v>42138</v>
      </c>
      <c r="U3543" s="1" t="str">
        <f>IF(kiva_loans__muestra[[#This Row],[funded_amount]]=kiva_loans__muestra[[#This Row],[loan_amount]],"funded","unfunded")</f>
        <v>funded</v>
      </c>
      <c r="V3543" s="1" t="str">
        <f>IF(kiva_loans__muestra[[#This Row],[lender_count]]&gt;=50,"high","low")</f>
        <v>low</v>
      </c>
    </row>
    <row r="3544" spans="1:22" x14ac:dyDescent="0.25">
      <c r="A3544">
        <v>885455</v>
      </c>
      <c r="B3544">
        <v>3000</v>
      </c>
      <c r="C3544">
        <v>3000</v>
      </c>
      <c r="D3544" s="1" t="s">
        <v>64</v>
      </c>
      <c r="E3544" s="1" t="s">
        <v>37</v>
      </c>
      <c r="F3544" s="1" t="s">
        <v>7523</v>
      </c>
      <c r="G3544" s="1" t="s">
        <v>4694</v>
      </c>
      <c r="H3544" s="1" t="s">
        <v>1300</v>
      </c>
      <c r="I3544" s="1" t="s">
        <v>1301</v>
      </c>
      <c r="J3544" s="1" t="s">
        <v>1302</v>
      </c>
      <c r="K3544">
        <v>2880</v>
      </c>
      <c r="L3544" s="2">
        <v>42138.534386574072</v>
      </c>
      <c r="M3544" s="2">
        <v>42170.375</v>
      </c>
      <c r="N3544" s="2">
        <v>42141.934259259258</v>
      </c>
      <c r="O3544">
        <v>140</v>
      </c>
      <c r="P3544">
        <v>9</v>
      </c>
      <c r="Q3544" s="1" t="s">
        <v>30</v>
      </c>
      <c r="R3544" s="1" t="s">
        <v>92</v>
      </c>
      <c r="S3544" s="1" t="s">
        <v>25</v>
      </c>
      <c r="T3544" s="3">
        <v>42138</v>
      </c>
      <c r="U3544" s="1" t="str">
        <f>IF(kiva_loans__muestra[[#This Row],[funded_amount]]=kiva_loans__muestra[[#This Row],[loan_amount]],"funded","unfunded")</f>
        <v>funded</v>
      </c>
      <c r="V3544" s="1" t="str">
        <f>IF(kiva_loans__muestra[[#This Row],[lender_count]]&gt;=50,"high","low")</f>
        <v>low</v>
      </c>
    </row>
    <row r="3545" spans="1:22" x14ac:dyDescent="0.25">
      <c r="A3545">
        <v>885624</v>
      </c>
      <c r="B3545">
        <v>2500</v>
      </c>
      <c r="C3545">
        <v>2500</v>
      </c>
      <c r="D3545" s="1" t="s">
        <v>64</v>
      </c>
      <c r="E3545" s="1" t="s">
        <v>37</v>
      </c>
      <c r="F3545" s="1" t="s">
        <v>7524</v>
      </c>
      <c r="G3545" s="1" t="s">
        <v>4694</v>
      </c>
      <c r="H3545" s="1" t="s">
        <v>1300</v>
      </c>
      <c r="I3545" s="1" t="s">
        <v>1301</v>
      </c>
      <c r="J3545" s="1" t="s">
        <v>1302</v>
      </c>
      <c r="K3545">
        <v>2880</v>
      </c>
      <c r="L3545" s="2">
        <v>42138.751111111109</v>
      </c>
      <c r="M3545" s="2">
        <v>42170.375</v>
      </c>
      <c r="N3545" s="2">
        <v>42142.392534722225</v>
      </c>
      <c r="O3545">
        <v>140</v>
      </c>
      <c r="P3545">
        <v>10</v>
      </c>
      <c r="Q3545" s="1" t="s">
        <v>7525</v>
      </c>
      <c r="R3545" s="1" t="s">
        <v>92</v>
      </c>
      <c r="S3545" s="1" t="s">
        <v>25</v>
      </c>
      <c r="T3545" s="3">
        <v>42138</v>
      </c>
      <c r="U3545" s="1" t="str">
        <f>IF(kiva_loans__muestra[[#This Row],[funded_amount]]=kiva_loans__muestra[[#This Row],[loan_amount]],"funded","unfunded")</f>
        <v>funded</v>
      </c>
      <c r="V3545" s="1" t="str">
        <f>IF(kiva_loans__muestra[[#This Row],[lender_count]]&gt;=50,"high","low")</f>
        <v>low</v>
      </c>
    </row>
    <row r="3546" spans="1:22" x14ac:dyDescent="0.25">
      <c r="A3546">
        <v>885160</v>
      </c>
      <c r="B3546">
        <v>2250</v>
      </c>
      <c r="C3546">
        <v>2250</v>
      </c>
      <c r="D3546" s="1" t="s">
        <v>75</v>
      </c>
      <c r="E3546" s="1" t="s">
        <v>27</v>
      </c>
      <c r="F3546" s="1" t="s">
        <v>7526</v>
      </c>
      <c r="G3546" s="1" t="s">
        <v>3278</v>
      </c>
      <c r="H3546" s="1" t="s">
        <v>100</v>
      </c>
      <c r="I3546" s="1" t="s">
        <v>1380</v>
      </c>
      <c r="J3546" s="1" t="s">
        <v>101</v>
      </c>
      <c r="K3546">
        <v>1450</v>
      </c>
      <c r="L3546" s="2">
        <v>42138.336018518516</v>
      </c>
      <c r="M3546" s="2">
        <v>42117.375</v>
      </c>
      <c r="N3546" s="2">
        <v>42146.371805555558</v>
      </c>
      <c r="O3546">
        <v>80</v>
      </c>
      <c r="P3546">
        <v>9</v>
      </c>
      <c r="Q3546" s="1" t="s">
        <v>2762</v>
      </c>
      <c r="R3546" s="1" t="s">
        <v>24</v>
      </c>
      <c r="S3546" s="1" t="s">
        <v>35</v>
      </c>
      <c r="T3546" s="3">
        <v>42138</v>
      </c>
      <c r="U3546" s="1" t="str">
        <f>IF(kiva_loans__muestra[[#This Row],[funded_amount]]=kiva_loans__muestra[[#This Row],[loan_amount]],"funded","unfunded")</f>
        <v>funded</v>
      </c>
      <c r="V3546" s="1" t="str">
        <f>IF(kiva_loans__muestra[[#This Row],[lender_count]]&gt;=50,"high","low")</f>
        <v>low</v>
      </c>
    </row>
    <row r="3547" spans="1:22" x14ac:dyDescent="0.25">
      <c r="A3547">
        <v>886212</v>
      </c>
      <c r="B3547">
        <v>1750</v>
      </c>
      <c r="C3547">
        <v>1750</v>
      </c>
      <c r="D3547" s="1" t="s">
        <v>45</v>
      </c>
      <c r="E3547" s="1" t="s">
        <v>46</v>
      </c>
      <c r="F3547" s="1" t="s">
        <v>7527</v>
      </c>
      <c r="G3547" s="1" t="s">
        <v>3278</v>
      </c>
      <c r="H3547" s="1" t="s">
        <v>100</v>
      </c>
      <c r="I3547" s="1" t="s">
        <v>1278</v>
      </c>
      <c r="J3547" s="1" t="s">
        <v>101</v>
      </c>
      <c r="K3547">
        <v>1450</v>
      </c>
      <c r="L3547" s="2">
        <v>42139.621168981481</v>
      </c>
      <c r="M3547" s="2">
        <v>42136.375</v>
      </c>
      <c r="N3547" s="2">
        <v>42143.619953703703</v>
      </c>
      <c r="O3547">
        <v>80</v>
      </c>
      <c r="P3547">
        <v>6</v>
      </c>
      <c r="Q3547" s="1" t="s">
        <v>30</v>
      </c>
      <c r="R3547" s="1" t="s">
        <v>24</v>
      </c>
      <c r="S3547" s="1" t="s">
        <v>35</v>
      </c>
      <c r="T3547" s="3">
        <v>42139</v>
      </c>
      <c r="U3547" s="1" t="str">
        <f>IF(kiva_loans__muestra[[#This Row],[funded_amount]]=kiva_loans__muestra[[#This Row],[loan_amount]],"funded","unfunded")</f>
        <v>funded</v>
      </c>
      <c r="V3547" s="1" t="str">
        <f>IF(kiva_loans__muestra[[#This Row],[lender_count]]&gt;=50,"high","low")</f>
        <v>low</v>
      </c>
    </row>
    <row r="3548" spans="1:22" x14ac:dyDescent="0.25">
      <c r="A3548">
        <v>886353</v>
      </c>
      <c r="B3548">
        <v>5750</v>
      </c>
      <c r="C3548">
        <v>5750</v>
      </c>
      <c r="D3548" s="1" t="s">
        <v>64</v>
      </c>
      <c r="E3548" s="1" t="s">
        <v>37</v>
      </c>
      <c r="F3548" s="1" t="s">
        <v>7528</v>
      </c>
      <c r="G3548" s="1" t="s">
        <v>3591</v>
      </c>
      <c r="H3548" s="1" t="s">
        <v>180</v>
      </c>
      <c r="I3548" s="1" t="s">
        <v>7529</v>
      </c>
      <c r="J3548" s="1" t="s">
        <v>110</v>
      </c>
      <c r="K3548">
        <v>3020</v>
      </c>
      <c r="L3548" s="2">
        <v>42139.925833333335</v>
      </c>
      <c r="M3548" s="2">
        <v>42109.375</v>
      </c>
      <c r="N3548" s="2">
        <v>42149.643194444441</v>
      </c>
      <c r="O3548">
        <v>40</v>
      </c>
      <c r="P3548">
        <v>21</v>
      </c>
      <c r="Q3548" s="1" t="s">
        <v>814</v>
      </c>
      <c r="R3548" s="1" t="s">
        <v>388</v>
      </c>
      <c r="S3548" s="1" t="s">
        <v>25</v>
      </c>
      <c r="T3548" s="3">
        <v>42139</v>
      </c>
      <c r="U3548" s="1" t="str">
        <f>IF(kiva_loans__muestra[[#This Row],[funded_amount]]=kiva_loans__muestra[[#This Row],[loan_amount]],"funded","unfunded")</f>
        <v>funded</v>
      </c>
      <c r="V3548" s="1" t="str">
        <f>IF(kiva_loans__muestra[[#This Row],[lender_count]]&gt;=50,"high","low")</f>
        <v>low</v>
      </c>
    </row>
    <row r="3549" spans="1:22" x14ac:dyDescent="0.25">
      <c r="A3549">
        <v>886257</v>
      </c>
      <c r="B3549">
        <v>10000</v>
      </c>
      <c r="C3549">
        <v>10000</v>
      </c>
      <c r="D3549" s="1" t="s">
        <v>124</v>
      </c>
      <c r="E3549" s="1" t="s">
        <v>125</v>
      </c>
      <c r="F3549" s="1" t="s">
        <v>7530</v>
      </c>
      <c r="G3549" s="1" t="s">
        <v>3266</v>
      </c>
      <c r="H3549" s="1" t="s">
        <v>89</v>
      </c>
      <c r="I3549" s="1" t="s">
        <v>30</v>
      </c>
      <c r="J3549" s="1" t="s">
        <v>90</v>
      </c>
      <c r="K3549">
        <v>810</v>
      </c>
      <c r="L3549" s="2">
        <v>42139.69840277778</v>
      </c>
      <c r="M3549" s="2">
        <v>42109.375</v>
      </c>
      <c r="N3549" s="2">
        <v>42177.654768518521</v>
      </c>
      <c r="O3549">
        <v>260</v>
      </c>
      <c r="P3549">
        <v>34</v>
      </c>
      <c r="Q3549" s="1" t="s">
        <v>7531</v>
      </c>
      <c r="R3549" s="1" t="s">
        <v>92</v>
      </c>
      <c r="S3549" s="1" t="s">
        <v>31</v>
      </c>
      <c r="T3549" s="3">
        <v>42139</v>
      </c>
      <c r="U3549" s="1" t="str">
        <f>IF(kiva_loans__muestra[[#This Row],[funded_amount]]=kiva_loans__muestra[[#This Row],[loan_amount]],"funded","unfunded")</f>
        <v>funded</v>
      </c>
      <c r="V3549" s="1" t="str">
        <f>IF(kiva_loans__muestra[[#This Row],[lender_count]]&gt;=50,"high","low")</f>
        <v>low</v>
      </c>
    </row>
    <row r="3550" spans="1:22" x14ac:dyDescent="0.25">
      <c r="A3550">
        <v>885830</v>
      </c>
      <c r="B3550">
        <v>2250</v>
      </c>
      <c r="C3550">
        <v>2250</v>
      </c>
      <c r="D3550" s="1" t="s">
        <v>45</v>
      </c>
      <c r="E3550" s="1" t="s">
        <v>46</v>
      </c>
      <c r="F3550" s="1" t="s">
        <v>7532</v>
      </c>
      <c r="G3550" s="1" t="s">
        <v>3278</v>
      </c>
      <c r="H3550" s="1" t="s">
        <v>100</v>
      </c>
      <c r="I3550" s="1" t="s">
        <v>1264</v>
      </c>
      <c r="J3550" s="1" t="s">
        <v>101</v>
      </c>
      <c r="K3550">
        <v>1450</v>
      </c>
      <c r="L3550" s="2">
        <v>42139.199745370373</v>
      </c>
      <c r="M3550" s="2">
        <v>42123.375</v>
      </c>
      <c r="N3550" s="2">
        <v>42146.033703703702</v>
      </c>
      <c r="O3550">
        <v>80</v>
      </c>
      <c r="P3550">
        <v>9</v>
      </c>
      <c r="Q3550" s="1" t="s">
        <v>115</v>
      </c>
      <c r="R3550" s="1" t="s">
        <v>24</v>
      </c>
      <c r="S3550" s="1" t="s">
        <v>35</v>
      </c>
      <c r="T3550" s="3">
        <v>42139</v>
      </c>
      <c r="U3550" s="1" t="str">
        <f>IF(kiva_loans__muestra[[#This Row],[funded_amount]]=kiva_loans__muestra[[#This Row],[loan_amount]],"funded","unfunded")</f>
        <v>funded</v>
      </c>
      <c r="V3550" s="1" t="str">
        <f>IF(kiva_loans__muestra[[#This Row],[lender_count]]&gt;=50,"high","low")</f>
        <v>low</v>
      </c>
    </row>
    <row r="3551" spans="1:22" x14ac:dyDescent="0.25">
      <c r="A3551">
        <v>885815</v>
      </c>
      <c r="B3551">
        <v>3500</v>
      </c>
      <c r="C3551">
        <v>3500</v>
      </c>
      <c r="D3551" s="1" t="s">
        <v>518</v>
      </c>
      <c r="E3551" s="1" t="s">
        <v>32</v>
      </c>
      <c r="F3551" s="1" t="s">
        <v>7533</v>
      </c>
      <c r="G3551" s="1" t="s">
        <v>3278</v>
      </c>
      <c r="H3551" s="1" t="s">
        <v>100</v>
      </c>
      <c r="I3551" s="1" t="s">
        <v>1264</v>
      </c>
      <c r="J3551" s="1" t="s">
        <v>101</v>
      </c>
      <c r="K3551">
        <v>1450</v>
      </c>
      <c r="L3551" s="2">
        <v>42139.177511574075</v>
      </c>
      <c r="M3551" s="2">
        <v>42118.375</v>
      </c>
      <c r="N3551" s="2">
        <v>42143.045289351852</v>
      </c>
      <c r="O3551">
        <v>80</v>
      </c>
      <c r="P3551">
        <v>13</v>
      </c>
      <c r="Q3551" s="1" t="s">
        <v>30</v>
      </c>
      <c r="R3551" s="1" t="s">
        <v>24</v>
      </c>
      <c r="S3551" s="1" t="s">
        <v>35</v>
      </c>
      <c r="T3551" s="3">
        <v>42139</v>
      </c>
      <c r="U3551" s="1" t="str">
        <f>IF(kiva_loans__muestra[[#This Row],[funded_amount]]=kiva_loans__muestra[[#This Row],[loan_amount]],"funded","unfunded")</f>
        <v>funded</v>
      </c>
      <c r="V3551" s="1" t="str">
        <f>IF(kiva_loans__muestra[[#This Row],[lender_count]]&gt;=50,"high","low")</f>
        <v>low</v>
      </c>
    </row>
    <row r="3552" spans="1:22" x14ac:dyDescent="0.25">
      <c r="A3552">
        <v>886461</v>
      </c>
      <c r="B3552">
        <v>1000</v>
      </c>
      <c r="C3552">
        <v>1000</v>
      </c>
      <c r="D3552" s="1" t="s">
        <v>98</v>
      </c>
      <c r="E3552" s="1" t="s">
        <v>37</v>
      </c>
      <c r="F3552" s="1" t="s">
        <v>7534</v>
      </c>
      <c r="G3552" s="1" t="s">
        <v>3278</v>
      </c>
      <c r="H3552" s="1" t="s">
        <v>100</v>
      </c>
      <c r="I3552" s="1" t="s">
        <v>7535</v>
      </c>
      <c r="J3552" s="1" t="s">
        <v>101</v>
      </c>
      <c r="K3552">
        <v>1260</v>
      </c>
      <c r="L3552" s="2">
        <v>42140.039652777778</v>
      </c>
      <c r="M3552" s="2">
        <v>42115.375</v>
      </c>
      <c r="N3552" s="2">
        <v>42143.189201388886</v>
      </c>
      <c r="O3552">
        <v>80</v>
      </c>
      <c r="P3552">
        <v>4</v>
      </c>
      <c r="Q3552" s="1" t="s">
        <v>30</v>
      </c>
      <c r="R3552" s="1" t="s">
        <v>24</v>
      </c>
      <c r="S3552" s="1" t="s">
        <v>35</v>
      </c>
      <c r="T3552" s="3">
        <v>42139</v>
      </c>
      <c r="U3552" s="1" t="str">
        <f>IF(kiva_loans__muestra[[#This Row],[funded_amount]]=kiva_loans__muestra[[#This Row],[loan_amount]],"funded","unfunded")</f>
        <v>funded</v>
      </c>
      <c r="V3552" s="1" t="str">
        <f>IF(kiva_loans__muestra[[#This Row],[lender_count]]&gt;=50,"high","low")</f>
        <v>low</v>
      </c>
    </row>
    <row r="3553" spans="1:22" x14ac:dyDescent="0.25">
      <c r="A3553">
        <v>886326</v>
      </c>
      <c r="B3553">
        <v>16000</v>
      </c>
      <c r="C3553">
        <v>16000</v>
      </c>
      <c r="D3553" s="1" t="s">
        <v>137</v>
      </c>
      <c r="E3553" s="1" t="s">
        <v>27</v>
      </c>
      <c r="F3553" s="1" t="s">
        <v>7536</v>
      </c>
      <c r="G3553" s="1" t="s">
        <v>3274</v>
      </c>
      <c r="H3553" s="1" t="s">
        <v>105</v>
      </c>
      <c r="I3553" s="1" t="s">
        <v>1976</v>
      </c>
      <c r="J3553" s="1" t="s">
        <v>106</v>
      </c>
      <c r="K3553">
        <v>1190</v>
      </c>
      <c r="L3553" s="2">
        <v>42139.840185185189</v>
      </c>
      <c r="M3553" s="2">
        <v>42110.375</v>
      </c>
      <c r="N3553" s="2">
        <v>42159.617326388892</v>
      </c>
      <c r="O3553">
        <v>60</v>
      </c>
      <c r="P3553">
        <v>19</v>
      </c>
      <c r="Q3553" s="1" t="s">
        <v>30</v>
      </c>
      <c r="R3553" s="1" t="s">
        <v>24</v>
      </c>
      <c r="S3553" s="1" t="s">
        <v>35</v>
      </c>
      <c r="T3553" s="3">
        <v>42139</v>
      </c>
      <c r="U3553" s="1" t="str">
        <f>IF(kiva_loans__muestra[[#This Row],[funded_amount]]=kiva_loans__muestra[[#This Row],[loan_amount]],"funded","unfunded")</f>
        <v>funded</v>
      </c>
      <c r="V3553" s="1" t="str">
        <f>IF(kiva_loans__muestra[[#This Row],[lender_count]]&gt;=50,"high","low")</f>
        <v>low</v>
      </c>
    </row>
    <row r="3554" spans="1:22" x14ac:dyDescent="0.25">
      <c r="A3554">
        <v>886620</v>
      </c>
      <c r="B3554">
        <v>12750</v>
      </c>
      <c r="C3554">
        <v>12750</v>
      </c>
      <c r="D3554" s="1" t="s">
        <v>64</v>
      </c>
      <c r="E3554" s="1" t="s">
        <v>37</v>
      </c>
      <c r="F3554" s="1" t="s">
        <v>7537</v>
      </c>
      <c r="G3554" s="1" t="s">
        <v>3274</v>
      </c>
      <c r="H3554" s="1" t="s">
        <v>105</v>
      </c>
      <c r="I3554" s="1" t="s">
        <v>855</v>
      </c>
      <c r="J3554" s="1" t="s">
        <v>106</v>
      </c>
      <c r="K3554">
        <v>1430</v>
      </c>
      <c r="L3554" s="2">
        <v>42141.06422453704</v>
      </c>
      <c r="M3554" s="2">
        <v>42110.375</v>
      </c>
      <c r="N3554" s="2">
        <v>42176.706458333334</v>
      </c>
      <c r="O3554">
        <v>80</v>
      </c>
      <c r="P3554">
        <v>46</v>
      </c>
      <c r="Q3554" s="1" t="s">
        <v>5169</v>
      </c>
      <c r="R3554" s="1" t="s">
        <v>92</v>
      </c>
      <c r="S3554" s="1" t="s">
        <v>25</v>
      </c>
      <c r="T3554" s="3">
        <v>42140</v>
      </c>
      <c r="U3554" s="1" t="str">
        <f>IF(kiva_loans__muestra[[#This Row],[funded_amount]]=kiva_loans__muestra[[#This Row],[loan_amount]],"funded","unfunded")</f>
        <v>funded</v>
      </c>
      <c r="V3554" s="1" t="str">
        <f>IF(kiva_loans__muestra[[#This Row],[lender_count]]&gt;=50,"high","low")</f>
        <v>low</v>
      </c>
    </row>
    <row r="3555" spans="1:22" x14ac:dyDescent="0.25">
      <c r="A3555">
        <v>886546</v>
      </c>
      <c r="B3555">
        <v>3250</v>
      </c>
      <c r="C3555">
        <v>3250</v>
      </c>
      <c r="D3555" s="1" t="s">
        <v>137</v>
      </c>
      <c r="E3555" s="1" t="s">
        <v>27</v>
      </c>
      <c r="F3555" s="1" t="s">
        <v>7538</v>
      </c>
      <c r="G3555" s="1" t="s">
        <v>3261</v>
      </c>
      <c r="H3555" s="1" t="s">
        <v>20</v>
      </c>
      <c r="I3555" s="1" t="s">
        <v>1383</v>
      </c>
      <c r="J3555" s="1" t="s">
        <v>22</v>
      </c>
      <c r="K3555">
        <v>3340</v>
      </c>
      <c r="L3555" s="2">
        <v>42140.383379629631</v>
      </c>
      <c r="M3555" s="2">
        <v>42129.375</v>
      </c>
      <c r="N3555" s="2">
        <v>42145.55059027778</v>
      </c>
      <c r="O3555">
        <v>430</v>
      </c>
      <c r="P3555">
        <v>12</v>
      </c>
      <c r="Q3555" s="1" t="s">
        <v>30</v>
      </c>
      <c r="R3555" s="1" t="s">
        <v>24</v>
      </c>
      <c r="S3555" s="1" t="s">
        <v>25</v>
      </c>
      <c r="T3555" s="3">
        <v>42140</v>
      </c>
      <c r="U3555" s="1" t="str">
        <f>IF(kiva_loans__muestra[[#This Row],[funded_amount]]=kiva_loans__muestra[[#This Row],[loan_amount]],"funded","unfunded")</f>
        <v>funded</v>
      </c>
      <c r="V3555" s="1" t="str">
        <f>IF(kiva_loans__muestra[[#This Row],[lender_count]]&gt;=50,"high","low")</f>
        <v>low</v>
      </c>
    </row>
    <row r="3556" spans="1:22" x14ac:dyDescent="0.25">
      <c r="A3556">
        <v>886510</v>
      </c>
      <c r="B3556">
        <v>45000</v>
      </c>
      <c r="C3556">
        <v>45000</v>
      </c>
      <c r="D3556" s="1" t="s">
        <v>41</v>
      </c>
      <c r="E3556" s="1" t="s">
        <v>27</v>
      </c>
      <c r="F3556" s="1" t="s">
        <v>7539</v>
      </c>
      <c r="G3556" s="1" t="s">
        <v>3396</v>
      </c>
      <c r="H3556" s="1" t="s">
        <v>788</v>
      </c>
      <c r="I3556" s="1" t="s">
        <v>961</v>
      </c>
      <c r="J3556" s="1" t="s">
        <v>790</v>
      </c>
      <c r="K3556">
        <v>580</v>
      </c>
      <c r="L3556" s="2">
        <v>42140.201145833336</v>
      </c>
      <c r="M3556" s="2">
        <v>42108.375</v>
      </c>
      <c r="N3556" s="2">
        <v>42150.177442129629</v>
      </c>
      <c r="O3556">
        <v>60</v>
      </c>
      <c r="P3556">
        <v>48</v>
      </c>
      <c r="Q3556" s="1" t="s">
        <v>692</v>
      </c>
      <c r="R3556" s="1" t="s">
        <v>730</v>
      </c>
      <c r="S3556" s="1" t="s">
        <v>35</v>
      </c>
      <c r="T3556" s="3">
        <v>42140</v>
      </c>
      <c r="U3556" s="1" t="str">
        <f>IF(kiva_loans__muestra[[#This Row],[funded_amount]]=kiva_loans__muestra[[#This Row],[loan_amount]],"funded","unfunded")</f>
        <v>funded</v>
      </c>
      <c r="V3556" s="1" t="str">
        <f>IF(kiva_loans__muestra[[#This Row],[lender_count]]&gt;=50,"high","low")</f>
        <v>low</v>
      </c>
    </row>
    <row r="3557" spans="1:22" x14ac:dyDescent="0.25">
      <c r="A3557">
        <v>886552</v>
      </c>
      <c r="B3557">
        <v>4750</v>
      </c>
      <c r="C3557">
        <v>4750</v>
      </c>
      <c r="D3557" s="1" t="s">
        <v>179</v>
      </c>
      <c r="E3557" s="1" t="s">
        <v>49</v>
      </c>
      <c r="F3557" s="1" t="s">
        <v>7540</v>
      </c>
      <c r="G3557" s="1" t="s">
        <v>3317</v>
      </c>
      <c r="H3557" s="1" t="s">
        <v>85</v>
      </c>
      <c r="I3557" s="1" t="s">
        <v>176</v>
      </c>
      <c r="J3557" s="1" t="s">
        <v>90</v>
      </c>
      <c r="K3557">
        <v>1760</v>
      </c>
      <c r="L3557" s="2">
        <v>42140.472384259258</v>
      </c>
      <c r="M3557" s="2">
        <v>42135.375</v>
      </c>
      <c r="N3557" s="2">
        <v>42151.156550925924</v>
      </c>
      <c r="O3557">
        <v>120</v>
      </c>
      <c r="P3557">
        <v>6</v>
      </c>
      <c r="Q3557" s="1" t="s">
        <v>7541</v>
      </c>
      <c r="R3557" s="1" t="s">
        <v>24</v>
      </c>
      <c r="S3557" s="1" t="s">
        <v>31</v>
      </c>
      <c r="T3557" s="3">
        <v>42140</v>
      </c>
      <c r="U3557" s="1" t="str">
        <f>IF(kiva_loans__muestra[[#This Row],[funded_amount]]=kiva_loans__muestra[[#This Row],[loan_amount]],"funded","unfunded")</f>
        <v>funded</v>
      </c>
      <c r="V3557" s="1" t="str">
        <f>IF(kiva_loans__muestra[[#This Row],[lender_count]]&gt;=50,"high","low")</f>
        <v>low</v>
      </c>
    </row>
    <row r="3558" spans="1:22" x14ac:dyDescent="0.25">
      <c r="A3558">
        <v>886670</v>
      </c>
      <c r="B3558">
        <v>25750</v>
      </c>
      <c r="C3558">
        <v>25750</v>
      </c>
      <c r="D3558" s="1" t="s">
        <v>64</v>
      </c>
      <c r="E3558" s="1" t="s">
        <v>37</v>
      </c>
      <c r="F3558" s="1" t="s">
        <v>7542</v>
      </c>
      <c r="G3558" s="1" t="s">
        <v>3512</v>
      </c>
      <c r="H3558" s="1" t="s">
        <v>667</v>
      </c>
      <c r="I3558" s="1" t="s">
        <v>7543</v>
      </c>
      <c r="J3558" s="1" t="s">
        <v>668</v>
      </c>
      <c r="K3558">
        <v>1710</v>
      </c>
      <c r="L3558" s="2">
        <v>42141.225393518522</v>
      </c>
      <c r="M3558" s="2">
        <v>42109.375</v>
      </c>
      <c r="N3558" s="2">
        <v>42173.703761574077</v>
      </c>
      <c r="O3558">
        <v>200</v>
      </c>
      <c r="P3558">
        <v>87</v>
      </c>
      <c r="Q3558" s="1" t="s">
        <v>7544</v>
      </c>
      <c r="R3558" s="1" t="s">
        <v>24</v>
      </c>
      <c r="S3558" s="1" t="s">
        <v>31</v>
      </c>
      <c r="T3558" s="3">
        <v>42141</v>
      </c>
      <c r="U3558" s="1" t="str">
        <f>IF(kiva_loans__muestra[[#This Row],[funded_amount]]=kiva_loans__muestra[[#This Row],[loan_amount]],"funded","unfunded")</f>
        <v>funded</v>
      </c>
      <c r="V3558" s="1" t="str">
        <f>IF(kiva_loans__muestra[[#This Row],[lender_count]]&gt;=50,"high","low")</f>
        <v>high</v>
      </c>
    </row>
    <row r="3559" spans="1:22" x14ac:dyDescent="0.25">
      <c r="A3559">
        <v>886705</v>
      </c>
      <c r="B3559">
        <v>26000</v>
      </c>
      <c r="C3559">
        <v>26000</v>
      </c>
      <c r="D3559" s="1" t="s">
        <v>37</v>
      </c>
      <c r="E3559" s="1" t="s">
        <v>37</v>
      </c>
      <c r="F3559" s="1" t="s">
        <v>7545</v>
      </c>
      <c r="G3559" s="1" t="s">
        <v>3322</v>
      </c>
      <c r="H3559" s="1" t="s">
        <v>126</v>
      </c>
      <c r="I3559" s="1" t="s">
        <v>390</v>
      </c>
      <c r="J3559" s="1" t="s">
        <v>127</v>
      </c>
      <c r="K3559">
        <v>3420</v>
      </c>
      <c r="L3559" s="2">
        <v>42141.558148148149</v>
      </c>
      <c r="M3559" s="2">
        <v>42111.375</v>
      </c>
      <c r="N3559" s="2">
        <v>42172.306840277779</v>
      </c>
      <c r="O3559">
        <v>120</v>
      </c>
      <c r="P3559">
        <v>86</v>
      </c>
      <c r="Q3559" s="1" t="s">
        <v>7546</v>
      </c>
      <c r="R3559" s="1" t="s">
        <v>648</v>
      </c>
      <c r="S3559" s="1" t="s">
        <v>31</v>
      </c>
      <c r="T3559" s="3">
        <v>42141</v>
      </c>
      <c r="U3559" s="1" t="str">
        <f>IF(kiva_loans__muestra[[#This Row],[funded_amount]]=kiva_loans__muestra[[#This Row],[loan_amount]],"funded","unfunded")</f>
        <v>funded</v>
      </c>
      <c r="V3559" s="1" t="str">
        <f>IF(kiva_loans__muestra[[#This Row],[lender_count]]&gt;=50,"high","low")</f>
        <v>high</v>
      </c>
    </row>
    <row r="3560" spans="1:22" x14ac:dyDescent="0.25">
      <c r="A3560">
        <v>886726</v>
      </c>
      <c r="B3560">
        <v>9750</v>
      </c>
      <c r="C3560">
        <v>9750</v>
      </c>
      <c r="D3560" s="1" t="s">
        <v>37</v>
      </c>
      <c r="E3560" s="1" t="s">
        <v>37</v>
      </c>
      <c r="F3560" s="1" t="s">
        <v>7547</v>
      </c>
      <c r="G3560" s="1" t="s">
        <v>3274</v>
      </c>
      <c r="H3560" s="1" t="s">
        <v>105</v>
      </c>
      <c r="I3560" s="1" t="s">
        <v>1130</v>
      </c>
      <c r="J3560" s="1" t="s">
        <v>106</v>
      </c>
      <c r="K3560">
        <v>1430</v>
      </c>
      <c r="L3560" s="2">
        <v>42141.978090277778</v>
      </c>
      <c r="M3560" s="2">
        <v>42111.375</v>
      </c>
      <c r="N3560" s="2">
        <v>42177.094849537039</v>
      </c>
      <c r="O3560">
        <v>80</v>
      </c>
      <c r="P3560">
        <v>31</v>
      </c>
      <c r="Q3560" s="1" t="s">
        <v>7548</v>
      </c>
      <c r="R3560" s="1" t="s">
        <v>92</v>
      </c>
      <c r="S3560" s="1" t="s">
        <v>25</v>
      </c>
      <c r="T3560" s="3">
        <v>42141</v>
      </c>
      <c r="U3560" s="1" t="str">
        <f>IF(kiva_loans__muestra[[#This Row],[funded_amount]]=kiva_loans__muestra[[#This Row],[loan_amount]],"funded","unfunded")</f>
        <v>funded</v>
      </c>
      <c r="V3560" s="1" t="str">
        <f>IF(kiva_loans__muestra[[#This Row],[lender_count]]&gt;=50,"high","low")</f>
        <v>low</v>
      </c>
    </row>
    <row r="3561" spans="1:22" x14ac:dyDescent="0.25">
      <c r="A3561">
        <v>886999</v>
      </c>
      <c r="B3561">
        <v>10250</v>
      </c>
      <c r="C3561">
        <v>10250</v>
      </c>
      <c r="D3561" s="1" t="s">
        <v>59</v>
      </c>
      <c r="E3561" s="1" t="s">
        <v>27</v>
      </c>
      <c r="F3561" s="1" t="s">
        <v>7549</v>
      </c>
      <c r="G3561" s="1" t="s">
        <v>3439</v>
      </c>
      <c r="H3561" s="1" t="s">
        <v>406</v>
      </c>
      <c r="I3561" s="1" t="s">
        <v>2048</v>
      </c>
      <c r="J3561" s="1" t="s">
        <v>408</v>
      </c>
      <c r="K3561">
        <v>1850</v>
      </c>
      <c r="L3561" s="2">
        <v>42142.40724537037</v>
      </c>
      <c r="M3561" s="2">
        <v>42121.375</v>
      </c>
      <c r="N3561" s="2">
        <v>42173.642685185187</v>
      </c>
      <c r="O3561">
        <v>210</v>
      </c>
      <c r="P3561">
        <v>30</v>
      </c>
      <c r="Q3561" s="1" t="s">
        <v>7550</v>
      </c>
      <c r="R3561" s="1" t="s">
        <v>24</v>
      </c>
      <c r="S3561" s="1" t="s">
        <v>31</v>
      </c>
      <c r="T3561" s="3">
        <v>42142</v>
      </c>
      <c r="U3561" s="1" t="str">
        <f>IF(kiva_loans__muestra[[#This Row],[funded_amount]]=kiva_loans__muestra[[#This Row],[loan_amount]],"funded","unfunded")</f>
        <v>funded</v>
      </c>
      <c r="V3561" s="1" t="str">
        <f>IF(kiva_loans__muestra[[#This Row],[lender_count]]&gt;=50,"high","low")</f>
        <v>low</v>
      </c>
    </row>
    <row r="3562" spans="1:22" x14ac:dyDescent="0.25">
      <c r="A3562">
        <v>886865</v>
      </c>
      <c r="B3562">
        <v>4250</v>
      </c>
      <c r="C3562">
        <v>4250</v>
      </c>
      <c r="D3562" s="1" t="s">
        <v>41</v>
      </c>
      <c r="E3562" s="1" t="s">
        <v>27</v>
      </c>
      <c r="F3562" s="1" t="s">
        <v>7551</v>
      </c>
      <c r="G3562" s="1" t="s">
        <v>3427</v>
      </c>
      <c r="H3562" s="1" t="s">
        <v>185</v>
      </c>
      <c r="I3562" s="1" t="s">
        <v>186</v>
      </c>
      <c r="J3562" s="1" t="s">
        <v>187</v>
      </c>
      <c r="K3562">
        <v>1770</v>
      </c>
      <c r="L3562" s="2">
        <v>42142.277974537035</v>
      </c>
      <c r="M3562" s="2">
        <v>42111.375</v>
      </c>
      <c r="N3562" s="2">
        <v>42178.6483912037</v>
      </c>
      <c r="O3562">
        <v>170</v>
      </c>
      <c r="P3562">
        <v>13</v>
      </c>
      <c r="Q3562" s="1" t="s">
        <v>1847</v>
      </c>
      <c r="R3562" s="1" t="s">
        <v>24</v>
      </c>
      <c r="S3562" s="1" t="s">
        <v>25</v>
      </c>
      <c r="T3562" s="3">
        <v>42142</v>
      </c>
      <c r="U3562" s="1" t="str">
        <f>IF(kiva_loans__muestra[[#This Row],[funded_amount]]=kiva_loans__muestra[[#This Row],[loan_amount]],"funded","unfunded")</f>
        <v>funded</v>
      </c>
      <c r="V3562" s="1" t="str">
        <f>IF(kiva_loans__muestra[[#This Row],[lender_count]]&gt;=50,"high","low")</f>
        <v>low</v>
      </c>
    </row>
    <row r="3563" spans="1:22" x14ac:dyDescent="0.25">
      <c r="A3563">
        <v>887189</v>
      </c>
      <c r="B3563">
        <v>2750</v>
      </c>
      <c r="C3563">
        <v>2750</v>
      </c>
      <c r="D3563" s="1" t="s">
        <v>175</v>
      </c>
      <c r="E3563" s="1" t="s">
        <v>78</v>
      </c>
      <c r="F3563" s="1" t="s">
        <v>2649</v>
      </c>
      <c r="G3563" s="1" t="s">
        <v>3263</v>
      </c>
      <c r="H3563" s="1" t="s">
        <v>33</v>
      </c>
      <c r="I3563" s="1" t="s">
        <v>323</v>
      </c>
      <c r="J3563" s="1" t="s">
        <v>34</v>
      </c>
      <c r="K3563">
        <v>4470</v>
      </c>
      <c r="L3563" s="2">
        <v>42142.680138888885</v>
      </c>
      <c r="M3563" s="2">
        <v>42129.375</v>
      </c>
      <c r="N3563" s="2">
        <v>42144.939386574071</v>
      </c>
      <c r="O3563">
        <v>110</v>
      </c>
      <c r="P3563">
        <v>11</v>
      </c>
      <c r="Q3563" s="1" t="s">
        <v>30</v>
      </c>
      <c r="R3563" s="1" t="s">
        <v>24</v>
      </c>
      <c r="S3563" s="1" t="s">
        <v>31</v>
      </c>
      <c r="T3563" s="3">
        <v>42142</v>
      </c>
      <c r="U3563" s="1" t="str">
        <f>IF(kiva_loans__muestra[[#This Row],[funded_amount]]=kiva_loans__muestra[[#This Row],[loan_amount]],"funded","unfunded")</f>
        <v>funded</v>
      </c>
      <c r="V3563" s="1" t="str">
        <f>IF(kiva_loans__muestra[[#This Row],[lender_count]]&gt;=50,"high","low")</f>
        <v>low</v>
      </c>
    </row>
    <row r="3564" spans="1:22" x14ac:dyDescent="0.25">
      <c r="A3564">
        <v>886743</v>
      </c>
      <c r="B3564">
        <v>27750</v>
      </c>
      <c r="C3564">
        <v>27750</v>
      </c>
      <c r="D3564" s="1" t="s">
        <v>49</v>
      </c>
      <c r="E3564" s="1" t="s">
        <v>49</v>
      </c>
      <c r="F3564" s="1" t="s">
        <v>7552</v>
      </c>
      <c r="G3564" s="1" t="s">
        <v>3396</v>
      </c>
      <c r="H3564" s="1" t="s">
        <v>788</v>
      </c>
      <c r="I3564" s="1" t="s">
        <v>905</v>
      </c>
      <c r="J3564" s="1" t="s">
        <v>790</v>
      </c>
      <c r="K3564">
        <v>580</v>
      </c>
      <c r="L3564" s="2">
        <v>42142.117835648147</v>
      </c>
      <c r="M3564" s="2">
        <v>42110.375</v>
      </c>
      <c r="N3564" s="2">
        <v>42158.146215277775</v>
      </c>
      <c r="O3564">
        <v>80</v>
      </c>
      <c r="P3564">
        <v>34</v>
      </c>
      <c r="Q3564" s="1" t="s">
        <v>1015</v>
      </c>
      <c r="R3564" s="1" t="s">
        <v>697</v>
      </c>
      <c r="S3564" s="1" t="s">
        <v>31</v>
      </c>
      <c r="T3564" s="3">
        <v>42142</v>
      </c>
      <c r="U3564" s="1" t="str">
        <f>IF(kiva_loans__muestra[[#This Row],[funded_amount]]=kiva_loans__muestra[[#This Row],[loan_amount]],"funded","unfunded")</f>
        <v>funded</v>
      </c>
      <c r="V3564" s="1" t="str">
        <f>IF(kiva_loans__muestra[[#This Row],[lender_count]]&gt;=50,"high","low")</f>
        <v>low</v>
      </c>
    </row>
    <row r="3565" spans="1:22" x14ac:dyDescent="0.25">
      <c r="A3565">
        <v>887311</v>
      </c>
      <c r="B3565">
        <v>16750</v>
      </c>
      <c r="C3565">
        <v>16750</v>
      </c>
      <c r="D3565" s="1" t="s">
        <v>72</v>
      </c>
      <c r="E3565" s="1" t="s">
        <v>46</v>
      </c>
      <c r="F3565" s="1" t="s">
        <v>7553</v>
      </c>
      <c r="G3565" s="1" t="s">
        <v>3467</v>
      </c>
      <c r="H3565" s="1" t="s">
        <v>634</v>
      </c>
      <c r="I3565" s="1" t="s">
        <v>7554</v>
      </c>
      <c r="J3565" s="1" t="s">
        <v>636</v>
      </c>
      <c r="K3565">
        <v>1300</v>
      </c>
      <c r="L3565" s="2">
        <v>42142.849409722221</v>
      </c>
      <c r="M3565" s="2">
        <v>42136.375</v>
      </c>
      <c r="N3565" s="2">
        <v>42172.993958333333</v>
      </c>
      <c r="O3565">
        <v>80</v>
      </c>
      <c r="P3565">
        <v>59</v>
      </c>
      <c r="Q3565" s="1" t="s">
        <v>7555</v>
      </c>
      <c r="R3565" s="1" t="s">
        <v>118</v>
      </c>
      <c r="S3565" s="1" t="s">
        <v>31</v>
      </c>
      <c r="T3565" s="3">
        <v>42142</v>
      </c>
      <c r="U3565" s="1" t="str">
        <f>IF(kiva_loans__muestra[[#This Row],[funded_amount]]=kiva_loans__muestra[[#This Row],[loan_amount]],"funded","unfunded")</f>
        <v>funded</v>
      </c>
      <c r="V3565" s="1" t="str">
        <f>IF(kiva_loans__muestra[[#This Row],[lender_count]]&gt;=50,"high","low")</f>
        <v>high</v>
      </c>
    </row>
    <row r="3566" spans="1:22" x14ac:dyDescent="0.25">
      <c r="A3566">
        <v>887195</v>
      </c>
      <c r="B3566">
        <v>10250</v>
      </c>
      <c r="C3566">
        <v>10250</v>
      </c>
      <c r="D3566" s="1" t="s">
        <v>48</v>
      </c>
      <c r="E3566" s="1" t="s">
        <v>49</v>
      </c>
      <c r="F3566" s="1" t="s">
        <v>7556</v>
      </c>
      <c r="G3566" s="1" t="s">
        <v>3266</v>
      </c>
      <c r="H3566" s="1" t="s">
        <v>89</v>
      </c>
      <c r="I3566" s="1" t="s">
        <v>30</v>
      </c>
      <c r="J3566" s="1" t="s">
        <v>90</v>
      </c>
      <c r="K3566">
        <v>1670</v>
      </c>
      <c r="L3566" s="2">
        <v>42142.69195601852</v>
      </c>
      <c r="M3566" s="2">
        <v>42118.375</v>
      </c>
      <c r="N3566" s="2">
        <v>42178.705277777779</v>
      </c>
      <c r="O3566">
        <v>140</v>
      </c>
      <c r="P3566">
        <v>25</v>
      </c>
      <c r="Q3566" s="1" t="s">
        <v>67</v>
      </c>
      <c r="R3566" s="1" t="s">
        <v>24</v>
      </c>
      <c r="S3566" s="1" t="s">
        <v>31</v>
      </c>
      <c r="T3566" s="3">
        <v>42142</v>
      </c>
      <c r="U3566" s="1" t="str">
        <f>IF(kiva_loans__muestra[[#This Row],[funded_amount]]=kiva_loans__muestra[[#This Row],[loan_amount]],"funded","unfunded")</f>
        <v>funded</v>
      </c>
      <c r="V3566" s="1" t="str">
        <f>IF(kiva_loans__muestra[[#This Row],[lender_count]]&gt;=50,"high","low")</f>
        <v>low</v>
      </c>
    </row>
    <row r="3567" spans="1:22" x14ac:dyDescent="0.25">
      <c r="A3567">
        <v>887994</v>
      </c>
      <c r="B3567">
        <v>13250</v>
      </c>
      <c r="C3567">
        <v>13250</v>
      </c>
      <c r="D3567" s="1" t="s">
        <v>314</v>
      </c>
      <c r="E3567" s="1" t="s">
        <v>125</v>
      </c>
      <c r="F3567" s="1" t="s">
        <v>7557</v>
      </c>
      <c r="G3567" s="1" t="s">
        <v>3481</v>
      </c>
      <c r="H3567" s="1" t="s">
        <v>193</v>
      </c>
      <c r="I3567" s="1" t="s">
        <v>1022</v>
      </c>
      <c r="J3567" s="1" t="s">
        <v>194</v>
      </c>
      <c r="K3567">
        <v>2460</v>
      </c>
      <c r="L3567" s="2">
        <v>42143.722731481481</v>
      </c>
      <c r="M3567" s="2">
        <v>42136.375</v>
      </c>
      <c r="N3567" s="2">
        <v>42172.856064814812</v>
      </c>
      <c r="O3567">
        <v>200</v>
      </c>
      <c r="P3567">
        <v>35</v>
      </c>
      <c r="Q3567" s="1" t="s">
        <v>376</v>
      </c>
      <c r="R3567" s="1" t="s">
        <v>92</v>
      </c>
      <c r="S3567" s="1" t="s">
        <v>31</v>
      </c>
      <c r="T3567" s="3">
        <v>42143</v>
      </c>
      <c r="U3567" s="1" t="str">
        <f>IF(kiva_loans__muestra[[#This Row],[funded_amount]]=kiva_loans__muestra[[#This Row],[loan_amount]],"funded","unfunded")</f>
        <v>funded</v>
      </c>
      <c r="V3567" s="1" t="str">
        <f>IF(kiva_loans__muestra[[#This Row],[lender_count]]&gt;=50,"high","low")</f>
        <v>low</v>
      </c>
    </row>
    <row r="3568" spans="1:22" x14ac:dyDescent="0.25">
      <c r="A3568">
        <v>887711</v>
      </c>
      <c r="B3568">
        <v>3000</v>
      </c>
      <c r="C3568">
        <v>3000</v>
      </c>
      <c r="D3568" s="1" t="s">
        <v>158</v>
      </c>
      <c r="E3568" s="1" t="s">
        <v>27</v>
      </c>
      <c r="F3568" s="1" t="s">
        <v>7558</v>
      </c>
      <c r="G3568" s="1" t="s">
        <v>3278</v>
      </c>
      <c r="H3568" s="1" t="s">
        <v>100</v>
      </c>
      <c r="I3568" s="1" t="s">
        <v>1967</v>
      </c>
      <c r="J3568" s="1" t="s">
        <v>101</v>
      </c>
      <c r="K3568">
        <v>1260</v>
      </c>
      <c r="L3568" s="2">
        <v>42143.383611111109</v>
      </c>
      <c r="M3568" s="2">
        <v>42132.375</v>
      </c>
      <c r="N3568" s="2">
        <v>42165.620486111111</v>
      </c>
      <c r="O3568">
        <v>110</v>
      </c>
      <c r="P3568">
        <v>11</v>
      </c>
      <c r="Q3568" s="1" t="s">
        <v>7559</v>
      </c>
      <c r="R3568" s="1" t="s">
        <v>92</v>
      </c>
      <c r="S3568" s="1" t="s">
        <v>35</v>
      </c>
      <c r="T3568" s="3">
        <v>42143</v>
      </c>
      <c r="U3568" s="1" t="str">
        <f>IF(kiva_loans__muestra[[#This Row],[funded_amount]]=kiva_loans__muestra[[#This Row],[loan_amount]],"funded","unfunded")</f>
        <v>funded</v>
      </c>
      <c r="V3568" s="1" t="str">
        <f>IF(kiva_loans__muestra[[#This Row],[lender_count]]&gt;=50,"high","low")</f>
        <v>low</v>
      </c>
    </row>
    <row r="3569" spans="1:22" x14ac:dyDescent="0.25">
      <c r="A3569">
        <v>887885</v>
      </c>
      <c r="B3569">
        <v>4000</v>
      </c>
      <c r="C3569">
        <v>4000</v>
      </c>
      <c r="D3569" s="1" t="s">
        <v>201</v>
      </c>
      <c r="E3569" s="1" t="s">
        <v>37</v>
      </c>
      <c r="F3569" s="1" t="s">
        <v>7560</v>
      </c>
      <c r="G3569" s="1" t="s">
        <v>3303</v>
      </c>
      <c r="H3569" s="1" t="s">
        <v>28</v>
      </c>
      <c r="I3569" s="1" t="s">
        <v>1478</v>
      </c>
      <c r="J3569" s="1" t="s">
        <v>29</v>
      </c>
      <c r="K3569">
        <v>2450</v>
      </c>
      <c r="L3569" s="2">
        <v>42143.565972222219</v>
      </c>
      <c r="M3569" s="2">
        <v>42124.375</v>
      </c>
      <c r="N3569" s="2">
        <v>42147.912951388891</v>
      </c>
      <c r="O3569">
        <v>140</v>
      </c>
      <c r="P3569">
        <v>12</v>
      </c>
      <c r="Q3569" s="1" t="s">
        <v>7561</v>
      </c>
      <c r="R3569" s="1" t="s">
        <v>24</v>
      </c>
      <c r="S3569" s="1" t="s">
        <v>31</v>
      </c>
      <c r="T3569" s="3">
        <v>42143</v>
      </c>
      <c r="U3569" s="1" t="str">
        <f>IF(kiva_loans__muestra[[#This Row],[funded_amount]]=kiva_loans__muestra[[#This Row],[loan_amount]],"funded","unfunded")</f>
        <v>funded</v>
      </c>
      <c r="V3569" s="1" t="str">
        <f>IF(kiva_loans__muestra[[#This Row],[lender_count]]&gt;=50,"high","low")</f>
        <v>low</v>
      </c>
    </row>
    <row r="3570" spans="1:22" x14ac:dyDescent="0.25">
      <c r="A3570">
        <v>887553</v>
      </c>
      <c r="B3570">
        <v>2250</v>
      </c>
      <c r="C3570">
        <v>2250</v>
      </c>
      <c r="D3570" s="1" t="s">
        <v>75</v>
      </c>
      <c r="E3570" s="1" t="s">
        <v>27</v>
      </c>
      <c r="F3570" s="1" t="s">
        <v>7562</v>
      </c>
      <c r="G3570" s="1" t="s">
        <v>3278</v>
      </c>
      <c r="H3570" s="1" t="s">
        <v>100</v>
      </c>
      <c r="I3570" s="1" t="s">
        <v>1381</v>
      </c>
      <c r="J3570" s="1" t="s">
        <v>101</v>
      </c>
      <c r="K3570">
        <v>1450</v>
      </c>
      <c r="L3570" s="2">
        <v>42143.237673611111</v>
      </c>
      <c r="M3570" s="2">
        <v>42136.375</v>
      </c>
      <c r="N3570" s="2">
        <v>42146.783101851855</v>
      </c>
      <c r="O3570">
        <v>80</v>
      </c>
      <c r="P3570">
        <v>9</v>
      </c>
      <c r="Q3570" s="1" t="s">
        <v>30</v>
      </c>
      <c r="R3570" s="1" t="s">
        <v>24</v>
      </c>
      <c r="S3570" s="1" t="s">
        <v>35</v>
      </c>
      <c r="T3570" s="3">
        <v>42143</v>
      </c>
      <c r="U3570" s="1" t="str">
        <f>IF(kiva_loans__muestra[[#This Row],[funded_amount]]=kiva_loans__muestra[[#This Row],[loan_amount]],"funded","unfunded")</f>
        <v>funded</v>
      </c>
      <c r="V3570" s="1" t="str">
        <f>IF(kiva_loans__muestra[[#This Row],[lender_count]]&gt;=50,"high","low")</f>
        <v>low</v>
      </c>
    </row>
    <row r="3571" spans="1:22" x14ac:dyDescent="0.25">
      <c r="A3571">
        <v>887790</v>
      </c>
      <c r="B3571">
        <v>2750</v>
      </c>
      <c r="C3571">
        <v>2750</v>
      </c>
      <c r="D3571" s="1" t="s">
        <v>150</v>
      </c>
      <c r="E3571" s="1" t="s">
        <v>19</v>
      </c>
      <c r="F3571" s="1" t="s">
        <v>7563</v>
      </c>
      <c r="G3571" s="1" t="s">
        <v>3263</v>
      </c>
      <c r="H3571" s="1" t="s">
        <v>33</v>
      </c>
      <c r="I3571" s="1" t="s">
        <v>732</v>
      </c>
      <c r="J3571" s="1" t="s">
        <v>34</v>
      </c>
      <c r="K3571">
        <v>1330</v>
      </c>
      <c r="L3571" s="2">
        <v>42143.447476851848</v>
      </c>
      <c r="M3571" s="2">
        <v>42122.375</v>
      </c>
      <c r="N3571" s="2">
        <v>42155.002210648148</v>
      </c>
      <c r="O3571">
        <v>120</v>
      </c>
      <c r="P3571">
        <v>11</v>
      </c>
      <c r="Q3571" s="1" t="s">
        <v>371</v>
      </c>
      <c r="R3571" s="1" t="s">
        <v>24</v>
      </c>
      <c r="S3571" s="1" t="s">
        <v>31</v>
      </c>
      <c r="T3571" s="3">
        <v>42143</v>
      </c>
      <c r="U3571" s="1" t="str">
        <f>IF(kiva_loans__muestra[[#This Row],[funded_amount]]=kiva_loans__muestra[[#This Row],[loan_amount]],"funded","unfunded")</f>
        <v>funded</v>
      </c>
      <c r="V3571" s="1" t="str">
        <f>IF(kiva_loans__muestra[[#This Row],[lender_count]]&gt;=50,"high","low")</f>
        <v>low</v>
      </c>
    </row>
    <row r="3572" spans="1:22" x14ac:dyDescent="0.25">
      <c r="A3572">
        <v>887925</v>
      </c>
      <c r="B3572">
        <v>2750</v>
      </c>
      <c r="C3572">
        <v>2750</v>
      </c>
      <c r="D3572" s="1" t="s">
        <v>64</v>
      </c>
      <c r="E3572" s="1" t="s">
        <v>37</v>
      </c>
      <c r="F3572" s="1" t="s">
        <v>7564</v>
      </c>
      <c r="G3572" s="1" t="s">
        <v>3263</v>
      </c>
      <c r="H3572" s="1" t="s">
        <v>33</v>
      </c>
      <c r="I3572" s="1" t="s">
        <v>732</v>
      </c>
      <c r="J3572" s="1" t="s">
        <v>34</v>
      </c>
      <c r="K3572">
        <v>1330</v>
      </c>
      <c r="L3572" s="2">
        <v>42143.613402777781</v>
      </c>
      <c r="M3572" s="2">
        <v>42122.375</v>
      </c>
      <c r="N3572" s="2">
        <v>42173.81931712963</v>
      </c>
      <c r="O3572">
        <v>130</v>
      </c>
      <c r="P3572">
        <v>11</v>
      </c>
      <c r="Q3572" s="1" t="s">
        <v>1548</v>
      </c>
      <c r="R3572" s="1" t="s">
        <v>24</v>
      </c>
      <c r="S3572" s="1" t="s">
        <v>31</v>
      </c>
      <c r="T3572" s="3">
        <v>42143</v>
      </c>
      <c r="U3572" s="1" t="str">
        <f>IF(kiva_loans__muestra[[#This Row],[funded_amount]]=kiva_loans__muestra[[#This Row],[loan_amount]],"funded","unfunded")</f>
        <v>funded</v>
      </c>
      <c r="V3572" s="1" t="str">
        <f>IF(kiva_loans__muestra[[#This Row],[lender_count]]&gt;=50,"high","low")</f>
        <v>low</v>
      </c>
    </row>
    <row r="3573" spans="1:22" x14ac:dyDescent="0.25">
      <c r="A3573">
        <v>887993</v>
      </c>
      <c r="B3573">
        <v>12500</v>
      </c>
      <c r="C3573">
        <v>12500</v>
      </c>
      <c r="D3573" s="1" t="s">
        <v>46</v>
      </c>
      <c r="E3573" s="1" t="s">
        <v>46</v>
      </c>
      <c r="F3573" s="1" t="s">
        <v>7565</v>
      </c>
      <c r="G3573" s="1" t="s">
        <v>3427</v>
      </c>
      <c r="H3573" s="1" t="s">
        <v>185</v>
      </c>
      <c r="I3573" s="1" t="s">
        <v>1408</v>
      </c>
      <c r="J3573" s="1" t="s">
        <v>187</v>
      </c>
      <c r="K3573">
        <v>1540</v>
      </c>
      <c r="L3573" s="2">
        <v>42143.721273148149</v>
      </c>
      <c r="M3573" s="2">
        <v>42122.375</v>
      </c>
      <c r="N3573" s="2">
        <v>42179.071712962963</v>
      </c>
      <c r="O3573">
        <v>210</v>
      </c>
      <c r="P3573">
        <v>45</v>
      </c>
      <c r="Q3573" s="1" t="s">
        <v>7566</v>
      </c>
      <c r="R3573" s="1" t="s">
        <v>24</v>
      </c>
      <c r="S3573" s="1" t="s">
        <v>31</v>
      </c>
      <c r="T3573" s="3">
        <v>42143</v>
      </c>
      <c r="U3573" s="1" t="str">
        <f>IF(kiva_loans__muestra[[#This Row],[funded_amount]]=kiva_loans__muestra[[#This Row],[loan_amount]],"funded","unfunded")</f>
        <v>funded</v>
      </c>
      <c r="V3573" s="1" t="str">
        <f>IF(kiva_loans__muestra[[#This Row],[lender_count]]&gt;=50,"high","low")</f>
        <v>low</v>
      </c>
    </row>
    <row r="3574" spans="1:22" x14ac:dyDescent="0.25">
      <c r="A3574">
        <v>887412</v>
      </c>
      <c r="B3574">
        <v>1750</v>
      </c>
      <c r="C3574">
        <v>1750</v>
      </c>
      <c r="D3574" s="1" t="s">
        <v>491</v>
      </c>
      <c r="E3574" s="1" t="s">
        <v>62</v>
      </c>
      <c r="F3574" s="1" t="s">
        <v>7567</v>
      </c>
      <c r="G3574" s="1" t="s">
        <v>3278</v>
      </c>
      <c r="H3574" s="1" t="s">
        <v>100</v>
      </c>
      <c r="I3574" s="1" t="s">
        <v>840</v>
      </c>
      <c r="J3574" s="1" t="s">
        <v>101</v>
      </c>
      <c r="K3574">
        <v>1250</v>
      </c>
      <c r="L3574" s="2">
        <v>42143.118958333333</v>
      </c>
      <c r="M3574" s="2">
        <v>42118.375</v>
      </c>
      <c r="N3574" s="2">
        <v>42144.932291666664</v>
      </c>
      <c r="O3574">
        <v>80</v>
      </c>
      <c r="P3574">
        <v>6</v>
      </c>
      <c r="Q3574" s="1" t="s">
        <v>30</v>
      </c>
      <c r="R3574" s="1" t="s">
        <v>24</v>
      </c>
      <c r="S3574" s="1" t="s">
        <v>35</v>
      </c>
      <c r="T3574" s="3">
        <v>42143</v>
      </c>
      <c r="U3574" s="1" t="str">
        <f>IF(kiva_loans__muestra[[#This Row],[funded_amount]]=kiva_loans__muestra[[#This Row],[loan_amount]],"funded","unfunded")</f>
        <v>funded</v>
      </c>
      <c r="V3574" s="1" t="str">
        <f>IF(kiva_loans__muestra[[#This Row],[lender_count]]&gt;=50,"high","low")</f>
        <v>low</v>
      </c>
    </row>
    <row r="3575" spans="1:22" x14ac:dyDescent="0.25">
      <c r="A3575">
        <v>887831</v>
      </c>
      <c r="B3575">
        <v>2750</v>
      </c>
      <c r="C3575">
        <v>2750</v>
      </c>
      <c r="D3575" s="1" t="s">
        <v>36</v>
      </c>
      <c r="E3575" s="1" t="s">
        <v>37</v>
      </c>
      <c r="F3575" s="1" t="s">
        <v>7568</v>
      </c>
      <c r="G3575" s="1" t="s">
        <v>3263</v>
      </c>
      <c r="H3575" s="1" t="s">
        <v>33</v>
      </c>
      <c r="I3575" s="1" t="s">
        <v>732</v>
      </c>
      <c r="J3575" s="1" t="s">
        <v>34</v>
      </c>
      <c r="K3575">
        <v>1330</v>
      </c>
      <c r="L3575" s="2">
        <v>42143.484317129631</v>
      </c>
      <c r="M3575" s="2">
        <v>42122.375</v>
      </c>
      <c r="N3575" s="2">
        <v>42174.736319444448</v>
      </c>
      <c r="O3575">
        <v>130</v>
      </c>
      <c r="P3575">
        <v>10</v>
      </c>
      <c r="Q3575" s="1" t="s">
        <v>7569</v>
      </c>
      <c r="R3575" s="1" t="s">
        <v>92</v>
      </c>
      <c r="S3575" s="1" t="s">
        <v>31</v>
      </c>
      <c r="T3575" s="3">
        <v>42143</v>
      </c>
      <c r="U3575" s="1" t="str">
        <f>IF(kiva_loans__muestra[[#This Row],[funded_amount]]=kiva_loans__muestra[[#This Row],[loan_amount]],"funded","unfunded")</f>
        <v>funded</v>
      </c>
      <c r="V3575" s="1" t="str">
        <f>IF(kiva_loans__muestra[[#This Row],[lender_count]]&gt;=50,"high","low")</f>
        <v>low</v>
      </c>
    </row>
    <row r="3576" spans="1:22" x14ac:dyDescent="0.25">
      <c r="A3576">
        <v>887905</v>
      </c>
      <c r="B3576">
        <v>3250</v>
      </c>
      <c r="C3576">
        <v>3250</v>
      </c>
      <c r="D3576" s="1" t="s">
        <v>64</v>
      </c>
      <c r="E3576" s="1" t="s">
        <v>37</v>
      </c>
      <c r="F3576" s="1" t="s">
        <v>7570</v>
      </c>
      <c r="G3576" s="1" t="s">
        <v>3261</v>
      </c>
      <c r="H3576" s="1" t="s">
        <v>20</v>
      </c>
      <c r="I3576" s="1" t="s">
        <v>1383</v>
      </c>
      <c r="J3576" s="1" t="s">
        <v>22</v>
      </c>
      <c r="K3576">
        <v>3340</v>
      </c>
      <c r="L3576" s="2">
        <v>42143.5934837963</v>
      </c>
      <c r="M3576" s="2">
        <v>42139.375</v>
      </c>
      <c r="N3576" s="2">
        <v>42147.75984953704</v>
      </c>
      <c r="O3576">
        <v>430</v>
      </c>
      <c r="P3576">
        <v>11</v>
      </c>
      <c r="Q3576" s="1" t="s">
        <v>7571</v>
      </c>
      <c r="R3576" s="1" t="s">
        <v>24</v>
      </c>
      <c r="S3576" s="1" t="s">
        <v>25</v>
      </c>
      <c r="T3576" s="3">
        <v>42143</v>
      </c>
      <c r="U3576" s="1" t="str">
        <f>IF(kiva_loans__muestra[[#This Row],[funded_amount]]=kiva_loans__muestra[[#This Row],[loan_amount]],"funded","unfunded")</f>
        <v>funded</v>
      </c>
      <c r="V3576" s="1" t="str">
        <f>IF(kiva_loans__muestra[[#This Row],[lender_count]]&gt;=50,"high","low")</f>
        <v>low</v>
      </c>
    </row>
    <row r="3577" spans="1:22" x14ac:dyDescent="0.25">
      <c r="A3577">
        <v>887812</v>
      </c>
      <c r="B3577">
        <v>2750</v>
      </c>
      <c r="C3577">
        <v>2750</v>
      </c>
      <c r="D3577" s="1" t="s">
        <v>64</v>
      </c>
      <c r="E3577" s="1" t="s">
        <v>37</v>
      </c>
      <c r="F3577" s="1" t="s">
        <v>7572</v>
      </c>
      <c r="G3577" s="1" t="s">
        <v>3263</v>
      </c>
      <c r="H3577" s="1" t="s">
        <v>33</v>
      </c>
      <c r="I3577" s="1" t="s">
        <v>732</v>
      </c>
      <c r="J3577" s="1" t="s">
        <v>34</v>
      </c>
      <c r="K3577">
        <v>1330</v>
      </c>
      <c r="L3577" s="2">
        <v>42143.467118055552</v>
      </c>
      <c r="M3577" s="2">
        <v>42122.375</v>
      </c>
      <c r="N3577" s="2">
        <v>42148.703206018516</v>
      </c>
      <c r="O3577">
        <v>130</v>
      </c>
      <c r="P3577">
        <v>7</v>
      </c>
      <c r="Q3577" s="1" t="s">
        <v>7573</v>
      </c>
      <c r="R3577" s="1" t="s">
        <v>24</v>
      </c>
      <c r="S3577" s="1" t="s">
        <v>31</v>
      </c>
      <c r="T3577" s="3">
        <v>42143</v>
      </c>
      <c r="U3577" s="1" t="str">
        <f>IF(kiva_loans__muestra[[#This Row],[funded_amount]]=kiva_loans__muestra[[#This Row],[loan_amount]],"funded","unfunded")</f>
        <v>funded</v>
      </c>
      <c r="V3577" s="1" t="str">
        <f>IF(kiva_loans__muestra[[#This Row],[lender_count]]&gt;=50,"high","low")</f>
        <v>low</v>
      </c>
    </row>
    <row r="3578" spans="1:22" x14ac:dyDescent="0.25">
      <c r="A3578">
        <v>888577</v>
      </c>
      <c r="B3578">
        <v>63000</v>
      </c>
      <c r="C3578">
        <v>63000</v>
      </c>
      <c r="D3578" s="1" t="s">
        <v>64</v>
      </c>
      <c r="E3578" s="1" t="s">
        <v>37</v>
      </c>
      <c r="F3578" s="1" t="s">
        <v>7574</v>
      </c>
      <c r="G3578" s="1" t="s">
        <v>6417</v>
      </c>
      <c r="H3578" s="1" t="s">
        <v>1252</v>
      </c>
      <c r="I3578" s="1" t="s">
        <v>7575</v>
      </c>
      <c r="J3578" s="1" t="s">
        <v>1254</v>
      </c>
      <c r="K3578">
        <v>4160</v>
      </c>
      <c r="L3578" s="2">
        <v>42144.538344907407</v>
      </c>
      <c r="M3578" s="2">
        <v>42163.375</v>
      </c>
      <c r="N3578" s="2">
        <v>42156.587233796294</v>
      </c>
      <c r="O3578">
        <v>130</v>
      </c>
      <c r="P3578">
        <v>222</v>
      </c>
      <c r="Q3578" s="1" t="s">
        <v>7576</v>
      </c>
      <c r="R3578" s="1" t="s">
        <v>24</v>
      </c>
      <c r="S3578" s="1" t="s">
        <v>25</v>
      </c>
      <c r="T3578" s="3">
        <v>42144</v>
      </c>
      <c r="U3578" s="1" t="str">
        <f>IF(kiva_loans__muestra[[#This Row],[funded_amount]]=kiva_loans__muestra[[#This Row],[loan_amount]],"funded","unfunded")</f>
        <v>funded</v>
      </c>
      <c r="V3578" s="1" t="str">
        <f>IF(kiva_loans__muestra[[#This Row],[lender_count]]&gt;=50,"high","low")</f>
        <v>high</v>
      </c>
    </row>
    <row r="3579" spans="1:22" x14ac:dyDescent="0.25">
      <c r="A3579">
        <v>888294</v>
      </c>
      <c r="B3579">
        <v>17500</v>
      </c>
      <c r="C3579">
        <v>17500</v>
      </c>
      <c r="D3579" s="1" t="s">
        <v>124</v>
      </c>
      <c r="E3579" s="1" t="s">
        <v>125</v>
      </c>
      <c r="F3579" s="1" t="s">
        <v>7577</v>
      </c>
      <c r="G3579" s="1" t="s">
        <v>3322</v>
      </c>
      <c r="H3579" s="1" t="s">
        <v>126</v>
      </c>
      <c r="I3579" s="1" t="s">
        <v>1249</v>
      </c>
      <c r="J3579" s="1" t="s">
        <v>127</v>
      </c>
      <c r="K3579">
        <v>3630</v>
      </c>
      <c r="L3579" s="2">
        <v>42144.242210648146</v>
      </c>
      <c r="M3579" s="2">
        <v>42129.375</v>
      </c>
      <c r="N3579" s="2">
        <v>42156.947060185186</v>
      </c>
      <c r="O3579">
        <v>140</v>
      </c>
      <c r="P3579">
        <v>62</v>
      </c>
      <c r="Q3579" s="1" t="s">
        <v>7578</v>
      </c>
      <c r="R3579" s="1" t="s">
        <v>7579</v>
      </c>
      <c r="S3579" s="1" t="s">
        <v>35</v>
      </c>
      <c r="T3579" s="3">
        <v>42144</v>
      </c>
      <c r="U3579" s="1" t="str">
        <f>IF(kiva_loans__muestra[[#This Row],[funded_amount]]=kiva_loans__muestra[[#This Row],[loan_amount]],"funded","unfunded")</f>
        <v>funded</v>
      </c>
      <c r="V3579" s="1" t="str">
        <f>IF(kiva_loans__muestra[[#This Row],[lender_count]]&gt;=50,"high","low")</f>
        <v>high</v>
      </c>
    </row>
    <row r="3580" spans="1:22" x14ac:dyDescent="0.25">
      <c r="A3580">
        <v>888521</v>
      </c>
      <c r="B3580">
        <v>5250</v>
      </c>
      <c r="C3580">
        <v>5250</v>
      </c>
      <c r="D3580" s="1" t="s">
        <v>79</v>
      </c>
      <c r="E3580" s="1" t="s">
        <v>46</v>
      </c>
      <c r="F3580" s="1" t="s">
        <v>7580</v>
      </c>
      <c r="G3580" s="1" t="s">
        <v>3591</v>
      </c>
      <c r="H3580" s="1" t="s">
        <v>180</v>
      </c>
      <c r="I3580" s="1" t="s">
        <v>2654</v>
      </c>
      <c r="J3580" s="1" t="s">
        <v>110</v>
      </c>
      <c r="K3580">
        <v>780</v>
      </c>
      <c r="L3580" s="2">
        <v>42144.466886574075</v>
      </c>
      <c r="M3580" s="2">
        <v>42138.375</v>
      </c>
      <c r="N3580" s="2">
        <v>42154.974224537036</v>
      </c>
      <c r="O3580">
        <v>70</v>
      </c>
      <c r="P3580">
        <v>12</v>
      </c>
      <c r="Q3580" s="1" t="s">
        <v>7581</v>
      </c>
      <c r="R3580" s="1" t="s">
        <v>209</v>
      </c>
      <c r="S3580" s="1" t="s">
        <v>31</v>
      </c>
      <c r="T3580" s="3">
        <v>42144</v>
      </c>
      <c r="U3580" s="1" t="str">
        <f>IF(kiva_loans__muestra[[#This Row],[funded_amount]]=kiva_loans__muestra[[#This Row],[loan_amount]],"funded","unfunded")</f>
        <v>funded</v>
      </c>
      <c r="V3580" s="1" t="str">
        <f>IF(kiva_loans__muestra[[#This Row],[lender_count]]&gt;=50,"high","low")</f>
        <v>low</v>
      </c>
    </row>
    <row r="3581" spans="1:22" x14ac:dyDescent="0.25">
      <c r="A3581">
        <v>888656</v>
      </c>
      <c r="B3581">
        <v>20250</v>
      </c>
      <c r="C3581">
        <v>20250</v>
      </c>
      <c r="D3581" s="1" t="s">
        <v>32</v>
      </c>
      <c r="E3581" s="1" t="s">
        <v>32</v>
      </c>
      <c r="F3581" s="1" t="s">
        <v>7582</v>
      </c>
      <c r="G3581" s="1" t="s">
        <v>3307</v>
      </c>
      <c r="H3581" s="1" t="s">
        <v>412</v>
      </c>
      <c r="I3581" s="1" t="s">
        <v>448</v>
      </c>
      <c r="J3581" s="1" t="s">
        <v>413</v>
      </c>
      <c r="K3581">
        <v>3290</v>
      </c>
      <c r="L3581" s="2">
        <v>42144.657465277778</v>
      </c>
      <c r="M3581" s="2">
        <v>42138.375</v>
      </c>
      <c r="N3581" s="2">
        <v>42147.802256944444</v>
      </c>
      <c r="O3581">
        <v>310</v>
      </c>
      <c r="P3581">
        <v>67</v>
      </c>
      <c r="Q3581" s="1" t="s">
        <v>30</v>
      </c>
      <c r="R3581" s="1" t="s">
        <v>92</v>
      </c>
      <c r="S3581" s="1" t="s">
        <v>35</v>
      </c>
      <c r="T3581" s="3">
        <v>42144</v>
      </c>
      <c r="U3581" s="1" t="str">
        <f>IF(kiva_loans__muestra[[#This Row],[funded_amount]]=kiva_loans__muestra[[#This Row],[loan_amount]],"funded","unfunded")</f>
        <v>funded</v>
      </c>
      <c r="V3581" s="1" t="str">
        <f>IF(kiva_loans__muestra[[#This Row],[lender_count]]&gt;=50,"high","low")</f>
        <v>high</v>
      </c>
    </row>
    <row r="3582" spans="1:22" x14ac:dyDescent="0.25">
      <c r="A3582">
        <v>888511</v>
      </c>
      <c r="B3582">
        <v>6750</v>
      </c>
      <c r="C3582">
        <v>6750</v>
      </c>
      <c r="D3582" s="1" t="s">
        <v>46</v>
      </c>
      <c r="E3582" s="1" t="s">
        <v>46</v>
      </c>
      <c r="F3582" s="1" t="s">
        <v>7583</v>
      </c>
      <c r="G3582" s="1" t="s">
        <v>3307</v>
      </c>
      <c r="H3582" s="1" t="s">
        <v>412</v>
      </c>
      <c r="I3582" s="1" t="s">
        <v>570</v>
      </c>
      <c r="J3582" s="1" t="s">
        <v>413</v>
      </c>
      <c r="K3582">
        <v>1630</v>
      </c>
      <c r="L3582" s="2">
        <v>42144.461412037039</v>
      </c>
      <c r="M3582" s="2">
        <v>42139.375</v>
      </c>
      <c r="N3582" s="2">
        <v>42172.708587962959</v>
      </c>
      <c r="O3582">
        <v>80</v>
      </c>
      <c r="P3582">
        <v>20</v>
      </c>
      <c r="Q3582" s="1" t="s">
        <v>107</v>
      </c>
      <c r="R3582" s="1" t="s">
        <v>92</v>
      </c>
      <c r="S3582" s="1" t="s">
        <v>31</v>
      </c>
      <c r="T3582" s="3">
        <v>42144</v>
      </c>
      <c r="U3582" s="1" t="str">
        <f>IF(kiva_loans__muestra[[#This Row],[funded_amount]]=kiva_loans__muestra[[#This Row],[loan_amount]],"funded","unfunded")</f>
        <v>funded</v>
      </c>
      <c r="V3582" s="1" t="str">
        <f>IF(kiva_loans__muestra[[#This Row],[lender_count]]&gt;=50,"high","low")</f>
        <v>low</v>
      </c>
    </row>
    <row r="3583" spans="1:22" x14ac:dyDescent="0.25">
      <c r="A3583">
        <v>888747</v>
      </c>
      <c r="B3583">
        <v>6250</v>
      </c>
      <c r="C3583">
        <v>6250</v>
      </c>
      <c r="D3583" s="1" t="s">
        <v>64</v>
      </c>
      <c r="E3583" s="1" t="s">
        <v>37</v>
      </c>
      <c r="F3583" s="1" t="s">
        <v>7268</v>
      </c>
      <c r="G3583" s="1" t="s">
        <v>3547</v>
      </c>
      <c r="H3583" s="1" t="s">
        <v>274</v>
      </c>
      <c r="I3583" s="1" t="s">
        <v>1366</v>
      </c>
      <c r="J3583" s="1" t="s">
        <v>275</v>
      </c>
      <c r="K3583">
        <v>4490</v>
      </c>
      <c r="L3583" s="2">
        <v>42144.980868055558</v>
      </c>
      <c r="M3583" s="2">
        <v>42163.375</v>
      </c>
      <c r="N3583" s="2">
        <v>42159.034039351849</v>
      </c>
      <c r="O3583">
        <v>260</v>
      </c>
      <c r="P3583">
        <v>13</v>
      </c>
      <c r="Q3583" s="1" t="s">
        <v>40</v>
      </c>
      <c r="R3583" s="1" t="s">
        <v>92</v>
      </c>
      <c r="S3583" s="1" t="s">
        <v>35</v>
      </c>
      <c r="T3583" s="3">
        <v>42144</v>
      </c>
      <c r="U3583" s="1" t="str">
        <f>IF(kiva_loans__muestra[[#This Row],[funded_amount]]=kiva_loans__muestra[[#This Row],[loan_amount]],"funded","unfunded")</f>
        <v>funded</v>
      </c>
      <c r="V3583" s="1" t="str">
        <f>IF(kiva_loans__muestra[[#This Row],[lender_count]]&gt;=50,"high","low")</f>
        <v>low</v>
      </c>
    </row>
    <row r="3584" spans="1:22" x14ac:dyDescent="0.25">
      <c r="A3584">
        <v>888477</v>
      </c>
      <c r="B3584">
        <v>2750</v>
      </c>
      <c r="C3584">
        <v>2750</v>
      </c>
      <c r="D3584" s="1" t="s">
        <v>64</v>
      </c>
      <c r="E3584" s="1" t="s">
        <v>37</v>
      </c>
      <c r="F3584" s="1" t="s">
        <v>7584</v>
      </c>
      <c r="G3584" s="1" t="s">
        <v>3263</v>
      </c>
      <c r="H3584" s="1" t="s">
        <v>33</v>
      </c>
      <c r="I3584" s="1" t="s">
        <v>732</v>
      </c>
      <c r="J3584" s="1" t="s">
        <v>34</v>
      </c>
      <c r="K3584">
        <v>1330</v>
      </c>
      <c r="L3584" s="2">
        <v>42144.437858796293</v>
      </c>
      <c r="M3584" s="2">
        <v>42123.375</v>
      </c>
      <c r="N3584" s="2">
        <v>42147.473935185182</v>
      </c>
      <c r="O3584">
        <v>130</v>
      </c>
      <c r="P3584">
        <v>10</v>
      </c>
      <c r="Q3584" s="1" t="s">
        <v>30</v>
      </c>
      <c r="R3584" s="1" t="s">
        <v>24</v>
      </c>
      <c r="S3584" s="1" t="s">
        <v>31</v>
      </c>
      <c r="T3584" s="3">
        <v>42144</v>
      </c>
      <c r="U3584" s="1" t="str">
        <f>IF(kiva_loans__muestra[[#This Row],[funded_amount]]=kiva_loans__muestra[[#This Row],[loan_amount]],"funded","unfunded")</f>
        <v>funded</v>
      </c>
      <c r="V3584" s="1" t="str">
        <f>IF(kiva_loans__muestra[[#This Row],[lender_count]]&gt;=50,"high","low")</f>
        <v>low</v>
      </c>
    </row>
    <row r="3585" spans="1:22" x14ac:dyDescent="0.25">
      <c r="A3585">
        <v>888171</v>
      </c>
      <c r="B3585">
        <v>1250</v>
      </c>
      <c r="C3585">
        <v>1250</v>
      </c>
      <c r="D3585" s="1" t="s">
        <v>45</v>
      </c>
      <c r="E3585" s="1" t="s">
        <v>46</v>
      </c>
      <c r="F3585" s="1" t="s">
        <v>7585</v>
      </c>
      <c r="G3585" s="1" t="s">
        <v>3278</v>
      </c>
      <c r="H3585" s="1" t="s">
        <v>100</v>
      </c>
      <c r="I3585" s="1" t="s">
        <v>1307</v>
      </c>
      <c r="J3585" s="1" t="s">
        <v>101</v>
      </c>
      <c r="K3585">
        <v>1450</v>
      </c>
      <c r="L3585" s="2">
        <v>42144.13486111111</v>
      </c>
      <c r="M3585" s="2">
        <v>42117.375</v>
      </c>
      <c r="N3585" s="2">
        <v>42147.453159722223</v>
      </c>
      <c r="O3585">
        <v>80</v>
      </c>
      <c r="P3585">
        <v>5</v>
      </c>
      <c r="Q3585" s="1" t="s">
        <v>30</v>
      </c>
      <c r="R3585" s="1" t="s">
        <v>24</v>
      </c>
      <c r="S3585" s="1" t="s">
        <v>35</v>
      </c>
      <c r="T3585" s="3">
        <v>42144</v>
      </c>
      <c r="U3585" s="1" t="str">
        <f>IF(kiva_loans__muestra[[#This Row],[funded_amount]]=kiva_loans__muestra[[#This Row],[loan_amount]],"funded","unfunded")</f>
        <v>funded</v>
      </c>
      <c r="V3585" s="1" t="str">
        <f>IF(kiva_loans__muestra[[#This Row],[lender_count]]&gt;=50,"high","low")</f>
        <v>low</v>
      </c>
    </row>
    <row r="3586" spans="1:22" x14ac:dyDescent="0.25">
      <c r="A3586">
        <v>888186</v>
      </c>
      <c r="B3586">
        <v>8000</v>
      </c>
      <c r="C3586">
        <v>8000</v>
      </c>
      <c r="D3586" s="1" t="s">
        <v>150</v>
      </c>
      <c r="E3586" s="1" t="s">
        <v>19</v>
      </c>
      <c r="F3586" s="1" t="s">
        <v>7586</v>
      </c>
      <c r="G3586" s="1" t="s">
        <v>3278</v>
      </c>
      <c r="H3586" s="1" t="s">
        <v>100</v>
      </c>
      <c r="I3586" s="1" t="s">
        <v>7587</v>
      </c>
      <c r="J3586" s="1" t="s">
        <v>101</v>
      </c>
      <c r="K3586">
        <v>1360</v>
      </c>
      <c r="L3586" s="2">
        <v>42144.150023148148</v>
      </c>
      <c r="M3586" s="2">
        <v>42128.375</v>
      </c>
      <c r="N3586" s="2">
        <v>42147.001898148148</v>
      </c>
      <c r="O3586">
        <v>70</v>
      </c>
      <c r="P3586">
        <v>22</v>
      </c>
      <c r="Q3586" s="1" t="s">
        <v>30</v>
      </c>
      <c r="R3586" s="1" t="s">
        <v>24</v>
      </c>
      <c r="S3586" s="1" t="s">
        <v>31</v>
      </c>
      <c r="T3586" s="3">
        <v>42144</v>
      </c>
      <c r="U3586" s="1" t="str">
        <f>IF(kiva_loans__muestra[[#This Row],[funded_amount]]=kiva_loans__muestra[[#This Row],[loan_amount]],"funded","unfunded")</f>
        <v>funded</v>
      </c>
      <c r="V3586" s="1" t="str">
        <f>IF(kiva_loans__muestra[[#This Row],[lender_count]]&gt;=50,"high","low")</f>
        <v>low</v>
      </c>
    </row>
    <row r="3587" spans="1:22" x14ac:dyDescent="0.25">
      <c r="A3587">
        <v>889662</v>
      </c>
      <c r="B3587">
        <v>5500</v>
      </c>
      <c r="C3587">
        <v>5500</v>
      </c>
      <c r="D3587" s="1" t="s">
        <v>41</v>
      </c>
      <c r="E3587" s="1" t="s">
        <v>27</v>
      </c>
      <c r="F3587" s="1" t="s">
        <v>7588</v>
      </c>
      <c r="G3587" s="1" t="s">
        <v>3965</v>
      </c>
      <c r="H3587" s="1" t="s">
        <v>362</v>
      </c>
      <c r="I3587" s="1" t="s">
        <v>7589</v>
      </c>
      <c r="J3587" s="1" t="s">
        <v>363</v>
      </c>
      <c r="K3587">
        <v>4420</v>
      </c>
      <c r="L3587" s="2">
        <v>42145.938113425924</v>
      </c>
      <c r="M3587" s="2">
        <v>42116.25</v>
      </c>
      <c r="N3587" s="2">
        <v>42155.974374999998</v>
      </c>
      <c r="O3587">
        <v>100</v>
      </c>
      <c r="P3587">
        <v>11</v>
      </c>
      <c r="Q3587" s="1" t="s">
        <v>67</v>
      </c>
      <c r="R3587" s="1" t="s">
        <v>24</v>
      </c>
      <c r="S3587" s="1" t="s">
        <v>31</v>
      </c>
      <c r="T3587" s="3">
        <v>42145</v>
      </c>
      <c r="U3587" s="1" t="str">
        <f>IF(kiva_loans__muestra[[#This Row],[funded_amount]]=kiva_loans__muestra[[#This Row],[loan_amount]],"funded","unfunded")</f>
        <v>funded</v>
      </c>
      <c r="V3587" s="1" t="str">
        <f>IF(kiva_loans__muestra[[#This Row],[lender_count]]&gt;=50,"high","low")</f>
        <v>low</v>
      </c>
    </row>
    <row r="3588" spans="1:22" x14ac:dyDescent="0.25">
      <c r="A3588">
        <v>888999</v>
      </c>
      <c r="B3588">
        <v>2250</v>
      </c>
      <c r="C3588">
        <v>2250</v>
      </c>
      <c r="D3588" s="1" t="s">
        <v>36</v>
      </c>
      <c r="E3588" s="1" t="s">
        <v>37</v>
      </c>
      <c r="F3588" s="1" t="s">
        <v>7590</v>
      </c>
      <c r="G3588" s="1" t="s">
        <v>3263</v>
      </c>
      <c r="H3588" s="1" t="s">
        <v>33</v>
      </c>
      <c r="I3588" s="1" t="s">
        <v>1027</v>
      </c>
      <c r="J3588" s="1" t="s">
        <v>34</v>
      </c>
      <c r="K3588">
        <v>3880</v>
      </c>
      <c r="L3588" s="2">
        <v>42145.291597222225</v>
      </c>
      <c r="M3588" s="2">
        <v>42114.375</v>
      </c>
      <c r="N3588" s="2">
        <v>42160.560879629629</v>
      </c>
      <c r="O3588">
        <v>110</v>
      </c>
      <c r="P3588">
        <v>9</v>
      </c>
      <c r="Q3588" s="1" t="s">
        <v>88</v>
      </c>
      <c r="R3588" s="1" t="s">
        <v>92</v>
      </c>
      <c r="S3588" s="1" t="s">
        <v>31</v>
      </c>
      <c r="T3588" s="3">
        <v>42145</v>
      </c>
      <c r="U3588" s="1" t="str">
        <f>IF(kiva_loans__muestra[[#This Row],[funded_amount]]=kiva_loans__muestra[[#This Row],[loan_amount]],"funded","unfunded")</f>
        <v>funded</v>
      </c>
      <c r="V3588" s="1" t="str">
        <f>IF(kiva_loans__muestra[[#This Row],[lender_count]]&gt;=50,"high","low")</f>
        <v>low</v>
      </c>
    </row>
    <row r="3589" spans="1:22" x14ac:dyDescent="0.25">
      <c r="A3589">
        <v>889293</v>
      </c>
      <c r="B3589">
        <v>2250</v>
      </c>
      <c r="C3589">
        <v>2250</v>
      </c>
      <c r="D3589" s="1" t="s">
        <v>38</v>
      </c>
      <c r="E3589" s="1" t="s">
        <v>38</v>
      </c>
      <c r="F3589" s="1" t="s">
        <v>7591</v>
      </c>
      <c r="G3589" s="1" t="s">
        <v>3278</v>
      </c>
      <c r="H3589" s="1" t="s">
        <v>100</v>
      </c>
      <c r="I3589" s="1" t="s">
        <v>1094</v>
      </c>
      <c r="J3589" s="1" t="s">
        <v>101</v>
      </c>
      <c r="K3589">
        <v>1450</v>
      </c>
      <c r="L3589" s="2">
        <v>42145.442881944444</v>
      </c>
      <c r="M3589" s="2">
        <v>42143.375</v>
      </c>
      <c r="N3589" s="2">
        <v>42149.120439814818</v>
      </c>
      <c r="O3589">
        <v>80</v>
      </c>
      <c r="P3589">
        <v>9</v>
      </c>
      <c r="Q3589" s="1" t="s">
        <v>67</v>
      </c>
      <c r="R3589" s="1" t="s">
        <v>24</v>
      </c>
      <c r="S3589" s="1" t="s">
        <v>35</v>
      </c>
      <c r="T3589" s="3">
        <v>42145</v>
      </c>
      <c r="U3589" s="1" t="str">
        <f>IF(kiva_loans__muestra[[#This Row],[funded_amount]]=kiva_loans__muestra[[#This Row],[loan_amount]],"funded","unfunded")</f>
        <v>funded</v>
      </c>
      <c r="V3589" s="1" t="str">
        <f>IF(kiva_loans__muestra[[#This Row],[lender_count]]&gt;=50,"high","low")</f>
        <v>low</v>
      </c>
    </row>
    <row r="3590" spans="1:22" x14ac:dyDescent="0.25">
      <c r="A3590">
        <v>889462</v>
      </c>
      <c r="B3590">
        <v>13500</v>
      </c>
      <c r="C3590">
        <v>13500</v>
      </c>
      <c r="D3590" s="1" t="s">
        <v>32</v>
      </c>
      <c r="E3590" s="1" t="s">
        <v>32</v>
      </c>
      <c r="F3590" s="1" t="s">
        <v>7592</v>
      </c>
      <c r="G3590" s="1" t="s">
        <v>6457</v>
      </c>
      <c r="H3590" s="1" t="s">
        <v>1517</v>
      </c>
      <c r="I3590" s="1" t="s">
        <v>1886</v>
      </c>
      <c r="J3590" s="1" t="s">
        <v>1518</v>
      </c>
      <c r="K3590">
        <v>4440</v>
      </c>
      <c r="L3590" s="2">
        <v>42145.57949074074</v>
      </c>
      <c r="M3590" s="2">
        <v>42143.375</v>
      </c>
      <c r="N3590" s="2">
        <v>42176.692175925928</v>
      </c>
      <c r="O3590">
        <v>250</v>
      </c>
      <c r="P3590">
        <v>47</v>
      </c>
      <c r="Q3590" s="1" t="s">
        <v>7593</v>
      </c>
      <c r="R3590" s="1" t="s">
        <v>92</v>
      </c>
      <c r="S3590" s="1" t="s">
        <v>31</v>
      </c>
      <c r="T3590" s="3">
        <v>42145</v>
      </c>
      <c r="U3590" s="1" t="str">
        <f>IF(kiva_loans__muestra[[#This Row],[funded_amount]]=kiva_loans__muestra[[#This Row],[loan_amount]],"funded","unfunded")</f>
        <v>funded</v>
      </c>
      <c r="V3590" s="1" t="str">
        <f>IF(kiva_loans__muestra[[#This Row],[lender_count]]&gt;=50,"high","low")</f>
        <v>low</v>
      </c>
    </row>
    <row r="3591" spans="1:22" x14ac:dyDescent="0.25">
      <c r="A3591">
        <v>889036</v>
      </c>
      <c r="B3591">
        <v>8000</v>
      </c>
      <c r="C3591">
        <v>8000</v>
      </c>
      <c r="D3591" s="1" t="s">
        <v>201</v>
      </c>
      <c r="E3591" s="1" t="s">
        <v>37</v>
      </c>
      <c r="F3591" s="1" t="s">
        <v>7594</v>
      </c>
      <c r="G3591" s="1" t="s">
        <v>3284</v>
      </c>
      <c r="H3591" s="1" t="s">
        <v>189</v>
      </c>
      <c r="I3591" s="1" t="s">
        <v>741</v>
      </c>
      <c r="J3591" s="1" t="s">
        <v>207</v>
      </c>
      <c r="K3591">
        <v>630</v>
      </c>
      <c r="L3591" s="2">
        <v>42145.327013888891</v>
      </c>
      <c r="M3591" s="2">
        <v>42138.375</v>
      </c>
      <c r="N3591" s="2">
        <v>42175.668865740743</v>
      </c>
      <c r="O3591">
        <v>140</v>
      </c>
      <c r="P3591">
        <v>16</v>
      </c>
      <c r="Q3591" s="1" t="s">
        <v>391</v>
      </c>
      <c r="R3591" s="1" t="s">
        <v>92</v>
      </c>
      <c r="S3591" s="1" t="s">
        <v>31</v>
      </c>
      <c r="T3591" s="3">
        <v>42145</v>
      </c>
      <c r="U3591" s="1" t="str">
        <f>IF(kiva_loans__muestra[[#This Row],[funded_amount]]=kiva_loans__muestra[[#This Row],[loan_amount]],"funded","unfunded")</f>
        <v>funded</v>
      </c>
      <c r="V3591" s="1" t="str">
        <f>IF(kiva_loans__muestra[[#This Row],[lender_count]]&gt;=50,"high","low")</f>
        <v>low</v>
      </c>
    </row>
    <row r="3592" spans="1:22" x14ac:dyDescent="0.25">
      <c r="A3592">
        <v>889251</v>
      </c>
      <c r="B3592">
        <v>7250</v>
      </c>
      <c r="C3592">
        <v>7250</v>
      </c>
      <c r="D3592" s="1" t="s">
        <v>175</v>
      </c>
      <c r="E3592" s="1" t="s">
        <v>78</v>
      </c>
      <c r="F3592" s="1" t="s">
        <v>7595</v>
      </c>
      <c r="G3592" s="1" t="s">
        <v>3439</v>
      </c>
      <c r="H3592" s="1" t="s">
        <v>406</v>
      </c>
      <c r="I3592" s="1" t="s">
        <v>409</v>
      </c>
      <c r="J3592" s="1" t="s">
        <v>408</v>
      </c>
      <c r="K3592">
        <v>1850</v>
      </c>
      <c r="L3592" s="2">
        <v>42145.411458333336</v>
      </c>
      <c r="M3592" s="2">
        <v>42121.375</v>
      </c>
      <c r="N3592" s="2">
        <v>42157.742511574077</v>
      </c>
      <c r="O3592">
        <v>150</v>
      </c>
      <c r="P3592">
        <v>25</v>
      </c>
      <c r="Q3592" s="1" t="s">
        <v>687</v>
      </c>
      <c r="R3592" s="1" t="s">
        <v>24</v>
      </c>
      <c r="S3592" s="1" t="s">
        <v>31</v>
      </c>
      <c r="T3592" s="3">
        <v>42145</v>
      </c>
      <c r="U3592" s="1" t="str">
        <f>IF(kiva_loans__muestra[[#This Row],[funded_amount]]=kiva_loans__muestra[[#This Row],[loan_amount]],"funded","unfunded")</f>
        <v>funded</v>
      </c>
      <c r="V3592" s="1" t="str">
        <f>IF(kiva_loans__muestra[[#This Row],[lender_count]]&gt;=50,"high","low")</f>
        <v>low</v>
      </c>
    </row>
    <row r="3593" spans="1:22" x14ac:dyDescent="0.25">
      <c r="A3593">
        <v>888811</v>
      </c>
      <c r="B3593">
        <v>16000</v>
      </c>
      <c r="C3593">
        <v>16000</v>
      </c>
      <c r="D3593" s="1" t="s">
        <v>280</v>
      </c>
      <c r="E3593" s="1" t="s">
        <v>104</v>
      </c>
      <c r="F3593" s="1" t="s">
        <v>7596</v>
      </c>
      <c r="G3593" s="1" t="s">
        <v>3274</v>
      </c>
      <c r="H3593" s="1" t="s">
        <v>105</v>
      </c>
      <c r="I3593" s="1" t="s">
        <v>792</v>
      </c>
      <c r="J3593" s="1" t="s">
        <v>106</v>
      </c>
      <c r="K3593">
        <v>1190</v>
      </c>
      <c r="L3593" s="2">
        <v>42145.089699074073</v>
      </c>
      <c r="M3593" s="2">
        <v>42113.375</v>
      </c>
      <c r="N3593" s="2">
        <v>42153.305474537039</v>
      </c>
      <c r="O3593">
        <v>60</v>
      </c>
      <c r="P3593">
        <v>23</v>
      </c>
      <c r="Q3593" s="1" t="s">
        <v>30</v>
      </c>
      <c r="R3593" s="1" t="s">
        <v>24</v>
      </c>
      <c r="S3593" s="1" t="s">
        <v>35</v>
      </c>
      <c r="T3593" s="3">
        <v>42145</v>
      </c>
      <c r="U3593" s="1" t="str">
        <f>IF(kiva_loans__muestra[[#This Row],[funded_amount]]=kiva_loans__muestra[[#This Row],[loan_amount]],"funded","unfunded")</f>
        <v>funded</v>
      </c>
      <c r="V3593" s="1" t="str">
        <f>IF(kiva_loans__muestra[[#This Row],[lender_count]]&gt;=50,"high","low")</f>
        <v>low</v>
      </c>
    </row>
    <row r="3594" spans="1:22" x14ac:dyDescent="0.25">
      <c r="A3594">
        <v>888873</v>
      </c>
      <c r="B3594">
        <v>4250</v>
      </c>
      <c r="C3594">
        <v>4250</v>
      </c>
      <c r="D3594" s="1" t="s">
        <v>98</v>
      </c>
      <c r="E3594" s="1" t="s">
        <v>37</v>
      </c>
      <c r="F3594" s="1" t="s">
        <v>7597</v>
      </c>
      <c r="G3594" s="1" t="s">
        <v>3278</v>
      </c>
      <c r="H3594" s="1" t="s">
        <v>100</v>
      </c>
      <c r="I3594" s="1" t="s">
        <v>1125</v>
      </c>
      <c r="J3594" s="1" t="s">
        <v>101</v>
      </c>
      <c r="K3594">
        <v>1450</v>
      </c>
      <c r="L3594" s="2">
        <v>42145.1715625</v>
      </c>
      <c r="M3594" s="2">
        <v>42121.375</v>
      </c>
      <c r="N3594" s="2">
        <v>42175.895092592589</v>
      </c>
      <c r="O3594">
        <v>140</v>
      </c>
      <c r="P3594">
        <v>10</v>
      </c>
      <c r="Q3594" s="1" t="s">
        <v>729</v>
      </c>
      <c r="R3594" s="1" t="s">
        <v>24</v>
      </c>
      <c r="S3594" s="1" t="s">
        <v>35</v>
      </c>
      <c r="T3594" s="3">
        <v>42145</v>
      </c>
      <c r="U3594" s="1" t="str">
        <f>IF(kiva_loans__muestra[[#This Row],[funded_amount]]=kiva_loans__muestra[[#This Row],[loan_amount]],"funded","unfunded")</f>
        <v>funded</v>
      </c>
      <c r="V3594" s="1" t="str">
        <f>IF(kiva_loans__muestra[[#This Row],[lender_count]]&gt;=50,"high","low")</f>
        <v>low</v>
      </c>
    </row>
    <row r="3595" spans="1:22" x14ac:dyDescent="0.25">
      <c r="A3595">
        <v>888861</v>
      </c>
      <c r="B3595">
        <v>2250</v>
      </c>
      <c r="C3595">
        <v>2250</v>
      </c>
      <c r="D3595" s="1" t="s">
        <v>27</v>
      </c>
      <c r="E3595" s="1" t="s">
        <v>27</v>
      </c>
      <c r="F3595" s="1" t="s">
        <v>7598</v>
      </c>
      <c r="G3595" s="1" t="s">
        <v>3278</v>
      </c>
      <c r="H3595" s="1" t="s">
        <v>100</v>
      </c>
      <c r="I3595" s="1" t="s">
        <v>1180</v>
      </c>
      <c r="J3595" s="1" t="s">
        <v>101</v>
      </c>
      <c r="K3595">
        <v>1450</v>
      </c>
      <c r="L3595" s="2">
        <v>42145.161412037036</v>
      </c>
      <c r="M3595" s="2">
        <v>42132.375</v>
      </c>
      <c r="N3595" s="2">
        <v>42147.812662037039</v>
      </c>
      <c r="O3595">
        <v>70</v>
      </c>
      <c r="P3595">
        <v>9</v>
      </c>
      <c r="Q3595" s="1" t="s">
        <v>30</v>
      </c>
      <c r="R3595" s="1" t="s">
        <v>24</v>
      </c>
      <c r="S3595" s="1" t="s">
        <v>35</v>
      </c>
      <c r="T3595" s="3">
        <v>42145</v>
      </c>
      <c r="U3595" s="1" t="str">
        <f>IF(kiva_loans__muestra[[#This Row],[funded_amount]]=kiva_loans__muestra[[#This Row],[loan_amount]],"funded","unfunded")</f>
        <v>funded</v>
      </c>
      <c r="V3595" s="1" t="str">
        <f>IF(kiva_loans__muestra[[#This Row],[lender_count]]&gt;=50,"high","low")</f>
        <v>low</v>
      </c>
    </row>
    <row r="3596" spans="1:22" x14ac:dyDescent="0.25">
      <c r="A3596">
        <v>889675</v>
      </c>
      <c r="B3596">
        <v>7750</v>
      </c>
      <c r="C3596">
        <v>7750</v>
      </c>
      <c r="D3596" s="1" t="s">
        <v>63</v>
      </c>
      <c r="E3596" s="1" t="s">
        <v>27</v>
      </c>
      <c r="F3596" s="1" t="s">
        <v>7599</v>
      </c>
      <c r="G3596" s="1" t="s">
        <v>3481</v>
      </c>
      <c r="H3596" s="1" t="s">
        <v>193</v>
      </c>
      <c r="I3596" s="1" t="s">
        <v>7600</v>
      </c>
      <c r="J3596" s="1" t="s">
        <v>194</v>
      </c>
      <c r="K3596">
        <v>970</v>
      </c>
      <c r="L3596" s="2">
        <v>42145.975393518522</v>
      </c>
      <c r="M3596" s="2">
        <v>42128.375</v>
      </c>
      <c r="N3596" s="2">
        <v>42178.718402777777</v>
      </c>
      <c r="O3596">
        <v>140</v>
      </c>
      <c r="P3596">
        <v>26</v>
      </c>
      <c r="Q3596" s="1" t="s">
        <v>57</v>
      </c>
      <c r="R3596" s="1" t="s">
        <v>60</v>
      </c>
      <c r="S3596" s="1" t="s">
        <v>31</v>
      </c>
      <c r="T3596" s="3">
        <v>42145</v>
      </c>
      <c r="U3596" s="1" t="str">
        <f>IF(kiva_loans__muestra[[#This Row],[funded_amount]]=kiva_loans__muestra[[#This Row],[loan_amount]],"funded","unfunded")</f>
        <v>funded</v>
      </c>
      <c r="V3596" s="1" t="str">
        <f>IF(kiva_loans__muestra[[#This Row],[lender_count]]&gt;=50,"high","low")</f>
        <v>low</v>
      </c>
    </row>
    <row r="3597" spans="1:22" x14ac:dyDescent="0.25">
      <c r="A3597">
        <v>890394</v>
      </c>
      <c r="B3597">
        <v>3250</v>
      </c>
      <c r="C3597">
        <v>3250</v>
      </c>
      <c r="D3597" s="1" t="s">
        <v>1183</v>
      </c>
      <c r="E3597" s="1" t="s">
        <v>32</v>
      </c>
      <c r="F3597" s="1" t="s">
        <v>7601</v>
      </c>
      <c r="G3597" s="1" t="s">
        <v>3274</v>
      </c>
      <c r="H3597" s="1" t="s">
        <v>105</v>
      </c>
      <c r="I3597" s="1" t="s">
        <v>2282</v>
      </c>
      <c r="J3597" s="1" t="s">
        <v>106</v>
      </c>
      <c r="K3597">
        <v>1190</v>
      </c>
      <c r="L3597" s="2">
        <v>42146.820092592592</v>
      </c>
      <c r="M3597" s="2">
        <v>42117.375</v>
      </c>
      <c r="N3597" s="2">
        <v>42160.664259259262</v>
      </c>
      <c r="O3597">
        <v>80</v>
      </c>
      <c r="P3597">
        <v>12</v>
      </c>
      <c r="Q3597" s="1" t="s">
        <v>488</v>
      </c>
      <c r="R3597" s="1" t="s">
        <v>24</v>
      </c>
      <c r="S3597" s="1" t="s">
        <v>31</v>
      </c>
      <c r="T3597" s="3">
        <v>42146</v>
      </c>
      <c r="U3597" s="1" t="str">
        <f>IF(kiva_loans__muestra[[#This Row],[funded_amount]]=kiva_loans__muestra[[#This Row],[loan_amount]],"funded","unfunded")</f>
        <v>funded</v>
      </c>
      <c r="V3597" s="1" t="str">
        <f>IF(kiva_loans__muestra[[#This Row],[lender_count]]&gt;=50,"high","low")</f>
        <v>low</v>
      </c>
    </row>
    <row r="3598" spans="1:22" x14ac:dyDescent="0.25">
      <c r="A3598">
        <v>889720</v>
      </c>
      <c r="B3598">
        <v>2250</v>
      </c>
      <c r="C3598">
        <v>2250</v>
      </c>
      <c r="D3598" s="1" t="s">
        <v>81</v>
      </c>
      <c r="E3598" s="1" t="s">
        <v>27</v>
      </c>
      <c r="F3598" s="1" t="s">
        <v>30</v>
      </c>
      <c r="G3598" s="1" t="s">
        <v>3427</v>
      </c>
      <c r="H3598" s="1" t="s">
        <v>185</v>
      </c>
      <c r="I3598" s="1" t="s">
        <v>30</v>
      </c>
      <c r="J3598" s="1" t="s">
        <v>187</v>
      </c>
      <c r="K3598">
        <v>1770</v>
      </c>
      <c r="L3598" s="2">
        <v>42146.109861111108</v>
      </c>
      <c r="M3598" s="2">
        <v>42115.375</v>
      </c>
      <c r="N3598" s="2">
        <v>42171.803715277776</v>
      </c>
      <c r="O3598">
        <v>140</v>
      </c>
      <c r="P3598">
        <v>9</v>
      </c>
      <c r="Q3598" s="1" t="s">
        <v>525</v>
      </c>
      <c r="R3598" s="1" t="s">
        <v>30</v>
      </c>
      <c r="S3598" s="1" t="s">
        <v>25</v>
      </c>
      <c r="T3598" s="3">
        <v>42146</v>
      </c>
      <c r="U3598" s="1" t="str">
        <f>IF(kiva_loans__muestra[[#This Row],[funded_amount]]=kiva_loans__muestra[[#This Row],[loan_amount]],"funded","unfunded")</f>
        <v>funded</v>
      </c>
      <c r="V3598" s="1" t="str">
        <f>IF(kiva_loans__muestra[[#This Row],[lender_count]]&gt;=50,"high","low")</f>
        <v>low</v>
      </c>
    </row>
    <row r="3599" spans="1:22" x14ac:dyDescent="0.25">
      <c r="A3599">
        <v>890272</v>
      </c>
      <c r="B3599">
        <v>2750</v>
      </c>
      <c r="C3599">
        <v>2750</v>
      </c>
      <c r="D3599" s="1" t="s">
        <v>344</v>
      </c>
      <c r="E3599" s="1" t="s">
        <v>27</v>
      </c>
      <c r="F3599" s="1" t="s">
        <v>7602</v>
      </c>
      <c r="G3599" s="1" t="s">
        <v>3263</v>
      </c>
      <c r="H3599" s="1" t="s">
        <v>33</v>
      </c>
      <c r="I3599" s="1" t="s">
        <v>732</v>
      </c>
      <c r="J3599" s="1" t="s">
        <v>34</v>
      </c>
      <c r="K3599">
        <v>1330</v>
      </c>
      <c r="L3599" s="2">
        <v>42146.649143518516</v>
      </c>
      <c r="M3599" s="2">
        <v>42123.375</v>
      </c>
      <c r="N3599" s="2">
        <v>42178.654293981483</v>
      </c>
      <c r="O3599">
        <v>130</v>
      </c>
      <c r="P3599">
        <v>8</v>
      </c>
      <c r="Q3599" s="1" t="s">
        <v>7603</v>
      </c>
      <c r="R3599" s="1" t="s">
        <v>92</v>
      </c>
      <c r="S3599" s="1" t="s">
        <v>31</v>
      </c>
      <c r="T3599" s="3">
        <v>42146</v>
      </c>
      <c r="U3599" s="1" t="str">
        <f>IF(kiva_loans__muestra[[#This Row],[funded_amount]]=kiva_loans__muestra[[#This Row],[loan_amount]],"funded","unfunded")</f>
        <v>funded</v>
      </c>
      <c r="V3599" s="1" t="str">
        <f>IF(kiva_loans__muestra[[#This Row],[lender_count]]&gt;=50,"high","low")</f>
        <v>low</v>
      </c>
    </row>
    <row r="3600" spans="1:22" x14ac:dyDescent="0.25">
      <c r="A3600">
        <v>890436</v>
      </c>
      <c r="B3600">
        <v>6750</v>
      </c>
      <c r="C3600">
        <v>6750</v>
      </c>
      <c r="D3600" s="1" t="s">
        <v>37</v>
      </c>
      <c r="E3600" s="1" t="s">
        <v>37</v>
      </c>
      <c r="F3600" s="1" t="s">
        <v>7604</v>
      </c>
      <c r="G3600" s="1" t="s">
        <v>3467</v>
      </c>
      <c r="H3600" s="1" t="s">
        <v>634</v>
      </c>
      <c r="I3600" s="1" t="s">
        <v>7605</v>
      </c>
      <c r="J3600" s="1" t="s">
        <v>636</v>
      </c>
      <c r="K3600">
        <v>2260</v>
      </c>
      <c r="L3600" s="2">
        <v>42146.970636574071</v>
      </c>
      <c r="M3600" s="2">
        <v>42123.375</v>
      </c>
      <c r="N3600" s="2">
        <v>42153.957465277781</v>
      </c>
      <c r="O3600">
        <v>80</v>
      </c>
      <c r="P3600">
        <v>26</v>
      </c>
      <c r="Q3600" s="1" t="s">
        <v>7606</v>
      </c>
      <c r="R3600" s="1" t="s">
        <v>92</v>
      </c>
      <c r="S3600" s="1" t="s">
        <v>25</v>
      </c>
      <c r="T3600" s="3">
        <v>42146</v>
      </c>
      <c r="U3600" s="1" t="str">
        <f>IF(kiva_loans__muestra[[#This Row],[funded_amount]]=kiva_loans__muestra[[#This Row],[loan_amount]],"funded","unfunded")</f>
        <v>funded</v>
      </c>
      <c r="V3600" s="1" t="str">
        <f>IF(kiva_loans__muestra[[#This Row],[lender_count]]&gt;=50,"high","low")</f>
        <v>low</v>
      </c>
    </row>
    <row r="3601" spans="1:22" x14ac:dyDescent="0.25">
      <c r="A3601">
        <v>890089</v>
      </c>
      <c r="B3601">
        <v>10000</v>
      </c>
      <c r="C3601">
        <v>10000</v>
      </c>
      <c r="D3601" s="1" t="s">
        <v>64</v>
      </c>
      <c r="E3601" s="1" t="s">
        <v>37</v>
      </c>
      <c r="F3601" s="1" t="s">
        <v>7607</v>
      </c>
      <c r="G3601" s="1" t="s">
        <v>3311</v>
      </c>
      <c r="H3601" s="1" t="s">
        <v>119</v>
      </c>
      <c r="I3601" s="1" t="s">
        <v>331</v>
      </c>
      <c r="J3601" s="1" t="s">
        <v>270</v>
      </c>
      <c r="K3601">
        <v>2040</v>
      </c>
      <c r="L3601" s="2">
        <v>42146.495729166665</v>
      </c>
      <c r="M3601" s="2">
        <v>42118.375</v>
      </c>
      <c r="N3601" s="2">
        <v>42158.291203703702</v>
      </c>
      <c r="O3601">
        <v>140</v>
      </c>
      <c r="P3601">
        <v>36</v>
      </c>
      <c r="Q3601" s="1" t="s">
        <v>1009</v>
      </c>
      <c r="R3601" s="1" t="s">
        <v>24</v>
      </c>
      <c r="S3601" s="1" t="s">
        <v>31</v>
      </c>
      <c r="T3601" s="3">
        <v>42146</v>
      </c>
      <c r="U3601" s="1" t="str">
        <f>IF(kiva_loans__muestra[[#This Row],[funded_amount]]=kiva_loans__muestra[[#This Row],[loan_amount]],"funded","unfunded")</f>
        <v>funded</v>
      </c>
      <c r="V3601" s="1" t="str">
        <f>IF(kiva_loans__muestra[[#This Row],[lender_count]]&gt;=50,"high","low")</f>
        <v>low</v>
      </c>
    </row>
    <row r="3602" spans="1:22" x14ac:dyDescent="0.25">
      <c r="A3602">
        <v>890067</v>
      </c>
      <c r="B3602">
        <v>2750</v>
      </c>
      <c r="C3602">
        <v>2750</v>
      </c>
      <c r="D3602" s="1" t="s">
        <v>36</v>
      </c>
      <c r="E3602" s="1" t="s">
        <v>37</v>
      </c>
      <c r="F3602" s="1" t="s">
        <v>7608</v>
      </c>
      <c r="G3602" s="1" t="s">
        <v>3263</v>
      </c>
      <c r="H3602" s="1" t="s">
        <v>33</v>
      </c>
      <c r="I3602" s="1" t="s">
        <v>732</v>
      </c>
      <c r="J3602" s="1" t="s">
        <v>34</v>
      </c>
      <c r="K3602">
        <v>1330</v>
      </c>
      <c r="L3602" s="2">
        <v>42146.47996527778</v>
      </c>
      <c r="M3602" s="2">
        <v>42123.375</v>
      </c>
      <c r="N3602" s="2">
        <v>42178.682893518519</v>
      </c>
      <c r="O3602">
        <v>130</v>
      </c>
      <c r="P3602">
        <v>7</v>
      </c>
      <c r="Q3602" s="1" t="s">
        <v>7609</v>
      </c>
      <c r="R3602" s="1" t="s">
        <v>92</v>
      </c>
      <c r="S3602" s="1" t="s">
        <v>31</v>
      </c>
      <c r="T3602" s="3">
        <v>42146</v>
      </c>
      <c r="U3602" s="1" t="str">
        <f>IF(kiva_loans__muestra[[#This Row],[funded_amount]]=kiva_loans__muestra[[#This Row],[loan_amount]],"funded","unfunded")</f>
        <v>funded</v>
      </c>
      <c r="V3602" s="1" t="str">
        <f>IF(kiva_loans__muestra[[#This Row],[lender_count]]&gt;=50,"high","low")</f>
        <v>low</v>
      </c>
    </row>
    <row r="3603" spans="1:22" x14ac:dyDescent="0.25">
      <c r="A3603">
        <v>890119</v>
      </c>
      <c r="B3603">
        <v>10000</v>
      </c>
      <c r="C3603">
        <v>10000</v>
      </c>
      <c r="D3603" s="1" t="s">
        <v>64</v>
      </c>
      <c r="E3603" s="1" t="s">
        <v>37</v>
      </c>
      <c r="F3603" s="1" t="s">
        <v>7610</v>
      </c>
      <c r="G3603" s="1" t="s">
        <v>3311</v>
      </c>
      <c r="H3603" s="1" t="s">
        <v>119</v>
      </c>
      <c r="I3603" s="1" t="s">
        <v>293</v>
      </c>
      <c r="J3603" s="1" t="s">
        <v>270</v>
      </c>
      <c r="K3603">
        <v>2040</v>
      </c>
      <c r="L3603" s="2">
        <v>42146.51185185185</v>
      </c>
      <c r="M3603" s="2">
        <v>42117.375</v>
      </c>
      <c r="N3603" s="2">
        <v>42177.614571759259</v>
      </c>
      <c r="O3603">
        <v>260</v>
      </c>
      <c r="P3603">
        <v>38</v>
      </c>
      <c r="Q3603" s="1" t="s">
        <v>418</v>
      </c>
      <c r="R3603" s="1" t="s">
        <v>24</v>
      </c>
      <c r="S3603" s="1" t="s">
        <v>31</v>
      </c>
      <c r="T3603" s="3">
        <v>42146</v>
      </c>
      <c r="U3603" s="1" t="str">
        <f>IF(kiva_loans__muestra[[#This Row],[funded_amount]]=kiva_loans__muestra[[#This Row],[loan_amount]],"funded","unfunded")</f>
        <v>funded</v>
      </c>
      <c r="V3603" s="1" t="str">
        <f>IF(kiva_loans__muestra[[#This Row],[lender_count]]&gt;=50,"high","low")</f>
        <v>low</v>
      </c>
    </row>
    <row r="3604" spans="1:22" x14ac:dyDescent="0.25">
      <c r="A3604">
        <v>890045</v>
      </c>
      <c r="B3604">
        <v>2250</v>
      </c>
      <c r="C3604">
        <v>2250</v>
      </c>
      <c r="D3604" s="1" t="s">
        <v>37</v>
      </c>
      <c r="E3604" s="1" t="s">
        <v>37</v>
      </c>
      <c r="F3604" s="1" t="s">
        <v>7611</v>
      </c>
      <c r="G3604" s="1" t="s">
        <v>3263</v>
      </c>
      <c r="H3604" s="1" t="s">
        <v>33</v>
      </c>
      <c r="I3604" s="1" t="s">
        <v>1152</v>
      </c>
      <c r="J3604" s="1" t="s">
        <v>34</v>
      </c>
      <c r="K3604">
        <v>1380</v>
      </c>
      <c r="L3604" s="2">
        <v>42146.467060185183</v>
      </c>
      <c r="M3604" s="2">
        <v>42143.375</v>
      </c>
      <c r="N3604" s="2">
        <v>42151.853738425925</v>
      </c>
      <c r="O3604">
        <v>80</v>
      </c>
      <c r="P3604">
        <v>3</v>
      </c>
      <c r="Q3604" s="1" t="s">
        <v>458</v>
      </c>
      <c r="R3604" s="1" t="s">
        <v>24</v>
      </c>
      <c r="S3604" s="1" t="s">
        <v>31</v>
      </c>
      <c r="T3604" s="3">
        <v>42146</v>
      </c>
      <c r="U3604" s="1" t="str">
        <f>IF(kiva_loans__muestra[[#This Row],[funded_amount]]=kiva_loans__muestra[[#This Row],[loan_amount]],"funded","unfunded")</f>
        <v>funded</v>
      </c>
      <c r="V3604" s="1" t="str">
        <f>IF(kiva_loans__muestra[[#This Row],[lender_count]]&gt;=50,"high","low")</f>
        <v>low</v>
      </c>
    </row>
    <row r="3605" spans="1:22" x14ac:dyDescent="0.25">
      <c r="A3605">
        <v>890140</v>
      </c>
      <c r="B3605">
        <v>12750</v>
      </c>
      <c r="C3605">
        <v>12750</v>
      </c>
      <c r="D3605" s="1" t="s">
        <v>311</v>
      </c>
      <c r="E3605" s="1" t="s">
        <v>37</v>
      </c>
      <c r="F3605" s="1" t="s">
        <v>7612</v>
      </c>
      <c r="G3605" s="1" t="s">
        <v>3591</v>
      </c>
      <c r="H3605" s="1" t="s">
        <v>180</v>
      </c>
      <c r="I3605" s="1" t="s">
        <v>2160</v>
      </c>
      <c r="J3605" s="1" t="s">
        <v>110</v>
      </c>
      <c r="K3605">
        <v>4380</v>
      </c>
      <c r="L3605" s="2">
        <v>42146.531539351854</v>
      </c>
      <c r="M3605" s="2">
        <v>42136.375</v>
      </c>
      <c r="N3605" s="2">
        <v>42180.932708333334</v>
      </c>
      <c r="O3605">
        <v>80</v>
      </c>
      <c r="P3605">
        <v>37</v>
      </c>
      <c r="Q3605" s="1" t="s">
        <v>1067</v>
      </c>
      <c r="R3605" s="1" t="s">
        <v>234</v>
      </c>
      <c r="S3605" s="1" t="s">
        <v>25</v>
      </c>
      <c r="T3605" s="3">
        <v>42146</v>
      </c>
      <c r="U3605" s="1" t="str">
        <f>IF(kiva_loans__muestra[[#This Row],[funded_amount]]=kiva_loans__muestra[[#This Row],[loan_amount]],"funded","unfunded")</f>
        <v>funded</v>
      </c>
      <c r="V3605" s="1" t="str">
        <f>IF(kiva_loans__muestra[[#This Row],[lender_count]]&gt;=50,"high","low")</f>
        <v>low</v>
      </c>
    </row>
    <row r="3606" spans="1:22" x14ac:dyDescent="0.25">
      <c r="A3606">
        <v>889743</v>
      </c>
      <c r="B3606">
        <v>2500</v>
      </c>
      <c r="C3606">
        <v>2500</v>
      </c>
      <c r="D3606" s="1" t="s">
        <v>311</v>
      </c>
      <c r="E3606" s="1" t="s">
        <v>37</v>
      </c>
      <c r="F3606" s="1" t="s">
        <v>2156</v>
      </c>
      <c r="G3606" s="1" t="s">
        <v>3278</v>
      </c>
      <c r="H3606" s="1" t="s">
        <v>100</v>
      </c>
      <c r="I3606" s="1" t="s">
        <v>655</v>
      </c>
      <c r="J3606" s="1" t="s">
        <v>101</v>
      </c>
      <c r="K3606">
        <v>1450</v>
      </c>
      <c r="L3606" s="2">
        <v>42146.142048611109</v>
      </c>
      <c r="M3606" s="2">
        <v>42124.375</v>
      </c>
      <c r="N3606" s="2">
        <v>42177.727858796294</v>
      </c>
      <c r="O3606">
        <v>110</v>
      </c>
      <c r="P3606">
        <v>8</v>
      </c>
      <c r="Q3606" s="1" t="s">
        <v>418</v>
      </c>
      <c r="R3606" s="1" t="s">
        <v>24</v>
      </c>
      <c r="S3606" s="1" t="s">
        <v>35</v>
      </c>
      <c r="T3606" s="3">
        <v>42146</v>
      </c>
      <c r="U3606" s="1" t="str">
        <f>IF(kiva_loans__muestra[[#This Row],[funded_amount]]=kiva_loans__muestra[[#This Row],[loan_amount]],"funded","unfunded")</f>
        <v>funded</v>
      </c>
      <c r="V3606" s="1" t="str">
        <f>IF(kiva_loans__muestra[[#This Row],[lender_count]]&gt;=50,"high","low")</f>
        <v>low</v>
      </c>
    </row>
    <row r="3607" spans="1:22" x14ac:dyDescent="0.25">
      <c r="A3607">
        <v>890498</v>
      </c>
      <c r="B3607">
        <v>14250</v>
      </c>
      <c r="C3607">
        <v>14250</v>
      </c>
      <c r="D3607" s="1" t="s">
        <v>55</v>
      </c>
      <c r="E3607" s="1" t="s">
        <v>32</v>
      </c>
      <c r="F3607" s="1" t="s">
        <v>7613</v>
      </c>
      <c r="G3607" s="1" t="s">
        <v>3427</v>
      </c>
      <c r="H3607" s="1" t="s">
        <v>185</v>
      </c>
      <c r="I3607" s="1" t="s">
        <v>186</v>
      </c>
      <c r="J3607" s="1" t="s">
        <v>187</v>
      </c>
      <c r="K3607">
        <v>1770</v>
      </c>
      <c r="L3607" s="2">
        <v>42147.122928240744</v>
      </c>
      <c r="M3607" s="2">
        <v>42116.375</v>
      </c>
      <c r="N3607" s="2">
        <v>42178.710347222222</v>
      </c>
      <c r="O3607">
        <v>260</v>
      </c>
      <c r="P3607">
        <v>37</v>
      </c>
      <c r="Q3607" s="1" t="s">
        <v>387</v>
      </c>
      <c r="R3607" s="1" t="s">
        <v>24</v>
      </c>
      <c r="S3607" s="1" t="s">
        <v>25</v>
      </c>
      <c r="T3607" s="3">
        <v>42147</v>
      </c>
      <c r="U3607" s="1" t="str">
        <f>IF(kiva_loans__muestra[[#This Row],[funded_amount]]=kiva_loans__muestra[[#This Row],[loan_amount]],"funded","unfunded")</f>
        <v>funded</v>
      </c>
      <c r="V3607" s="1" t="str">
        <f>IF(kiva_loans__muestra[[#This Row],[lender_count]]&gt;=50,"high","low")</f>
        <v>low</v>
      </c>
    </row>
    <row r="3608" spans="1:22" x14ac:dyDescent="0.25">
      <c r="A3608">
        <v>890512</v>
      </c>
      <c r="B3608">
        <v>3000</v>
      </c>
      <c r="C3608">
        <v>3000</v>
      </c>
      <c r="D3608" s="1" t="s">
        <v>65</v>
      </c>
      <c r="E3608" s="1" t="s">
        <v>66</v>
      </c>
      <c r="F3608" s="1" t="s">
        <v>7614</v>
      </c>
      <c r="G3608" s="1" t="s">
        <v>3278</v>
      </c>
      <c r="H3608" s="1" t="s">
        <v>100</v>
      </c>
      <c r="I3608" s="1" t="s">
        <v>463</v>
      </c>
      <c r="J3608" s="1" t="s">
        <v>101</v>
      </c>
      <c r="K3608">
        <v>1450</v>
      </c>
      <c r="L3608" s="2">
        <v>42147.132951388892</v>
      </c>
      <c r="M3608" s="2">
        <v>42139.375</v>
      </c>
      <c r="N3608" s="2">
        <v>42150.589861111112</v>
      </c>
      <c r="O3608">
        <v>50</v>
      </c>
      <c r="P3608">
        <v>3</v>
      </c>
      <c r="Q3608" s="1" t="s">
        <v>30</v>
      </c>
      <c r="R3608" s="1" t="s">
        <v>24</v>
      </c>
      <c r="S3608" s="1" t="s">
        <v>35</v>
      </c>
      <c r="T3608" s="3">
        <v>42147</v>
      </c>
      <c r="U3608" s="1" t="str">
        <f>IF(kiva_loans__muestra[[#This Row],[funded_amount]]=kiva_loans__muestra[[#This Row],[loan_amount]],"funded","unfunded")</f>
        <v>funded</v>
      </c>
      <c r="V3608" s="1" t="str">
        <f>IF(kiva_loans__muestra[[#This Row],[lender_count]]&gt;=50,"high","low")</f>
        <v>low</v>
      </c>
    </row>
    <row r="3609" spans="1:22" x14ac:dyDescent="0.25">
      <c r="A3609">
        <v>890511</v>
      </c>
      <c r="B3609">
        <v>6250</v>
      </c>
      <c r="C3609">
        <v>6250</v>
      </c>
      <c r="D3609" s="1" t="s">
        <v>175</v>
      </c>
      <c r="E3609" s="1" t="s">
        <v>78</v>
      </c>
      <c r="F3609" s="1" t="s">
        <v>1056</v>
      </c>
      <c r="G3609" s="1" t="s">
        <v>3396</v>
      </c>
      <c r="H3609" s="1" t="s">
        <v>788</v>
      </c>
      <c r="I3609" s="1" t="s">
        <v>1052</v>
      </c>
      <c r="J3609" s="1" t="s">
        <v>790</v>
      </c>
      <c r="K3609">
        <v>580</v>
      </c>
      <c r="L3609" s="2">
        <v>42147.132638888892</v>
      </c>
      <c r="M3609" s="2">
        <v>42115.375</v>
      </c>
      <c r="N3609" s="2">
        <v>42154.925532407404</v>
      </c>
      <c r="O3609">
        <v>150</v>
      </c>
      <c r="P3609">
        <v>24</v>
      </c>
      <c r="Q3609" s="1" t="s">
        <v>40</v>
      </c>
      <c r="R3609" s="1" t="s">
        <v>24</v>
      </c>
      <c r="S3609" s="1" t="s">
        <v>31</v>
      </c>
      <c r="T3609" s="3">
        <v>42147</v>
      </c>
      <c r="U3609" s="1" t="str">
        <f>IF(kiva_loans__muestra[[#This Row],[funded_amount]]=kiva_loans__muestra[[#This Row],[loan_amount]],"funded","unfunded")</f>
        <v>funded</v>
      </c>
      <c r="V3609" s="1" t="str">
        <f>IF(kiva_loans__muestra[[#This Row],[lender_count]]&gt;=50,"high","low")</f>
        <v>low</v>
      </c>
    </row>
    <row r="3610" spans="1:22" x14ac:dyDescent="0.25">
      <c r="A3610">
        <v>890490</v>
      </c>
      <c r="B3610">
        <v>2750</v>
      </c>
      <c r="C3610">
        <v>2750</v>
      </c>
      <c r="D3610" s="1" t="s">
        <v>50</v>
      </c>
      <c r="E3610" s="1" t="s">
        <v>37</v>
      </c>
      <c r="F3610" s="1" t="s">
        <v>7615</v>
      </c>
      <c r="G3610" s="1" t="s">
        <v>3278</v>
      </c>
      <c r="H3610" s="1" t="s">
        <v>100</v>
      </c>
      <c r="I3610" s="1" t="s">
        <v>463</v>
      </c>
      <c r="J3610" s="1" t="s">
        <v>101</v>
      </c>
      <c r="K3610">
        <v>1450</v>
      </c>
      <c r="L3610" s="2">
        <v>42147.118634259263</v>
      </c>
      <c r="M3610" s="2">
        <v>42145.375</v>
      </c>
      <c r="N3610" s="2">
        <v>42150.627210648148</v>
      </c>
      <c r="O3610">
        <v>50</v>
      </c>
      <c r="P3610">
        <v>5</v>
      </c>
      <c r="Q3610" s="1" t="s">
        <v>30</v>
      </c>
      <c r="R3610" s="1" t="s">
        <v>24</v>
      </c>
      <c r="S3610" s="1" t="s">
        <v>35</v>
      </c>
      <c r="T3610" s="3">
        <v>42147</v>
      </c>
      <c r="U3610" s="1" t="str">
        <f>IF(kiva_loans__muestra[[#This Row],[funded_amount]]=kiva_loans__muestra[[#This Row],[loan_amount]],"funded","unfunded")</f>
        <v>funded</v>
      </c>
      <c r="V3610" s="1" t="str">
        <f>IF(kiva_loans__muestra[[#This Row],[lender_count]]&gt;=50,"high","low")</f>
        <v>low</v>
      </c>
    </row>
    <row r="3611" spans="1:22" x14ac:dyDescent="0.25">
      <c r="A3611">
        <v>890616</v>
      </c>
      <c r="B3611">
        <v>10250</v>
      </c>
      <c r="C3611">
        <v>10250</v>
      </c>
      <c r="D3611" s="1" t="s">
        <v>1133</v>
      </c>
      <c r="E3611" s="1" t="s">
        <v>32</v>
      </c>
      <c r="F3611" s="1" t="s">
        <v>7616</v>
      </c>
      <c r="G3611" s="1" t="s">
        <v>3263</v>
      </c>
      <c r="H3611" s="1" t="s">
        <v>33</v>
      </c>
      <c r="I3611" s="1" t="s">
        <v>2308</v>
      </c>
      <c r="J3611" s="1" t="s">
        <v>34</v>
      </c>
      <c r="K3611">
        <v>2580</v>
      </c>
      <c r="L3611" s="2">
        <v>42147.820532407408</v>
      </c>
      <c r="M3611" s="2">
        <v>42118.375</v>
      </c>
      <c r="N3611" s="2">
        <v>42152.316064814811</v>
      </c>
      <c r="O3611">
        <v>260</v>
      </c>
      <c r="P3611">
        <v>22</v>
      </c>
      <c r="Q3611" s="1" t="s">
        <v>40</v>
      </c>
      <c r="R3611" s="1" t="s">
        <v>24</v>
      </c>
      <c r="S3611" s="1" t="s">
        <v>31</v>
      </c>
      <c r="T3611" s="3">
        <v>42147</v>
      </c>
      <c r="U3611" s="1" t="str">
        <f>IF(kiva_loans__muestra[[#This Row],[funded_amount]]=kiva_loans__muestra[[#This Row],[loan_amount]],"funded","unfunded")</f>
        <v>funded</v>
      </c>
      <c r="V3611" s="1" t="str">
        <f>IF(kiva_loans__muestra[[#This Row],[lender_count]]&gt;=50,"high","low")</f>
        <v>low</v>
      </c>
    </row>
    <row r="3612" spans="1:22" x14ac:dyDescent="0.25">
      <c r="A3612">
        <v>1088872</v>
      </c>
      <c r="B3612">
        <v>1250</v>
      </c>
      <c r="C3612">
        <v>1250</v>
      </c>
      <c r="D3612" s="1" t="s">
        <v>49</v>
      </c>
      <c r="E3612" s="1" t="s">
        <v>49</v>
      </c>
      <c r="F3612" s="1" t="s">
        <v>7617</v>
      </c>
      <c r="G3612" s="1" t="s">
        <v>3263</v>
      </c>
      <c r="H3612" s="1" t="s">
        <v>33</v>
      </c>
      <c r="I3612" s="1" t="s">
        <v>30</v>
      </c>
      <c r="J3612" s="1" t="s">
        <v>34</v>
      </c>
      <c r="L3612" s="2">
        <v>42147.450682870367</v>
      </c>
      <c r="M3612" s="2">
        <v>42178.640277777777</v>
      </c>
      <c r="N3612" s="2">
        <v>42173.793553240743</v>
      </c>
      <c r="O3612">
        <v>30</v>
      </c>
      <c r="P3612">
        <v>10</v>
      </c>
      <c r="Q3612" s="1" t="s">
        <v>30</v>
      </c>
      <c r="R3612" s="1" t="s">
        <v>24</v>
      </c>
      <c r="S3612" s="1" t="s">
        <v>35</v>
      </c>
      <c r="T3612" s="3">
        <v>42147</v>
      </c>
      <c r="U3612" s="1" t="str">
        <f>IF(kiva_loans__muestra[[#This Row],[funded_amount]]=kiva_loans__muestra[[#This Row],[loan_amount]],"funded","unfunded")</f>
        <v>funded</v>
      </c>
      <c r="V3612" s="1" t="str">
        <f>IF(kiva_loans__muestra[[#This Row],[lender_count]]&gt;=50,"high","low")</f>
        <v>low</v>
      </c>
    </row>
    <row r="3613" spans="1:22" x14ac:dyDescent="0.25">
      <c r="A3613">
        <v>890675</v>
      </c>
      <c r="B3613">
        <v>8000</v>
      </c>
      <c r="C3613">
        <v>8000</v>
      </c>
      <c r="D3613" s="1" t="s">
        <v>66</v>
      </c>
      <c r="E3613" s="1" t="s">
        <v>66</v>
      </c>
      <c r="F3613" s="1" t="s">
        <v>7618</v>
      </c>
      <c r="G3613" s="1" t="s">
        <v>3427</v>
      </c>
      <c r="H3613" s="1" t="s">
        <v>185</v>
      </c>
      <c r="I3613" s="1" t="s">
        <v>415</v>
      </c>
      <c r="J3613" s="1" t="s">
        <v>187</v>
      </c>
      <c r="K3613">
        <v>1770</v>
      </c>
      <c r="L3613" s="2">
        <v>42148.128761574073</v>
      </c>
      <c r="M3613" s="2">
        <v>42117.375</v>
      </c>
      <c r="N3613" s="2">
        <v>42177.878194444442</v>
      </c>
      <c r="O3613">
        <v>260</v>
      </c>
      <c r="P3613">
        <v>26</v>
      </c>
      <c r="Q3613" s="1" t="s">
        <v>7619</v>
      </c>
      <c r="R3613" s="1" t="s">
        <v>92</v>
      </c>
      <c r="S3613" s="1" t="s">
        <v>25</v>
      </c>
      <c r="T3613" s="3">
        <v>42148</v>
      </c>
      <c r="U3613" s="1" t="str">
        <f>IF(kiva_loans__muestra[[#This Row],[funded_amount]]=kiva_loans__muestra[[#This Row],[loan_amount]],"funded","unfunded")</f>
        <v>funded</v>
      </c>
      <c r="V3613" s="1" t="str">
        <f>IF(kiva_loans__muestra[[#This Row],[lender_count]]&gt;=50,"high","low")</f>
        <v>low</v>
      </c>
    </row>
    <row r="3614" spans="1:22" x14ac:dyDescent="0.25">
      <c r="A3614">
        <v>890671</v>
      </c>
      <c r="B3614">
        <v>4000</v>
      </c>
      <c r="C3614">
        <v>4000</v>
      </c>
      <c r="D3614" s="1" t="s">
        <v>98</v>
      </c>
      <c r="E3614" s="1" t="s">
        <v>37</v>
      </c>
      <c r="F3614" s="1" t="s">
        <v>30</v>
      </c>
      <c r="G3614" s="1" t="s">
        <v>3427</v>
      </c>
      <c r="H3614" s="1" t="s">
        <v>185</v>
      </c>
      <c r="I3614" s="1" t="s">
        <v>30</v>
      </c>
      <c r="J3614" s="1" t="s">
        <v>187</v>
      </c>
      <c r="K3614">
        <v>1770</v>
      </c>
      <c r="L3614" s="2">
        <v>42148.125300925924</v>
      </c>
      <c r="M3614" s="2">
        <v>42117.375</v>
      </c>
      <c r="N3614" s="2">
        <v>42178.527233796296</v>
      </c>
      <c r="O3614">
        <v>140</v>
      </c>
      <c r="P3614">
        <v>16</v>
      </c>
      <c r="Q3614" s="1" t="s">
        <v>7620</v>
      </c>
      <c r="R3614" s="1" t="s">
        <v>30</v>
      </c>
      <c r="S3614" s="1" t="s">
        <v>25</v>
      </c>
      <c r="T3614" s="3">
        <v>42148</v>
      </c>
      <c r="U3614" s="1" t="str">
        <f>IF(kiva_loans__muestra[[#This Row],[funded_amount]]=kiva_loans__muestra[[#This Row],[loan_amount]],"funded","unfunded")</f>
        <v>funded</v>
      </c>
      <c r="V3614" s="1" t="str">
        <f>IF(kiva_loans__muestra[[#This Row],[lender_count]]&gt;=50,"high","low")</f>
        <v>low</v>
      </c>
    </row>
    <row r="3615" spans="1:22" x14ac:dyDescent="0.25">
      <c r="A3615">
        <v>890784</v>
      </c>
      <c r="B3615">
        <v>4000</v>
      </c>
      <c r="C3615">
        <v>4000</v>
      </c>
      <c r="D3615" s="1" t="s">
        <v>137</v>
      </c>
      <c r="E3615" s="1" t="s">
        <v>27</v>
      </c>
      <c r="F3615" s="1" t="s">
        <v>7621</v>
      </c>
      <c r="G3615" s="1" t="s">
        <v>6169</v>
      </c>
      <c r="H3615" s="1" t="s">
        <v>1483</v>
      </c>
      <c r="I3615" s="1" t="s">
        <v>1484</v>
      </c>
      <c r="J3615" s="1" t="s">
        <v>1485</v>
      </c>
      <c r="K3615">
        <v>4400</v>
      </c>
      <c r="L3615" s="2">
        <v>42148.467731481483</v>
      </c>
      <c r="M3615" s="2">
        <v>42143.375</v>
      </c>
      <c r="N3615" s="2">
        <v>42151.529687499999</v>
      </c>
      <c r="O3615">
        <v>140</v>
      </c>
      <c r="P3615">
        <v>16</v>
      </c>
      <c r="Q3615" s="1" t="s">
        <v>7622</v>
      </c>
      <c r="R3615" s="1" t="s">
        <v>24</v>
      </c>
      <c r="S3615" s="1" t="s">
        <v>31</v>
      </c>
      <c r="T3615" s="3">
        <v>42148</v>
      </c>
      <c r="U3615" s="1" t="str">
        <f>IF(kiva_loans__muestra[[#This Row],[funded_amount]]=kiva_loans__muestra[[#This Row],[loan_amount]],"funded","unfunded")</f>
        <v>funded</v>
      </c>
      <c r="V3615" s="1" t="str">
        <f>IF(kiva_loans__muestra[[#This Row],[lender_count]]&gt;=50,"high","low")</f>
        <v>low</v>
      </c>
    </row>
    <row r="3616" spans="1:22" x14ac:dyDescent="0.25">
      <c r="A3616">
        <v>1088895</v>
      </c>
      <c r="B3616">
        <v>2250</v>
      </c>
      <c r="C3616">
        <v>2250</v>
      </c>
      <c r="D3616" s="1" t="s">
        <v>137</v>
      </c>
      <c r="E3616" s="1" t="s">
        <v>27</v>
      </c>
      <c r="F3616" s="1" t="s">
        <v>7623</v>
      </c>
      <c r="G3616" s="1" t="s">
        <v>3263</v>
      </c>
      <c r="H3616" s="1" t="s">
        <v>33</v>
      </c>
      <c r="I3616" s="1" t="s">
        <v>30</v>
      </c>
      <c r="J3616" s="1" t="s">
        <v>34</v>
      </c>
      <c r="L3616" s="2">
        <v>42149.40452546296</v>
      </c>
      <c r="M3616" s="2">
        <v>42228.512499999997</v>
      </c>
      <c r="N3616" s="2">
        <v>42172.659849537034</v>
      </c>
      <c r="O3616">
        <v>60</v>
      </c>
      <c r="P3616">
        <v>22</v>
      </c>
      <c r="Q3616" s="1" t="s">
        <v>30</v>
      </c>
      <c r="R3616" s="1" t="s">
        <v>24</v>
      </c>
      <c r="S3616" s="1" t="s">
        <v>31</v>
      </c>
      <c r="T3616" s="3">
        <v>42149</v>
      </c>
      <c r="U3616" s="1" t="str">
        <f>IF(kiva_loans__muestra[[#This Row],[funded_amount]]=kiva_loans__muestra[[#This Row],[loan_amount]],"funded","unfunded")</f>
        <v>funded</v>
      </c>
      <c r="V3616" s="1" t="str">
        <f>IF(kiva_loans__muestra[[#This Row],[lender_count]]&gt;=50,"high","low")</f>
        <v>low</v>
      </c>
    </row>
    <row r="3617" spans="1:22" x14ac:dyDescent="0.25">
      <c r="A3617">
        <v>891266</v>
      </c>
      <c r="B3617">
        <v>2250</v>
      </c>
      <c r="C3617">
        <v>2250</v>
      </c>
      <c r="D3617" s="1" t="s">
        <v>36</v>
      </c>
      <c r="E3617" s="1" t="s">
        <v>37</v>
      </c>
      <c r="F3617" s="1" t="s">
        <v>7624</v>
      </c>
      <c r="G3617" s="1" t="s">
        <v>3263</v>
      </c>
      <c r="H3617" s="1" t="s">
        <v>33</v>
      </c>
      <c r="I3617" s="1" t="s">
        <v>610</v>
      </c>
      <c r="J3617" s="1" t="s">
        <v>34</v>
      </c>
      <c r="K3617">
        <v>3880</v>
      </c>
      <c r="L3617" s="2">
        <v>42149.602870370371</v>
      </c>
      <c r="M3617" s="2">
        <v>42119.375</v>
      </c>
      <c r="N3617" s="2">
        <v>42154.835486111115</v>
      </c>
      <c r="O3617">
        <v>140</v>
      </c>
      <c r="P3617">
        <v>9</v>
      </c>
      <c r="Q3617" s="1" t="s">
        <v>825</v>
      </c>
      <c r="R3617" s="1" t="s">
        <v>60</v>
      </c>
      <c r="S3617" s="1" t="s">
        <v>31</v>
      </c>
      <c r="T3617" s="3">
        <v>42149</v>
      </c>
      <c r="U3617" s="1" t="str">
        <f>IF(kiva_loans__muestra[[#This Row],[funded_amount]]=kiva_loans__muestra[[#This Row],[loan_amount]],"funded","unfunded")</f>
        <v>funded</v>
      </c>
      <c r="V3617" s="1" t="str">
        <f>IF(kiva_loans__muestra[[#This Row],[lender_count]]&gt;=50,"high","low")</f>
        <v>low</v>
      </c>
    </row>
    <row r="3618" spans="1:22" x14ac:dyDescent="0.25">
      <c r="A3618">
        <v>891020</v>
      </c>
      <c r="B3618">
        <v>3250</v>
      </c>
      <c r="C3618">
        <v>3250</v>
      </c>
      <c r="D3618" s="1" t="s">
        <v>37</v>
      </c>
      <c r="E3618" s="1" t="s">
        <v>37</v>
      </c>
      <c r="F3618" s="1" t="s">
        <v>7625</v>
      </c>
      <c r="G3618" s="1" t="s">
        <v>3284</v>
      </c>
      <c r="H3618" s="1" t="s">
        <v>189</v>
      </c>
      <c r="I3618" s="1" t="s">
        <v>639</v>
      </c>
      <c r="J3618" s="1" t="s">
        <v>207</v>
      </c>
      <c r="K3618">
        <v>1000</v>
      </c>
      <c r="L3618" s="2">
        <v>42149.347083333334</v>
      </c>
      <c r="M3618" s="2">
        <v>42129.375</v>
      </c>
      <c r="N3618" s="2">
        <v>42151.217164351852</v>
      </c>
      <c r="O3618">
        <v>60</v>
      </c>
      <c r="P3618">
        <v>3</v>
      </c>
      <c r="Q3618" s="1" t="s">
        <v>30</v>
      </c>
      <c r="R3618" s="1" t="s">
        <v>24</v>
      </c>
      <c r="S3618" s="1" t="s">
        <v>35</v>
      </c>
      <c r="T3618" s="3">
        <v>42149</v>
      </c>
      <c r="U3618" s="1" t="str">
        <f>IF(kiva_loans__muestra[[#This Row],[funded_amount]]=kiva_loans__muestra[[#This Row],[loan_amount]],"funded","unfunded")</f>
        <v>funded</v>
      </c>
      <c r="V3618" s="1" t="str">
        <f>IF(kiva_loans__muestra[[#This Row],[lender_count]]&gt;=50,"high","low")</f>
        <v>low</v>
      </c>
    </row>
    <row r="3619" spans="1:22" x14ac:dyDescent="0.25">
      <c r="A3619">
        <v>891603</v>
      </c>
      <c r="B3619">
        <v>2250</v>
      </c>
      <c r="C3619">
        <v>2250</v>
      </c>
      <c r="D3619" s="1" t="s">
        <v>45</v>
      </c>
      <c r="E3619" s="1" t="s">
        <v>46</v>
      </c>
      <c r="F3619" s="1" t="s">
        <v>3679</v>
      </c>
      <c r="G3619" s="1" t="s">
        <v>3278</v>
      </c>
      <c r="H3619" s="1" t="s">
        <v>100</v>
      </c>
      <c r="I3619" s="1" t="s">
        <v>2155</v>
      </c>
      <c r="J3619" s="1" t="s">
        <v>101</v>
      </c>
      <c r="K3619">
        <v>1260</v>
      </c>
      <c r="L3619" s="2">
        <v>42150.019571759258</v>
      </c>
      <c r="M3619" s="2">
        <v>42137.375</v>
      </c>
      <c r="N3619" s="2">
        <v>42152.307581018518</v>
      </c>
      <c r="O3619">
        <v>70</v>
      </c>
      <c r="P3619">
        <v>7</v>
      </c>
      <c r="Q3619" s="1" t="s">
        <v>30</v>
      </c>
      <c r="R3619" s="1" t="s">
        <v>24</v>
      </c>
      <c r="S3619" s="1" t="s">
        <v>35</v>
      </c>
      <c r="T3619" s="3">
        <v>42149</v>
      </c>
      <c r="U3619" s="1" t="str">
        <f>IF(kiva_loans__muestra[[#This Row],[funded_amount]]=kiva_loans__muestra[[#This Row],[loan_amount]],"funded","unfunded")</f>
        <v>funded</v>
      </c>
      <c r="V3619" s="1" t="str">
        <f>IF(kiva_loans__muestra[[#This Row],[lender_count]]&gt;=50,"high","low")</f>
        <v>low</v>
      </c>
    </row>
    <row r="3620" spans="1:22" x14ac:dyDescent="0.25">
      <c r="A3620">
        <v>891015</v>
      </c>
      <c r="B3620">
        <v>3250</v>
      </c>
      <c r="C3620">
        <v>3250</v>
      </c>
      <c r="D3620" s="1" t="s">
        <v>69</v>
      </c>
      <c r="E3620" s="1" t="s">
        <v>46</v>
      </c>
      <c r="F3620" s="1" t="s">
        <v>7626</v>
      </c>
      <c r="G3620" s="1" t="s">
        <v>3278</v>
      </c>
      <c r="H3620" s="1" t="s">
        <v>100</v>
      </c>
      <c r="I3620" s="1" t="s">
        <v>551</v>
      </c>
      <c r="J3620" s="1" t="s">
        <v>101</v>
      </c>
      <c r="K3620">
        <v>1450</v>
      </c>
      <c r="L3620" s="2">
        <v>42149.343055555553</v>
      </c>
      <c r="M3620" s="2">
        <v>42138.375</v>
      </c>
      <c r="N3620" s="2">
        <v>42156.225243055553</v>
      </c>
      <c r="O3620">
        <v>80</v>
      </c>
      <c r="P3620">
        <v>8</v>
      </c>
      <c r="Q3620" s="1" t="s">
        <v>278</v>
      </c>
      <c r="R3620" s="1" t="s">
        <v>24</v>
      </c>
      <c r="S3620" s="1" t="s">
        <v>35</v>
      </c>
      <c r="T3620" s="3">
        <v>42149</v>
      </c>
      <c r="U3620" s="1" t="str">
        <f>IF(kiva_loans__muestra[[#This Row],[funded_amount]]=kiva_loans__muestra[[#This Row],[loan_amount]],"funded","unfunded")</f>
        <v>funded</v>
      </c>
      <c r="V3620" s="1" t="str">
        <f>IF(kiva_loans__muestra[[#This Row],[lender_count]]&gt;=50,"high","low")</f>
        <v>low</v>
      </c>
    </row>
    <row r="3621" spans="1:22" x14ac:dyDescent="0.25">
      <c r="A3621">
        <v>891116</v>
      </c>
      <c r="B3621">
        <v>2750</v>
      </c>
      <c r="C3621">
        <v>2750</v>
      </c>
      <c r="D3621" s="1" t="s">
        <v>64</v>
      </c>
      <c r="E3621" s="1" t="s">
        <v>37</v>
      </c>
      <c r="F3621" s="1" t="s">
        <v>7627</v>
      </c>
      <c r="G3621" s="1" t="s">
        <v>3263</v>
      </c>
      <c r="H3621" s="1" t="s">
        <v>33</v>
      </c>
      <c r="I3621" s="1" t="s">
        <v>732</v>
      </c>
      <c r="J3621" s="1" t="s">
        <v>34</v>
      </c>
      <c r="K3621">
        <v>1330</v>
      </c>
      <c r="L3621" s="2">
        <v>42149.424814814818</v>
      </c>
      <c r="M3621" s="2">
        <v>42123.375</v>
      </c>
      <c r="N3621" s="2">
        <v>42151.700289351851</v>
      </c>
      <c r="O3621">
        <v>130</v>
      </c>
      <c r="P3621">
        <v>8</v>
      </c>
      <c r="Q3621" s="1" t="s">
        <v>30</v>
      </c>
      <c r="R3621" s="1" t="s">
        <v>24</v>
      </c>
      <c r="S3621" s="1" t="s">
        <v>31</v>
      </c>
      <c r="T3621" s="3">
        <v>42149</v>
      </c>
      <c r="U3621" s="1" t="str">
        <f>IF(kiva_loans__muestra[[#This Row],[funded_amount]]=kiva_loans__muestra[[#This Row],[loan_amount]],"funded","unfunded")</f>
        <v>funded</v>
      </c>
      <c r="V3621" s="1" t="str">
        <f>IF(kiva_loans__muestra[[#This Row],[lender_count]]&gt;=50,"high","low")</f>
        <v>low</v>
      </c>
    </row>
    <row r="3622" spans="1:22" x14ac:dyDescent="0.25">
      <c r="A3622">
        <v>891092</v>
      </c>
      <c r="B3622">
        <v>3000</v>
      </c>
      <c r="C3622">
        <v>3000</v>
      </c>
      <c r="D3622" s="1" t="s">
        <v>45</v>
      </c>
      <c r="E3622" s="1" t="s">
        <v>46</v>
      </c>
      <c r="F3622" s="1" t="s">
        <v>7628</v>
      </c>
      <c r="G3622" s="1" t="s">
        <v>3278</v>
      </c>
      <c r="H3622" s="1" t="s">
        <v>100</v>
      </c>
      <c r="I3622" s="1" t="s">
        <v>1278</v>
      </c>
      <c r="J3622" s="1" t="s">
        <v>101</v>
      </c>
      <c r="K3622">
        <v>1450</v>
      </c>
      <c r="L3622" s="2">
        <v>42149.404548611114</v>
      </c>
      <c r="M3622" s="2">
        <v>42144.375</v>
      </c>
      <c r="N3622" s="2">
        <v>42172.566793981481</v>
      </c>
      <c r="O3622">
        <v>80</v>
      </c>
      <c r="P3622">
        <v>2</v>
      </c>
      <c r="Q3622" s="1" t="s">
        <v>356</v>
      </c>
      <c r="R3622" s="1" t="s">
        <v>24</v>
      </c>
      <c r="S3622" s="1" t="s">
        <v>35</v>
      </c>
      <c r="T3622" s="3">
        <v>42149</v>
      </c>
      <c r="U3622" s="1" t="str">
        <f>IF(kiva_loans__muestra[[#This Row],[funded_amount]]=kiva_loans__muestra[[#This Row],[loan_amount]],"funded","unfunded")</f>
        <v>funded</v>
      </c>
      <c r="V3622" s="1" t="str">
        <f>IF(kiva_loans__muestra[[#This Row],[lender_count]]&gt;=50,"high","low")</f>
        <v>low</v>
      </c>
    </row>
    <row r="3623" spans="1:22" x14ac:dyDescent="0.25">
      <c r="A3623">
        <v>891295</v>
      </c>
      <c r="B3623">
        <v>2750</v>
      </c>
      <c r="C3623">
        <v>2750</v>
      </c>
      <c r="D3623" s="1" t="s">
        <v>36</v>
      </c>
      <c r="E3623" s="1" t="s">
        <v>37</v>
      </c>
      <c r="F3623" s="1" t="s">
        <v>7629</v>
      </c>
      <c r="G3623" s="1" t="s">
        <v>3263</v>
      </c>
      <c r="H3623" s="1" t="s">
        <v>33</v>
      </c>
      <c r="I3623" s="1" t="s">
        <v>732</v>
      </c>
      <c r="J3623" s="1" t="s">
        <v>34</v>
      </c>
      <c r="K3623">
        <v>1330</v>
      </c>
      <c r="L3623" s="2">
        <v>42149.645636574074</v>
      </c>
      <c r="M3623" s="2">
        <v>42123.375</v>
      </c>
      <c r="N3623" s="2">
        <v>42178.902013888888</v>
      </c>
      <c r="O3623">
        <v>130</v>
      </c>
      <c r="P3623">
        <v>5</v>
      </c>
      <c r="Q3623" s="1" t="s">
        <v>418</v>
      </c>
      <c r="R3623" s="1" t="s">
        <v>92</v>
      </c>
      <c r="S3623" s="1" t="s">
        <v>31</v>
      </c>
      <c r="T3623" s="3">
        <v>42149</v>
      </c>
      <c r="U3623" s="1" t="str">
        <f>IF(kiva_loans__muestra[[#This Row],[funded_amount]]=kiva_loans__muestra[[#This Row],[loan_amount]],"funded","unfunded")</f>
        <v>funded</v>
      </c>
      <c r="V3623" s="1" t="str">
        <f>IF(kiva_loans__muestra[[#This Row],[lender_count]]&gt;=50,"high","low")</f>
        <v>low</v>
      </c>
    </row>
    <row r="3624" spans="1:22" x14ac:dyDescent="0.25">
      <c r="A3624">
        <v>891557</v>
      </c>
      <c r="B3624">
        <v>4250</v>
      </c>
      <c r="C3624">
        <v>4250</v>
      </c>
      <c r="D3624" s="1" t="s">
        <v>98</v>
      </c>
      <c r="E3624" s="1" t="s">
        <v>37</v>
      </c>
      <c r="F3624" s="1" t="s">
        <v>7630</v>
      </c>
      <c r="G3624" s="1" t="s">
        <v>3427</v>
      </c>
      <c r="H3624" s="1" t="s">
        <v>185</v>
      </c>
      <c r="I3624" s="1" t="s">
        <v>638</v>
      </c>
      <c r="J3624" s="1" t="s">
        <v>187</v>
      </c>
      <c r="K3624">
        <v>1770</v>
      </c>
      <c r="L3624" s="2">
        <v>42149.971712962964</v>
      </c>
      <c r="M3624" s="2">
        <v>42119.375</v>
      </c>
      <c r="N3624" s="2">
        <v>42182.066782407404</v>
      </c>
      <c r="O3624">
        <v>150</v>
      </c>
      <c r="P3624">
        <v>15</v>
      </c>
      <c r="Q3624" s="1" t="s">
        <v>825</v>
      </c>
      <c r="R3624" s="1" t="s">
        <v>24</v>
      </c>
      <c r="S3624" s="1" t="s">
        <v>25</v>
      </c>
      <c r="T3624" s="3">
        <v>42149</v>
      </c>
      <c r="U3624" s="1" t="str">
        <f>IF(kiva_loans__muestra[[#This Row],[funded_amount]]=kiva_loans__muestra[[#This Row],[loan_amount]],"funded","unfunded")</f>
        <v>funded</v>
      </c>
      <c r="V3624" s="1" t="str">
        <f>IF(kiva_loans__muestra[[#This Row],[lender_count]]&gt;=50,"high","low")</f>
        <v>low</v>
      </c>
    </row>
    <row r="3625" spans="1:22" x14ac:dyDescent="0.25">
      <c r="A3625">
        <v>891219</v>
      </c>
      <c r="B3625">
        <v>2750</v>
      </c>
      <c r="C3625">
        <v>2750</v>
      </c>
      <c r="D3625" s="1" t="s">
        <v>64</v>
      </c>
      <c r="E3625" s="1" t="s">
        <v>37</v>
      </c>
      <c r="F3625" s="1" t="s">
        <v>7572</v>
      </c>
      <c r="G3625" s="1" t="s">
        <v>3263</v>
      </c>
      <c r="H3625" s="1" t="s">
        <v>33</v>
      </c>
      <c r="I3625" s="1" t="s">
        <v>732</v>
      </c>
      <c r="J3625" s="1" t="s">
        <v>34</v>
      </c>
      <c r="K3625">
        <v>1330</v>
      </c>
      <c r="L3625" s="2">
        <v>42149.556168981479</v>
      </c>
      <c r="M3625" s="2">
        <v>42123.375</v>
      </c>
      <c r="N3625" s="2">
        <v>42178.745092592595</v>
      </c>
      <c r="O3625">
        <v>130</v>
      </c>
      <c r="P3625">
        <v>9</v>
      </c>
      <c r="Q3625" s="1" t="s">
        <v>930</v>
      </c>
      <c r="R3625" s="1" t="s">
        <v>24</v>
      </c>
      <c r="S3625" s="1" t="s">
        <v>31</v>
      </c>
      <c r="T3625" s="3">
        <v>42149</v>
      </c>
      <c r="U3625" s="1" t="str">
        <f>IF(kiva_loans__muestra[[#This Row],[funded_amount]]=kiva_loans__muestra[[#This Row],[loan_amount]],"funded","unfunded")</f>
        <v>funded</v>
      </c>
      <c r="V3625" s="1" t="str">
        <f>IF(kiva_loans__muestra[[#This Row],[lender_count]]&gt;=50,"high","low")</f>
        <v>low</v>
      </c>
    </row>
    <row r="3626" spans="1:22" x14ac:dyDescent="0.25">
      <c r="A3626">
        <v>891491</v>
      </c>
      <c r="B3626">
        <v>15000</v>
      </c>
      <c r="C3626">
        <v>15000</v>
      </c>
      <c r="D3626" s="1" t="s">
        <v>124</v>
      </c>
      <c r="E3626" s="1" t="s">
        <v>125</v>
      </c>
      <c r="F3626" s="1" t="s">
        <v>7631</v>
      </c>
      <c r="G3626" s="1" t="s">
        <v>3266</v>
      </c>
      <c r="H3626" s="1" t="s">
        <v>89</v>
      </c>
      <c r="I3626" s="1" t="s">
        <v>871</v>
      </c>
      <c r="J3626" s="1" t="s">
        <v>90</v>
      </c>
      <c r="K3626">
        <v>1990</v>
      </c>
      <c r="L3626" s="2">
        <v>42149.872314814813</v>
      </c>
      <c r="M3626" s="2">
        <v>42135.375</v>
      </c>
      <c r="N3626" s="2">
        <v>42185.61513888889</v>
      </c>
      <c r="O3626">
        <v>320</v>
      </c>
      <c r="P3626">
        <v>35</v>
      </c>
      <c r="Q3626" s="1" t="s">
        <v>1211</v>
      </c>
      <c r="R3626" s="1" t="s">
        <v>24</v>
      </c>
      <c r="S3626" s="1" t="s">
        <v>31</v>
      </c>
      <c r="T3626" s="3">
        <v>42149</v>
      </c>
      <c r="U3626" s="1" t="str">
        <f>IF(kiva_loans__muestra[[#This Row],[funded_amount]]=kiva_loans__muestra[[#This Row],[loan_amount]],"funded","unfunded")</f>
        <v>funded</v>
      </c>
      <c r="V3626" s="1" t="str">
        <f>IF(kiva_loans__muestra[[#This Row],[lender_count]]&gt;=50,"high","low")</f>
        <v>low</v>
      </c>
    </row>
    <row r="3627" spans="1:22" x14ac:dyDescent="0.25">
      <c r="A3627">
        <v>892218</v>
      </c>
      <c r="B3627">
        <v>2750</v>
      </c>
      <c r="C3627">
        <v>2750</v>
      </c>
      <c r="D3627" s="1" t="s">
        <v>64</v>
      </c>
      <c r="E3627" s="1" t="s">
        <v>37</v>
      </c>
      <c r="F3627" s="1" t="s">
        <v>7632</v>
      </c>
      <c r="G3627" s="1" t="s">
        <v>3263</v>
      </c>
      <c r="H3627" s="1" t="s">
        <v>33</v>
      </c>
      <c r="I3627" s="1" t="s">
        <v>732</v>
      </c>
      <c r="J3627" s="1" t="s">
        <v>34</v>
      </c>
      <c r="K3627">
        <v>1330</v>
      </c>
      <c r="L3627" s="2">
        <v>42150.646909722222</v>
      </c>
      <c r="M3627" s="2">
        <v>42123.375</v>
      </c>
      <c r="N3627" s="2">
        <v>42175.841770833336</v>
      </c>
      <c r="O3627">
        <v>130</v>
      </c>
      <c r="P3627">
        <v>9</v>
      </c>
      <c r="Q3627" s="1" t="s">
        <v>7633</v>
      </c>
      <c r="R3627" s="1" t="s">
        <v>24</v>
      </c>
      <c r="S3627" s="1" t="s">
        <v>31</v>
      </c>
      <c r="T3627" s="3">
        <v>42150</v>
      </c>
      <c r="U3627" s="1" t="str">
        <f>IF(kiva_loans__muestra[[#This Row],[funded_amount]]=kiva_loans__muestra[[#This Row],[loan_amount]],"funded","unfunded")</f>
        <v>funded</v>
      </c>
      <c r="V3627" s="1" t="str">
        <f>IF(kiva_loans__muestra[[#This Row],[lender_count]]&gt;=50,"high","low")</f>
        <v>low</v>
      </c>
    </row>
    <row r="3628" spans="1:22" x14ac:dyDescent="0.25">
      <c r="A3628">
        <v>892207</v>
      </c>
      <c r="B3628">
        <v>2750</v>
      </c>
      <c r="C3628">
        <v>2750</v>
      </c>
      <c r="D3628" s="1" t="s">
        <v>36</v>
      </c>
      <c r="E3628" s="1" t="s">
        <v>37</v>
      </c>
      <c r="F3628" s="1" t="s">
        <v>7634</v>
      </c>
      <c r="G3628" s="1" t="s">
        <v>3263</v>
      </c>
      <c r="H3628" s="1" t="s">
        <v>33</v>
      </c>
      <c r="I3628" s="1" t="s">
        <v>732</v>
      </c>
      <c r="J3628" s="1" t="s">
        <v>34</v>
      </c>
      <c r="K3628">
        <v>1330</v>
      </c>
      <c r="L3628" s="2">
        <v>42150.634571759256</v>
      </c>
      <c r="M3628" s="2">
        <v>42123.375</v>
      </c>
      <c r="N3628" s="2">
        <v>42178.885312500002</v>
      </c>
      <c r="O3628">
        <v>130</v>
      </c>
      <c r="P3628">
        <v>10</v>
      </c>
      <c r="Q3628" s="1" t="s">
        <v>7635</v>
      </c>
      <c r="R3628" s="1" t="s">
        <v>24</v>
      </c>
      <c r="S3628" s="1" t="s">
        <v>31</v>
      </c>
      <c r="T3628" s="3">
        <v>42150</v>
      </c>
      <c r="U3628" s="1" t="str">
        <f>IF(kiva_loans__muestra[[#This Row],[funded_amount]]=kiva_loans__muestra[[#This Row],[loan_amount]],"funded","unfunded")</f>
        <v>funded</v>
      </c>
      <c r="V3628" s="1" t="str">
        <f>IF(kiva_loans__muestra[[#This Row],[lender_count]]&gt;=50,"high","low")</f>
        <v>low</v>
      </c>
    </row>
    <row r="3629" spans="1:22" x14ac:dyDescent="0.25">
      <c r="A3629">
        <v>1088926</v>
      </c>
      <c r="B3629">
        <v>1250</v>
      </c>
      <c r="C3629">
        <v>2250</v>
      </c>
      <c r="D3629" s="1" t="s">
        <v>19</v>
      </c>
      <c r="E3629" s="1" t="s">
        <v>19</v>
      </c>
      <c r="F3629" s="1" t="s">
        <v>30</v>
      </c>
      <c r="G3629" s="1" t="s">
        <v>3263</v>
      </c>
      <c r="H3629" s="1" t="s">
        <v>33</v>
      </c>
      <c r="I3629" s="1" t="s">
        <v>30</v>
      </c>
      <c r="J3629" s="1" t="s">
        <v>34</v>
      </c>
      <c r="L3629" s="2">
        <v>42150.371354166666</v>
      </c>
      <c r="M3629" s="2"/>
      <c r="N3629" s="2"/>
      <c r="O3629">
        <v>60</v>
      </c>
      <c r="P3629">
        <v>4</v>
      </c>
      <c r="Q3629" s="1" t="s">
        <v>30</v>
      </c>
      <c r="R3629" s="1" t="s">
        <v>30</v>
      </c>
      <c r="S3629" s="1" t="s">
        <v>25</v>
      </c>
      <c r="T3629" s="3">
        <v>42150</v>
      </c>
      <c r="U3629" s="1" t="str">
        <f>IF(kiva_loans__muestra[[#This Row],[funded_amount]]=kiva_loans__muestra[[#This Row],[loan_amount]],"funded","unfunded")</f>
        <v>unfunded</v>
      </c>
      <c r="V3629" s="1" t="str">
        <f>IF(kiva_loans__muestra[[#This Row],[lender_count]]&gt;=50,"high","low")</f>
        <v>low</v>
      </c>
    </row>
    <row r="3630" spans="1:22" x14ac:dyDescent="0.25">
      <c r="A3630">
        <v>891937</v>
      </c>
      <c r="B3630">
        <v>101250</v>
      </c>
      <c r="C3630">
        <v>101250</v>
      </c>
      <c r="D3630" s="1" t="s">
        <v>175</v>
      </c>
      <c r="E3630" s="1" t="s">
        <v>78</v>
      </c>
      <c r="F3630" s="1" t="s">
        <v>7636</v>
      </c>
      <c r="G3630" s="1" t="s">
        <v>3263</v>
      </c>
      <c r="H3630" s="1" t="s">
        <v>33</v>
      </c>
      <c r="I3630" s="1" t="s">
        <v>1065</v>
      </c>
      <c r="J3630" s="1" t="s">
        <v>34</v>
      </c>
      <c r="K3630">
        <v>2180</v>
      </c>
      <c r="L3630" s="2">
        <v>42150.424710648149</v>
      </c>
      <c r="M3630" s="2">
        <v>42186.375</v>
      </c>
      <c r="N3630" s="2">
        <v>42166.094074074077</v>
      </c>
      <c r="O3630">
        <v>1100</v>
      </c>
      <c r="P3630">
        <v>322</v>
      </c>
      <c r="Q3630" s="1" t="s">
        <v>1968</v>
      </c>
      <c r="R3630" s="1" t="s">
        <v>24</v>
      </c>
      <c r="S3630" s="1" t="s">
        <v>35</v>
      </c>
      <c r="T3630" s="3">
        <v>42150</v>
      </c>
      <c r="U3630" s="1" t="str">
        <f>IF(kiva_loans__muestra[[#This Row],[funded_amount]]=kiva_loans__muestra[[#This Row],[loan_amount]],"funded","unfunded")</f>
        <v>funded</v>
      </c>
      <c r="V3630" s="1" t="str">
        <f>IF(kiva_loans__muestra[[#This Row],[lender_count]]&gt;=50,"high","low")</f>
        <v>high</v>
      </c>
    </row>
    <row r="3631" spans="1:22" x14ac:dyDescent="0.25">
      <c r="A3631">
        <v>892104</v>
      </c>
      <c r="B3631">
        <v>2750</v>
      </c>
      <c r="C3631">
        <v>2750</v>
      </c>
      <c r="D3631" s="1" t="s">
        <v>64</v>
      </c>
      <c r="E3631" s="1" t="s">
        <v>37</v>
      </c>
      <c r="F3631" s="1" t="s">
        <v>7637</v>
      </c>
      <c r="G3631" s="1" t="s">
        <v>3263</v>
      </c>
      <c r="H3631" s="1" t="s">
        <v>33</v>
      </c>
      <c r="I3631" s="1" t="s">
        <v>732</v>
      </c>
      <c r="J3631" s="1" t="s">
        <v>34</v>
      </c>
      <c r="K3631">
        <v>1330</v>
      </c>
      <c r="L3631" s="2">
        <v>42150.564560185187</v>
      </c>
      <c r="M3631" s="2">
        <v>42122.375</v>
      </c>
      <c r="N3631" s="2">
        <v>42178.880324074074</v>
      </c>
      <c r="O3631">
        <v>120</v>
      </c>
      <c r="P3631">
        <v>8</v>
      </c>
      <c r="Q3631" s="1" t="s">
        <v>543</v>
      </c>
      <c r="R3631" s="1" t="s">
        <v>24</v>
      </c>
      <c r="S3631" s="1" t="s">
        <v>31</v>
      </c>
      <c r="T3631" s="3">
        <v>42150</v>
      </c>
      <c r="U3631" s="1" t="str">
        <f>IF(kiva_loans__muestra[[#This Row],[funded_amount]]=kiva_loans__muestra[[#This Row],[loan_amount]],"funded","unfunded")</f>
        <v>funded</v>
      </c>
      <c r="V3631" s="1" t="str">
        <f>IF(kiva_loans__muestra[[#This Row],[lender_count]]&gt;=50,"high","low")</f>
        <v>low</v>
      </c>
    </row>
    <row r="3632" spans="1:22" x14ac:dyDescent="0.25">
      <c r="A3632">
        <v>892329</v>
      </c>
      <c r="B3632">
        <v>8000</v>
      </c>
      <c r="C3632">
        <v>8000</v>
      </c>
      <c r="D3632" s="1" t="s">
        <v>576</v>
      </c>
      <c r="E3632" s="1" t="s">
        <v>37</v>
      </c>
      <c r="F3632" s="1" t="s">
        <v>7638</v>
      </c>
      <c r="G3632" s="1" t="s">
        <v>3266</v>
      </c>
      <c r="H3632" s="1" t="s">
        <v>89</v>
      </c>
      <c r="I3632" s="1" t="s">
        <v>1105</v>
      </c>
      <c r="J3632" s="1" t="s">
        <v>90</v>
      </c>
      <c r="K3632">
        <v>1990</v>
      </c>
      <c r="L3632" s="2">
        <v>42150.907488425924</v>
      </c>
      <c r="M3632" s="2">
        <v>42136.375</v>
      </c>
      <c r="N3632" s="2">
        <v>42186.934710648151</v>
      </c>
      <c r="O3632">
        <v>200</v>
      </c>
      <c r="P3632">
        <v>29</v>
      </c>
      <c r="Q3632" s="1" t="s">
        <v>543</v>
      </c>
      <c r="R3632" s="1" t="s">
        <v>24</v>
      </c>
      <c r="S3632" s="1" t="s">
        <v>31</v>
      </c>
      <c r="T3632" s="3">
        <v>42150</v>
      </c>
      <c r="U3632" s="1" t="str">
        <f>IF(kiva_loans__muestra[[#This Row],[funded_amount]]=kiva_loans__muestra[[#This Row],[loan_amount]],"funded","unfunded")</f>
        <v>funded</v>
      </c>
      <c r="V3632" s="1" t="str">
        <f>IF(kiva_loans__muestra[[#This Row],[lender_count]]&gt;=50,"high","low")</f>
        <v>low</v>
      </c>
    </row>
    <row r="3633" spans="1:22" x14ac:dyDescent="0.25">
      <c r="A3633">
        <v>891854</v>
      </c>
      <c r="B3633">
        <v>7500</v>
      </c>
      <c r="C3633">
        <v>7500</v>
      </c>
      <c r="D3633" s="1" t="s">
        <v>518</v>
      </c>
      <c r="E3633" s="1" t="s">
        <v>32</v>
      </c>
      <c r="F3633" s="1" t="s">
        <v>7639</v>
      </c>
      <c r="G3633" s="1" t="s">
        <v>3572</v>
      </c>
      <c r="H3633" s="1" t="s">
        <v>94</v>
      </c>
      <c r="I3633" s="1" t="s">
        <v>95</v>
      </c>
      <c r="J3633" s="1" t="s">
        <v>96</v>
      </c>
      <c r="K3633">
        <v>870</v>
      </c>
      <c r="L3633" s="2">
        <v>42150.39638888889</v>
      </c>
      <c r="M3633" s="2">
        <v>42136.375</v>
      </c>
      <c r="N3633" s="2">
        <v>42166.730879629627</v>
      </c>
      <c r="O3633">
        <v>100</v>
      </c>
      <c r="P3633">
        <v>29</v>
      </c>
      <c r="Q3633" s="1" t="s">
        <v>7640</v>
      </c>
      <c r="R3633" s="1" t="s">
        <v>92</v>
      </c>
      <c r="S3633" s="1" t="s">
        <v>31</v>
      </c>
      <c r="T3633" s="3">
        <v>42150</v>
      </c>
      <c r="U3633" s="1" t="str">
        <f>IF(kiva_loans__muestra[[#This Row],[funded_amount]]=kiva_loans__muestra[[#This Row],[loan_amount]],"funded","unfunded")</f>
        <v>funded</v>
      </c>
      <c r="V3633" s="1" t="str">
        <f>IF(kiva_loans__muestra[[#This Row],[lender_count]]&gt;=50,"high","low")</f>
        <v>low</v>
      </c>
    </row>
    <row r="3634" spans="1:22" x14ac:dyDescent="0.25">
      <c r="A3634">
        <v>892269</v>
      </c>
      <c r="B3634">
        <v>63750</v>
      </c>
      <c r="C3634">
        <v>63750</v>
      </c>
      <c r="D3634" s="1" t="s">
        <v>46</v>
      </c>
      <c r="E3634" s="1" t="s">
        <v>46</v>
      </c>
      <c r="F3634" s="1" t="s">
        <v>7641</v>
      </c>
      <c r="G3634" s="1" t="s">
        <v>3467</v>
      </c>
      <c r="H3634" s="1" t="s">
        <v>634</v>
      </c>
      <c r="I3634" s="1" t="s">
        <v>1951</v>
      </c>
      <c r="J3634" s="1" t="s">
        <v>636</v>
      </c>
      <c r="K3634">
        <v>1300</v>
      </c>
      <c r="L3634" s="2">
        <v>42150.715810185182</v>
      </c>
      <c r="M3634" s="2">
        <v>42138.375</v>
      </c>
      <c r="N3634" s="2">
        <v>42171.115706018521</v>
      </c>
      <c r="O3634">
        <v>60</v>
      </c>
      <c r="P3634">
        <v>7</v>
      </c>
      <c r="Q3634" s="1" t="s">
        <v>91</v>
      </c>
      <c r="R3634" s="1" t="s">
        <v>6074</v>
      </c>
      <c r="S3634" s="1" t="s">
        <v>35</v>
      </c>
      <c r="T3634" s="3">
        <v>42150</v>
      </c>
      <c r="U3634" s="1" t="str">
        <f>IF(kiva_loans__muestra[[#This Row],[funded_amount]]=kiva_loans__muestra[[#This Row],[loan_amount]],"funded","unfunded")</f>
        <v>funded</v>
      </c>
      <c r="V3634" s="1" t="str">
        <f>IF(kiva_loans__muestra[[#This Row],[lender_count]]&gt;=50,"high","low")</f>
        <v>low</v>
      </c>
    </row>
    <row r="3635" spans="1:22" x14ac:dyDescent="0.25">
      <c r="A3635">
        <v>1088940</v>
      </c>
      <c r="B3635">
        <v>3500</v>
      </c>
      <c r="C3635">
        <v>3500</v>
      </c>
      <c r="D3635" s="1" t="s">
        <v>137</v>
      </c>
      <c r="E3635" s="1" t="s">
        <v>27</v>
      </c>
      <c r="F3635" s="1" t="s">
        <v>7642</v>
      </c>
      <c r="G3635" s="1" t="s">
        <v>3263</v>
      </c>
      <c r="H3635" s="1" t="s">
        <v>33</v>
      </c>
      <c r="I3635" s="1" t="s">
        <v>30</v>
      </c>
      <c r="J3635" s="1" t="s">
        <v>34</v>
      </c>
      <c r="L3635" s="2">
        <v>42150.482430555552</v>
      </c>
      <c r="M3635" s="2">
        <v>42171.793749999997</v>
      </c>
      <c r="N3635" s="2">
        <v>42166.125567129631</v>
      </c>
      <c r="O3635">
        <v>70</v>
      </c>
      <c r="P3635">
        <v>20</v>
      </c>
      <c r="Q3635" s="1" t="s">
        <v>30</v>
      </c>
      <c r="R3635" s="1" t="s">
        <v>24</v>
      </c>
      <c r="S3635" s="1" t="s">
        <v>971</v>
      </c>
      <c r="T3635" s="3">
        <v>42150</v>
      </c>
      <c r="U3635" s="1" t="str">
        <f>IF(kiva_loans__muestra[[#This Row],[funded_amount]]=kiva_loans__muestra[[#This Row],[loan_amount]],"funded","unfunded")</f>
        <v>funded</v>
      </c>
      <c r="V3635" s="1" t="str">
        <f>IF(kiva_loans__muestra[[#This Row],[lender_count]]&gt;=50,"high","low")</f>
        <v>low</v>
      </c>
    </row>
    <row r="3636" spans="1:22" x14ac:dyDescent="0.25">
      <c r="A3636">
        <v>892014</v>
      </c>
      <c r="B3636">
        <v>2750</v>
      </c>
      <c r="C3636">
        <v>2750</v>
      </c>
      <c r="D3636" s="1" t="s">
        <v>150</v>
      </c>
      <c r="E3636" s="1" t="s">
        <v>19</v>
      </c>
      <c r="F3636" s="1" t="s">
        <v>7643</v>
      </c>
      <c r="G3636" s="1" t="s">
        <v>3263</v>
      </c>
      <c r="H3636" s="1" t="s">
        <v>33</v>
      </c>
      <c r="I3636" s="1" t="s">
        <v>732</v>
      </c>
      <c r="J3636" s="1" t="s">
        <v>34</v>
      </c>
      <c r="K3636">
        <v>1330</v>
      </c>
      <c r="L3636" s="2">
        <v>42150.466180555559</v>
      </c>
      <c r="M3636" s="2">
        <v>42123.375</v>
      </c>
      <c r="N3636" s="2">
        <v>42178.914618055554</v>
      </c>
      <c r="O3636">
        <v>130</v>
      </c>
      <c r="P3636">
        <v>9</v>
      </c>
      <c r="Q3636" s="1" t="s">
        <v>7644</v>
      </c>
      <c r="R3636" s="1" t="s">
        <v>92</v>
      </c>
      <c r="S3636" s="1" t="s">
        <v>31</v>
      </c>
      <c r="T3636" s="3">
        <v>42150</v>
      </c>
      <c r="U3636" s="1" t="str">
        <f>IF(kiva_loans__muestra[[#This Row],[funded_amount]]=kiva_loans__muestra[[#This Row],[loan_amount]],"funded","unfunded")</f>
        <v>funded</v>
      </c>
      <c r="V3636" s="1" t="str">
        <f>IF(kiva_loans__muestra[[#This Row],[lender_count]]&gt;=50,"high","low")</f>
        <v>low</v>
      </c>
    </row>
    <row r="3637" spans="1:22" x14ac:dyDescent="0.25">
      <c r="A3637">
        <v>892377</v>
      </c>
      <c r="B3637">
        <v>6000</v>
      </c>
      <c r="C3637">
        <v>6000</v>
      </c>
      <c r="D3637" s="1" t="s">
        <v>98</v>
      </c>
      <c r="E3637" s="1" t="s">
        <v>37</v>
      </c>
      <c r="F3637" s="1" t="s">
        <v>850</v>
      </c>
      <c r="G3637" s="1" t="s">
        <v>3276</v>
      </c>
      <c r="H3637" s="1" t="s">
        <v>225</v>
      </c>
      <c r="I3637" s="1" t="s">
        <v>1245</v>
      </c>
      <c r="J3637" s="1" t="s">
        <v>90</v>
      </c>
      <c r="K3637">
        <v>1880</v>
      </c>
      <c r="L3637" s="2">
        <v>42150.998923611114</v>
      </c>
      <c r="M3637" s="2">
        <v>42146.375</v>
      </c>
      <c r="N3637" s="2">
        <v>42163.734409722223</v>
      </c>
      <c r="O3637">
        <v>150</v>
      </c>
      <c r="P3637">
        <v>14</v>
      </c>
      <c r="Q3637" s="1" t="s">
        <v>825</v>
      </c>
      <c r="R3637" s="1" t="s">
        <v>24</v>
      </c>
      <c r="S3637" s="1" t="s">
        <v>31</v>
      </c>
      <c r="T3637" s="3">
        <v>42150</v>
      </c>
      <c r="U3637" s="1" t="str">
        <f>IF(kiva_loans__muestra[[#This Row],[funded_amount]]=kiva_loans__muestra[[#This Row],[loan_amount]],"funded","unfunded")</f>
        <v>funded</v>
      </c>
      <c r="V3637" s="1" t="str">
        <f>IF(kiva_loans__muestra[[#This Row],[lender_count]]&gt;=50,"high","low")</f>
        <v>low</v>
      </c>
    </row>
    <row r="3638" spans="1:22" x14ac:dyDescent="0.25">
      <c r="A3638">
        <v>892827</v>
      </c>
      <c r="B3638">
        <v>2250</v>
      </c>
      <c r="C3638">
        <v>2250</v>
      </c>
      <c r="D3638" s="1" t="s">
        <v>64</v>
      </c>
      <c r="E3638" s="1" t="s">
        <v>37</v>
      </c>
      <c r="F3638" s="1" t="s">
        <v>7645</v>
      </c>
      <c r="G3638" s="1" t="s">
        <v>3263</v>
      </c>
      <c r="H3638" s="1" t="s">
        <v>33</v>
      </c>
      <c r="I3638" s="1" t="s">
        <v>610</v>
      </c>
      <c r="J3638" s="1" t="s">
        <v>34</v>
      </c>
      <c r="K3638">
        <v>3880</v>
      </c>
      <c r="L3638" s="2">
        <v>42151.572314814817</v>
      </c>
      <c r="M3638" s="2">
        <v>42121.375</v>
      </c>
      <c r="N3638" s="2">
        <v>42155.108171296299</v>
      </c>
      <c r="O3638">
        <v>140</v>
      </c>
      <c r="P3638">
        <v>2</v>
      </c>
      <c r="Q3638" s="1" t="s">
        <v>30</v>
      </c>
      <c r="R3638" s="1" t="s">
        <v>24</v>
      </c>
      <c r="S3638" s="1" t="s">
        <v>31</v>
      </c>
      <c r="T3638" s="3">
        <v>42151</v>
      </c>
      <c r="U3638" s="1" t="str">
        <f>IF(kiva_loans__muestra[[#This Row],[funded_amount]]=kiva_loans__muestra[[#This Row],[loan_amount]],"funded","unfunded")</f>
        <v>funded</v>
      </c>
      <c r="V3638" s="1" t="str">
        <f>IF(kiva_loans__muestra[[#This Row],[lender_count]]&gt;=50,"high","low")</f>
        <v>low</v>
      </c>
    </row>
    <row r="3639" spans="1:22" x14ac:dyDescent="0.25">
      <c r="A3639">
        <v>892977</v>
      </c>
      <c r="B3639">
        <v>40000</v>
      </c>
      <c r="C3639">
        <v>40000</v>
      </c>
      <c r="D3639" s="1" t="s">
        <v>81</v>
      </c>
      <c r="E3639" s="1" t="s">
        <v>27</v>
      </c>
      <c r="F3639" s="1" t="s">
        <v>7646</v>
      </c>
      <c r="G3639" s="1" t="s">
        <v>3359</v>
      </c>
      <c r="H3639" s="1" t="s">
        <v>451</v>
      </c>
      <c r="I3639" s="1" t="s">
        <v>7647</v>
      </c>
      <c r="J3639" s="1" t="s">
        <v>90</v>
      </c>
      <c r="K3639">
        <v>1810</v>
      </c>
      <c r="L3639" s="2">
        <v>42151.721053240741</v>
      </c>
      <c r="M3639" s="2">
        <v>42121.375</v>
      </c>
      <c r="N3639" s="2">
        <v>42177.581284722219</v>
      </c>
      <c r="O3639">
        <v>270</v>
      </c>
      <c r="P3639">
        <v>150</v>
      </c>
      <c r="Q3639" s="1" t="s">
        <v>7648</v>
      </c>
      <c r="R3639" s="1" t="s">
        <v>24</v>
      </c>
      <c r="S3639" s="1" t="s">
        <v>31</v>
      </c>
      <c r="T3639" s="3">
        <v>42151</v>
      </c>
      <c r="U3639" s="1" t="str">
        <f>IF(kiva_loans__muestra[[#This Row],[funded_amount]]=kiva_loans__muestra[[#This Row],[loan_amount]],"funded","unfunded")</f>
        <v>funded</v>
      </c>
      <c r="V3639" s="1" t="str">
        <f>IF(kiva_loans__muestra[[#This Row],[lender_count]]&gt;=50,"high","low")</f>
        <v>high</v>
      </c>
    </row>
    <row r="3640" spans="1:22" x14ac:dyDescent="0.25">
      <c r="A3640">
        <v>892811</v>
      </c>
      <c r="B3640">
        <v>4000</v>
      </c>
      <c r="C3640">
        <v>4000</v>
      </c>
      <c r="D3640" s="1" t="s">
        <v>53</v>
      </c>
      <c r="E3640" s="1" t="s">
        <v>32</v>
      </c>
      <c r="F3640" s="1" t="s">
        <v>7649</v>
      </c>
      <c r="G3640" s="1" t="s">
        <v>3303</v>
      </c>
      <c r="H3640" s="1" t="s">
        <v>28</v>
      </c>
      <c r="I3640" s="1" t="s">
        <v>39</v>
      </c>
      <c r="J3640" s="1" t="s">
        <v>29</v>
      </c>
      <c r="K3640">
        <v>2450</v>
      </c>
      <c r="L3640" s="2">
        <v>42151.560162037036</v>
      </c>
      <c r="M3640" s="2">
        <v>42140.375</v>
      </c>
      <c r="N3640" s="2">
        <v>42173.11991898148</v>
      </c>
      <c r="O3640">
        <v>140</v>
      </c>
      <c r="P3640">
        <v>15</v>
      </c>
      <c r="Q3640" s="1" t="s">
        <v>7650</v>
      </c>
      <c r="R3640" s="1" t="s">
        <v>24</v>
      </c>
      <c r="S3640" s="1" t="s">
        <v>31</v>
      </c>
      <c r="T3640" s="3">
        <v>42151</v>
      </c>
      <c r="U3640" s="1" t="str">
        <f>IF(kiva_loans__muestra[[#This Row],[funded_amount]]=kiva_loans__muestra[[#This Row],[loan_amount]],"funded","unfunded")</f>
        <v>funded</v>
      </c>
      <c r="V3640" s="1" t="str">
        <f>IF(kiva_loans__muestra[[#This Row],[lender_count]]&gt;=50,"high","low")</f>
        <v>low</v>
      </c>
    </row>
    <row r="3641" spans="1:22" x14ac:dyDescent="0.25">
      <c r="A3641">
        <v>893141</v>
      </c>
      <c r="B3641">
        <v>9000</v>
      </c>
      <c r="C3641">
        <v>9000</v>
      </c>
      <c r="D3641" s="1" t="s">
        <v>175</v>
      </c>
      <c r="E3641" s="1" t="s">
        <v>78</v>
      </c>
      <c r="F3641" s="1" t="s">
        <v>7651</v>
      </c>
      <c r="G3641" s="1" t="s">
        <v>3333</v>
      </c>
      <c r="H3641" s="1" t="s">
        <v>241</v>
      </c>
      <c r="I3641" s="1" t="s">
        <v>242</v>
      </c>
      <c r="J3641" s="1" t="s">
        <v>243</v>
      </c>
      <c r="K3641">
        <v>1100</v>
      </c>
      <c r="L3641" s="2">
        <v>42151.980821759258</v>
      </c>
      <c r="M3641" s="2">
        <v>42123.25</v>
      </c>
      <c r="N3641" s="2">
        <v>42163.34578703704</v>
      </c>
      <c r="O3641">
        <v>140</v>
      </c>
      <c r="P3641">
        <v>22</v>
      </c>
      <c r="Q3641" s="1" t="s">
        <v>7652</v>
      </c>
      <c r="R3641" s="1" t="s">
        <v>24</v>
      </c>
      <c r="S3641" s="1" t="s">
        <v>31</v>
      </c>
      <c r="T3641" s="3">
        <v>42151</v>
      </c>
      <c r="U3641" s="1" t="str">
        <f>IF(kiva_loans__muestra[[#This Row],[funded_amount]]=kiva_loans__muestra[[#This Row],[loan_amount]],"funded","unfunded")</f>
        <v>funded</v>
      </c>
      <c r="V3641" s="1" t="str">
        <f>IF(kiva_loans__muestra[[#This Row],[lender_count]]&gt;=50,"high","low")</f>
        <v>low</v>
      </c>
    </row>
    <row r="3642" spans="1:22" x14ac:dyDescent="0.25">
      <c r="A3642">
        <v>892853</v>
      </c>
      <c r="B3642">
        <v>6000</v>
      </c>
      <c r="C3642">
        <v>6000</v>
      </c>
      <c r="D3642" s="1" t="s">
        <v>245</v>
      </c>
      <c r="E3642" s="1" t="s">
        <v>32</v>
      </c>
      <c r="F3642" s="1" t="s">
        <v>7653</v>
      </c>
      <c r="G3642" s="1" t="s">
        <v>3427</v>
      </c>
      <c r="H3642" s="1" t="s">
        <v>185</v>
      </c>
      <c r="I3642" s="1" t="s">
        <v>186</v>
      </c>
      <c r="J3642" s="1" t="s">
        <v>187</v>
      </c>
      <c r="K3642">
        <v>1770</v>
      </c>
      <c r="L3642" s="2">
        <v>42151.589722222219</v>
      </c>
      <c r="M3642" s="2">
        <v>42122.375</v>
      </c>
      <c r="N3642" s="2">
        <v>42188.710462962961</v>
      </c>
      <c r="O3642">
        <v>210</v>
      </c>
      <c r="P3642">
        <v>22</v>
      </c>
      <c r="Q3642" s="1" t="s">
        <v>7654</v>
      </c>
      <c r="R3642" s="1" t="s">
        <v>92</v>
      </c>
      <c r="S3642" s="1" t="s">
        <v>25</v>
      </c>
      <c r="T3642" s="3">
        <v>42151</v>
      </c>
      <c r="U3642" s="1" t="str">
        <f>IF(kiva_loans__muestra[[#This Row],[funded_amount]]=kiva_loans__muestra[[#This Row],[loan_amount]],"funded","unfunded")</f>
        <v>funded</v>
      </c>
      <c r="V3642" s="1" t="str">
        <f>IF(kiva_loans__muestra[[#This Row],[lender_count]]&gt;=50,"high","low")</f>
        <v>low</v>
      </c>
    </row>
    <row r="3643" spans="1:22" x14ac:dyDescent="0.25">
      <c r="A3643">
        <v>892406</v>
      </c>
      <c r="B3643">
        <v>4500</v>
      </c>
      <c r="C3643">
        <v>4500</v>
      </c>
      <c r="D3643" s="1" t="s">
        <v>64</v>
      </c>
      <c r="E3643" s="1" t="s">
        <v>37</v>
      </c>
      <c r="F3643" s="1" t="s">
        <v>7655</v>
      </c>
      <c r="G3643" s="1" t="s">
        <v>3278</v>
      </c>
      <c r="H3643" s="1" t="s">
        <v>100</v>
      </c>
      <c r="I3643" s="1" t="s">
        <v>582</v>
      </c>
      <c r="J3643" s="1" t="s">
        <v>101</v>
      </c>
      <c r="K3643">
        <v>1450</v>
      </c>
      <c r="L3643" s="2">
        <v>42151.090277777781</v>
      </c>
      <c r="M3643" s="2">
        <v>42124.375</v>
      </c>
      <c r="N3643" s="2">
        <v>42155.18246527778</v>
      </c>
      <c r="O3643">
        <v>80</v>
      </c>
      <c r="P3643">
        <v>16</v>
      </c>
      <c r="Q3643" s="1" t="s">
        <v>30</v>
      </c>
      <c r="R3643" s="1" t="s">
        <v>24</v>
      </c>
      <c r="S3643" s="1" t="s">
        <v>35</v>
      </c>
      <c r="T3643" s="3">
        <v>42151</v>
      </c>
      <c r="U3643" s="1" t="str">
        <f>IF(kiva_loans__muestra[[#This Row],[funded_amount]]=kiva_loans__muestra[[#This Row],[loan_amount]],"funded","unfunded")</f>
        <v>funded</v>
      </c>
      <c r="V3643" s="1" t="str">
        <f>IF(kiva_loans__muestra[[#This Row],[lender_count]]&gt;=50,"high","low")</f>
        <v>low</v>
      </c>
    </row>
    <row r="3644" spans="1:22" x14ac:dyDescent="0.25">
      <c r="A3644">
        <v>893014</v>
      </c>
      <c r="B3644">
        <v>9750</v>
      </c>
      <c r="C3644">
        <v>9750</v>
      </c>
      <c r="D3644" s="1" t="s">
        <v>58</v>
      </c>
      <c r="E3644" s="1" t="s">
        <v>27</v>
      </c>
      <c r="F3644" s="1" t="s">
        <v>7656</v>
      </c>
      <c r="G3644" s="1" t="s">
        <v>3274</v>
      </c>
      <c r="H3644" s="1" t="s">
        <v>105</v>
      </c>
      <c r="I3644" s="1" t="s">
        <v>792</v>
      </c>
      <c r="J3644" s="1" t="s">
        <v>106</v>
      </c>
      <c r="K3644">
        <v>1190</v>
      </c>
      <c r="L3644" s="2">
        <v>42151.757673611108</v>
      </c>
      <c r="M3644" s="2">
        <v>42121.375</v>
      </c>
      <c r="N3644" s="2">
        <v>42160.559282407405</v>
      </c>
      <c r="O3644">
        <v>60</v>
      </c>
      <c r="P3644">
        <v>5</v>
      </c>
      <c r="Q3644" s="1" t="s">
        <v>195</v>
      </c>
      <c r="R3644" s="1" t="s">
        <v>24</v>
      </c>
      <c r="S3644" s="1" t="s">
        <v>35</v>
      </c>
      <c r="T3644" s="3">
        <v>42151</v>
      </c>
      <c r="U3644" s="1" t="str">
        <f>IF(kiva_loans__muestra[[#This Row],[funded_amount]]=kiva_loans__muestra[[#This Row],[loan_amount]],"funded","unfunded")</f>
        <v>funded</v>
      </c>
      <c r="V3644" s="1" t="str">
        <f>IF(kiva_loans__muestra[[#This Row],[lender_count]]&gt;=50,"high","low")</f>
        <v>low</v>
      </c>
    </row>
    <row r="3645" spans="1:22" x14ac:dyDescent="0.25">
      <c r="A3645">
        <v>893150</v>
      </c>
      <c r="B3645">
        <v>6500</v>
      </c>
      <c r="C3645">
        <v>6500</v>
      </c>
      <c r="D3645" s="1" t="s">
        <v>333</v>
      </c>
      <c r="E3645" s="1" t="s">
        <v>37</v>
      </c>
      <c r="F3645" s="1" t="s">
        <v>7657</v>
      </c>
      <c r="G3645" s="1" t="s">
        <v>3266</v>
      </c>
      <c r="H3645" s="1" t="s">
        <v>89</v>
      </c>
      <c r="I3645" s="1" t="s">
        <v>555</v>
      </c>
      <c r="J3645" s="1" t="s">
        <v>90</v>
      </c>
      <c r="K3645">
        <v>1990</v>
      </c>
      <c r="L3645" s="2">
        <v>42151.99827546296</v>
      </c>
      <c r="M3645" s="2">
        <v>42132.375</v>
      </c>
      <c r="N3645" s="2">
        <v>42207.627164351848</v>
      </c>
      <c r="O3645">
        <v>130</v>
      </c>
      <c r="P3645">
        <v>24</v>
      </c>
      <c r="Q3645" s="1" t="s">
        <v>521</v>
      </c>
      <c r="R3645" s="1" t="s">
        <v>92</v>
      </c>
      <c r="S3645" s="1" t="s">
        <v>25</v>
      </c>
      <c r="T3645" s="3">
        <v>42151</v>
      </c>
      <c r="U3645" s="1" t="str">
        <f>IF(kiva_loans__muestra[[#This Row],[funded_amount]]=kiva_loans__muestra[[#This Row],[loan_amount]],"funded","unfunded")</f>
        <v>funded</v>
      </c>
      <c r="V3645" s="1" t="str">
        <f>IF(kiva_loans__muestra[[#This Row],[lender_count]]&gt;=50,"high","low")</f>
        <v>low</v>
      </c>
    </row>
    <row r="3646" spans="1:22" x14ac:dyDescent="0.25">
      <c r="A3646">
        <v>1088968</v>
      </c>
      <c r="B3646">
        <v>3250</v>
      </c>
      <c r="C3646">
        <v>3250</v>
      </c>
      <c r="D3646" s="1" t="s">
        <v>49</v>
      </c>
      <c r="E3646" s="1" t="s">
        <v>49</v>
      </c>
      <c r="F3646" s="1" t="s">
        <v>7658</v>
      </c>
      <c r="G3646" s="1" t="s">
        <v>3263</v>
      </c>
      <c r="H3646" s="1" t="s">
        <v>33</v>
      </c>
      <c r="I3646" s="1" t="s">
        <v>30</v>
      </c>
      <c r="J3646" s="1" t="s">
        <v>34</v>
      </c>
      <c r="L3646" s="2">
        <v>42151.654594907406</v>
      </c>
      <c r="M3646" s="2">
        <v>42257.765972222223</v>
      </c>
      <c r="N3646" s="2">
        <v>42252.697337962964</v>
      </c>
      <c r="O3646">
        <v>90</v>
      </c>
      <c r="P3646">
        <v>9</v>
      </c>
      <c r="Q3646" s="1" t="s">
        <v>30</v>
      </c>
      <c r="R3646" s="1" t="s">
        <v>24</v>
      </c>
      <c r="S3646" s="1" t="s">
        <v>35</v>
      </c>
      <c r="T3646" s="3">
        <v>42151</v>
      </c>
      <c r="U3646" s="1" t="str">
        <f>IF(kiva_loans__muestra[[#This Row],[funded_amount]]=kiva_loans__muestra[[#This Row],[loan_amount]],"funded","unfunded")</f>
        <v>funded</v>
      </c>
      <c r="V3646" s="1" t="str">
        <f>IF(kiva_loans__muestra[[#This Row],[lender_count]]&gt;=50,"high","low")</f>
        <v>low</v>
      </c>
    </row>
    <row r="3647" spans="1:22" x14ac:dyDescent="0.25">
      <c r="A3647">
        <v>892727</v>
      </c>
      <c r="B3647">
        <v>1500</v>
      </c>
      <c r="C3647">
        <v>1500</v>
      </c>
      <c r="D3647" s="1" t="s">
        <v>280</v>
      </c>
      <c r="E3647" s="1" t="s">
        <v>104</v>
      </c>
      <c r="F3647" s="1" t="s">
        <v>7659</v>
      </c>
      <c r="G3647" s="1" t="s">
        <v>3311</v>
      </c>
      <c r="H3647" s="1" t="s">
        <v>119</v>
      </c>
      <c r="I3647" s="1" t="s">
        <v>876</v>
      </c>
      <c r="J3647" s="1" t="s">
        <v>270</v>
      </c>
      <c r="K3647">
        <v>2040</v>
      </c>
      <c r="L3647" s="2">
        <v>42151.485081018516</v>
      </c>
      <c r="M3647" s="2">
        <v>42122.375</v>
      </c>
      <c r="N3647" s="2">
        <v>42155.106261574074</v>
      </c>
      <c r="O3647">
        <v>140</v>
      </c>
      <c r="P3647">
        <v>4</v>
      </c>
      <c r="Q3647" s="1" t="s">
        <v>30</v>
      </c>
      <c r="R3647" s="1" t="s">
        <v>54</v>
      </c>
      <c r="S3647" s="1" t="s">
        <v>31</v>
      </c>
      <c r="T3647" s="3">
        <v>42151</v>
      </c>
      <c r="U3647" s="1" t="str">
        <f>IF(kiva_loans__muestra[[#This Row],[funded_amount]]=kiva_loans__muestra[[#This Row],[loan_amount]],"funded","unfunded")</f>
        <v>funded</v>
      </c>
      <c r="V3647" s="1" t="str">
        <f>IF(kiva_loans__muestra[[#This Row],[lender_count]]&gt;=50,"high","low")</f>
        <v>low</v>
      </c>
    </row>
    <row r="3648" spans="1:22" x14ac:dyDescent="0.25">
      <c r="A3648">
        <v>892750</v>
      </c>
      <c r="B3648">
        <v>11250</v>
      </c>
      <c r="C3648">
        <v>11250</v>
      </c>
      <c r="D3648" s="1" t="s">
        <v>45</v>
      </c>
      <c r="E3648" s="1" t="s">
        <v>46</v>
      </c>
      <c r="F3648" s="1" t="s">
        <v>7660</v>
      </c>
      <c r="G3648" s="1" t="s">
        <v>3278</v>
      </c>
      <c r="H3648" s="1" t="s">
        <v>100</v>
      </c>
      <c r="I3648" s="1" t="s">
        <v>532</v>
      </c>
      <c r="J3648" s="1" t="s">
        <v>101</v>
      </c>
      <c r="K3648">
        <v>1260</v>
      </c>
      <c r="L3648" s="2">
        <v>42151.504259259258</v>
      </c>
      <c r="M3648" s="2">
        <v>42143.375</v>
      </c>
      <c r="N3648" s="2">
        <v>42180.943518518521</v>
      </c>
      <c r="O3648">
        <v>260</v>
      </c>
      <c r="P3648">
        <v>43</v>
      </c>
      <c r="Q3648" s="1" t="s">
        <v>7661</v>
      </c>
      <c r="R3648" s="1" t="s">
        <v>24</v>
      </c>
      <c r="S3648" s="1" t="s">
        <v>31</v>
      </c>
      <c r="T3648" s="3">
        <v>42151</v>
      </c>
      <c r="U3648" s="1" t="str">
        <f>IF(kiva_loans__muestra[[#This Row],[funded_amount]]=kiva_loans__muestra[[#This Row],[loan_amount]],"funded","unfunded")</f>
        <v>funded</v>
      </c>
      <c r="V3648" s="1" t="str">
        <f>IF(kiva_loans__muestra[[#This Row],[lender_count]]&gt;=50,"high","low")</f>
        <v>low</v>
      </c>
    </row>
    <row r="3649" spans="1:22" x14ac:dyDescent="0.25">
      <c r="A3649">
        <v>892913</v>
      </c>
      <c r="B3649">
        <v>2250</v>
      </c>
      <c r="C3649">
        <v>2250</v>
      </c>
      <c r="D3649" s="1" t="s">
        <v>45</v>
      </c>
      <c r="E3649" s="1" t="s">
        <v>46</v>
      </c>
      <c r="F3649" s="1" t="s">
        <v>7662</v>
      </c>
      <c r="G3649" s="1" t="s">
        <v>3263</v>
      </c>
      <c r="H3649" s="1" t="s">
        <v>33</v>
      </c>
      <c r="I3649" s="1" t="s">
        <v>1004</v>
      </c>
      <c r="J3649" s="1" t="s">
        <v>34</v>
      </c>
      <c r="K3649">
        <v>1380</v>
      </c>
      <c r="L3649" s="2">
        <v>42151.627476851849</v>
      </c>
      <c r="M3649" s="2">
        <v>42150.375</v>
      </c>
      <c r="N3649" s="2">
        <v>42174.837141203701</v>
      </c>
      <c r="O3649">
        <v>140</v>
      </c>
      <c r="P3649">
        <v>9</v>
      </c>
      <c r="Q3649" s="1" t="s">
        <v>897</v>
      </c>
      <c r="R3649" s="1" t="s">
        <v>24</v>
      </c>
      <c r="S3649" s="1" t="s">
        <v>31</v>
      </c>
      <c r="T3649" s="3">
        <v>42151</v>
      </c>
      <c r="U3649" s="1" t="str">
        <f>IF(kiva_loans__muestra[[#This Row],[funded_amount]]=kiva_loans__muestra[[#This Row],[loan_amount]],"funded","unfunded")</f>
        <v>funded</v>
      </c>
      <c r="V3649" s="1" t="str">
        <f>IF(kiva_loans__muestra[[#This Row],[lender_count]]&gt;=50,"high","low")</f>
        <v>low</v>
      </c>
    </row>
    <row r="3650" spans="1:22" x14ac:dyDescent="0.25">
      <c r="A3650">
        <v>892428</v>
      </c>
      <c r="B3650">
        <v>58750</v>
      </c>
      <c r="C3650">
        <v>58750</v>
      </c>
      <c r="D3650" s="1" t="s">
        <v>201</v>
      </c>
      <c r="E3650" s="1" t="s">
        <v>37</v>
      </c>
      <c r="F3650" s="1" t="s">
        <v>2751</v>
      </c>
      <c r="G3650" s="1" t="s">
        <v>3396</v>
      </c>
      <c r="H3650" s="1" t="s">
        <v>788</v>
      </c>
      <c r="I3650" s="1" t="s">
        <v>905</v>
      </c>
      <c r="J3650" s="1" t="s">
        <v>790</v>
      </c>
      <c r="K3650">
        <v>580</v>
      </c>
      <c r="L3650" s="2">
        <v>42151.192141203705</v>
      </c>
      <c r="M3650" s="2">
        <v>42121.375</v>
      </c>
      <c r="N3650" s="2">
        <v>42172.721122685187</v>
      </c>
      <c r="O3650">
        <v>110</v>
      </c>
      <c r="P3650">
        <v>91</v>
      </c>
      <c r="Q3650" s="1" t="s">
        <v>731</v>
      </c>
      <c r="R3650" s="1" t="s">
        <v>757</v>
      </c>
      <c r="S3650" s="1" t="s">
        <v>31</v>
      </c>
      <c r="T3650" s="3">
        <v>42151</v>
      </c>
      <c r="U3650" s="1" t="str">
        <f>IF(kiva_loans__muestra[[#This Row],[funded_amount]]=kiva_loans__muestra[[#This Row],[loan_amount]],"funded","unfunded")</f>
        <v>funded</v>
      </c>
      <c r="V3650" s="1" t="str">
        <f>IF(kiva_loans__muestra[[#This Row],[lender_count]]&gt;=50,"high","low")</f>
        <v>high</v>
      </c>
    </row>
    <row r="3651" spans="1:22" x14ac:dyDescent="0.25">
      <c r="A3651">
        <v>892661</v>
      </c>
      <c r="B3651">
        <v>1750</v>
      </c>
      <c r="C3651">
        <v>1750</v>
      </c>
      <c r="D3651" s="1" t="s">
        <v>27</v>
      </c>
      <c r="E3651" s="1" t="s">
        <v>27</v>
      </c>
      <c r="F3651" s="1" t="s">
        <v>7663</v>
      </c>
      <c r="G3651" s="1" t="s">
        <v>3278</v>
      </c>
      <c r="H3651" s="1" t="s">
        <v>100</v>
      </c>
      <c r="I3651" s="1" t="s">
        <v>1317</v>
      </c>
      <c r="J3651" s="1" t="s">
        <v>101</v>
      </c>
      <c r="K3651">
        <v>1450</v>
      </c>
      <c r="L3651" s="2">
        <v>42151.4377662037</v>
      </c>
      <c r="M3651" s="2">
        <v>42139.375</v>
      </c>
      <c r="N3651" s="2">
        <v>42154.838078703702</v>
      </c>
      <c r="O3651">
        <v>80</v>
      </c>
      <c r="P3651">
        <v>6</v>
      </c>
      <c r="Q3651" s="1" t="s">
        <v>30</v>
      </c>
      <c r="R3651" s="1" t="s">
        <v>24</v>
      </c>
      <c r="S3651" s="1" t="s">
        <v>35</v>
      </c>
      <c r="T3651" s="3">
        <v>42151</v>
      </c>
      <c r="U3651" s="1" t="str">
        <f>IF(kiva_loans__muestra[[#This Row],[funded_amount]]=kiva_loans__muestra[[#This Row],[loan_amount]],"funded","unfunded")</f>
        <v>funded</v>
      </c>
      <c r="V3651" s="1" t="str">
        <f>IF(kiva_loans__muestra[[#This Row],[lender_count]]&gt;=50,"high","low")</f>
        <v>low</v>
      </c>
    </row>
    <row r="3652" spans="1:22" x14ac:dyDescent="0.25">
      <c r="A3652">
        <v>892650</v>
      </c>
      <c r="B3652">
        <v>5750</v>
      </c>
      <c r="C3652">
        <v>5750</v>
      </c>
      <c r="D3652" s="1" t="s">
        <v>124</v>
      </c>
      <c r="E3652" s="1" t="s">
        <v>125</v>
      </c>
      <c r="F3652" s="1" t="s">
        <v>7664</v>
      </c>
      <c r="G3652" s="1" t="s">
        <v>3927</v>
      </c>
      <c r="H3652" s="1" t="s">
        <v>1333</v>
      </c>
      <c r="I3652" s="1" t="s">
        <v>1964</v>
      </c>
      <c r="J3652" s="1" t="s">
        <v>1335</v>
      </c>
      <c r="K3652">
        <v>230</v>
      </c>
      <c r="L3652" s="2">
        <v>42151.431145833332</v>
      </c>
      <c r="M3652" s="2">
        <v>42138.375</v>
      </c>
      <c r="N3652" s="2">
        <v>42178.978043981479</v>
      </c>
      <c r="O3652">
        <v>180</v>
      </c>
      <c r="P3652">
        <v>20</v>
      </c>
      <c r="Q3652" s="1" t="s">
        <v>352</v>
      </c>
      <c r="R3652" s="1" t="s">
        <v>24</v>
      </c>
      <c r="S3652" s="1" t="s">
        <v>31</v>
      </c>
      <c r="T3652" s="3">
        <v>42151</v>
      </c>
      <c r="U3652" s="1" t="str">
        <f>IF(kiva_loans__muestra[[#This Row],[funded_amount]]=kiva_loans__muestra[[#This Row],[loan_amount]],"funded","unfunded")</f>
        <v>funded</v>
      </c>
      <c r="V3652" s="1" t="str">
        <f>IF(kiva_loans__muestra[[#This Row],[lender_count]]&gt;=50,"high","low")</f>
        <v>low</v>
      </c>
    </row>
    <row r="3653" spans="1:22" x14ac:dyDescent="0.25">
      <c r="A3653">
        <v>892968</v>
      </c>
      <c r="B3653">
        <v>3250</v>
      </c>
      <c r="C3653">
        <v>3250</v>
      </c>
      <c r="D3653" s="1" t="s">
        <v>298</v>
      </c>
      <c r="E3653" s="1" t="s">
        <v>19</v>
      </c>
      <c r="F3653" s="1" t="s">
        <v>7665</v>
      </c>
      <c r="G3653" s="1" t="s">
        <v>3274</v>
      </c>
      <c r="H3653" s="1" t="s">
        <v>105</v>
      </c>
      <c r="I3653" s="1" t="s">
        <v>2282</v>
      </c>
      <c r="J3653" s="1" t="s">
        <v>106</v>
      </c>
      <c r="K3653">
        <v>1190</v>
      </c>
      <c r="L3653" s="2">
        <v>42151.709016203706</v>
      </c>
      <c r="M3653" s="2">
        <v>42121.375</v>
      </c>
      <c r="N3653" s="2">
        <v>42162.477199074077</v>
      </c>
      <c r="O3653">
        <v>80</v>
      </c>
      <c r="P3653">
        <v>9</v>
      </c>
      <c r="Q3653" s="1" t="s">
        <v>30</v>
      </c>
      <c r="R3653" s="1" t="s">
        <v>92</v>
      </c>
      <c r="S3653" s="1" t="s">
        <v>31</v>
      </c>
      <c r="T3653" s="3">
        <v>42151</v>
      </c>
      <c r="U3653" s="1" t="str">
        <f>IF(kiva_loans__muestra[[#This Row],[funded_amount]]=kiva_loans__muestra[[#This Row],[loan_amount]],"funded","unfunded")</f>
        <v>funded</v>
      </c>
      <c r="V3653" s="1" t="str">
        <f>IF(kiva_loans__muestra[[#This Row],[lender_count]]&gt;=50,"high","low")</f>
        <v>low</v>
      </c>
    </row>
    <row r="3654" spans="1:22" x14ac:dyDescent="0.25">
      <c r="A3654">
        <v>893203</v>
      </c>
      <c r="B3654">
        <v>1250</v>
      </c>
      <c r="C3654">
        <v>12000</v>
      </c>
      <c r="D3654" s="1" t="s">
        <v>19</v>
      </c>
      <c r="E3654" s="1" t="s">
        <v>19</v>
      </c>
      <c r="F3654" s="1" t="s">
        <v>7666</v>
      </c>
      <c r="G3654" s="1" t="s">
        <v>3427</v>
      </c>
      <c r="H3654" s="1" t="s">
        <v>185</v>
      </c>
      <c r="I3654" s="1" t="s">
        <v>424</v>
      </c>
      <c r="J3654" s="1" t="s">
        <v>187</v>
      </c>
      <c r="K3654">
        <v>1770</v>
      </c>
      <c r="L3654" s="2">
        <v>42152.115844907406</v>
      </c>
      <c r="M3654" s="2">
        <v>42124.375</v>
      </c>
      <c r="N3654" s="2"/>
      <c r="O3654">
        <v>270</v>
      </c>
      <c r="P3654">
        <v>5</v>
      </c>
      <c r="Q3654" s="1" t="s">
        <v>379</v>
      </c>
      <c r="R3654" s="1" t="s">
        <v>92</v>
      </c>
      <c r="S3654" s="1" t="s">
        <v>25</v>
      </c>
      <c r="T3654" s="3">
        <v>42152</v>
      </c>
      <c r="U3654" s="1" t="str">
        <f>IF(kiva_loans__muestra[[#This Row],[funded_amount]]=kiva_loans__muestra[[#This Row],[loan_amount]],"funded","unfunded")</f>
        <v>unfunded</v>
      </c>
      <c r="V3654" s="1" t="str">
        <f>IF(kiva_loans__muestra[[#This Row],[lender_count]]&gt;=50,"high","low")</f>
        <v>low</v>
      </c>
    </row>
    <row r="3655" spans="1:22" x14ac:dyDescent="0.25">
      <c r="A3655">
        <v>893754</v>
      </c>
      <c r="B3655">
        <v>1250</v>
      </c>
      <c r="C3655">
        <v>5000</v>
      </c>
      <c r="D3655" s="1" t="s">
        <v>37</v>
      </c>
      <c r="E3655" s="1" t="s">
        <v>37</v>
      </c>
      <c r="F3655" s="1" t="s">
        <v>7667</v>
      </c>
      <c r="G3655" s="1" t="s">
        <v>3266</v>
      </c>
      <c r="H3655" s="1" t="s">
        <v>89</v>
      </c>
      <c r="I3655" s="1" t="s">
        <v>30</v>
      </c>
      <c r="J3655" s="1" t="s">
        <v>90</v>
      </c>
      <c r="K3655">
        <v>810</v>
      </c>
      <c r="L3655" s="2">
        <v>42152.769537037035</v>
      </c>
      <c r="M3655" s="2">
        <v>42144.375</v>
      </c>
      <c r="N3655" s="2"/>
      <c r="O3655">
        <v>120</v>
      </c>
      <c r="P3655">
        <v>5</v>
      </c>
      <c r="Q3655" s="1" t="s">
        <v>83</v>
      </c>
      <c r="R3655" s="1" t="s">
        <v>92</v>
      </c>
      <c r="S3655" s="1" t="s">
        <v>25</v>
      </c>
      <c r="T3655" s="3">
        <v>42152</v>
      </c>
      <c r="U3655" s="1" t="str">
        <f>IF(kiva_loans__muestra[[#This Row],[funded_amount]]=kiva_loans__muestra[[#This Row],[loan_amount]],"funded","unfunded")</f>
        <v>unfunded</v>
      </c>
      <c r="V3655" s="1" t="str">
        <f>IF(kiva_loans__muestra[[#This Row],[lender_count]]&gt;=50,"high","low")</f>
        <v>low</v>
      </c>
    </row>
    <row r="3656" spans="1:22" x14ac:dyDescent="0.25">
      <c r="A3656">
        <v>893462</v>
      </c>
      <c r="B3656">
        <v>2750</v>
      </c>
      <c r="C3656">
        <v>2750</v>
      </c>
      <c r="D3656" s="1" t="s">
        <v>45</v>
      </c>
      <c r="E3656" s="1" t="s">
        <v>46</v>
      </c>
      <c r="F3656" s="1" t="s">
        <v>7668</v>
      </c>
      <c r="G3656" s="1" t="s">
        <v>3263</v>
      </c>
      <c r="H3656" s="1" t="s">
        <v>33</v>
      </c>
      <c r="I3656" s="1" t="s">
        <v>732</v>
      </c>
      <c r="J3656" s="1" t="s">
        <v>34</v>
      </c>
      <c r="K3656">
        <v>1330</v>
      </c>
      <c r="L3656" s="2">
        <v>42152.444780092592</v>
      </c>
      <c r="M3656" s="2">
        <v>42122.375</v>
      </c>
      <c r="N3656" s="2">
        <v>42182.926168981481</v>
      </c>
      <c r="O3656">
        <v>120</v>
      </c>
      <c r="P3656">
        <v>6</v>
      </c>
      <c r="Q3656" s="1" t="s">
        <v>1203</v>
      </c>
      <c r="R3656" s="1" t="s">
        <v>92</v>
      </c>
      <c r="S3656" s="1" t="s">
        <v>31</v>
      </c>
      <c r="T3656" s="3">
        <v>42152</v>
      </c>
      <c r="U3656" s="1" t="str">
        <f>IF(kiva_loans__muestra[[#This Row],[funded_amount]]=kiva_loans__muestra[[#This Row],[loan_amount]],"funded","unfunded")</f>
        <v>funded</v>
      </c>
      <c r="V3656" s="1" t="str">
        <f>IF(kiva_loans__muestra[[#This Row],[lender_count]]&gt;=50,"high","low")</f>
        <v>low</v>
      </c>
    </row>
    <row r="3657" spans="1:22" x14ac:dyDescent="0.25">
      <c r="A3657">
        <v>893619</v>
      </c>
      <c r="B3657">
        <v>2750</v>
      </c>
      <c r="C3657">
        <v>2750</v>
      </c>
      <c r="D3657" s="1" t="s">
        <v>37</v>
      </c>
      <c r="E3657" s="1" t="s">
        <v>37</v>
      </c>
      <c r="F3657" s="1" t="s">
        <v>7669</v>
      </c>
      <c r="G3657" s="1" t="s">
        <v>3263</v>
      </c>
      <c r="H3657" s="1" t="s">
        <v>33</v>
      </c>
      <c r="I3657" s="1" t="s">
        <v>732</v>
      </c>
      <c r="J3657" s="1" t="s">
        <v>34</v>
      </c>
      <c r="K3657">
        <v>1330</v>
      </c>
      <c r="L3657" s="2">
        <v>42152.590624999997</v>
      </c>
      <c r="M3657" s="2">
        <v>42123.375</v>
      </c>
      <c r="N3657" s="2">
        <v>42182.09103009259</v>
      </c>
      <c r="O3657">
        <v>130</v>
      </c>
      <c r="P3657">
        <v>8</v>
      </c>
      <c r="Q3657" s="1" t="s">
        <v>1782</v>
      </c>
      <c r="R3657" s="1" t="s">
        <v>24</v>
      </c>
      <c r="S3657" s="1" t="s">
        <v>31</v>
      </c>
      <c r="T3657" s="3">
        <v>42152</v>
      </c>
      <c r="U3657" s="1" t="str">
        <f>IF(kiva_loans__muestra[[#This Row],[funded_amount]]=kiva_loans__muestra[[#This Row],[loan_amount]],"funded","unfunded")</f>
        <v>funded</v>
      </c>
      <c r="V3657" s="1" t="str">
        <f>IF(kiva_loans__muestra[[#This Row],[lender_count]]&gt;=50,"high","low")</f>
        <v>low</v>
      </c>
    </row>
    <row r="3658" spans="1:22" x14ac:dyDescent="0.25">
      <c r="A3658">
        <v>893664</v>
      </c>
      <c r="B3658">
        <v>8000</v>
      </c>
      <c r="C3658">
        <v>8000</v>
      </c>
      <c r="D3658" s="1" t="s">
        <v>48</v>
      </c>
      <c r="E3658" s="1" t="s">
        <v>49</v>
      </c>
      <c r="F3658" s="1" t="s">
        <v>7670</v>
      </c>
      <c r="G3658" s="1" t="s">
        <v>3359</v>
      </c>
      <c r="H3658" s="1" t="s">
        <v>451</v>
      </c>
      <c r="I3658" s="1" t="s">
        <v>7671</v>
      </c>
      <c r="J3658" s="1" t="s">
        <v>90</v>
      </c>
      <c r="K3658">
        <v>1810</v>
      </c>
      <c r="L3658" s="2">
        <v>42152.618437500001</v>
      </c>
      <c r="M3658" s="2">
        <v>42122.375</v>
      </c>
      <c r="N3658" s="2">
        <v>42182.007060185184</v>
      </c>
      <c r="O3658">
        <v>180</v>
      </c>
      <c r="P3658">
        <v>18</v>
      </c>
      <c r="Q3658" s="1" t="s">
        <v>7672</v>
      </c>
      <c r="R3658" s="1" t="s">
        <v>24</v>
      </c>
      <c r="S3658" s="1" t="s">
        <v>31</v>
      </c>
      <c r="T3658" s="3">
        <v>42152</v>
      </c>
      <c r="U3658" s="1" t="str">
        <f>IF(kiva_loans__muestra[[#This Row],[funded_amount]]=kiva_loans__muestra[[#This Row],[loan_amount]],"funded","unfunded")</f>
        <v>funded</v>
      </c>
      <c r="V3658" s="1" t="str">
        <f>IF(kiva_loans__muestra[[#This Row],[lender_count]]&gt;=50,"high","low")</f>
        <v>low</v>
      </c>
    </row>
    <row r="3659" spans="1:22" x14ac:dyDescent="0.25">
      <c r="A3659">
        <v>894426</v>
      </c>
      <c r="B3659">
        <v>16500</v>
      </c>
      <c r="C3659">
        <v>16500</v>
      </c>
      <c r="D3659" s="1" t="s">
        <v>37</v>
      </c>
      <c r="E3659" s="1" t="s">
        <v>37</v>
      </c>
      <c r="F3659" s="1" t="s">
        <v>7673</v>
      </c>
      <c r="G3659" s="1" t="s">
        <v>3307</v>
      </c>
      <c r="H3659" s="1" t="s">
        <v>412</v>
      </c>
      <c r="I3659" s="1" t="s">
        <v>994</v>
      </c>
      <c r="J3659" s="1" t="s">
        <v>413</v>
      </c>
      <c r="K3659">
        <v>2220</v>
      </c>
      <c r="L3659" s="2">
        <v>42153.749965277777</v>
      </c>
      <c r="M3659" s="2">
        <v>42137.375</v>
      </c>
      <c r="N3659" s="2">
        <v>42164.773263888892</v>
      </c>
      <c r="O3659">
        <v>120</v>
      </c>
      <c r="P3659">
        <v>66</v>
      </c>
      <c r="Q3659" s="1" t="s">
        <v>1754</v>
      </c>
      <c r="R3659" s="1" t="s">
        <v>92</v>
      </c>
      <c r="S3659" s="1" t="s">
        <v>31</v>
      </c>
      <c r="T3659" s="3">
        <v>42153</v>
      </c>
      <c r="U3659" s="1" t="str">
        <f>IF(kiva_loans__muestra[[#This Row],[funded_amount]]=kiva_loans__muestra[[#This Row],[loan_amount]],"funded","unfunded")</f>
        <v>funded</v>
      </c>
      <c r="V3659" s="1" t="str">
        <f>IF(kiva_loans__muestra[[#This Row],[lender_count]]&gt;=50,"high","low")</f>
        <v>high</v>
      </c>
    </row>
    <row r="3660" spans="1:22" x14ac:dyDescent="0.25">
      <c r="A3660">
        <v>894054</v>
      </c>
      <c r="B3660">
        <v>2250</v>
      </c>
      <c r="C3660">
        <v>2250</v>
      </c>
      <c r="D3660" s="1" t="s">
        <v>45</v>
      </c>
      <c r="E3660" s="1" t="s">
        <v>46</v>
      </c>
      <c r="F3660" s="1" t="s">
        <v>7674</v>
      </c>
      <c r="G3660" s="1" t="s">
        <v>3278</v>
      </c>
      <c r="H3660" s="1" t="s">
        <v>100</v>
      </c>
      <c r="I3660" s="1" t="s">
        <v>1955</v>
      </c>
      <c r="J3660" s="1" t="s">
        <v>101</v>
      </c>
      <c r="K3660">
        <v>1450</v>
      </c>
      <c r="L3660" s="2">
        <v>42153.336921296293</v>
      </c>
      <c r="M3660" s="2">
        <v>42146.375</v>
      </c>
      <c r="N3660" s="2">
        <v>42174.647314814814</v>
      </c>
      <c r="O3660">
        <v>80</v>
      </c>
      <c r="P3660">
        <v>9</v>
      </c>
      <c r="Q3660" s="1" t="s">
        <v>356</v>
      </c>
      <c r="R3660" s="1" t="s">
        <v>24</v>
      </c>
      <c r="S3660" s="1" t="s">
        <v>35</v>
      </c>
      <c r="T3660" s="3">
        <v>42153</v>
      </c>
      <c r="U3660" s="1" t="str">
        <f>IF(kiva_loans__muestra[[#This Row],[funded_amount]]=kiva_loans__muestra[[#This Row],[loan_amount]],"funded","unfunded")</f>
        <v>funded</v>
      </c>
      <c r="V3660" s="1" t="str">
        <f>IF(kiva_loans__muestra[[#This Row],[lender_count]]&gt;=50,"high","low")</f>
        <v>low</v>
      </c>
    </row>
    <row r="3661" spans="1:22" x14ac:dyDescent="0.25">
      <c r="A3661">
        <v>893979</v>
      </c>
      <c r="B3661">
        <v>2250</v>
      </c>
      <c r="C3661">
        <v>2250</v>
      </c>
      <c r="D3661" s="1" t="s">
        <v>158</v>
      </c>
      <c r="E3661" s="1" t="s">
        <v>27</v>
      </c>
      <c r="F3661" s="1" t="s">
        <v>7675</v>
      </c>
      <c r="G3661" s="1" t="s">
        <v>3278</v>
      </c>
      <c r="H3661" s="1" t="s">
        <v>100</v>
      </c>
      <c r="I3661" s="1" t="s">
        <v>1381</v>
      </c>
      <c r="J3661" s="1" t="s">
        <v>101</v>
      </c>
      <c r="K3661">
        <v>1450</v>
      </c>
      <c r="L3661" s="2">
        <v>42153.223715277774</v>
      </c>
      <c r="M3661" s="2">
        <v>42144.375</v>
      </c>
      <c r="N3661" s="2">
        <v>42171.448958333334</v>
      </c>
      <c r="O3661">
        <v>80</v>
      </c>
      <c r="P3661">
        <v>9</v>
      </c>
      <c r="Q3661" s="1" t="s">
        <v>7676</v>
      </c>
      <c r="R3661" s="1" t="s">
        <v>24</v>
      </c>
      <c r="S3661" s="1" t="s">
        <v>35</v>
      </c>
      <c r="T3661" s="3">
        <v>42153</v>
      </c>
      <c r="U3661" s="1" t="str">
        <f>IF(kiva_loans__muestra[[#This Row],[funded_amount]]=kiva_loans__muestra[[#This Row],[loan_amount]],"funded","unfunded")</f>
        <v>funded</v>
      </c>
      <c r="V3661" s="1" t="str">
        <f>IF(kiva_loans__muestra[[#This Row],[lender_count]]&gt;=50,"high","low")</f>
        <v>low</v>
      </c>
    </row>
    <row r="3662" spans="1:22" x14ac:dyDescent="0.25">
      <c r="A3662">
        <v>894546</v>
      </c>
      <c r="B3662">
        <v>12000</v>
      </c>
      <c r="C3662">
        <v>12000</v>
      </c>
      <c r="D3662" s="1" t="s">
        <v>137</v>
      </c>
      <c r="E3662" s="1" t="s">
        <v>27</v>
      </c>
      <c r="F3662" s="1" t="s">
        <v>7677</v>
      </c>
      <c r="G3662" s="1" t="s">
        <v>3427</v>
      </c>
      <c r="H3662" s="1" t="s">
        <v>185</v>
      </c>
      <c r="I3662" s="1" t="s">
        <v>2114</v>
      </c>
      <c r="J3662" s="1" t="s">
        <v>187</v>
      </c>
      <c r="K3662">
        <v>1770</v>
      </c>
      <c r="L3662" s="2">
        <v>42153.91678240741</v>
      </c>
      <c r="M3662" s="2">
        <v>42123.375</v>
      </c>
      <c r="N3662" s="2">
        <v>42195.728645833333</v>
      </c>
      <c r="O3662">
        <v>270</v>
      </c>
      <c r="P3662">
        <v>46</v>
      </c>
      <c r="Q3662" s="1" t="s">
        <v>7678</v>
      </c>
      <c r="R3662" s="1" t="s">
        <v>92</v>
      </c>
      <c r="S3662" s="1" t="s">
        <v>25</v>
      </c>
      <c r="T3662" s="3">
        <v>42153</v>
      </c>
      <c r="U3662" s="1" t="str">
        <f>IF(kiva_loans__muestra[[#This Row],[funded_amount]]=kiva_loans__muestra[[#This Row],[loan_amount]],"funded","unfunded")</f>
        <v>funded</v>
      </c>
      <c r="V3662" s="1" t="str">
        <f>IF(kiva_loans__muestra[[#This Row],[lender_count]]&gt;=50,"high","low")</f>
        <v>low</v>
      </c>
    </row>
    <row r="3663" spans="1:22" x14ac:dyDescent="0.25">
      <c r="A3663">
        <v>894479</v>
      </c>
      <c r="B3663">
        <v>8000</v>
      </c>
      <c r="C3663">
        <v>8000</v>
      </c>
      <c r="D3663" s="1" t="s">
        <v>55</v>
      </c>
      <c r="E3663" s="1" t="s">
        <v>32</v>
      </c>
      <c r="F3663" s="1" t="s">
        <v>884</v>
      </c>
      <c r="G3663" s="1" t="s">
        <v>3427</v>
      </c>
      <c r="H3663" s="1" t="s">
        <v>185</v>
      </c>
      <c r="I3663" s="1" t="s">
        <v>1309</v>
      </c>
      <c r="J3663" s="1" t="s">
        <v>187</v>
      </c>
      <c r="K3663">
        <v>1770</v>
      </c>
      <c r="L3663" s="2">
        <v>42153.832280092596</v>
      </c>
      <c r="M3663" s="2">
        <v>42124.375</v>
      </c>
      <c r="N3663" s="2">
        <v>42183.981793981482</v>
      </c>
      <c r="O3663">
        <v>270</v>
      </c>
      <c r="P3663">
        <v>27</v>
      </c>
      <c r="Q3663" s="1" t="s">
        <v>1160</v>
      </c>
      <c r="R3663" s="1" t="s">
        <v>24</v>
      </c>
      <c r="S3663" s="1" t="s">
        <v>25</v>
      </c>
      <c r="T3663" s="3">
        <v>42153</v>
      </c>
      <c r="U3663" s="1" t="str">
        <f>IF(kiva_loans__muestra[[#This Row],[funded_amount]]=kiva_loans__muestra[[#This Row],[loan_amount]],"funded","unfunded")</f>
        <v>funded</v>
      </c>
      <c r="V3663" s="1" t="str">
        <f>IF(kiva_loans__muestra[[#This Row],[lender_count]]&gt;=50,"high","low")</f>
        <v>low</v>
      </c>
    </row>
    <row r="3664" spans="1:22" x14ac:dyDescent="0.25">
      <c r="A3664">
        <v>894539</v>
      </c>
      <c r="B3664">
        <v>5000</v>
      </c>
      <c r="C3664">
        <v>5000</v>
      </c>
      <c r="D3664" s="1" t="s">
        <v>37</v>
      </c>
      <c r="E3664" s="1" t="s">
        <v>37</v>
      </c>
      <c r="F3664" s="1" t="s">
        <v>7679</v>
      </c>
      <c r="G3664" s="1" t="s">
        <v>3266</v>
      </c>
      <c r="H3664" s="1" t="s">
        <v>89</v>
      </c>
      <c r="I3664" s="1" t="s">
        <v>489</v>
      </c>
      <c r="J3664" s="1" t="s">
        <v>90</v>
      </c>
      <c r="K3664">
        <v>1990</v>
      </c>
      <c r="L3664" s="2">
        <v>42153.906018518515</v>
      </c>
      <c r="M3664" s="2">
        <v>42136.375</v>
      </c>
      <c r="N3664" s="2">
        <v>42195.619942129626</v>
      </c>
      <c r="O3664">
        <v>130</v>
      </c>
      <c r="P3664">
        <v>17</v>
      </c>
      <c r="Q3664" s="1" t="s">
        <v>7680</v>
      </c>
      <c r="R3664" s="1" t="s">
        <v>92</v>
      </c>
      <c r="S3664" s="1" t="s">
        <v>25</v>
      </c>
      <c r="T3664" s="3">
        <v>42153</v>
      </c>
      <c r="U3664" s="1" t="str">
        <f>IF(kiva_loans__muestra[[#This Row],[funded_amount]]=kiva_loans__muestra[[#This Row],[loan_amount]],"funded","unfunded")</f>
        <v>funded</v>
      </c>
      <c r="V3664" s="1" t="str">
        <f>IF(kiva_loans__muestra[[#This Row],[lender_count]]&gt;=50,"high","low")</f>
        <v>low</v>
      </c>
    </row>
    <row r="3665" spans="1:22" x14ac:dyDescent="0.25">
      <c r="A3665">
        <v>894206</v>
      </c>
      <c r="B3665">
        <v>5000</v>
      </c>
      <c r="C3665">
        <v>5000</v>
      </c>
      <c r="D3665" s="1" t="s">
        <v>45</v>
      </c>
      <c r="E3665" s="1" t="s">
        <v>46</v>
      </c>
      <c r="F3665" s="1" t="s">
        <v>7681</v>
      </c>
      <c r="G3665" s="1" t="s">
        <v>3278</v>
      </c>
      <c r="H3665" s="1" t="s">
        <v>100</v>
      </c>
      <c r="I3665" s="1" t="s">
        <v>1552</v>
      </c>
      <c r="J3665" s="1" t="s">
        <v>101</v>
      </c>
      <c r="K3665">
        <v>1450</v>
      </c>
      <c r="L3665" s="2">
        <v>42153.497337962966</v>
      </c>
      <c r="M3665" s="2">
        <v>42123.375</v>
      </c>
      <c r="N3665" s="2">
        <v>42171.735590277778</v>
      </c>
      <c r="O3665">
        <v>80</v>
      </c>
      <c r="P3665">
        <v>11</v>
      </c>
      <c r="Q3665" s="1" t="s">
        <v>67</v>
      </c>
      <c r="R3665" s="1" t="s">
        <v>24</v>
      </c>
      <c r="S3665" s="1" t="s">
        <v>35</v>
      </c>
      <c r="T3665" s="3">
        <v>42153</v>
      </c>
      <c r="U3665" s="1" t="str">
        <f>IF(kiva_loans__muestra[[#This Row],[funded_amount]]=kiva_loans__muestra[[#This Row],[loan_amount]],"funded","unfunded")</f>
        <v>funded</v>
      </c>
      <c r="V3665" s="1" t="str">
        <f>IF(kiva_loans__muestra[[#This Row],[lender_count]]&gt;=50,"high","low")</f>
        <v>low</v>
      </c>
    </row>
    <row r="3666" spans="1:22" x14ac:dyDescent="0.25">
      <c r="A3666">
        <v>894611</v>
      </c>
      <c r="B3666">
        <v>5000</v>
      </c>
      <c r="C3666">
        <v>5000</v>
      </c>
      <c r="D3666" s="1" t="s">
        <v>124</v>
      </c>
      <c r="E3666" s="1" t="s">
        <v>125</v>
      </c>
      <c r="F3666" s="1" t="s">
        <v>7682</v>
      </c>
      <c r="G3666" s="1" t="s">
        <v>3266</v>
      </c>
      <c r="H3666" s="1" t="s">
        <v>89</v>
      </c>
      <c r="I3666" s="1" t="s">
        <v>30</v>
      </c>
      <c r="J3666" s="1" t="s">
        <v>90</v>
      </c>
      <c r="K3666">
        <v>810</v>
      </c>
      <c r="L3666" s="2">
        <v>42153.999409722222</v>
      </c>
      <c r="M3666" s="2">
        <v>42123.375</v>
      </c>
      <c r="N3666" s="2">
        <v>42187.264236111114</v>
      </c>
      <c r="O3666">
        <v>200</v>
      </c>
      <c r="P3666">
        <v>20</v>
      </c>
      <c r="Q3666" s="1" t="s">
        <v>7683</v>
      </c>
      <c r="R3666" s="1" t="s">
        <v>92</v>
      </c>
      <c r="S3666" s="1" t="s">
        <v>31</v>
      </c>
      <c r="T3666" s="3">
        <v>42153</v>
      </c>
      <c r="U3666" s="1" t="str">
        <f>IF(kiva_loans__muestra[[#This Row],[funded_amount]]=kiva_loans__muestra[[#This Row],[loan_amount]],"funded","unfunded")</f>
        <v>funded</v>
      </c>
      <c r="V3666" s="1" t="str">
        <f>IF(kiva_loans__muestra[[#This Row],[lender_count]]&gt;=50,"high","low")</f>
        <v>low</v>
      </c>
    </row>
    <row r="3667" spans="1:22" x14ac:dyDescent="0.25">
      <c r="A3667">
        <v>894683</v>
      </c>
      <c r="B3667">
        <v>2750</v>
      </c>
      <c r="C3667">
        <v>2750</v>
      </c>
      <c r="D3667" s="1" t="s">
        <v>124</v>
      </c>
      <c r="E3667" s="1" t="s">
        <v>125</v>
      </c>
      <c r="F3667" s="1" t="s">
        <v>7684</v>
      </c>
      <c r="G3667" s="1" t="s">
        <v>3278</v>
      </c>
      <c r="H3667" s="1" t="s">
        <v>100</v>
      </c>
      <c r="I3667" s="1" t="s">
        <v>853</v>
      </c>
      <c r="J3667" s="1" t="s">
        <v>101</v>
      </c>
      <c r="K3667">
        <v>1440</v>
      </c>
      <c r="L3667" s="2">
        <v>42154.156388888892</v>
      </c>
      <c r="M3667" s="2">
        <v>42124.375</v>
      </c>
      <c r="N3667" s="2">
        <v>42164.703657407408</v>
      </c>
      <c r="O3667">
        <v>80</v>
      </c>
      <c r="P3667">
        <v>11</v>
      </c>
      <c r="Q3667" s="1" t="s">
        <v>488</v>
      </c>
      <c r="R3667" s="1" t="s">
        <v>24</v>
      </c>
      <c r="S3667" s="1" t="s">
        <v>35</v>
      </c>
      <c r="T3667" s="3">
        <v>42154</v>
      </c>
      <c r="U3667" s="1" t="str">
        <f>IF(kiva_loans__muestra[[#This Row],[funded_amount]]=kiva_loans__muestra[[#This Row],[loan_amount]],"funded","unfunded")</f>
        <v>funded</v>
      </c>
      <c r="V3667" s="1" t="str">
        <f>IF(kiva_loans__muestra[[#This Row],[lender_count]]&gt;=50,"high","low")</f>
        <v>low</v>
      </c>
    </row>
    <row r="3668" spans="1:22" x14ac:dyDescent="0.25">
      <c r="A3668">
        <v>895059</v>
      </c>
      <c r="B3668">
        <v>10250</v>
      </c>
      <c r="C3668">
        <v>14750</v>
      </c>
      <c r="D3668" s="1" t="s">
        <v>37</v>
      </c>
      <c r="E3668" s="1" t="s">
        <v>37</v>
      </c>
      <c r="F3668" s="1" t="s">
        <v>2661</v>
      </c>
      <c r="G3668" s="1" t="s">
        <v>3320</v>
      </c>
      <c r="H3668" s="1" t="s">
        <v>717</v>
      </c>
      <c r="I3668" s="1" t="s">
        <v>1372</v>
      </c>
      <c r="J3668" s="1" t="s">
        <v>719</v>
      </c>
      <c r="K3668">
        <v>1460</v>
      </c>
      <c r="L3668" s="2">
        <v>42156.466527777775</v>
      </c>
      <c r="M3668" s="2">
        <v>42131.375</v>
      </c>
      <c r="N3668" s="2"/>
      <c r="O3668">
        <v>260</v>
      </c>
      <c r="P3668">
        <v>28</v>
      </c>
      <c r="Q3668" s="1" t="s">
        <v>1932</v>
      </c>
      <c r="R3668" s="1" t="s">
        <v>92</v>
      </c>
      <c r="S3668" s="1" t="s">
        <v>31</v>
      </c>
      <c r="T3668" s="3">
        <v>42156</v>
      </c>
      <c r="U3668" s="1" t="str">
        <f>IF(kiva_loans__muestra[[#This Row],[funded_amount]]=kiva_loans__muestra[[#This Row],[loan_amount]],"funded","unfunded")</f>
        <v>unfunded</v>
      </c>
      <c r="V3668" s="1" t="str">
        <f>IF(kiva_loans__muestra[[#This Row],[lender_count]]&gt;=50,"high","low")</f>
        <v>low</v>
      </c>
    </row>
    <row r="3669" spans="1:22" x14ac:dyDescent="0.25">
      <c r="A3669">
        <v>895185</v>
      </c>
      <c r="B3669">
        <v>6500</v>
      </c>
      <c r="C3669">
        <v>6500</v>
      </c>
      <c r="D3669" s="1" t="s">
        <v>63</v>
      </c>
      <c r="E3669" s="1" t="s">
        <v>27</v>
      </c>
      <c r="F3669" s="1" t="s">
        <v>7685</v>
      </c>
      <c r="G3669" s="1" t="s">
        <v>3274</v>
      </c>
      <c r="H3669" s="1" t="s">
        <v>105</v>
      </c>
      <c r="I3669" s="1" t="s">
        <v>855</v>
      </c>
      <c r="J3669" s="1" t="s">
        <v>106</v>
      </c>
      <c r="K3669">
        <v>1430</v>
      </c>
      <c r="L3669" s="2">
        <v>42156.937893518516</v>
      </c>
      <c r="M3669" s="2">
        <v>42132.375</v>
      </c>
      <c r="N3669" s="2">
        <v>42178.687361111108</v>
      </c>
      <c r="O3669">
        <v>140</v>
      </c>
      <c r="P3669">
        <v>25</v>
      </c>
      <c r="Q3669" s="1" t="s">
        <v>278</v>
      </c>
      <c r="R3669" s="1" t="s">
        <v>24</v>
      </c>
      <c r="S3669" s="1" t="s">
        <v>31</v>
      </c>
      <c r="T3669" s="3">
        <v>42156</v>
      </c>
      <c r="U3669" s="1" t="str">
        <f>IF(kiva_loans__muestra[[#This Row],[funded_amount]]=kiva_loans__muestra[[#This Row],[loan_amount]],"funded","unfunded")</f>
        <v>funded</v>
      </c>
      <c r="V3669" s="1" t="str">
        <f>IF(kiva_loans__muestra[[#This Row],[lender_count]]&gt;=50,"high","low")</f>
        <v>low</v>
      </c>
    </row>
    <row r="3670" spans="1:22" x14ac:dyDescent="0.25">
      <c r="A3670">
        <v>895161</v>
      </c>
      <c r="B3670">
        <v>6000</v>
      </c>
      <c r="C3670">
        <v>6000</v>
      </c>
      <c r="D3670" s="1" t="s">
        <v>48</v>
      </c>
      <c r="E3670" s="1" t="s">
        <v>49</v>
      </c>
      <c r="F3670" s="1" t="s">
        <v>7686</v>
      </c>
      <c r="G3670" s="1" t="s">
        <v>3276</v>
      </c>
      <c r="H3670" s="1" t="s">
        <v>225</v>
      </c>
      <c r="I3670" s="1" t="s">
        <v>1656</v>
      </c>
      <c r="J3670" s="1" t="s">
        <v>90</v>
      </c>
      <c r="K3670">
        <v>1590</v>
      </c>
      <c r="L3670" s="2">
        <v>42156.761365740742</v>
      </c>
      <c r="M3670" s="2">
        <v>42181.375</v>
      </c>
      <c r="N3670" s="2">
        <v>42177.605451388888</v>
      </c>
      <c r="O3670">
        <v>130</v>
      </c>
      <c r="P3670">
        <v>20</v>
      </c>
      <c r="Q3670" s="1" t="s">
        <v>7687</v>
      </c>
      <c r="R3670" s="1" t="s">
        <v>92</v>
      </c>
      <c r="S3670" s="1" t="s">
        <v>25</v>
      </c>
      <c r="T3670" s="3">
        <v>42156</v>
      </c>
      <c r="U3670" s="1" t="str">
        <f>IF(kiva_loans__muestra[[#This Row],[funded_amount]]=kiva_loans__muestra[[#This Row],[loan_amount]],"funded","unfunded")</f>
        <v>funded</v>
      </c>
      <c r="V3670" s="1" t="str">
        <f>IF(kiva_loans__muestra[[#This Row],[lender_count]]&gt;=50,"high","low")</f>
        <v>low</v>
      </c>
    </row>
    <row r="3671" spans="1:22" x14ac:dyDescent="0.25">
      <c r="A3671">
        <v>1089031</v>
      </c>
      <c r="B3671">
        <v>2250</v>
      </c>
      <c r="C3671">
        <v>2250</v>
      </c>
      <c r="D3671" s="1" t="s">
        <v>49</v>
      </c>
      <c r="E3671" s="1" t="s">
        <v>49</v>
      </c>
      <c r="F3671" s="1" t="s">
        <v>7688</v>
      </c>
      <c r="G3671" s="1" t="s">
        <v>3263</v>
      </c>
      <c r="H3671" s="1" t="s">
        <v>33</v>
      </c>
      <c r="I3671" s="1" t="s">
        <v>30</v>
      </c>
      <c r="J3671" s="1" t="s">
        <v>34</v>
      </c>
      <c r="L3671" s="2">
        <v>42156.542951388888</v>
      </c>
      <c r="M3671" s="2">
        <v>42164.695138888892</v>
      </c>
      <c r="N3671" s="2">
        <v>42164.378888888888</v>
      </c>
      <c r="O3671">
        <v>60</v>
      </c>
      <c r="P3671">
        <v>13</v>
      </c>
      <c r="Q3671" s="1" t="s">
        <v>30</v>
      </c>
      <c r="R3671" s="1" t="s">
        <v>24</v>
      </c>
      <c r="S3671" s="1" t="s">
        <v>35</v>
      </c>
      <c r="T3671" s="3">
        <v>42156</v>
      </c>
      <c r="U3671" s="1" t="str">
        <f>IF(kiva_loans__muestra[[#This Row],[funded_amount]]=kiva_loans__muestra[[#This Row],[loan_amount]],"funded","unfunded")</f>
        <v>funded</v>
      </c>
      <c r="V3671" s="1" t="str">
        <f>IF(kiva_loans__muestra[[#This Row],[lender_count]]&gt;=50,"high","low")</f>
        <v>low</v>
      </c>
    </row>
    <row r="3672" spans="1:22" x14ac:dyDescent="0.25">
      <c r="A3672">
        <v>895852</v>
      </c>
      <c r="B3672">
        <v>4000</v>
      </c>
      <c r="C3672">
        <v>4000</v>
      </c>
      <c r="D3672" s="1" t="s">
        <v>37</v>
      </c>
      <c r="E3672" s="1" t="s">
        <v>37</v>
      </c>
      <c r="F3672" s="1" t="s">
        <v>7689</v>
      </c>
      <c r="G3672" s="1" t="s">
        <v>3266</v>
      </c>
      <c r="H3672" s="1" t="s">
        <v>89</v>
      </c>
      <c r="I3672" s="1" t="s">
        <v>30</v>
      </c>
      <c r="J3672" s="1" t="s">
        <v>90</v>
      </c>
      <c r="K3672">
        <v>1670</v>
      </c>
      <c r="L3672" s="2">
        <v>42157.939513888887</v>
      </c>
      <c r="M3672" s="2">
        <v>42136.375</v>
      </c>
      <c r="N3672" s="2">
        <v>42199.286666666667</v>
      </c>
      <c r="O3672">
        <v>110</v>
      </c>
      <c r="P3672">
        <v>13</v>
      </c>
      <c r="Q3672" s="1" t="s">
        <v>525</v>
      </c>
      <c r="R3672" s="1" t="s">
        <v>92</v>
      </c>
      <c r="S3672" s="1" t="s">
        <v>25</v>
      </c>
      <c r="T3672" s="3">
        <v>42157</v>
      </c>
      <c r="U3672" s="1" t="str">
        <f>IF(kiva_loans__muestra[[#This Row],[funded_amount]]=kiva_loans__muestra[[#This Row],[loan_amount]],"funded","unfunded")</f>
        <v>funded</v>
      </c>
      <c r="V3672" s="1" t="str">
        <f>IF(kiva_loans__muestra[[#This Row],[lender_count]]&gt;=50,"high","low")</f>
        <v>low</v>
      </c>
    </row>
    <row r="3673" spans="1:22" x14ac:dyDescent="0.25">
      <c r="A3673">
        <v>895278</v>
      </c>
      <c r="B3673">
        <v>6750</v>
      </c>
      <c r="C3673">
        <v>6750</v>
      </c>
      <c r="D3673" s="1" t="s">
        <v>45</v>
      </c>
      <c r="E3673" s="1" t="s">
        <v>46</v>
      </c>
      <c r="F3673" s="1" t="s">
        <v>7690</v>
      </c>
      <c r="G3673" s="1" t="s">
        <v>3278</v>
      </c>
      <c r="H3673" s="1" t="s">
        <v>100</v>
      </c>
      <c r="I3673" s="1" t="s">
        <v>1433</v>
      </c>
      <c r="J3673" s="1" t="s">
        <v>101</v>
      </c>
      <c r="K3673">
        <v>1450</v>
      </c>
      <c r="L3673" s="2">
        <v>42157.191967592589</v>
      </c>
      <c r="M3673" s="2">
        <v>42139.375</v>
      </c>
      <c r="N3673" s="2">
        <v>42189.904861111114</v>
      </c>
      <c r="O3673">
        <v>130</v>
      </c>
      <c r="P3673">
        <v>19</v>
      </c>
      <c r="Q3673" s="1" t="s">
        <v>556</v>
      </c>
      <c r="R3673" s="1" t="s">
        <v>24</v>
      </c>
      <c r="S3673" s="1" t="s">
        <v>35</v>
      </c>
      <c r="T3673" s="3">
        <v>42157</v>
      </c>
      <c r="U3673" s="1" t="str">
        <f>IF(kiva_loans__muestra[[#This Row],[funded_amount]]=kiva_loans__muestra[[#This Row],[loan_amount]],"funded","unfunded")</f>
        <v>funded</v>
      </c>
      <c r="V3673" s="1" t="str">
        <f>IF(kiva_loans__muestra[[#This Row],[lender_count]]&gt;=50,"high","low")</f>
        <v>low</v>
      </c>
    </row>
    <row r="3674" spans="1:22" x14ac:dyDescent="0.25">
      <c r="A3674">
        <v>895304</v>
      </c>
      <c r="B3674">
        <v>2750</v>
      </c>
      <c r="C3674">
        <v>2750</v>
      </c>
      <c r="D3674" s="1" t="s">
        <v>762</v>
      </c>
      <c r="E3674" s="1" t="s">
        <v>37</v>
      </c>
      <c r="F3674" s="1" t="s">
        <v>7691</v>
      </c>
      <c r="G3674" s="1" t="s">
        <v>3278</v>
      </c>
      <c r="H3674" s="1" t="s">
        <v>100</v>
      </c>
      <c r="I3674" s="1" t="s">
        <v>7692</v>
      </c>
      <c r="J3674" s="1" t="s">
        <v>101</v>
      </c>
      <c r="K3674">
        <v>1260</v>
      </c>
      <c r="L3674" s="2">
        <v>42157.211504629631</v>
      </c>
      <c r="M3674" s="2">
        <v>42143.375</v>
      </c>
      <c r="N3674" s="2">
        <v>42163.759143518517</v>
      </c>
      <c r="O3674">
        <v>70</v>
      </c>
      <c r="P3674">
        <v>10</v>
      </c>
      <c r="Q3674" s="1" t="s">
        <v>819</v>
      </c>
      <c r="R3674" s="1" t="s">
        <v>24</v>
      </c>
      <c r="S3674" s="1" t="s">
        <v>25</v>
      </c>
      <c r="T3674" s="3">
        <v>42157</v>
      </c>
      <c r="U3674" s="1" t="str">
        <f>IF(kiva_loans__muestra[[#This Row],[funded_amount]]=kiva_loans__muestra[[#This Row],[loan_amount]],"funded","unfunded")</f>
        <v>funded</v>
      </c>
      <c r="V3674" s="1" t="str">
        <f>IF(kiva_loans__muestra[[#This Row],[lender_count]]&gt;=50,"high","low")</f>
        <v>low</v>
      </c>
    </row>
    <row r="3675" spans="1:22" x14ac:dyDescent="0.25">
      <c r="A3675">
        <v>895539</v>
      </c>
      <c r="B3675">
        <v>3250</v>
      </c>
      <c r="C3675">
        <v>3250</v>
      </c>
      <c r="D3675" s="1" t="s">
        <v>48</v>
      </c>
      <c r="E3675" s="1" t="s">
        <v>49</v>
      </c>
      <c r="F3675" s="1" t="s">
        <v>172</v>
      </c>
      <c r="G3675" s="1" t="s">
        <v>3263</v>
      </c>
      <c r="H3675" s="1" t="s">
        <v>33</v>
      </c>
      <c r="I3675" s="1" t="s">
        <v>663</v>
      </c>
      <c r="J3675" s="1" t="s">
        <v>34</v>
      </c>
      <c r="K3675">
        <v>1640</v>
      </c>
      <c r="L3675" s="2">
        <v>42157.460995370369</v>
      </c>
      <c r="M3675" s="2">
        <v>42157.375</v>
      </c>
      <c r="N3675" s="2">
        <v>42186.994386574072</v>
      </c>
      <c r="O3675">
        <v>130</v>
      </c>
      <c r="P3675">
        <v>10</v>
      </c>
      <c r="Q3675" s="1" t="s">
        <v>67</v>
      </c>
      <c r="R3675" s="1" t="s">
        <v>24</v>
      </c>
      <c r="S3675" s="1" t="s">
        <v>35</v>
      </c>
      <c r="T3675" s="3">
        <v>42157</v>
      </c>
      <c r="U3675" s="1" t="str">
        <f>IF(kiva_loans__muestra[[#This Row],[funded_amount]]=kiva_loans__muestra[[#This Row],[loan_amount]],"funded","unfunded")</f>
        <v>funded</v>
      </c>
      <c r="V3675" s="1" t="str">
        <f>IF(kiva_loans__muestra[[#This Row],[lender_count]]&gt;=50,"high","low")</f>
        <v>low</v>
      </c>
    </row>
    <row r="3676" spans="1:22" x14ac:dyDescent="0.25">
      <c r="A3676">
        <v>895272</v>
      </c>
      <c r="B3676">
        <v>3750</v>
      </c>
      <c r="C3676">
        <v>3750</v>
      </c>
      <c r="D3676" s="1" t="s">
        <v>150</v>
      </c>
      <c r="E3676" s="1" t="s">
        <v>19</v>
      </c>
      <c r="F3676" s="1" t="s">
        <v>7693</v>
      </c>
      <c r="G3676" s="1" t="s">
        <v>3278</v>
      </c>
      <c r="H3676" s="1" t="s">
        <v>100</v>
      </c>
      <c r="I3676" s="1" t="s">
        <v>527</v>
      </c>
      <c r="J3676" s="1" t="s">
        <v>101</v>
      </c>
      <c r="K3676">
        <v>1450</v>
      </c>
      <c r="L3676" s="2">
        <v>42157.188310185185</v>
      </c>
      <c r="M3676" s="2">
        <v>42142.375</v>
      </c>
      <c r="N3676" s="2">
        <v>42177.50271990741</v>
      </c>
      <c r="O3676">
        <v>80</v>
      </c>
      <c r="P3676">
        <v>15</v>
      </c>
      <c r="Q3676" s="1" t="s">
        <v>278</v>
      </c>
      <c r="R3676" s="1" t="s">
        <v>24</v>
      </c>
      <c r="S3676" s="1" t="s">
        <v>35</v>
      </c>
      <c r="T3676" s="3">
        <v>42157</v>
      </c>
      <c r="U3676" s="1" t="str">
        <f>IF(kiva_loans__muestra[[#This Row],[funded_amount]]=kiva_loans__muestra[[#This Row],[loan_amount]],"funded","unfunded")</f>
        <v>funded</v>
      </c>
      <c r="V3676" s="1" t="str">
        <f>IF(kiva_loans__muestra[[#This Row],[lender_count]]&gt;=50,"high","low")</f>
        <v>low</v>
      </c>
    </row>
    <row r="3677" spans="1:22" x14ac:dyDescent="0.25">
      <c r="A3677">
        <v>895851</v>
      </c>
      <c r="B3677">
        <v>2000</v>
      </c>
      <c r="C3677">
        <v>2000</v>
      </c>
      <c r="D3677" s="1" t="s">
        <v>79</v>
      </c>
      <c r="E3677" s="1" t="s">
        <v>46</v>
      </c>
      <c r="F3677" s="1" t="s">
        <v>7694</v>
      </c>
      <c r="G3677" s="1" t="s">
        <v>3427</v>
      </c>
      <c r="H3677" s="1" t="s">
        <v>185</v>
      </c>
      <c r="I3677" s="1" t="s">
        <v>2724</v>
      </c>
      <c r="J3677" s="1" t="s">
        <v>187</v>
      </c>
      <c r="K3677">
        <v>1770</v>
      </c>
      <c r="L3677" s="2">
        <v>42157.938900462963</v>
      </c>
      <c r="M3677" s="2">
        <v>42128.375</v>
      </c>
      <c r="N3677" s="2">
        <v>42170.965787037036</v>
      </c>
      <c r="O3677">
        <v>140</v>
      </c>
      <c r="P3677">
        <v>7</v>
      </c>
      <c r="Q3677" s="1" t="s">
        <v>67</v>
      </c>
      <c r="R3677" s="1" t="s">
        <v>24</v>
      </c>
      <c r="S3677" s="1" t="s">
        <v>25</v>
      </c>
      <c r="T3677" s="3">
        <v>42157</v>
      </c>
      <c r="U3677" s="1" t="str">
        <f>IF(kiva_loans__muestra[[#This Row],[funded_amount]]=kiva_loans__muestra[[#This Row],[loan_amount]],"funded","unfunded")</f>
        <v>funded</v>
      </c>
      <c r="V3677" s="1" t="str">
        <f>IF(kiva_loans__muestra[[#This Row],[lender_count]]&gt;=50,"high","low")</f>
        <v>low</v>
      </c>
    </row>
    <row r="3678" spans="1:22" x14ac:dyDescent="0.25">
      <c r="A3678">
        <v>895574</v>
      </c>
      <c r="B3678">
        <v>1500</v>
      </c>
      <c r="C3678">
        <v>1500</v>
      </c>
      <c r="D3678" s="1" t="s">
        <v>108</v>
      </c>
      <c r="E3678" s="1" t="s">
        <v>27</v>
      </c>
      <c r="F3678" s="1" t="s">
        <v>7695</v>
      </c>
      <c r="G3678" s="1" t="s">
        <v>3307</v>
      </c>
      <c r="H3678" s="1" t="s">
        <v>412</v>
      </c>
      <c r="I3678" s="1" t="s">
        <v>706</v>
      </c>
      <c r="J3678" s="1" t="s">
        <v>413</v>
      </c>
      <c r="K3678">
        <v>1630</v>
      </c>
      <c r="L3678" s="2">
        <v>42157.471261574072</v>
      </c>
      <c r="M3678" s="2">
        <v>42139.375</v>
      </c>
      <c r="N3678" s="2">
        <v>42162.842175925929</v>
      </c>
      <c r="O3678">
        <v>80</v>
      </c>
      <c r="P3678">
        <v>6</v>
      </c>
      <c r="Q3678" s="1" t="s">
        <v>376</v>
      </c>
      <c r="R3678" s="1" t="s">
        <v>24</v>
      </c>
      <c r="S3678" s="1" t="s">
        <v>31</v>
      </c>
      <c r="T3678" s="3">
        <v>42157</v>
      </c>
      <c r="U3678" s="1" t="str">
        <f>IF(kiva_loans__muestra[[#This Row],[funded_amount]]=kiva_loans__muestra[[#This Row],[loan_amount]],"funded","unfunded")</f>
        <v>funded</v>
      </c>
      <c r="V3678" s="1" t="str">
        <f>IF(kiva_loans__muestra[[#This Row],[lender_count]]&gt;=50,"high","low")</f>
        <v>low</v>
      </c>
    </row>
    <row r="3679" spans="1:22" x14ac:dyDescent="0.25">
      <c r="A3679">
        <v>895398</v>
      </c>
      <c r="B3679">
        <v>3250</v>
      </c>
      <c r="C3679">
        <v>3250</v>
      </c>
      <c r="D3679" s="1" t="s">
        <v>394</v>
      </c>
      <c r="E3679" s="1" t="s">
        <v>46</v>
      </c>
      <c r="F3679" s="1" t="s">
        <v>7696</v>
      </c>
      <c r="G3679" s="1" t="s">
        <v>3278</v>
      </c>
      <c r="H3679" s="1" t="s">
        <v>100</v>
      </c>
      <c r="I3679" s="1" t="s">
        <v>167</v>
      </c>
      <c r="J3679" s="1" t="s">
        <v>101</v>
      </c>
      <c r="K3679">
        <v>1450</v>
      </c>
      <c r="L3679" s="2">
        <v>42157.316053240742</v>
      </c>
      <c r="M3679" s="2">
        <v>42132.375</v>
      </c>
      <c r="N3679" s="2">
        <v>42160.833171296297</v>
      </c>
      <c r="O3679">
        <v>70</v>
      </c>
      <c r="P3679">
        <v>1</v>
      </c>
      <c r="Q3679" s="1" t="s">
        <v>30</v>
      </c>
      <c r="R3679" s="1" t="s">
        <v>24</v>
      </c>
      <c r="S3679" s="1" t="s">
        <v>35</v>
      </c>
      <c r="T3679" s="3">
        <v>42157</v>
      </c>
      <c r="U3679" s="1" t="str">
        <f>IF(kiva_loans__muestra[[#This Row],[funded_amount]]=kiva_loans__muestra[[#This Row],[loan_amount]],"funded","unfunded")</f>
        <v>funded</v>
      </c>
      <c r="V3679" s="1" t="str">
        <f>IF(kiva_loans__muestra[[#This Row],[lender_count]]&gt;=50,"high","low")</f>
        <v>low</v>
      </c>
    </row>
    <row r="3680" spans="1:22" x14ac:dyDescent="0.25">
      <c r="A3680">
        <v>895405</v>
      </c>
      <c r="B3680">
        <v>2250</v>
      </c>
      <c r="C3680">
        <v>2250</v>
      </c>
      <c r="D3680" s="1" t="s">
        <v>69</v>
      </c>
      <c r="E3680" s="1" t="s">
        <v>46</v>
      </c>
      <c r="F3680" s="1" t="s">
        <v>7697</v>
      </c>
      <c r="G3680" s="1" t="s">
        <v>3278</v>
      </c>
      <c r="H3680" s="1" t="s">
        <v>100</v>
      </c>
      <c r="I3680" s="1" t="s">
        <v>1267</v>
      </c>
      <c r="J3680" s="1" t="s">
        <v>101</v>
      </c>
      <c r="K3680">
        <v>1450</v>
      </c>
      <c r="L3680" s="2">
        <v>42157.323923611111</v>
      </c>
      <c r="M3680" s="2">
        <v>42143.375</v>
      </c>
      <c r="N3680" s="2">
        <v>42177.71193287037</v>
      </c>
      <c r="O3680">
        <v>80</v>
      </c>
      <c r="P3680">
        <v>9</v>
      </c>
      <c r="Q3680" s="1" t="s">
        <v>67</v>
      </c>
      <c r="R3680" s="1" t="s">
        <v>24</v>
      </c>
      <c r="S3680" s="1" t="s">
        <v>35</v>
      </c>
      <c r="T3680" s="3">
        <v>42157</v>
      </c>
      <c r="U3680" s="1" t="str">
        <f>IF(kiva_loans__muestra[[#This Row],[funded_amount]]=kiva_loans__muestra[[#This Row],[loan_amount]],"funded","unfunded")</f>
        <v>funded</v>
      </c>
      <c r="V3680" s="1" t="str">
        <f>IF(kiva_loans__muestra[[#This Row],[lender_count]]&gt;=50,"high","low")</f>
        <v>low</v>
      </c>
    </row>
    <row r="3681" spans="1:22" x14ac:dyDescent="0.25">
      <c r="A3681">
        <v>895357</v>
      </c>
      <c r="B3681">
        <v>4500</v>
      </c>
      <c r="C3681">
        <v>4500</v>
      </c>
      <c r="D3681" s="1" t="s">
        <v>64</v>
      </c>
      <c r="E3681" s="1" t="s">
        <v>37</v>
      </c>
      <c r="F3681" s="1" t="s">
        <v>7698</v>
      </c>
      <c r="G3681" s="1" t="s">
        <v>3278</v>
      </c>
      <c r="H3681" s="1" t="s">
        <v>100</v>
      </c>
      <c r="I3681" s="1" t="s">
        <v>2510</v>
      </c>
      <c r="J3681" s="1" t="s">
        <v>101</v>
      </c>
      <c r="K3681">
        <v>1260</v>
      </c>
      <c r="L3681" s="2">
        <v>42157.247893518521</v>
      </c>
      <c r="M3681" s="2">
        <v>42143.375</v>
      </c>
      <c r="N3681" s="2">
        <v>42166.332465277781</v>
      </c>
      <c r="O3681">
        <v>70</v>
      </c>
      <c r="P3681">
        <v>16</v>
      </c>
      <c r="Q3681" s="1" t="s">
        <v>83</v>
      </c>
      <c r="R3681" s="1" t="s">
        <v>24</v>
      </c>
      <c r="S3681" s="1" t="s">
        <v>25</v>
      </c>
      <c r="T3681" s="3">
        <v>42157</v>
      </c>
      <c r="U3681" s="1" t="str">
        <f>IF(kiva_loans__muestra[[#This Row],[funded_amount]]=kiva_loans__muestra[[#This Row],[loan_amount]],"funded","unfunded")</f>
        <v>funded</v>
      </c>
      <c r="V3681" s="1" t="str">
        <f>IF(kiva_loans__muestra[[#This Row],[lender_count]]&gt;=50,"high","low")</f>
        <v>low</v>
      </c>
    </row>
    <row r="3682" spans="1:22" x14ac:dyDescent="0.25">
      <c r="A3682">
        <v>895545</v>
      </c>
      <c r="B3682">
        <v>4500</v>
      </c>
      <c r="C3682">
        <v>4500</v>
      </c>
      <c r="D3682" s="1" t="s">
        <v>98</v>
      </c>
      <c r="E3682" s="1" t="s">
        <v>37</v>
      </c>
      <c r="F3682" s="1" t="s">
        <v>7699</v>
      </c>
      <c r="G3682" s="1" t="s">
        <v>3278</v>
      </c>
      <c r="H3682" s="1" t="s">
        <v>100</v>
      </c>
      <c r="I3682" s="1" t="s">
        <v>1368</v>
      </c>
      <c r="J3682" s="1" t="s">
        <v>101</v>
      </c>
      <c r="K3682">
        <v>1450</v>
      </c>
      <c r="L3682" s="2">
        <v>42157.463206018518</v>
      </c>
      <c r="M3682" s="2">
        <v>42143.375</v>
      </c>
      <c r="N3682" s="2">
        <v>42179.286134259259</v>
      </c>
      <c r="O3682">
        <v>80</v>
      </c>
      <c r="P3682">
        <v>13</v>
      </c>
      <c r="Q3682" s="1" t="s">
        <v>7700</v>
      </c>
      <c r="R3682" s="1" t="s">
        <v>24</v>
      </c>
      <c r="S3682" s="1" t="s">
        <v>35</v>
      </c>
      <c r="T3682" s="3">
        <v>42157</v>
      </c>
      <c r="U3682" s="1" t="str">
        <f>IF(kiva_loans__muestra[[#This Row],[funded_amount]]=kiva_loans__muestra[[#This Row],[loan_amount]],"funded","unfunded")</f>
        <v>funded</v>
      </c>
      <c r="V3682" s="1" t="str">
        <f>IF(kiva_loans__muestra[[#This Row],[lender_count]]&gt;=50,"high","low")</f>
        <v>low</v>
      </c>
    </row>
    <row r="3683" spans="1:22" x14ac:dyDescent="0.25">
      <c r="A3683">
        <v>895769</v>
      </c>
      <c r="B3683">
        <v>10250</v>
      </c>
      <c r="C3683">
        <v>10250</v>
      </c>
      <c r="D3683" s="1" t="s">
        <v>65</v>
      </c>
      <c r="E3683" s="1" t="s">
        <v>66</v>
      </c>
      <c r="F3683" s="1" t="s">
        <v>7701</v>
      </c>
      <c r="G3683" s="1" t="s">
        <v>3333</v>
      </c>
      <c r="H3683" s="1" t="s">
        <v>241</v>
      </c>
      <c r="I3683" s="1" t="s">
        <v>470</v>
      </c>
      <c r="J3683" s="1" t="s">
        <v>243</v>
      </c>
      <c r="K3683">
        <v>480</v>
      </c>
      <c r="L3683" s="2">
        <v>42157.705613425926</v>
      </c>
      <c r="M3683" s="2">
        <v>42152.375</v>
      </c>
      <c r="N3683" s="2">
        <v>42176.742685185185</v>
      </c>
      <c r="O3683">
        <v>210</v>
      </c>
      <c r="P3683">
        <v>37</v>
      </c>
      <c r="Q3683" s="1" t="s">
        <v>7702</v>
      </c>
      <c r="R3683" s="1" t="s">
        <v>24</v>
      </c>
      <c r="S3683" s="1" t="s">
        <v>31</v>
      </c>
      <c r="T3683" s="3">
        <v>42157</v>
      </c>
      <c r="U3683" s="1" t="str">
        <f>IF(kiva_loans__muestra[[#This Row],[funded_amount]]=kiva_loans__muestra[[#This Row],[loan_amount]],"funded","unfunded")</f>
        <v>funded</v>
      </c>
      <c r="V3683" s="1" t="str">
        <f>IF(kiva_loans__muestra[[#This Row],[lender_count]]&gt;=50,"high","low")</f>
        <v>low</v>
      </c>
    </row>
    <row r="3684" spans="1:22" x14ac:dyDescent="0.25">
      <c r="A3684">
        <v>896079</v>
      </c>
      <c r="B3684">
        <v>3500</v>
      </c>
      <c r="C3684">
        <v>3500</v>
      </c>
      <c r="D3684" s="1" t="s">
        <v>124</v>
      </c>
      <c r="E3684" s="1" t="s">
        <v>125</v>
      </c>
      <c r="F3684" s="1" t="s">
        <v>7703</v>
      </c>
      <c r="G3684" s="1" t="s">
        <v>3278</v>
      </c>
      <c r="H3684" s="1" t="s">
        <v>100</v>
      </c>
      <c r="I3684" s="1" t="s">
        <v>7704</v>
      </c>
      <c r="J3684" s="1" t="s">
        <v>101</v>
      </c>
      <c r="K3684">
        <v>1260</v>
      </c>
      <c r="L3684" s="2">
        <v>42158.316412037035</v>
      </c>
      <c r="M3684" s="2">
        <v>42132.375</v>
      </c>
      <c r="N3684" s="2">
        <v>42171.013611111113</v>
      </c>
      <c r="O3684">
        <v>110</v>
      </c>
      <c r="P3684">
        <v>14</v>
      </c>
      <c r="Q3684" s="1" t="s">
        <v>7705</v>
      </c>
      <c r="R3684" s="1" t="s">
        <v>24</v>
      </c>
      <c r="S3684" s="1" t="s">
        <v>35</v>
      </c>
      <c r="T3684" s="3">
        <v>42158</v>
      </c>
      <c r="U3684" s="1" t="str">
        <f>IF(kiva_loans__muestra[[#This Row],[funded_amount]]=kiva_loans__muestra[[#This Row],[loan_amount]],"funded","unfunded")</f>
        <v>funded</v>
      </c>
      <c r="V3684" s="1" t="str">
        <f>IF(kiva_loans__muestra[[#This Row],[lender_count]]&gt;=50,"high","low")</f>
        <v>low</v>
      </c>
    </row>
    <row r="3685" spans="1:22" x14ac:dyDescent="0.25">
      <c r="A3685">
        <v>896204</v>
      </c>
      <c r="B3685">
        <v>6750</v>
      </c>
      <c r="C3685">
        <v>6750</v>
      </c>
      <c r="D3685" s="1" t="s">
        <v>152</v>
      </c>
      <c r="E3685" s="1" t="s">
        <v>46</v>
      </c>
      <c r="F3685" s="1" t="s">
        <v>7706</v>
      </c>
      <c r="G3685" s="1" t="s">
        <v>3263</v>
      </c>
      <c r="H3685" s="1" t="s">
        <v>33</v>
      </c>
      <c r="I3685" s="1" t="s">
        <v>1138</v>
      </c>
      <c r="J3685" s="1" t="s">
        <v>34</v>
      </c>
      <c r="K3685">
        <v>1380</v>
      </c>
      <c r="L3685" s="2">
        <v>42158.400740740741</v>
      </c>
      <c r="M3685" s="2">
        <v>42153.375</v>
      </c>
      <c r="N3685" s="2">
        <v>42191.178182870368</v>
      </c>
      <c r="O3685">
        <v>140</v>
      </c>
      <c r="P3685">
        <v>14</v>
      </c>
      <c r="Q3685" s="1" t="s">
        <v>278</v>
      </c>
      <c r="R3685" s="1" t="s">
        <v>24</v>
      </c>
      <c r="S3685" s="1" t="s">
        <v>31</v>
      </c>
      <c r="T3685" s="3">
        <v>42158</v>
      </c>
      <c r="U3685" s="1" t="str">
        <f>IF(kiva_loans__muestra[[#This Row],[funded_amount]]=kiva_loans__muestra[[#This Row],[loan_amount]],"funded","unfunded")</f>
        <v>funded</v>
      </c>
      <c r="V3685" s="1" t="str">
        <f>IF(kiva_loans__muestra[[#This Row],[lender_count]]&gt;=50,"high","low")</f>
        <v>low</v>
      </c>
    </row>
    <row r="3686" spans="1:22" x14ac:dyDescent="0.25">
      <c r="A3686">
        <v>896275</v>
      </c>
      <c r="B3686">
        <v>3750</v>
      </c>
      <c r="C3686">
        <v>5500</v>
      </c>
      <c r="D3686" s="1" t="s">
        <v>32</v>
      </c>
      <c r="E3686" s="1" t="s">
        <v>32</v>
      </c>
      <c r="F3686" s="1" t="s">
        <v>7707</v>
      </c>
      <c r="G3686" s="1" t="s">
        <v>3630</v>
      </c>
      <c r="H3686" s="1" t="s">
        <v>441</v>
      </c>
      <c r="I3686" s="1" t="s">
        <v>1649</v>
      </c>
      <c r="J3686" s="1" t="s">
        <v>442</v>
      </c>
      <c r="K3686">
        <v>2190</v>
      </c>
      <c r="L3686" s="2">
        <v>42158.467118055552</v>
      </c>
      <c r="M3686" s="2">
        <v>42128.375</v>
      </c>
      <c r="N3686" s="2"/>
      <c r="O3686">
        <v>140</v>
      </c>
      <c r="P3686">
        <v>11</v>
      </c>
      <c r="Q3686" s="1" t="s">
        <v>1650</v>
      </c>
      <c r="R3686" s="1" t="s">
        <v>92</v>
      </c>
      <c r="S3686" s="1" t="s">
        <v>25</v>
      </c>
      <c r="T3686" s="3">
        <v>42158</v>
      </c>
      <c r="U3686" s="1" t="str">
        <f>IF(kiva_loans__muestra[[#This Row],[funded_amount]]=kiva_loans__muestra[[#This Row],[loan_amount]],"funded","unfunded")</f>
        <v>unfunded</v>
      </c>
      <c r="V3686" s="1" t="str">
        <f>IF(kiva_loans__muestra[[#This Row],[lender_count]]&gt;=50,"high","low")</f>
        <v>low</v>
      </c>
    </row>
    <row r="3687" spans="1:22" x14ac:dyDescent="0.25">
      <c r="A3687">
        <v>896112</v>
      </c>
      <c r="B3687">
        <v>2500</v>
      </c>
      <c r="C3687">
        <v>6500</v>
      </c>
      <c r="D3687" s="1" t="s">
        <v>137</v>
      </c>
      <c r="E3687" s="1" t="s">
        <v>27</v>
      </c>
      <c r="F3687" s="1" t="s">
        <v>7708</v>
      </c>
      <c r="G3687" s="1" t="s">
        <v>3284</v>
      </c>
      <c r="H3687" s="1" t="s">
        <v>189</v>
      </c>
      <c r="I3687" s="1" t="s">
        <v>818</v>
      </c>
      <c r="J3687" s="1" t="s">
        <v>207</v>
      </c>
      <c r="K3687">
        <v>2150</v>
      </c>
      <c r="L3687" s="2">
        <v>42158.335104166668</v>
      </c>
      <c r="M3687" s="2">
        <v>42137.375</v>
      </c>
      <c r="N3687" s="2"/>
      <c r="O3687">
        <v>200</v>
      </c>
      <c r="P3687">
        <v>10</v>
      </c>
      <c r="Q3687" s="1" t="s">
        <v>501</v>
      </c>
      <c r="R3687" s="1" t="s">
        <v>24</v>
      </c>
      <c r="S3687" s="1" t="s">
        <v>31</v>
      </c>
      <c r="T3687" s="3">
        <v>42158</v>
      </c>
      <c r="U3687" s="1" t="str">
        <f>IF(kiva_loans__muestra[[#This Row],[funded_amount]]=kiva_loans__muestra[[#This Row],[loan_amount]],"funded","unfunded")</f>
        <v>unfunded</v>
      </c>
      <c r="V3687" s="1" t="str">
        <f>IF(kiva_loans__muestra[[#This Row],[lender_count]]&gt;=50,"high","low")</f>
        <v>low</v>
      </c>
    </row>
    <row r="3688" spans="1:22" x14ac:dyDescent="0.25">
      <c r="A3688">
        <v>896147</v>
      </c>
      <c r="B3688">
        <v>3250</v>
      </c>
      <c r="C3688">
        <v>3250</v>
      </c>
      <c r="D3688" s="1" t="s">
        <v>48</v>
      </c>
      <c r="E3688" s="1" t="s">
        <v>49</v>
      </c>
      <c r="F3688" s="1" t="s">
        <v>172</v>
      </c>
      <c r="G3688" s="1" t="s">
        <v>3263</v>
      </c>
      <c r="H3688" s="1" t="s">
        <v>33</v>
      </c>
      <c r="I3688" s="1" t="s">
        <v>663</v>
      </c>
      <c r="J3688" s="1" t="s">
        <v>34</v>
      </c>
      <c r="K3688">
        <v>1640</v>
      </c>
      <c r="L3688" s="2">
        <v>42158.360706018517</v>
      </c>
      <c r="M3688" s="2">
        <v>42158.375</v>
      </c>
      <c r="N3688" s="2">
        <v>42191.285775462966</v>
      </c>
      <c r="O3688">
        <v>490</v>
      </c>
      <c r="P3688">
        <v>12</v>
      </c>
      <c r="Q3688" s="1" t="s">
        <v>2876</v>
      </c>
      <c r="R3688" s="1" t="s">
        <v>24</v>
      </c>
      <c r="S3688" s="1" t="s">
        <v>35</v>
      </c>
      <c r="T3688" s="3">
        <v>42158</v>
      </c>
      <c r="U3688" s="1" t="str">
        <f>IF(kiva_loans__muestra[[#This Row],[funded_amount]]=kiva_loans__muestra[[#This Row],[loan_amount]],"funded","unfunded")</f>
        <v>funded</v>
      </c>
      <c r="V3688" s="1" t="str">
        <f>IF(kiva_loans__muestra[[#This Row],[lender_count]]&gt;=50,"high","low")</f>
        <v>low</v>
      </c>
    </row>
    <row r="3689" spans="1:22" x14ac:dyDescent="0.25">
      <c r="A3689">
        <v>896479</v>
      </c>
      <c r="B3689">
        <v>6750</v>
      </c>
      <c r="C3689">
        <v>6750</v>
      </c>
      <c r="D3689" s="1" t="s">
        <v>314</v>
      </c>
      <c r="E3689" s="1" t="s">
        <v>125</v>
      </c>
      <c r="F3689" s="1" t="s">
        <v>7709</v>
      </c>
      <c r="G3689" s="1" t="s">
        <v>3481</v>
      </c>
      <c r="H3689" s="1" t="s">
        <v>193</v>
      </c>
      <c r="I3689" s="1" t="s">
        <v>1022</v>
      </c>
      <c r="J3689" s="1" t="s">
        <v>194</v>
      </c>
      <c r="K3689">
        <v>2460</v>
      </c>
      <c r="L3689" s="2">
        <v>42158.870636574073</v>
      </c>
      <c r="M3689" s="2">
        <v>42149.375</v>
      </c>
      <c r="N3689" s="2">
        <v>42171.281585648147</v>
      </c>
      <c r="O3689">
        <v>200</v>
      </c>
      <c r="P3689">
        <v>24</v>
      </c>
      <c r="Q3689" s="1" t="s">
        <v>2355</v>
      </c>
      <c r="R3689" s="1" t="s">
        <v>24</v>
      </c>
      <c r="S3689" s="1" t="s">
        <v>31</v>
      </c>
      <c r="T3689" s="3">
        <v>42158</v>
      </c>
      <c r="U3689" s="1" t="str">
        <f>IF(kiva_loans__muestra[[#This Row],[funded_amount]]=kiva_loans__muestra[[#This Row],[loan_amount]],"funded","unfunded")</f>
        <v>funded</v>
      </c>
      <c r="V3689" s="1" t="str">
        <f>IF(kiva_loans__muestra[[#This Row],[lender_count]]&gt;=50,"high","low")</f>
        <v>low</v>
      </c>
    </row>
    <row r="3690" spans="1:22" x14ac:dyDescent="0.25">
      <c r="A3690">
        <v>896305</v>
      </c>
      <c r="B3690">
        <v>1000</v>
      </c>
      <c r="C3690">
        <v>1000</v>
      </c>
      <c r="D3690" s="1" t="s">
        <v>41</v>
      </c>
      <c r="E3690" s="1" t="s">
        <v>27</v>
      </c>
      <c r="F3690" s="1" t="s">
        <v>7710</v>
      </c>
      <c r="G3690" s="1" t="s">
        <v>3635</v>
      </c>
      <c r="H3690" s="1" t="s">
        <v>1315</v>
      </c>
      <c r="I3690" s="1" t="s">
        <v>2515</v>
      </c>
      <c r="J3690" s="1" t="s">
        <v>110</v>
      </c>
      <c r="K3690">
        <v>2960</v>
      </c>
      <c r="L3690" s="2">
        <v>42158.492592592593</v>
      </c>
      <c r="M3690" s="2">
        <v>42130.375</v>
      </c>
      <c r="N3690" s="2">
        <v>42165.557870370372</v>
      </c>
      <c r="O3690">
        <v>70</v>
      </c>
      <c r="P3690">
        <v>4</v>
      </c>
      <c r="Q3690" s="1" t="s">
        <v>2810</v>
      </c>
      <c r="R3690" s="1" t="s">
        <v>24</v>
      </c>
      <c r="S3690" s="1" t="s">
        <v>35</v>
      </c>
      <c r="T3690" s="3">
        <v>42158</v>
      </c>
      <c r="U3690" s="1" t="str">
        <f>IF(kiva_loans__muestra[[#This Row],[funded_amount]]=kiva_loans__muestra[[#This Row],[loan_amount]],"funded","unfunded")</f>
        <v>funded</v>
      </c>
      <c r="V3690" s="1" t="str">
        <f>IF(kiva_loans__muestra[[#This Row],[lender_count]]&gt;=50,"high","low")</f>
        <v>low</v>
      </c>
    </row>
    <row r="3691" spans="1:22" x14ac:dyDescent="0.25">
      <c r="A3691">
        <v>895961</v>
      </c>
      <c r="B3691">
        <v>2000</v>
      </c>
      <c r="C3691">
        <v>2000</v>
      </c>
      <c r="D3691" s="1" t="s">
        <v>98</v>
      </c>
      <c r="E3691" s="1" t="s">
        <v>37</v>
      </c>
      <c r="F3691" s="1" t="s">
        <v>7711</v>
      </c>
      <c r="G3691" s="1" t="s">
        <v>3278</v>
      </c>
      <c r="H3691" s="1" t="s">
        <v>100</v>
      </c>
      <c r="I3691" s="1" t="s">
        <v>7712</v>
      </c>
      <c r="J3691" s="1" t="s">
        <v>101</v>
      </c>
      <c r="K3691">
        <v>1260</v>
      </c>
      <c r="L3691" s="2">
        <v>42158.17596064815</v>
      </c>
      <c r="M3691" s="2">
        <v>42147.375</v>
      </c>
      <c r="N3691" s="2">
        <v>42164.836458333331</v>
      </c>
      <c r="O3691">
        <v>80</v>
      </c>
      <c r="P3691">
        <v>8</v>
      </c>
      <c r="Q3691" s="1" t="s">
        <v>1797</v>
      </c>
      <c r="R3691" s="1" t="s">
        <v>24</v>
      </c>
      <c r="S3691" s="1" t="s">
        <v>31</v>
      </c>
      <c r="T3691" s="3">
        <v>42158</v>
      </c>
      <c r="U3691" s="1" t="str">
        <f>IF(kiva_loans__muestra[[#This Row],[funded_amount]]=kiva_loans__muestra[[#This Row],[loan_amount]],"funded","unfunded")</f>
        <v>funded</v>
      </c>
      <c r="V3691" s="1" t="str">
        <f>IF(kiva_loans__muestra[[#This Row],[lender_count]]&gt;=50,"high","low")</f>
        <v>low</v>
      </c>
    </row>
    <row r="3692" spans="1:22" x14ac:dyDescent="0.25">
      <c r="A3692">
        <v>896218</v>
      </c>
      <c r="B3692">
        <v>3500</v>
      </c>
      <c r="C3692">
        <v>3500</v>
      </c>
      <c r="D3692" s="1" t="s">
        <v>478</v>
      </c>
      <c r="E3692" s="1" t="s">
        <v>62</v>
      </c>
      <c r="F3692" s="1" t="s">
        <v>7713</v>
      </c>
      <c r="G3692" s="1" t="s">
        <v>4581</v>
      </c>
      <c r="H3692" s="1" t="s">
        <v>574</v>
      </c>
      <c r="I3692" s="1" t="s">
        <v>30</v>
      </c>
      <c r="J3692" s="1" t="s">
        <v>575</v>
      </c>
      <c r="K3692">
        <v>1980</v>
      </c>
      <c r="L3692" s="2">
        <v>42158.410624999997</v>
      </c>
      <c r="M3692" s="2">
        <v>42138.375</v>
      </c>
      <c r="N3692" s="2">
        <v>42161.857858796298</v>
      </c>
      <c r="O3692">
        <v>80</v>
      </c>
      <c r="P3692">
        <v>13</v>
      </c>
      <c r="Q3692" s="1" t="s">
        <v>7714</v>
      </c>
      <c r="R3692" s="1" t="s">
        <v>24</v>
      </c>
      <c r="S3692" s="1" t="s">
        <v>35</v>
      </c>
      <c r="T3692" s="3">
        <v>42158</v>
      </c>
      <c r="U3692" s="1" t="str">
        <f>IF(kiva_loans__muestra[[#This Row],[funded_amount]]=kiva_loans__muestra[[#This Row],[loan_amount]],"funded","unfunded")</f>
        <v>funded</v>
      </c>
      <c r="V3692" s="1" t="str">
        <f>IF(kiva_loans__muestra[[#This Row],[lender_count]]&gt;=50,"high","low")</f>
        <v>low</v>
      </c>
    </row>
    <row r="3693" spans="1:22" x14ac:dyDescent="0.25">
      <c r="A3693">
        <v>896797</v>
      </c>
      <c r="B3693">
        <v>6750</v>
      </c>
      <c r="C3693">
        <v>14750</v>
      </c>
      <c r="D3693" s="1" t="s">
        <v>64</v>
      </c>
      <c r="E3693" s="1" t="s">
        <v>37</v>
      </c>
      <c r="F3693" s="1" t="s">
        <v>7715</v>
      </c>
      <c r="G3693" s="1" t="s">
        <v>3320</v>
      </c>
      <c r="H3693" s="1" t="s">
        <v>717</v>
      </c>
      <c r="I3693" s="1" t="s">
        <v>1289</v>
      </c>
      <c r="J3693" s="1" t="s">
        <v>719</v>
      </c>
      <c r="K3693">
        <v>1460</v>
      </c>
      <c r="L3693" s="2">
        <v>42159.382754629631</v>
      </c>
      <c r="M3693" s="2">
        <v>42135.375</v>
      </c>
      <c r="N3693" s="2"/>
      <c r="O3693">
        <v>260</v>
      </c>
      <c r="P3693">
        <v>20</v>
      </c>
      <c r="Q3693" s="1" t="s">
        <v>286</v>
      </c>
      <c r="R3693" s="1" t="s">
        <v>24</v>
      </c>
      <c r="S3693" s="1" t="s">
        <v>31</v>
      </c>
      <c r="T3693" s="3">
        <v>42159</v>
      </c>
      <c r="U3693" s="1" t="str">
        <f>IF(kiva_loans__muestra[[#This Row],[funded_amount]]=kiva_loans__muestra[[#This Row],[loan_amount]],"funded","unfunded")</f>
        <v>unfunded</v>
      </c>
      <c r="V3693" s="1" t="str">
        <f>IF(kiva_loans__muestra[[#This Row],[lender_count]]&gt;=50,"high","low")</f>
        <v>low</v>
      </c>
    </row>
    <row r="3694" spans="1:22" x14ac:dyDescent="0.25">
      <c r="A3694">
        <v>897190</v>
      </c>
      <c r="B3694">
        <v>1500</v>
      </c>
      <c r="C3694">
        <v>1500</v>
      </c>
      <c r="D3694" s="1" t="s">
        <v>314</v>
      </c>
      <c r="E3694" s="1" t="s">
        <v>125</v>
      </c>
      <c r="F3694" s="1" t="s">
        <v>7716</v>
      </c>
      <c r="G3694" s="1" t="s">
        <v>3481</v>
      </c>
      <c r="H3694" s="1" t="s">
        <v>193</v>
      </c>
      <c r="I3694" s="1" t="s">
        <v>1022</v>
      </c>
      <c r="J3694" s="1" t="s">
        <v>194</v>
      </c>
      <c r="K3694">
        <v>2460</v>
      </c>
      <c r="L3694" s="2">
        <v>42159.992268518516</v>
      </c>
      <c r="M3694" s="2">
        <v>42154.375</v>
      </c>
      <c r="N3694" s="2">
        <v>42173.321238425924</v>
      </c>
      <c r="O3694">
        <v>140</v>
      </c>
      <c r="P3694">
        <v>5</v>
      </c>
      <c r="Q3694" s="1" t="s">
        <v>40</v>
      </c>
      <c r="R3694" s="1" t="s">
        <v>92</v>
      </c>
      <c r="S3694" s="1" t="s">
        <v>31</v>
      </c>
      <c r="T3694" s="3">
        <v>42159</v>
      </c>
      <c r="U3694" s="1" t="str">
        <f>IF(kiva_loans__muestra[[#This Row],[funded_amount]]=kiva_loans__muestra[[#This Row],[loan_amount]],"funded","unfunded")</f>
        <v>funded</v>
      </c>
      <c r="V3694" s="1" t="str">
        <f>IF(kiva_loans__muestra[[#This Row],[lender_count]]&gt;=50,"high","low")</f>
        <v>low</v>
      </c>
    </row>
    <row r="3695" spans="1:22" x14ac:dyDescent="0.25">
      <c r="A3695">
        <v>896654</v>
      </c>
      <c r="B3695">
        <v>2250</v>
      </c>
      <c r="C3695">
        <v>2250</v>
      </c>
      <c r="D3695" s="1" t="s">
        <v>65</v>
      </c>
      <c r="E3695" s="1" t="s">
        <v>66</v>
      </c>
      <c r="F3695" s="1" t="s">
        <v>7717</v>
      </c>
      <c r="G3695" s="1" t="s">
        <v>3278</v>
      </c>
      <c r="H3695" s="1" t="s">
        <v>100</v>
      </c>
      <c r="I3695" s="1" t="s">
        <v>1983</v>
      </c>
      <c r="J3695" s="1" t="s">
        <v>101</v>
      </c>
      <c r="K3695">
        <v>1440</v>
      </c>
      <c r="L3695" s="2">
        <v>42159.234583333331</v>
      </c>
      <c r="M3695" s="2">
        <v>42129.375</v>
      </c>
      <c r="N3695" s="2">
        <v>42165.106562499997</v>
      </c>
      <c r="O3695">
        <v>70</v>
      </c>
      <c r="P3695">
        <v>8</v>
      </c>
      <c r="Q3695" s="1" t="s">
        <v>7718</v>
      </c>
      <c r="R3695" s="1" t="s">
        <v>24</v>
      </c>
      <c r="S3695" s="1" t="s">
        <v>35</v>
      </c>
      <c r="T3695" s="3">
        <v>42159</v>
      </c>
      <c r="U3695" s="1" t="str">
        <f>IF(kiva_loans__muestra[[#This Row],[funded_amount]]=kiva_loans__muestra[[#This Row],[loan_amount]],"funded","unfunded")</f>
        <v>funded</v>
      </c>
      <c r="V3695" s="1" t="str">
        <f>IF(kiva_loans__muestra[[#This Row],[lender_count]]&gt;=50,"high","low")</f>
        <v>low</v>
      </c>
    </row>
    <row r="3696" spans="1:22" x14ac:dyDescent="0.25">
      <c r="A3696">
        <v>896925</v>
      </c>
      <c r="B3696">
        <v>20500</v>
      </c>
      <c r="C3696">
        <v>20500</v>
      </c>
      <c r="D3696" s="1" t="s">
        <v>273</v>
      </c>
      <c r="E3696" s="1" t="s">
        <v>104</v>
      </c>
      <c r="F3696" s="1" t="s">
        <v>7719</v>
      </c>
      <c r="G3696" s="1" t="s">
        <v>3444</v>
      </c>
      <c r="H3696" s="1" t="s">
        <v>141</v>
      </c>
      <c r="I3696" s="1" t="s">
        <v>904</v>
      </c>
      <c r="J3696" s="1" t="s">
        <v>90</v>
      </c>
      <c r="K3696">
        <v>800</v>
      </c>
      <c r="L3696" s="2">
        <v>42159.496527777781</v>
      </c>
      <c r="M3696" s="2">
        <v>42151.375</v>
      </c>
      <c r="N3696" s="2">
        <v>42172.771423611113</v>
      </c>
      <c r="O3696">
        <v>330</v>
      </c>
      <c r="P3696">
        <v>62</v>
      </c>
      <c r="Q3696" s="1" t="s">
        <v>7720</v>
      </c>
      <c r="R3696" s="1" t="s">
        <v>92</v>
      </c>
      <c r="S3696" s="1" t="s">
        <v>31</v>
      </c>
      <c r="T3696" s="3">
        <v>42159</v>
      </c>
      <c r="U3696" s="1" t="str">
        <f>IF(kiva_loans__muestra[[#This Row],[funded_amount]]=kiva_loans__muestra[[#This Row],[loan_amount]],"funded","unfunded")</f>
        <v>funded</v>
      </c>
      <c r="V3696" s="1" t="str">
        <f>IF(kiva_loans__muestra[[#This Row],[lender_count]]&gt;=50,"high","low")</f>
        <v>high</v>
      </c>
    </row>
    <row r="3697" spans="1:22" x14ac:dyDescent="0.25">
      <c r="A3697">
        <v>896648</v>
      </c>
      <c r="B3697">
        <v>6750</v>
      </c>
      <c r="C3697">
        <v>6750</v>
      </c>
      <c r="D3697" s="1" t="s">
        <v>41</v>
      </c>
      <c r="E3697" s="1" t="s">
        <v>27</v>
      </c>
      <c r="F3697" s="1" t="s">
        <v>7721</v>
      </c>
      <c r="G3697" s="1" t="s">
        <v>3278</v>
      </c>
      <c r="H3697" s="1" t="s">
        <v>100</v>
      </c>
      <c r="I3697" s="1" t="s">
        <v>1257</v>
      </c>
      <c r="J3697" s="1" t="s">
        <v>101</v>
      </c>
      <c r="K3697">
        <v>1450</v>
      </c>
      <c r="L3697" s="2">
        <v>42159.22861111111</v>
      </c>
      <c r="M3697" s="2">
        <v>42131.375</v>
      </c>
      <c r="N3697" s="2">
        <v>42165.425833333335</v>
      </c>
      <c r="O3697">
        <v>70</v>
      </c>
      <c r="P3697">
        <v>8</v>
      </c>
      <c r="Q3697" s="1" t="s">
        <v>623</v>
      </c>
      <c r="R3697" s="1" t="s">
        <v>24</v>
      </c>
      <c r="S3697" s="1" t="s">
        <v>35</v>
      </c>
      <c r="T3697" s="3">
        <v>42159</v>
      </c>
      <c r="U3697" s="1" t="str">
        <f>IF(kiva_loans__muestra[[#This Row],[funded_amount]]=kiva_loans__muestra[[#This Row],[loan_amount]],"funded","unfunded")</f>
        <v>funded</v>
      </c>
      <c r="V3697" s="1" t="str">
        <f>IF(kiva_loans__muestra[[#This Row],[lender_count]]&gt;=50,"high","low")</f>
        <v>low</v>
      </c>
    </row>
    <row r="3698" spans="1:22" x14ac:dyDescent="0.25">
      <c r="A3698">
        <v>897106</v>
      </c>
      <c r="B3698">
        <v>3750</v>
      </c>
      <c r="C3698">
        <v>3750</v>
      </c>
      <c r="D3698" s="1" t="s">
        <v>213</v>
      </c>
      <c r="E3698" s="1" t="s">
        <v>46</v>
      </c>
      <c r="F3698" s="1" t="s">
        <v>7722</v>
      </c>
      <c r="G3698" s="1" t="s">
        <v>3635</v>
      </c>
      <c r="H3698" s="1" t="s">
        <v>1315</v>
      </c>
      <c r="I3698" s="1" t="s">
        <v>1344</v>
      </c>
      <c r="J3698" s="1" t="s">
        <v>110</v>
      </c>
      <c r="K3698">
        <v>2960</v>
      </c>
      <c r="L3698" s="2">
        <v>42159.810243055559</v>
      </c>
      <c r="M3698" s="2">
        <v>42131.375</v>
      </c>
      <c r="N3698" s="2">
        <v>42168.137245370373</v>
      </c>
      <c r="O3698">
        <v>80</v>
      </c>
      <c r="P3698">
        <v>13</v>
      </c>
      <c r="Q3698" s="1" t="s">
        <v>7723</v>
      </c>
      <c r="R3698" s="1" t="s">
        <v>24</v>
      </c>
      <c r="S3698" s="1" t="s">
        <v>35</v>
      </c>
      <c r="T3698" s="3">
        <v>42159</v>
      </c>
      <c r="U3698" s="1" t="str">
        <f>IF(kiva_loans__muestra[[#This Row],[funded_amount]]=kiva_loans__muestra[[#This Row],[loan_amount]],"funded","unfunded")</f>
        <v>funded</v>
      </c>
      <c r="V3698" s="1" t="str">
        <f>IF(kiva_loans__muestra[[#This Row],[lender_count]]&gt;=50,"high","low")</f>
        <v>low</v>
      </c>
    </row>
    <row r="3699" spans="1:22" x14ac:dyDescent="0.25">
      <c r="A3699">
        <v>897115</v>
      </c>
      <c r="B3699">
        <v>3750</v>
      </c>
      <c r="C3699">
        <v>3750</v>
      </c>
      <c r="D3699" s="1" t="s">
        <v>37</v>
      </c>
      <c r="E3699" s="1" t="s">
        <v>37</v>
      </c>
      <c r="F3699" s="1" t="s">
        <v>7724</v>
      </c>
      <c r="G3699" s="1" t="s">
        <v>3317</v>
      </c>
      <c r="H3699" s="1" t="s">
        <v>85</v>
      </c>
      <c r="I3699" s="1" t="s">
        <v>1201</v>
      </c>
      <c r="J3699" s="1" t="s">
        <v>90</v>
      </c>
      <c r="K3699">
        <v>2950</v>
      </c>
      <c r="L3699" s="2">
        <v>42159.823136574072</v>
      </c>
      <c r="M3699" s="2">
        <v>42249.375</v>
      </c>
      <c r="N3699" s="2">
        <v>42182.712291666663</v>
      </c>
      <c r="O3699">
        <v>140</v>
      </c>
      <c r="P3699">
        <v>13</v>
      </c>
      <c r="Q3699" s="1" t="s">
        <v>7725</v>
      </c>
      <c r="R3699" s="1" t="s">
        <v>92</v>
      </c>
      <c r="S3699" s="1" t="s">
        <v>25</v>
      </c>
      <c r="T3699" s="3">
        <v>42159</v>
      </c>
      <c r="U3699" s="1" t="str">
        <f>IF(kiva_loans__muestra[[#This Row],[funded_amount]]=kiva_loans__muestra[[#This Row],[loan_amount]],"funded","unfunded")</f>
        <v>funded</v>
      </c>
      <c r="V3699" s="1" t="str">
        <f>IF(kiva_loans__muestra[[#This Row],[lender_count]]&gt;=50,"high","low")</f>
        <v>low</v>
      </c>
    </row>
    <row r="3700" spans="1:22" x14ac:dyDescent="0.25">
      <c r="A3700">
        <v>896808</v>
      </c>
      <c r="B3700">
        <v>4000</v>
      </c>
      <c r="C3700">
        <v>8000</v>
      </c>
      <c r="D3700" s="1" t="s">
        <v>41</v>
      </c>
      <c r="E3700" s="1" t="s">
        <v>27</v>
      </c>
      <c r="F3700" s="1" t="s">
        <v>7726</v>
      </c>
      <c r="G3700" s="1" t="s">
        <v>3278</v>
      </c>
      <c r="H3700" s="1" t="s">
        <v>100</v>
      </c>
      <c r="I3700" s="1" t="s">
        <v>740</v>
      </c>
      <c r="J3700" s="1" t="s">
        <v>101</v>
      </c>
      <c r="K3700">
        <v>1450</v>
      </c>
      <c r="L3700" s="2">
        <v>42159.397256944445</v>
      </c>
      <c r="M3700" s="2">
        <v>42138.375</v>
      </c>
      <c r="N3700" s="2"/>
      <c r="O3700">
        <v>130</v>
      </c>
      <c r="P3700">
        <v>4</v>
      </c>
      <c r="Q3700" s="1" t="s">
        <v>67</v>
      </c>
      <c r="R3700" s="1" t="s">
        <v>24</v>
      </c>
      <c r="S3700" s="1" t="s">
        <v>35</v>
      </c>
      <c r="T3700" s="3">
        <v>42159</v>
      </c>
      <c r="U3700" s="1" t="str">
        <f>IF(kiva_loans__muestra[[#This Row],[funded_amount]]=kiva_loans__muestra[[#This Row],[loan_amount]],"funded","unfunded")</f>
        <v>unfunded</v>
      </c>
      <c r="V3700" s="1" t="str">
        <f>IF(kiva_loans__muestra[[#This Row],[lender_count]]&gt;=50,"high","low")</f>
        <v>low</v>
      </c>
    </row>
    <row r="3701" spans="1:22" x14ac:dyDescent="0.25">
      <c r="A3701">
        <v>897254</v>
      </c>
      <c r="B3701">
        <v>2750</v>
      </c>
      <c r="C3701">
        <v>2750</v>
      </c>
      <c r="D3701" s="1" t="s">
        <v>32</v>
      </c>
      <c r="E3701" s="1" t="s">
        <v>32</v>
      </c>
      <c r="F3701" s="1" t="s">
        <v>2698</v>
      </c>
      <c r="G3701" s="1" t="s">
        <v>3630</v>
      </c>
      <c r="H3701" s="1" t="s">
        <v>441</v>
      </c>
      <c r="I3701" s="1" t="s">
        <v>1943</v>
      </c>
      <c r="J3701" s="1" t="s">
        <v>442</v>
      </c>
      <c r="K3701">
        <v>2190</v>
      </c>
      <c r="L3701" s="2">
        <v>42160.181909722225</v>
      </c>
      <c r="M3701" s="2">
        <v>42130.375</v>
      </c>
      <c r="N3701" s="2">
        <v>42175.868310185186</v>
      </c>
      <c r="O3701">
        <v>140</v>
      </c>
      <c r="P3701">
        <v>1</v>
      </c>
      <c r="Q3701" s="1" t="s">
        <v>7727</v>
      </c>
      <c r="R3701" s="1" t="s">
        <v>24</v>
      </c>
      <c r="S3701" s="1" t="s">
        <v>25</v>
      </c>
      <c r="T3701" s="3">
        <v>42160</v>
      </c>
      <c r="U3701" s="1" t="str">
        <f>IF(kiva_loans__muestra[[#This Row],[funded_amount]]=kiva_loans__muestra[[#This Row],[loan_amount]],"funded","unfunded")</f>
        <v>funded</v>
      </c>
      <c r="V3701" s="1" t="str">
        <f>IF(kiva_loans__muestra[[#This Row],[lender_count]]&gt;=50,"high","low")</f>
        <v>low</v>
      </c>
    </row>
    <row r="3702" spans="1:22" x14ac:dyDescent="0.25">
      <c r="A3702">
        <v>897249</v>
      </c>
      <c r="B3702">
        <v>2250</v>
      </c>
      <c r="C3702">
        <v>2250</v>
      </c>
      <c r="D3702" s="1" t="s">
        <v>158</v>
      </c>
      <c r="E3702" s="1" t="s">
        <v>27</v>
      </c>
      <c r="F3702" s="1" t="s">
        <v>2655</v>
      </c>
      <c r="G3702" s="1" t="s">
        <v>3278</v>
      </c>
      <c r="H3702" s="1" t="s">
        <v>100</v>
      </c>
      <c r="I3702" s="1" t="s">
        <v>582</v>
      </c>
      <c r="J3702" s="1" t="s">
        <v>101</v>
      </c>
      <c r="K3702">
        <v>1450</v>
      </c>
      <c r="L3702" s="2">
        <v>42160.160243055558</v>
      </c>
      <c r="M3702" s="2">
        <v>42146.375</v>
      </c>
      <c r="N3702" s="2">
        <v>42180.625196759262</v>
      </c>
      <c r="O3702">
        <v>80</v>
      </c>
      <c r="P3702">
        <v>7</v>
      </c>
      <c r="Q3702" s="1" t="s">
        <v>67</v>
      </c>
      <c r="R3702" s="1" t="s">
        <v>24</v>
      </c>
      <c r="S3702" s="1" t="s">
        <v>35</v>
      </c>
      <c r="T3702" s="3">
        <v>42160</v>
      </c>
      <c r="U3702" s="1" t="str">
        <f>IF(kiva_loans__muestra[[#This Row],[funded_amount]]=kiva_loans__muestra[[#This Row],[loan_amount]],"funded","unfunded")</f>
        <v>funded</v>
      </c>
      <c r="V3702" s="1" t="str">
        <f>IF(kiva_loans__muestra[[#This Row],[lender_count]]&gt;=50,"high","low")</f>
        <v>low</v>
      </c>
    </row>
    <row r="3703" spans="1:22" x14ac:dyDescent="0.25">
      <c r="A3703">
        <v>897567</v>
      </c>
      <c r="B3703">
        <v>3250</v>
      </c>
      <c r="C3703">
        <v>3250</v>
      </c>
      <c r="D3703" s="1" t="s">
        <v>75</v>
      </c>
      <c r="E3703" s="1" t="s">
        <v>27</v>
      </c>
      <c r="F3703" s="1" t="s">
        <v>2148</v>
      </c>
      <c r="G3703" s="1" t="s">
        <v>3263</v>
      </c>
      <c r="H3703" s="1" t="s">
        <v>33</v>
      </c>
      <c r="I3703" s="1" t="s">
        <v>1398</v>
      </c>
      <c r="J3703" s="1" t="s">
        <v>34</v>
      </c>
      <c r="K3703">
        <v>1640</v>
      </c>
      <c r="L3703" s="2">
        <v>42160.638958333337</v>
      </c>
      <c r="M3703" s="2">
        <v>42159.375</v>
      </c>
      <c r="N3703" s="2">
        <v>42190.908159722225</v>
      </c>
      <c r="O3703">
        <v>130</v>
      </c>
      <c r="P3703">
        <v>5</v>
      </c>
      <c r="Q3703" s="1" t="s">
        <v>88</v>
      </c>
      <c r="R3703" s="1" t="s">
        <v>92</v>
      </c>
      <c r="S3703" s="1" t="s">
        <v>35</v>
      </c>
      <c r="T3703" s="3">
        <v>42160</v>
      </c>
      <c r="U3703" s="1" t="str">
        <f>IF(kiva_loans__muestra[[#This Row],[funded_amount]]=kiva_loans__muestra[[#This Row],[loan_amount]],"funded","unfunded")</f>
        <v>funded</v>
      </c>
      <c r="V3703" s="1" t="str">
        <f>IF(kiva_loans__muestra[[#This Row],[lender_count]]&gt;=50,"high","low")</f>
        <v>low</v>
      </c>
    </row>
    <row r="3704" spans="1:22" x14ac:dyDescent="0.25">
      <c r="A3704">
        <v>897549</v>
      </c>
      <c r="B3704">
        <v>30000</v>
      </c>
      <c r="C3704">
        <v>30000</v>
      </c>
      <c r="D3704" s="1" t="s">
        <v>630</v>
      </c>
      <c r="E3704" s="1" t="s">
        <v>74</v>
      </c>
      <c r="F3704" s="1" t="s">
        <v>7728</v>
      </c>
      <c r="G3704" s="1" t="s">
        <v>3284</v>
      </c>
      <c r="H3704" s="1" t="s">
        <v>189</v>
      </c>
      <c r="I3704" s="1" t="s">
        <v>1114</v>
      </c>
      <c r="J3704" s="1" t="s">
        <v>90</v>
      </c>
      <c r="K3704">
        <v>630</v>
      </c>
      <c r="L3704" s="2">
        <v>42160.590162037035</v>
      </c>
      <c r="M3704" s="2">
        <v>42143.375</v>
      </c>
      <c r="N3704" s="2">
        <v>42164.592673611114</v>
      </c>
      <c r="O3704">
        <v>380</v>
      </c>
      <c r="P3704">
        <v>119</v>
      </c>
      <c r="Q3704" s="1" t="s">
        <v>40</v>
      </c>
      <c r="R3704" s="1" t="s">
        <v>92</v>
      </c>
      <c r="S3704" s="1" t="s">
        <v>31</v>
      </c>
      <c r="T3704" s="3">
        <v>42160</v>
      </c>
      <c r="U3704" s="1" t="str">
        <f>IF(kiva_loans__muestra[[#This Row],[funded_amount]]=kiva_loans__muestra[[#This Row],[loan_amount]],"funded","unfunded")</f>
        <v>funded</v>
      </c>
      <c r="V3704" s="1" t="str">
        <f>IF(kiva_loans__muestra[[#This Row],[lender_count]]&gt;=50,"high","low")</f>
        <v>high</v>
      </c>
    </row>
    <row r="3705" spans="1:22" x14ac:dyDescent="0.25">
      <c r="A3705">
        <v>897537</v>
      </c>
      <c r="B3705">
        <v>3250</v>
      </c>
      <c r="C3705">
        <v>3250</v>
      </c>
      <c r="D3705" s="1" t="s">
        <v>81</v>
      </c>
      <c r="E3705" s="1" t="s">
        <v>27</v>
      </c>
      <c r="F3705" s="1" t="s">
        <v>7729</v>
      </c>
      <c r="G3705" s="1" t="s">
        <v>3263</v>
      </c>
      <c r="H3705" s="1" t="s">
        <v>33</v>
      </c>
      <c r="I3705" s="1" t="s">
        <v>82</v>
      </c>
      <c r="J3705" s="1" t="s">
        <v>34</v>
      </c>
      <c r="K3705">
        <v>1380</v>
      </c>
      <c r="L3705" s="2">
        <v>42160.550717592596</v>
      </c>
      <c r="M3705" s="2">
        <v>42159.375</v>
      </c>
      <c r="N3705" s="2">
        <v>42193.065393518518</v>
      </c>
      <c r="O3705">
        <v>130</v>
      </c>
      <c r="P3705">
        <v>10</v>
      </c>
      <c r="Q3705" s="1" t="s">
        <v>67</v>
      </c>
      <c r="R3705" s="1" t="s">
        <v>24</v>
      </c>
      <c r="S3705" s="1" t="s">
        <v>31</v>
      </c>
      <c r="T3705" s="3">
        <v>42160</v>
      </c>
      <c r="U3705" s="1" t="str">
        <f>IF(kiva_loans__muestra[[#This Row],[funded_amount]]=kiva_loans__muestra[[#This Row],[loan_amount]],"funded","unfunded")</f>
        <v>funded</v>
      </c>
      <c r="V3705" s="1" t="str">
        <f>IF(kiva_loans__muestra[[#This Row],[lender_count]]&gt;=50,"high","low")</f>
        <v>low</v>
      </c>
    </row>
    <row r="3706" spans="1:22" x14ac:dyDescent="0.25">
      <c r="A3706">
        <v>897283</v>
      </c>
      <c r="B3706">
        <v>2250</v>
      </c>
      <c r="C3706">
        <v>4250</v>
      </c>
      <c r="D3706" s="1" t="s">
        <v>46</v>
      </c>
      <c r="E3706" s="1" t="s">
        <v>46</v>
      </c>
      <c r="F3706" s="1" t="s">
        <v>7730</v>
      </c>
      <c r="G3706" s="1" t="s">
        <v>3278</v>
      </c>
      <c r="H3706" s="1" t="s">
        <v>100</v>
      </c>
      <c r="I3706" s="1" t="s">
        <v>800</v>
      </c>
      <c r="J3706" s="1" t="s">
        <v>101</v>
      </c>
      <c r="K3706">
        <v>1260</v>
      </c>
      <c r="L3706" s="2">
        <v>42160.211041666669</v>
      </c>
      <c r="M3706" s="2">
        <v>42139.375</v>
      </c>
      <c r="N3706" s="2"/>
      <c r="O3706">
        <v>110</v>
      </c>
      <c r="P3706">
        <v>5</v>
      </c>
      <c r="Q3706" s="1" t="s">
        <v>67</v>
      </c>
      <c r="R3706" s="1" t="s">
        <v>24</v>
      </c>
      <c r="S3706" s="1" t="s">
        <v>35</v>
      </c>
      <c r="T3706" s="3">
        <v>42160</v>
      </c>
      <c r="U3706" s="1" t="str">
        <f>IF(kiva_loans__muestra[[#This Row],[funded_amount]]=kiva_loans__muestra[[#This Row],[loan_amount]],"funded","unfunded")</f>
        <v>unfunded</v>
      </c>
      <c r="V3706" s="1" t="str">
        <f>IF(kiva_loans__muestra[[#This Row],[lender_count]]&gt;=50,"high","low")</f>
        <v>low</v>
      </c>
    </row>
    <row r="3707" spans="1:22" x14ac:dyDescent="0.25">
      <c r="A3707">
        <v>897539</v>
      </c>
      <c r="B3707">
        <v>6000</v>
      </c>
      <c r="C3707">
        <v>6000</v>
      </c>
      <c r="D3707" s="1" t="s">
        <v>976</v>
      </c>
      <c r="E3707" s="1" t="s">
        <v>43</v>
      </c>
      <c r="F3707" s="1" t="s">
        <v>2665</v>
      </c>
      <c r="G3707" s="1" t="s">
        <v>3303</v>
      </c>
      <c r="H3707" s="1" t="s">
        <v>28</v>
      </c>
      <c r="I3707" s="1" t="s">
        <v>39</v>
      </c>
      <c r="J3707" s="1" t="s">
        <v>29</v>
      </c>
      <c r="K3707">
        <v>2470</v>
      </c>
      <c r="L3707" s="2">
        <v>42160.554675925923</v>
      </c>
      <c r="M3707" s="2">
        <v>42145.375</v>
      </c>
      <c r="N3707" s="2">
        <v>42166.730879629627</v>
      </c>
      <c r="O3707">
        <v>110</v>
      </c>
      <c r="P3707">
        <v>23</v>
      </c>
      <c r="Q3707" s="1" t="s">
        <v>376</v>
      </c>
      <c r="R3707" s="1" t="s">
        <v>24</v>
      </c>
      <c r="S3707" s="1" t="s">
        <v>35</v>
      </c>
      <c r="T3707" s="3">
        <v>42160</v>
      </c>
      <c r="U3707" s="1" t="str">
        <f>IF(kiva_loans__muestra[[#This Row],[funded_amount]]=kiva_loans__muestra[[#This Row],[loan_amount]],"funded","unfunded")</f>
        <v>funded</v>
      </c>
      <c r="V3707" s="1" t="str">
        <f>IF(kiva_loans__muestra[[#This Row],[lender_count]]&gt;=50,"high","low")</f>
        <v>low</v>
      </c>
    </row>
    <row r="3708" spans="1:22" x14ac:dyDescent="0.25">
      <c r="A3708">
        <v>897324</v>
      </c>
      <c r="B3708">
        <v>6000</v>
      </c>
      <c r="C3708">
        <v>6000</v>
      </c>
      <c r="D3708" s="1" t="s">
        <v>64</v>
      </c>
      <c r="E3708" s="1" t="s">
        <v>37</v>
      </c>
      <c r="F3708" s="1" t="s">
        <v>7731</v>
      </c>
      <c r="G3708" s="1" t="s">
        <v>3311</v>
      </c>
      <c r="H3708" s="1" t="s">
        <v>119</v>
      </c>
      <c r="I3708" s="1" t="s">
        <v>1184</v>
      </c>
      <c r="J3708" s="1" t="s">
        <v>270</v>
      </c>
      <c r="K3708">
        <v>2040</v>
      </c>
      <c r="L3708" s="2">
        <v>42160.252442129633</v>
      </c>
      <c r="M3708" s="2">
        <v>42131.375</v>
      </c>
      <c r="N3708" s="2">
        <v>42174.637164351851</v>
      </c>
      <c r="O3708">
        <v>130</v>
      </c>
      <c r="P3708">
        <v>18</v>
      </c>
      <c r="Q3708" s="1" t="s">
        <v>652</v>
      </c>
      <c r="R3708" s="1" t="s">
        <v>60</v>
      </c>
      <c r="S3708" s="1" t="s">
        <v>31</v>
      </c>
      <c r="T3708" s="3">
        <v>42160</v>
      </c>
      <c r="U3708" s="1" t="str">
        <f>IF(kiva_loans__muestra[[#This Row],[funded_amount]]=kiva_loans__muestra[[#This Row],[loan_amount]],"funded","unfunded")</f>
        <v>funded</v>
      </c>
      <c r="V3708" s="1" t="str">
        <f>IF(kiva_loans__muestra[[#This Row],[lender_count]]&gt;=50,"high","low")</f>
        <v>low</v>
      </c>
    </row>
    <row r="3709" spans="1:22" x14ac:dyDescent="0.25">
      <c r="A3709">
        <v>897608</v>
      </c>
      <c r="B3709">
        <v>44500</v>
      </c>
      <c r="C3709">
        <v>44500</v>
      </c>
      <c r="D3709" s="1" t="s">
        <v>952</v>
      </c>
      <c r="E3709" s="1" t="s">
        <v>62</v>
      </c>
      <c r="F3709" s="1" t="s">
        <v>7732</v>
      </c>
      <c r="G3709" s="1" t="s">
        <v>3481</v>
      </c>
      <c r="H3709" s="1" t="s">
        <v>193</v>
      </c>
      <c r="I3709" s="1" t="s">
        <v>1098</v>
      </c>
      <c r="J3709" s="1" t="s">
        <v>194</v>
      </c>
      <c r="K3709">
        <v>550</v>
      </c>
      <c r="L3709" s="2">
        <v>42160.767013888886</v>
      </c>
      <c r="M3709" s="2">
        <v>42144.375</v>
      </c>
      <c r="N3709" s="2">
        <v>42168.242314814815</v>
      </c>
      <c r="O3709">
        <v>120</v>
      </c>
      <c r="P3709">
        <v>154</v>
      </c>
      <c r="Q3709" s="1" t="s">
        <v>7733</v>
      </c>
      <c r="R3709" s="1" t="s">
        <v>71</v>
      </c>
      <c r="S3709" s="1" t="s">
        <v>31</v>
      </c>
      <c r="T3709" s="3">
        <v>42160</v>
      </c>
      <c r="U3709" s="1" t="str">
        <f>IF(kiva_loans__muestra[[#This Row],[funded_amount]]=kiva_loans__muestra[[#This Row],[loan_amount]],"funded","unfunded")</f>
        <v>funded</v>
      </c>
      <c r="V3709" s="1" t="str">
        <f>IF(kiva_loans__muestra[[#This Row],[lender_count]]&gt;=50,"high","low")</f>
        <v>high</v>
      </c>
    </row>
    <row r="3710" spans="1:22" x14ac:dyDescent="0.25">
      <c r="A3710">
        <v>897562</v>
      </c>
      <c r="B3710">
        <v>2250</v>
      </c>
      <c r="C3710">
        <v>2250</v>
      </c>
      <c r="D3710" s="1" t="s">
        <v>63</v>
      </c>
      <c r="E3710" s="1" t="s">
        <v>27</v>
      </c>
      <c r="F3710" s="1" t="s">
        <v>7734</v>
      </c>
      <c r="G3710" s="1" t="s">
        <v>3263</v>
      </c>
      <c r="H3710" s="1" t="s">
        <v>33</v>
      </c>
      <c r="I3710" s="1" t="s">
        <v>1398</v>
      </c>
      <c r="J3710" s="1" t="s">
        <v>34</v>
      </c>
      <c r="K3710">
        <v>1640</v>
      </c>
      <c r="L3710" s="2">
        <v>42160.62667824074</v>
      </c>
      <c r="M3710" s="2">
        <v>42159.375</v>
      </c>
      <c r="N3710" s="2">
        <v>42177.78230324074</v>
      </c>
      <c r="O3710">
        <v>130</v>
      </c>
      <c r="P3710">
        <v>9</v>
      </c>
      <c r="Q3710" s="1" t="s">
        <v>67</v>
      </c>
      <c r="R3710" s="1" t="s">
        <v>24</v>
      </c>
      <c r="S3710" s="1" t="s">
        <v>35</v>
      </c>
      <c r="T3710" s="3">
        <v>42160</v>
      </c>
      <c r="U3710" s="1" t="str">
        <f>IF(kiva_loans__muestra[[#This Row],[funded_amount]]=kiva_loans__muestra[[#This Row],[loan_amount]],"funded","unfunded")</f>
        <v>funded</v>
      </c>
      <c r="V3710" s="1" t="str">
        <f>IF(kiva_loans__muestra[[#This Row],[lender_count]]&gt;=50,"high","low")</f>
        <v>low</v>
      </c>
    </row>
    <row r="3711" spans="1:22" x14ac:dyDescent="0.25">
      <c r="A3711">
        <v>1089126</v>
      </c>
      <c r="B3711">
        <v>2250</v>
      </c>
      <c r="C3711">
        <v>2250</v>
      </c>
      <c r="D3711" s="1" t="s">
        <v>66</v>
      </c>
      <c r="E3711" s="1" t="s">
        <v>66</v>
      </c>
      <c r="F3711" s="1" t="s">
        <v>7735</v>
      </c>
      <c r="G3711" s="1" t="s">
        <v>3263</v>
      </c>
      <c r="H3711" s="1" t="s">
        <v>33</v>
      </c>
      <c r="I3711" s="1" t="s">
        <v>30</v>
      </c>
      <c r="J3711" s="1" t="s">
        <v>34</v>
      </c>
      <c r="L3711" s="2">
        <v>42162.74009259259</v>
      </c>
      <c r="M3711" s="2">
        <v>42171.793749999997</v>
      </c>
      <c r="N3711" s="2">
        <v>42168.435810185183</v>
      </c>
      <c r="O3711">
        <v>60</v>
      </c>
      <c r="P3711">
        <v>13</v>
      </c>
      <c r="Q3711" s="1" t="s">
        <v>30</v>
      </c>
      <c r="R3711" s="1" t="s">
        <v>24</v>
      </c>
      <c r="S3711" s="1" t="s">
        <v>35</v>
      </c>
      <c r="T3711" s="3">
        <v>42162</v>
      </c>
      <c r="U3711" s="1" t="str">
        <f>IF(kiva_loans__muestra[[#This Row],[funded_amount]]=kiva_loans__muestra[[#This Row],[loan_amount]],"funded","unfunded")</f>
        <v>funded</v>
      </c>
      <c r="V3711" s="1" t="str">
        <f>IF(kiva_loans__muestra[[#This Row],[lender_count]]&gt;=50,"high","low")</f>
        <v>low</v>
      </c>
    </row>
    <row r="3712" spans="1:22" x14ac:dyDescent="0.25">
      <c r="A3712">
        <v>897894</v>
      </c>
      <c r="B3712">
        <v>2750</v>
      </c>
      <c r="C3712">
        <v>2750</v>
      </c>
      <c r="D3712" s="1" t="s">
        <v>351</v>
      </c>
      <c r="E3712" s="1" t="s">
        <v>46</v>
      </c>
      <c r="F3712" s="1" t="s">
        <v>7736</v>
      </c>
      <c r="G3712" s="1" t="s">
        <v>3278</v>
      </c>
      <c r="H3712" s="1" t="s">
        <v>100</v>
      </c>
      <c r="I3712" s="1" t="s">
        <v>1264</v>
      </c>
      <c r="J3712" s="1" t="s">
        <v>101</v>
      </c>
      <c r="K3712">
        <v>1450</v>
      </c>
      <c r="L3712" s="2">
        <v>42162.674733796295</v>
      </c>
      <c r="M3712" s="2">
        <v>42132.375</v>
      </c>
      <c r="N3712" s="2">
        <v>42167.223506944443</v>
      </c>
      <c r="O3712">
        <v>70</v>
      </c>
      <c r="P3712">
        <v>5</v>
      </c>
      <c r="Q3712" s="1" t="s">
        <v>30</v>
      </c>
      <c r="R3712" s="1" t="s">
        <v>24</v>
      </c>
      <c r="S3712" s="1" t="s">
        <v>35</v>
      </c>
      <c r="T3712" s="3">
        <v>42162</v>
      </c>
      <c r="U3712" s="1" t="str">
        <f>IF(kiva_loans__muestra[[#This Row],[funded_amount]]=kiva_loans__muestra[[#This Row],[loan_amount]],"funded","unfunded")</f>
        <v>funded</v>
      </c>
      <c r="V3712" s="1" t="str">
        <f>IF(kiva_loans__muestra[[#This Row],[lender_count]]&gt;=50,"high","low")</f>
        <v>low</v>
      </c>
    </row>
    <row r="3713" spans="1:22" x14ac:dyDescent="0.25">
      <c r="A3713">
        <v>897852</v>
      </c>
      <c r="B3713">
        <v>13500</v>
      </c>
      <c r="C3713">
        <v>13500</v>
      </c>
      <c r="D3713" s="1" t="s">
        <v>45</v>
      </c>
      <c r="E3713" s="1" t="s">
        <v>46</v>
      </c>
      <c r="F3713" s="1" t="s">
        <v>7737</v>
      </c>
      <c r="G3713" s="1" t="s">
        <v>3278</v>
      </c>
      <c r="H3713" s="1" t="s">
        <v>100</v>
      </c>
      <c r="I3713" s="1" t="s">
        <v>582</v>
      </c>
      <c r="J3713" s="1" t="s">
        <v>101</v>
      </c>
      <c r="K3713">
        <v>1450</v>
      </c>
      <c r="L3713" s="2">
        <v>42162.216157407405</v>
      </c>
      <c r="M3713" s="2">
        <v>42153.375</v>
      </c>
      <c r="N3713" s="2">
        <v>42164.788171296299</v>
      </c>
      <c r="O3713">
        <v>60</v>
      </c>
      <c r="P3713">
        <v>1</v>
      </c>
      <c r="Q3713" s="1" t="s">
        <v>30</v>
      </c>
      <c r="R3713" s="1" t="s">
        <v>24</v>
      </c>
      <c r="S3713" s="1" t="s">
        <v>35</v>
      </c>
      <c r="T3713" s="3">
        <v>42162</v>
      </c>
      <c r="U3713" s="1" t="str">
        <f>IF(kiva_loans__muestra[[#This Row],[funded_amount]]=kiva_loans__muestra[[#This Row],[loan_amount]],"funded","unfunded")</f>
        <v>funded</v>
      </c>
      <c r="V3713" s="1" t="str">
        <f>IF(kiva_loans__muestra[[#This Row],[lender_count]]&gt;=50,"high","low")</f>
        <v>low</v>
      </c>
    </row>
    <row r="3714" spans="1:22" x14ac:dyDescent="0.25">
      <c r="A3714">
        <v>897866</v>
      </c>
      <c r="B3714">
        <v>13250</v>
      </c>
      <c r="C3714">
        <v>13250</v>
      </c>
      <c r="D3714" s="1" t="s">
        <v>247</v>
      </c>
      <c r="E3714" s="1" t="s">
        <v>38</v>
      </c>
      <c r="F3714" s="1" t="s">
        <v>7738</v>
      </c>
      <c r="G3714" s="1" t="s">
        <v>6169</v>
      </c>
      <c r="H3714" s="1" t="s">
        <v>1483</v>
      </c>
      <c r="I3714" s="1" t="s">
        <v>1484</v>
      </c>
      <c r="J3714" s="1" t="s">
        <v>1485</v>
      </c>
      <c r="K3714">
        <v>4400</v>
      </c>
      <c r="L3714" s="2">
        <v>42162.447696759256</v>
      </c>
      <c r="M3714" s="2">
        <v>42158.375</v>
      </c>
      <c r="N3714" s="2">
        <v>42167.247418981482</v>
      </c>
      <c r="O3714">
        <v>140</v>
      </c>
      <c r="P3714">
        <v>50</v>
      </c>
      <c r="Q3714" s="1" t="s">
        <v>70</v>
      </c>
      <c r="R3714" s="1" t="s">
        <v>92</v>
      </c>
      <c r="S3714" s="1" t="s">
        <v>31</v>
      </c>
      <c r="T3714" s="3">
        <v>42162</v>
      </c>
      <c r="U3714" s="1" t="str">
        <f>IF(kiva_loans__muestra[[#This Row],[funded_amount]]=kiva_loans__muestra[[#This Row],[loan_amount]],"funded","unfunded")</f>
        <v>funded</v>
      </c>
      <c r="V3714" s="1" t="str">
        <f>IF(kiva_loans__muestra[[#This Row],[lender_count]]&gt;=50,"high","low")</f>
        <v>high</v>
      </c>
    </row>
    <row r="3715" spans="1:22" x14ac:dyDescent="0.25">
      <c r="A3715">
        <v>897960</v>
      </c>
      <c r="B3715">
        <v>6750</v>
      </c>
      <c r="C3715">
        <v>6750</v>
      </c>
      <c r="D3715" s="1" t="s">
        <v>64</v>
      </c>
      <c r="E3715" s="1" t="s">
        <v>37</v>
      </c>
      <c r="F3715" s="1" t="s">
        <v>7739</v>
      </c>
      <c r="G3715" s="1" t="s">
        <v>3278</v>
      </c>
      <c r="H3715" s="1" t="s">
        <v>100</v>
      </c>
      <c r="I3715" s="1" t="s">
        <v>7692</v>
      </c>
      <c r="J3715" s="1" t="s">
        <v>101</v>
      </c>
      <c r="K3715">
        <v>1260</v>
      </c>
      <c r="L3715" s="2">
        <v>42163.069004629629</v>
      </c>
      <c r="M3715" s="2">
        <v>42136.375</v>
      </c>
      <c r="N3715" s="2">
        <v>42174.085115740738</v>
      </c>
      <c r="O3715">
        <v>70</v>
      </c>
      <c r="P3715">
        <v>25</v>
      </c>
      <c r="Q3715" s="1" t="s">
        <v>644</v>
      </c>
      <c r="R3715" s="1" t="s">
        <v>24</v>
      </c>
      <c r="S3715" s="1" t="s">
        <v>25</v>
      </c>
      <c r="T3715" s="3">
        <v>42162</v>
      </c>
      <c r="U3715" s="1" t="str">
        <f>IF(kiva_loans__muestra[[#This Row],[funded_amount]]=kiva_loans__muestra[[#This Row],[loan_amount]],"funded","unfunded")</f>
        <v>funded</v>
      </c>
      <c r="V3715" s="1" t="str">
        <f>IF(kiva_loans__muestra[[#This Row],[lender_count]]&gt;=50,"high","low")</f>
        <v>low</v>
      </c>
    </row>
    <row r="3716" spans="1:22" x14ac:dyDescent="0.25">
      <c r="A3716">
        <v>898183</v>
      </c>
      <c r="B3716">
        <v>2250</v>
      </c>
      <c r="C3716">
        <v>2250</v>
      </c>
      <c r="D3716" s="1" t="s">
        <v>45</v>
      </c>
      <c r="E3716" s="1" t="s">
        <v>46</v>
      </c>
      <c r="F3716" s="1" t="s">
        <v>7740</v>
      </c>
      <c r="G3716" s="1" t="s">
        <v>3278</v>
      </c>
      <c r="H3716" s="1" t="s">
        <v>100</v>
      </c>
      <c r="I3716" s="1" t="s">
        <v>1125</v>
      </c>
      <c r="J3716" s="1" t="s">
        <v>101</v>
      </c>
      <c r="K3716">
        <v>1450</v>
      </c>
      <c r="L3716" s="2">
        <v>42163.47111111111</v>
      </c>
      <c r="M3716" s="2">
        <v>42143.375</v>
      </c>
      <c r="N3716" s="2">
        <v>42195.389675925922</v>
      </c>
      <c r="O3716">
        <v>110</v>
      </c>
      <c r="P3716">
        <v>8</v>
      </c>
      <c r="Q3716" s="1" t="s">
        <v>278</v>
      </c>
      <c r="R3716" s="1" t="s">
        <v>24</v>
      </c>
      <c r="S3716" s="1" t="s">
        <v>35</v>
      </c>
      <c r="T3716" s="3">
        <v>42163</v>
      </c>
      <c r="U3716" s="1" t="str">
        <f>IF(kiva_loans__muestra[[#This Row],[funded_amount]]=kiva_loans__muestra[[#This Row],[loan_amount]],"funded","unfunded")</f>
        <v>funded</v>
      </c>
      <c r="V3716" s="1" t="str">
        <f>IF(kiva_loans__muestra[[#This Row],[lender_count]]&gt;=50,"high","low")</f>
        <v>low</v>
      </c>
    </row>
    <row r="3717" spans="1:22" x14ac:dyDescent="0.25">
      <c r="A3717">
        <v>898007</v>
      </c>
      <c r="B3717">
        <v>4500</v>
      </c>
      <c r="C3717">
        <v>4500</v>
      </c>
      <c r="D3717" s="1" t="s">
        <v>98</v>
      </c>
      <c r="E3717" s="1" t="s">
        <v>37</v>
      </c>
      <c r="F3717" s="1" t="s">
        <v>1354</v>
      </c>
      <c r="G3717" s="1" t="s">
        <v>3278</v>
      </c>
      <c r="H3717" s="1" t="s">
        <v>100</v>
      </c>
      <c r="I3717" s="1" t="s">
        <v>1294</v>
      </c>
      <c r="J3717" s="1" t="s">
        <v>101</v>
      </c>
      <c r="K3717">
        <v>1450</v>
      </c>
      <c r="L3717" s="2">
        <v>42163.244085648148</v>
      </c>
      <c r="M3717" s="2">
        <v>42153.375</v>
      </c>
      <c r="N3717" s="2">
        <v>42182.649293981478</v>
      </c>
      <c r="O3717">
        <v>80</v>
      </c>
      <c r="P3717">
        <v>11</v>
      </c>
      <c r="Q3717" s="1" t="s">
        <v>2238</v>
      </c>
      <c r="R3717" s="1" t="s">
        <v>24</v>
      </c>
      <c r="S3717" s="1" t="s">
        <v>35</v>
      </c>
      <c r="T3717" s="3">
        <v>42163</v>
      </c>
      <c r="U3717" s="1" t="str">
        <f>IF(kiva_loans__muestra[[#This Row],[funded_amount]]=kiva_loans__muestra[[#This Row],[loan_amount]],"funded","unfunded")</f>
        <v>funded</v>
      </c>
      <c r="V3717" s="1" t="str">
        <f>IF(kiva_loans__muestra[[#This Row],[lender_count]]&gt;=50,"high","low")</f>
        <v>low</v>
      </c>
    </row>
    <row r="3718" spans="1:22" x14ac:dyDescent="0.25">
      <c r="A3718">
        <v>1089154</v>
      </c>
      <c r="B3718">
        <v>2250</v>
      </c>
      <c r="C3718">
        <v>2250</v>
      </c>
      <c r="D3718" s="1" t="s">
        <v>49</v>
      </c>
      <c r="E3718" s="1" t="s">
        <v>49</v>
      </c>
      <c r="F3718" s="1" t="s">
        <v>7741</v>
      </c>
      <c r="G3718" s="1" t="s">
        <v>3263</v>
      </c>
      <c r="H3718" s="1" t="s">
        <v>33</v>
      </c>
      <c r="I3718" s="1" t="s">
        <v>30</v>
      </c>
      <c r="J3718" s="1" t="s">
        <v>34</v>
      </c>
      <c r="L3718" s="2">
        <v>42164.546817129631</v>
      </c>
      <c r="M3718" s="2">
        <v>42220.770833333336</v>
      </c>
      <c r="N3718" s="2">
        <v>42220.73133101852</v>
      </c>
      <c r="O3718">
        <v>50</v>
      </c>
      <c r="P3718">
        <v>26</v>
      </c>
      <c r="Q3718" s="1" t="s">
        <v>30</v>
      </c>
      <c r="R3718" s="1" t="s">
        <v>24</v>
      </c>
      <c r="S3718" s="1" t="s">
        <v>35</v>
      </c>
      <c r="T3718" s="3">
        <v>42164</v>
      </c>
      <c r="U3718" s="1" t="str">
        <f>IF(kiva_loans__muestra[[#This Row],[funded_amount]]=kiva_loans__muestra[[#This Row],[loan_amount]],"funded","unfunded")</f>
        <v>funded</v>
      </c>
      <c r="V3718" s="1" t="str">
        <f>IF(kiva_loans__muestra[[#This Row],[lender_count]]&gt;=50,"high","low")</f>
        <v>low</v>
      </c>
    </row>
    <row r="3719" spans="1:22" x14ac:dyDescent="0.25">
      <c r="A3719">
        <v>898798</v>
      </c>
      <c r="B3719">
        <v>3000</v>
      </c>
      <c r="C3719">
        <v>3000</v>
      </c>
      <c r="D3719" s="1" t="s">
        <v>64</v>
      </c>
      <c r="E3719" s="1" t="s">
        <v>37</v>
      </c>
      <c r="F3719" s="1" t="s">
        <v>249</v>
      </c>
      <c r="G3719" s="1" t="s">
        <v>3278</v>
      </c>
      <c r="H3719" s="1" t="s">
        <v>100</v>
      </c>
      <c r="I3719" s="1" t="s">
        <v>1433</v>
      </c>
      <c r="J3719" s="1" t="s">
        <v>101</v>
      </c>
      <c r="K3719">
        <v>1450</v>
      </c>
      <c r="L3719" s="2">
        <v>42164.461863425924</v>
      </c>
      <c r="M3719" s="2">
        <v>42144.375</v>
      </c>
      <c r="N3719" s="2">
        <v>42195.886342592596</v>
      </c>
      <c r="O3719">
        <v>140</v>
      </c>
      <c r="P3719">
        <v>11</v>
      </c>
      <c r="Q3719" s="1" t="s">
        <v>7742</v>
      </c>
      <c r="R3719" s="1" t="s">
        <v>24</v>
      </c>
      <c r="S3719" s="1" t="s">
        <v>35</v>
      </c>
      <c r="T3719" s="3">
        <v>42164</v>
      </c>
      <c r="U3719" s="1" t="str">
        <f>IF(kiva_loans__muestra[[#This Row],[funded_amount]]=kiva_loans__muestra[[#This Row],[loan_amount]],"funded","unfunded")</f>
        <v>funded</v>
      </c>
      <c r="V3719" s="1" t="str">
        <f>IF(kiva_loans__muestra[[#This Row],[lender_count]]&gt;=50,"high","low")</f>
        <v>low</v>
      </c>
    </row>
    <row r="3720" spans="1:22" x14ac:dyDescent="0.25">
      <c r="A3720">
        <v>899142</v>
      </c>
      <c r="B3720">
        <v>6000</v>
      </c>
      <c r="C3720">
        <v>6000</v>
      </c>
      <c r="D3720" s="1" t="s">
        <v>344</v>
      </c>
      <c r="E3720" s="1" t="s">
        <v>27</v>
      </c>
      <c r="F3720" s="1" t="s">
        <v>7743</v>
      </c>
      <c r="G3720" s="1" t="s">
        <v>3422</v>
      </c>
      <c r="H3720" s="1" t="s">
        <v>898</v>
      </c>
      <c r="I3720" s="1" t="s">
        <v>30</v>
      </c>
      <c r="J3720" s="1" t="s">
        <v>899</v>
      </c>
      <c r="K3720">
        <v>1610</v>
      </c>
      <c r="L3720" s="2">
        <v>42164.774548611109</v>
      </c>
      <c r="M3720" s="2">
        <v>42133.375</v>
      </c>
      <c r="N3720" s="2">
        <v>42177.850138888891</v>
      </c>
      <c r="O3720">
        <v>80</v>
      </c>
      <c r="P3720">
        <v>21</v>
      </c>
      <c r="Q3720" s="1" t="s">
        <v>7744</v>
      </c>
      <c r="R3720" s="1" t="s">
        <v>24</v>
      </c>
      <c r="S3720" s="1" t="s">
        <v>35</v>
      </c>
      <c r="T3720" s="3">
        <v>42164</v>
      </c>
      <c r="U3720" s="1" t="str">
        <f>IF(kiva_loans__muestra[[#This Row],[funded_amount]]=kiva_loans__muestra[[#This Row],[loan_amount]],"funded","unfunded")</f>
        <v>funded</v>
      </c>
      <c r="V3720" s="1" t="str">
        <f>IF(kiva_loans__muestra[[#This Row],[lender_count]]&gt;=50,"high","low")</f>
        <v>low</v>
      </c>
    </row>
    <row r="3721" spans="1:22" x14ac:dyDescent="0.25">
      <c r="A3721">
        <v>899131</v>
      </c>
      <c r="B3721">
        <v>14000</v>
      </c>
      <c r="C3721">
        <v>14000</v>
      </c>
      <c r="D3721" s="1" t="s">
        <v>311</v>
      </c>
      <c r="E3721" s="1" t="s">
        <v>37</v>
      </c>
      <c r="F3721" s="1" t="s">
        <v>2537</v>
      </c>
      <c r="G3721" s="1" t="s">
        <v>3266</v>
      </c>
      <c r="H3721" s="1" t="s">
        <v>89</v>
      </c>
      <c r="I3721" s="1" t="s">
        <v>555</v>
      </c>
      <c r="J3721" s="1" t="s">
        <v>90</v>
      </c>
      <c r="K3721">
        <v>1990</v>
      </c>
      <c r="L3721" s="2">
        <v>42164.751377314817</v>
      </c>
      <c r="M3721" s="2">
        <v>42138.375</v>
      </c>
      <c r="N3721" s="2">
        <v>42206.150335648148</v>
      </c>
      <c r="O3721">
        <v>220</v>
      </c>
      <c r="P3721">
        <v>43</v>
      </c>
      <c r="Q3721" s="1" t="s">
        <v>2880</v>
      </c>
      <c r="R3721" s="1" t="s">
        <v>24</v>
      </c>
      <c r="S3721" s="1" t="s">
        <v>31</v>
      </c>
      <c r="T3721" s="3">
        <v>42164</v>
      </c>
      <c r="U3721" s="1" t="str">
        <f>IF(kiva_loans__muestra[[#This Row],[funded_amount]]=kiva_loans__muestra[[#This Row],[loan_amount]],"funded","unfunded")</f>
        <v>funded</v>
      </c>
      <c r="V3721" s="1" t="str">
        <f>IF(kiva_loans__muestra[[#This Row],[lender_count]]&gt;=50,"high","low")</f>
        <v>low</v>
      </c>
    </row>
    <row r="3722" spans="1:22" x14ac:dyDescent="0.25">
      <c r="A3722">
        <v>898965</v>
      </c>
      <c r="B3722">
        <v>5750</v>
      </c>
      <c r="C3722">
        <v>5750</v>
      </c>
      <c r="D3722" s="1" t="s">
        <v>541</v>
      </c>
      <c r="E3722" s="1" t="s">
        <v>78</v>
      </c>
      <c r="F3722" s="1" t="s">
        <v>7745</v>
      </c>
      <c r="G3722" s="1" t="s">
        <v>3661</v>
      </c>
      <c r="H3722" s="1" t="s">
        <v>805</v>
      </c>
      <c r="I3722" s="1" t="s">
        <v>30</v>
      </c>
      <c r="J3722" s="1" t="s">
        <v>90</v>
      </c>
      <c r="K3722">
        <v>1150</v>
      </c>
      <c r="L3722" s="2">
        <v>42164.593136574076</v>
      </c>
      <c r="M3722" s="2">
        <v>42152.375</v>
      </c>
      <c r="N3722" s="2">
        <v>42167.851099537038</v>
      </c>
      <c r="O3722">
        <v>110</v>
      </c>
      <c r="P3722">
        <v>22</v>
      </c>
      <c r="Q3722" s="1" t="s">
        <v>30</v>
      </c>
      <c r="R3722" s="1" t="s">
        <v>24</v>
      </c>
      <c r="S3722" s="1" t="s">
        <v>31</v>
      </c>
      <c r="T3722" s="3">
        <v>42164</v>
      </c>
      <c r="U3722" s="1" t="str">
        <f>IF(kiva_loans__muestra[[#This Row],[funded_amount]]=kiva_loans__muestra[[#This Row],[loan_amount]],"funded","unfunded")</f>
        <v>funded</v>
      </c>
      <c r="V3722" s="1" t="str">
        <f>IF(kiva_loans__muestra[[#This Row],[lender_count]]&gt;=50,"high","low")</f>
        <v>low</v>
      </c>
    </row>
    <row r="3723" spans="1:22" x14ac:dyDescent="0.25">
      <c r="A3723">
        <v>899198</v>
      </c>
      <c r="B3723">
        <v>13000</v>
      </c>
      <c r="C3723">
        <v>13000</v>
      </c>
      <c r="D3723" s="1" t="s">
        <v>807</v>
      </c>
      <c r="E3723" s="1" t="s">
        <v>46</v>
      </c>
      <c r="F3723" s="1" t="s">
        <v>7746</v>
      </c>
      <c r="G3723" s="1" t="s">
        <v>3317</v>
      </c>
      <c r="H3723" s="1" t="s">
        <v>85</v>
      </c>
      <c r="I3723" s="1" t="s">
        <v>658</v>
      </c>
      <c r="J3723" s="1" t="s">
        <v>87</v>
      </c>
      <c r="K3723">
        <v>1200</v>
      </c>
      <c r="L3723" s="2">
        <v>42164.941643518519</v>
      </c>
      <c r="M3723" s="2">
        <v>42161.375</v>
      </c>
      <c r="N3723" s="2">
        <v>42180.898125</v>
      </c>
      <c r="O3723">
        <v>90</v>
      </c>
      <c r="P3723">
        <v>29</v>
      </c>
      <c r="Q3723" s="1" t="s">
        <v>7747</v>
      </c>
      <c r="R3723" s="1" t="s">
        <v>54</v>
      </c>
      <c r="S3723" s="1" t="s">
        <v>35</v>
      </c>
      <c r="T3723" s="3">
        <v>42164</v>
      </c>
      <c r="U3723" s="1" t="str">
        <f>IF(kiva_loans__muestra[[#This Row],[funded_amount]]=kiva_loans__muestra[[#This Row],[loan_amount]],"funded","unfunded")</f>
        <v>funded</v>
      </c>
      <c r="V3723" s="1" t="str">
        <f>IF(kiva_loans__muestra[[#This Row],[lender_count]]&gt;=50,"high","low")</f>
        <v>low</v>
      </c>
    </row>
    <row r="3724" spans="1:22" x14ac:dyDescent="0.25">
      <c r="A3724">
        <v>899130</v>
      </c>
      <c r="B3724">
        <v>14500</v>
      </c>
      <c r="C3724">
        <v>14500</v>
      </c>
      <c r="D3724" s="1" t="s">
        <v>45</v>
      </c>
      <c r="E3724" s="1" t="s">
        <v>46</v>
      </c>
      <c r="F3724" s="1" t="s">
        <v>7748</v>
      </c>
      <c r="G3724" s="1" t="s">
        <v>3422</v>
      </c>
      <c r="H3724" s="1" t="s">
        <v>898</v>
      </c>
      <c r="I3724" s="1" t="s">
        <v>30</v>
      </c>
      <c r="J3724" s="1" t="s">
        <v>899</v>
      </c>
      <c r="K3724">
        <v>1610</v>
      </c>
      <c r="L3724" s="2">
        <v>42164.7503125</v>
      </c>
      <c r="M3724" s="2">
        <v>42133.375</v>
      </c>
      <c r="N3724" s="2">
        <v>42180.717118055552</v>
      </c>
      <c r="O3724">
        <v>80</v>
      </c>
      <c r="P3724">
        <v>42</v>
      </c>
      <c r="Q3724" s="1" t="s">
        <v>264</v>
      </c>
      <c r="R3724" s="1" t="s">
        <v>24</v>
      </c>
      <c r="S3724" s="1" t="s">
        <v>35</v>
      </c>
      <c r="T3724" s="3">
        <v>42164</v>
      </c>
      <c r="U3724" s="1" t="str">
        <f>IF(kiva_loans__muestra[[#This Row],[funded_amount]]=kiva_loans__muestra[[#This Row],[loan_amount]],"funded","unfunded")</f>
        <v>funded</v>
      </c>
      <c r="V3724" s="1" t="str">
        <f>IF(kiva_loans__muestra[[#This Row],[lender_count]]&gt;=50,"high","low")</f>
        <v>low</v>
      </c>
    </row>
    <row r="3725" spans="1:22" x14ac:dyDescent="0.25">
      <c r="A3725">
        <v>898596</v>
      </c>
      <c r="B3725">
        <v>6500</v>
      </c>
      <c r="C3725">
        <v>6500</v>
      </c>
      <c r="D3725" s="1" t="s">
        <v>64</v>
      </c>
      <c r="E3725" s="1" t="s">
        <v>37</v>
      </c>
      <c r="F3725" s="1" t="s">
        <v>7749</v>
      </c>
      <c r="G3725" s="1" t="s">
        <v>3284</v>
      </c>
      <c r="H3725" s="1" t="s">
        <v>189</v>
      </c>
      <c r="I3725" s="1" t="s">
        <v>513</v>
      </c>
      <c r="J3725" s="1" t="s">
        <v>207</v>
      </c>
      <c r="K3725">
        <v>1000</v>
      </c>
      <c r="L3725" s="2">
        <v>42164.321099537039</v>
      </c>
      <c r="M3725" s="2">
        <v>42157.375</v>
      </c>
      <c r="N3725" s="2">
        <v>42195.334178240744</v>
      </c>
      <c r="O3725">
        <v>200</v>
      </c>
      <c r="P3725">
        <v>22</v>
      </c>
      <c r="Q3725" s="1" t="s">
        <v>88</v>
      </c>
      <c r="R3725" s="1" t="s">
        <v>24</v>
      </c>
      <c r="S3725" s="1" t="s">
        <v>31</v>
      </c>
      <c r="T3725" s="3">
        <v>42164</v>
      </c>
      <c r="U3725" s="1" t="str">
        <f>IF(kiva_loans__muestra[[#This Row],[funded_amount]]=kiva_loans__muestra[[#This Row],[loan_amount]],"funded","unfunded")</f>
        <v>funded</v>
      </c>
      <c r="V3725" s="1" t="str">
        <f>IF(kiva_loans__muestra[[#This Row],[lender_count]]&gt;=50,"high","low")</f>
        <v>low</v>
      </c>
    </row>
    <row r="3726" spans="1:22" x14ac:dyDescent="0.25">
      <c r="A3726">
        <v>898496</v>
      </c>
      <c r="B3726">
        <v>3500</v>
      </c>
      <c r="C3726">
        <v>3500</v>
      </c>
      <c r="D3726" s="1" t="s">
        <v>152</v>
      </c>
      <c r="E3726" s="1" t="s">
        <v>46</v>
      </c>
      <c r="F3726" s="1" t="s">
        <v>7750</v>
      </c>
      <c r="G3726" s="1" t="s">
        <v>3278</v>
      </c>
      <c r="H3726" s="1" t="s">
        <v>100</v>
      </c>
      <c r="I3726" s="1" t="s">
        <v>942</v>
      </c>
      <c r="J3726" s="1" t="s">
        <v>101</v>
      </c>
      <c r="K3726">
        <v>1440</v>
      </c>
      <c r="L3726" s="2">
        <v>42164.169525462959</v>
      </c>
      <c r="M3726" s="2">
        <v>42138.375</v>
      </c>
      <c r="N3726" s="2">
        <v>42167.223506944443</v>
      </c>
      <c r="O3726">
        <v>70</v>
      </c>
      <c r="P3726">
        <v>2</v>
      </c>
      <c r="Q3726" s="1" t="s">
        <v>30</v>
      </c>
      <c r="R3726" s="1" t="s">
        <v>24</v>
      </c>
      <c r="S3726" s="1" t="s">
        <v>35</v>
      </c>
      <c r="T3726" s="3">
        <v>42164</v>
      </c>
      <c r="U3726" s="1" t="str">
        <f>IF(kiva_loans__muestra[[#This Row],[funded_amount]]=kiva_loans__muestra[[#This Row],[loan_amount]],"funded","unfunded")</f>
        <v>funded</v>
      </c>
      <c r="V3726" s="1" t="str">
        <f>IF(kiva_loans__muestra[[#This Row],[lender_count]]&gt;=50,"high","low")</f>
        <v>low</v>
      </c>
    </row>
    <row r="3727" spans="1:22" x14ac:dyDescent="0.25">
      <c r="A3727">
        <v>898710</v>
      </c>
      <c r="B3727">
        <v>5000</v>
      </c>
      <c r="C3727">
        <v>5000</v>
      </c>
      <c r="D3727" s="1" t="s">
        <v>81</v>
      </c>
      <c r="E3727" s="1" t="s">
        <v>27</v>
      </c>
      <c r="F3727" s="1" t="s">
        <v>7751</v>
      </c>
      <c r="G3727" s="1" t="s">
        <v>3303</v>
      </c>
      <c r="H3727" s="1" t="s">
        <v>28</v>
      </c>
      <c r="I3727" s="1" t="s">
        <v>39</v>
      </c>
      <c r="J3727" s="1" t="s">
        <v>29</v>
      </c>
      <c r="K3727">
        <v>2470</v>
      </c>
      <c r="L3727" s="2">
        <v>42164.406018518515</v>
      </c>
      <c r="M3727" s="2">
        <v>42152.375</v>
      </c>
      <c r="N3727" s="2">
        <v>42172.746064814812</v>
      </c>
      <c r="O3727">
        <v>120</v>
      </c>
      <c r="P3727">
        <v>13</v>
      </c>
      <c r="Q3727" s="1" t="s">
        <v>687</v>
      </c>
      <c r="R3727" s="1" t="s">
        <v>24</v>
      </c>
      <c r="S3727" s="1" t="s">
        <v>35</v>
      </c>
      <c r="T3727" s="3">
        <v>42164</v>
      </c>
      <c r="U3727" s="1" t="str">
        <f>IF(kiva_loans__muestra[[#This Row],[funded_amount]]=kiva_loans__muestra[[#This Row],[loan_amount]],"funded","unfunded")</f>
        <v>funded</v>
      </c>
      <c r="V3727" s="1" t="str">
        <f>IF(kiva_loans__muestra[[#This Row],[lender_count]]&gt;=50,"high","low")</f>
        <v>low</v>
      </c>
    </row>
    <row r="3728" spans="1:22" x14ac:dyDescent="0.25">
      <c r="A3728">
        <v>898753</v>
      </c>
      <c r="B3728">
        <v>20000</v>
      </c>
      <c r="C3728">
        <v>20000</v>
      </c>
      <c r="D3728" s="1" t="s">
        <v>311</v>
      </c>
      <c r="E3728" s="1" t="s">
        <v>37</v>
      </c>
      <c r="F3728" s="1" t="s">
        <v>7752</v>
      </c>
      <c r="G3728" s="1" t="s">
        <v>3320</v>
      </c>
      <c r="H3728" s="1" t="s">
        <v>717</v>
      </c>
      <c r="I3728" s="1" t="s">
        <v>7753</v>
      </c>
      <c r="J3728" s="1" t="s">
        <v>90</v>
      </c>
      <c r="K3728">
        <v>1690</v>
      </c>
      <c r="L3728" s="2">
        <v>42164.433472222219</v>
      </c>
      <c r="M3728" s="2">
        <v>42149.375</v>
      </c>
      <c r="N3728" s="2">
        <v>42197.614201388889</v>
      </c>
      <c r="O3728">
        <v>270</v>
      </c>
      <c r="P3728">
        <v>27</v>
      </c>
      <c r="Q3728" s="1" t="s">
        <v>312</v>
      </c>
      <c r="R3728" s="1" t="s">
        <v>92</v>
      </c>
      <c r="S3728" s="1" t="s">
        <v>31</v>
      </c>
      <c r="T3728" s="3">
        <v>42164</v>
      </c>
      <c r="U3728" s="1" t="str">
        <f>IF(kiva_loans__muestra[[#This Row],[funded_amount]]=kiva_loans__muestra[[#This Row],[loan_amount]],"funded","unfunded")</f>
        <v>funded</v>
      </c>
      <c r="V3728" s="1" t="str">
        <f>IF(kiva_loans__muestra[[#This Row],[lender_count]]&gt;=50,"high","low")</f>
        <v>low</v>
      </c>
    </row>
    <row r="3729" spans="1:22" x14ac:dyDescent="0.25">
      <c r="A3729">
        <v>899875</v>
      </c>
      <c r="B3729">
        <v>11000</v>
      </c>
      <c r="C3729">
        <v>11000</v>
      </c>
      <c r="D3729" s="1" t="s">
        <v>113</v>
      </c>
      <c r="E3729" s="1" t="s">
        <v>46</v>
      </c>
      <c r="F3729" s="1" t="s">
        <v>7754</v>
      </c>
      <c r="G3729" s="1" t="s">
        <v>3276</v>
      </c>
      <c r="H3729" s="1" t="s">
        <v>225</v>
      </c>
      <c r="I3729" s="1" t="s">
        <v>1586</v>
      </c>
      <c r="J3729" s="1" t="s">
        <v>90</v>
      </c>
      <c r="K3729">
        <v>1370</v>
      </c>
      <c r="L3729" s="2">
        <v>42166.025740740741</v>
      </c>
      <c r="M3729" s="2">
        <v>42136.375</v>
      </c>
      <c r="N3729" s="2">
        <v>42185.502824074072</v>
      </c>
      <c r="O3729">
        <v>80</v>
      </c>
      <c r="P3729">
        <v>17</v>
      </c>
      <c r="Q3729" s="1" t="s">
        <v>7755</v>
      </c>
      <c r="R3729" s="1" t="s">
        <v>24</v>
      </c>
      <c r="S3729" s="1" t="s">
        <v>35</v>
      </c>
      <c r="T3729" s="3">
        <v>42165</v>
      </c>
      <c r="U3729" s="1" t="str">
        <f>IF(kiva_loans__muestra[[#This Row],[funded_amount]]=kiva_loans__muestra[[#This Row],[loan_amount]],"funded","unfunded")</f>
        <v>funded</v>
      </c>
      <c r="V3729" s="1" t="str">
        <f>IF(kiva_loans__muestra[[#This Row],[lender_count]]&gt;=50,"high","low")</f>
        <v>low</v>
      </c>
    </row>
    <row r="3730" spans="1:22" x14ac:dyDescent="0.25">
      <c r="A3730">
        <v>1089180</v>
      </c>
      <c r="B3730">
        <v>3250</v>
      </c>
      <c r="C3730">
        <v>3250</v>
      </c>
      <c r="D3730" s="1" t="s">
        <v>46</v>
      </c>
      <c r="E3730" s="1" t="s">
        <v>46</v>
      </c>
      <c r="F3730" s="1" t="s">
        <v>7756</v>
      </c>
      <c r="G3730" s="1" t="s">
        <v>3263</v>
      </c>
      <c r="H3730" s="1" t="s">
        <v>33</v>
      </c>
      <c r="I3730" s="1" t="s">
        <v>30</v>
      </c>
      <c r="J3730" s="1" t="s">
        <v>34</v>
      </c>
      <c r="L3730" s="2">
        <v>42165.652592592596</v>
      </c>
      <c r="M3730" s="2">
        <v>42220.770833333336</v>
      </c>
      <c r="N3730" s="2">
        <v>42219.479768518519</v>
      </c>
      <c r="O3730">
        <v>90</v>
      </c>
      <c r="P3730">
        <v>29</v>
      </c>
      <c r="Q3730" s="1" t="s">
        <v>30</v>
      </c>
      <c r="R3730" s="1" t="s">
        <v>24</v>
      </c>
      <c r="S3730" s="1" t="s">
        <v>31</v>
      </c>
      <c r="T3730" s="3">
        <v>42165</v>
      </c>
      <c r="U3730" s="1" t="str">
        <f>IF(kiva_loans__muestra[[#This Row],[funded_amount]]=kiva_loans__muestra[[#This Row],[loan_amount]],"funded","unfunded")</f>
        <v>funded</v>
      </c>
      <c r="V3730" s="1" t="str">
        <f>IF(kiva_loans__muestra[[#This Row],[lender_count]]&gt;=50,"high","low")</f>
        <v>low</v>
      </c>
    </row>
    <row r="3731" spans="1:22" x14ac:dyDescent="0.25">
      <c r="A3731">
        <v>899726</v>
      </c>
      <c r="B3731">
        <v>1750</v>
      </c>
      <c r="C3731">
        <v>1750</v>
      </c>
      <c r="D3731" s="1" t="s">
        <v>179</v>
      </c>
      <c r="E3731" s="1" t="s">
        <v>49</v>
      </c>
      <c r="F3731" s="1" t="s">
        <v>7757</v>
      </c>
      <c r="G3731" s="1" t="s">
        <v>3307</v>
      </c>
      <c r="H3731" s="1" t="s">
        <v>412</v>
      </c>
      <c r="I3731" s="1" t="s">
        <v>858</v>
      </c>
      <c r="J3731" s="1" t="s">
        <v>413</v>
      </c>
      <c r="K3731">
        <v>1120</v>
      </c>
      <c r="L3731" s="2">
        <v>42165.632152777776</v>
      </c>
      <c r="M3731" s="2">
        <v>42156.375</v>
      </c>
      <c r="N3731" s="2">
        <v>42171.103148148148</v>
      </c>
      <c r="O3731">
        <v>70</v>
      </c>
      <c r="P3731">
        <v>7</v>
      </c>
      <c r="Q3731" s="1" t="s">
        <v>7758</v>
      </c>
      <c r="R3731" s="1" t="s">
        <v>24</v>
      </c>
      <c r="S3731" s="1" t="s">
        <v>35</v>
      </c>
      <c r="T3731" s="3">
        <v>42165</v>
      </c>
      <c r="U3731" s="1" t="str">
        <f>IF(kiva_loans__muestra[[#This Row],[funded_amount]]=kiva_loans__muestra[[#This Row],[loan_amount]],"funded","unfunded")</f>
        <v>funded</v>
      </c>
      <c r="V3731" s="1" t="str">
        <f>IF(kiva_loans__muestra[[#This Row],[lender_count]]&gt;=50,"high","low")</f>
        <v>low</v>
      </c>
    </row>
    <row r="3732" spans="1:22" x14ac:dyDescent="0.25">
      <c r="A3732">
        <v>899375</v>
      </c>
      <c r="B3732">
        <v>6000</v>
      </c>
      <c r="C3732">
        <v>6000</v>
      </c>
      <c r="D3732" s="1" t="s">
        <v>53</v>
      </c>
      <c r="E3732" s="1" t="s">
        <v>32</v>
      </c>
      <c r="F3732" s="1" t="s">
        <v>7759</v>
      </c>
      <c r="G3732" s="1" t="s">
        <v>3303</v>
      </c>
      <c r="H3732" s="1" t="s">
        <v>28</v>
      </c>
      <c r="I3732" s="1" t="s">
        <v>39</v>
      </c>
      <c r="J3732" s="1" t="s">
        <v>29</v>
      </c>
      <c r="K3732">
        <v>2470</v>
      </c>
      <c r="L3732" s="2">
        <v>42165.320648148147</v>
      </c>
      <c r="M3732" s="2">
        <v>42150.375</v>
      </c>
      <c r="N3732" s="2">
        <v>42197.614201388889</v>
      </c>
      <c r="O3732">
        <v>120</v>
      </c>
      <c r="P3732">
        <v>16</v>
      </c>
      <c r="Q3732" s="1" t="s">
        <v>7760</v>
      </c>
      <c r="R3732" s="1" t="s">
        <v>60</v>
      </c>
      <c r="S3732" s="1" t="s">
        <v>35</v>
      </c>
      <c r="T3732" s="3">
        <v>42165</v>
      </c>
      <c r="U3732" s="1" t="str">
        <f>IF(kiva_loans__muestra[[#This Row],[funded_amount]]=kiva_loans__muestra[[#This Row],[loan_amount]],"funded","unfunded")</f>
        <v>funded</v>
      </c>
      <c r="V3732" s="1" t="str">
        <f>IF(kiva_loans__muestra[[#This Row],[lender_count]]&gt;=50,"high","low")</f>
        <v>low</v>
      </c>
    </row>
    <row r="3733" spans="1:22" x14ac:dyDescent="0.25">
      <c r="A3733">
        <v>899456</v>
      </c>
      <c r="B3733">
        <v>6250</v>
      </c>
      <c r="C3733">
        <v>9750</v>
      </c>
      <c r="D3733" s="1" t="s">
        <v>46</v>
      </c>
      <c r="E3733" s="1" t="s">
        <v>46</v>
      </c>
      <c r="F3733" s="1" t="s">
        <v>7761</v>
      </c>
      <c r="G3733" s="1" t="s">
        <v>3307</v>
      </c>
      <c r="H3733" s="1" t="s">
        <v>412</v>
      </c>
      <c r="I3733" s="1" t="s">
        <v>1235</v>
      </c>
      <c r="J3733" s="1" t="s">
        <v>413</v>
      </c>
      <c r="K3733">
        <v>650</v>
      </c>
      <c r="L3733" s="2">
        <v>42165.420810185184</v>
      </c>
      <c r="M3733" s="2">
        <v>42137.375</v>
      </c>
      <c r="N3733" s="2"/>
      <c r="O3733">
        <v>140</v>
      </c>
      <c r="P3733">
        <v>23</v>
      </c>
      <c r="Q3733" s="1" t="s">
        <v>140</v>
      </c>
      <c r="R3733" s="1" t="s">
        <v>92</v>
      </c>
      <c r="S3733" s="1" t="s">
        <v>31</v>
      </c>
      <c r="T3733" s="3">
        <v>42165</v>
      </c>
      <c r="U3733" s="1" t="str">
        <f>IF(kiva_loans__muestra[[#This Row],[funded_amount]]=kiva_loans__muestra[[#This Row],[loan_amount]],"funded","unfunded")</f>
        <v>unfunded</v>
      </c>
      <c r="V3733" s="1" t="str">
        <f>IF(kiva_loans__muestra[[#This Row],[lender_count]]&gt;=50,"high","low")</f>
        <v>low</v>
      </c>
    </row>
    <row r="3734" spans="1:22" x14ac:dyDescent="0.25">
      <c r="A3734">
        <v>899341</v>
      </c>
      <c r="B3734">
        <v>8750</v>
      </c>
      <c r="C3734">
        <v>8750</v>
      </c>
      <c r="D3734" s="1" t="s">
        <v>64</v>
      </c>
      <c r="E3734" s="1" t="s">
        <v>37</v>
      </c>
      <c r="F3734" s="1" t="s">
        <v>2638</v>
      </c>
      <c r="G3734" s="1" t="s">
        <v>3311</v>
      </c>
      <c r="H3734" s="1" t="s">
        <v>119</v>
      </c>
      <c r="I3734" s="1" t="s">
        <v>293</v>
      </c>
      <c r="J3734" s="1" t="s">
        <v>270</v>
      </c>
      <c r="K3734">
        <v>2040</v>
      </c>
      <c r="L3734" s="2">
        <v>42165.279999999999</v>
      </c>
      <c r="M3734" s="2">
        <v>42136.375</v>
      </c>
      <c r="N3734" s="2">
        <v>42195.775324074071</v>
      </c>
      <c r="O3734">
        <v>130</v>
      </c>
      <c r="P3734">
        <v>28</v>
      </c>
      <c r="Q3734" s="1" t="s">
        <v>7762</v>
      </c>
      <c r="R3734" s="1" t="s">
        <v>688</v>
      </c>
      <c r="S3734" s="1" t="s">
        <v>31</v>
      </c>
      <c r="T3734" s="3">
        <v>42165</v>
      </c>
      <c r="U3734" s="1" t="str">
        <f>IF(kiva_loans__muestra[[#This Row],[funded_amount]]=kiva_loans__muestra[[#This Row],[loan_amount]],"funded","unfunded")</f>
        <v>funded</v>
      </c>
      <c r="V3734" s="1" t="str">
        <f>IF(kiva_loans__muestra[[#This Row],[lender_count]]&gt;=50,"high","low")</f>
        <v>low</v>
      </c>
    </row>
    <row r="3735" spans="1:22" x14ac:dyDescent="0.25">
      <c r="A3735">
        <v>899857</v>
      </c>
      <c r="B3735">
        <v>9000</v>
      </c>
      <c r="C3735">
        <v>15000</v>
      </c>
      <c r="D3735" s="1" t="s">
        <v>75</v>
      </c>
      <c r="E3735" s="1" t="s">
        <v>27</v>
      </c>
      <c r="F3735" s="1" t="s">
        <v>7763</v>
      </c>
      <c r="G3735" s="1" t="s">
        <v>3266</v>
      </c>
      <c r="H3735" s="1" t="s">
        <v>89</v>
      </c>
      <c r="I3735" s="1" t="s">
        <v>30</v>
      </c>
      <c r="J3735" s="1" t="s">
        <v>90</v>
      </c>
      <c r="K3735">
        <v>810</v>
      </c>
      <c r="L3735" s="2">
        <v>42165.975266203706</v>
      </c>
      <c r="M3735" s="2">
        <v>42159.375</v>
      </c>
      <c r="N3735" s="2"/>
      <c r="O3735">
        <v>200</v>
      </c>
      <c r="P3735">
        <v>17</v>
      </c>
      <c r="Q3735" s="1" t="s">
        <v>30</v>
      </c>
      <c r="R3735" s="1" t="s">
        <v>92</v>
      </c>
      <c r="S3735" s="1" t="s">
        <v>31</v>
      </c>
      <c r="T3735" s="3">
        <v>42165</v>
      </c>
      <c r="U3735" s="1" t="str">
        <f>IF(kiva_loans__muestra[[#This Row],[funded_amount]]=kiva_loans__muestra[[#This Row],[loan_amount]],"funded","unfunded")</f>
        <v>unfunded</v>
      </c>
      <c r="V3735" s="1" t="str">
        <f>IF(kiva_loans__muestra[[#This Row],[lender_count]]&gt;=50,"high","low")</f>
        <v>low</v>
      </c>
    </row>
    <row r="3736" spans="1:22" x14ac:dyDescent="0.25">
      <c r="A3736">
        <v>899337</v>
      </c>
      <c r="B3736">
        <v>8500</v>
      </c>
      <c r="C3736">
        <v>8500</v>
      </c>
      <c r="D3736" s="1" t="s">
        <v>124</v>
      </c>
      <c r="E3736" s="1" t="s">
        <v>125</v>
      </c>
      <c r="F3736" s="1" t="s">
        <v>7764</v>
      </c>
      <c r="G3736" s="1" t="s">
        <v>3317</v>
      </c>
      <c r="H3736" s="1" t="s">
        <v>85</v>
      </c>
      <c r="I3736" s="1" t="s">
        <v>845</v>
      </c>
      <c r="J3736" s="1" t="s">
        <v>90</v>
      </c>
      <c r="K3736">
        <v>1760</v>
      </c>
      <c r="L3736" s="2">
        <v>42165.270960648151</v>
      </c>
      <c r="M3736" s="2">
        <v>42160.375</v>
      </c>
      <c r="N3736" s="2">
        <v>42177.559525462966</v>
      </c>
      <c r="O3736">
        <v>200</v>
      </c>
      <c r="P3736">
        <v>30</v>
      </c>
      <c r="Q3736" s="1" t="s">
        <v>30</v>
      </c>
      <c r="R3736" s="1" t="s">
        <v>24</v>
      </c>
      <c r="S3736" s="1" t="s">
        <v>31</v>
      </c>
      <c r="T3736" s="3">
        <v>42165</v>
      </c>
      <c r="U3736" s="1" t="str">
        <f>IF(kiva_loans__muestra[[#This Row],[funded_amount]]=kiva_loans__muestra[[#This Row],[loan_amount]],"funded","unfunded")</f>
        <v>funded</v>
      </c>
      <c r="V3736" s="1" t="str">
        <f>IF(kiva_loans__muestra[[#This Row],[lender_count]]&gt;=50,"high","low")</f>
        <v>low</v>
      </c>
    </row>
    <row r="3737" spans="1:22" x14ac:dyDescent="0.25">
      <c r="A3737">
        <v>900568</v>
      </c>
      <c r="B3737">
        <v>62000</v>
      </c>
      <c r="C3737">
        <v>62000</v>
      </c>
      <c r="D3737" s="1" t="s">
        <v>952</v>
      </c>
      <c r="E3737" s="1" t="s">
        <v>62</v>
      </c>
      <c r="F3737" s="1" t="s">
        <v>7765</v>
      </c>
      <c r="G3737" s="1" t="s">
        <v>3481</v>
      </c>
      <c r="H3737" s="1" t="s">
        <v>193</v>
      </c>
      <c r="I3737" s="1" t="s">
        <v>2213</v>
      </c>
      <c r="J3737" s="1" t="s">
        <v>194</v>
      </c>
      <c r="K3737">
        <v>550</v>
      </c>
      <c r="L3737" s="2">
        <v>42167.035057870373</v>
      </c>
      <c r="M3737" s="2">
        <v>42160.375</v>
      </c>
      <c r="N3737" s="2">
        <v>42172.69394675926</v>
      </c>
      <c r="O3737">
        <v>110</v>
      </c>
      <c r="P3737">
        <v>197</v>
      </c>
      <c r="Q3737" s="1" t="s">
        <v>7766</v>
      </c>
      <c r="R3737" s="1" t="s">
        <v>178</v>
      </c>
      <c r="S3737" s="1" t="s">
        <v>31</v>
      </c>
      <c r="T3737" s="3">
        <v>42166</v>
      </c>
      <c r="U3737" s="1" t="str">
        <f>IF(kiva_loans__muestra[[#This Row],[funded_amount]]=kiva_loans__muestra[[#This Row],[loan_amount]],"funded","unfunded")</f>
        <v>funded</v>
      </c>
      <c r="V3737" s="1" t="str">
        <f>IF(kiva_loans__muestra[[#This Row],[lender_count]]&gt;=50,"high","low")</f>
        <v>high</v>
      </c>
    </row>
    <row r="3738" spans="1:22" x14ac:dyDescent="0.25">
      <c r="A3738">
        <v>900248</v>
      </c>
      <c r="B3738">
        <v>6750</v>
      </c>
      <c r="C3738">
        <v>6750</v>
      </c>
      <c r="D3738" s="1" t="s">
        <v>250</v>
      </c>
      <c r="E3738" s="1" t="s">
        <v>62</v>
      </c>
      <c r="F3738" s="1" t="s">
        <v>7767</v>
      </c>
      <c r="G3738" s="1" t="s">
        <v>4581</v>
      </c>
      <c r="H3738" s="1" t="s">
        <v>574</v>
      </c>
      <c r="I3738" s="1" t="s">
        <v>30</v>
      </c>
      <c r="J3738" s="1" t="s">
        <v>575</v>
      </c>
      <c r="K3738">
        <v>1980</v>
      </c>
      <c r="L3738" s="2">
        <v>42166.524837962963</v>
      </c>
      <c r="M3738" s="2">
        <v>42144.375</v>
      </c>
      <c r="N3738" s="2">
        <v>42171.860266203701</v>
      </c>
      <c r="O3738">
        <v>130</v>
      </c>
      <c r="P3738">
        <v>20</v>
      </c>
      <c r="Q3738" s="1" t="s">
        <v>7768</v>
      </c>
      <c r="R3738" s="1" t="s">
        <v>24</v>
      </c>
      <c r="S3738" s="1" t="s">
        <v>35</v>
      </c>
      <c r="T3738" s="3">
        <v>42166</v>
      </c>
      <c r="U3738" s="1" t="str">
        <f>IF(kiva_loans__muestra[[#This Row],[funded_amount]]=kiva_loans__muestra[[#This Row],[loan_amount]],"funded","unfunded")</f>
        <v>funded</v>
      </c>
      <c r="V3738" s="1" t="str">
        <f>IF(kiva_loans__muestra[[#This Row],[lender_count]]&gt;=50,"high","low")</f>
        <v>low</v>
      </c>
    </row>
    <row r="3739" spans="1:22" x14ac:dyDescent="0.25">
      <c r="A3739">
        <v>900290</v>
      </c>
      <c r="B3739">
        <v>2500</v>
      </c>
      <c r="C3739">
        <v>2500</v>
      </c>
      <c r="D3739" s="1" t="s">
        <v>64</v>
      </c>
      <c r="E3739" s="1" t="s">
        <v>37</v>
      </c>
      <c r="F3739" s="1" t="s">
        <v>7769</v>
      </c>
      <c r="G3739" s="1" t="s">
        <v>4694</v>
      </c>
      <c r="H3739" s="1" t="s">
        <v>1300</v>
      </c>
      <c r="I3739" s="1" t="s">
        <v>1301</v>
      </c>
      <c r="J3739" s="1" t="s">
        <v>1302</v>
      </c>
      <c r="K3739">
        <v>2880</v>
      </c>
      <c r="L3739" s="2">
        <v>42166.563310185185</v>
      </c>
      <c r="M3739" s="2">
        <v>42170.375</v>
      </c>
      <c r="N3739" s="2">
        <v>42187.908391203702</v>
      </c>
      <c r="O3739">
        <v>200</v>
      </c>
      <c r="P3739">
        <v>9</v>
      </c>
      <c r="Q3739" s="1" t="s">
        <v>525</v>
      </c>
      <c r="R3739" s="1" t="s">
        <v>92</v>
      </c>
      <c r="S3739" s="1" t="s">
        <v>25</v>
      </c>
      <c r="T3739" s="3">
        <v>42166</v>
      </c>
      <c r="U3739" s="1" t="str">
        <f>IF(kiva_loans__muestra[[#This Row],[funded_amount]]=kiva_loans__muestra[[#This Row],[loan_amount]],"funded","unfunded")</f>
        <v>funded</v>
      </c>
      <c r="V3739" s="1" t="str">
        <f>IF(kiva_loans__muestra[[#This Row],[lender_count]]&gt;=50,"high","low")</f>
        <v>low</v>
      </c>
    </row>
    <row r="3740" spans="1:22" x14ac:dyDescent="0.25">
      <c r="A3740">
        <v>899985</v>
      </c>
      <c r="B3740">
        <v>2250</v>
      </c>
      <c r="C3740">
        <v>2250</v>
      </c>
      <c r="D3740" s="1" t="s">
        <v>98</v>
      </c>
      <c r="E3740" s="1" t="s">
        <v>37</v>
      </c>
      <c r="F3740" s="1" t="s">
        <v>1322</v>
      </c>
      <c r="G3740" s="1" t="s">
        <v>3278</v>
      </c>
      <c r="H3740" s="1" t="s">
        <v>100</v>
      </c>
      <c r="I3740" s="1" t="s">
        <v>1264</v>
      </c>
      <c r="J3740" s="1" t="s">
        <v>101</v>
      </c>
      <c r="K3740">
        <v>1450</v>
      </c>
      <c r="L3740" s="2">
        <v>42166.243842592594</v>
      </c>
      <c r="M3740" s="2">
        <v>42138.375</v>
      </c>
      <c r="N3740" s="2">
        <v>42170.981770833336</v>
      </c>
      <c r="O3740">
        <v>130</v>
      </c>
      <c r="P3740">
        <v>8</v>
      </c>
      <c r="Q3740" s="1" t="s">
        <v>7770</v>
      </c>
      <c r="R3740" s="1" t="s">
        <v>24</v>
      </c>
      <c r="S3740" s="1" t="s">
        <v>35</v>
      </c>
      <c r="T3740" s="3">
        <v>42166</v>
      </c>
      <c r="U3740" s="1" t="str">
        <f>IF(kiva_loans__muestra[[#This Row],[funded_amount]]=kiva_loans__muestra[[#This Row],[loan_amount]],"funded","unfunded")</f>
        <v>funded</v>
      </c>
      <c r="V3740" s="1" t="str">
        <f>IF(kiva_loans__muestra[[#This Row],[lender_count]]&gt;=50,"high","low")</f>
        <v>low</v>
      </c>
    </row>
    <row r="3741" spans="1:22" x14ac:dyDescent="0.25">
      <c r="A3741">
        <v>900130</v>
      </c>
      <c r="B3741">
        <v>2750</v>
      </c>
      <c r="C3741">
        <v>2750</v>
      </c>
      <c r="D3741" s="1" t="s">
        <v>48</v>
      </c>
      <c r="E3741" s="1" t="s">
        <v>49</v>
      </c>
      <c r="F3741" s="1" t="s">
        <v>7771</v>
      </c>
      <c r="G3741" s="1" t="s">
        <v>3278</v>
      </c>
      <c r="H3741" s="1" t="s">
        <v>100</v>
      </c>
      <c r="I3741" s="1" t="s">
        <v>1381</v>
      </c>
      <c r="J3741" s="1" t="s">
        <v>101</v>
      </c>
      <c r="K3741">
        <v>1450</v>
      </c>
      <c r="L3741" s="2">
        <v>42166.411736111113</v>
      </c>
      <c r="M3741" s="2">
        <v>42152.375</v>
      </c>
      <c r="N3741" s="2">
        <v>42170.064837962964</v>
      </c>
      <c r="O3741">
        <v>50</v>
      </c>
      <c r="P3741">
        <v>1</v>
      </c>
      <c r="Q3741" s="1" t="s">
        <v>30</v>
      </c>
      <c r="R3741" s="1" t="s">
        <v>24</v>
      </c>
      <c r="S3741" s="1" t="s">
        <v>35</v>
      </c>
      <c r="T3741" s="3">
        <v>42166</v>
      </c>
      <c r="U3741" s="1" t="str">
        <f>IF(kiva_loans__muestra[[#This Row],[funded_amount]]=kiva_loans__muestra[[#This Row],[loan_amount]],"funded","unfunded")</f>
        <v>funded</v>
      </c>
      <c r="V3741" s="1" t="str">
        <f>IF(kiva_loans__muestra[[#This Row],[lender_count]]&gt;=50,"high","low")</f>
        <v>low</v>
      </c>
    </row>
    <row r="3742" spans="1:22" x14ac:dyDescent="0.25">
      <c r="A3742">
        <v>900466</v>
      </c>
      <c r="B3742">
        <v>1250</v>
      </c>
      <c r="C3742">
        <v>1250</v>
      </c>
      <c r="D3742" s="1" t="s">
        <v>64</v>
      </c>
      <c r="E3742" s="1" t="s">
        <v>37</v>
      </c>
      <c r="F3742" s="1" t="s">
        <v>7772</v>
      </c>
      <c r="G3742" s="1" t="s">
        <v>4694</v>
      </c>
      <c r="H3742" s="1" t="s">
        <v>1300</v>
      </c>
      <c r="I3742" s="1" t="s">
        <v>1301</v>
      </c>
      <c r="J3742" s="1" t="s">
        <v>1302</v>
      </c>
      <c r="K3742">
        <v>2880</v>
      </c>
      <c r="L3742" s="2">
        <v>42166.760891203703</v>
      </c>
      <c r="M3742" s="2">
        <v>42170.375</v>
      </c>
      <c r="N3742" s="2">
        <v>42173.11991898148</v>
      </c>
      <c r="O3742">
        <v>200</v>
      </c>
      <c r="P3742">
        <v>5</v>
      </c>
      <c r="Q3742" s="1" t="s">
        <v>83</v>
      </c>
      <c r="R3742" s="1" t="s">
        <v>92</v>
      </c>
      <c r="S3742" s="1" t="s">
        <v>25</v>
      </c>
      <c r="T3742" s="3">
        <v>42166</v>
      </c>
      <c r="U3742" s="1" t="str">
        <f>IF(kiva_loans__muestra[[#This Row],[funded_amount]]=kiva_loans__muestra[[#This Row],[loan_amount]],"funded","unfunded")</f>
        <v>funded</v>
      </c>
      <c r="V3742" s="1" t="str">
        <f>IF(kiva_loans__muestra[[#This Row],[lender_count]]&gt;=50,"high","low")</f>
        <v>low</v>
      </c>
    </row>
    <row r="3743" spans="1:22" x14ac:dyDescent="0.25">
      <c r="A3743">
        <v>900228</v>
      </c>
      <c r="B3743">
        <v>13500</v>
      </c>
      <c r="C3743">
        <v>13500</v>
      </c>
      <c r="D3743" s="1" t="s">
        <v>41</v>
      </c>
      <c r="E3743" s="1" t="s">
        <v>27</v>
      </c>
      <c r="F3743" s="1" t="s">
        <v>7773</v>
      </c>
      <c r="G3743" s="1" t="s">
        <v>4528</v>
      </c>
      <c r="H3743" s="1" t="s">
        <v>432</v>
      </c>
      <c r="I3743" s="1" t="s">
        <v>2033</v>
      </c>
      <c r="J3743" s="1" t="s">
        <v>110</v>
      </c>
      <c r="K3743">
        <v>3980</v>
      </c>
      <c r="L3743" s="2">
        <v>42166.500277777777</v>
      </c>
      <c r="M3743" s="2">
        <v>42150.375</v>
      </c>
      <c r="N3743" s="2">
        <v>42177.726134259261</v>
      </c>
      <c r="O3743">
        <v>80</v>
      </c>
      <c r="P3743">
        <v>50</v>
      </c>
      <c r="Q3743" s="1" t="s">
        <v>7774</v>
      </c>
      <c r="R3743" s="1" t="s">
        <v>54</v>
      </c>
      <c r="S3743" s="1" t="s">
        <v>31</v>
      </c>
      <c r="T3743" s="3">
        <v>42166</v>
      </c>
      <c r="U3743" s="1" t="str">
        <f>IF(kiva_loans__muestra[[#This Row],[funded_amount]]=kiva_loans__muestra[[#This Row],[loan_amount]],"funded","unfunded")</f>
        <v>funded</v>
      </c>
      <c r="V3743" s="1" t="str">
        <f>IF(kiva_loans__muestra[[#This Row],[lender_count]]&gt;=50,"high","low")</f>
        <v>high</v>
      </c>
    </row>
    <row r="3744" spans="1:22" x14ac:dyDescent="0.25">
      <c r="A3744">
        <v>900326</v>
      </c>
      <c r="B3744">
        <v>10000</v>
      </c>
      <c r="C3744">
        <v>10000</v>
      </c>
      <c r="D3744" s="1" t="s">
        <v>56</v>
      </c>
      <c r="E3744" s="1" t="s">
        <v>32</v>
      </c>
      <c r="F3744" s="1" t="s">
        <v>7775</v>
      </c>
      <c r="G3744" s="1" t="s">
        <v>3661</v>
      </c>
      <c r="H3744" s="1" t="s">
        <v>805</v>
      </c>
      <c r="I3744" s="1" t="s">
        <v>1188</v>
      </c>
      <c r="J3744" s="1" t="s">
        <v>90</v>
      </c>
      <c r="K3744">
        <v>770</v>
      </c>
      <c r="L3744" s="2">
        <v>42166.585787037038</v>
      </c>
      <c r="M3744" s="2">
        <v>42159.375</v>
      </c>
      <c r="N3744" s="2">
        <v>42173.608518518522</v>
      </c>
      <c r="O3744">
        <v>140</v>
      </c>
      <c r="P3744">
        <v>32</v>
      </c>
      <c r="Q3744" s="1" t="s">
        <v>7776</v>
      </c>
      <c r="R3744" s="1" t="s">
        <v>24</v>
      </c>
      <c r="S3744" s="1" t="s">
        <v>31</v>
      </c>
      <c r="T3744" s="3">
        <v>42166</v>
      </c>
      <c r="U3744" s="1" t="str">
        <f>IF(kiva_loans__muestra[[#This Row],[funded_amount]]=kiva_loans__muestra[[#This Row],[loan_amount]],"funded","unfunded")</f>
        <v>funded</v>
      </c>
      <c r="V3744" s="1" t="str">
        <f>IF(kiva_loans__muestra[[#This Row],[lender_count]]&gt;=50,"high","low")</f>
        <v>low</v>
      </c>
    </row>
    <row r="3745" spans="1:22" x14ac:dyDescent="0.25">
      <c r="A3745">
        <v>900891</v>
      </c>
      <c r="B3745">
        <v>15000</v>
      </c>
      <c r="C3745">
        <v>15000</v>
      </c>
      <c r="D3745" s="1" t="s">
        <v>46</v>
      </c>
      <c r="E3745" s="1" t="s">
        <v>46</v>
      </c>
      <c r="F3745" s="1" t="s">
        <v>7777</v>
      </c>
      <c r="G3745" s="1" t="s">
        <v>3317</v>
      </c>
      <c r="H3745" s="1" t="s">
        <v>85</v>
      </c>
      <c r="I3745" s="1" t="s">
        <v>313</v>
      </c>
      <c r="J3745" s="1" t="s">
        <v>90</v>
      </c>
      <c r="K3745">
        <v>1760</v>
      </c>
      <c r="L3745" s="2">
        <v>42167.721250000002</v>
      </c>
      <c r="M3745" s="2">
        <v>42143.375</v>
      </c>
      <c r="N3745" s="2">
        <v>42208.786574074074</v>
      </c>
      <c r="O3745">
        <v>200</v>
      </c>
      <c r="P3745">
        <v>53</v>
      </c>
      <c r="Q3745" s="1" t="s">
        <v>210</v>
      </c>
      <c r="R3745" s="1" t="s">
        <v>24</v>
      </c>
      <c r="S3745" s="1" t="s">
        <v>31</v>
      </c>
      <c r="T3745" s="3">
        <v>42167</v>
      </c>
      <c r="U3745" s="1" t="str">
        <f>IF(kiva_loans__muestra[[#This Row],[funded_amount]]=kiva_loans__muestra[[#This Row],[loan_amount]],"funded","unfunded")</f>
        <v>funded</v>
      </c>
      <c r="V3745" s="1" t="str">
        <f>IF(kiva_loans__muestra[[#This Row],[lender_count]]&gt;=50,"high","low")</f>
        <v>high</v>
      </c>
    </row>
    <row r="3746" spans="1:22" x14ac:dyDescent="0.25">
      <c r="A3746">
        <v>900984</v>
      </c>
      <c r="B3746">
        <v>12000</v>
      </c>
      <c r="C3746">
        <v>12000</v>
      </c>
      <c r="D3746" s="1" t="s">
        <v>45</v>
      </c>
      <c r="E3746" s="1" t="s">
        <v>46</v>
      </c>
      <c r="F3746" s="1" t="s">
        <v>7778</v>
      </c>
      <c r="G3746" s="1" t="s">
        <v>3266</v>
      </c>
      <c r="H3746" s="1" t="s">
        <v>89</v>
      </c>
      <c r="I3746" s="1" t="s">
        <v>489</v>
      </c>
      <c r="J3746" s="1" t="s">
        <v>90</v>
      </c>
      <c r="K3746">
        <v>1990</v>
      </c>
      <c r="L3746" s="2">
        <v>42167.933738425927</v>
      </c>
      <c r="M3746" s="2">
        <v>42152.375</v>
      </c>
      <c r="N3746" s="2">
        <v>42209.005277777775</v>
      </c>
      <c r="O3746">
        <v>200</v>
      </c>
      <c r="P3746">
        <v>39</v>
      </c>
      <c r="Q3746" s="1" t="s">
        <v>67</v>
      </c>
      <c r="R3746" s="1" t="s">
        <v>24</v>
      </c>
      <c r="S3746" s="1" t="s">
        <v>31</v>
      </c>
      <c r="T3746" s="3">
        <v>42167</v>
      </c>
      <c r="U3746" s="1" t="str">
        <f>IF(kiva_loans__muestra[[#This Row],[funded_amount]]=kiva_loans__muestra[[#This Row],[loan_amount]],"funded","unfunded")</f>
        <v>funded</v>
      </c>
      <c r="V3746" s="1" t="str">
        <f>IF(kiva_loans__muestra[[#This Row],[lender_count]]&gt;=50,"high","low")</f>
        <v>low</v>
      </c>
    </row>
    <row r="3747" spans="1:22" x14ac:dyDescent="0.25">
      <c r="A3747">
        <v>900679</v>
      </c>
      <c r="B3747">
        <v>10750</v>
      </c>
      <c r="C3747">
        <v>10750</v>
      </c>
      <c r="D3747" s="1" t="s">
        <v>124</v>
      </c>
      <c r="E3747" s="1" t="s">
        <v>125</v>
      </c>
      <c r="F3747" s="1" t="s">
        <v>7779</v>
      </c>
      <c r="G3747" s="1" t="s">
        <v>3927</v>
      </c>
      <c r="H3747" s="1" t="s">
        <v>1333</v>
      </c>
      <c r="I3747" s="1" t="s">
        <v>1964</v>
      </c>
      <c r="J3747" s="1" t="s">
        <v>1335</v>
      </c>
      <c r="K3747">
        <v>230</v>
      </c>
      <c r="L3747" s="2">
        <v>42167.405439814815</v>
      </c>
      <c r="M3747" s="2">
        <v>42152.375</v>
      </c>
      <c r="N3747" s="2">
        <v>42209.207812499997</v>
      </c>
      <c r="O3747">
        <v>180</v>
      </c>
      <c r="P3747">
        <v>41</v>
      </c>
      <c r="Q3747" s="1" t="s">
        <v>606</v>
      </c>
      <c r="R3747" s="1" t="s">
        <v>92</v>
      </c>
      <c r="S3747" s="1" t="s">
        <v>31</v>
      </c>
      <c r="T3747" s="3">
        <v>42167</v>
      </c>
      <c r="U3747" s="1" t="str">
        <f>IF(kiva_loans__muestra[[#This Row],[funded_amount]]=kiva_loans__muestra[[#This Row],[loan_amount]],"funded","unfunded")</f>
        <v>funded</v>
      </c>
      <c r="V3747" s="1" t="str">
        <f>IF(kiva_loans__muestra[[#This Row],[lender_count]]&gt;=50,"high","low")</f>
        <v>low</v>
      </c>
    </row>
    <row r="3748" spans="1:22" x14ac:dyDescent="0.25">
      <c r="A3748">
        <v>900898</v>
      </c>
      <c r="B3748">
        <v>1750</v>
      </c>
      <c r="C3748">
        <v>1750</v>
      </c>
      <c r="D3748" s="1" t="s">
        <v>213</v>
      </c>
      <c r="E3748" s="1" t="s">
        <v>46</v>
      </c>
      <c r="F3748" s="1" t="s">
        <v>7780</v>
      </c>
      <c r="G3748" s="1" t="s">
        <v>3307</v>
      </c>
      <c r="H3748" s="1" t="s">
        <v>412</v>
      </c>
      <c r="I3748" s="1" t="s">
        <v>775</v>
      </c>
      <c r="J3748" s="1" t="s">
        <v>413</v>
      </c>
      <c r="K3748">
        <v>1630</v>
      </c>
      <c r="L3748" s="2">
        <v>42167.732858796298</v>
      </c>
      <c r="M3748" s="2">
        <v>42166.375</v>
      </c>
      <c r="N3748" s="2">
        <v>42172.756701388891</v>
      </c>
      <c r="O3748">
        <v>80</v>
      </c>
      <c r="P3748">
        <v>7</v>
      </c>
      <c r="Q3748" s="1" t="s">
        <v>7781</v>
      </c>
      <c r="R3748" s="1" t="s">
        <v>24</v>
      </c>
      <c r="S3748" s="1" t="s">
        <v>31</v>
      </c>
      <c r="T3748" s="3">
        <v>42167</v>
      </c>
      <c r="U3748" s="1" t="str">
        <f>IF(kiva_loans__muestra[[#This Row],[funded_amount]]=kiva_loans__muestra[[#This Row],[loan_amount]],"funded","unfunded")</f>
        <v>funded</v>
      </c>
      <c r="V3748" s="1" t="str">
        <f>IF(kiva_loans__muestra[[#This Row],[lender_count]]&gt;=50,"high","low")</f>
        <v>low</v>
      </c>
    </row>
    <row r="3749" spans="1:22" x14ac:dyDescent="0.25">
      <c r="A3749">
        <v>900827</v>
      </c>
      <c r="B3749">
        <v>2000</v>
      </c>
      <c r="C3749">
        <v>2000</v>
      </c>
      <c r="D3749" s="1" t="s">
        <v>247</v>
      </c>
      <c r="E3749" s="1" t="s">
        <v>38</v>
      </c>
      <c r="F3749" s="1" t="s">
        <v>7782</v>
      </c>
      <c r="G3749" s="1" t="s">
        <v>3278</v>
      </c>
      <c r="H3749" s="1" t="s">
        <v>100</v>
      </c>
      <c r="I3749" s="1" t="s">
        <v>1229</v>
      </c>
      <c r="J3749" s="1" t="s">
        <v>101</v>
      </c>
      <c r="K3749">
        <v>1450</v>
      </c>
      <c r="L3749" s="2">
        <v>42167.630428240744</v>
      </c>
      <c r="M3749" s="2">
        <v>42158.375</v>
      </c>
      <c r="N3749" s="2">
        <v>42171.994027777779</v>
      </c>
      <c r="O3749">
        <v>70</v>
      </c>
      <c r="P3749">
        <v>8</v>
      </c>
      <c r="Q3749" s="1" t="s">
        <v>67</v>
      </c>
      <c r="R3749" s="1" t="s">
        <v>24</v>
      </c>
      <c r="S3749" s="1" t="s">
        <v>35</v>
      </c>
      <c r="T3749" s="3">
        <v>42167</v>
      </c>
      <c r="U3749" s="1" t="str">
        <f>IF(kiva_loans__muestra[[#This Row],[funded_amount]]=kiva_loans__muestra[[#This Row],[loan_amount]],"funded","unfunded")</f>
        <v>funded</v>
      </c>
      <c r="V3749" s="1" t="str">
        <f>IF(kiva_loans__muestra[[#This Row],[lender_count]]&gt;=50,"high","low")</f>
        <v>low</v>
      </c>
    </row>
    <row r="3750" spans="1:22" x14ac:dyDescent="0.25">
      <c r="A3750">
        <v>900728</v>
      </c>
      <c r="B3750">
        <v>2750</v>
      </c>
      <c r="C3750">
        <v>2750</v>
      </c>
      <c r="D3750" s="1" t="s">
        <v>48</v>
      </c>
      <c r="E3750" s="1" t="s">
        <v>49</v>
      </c>
      <c r="F3750" s="1" t="s">
        <v>7783</v>
      </c>
      <c r="G3750" s="1" t="s">
        <v>3263</v>
      </c>
      <c r="H3750" s="1" t="s">
        <v>33</v>
      </c>
      <c r="I3750" s="1" t="s">
        <v>732</v>
      </c>
      <c r="J3750" s="1" t="s">
        <v>34</v>
      </c>
      <c r="K3750">
        <v>1330</v>
      </c>
      <c r="L3750" s="2">
        <v>42167.496261574073</v>
      </c>
      <c r="M3750" s="2">
        <v>42150.375</v>
      </c>
      <c r="N3750" s="2">
        <v>42195.922152777777</v>
      </c>
      <c r="O3750">
        <v>130</v>
      </c>
      <c r="P3750">
        <v>11</v>
      </c>
      <c r="Q3750" s="1" t="s">
        <v>2586</v>
      </c>
      <c r="R3750" s="1" t="s">
        <v>24</v>
      </c>
      <c r="S3750" s="1" t="s">
        <v>31</v>
      </c>
      <c r="T3750" s="3">
        <v>42167</v>
      </c>
      <c r="U3750" s="1" t="str">
        <f>IF(kiva_loans__muestra[[#This Row],[funded_amount]]=kiva_loans__muestra[[#This Row],[loan_amount]],"funded","unfunded")</f>
        <v>funded</v>
      </c>
      <c r="V3750" s="1" t="str">
        <f>IF(kiva_loans__muestra[[#This Row],[lender_count]]&gt;=50,"high","low")</f>
        <v>low</v>
      </c>
    </row>
    <row r="3751" spans="1:22" x14ac:dyDescent="0.25">
      <c r="A3751">
        <v>900945</v>
      </c>
      <c r="B3751">
        <v>9750</v>
      </c>
      <c r="C3751">
        <v>9750</v>
      </c>
      <c r="D3751" s="1" t="s">
        <v>465</v>
      </c>
      <c r="E3751" s="1" t="s">
        <v>27</v>
      </c>
      <c r="F3751" s="1" t="s">
        <v>7784</v>
      </c>
      <c r="G3751" s="1" t="s">
        <v>3274</v>
      </c>
      <c r="H3751" s="1" t="s">
        <v>105</v>
      </c>
      <c r="I3751" s="1" t="s">
        <v>946</v>
      </c>
      <c r="J3751" s="1" t="s">
        <v>106</v>
      </c>
      <c r="K3751">
        <v>1430</v>
      </c>
      <c r="L3751" s="2">
        <v>42167.786446759259</v>
      </c>
      <c r="M3751" s="2">
        <v>42146.375</v>
      </c>
      <c r="N3751" s="2">
        <v>42208.674050925925</v>
      </c>
      <c r="O3751">
        <v>170</v>
      </c>
      <c r="P3751">
        <v>37</v>
      </c>
      <c r="Q3751" s="1" t="s">
        <v>690</v>
      </c>
      <c r="R3751" s="1" t="s">
        <v>24</v>
      </c>
      <c r="S3751" s="1" t="s">
        <v>31</v>
      </c>
      <c r="T3751" s="3">
        <v>42167</v>
      </c>
      <c r="U3751" s="1" t="str">
        <f>IF(kiva_loans__muestra[[#This Row],[funded_amount]]=kiva_loans__muestra[[#This Row],[loan_amount]],"funded","unfunded")</f>
        <v>funded</v>
      </c>
      <c r="V3751" s="1" t="str">
        <f>IF(kiva_loans__muestra[[#This Row],[lender_count]]&gt;=50,"high","low")</f>
        <v>low</v>
      </c>
    </row>
    <row r="3752" spans="1:22" x14ac:dyDescent="0.25">
      <c r="A3752">
        <v>901163</v>
      </c>
      <c r="B3752">
        <v>10500</v>
      </c>
      <c r="C3752">
        <v>12000</v>
      </c>
      <c r="D3752" s="1" t="s">
        <v>201</v>
      </c>
      <c r="E3752" s="1" t="s">
        <v>37</v>
      </c>
      <c r="F3752" s="1" t="s">
        <v>7785</v>
      </c>
      <c r="G3752" s="1" t="s">
        <v>3427</v>
      </c>
      <c r="H3752" s="1" t="s">
        <v>185</v>
      </c>
      <c r="I3752" s="1" t="s">
        <v>424</v>
      </c>
      <c r="J3752" s="1" t="s">
        <v>187</v>
      </c>
      <c r="K3752">
        <v>1770</v>
      </c>
      <c r="L3752" s="2">
        <v>42168.734467592592</v>
      </c>
      <c r="M3752" s="2">
        <v>42139.375</v>
      </c>
      <c r="N3752" s="2"/>
      <c r="O3752">
        <v>260</v>
      </c>
      <c r="P3752">
        <v>14</v>
      </c>
      <c r="Q3752" s="1" t="s">
        <v>418</v>
      </c>
      <c r="R3752" s="1" t="s">
        <v>24</v>
      </c>
      <c r="S3752" s="1" t="s">
        <v>25</v>
      </c>
      <c r="T3752" s="3">
        <v>42168</v>
      </c>
      <c r="U3752" s="1" t="str">
        <f>IF(kiva_loans__muestra[[#This Row],[funded_amount]]=kiva_loans__muestra[[#This Row],[loan_amount]],"funded","unfunded")</f>
        <v>unfunded</v>
      </c>
      <c r="V3752" s="1" t="str">
        <f>IF(kiva_loans__muestra[[#This Row],[lender_count]]&gt;=50,"high","low")</f>
        <v>low</v>
      </c>
    </row>
    <row r="3753" spans="1:22" x14ac:dyDescent="0.25">
      <c r="A3753">
        <v>901278</v>
      </c>
      <c r="B3753">
        <v>12750</v>
      </c>
      <c r="C3753">
        <v>12750</v>
      </c>
      <c r="D3753" s="1" t="s">
        <v>153</v>
      </c>
      <c r="E3753" s="1" t="s">
        <v>74</v>
      </c>
      <c r="F3753" s="1" t="s">
        <v>7786</v>
      </c>
      <c r="G3753" s="1" t="s">
        <v>3396</v>
      </c>
      <c r="H3753" s="1" t="s">
        <v>788</v>
      </c>
      <c r="I3753" s="1" t="s">
        <v>905</v>
      </c>
      <c r="J3753" s="1" t="s">
        <v>790</v>
      </c>
      <c r="K3753">
        <v>580</v>
      </c>
      <c r="L3753" s="2">
        <v>42169.048518518517</v>
      </c>
      <c r="M3753" s="2">
        <v>42137.375</v>
      </c>
      <c r="N3753" s="2">
        <v>42184.793032407404</v>
      </c>
      <c r="O3753">
        <v>140</v>
      </c>
      <c r="P3753">
        <v>41</v>
      </c>
      <c r="Q3753" s="1" t="s">
        <v>7787</v>
      </c>
      <c r="R3753" s="1" t="s">
        <v>24</v>
      </c>
      <c r="S3753" s="1" t="s">
        <v>31</v>
      </c>
      <c r="T3753" s="3">
        <v>42168</v>
      </c>
      <c r="U3753" s="1" t="str">
        <f>IF(kiva_loans__muestra[[#This Row],[funded_amount]]=kiva_loans__muestra[[#This Row],[loan_amount]],"funded","unfunded")</f>
        <v>funded</v>
      </c>
      <c r="V3753" s="1" t="str">
        <f>IF(kiva_loans__muestra[[#This Row],[lender_count]]&gt;=50,"high","low")</f>
        <v>low</v>
      </c>
    </row>
    <row r="3754" spans="1:22" x14ac:dyDescent="0.25">
      <c r="A3754">
        <v>901136</v>
      </c>
      <c r="B3754">
        <v>4500</v>
      </c>
      <c r="C3754">
        <v>4500</v>
      </c>
      <c r="D3754" s="1" t="s">
        <v>46</v>
      </c>
      <c r="E3754" s="1" t="s">
        <v>46</v>
      </c>
      <c r="F3754" s="1" t="s">
        <v>7788</v>
      </c>
      <c r="G3754" s="1" t="s">
        <v>3266</v>
      </c>
      <c r="H3754" s="1" t="s">
        <v>89</v>
      </c>
      <c r="I3754" s="1" t="s">
        <v>30</v>
      </c>
      <c r="J3754" s="1" t="s">
        <v>90</v>
      </c>
      <c r="K3754">
        <v>1670</v>
      </c>
      <c r="L3754" s="2">
        <v>42168.692835648151</v>
      </c>
      <c r="M3754" s="2">
        <v>42144.375</v>
      </c>
      <c r="N3754" s="2">
        <v>42208.942256944443</v>
      </c>
      <c r="O3754">
        <v>140</v>
      </c>
      <c r="P3754">
        <v>11</v>
      </c>
      <c r="Q3754" s="1" t="s">
        <v>67</v>
      </c>
      <c r="R3754" s="1" t="s">
        <v>24</v>
      </c>
      <c r="S3754" s="1" t="s">
        <v>31</v>
      </c>
      <c r="T3754" s="3">
        <v>42168</v>
      </c>
      <c r="U3754" s="1" t="str">
        <f>IF(kiva_loans__muestra[[#This Row],[funded_amount]]=kiva_loans__muestra[[#This Row],[loan_amount]],"funded","unfunded")</f>
        <v>funded</v>
      </c>
      <c r="V3754" s="1" t="str">
        <f>IF(kiva_loans__muestra[[#This Row],[lender_count]]&gt;=50,"high","low")</f>
        <v>low</v>
      </c>
    </row>
    <row r="3755" spans="1:22" x14ac:dyDescent="0.25">
      <c r="A3755">
        <v>901421</v>
      </c>
      <c r="B3755">
        <v>1000</v>
      </c>
      <c r="C3755">
        <v>1000</v>
      </c>
      <c r="D3755" s="1" t="s">
        <v>64</v>
      </c>
      <c r="E3755" s="1" t="s">
        <v>37</v>
      </c>
      <c r="F3755" s="1" t="s">
        <v>2676</v>
      </c>
      <c r="G3755" s="1" t="s">
        <v>4694</v>
      </c>
      <c r="H3755" s="1" t="s">
        <v>1300</v>
      </c>
      <c r="I3755" s="1" t="s">
        <v>1301</v>
      </c>
      <c r="J3755" s="1" t="s">
        <v>1302</v>
      </c>
      <c r="K3755">
        <v>2880</v>
      </c>
      <c r="L3755" s="2">
        <v>42169.717604166668</v>
      </c>
      <c r="M3755" s="2">
        <v>42170.375</v>
      </c>
      <c r="N3755" s="2">
        <v>42172.9137962963</v>
      </c>
      <c r="O3755">
        <v>200</v>
      </c>
      <c r="P3755">
        <v>4</v>
      </c>
      <c r="Q3755" s="1" t="s">
        <v>525</v>
      </c>
      <c r="R3755" s="1" t="s">
        <v>92</v>
      </c>
      <c r="S3755" s="1" t="s">
        <v>25</v>
      </c>
      <c r="T3755" s="3">
        <v>42169</v>
      </c>
      <c r="U3755" s="1" t="str">
        <f>IF(kiva_loans__muestra[[#This Row],[funded_amount]]=kiva_loans__muestra[[#This Row],[loan_amount]],"funded","unfunded")</f>
        <v>funded</v>
      </c>
      <c r="V3755" s="1" t="str">
        <f>IF(kiva_loans__muestra[[#This Row],[lender_count]]&gt;=50,"high","low")</f>
        <v>low</v>
      </c>
    </row>
    <row r="3756" spans="1:22" x14ac:dyDescent="0.25">
      <c r="A3756">
        <v>901842</v>
      </c>
      <c r="B3756">
        <v>10250</v>
      </c>
      <c r="C3756">
        <v>10250</v>
      </c>
      <c r="D3756" s="1" t="s">
        <v>50</v>
      </c>
      <c r="E3756" s="1" t="s">
        <v>37</v>
      </c>
      <c r="F3756" s="1" t="s">
        <v>7789</v>
      </c>
      <c r="G3756" s="1" t="s">
        <v>3263</v>
      </c>
      <c r="H3756" s="1" t="s">
        <v>33</v>
      </c>
      <c r="I3756" s="1" t="s">
        <v>316</v>
      </c>
      <c r="J3756" s="1" t="s">
        <v>34</v>
      </c>
      <c r="K3756">
        <v>1330</v>
      </c>
      <c r="L3756" s="2">
        <v>42170.553113425929</v>
      </c>
      <c r="M3756" s="2">
        <v>42149.375</v>
      </c>
      <c r="N3756" s="2">
        <v>42198.87059027778</v>
      </c>
      <c r="O3756">
        <v>200</v>
      </c>
      <c r="P3756">
        <v>33</v>
      </c>
      <c r="Q3756" s="1" t="s">
        <v>1931</v>
      </c>
      <c r="R3756" s="1" t="s">
        <v>24</v>
      </c>
      <c r="S3756" s="1" t="s">
        <v>31</v>
      </c>
      <c r="T3756" s="3">
        <v>42170</v>
      </c>
      <c r="U3756" s="1" t="str">
        <f>IF(kiva_loans__muestra[[#This Row],[funded_amount]]=kiva_loans__muestra[[#This Row],[loan_amount]],"funded","unfunded")</f>
        <v>funded</v>
      </c>
      <c r="V3756" s="1" t="str">
        <f>IF(kiva_loans__muestra[[#This Row],[lender_count]]&gt;=50,"high","low")</f>
        <v>low</v>
      </c>
    </row>
    <row r="3757" spans="1:22" x14ac:dyDescent="0.25">
      <c r="A3757">
        <v>902113</v>
      </c>
      <c r="B3757">
        <v>6750</v>
      </c>
      <c r="C3757">
        <v>6750</v>
      </c>
      <c r="D3757" s="1" t="s">
        <v>202</v>
      </c>
      <c r="E3757" s="1" t="s">
        <v>27</v>
      </c>
      <c r="F3757" s="1" t="s">
        <v>1132</v>
      </c>
      <c r="G3757" s="1" t="s">
        <v>3278</v>
      </c>
      <c r="H3757" s="1" t="s">
        <v>100</v>
      </c>
      <c r="I3757" s="1" t="s">
        <v>1514</v>
      </c>
      <c r="J3757" s="1" t="s">
        <v>101</v>
      </c>
      <c r="K3757">
        <v>1450</v>
      </c>
      <c r="L3757" s="2">
        <v>42171.082731481481</v>
      </c>
      <c r="M3757" s="2">
        <v>42146.375</v>
      </c>
      <c r="N3757" s="2">
        <v>42190.519953703704</v>
      </c>
      <c r="O3757">
        <v>80</v>
      </c>
      <c r="P3757">
        <v>17</v>
      </c>
      <c r="Q3757" s="1" t="s">
        <v>2726</v>
      </c>
      <c r="R3757" s="1" t="s">
        <v>24</v>
      </c>
      <c r="S3757" s="1" t="s">
        <v>35</v>
      </c>
      <c r="T3757" s="3">
        <v>42170</v>
      </c>
      <c r="U3757" s="1" t="str">
        <f>IF(kiva_loans__muestra[[#This Row],[funded_amount]]=kiva_loans__muestra[[#This Row],[loan_amount]],"funded","unfunded")</f>
        <v>funded</v>
      </c>
      <c r="V3757" s="1" t="str">
        <f>IF(kiva_loans__muestra[[#This Row],[lender_count]]&gt;=50,"high","low")</f>
        <v>low</v>
      </c>
    </row>
    <row r="3758" spans="1:22" x14ac:dyDescent="0.25">
      <c r="A3758">
        <v>901565</v>
      </c>
      <c r="B3758">
        <v>6750</v>
      </c>
      <c r="C3758">
        <v>6750</v>
      </c>
      <c r="D3758" s="1" t="s">
        <v>158</v>
      </c>
      <c r="E3758" s="1" t="s">
        <v>27</v>
      </c>
      <c r="F3758" s="1" t="s">
        <v>7790</v>
      </c>
      <c r="G3758" s="1" t="s">
        <v>3278</v>
      </c>
      <c r="H3758" s="1" t="s">
        <v>100</v>
      </c>
      <c r="I3758" s="1" t="s">
        <v>1627</v>
      </c>
      <c r="J3758" s="1" t="s">
        <v>101</v>
      </c>
      <c r="K3758">
        <v>1450</v>
      </c>
      <c r="L3758" s="2">
        <v>42170.327407407407</v>
      </c>
      <c r="M3758" s="2">
        <v>42149.375</v>
      </c>
      <c r="N3758" s="2">
        <v>42201.935740740744</v>
      </c>
      <c r="O3758">
        <v>110</v>
      </c>
      <c r="P3758">
        <v>12</v>
      </c>
      <c r="Q3758" s="1" t="s">
        <v>210</v>
      </c>
      <c r="R3758" s="1" t="s">
        <v>24</v>
      </c>
      <c r="S3758" s="1" t="s">
        <v>35</v>
      </c>
      <c r="T3758" s="3">
        <v>42170</v>
      </c>
      <c r="U3758" s="1" t="str">
        <f>IF(kiva_loans__muestra[[#This Row],[funded_amount]]=kiva_loans__muestra[[#This Row],[loan_amount]],"funded","unfunded")</f>
        <v>funded</v>
      </c>
      <c r="V3758" s="1" t="str">
        <f>IF(kiva_loans__muestra[[#This Row],[lender_count]]&gt;=50,"high","low")</f>
        <v>low</v>
      </c>
    </row>
    <row r="3759" spans="1:22" x14ac:dyDescent="0.25">
      <c r="A3759">
        <v>901792</v>
      </c>
      <c r="B3759">
        <v>2750</v>
      </c>
      <c r="C3759">
        <v>2750</v>
      </c>
      <c r="D3759" s="1" t="s">
        <v>64</v>
      </c>
      <c r="E3759" s="1" t="s">
        <v>37</v>
      </c>
      <c r="F3759" s="1" t="s">
        <v>7791</v>
      </c>
      <c r="G3759" s="1" t="s">
        <v>3263</v>
      </c>
      <c r="H3759" s="1" t="s">
        <v>33</v>
      </c>
      <c r="I3759" s="1" t="s">
        <v>732</v>
      </c>
      <c r="J3759" s="1" t="s">
        <v>34</v>
      </c>
      <c r="K3759">
        <v>1330</v>
      </c>
      <c r="L3759" s="2">
        <v>42170.495046296295</v>
      </c>
      <c r="M3759" s="2">
        <v>42150.375</v>
      </c>
      <c r="N3759" s="2">
        <v>42175.283263888887</v>
      </c>
      <c r="O3759">
        <v>120</v>
      </c>
      <c r="P3759">
        <v>7</v>
      </c>
      <c r="Q3759" s="1" t="s">
        <v>1782</v>
      </c>
      <c r="R3759" s="1" t="s">
        <v>24</v>
      </c>
      <c r="S3759" s="1" t="s">
        <v>31</v>
      </c>
      <c r="T3759" s="3">
        <v>42170</v>
      </c>
      <c r="U3759" s="1" t="str">
        <f>IF(kiva_loans__muestra[[#This Row],[funded_amount]]=kiva_loans__muestra[[#This Row],[loan_amount]],"funded","unfunded")</f>
        <v>funded</v>
      </c>
      <c r="V3759" s="1" t="str">
        <f>IF(kiva_loans__muestra[[#This Row],[lender_count]]&gt;=50,"high","low")</f>
        <v>low</v>
      </c>
    </row>
    <row r="3760" spans="1:22" x14ac:dyDescent="0.25">
      <c r="A3760">
        <v>901584</v>
      </c>
      <c r="B3760">
        <v>15750</v>
      </c>
      <c r="C3760">
        <v>15750</v>
      </c>
      <c r="D3760" s="1" t="s">
        <v>1697</v>
      </c>
      <c r="E3760" s="1" t="s">
        <v>38</v>
      </c>
      <c r="F3760" s="1" t="s">
        <v>7792</v>
      </c>
      <c r="G3760" s="1" t="s">
        <v>3303</v>
      </c>
      <c r="H3760" s="1" t="s">
        <v>28</v>
      </c>
      <c r="I3760" s="1" t="s">
        <v>39</v>
      </c>
      <c r="J3760" s="1" t="s">
        <v>29</v>
      </c>
      <c r="K3760">
        <v>2470</v>
      </c>
      <c r="L3760" s="2">
        <v>42170.346192129633</v>
      </c>
      <c r="M3760" s="2">
        <v>42157.375</v>
      </c>
      <c r="N3760" s="2">
        <v>42173.180277777778</v>
      </c>
      <c r="O3760">
        <v>110</v>
      </c>
      <c r="P3760">
        <v>55</v>
      </c>
      <c r="Q3760" s="1" t="s">
        <v>88</v>
      </c>
      <c r="R3760" s="1" t="s">
        <v>54</v>
      </c>
      <c r="S3760" s="1" t="s">
        <v>35</v>
      </c>
      <c r="T3760" s="3">
        <v>42170</v>
      </c>
      <c r="U3760" s="1" t="str">
        <f>IF(kiva_loans__muestra[[#This Row],[funded_amount]]=kiva_loans__muestra[[#This Row],[loan_amount]],"funded","unfunded")</f>
        <v>funded</v>
      </c>
      <c r="V3760" s="1" t="str">
        <f>IF(kiva_loans__muestra[[#This Row],[lender_count]]&gt;=50,"high","low")</f>
        <v>high</v>
      </c>
    </row>
    <row r="3761" spans="1:22" x14ac:dyDescent="0.25">
      <c r="A3761">
        <v>901621</v>
      </c>
      <c r="B3761">
        <v>4750</v>
      </c>
      <c r="C3761">
        <v>4750</v>
      </c>
      <c r="D3761" s="1" t="s">
        <v>64</v>
      </c>
      <c r="E3761" s="1" t="s">
        <v>37</v>
      </c>
      <c r="F3761" s="1" t="s">
        <v>7793</v>
      </c>
      <c r="G3761" s="1" t="s">
        <v>3307</v>
      </c>
      <c r="H3761" s="1" t="s">
        <v>412</v>
      </c>
      <c r="I3761" s="1" t="s">
        <v>1290</v>
      </c>
      <c r="J3761" s="1" t="s">
        <v>413</v>
      </c>
      <c r="K3761">
        <v>2220</v>
      </c>
      <c r="L3761" s="2">
        <v>42170.386087962965</v>
      </c>
      <c r="M3761" s="2">
        <v>42157.375</v>
      </c>
      <c r="N3761" s="2">
        <v>42177.397407407407</v>
      </c>
      <c r="O3761">
        <v>140</v>
      </c>
      <c r="P3761">
        <v>14</v>
      </c>
      <c r="Q3761" s="1" t="s">
        <v>7794</v>
      </c>
      <c r="R3761" s="1" t="s">
        <v>24</v>
      </c>
      <c r="S3761" s="1" t="s">
        <v>31</v>
      </c>
      <c r="T3761" s="3">
        <v>42170</v>
      </c>
      <c r="U3761" s="1" t="str">
        <f>IF(kiva_loans__muestra[[#This Row],[funded_amount]]=kiva_loans__muestra[[#This Row],[loan_amount]],"funded","unfunded")</f>
        <v>funded</v>
      </c>
      <c r="V3761" s="1" t="str">
        <f>IF(kiva_loans__muestra[[#This Row],[lender_count]]&gt;=50,"high","low")</f>
        <v>low</v>
      </c>
    </row>
    <row r="3762" spans="1:22" x14ac:dyDescent="0.25">
      <c r="A3762">
        <v>901948</v>
      </c>
      <c r="B3762">
        <v>64250</v>
      </c>
      <c r="C3762">
        <v>64250</v>
      </c>
      <c r="D3762" s="1" t="s">
        <v>202</v>
      </c>
      <c r="E3762" s="1" t="s">
        <v>27</v>
      </c>
      <c r="F3762" s="1" t="s">
        <v>7795</v>
      </c>
      <c r="G3762" s="1" t="s">
        <v>3274</v>
      </c>
      <c r="H3762" s="1" t="s">
        <v>105</v>
      </c>
      <c r="I3762" s="1" t="s">
        <v>792</v>
      </c>
      <c r="J3762" s="1" t="s">
        <v>106</v>
      </c>
      <c r="K3762">
        <v>1190</v>
      </c>
      <c r="L3762" s="2">
        <v>42170.690625000003</v>
      </c>
      <c r="M3762" s="2">
        <v>42142.375</v>
      </c>
      <c r="N3762" s="2">
        <v>42183.004074074073</v>
      </c>
      <c r="O3762">
        <v>60</v>
      </c>
      <c r="P3762">
        <v>10</v>
      </c>
      <c r="Q3762" s="1" t="s">
        <v>40</v>
      </c>
      <c r="R3762" s="1" t="s">
        <v>7796</v>
      </c>
      <c r="S3762" s="1" t="s">
        <v>35</v>
      </c>
      <c r="T3762" s="3">
        <v>42170</v>
      </c>
      <c r="U3762" s="1" t="str">
        <f>IF(kiva_loans__muestra[[#This Row],[funded_amount]]=kiva_loans__muestra[[#This Row],[loan_amount]],"funded","unfunded")</f>
        <v>funded</v>
      </c>
      <c r="V3762" s="1" t="str">
        <f>IF(kiva_loans__muestra[[#This Row],[lender_count]]&gt;=50,"high","low")</f>
        <v>low</v>
      </c>
    </row>
    <row r="3763" spans="1:22" x14ac:dyDescent="0.25">
      <c r="A3763">
        <v>901496</v>
      </c>
      <c r="B3763">
        <v>2750</v>
      </c>
      <c r="C3763">
        <v>2750</v>
      </c>
      <c r="D3763" s="1" t="s">
        <v>41</v>
      </c>
      <c r="E3763" s="1" t="s">
        <v>27</v>
      </c>
      <c r="F3763" s="1" t="s">
        <v>2704</v>
      </c>
      <c r="G3763" s="1" t="s">
        <v>3278</v>
      </c>
      <c r="H3763" s="1" t="s">
        <v>100</v>
      </c>
      <c r="I3763" s="1" t="s">
        <v>167</v>
      </c>
      <c r="J3763" s="1" t="s">
        <v>101</v>
      </c>
      <c r="K3763">
        <v>1450</v>
      </c>
      <c r="L3763" s="2">
        <v>42170.183495370373</v>
      </c>
      <c r="M3763" s="2">
        <v>42151.375</v>
      </c>
      <c r="N3763" s="2">
        <v>42195.762557870374</v>
      </c>
      <c r="O3763">
        <v>110</v>
      </c>
      <c r="P3763">
        <v>9</v>
      </c>
      <c r="Q3763" s="1" t="s">
        <v>356</v>
      </c>
      <c r="R3763" s="1" t="s">
        <v>24</v>
      </c>
      <c r="S3763" s="1" t="s">
        <v>35</v>
      </c>
      <c r="T3763" s="3">
        <v>42170</v>
      </c>
      <c r="U3763" s="1" t="str">
        <f>IF(kiva_loans__muestra[[#This Row],[funded_amount]]=kiva_loans__muestra[[#This Row],[loan_amount]],"funded","unfunded")</f>
        <v>funded</v>
      </c>
      <c r="V3763" s="1" t="str">
        <f>IF(kiva_loans__muestra[[#This Row],[lender_count]]&gt;=50,"high","low")</f>
        <v>low</v>
      </c>
    </row>
    <row r="3764" spans="1:22" x14ac:dyDescent="0.25">
      <c r="A3764">
        <v>902561</v>
      </c>
      <c r="B3764">
        <v>1750</v>
      </c>
      <c r="C3764">
        <v>1750</v>
      </c>
      <c r="D3764" s="1" t="s">
        <v>36</v>
      </c>
      <c r="E3764" s="1" t="s">
        <v>37</v>
      </c>
      <c r="F3764" s="1" t="s">
        <v>7797</v>
      </c>
      <c r="G3764" s="1" t="s">
        <v>3261</v>
      </c>
      <c r="H3764" s="1" t="s">
        <v>20</v>
      </c>
      <c r="I3764" s="1" t="s">
        <v>1383</v>
      </c>
      <c r="J3764" s="1" t="s">
        <v>22</v>
      </c>
      <c r="K3764">
        <v>3340</v>
      </c>
      <c r="L3764" s="2">
        <v>42171.561030092591</v>
      </c>
      <c r="M3764" s="2">
        <v>42152.375</v>
      </c>
      <c r="N3764" s="2">
        <v>42174.720069444447</v>
      </c>
      <c r="O3764">
        <v>430</v>
      </c>
      <c r="P3764">
        <v>5</v>
      </c>
      <c r="Q3764" s="1" t="s">
        <v>30</v>
      </c>
      <c r="R3764" s="1" t="s">
        <v>24</v>
      </c>
      <c r="S3764" s="1" t="s">
        <v>25</v>
      </c>
      <c r="T3764" s="3">
        <v>42171</v>
      </c>
      <c r="U3764" s="1" t="str">
        <f>IF(kiva_loans__muestra[[#This Row],[funded_amount]]=kiva_loans__muestra[[#This Row],[loan_amount]],"funded","unfunded")</f>
        <v>funded</v>
      </c>
      <c r="V3764" s="1" t="str">
        <f>IF(kiva_loans__muestra[[#This Row],[lender_count]]&gt;=50,"high","low")</f>
        <v>low</v>
      </c>
    </row>
    <row r="3765" spans="1:22" x14ac:dyDescent="0.25">
      <c r="A3765">
        <v>902484</v>
      </c>
      <c r="B3765">
        <v>2750</v>
      </c>
      <c r="C3765">
        <v>2750</v>
      </c>
      <c r="D3765" s="1" t="s">
        <v>45</v>
      </c>
      <c r="E3765" s="1" t="s">
        <v>46</v>
      </c>
      <c r="F3765" s="1" t="s">
        <v>7798</v>
      </c>
      <c r="G3765" s="1" t="s">
        <v>3263</v>
      </c>
      <c r="H3765" s="1" t="s">
        <v>33</v>
      </c>
      <c r="I3765" s="1" t="s">
        <v>732</v>
      </c>
      <c r="J3765" s="1" t="s">
        <v>34</v>
      </c>
      <c r="K3765">
        <v>1330</v>
      </c>
      <c r="L3765" s="2">
        <v>42171.440462962964</v>
      </c>
      <c r="M3765" s="2">
        <v>42150.375</v>
      </c>
      <c r="N3765" s="2">
        <v>42200.671712962961</v>
      </c>
      <c r="O3765">
        <v>120</v>
      </c>
      <c r="P3765">
        <v>8</v>
      </c>
      <c r="Q3765" s="1" t="s">
        <v>7799</v>
      </c>
      <c r="R3765" s="1" t="s">
        <v>24</v>
      </c>
      <c r="S3765" s="1" t="s">
        <v>31</v>
      </c>
      <c r="T3765" s="3">
        <v>42171</v>
      </c>
      <c r="U3765" s="1" t="str">
        <f>IF(kiva_loans__muestra[[#This Row],[funded_amount]]=kiva_loans__muestra[[#This Row],[loan_amount]],"funded","unfunded")</f>
        <v>funded</v>
      </c>
      <c r="V3765" s="1" t="str">
        <f>IF(kiva_loans__muestra[[#This Row],[lender_count]]&gt;=50,"high","low")</f>
        <v>low</v>
      </c>
    </row>
    <row r="3766" spans="1:22" x14ac:dyDescent="0.25">
      <c r="A3766">
        <v>902521</v>
      </c>
      <c r="B3766">
        <v>1250</v>
      </c>
      <c r="C3766">
        <v>1250</v>
      </c>
      <c r="D3766" s="1" t="s">
        <v>50</v>
      </c>
      <c r="E3766" s="1" t="s">
        <v>37</v>
      </c>
      <c r="F3766" s="1" t="s">
        <v>1781</v>
      </c>
      <c r="G3766" s="1" t="s">
        <v>3263</v>
      </c>
      <c r="H3766" s="1" t="s">
        <v>33</v>
      </c>
      <c r="I3766" s="1" t="s">
        <v>682</v>
      </c>
      <c r="J3766" s="1" t="s">
        <v>34</v>
      </c>
      <c r="K3766">
        <v>1560</v>
      </c>
      <c r="L3766" s="2">
        <v>42171.470312500001</v>
      </c>
      <c r="M3766" s="2">
        <v>42159.375</v>
      </c>
      <c r="N3766" s="2">
        <v>42174.284826388888</v>
      </c>
      <c r="O3766">
        <v>140</v>
      </c>
      <c r="P3766">
        <v>2</v>
      </c>
      <c r="Q3766" s="1" t="s">
        <v>1064</v>
      </c>
      <c r="R3766" s="1" t="s">
        <v>24</v>
      </c>
      <c r="S3766" s="1" t="s">
        <v>31</v>
      </c>
      <c r="T3766" s="3">
        <v>42171</v>
      </c>
      <c r="U3766" s="1" t="str">
        <f>IF(kiva_loans__muestra[[#This Row],[funded_amount]]=kiva_loans__muestra[[#This Row],[loan_amount]],"funded","unfunded")</f>
        <v>funded</v>
      </c>
      <c r="V3766" s="1" t="str">
        <f>IF(kiva_loans__muestra[[#This Row],[lender_count]]&gt;=50,"high","low")</f>
        <v>low</v>
      </c>
    </row>
    <row r="3767" spans="1:22" x14ac:dyDescent="0.25">
      <c r="A3767">
        <v>902262</v>
      </c>
      <c r="B3767">
        <v>2750</v>
      </c>
      <c r="C3767">
        <v>2750</v>
      </c>
      <c r="D3767" s="1" t="s">
        <v>45</v>
      </c>
      <c r="E3767" s="1" t="s">
        <v>46</v>
      </c>
      <c r="F3767" s="1" t="s">
        <v>7800</v>
      </c>
      <c r="G3767" s="1" t="s">
        <v>3278</v>
      </c>
      <c r="H3767" s="1" t="s">
        <v>100</v>
      </c>
      <c r="I3767" s="1" t="s">
        <v>1125</v>
      </c>
      <c r="J3767" s="1" t="s">
        <v>101</v>
      </c>
      <c r="K3767">
        <v>1450</v>
      </c>
      <c r="L3767" s="2">
        <v>42171.31722222222</v>
      </c>
      <c r="M3767" s="2">
        <v>42150.375</v>
      </c>
      <c r="N3767" s="2">
        <v>42188.707719907405</v>
      </c>
      <c r="O3767">
        <v>80</v>
      </c>
      <c r="P3767">
        <v>10</v>
      </c>
      <c r="Q3767" s="1" t="s">
        <v>7801</v>
      </c>
      <c r="R3767" s="1" t="s">
        <v>24</v>
      </c>
      <c r="S3767" s="1" t="s">
        <v>35</v>
      </c>
      <c r="T3767" s="3">
        <v>42171</v>
      </c>
      <c r="U3767" s="1" t="str">
        <f>IF(kiva_loans__muestra[[#This Row],[funded_amount]]=kiva_loans__muestra[[#This Row],[loan_amount]],"funded","unfunded")</f>
        <v>funded</v>
      </c>
      <c r="V3767" s="1" t="str">
        <f>IF(kiva_loans__muestra[[#This Row],[lender_count]]&gt;=50,"high","low")</f>
        <v>low</v>
      </c>
    </row>
    <row r="3768" spans="1:22" x14ac:dyDescent="0.25">
      <c r="A3768">
        <v>902795</v>
      </c>
      <c r="B3768">
        <v>2750</v>
      </c>
      <c r="C3768">
        <v>2750</v>
      </c>
      <c r="D3768" s="1" t="s">
        <v>150</v>
      </c>
      <c r="E3768" s="1" t="s">
        <v>19</v>
      </c>
      <c r="F3768" s="1" t="s">
        <v>7802</v>
      </c>
      <c r="G3768" s="1" t="s">
        <v>3263</v>
      </c>
      <c r="H3768" s="1" t="s">
        <v>33</v>
      </c>
      <c r="I3768" s="1" t="s">
        <v>732</v>
      </c>
      <c r="J3768" s="1" t="s">
        <v>34</v>
      </c>
      <c r="K3768">
        <v>1330</v>
      </c>
      <c r="L3768" s="2">
        <v>42171.923981481479</v>
      </c>
      <c r="M3768" s="2">
        <v>42150.375</v>
      </c>
      <c r="N3768" s="2">
        <v>42204.682175925926</v>
      </c>
      <c r="O3768">
        <v>130</v>
      </c>
      <c r="P3768">
        <v>11</v>
      </c>
      <c r="Q3768" s="1" t="s">
        <v>514</v>
      </c>
      <c r="R3768" s="1" t="s">
        <v>92</v>
      </c>
      <c r="S3768" s="1" t="s">
        <v>31</v>
      </c>
      <c r="T3768" s="3">
        <v>42171</v>
      </c>
      <c r="U3768" s="1" t="str">
        <f>IF(kiva_loans__muestra[[#This Row],[funded_amount]]=kiva_loans__muestra[[#This Row],[loan_amount]],"funded","unfunded")</f>
        <v>funded</v>
      </c>
      <c r="V3768" s="1" t="str">
        <f>IF(kiva_loans__muestra[[#This Row],[lender_count]]&gt;=50,"high","low")</f>
        <v>low</v>
      </c>
    </row>
    <row r="3769" spans="1:22" x14ac:dyDescent="0.25">
      <c r="A3769">
        <v>902502</v>
      </c>
      <c r="B3769">
        <v>3250</v>
      </c>
      <c r="C3769">
        <v>3250</v>
      </c>
      <c r="D3769" s="1" t="s">
        <v>50</v>
      </c>
      <c r="E3769" s="1" t="s">
        <v>37</v>
      </c>
      <c r="F3769" s="1" t="s">
        <v>7803</v>
      </c>
      <c r="G3769" s="1" t="s">
        <v>3263</v>
      </c>
      <c r="H3769" s="1" t="s">
        <v>33</v>
      </c>
      <c r="I3769" s="1" t="s">
        <v>610</v>
      </c>
      <c r="J3769" s="1" t="s">
        <v>34</v>
      </c>
      <c r="K3769">
        <v>1560</v>
      </c>
      <c r="L3769" s="2">
        <v>42171.457337962966</v>
      </c>
      <c r="M3769" s="2">
        <v>42172.375</v>
      </c>
      <c r="N3769" s="2">
        <v>42176.182141203702</v>
      </c>
      <c r="O3769">
        <v>140</v>
      </c>
      <c r="P3769">
        <v>13</v>
      </c>
      <c r="Q3769" s="1" t="s">
        <v>2005</v>
      </c>
      <c r="R3769" s="1" t="s">
        <v>92</v>
      </c>
      <c r="S3769" s="1" t="s">
        <v>31</v>
      </c>
      <c r="T3769" s="3">
        <v>42171</v>
      </c>
      <c r="U3769" s="1" t="str">
        <f>IF(kiva_loans__muestra[[#This Row],[funded_amount]]=kiva_loans__muestra[[#This Row],[loan_amount]],"funded","unfunded")</f>
        <v>funded</v>
      </c>
      <c r="V3769" s="1" t="str">
        <f>IF(kiva_loans__muestra[[#This Row],[lender_count]]&gt;=50,"high","low")</f>
        <v>low</v>
      </c>
    </row>
    <row r="3770" spans="1:22" x14ac:dyDescent="0.25">
      <c r="A3770">
        <v>902358</v>
      </c>
      <c r="B3770">
        <v>5250</v>
      </c>
      <c r="C3770">
        <v>5250</v>
      </c>
      <c r="D3770" s="1" t="s">
        <v>41</v>
      </c>
      <c r="E3770" s="1" t="s">
        <v>27</v>
      </c>
      <c r="F3770" s="1" t="s">
        <v>2647</v>
      </c>
      <c r="G3770" s="1" t="s">
        <v>3278</v>
      </c>
      <c r="H3770" s="1" t="s">
        <v>100</v>
      </c>
      <c r="I3770" s="1" t="s">
        <v>651</v>
      </c>
      <c r="J3770" s="1" t="s">
        <v>101</v>
      </c>
      <c r="K3770">
        <v>1450</v>
      </c>
      <c r="L3770" s="2">
        <v>42171.36446759259</v>
      </c>
      <c r="M3770" s="2">
        <v>42144.375</v>
      </c>
      <c r="N3770" s="2">
        <v>42174.750023148146</v>
      </c>
      <c r="O3770">
        <v>80</v>
      </c>
      <c r="P3770">
        <v>14</v>
      </c>
      <c r="Q3770" s="1" t="s">
        <v>30</v>
      </c>
      <c r="R3770" s="1" t="s">
        <v>24</v>
      </c>
      <c r="S3770" s="1" t="s">
        <v>35</v>
      </c>
      <c r="T3770" s="3">
        <v>42171</v>
      </c>
      <c r="U3770" s="1" t="str">
        <f>IF(kiva_loans__muestra[[#This Row],[funded_amount]]=kiva_loans__muestra[[#This Row],[loan_amount]],"funded","unfunded")</f>
        <v>funded</v>
      </c>
      <c r="V3770" s="1" t="str">
        <f>IF(kiva_loans__muestra[[#This Row],[lender_count]]&gt;=50,"high","low")</f>
        <v>low</v>
      </c>
    </row>
    <row r="3771" spans="1:22" x14ac:dyDescent="0.25">
      <c r="A3771">
        <v>902766</v>
      </c>
      <c r="B3771">
        <v>35000</v>
      </c>
      <c r="C3771">
        <v>35000</v>
      </c>
      <c r="D3771" s="1" t="s">
        <v>201</v>
      </c>
      <c r="E3771" s="1" t="s">
        <v>37</v>
      </c>
      <c r="F3771" s="1" t="s">
        <v>7804</v>
      </c>
      <c r="G3771" s="1" t="s">
        <v>3591</v>
      </c>
      <c r="H3771" s="1" t="s">
        <v>180</v>
      </c>
      <c r="I3771" s="1" t="s">
        <v>1929</v>
      </c>
      <c r="J3771" s="1" t="s">
        <v>110</v>
      </c>
      <c r="K3771">
        <v>4380</v>
      </c>
      <c r="L3771" s="2">
        <v>42171.828252314815</v>
      </c>
      <c r="M3771" s="2">
        <v>42161.375</v>
      </c>
      <c r="N3771" s="2">
        <v>42204.952523148146</v>
      </c>
      <c r="O3771">
        <v>80</v>
      </c>
      <c r="P3771">
        <v>112</v>
      </c>
      <c r="Q3771" s="1" t="s">
        <v>7805</v>
      </c>
      <c r="R3771" s="1" t="s">
        <v>1663</v>
      </c>
      <c r="S3771" s="1" t="s">
        <v>25</v>
      </c>
      <c r="T3771" s="3">
        <v>42171</v>
      </c>
      <c r="U3771" s="1" t="str">
        <f>IF(kiva_loans__muestra[[#This Row],[funded_amount]]=kiva_loans__muestra[[#This Row],[loan_amount]],"funded","unfunded")</f>
        <v>funded</v>
      </c>
      <c r="V3771" s="1" t="str">
        <f>IF(kiva_loans__muestra[[#This Row],[lender_count]]&gt;=50,"high","low")</f>
        <v>high</v>
      </c>
    </row>
    <row r="3772" spans="1:22" x14ac:dyDescent="0.25">
      <c r="A3772">
        <v>902300</v>
      </c>
      <c r="B3772">
        <v>4250</v>
      </c>
      <c r="C3772">
        <v>4250</v>
      </c>
      <c r="D3772" s="1" t="s">
        <v>63</v>
      </c>
      <c r="E3772" s="1" t="s">
        <v>27</v>
      </c>
      <c r="F3772" s="1" t="s">
        <v>7806</v>
      </c>
      <c r="G3772" s="1" t="s">
        <v>3263</v>
      </c>
      <c r="H3772" s="1" t="s">
        <v>33</v>
      </c>
      <c r="I3772" s="1" t="s">
        <v>1194</v>
      </c>
      <c r="J3772" s="1" t="s">
        <v>34</v>
      </c>
      <c r="K3772">
        <v>1380</v>
      </c>
      <c r="L3772" s="2">
        <v>42171.334108796298</v>
      </c>
      <c r="M3772" s="2">
        <v>42168.375</v>
      </c>
      <c r="N3772" s="2">
        <v>42177.157708333332</v>
      </c>
      <c r="O3772">
        <v>80</v>
      </c>
      <c r="P3772">
        <v>17</v>
      </c>
      <c r="Q3772" s="1" t="s">
        <v>67</v>
      </c>
      <c r="R3772" s="1" t="s">
        <v>24</v>
      </c>
      <c r="S3772" s="1" t="s">
        <v>31</v>
      </c>
      <c r="T3772" s="3">
        <v>42171</v>
      </c>
      <c r="U3772" s="1" t="str">
        <f>IF(kiva_loans__muestra[[#This Row],[funded_amount]]=kiva_loans__muestra[[#This Row],[loan_amount]],"funded","unfunded")</f>
        <v>funded</v>
      </c>
      <c r="V3772" s="1" t="str">
        <f>IF(kiva_loans__muestra[[#This Row],[lender_count]]&gt;=50,"high","low")</f>
        <v>low</v>
      </c>
    </row>
    <row r="3773" spans="1:22" x14ac:dyDescent="0.25">
      <c r="A3773">
        <v>902775</v>
      </c>
      <c r="B3773">
        <v>25750</v>
      </c>
      <c r="C3773">
        <v>25750</v>
      </c>
      <c r="D3773" s="1" t="s">
        <v>124</v>
      </c>
      <c r="E3773" s="1" t="s">
        <v>125</v>
      </c>
      <c r="F3773" s="1" t="s">
        <v>7807</v>
      </c>
      <c r="G3773" s="1" t="s">
        <v>3322</v>
      </c>
      <c r="H3773" s="1" t="s">
        <v>126</v>
      </c>
      <c r="I3773" s="1" t="s">
        <v>1659</v>
      </c>
      <c r="J3773" s="1" t="s">
        <v>127</v>
      </c>
      <c r="K3773">
        <v>3310</v>
      </c>
      <c r="L3773" s="2">
        <v>42171.839606481481</v>
      </c>
      <c r="M3773" s="2">
        <v>42244.375</v>
      </c>
      <c r="N3773" s="2">
        <v>42203.721724537034</v>
      </c>
      <c r="O3773">
        <v>260</v>
      </c>
      <c r="P3773">
        <v>85</v>
      </c>
      <c r="Q3773" s="1" t="s">
        <v>7808</v>
      </c>
      <c r="R3773" s="1" t="s">
        <v>324</v>
      </c>
      <c r="S3773" s="1" t="s">
        <v>35</v>
      </c>
      <c r="T3773" s="3">
        <v>42171</v>
      </c>
      <c r="U3773" s="1" t="str">
        <f>IF(kiva_loans__muestra[[#This Row],[funded_amount]]=kiva_loans__muestra[[#This Row],[loan_amount]],"funded","unfunded")</f>
        <v>funded</v>
      </c>
      <c r="V3773" s="1" t="str">
        <f>IF(kiva_loans__muestra[[#This Row],[lender_count]]&gt;=50,"high","low")</f>
        <v>high</v>
      </c>
    </row>
    <row r="3774" spans="1:22" x14ac:dyDescent="0.25">
      <c r="A3774">
        <v>1089249</v>
      </c>
      <c r="B3774">
        <v>1250</v>
      </c>
      <c r="C3774">
        <v>1250</v>
      </c>
      <c r="D3774" s="1" t="s">
        <v>45</v>
      </c>
      <c r="E3774" s="1" t="s">
        <v>46</v>
      </c>
      <c r="F3774" s="1" t="s">
        <v>7809</v>
      </c>
      <c r="G3774" s="1" t="s">
        <v>3263</v>
      </c>
      <c r="H3774" s="1" t="s">
        <v>33</v>
      </c>
      <c r="I3774" s="1" t="s">
        <v>30</v>
      </c>
      <c r="J3774" s="1" t="s">
        <v>34</v>
      </c>
      <c r="L3774" s="2">
        <v>42171.714236111111</v>
      </c>
      <c r="M3774" s="2">
        <v>42234.59375</v>
      </c>
      <c r="N3774" s="2">
        <v>42229.186747685184</v>
      </c>
      <c r="O3774">
        <v>30</v>
      </c>
      <c r="P3774">
        <v>10</v>
      </c>
      <c r="Q3774" s="1" t="s">
        <v>30</v>
      </c>
      <c r="R3774" s="1" t="s">
        <v>24</v>
      </c>
      <c r="S3774" s="1" t="s">
        <v>31</v>
      </c>
      <c r="T3774" s="3">
        <v>42171</v>
      </c>
      <c r="U3774" s="1" t="str">
        <f>IF(kiva_loans__muestra[[#This Row],[funded_amount]]=kiva_loans__muestra[[#This Row],[loan_amount]],"funded","unfunded")</f>
        <v>funded</v>
      </c>
      <c r="V3774" s="1" t="str">
        <f>IF(kiva_loans__muestra[[#This Row],[lender_count]]&gt;=50,"high","low")</f>
        <v>low</v>
      </c>
    </row>
    <row r="3775" spans="1:22" x14ac:dyDescent="0.25">
      <c r="A3775">
        <v>902774</v>
      </c>
      <c r="B3775">
        <v>2750</v>
      </c>
      <c r="C3775">
        <v>2750</v>
      </c>
      <c r="D3775" s="1" t="s">
        <v>64</v>
      </c>
      <c r="E3775" s="1" t="s">
        <v>37</v>
      </c>
      <c r="F3775" s="1" t="s">
        <v>7810</v>
      </c>
      <c r="G3775" s="1" t="s">
        <v>3263</v>
      </c>
      <c r="H3775" s="1" t="s">
        <v>33</v>
      </c>
      <c r="I3775" s="1" t="s">
        <v>732</v>
      </c>
      <c r="J3775" s="1" t="s">
        <v>34</v>
      </c>
      <c r="K3775">
        <v>1330</v>
      </c>
      <c r="L3775" s="2">
        <v>42171.839363425926</v>
      </c>
      <c r="M3775" s="2">
        <v>42150.375</v>
      </c>
      <c r="N3775" s="2">
        <v>42198.73636574074</v>
      </c>
      <c r="O3775">
        <v>130</v>
      </c>
      <c r="P3775">
        <v>5</v>
      </c>
      <c r="Q3775" s="1" t="s">
        <v>7811</v>
      </c>
      <c r="R3775" s="1" t="s">
        <v>24</v>
      </c>
      <c r="S3775" s="1" t="s">
        <v>31</v>
      </c>
      <c r="T3775" s="3">
        <v>42171</v>
      </c>
      <c r="U3775" s="1" t="str">
        <f>IF(kiva_loans__muestra[[#This Row],[funded_amount]]=kiva_loans__muestra[[#This Row],[loan_amount]],"funded","unfunded")</f>
        <v>funded</v>
      </c>
      <c r="V3775" s="1" t="str">
        <f>IF(kiva_loans__muestra[[#This Row],[lender_count]]&gt;=50,"high","low")</f>
        <v>low</v>
      </c>
    </row>
    <row r="3776" spans="1:22" x14ac:dyDescent="0.25">
      <c r="A3776">
        <v>902559</v>
      </c>
      <c r="B3776">
        <v>4000</v>
      </c>
      <c r="C3776">
        <v>4000</v>
      </c>
      <c r="D3776" s="1" t="s">
        <v>642</v>
      </c>
      <c r="E3776" s="1" t="s">
        <v>46</v>
      </c>
      <c r="F3776" s="1" t="s">
        <v>7812</v>
      </c>
      <c r="G3776" s="1" t="s">
        <v>3303</v>
      </c>
      <c r="H3776" s="1" t="s">
        <v>28</v>
      </c>
      <c r="I3776" s="1" t="s">
        <v>282</v>
      </c>
      <c r="J3776" s="1" t="s">
        <v>29</v>
      </c>
      <c r="K3776">
        <v>2470</v>
      </c>
      <c r="L3776" s="2">
        <v>42171.558587962965</v>
      </c>
      <c r="M3776" s="2">
        <v>42170.375</v>
      </c>
      <c r="N3776" s="2">
        <v>42199.579687500001</v>
      </c>
      <c r="O3776">
        <v>120</v>
      </c>
      <c r="P3776">
        <v>15</v>
      </c>
      <c r="Q3776" s="1" t="s">
        <v>88</v>
      </c>
      <c r="R3776" s="1" t="s">
        <v>24</v>
      </c>
      <c r="S3776" s="1" t="s">
        <v>35</v>
      </c>
      <c r="T3776" s="3">
        <v>42171</v>
      </c>
      <c r="U3776" s="1" t="str">
        <f>IF(kiva_loans__muestra[[#This Row],[funded_amount]]=kiva_loans__muestra[[#This Row],[loan_amount]],"funded","unfunded")</f>
        <v>funded</v>
      </c>
      <c r="V3776" s="1" t="str">
        <f>IF(kiva_loans__muestra[[#This Row],[lender_count]]&gt;=50,"high","low")</f>
        <v>low</v>
      </c>
    </row>
    <row r="3777" spans="1:22" x14ac:dyDescent="0.25">
      <c r="A3777">
        <v>902162</v>
      </c>
      <c r="B3777">
        <v>1250</v>
      </c>
      <c r="C3777">
        <v>1250</v>
      </c>
      <c r="D3777" s="1" t="s">
        <v>41</v>
      </c>
      <c r="E3777" s="1" t="s">
        <v>27</v>
      </c>
      <c r="F3777" s="1" t="s">
        <v>751</v>
      </c>
      <c r="G3777" s="1" t="s">
        <v>3278</v>
      </c>
      <c r="H3777" s="1" t="s">
        <v>100</v>
      </c>
      <c r="I3777" s="1" t="s">
        <v>1278</v>
      </c>
      <c r="J3777" s="1" t="s">
        <v>101</v>
      </c>
      <c r="K3777">
        <v>1450</v>
      </c>
      <c r="L3777" s="2">
        <v>42171.180034722223</v>
      </c>
      <c r="M3777" s="2">
        <v>42159.375</v>
      </c>
      <c r="N3777" s="2">
        <v>42173.416238425925</v>
      </c>
      <c r="O3777">
        <v>70</v>
      </c>
      <c r="P3777">
        <v>4</v>
      </c>
      <c r="Q3777" s="1" t="s">
        <v>30</v>
      </c>
      <c r="R3777" s="1" t="s">
        <v>24</v>
      </c>
      <c r="S3777" s="1" t="s">
        <v>35</v>
      </c>
      <c r="T3777" s="3">
        <v>42171</v>
      </c>
      <c r="U3777" s="1" t="str">
        <f>IF(kiva_loans__muestra[[#This Row],[funded_amount]]=kiva_loans__muestra[[#This Row],[loan_amount]],"funded","unfunded")</f>
        <v>funded</v>
      </c>
      <c r="V3777" s="1" t="str">
        <f>IF(kiva_loans__muestra[[#This Row],[lender_count]]&gt;=50,"high","low")</f>
        <v>low</v>
      </c>
    </row>
    <row r="3778" spans="1:22" x14ac:dyDescent="0.25">
      <c r="A3778">
        <v>902762</v>
      </c>
      <c r="B3778">
        <v>5000</v>
      </c>
      <c r="C3778">
        <v>5000</v>
      </c>
      <c r="D3778" s="1" t="s">
        <v>124</v>
      </c>
      <c r="E3778" s="1" t="s">
        <v>125</v>
      </c>
      <c r="F3778" s="1" t="s">
        <v>7813</v>
      </c>
      <c r="G3778" s="1" t="s">
        <v>3266</v>
      </c>
      <c r="H3778" s="1" t="s">
        <v>89</v>
      </c>
      <c r="I3778" s="1" t="s">
        <v>30</v>
      </c>
      <c r="J3778" s="1" t="s">
        <v>90</v>
      </c>
      <c r="K3778">
        <v>810</v>
      </c>
      <c r="L3778" s="2">
        <v>42171.81826388889</v>
      </c>
      <c r="M3778" s="2">
        <v>42145.375</v>
      </c>
      <c r="N3778" s="2">
        <v>42213.972303240742</v>
      </c>
      <c r="O3778">
        <v>140</v>
      </c>
      <c r="P3778">
        <v>14</v>
      </c>
      <c r="Q3778" s="1" t="s">
        <v>632</v>
      </c>
      <c r="R3778" s="1" t="s">
        <v>92</v>
      </c>
      <c r="S3778" s="1" t="s">
        <v>31</v>
      </c>
      <c r="T3778" s="3">
        <v>42171</v>
      </c>
      <c r="U3778" s="1" t="str">
        <f>IF(kiva_loans__muestra[[#This Row],[funded_amount]]=kiva_loans__muestra[[#This Row],[loan_amount]],"funded","unfunded")</f>
        <v>funded</v>
      </c>
      <c r="V3778" s="1" t="str">
        <f>IF(kiva_loans__muestra[[#This Row],[lender_count]]&gt;=50,"high","low")</f>
        <v>low</v>
      </c>
    </row>
    <row r="3779" spans="1:22" x14ac:dyDescent="0.25">
      <c r="A3779">
        <v>902276</v>
      </c>
      <c r="B3779">
        <v>1500</v>
      </c>
      <c r="C3779">
        <v>1500</v>
      </c>
      <c r="D3779" s="1" t="s">
        <v>98</v>
      </c>
      <c r="E3779" s="1" t="s">
        <v>37</v>
      </c>
      <c r="F3779" s="1" t="s">
        <v>2044</v>
      </c>
      <c r="G3779" s="1" t="s">
        <v>3278</v>
      </c>
      <c r="H3779" s="1" t="s">
        <v>100</v>
      </c>
      <c r="I3779" s="1" t="s">
        <v>1250</v>
      </c>
      <c r="J3779" s="1" t="s">
        <v>101</v>
      </c>
      <c r="K3779">
        <v>1450</v>
      </c>
      <c r="L3779" s="2">
        <v>42171.322430555556</v>
      </c>
      <c r="M3779" s="2">
        <v>42164.375</v>
      </c>
      <c r="N3779" s="2">
        <v>42173.928865740738</v>
      </c>
      <c r="O3779">
        <v>80</v>
      </c>
      <c r="P3779">
        <v>6</v>
      </c>
      <c r="Q3779" s="1" t="s">
        <v>30</v>
      </c>
      <c r="R3779" s="1" t="s">
        <v>24</v>
      </c>
      <c r="S3779" s="1" t="s">
        <v>35</v>
      </c>
      <c r="T3779" s="3">
        <v>42171</v>
      </c>
      <c r="U3779" s="1" t="str">
        <f>IF(kiva_loans__muestra[[#This Row],[funded_amount]]=kiva_loans__muestra[[#This Row],[loan_amount]],"funded","unfunded")</f>
        <v>funded</v>
      </c>
      <c r="V3779" s="1" t="str">
        <f>IF(kiva_loans__muestra[[#This Row],[lender_count]]&gt;=50,"high","low")</f>
        <v>low</v>
      </c>
    </row>
    <row r="3780" spans="1:22" x14ac:dyDescent="0.25">
      <c r="A3780">
        <v>902409</v>
      </c>
      <c r="B3780">
        <v>2750</v>
      </c>
      <c r="C3780">
        <v>2750</v>
      </c>
      <c r="D3780" s="1" t="s">
        <v>32</v>
      </c>
      <c r="E3780" s="1" t="s">
        <v>32</v>
      </c>
      <c r="F3780" s="1" t="s">
        <v>7814</v>
      </c>
      <c r="G3780" s="1" t="s">
        <v>3927</v>
      </c>
      <c r="H3780" s="1" t="s">
        <v>1333</v>
      </c>
      <c r="I3780" s="1" t="s">
        <v>1334</v>
      </c>
      <c r="J3780" s="1" t="s">
        <v>1335</v>
      </c>
      <c r="K3780">
        <v>230</v>
      </c>
      <c r="L3780" s="2">
        <v>42171.401134259257</v>
      </c>
      <c r="M3780" s="2">
        <v>42165.375</v>
      </c>
      <c r="N3780" s="2">
        <v>42198.393113425926</v>
      </c>
      <c r="O3780">
        <v>170</v>
      </c>
      <c r="P3780">
        <v>9</v>
      </c>
      <c r="Q3780" s="1" t="s">
        <v>366</v>
      </c>
      <c r="R3780" s="1" t="s">
        <v>92</v>
      </c>
      <c r="S3780" s="1" t="s">
        <v>31</v>
      </c>
      <c r="T3780" s="3">
        <v>42171</v>
      </c>
      <c r="U3780" s="1" t="str">
        <f>IF(kiva_loans__muestra[[#This Row],[funded_amount]]=kiva_loans__muestra[[#This Row],[loan_amount]],"funded","unfunded")</f>
        <v>funded</v>
      </c>
      <c r="V3780" s="1" t="str">
        <f>IF(kiva_loans__muestra[[#This Row],[lender_count]]&gt;=50,"high","low")</f>
        <v>low</v>
      </c>
    </row>
    <row r="3781" spans="1:22" x14ac:dyDescent="0.25">
      <c r="A3781">
        <v>902498</v>
      </c>
      <c r="B3781">
        <v>31750</v>
      </c>
      <c r="C3781">
        <v>31750</v>
      </c>
      <c r="D3781" s="1" t="s">
        <v>179</v>
      </c>
      <c r="E3781" s="1" t="s">
        <v>49</v>
      </c>
      <c r="F3781" s="1" t="s">
        <v>7815</v>
      </c>
      <c r="G3781" s="1" t="s">
        <v>6457</v>
      </c>
      <c r="H3781" s="1" t="s">
        <v>1517</v>
      </c>
      <c r="I3781" s="1" t="s">
        <v>3012</v>
      </c>
      <c r="J3781" s="1" t="s">
        <v>1518</v>
      </c>
      <c r="K3781">
        <v>3810</v>
      </c>
      <c r="L3781" s="2">
        <v>42171.45239583333</v>
      </c>
      <c r="M3781" s="2">
        <v>42170.375</v>
      </c>
      <c r="N3781" s="2">
        <v>42174.989664351851</v>
      </c>
      <c r="O3781">
        <v>60</v>
      </c>
      <c r="P3781">
        <v>115</v>
      </c>
      <c r="Q3781" s="1" t="s">
        <v>504</v>
      </c>
      <c r="R3781" s="1" t="s">
        <v>697</v>
      </c>
      <c r="S3781" s="1" t="s">
        <v>35</v>
      </c>
      <c r="T3781" s="3">
        <v>42171</v>
      </c>
      <c r="U3781" s="1" t="str">
        <f>IF(kiva_loans__muestra[[#This Row],[funded_amount]]=kiva_loans__muestra[[#This Row],[loan_amount]],"funded","unfunded")</f>
        <v>funded</v>
      </c>
      <c r="V3781" s="1" t="str">
        <f>IF(kiva_loans__muestra[[#This Row],[lender_count]]&gt;=50,"high","low")</f>
        <v>high</v>
      </c>
    </row>
    <row r="3782" spans="1:22" x14ac:dyDescent="0.25">
      <c r="A3782">
        <v>902322</v>
      </c>
      <c r="B3782">
        <v>1250</v>
      </c>
      <c r="C3782">
        <v>1250</v>
      </c>
      <c r="D3782" s="1" t="s">
        <v>45</v>
      </c>
      <c r="E3782" s="1" t="s">
        <v>46</v>
      </c>
      <c r="F3782" s="1" t="s">
        <v>7816</v>
      </c>
      <c r="G3782" s="1" t="s">
        <v>3278</v>
      </c>
      <c r="H3782" s="1" t="s">
        <v>100</v>
      </c>
      <c r="I3782" s="1" t="s">
        <v>4439</v>
      </c>
      <c r="J3782" s="1" t="s">
        <v>101</v>
      </c>
      <c r="K3782">
        <v>1230</v>
      </c>
      <c r="L3782" s="2">
        <v>42171.349849537037</v>
      </c>
      <c r="M3782" s="2">
        <v>42171.375</v>
      </c>
      <c r="N3782" s="2">
        <v>42174.069120370368</v>
      </c>
      <c r="O3782">
        <v>70</v>
      </c>
      <c r="P3782">
        <v>5</v>
      </c>
      <c r="Q3782" s="1" t="s">
        <v>30</v>
      </c>
      <c r="R3782" s="1" t="s">
        <v>24</v>
      </c>
      <c r="S3782" s="1" t="s">
        <v>35</v>
      </c>
      <c r="T3782" s="3">
        <v>42171</v>
      </c>
      <c r="U3782" s="1" t="str">
        <f>IF(kiva_loans__muestra[[#This Row],[funded_amount]]=kiva_loans__muestra[[#This Row],[loan_amount]],"funded","unfunded")</f>
        <v>funded</v>
      </c>
      <c r="V3782" s="1" t="str">
        <f>IF(kiva_loans__muestra[[#This Row],[lender_count]]&gt;=50,"high","low")</f>
        <v>low</v>
      </c>
    </row>
    <row r="3783" spans="1:22" x14ac:dyDescent="0.25">
      <c r="A3783">
        <v>902174</v>
      </c>
      <c r="B3783">
        <v>1000</v>
      </c>
      <c r="C3783">
        <v>1000</v>
      </c>
      <c r="D3783" s="1" t="s">
        <v>45</v>
      </c>
      <c r="E3783" s="1" t="s">
        <v>46</v>
      </c>
      <c r="F3783" s="1" t="s">
        <v>7817</v>
      </c>
      <c r="G3783" s="1" t="s">
        <v>3278</v>
      </c>
      <c r="H3783" s="1" t="s">
        <v>100</v>
      </c>
      <c r="I3783" s="1" t="s">
        <v>1278</v>
      </c>
      <c r="J3783" s="1" t="s">
        <v>101</v>
      </c>
      <c r="K3783">
        <v>1450</v>
      </c>
      <c r="L3783" s="2">
        <v>42171.197175925925</v>
      </c>
      <c r="M3783" s="2">
        <v>42163.375</v>
      </c>
      <c r="N3783" s="2">
        <v>42173.664733796293</v>
      </c>
      <c r="O3783">
        <v>80</v>
      </c>
      <c r="P3783">
        <v>4</v>
      </c>
      <c r="Q3783" s="1" t="s">
        <v>30</v>
      </c>
      <c r="R3783" s="1" t="s">
        <v>24</v>
      </c>
      <c r="S3783" s="1" t="s">
        <v>35</v>
      </c>
      <c r="T3783" s="3">
        <v>42171</v>
      </c>
      <c r="U3783" s="1" t="str">
        <f>IF(kiva_loans__muestra[[#This Row],[funded_amount]]=kiva_loans__muestra[[#This Row],[loan_amount]],"funded","unfunded")</f>
        <v>funded</v>
      </c>
      <c r="V3783" s="1" t="str">
        <f>IF(kiva_loans__muestra[[#This Row],[lender_count]]&gt;=50,"high","low")</f>
        <v>low</v>
      </c>
    </row>
    <row r="3784" spans="1:22" x14ac:dyDescent="0.25">
      <c r="A3784">
        <v>902592</v>
      </c>
      <c r="B3784">
        <v>5250</v>
      </c>
      <c r="C3784">
        <v>5250</v>
      </c>
      <c r="D3784" s="1" t="s">
        <v>152</v>
      </c>
      <c r="E3784" s="1" t="s">
        <v>46</v>
      </c>
      <c r="F3784" s="1" t="s">
        <v>7818</v>
      </c>
      <c r="G3784" s="1" t="s">
        <v>3307</v>
      </c>
      <c r="H3784" s="1" t="s">
        <v>412</v>
      </c>
      <c r="I3784" s="1" t="s">
        <v>858</v>
      </c>
      <c r="J3784" s="1" t="s">
        <v>413</v>
      </c>
      <c r="K3784">
        <v>1120</v>
      </c>
      <c r="L3784" s="2">
        <v>42171.594687500001</v>
      </c>
      <c r="M3784" s="2">
        <v>42170.375</v>
      </c>
      <c r="N3784" s="2">
        <v>42175.618877314817</v>
      </c>
      <c r="O3784">
        <v>70</v>
      </c>
      <c r="P3784">
        <v>19</v>
      </c>
      <c r="Q3784" s="1" t="s">
        <v>30</v>
      </c>
      <c r="R3784" s="1" t="s">
        <v>24</v>
      </c>
      <c r="S3784" s="1" t="s">
        <v>35</v>
      </c>
      <c r="T3784" s="3">
        <v>42171</v>
      </c>
      <c r="U3784" s="1" t="str">
        <f>IF(kiva_loans__muestra[[#This Row],[funded_amount]]=kiva_loans__muestra[[#This Row],[loan_amount]],"funded","unfunded")</f>
        <v>funded</v>
      </c>
      <c r="V3784" s="1" t="str">
        <f>IF(kiva_loans__muestra[[#This Row],[lender_count]]&gt;=50,"high","low")</f>
        <v>low</v>
      </c>
    </row>
    <row r="3785" spans="1:22" x14ac:dyDescent="0.25">
      <c r="A3785">
        <v>903023</v>
      </c>
      <c r="B3785">
        <v>2250</v>
      </c>
      <c r="C3785">
        <v>2250</v>
      </c>
      <c r="D3785" s="1" t="s">
        <v>45</v>
      </c>
      <c r="E3785" s="1" t="s">
        <v>46</v>
      </c>
      <c r="F3785" s="1" t="s">
        <v>7819</v>
      </c>
      <c r="G3785" s="1" t="s">
        <v>3278</v>
      </c>
      <c r="H3785" s="1" t="s">
        <v>100</v>
      </c>
      <c r="I3785" s="1" t="s">
        <v>527</v>
      </c>
      <c r="J3785" s="1" t="s">
        <v>101</v>
      </c>
      <c r="K3785">
        <v>1450</v>
      </c>
      <c r="L3785" s="2">
        <v>42172.285324074073</v>
      </c>
      <c r="M3785" s="2">
        <v>42149.375</v>
      </c>
      <c r="N3785" s="2">
        <v>42188.057222222225</v>
      </c>
      <c r="O3785">
        <v>80</v>
      </c>
      <c r="P3785">
        <v>9</v>
      </c>
      <c r="Q3785" s="1" t="s">
        <v>240</v>
      </c>
      <c r="R3785" s="1" t="s">
        <v>24</v>
      </c>
      <c r="S3785" s="1" t="s">
        <v>35</v>
      </c>
      <c r="T3785" s="3">
        <v>42172</v>
      </c>
      <c r="U3785" s="1" t="str">
        <f>IF(kiva_loans__muestra[[#This Row],[funded_amount]]=kiva_loans__muestra[[#This Row],[loan_amount]],"funded","unfunded")</f>
        <v>funded</v>
      </c>
      <c r="V3785" s="1" t="str">
        <f>IF(kiva_loans__muestra[[#This Row],[lender_count]]&gt;=50,"high","low")</f>
        <v>low</v>
      </c>
    </row>
    <row r="3786" spans="1:22" x14ac:dyDescent="0.25">
      <c r="A3786">
        <v>903138</v>
      </c>
      <c r="B3786">
        <v>6500</v>
      </c>
      <c r="C3786">
        <v>6500</v>
      </c>
      <c r="D3786" s="1" t="s">
        <v>41</v>
      </c>
      <c r="E3786" s="1" t="s">
        <v>27</v>
      </c>
      <c r="F3786" s="1" t="s">
        <v>7820</v>
      </c>
      <c r="G3786" s="1" t="s">
        <v>3307</v>
      </c>
      <c r="H3786" s="1" t="s">
        <v>412</v>
      </c>
      <c r="I3786" s="1" t="s">
        <v>775</v>
      </c>
      <c r="J3786" s="1" t="s">
        <v>413</v>
      </c>
      <c r="K3786">
        <v>1630</v>
      </c>
      <c r="L3786" s="2">
        <v>42172.384641203702</v>
      </c>
      <c r="M3786" s="2">
        <v>42168.375</v>
      </c>
      <c r="N3786" s="2">
        <v>42191.304791666669</v>
      </c>
      <c r="O3786">
        <v>80</v>
      </c>
      <c r="P3786">
        <v>18</v>
      </c>
      <c r="Q3786" s="1" t="s">
        <v>378</v>
      </c>
      <c r="R3786" s="1" t="s">
        <v>92</v>
      </c>
      <c r="S3786" s="1" t="s">
        <v>31</v>
      </c>
      <c r="T3786" s="3">
        <v>42172</v>
      </c>
      <c r="U3786" s="1" t="str">
        <f>IF(kiva_loans__muestra[[#This Row],[funded_amount]]=kiva_loans__muestra[[#This Row],[loan_amount]],"funded","unfunded")</f>
        <v>funded</v>
      </c>
      <c r="V3786" s="1" t="str">
        <f>IF(kiva_loans__muestra[[#This Row],[lender_count]]&gt;=50,"high","low")</f>
        <v>low</v>
      </c>
    </row>
    <row r="3787" spans="1:22" x14ac:dyDescent="0.25">
      <c r="A3787">
        <v>903285</v>
      </c>
      <c r="B3787">
        <v>2750</v>
      </c>
      <c r="C3787">
        <v>2750</v>
      </c>
      <c r="D3787" s="1" t="s">
        <v>36</v>
      </c>
      <c r="E3787" s="1" t="s">
        <v>37</v>
      </c>
      <c r="F3787" s="1" t="s">
        <v>7821</v>
      </c>
      <c r="G3787" s="1" t="s">
        <v>3263</v>
      </c>
      <c r="H3787" s="1" t="s">
        <v>33</v>
      </c>
      <c r="I3787" s="1" t="s">
        <v>732</v>
      </c>
      <c r="J3787" s="1" t="s">
        <v>34</v>
      </c>
      <c r="K3787">
        <v>1330</v>
      </c>
      <c r="L3787" s="2">
        <v>42172.485601851855</v>
      </c>
      <c r="M3787" s="2">
        <v>42142.375</v>
      </c>
      <c r="N3787" s="2">
        <v>42200.902071759258</v>
      </c>
      <c r="O3787">
        <v>110</v>
      </c>
      <c r="P3787">
        <v>4</v>
      </c>
      <c r="Q3787" s="1" t="s">
        <v>7822</v>
      </c>
      <c r="R3787" s="1" t="s">
        <v>92</v>
      </c>
      <c r="S3787" s="1" t="s">
        <v>31</v>
      </c>
      <c r="T3787" s="3">
        <v>42172</v>
      </c>
      <c r="U3787" s="1" t="str">
        <f>IF(kiva_loans__muestra[[#This Row],[funded_amount]]=kiva_loans__muestra[[#This Row],[loan_amount]],"funded","unfunded")</f>
        <v>funded</v>
      </c>
      <c r="V3787" s="1" t="str">
        <f>IF(kiva_loans__muestra[[#This Row],[lender_count]]&gt;=50,"high","low")</f>
        <v>low</v>
      </c>
    </row>
    <row r="3788" spans="1:22" x14ac:dyDescent="0.25">
      <c r="A3788">
        <v>903402</v>
      </c>
      <c r="B3788">
        <v>23000</v>
      </c>
      <c r="C3788">
        <v>23000</v>
      </c>
      <c r="D3788" s="1" t="s">
        <v>58</v>
      </c>
      <c r="E3788" s="1" t="s">
        <v>27</v>
      </c>
      <c r="F3788" s="1" t="s">
        <v>7823</v>
      </c>
      <c r="G3788" s="1" t="s">
        <v>3355</v>
      </c>
      <c r="H3788" s="1" t="s">
        <v>569</v>
      </c>
      <c r="I3788" s="1" t="s">
        <v>1647</v>
      </c>
      <c r="J3788" s="1" t="s">
        <v>90</v>
      </c>
      <c r="K3788">
        <v>3670</v>
      </c>
      <c r="L3788" s="2">
        <v>42172.621574074074</v>
      </c>
      <c r="M3788" s="2">
        <v>42167.375</v>
      </c>
      <c r="N3788" s="2">
        <v>42203.44804398148</v>
      </c>
      <c r="O3788">
        <v>80</v>
      </c>
      <c r="P3788">
        <v>82</v>
      </c>
      <c r="Q3788" s="1" t="s">
        <v>7824</v>
      </c>
      <c r="R3788" s="1" t="s">
        <v>135</v>
      </c>
      <c r="S3788" s="1" t="s">
        <v>31</v>
      </c>
      <c r="T3788" s="3">
        <v>42172</v>
      </c>
      <c r="U3788" s="1" t="str">
        <f>IF(kiva_loans__muestra[[#This Row],[funded_amount]]=kiva_loans__muestra[[#This Row],[loan_amount]],"funded","unfunded")</f>
        <v>funded</v>
      </c>
      <c r="V3788" s="1" t="str">
        <f>IF(kiva_loans__muestra[[#This Row],[lender_count]]&gt;=50,"high","low")</f>
        <v>high</v>
      </c>
    </row>
    <row r="3789" spans="1:22" x14ac:dyDescent="0.25">
      <c r="A3789">
        <v>903088</v>
      </c>
      <c r="B3789">
        <v>14250</v>
      </c>
      <c r="C3789">
        <v>14250</v>
      </c>
      <c r="D3789" s="1" t="s">
        <v>175</v>
      </c>
      <c r="E3789" s="1" t="s">
        <v>78</v>
      </c>
      <c r="F3789" s="1" t="s">
        <v>7825</v>
      </c>
      <c r="G3789" s="1" t="s">
        <v>3439</v>
      </c>
      <c r="H3789" s="1" t="s">
        <v>406</v>
      </c>
      <c r="I3789" s="1" t="s">
        <v>2025</v>
      </c>
      <c r="J3789" s="1" t="s">
        <v>408</v>
      </c>
      <c r="K3789">
        <v>1850</v>
      </c>
      <c r="L3789" s="2">
        <v>42172.352384259262</v>
      </c>
      <c r="M3789" s="2">
        <v>42145.375</v>
      </c>
      <c r="N3789" s="2">
        <v>42175.553796296299</v>
      </c>
      <c r="O3789">
        <v>150</v>
      </c>
      <c r="P3789">
        <v>50</v>
      </c>
      <c r="Q3789" s="1" t="s">
        <v>30</v>
      </c>
      <c r="R3789" s="1" t="s">
        <v>24</v>
      </c>
      <c r="S3789" s="1" t="s">
        <v>31</v>
      </c>
      <c r="T3789" s="3">
        <v>42172</v>
      </c>
      <c r="U3789" s="1" t="str">
        <f>IF(kiva_loans__muestra[[#This Row],[funded_amount]]=kiva_loans__muestra[[#This Row],[loan_amount]],"funded","unfunded")</f>
        <v>funded</v>
      </c>
      <c r="V3789" s="1" t="str">
        <f>IF(kiva_loans__muestra[[#This Row],[lender_count]]&gt;=50,"high","low")</f>
        <v>high</v>
      </c>
    </row>
    <row r="3790" spans="1:22" x14ac:dyDescent="0.25">
      <c r="A3790">
        <v>903074</v>
      </c>
      <c r="B3790">
        <v>2250</v>
      </c>
      <c r="C3790">
        <v>2250</v>
      </c>
      <c r="D3790" s="1" t="s">
        <v>32</v>
      </c>
      <c r="E3790" s="1" t="s">
        <v>32</v>
      </c>
      <c r="F3790" s="1" t="s">
        <v>7826</v>
      </c>
      <c r="G3790" s="1" t="s">
        <v>3278</v>
      </c>
      <c r="H3790" s="1" t="s">
        <v>100</v>
      </c>
      <c r="I3790" s="1" t="s">
        <v>660</v>
      </c>
      <c r="J3790" s="1" t="s">
        <v>101</v>
      </c>
      <c r="K3790">
        <v>1450</v>
      </c>
      <c r="L3790" s="2">
        <v>42172.343240740738</v>
      </c>
      <c r="M3790" s="2">
        <v>42164.375</v>
      </c>
      <c r="N3790" s="2">
        <v>42175.961400462962</v>
      </c>
      <c r="O3790">
        <v>80</v>
      </c>
      <c r="P3790">
        <v>8</v>
      </c>
      <c r="Q3790" s="1" t="s">
        <v>30</v>
      </c>
      <c r="R3790" s="1" t="s">
        <v>24</v>
      </c>
      <c r="S3790" s="1" t="s">
        <v>35</v>
      </c>
      <c r="T3790" s="3">
        <v>42172</v>
      </c>
      <c r="U3790" s="1" t="str">
        <f>IF(kiva_loans__muestra[[#This Row],[funded_amount]]=kiva_loans__muestra[[#This Row],[loan_amount]],"funded","unfunded")</f>
        <v>funded</v>
      </c>
      <c r="V3790" s="1" t="str">
        <f>IF(kiva_loans__muestra[[#This Row],[lender_count]]&gt;=50,"high","low")</f>
        <v>low</v>
      </c>
    </row>
    <row r="3791" spans="1:22" x14ac:dyDescent="0.25">
      <c r="A3791">
        <v>902868</v>
      </c>
      <c r="B3791">
        <v>5000</v>
      </c>
      <c r="C3791">
        <v>5000</v>
      </c>
      <c r="D3791" s="1" t="s">
        <v>220</v>
      </c>
      <c r="E3791" s="1" t="s">
        <v>104</v>
      </c>
      <c r="F3791" s="1" t="s">
        <v>7827</v>
      </c>
      <c r="G3791" s="1" t="s">
        <v>3311</v>
      </c>
      <c r="H3791" s="1" t="s">
        <v>119</v>
      </c>
      <c r="I3791" s="1" t="s">
        <v>476</v>
      </c>
      <c r="J3791" s="1" t="s">
        <v>270</v>
      </c>
      <c r="K3791">
        <v>1060</v>
      </c>
      <c r="L3791" s="2">
        <v>42172.156018518515</v>
      </c>
      <c r="M3791" s="2">
        <v>42171.375</v>
      </c>
      <c r="N3791" s="2">
        <v>42191.892129629632</v>
      </c>
      <c r="O3791">
        <v>200</v>
      </c>
      <c r="P3791">
        <v>14</v>
      </c>
      <c r="Q3791" s="1" t="s">
        <v>7828</v>
      </c>
      <c r="R3791" s="1" t="s">
        <v>24</v>
      </c>
      <c r="S3791" s="1" t="s">
        <v>31</v>
      </c>
      <c r="T3791" s="3">
        <v>42172</v>
      </c>
      <c r="U3791" s="1" t="str">
        <f>IF(kiva_loans__muestra[[#This Row],[funded_amount]]=kiva_loans__muestra[[#This Row],[loan_amount]],"funded","unfunded")</f>
        <v>funded</v>
      </c>
      <c r="V3791" s="1" t="str">
        <f>IF(kiva_loans__muestra[[#This Row],[lender_count]]&gt;=50,"high","low")</f>
        <v>low</v>
      </c>
    </row>
    <row r="3792" spans="1:22" x14ac:dyDescent="0.25">
      <c r="A3792">
        <v>902971</v>
      </c>
      <c r="B3792">
        <v>4500</v>
      </c>
      <c r="C3792">
        <v>4500</v>
      </c>
      <c r="D3792" s="1" t="s">
        <v>45</v>
      </c>
      <c r="E3792" s="1" t="s">
        <v>46</v>
      </c>
      <c r="F3792" s="1" t="s">
        <v>7829</v>
      </c>
      <c r="G3792" s="1" t="s">
        <v>3278</v>
      </c>
      <c r="H3792" s="1" t="s">
        <v>100</v>
      </c>
      <c r="I3792" s="1" t="s">
        <v>2839</v>
      </c>
      <c r="J3792" s="1" t="s">
        <v>101</v>
      </c>
      <c r="K3792">
        <v>1230</v>
      </c>
      <c r="L3792" s="2">
        <v>42172.228391203702</v>
      </c>
      <c r="M3792" s="2">
        <v>42158.375</v>
      </c>
      <c r="N3792" s="2">
        <v>42176.545185185183</v>
      </c>
      <c r="O3792">
        <v>70</v>
      </c>
      <c r="P3792">
        <v>12</v>
      </c>
      <c r="Q3792" s="1" t="s">
        <v>30</v>
      </c>
      <c r="R3792" s="1" t="s">
        <v>24</v>
      </c>
      <c r="S3792" s="1" t="s">
        <v>35</v>
      </c>
      <c r="T3792" s="3">
        <v>42172</v>
      </c>
      <c r="U3792" s="1" t="str">
        <f>IF(kiva_loans__muestra[[#This Row],[funded_amount]]=kiva_loans__muestra[[#This Row],[loan_amount]],"funded","unfunded")</f>
        <v>funded</v>
      </c>
      <c r="V3792" s="1" t="str">
        <f>IF(kiva_loans__muestra[[#This Row],[lender_count]]&gt;=50,"high","low")</f>
        <v>low</v>
      </c>
    </row>
    <row r="3793" spans="1:22" x14ac:dyDescent="0.25">
      <c r="A3793">
        <v>903491</v>
      </c>
      <c r="B3793">
        <v>6500</v>
      </c>
      <c r="C3793">
        <v>6500</v>
      </c>
      <c r="D3793" s="1" t="s">
        <v>32</v>
      </c>
      <c r="E3793" s="1" t="s">
        <v>32</v>
      </c>
      <c r="F3793" s="1" t="s">
        <v>7830</v>
      </c>
      <c r="G3793" s="1" t="s">
        <v>3274</v>
      </c>
      <c r="H3793" s="1" t="s">
        <v>105</v>
      </c>
      <c r="I3793" s="1" t="s">
        <v>1130</v>
      </c>
      <c r="J3793" s="1" t="s">
        <v>106</v>
      </c>
      <c r="K3793">
        <v>1430</v>
      </c>
      <c r="L3793" s="2">
        <v>42173.026990740742</v>
      </c>
      <c r="M3793" s="2">
        <v>42152.375</v>
      </c>
      <c r="N3793" s="2">
        <v>42211.785219907404</v>
      </c>
      <c r="O3793">
        <v>140</v>
      </c>
      <c r="P3793">
        <v>23</v>
      </c>
      <c r="Q3793" s="1" t="s">
        <v>926</v>
      </c>
      <c r="R3793" s="1" t="s">
        <v>92</v>
      </c>
      <c r="S3793" s="1" t="s">
        <v>31</v>
      </c>
      <c r="T3793" s="3">
        <v>42172</v>
      </c>
      <c r="U3793" s="1" t="str">
        <f>IF(kiva_loans__muestra[[#This Row],[funded_amount]]=kiva_loans__muestra[[#This Row],[loan_amount]],"funded","unfunded")</f>
        <v>funded</v>
      </c>
      <c r="V3793" s="1" t="str">
        <f>IF(kiva_loans__muestra[[#This Row],[lender_count]]&gt;=50,"high","low")</f>
        <v>low</v>
      </c>
    </row>
    <row r="3794" spans="1:22" x14ac:dyDescent="0.25">
      <c r="A3794">
        <v>903566</v>
      </c>
      <c r="B3794">
        <v>1500</v>
      </c>
      <c r="C3794">
        <v>1500</v>
      </c>
      <c r="D3794" s="1" t="s">
        <v>98</v>
      </c>
      <c r="E3794" s="1" t="s">
        <v>37</v>
      </c>
      <c r="F3794" s="1" t="s">
        <v>1981</v>
      </c>
      <c r="G3794" s="1" t="s">
        <v>3278</v>
      </c>
      <c r="H3794" s="1" t="s">
        <v>100</v>
      </c>
      <c r="I3794" s="1" t="s">
        <v>1250</v>
      </c>
      <c r="J3794" s="1" t="s">
        <v>101</v>
      </c>
      <c r="K3794">
        <v>1450</v>
      </c>
      <c r="L3794" s="2">
        <v>42173.174305555556</v>
      </c>
      <c r="M3794" s="2">
        <v>42152.375</v>
      </c>
      <c r="N3794" s="2">
        <v>42177.30091435185</v>
      </c>
      <c r="O3794">
        <v>110</v>
      </c>
      <c r="P3794">
        <v>6</v>
      </c>
      <c r="Q3794" s="1" t="s">
        <v>1403</v>
      </c>
      <c r="R3794" s="1" t="s">
        <v>24</v>
      </c>
      <c r="S3794" s="1" t="s">
        <v>35</v>
      </c>
      <c r="T3794" s="3">
        <v>42173</v>
      </c>
      <c r="U3794" s="1" t="str">
        <f>IF(kiva_loans__muestra[[#This Row],[funded_amount]]=kiva_loans__muestra[[#This Row],[loan_amount]],"funded","unfunded")</f>
        <v>funded</v>
      </c>
      <c r="V3794" s="1" t="str">
        <f>IF(kiva_loans__muestra[[#This Row],[lender_count]]&gt;=50,"high","low")</f>
        <v>low</v>
      </c>
    </row>
    <row r="3795" spans="1:22" x14ac:dyDescent="0.25">
      <c r="A3795">
        <v>904077</v>
      </c>
      <c r="B3795">
        <v>1000</v>
      </c>
      <c r="C3795">
        <v>1000</v>
      </c>
      <c r="D3795" s="1" t="s">
        <v>45</v>
      </c>
      <c r="E3795" s="1" t="s">
        <v>46</v>
      </c>
      <c r="F3795" s="1" t="s">
        <v>7831</v>
      </c>
      <c r="G3795" s="1" t="s">
        <v>3635</v>
      </c>
      <c r="H3795" s="1" t="s">
        <v>1315</v>
      </c>
      <c r="I3795" s="1" t="s">
        <v>1776</v>
      </c>
      <c r="J3795" s="1" t="s">
        <v>110</v>
      </c>
      <c r="K3795">
        <v>2960</v>
      </c>
      <c r="L3795" s="2">
        <v>42173.588495370372</v>
      </c>
      <c r="M3795" s="2">
        <v>42145.375</v>
      </c>
      <c r="N3795" s="2">
        <v>42179.424699074072</v>
      </c>
      <c r="O3795">
        <v>70</v>
      </c>
      <c r="P3795">
        <v>4</v>
      </c>
      <c r="Q3795" s="1" t="s">
        <v>1500</v>
      </c>
      <c r="R3795" s="1" t="s">
        <v>24</v>
      </c>
      <c r="S3795" s="1" t="s">
        <v>35</v>
      </c>
      <c r="T3795" s="3">
        <v>42173</v>
      </c>
      <c r="U3795" s="1" t="str">
        <f>IF(kiva_loans__muestra[[#This Row],[funded_amount]]=kiva_loans__muestra[[#This Row],[loan_amount]],"funded","unfunded")</f>
        <v>funded</v>
      </c>
      <c r="V3795" s="1" t="str">
        <f>IF(kiva_loans__muestra[[#This Row],[lender_count]]&gt;=50,"high","low")</f>
        <v>low</v>
      </c>
    </row>
    <row r="3796" spans="1:22" x14ac:dyDescent="0.25">
      <c r="A3796">
        <v>903668</v>
      </c>
      <c r="B3796">
        <v>2750</v>
      </c>
      <c r="C3796">
        <v>2750</v>
      </c>
      <c r="D3796" s="1" t="s">
        <v>38</v>
      </c>
      <c r="E3796" s="1" t="s">
        <v>38</v>
      </c>
      <c r="F3796" s="1" t="s">
        <v>7832</v>
      </c>
      <c r="G3796" s="1" t="s">
        <v>3278</v>
      </c>
      <c r="H3796" s="1" t="s">
        <v>100</v>
      </c>
      <c r="I3796" s="1" t="s">
        <v>1199</v>
      </c>
      <c r="J3796" s="1" t="s">
        <v>101</v>
      </c>
      <c r="K3796">
        <v>1450</v>
      </c>
      <c r="L3796" s="2">
        <v>42173.270532407405</v>
      </c>
      <c r="M3796" s="2">
        <v>42150.375</v>
      </c>
      <c r="N3796" s="2">
        <v>42177.072754629633</v>
      </c>
      <c r="O3796">
        <v>80</v>
      </c>
      <c r="P3796">
        <v>10</v>
      </c>
      <c r="Q3796" s="1" t="s">
        <v>30</v>
      </c>
      <c r="R3796" s="1" t="s">
        <v>24</v>
      </c>
      <c r="S3796" s="1" t="s">
        <v>35</v>
      </c>
      <c r="T3796" s="3">
        <v>42173</v>
      </c>
      <c r="U3796" s="1" t="str">
        <f>IF(kiva_loans__muestra[[#This Row],[funded_amount]]=kiva_loans__muestra[[#This Row],[loan_amount]],"funded","unfunded")</f>
        <v>funded</v>
      </c>
      <c r="V3796" s="1" t="str">
        <f>IF(kiva_loans__muestra[[#This Row],[lender_count]]&gt;=50,"high","low")</f>
        <v>low</v>
      </c>
    </row>
    <row r="3797" spans="1:22" x14ac:dyDescent="0.25">
      <c r="A3797">
        <v>904095</v>
      </c>
      <c r="B3797">
        <v>23000</v>
      </c>
      <c r="C3797">
        <v>23000</v>
      </c>
      <c r="D3797" s="1" t="s">
        <v>19</v>
      </c>
      <c r="E3797" s="1" t="s">
        <v>19</v>
      </c>
      <c r="F3797" s="1" t="s">
        <v>7833</v>
      </c>
      <c r="G3797" s="1" t="s">
        <v>3359</v>
      </c>
      <c r="H3797" s="1" t="s">
        <v>451</v>
      </c>
      <c r="I3797" s="1" t="s">
        <v>7834</v>
      </c>
      <c r="J3797" s="1" t="s">
        <v>90</v>
      </c>
      <c r="K3797">
        <v>1810</v>
      </c>
      <c r="L3797" s="2">
        <v>42173.602905092594</v>
      </c>
      <c r="M3797" s="2">
        <v>42146.375</v>
      </c>
      <c r="N3797" s="2">
        <v>42207.621979166666</v>
      </c>
      <c r="O3797">
        <v>210</v>
      </c>
      <c r="P3797">
        <v>75</v>
      </c>
      <c r="Q3797" s="1" t="s">
        <v>7835</v>
      </c>
      <c r="R3797" s="1" t="s">
        <v>92</v>
      </c>
      <c r="S3797" s="1" t="s">
        <v>31</v>
      </c>
      <c r="T3797" s="3">
        <v>42173</v>
      </c>
      <c r="U3797" s="1" t="str">
        <f>IF(kiva_loans__muestra[[#This Row],[funded_amount]]=kiva_loans__muestra[[#This Row],[loan_amount]],"funded","unfunded")</f>
        <v>funded</v>
      </c>
      <c r="V3797" s="1" t="str">
        <f>IF(kiva_loans__muestra[[#This Row],[lender_count]]&gt;=50,"high","low")</f>
        <v>high</v>
      </c>
    </row>
    <row r="3798" spans="1:22" x14ac:dyDescent="0.25">
      <c r="A3798">
        <v>903833</v>
      </c>
      <c r="B3798">
        <v>1000</v>
      </c>
      <c r="C3798">
        <v>1000</v>
      </c>
      <c r="D3798" s="1" t="s">
        <v>64</v>
      </c>
      <c r="E3798" s="1" t="s">
        <v>37</v>
      </c>
      <c r="F3798" s="1" t="s">
        <v>7836</v>
      </c>
      <c r="G3798" s="1" t="s">
        <v>3278</v>
      </c>
      <c r="H3798" s="1" t="s">
        <v>100</v>
      </c>
      <c r="I3798" s="1" t="s">
        <v>1953</v>
      </c>
      <c r="J3798" s="1" t="s">
        <v>101</v>
      </c>
      <c r="K3798">
        <v>1250</v>
      </c>
      <c r="L3798" s="2">
        <v>42173.364641203705</v>
      </c>
      <c r="M3798" s="2">
        <v>42145.375</v>
      </c>
      <c r="N3798" s="2">
        <v>42176.876655092594</v>
      </c>
      <c r="O3798">
        <v>70</v>
      </c>
      <c r="P3798">
        <v>2</v>
      </c>
      <c r="Q3798" s="1" t="s">
        <v>30</v>
      </c>
      <c r="R3798" s="1" t="s">
        <v>24</v>
      </c>
      <c r="S3798" s="1" t="s">
        <v>35</v>
      </c>
      <c r="T3798" s="3">
        <v>42173</v>
      </c>
      <c r="U3798" s="1" t="str">
        <f>IF(kiva_loans__muestra[[#This Row],[funded_amount]]=kiva_loans__muestra[[#This Row],[loan_amount]],"funded","unfunded")</f>
        <v>funded</v>
      </c>
      <c r="V3798" s="1" t="str">
        <f>IF(kiva_loans__muestra[[#This Row],[lender_count]]&gt;=50,"high","low")</f>
        <v>low</v>
      </c>
    </row>
    <row r="3799" spans="1:22" x14ac:dyDescent="0.25">
      <c r="A3799">
        <v>903894</v>
      </c>
      <c r="B3799">
        <v>6750</v>
      </c>
      <c r="C3799">
        <v>6750</v>
      </c>
      <c r="D3799" s="1" t="s">
        <v>98</v>
      </c>
      <c r="E3799" s="1" t="s">
        <v>37</v>
      </c>
      <c r="F3799" s="1" t="s">
        <v>1322</v>
      </c>
      <c r="G3799" s="1" t="s">
        <v>3278</v>
      </c>
      <c r="H3799" s="1" t="s">
        <v>100</v>
      </c>
      <c r="I3799" s="1" t="s">
        <v>551</v>
      </c>
      <c r="J3799" s="1" t="s">
        <v>101</v>
      </c>
      <c r="K3799">
        <v>1450</v>
      </c>
      <c r="L3799" s="2">
        <v>42173.414398148147</v>
      </c>
      <c r="M3799" s="2">
        <v>42166.375</v>
      </c>
      <c r="N3799" s="2">
        <v>42192.650370370371</v>
      </c>
      <c r="O3799">
        <v>80</v>
      </c>
      <c r="P3799">
        <v>23</v>
      </c>
      <c r="Q3799" s="1" t="s">
        <v>7837</v>
      </c>
      <c r="R3799" s="1" t="s">
        <v>24</v>
      </c>
      <c r="S3799" s="1" t="s">
        <v>35</v>
      </c>
      <c r="T3799" s="3">
        <v>42173</v>
      </c>
      <c r="U3799" s="1" t="str">
        <f>IF(kiva_loans__muestra[[#This Row],[funded_amount]]=kiva_loans__muestra[[#This Row],[loan_amount]],"funded","unfunded")</f>
        <v>funded</v>
      </c>
      <c r="V3799" s="1" t="str">
        <f>IF(kiva_loans__muestra[[#This Row],[lender_count]]&gt;=50,"high","low")</f>
        <v>low</v>
      </c>
    </row>
    <row r="3800" spans="1:22" x14ac:dyDescent="0.25">
      <c r="A3800">
        <v>904317</v>
      </c>
      <c r="B3800">
        <v>6000</v>
      </c>
      <c r="C3800">
        <v>6000</v>
      </c>
      <c r="D3800" s="1" t="s">
        <v>55</v>
      </c>
      <c r="E3800" s="1" t="s">
        <v>32</v>
      </c>
      <c r="F3800" s="1" t="s">
        <v>7838</v>
      </c>
      <c r="G3800" s="1" t="s">
        <v>3427</v>
      </c>
      <c r="H3800" s="1" t="s">
        <v>185</v>
      </c>
      <c r="I3800" s="1" t="s">
        <v>7839</v>
      </c>
      <c r="J3800" s="1" t="s">
        <v>187</v>
      </c>
      <c r="K3800">
        <v>1770</v>
      </c>
      <c r="L3800" s="2">
        <v>42173.974074074074</v>
      </c>
      <c r="M3800" s="2">
        <v>42143.375</v>
      </c>
      <c r="N3800" s="2">
        <v>42215.637569444443</v>
      </c>
      <c r="O3800">
        <v>200</v>
      </c>
      <c r="P3800">
        <v>19</v>
      </c>
      <c r="Q3800" s="1" t="s">
        <v>7840</v>
      </c>
      <c r="R3800" s="1" t="s">
        <v>24</v>
      </c>
      <c r="S3800" s="1" t="s">
        <v>25</v>
      </c>
      <c r="T3800" s="3">
        <v>42173</v>
      </c>
      <c r="U3800" s="1" t="str">
        <f>IF(kiva_loans__muestra[[#This Row],[funded_amount]]=kiva_loans__muestra[[#This Row],[loan_amount]],"funded","unfunded")</f>
        <v>funded</v>
      </c>
      <c r="V3800" s="1" t="str">
        <f>IF(kiva_loans__muestra[[#This Row],[lender_count]]&gt;=50,"high","low")</f>
        <v>low</v>
      </c>
    </row>
    <row r="3801" spans="1:22" x14ac:dyDescent="0.25">
      <c r="A3801">
        <v>904025</v>
      </c>
      <c r="B3801">
        <v>8000</v>
      </c>
      <c r="C3801">
        <v>8000</v>
      </c>
      <c r="D3801" s="1" t="s">
        <v>69</v>
      </c>
      <c r="E3801" s="1" t="s">
        <v>46</v>
      </c>
      <c r="F3801" s="1" t="s">
        <v>7841</v>
      </c>
      <c r="G3801" s="1" t="s">
        <v>3278</v>
      </c>
      <c r="H3801" s="1" t="s">
        <v>100</v>
      </c>
      <c r="I3801" s="1" t="s">
        <v>980</v>
      </c>
      <c r="J3801" s="1" t="s">
        <v>101</v>
      </c>
      <c r="K3801">
        <v>1440</v>
      </c>
      <c r="L3801" s="2">
        <v>42173.513993055552</v>
      </c>
      <c r="M3801" s="2">
        <v>42150.375</v>
      </c>
      <c r="N3801" s="2">
        <v>42202.735995370371</v>
      </c>
      <c r="O3801">
        <v>80</v>
      </c>
      <c r="P3801">
        <v>12</v>
      </c>
      <c r="Q3801" s="1" t="s">
        <v>67</v>
      </c>
      <c r="R3801" s="1" t="s">
        <v>24</v>
      </c>
      <c r="S3801" s="1" t="s">
        <v>35</v>
      </c>
      <c r="T3801" s="3">
        <v>42173</v>
      </c>
      <c r="U3801" s="1" t="str">
        <f>IF(kiva_loans__muestra[[#This Row],[funded_amount]]=kiva_loans__muestra[[#This Row],[loan_amount]],"funded","unfunded")</f>
        <v>funded</v>
      </c>
      <c r="V3801" s="1" t="str">
        <f>IF(kiva_loans__muestra[[#This Row],[lender_count]]&gt;=50,"high","low")</f>
        <v>low</v>
      </c>
    </row>
    <row r="3802" spans="1:22" x14ac:dyDescent="0.25">
      <c r="A3802">
        <v>904131</v>
      </c>
      <c r="B3802">
        <v>12000</v>
      </c>
      <c r="C3802">
        <v>12000</v>
      </c>
      <c r="D3802" s="1" t="s">
        <v>344</v>
      </c>
      <c r="E3802" s="1" t="s">
        <v>27</v>
      </c>
      <c r="F3802" s="1" t="s">
        <v>7842</v>
      </c>
      <c r="G3802" s="1" t="s">
        <v>3393</v>
      </c>
      <c r="H3802" s="1" t="s">
        <v>290</v>
      </c>
      <c r="I3802" s="1" t="s">
        <v>1045</v>
      </c>
      <c r="J3802" s="1" t="s">
        <v>292</v>
      </c>
      <c r="K3802">
        <v>1480</v>
      </c>
      <c r="L3802" s="2">
        <v>42173.66201388889</v>
      </c>
      <c r="M3802" s="2">
        <v>42167.375</v>
      </c>
      <c r="N3802" s="2">
        <v>42208.668657407405</v>
      </c>
      <c r="O3802">
        <v>120</v>
      </c>
      <c r="P3802">
        <v>44</v>
      </c>
      <c r="Q3802" s="1" t="s">
        <v>633</v>
      </c>
      <c r="R3802" s="1" t="s">
        <v>24</v>
      </c>
      <c r="S3802" s="1" t="s">
        <v>31</v>
      </c>
      <c r="T3802" s="3">
        <v>42173</v>
      </c>
      <c r="U3802" s="1" t="str">
        <f>IF(kiva_loans__muestra[[#This Row],[funded_amount]]=kiva_loans__muestra[[#This Row],[loan_amount]],"funded","unfunded")</f>
        <v>funded</v>
      </c>
      <c r="V3802" s="1" t="str">
        <f>IF(kiva_loans__muestra[[#This Row],[lender_count]]&gt;=50,"high","low")</f>
        <v>low</v>
      </c>
    </row>
    <row r="3803" spans="1:22" x14ac:dyDescent="0.25">
      <c r="A3803">
        <v>903686</v>
      </c>
      <c r="B3803">
        <v>5500</v>
      </c>
      <c r="C3803">
        <v>5500</v>
      </c>
      <c r="D3803" s="1" t="s">
        <v>359</v>
      </c>
      <c r="E3803" s="1" t="s">
        <v>46</v>
      </c>
      <c r="F3803" s="1" t="s">
        <v>7843</v>
      </c>
      <c r="G3803" s="1" t="s">
        <v>3303</v>
      </c>
      <c r="H3803" s="1" t="s">
        <v>28</v>
      </c>
      <c r="I3803" s="1" t="s">
        <v>39</v>
      </c>
      <c r="J3803" s="1" t="s">
        <v>29</v>
      </c>
      <c r="K3803">
        <v>2470</v>
      </c>
      <c r="L3803" s="2">
        <v>42173.291805555556</v>
      </c>
      <c r="M3803" s="2">
        <v>42167.375</v>
      </c>
      <c r="N3803" s="2">
        <v>42192.440925925926</v>
      </c>
      <c r="O3803">
        <v>110</v>
      </c>
      <c r="P3803">
        <v>21</v>
      </c>
      <c r="Q3803" s="1" t="s">
        <v>30</v>
      </c>
      <c r="R3803" s="1" t="s">
        <v>24</v>
      </c>
      <c r="S3803" s="1" t="s">
        <v>35</v>
      </c>
      <c r="T3803" s="3">
        <v>42173</v>
      </c>
      <c r="U3803" s="1" t="str">
        <f>IF(kiva_loans__muestra[[#This Row],[funded_amount]]=kiva_loans__muestra[[#This Row],[loan_amount]],"funded","unfunded")</f>
        <v>funded</v>
      </c>
      <c r="V3803" s="1" t="str">
        <f>IF(kiva_loans__muestra[[#This Row],[lender_count]]&gt;=50,"high","low")</f>
        <v>low</v>
      </c>
    </row>
    <row r="3804" spans="1:22" x14ac:dyDescent="0.25">
      <c r="A3804">
        <v>904339</v>
      </c>
      <c r="B3804">
        <v>3750</v>
      </c>
      <c r="C3804">
        <v>3750</v>
      </c>
      <c r="D3804" s="1" t="s">
        <v>164</v>
      </c>
      <c r="E3804" s="1" t="s">
        <v>32</v>
      </c>
      <c r="F3804" s="1" t="s">
        <v>7844</v>
      </c>
      <c r="G3804" s="1" t="s">
        <v>3427</v>
      </c>
      <c r="H3804" s="1" t="s">
        <v>185</v>
      </c>
      <c r="I3804" s="1" t="s">
        <v>1309</v>
      </c>
      <c r="J3804" s="1" t="s">
        <v>187</v>
      </c>
      <c r="K3804">
        <v>1770</v>
      </c>
      <c r="L3804" s="2">
        <v>42173.993425925924</v>
      </c>
      <c r="M3804" s="2">
        <v>42143.375</v>
      </c>
      <c r="N3804" s="2">
        <v>42206.802615740744</v>
      </c>
      <c r="O3804">
        <v>140</v>
      </c>
      <c r="P3804">
        <v>14</v>
      </c>
      <c r="Q3804" s="1" t="s">
        <v>367</v>
      </c>
      <c r="R3804" s="1" t="s">
        <v>92</v>
      </c>
      <c r="S3804" s="1" t="s">
        <v>25</v>
      </c>
      <c r="T3804" s="3">
        <v>42173</v>
      </c>
      <c r="U3804" s="1" t="str">
        <f>IF(kiva_loans__muestra[[#This Row],[funded_amount]]=kiva_loans__muestra[[#This Row],[loan_amount]],"funded","unfunded")</f>
        <v>funded</v>
      </c>
      <c r="V3804" s="1" t="str">
        <f>IF(kiva_loans__muestra[[#This Row],[lender_count]]&gt;=50,"high","low")</f>
        <v>low</v>
      </c>
    </row>
    <row r="3805" spans="1:22" x14ac:dyDescent="0.25">
      <c r="A3805">
        <v>904101</v>
      </c>
      <c r="B3805">
        <v>4250</v>
      </c>
      <c r="C3805">
        <v>4250</v>
      </c>
      <c r="D3805" s="1" t="s">
        <v>64</v>
      </c>
      <c r="E3805" s="1" t="s">
        <v>37</v>
      </c>
      <c r="F3805" s="1" t="s">
        <v>7845</v>
      </c>
      <c r="G3805" s="1" t="s">
        <v>3263</v>
      </c>
      <c r="H3805" s="1" t="s">
        <v>33</v>
      </c>
      <c r="I3805" s="1" t="s">
        <v>1280</v>
      </c>
      <c r="J3805" s="1" t="s">
        <v>34</v>
      </c>
      <c r="K3805">
        <v>3880</v>
      </c>
      <c r="L3805" s="2">
        <v>42173.606226851851</v>
      </c>
      <c r="M3805" s="2">
        <v>42143.375</v>
      </c>
      <c r="N3805" s="2">
        <v>42179.6096875</v>
      </c>
      <c r="O3805">
        <v>110</v>
      </c>
      <c r="P3805">
        <v>11</v>
      </c>
      <c r="Q3805" s="1" t="s">
        <v>7846</v>
      </c>
      <c r="R3805" s="1" t="s">
        <v>983</v>
      </c>
      <c r="S3805" s="1" t="s">
        <v>31</v>
      </c>
      <c r="T3805" s="3">
        <v>42173</v>
      </c>
      <c r="U3805" s="1" t="str">
        <f>IF(kiva_loans__muestra[[#This Row],[funded_amount]]=kiva_loans__muestra[[#This Row],[loan_amount]],"funded","unfunded")</f>
        <v>funded</v>
      </c>
      <c r="V3805" s="1" t="str">
        <f>IF(kiva_loans__muestra[[#This Row],[lender_count]]&gt;=50,"high","low")</f>
        <v>low</v>
      </c>
    </row>
    <row r="3806" spans="1:22" x14ac:dyDescent="0.25">
      <c r="A3806">
        <v>903631</v>
      </c>
      <c r="B3806">
        <v>4000</v>
      </c>
      <c r="C3806">
        <v>8750</v>
      </c>
      <c r="D3806" s="1" t="s">
        <v>41</v>
      </c>
      <c r="E3806" s="1" t="s">
        <v>27</v>
      </c>
      <c r="F3806" s="1" t="s">
        <v>7847</v>
      </c>
      <c r="G3806" s="1" t="s">
        <v>3396</v>
      </c>
      <c r="H3806" s="1" t="s">
        <v>788</v>
      </c>
      <c r="I3806" s="1" t="s">
        <v>961</v>
      </c>
      <c r="J3806" s="1" t="s">
        <v>790</v>
      </c>
      <c r="K3806">
        <v>580</v>
      </c>
      <c r="L3806" s="2">
        <v>42173.211180555554</v>
      </c>
      <c r="M3806" s="2">
        <v>42152.375</v>
      </c>
      <c r="N3806" s="2"/>
      <c r="O3806">
        <v>150</v>
      </c>
      <c r="P3806">
        <v>12</v>
      </c>
      <c r="Q3806" s="1" t="s">
        <v>367</v>
      </c>
      <c r="R3806" s="1" t="s">
        <v>92</v>
      </c>
      <c r="S3806" s="1" t="s">
        <v>31</v>
      </c>
      <c r="T3806" s="3">
        <v>42173</v>
      </c>
      <c r="U3806" s="1" t="str">
        <f>IF(kiva_loans__muestra[[#This Row],[funded_amount]]=kiva_loans__muestra[[#This Row],[loan_amount]],"funded","unfunded")</f>
        <v>unfunded</v>
      </c>
      <c r="V3806" s="1" t="str">
        <f>IF(kiva_loans__muestra[[#This Row],[lender_count]]&gt;=50,"high","low")</f>
        <v>low</v>
      </c>
    </row>
    <row r="3807" spans="1:22" x14ac:dyDescent="0.25">
      <c r="A3807">
        <v>904331</v>
      </c>
      <c r="B3807">
        <v>6000</v>
      </c>
      <c r="C3807">
        <v>6000</v>
      </c>
      <c r="D3807" s="1" t="s">
        <v>63</v>
      </c>
      <c r="E3807" s="1" t="s">
        <v>27</v>
      </c>
      <c r="F3807" s="1" t="s">
        <v>7848</v>
      </c>
      <c r="G3807" s="1" t="s">
        <v>3276</v>
      </c>
      <c r="H3807" s="1" t="s">
        <v>225</v>
      </c>
      <c r="I3807" s="1" t="s">
        <v>284</v>
      </c>
      <c r="J3807" s="1" t="s">
        <v>90</v>
      </c>
      <c r="K3807">
        <v>1900</v>
      </c>
      <c r="L3807" s="2">
        <v>42173.988032407404</v>
      </c>
      <c r="M3807" s="2">
        <v>42149.375</v>
      </c>
      <c r="N3807" s="2">
        <v>42204.841296296298</v>
      </c>
      <c r="O3807">
        <v>130</v>
      </c>
      <c r="P3807">
        <v>21</v>
      </c>
      <c r="Q3807" s="1" t="s">
        <v>7849</v>
      </c>
      <c r="R3807" s="1" t="s">
        <v>24</v>
      </c>
      <c r="S3807" s="1" t="s">
        <v>31</v>
      </c>
      <c r="T3807" s="3">
        <v>42173</v>
      </c>
      <c r="U3807" s="1" t="str">
        <f>IF(kiva_loans__muestra[[#This Row],[funded_amount]]=kiva_loans__muestra[[#This Row],[loan_amount]],"funded","unfunded")</f>
        <v>funded</v>
      </c>
      <c r="V3807" s="1" t="str">
        <f>IF(kiva_loans__muestra[[#This Row],[lender_count]]&gt;=50,"high","low")</f>
        <v>low</v>
      </c>
    </row>
    <row r="3808" spans="1:22" x14ac:dyDescent="0.25">
      <c r="A3808">
        <v>904739</v>
      </c>
      <c r="B3808">
        <v>2750</v>
      </c>
      <c r="C3808">
        <v>2750</v>
      </c>
      <c r="D3808" s="1" t="s">
        <v>64</v>
      </c>
      <c r="E3808" s="1" t="s">
        <v>37</v>
      </c>
      <c r="F3808" s="1" t="s">
        <v>7850</v>
      </c>
      <c r="G3808" s="1" t="s">
        <v>3261</v>
      </c>
      <c r="H3808" s="1" t="s">
        <v>20</v>
      </c>
      <c r="I3808" s="1" t="s">
        <v>1383</v>
      </c>
      <c r="J3808" s="1" t="s">
        <v>22</v>
      </c>
      <c r="K3808">
        <v>3340</v>
      </c>
      <c r="L3808" s="2">
        <v>42174.560277777775</v>
      </c>
      <c r="M3808" s="2">
        <v>42171.375</v>
      </c>
      <c r="N3808" s="2">
        <v>42186.885810185187</v>
      </c>
      <c r="O3808">
        <v>430</v>
      </c>
      <c r="P3808">
        <v>11</v>
      </c>
      <c r="Q3808" s="1" t="s">
        <v>30</v>
      </c>
      <c r="R3808" s="1" t="s">
        <v>24</v>
      </c>
      <c r="S3808" s="1" t="s">
        <v>25</v>
      </c>
      <c r="T3808" s="3">
        <v>42174</v>
      </c>
      <c r="U3808" s="1" t="str">
        <f>IF(kiva_loans__muestra[[#This Row],[funded_amount]]=kiva_loans__muestra[[#This Row],[loan_amount]],"funded","unfunded")</f>
        <v>funded</v>
      </c>
      <c r="V3808" s="1" t="str">
        <f>IF(kiva_loans__muestra[[#This Row],[lender_count]]&gt;=50,"high","low")</f>
        <v>low</v>
      </c>
    </row>
    <row r="3809" spans="1:22" x14ac:dyDescent="0.25">
      <c r="A3809">
        <v>904892</v>
      </c>
      <c r="B3809">
        <v>4000</v>
      </c>
      <c r="C3809">
        <v>4000</v>
      </c>
      <c r="D3809" s="1" t="s">
        <v>81</v>
      </c>
      <c r="E3809" s="1" t="s">
        <v>27</v>
      </c>
      <c r="F3809" s="1" t="s">
        <v>7851</v>
      </c>
      <c r="G3809" s="1" t="s">
        <v>3266</v>
      </c>
      <c r="H3809" s="1" t="s">
        <v>89</v>
      </c>
      <c r="I3809" s="1" t="s">
        <v>30</v>
      </c>
      <c r="J3809" s="1" t="s">
        <v>90</v>
      </c>
      <c r="K3809">
        <v>810</v>
      </c>
      <c r="L3809" s="2">
        <v>42174.736909722225</v>
      </c>
      <c r="M3809" s="2">
        <v>42153.375</v>
      </c>
      <c r="N3809" s="2">
        <v>42198.497372685182</v>
      </c>
      <c r="O3809">
        <v>140</v>
      </c>
      <c r="P3809">
        <v>13</v>
      </c>
      <c r="Q3809" s="1" t="s">
        <v>1666</v>
      </c>
      <c r="R3809" s="1" t="s">
        <v>92</v>
      </c>
      <c r="S3809" s="1" t="s">
        <v>31</v>
      </c>
      <c r="T3809" s="3">
        <v>42174</v>
      </c>
      <c r="U3809" s="1" t="str">
        <f>IF(kiva_loans__muestra[[#This Row],[funded_amount]]=kiva_loans__muestra[[#This Row],[loan_amount]],"funded","unfunded")</f>
        <v>funded</v>
      </c>
      <c r="V3809" s="1" t="str">
        <f>IF(kiva_loans__muestra[[#This Row],[lender_count]]&gt;=50,"high","low")</f>
        <v>low</v>
      </c>
    </row>
    <row r="3810" spans="1:22" x14ac:dyDescent="0.25">
      <c r="A3810">
        <v>905069</v>
      </c>
      <c r="B3810">
        <v>3250</v>
      </c>
      <c r="C3810">
        <v>8000</v>
      </c>
      <c r="D3810" s="1" t="s">
        <v>37</v>
      </c>
      <c r="E3810" s="1" t="s">
        <v>37</v>
      </c>
      <c r="F3810" s="1" t="s">
        <v>7852</v>
      </c>
      <c r="G3810" s="1" t="s">
        <v>3427</v>
      </c>
      <c r="H3810" s="1" t="s">
        <v>185</v>
      </c>
      <c r="I3810" s="1" t="s">
        <v>2995</v>
      </c>
      <c r="J3810" s="1" t="s">
        <v>187</v>
      </c>
      <c r="K3810">
        <v>1770</v>
      </c>
      <c r="L3810" s="2">
        <v>42174.96565972222</v>
      </c>
      <c r="M3810" s="2">
        <v>42146.375</v>
      </c>
      <c r="N3810" s="2"/>
      <c r="O3810">
        <v>260</v>
      </c>
      <c r="P3810">
        <v>10</v>
      </c>
      <c r="Q3810" s="1" t="s">
        <v>1754</v>
      </c>
      <c r="R3810" s="1" t="s">
        <v>92</v>
      </c>
      <c r="S3810" s="1" t="s">
        <v>25</v>
      </c>
      <c r="T3810" s="3">
        <v>42174</v>
      </c>
      <c r="U3810" s="1" t="str">
        <f>IF(kiva_loans__muestra[[#This Row],[funded_amount]]=kiva_loans__muestra[[#This Row],[loan_amount]],"funded","unfunded")</f>
        <v>unfunded</v>
      </c>
      <c r="V3810" s="1" t="str">
        <f>IF(kiva_loans__muestra[[#This Row],[lender_count]]&gt;=50,"high","low")</f>
        <v>low</v>
      </c>
    </row>
    <row r="3811" spans="1:22" x14ac:dyDescent="0.25">
      <c r="A3811">
        <v>904782</v>
      </c>
      <c r="B3811">
        <v>12500</v>
      </c>
      <c r="C3811">
        <v>12500</v>
      </c>
      <c r="D3811" s="1" t="s">
        <v>311</v>
      </c>
      <c r="E3811" s="1" t="s">
        <v>37</v>
      </c>
      <c r="F3811" s="1" t="s">
        <v>7853</v>
      </c>
      <c r="G3811" s="1" t="s">
        <v>4758</v>
      </c>
      <c r="H3811" s="1" t="s">
        <v>1426</v>
      </c>
      <c r="I3811" s="1" t="s">
        <v>2663</v>
      </c>
      <c r="J3811" s="1" t="s">
        <v>1427</v>
      </c>
      <c r="K3811">
        <v>4450</v>
      </c>
      <c r="L3811" s="2">
        <v>42174.607476851852</v>
      </c>
      <c r="M3811" s="2">
        <v>42264.375</v>
      </c>
      <c r="N3811" s="2">
        <v>42179.523020833331</v>
      </c>
      <c r="O3811">
        <v>150</v>
      </c>
      <c r="P3811">
        <v>49</v>
      </c>
      <c r="Q3811" s="1" t="s">
        <v>5855</v>
      </c>
      <c r="R3811" s="1" t="s">
        <v>92</v>
      </c>
      <c r="S3811" s="1" t="s">
        <v>31</v>
      </c>
      <c r="T3811" s="3">
        <v>42174</v>
      </c>
      <c r="U3811" s="1" t="str">
        <f>IF(kiva_loans__muestra[[#This Row],[funded_amount]]=kiva_loans__muestra[[#This Row],[loan_amount]],"funded","unfunded")</f>
        <v>funded</v>
      </c>
      <c r="V3811" s="1" t="str">
        <f>IF(kiva_loans__muestra[[#This Row],[lender_count]]&gt;=50,"high","low")</f>
        <v>low</v>
      </c>
    </row>
    <row r="3812" spans="1:22" x14ac:dyDescent="0.25">
      <c r="A3812">
        <v>904473</v>
      </c>
      <c r="B3812">
        <v>25000</v>
      </c>
      <c r="C3812">
        <v>25000</v>
      </c>
      <c r="D3812" s="1" t="s">
        <v>64</v>
      </c>
      <c r="E3812" s="1" t="s">
        <v>37</v>
      </c>
      <c r="F3812" s="1" t="s">
        <v>7854</v>
      </c>
      <c r="G3812" s="1" t="s">
        <v>3512</v>
      </c>
      <c r="H3812" s="1" t="s">
        <v>667</v>
      </c>
      <c r="I3812" s="1" t="s">
        <v>7855</v>
      </c>
      <c r="J3812" s="1" t="s">
        <v>668</v>
      </c>
      <c r="K3812">
        <v>1710</v>
      </c>
      <c r="L3812" s="2">
        <v>42174.274814814817</v>
      </c>
      <c r="M3812" s="2">
        <v>42142.375</v>
      </c>
      <c r="N3812" s="2">
        <v>42208.702164351853</v>
      </c>
      <c r="O3812">
        <v>130</v>
      </c>
      <c r="P3812">
        <v>84</v>
      </c>
      <c r="Q3812" s="1" t="s">
        <v>7856</v>
      </c>
      <c r="R3812" s="1" t="s">
        <v>24</v>
      </c>
      <c r="S3812" s="1" t="s">
        <v>31</v>
      </c>
      <c r="T3812" s="3">
        <v>42174</v>
      </c>
      <c r="U3812" s="1" t="str">
        <f>IF(kiva_loans__muestra[[#This Row],[funded_amount]]=kiva_loans__muestra[[#This Row],[loan_amount]],"funded","unfunded")</f>
        <v>funded</v>
      </c>
      <c r="V3812" s="1" t="str">
        <f>IF(kiva_loans__muestra[[#This Row],[lender_count]]&gt;=50,"high","low")</f>
        <v>high</v>
      </c>
    </row>
    <row r="3813" spans="1:22" x14ac:dyDescent="0.25">
      <c r="A3813">
        <v>904614</v>
      </c>
      <c r="B3813">
        <v>24000</v>
      </c>
      <c r="C3813">
        <v>24000</v>
      </c>
      <c r="D3813" s="1" t="s">
        <v>55</v>
      </c>
      <c r="E3813" s="1" t="s">
        <v>32</v>
      </c>
      <c r="F3813" s="1" t="s">
        <v>7857</v>
      </c>
      <c r="G3813" s="1" t="s">
        <v>3284</v>
      </c>
      <c r="H3813" s="1" t="s">
        <v>189</v>
      </c>
      <c r="I3813" s="1" t="s">
        <v>474</v>
      </c>
      <c r="J3813" s="1" t="s">
        <v>207</v>
      </c>
      <c r="K3813">
        <v>1000</v>
      </c>
      <c r="L3813" s="2">
        <v>42174.431215277778</v>
      </c>
      <c r="M3813" s="2">
        <v>42171.375</v>
      </c>
      <c r="N3813" s="2">
        <v>42181.276064814818</v>
      </c>
      <c r="O3813">
        <v>260</v>
      </c>
      <c r="P3813">
        <v>91</v>
      </c>
      <c r="Q3813" s="1" t="s">
        <v>7858</v>
      </c>
      <c r="R3813" s="1" t="s">
        <v>24</v>
      </c>
      <c r="S3813" s="1" t="s">
        <v>31</v>
      </c>
      <c r="T3813" s="3">
        <v>42174</v>
      </c>
      <c r="U3813" s="1" t="str">
        <f>IF(kiva_loans__muestra[[#This Row],[funded_amount]]=kiva_loans__muestra[[#This Row],[loan_amount]],"funded","unfunded")</f>
        <v>funded</v>
      </c>
      <c r="V3813" s="1" t="str">
        <f>IF(kiva_loans__muestra[[#This Row],[lender_count]]&gt;=50,"high","low")</f>
        <v>high</v>
      </c>
    </row>
    <row r="3814" spans="1:22" x14ac:dyDescent="0.25">
      <c r="A3814">
        <v>904380</v>
      </c>
      <c r="B3814">
        <v>37500</v>
      </c>
      <c r="C3814">
        <v>37500</v>
      </c>
      <c r="D3814" s="1" t="s">
        <v>48</v>
      </c>
      <c r="E3814" s="1" t="s">
        <v>49</v>
      </c>
      <c r="F3814" s="1" t="s">
        <v>7859</v>
      </c>
      <c r="G3814" s="1" t="s">
        <v>3447</v>
      </c>
      <c r="H3814" s="1" t="s">
        <v>539</v>
      </c>
      <c r="I3814" s="1" t="s">
        <v>7860</v>
      </c>
      <c r="J3814" s="1" t="s">
        <v>540</v>
      </c>
      <c r="K3814">
        <v>1510</v>
      </c>
      <c r="L3814" s="2">
        <v>42174.100543981483</v>
      </c>
      <c r="M3814" s="2">
        <v>42254.375</v>
      </c>
      <c r="N3814" s="2">
        <v>42215.641724537039</v>
      </c>
      <c r="O3814">
        <v>200</v>
      </c>
      <c r="P3814">
        <v>113</v>
      </c>
      <c r="Q3814" s="1" t="s">
        <v>7861</v>
      </c>
      <c r="R3814" s="1" t="s">
        <v>133</v>
      </c>
      <c r="S3814" s="1" t="s">
        <v>31</v>
      </c>
      <c r="T3814" s="3">
        <v>42174</v>
      </c>
      <c r="U3814" s="1" t="str">
        <f>IF(kiva_loans__muestra[[#This Row],[funded_amount]]=kiva_loans__muestra[[#This Row],[loan_amount]],"funded","unfunded")</f>
        <v>funded</v>
      </c>
      <c r="V3814" s="1" t="str">
        <f>IF(kiva_loans__muestra[[#This Row],[lender_count]]&gt;=50,"high","low")</f>
        <v>high</v>
      </c>
    </row>
    <row r="3815" spans="1:22" x14ac:dyDescent="0.25">
      <c r="A3815">
        <v>905127</v>
      </c>
      <c r="B3815">
        <v>6750</v>
      </c>
      <c r="C3815">
        <v>11500</v>
      </c>
      <c r="D3815" s="1" t="s">
        <v>58</v>
      </c>
      <c r="E3815" s="1" t="s">
        <v>27</v>
      </c>
      <c r="F3815" s="1" t="s">
        <v>7862</v>
      </c>
      <c r="G3815" s="1" t="s">
        <v>3427</v>
      </c>
      <c r="H3815" s="1" t="s">
        <v>185</v>
      </c>
      <c r="I3815" s="1" t="s">
        <v>186</v>
      </c>
      <c r="J3815" s="1" t="s">
        <v>187</v>
      </c>
      <c r="K3815">
        <v>1770</v>
      </c>
      <c r="L3815" s="2">
        <v>42175.001087962963</v>
      </c>
      <c r="M3815" s="2">
        <v>42145.375</v>
      </c>
      <c r="N3815" s="2"/>
      <c r="O3815">
        <v>260</v>
      </c>
      <c r="P3815">
        <v>11</v>
      </c>
      <c r="Q3815" s="1" t="s">
        <v>552</v>
      </c>
      <c r="R3815" s="1" t="s">
        <v>92</v>
      </c>
      <c r="S3815" s="1" t="s">
        <v>25</v>
      </c>
      <c r="T3815" s="3">
        <v>42174</v>
      </c>
      <c r="U3815" s="1" t="str">
        <f>IF(kiva_loans__muestra[[#This Row],[funded_amount]]=kiva_loans__muestra[[#This Row],[loan_amount]],"funded","unfunded")</f>
        <v>unfunded</v>
      </c>
      <c r="V3815" s="1" t="str">
        <f>IF(kiva_loans__muestra[[#This Row],[lender_count]]&gt;=50,"high","low")</f>
        <v>low</v>
      </c>
    </row>
    <row r="3816" spans="1:22" x14ac:dyDescent="0.25">
      <c r="A3816">
        <v>904555</v>
      </c>
      <c r="B3816">
        <v>17250</v>
      </c>
      <c r="C3816">
        <v>17250</v>
      </c>
      <c r="D3816" s="1" t="s">
        <v>56</v>
      </c>
      <c r="E3816" s="1" t="s">
        <v>32</v>
      </c>
      <c r="F3816" s="1" t="s">
        <v>7863</v>
      </c>
      <c r="G3816" s="1" t="s">
        <v>3572</v>
      </c>
      <c r="H3816" s="1" t="s">
        <v>94</v>
      </c>
      <c r="I3816" s="1" t="s">
        <v>95</v>
      </c>
      <c r="J3816" s="1" t="s">
        <v>96</v>
      </c>
      <c r="K3816">
        <v>870</v>
      </c>
      <c r="L3816" s="2">
        <v>42174.379259259258</v>
      </c>
      <c r="M3816" s="2">
        <v>42165.375</v>
      </c>
      <c r="N3816" s="2">
        <v>42178.288703703707</v>
      </c>
      <c r="O3816">
        <v>60</v>
      </c>
      <c r="P3816">
        <v>52</v>
      </c>
      <c r="Q3816" s="1" t="s">
        <v>7864</v>
      </c>
      <c r="R3816" s="1" t="s">
        <v>649</v>
      </c>
      <c r="S3816" s="1" t="s">
        <v>35</v>
      </c>
      <c r="T3816" s="3">
        <v>42174</v>
      </c>
      <c r="U3816" s="1" t="str">
        <f>IF(kiva_loans__muestra[[#This Row],[funded_amount]]=kiva_loans__muestra[[#This Row],[loan_amount]],"funded","unfunded")</f>
        <v>funded</v>
      </c>
      <c r="V3816" s="1" t="str">
        <f>IF(kiva_loans__muestra[[#This Row],[lender_count]]&gt;=50,"high","low")</f>
        <v>high</v>
      </c>
    </row>
    <row r="3817" spans="1:22" x14ac:dyDescent="0.25">
      <c r="A3817">
        <v>904455</v>
      </c>
      <c r="B3817">
        <v>6500</v>
      </c>
      <c r="C3817">
        <v>10750</v>
      </c>
      <c r="D3817" s="1" t="s">
        <v>19</v>
      </c>
      <c r="E3817" s="1" t="s">
        <v>19</v>
      </c>
      <c r="F3817" s="1" t="s">
        <v>7865</v>
      </c>
      <c r="G3817" s="1" t="s">
        <v>3396</v>
      </c>
      <c r="H3817" s="1" t="s">
        <v>788</v>
      </c>
      <c r="I3817" s="1" t="s">
        <v>563</v>
      </c>
      <c r="J3817" s="1" t="s">
        <v>790</v>
      </c>
      <c r="K3817">
        <v>580</v>
      </c>
      <c r="L3817" s="2">
        <v>42174.248969907407</v>
      </c>
      <c r="M3817" s="2">
        <v>42145.375</v>
      </c>
      <c r="N3817" s="2"/>
      <c r="O3817">
        <v>110</v>
      </c>
      <c r="P3817">
        <v>18</v>
      </c>
      <c r="Q3817" s="1" t="s">
        <v>2615</v>
      </c>
      <c r="R3817" s="1" t="s">
        <v>92</v>
      </c>
      <c r="S3817" s="1" t="s">
        <v>31</v>
      </c>
      <c r="T3817" s="3">
        <v>42174</v>
      </c>
      <c r="U3817" s="1" t="str">
        <f>IF(kiva_loans__muestra[[#This Row],[funded_amount]]=kiva_loans__muestra[[#This Row],[loan_amount]],"funded","unfunded")</f>
        <v>unfunded</v>
      </c>
      <c r="V3817" s="1" t="str">
        <f>IF(kiva_loans__muestra[[#This Row],[lender_count]]&gt;=50,"high","low")</f>
        <v>low</v>
      </c>
    </row>
    <row r="3818" spans="1:22" x14ac:dyDescent="0.25">
      <c r="A3818">
        <v>904746</v>
      </c>
      <c r="B3818">
        <v>1750</v>
      </c>
      <c r="C3818">
        <v>1750</v>
      </c>
      <c r="D3818" s="1" t="s">
        <v>72</v>
      </c>
      <c r="E3818" s="1" t="s">
        <v>46</v>
      </c>
      <c r="F3818" s="1" t="s">
        <v>7866</v>
      </c>
      <c r="G3818" s="1" t="s">
        <v>3635</v>
      </c>
      <c r="H3818" s="1" t="s">
        <v>1315</v>
      </c>
      <c r="I3818" s="1" t="s">
        <v>1585</v>
      </c>
      <c r="J3818" s="1" t="s">
        <v>110</v>
      </c>
      <c r="K3818">
        <v>2960</v>
      </c>
      <c r="L3818" s="2">
        <v>42174.568368055552</v>
      </c>
      <c r="M3818" s="2">
        <v>42146.375</v>
      </c>
      <c r="N3818" s="2">
        <v>42181.830555555556</v>
      </c>
      <c r="O3818">
        <v>90</v>
      </c>
      <c r="P3818">
        <v>6</v>
      </c>
      <c r="Q3818" s="1" t="s">
        <v>2688</v>
      </c>
      <c r="R3818" s="1" t="s">
        <v>24</v>
      </c>
      <c r="S3818" s="1" t="s">
        <v>35</v>
      </c>
      <c r="T3818" s="3">
        <v>42174</v>
      </c>
      <c r="U3818" s="1" t="str">
        <f>IF(kiva_loans__muestra[[#This Row],[funded_amount]]=kiva_loans__muestra[[#This Row],[loan_amount]],"funded","unfunded")</f>
        <v>funded</v>
      </c>
      <c r="V3818" s="1" t="str">
        <f>IF(kiva_loans__muestra[[#This Row],[lender_count]]&gt;=50,"high","low")</f>
        <v>low</v>
      </c>
    </row>
    <row r="3819" spans="1:22" x14ac:dyDescent="0.25">
      <c r="A3819">
        <v>904833</v>
      </c>
      <c r="B3819">
        <v>3000</v>
      </c>
      <c r="C3819">
        <v>3000</v>
      </c>
      <c r="D3819" s="1" t="s">
        <v>46</v>
      </c>
      <c r="E3819" s="1" t="s">
        <v>46</v>
      </c>
      <c r="F3819" s="1" t="s">
        <v>2683</v>
      </c>
      <c r="G3819" s="1" t="s">
        <v>3427</v>
      </c>
      <c r="H3819" s="1" t="s">
        <v>185</v>
      </c>
      <c r="I3819" s="1" t="s">
        <v>1531</v>
      </c>
      <c r="J3819" s="1" t="s">
        <v>187</v>
      </c>
      <c r="K3819">
        <v>1770</v>
      </c>
      <c r="L3819" s="2">
        <v>42174.655740740738</v>
      </c>
      <c r="M3819" s="2">
        <v>42144.375</v>
      </c>
      <c r="N3819" s="2">
        <v>42208.295555555553</v>
      </c>
      <c r="O3819">
        <v>120</v>
      </c>
      <c r="P3819">
        <v>6</v>
      </c>
      <c r="Q3819" s="1" t="s">
        <v>57</v>
      </c>
      <c r="R3819" s="1" t="s">
        <v>92</v>
      </c>
      <c r="S3819" s="1" t="s">
        <v>25</v>
      </c>
      <c r="T3819" s="3">
        <v>42174</v>
      </c>
      <c r="U3819" s="1" t="str">
        <f>IF(kiva_loans__muestra[[#This Row],[funded_amount]]=kiva_loans__muestra[[#This Row],[loan_amount]],"funded","unfunded")</f>
        <v>funded</v>
      </c>
      <c r="V3819" s="1" t="str">
        <f>IF(kiva_loans__muestra[[#This Row],[lender_count]]&gt;=50,"high","low")</f>
        <v>low</v>
      </c>
    </row>
    <row r="3820" spans="1:22" x14ac:dyDescent="0.25">
      <c r="A3820">
        <v>905062</v>
      </c>
      <c r="B3820">
        <v>1750</v>
      </c>
      <c r="C3820">
        <v>8000</v>
      </c>
      <c r="D3820" s="1" t="s">
        <v>46</v>
      </c>
      <c r="E3820" s="1" t="s">
        <v>46</v>
      </c>
      <c r="F3820" s="1" t="s">
        <v>7867</v>
      </c>
      <c r="G3820" s="1" t="s">
        <v>3427</v>
      </c>
      <c r="H3820" s="1" t="s">
        <v>185</v>
      </c>
      <c r="I3820" s="1" t="s">
        <v>186</v>
      </c>
      <c r="J3820" s="1" t="s">
        <v>187</v>
      </c>
      <c r="K3820">
        <v>1770</v>
      </c>
      <c r="L3820" s="2">
        <v>42174.960925925923</v>
      </c>
      <c r="M3820" s="2">
        <v>42145.375</v>
      </c>
      <c r="N3820" s="2"/>
      <c r="O3820">
        <v>140</v>
      </c>
      <c r="P3820">
        <v>7</v>
      </c>
      <c r="Q3820" s="1" t="s">
        <v>1367</v>
      </c>
      <c r="R3820" s="1" t="s">
        <v>24</v>
      </c>
      <c r="S3820" s="1" t="s">
        <v>25</v>
      </c>
      <c r="T3820" s="3">
        <v>42174</v>
      </c>
      <c r="U3820" s="1" t="str">
        <f>IF(kiva_loans__muestra[[#This Row],[funded_amount]]=kiva_loans__muestra[[#This Row],[loan_amount]],"funded","unfunded")</f>
        <v>unfunded</v>
      </c>
      <c r="V3820" s="1" t="str">
        <f>IF(kiva_loans__muestra[[#This Row],[lender_count]]&gt;=50,"high","low")</f>
        <v>low</v>
      </c>
    </row>
    <row r="3821" spans="1:22" x14ac:dyDescent="0.25">
      <c r="A3821">
        <v>904547</v>
      </c>
      <c r="B3821">
        <v>24000</v>
      </c>
      <c r="C3821">
        <v>24000</v>
      </c>
      <c r="D3821" s="1" t="s">
        <v>311</v>
      </c>
      <c r="E3821" s="1" t="s">
        <v>37</v>
      </c>
      <c r="F3821" s="1" t="s">
        <v>7868</v>
      </c>
      <c r="G3821" s="1" t="s">
        <v>3284</v>
      </c>
      <c r="H3821" s="1" t="s">
        <v>189</v>
      </c>
      <c r="I3821" s="1" t="s">
        <v>190</v>
      </c>
      <c r="J3821" s="1" t="s">
        <v>207</v>
      </c>
      <c r="K3821">
        <v>1000</v>
      </c>
      <c r="L3821" s="2">
        <v>42174.374374999999</v>
      </c>
      <c r="M3821" s="2">
        <v>42167.375</v>
      </c>
      <c r="N3821" s="2">
        <v>42204.733680555553</v>
      </c>
      <c r="O3821">
        <v>260</v>
      </c>
      <c r="P3821">
        <v>44</v>
      </c>
      <c r="Q3821" s="1" t="s">
        <v>937</v>
      </c>
      <c r="R3821" s="1" t="s">
        <v>24</v>
      </c>
      <c r="S3821" s="1" t="s">
        <v>31</v>
      </c>
      <c r="T3821" s="3">
        <v>42174</v>
      </c>
      <c r="U3821" s="1" t="str">
        <f>IF(kiva_loans__muestra[[#This Row],[funded_amount]]=kiva_loans__muestra[[#This Row],[loan_amount]],"funded","unfunded")</f>
        <v>funded</v>
      </c>
      <c r="V3821" s="1" t="str">
        <f>IF(kiva_loans__muestra[[#This Row],[lender_count]]&gt;=50,"high","low")</f>
        <v>low</v>
      </c>
    </row>
    <row r="3822" spans="1:22" x14ac:dyDescent="0.25">
      <c r="A3822">
        <v>905262</v>
      </c>
      <c r="B3822">
        <v>14000</v>
      </c>
      <c r="C3822">
        <v>14000</v>
      </c>
      <c r="D3822" s="1" t="s">
        <v>32</v>
      </c>
      <c r="E3822" s="1" t="s">
        <v>32</v>
      </c>
      <c r="F3822" s="1" t="s">
        <v>7869</v>
      </c>
      <c r="G3822" s="1" t="s">
        <v>3322</v>
      </c>
      <c r="H3822" s="1" t="s">
        <v>126</v>
      </c>
      <c r="I3822" s="1" t="s">
        <v>979</v>
      </c>
      <c r="J3822" s="1" t="s">
        <v>127</v>
      </c>
      <c r="K3822">
        <v>1210</v>
      </c>
      <c r="L3822" s="2">
        <v>42175.685011574074</v>
      </c>
      <c r="M3822" s="2">
        <v>42164.375</v>
      </c>
      <c r="N3822" s="2">
        <v>42200.124212962961</v>
      </c>
      <c r="O3822">
        <v>140</v>
      </c>
      <c r="P3822">
        <v>41</v>
      </c>
      <c r="Q3822" s="1" t="s">
        <v>67</v>
      </c>
      <c r="R3822" s="1" t="s">
        <v>54</v>
      </c>
      <c r="S3822" s="1" t="s">
        <v>31</v>
      </c>
      <c r="T3822" s="3">
        <v>42175</v>
      </c>
      <c r="U3822" s="1" t="str">
        <f>IF(kiva_loans__muestra[[#This Row],[funded_amount]]=kiva_loans__muestra[[#This Row],[loan_amount]],"funded","unfunded")</f>
        <v>funded</v>
      </c>
      <c r="V3822" s="1" t="str">
        <f>IF(kiva_loans__muestra[[#This Row],[lender_count]]&gt;=50,"high","low")</f>
        <v>low</v>
      </c>
    </row>
    <row r="3823" spans="1:22" x14ac:dyDescent="0.25">
      <c r="A3823">
        <v>905273</v>
      </c>
      <c r="B3823">
        <v>14000</v>
      </c>
      <c r="C3823">
        <v>14000</v>
      </c>
      <c r="D3823" s="1" t="s">
        <v>45</v>
      </c>
      <c r="E3823" s="1" t="s">
        <v>46</v>
      </c>
      <c r="F3823" s="1" t="s">
        <v>7870</v>
      </c>
      <c r="G3823" s="1" t="s">
        <v>3322</v>
      </c>
      <c r="H3823" s="1" t="s">
        <v>126</v>
      </c>
      <c r="I3823" s="1" t="s">
        <v>979</v>
      </c>
      <c r="J3823" s="1" t="s">
        <v>127</v>
      </c>
      <c r="K3823">
        <v>1210</v>
      </c>
      <c r="L3823" s="2">
        <v>42175.712731481479</v>
      </c>
      <c r="M3823" s="2">
        <v>42164.375</v>
      </c>
      <c r="N3823" s="2">
        <v>42207.679606481484</v>
      </c>
      <c r="O3823">
        <v>140</v>
      </c>
      <c r="P3823">
        <v>52</v>
      </c>
      <c r="Q3823" s="1" t="s">
        <v>7871</v>
      </c>
      <c r="R3823" s="1" t="s">
        <v>54</v>
      </c>
      <c r="S3823" s="1" t="s">
        <v>31</v>
      </c>
      <c r="T3823" s="3">
        <v>42175</v>
      </c>
      <c r="U3823" s="1" t="str">
        <f>IF(kiva_loans__muestra[[#This Row],[funded_amount]]=kiva_loans__muestra[[#This Row],[loan_amount]],"funded","unfunded")</f>
        <v>funded</v>
      </c>
      <c r="V3823" s="1" t="str">
        <f>IF(kiva_loans__muestra[[#This Row],[lender_count]]&gt;=50,"high","low")</f>
        <v>high</v>
      </c>
    </row>
    <row r="3824" spans="1:22" x14ac:dyDescent="0.25">
      <c r="A3824">
        <v>905266</v>
      </c>
      <c r="B3824">
        <v>27750</v>
      </c>
      <c r="C3824">
        <v>27750</v>
      </c>
      <c r="D3824" s="1" t="s">
        <v>50</v>
      </c>
      <c r="E3824" s="1" t="s">
        <v>37</v>
      </c>
      <c r="F3824" s="1" t="s">
        <v>5917</v>
      </c>
      <c r="G3824" s="1" t="s">
        <v>3322</v>
      </c>
      <c r="H3824" s="1" t="s">
        <v>126</v>
      </c>
      <c r="I3824" s="1" t="s">
        <v>979</v>
      </c>
      <c r="J3824" s="1" t="s">
        <v>127</v>
      </c>
      <c r="K3824">
        <v>1210</v>
      </c>
      <c r="L3824" s="2">
        <v>42175.697777777779</v>
      </c>
      <c r="M3824" s="2">
        <v>42169.375</v>
      </c>
      <c r="N3824" s="2">
        <v>42208.18478009259</v>
      </c>
      <c r="O3824">
        <v>200</v>
      </c>
      <c r="P3824">
        <v>61</v>
      </c>
      <c r="Q3824" s="1" t="s">
        <v>803</v>
      </c>
      <c r="R3824" s="1" t="s">
        <v>135</v>
      </c>
      <c r="S3824" s="1" t="s">
        <v>31</v>
      </c>
      <c r="T3824" s="3">
        <v>42175</v>
      </c>
      <c r="U3824" s="1" t="str">
        <f>IF(kiva_loans__muestra[[#This Row],[funded_amount]]=kiva_loans__muestra[[#This Row],[loan_amount]],"funded","unfunded")</f>
        <v>funded</v>
      </c>
      <c r="V3824" s="1" t="str">
        <f>IF(kiva_loans__muestra[[#This Row],[lender_count]]&gt;=50,"high","low")</f>
        <v>high</v>
      </c>
    </row>
    <row r="3825" spans="1:22" x14ac:dyDescent="0.25">
      <c r="A3825">
        <v>905296</v>
      </c>
      <c r="B3825">
        <v>18500</v>
      </c>
      <c r="C3825">
        <v>18500</v>
      </c>
      <c r="D3825" s="1" t="s">
        <v>50</v>
      </c>
      <c r="E3825" s="1" t="s">
        <v>37</v>
      </c>
      <c r="F3825" s="1" t="s">
        <v>7872</v>
      </c>
      <c r="G3825" s="1" t="s">
        <v>3322</v>
      </c>
      <c r="H3825" s="1" t="s">
        <v>126</v>
      </c>
      <c r="I3825" s="1" t="s">
        <v>429</v>
      </c>
      <c r="J3825" s="1" t="s">
        <v>127</v>
      </c>
      <c r="K3825">
        <v>1210</v>
      </c>
      <c r="L3825" s="2">
        <v>42175.782488425924</v>
      </c>
      <c r="M3825" s="2">
        <v>42170.375</v>
      </c>
      <c r="N3825" s="2">
        <v>42208.633217592593</v>
      </c>
      <c r="O3825">
        <v>140</v>
      </c>
      <c r="P3825">
        <v>44</v>
      </c>
      <c r="Q3825" s="1" t="s">
        <v>7873</v>
      </c>
      <c r="R3825" s="1" t="s">
        <v>54</v>
      </c>
      <c r="S3825" s="1" t="s">
        <v>31</v>
      </c>
      <c r="T3825" s="3">
        <v>42175</v>
      </c>
      <c r="U3825" s="1" t="str">
        <f>IF(kiva_loans__muestra[[#This Row],[funded_amount]]=kiva_loans__muestra[[#This Row],[loan_amount]],"funded","unfunded")</f>
        <v>funded</v>
      </c>
      <c r="V3825" s="1" t="str">
        <f>IF(kiva_loans__muestra[[#This Row],[lender_count]]&gt;=50,"high","low")</f>
        <v>low</v>
      </c>
    </row>
    <row r="3826" spans="1:22" x14ac:dyDescent="0.25">
      <c r="A3826">
        <v>905369</v>
      </c>
      <c r="B3826">
        <v>25000</v>
      </c>
      <c r="C3826">
        <v>25000</v>
      </c>
      <c r="D3826" s="1" t="s">
        <v>311</v>
      </c>
      <c r="E3826" s="1" t="s">
        <v>37</v>
      </c>
      <c r="F3826" s="1" t="s">
        <v>7874</v>
      </c>
      <c r="G3826" s="1" t="s">
        <v>3512</v>
      </c>
      <c r="H3826" s="1" t="s">
        <v>667</v>
      </c>
      <c r="I3826" s="1" t="s">
        <v>5876</v>
      </c>
      <c r="J3826" s="1" t="s">
        <v>668</v>
      </c>
      <c r="K3826">
        <v>1710</v>
      </c>
      <c r="L3826" s="2">
        <v>42176.348611111112</v>
      </c>
      <c r="M3826" s="2">
        <v>42144.375</v>
      </c>
      <c r="N3826" s="2">
        <v>42210.547685185185</v>
      </c>
      <c r="O3826">
        <v>200</v>
      </c>
      <c r="P3826">
        <v>67</v>
      </c>
      <c r="Q3826" s="1" t="s">
        <v>7875</v>
      </c>
      <c r="R3826" s="1" t="s">
        <v>24</v>
      </c>
      <c r="S3826" s="1" t="s">
        <v>31</v>
      </c>
      <c r="T3826" s="3">
        <v>42176</v>
      </c>
      <c r="U3826" s="1" t="str">
        <f>IF(kiva_loans__muestra[[#This Row],[funded_amount]]=kiva_loans__muestra[[#This Row],[loan_amount]],"funded","unfunded")</f>
        <v>funded</v>
      </c>
      <c r="V3826" s="1" t="str">
        <f>IF(kiva_loans__muestra[[#This Row],[lender_count]]&gt;=50,"high","low")</f>
        <v>high</v>
      </c>
    </row>
    <row r="3827" spans="1:22" x14ac:dyDescent="0.25">
      <c r="A3827">
        <v>905334</v>
      </c>
      <c r="B3827">
        <v>4750</v>
      </c>
      <c r="C3827">
        <v>4750</v>
      </c>
      <c r="D3827" s="1" t="s">
        <v>124</v>
      </c>
      <c r="E3827" s="1" t="s">
        <v>125</v>
      </c>
      <c r="F3827" s="1" t="s">
        <v>1363</v>
      </c>
      <c r="G3827" s="1" t="s">
        <v>3322</v>
      </c>
      <c r="H3827" s="1" t="s">
        <v>126</v>
      </c>
      <c r="I3827" s="1" t="s">
        <v>1364</v>
      </c>
      <c r="J3827" s="1" t="s">
        <v>127</v>
      </c>
      <c r="K3827">
        <v>3940</v>
      </c>
      <c r="L3827" s="2">
        <v>42176.2031712963</v>
      </c>
      <c r="M3827" s="2">
        <v>42147.375</v>
      </c>
      <c r="N3827" s="2">
        <v>42178.873993055553</v>
      </c>
      <c r="O3827">
        <v>260</v>
      </c>
      <c r="P3827">
        <v>10</v>
      </c>
      <c r="Q3827" s="1" t="s">
        <v>30</v>
      </c>
      <c r="R3827" s="1" t="s">
        <v>24</v>
      </c>
      <c r="S3827" s="1" t="s">
        <v>31</v>
      </c>
      <c r="T3827" s="3">
        <v>42176</v>
      </c>
      <c r="U3827" s="1" t="str">
        <f>IF(kiva_loans__muestra[[#This Row],[funded_amount]]=kiva_loans__muestra[[#This Row],[loan_amount]],"funded","unfunded")</f>
        <v>funded</v>
      </c>
      <c r="V3827" s="1" t="str">
        <f>IF(kiva_loans__muestra[[#This Row],[lender_count]]&gt;=50,"high","low")</f>
        <v>low</v>
      </c>
    </row>
    <row r="3828" spans="1:22" x14ac:dyDescent="0.25">
      <c r="A3828">
        <v>1089324</v>
      </c>
      <c r="B3828">
        <v>1250</v>
      </c>
      <c r="C3828">
        <v>1250</v>
      </c>
      <c r="D3828" s="1" t="s">
        <v>49</v>
      </c>
      <c r="E3828" s="1" t="s">
        <v>49</v>
      </c>
      <c r="F3828" s="1" t="s">
        <v>7876</v>
      </c>
      <c r="G3828" s="1" t="s">
        <v>3263</v>
      </c>
      <c r="H3828" s="1" t="s">
        <v>33</v>
      </c>
      <c r="I3828" s="1" t="s">
        <v>30</v>
      </c>
      <c r="J3828" s="1" t="s">
        <v>34</v>
      </c>
      <c r="L3828" s="2">
        <v>42177.508090277777</v>
      </c>
      <c r="M3828" s="2">
        <v>42234.59375</v>
      </c>
      <c r="N3828" s="2">
        <v>42222.989837962959</v>
      </c>
      <c r="O3828">
        <v>30</v>
      </c>
      <c r="P3828">
        <v>7</v>
      </c>
      <c r="Q3828" s="1" t="s">
        <v>30</v>
      </c>
      <c r="R3828" s="1" t="s">
        <v>24</v>
      </c>
      <c r="S3828" s="1" t="s">
        <v>31</v>
      </c>
      <c r="T3828" s="3">
        <v>42177</v>
      </c>
      <c r="U3828" s="1" t="str">
        <f>IF(kiva_loans__muestra[[#This Row],[funded_amount]]=kiva_loans__muestra[[#This Row],[loan_amount]],"funded","unfunded")</f>
        <v>funded</v>
      </c>
      <c r="V3828" s="1" t="str">
        <f>IF(kiva_loans__muestra[[#This Row],[lender_count]]&gt;=50,"high","low")</f>
        <v>low</v>
      </c>
    </row>
    <row r="3829" spans="1:22" x14ac:dyDescent="0.25">
      <c r="A3829">
        <v>906044</v>
      </c>
      <c r="B3829">
        <v>3000</v>
      </c>
      <c r="C3829">
        <v>3000</v>
      </c>
      <c r="D3829" s="1" t="s">
        <v>45</v>
      </c>
      <c r="E3829" s="1" t="s">
        <v>46</v>
      </c>
      <c r="F3829" s="1" t="s">
        <v>7877</v>
      </c>
      <c r="G3829" s="1" t="s">
        <v>3266</v>
      </c>
      <c r="H3829" s="1" t="s">
        <v>89</v>
      </c>
      <c r="I3829" s="1" t="s">
        <v>30</v>
      </c>
      <c r="J3829" s="1" t="s">
        <v>90</v>
      </c>
      <c r="K3829">
        <v>1670</v>
      </c>
      <c r="L3829" s="2">
        <v>42177.739282407405</v>
      </c>
      <c r="M3829" s="2">
        <v>42151.375</v>
      </c>
      <c r="N3829" s="2">
        <v>42207.231168981481</v>
      </c>
      <c r="O3829">
        <v>110</v>
      </c>
      <c r="P3829">
        <v>12</v>
      </c>
      <c r="Q3829" s="1" t="s">
        <v>586</v>
      </c>
      <c r="R3829" s="1" t="s">
        <v>24</v>
      </c>
      <c r="S3829" s="1" t="s">
        <v>31</v>
      </c>
      <c r="T3829" s="3">
        <v>42177</v>
      </c>
      <c r="U3829" s="1" t="str">
        <f>IF(kiva_loans__muestra[[#This Row],[funded_amount]]=kiva_loans__muestra[[#This Row],[loan_amount]],"funded","unfunded")</f>
        <v>funded</v>
      </c>
      <c r="V3829" s="1" t="str">
        <f>IF(kiva_loans__muestra[[#This Row],[lender_count]]&gt;=50,"high","low")</f>
        <v>low</v>
      </c>
    </row>
    <row r="3830" spans="1:22" x14ac:dyDescent="0.25">
      <c r="A3830">
        <v>905919</v>
      </c>
      <c r="B3830">
        <v>2750</v>
      </c>
      <c r="C3830">
        <v>2750</v>
      </c>
      <c r="D3830" s="1" t="s">
        <v>152</v>
      </c>
      <c r="E3830" s="1" t="s">
        <v>46</v>
      </c>
      <c r="F3830" s="1" t="s">
        <v>7878</v>
      </c>
      <c r="G3830" s="1" t="s">
        <v>3278</v>
      </c>
      <c r="H3830" s="1" t="s">
        <v>100</v>
      </c>
      <c r="I3830" s="1" t="s">
        <v>1257</v>
      </c>
      <c r="J3830" s="1" t="s">
        <v>101</v>
      </c>
      <c r="K3830">
        <v>1450</v>
      </c>
      <c r="L3830" s="2">
        <v>42177.54446759259</v>
      </c>
      <c r="M3830" s="2">
        <v>42150.375</v>
      </c>
      <c r="N3830" s="2">
        <v>42208.672662037039</v>
      </c>
      <c r="O3830">
        <v>140</v>
      </c>
      <c r="P3830">
        <v>10</v>
      </c>
      <c r="Q3830" s="1" t="s">
        <v>356</v>
      </c>
      <c r="R3830" s="1" t="s">
        <v>24</v>
      </c>
      <c r="S3830" s="1" t="s">
        <v>35</v>
      </c>
      <c r="T3830" s="3">
        <v>42177</v>
      </c>
      <c r="U3830" s="1" t="str">
        <f>IF(kiva_loans__muestra[[#This Row],[funded_amount]]=kiva_loans__muestra[[#This Row],[loan_amount]],"funded","unfunded")</f>
        <v>funded</v>
      </c>
      <c r="V3830" s="1" t="str">
        <f>IF(kiva_loans__muestra[[#This Row],[lender_count]]&gt;=50,"high","low")</f>
        <v>low</v>
      </c>
    </row>
    <row r="3831" spans="1:22" x14ac:dyDescent="0.25">
      <c r="A3831">
        <v>905773</v>
      </c>
      <c r="B3831">
        <v>4750</v>
      </c>
      <c r="C3831">
        <v>4750</v>
      </c>
      <c r="D3831" s="1" t="s">
        <v>124</v>
      </c>
      <c r="E3831" s="1" t="s">
        <v>125</v>
      </c>
      <c r="F3831" s="1" t="s">
        <v>1363</v>
      </c>
      <c r="G3831" s="1" t="s">
        <v>3322</v>
      </c>
      <c r="H3831" s="1" t="s">
        <v>126</v>
      </c>
      <c r="I3831" s="1" t="s">
        <v>1638</v>
      </c>
      <c r="J3831" s="1" t="s">
        <v>127</v>
      </c>
      <c r="K3831">
        <v>3940</v>
      </c>
      <c r="L3831" s="2">
        <v>42177.386817129627</v>
      </c>
      <c r="M3831" s="2">
        <v>42177.375</v>
      </c>
      <c r="N3831" s="2">
        <v>42180.740578703706</v>
      </c>
      <c r="O3831">
        <v>260</v>
      </c>
      <c r="P3831">
        <v>15</v>
      </c>
      <c r="Q3831" s="1" t="s">
        <v>1071</v>
      </c>
      <c r="R3831" s="1" t="s">
        <v>24</v>
      </c>
      <c r="S3831" s="1" t="s">
        <v>31</v>
      </c>
      <c r="T3831" s="3">
        <v>42177</v>
      </c>
      <c r="U3831" s="1" t="str">
        <f>IF(kiva_loans__muestra[[#This Row],[funded_amount]]=kiva_loans__muestra[[#This Row],[loan_amount]],"funded","unfunded")</f>
        <v>funded</v>
      </c>
      <c r="V3831" s="1" t="str">
        <f>IF(kiva_loans__muestra[[#This Row],[lender_count]]&gt;=50,"high","low")</f>
        <v>low</v>
      </c>
    </row>
    <row r="3832" spans="1:22" x14ac:dyDescent="0.25">
      <c r="A3832">
        <v>905554</v>
      </c>
      <c r="B3832">
        <v>6000</v>
      </c>
      <c r="C3832">
        <v>6000</v>
      </c>
      <c r="D3832" s="1" t="s">
        <v>48</v>
      </c>
      <c r="E3832" s="1" t="s">
        <v>49</v>
      </c>
      <c r="F3832" s="1" t="s">
        <v>7879</v>
      </c>
      <c r="G3832" s="1" t="s">
        <v>3384</v>
      </c>
      <c r="H3832" s="1" t="s">
        <v>848</v>
      </c>
      <c r="I3832" s="1" t="s">
        <v>7880</v>
      </c>
      <c r="J3832" s="1" t="s">
        <v>849</v>
      </c>
      <c r="K3832">
        <v>150</v>
      </c>
      <c r="L3832" s="2">
        <v>42177.198298611111</v>
      </c>
      <c r="M3832" s="2">
        <v>42153.375</v>
      </c>
      <c r="N3832" s="2">
        <v>42180.863935185182</v>
      </c>
      <c r="O3832">
        <v>140</v>
      </c>
      <c r="P3832">
        <v>22</v>
      </c>
      <c r="Q3832" s="1" t="s">
        <v>7881</v>
      </c>
      <c r="R3832" s="1" t="s">
        <v>24</v>
      </c>
      <c r="S3832" s="1" t="s">
        <v>35</v>
      </c>
      <c r="T3832" s="3">
        <v>42177</v>
      </c>
      <c r="U3832" s="1" t="str">
        <f>IF(kiva_loans__muestra[[#This Row],[funded_amount]]=kiva_loans__muestra[[#This Row],[loan_amount]],"funded","unfunded")</f>
        <v>funded</v>
      </c>
      <c r="V3832" s="1" t="str">
        <f>IF(kiva_loans__muestra[[#This Row],[lender_count]]&gt;=50,"high","low")</f>
        <v>low</v>
      </c>
    </row>
    <row r="3833" spans="1:22" x14ac:dyDescent="0.25">
      <c r="A3833">
        <v>905808</v>
      </c>
      <c r="B3833">
        <v>1250</v>
      </c>
      <c r="C3833">
        <v>1250</v>
      </c>
      <c r="D3833" s="1" t="s">
        <v>98</v>
      </c>
      <c r="E3833" s="1" t="s">
        <v>37</v>
      </c>
      <c r="F3833" s="1" t="s">
        <v>7882</v>
      </c>
      <c r="G3833" s="1" t="s">
        <v>3278</v>
      </c>
      <c r="H3833" s="1" t="s">
        <v>100</v>
      </c>
      <c r="I3833" s="1" t="s">
        <v>1250</v>
      </c>
      <c r="J3833" s="1" t="s">
        <v>101</v>
      </c>
      <c r="K3833">
        <v>1450</v>
      </c>
      <c r="L3833" s="2">
        <v>42177.44027777778</v>
      </c>
      <c r="M3833" s="2">
        <v>42171.375</v>
      </c>
      <c r="N3833" s="2">
        <v>42179.418553240743</v>
      </c>
      <c r="O3833">
        <v>80</v>
      </c>
      <c r="P3833">
        <v>4</v>
      </c>
      <c r="Q3833" s="1" t="s">
        <v>30</v>
      </c>
      <c r="R3833" s="1" t="s">
        <v>24</v>
      </c>
      <c r="S3833" s="1" t="s">
        <v>35</v>
      </c>
      <c r="T3833" s="3">
        <v>42177</v>
      </c>
      <c r="U3833" s="1" t="str">
        <f>IF(kiva_loans__muestra[[#This Row],[funded_amount]]=kiva_loans__muestra[[#This Row],[loan_amount]],"funded","unfunded")</f>
        <v>funded</v>
      </c>
      <c r="V3833" s="1" t="str">
        <f>IF(kiva_loans__muestra[[#This Row],[lender_count]]&gt;=50,"high","low")</f>
        <v>low</v>
      </c>
    </row>
    <row r="3834" spans="1:22" x14ac:dyDescent="0.25">
      <c r="A3834">
        <v>906075</v>
      </c>
      <c r="B3834">
        <v>3000</v>
      </c>
      <c r="C3834">
        <v>3000</v>
      </c>
      <c r="D3834" s="1" t="s">
        <v>64</v>
      </c>
      <c r="E3834" s="1" t="s">
        <v>37</v>
      </c>
      <c r="F3834" s="1" t="s">
        <v>7883</v>
      </c>
      <c r="G3834" s="1" t="s">
        <v>3266</v>
      </c>
      <c r="H3834" s="1" t="s">
        <v>89</v>
      </c>
      <c r="I3834" s="1" t="s">
        <v>30</v>
      </c>
      <c r="J3834" s="1" t="s">
        <v>90</v>
      </c>
      <c r="K3834">
        <v>810</v>
      </c>
      <c r="L3834" s="2">
        <v>42177.785532407404</v>
      </c>
      <c r="M3834" s="2">
        <v>42153.375</v>
      </c>
      <c r="N3834" s="2">
        <v>42216.715925925928</v>
      </c>
      <c r="O3834">
        <v>140</v>
      </c>
      <c r="P3834">
        <v>10</v>
      </c>
      <c r="Q3834" s="1" t="s">
        <v>2590</v>
      </c>
      <c r="R3834" s="1" t="s">
        <v>92</v>
      </c>
      <c r="S3834" s="1" t="s">
        <v>31</v>
      </c>
      <c r="T3834" s="3">
        <v>42177</v>
      </c>
      <c r="U3834" s="1" t="str">
        <f>IF(kiva_loans__muestra[[#This Row],[funded_amount]]=kiva_loans__muestra[[#This Row],[loan_amount]],"funded","unfunded")</f>
        <v>funded</v>
      </c>
      <c r="V3834" s="1" t="str">
        <f>IF(kiva_loans__muestra[[#This Row],[lender_count]]&gt;=50,"high","low")</f>
        <v>low</v>
      </c>
    </row>
    <row r="3835" spans="1:22" x14ac:dyDescent="0.25">
      <c r="A3835">
        <v>906556</v>
      </c>
      <c r="B3835">
        <v>2000</v>
      </c>
      <c r="C3835">
        <v>2000</v>
      </c>
      <c r="D3835" s="1" t="s">
        <v>45</v>
      </c>
      <c r="E3835" s="1" t="s">
        <v>46</v>
      </c>
      <c r="F3835" s="1" t="s">
        <v>7884</v>
      </c>
      <c r="G3835" s="1" t="s">
        <v>3303</v>
      </c>
      <c r="H3835" s="1" t="s">
        <v>28</v>
      </c>
      <c r="I3835" s="1" t="s">
        <v>1556</v>
      </c>
      <c r="J3835" s="1" t="s">
        <v>29</v>
      </c>
      <c r="K3835">
        <v>2450</v>
      </c>
      <c r="L3835" s="2">
        <v>42178.50341435185</v>
      </c>
      <c r="M3835" s="2">
        <v>42161.375</v>
      </c>
      <c r="N3835" s="2">
        <v>42181.58625</v>
      </c>
      <c r="O3835">
        <v>130</v>
      </c>
      <c r="P3835">
        <v>2</v>
      </c>
      <c r="Q3835" s="1" t="s">
        <v>88</v>
      </c>
      <c r="R3835" s="1" t="s">
        <v>24</v>
      </c>
      <c r="S3835" s="1" t="s">
        <v>31</v>
      </c>
      <c r="T3835" s="3">
        <v>42178</v>
      </c>
      <c r="U3835" s="1" t="str">
        <f>IF(kiva_loans__muestra[[#This Row],[funded_amount]]=kiva_loans__muestra[[#This Row],[loan_amount]],"funded","unfunded")</f>
        <v>funded</v>
      </c>
      <c r="V3835" s="1" t="str">
        <f>IF(kiva_loans__muestra[[#This Row],[lender_count]]&gt;=50,"high","low")</f>
        <v>low</v>
      </c>
    </row>
    <row r="3836" spans="1:22" x14ac:dyDescent="0.25">
      <c r="A3836">
        <v>906397</v>
      </c>
      <c r="B3836">
        <v>2250</v>
      </c>
      <c r="C3836">
        <v>2250</v>
      </c>
      <c r="D3836" s="1" t="s">
        <v>64</v>
      </c>
      <c r="E3836" s="1" t="s">
        <v>37</v>
      </c>
      <c r="F3836" s="1" t="s">
        <v>987</v>
      </c>
      <c r="G3836" s="1" t="s">
        <v>3263</v>
      </c>
      <c r="H3836" s="1" t="s">
        <v>33</v>
      </c>
      <c r="I3836" s="1" t="s">
        <v>1296</v>
      </c>
      <c r="J3836" s="1" t="s">
        <v>34</v>
      </c>
      <c r="K3836">
        <v>1560</v>
      </c>
      <c r="L3836" s="2">
        <v>42178.386076388888</v>
      </c>
      <c r="M3836" s="2">
        <v>42164.375</v>
      </c>
      <c r="N3836" s="2">
        <v>42182.156261574077</v>
      </c>
      <c r="O3836">
        <v>140</v>
      </c>
      <c r="P3836">
        <v>9</v>
      </c>
      <c r="Q3836" s="1" t="s">
        <v>30</v>
      </c>
      <c r="R3836" s="1" t="s">
        <v>24</v>
      </c>
      <c r="S3836" s="1" t="s">
        <v>31</v>
      </c>
      <c r="T3836" s="3">
        <v>42178</v>
      </c>
      <c r="U3836" s="1" t="str">
        <f>IF(kiva_loans__muestra[[#This Row],[funded_amount]]=kiva_loans__muestra[[#This Row],[loan_amount]],"funded","unfunded")</f>
        <v>funded</v>
      </c>
      <c r="V3836" s="1" t="str">
        <f>IF(kiva_loans__muestra[[#This Row],[lender_count]]&gt;=50,"high","low")</f>
        <v>low</v>
      </c>
    </row>
    <row r="3837" spans="1:22" x14ac:dyDescent="0.25">
      <c r="A3837">
        <v>906418</v>
      </c>
      <c r="B3837">
        <v>6750</v>
      </c>
      <c r="C3837">
        <v>6750</v>
      </c>
      <c r="D3837" s="1" t="s">
        <v>338</v>
      </c>
      <c r="E3837" s="1" t="s">
        <v>32</v>
      </c>
      <c r="F3837" s="1" t="s">
        <v>7885</v>
      </c>
      <c r="G3837" s="1" t="s">
        <v>3359</v>
      </c>
      <c r="H3837" s="1" t="s">
        <v>451</v>
      </c>
      <c r="I3837" s="1" t="s">
        <v>7886</v>
      </c>
      <c r="J3837" s="1" t="s">
        <v>452</v>
      </c>
      <c r="K3837">
        <v>1810</v>
      </c>
      <c r="L3837" s="2">
        <v>42178.405266203707</v>
      </c>
      <c r="M3837" s="2">
        <v>42151.375</v>
      </c>
      <c r="N3837" s="2">
        <v>42192.528715277775</v>
      </c>
      <c r="O3837">
        <v>210</v>
      </c>
      <c r="P3837">
        <v>11</v>
      </c>
      <c r="Q3837" s="1" t="s">
        <v>4717</v>
      </c>
      <c r="R3837" s="1" t="s">
        <v>92</v>
      </c>
      <c r="S3837" s="1" t="s">
        <v>31</v>
      </c>
      <c r="T3837" s="3">
        <v>42178</v>
      </c>
      <c r="U3837" s="1" t="str">
        <f>IF(kiva_loans__muestra[[#This Row],[funded_amount]]=kiva_loans__muestra[[#This Row],[loan_amount]],"funded","unfunded")</f>
        <v>funded</v>
      </c>
      <c r="V3837" s="1" t="str">
        <f>IF(kiva_loans__muestra[[#This Row],[lender_count]]&gt;=50,"high","low")</f>
        <v>low</v>
      </c>
    </row>
    <row r="3838" spans="1:22" x14ac:dyDescent="0.25">
      <c r="A3838">
        <v>906709</v>
      </c>
      <c r="B3838">
        <v>10750</v>
      </c>
      <c r="C3838">
        <v>15000</v>
      </c>
      <c r="D3838" s="1" t="s">
        <v>311</v>
      </c>
      <c r="E3838" s="1" t="s">
        <v>37</v>
      </c>
      <c r="F3838" s="1" t="s">
        <v>834</v>
      </c>
      <c r="G3838" s="1" t="s">
        <v>3276</v>
      </c>
      <c r="H3838" s="1" t="s">
        <v>225</v>
      </c>
      <c r="I3838" s="1" t="s">
        <v>1245</v>
      </c>
      <c r="J3838" s="1" t="s">
        <v>90</v>
      </c>
      <c r="K3838">
        <v>1880</v>
      </c>
      <c r="L3838" s="2">
        <v>42178.651770833334</v>
      </c>
      <c r="M3838" s="2">
        <v>42165.375</v>
      </c>
      <c r="N3838" s="2"/>
      <c r="O3838">
        <v>200</v>
      </c>
      <c r="P3838">
        <v>30</v>
      </c>
      <c r="Q3838" s="1" t="s">
        <v>7887</v>
      </c>
      <c r="R3838" s="1" t="s">
        <v>92</v>
      </c>
      <c r="S3838" s="1" t="s">
        <v>31</v>
      </c>
      <c r="T3838" s="3">
        <v>42178</v>
      </c>
      <c r="U3838" s="1" t="str">
        <f>IF(kiva_loans__muestra[[#This Row],[funded_amount]]=kiva_loans__muestra[[#This Row],[loan_amount]],"funded","unfunded")</f>
        <v>unfunded</v>
      </c>
      <c r="V3838" s="1" t="str">
        <f>IF(kiva_loans__muestra[[#This Row],[lender_count]]&gt;=50,"high","low")</f>
        <v>low</v>
      </c>
    </row>
    <row r="3839" spans="1:22" x14ac:dyDescent="0.25">
      <c r="A3839">
        <v>906321</v>
      </c>
      <c r="B3839">
        <v>8000</v>
      </c>
      <c r="C3839">
        <v>8000</v>
      </c>
      <c r="D3839" s="1" t="s">
        <v>45</v>
      </c>
      <c r="E3839" s="1" t="s">
        <v>46</v>
      </c>
      <c r="F3839" s="1" t="s">
        <v>7888</v>
      </c>
      <c r="G3839" s="1" t="s">
        <v>3278</v>
      </c>
      <c r="H3839" s="1" t="s">
        <v>100</v>
      </c>
      <c r="I3839" s="1" t="s">
        <v>651</v>
      </c>
      <c r="J3839" s="1" t="s">
        <v>101</v>
      </c>
      <c r="K3839">
        <v>1450</v>
      </c>
      <c r="L3839" s="2">
        <v>42178.316076388888</v>
      </c>
      <c r="M3839" s="2">
        <v>42166.375</v>
      </c>
      <c r="N3839" s="2">
        <v>42180.411203703705</v>
      </c>
      <c r="O3839">
        <v>70</v>
      </c>
      <c r="P3839">
        <v>22</v>
      </c>
      <c r="Q3839" s="1" t="s">
        <v>30</v>
      </c>
      <c r="R3839" s="1" t="s">
        <v>24</v>
      </c>
      <c r="S3839" s="1" t="s">
        <v>35</v>
      </c>
      <c r="T3839" s="3">
        <v>42178</v>
      </c>
      <c r="U3839" s="1" t="str">
        <f>IF(kiva_loans__muestra[[#This Row],[funded_amount]]=kiva_loans__muestra[[#This Row],[loan_amount]],"funded","unfunded")</f>
        <v>funded</v>
      </c>
      <c r="V3839" s="1" t="str">
        <f>IF(kiva_loans__muestra[[#This Row],[lender_count]]&gt;=50,"high","low")</f>
        <v>low</v>
      </c>
    </row>
    <row r="3840" spans="1:22" x14ac:dyDescent="0.25">
      <c r="A3840">
        <v>906797</v>
      </c>
      <c r="B3840">
        <v>10250</v>
      </c>
      <c r="C3840">
        <v>10250</v>
      </c>
      <c r="D3840" s="1" t="s">
        <v>59</v>
      </c>
      <c r="E3840" s="1" t="s">
        <v>27</v>
      </c>
      <c r="F3840" s="1" t="s">
        <v>7889</v>
      </c>
      <c r="G3840" s="1" t="s">
        <v>3333</v>
      </c>
      <c r="H3840" s="1" t="s">
        <v>241</v>
      </c>
      <c r="I3840" s="1" t="s">
        <v>242</v>
      </c>
      <c r="J3840" s="1" t="s">
        <v>243</v>
      </c>
      <c r="K3840">
        <v>480</v>
      </c>
      <c r="L3840" s="2">
        <v>42178.874803240738</v>
      </c>
      <c r="M3840" s="2">
        <v>42175.375</v>
      </c>
      <c r="N3840" s="2">
        <v>42209.072662037041</v>
      </c>
      <c r="O3840">
        <v>200</v>
      </c>
      <c r="P3840">
        <v>36</v>
      </c>
      <c r="Q3840" s="1" t="s">
        <v>7890</v>
      </c>
      <c r="R3840" s="1" t="s">
        <v>24</v>
      </c>
      <c r="S3840" s="1" t="s">
        <v>31</v>
      </c>
      <c r="T3840" s="3">
        <v>42178</v>
      </c>
      <c r="U3840" s="1" t="str">
        <f>IF(kiva_loans__muestra[[#This Row],[funded_amount]]=kiva_loans__muestra[[#This Row],[loan_amount]],"funded","unfunded")</f>
        <v>funded</v>
      </c>
      <c r="V3840" s="1" t="str">
        <f>IF(kiva_loans__muestra[[#This Row],[lender_count]]&gt;=50,"high","low")</f>
        <v>low</v>
      </c>
    </row>
    <row r="3841" spans="1:22" x14ac:dyDescent="0.25">
      <c r="A3841">
        <v>906550</v>
      </c>
      <c r="B3841">
        <v>2250</v>
      </c>
      <c r="C3841">
        <v>2250</v>
      </c>
      <c r="D3841" s="1" t="s">
        <v>65</v>
      </c>
      <c r="E3841" s="1" t="s">
        <v>66</v>
      </c>
      <c r="F3841" s="1" t="s">
        <v>7891</v>
      </c>
      <c r="G3841" s="1" t="s">
        <v>3263</v>
      </c>
      <c r="H3841" s="1" t="s">
        <v>33</v>
      </c>
      <c r="I3841" s="1" t="s">
        <v>1065</v>
      </c>
      <c r="J3841" s="1" t="s">
        <v>34</v>
      </c>
      <c r="K3841">
        <v>3860</v>
      </c>
      <c r="L3841" s="2">
        <v>42178.497106481482</v>
      </c>
      <c r="M3841" s="2">
        <v>42157.375</v>
      </c>
      <c r="N3841" s="2">
        <v>42184.27611111111</v>
      </c>
      <c r="O3841">
        <v>100</v>
      </c>
      <c r="P3841">
        <v>6</v>
      </c>
      <c r="Q3841" s="1" t="s">
        <v>525</v>
      </c>
      <c r="R3841" s="1" t="s">
        <v>92</v>
      </c>
      <c r="S3841" s="1" t="s">
        <v>35</v>
      </c>
      <c r="T3841" s="3">
        <v>42178</v>
      </c>
      <c r="U3841" s="1" t="str">
        <f>IF(kiva_loans__muestra[[#This Row],[funded_amount]]=kiva_loans__muestra[[#This Row],[loan_amount]],"funded","unfunded")</f>
        <v>funded</v>
      </c>
      <c r="V3841" s="1" t="str">
        <f>IF(kiva_loans__muestra[[#This Row],[lender_count]]&gt;=50,"high","low")</f>
        <v>low</v>
      </c>
    </row>
    <row r="3842" spans="1:22" x14ac:dyDescent="0.25">
      <c r="A3842">
        <v>906796</v>
      </c>
      <c r="B3842">
        <v>5000</v>
      </c>
      <c r="C3842">
        <v>5000</v>
      </c>
      <c r="D3842" s="1" t="s">
        <v>98</v>
      </c>
      <c r="E3842" s="1" t="s">
        <v>37</v>
      </c>
      <c r="F3842" s="1" t="s">
        <v>7892</v>
      </c>
      <c r="G3842" s="1" t="s">
        <v>3276</v>
      </c>
      <c r="H3842" s="1" t="s">
        <v>225</v>
      </c>
      <c r="I3842" s="1" t="s">
        <v>1245</v>
      </c>
      <c r="J3842" s="1" t="s">
        <v>90</v>
      </c>
      <c r="K3842">
        <v>1880</v>
      </c>
      <c r="L3842" s="2">
        <v>42178.86445601852</v>
      </c>
      <c r="M3842" s="2">
        <v>42165.375</v>
      </c>
      <c r="N3842" s="2">
        <v>42198.737881944442</v>
      </c>
      <c r="O3842">
        <v>200</v>
      </c>
      <c r="P3842">
        <v>17</v>
      </c>
      <c r="Q3842" s="1" t="s">
        <v>2525</v>
      </c>
      <c r="R3842" s="1" t="s">
        <v>24</v>
      </c>
      <c r="S3842" s="1" t="s">
        <v>31</v>
      </c>
      <c r="T3842" s="3">
        <v>42178</v>
      </c>
      <c r="U3842" s="1" t="str">
        <f>IF(kiva_loans__muestra[[#This Row],[funded_amount]]=kiva_loans__muestra[[#This Row],[loan_amount]],"funded","unfunded")</f>
        <v>funded</v>
      </c>
      <c r="V3842" s="1" t="str">
        <f>IF(kiva_loans__muestra[[#This Row],[lender_count]]&gt;=50,"high","low")</f>
        <v>low</v>
      </c>
    </row>
    <row r="3843" spans="1:22" x14ac:dyDescent="0.25">
      <c r="A3843">
        <v>906391</v>
      </c>
      <c r="B3843">
        <v>6000</v>
      </c>
      <c r="C3843">
        <v>6000</v>
      </c>
      <c r="D3843" s="1" t="s">
        <v>56</v>
      </c>
      <c r="E3843" s="1" t="s">
        <v>32</v>
      </c>
      <c r="F3843" s="1" t="s">
        <v>7893</v>
      </c>
      <c r="G3843" s="1" t="s">
        <v>3303</v>
      </c>
      <c r="H3843" s="1" t="s">
        <v>28</v>
      </c>
      <c r="I3843" s="1" t="s">
        <v>39</v>
      </c>
      <c r="J3843" s="1" t="s">
        <v>29</v>
      </c>
      <c r="K3843">
        <v>2470</v>
      </c>
      <c r="L3843" s="2">
        <v>42178.384548611109</v>
      </c>
      <c r="M3843" s="2">
        <v>42158.375</v>
      </c>
      <c r="N3843" s="2">
        <v>42207.138611111113</v>
      </c>
      <c r="O3843">
        <v>120</v>
      </c>
      <c r="P3843">
        <v>23</v>
      </c>
      <c r="Q3843" s="1" t="s">
        <v>240</v>
      </c>
      <c r="R3843" s="1" t="s">
        <v>24</v>
      </c>
      <c r="S3843" s="1" t="s">
        <v>35</v>
      </c>
      <c r="T3843" s="3">
        <v>42178</v>
      </c>
      <c r="U3843" s="1" t="str">
        <f>IF(kiva_loans__muestra[[#This Row],[funded_amount]]=kiva_loans__muestra[[#This Row],[loan_amount]],"funded","unfunded")</f>
        <v>funded</v>
      </c>
      <c r="V3843" s="1" t="str">
        <f>IF(kiva_loans__muestra[[#This Row],[lender_count]]&gt;=50,"high","low")</f>
        <v>low</v>
      </c>
    </row>
    <row r="3844" spans="1:22" x14ac:dyDescent="0.25">
      <c r="A3844">
        <v>906470</v>
      </c>
      <c r="B3844">
        <v>2250</v>
      </c>
      <c r="C3844">
        <v>2250</v>
      </c>
      <c r="D3844" s="1" t="s">
        <v>45</v>
      </c>
      <c r="E3844" s="1" t="s">
        <v>46</v>
      </c>
      <c r="F3844" s="1" t="s">
        <v>7894</v>
      </c>
      <c r="G3844" s="1" t="s">
        <v>3278</v>
      </c>
      <c r="H3844" s="1" t="s">
        <v>100</v>
      </c>
      <c r="I3844" s="1" t="s">
        <v>1180</v>
      </c>
      <c r="J3844" s="1" t="s">
        <v>101</v>
      </c>
      <c r="K3844">
        <v>1450</v>
      </c>
      <c r="L3844" s="2">
        <v>42178.442453703705</v>
      </c>
      <c r="M3844" s="2">
        <v>42172.375</v>
      </c>
      <c r="N3844" s="2">
        <v>42198.052245370367</v>
      </c>
      <c r="O3844">
        <v>80</v>
      </c>
      <c r="P3844">
        <v>9</v>
      </c>
      <c r="Q3844" s="1" t="s">
        <v>278</v>
      </c>
      <c r="R3844" s="1" t="s">
        <v>24</v>
      </c>
      <c r="S3844" s="1" t="s">
        <v>35</v>
      </c>
      <c r="T3844" s="3">
        <v>42178</v>
      </c>
      <c r="U3844" s="1" t="str">
        <f>IF(kiva_loans__muestra[[#This Row],[funded_amount]]=kiva_loans__muestra[[#This Row],[loan_amount]],"funded","unfunded")</f>
        <v>funded</v>
      </c>
      <c r="V3844" s="1" t="str">
        <f>IF(kiva_loans__muestra[[#This Row],[lender_count]]&gt;=50,"high","low")</f>
        <v>low</v>
      </c>
    </row>
    <row r="3845" spans="1:22" x14ac:dyDescent="0.25">
      <c r="A3845">
        <v>906270</v>
      </c>
      <c r="B3845">
        <v>4500</v>
      </c>
      <c r="C3845">
        <v>4500</v>
      </c>
      <c r="D3845" s="1" t="s">
        <v>478</v>
      </c>
      <c r="E3845" s="1" t="s">
        <v>62</v>
      </c>
      <c r="F3845" s="1" t="s">
        <v>7895</v>
      </c>
      <c r="G3845" s="1" t="s">
        <v>3278</v>
      </c>
      <c r="H3845" s="1" t="s">
        <v>100</v>
      </c>
      <c r="I3845" s="1" t="s">
        <v>1433</v>
      </c>
      <c r="J3845" s="1" t="s">
        <v>101</v>
      </c>
      <c r="K3845">
        <v>1450</v>
      </c>
      <c r="L3845" s="2">
        <v>42178.227893518517</v>
      </c>
      <c r="M3845" s="2">
        <v>42165.375</v>
      </c>
      <c r="N3845" s="2">
        <v>42180.253692129627</v>
      </c>
      <c r="O3845">
        <v>70</v>
      </c>
      <c r="P3845">
        <v>15</v>
      </c>
      <c r="Q3845" s="1" t="s">
        <v>30</v>
      </c>
      <c r="R3845" s="1" t="s">
        <v>24</v>
      </c>
      <c r="S3845" s="1" t="s">
        <v>35</v>
      </c>
      <c r="T3845" s="3">
        <v>42178</v>
      </c>
      <c r="U3845" s="1" t="str">
        <f>IF(kiva_loans__muestra[[#This Row],[funded_amount]]=kiva_loans__muestra[[#This Row],[loan_amount]],"funded","unfunded")</f>
        <v>funded</v>
      </c>
      <c r="V3845" s="1" t="str">
        <f>IF(kiva_loans__muestra[[#This Row],[lender_count]]&gt;=50,"high","low")</f>
        <v>low</v>
      </c>
    </row>
    <row r="3846" spans="1:22" x14ac:dyDescent="0.25">
      <c r="A3846">
        <v>906712</v>
      </c>
      <c r="B3846">
        <v>2250</v>
      </c>
      <c r="C3846">
        <v>2250</v>
      </c>
      <c r="D3846" s="1" t="s">
        <v>81</v>
      </c>
      <c r="E3846" s="1" t="s">
        <v>27</v>
      </c>
      <c r="F3846" s="1" t="s">
        <v>7896</v>
      </c>
      <c r="G3846" s="1" t="s">
        <v>3263</v>
      </c>
      <c r="H3846" s="1" t="s">
        <v>33</v>
      </c>
      <c r="I3846" s="1" t="s">
        <v>1065</v>
      </c>
      <c r="J3846" s="1" t="s">
        <v>34</v>
      </c>
      <c r="K3846">
        <v>3860</v>
      </c>
      <c r="L3846" s="2">
        <v>42178.65483796296</v>
      </c>
      <c r="M3846" s="2">
        <v>42178.375</v>
      </c>
      <c r="N3846" s="2">
        <v>42196.111122685186</v>
      </c>
      <c r="O3846">
        <v>110</v>
      </c>
      <c r="P3846">
        <v>8</v>
      </c>
      <c r="Q3846" s="1" t="s">
        <v>698</v>
      </c>
      <c r="R3846" s="1" t="s">
        <v>92</v>
      </c>
      <c r="S3846" s="1" t="s">
        <v>35</v>
      </c>
      <c r="T3846" s="3">
        <v>42178</v>
      </c>
      <c r="U3846" s="1" t="str">
        <f>IF(kiva_loans__muestra[[#This Row],[funded_amount]]=kiva_loans__muestra[[#This Row],[loan_amount]],"funded","unfunded")</f>
        <v>funded</v>
      </c>
      <c r="V3846" s="1" t="str">
        <f>IF(kiva_loans__muestra[[#This Row],[lender_count]]&gt;=50,"high","low")</f>
        <v>low</v>
      </c>
    </row>
    <row r="3847" spans="1:22" x14ac:dyDescent="0.25">
      <c r="A3847">
        <v>907042</v>
      </c>
      <c r="B3847">
        <v>9250</v>
      </c>
      <c r="C3847">
        <v>9250</v>
      </c>
      <c r="D3847" s="1" t="s">
        <v>27</v>
      </c>
      <c r="E3847" s="1" t="s">
        <v>27</v>
      </c>
      <c r="F3847" s="1" t="s">
        <v>7897</v>
      </c>
      <c r="G3847" s="1" t="s">
        <v>3307</v>
      </c>
      <c r="H3847" s="1" t="s">
        <v>412</v>
      </c>
      <c r="I3847" s="1" t="s">
        <v>994</v>
      </c>
      <c r="J3847" s="1" t="s">
        <v>413</v>
      </c>
      <c r="K3847">
        <v>2220</v>
      </c>
      <c r="L3847" s="2">
        <v>42179.296030092592</v>
      </c>
      <c r="M3847" s="2">
        <v>42166.375</v>
      </c>
      <c r="N3847" s="2">
        <v>42210.691331018519</v>
      </c>
      <c r="O3847">
        <v>140</v>
      </c>
      <c r="P3847">
        <v>32</v>
      </c>
      <c r="Q3847" s="1" t="s">
        <v>30</v>
      </c>
      <c r="R3847" s="1" t="s">
        <v>92</v>
      </c>
      <c r="S3847" s="1" t="s">
        <v>31</v>
      </c>
      <c r="T3847" s="3">
        <v>42179</v>
      </c>
      <c r="U3847" s="1" t="str">
        <f>IF(kiva_loans__muestra[[#This Row],[funded_amount]]=kiva_loans__muestra[[#This Row],[loan_amount]],"funded","unfunded")</f>
        <v>funded</v>
      </c>
      <c r="V3847" s="1" t="str">
        <f>IF(kiva_loans__muestra[[#This Row],[lender_count]]&gt;=50,"high","low")</f>
        <v>low</v>
      </c>
    </row>
    <row r="3848" spans="1:22" x14ac:dyDescent="0.25">
      <c r="A3848">
        <v>907178</v>
      </c>
      <c r="B3848">
        <v>1750</v>
      </c>
      <c r="C3848">
        <v>1750</v>
      </c>
      <c r="D3848" s="1" t="s">
        <v>98</v>
      </c>
      <c r="E3848" s="1" t="s">
        <v>37</v>
      </c>
      <c r="F3848" s="1" t="s">
        <v>1246</v>
      </c>
      <c r="G3848" s="1" t="s">
        <v>3278</v>
      </c>
      <c r="H3848" s="1" t="s">
        <v>100</v>
      </c>
      <c r="I3848" s="1" t="s">
        <v>1278</v>
      </c>
      <c r="J3848" s="1" t="s">
        <v>101</v>
      </c>
      <c r="K3848">
        <v>1450</v>
      </c>
      <c r="L3848" s="2">
        <v>42179.448935185188</v>
      </c>
      <c r="M3848" s="2">
        <v>42177.375</v>
      </c>
      <c r="N3848" s="2">
        <v>42183.238402777781</v>
      </c>
      <c r="O3848">
        <v>80</v>
      </c>
      <c r="P3848">
        <v>1</v>
      </c>
      <c r="Q3848" s="1" t="s">
        <v>115</v>
      </c>
      <c r="R3848" s="1" t="s">
        <v>24</v>
      </c>
      <c r="S3848" s="1" t="s">
        <v>35</v>
      </c>
      <c r="T3848" s="3">
        <v>42179</v>
      </c>
      <c r="U3848" s="1" t="str">
        <f>IF(kiva_loans__muestra[[#This Row],[funded_amount]]=kiva_loans__muestra[[#This Row],[loan_amount]],"funded","unfunded")</f>
        <v>funded</v>
      </c>
      <c r="V3848" s="1" t="str">
        <f>IF(kiva_loans__muestra[[#This Row],[lender_count]]&gt;=50,"high","low")</f>
        <v>low</v>
      </c>
    </row>
    <row r="3849" spans="1:22" x14ac:dyDescent="0.25">
      <c r="A3849">
        <v>907381</v>
      </c>
      <c r="B3849">
        <v>19000</v>
      </c>
      <c r="C3849">
        <v>19000</v>
      </c>
      <c r="D3849" s="1" t="s">
        <v>298</v>
      </c>
      <c r="E3849" s="1" t="s">
        <v>19</v>
      </c>
      <c r="F3849" s="1" t="s">
        <v>7898</v>
      </c>
      <c r="G3849" s="1" t="s">
        <v>3359</v>
      </c>
      <c r="H3849" s="1" t="s">
        <v>451</v>
      </c>
      <c r="I3849" s="1" t="s">
        <v>831</v>
      </c>
      <c r="J3849" s="1" t="s">
        <v>90</v>
      </c>
      <c r="K3849">
        <v>1810</v>
      </c>
      <c r="L3849" s="2">
        <v>42179.609050925923</v>
      </c>
      <c r="M3849" s="2">
        <v>42149.375</v>
      </c>
      <c r="N3849" s="2">
        <v>42212.34888888889</v>
      </c>
      <c r="O3849">
        <v>330</v>
      </c>
      <c r="P3849">
        <v>66</v>
      </c>
      <c r="Q3849" s="1" t="s">
        <v>7899</v>
      </c>
      <c r="R3849" s="1" t="s">
        <v>92</v>
      </c>
      <c r="S3849" s="1" t="s">
        <v>31</v>
      </c>
      <c r="T3849" s="3">
        <v>42179</v>
      </c>
      <c r="U3849" s="1" t="str">
        <f>IF(kiva_loans__muestra[[#This Row],[funded_amount]]=kiva_loans__muestra[[#This Row],[loan_amount]],"funded","unfunded")</f>
        <v>funded</v>
      </c>
      <c r="V3849" s="1" t="str">
        <f>IF(kiva_loans__muestra[[#This Row],[lender_count]]&gt;=50,"high","low")</f>
        <v>high</v>
      </c>
    </row>
    <row r="3850" spans="1:22" x14ac:dyDescent="0.25">
      <c r="A3850">
        <v>907137</v>
      </c>
      <c r="B3850">
        <v>10000</v>
      </c>
      <c r="C3850">
        <v>10000</v>
      </c>
      <c r="D3850" s="1" t="s">
        <v>161</v>
      </c>
      <c r="E3850" s="1" t="s">
        <v>37</v>
      </c>
      <c r="F3850" s="1" t="s">
        <v>7900</v>
      </c>
      <c r="G3850" s="1" t="s">
        <v>3355</v>
      </c>
      <c r="H3850" s="1" t="s">
        <v>569</v>
      </c>
      <c r="I3850" s="1" t="s">
        <v>1702</v>
      </c>
      <c r="J3850" s="1" t="s">
        <v>90</v>
      </c>
      <c r="K3850">
        <v>3050</v>
      </c>
      <c r="L3850" s="2">
        <v>42179.409039351849</v>
      </c>
      <c r="M3850" s="2">
        <v>42174.375</v>
      </c>
      <c r="N3850" s="2">
        <v>42194.72184027778</v>
      </c>
      <c r="O3850">
        <v>140</v>
      </c>
      <c r="P3850">
        <v>31</v>
      </c>
      <c r="Q3850" s="1" t="s">
        <v>7901</v>
      </c>
      <c r="R3850" s="1" t="s">
        <v>24</v>
      </c>
      <c r="S3850" s="1" t="s">
        <v>31</v>
      </c>
      <c r="T3850" s="3">
        <v>42179</v>
      </c>
      <c r="U3850" s="1" t="str">
        <f>IF(kiva_loans__muestra[[#This Row],[funded_amount]]=kiva_loans__muestra[[#This Row],[loan_amount]],"funded","unfunded")</f>
        <v>funded</v>
      </c>
      <c r="V3850" s="1" t="str">
        <f>IF(kiva_loans__muestra[[#This Row],[lender_count]]&gt;=50,"high","low")</f>
        <v>low</v>
      </c>
    </row>
    <row r="3851" spans="1:22" x14ac:dyDescent="0.25">
      <c r="A3851">
        <v>907018</v>
      </c>
      <c r="B3851">
        <v>4500</v>
      </c>
      <c r="C3851">
        <v>4500</v>
      </c>
      <c r="D3851" s="1" t="s">
        <v>41</v>
      </c>
      <c r="E3851" s="1" t="s">
        <v>27</v>
      </c>
      <c r="F3851" s="1" t="s">
        <v>1112</v>
      </c>
      <c r="G3851" s="1" t="s">
        <v>3278</v>
      </c>
      <c r="H3851" s="1" t="s">
        <v>100</v>
      </c>
      <c r="I3851" s="1" t="s">
        <v>651</v>
      </c>
      <c r="J3851" s="1" t="s">
        <v>101</v>
      </c>
      <c r="K3851">
        <v>1450</v>
      </c>
      <c r="L3851" s="2">
        <v>42179.246192129627</v>
      </c>
      <c r="M3851" s="2">
        <v>42166.375</v>
      </c>
      <c r="N3851" s="2">
        <v>42203.062488425923</v>
      </c>
      <c r="O3851">
        <v>80</v>
      </c>
      <c r="P3851">
        <v>16</v>
      </c>
      <c r="Q3851" s="1" t="s">
        <v>278</v>
      </c>
      <c r="R3851" s="1" t="s">
        <v>24</v>
      </c>
      <c r="S3851" s="1" t="s">
        <v>35</v>
      </c>
      <c r="T3851" s="3">
        <v>42179</v>
      </c>
      <c r="U3851" s="1" t="str">
        <f>IF(kiva_loans__muestra[[#This Row],[funded_amount]]=kiva_loans__muestra[[#This Row],[loan_amount]],"funded","unfunded")</f>
        <v>funded</v>
      </c>
      <c r="V3851" s="1" t="str">
        <f>IF(kiva_loans__muestra[[#This Row],[lender_count]]&gt;=50,"high","low")</f>
        <v>low</v>
      </c>
    </row>
    <row r="3852" spans="1:22" x14ac:dyDescent="0.25">
      <c r="A3852">
        <v>907476</v>
      </c>
      <c r="B3852">
        <v>14500</v>
      </c>
      <c r="C3852">
        <v>14500</v>
      </c>
      <c r="D3852" s="1" t="s">
        <v>58</v>
      </c>
      <c r="E3852" s="1" t="s">
        <v>27</v>
      </c>
      <c r="F3852" s="1" t="s">
        <v>7902</v>
      </c>
      <c r="G3852" s="1" t="s">
        <v>3359</v>
      </c>
      <c r="H3852" s="1" t="s">
        <v>451</v>
      </c>
      <c r="I3852" s="1" t="s">
        <v>7903</v>
      </c>
      <c r="J3852" s="1" t="s">
        <v>452</v>
      </c>
      <c r="K3852">
        <v>1810</v>
      </c>
      <c r="L3852" s="2">
        <v>42179.688379629632</v>
      </c>
      <c r="M3852" s="2">
        <v>42149.375</v>
      </c>
      <c r="N3852" s="2">
        <v>42191.921388888892</v>
      </c>
      <c r="O3852">
        <v>270</v>
      </c>
      <c r="P3852">
        <v>48</v>
      </c>
      <c r="Q3852" s="1" t="s">
        <v>7904</v>
      </c>
      <c r="R3852" s="1" t="s">
        <v>24</v>
      </c>
      <c r="S3852" s="1" t="s">
        <v>31</v>
      </c>
      <c r="T3852" s="3">
        <v>42179</v>
      </c>
      <c r="U3852" s="1" t="str">
        <f>IF(kiva_loans__muestra[[#This Row],[funded_amount]]=kiva_loans__muestra[[#This Row],[loan_amount]],"funded","unfunded")</f>
        <v>funded</v>
      </c>
      <c r="V3852" s="1" t="str">
        <f>IF(kiva_loans__muestra[[#This Row],[lender_count]]&gt;=50,"high","low")</f>
        <v>low</v>
      </c>
    </row>
    <row r="3853" spans="1:22" x14ac:dyDescent="0.25">
      <c r="A3853">
        <v>907076</v>
      </c>
      <c r="B3853">
        <v>15250</v>
      </c>
      <c r="C3853">
        <v>15250</v>
      </c>
      <c r="D3853" s="1" t="s">
        <v>45</v>
      </c>
      <c r="E3853" s="1" t="s">
        <v>46</v>
      </c>
      <c r="F3853" s="1" t="s">
        <v>7905</v>
      </c>
      <c r="G3853" s="1" t="s">
        <v>3307</v>
      </c>
      <c r="H3853" s="1" t="s">
        <v>412</v>
      </c>
      <c r="I3853" s="1" t="s">
        <v>994</v>
      </c>
      <c r="J3853" s="1" t="s">
        <v>413</v>
      </c>
      <c r="K3853">
        <v>2220</v>
      </c>
      <c r="L3853" s="2">
        <v>42179.345543981479</v>
      </c>
      <c r="M3853" s="2">
        <v>42177.375</v>
      </c>
      <c r="N3853" s="2">
        <v>42210.864837962959</v>
      </c>
      <c r="O3853">
        <v>120</v>
      </c>
      <c r="P3853">
        <v>53</v>
      </c>
      <c r="Q3853" s="1" t="s">
        <v>7603</v>
      </c>
      <c r="R3853" s="1" t="s">
        <v>92</v>
      </c>
      <c r="S3853" s="1" t="s">
        <v>31</v>
      </c>
      <c r="T3853" s="3">
        <v>42179</v>
      </c>
      <c r="U3853" s="1" t="str">
        <f>IF(kiva_loans__muestra[[#This Row],[funded_amount]]=kiva_loans__muestra[[#This Row],[loan_amount]],"funded","unfunded")</f>
        <v>funded</v>
      </c>
      <c r="V3853" s="1" t="str">
        <f>IF(kiva_loans__muestra[[#This Row],[lender_count]]&gt;=50,"high","low")</f>
        <v>high</v>
      </c>
    </row>
    <row r="3854" spans="1:22" x14ac:dyDescent="0.25">
      <c r="A3854">
        <v>907136</v>
      </c>
      <c r="B3854">
        <v>14500</v>
      </c>
      <c r="C3854">
        <v>14500</v>
      </c>
      <c r="D3854" s="1" t="s">
        <v>36</v>
      </c>
      <c r="E3854" s="1" t="s">
        <v>37</v>
      </c>
      <c r="F3854" s="1" t="s">
        <v>7906</v>
      </c>
      <c r="G3854" s="1" t="s">
        <v>4105</v>
      </c>
      <c r="H3854" s="1" t="s">
        <v>600</v>
      </c>
      <c r="I3854" s="1" t="s">
        <v>1168</v>
      </c>
      <c r="J3854" s="1" t="s">
        <v>601</v>
      </c>
      <c r="K3854">
        <v>560</v>
      </c>
      <c r="L3854" s="2">
        <v>42179.407557870371</v>
      </c>
      <c r="M3854" s="2">
        <v>42174.375</v>
      </c>
      <c r="N3854" s="2">
        <v>42203.123032407406</v>
      </c>
      <c r="O3854">
        <v>200</v>
      </c>
      <c r="P3854">
        <v>43</v>
      </c>
      <c r="Q3854" s="1" t="s">
        <v>7907</v>
      </c>
      <c r="R3854" s="1" t="s">
        <v>24</v>
      </c>
      <c r="S3854" s="1" t="s">
        <v>31</v>
      </c>
      <c r="T3854" s="3">
        <v>42179</v>
      </c>
      <c r="U3854" s="1" t="str">
        <f>IF(kiva_loans__muestra[[#This Row],[funded_amount]]=kiva_loans__muestra[[#This Row],[loan_amount]],"funded","unfunded")</f>
        <v>funded</v>
      </c>
      <c r="V3854" s="1" t="str">
        <f>IF(kiva_loans__muestra[[#This Row],[lender_count]]&gt;=50,"high","low")</f>
        <v>low</v>
      </c>
    </row>
    <row r="3855" spans="1:22" x14ac:dyDescent="0.25">
      <c r="A3855">
        <v>906987</v>
      </c>
      <c r="B3855">
        <v>2000</v>
      </c>
      <c r="C3855">
        <v>2000</v>
      </c>
      <c r="D3855" s="1" t="s">
        <v>53</v>
      </c>
      <c r="E3855" s="1" t="s">
        <v>32</v>
      </c>
      <c r="F3855" s="1" t="s">
        <v>3030</v>
      </c>
      <c r="G3855" s="1" t="s">
        <v>3278</v>
      </c>
      <c r="H3855" s="1" t="s">
        <v>100</v>
      </c>
      <c r="I3855" s="1" t="s">
        <v>463</v>
      </c>
      <c r="J3855" s="1" t="s">
        <v>101</v>
      </c>
      <c r="K3855">
        <v>1450</v>
      </c>
      <c r="L3855" s="2">
        <v>42179.222916666666</v>
      </c>
      <c r="M3855" s="2">
        <v>42173.375</v>
      </c>
      <c r="N3855" s="2">
        <v>42193.393935185188</v>
      </c>
      <c r="O3855">
        <v>110</v>
      </c>
      <c r="P3855">
        <v>8</v>
      </c>
      <c r="Q3855" s="1" t="s">
        <v>7908</v>
      </c>
      <c r="R3855" s="1" t="s">
        <v>24</v>
      </c>
      <c r="S3855" s="1" t="s">
        <v>35</v>
      </c>
      <c r="T3855" s="3">
        <v>42179</v>
      </c>
      <c r="U3855" s="1" t="str">
        <f>IF(kiva_loans__muestra[[#This Row],[funded_amount]]=kiva_loans__muestra[[#This Row],[loan_amount]],"funded","unfunded")</f>
        <v>funded</v>
      </c>
      <c r="V3855" s="1" t="str">
        <f>IF(kiva_loans__muestra[[#This Row],[lender_count]]&gt;=50,"high","low")</f>
        <v>low</v>
      </c>
    </row>
    <row r="3856" spans="1:22" x14ac:dyDescent="0.25">
      <c r="A3856">
        <v>907203</v>
      </c>
      <c r="B3856">
        <v>9750</v>
      </c>
      <c r="C3856">
        <v>9750</v>
      </c>
      <c r="D3856" s="1" t="s">
        <v>124</v>
      </c>
      <c r="E3856" s="1" t="s">
        <v>125</v>
      </c>
      <c r="F3856" s="1" t="s">
        <v>7909</v>
      </c>
      <c r="G3856" s="1" t="s">
        <v>3311</v>
      </c>
      <c r="H3856" s="1" t="s">
        <v>119</v>
      </c>
      <c r="I3856" s="1" t="s">
        <v>2723</v>
      </c>
      <c r="J3856" s="1" t="s">
        <v>270</v>
      </c>
      <c r="K3856">
        <v>2040</v>
      </c>
      <c r="L3856" s="2">
        <v>42179.464398148149</v>
      </c>
      <c r="M3856" s="2">
        <v>42152.375</v>
      </c>
      <c r="N3856" s="2">
        <v>42205.807118055556</v>
      </c>
      <c r="O3856">
        <v>200</v>
      </c>
      <c r="P3856">
        <v>37</v>
      </c>
      <c r="Q3856" s="1" t="s">
        <v>861</v>
      </c>
      <c r="R3856" s="1" t="s">
        <v>24</v>
      </c>
      <c r="S3856" s="1" t="s">
        <v>31</v>
      </c>
      <c r="T3856" s="3">
        <v>42179</v>
      </c>
      <c r="U3856" s="1" t="str">
        <f>IF(kiva_loans__muestra[[#This Row],[funded_amount]]=kiva_loans__muestra[[#This Row],[loan_amount]],"funded","unfunded")</f>
        <v>funded</v>
      </c>
      <c r="V3856" s="1" t="str">
        <f>IF(kiva_loans__muestra[[#This Row],[lender_count]]&gt;=50,"high","low")</f>
        <v>low</v>
      </c>
    </row>
    <row r="3857" spans="1:22" x14ac:dyDescent="0.25">
      <c r="A3857">
        <v>908073</v>
      </c>
      <c r="B3857">
        <v>2500</v>
      </c>
      <c r="C3857">
        <v>2500</v>
      </c>
      <c r="D3857" s="1" t="s">
        <v>46</v>
      </c>
      <c r="E3857" s="1" t="s">
        <v>46</v>
      </c>
      <c r="F3857" s="1" t="s">
        <v>7910</v>
      </c>
      <c r="G3857" s="1" t="s">
        <v>3635</v>
      </c>
      <c r="H3857" s="1" t="s">
        <v>1315</v>
      </c>
      <c r="I3857" s="1" t="s">
        <v>1344</v>
      </c>
      <c r="J3857" s="1" t="s">
        <v>110</v>
      </c>
      <c r="K3857">
        <v>2960</v>
      </c>
      <c r="L3857" s="2">
        <v>42180.553067129629</v>
      </c>
      <c r="M3857" s="2">
        <v>42151.375</v>
      </c>
      <c r="N3857" s="2">
        <v>42185.777465277781</v>
      </c>
      <c r="O3857">
        <v>70</v>
      </c>
      <c r="P3857">
        <v>5</v>
      </c>
      <c r="Q3857" s="1" t="s">
        <v>7911</v>
      </c>
      <c r="R3857" s="1" t="s">
        <v>24</v>
      </c>
      <c r="S3857" s="1" t="s">
        <v>35</v>
      </c>
      <c r="T3857" s="3">
        <v>42180</v>
      </c>
      <c r="U3857" s="1" t="str">
        <f>IF(kiva_loans__muestra[[#This Row],[funded_amount]]=kiva_loans__muestra[[#This Row],[loan_amount]],"funded","unfunded")</f>
        <v>funded</v>
      </c>
      <c r="V3857" s="1" t="str">
        <f>IF(kiva_loans__muestra[[#This Row],[lender_count]]&gt;=50,"high","low")</f>
        <v>low</v>
      </c>
    </row>
    <row r="3858" spans="1:22" x14ac:dyDescent="0.25">
      <c r="A3858">
        <v>907698</v>
      </c>
      <c r="B3858">
        <v>14750</v>
      </c>
      <c r="C3858">
        <v>14750</v>
      </c>
      <c r="D3858" s="1" t="s">
        <v>64</v>
      </c>
      <c r="E3858" s="1" t="s">
        <v>37</v>
      </c>
      <c r="F3858" s="1" t="s">
        <v>7912</v>
      </c>
      <c r="G3858" s="1" t="s">
        <v>3311</v>
      </c>
      <c r="H3858" s="1" t="s">
        <v>119</v>
      </c>
      <c r="I3858" s="1" t="s">
        <v>2723</v>
      </c>
      <c r="J3858" s="1" t="s">
        <v>270</v>
      </c>
      <c r="K3858">
        <v>2040</v>
      </c>
      <c r="L3858" s="2">
        <v>42180.145578703705</v>
      </c>
      <c r="M3858" s="2">
        <v>42150.375</v>
      </c>
      <c r="N3858" s="2">
        <v>42210.30568287037</v>
      </c>
      <c r="O3858">
        <v>200</v>
      </c>
      <c r="P3858">
        <v>33</v>
      </c>
      <c r="Q3858" s="1" t="s">
        <v>7913</v>
      </c>
      <c r="R3858" s="1" t="s">
        <v>54</v>
      </c>
      <c r="S3858" s="1" t="s">
        <v>31</v>
      </c>
      <c r="T3858" s="3">
        <v>42180</v>
      </c>
      <c r="U3858" s="1" t="str">
        <f>IF(kiva_loans__muestra[[#This Row],[funded_amount]]=kiva_loans__muestra[[#This Row],[loan_amount]],"funded","unfunded")</f>
        <v>funded</v>
      </c>
      <c r="V3858" s="1" t="str">
        <f>IF(kiva_loans__muestra[[#This Row],[lender_count]]&gt;=50,"high","low")</f>
        <v>low</v>
      </c>
    </row>
    <row r="3859" spans="1:22" x14ac:dyDescent="0.25">
      <c r="A3859">
        <v>908091</v>
      </c>
      <c r="B3859">
        <v>4250</v>
      </c>
      <c r="C3859">
        <v>4250</v>
      </c>
      <c r="D3859" s="1" t="s">
        <v>46</v>
      </c>
      <c r="E3859" s="1" t="s">
        <v>46</v>
      </c>
      <c r="F3859" s="1" t="s">
        <v>7914</v>
      </c>
      <c r="G3859" s="1" t="s">
        <v>3263</v>
      </c>
      <c r="H3859" s="1" t="s">
        <v>33</v>
      </c>
      <c r="I3859" s="1" t="s">
        <v>323</v>
      </c>
      <c r="J3859" s="1" t="s">
        <v>34</v>
      </c>
      <c r="K3859">
        <v>1380</v>
      </c>
      <c r="L3859" s="2">
        <v>42180.575879629629</v>
      </c>
      <c r="M3859" s="2">
        <v>42179.375</v>
      </c>
      <c r="N3859" s="2">
        <v>42187.166018518517</v>
      </c>
      <c r="O3859">
        <v>140</v>
      </c>
      <c r="P3859">
        <v>1</v>
      </c>
      <c r="Q3859" s="1" t="s">
        <v>1268</v>
      </c>
      <c r="R3859" s="1" t="s">
        <v>24</v>
      </c>
      <c r="S3859" s="1" t="s">
        <v>31</v>
      </c>
      <c r="T3859" s="3">
        <v>42180</v>
      </c>
      <c r="U3859" s="1" t="str">
        <f>IF(kiva_loans__muestra[[#This Row],[funded_amount]]=kiva_loans__muestra[[#This Row],[loan_amount]],"funded","unfunded")</f>
        <v>funded</v>
      </c>
      <c r="V3859" s="1" t="str">
        <f>IF(kiva_loans__muestra[[#This Row],[lender_count]]&gt;=50,"high","low")</f>
        <v>low</v>
      </c>
    </row>
    <row r="3860" spans="1:22" x14ac:dyDescent="0.25">
      <c r="A3860">
        <v>908153</v>
      </c>
      <c r="B3860">
        <v>2000</v>
      </c>
      <c r="C3860">
        <v>2000</v>
      </c>
      <c r="D3860" s="1" t="s">
        <v>577</v>
      </c>
      <c r="E3860" s="1" t="s">
        <v>32</v>
      </c>
      <c r="F3860" s="1" t="s">
        <v>7915</v>
      </c>
      <c r="G3860" s="1" t="s">
        <v>3427</v>
      </c>
      <c r="H3860" s="1" t="s">
        <v>185</v>
      </c>
      <c r="I3860" s="1" t="s">
        <v>1531</v>
      </c>
      <c r="J3860" s="1" t="s">
        <v>187</v>
      </c>
      <c r="K3860">
        <v>1770</v>
      </c>
      <c r="L3860" s="2">
        <v>42180.667800925927</v>
      </c>
      <c r="M3860" s="2">
        <v>42150.375</v>
      </c>
      <c r="N3860" s="2">
        <v>42201.789837962962</v>
      </c>
      <c r="O3860">
        <v>130</v>
      </c>
      <c r="P3860">
        <v>8</v>
      </c>
      <c r="Q3860" s="1" t="s">
        <v>3160</v>
      </c>
      <c r="R3860" s="1" t="s">
        <v>92</v>
      </c>
      <c r="S3860" s="1" t="s">
        <v>25</v>
      </c>
      <c r="T3860" s="3">
        <v>42180</v>
      </c>
      <c r="U3860" s="1" t="str">
        <f>IF(kiva_loans__muestra[[#This Row],[funded_amount]]=kiva_loans__muestra[[#This Row],[loan_amount]],"funded","unfunded")</f>
        <v>funded</v>
      </c>
      <c r="V3860" s="1" t="str">
        <f>IF(kiva_loans__muestra[[#This Row],[lender_count]]&gt;=50,"high","low")</f>
        <v>low</v>
      </c>
    </row>
    <row r="3861" spans="1:22" x14ac:dyDescent="0.25">
      <c r="A3861">
        <v>908014</v>
      </c>
      <c r="B3861">
        <v>7250</v>
      </c>
      <c r="C3861">
        <v>7250</v>
      </c>
      <c r="D3861" s="1" t="s">
        <v>175</v>
      </c>
      <c r="E3861" s="1" t="s">
        <v>78</v>
      </c>
      <c r="F3861" s="1" t="s">
        <v>7916</v>
      </c>
      <c r="G3861" s="1" t="s">
        <v>3439</v>
      </c>
      <c r="H3861" s="1" t="s">
        <v>406</v>
      </c>
      <c r="I3861" s="1" t="s">
        <v>416</v>
      </c>
      <c r="J3861" s="1" t="s">
        <v>408</v>
      </c>
      <c r="K3861">
        <v>1850</v>
      </c>
      <c r="L3861" s="2">
        <v>42180.489675925928</v>
      </c>
      <c r="M3861" s="2">
        <v>42152.375</v>
      </c>
      <c r="N3861" s="2">
        <v>42184.897905092592</v>
      </c>
      <c r="O3861">
        <v>150</v>
      </c>
      <c r="P3861">
        <v>12</v>
      </c>
      <c r="Q3861" s="1" t="s">
        <v>7917</v>
      </c>
      <c r="R3861" s="1" t="s">
        <v>24</v>
      </c>
      <c r="S3861" s="1" t="s">
        <v>31</v>
      </c>
      <c r="T3861" s="3">
        <v>42180</v>
      </c>
      <c r="U3861" s="1" t="str">
        <f>IF(kiva_loans__muestra[[#This Row],[funded_amount]]=kiva_loans__muestra[[#This Row],[loan_amount]],"funded","unfunded")</f>
        <v>funded</v>
      </c>
      <c r="V3861" s="1" t="str">
        <f>IF(kiva_loans__muestra[[#This Row],[lender_count]]&gt;=50,"high","low")</f>
        <v>low</v>
      </c>
    </row>
    <row r="3862" spans="1:22" x14ac:dyDescent="0.25">
      <c r="A3862">
        <v>907943</v>
      </c>
      <c r="B3862">
        <v>2500</v>
      </c>
      <c r="C3862">
        <v>2500</v>
      </c>
      <c r="D3862" s="1" t="s">
        <v>98</v>
      </c>
      <c r="E3862" s="1" t="s">
        <v>37</v>
      </c>
      <c r="F3862" s="1" t="s">
        <v>2687</v>
      </c>
      <c r="G3862" s="1" t="s">
        <v>3278</v>
      </c>
      <c r="H3862" s="1" t="s">
        <v>100</v>
      </c>
      <c r="I3862" s="1" t="s">
        <v>1381</v>
      </c>
      <c r="J3862" s="1" t="s">
        <v>101</v>
      </c>
      <c r="K3862">
        <v>1450</v>
      </c>
      <c r="L3862" s="2">
        <v>42180.43954861111</v>
      </c>
      <c r="M3862" s="2">
        <v>42158.375</v>
      </c>
      <c r="N3862" s="2">
        <v>42184.742766203701</v>
      </c>
      <c r="O3862">
        <v>70</v>
      </c>
      <c r="P3862">
        <v>8</v>
      </c>
      <c r="Q3862" s="1" t="s">
        <v>1946</v>
      </c>
      <c r="R3862" s="1" t="s">
        <v>24</v>
      </c>
      <c r="S3862" s="1" t="s">
        <v>35</v>
      </c>
      <c r="T3862" s="3">
        <v>42180</v>
      </c>
      <c r="U3862" s="1" t="str">
        <f>IF(kiva_loans__muestra[[#This Row],[funded_amount]]=kiva_loans__muestra[[#This Row],[loan_amount]],"funded","unfunded")</f>
        <v>funded</v>
      </c>
      <c r="V3862" s="1" t="str">
        <f>IF(kiva_loans__muestra[[#This Row],[lender_count]]&gt;=50,"high","low")</f>
        <v>low</v>
      </c>
    </row>
    <row r="3863" spans="1:22" x14ac:dyDescent="0.25">
      <c r="A3863">
        <v>908363</v>
      </c>
      <c r="B3863">
        <v>4750</v>
      </c>
      <c r="C3863">
        <v>10000</v>
      </c>
      <c r="D3863" s="1" t="s">
        <v>56</v>
      </c>
      <c r="E3863" s="1" t="s">
        <v>32</v>
      </c>
      <c r="F3863" s="1" t="s">
        <v>7918</v>
      </c>
      <c r="G3863" s="1" t="s">
        <v>3427</v>
      </c>
      <c r="H3863" s="1" t="s">
        <v>185</v>
      </c>
      <c r="I3863" s="1" t="s">
        <v>1531</v>
      </c>
      <c r="J3863" s="1" t="s">
        <v>187</v>
      </c>
      <c r="K3863">
        <v>1770</v>
      </c>
      <c r="L3863" s="2">
        <v>42180.951238425929</v>
      </c>
      <c r="M3863" s="2">
        <v>42151.375</v>
      </c>
      <c r="N3863" s="2"/>
      <c r="O3863">
        <v>270</v>
      </c>
      <c r="P3863">
        <v>9</v>
      </c>
      <c r="Q3863" s="1" t="s">
        <v>67</v>
      </c>
      <c r="R3863" s="1" t="s">
        <v>24</v>
      </c>
      <c r="S3863" s="1" t="s">
        <v>25</v>
      </c>
      <c r="T3863" s="3">
        <v>42180</v>
      </c>
      <c r="U3863" s="1" t="str">
        <f>IF(kiva_loans__muestra[[#This Row],[funded_amount]]=kiva_loans__muestra[[#This Row],[loan_amount]],"funded","unfunded")</f>
        <v>unfunded</v>
      </c>
      <c r="V3863" s="1" t="str">
        <f>IF(kiva_loans__muestra[[#This Row],[lender_count]]&gt;=50,"high","low")</f>
        <v>low</v>
      </c>
    </row>
    <row r="3864" spans="1:22" x14ac:dyDescent="0.25">
      <c r="A3864">
        <v>1089363</v>
      </c>
      <c r="B3864">
        <v>2250</v>
      </c>
      <c r="C3864">
        <v>2250</v>
      </c>
      <c r="D3864" s="1" t="s">
        <v>37</v>
      </c>
      <c r="E3864" s="1" t="s">
        <v>37</v>
      </c>
      <c r="F3864" s="1" t="s">
        <v>30</v>
      </c>
      <c r="G3864" s="1" t="s">
        <v>3263</v>
      </c>
      <c r="H3864" s="1" t="s">
        <v>33</v>
      </c>
      <c r="I3864" s="1" t="s">
        <v>30</v>
      </c>
      <c r="J3864" s="1" t="s">
        <v>34</v>
      </c>
      <c r="L3864" s="2">
        <v>42180.46738425926</v>
      </c>
      <c r="M3864" s="2"/>
      <c r="N3864" s="2">
        <v>42226.758136574077</v>
      </c>
      <c r="O3864">
        <v>60</v>
      </c>
      <c r="P3864">
        <v>5</v>
      </c>
      <c r="Q3864" s="1" t="s">
        <v>30</v>
      </c>
      <c r="R3864" s="1" t="s">
        <v>30</v>
      </c>
      <c r="S3864" s="1" t="s">
        <v>25</v>
      </c>
      <c r="T3864" s="3">
        <v>42180</v>
      </c>
      <c r="U3864" s="1" t="str">
        <f>IF(kiva_loans__muestra[[#This Row],[funded_amount]]=kiva_loans__muestra[[#This Row],[loan_amount]],"funded","unfunded")</f>
        <v>funded</v>
      </c>
      <c r="V3864" s="1" t="str">
        <f>IF(kiva_loans__muestra[[#This Row],[lender_count]]&gt;=50,"high","low")</f>
        <v>low</v>
      </c>
    </row>
    <row r="3865" spans="1:22" x14ac:dyDescent="0.25">
      <c r="A3865">
        <v>907915</v>
      </c>
      <c r="B3865">
        <v>2250</v>
      </c>
      <c r="C3865">
        <v>2250</v>
      </c>
      <c r="D3865" s="1" t="s">
        <v>98</v>
      </c>
      <c r="E3865" s="1" t="s">
        <v>37</v>
      </c>
      <c r="F3865" s="1" t="s">
        <v>1501</v>
      </c>
      <c r="G3865" s="1" t="s">
        <v>3278</v>
      </c>
      <c r="H3865" s="1" t="s">
        <v>100</v>
      </c>
      <c r="I3865" s="1" t="s">
        <v>1433</v>
      </c>
      <c r="J3865" s="1" t="s">
        <v>101</v>
      </c>
      <c r="K3865">
        <v>1450</v>
      </c>
      <c r="L3865" s="2">
        <v>42180.418495370373</v>
      </c>
      <c r="M3865" s="2">
        <v>42173.375</v>
      </c>
      <c r="N3865" s="2">
        <v>42200.568252314813</v>
      </c>
      <c r="O3865">
        <v>80</v>
      </c>
      <c r="P3865">
        <v>3</v>
      </c>
      <c r="Q3865" s="1" t="s">
        <v>1268</v>
      </c>
      <c r="R3865" s="1" t="s">
        <v>24</v>
      </c>
      <c r="S3865" s="1" t="s">
        <v>35</v>
      </c>
      <c r="T3865" s="3">
        <v>42180</v>
      </c>
      <c r="U3865" s="1" t="str">
        <f>IF(kiva_loans__muestra[[#This Row],[funded_amount]]=kiva_loans__muestra[[#This Row],[loan_amount]],"funded","unfunded")</f>
        <v>funded</v>
      </c>
      <c r="V3865" s="1" t="str">
        <f>IF(kiva_loans__muestra[[#This Row],[lender_count]]&gt;=50,"high","low")</f>
        <v>low</v>
      </c>
    </row>
    <row r="3866" spans="1:22" x14ac:dyDescent="0.25">
      <c r="A3866">
        <v>908125</v>
      </c>
      <c r="B3866">
        <v>2750</v>
      </c>
      <c r="C3866">
        <v>2750</v>
      </c>
      <c r="D3866" s="1" t="s">
        <v>64</v>
      </c>
      <c r="E3866" s="1" t="s">
        <v>37</v>
      </c>
      <c r="F3866" s="1" t="s">
        <v>7919</v>
      </c>
      <c r="G3866" s="1" t="s">
        <v>3263</v>
      </c>
      <c r="H3866" s="1" t="s">
        <v>33</v>
      </c>
      <c r="I3866" s="1" t="s">
        <v>732</v>
      </c>
      <c r="J3866" s="1" t="s">
        <v>34</v>
      </c>
      <c r="K3866">
        <v>1330</v>
      </c>
      <c r="L3866" s="2">
        <v>42180.627696759257</v>
      </c>
      <c r="M3866" s="2">
        <v>42150.375</v>
      </c>
      <c r="N3866" s="2">
        <v>42214.427546296298</v>
      </c>
      <c r="O3866">
        <v>130</v>
      </c>
      <c r="P3866">
        <v>9</v>
      </c>
      <c r="Q3866" s="1" t="s">
        <v>356</v>
      </c>
      <c r="R3866" s="1" t="s">
        <v>24</v>
      </c>
      <c r="S3866" s="1" t="s">
        <v>31</v>
      </c>
      <c r="T3866" s="3">
        <v>42180</v>
      </c>
      <c r="U3866" s="1" t="str">
        <f>IF(kiva_loans__muestra[[#This Row],[funded_amount]]=kiva_loans__muestra[[#This Row],[loan_amount]],"funded","unfunded")</f>
        <v>funded</v>
      </c>
      <c r="V3866" s="1" t="str">
        <f>IF(kiva_loans__muestra[[#This Row],[lender_count]]&gt;=50,"high","low")</f>
        <v>low</v>
      </c>
    </row>
    <row r="3867" spans="1:22" x14ac:dyDescent="0.25">
      <c r="A3867">
        <v>907776</v>
      </c>
      <c r="B3867">
        <v>2750</v>
      </c>
      <c r="C3867">
        <v>2750</v>
      </c>
      <c r="D3867" s="1" t="s">
        <v>98</v>
      </c>
      <c r="E3867" s="1" t="s">
        <v>37</v>
      </c>
      <c r="F3867" s="1" t="s">
        <v>1431</v>
      </c>
      <c r="G3867" s="1" t="s">
        <v>3278</v>
      </c>
      <c r="H3867" s="1" t="s">
        <v>100</v>
      </c>
      <c r="I3867" s="1" t="s">
        <v>1307</v>
      </c>
      <c r="J3867" s="1" t="s">
        <v>101</v>
      </c>
      <c r="K3867">
        <v>1450</v>
      </c>
      <c r="L3867" s="2">
        <v>42180.220775462964</v>
      </c>
      <c r="M3867" s="2">
        <v>42174.375</v>
      </c>
      <c r="N3867" s="2">
        <v>42209.279664351852</v>
      </c>
      <c r="O3867">
        <v>130</v>
      </c>
      <c r="P3867">
        <v>9</v>
      </c>
      <c r="Q3867" s="1" t="s">
        <v>825</v>
      </c>
      <c r="R3867" s="1" t="s">
        <v>24</v>
      </c>
      <c r="S3867" s="1" t="s">
        <v>35</v>
      </c>
      <c r="T3867" s="3">
        <v>42180</v>
      </c>
      <c r="U3867" s="1" t="str">
        <f>IF(kiva_loans__muestra[[#This Row],[funded_amount]]=kiva_loans__muestra[[#This Row],[loan_amount]],"funded","unfunded")</f>
        <v>funded</v>
      </c>
      <c r="V3867" s="1" t="str">
        <f>IF(kiva_loans__muestra[[#This Row],[lender_count]]&gt;=50,"high","low")</f>
        <v>low</v>
      </c>
    </row>
    <row r="3868" spans="1:22" x14ac:dyDescent="0.25">
      <c r="A3868">
        <v>907673</v>
      </c>
      <c r="B3868">
        <v>3500</v>
      </c>
      <c r="C3868">
        <v>3500</v>
      </c>
      <c r="D3868" s="1" t="s">
        <v>45</v>
      </c>
      <c r="E3868" s="1" t="s">
        <v>46</v>
      </c>
      <c r="F3868" s="1" t="s">
        <v>7920</v>
      </c>
      <c r="G3868" s="1" t="s">
        <v>3278</v>
      </c>
      <c r="H3868" s="1" t="s">
        <v>100</v>
      </c>
      <c r="I3868" s="1" t="s">
        <v>463</v>
      </c>
      <c r="J3868" s="1" t="s">
        <v>101</v>
      </c>
      <c r="K3868">
        <v>1450</v>
      </c>
      <c r="L3868" s="2">
        <v>42180.12060185185</v>
      </c>
      <c r="M3868" s="2">
        <v>42158.375</v>
      </c>
      <c r="N3868" s="2">
        <v>42183.86645833333</v>
      </c>
      <c r="O3868">
        <v>70</v>
      </c>
      <c r="P3868">
        <v>7</v>
      </c>
      <c r="Q3868" s="1" t="s">
        <v>7921</v>
      </c>
      <c r="R3868" s="1" t="s">
        <v>24</v>
      </c>
      <c r="S3868" s="1" t="s">
        <v>35</v>
      </c>
      <c r="T3868" s="3">
        <v>42180</v>
      </c>
      <c r="U3868" s="1" t="str">
        <f>IF(kiva_loans__muestra[[#This Row],[funded_amount]]=kiva_loans__muestra[[#This Row],[loan_amount]],"funded","unfunded")</f>
        <v>funded</v>
      </c>
      <c r="V3868" s="1" t="str">
        <f>IF(kiva_loans__muestra[[#This Row],[lender_count]]&gt;=50,"high","low")</f>
        <v>low</v>
      </c>
    </row>
    <row r="3869" spans="1:22" x14ac:dyDescent="0.25">
      <c r="A3869">
        <v>907791</v>
      </c>
      <c r="B3869">
        <v>3000</v>
      </c>
      <c r="C3869">
        <v>3000</v>
      </c>
      <c r="D3869" s="1" t="s">
        <v>113</v>
      </c>
      <c r="E3869" s="1" t="s">
        <v>46</v>
      </c>
      <c r="F3869" s="1" t="s">
        <v>7922</v>
      </c>
      <c r="G3869" s="1" t="s">
        <v>3278</v>
      </c>
      <c r="H3869" s="1" t="s">
        <v>100</v>
      </c>
      <c r="I3869" s="1" t="s">
        <v>1433</v>
      </c>
      <c r="J3869" s="1" t="s">
        <v>101</v>
      </c>
      <c r="K3869">
        <v>1450</v>
      </c>
      <c r="L3869" s="2">
        <v>42180.245011574072</v>
      </c>
      <c r="M3869" s="2">
        <v>42166.375</v>
      </c>
      <c r="N3869" s="2">
        <v>42199.689826388887</v>
      </c>
      <c r="O3869">
        <v>80</v>
      </c>
      <c r="P3869">
        <v>7</v>
      </c>
      <c r="Q3869" s="1" t="s">
        <v>159</v>
      </c>
      <c r="R3869" s="1" t="s">
        <v>24</v>
      </c>
      <c r="S3869" s="1" t="s">
        <v>35</v>
      </c>
      <c r="T3869" s="3">
        <v>42180</v>
      </c>
      <c r="U3869" s="1" t="str">
        <f>IF(kiva_loans__muestra[[#This Row],[funded_amount]]=kiva_loans__muestra[[#This Row],[loan_amount]],"funded","unfunded")</f>
        <v>funded</v>
      </c>
      <c r="V3869" s="1" t="str">
        <f>IF(kiva_loans__muestra[[#This Row],[lender_count]]&gt;=50,"high","low")</f>
        <v>low</v>
      </c>
    </row>
    <row r="3870" spans="1:22" x14ac:dyDescent="0.25">
      <c r="A3870">
        <v>909194</v>
      </c>
      <c r="B3870">
        <v>6000</v>
      </c>
      <c r="C3870">
        <v>6000</v>
      </c>
      <c r="D3870" s="1" t="s">
        <v>69</v>
      </c>
      <c r="E3870" s="1" t="s">
        <v>46</v>
      </c>
      <c r="F3870" s="1" t="s">
        <v>30</v>
      </c>
      <c r="G3870" s="1" t="s">
        <v>3427</v>
      </c>
      <c r="H3870" s="1" t="s">
        <v>185</v>
      </c>
      <c r="I3870" s="1" t="s">
        <v>30</v>
      </c>
      <c r="J3870" s="1" t="s">
        <v>187</v>
      </c>
      <c r="K3870">
        <v>1770</v>
      </c>
      <c r="L3870" s="2">
        <v>42181.863657407404</v>
      </c>
      <c r="M3870" s="2">
        <v>42152.375</v>
      </c>
      <c r="N3870" s="2">
        <v>42210.164131944446</v>
      </c>
      <c r="O3870">
        <v>150</v>
      </c>
      <c r="P3870">
        <v>19</v>
      </c>
      <c r="Q3870" s="1" t="s">
        <v>321</v>
      </c>
      <c r="R3870" s="1" t="s">
        <v>30</v>
      </c>
      <c r="S3870" s="1" t="s">
        <v>25</v>
      </c>
      <c r="T3870" s="3">
        <v>42181</v>
      </c>
      <c r="U3870" s="1" t="str">
        <f>IF(kiva_loans__muestra[[#This Row],[funded_amount]]=kiva_loans__muestra[[#This Row],[loan_amount]],"funded","unfunded")</f>
        <v>funded</v>
      </c>
      <c r="V3870" s="1" t="str">
        <f>IF(kiva_loans__muestra[[#This Row],[lender_count]]&gt;=50,"high","low")</f>
        <v>low</v>
      </c>
    </row>
    <row r="3871" spans="1:22" x14ac:dyDescent="0.25">
      <c r="A3871">
        <v>908980</v>
      </c>
      <c r="B3871">
        <v>500</v>
      </c>
      <c r="C3871">
        <v>5250</v>
      </c>
      <c r="D3871" s="1" t="s">
        <v>36</v>
      </c>
      <c r="E3871" s="1" t="s">
        <v>37</v>
      </c>
      <c r="F3871" s="1" t="s">
        <v>965</v>
      </c>
      <c r="G3871" s="1" t="s">
        <v>3263</v>
      </c>
      <c r="H3871" s="1" t="s">
        <v>33</v>
      </c>
      <c r="I3871" s="1" t="s">
        <v>1475</v>
      </c>
      <c r="J3871" s="1" t="s">
        <v>34</v>
      </c>
      <c r="K3871">
        <v>1560</v>
      </c>
      <c r="L3871" s="2">
        <v>42181.635937500003</v>
      </c>
      <c r="M3871" s="2">
        <v>42160.375</v>
      </c>
      <c r="N3871" s="2"/>
      <c r="O3871">
        <v>160</v>
      </c>
      <c r="P3871">
        <v>2</v>
      </c>
      <c r="Q3871" s="1" t="s">
        <v>366</v>
      </c>
      <c r="R3871" s="1" t="s">
        <v>92</v>
      </c>
      <c r="S3871" s="1" t="s">
        <v>31</v>
      </c>
      <c r="T3871" s="3">
        <v>42181</v>
      </c>
      <c r="U3871" s="1" t="str">
        <f>IF(kiva_loans__muestra[[#This Row],[funded_amount]]=kiva_loans__muestra[[#This Row],[loan_amount]],"funded","unfunded")</f>
        <v>unfunded</v>
      </c>
      <c r="V3871" s="1" t="str">
        <f>IF(kiva_loans__muestra[[#This Row],[lender_count]]&gt;=50,"high","low")</f>
        <v>low</v>
      </c>
    </row>
    <row r="3872" spans="1:22" x14ac:dyDescent="0.25">
      <c r="A3872">
        <v>909083</v>
      </c>
      <c r="B3872">
        <v>35750</v>
      </c>
      <c r="C3872">
        <v>35750</v>
      </c>
      <c r="D3872" s="1" t="s">
        <v>27</v>
      </c>
      <c r="E3872" s="1" t="s">
        <v>27</v>
      </c>
      <c r="F3872" s="1" t="s">
        <v>7923</v>
      </c>
      <c r="G3872" s="1" t="s">
        <v>3467</v>
      </c>
      <c r="H3872" s="1" t="s">
        <v>634</v>
      </c>
      <c r="I3872" s="1" t="s">
        <v>2080</v>
      </c>
      <c r="J3872" s="1" t="s">
        <v>636</v>
      </c>
      <c r="K3872">
        <v>1300</v>
      </c>
      <c r="L3872" s="2">
        <v>42181.722592592596</v>
      </c>
      <c r="M3872" s="2">
        <v>42159.375</v>
      </c>
      <c r="N3872" s="2">
        <v>42194.656631944446</v>
      </c>
      <c r="O3872">
        <v>50</v>
      </c>
      <c r="P3872">
        <v>1</v>
      </c>
      <c r="Q3872" s="1" t="s">
        <v>30</v>
      </c>
      <c r="R3872" s="1" t="s">
        <v>648</v>
      </c>
      <c r="S3872" s="1" t="s">
        <v>35</v>
      </c>
      <c r="T3872" s="3">
        <v>42181</v>
      </c>
      <c r="U3872" s="1" t="str">
        <f>IF(kiva_loans__muestra[[#This Row],[funded_amount]]=kiva_loans__muestra[[#This Row],[loan_amount]],"funded","unfunded")</f>
        <v>funded</v>
      </c>
      <c r="V3872" s="1" t="str">
        <f>IF(kiva_loans__muestra[[#This Row],[lender_count]]&gt;=50,"high","low")</f>
        <v>low</v>
      </c>
    </row>
    <row r="3873" spans="1:22" x14ac:dyDescent="0.25">
      <c r="A3873">
        <v>909129</v>
      </c>
      <c r="B3873">
        <v>15750</v>
      </c>
      <c r="C3873">
        <v>52250</v>
      </c>
      <c r="D3873" s="1" t="s">
        <v>46</v>
      </c>
      <c r="E3873" s="1" t="s">
        <v>46</v>
      </c>
      <c r="F3873" s="1" t="s">
        <v>7924</v>
      </c>
      <c r="G3873" s="1" t="s">
        <v>3333</v>
      </c>
      <c r="H3873" s="1" t="s">
        <v>241</v>
      </c>
      <c r="I3873" s="1" t="s">
        <v>258</v>
      </c>
      <c r="J3873" s="1" t="s">
        <v>243</v>
      </c>
      <c r="K3873">
        <v>1100</v>
      </c>
      <c r="L3873" s="2">
        <v>42181.745671296296</v>
      </c>
      <c r="M3873" s="2">
        <v>42152.25</v>
      </c>
      <c r="N3873" s="2"/>
      <c r="O3873">
        <v>100</v>
      </c>
      <c r="P3873">
        <v>29</v>
      </c>
      <c r="Q3873" s="1" t="s">
        <v>2169</v>
      </c>
      <c r="R3873" s="1" t="s">
        <v>71</v>
      </c>
      <c r="S3873" s="1" t="s">
        <v>31</v>
      </c>
      <c r="T3873" s="3">
        <v>42181</v>
      </c>
      <c r="U3873" s="1" t="str">
        <f>IF(kiva_loans__muestra[[#This Row],[funded_amount]]=kiva_loans__muestra[[#This Row],[loan_amount]],"funded","unfunded")</f>
        <v>unfunded</v>
      </c>
      <c r="V3873" s="1" t="str">
        <f>IF(kiva_loans__muestra[[#This Row],[lender_count]]&gt;=50,"high","low")</f>
        <v>low</v>
      </c>
    </row>
    <row r="3874" spans="1:22" x14ac:dyDescent="0.25">
      <c r="A3874">
        <v>909358</v>
      </c>
      <c r="B3874">
        <v>7750</v>
      </c>
      <c r="C3874">
        <v>17000</v>
      </c>
      <c r="D3874" s="1" t="s">
        <v>50</v>
      </c>
      <c r="E3874" s="1" t="s">
        <v>37</v>
      </c>
      <c r="F3874" s="1" t="s">
        <v>7925</v>
      </c>
      <c r="G3874" s="1" t="s">
        <v>3427</v>
      </c>
      <c r="H3874" s="1" t="s">
        <v>185</v>
      </c>
      <c r="I3874" s="1" t="s">
        <v>1796</v>
      </c>
      <c r="J3874" s="1" t="s">
        <v>187</v>
      </c>
      <c r="K3874">
        <v>1770</v>
      </c>
      <c r="L3874" s="2">
        <v>42182.02480324074</v>
      </c>
      <c r="M3874" s="2">
        <v>42153.375</v>
      </c>
      <c r="N3874" s="2"/>
      <c r="O3874">
        <v>330</v>
      </c>
      <c r="P3874">
        <v>11</v>
      </c>
      <c r="Q3874" s="1" t="s">
        <v>7926</v>
      </c>
      <c r="R3874" s="1" t="s">
        <v>24</v>
      </c>
      <c r="S3874" s="1" t="s">
        <v>25</v>
      </c>
      <c r="T3874" s="3">
        <v>42181</v>
      </c>
      <c r="U3874" s="1" t="str">
        <f>IF(kiva_loans__muestra[[#This Row],[funded_amount]]=kiva_loans__muestra[[#This Row],[loan_amount]],"funded","unfunded")</f>
        <v>unfunded</v>
      </c>
      <c r="V3874" s="1" t="str">
        <f>IF(kiva_loans__muestra[[#This Row],[lender_count]]&gt;=50,"high","low")</f>
        <v>low</v>
      </c>
    </row>
    <row r="3875" spans="1:22" x14ac:dyDescent="0.25">
      <c r="A3875">
        <v>908732</v>
      </c>
      <c r="B3875">
        <v>2750</v>
      </c>
      <c r="C3875">
        <v>2750</v>
      </c>
      <c r="D3875" s="1" t="s">
        <v>64</v>
      </c>
      <c r="E3875" s="1" t="s">
        <v>37</v>
      </c>
      <c r="F3875" s="1" t="s">
        <v>7927</v>
      </c>
      <c r="G3875" s="1" t="s">
        <v>3263</v>
      </c>
      <c r="H3875" s="1" t="s">
        <v>33</v>
      </c>
      <c r="I3875" s="1" t="s">
        <v>732</v>
      </c>
      <c r="J3875" s="1" t="s">
        <v>34</v>
      </c>
      <c r="K3875">
        <v>1330</v>
      </c>
      <c r="L3875" s="2">
        <v>42181.45553240741</v>
      </c>
      <c r="M3875" s="2">
        <v>42150.375</v>
      </c>
      <c r="N3875" s="2">
        <v>42185.788807870369</v>
      </c>
      <c r="O3875">
        <v>130</v>
      </c>
      <c r="P3875">
        <v>9</v>
      </c>
      <c r="Q3875" s="1" t="s">
        <v>30</v>
      </c>
      <c r="R3875" s="1" t="s">
        <v>92</v>
      </c>
      <c r="S3875" s="1" t="s">
        <v>31</v>
      </c>
      <c r="T3875" s="3">
        <v>42181</v>
      </c>
      <c r="U3875" s="1" t="str">
        <f>IF(kiva_loans__muestra[[#This Row],[funded_amount]]=kiva_loans__muestra[[#This Row],[loan_amount]],"funded","unfunded")</f>
        <v>funded</v>
      </c>
      <c r="V3875" s="1" t="str">
        <f>IF(kiva_loans__muestra[[#This Row],[lender_count]]&gt;=50,"high","low")</f>
        <v>low</v>
      </c>
    </row>
    <row r="3876" spans="1:22" x14ac:dyDescent="0.25">
      <c r="A3876">
        <v>909335</v>
      </c>
      <c r="B3876">
        <v>750</v>
      </c>
      <c r="C3876">
        <v>6000</v>
      </c>
      <c r="D3876" s="1" t="s">
        <v>37</v>
      </c>
      <c r="E3876" s="1" t="s">
        <v>37</v>
      </c>
      <c r="F3876" s="1" t="s">
        <v>7928</v>
      </c>
      <c r="G3876" s="1" t="s">
        <v>3427</v>
      </c>
      <c r="H3876" s="1" t="s">
        <v>185</v>
      </c>
      <c r="I3876" s="1" t="s">
        <v>835</v>
      </c>
      <c r="J3876" s="1" t="s">
        <v>187</v>
      </c>
      <c r="K3876">
        <v>1770</v>
      </c>
      <c r="L3876" s="2">
        <v>42182.00209490741</v>
      </c>
      <c r="M3876" s="2">
        <v>42154.375</v>
      </c>
      <c r="N3876" s="2"/>
      <c r="O3876">
        <v>270</v>
      </c>
      <c r="P3876">
        <v>3</v>
      </c>
      <c r="Q3876" s="1" t="s">
        <v>2750</v>
      </c>
      <c r="R3876" s="1" t="s">
        <v>92</v>
      </c>
      <c r="S3876" s="1" t="s">
        <v>25</v>
      </c>
      <c r="T3876" s="3">
        <v>42181</v>
      </c>
      <c r="U3876" s="1" t="str">
        <f>IF(kiva_loans__muestra[[#This Row],[funded_amount]]=kiva_loans__muestra[[#This Row],[loan_amount]],"funded","unfunded")</f>
        <v>unfunded</v>
      </c>
      <c r="V3876" s="1" t="str">
        <f>IF(kiva_loans__muestra[[#This Row],[lender_count]]&gt;=50,"high","low")</f>
        <v>low</v>
      </c>
    </row>
    <row r="3877" spans="1:22" x14ac:dyDescent="0.25">
      <c r="A3877">
        <v>909283</v>
      </c>
      <c r="B3877">
        <v>9250</v>
      </c>
      <c r="C3877">
        <v>15750</v>
      </c>
      <c r="D3877" s="1" t="s">
        <v>98</v>
      </c>
      <c r="E3877" s="1" t="s">
        <v>37</v>
      </c>
      <c r="F3877" s="1" t="s">
        <v>7929</v>
      </c>
      <c r="G3877" s="1" t="s">
        <v>3427</v>
      </c>
      <c r="H3877" s="1" t="s">
        <v>185</v>
      </c>
      <c r="I3877" s="1" t="s">
        <v>7930</v>
      </c>
      <c r="J3877" s="1" t="s">
        <v>187</v>
      </c>
      <c r="K3877">
        <v>1770</v>
      </c>
      <c r="L3877" s="2">
        <v>42181.94021990741</v>
      </c>
      <c r="M3877" s="2">
        <v>42154.375</v>
      </c>
      <c r="N3877" s="2"/>
      <c r="O3877">
        <v>330</v>
      </c>
      <c r="P3877">
        <v>5</v>
      </c>
      <c r="Q3877" s="1" t="s">
        <v>731</v>
      </c>
      <c r="R3877" s="1" t="s">
        <v>24</v>
      </c>
      <c r="S3877" s="1" t="s">
        <v>25</v>
      </c>
      <c r="T3877" s="3">
        <v>42181</v>
      </c>
      <c r="U3877" s="1" t="str">
        <f>IF(kiva_loans__muestra[[#This Row],[funded_amount]]=kiva_loans__muestra[[#This Row],[loan_amount]],"funded","unfunded")</f>
        <v>unfunded</v>
      </c>
      <c r="V3877" s="1" t="str">
        <f>IF(kiva_loans__muestra[[#This Row],[lender_count]]&gt;=50,"high","low")</f>
        <v>low</v>
      </c>
    </row>
    <row r="3878" spans="1:22" x14ac:dyDescent="0.25">
      <c r="A3878">
        <v>909198</v>
      </c>
      <c r="B3878">
        <v>6000</v>
      </c>
      <c r="C3878">
        <v>6000</v>
      </c>
      <c r="D3878" s="1" t="s">
        <v>45</v>
      </c>
      <c r="E3878" s="1" t="s">
        <v>46</v>
      </c>
      <c r="F3878" s="1" t="s">
        <v>7931</v>
      </c>
      <c r="G3878" s="1" t="s">
        <v>3427</v>
      </c>
      <c r="H3878" s="1" t="s">
        <v>185</v>
      </c>
      <c r="I3878" s="1" t="s">
        <v>186</v>
      </c>
      <c r="J3878" s="1" t="s">
        <v>187</v>
      </c>
      <c r="K3878">
        <v>1770</v>
      </c>
      <c r="L3878" s="2">
        <v>42181.8671875</v>
      </c>
      <c r="M3878" s="2">
        <v>42152.375</v>
      </c>
      <c r="N3878" s="2">
        <v>42196.393958333334</v>
      </c>
      <c r="O3878">
        <v>210</v>
      </c>
      <c r="P3878">
        <v>8</v>
      </c>
      <c r="Q3878" s="1" t="s">
        <v>30</v>
      </c>
      <c r="R3878" s="1" t="s">
        <v>24</v>
      </c>
      <c r="S3878" s="1" t="s">
        <v>25</v>
      </c>
      <c r="T3878" s="3">
        <v>42181</v>
      </c>
      <c r="U3878" s="1" t="str">
        <f>IF(kiva_loans__muestra[[#This Row],[funded_amount]]=kiva_loans__muestra[[#This Row],[loan_amount]],"funded","unfunded")</f>
        <v>funded</v>
      </c>
      <c r="V3878" s="1" t="str">
        <f>IF(kiva_loans__muestra[[#This Row],[lender_count]]&gt;=50,"high","low")</f>
        <v>low</v>
      </c>
    </row>
    <row r="3879" spans="1:22" x14ac:dyDescent="0.25">
      <c r="A3879">
        <v>909556</v>
      </c>
      <c r="B3879">
        <v>26500</v>
      </c>
      <c r="C3879">
        <v>46500</v>
      </c>
      <c r="D3879" s="1" t="s">
        <v>58</v>
      </c>
      <c r="E3879" s="1" t="s">
        <v>27</v>
      </c>
      <c r="F3879" s="1" t="s">
        <v>7932</v>
      </c>
      <c r="G3879" s="1" t="s">
        <v>3333</v>
      </c>
      <c r="H3879" s="1" t="s">
        <v>241</v>
      </c>
      <c r="I3879" s="1" t="s">
        <v>808</v>
      </c>
      <c r="J3879" s="1" t="s">
        <v>243</v>
      </c>
      <c r="K3879">
        <v>1100</v>
      </c>
      <c r="L3879" s="2">
        <v>42182.698576388888</v>
      </c>
      <c r="M3879" s="2">
        <v>42153.25</v>
      </c>
      <c r="N3879" s="2"/>
      <c r="O3879">
        <v>100</v>
      </c>
      <c r="P3879">
        <v>66</v>
      </c>
      <c r="Q3879" s="1" t="s">
        <v>7933</v>
      </c>
      <c r="R3879" s="1" t="s">
        <v>7934</v>
      </c>
      <c r="S3879" s="1" t="s">
        <v>31</v>
      </c>
      <c r="T3879" s="3">
        <v>42182</v>
      </c>
      <c r="U3879" s="1" t="str">
        <f>IF(kiva_loans__muestra[[#This Row],[funded_amount]]=kiva_loans__muestra[[#This Row],[loan_amount]],"funded","unfunded")</f>
        <v>unfunded</v>
      </c>
      <c r="V3879" s="1" t="str">
        <f>IF(kiva_loans__muestra[[#This Row],[lender_count]]&gt;=50,"high","low")</f>
        <v>high</v>
      </c>
    </row>
    <row r="3880" spans="1:22" x14ac:dyDescent="0.25">
      <c r="A3880">
        <v>909593</v>
      </c>
      <c r="B3880">
        <v>4750</v>
      </c>
      <c r="C3880">
        <v>9000</v>
      </c>
      <c r="D3880" s="1" t="s">
        <v>45</v>
      </c>
      <c r="E3880" s="1" t="s">
        <v>46</v>
      </c>
      <c r="F3880" s="1" t="s">
        <v>7935</v>
      </c>
      <c r="G3880" s="1" t="s">
        <v>3266</v>
      </c>
      <c r="H3880" s="1" t="s">
        <v>89</v>
      </c>
      <c r="I3880" s="1" t="s">
        <v>30</v>
      </c>
      <c r="J3880" s="1" t="s">
        <v>90</v>
      </c>
      <c r="K3880">
        <v>1670</v>
      </c>
      <c r="L3880" s="2">
        <v>42182.759444444448</v>
      </c>
      <c r="M3880" s="2">
        <v>42159.375</v>
      </c>
      <c r="N3880" s="2"/>
      <c r="O3880">
        <v>170</v>
      </c>
      <c r="P3880">
        <v>5</v>
      </c>
      <c r="Q3880" s="1" t="s">
        <v>278</v>
      </c>
      <c r="R3880" s="1" t="s">
        <v>24</v>
      </c>
      <c r="S3880" s="1" t="s">
        <v>31</v>
      </c>
      <c r="T3880" s="3">
        <v>42182</v>
      </c>
      <c r="U3880" s="1" t="str">
        <f>IF(kiva_loans__muestra[[#This Row],[funded_amount]]=kiva_loans__muestra[[#This Row],[loan_amount]],"funded","unfunded")</f>
        <v>unfunded</v>
      </c>
      <c r="V3880" s="1" t="str">
        <f>IF(kiva_loans__muestra[[#This Row],[lender_count]]&gt;=50,"high","low")</f>
        <v>low</v>
      </c>
    </row>
    <row r="3881" spans="1:22" x14ac:dyDescent="0.25">
      <c r="A3881">
        <v>909526</v>
      </c>
      <c r="B3881">
        <v>17250</v>
      </c>
      <c r="C3881">
        <v>17250</v>
      </c>
      <c r="D3881" s="1" t="s">
        <v>137</v>
      </c>
      <c r="E3881" s="1" t="s">
        <v>27</v>
      </c>
      <c r="F3881" s="1" t="s">
        <v>7936</v>
      </c>
      <c r="G3881" s="1" t="s">
        <v>6457</v>
      </c>
      <c r="H3881" s="1" t="s">
        <v>1517</v>
      </c>
      <c r="I3881" s="1" t="s">
        <v>1886</v>
      </c>
      <c r="J3881" s="1" t="s">
        <v>1518</v>
      </c>
      <c r="K3881">
        <v>3810</v>
      </c>
      <c r="L3881" s="2">
        <v>42182.591643518521</v>
      </c>
      <c r="M3881" s="2">
        <v>42182.375</v>
      </c>
      <c r="N3881" s="2">
        <v>42186.782870370371</v>
      </c>
      <c r="O3881">
        <v>60</v>
      </c>
      <c r="P3881">
        <v>65</v>
      </c>
      <c r="Q3881" s="1" t="s">
        <v>30</v>
      </c>
      <c r="R3881" s="1" t="s">
        <v>956</v>
      </c>
      <c r="S3881" s="1" t="s">
        <v>35</v>
      </c>
      <c r="T3881" s="3">
        <v>42182</v>
      </c>
      <c r="U3881" s="1" t="str">
        <f>IF(kiva_loans__muestra[[#This Row],[funded_amount]]=kiva_loans__muestra[[#This Row],[loan_amount]],"funded","unfunded")</f>
        <v>funded</v>
      </c>
      <c r="V3881" s="1" t="str">
        <f>IF(kiva_loans__muestra[[#This Row],[lender_count]]&gt;=50,"high","low")</f>
        <v>high</v>
      </c>
    </row>
    <row r="3882" spans="1:22" x14ac:dyDescent="0.25">
      <c r="A3882">
        <v>909514</v>
      </c>
      <c r="B3882">
        <v>8000</v>
      </c>
      <c r="C3882">
        <v>8000</v>
      </c>
      <c r="D3882" s="1" t="s">
        <v>81</v>
      </c>
      <c r="E3882" s="1" t="s">
        <v>27</v>
      </c>
      <c r="F3882" s="1" t="s">
        <v>7937</v>
      </c>
      <c r="G3882" s="1" t="s">
        <v>3286</v>
      </c>
      <c r="H3882" s="1" t="s">
        <v>438</v>
      </c>
      <c r="I3882" s="1" t="s">
        <v>1898</v>
      </c>
      <c r="J3882" s="1" t="s">
        <v>90</v>
      </c>
      <c r="K3882">
        <v>2430</v>
      </c>
      <c r="L3882" s="2">
        <v>42182.501527777778</v>
      </c>
      <c r="M3882" s="2">
        <v>42166.375</v>
      </c>
      <c r="N3882" s="2">
        <v>42209.034560185188</v>
      </c>
      <c r="O3882">
        <v>130</v>
      </c>
      <c r="P3882">
        <v>31</v>
      </c>
      <c r="Q3882" s="1" t="s">
        <v>210</v>
      </c>
      <c r="R3882" s="1" t="s">
        <v>24</v>
      </c>
      <c r="S3882" s="1" t="s">
        <v>31</v>
      </c>
      <c r="T3882" s="3">
        <v>42182</v>
      </c>
      <c r="U3882" s="1" t="str">
        <f>IF(kiva_loans__muestra[[#This Row],[funded_amount]]=kiva_loans__muestra[[#This Row],[loan_amount]],"funded","unfunded")</f>
        <v>funded</v>
      </c>
      <c r="V3882" s="1" t="str">
        <f>IF(kiva_loans__muestra[[#This Row],[lender_count]]&gt;=50,"high","low")</f>
        <v>low</v>
      </c>
    </row>
    <row r="3883" spans="1:22" x14ac:dyDescent="0.25">
      <c r="A3883">
        <v>909634</v>
      </c>
      <c r="B3883">
        <v>3250</v>
      </c>
      <c r="C3883">
        <v>3250</v>
      </c>
      <c r="D3883" s="1" t="s">
        <v>98</v>
      </c>
      <c r="E3883" s="1" t="s">
        <v>37</v>
      </c>
      <c r="F3883" s="1" t="s">
        <v>7938</v>
      </c>
      <c r="G3883" s="1" t="s">
        <v>3266</v>
      </c>
      <c r="H3883" s="1" t="s">
        <v>89</v>
      </c>
      <c r="I3883" s="1" t="s">
        <v>489</v>
      </c>
      <c r="J3883" s="1" t="s">
        <v>90</v>
      </c>
      <c r="K3883">
        <v>1990</v>
      </c>
      <c r="L3883" s="2">
        <v>42182.834386574075</v>
      </c>
      <c r="M3883" s="2">
        <v>42173.375</v>
      </c>
      <c r="N3883" s="2">
        <v>42203.716770833336</v>
      </c>
      <c r="O3883">
        <v>140</v>
      </c>
      <c r="P3883">
        <v>13</v>
      </c>
      <c r="Q3883" s="1" t="s">
        <v>825</v>
      </c>
      <c r="R3883" s="1" t="s">
        <v>24</v>
      </c>
      <c r="S3883" s="1" t="s">
        <v>25</v>
      </c>
      <c r="T3883" s="3">
        <v>42182</v>
      </c>
      <c r="U3883" s="1" t="str">
        <f>IF(kiva_loans__muestra[[#This Row],[funded_amount]]=kiva_loans__muestra[[#This Row],[loan_amount]],"funded","unfunded")</f>
        <v>funded</v>
      </c>
      <c r="V3883" s="1" t="str">
        <f>IF(kiva_loans__muestra[[#This Row],[lender_count]]&gt;=50,"high","low")</f>
        <v>low</v>
      </c>
    </row>
    <row r="3884" spans="1:22" x14ac:dyDescent="0.25">
      <c r="A3884">
        <v>909723</v>
      </c>
      <c r="B3884">
        <v>2750</v>
      </c>
      <c r="C3884">
        <v>2750</v>
      </c>
      <c r="D3884" s="1" t="s">
        <v>158</v>
      </c>
      <c r="E3884" s="1" t="s">
        <v>27</v>
      </c>
      <c r="F3884" s="1" t="s">
        <v>1570</v>
      </c>
      <c r="G3884" s="1" t="s">
        <v>3278</v>
      </c>
      <c r="H3884" s="1" t="s">
        <v>100</v>
      </c>
      <c r="I3884" s="1" t="s">
        <v>1264</v>
      </c>
      <c r="J3884" s="1" t="s">
        <v>101</v>
      </c>
      <c r="K3884">
        <v>1450</v>
      </c>
      <c r="L3884" s="2">
        <v>42183.567766203705</v>
      </c>
      <c r="M3884" s="2">
        <v>42153.375</v>
      </c>
      <c r="N3884" s="2">
        <v>42215.81753472222</v>
      </c>
      <c r="O3884">
        <v>140</v>
      </c>
      <c r="P3884">
        <v>11</v>
      </c>
      <c r="Q3884" s="1" t="s">
        <v>57</v>
      </c>
      <c r="R3884" s="1" t="s">
        <v>24</v>
      </c>
      <c r="S3884" s="1" t="s">
        <v>35</v>
      </c>
      <c r="T3884" s="3">
        <v>42183</v>
      </c>
      <c r="U3884" s="1" t="str">
        <f>IF(kiva_loans__muestra[[#This Row],[funded_amount]]=kiva_loans__muestra[[#This Row],[loan_amount]],"funded","unfunded")</f>
        <v>funded</v>
      </c>
      <c r="V3884" s="1" t="str">
        <f>IF(kiva_loans__muestra[[#This Row],[lender_count]]&gt;=50,"high","low")</f>
        <v>low</v>
      </c>
    </row>
    <row r="3885" spans="1:22" x14ac:dyDescent="0.25">
      <c r="A3885">
        <v>910251</v>
      </c>
      <c r="B3885">
        <v>7500</v>
      </c>
      <c r="C3885">
        <v>14000</v>
      </c>
      <c r="D3885" s="1" t="s">
        <v>48</v>
      </c>
      <c r="E3885" s="1" t="s">
        <v>49</v>
      </c>
      <c r="F3885" s="1" t="s">
        <v>7939</v>
      </c>
      <c r="G3885" s="1" t="s">
        <v>3307</v>
      </c>
      <c r="H3885" s="1" t="s">
        <v>412</v>
      </c>
      <c r="I3885" s="1" t="s">
        <v>7940</v>
      </c>
      <c r="J3885" s="1" t="s">
        <v>413</v>
      </c>
      <c r="K3885">
        <v>650</v>
      </c>
      <c r="L3885" s="2">
        <v>42184.556527777779</v>
      </c>
      <c r="M3885" s="2">
        <v>42171.375</v>
      </c>
      <c r="N3885" s="2"/>
      <c r="O3885">
        <v>140</v>
      </c>
      <c r="P3885">
        <v>15</v>
      </c>
      <c r="Q3885" s="1" t="s">
        <v>67</v>
      </c>
      <c r="R3885" s="1" t="s">
        <v>24</v>
      </c>
      <c r="S3885" s="1" t="s">
        <v>31</v>
      </c>
      <c r="T3885" s="3">
        <v>42184</v>
      </c>
      <c r="U3885" s="1" t="str">
        <f>IF(kiva_loans__muestra[[#This Row],[funded_amount]]=kiva_loans__muestra[[#This Row],[loan_amount]],"funded","unfunded")</f>
        <v>unfunded</v>
      </c>
      <c r="V3885" s="1" t="str">
        <f>IF(kiva_loans__muestra[[#This Row],[lender_count]]&gt;=50,"high","low")</f>
        <v>low</v>
      </c>
    </row>
    <row r="3886" spans="1:22" x14ac:dyDescent="0.25">
      <c r="A3886">
        <v>909987</v>
      </c>
      <c r="B3886">
        <v>6750</v>
      </c>
      <c r="C3886">
        <v>6750</v>
      </c>
      <c r="D3886" s="1" t="s">
        <v>64</v>
      </c>
      <c r="E3886" s="1" t="s">
        <v>37</v>
      </c>
      <c r="F3886" s="1" t="s">
        <v>7941</v>
      </c>
      <c r="G3886" s="1" t="s">
        <v>3512</v>
      </c>
      <c r="H3886" s="1" t="s">
        <v>667</v>
      </c>
      <c r="I3886" s="1" t="s">
        <v>1519</v>
      </c>
      <c r="J3886" s="1" t="s">
        <v>668</v>
      </c>
      <c r="K3886">
        <v>1710</v>
      </c>
      <c r="L3886" s="2">
        <v>42184.326331018521</v>
      </c>
      <c r="M3886" s="2">
        <v>42152.375</v>
      </c>
      <c r="N3886" s="2">
        <v>42213.978078703702</v>
      </c>
      <c r="O3886">
        <v>140</v>
      </c>
      <c r="P3886">
        <v>26</v>
      </c>
      <c r="Q3886" s="1" t="s">
        <v>7942</v>
      </c>
      <c r="R3886" s="1" t="s">
        <v>92</v>
      </c>
      <c r="S3886" s="1" t="s">
        <v>31</v>
      </c>
      <c r="T3886" s="3">
        <v>42184</v>
      </c>
      <c r="U3886" s="1" t="str">
        <f>IF(kiva_loans__muestra[[#This Row],[funded_amount]]=kiva_loans__muestra[[#This Row],[loan_amount]],"funded","unfunded")</f>
        <v>funded</v>
      </c>
      <c r="V3886" s="1" t="str">
        <f>IF(kiva_loans__muestra[[#This Row],[lender_count]]&gt;=50,"high","low")</f>
        <v>low</v>
      </c>
    </row>
    <row r="3887" spans="1:22" x14ac:dyDescent="0.25">
      <c r="A3887">
        <v>909959</v>
      </c>
      <c r="B3887">
        <v>1250</v>
      </c>
      <c r="C3887">
        <v>1250</v>
      </c>
      <c r="D3887" s="1" t="s">
        <v>64</v>
      </c>
      <c r="E3887" s="1" t="s">
        <v>37</v>
      </c>
      <c r="F3887" s="1" t="s">
        <v>6349</v>
      </c>
      <c r="G3887" s="1" t="s">
        <v>3278</v>
      </c>
      <c r="H3887" s="1" t="s">
        <v>100</v>
      </c>
      <c r="I3887" s="1" t="s">
        <v>2484</v>
      </c>
      <c r="J3887" s="1" t="s">
        <v>101</v>
      </c>
      <c r="K3887">
        <v>1260</v>
      </c>
      <c r="L3887" s="2">
        <v>42184.282384259262</v>
      </c>
      <c r="M3887" s="2">
        <v>42154.375</v>
      </c>
      <c r="N3887" s="2">
        <v>42187.126655092594</v>
      </c>
      <c r="O3887">
        <v>80</v>
      </c>
      <c r="P3887">
        <v>1</v>
      </c>
      <c r="Q3887" s="1" t="s">
        <v>30</v>
      </c>
      <c r="R3887" s="1" t="s">
        <v>24</v>
      </c>
      <c r="S3887" s="1" t="s">
        <v>31</v>
      </c>
      <c r="T3887" s="3">
        <v>42184</v>
      </c>
      <c r="U3887" s="1" t="str">
        <f>IF(kiva_loans__muestra[[#This Row],[funded_amount]]=kiva_loans__muestra[[#This Row],[loan_amount]],"funded","unfunded")</f>
        <v>funded</v>
      </c>
      <c r="V3887" s="1" t="str">
        <f>IF(kiva_loans__muestra[[#This Row],[lender_count]]&gt;=50,"high","low")</f>
        <v>low</v>
      </c>
    </row>
    <row r="3888" spans="1:22" x14ac:dyDescent="0.25">
      <c r="A3888">
        <v>910463</v>
      </c>
      <c r="B3888">
        <v>2750</v>
      </c>
      <c r="C3888">
        <v>2750</v>
      </c>
      <c r="D3888" s="1" t="s">
        <v>37</v>
      </c>
      <c r="E3888" s="1" t="s">
        <v>37</v>
      </c>
      <c r="F3888" s="1" t="s">
        <v>7943</v>
      </c>
      <c r="G3888" s="1" t="s">
        <v>3268</v>
      </c>
      <c r="H3888" s="1" t="s">
        <v>138</v>
      </c>
      <c r="I3888" s="1" t="s">
        <v>174</v>
      </c>
      <c r="J3888" s="1" t="s">
        <v>139</v>
      </c>
      <c r="K3888">
        <v>2010</v>
      </c>
      <c r="L3888" s="2">
        <v>42185.03738425926</v>
      </c>
      <c r="M3888" s="2">
        <v>42159.375</v>
      </c>
      <c r="N3888" s="2">
        <v>42200.74</v>
      </c>
      <c r="O3888">
        <v>140</v>
      </c>
      <c r="P3888">
        <v>11</v>
      </c>
      <c r="Q3888" s="1" t="s">
        <v>7944</v>
      </c>
      <c r="R3888" s="1" t="s">
        <v>24</v>
      </c>
      <c r="S3888" s="1" t="s">
        <v>25</v>
      </c>
      <c r="T3888" s="3">
        <v>42184</v>
      </c>
      <c r="U3888" s="1" t="str">
        <f>IF(kiva_loans__muestra[[#This Row],[funded_amount]]=kiva_loans__muestra[[#This Row],[loan_amount]],"funded","unfunded")</f>
        <v>funded</v>
      </c>
      <c r="V3888" s="1" t="str">
        <f>IF(kiva_loans__muestra[[#This Row],[lender_count]]&gt;=50,"high","low")</f>
        <v>low</v>
      </c>
    </row>
    <row r="3889" spans="1:22" x14ac:dyDescent="0.25">
      <c r="A3889">
        <v>910342</v>
      </c>
      <c r="B3889">
        <v>6000</v>
      </c>
      <c r="C3889">
        <v>6000</v>
      </c>
      <c r="D3889" s="1" t="s">
        <v>175</v>
      </c>
      <c r="E3889" s="1" t="s">
        <v>78</v>
      </c>
      <c r="F3889" s="1" t="s">
        <v>7945</v>
      </c>
      <c r="G3889" s="1" t="s">
        <v>3396</v>
      </c>
      <c r="H3889" s="1" t="s">
        <v>788</v>
      </c>
      <c r="I3889" s="1" t="s">
        <v>563</v>
      </c>
      <c r="J3889" s="1" t="s">
        <v>790</v>
      </c>
      <c r="K3889">
        <v>580</v>
      </c>
      <c r="L3889" s="2">
        <v>42184.784317129626</v>
      </c>
      <c r="M3889" s="2">
        <v>42153.375</v>
      </c>
      <c r="N3889" s="2">
        <v>42205.716493055559</v>
      </c>
      <c r="O3889">
        <v>150</v>
      </c>
      <c r="P3889">
        <v>24</v>
      </c>
      <c r="Q3889" s="1" t="s">
        <v>931</v>
      </c>
      <c r="R3889" s="1" t="s">
        <v>92</v>
      </c>
      <c r="S3889" s="1" t="s">
        <v>31</v>
      </c>
      <c r="T3889" s="3">
        <v>42184</v>
      </c>
      <c r="U3889" s="1" t="str">
        <f>IF(kiva_loans__muestra[[#This Row],[funded_amount]]=kiva_loans__muestra[[#This Row],[loan_amount]],"funded","unfunded")</f>
        <v>funded</v>
      </c>
      <c r="V3889" s="1" t="str">
        <f>IF(kiva_loans__muestra[[#This Row],[lender_count]]&gt;=50,"high","low")</f>
        <v>low</v>
      </c>
    </row>
    <row r="3890" spans="1:22" x14ac:dyDescent="0.25">
      <c r="A3890">
        <v>910549</v>
      </c>
      <c r="B3890">
        <v>24750</v>
      </c>
      <c r="C3890">
        <v>24750</v>
      </c>
      <c r="D3890" s="1" t="s">
        <v>36</v>
      </c>
      <c r="E3890" s="1" t="s">
        <v>37</v>
      </c>
      <c r="F3890" s="1" t="s">
        <v>7946</v>
      </c>
      <c r="G3890" s="1" t="s">
        <v>3512</v>
      </c>
      <c r="H3890" s="1" t="s">
        <v>667</v>
      </c>
      <c r="I3890" s="1" t="s">
        <v>1097</v>
      </c>
      <c r="J3890" s="1" t="s">
        <v>668</v>
      </c>
      <c r="K3890">
        <v>1710</v>
      </c>
      <c r="L3890" s="2">
        <v>42185.282141203701</v>
      </c>
      <c r="M3890" s="2">
        <v>42153.375</v>
      </c>
      <c r="N3890" s="2">
        <v>42189.468449074076</v>
      </c>
      <c r="O3890">
        <v>140</v>
      </c>
      <c r="P3890">
        <v>80</v>
      </c>
      <c r="Q3890" s="1" t="s">
        <v>7947</v>
      </c>
      <c r="R3890" s="1" t="s">
        <v>24</v>
      </c>
      <c r="S3890" s="1" t="s">
        <v>31</v>
      </c>
      <c r="T3890" s="3">
        <v>42185</v>
      </c>
      <c r="U3890" s="1" t="str">
        <f>IF(kiva_loans__muestra[[#This Row],[funded_amount]]=kiva_loans__muestra[[#This Row],[loan_amount]],"funded","unfunded")</f>
        <v>funded</v>
      </c>
      <c r="V3890" s="1" t="str">
        <f>IF(kiva_loans__muestra[[#This Row],[lender_count]]&gt;=50,"high","low")</f>
        <v>high</v>
      </c>
    </row>
    <row r="3891" spans="1:22" x14ac:dyDescent="0.25">
      <c r="A3891">
        <v>910663</v>
      </c>
      <c r="B3891">
        <v>4250</v>
      </c>
      <c r="C3891">
        <v>4250</v>
      </c>
      <c r="D3891" s="1" t="s">
        <v>98</v>
      </c>
      <c r="E3891" s="1" t="s">
        <v>37</v>
      </c>
      <c r="F3891" s="1" t="s">
        <v>1352</v>
      </c>
      <c r="G3891" s="1" t="s">
        <v>3278</v>
      </c>
      <c r="H3891" s="1" t="s">
        <v>100</v>
      </c>
      <c r="I3891" s="1" t="s">
        <v>1129</v>
      </c>
      <c r="J3891" s="1" t="s">
        <v>101</v>
      </c>
      <c r="K3891">
        <v>1450</v>
      </c>
      <c r="L3891" s="2">
        <v>42185.445636574077</v>
      </c>
      <c r="M3891" s="2">
        <v>42159.375</v>
      </c>
      <c r="N3891" s="2">
        <v>42214.081064814818</v>
      </c>
      <c r="O3891">
        <v>100</v>
      </c>
      <c r="P3891">
        <v>12</v>
      </c>
      <c r="Q3891" s="1" t="s">
        <v>7948</v>
      </c>
      <c r="R3891" s="1" t="s">
        <v>24</v>
      </c>
      <c r="S3891" s="1" t="s">
        <v>35</v>
      </c>
      <c r="T3891" s="3">
        <v>42185</v>
      </c>
      <c r="U3891" s="1" t="str">
        <f>IF(kiva_loans__muestra[[#This Row],[funded_amount]]=kiva_loans__muestra[[#This Row],[loan_amount]],"funded","unfunded")</f>
        <v>funded</v>
      </c>
      <c r="V3891" s="1" t="str">
        <f>IF(kiva_loans__muestra[[#This Row],[lender_count]]&gt;=50,"high","low")</f>
        <v>low</v>
      </c>
    </row>
    <row r="3892" spans="1:22" x14ac:dyDescent="0.25">
      <c r="A3892">
        <v>910899</v>
      </c>
      <c r="B3892">
        <v>6000</v>
      </c>
      <c r="C3892">
        <v>6000</v>
      </c>
      <c r="D3892" s="1" t="s">
        <v>247</v>
      </c>
      <c r="E3892" s="1" t="s">
        <v>38</v>
      </c>
      <c r="F3892" s="1" t="s">
        <v>7949</v>
      </c>
      <c r="G3892" s="1" t="s">
        <v>3266</v>
      </c>
      <c r="H3892" s="1" t="s">
        <v>89</v>
      </c>
      <c r="I3892" s="1" t="s">
        <v>30</v>
      </c>
      <c r="J3892" s="1" t="s">
        <v>90</v>
      </c>
      <c r="K3892">
        <v>810</v>
      </c>
      <c r="L3892" s="2">
        <v>42185.747997685183</v>
      </c>
      <c r="M3892" s="2">
        <v>42181.375</v>
      </c>
      <c r="N3892" s="2">
        <v>42202.954675925925</v>
      </c>
      <c r="O3892">
        <v>140</v>
      </c>
      <c r="P3892">
        <v>19</v>
      </c>
      <c r="Q3892" s="1" t="s">
        <v>369</v>
      </c>
      <c r="R3892" s="1" t="s">
        <v>92</v>
      </c>
      <c r="S3892" s="1" t="s">
        <v>31</v>
      </c>
      <c r="T3892" s="3">
        <v>42185</v>
      </c>
      <c r="U3892" s="1" t="str">
        <f>IF(kiva_loans__muestra[[#This Row],[funded_amount]]=kiva_loans__muestra[[#This Row],[loan_amount]],"funded","unfunded")</f>
        <v>funded</v>
      </c>
      <c r="V3892" s="1" t="str">
        <f>IF(kiva_loans__muestra[[#This Row],[lender_count]]&gt;=50,"high","low")</f>
        <v>low</v>
      </c>
    </row>
    <row r="3893" spans="1:22" x14ac:dyDescent="0.25">
      <c r="A3893">
        <v>910798</v>
      </c>
      <c r="B3893">
        <v>2250</v>
      </c>
      <c r="C3893">
        <v>2250</v>
      </c>
      <c r="D3893" s="1" t="s">
        <v>63</v>
      </c>
      <c r="E3893" s="1" t="s">
        <v>27</v>
      </c>
      <c r="F3893" s="1" t="s">
        <v>7950</v>
      </c>
      <c r="G3893" s="1" t="s">
        <v>3307</v>
      </c>
      <c r="H3893" s="1" t="s">
        <v>412</v>
      </c>
      <c r="I3893" s="1" t="s">
        <v>2477</v>
      </c>
      <c r="J3893" s="1" t="s">
        <v>413</v>
      </c>
      <c r="K3893">
        <v>650</v>
      </c>
      <c r="L3893" s="2">
        <v>42185.625659722224</v>
      </c>
      <c r="M3893" s="2">
        <v>42179.375</v>
      </c>
      <c r="N3893" s="2">
        <v>42195.773136574076</v>
      </c>
      <c r="O3893">
        <v>110</v>
      </c>
      <c r="P3893">
        <v>7</v>
      </c>
      <c r="Q3893" s="1" t="s">
        <v>57</v>
      </c>
      <c r="R3893" s="1" t="s">
        <v>24</v>
      </c>
      <c r="S3893" s="1" t="s">
        <v>35</v>
      </c>
      <c r="T3893" s="3">
        <v>42185</v>
      </c>
      <c r="U3893" s="1" t="str">
        <f>IF(kiva_loans__muestra[[#This Row],[funded_amount]]=kiva_loans__muestra[[#This Row],[loan_amount]],"funded","unfunded")</f>
        <v>funded</v>
      </c>
      <c r="V3893" s="1" t="str">
        <f>IF(kiva_loans__muestra[[#This Row],[lender_count]]&gt;=50,"high","low")</f>
        <v>low</v>
      </c>
    </row>
    <row r="3894" spans="1:22" x14ac:dyDescent="0.25">
      <c r="A3894">
        <v>910496</v>
      </c>
      <c r="B3894">
        <v>4500</v>
      </c>
      <c r="C3894">
        <v>4500</v>
      </c>
      <c r="D3894" s="1" t="s">
        <v>518</v>
      </c>
      <c r="E3894" s="1" t="s">
        <v>32</v>
      </c>
      <c r="F3894" s="1" t="s">
        <v>7951</v>
      </c>
      <c r="G3894" s="1" t="s">
        <v>3278</v>
      </c>
      <c r="H3894" s="1" t="s">
        <v>100</v>
      </c>
      <c r="I3894" s="1" t="s">
        <v>7952</v>
      </c>
      <c r="J3894" s="1" t="s">
        <v>101</v>
      </c>
      <c r="K3894">
        <v>1260</v>
      </c>
      <c r="L3894" s="2">
        <v>42185.156307870369</v>
      </c>
      <c r="M3894" s="2">
        <v>42157.375</v>
      </c>
      <c r="N3894" s="2">
        <v>42205.335914351854</v>
      </c>
      <c r="O3894">
        <v>130</v>
      </c>
      <c r="P3894">
        <v>14</v>
      </c>
      <c r="Q3894" s="1" t="s">
        <v>7953</v>
      </c>
      <c r="R3894" s="1" t="s">
        <v>24</v>
      </c>
      <c r="S3894" s="1" t="s">
        <v>31</v>
      </c>
      <c r="T3894" s="3">
        <v>42185</v>
      </c>
      <c r="U3894" s="1" t="str">
        <f>IF(kiva_loans__muestra[[#This Row],[funded_amount]]=kiva_loans__muestra[[#This Row],[loan_amount]],"funded","unfunded")</f>
        <v>funded</v>
      </c>
      <c r="V3894" s="1" t="str">
        <f>IF(kiva_loans__muestra[[#This Row],[lender_count]]&gt;=50,"high","low")</f>
        <v>low</v>
      </c>
    </row>
    <row r="3895" spans="1:22" x14ac:dyDescent="0.25">
      <c r="A3895">
        <v>910894</v>
      </c>
      <c r="B3895">
        <v>4250</v>
      </c>
      <c r="C3895">
        <v>10000</v>
      </c>
      <c r="D3895" s="1" t="s">
        <v>56</v>
      </c>
      <c r="E3895" s="1" t="s">
        <v>32</v>
      </c>
      <c r="F3895" s="1" t="s">
        <v>7954</v>
      </c>
      <c r="G3895" s="1" t="s">
        <v>3266</v>
      </c>
      <c r="H3895" s="1" t="s">
        <v>89</v>
      </c>
      <c r="I3895" s="1" t="s">
        <v>30</v>
      </c>
      <c r="J3895" s="1" t="s">
        <v>90</v>
      </c>
      <c r="K3895">
        <v>810</v>
      </c>
      <c r="L3895" s="2">
        <v>42185.74255787037</v>
      </c>
      <c r="M3895" s="2">
        <v>42177.375</v>
      </c>
      <c r="N3895" s="2"/>
      <c r="O3895">
        <v>140</v>
      </c>
      <c r="P3895">
        <v>16</v>
      </c>
      <c r="Q3895" s="1" t="s">
        <v>1500</v>
      </c>
      <c r="R3895" s="1" t="s">
        <v>24</v>
      </c>
      <c r="S3895" s="1" t="s">
        <v>31</v>
      </c>
      <c r="T3895" s="3">
        <v>42185</v>
      </c>
      <c r="U3895" s="1" t="str">
        <f>IF(kiva_loans__muestra[[#This Row],[funded_amount]]=kiva_loans__muestra[[#This Row],[loan_amount]],"funded","unfunded")</f>
        <v>unfunded</v>
      </c>
      <c r="V3895" s="1" t="str">
        <f>IF(kiva_loans__muestra[[#This Row],[lender_count]]&gt;=50,"high","low")</f>
        <v>low</v>
      </c>
    </row>
    <row r="3896" spans="1:22" x14ac:dyDescent="0.25">
      <c r="A3896">
        <v>1089409</v>
      </c>
      <c r="B3896">
        <v>1250</v>
      </c>
      <c r="C3896">
        <v>1250</v>
      </c>
      <c r="D3896" s="1" t="s">
        <v>37</v>
      </c>
      <c r="E3896" s="1" t="s">
        <v>37</v>
      </c>
      <c r="F3896" s="1" t="s">
        <v>7955</v>
      </c>
      <c r="G3896" s="1" t="s">
        <v>3263</v>
      </c>
      <c r="H3896" s="1" t="s">
        <v>33</v>
      </c>
      <c r="I3896" s="1" t="s">
        <v>30</v>
      </c>
      <c r="J3896" s="1" t="s">
        <v>34</v>
      </c>
      <c r="L3896" s="2">
        <v>42185.508946759262</v>
      </c>
      <c r="M3896" s="2">
        <v>42228.512499999997</v>
      </c>
      <c r="N3896" s="2">
        <v>42204.774722222224</v>
      </c>
      <c r="O3896">
        <v>30</v>
      </c>
      <c r="P3896">
        <v>16</v>
      </c>
      <c r="Q3896" s="1" t="s">
        <v>30</v>
      </c>
      <c r="R3896" s="1" t="s">
        <v>24</v>
      </c>
      <c r="S3896" s="1" t="s">
        <v>31</v>
      </c>
      <c r="T3896" s="3">
        <v>42185</v>
      </c>
      <c r="U3896" s="1" t="str">
        <f>IF(kiva_loans__muestra[[#This Row],[funded_amount]]=kiva_loans__muestra[[#This Row],[loan_amount]],"funded","unfunded")</f>
        <v>funded</v>
      </c>
      <c r="V3896" s="1" t="str">
        <f>IF(kiva_loans__muestra[[#This Row],[lender_count]]&gt;=50,"high","low")</f>
        <v>low</v>
      </c>
    </row>
    <row r="3897" spans="1:22" x14ac:dyDescent="0.25">
      <c r="A3897">
        <v>911224</v>
      </c>
      <c r="B3897">
        <v>4250</v>
      </c>
      <c r="C3897">
        <v>4250</v>
      </c>
      <c r="D3897" s="1" t="s">
        <v>46</v>
      </c>
      <c r="E3897" s="1" t="s">
        <v>46</v>
      </c>
      <c r="F3897" s="1" t="s">
        <v>7956</v>
      </c>
      <c r="G3897" s="1" t="s">
        <v>3278</v>
      </c>
      <c r="H3897" s="1" t="s">
        <v>100</v>
      </c>
      <c r="I3897" s="1" t="s">
        <v>853</v>
      </c>
      <c r="J3897" s="1" t="s">
        <v>101</v>
      </c>
      <c r="K3897">
        <v>1440</v>
      </c>
      <c r="L3897" s="2">
        <v>42186.378750000003</v>
      </c>
      <c r="M3897" s="2">
        <v>42164.375</v>
      </c>
      <c r="N3897" s="2">
        <v>42189.700219907405</v>
      </c>
      <c r="O3897">
        <v>70</v>
      </c>
      <c r="P3897">
        <v>1</v>
      </c>
      <c r="Q3897" s="1" t="s">
        <v>7957</v>
      </c>
      <c r="R3897" s="1" t="s">
        <v>24</v>
      </c>
      <c r="S3897" s="1" t="s">
        <v>35</v>
      </c>
      <c r="T3897" s="3">
        <v>42186</v>
      </c>
      <c r="U3897" s="1" t="str">
        <f>IF(kiva_loans__muestra[[#This Row],[funded_amount]]=kiva_loans__muestra[[#This Row],[loan_amount]],"funded","unfunded")</f>
        <v>funded</v>
      </c>
      <c r="V3897" s="1" t="str">
        <f>IF(kiva_loans__muestra[[#This Row],[lender_count]]&gt;=50,"high","low")</f>
        <v>low</v>
      </c>
    </row>
    <row r="3898" spans="1:22" x14ac:dyDescent="0.25">
      <c r="A3898">
        <v>911209</v>
      </c>
      <c r="B3898">
        <v>4750</v>
      </c>
      <c r="C3898">
        <v>4750</v>
      </c>
      <c r="D3898" s="1" t="s">
        <v>56</v>
      </c>
      <c r="E3898" s="1" t="s">
        <v>32</v>
      </c>
      <c r="F3898" s="1" t="s">
        <v>2691</v>
      </c>
      <c r="G3898" s="1" t="s">
        <v>3572</v>
      </c>
      <c r="H3898" s="1" t="s">
        <v>94</v>
      </c>
      <c r="I3898" s="1" t="s">
        <v>95</v>
      </c>
      <c r="J3898" s="1" t="s">
        <v>96</v>
      </c>
      <c r="K3898">
        <v>870</v>
      </c>
      <c r="L3898" s="2">
        <v>42186.35392361111</v>
      </c>
      <c r="M3898" s="2">
        <v>42184.375</v>
      </c>
      <c r="N3898" s="2">
        <v>42205.747858796298</v>
      </c>
      <c r="O3898">
        <v>100</v>
      </c>
      <c r="P3898">
        <v>18</v>
      </c>
      <c r="Q3898" s="1" t="s">
        <v>67</v>
      </c>
      <c r="R3898" s="1" t="s">
        <v>24</v>
      </c>
      <c r="S3898" s="1" t="s">
        <v>31</v>
      </c>
      <c r="T3898" s="3">
        <v>42186</v>
      </c>
      <c r="U3898" s="1" t="str">
        <f>IF(kiva_loans__muestra[[#This Row],[funded_amount]]=kiva_loans__muestra[[#This Row],[loan_amount]],"funded","unfunded")</f>
        <v>funded</v>
      </c>
      <c r="V3898" s="1" t="str">
        <f>IF(kiva_loans__muestra[[#This Row],[lender_count]]&gt;=50,"high","low")</f>
        <v>low</v>
      </c>
    </row>
    <row r="3899" spans="1:22" x14ac:dyDescent="0.25">
      <c r="A3899">
        <v>911513</v>
      </c>
      <c r="B3899">
        <v>41500</v>
      </c>
      <c r="C3899">
        <v>41500</v>
      </c>
      <c r="D3899" s="1" t="s">
        <v>48</v>
      </c>
      <c r="E3899" s="1" t="s">
        <v>49</v>
      </c>
      <c r="F3899" s="1" t="s">
        <v>7958</v>
      </c>
      <c r="G3899" s="1" t="s">
        <v>3333</v>
      </c>
      <c r="H3899" s="1" t="s">
        <v>241</v>
      </c>
      <c r="I3899" s="1" t="s">
        <v>285</v>
      </c>
      <c r="J3899" s="1" t="s">
        <v>243</v>
      </c>
      <c r="K3899">
        <v>590</v>
      </c>
      <c r="L3899" s="2">
        <v>42186.92459490741</v>
      </c>
      <c r="M3899" s="2">
        <v>42170.375</v>
      </c>
      <c r="N3899" s="2">
        <v>42208.656608796293</v>
      </c>
      <c r="O3899">
        <v>80</v>
      </c>
      <c r="P3899">
        <v>29</v>
      </c>
      <c r="Q3899" s="1" t="s">
        <v>7959</v>
      </c>
      <c r="R3899" s="1" t="s">
        <v>766</v>
      </c>
      <c r="S3899" s="1" t="s">
        <v>31</v>
      </c>
      <c r="T3899" s="3">
        <v>42186</v>
      </c>
      <c r="U3899" s="1" t="str">
        <f>IF(kiva_loans__muestra[[#This Row],[funded_amount]]=kiva_loans__muestra[[#This Row],[loan_amount]],"funded","unfunded")</f>
        <v>funded</v>
      </c>
      <c r="V3899" s="1" t="str">
        <f>IF(kiva_loans__muestra[[#This Row],[lender_count]]&gt;=50,"high","low")</f>
        <v>low</v>
      </c>
    </row>
    <row r="3900" spans="1:22" x14ac:dyDescent="0.25">
      <c r="A3900">
        <v>911090</v>
      </c>
      <c r="B3900">
        <v>9000</v>
      </c>
      <c r="C3900">
        <v>9000</v>
      </c>
      <c r="D3900" s="1" t="s">
        <v>45</v>
      </c>
      <c r="E3900" s="1" t="s">
        <v>46</v>
      </c>
      <c r="F3900" s="1" t="s">
        <v>7960</v>
      </c>
      <c r="G3900" s="1" t="s">
        <v>3278</v>
      </c>
      <c r="H3900" s="1" t="s">
        <v>100</v>
      </c>
      <c r="I3900" s="1" t="s">
        <v>998</v>
      </c>
      <c r="J3900" s="1" t="s">
        <v>101</v>
      </c>
      <c r="K3900">
        <v>1440</v>
      </c>
      <c r="L3900" s="2">
        <v>42186.17491898148</v>
      </c>
      <c r="M3900" s="2">
        <v>42158.375</v>
      </c>
      <c r="N3900" s="2">
        <v>42188.942048611112</v>
      </c>
      <c r="O3900">
        <v>50</v>
      </c>
      <c r="P3900">
        <v>1</v>
      </c>
      <c r="Q3900" s="1" t="s">
        <v>30</v>
      </c>
      <c r="R3900" s="1" t="s">
        <v>24</v>
      </c>
      <c r="S3900" s="1" t="s">
        <v>35</v>
      </c>
      <c r="T3900" s="3">
        <v>42186</v>
      </c>
      <c r="U3900" s="1" t="str">
        <f>IF(kiva_loans__muestra[[#This Row],[funded_amount]]=kiva_loans__muestra[[#This Row],[loan_amount]],"funded","unfunded")</f>
        <v>funded</v>
      </c>
      <c r="V3900" s="1" t="str">
        <f>IF(kiva_loans__muestra[[#This Row],[lender_count]]&gt;=50,"high","low")</f>
        <v>low</v>
      </c>
    </row>
    <row r="3901" spans="1:22" x14ac:dyDescent="0.25">
      <c r="A3901">
        <v>911183</v>
      </c>
      <c r="B3901">
        <v>7000</v>
      </c>
      <c r="C3901">
        <v>7000</v>
      </c>
      <c r="D3901" s="1" t="s">
        <v>81</v>
      </c>
      <c r="E3901" s="1" t="s">
        <v>27</v>
      </c>
      <c r="F3901" s="1" t="s">
        <v>7961</v>
      </c>
      <c r="G3901" s="1" t="s">
        <v>3303</v>
      </c>
      <c r="H3901" s="1" t="s">
        <v>28</v>
      </c>
      <c r="I3901" s="1" t="s">
        <v>39</v>
      </c>
      <c r="J3901" s="1" t="s">
        <v>29</v>
      </c>
      <c r="K3901">
        <v>2470</v>
      </c>
      <c r="L3901" s="2">
        <v>42186.331469907411</v>
      </c>
      <c r="M3901" s="2">
        <v>42174.375</v>
      </c>
      <c r="N3901" s="2">
        <v>42199.410405092596</v>
      </c>
      <c r="O3901">
        <v>110</v>
      </c>
      <c r="P3901">
        <v>14</v>
      </c>
      <c r="Q3901" s="1" t="s">
        <v>525</v>
      </c>
      <c r="R3901" s="1" t="s">
        <v>60</v>
      </c>
      <c r="S3901" s="1" t="s">
        <v>35</v>
      </c>
      <c r="T3901" s="3">
        <v>42186</v>
      </c>
      <c r="U3901" s="1" t="str">
        <f>IF(kiva_loans__muestra[[#This Row],[funded_amount]]=kiva_loans__muestra[[#This Row],[loan_amount]],"funded","unfunded")</f>
        <v>funded</v>
      </c>
      <c r="V3901" s="1" t="str">
        <f>IF(kiva_loans__muestra[[#This Row],[lender_count]]&gt;=50,"high","low")</f>
        <v>low</v>
      </c>
    </row>
    <row r="3902" spans="1:22" x14ac:dyDescent="0.25">
      <c r="A3902">
        <v>911104</v>
      </c>
      <c r="B3902">
        <v>1500</v>
      </c>
      <c r="C3902">
        <v>1500</v>
      </c>
      <c r="D3902" s="1" t="s">
        <v>64</v>
      </c>
      <c r="E3902" s="1" t="s">
        <v>37</v>
      </c>
      <c r="F3902" s="1" t="s">
        <v>7962</v>
      </c>
      <c r="G3902" s="1" t="s">
        <v>3278</v>
      </c>
      <c r="H3902" s="1" t="s">
        <v>100</v>
      </c>
      <c r="I3902" s="1" t="s">
        <v>1218</v>
      </c>
      <c r="J3902" s="1" t="s">
        <v>101</v>
      </c>
      <c r="K3902">
        <v>1260</v>
      </c>
      <c r="L3902" s="2">
        <v>42186.183692129627</v>
      </c>
      <c r="M3902" s="2">
        <v>42173.375</v>
      </c>
      <c r="N3902" s="2">
        <v>42189.68854166667</v>
      </c>
      <c r="O3902">
        <v>60</v>
      </c>
      <c r="P3902">
        <v>5</v>
      </c>
      <c r="Q3902" s="1" t="s">
        <v>30</v>
      </c>
      <c r="R3902" s="1" t="s">
        <v>24</v>
      </c>
      <c r="S3902" s="1" t="s">
        <v>25</v>
      </c>
      <c r="T3902" s="3">
        <v>42186</v>
      </c>
      <c r="U3902" s="1" t="str">
        <f>IF(kiva_loans__muestra[[#This Row],[funded_amount]]=kiva_loans__muestra[[#This Row],[loan_amount]],"funded","unfunded")</f>
        <v>funded</v>
      </c>
      <c r="V3902" s="1" t="str">
        <f>IF(kiva_loans__muestra[[#This Row],[lender_count]]&gt;=50,"high","low")</f>
        <v>low</v>
      </c>
    </row>
    <row r="3903" spans="1:22" x14ac:dyDescent="0.25">
      <c r="A3903">
        <v>911323</v>
      </c>
      <c r="B3903">
        <v>7000</v>
      </c>
      <c r="C3903">
        <v>7000</v>
      </c>
      <c r="D3903" s="1" t="s">
        <v>124</v>
      </c>
      <c r="E3903" s="1" t="s">
        <v>125</v>
      </c>
      <c r="F3903" s="1" t="s">
        <v>1244</v>
      </c>
      <c r="G3903" s="1" t="s">
        <v>3322</v>
      </c>
      <c r="H3903" s="1" t="s">
        <v>126</v>
      </c>
      <c r="I3903" s="1" t="s">
        <v>429</v>
      </c>
      <c r="J3903" s="1" t="s">
        <v>127</v>
      </c>
      <c r="K3903">
        <v>1210</v>
      </c>
      <c r="L3903" s="2">
        <v>42186.503009259257</v>
      </c>
      <c r="M3903" s="2">
        <v>42173.375</v>
      </c>
      <c r="N3903" s="2">
        <v>42194.887650462966</v>
      </c>
      <c r="O3903">
        <v>200</v>
      </c>
      <c r="P3903">
        <v>11</v>
      </c>
      <c r="Q3903" s="1" t="s">
        <v>7963</v>
      </c>
      <c r="R3903" s="1" t="s">
        <v>24</v>
      </c>
      <c r="S3903" s="1" t="s">
        <v>31</v>
      </c>
      <c r="T3903" s="3">
        <v>42186</v>
      </c>
      <c r="U3903" s="1" t="str">
        <f>IF(kiva_loans__muestra[[#This Row],[funded_amount]]=kiva_loans__muestra[[#This Row],[loan_amount]],"funded","unfunded")</f>
        <v>funded</v>
      </c>
      <c r="V3903" s="1" t="str">
        <f>IF(kiva_loans__muestra[[#This Row],[lender_count]]&gt;=50,"high","low")</f>
        <v>low</v>
      </c>
    </row>
    <row r="3904" spans="1:22" x14ac:dyDescent="0.25">
      <c r="A3904">
        <v>911375</v>
      </c>
      <c r="B3904">
        <v>5750</v>
      </c>
      <c r="C3904">
        <v>9250</v>
      </c>
      <c r="D3904" s="1" t="s">
        <v>227</v>
      </c>
      <c r="E3904" s="1" t="s">
        <v>46</v>
      </c>
      <c r="F3904" s="1" t="s">
        <v>7964</v>
      </c>
      <c r="G3904" s="1" t="s">
        <v>3307</v>
      </c>
      <c r="H3904" s="1" t="s">
        <v>412</v>
      </c>
      <c r="I3904" s="1" t="s">
        <v>1562</v>
      </c>
      <c r="J3904" s="1" t="s">
        <v>413</v>
      </c>
      <c r="K3904">
        <v>650</v>
      </c>
      <c r="L3904" s="2">
        <v>42186.63003472222</v>
      </c>
      <c r="M3904" s="2">
        <v>42167.375</v>
      </c>
      <c r="N3904" s="2"/>
      <c r="O3904">
        <v>140</v>
      </c>
      <c r="P3904">
        <v>10</v>
      </c>
      <c r="Q3904" s="1" t="s">
        <v>88</v>
      </c>
      <c r="R3904" s="1" t="s">
        <v>92</v>
      </c>
      <c r="S3904" s="1" t="s">
        <v>31</v>
      </c>
      <c r="T3904" s="3">
        <v>42186</v>
      </c>
      <c r="U3904" s="1" t="str">
        <f>IF(kiva_loans__muestra[[#This Row],[funded_amount]]=kiva_loans__muestra[[#This Row],[loan_amount]],"funded","unfunded")</f>
        <v>unfunded</v>
      </c>
      <c r="V3904" s="1" t="str">
        <f>IF(kiva_loans__muestra[[#This Row],[lender_count]]&gt;=50,"high","low")</f>
        <v>low</v>
      </c>
    </row>
    <row r="3905" spans="1:22" x14ac:dyDescent="0.25">
      <c r="A3905">
        <v>911446</v>
      </c>
      <c r="B3905">
        <v>4250</v>
      </c>
      <c r="C3905">
        <v>4250</v>
      </c>
      <c r="D3905" s="1" t="s">
        <v>273</v>
      </c>
      <c r="E3905" s="1" t="s">
        <v>104</v>
      </c>
      <c r="F3905" s="1" t="s">
        <v>7965</v>
      </c>
      <c r="G3905" s="1" t="s">
        <v>3467</v>
      </c>
      <c r="H3905" s="1" t="s">
        <v>634</v>
      </c>
      <c r="I3905" s="1" t="s">
        <v>7966</v>
      </c>
      <c r="J3905" s="1" t="s">
        <v>636</v>
      </c>
      <c r="K3905">
        <v>2750</v>
      </c>
      <c r="L3905" s="2">
        <v>42186.740127314813</v>
      </c>
      <c r="M3905" s="2">
        <v>42174.375</v>
      </c>
      <c r="N3905" s="2">
        <v>42193.950949074075</v>
      </c>
      <c r="O3905">
        <v>140</v>
      </c>
      <c r="P3905">
        <v>17</v>
      </c>
      <c r="Q3905" s="1" t="s">
        <v>7967</v>
      </c>
      <c r="R3905" s="1" t="s">
        <v>983</v>
      </c>
      <c r="S3905" s="1" t="s">
        <v>31</v>
      </c>
      <c r="T3905" s="3">
        <v>42186</v>
      </c>
      <c r="U3905" s="1" t="str">
        <f>IF(kiva_loans__muestra[[#This Row],[funded_amount]]=kiva_loans__muestra[[#This Row],[loan_amount]],"funded","unfunded")</f>
        <v>funded</v>
      </c>
      <c r="V3905" s="1" t="str">
        <f>IF(kiva_loans__muestra[[#This Row],[lender_count]]&gt;=50,"high","low")</f>
        <v>low</v>
      </c>
    </row>
    <row r="3906" spans="1:22" x14ac:dyDescent="0.25">
      <c r="A3906">
        <v>912046</v>
      </c>
      <c r="B3906">
        <v>1750</v>
      </c>
      <c r="C3906">
        <v>8500</v>
      </c>
      <c r="D3906" s="1" t="s">
        <v>64</v>
      </c>
      <c r="E3906" s="1" t="s">
        <v>37</v>
      </c>
      <c r="F3906" s="1" t="s">
        <v>7968</v>
      </c>
      <c r="G3906" s="1" t="s">
        <v>3320</v>
      </c>
      <c r="H3906" s="1" t="s">
        <v>717</v>
      </c>
      <c r="I3906" s="1" t="s">
        <v>1289</v>
      </c>
      <c r="J3906" s="1" t="s">
        <v>719</v>
      </c>
      <c r="K3906">
        <v>1460</v>
      </c>
      <c r="L3906" s="2">
        <v>42187.530555555553</v>
      </c>
      <c r="M3906" s="2">
        <v>42157.375</v>
      </c>
      <c r="N3906" s="2"/>
      <c r="O3906">
        <v>190</v>
      </c>
      <c r="P3906">
        <v>7</v>
      </c>
      <c r="Q3906" s="1" t="s">
        <v>652</v>
      </c>
      <c r="R3906" s="1" t="s">
        <v>92</v>
      </c>
      <c r="S3906" s="1" t="s">
        <v>31</v>
      </c>
      <c r="T3906" s="3">
        <v>42187</v>
      </c>
      <c r="U3906" s="1" t="str">
        <f>IF(kiva_loans__muestra[[#This Row],[funded_amount]]=kiva_loans__muestra[[#This Row],[loan_amount]],"funded","unfunded")</f>
        <v>unfunded</v>
      </c>
      <c r="V3906" s="1" t="str">
        <f>IF(kiva_loans__muestra[[#This Row],[lender_count]]&gt;=50,"high","low")</f>
        <v>low</v>
      </c>
    </row>
    <row r="3907" spans="1:22" x14ac:dyDescent="0.25">
      <c r="A3907">
        <v>912328</v>
      </c>
      <c r="B3907">
        <v>7000</v>
      </c>
      <c r="C3907">
        <v>7000</v>
      </c>
      <c r="D3907" s="1" t="s">
        <v>41</v>
      </c>
      <c r="E3907" s="1" t="s">
        <v>27</v>
      </c>
      <c r="F3907" s="1" t="s">
        <v>7969</v>
      </c>
      <c r="G3907" s="1" t="s">
        <v>3266</v>
      </c>
      <c r="H3907" s="1" t="s">
        <v>89</v>
      </c>
      <c r="I3907" s="1" t="s">
        <v>30</v>
      </c>
      <c r="J3907" s="1" t="s">
        <v>90</v>
      </c>
      <c r="K3907">
        <v>810</v>
      </c>
      <c r="L3907" s="2">
        <v>42188.026284722226</v>
      </c>
      <c r="M3907" s="2">
        <v>42179.375</v>
      </c>
      <c r="N3907" s="2">
        <v>42233.654282407406</v>
      </c>
      <c r="O3907">
        <v>110</v>
      </c>
      <c r="P3907">
        <v>9</v>
      </c>
      <c r="Q3907" s="1" t="s">
        <v>80</v>
      </c>
      <c r="R3907" s="1" t="s">
        <v>92</v>
      </c>
      <c r="S3907" s="1" t="s">
        <v>31</v>
      </c>
      <c r="T3907" s="3">
        <v>42187</v>
      </c>
      <c r="U3907" s="1" t="str">
        <f>IF(kiva_loans__muestra[[#This Row],[funded_amount]]=kiva_loans__muestra[[#This Row],[loan_amount]],"funded","unfunded")</f>
        <v>funded</v>
      </c>
      <c r="V3907" s="1" t="str">
        <f>IF(kiva_loans__muestra[[#This Row],[lender_count]]&gt;=50,"high","low")</f>
        <v>low</v>
      </c>
    </row>
    <row r="3908" spans="1:22" x14ac:dyDescent="0.25">
      <c r="A3908">
        <v>912121</v>
      </c>
      <c r="B3908">
        <v>3250</v>
      </c>
      <c r="C3908">
        <v>3250</v>
      </c>
      <c r="D3908" s="1" t="s">
        <v>45</v>
      </c>
      <c r="E3908" s="1" t="s">
        <v>46</v>
      </c>
      <c r="F3908" s="1" t="s">
        <v>1177</v>
      </c>
      <c r="G3908" s="1" t="s">
        <v>3263</v>
      </c>
      <c r="H3908" s="1" t="s">
        <v>33</v>
      </c>
      <c r="I3908" s="1" t="s">
        <v>114</v>
      </c>
      <c r="J3908" s="1" t="s">
        <v>34</v>
      </c>
      <c r="K3908">
        <v>1640</v>
      </c>
      <c r="L3908" s="2">
        <v>42187.606087962966</v>
      </c>
      <c r="M3908" s="2">
        <v>42186.375</v>
      </c>
      <c r="N3908" s="2">
        <v>42196.362615740742</v>
      </c>
      <c r="O3908">
        <v>130</v>
      </c>
      <c r="P3908">
        <v>6</v>
      </c>
      <c r="Q3908" s="1" t="s">
        <v>1374</v>
      </c>
      <c r="R3908" s="1" t="s">
        <v>24</v>
      </c>
      <c r="S3908" s="1" t="s">
        <v>35</v>
      </c>
      <c r="T3908" s="3">
        <v>42187</v>
      </c>
      <c r="U3908" s="1" t="str">
        <f>IF(kiva_loans__muestra[[#This Row],[funded_amount]]=kiva_loans__muestra[[#This Row],[loan_amount]],"funded","unfunded")</f>
        <v>funded</v>
      </c>
      <c r="V3908" s="1" t="str">
        <f>IF(kiva_loans__muestra[[#This Row],[lender_count]]&gt;=50,"high","low")</f>
        <v>low</v>
      </c>
    </row>
    <row r="3909" spans="1:22" x14ac:dyDescent="0.25">
      <c r="A3909">
        <v>911745</v>
      </c>
      <c r="B3909">
        <v>3000</v>
      </c>
      <c r="C3909">
        <v>3000</v>
      </c>
      <c r="D3909" s="1" t="s">
        <v>45</v>
      </c>
      <c r="E3909" s="1" t="s">
        <v>46</v>
      </c>
      <c r="F3909" s="1" t="s">
        <v>7970</v>
      </c>
      <c r="G3909" s="1" t="s">
        <v>3278</v>
      </c>
      <c r="H3909" s="1" t="s">
        <v>100</v>
      </c>
      <c r="I3909" s="1" t="s">
        <v>1180</v>
      </c>
      <c r="J3909" s="1" t="s">
        <v>101</v>
      </c>
      <c r="K3909">
        <v>1450</v>
      </c>
      <c r="L3909" s="2">
        <v>42187.346712962964</v>
      </c>
      <c r="M3909" s="2">
        <v>42184.375</v>
      </c>
      <c r="N3909" s="2">
        <v>42207.328611111108</v>
      </c>
      <c r="O3909">
        <v>80</v>
      </c>
      <c r="P3909">
        <v>11</v>
      </c>
      <c r="Q3909" s="1" t="s">
        <v>2914</v>
      </c>
      <c r="R3909" s="1" t="s">
        <v>24</v>
      </c>
      <c r="S3909" s="1" t="s">
        <v>35</v>
      </c>
      <c r="T3909" s="3">
        <v>42187</v>
      </c>
      <c r="U3909" s="1" t="str">
        <f>IF(kiva_loans__muestra[[#This Row],[funded_amount]]=kiva_loans__muestra[[#This Row],[loan_amount]],"funded","unfunded")</f>
        <v>funded</v>
      </c>
      <c r="V3909" s="1" t="str">
        <f>IF(kiva_loans__muestra[[#This Row],[lender_count]]&gt;=50,"high","low")</f>
        <v>low</v>
      </c>
    </row>
    <row r="3910" spans="1:22" x14ac:dyDescent="0.25">
      <c r="A3910">
        <v>912283</v>
      </c>
      <c r="B3910">
        <v>19250</v>
      </c>
      <c r="C3910">
        <v>19250</v>
      </c>
      <c r="D3910" s="1" t="s">
        <v>460</v>
      </c>
      <c r="E3910" s="1" t="s">
        <v>46</v>
      </c>
      <c r="F3910" s="1" t="s">
        <v>7971</v>
      </c>
      <c r="G3910" s="1" t="s">
        <v>3467</v>
      </c>
      <c r="H3910" s="1" t="s">
        <v>634</v>
      </c>
      <c r="I3910" s="1" t="s">
        <v>7972</v>
      </c>
      <c r="J3910" s="1" t="s">
        <v>636</v>
      </c>
      <c r="K3910">
        <v>1300</v>
      </c>
      <c r="L3910" s="2">
        <v>42187.949583333335</v>
      </c>
      <c r="M3910" s="2">
        <v>42167.375</v>
      </c>
      <c r="N3910" s="2">
        <v>42203.706435185188</v>
      </c>
      <c r="O3910">
        <v>60</v>
      </c>
      <c r="P3910">
        <v>60</v>
      </c>
      <c r="Q3910" s="1" t="s">
        <v>609</v>
      </c>
      <c r="R3910" s="1" t="s">
        <v>315</v>
      </c>
      <c r="S3910" s="1" t="s">
        <v>35</v>
      </c>
      <c r="T3910" s="3">
        <v>42187</v>
      </c>
      <c r="U3910" s="1" t="str">
        <f>IF(kiva_loans__muestra[[#This Row],[funded_amount]]=kiva_loans__muestra[[#This Row],[loan_amount]],"funded","unfunded")</f>
        <v>funded</v>
      </c>
      <c r="V3910" s="1" t="str">
        <f>IF(kiva_loans__muestra[[#This Row],[lender_count]]&gt;=50,"high","low")</f>
        <v>high</v>
      </c>
    </row>
    <row r="3911" spans="1:22" x14ac:dyDescent="0.25">
      <c r="A3911">
        <v>911919</v>
      </c>
      <c r="B3911">
        <v>4500</v>
      </c>
      <c r="C3911">
        <v>4500</v>
      </c>
      <c r="D3911" s="1" t="s">
        <v>213</v>
      </c>
      <c r="E3911" s="1" t="s">
        <v>46</v>
      </c>
      <c r="F3911" s="1" t="s">
        <v>7973</v>
      </c>
      <c r="G3911" s="1" t="s">
        <v>3303</v>
      </c>
      <c r="H3911" s="1" t="s">
        <v>28</v>
      </c>
      <c r="I3911" s="1" t="s">
        <v>76</v>
      </c>
      <c r="J3911" s="1" t="s">
        <v>29</v>
      </c>
      <c r="K3911">
        <v>2450</v>
      </c>
      <c r="L3911" s="2">
        <v>42187.434895833336</v>
      </c>
      <c r="M3911" s="2">
        <v>42164.375</v>
      </c>
      <c r="N3911" s="2">
        <v>42221.004641203705</v>
      </c>
      <c r="O3911">
        <v>140</v>
      </c>
      <c r="P3911">
        <v>17</v>
      </c>
      <c r="Q3911" s="1" t="s">
        <v>7974</v>
      </c>
      <c r="R3911" s="1" t="s">
        <v>24</v>
      </c>
      <c r="S3911" s="1" t="s">
        <v>31</v>
      </c>
      <c r="T3911" s="3">
        <v>42187</v>
      </c>
      <c r="U3911" s="1" t="str">
        <f>IF(kiva_loans__muestra[[#This Row],[funded_amount]]=kiva_loans__muestra[[#This Row],[loan_amount]],"funded","unfunded")</f>
        <v>funded</v>
      </c>
      <c r="V3911" s="1" t="str">
        <f>IF(kiva_loans__muestra[[#This Row],[lender_count]]&gt;=50,"high","low")</f>
        <v>low</v>
      </c>
    </row>
    <row r="3912" spans="1:22" x14ac:dyDescent="0.25">
      <c r="A3912">
        <v>912344</v>
      </c>
      <c r="B3912">
        <v>2500</v>
      </c>
      <c r="C3912">
        <v>2500</v>
      </c>
      <c r="D3912" s="1" t="s">
        <v>45</v>
      </c>
      <c r="E3912" s="1" t="s">
        <v>46</v>
      </c>
      <c r="F3912" s="1" t="s">
        <v>7975</v>
      </c>
      <c r="G3912" s="1" t="s">
        <v>3278</v>
      </c>
      <c r="H3912" s="1" t="s">
        <v>100</v>
      </c>
      <c r="I3912" s="1" t="s">
        <v>1347</v>
      </c>
      <c r="J3912" s="1" t="s">
        <v>101</v>
      </c>
      <c r="K3912">
        <v>1450</v>
      </c>
      <c r="L3912" s="2">
        <v>42188.043055555558</v>
      </c>
      <c r="M3912" s="2">
        <v>42177.375</v>
      </c>
      <c r="N3912" s="2">
        <v>42209.65179398148</v>
      </c>
      <c r="O3912">
        <v>80</v>
      </c>
      <c r="P3912">
        <v>10</v>
      </c>
      <c r="Q3912" s="1" t="s">
        <v>278</v>
      </c>
      <c r="R3912" s="1" t="s">
        <v>24</v>
      </c>
      <c r="S3912" s="1" t="s">
        <v>35</v>
      </c>
      <c r="T3912" s="3">
        <v>42187</v>
      </c>
      <c r="U3912" s="1" t="str">
        <f>IF(kiva_loans__muestra[[#This Row],[funded_amount]]=kiva_loans__muestra[[#This Row],[loan_amount]],"funded","unfunded")</f>
        <v>funded</v>
      </c>
      <c r="V3912" s="1" t="str">
        <f>IF(kiva_loans__muestra[[#This Row],[lender_count]]&gt;=50,"high","low")</f>
        <v>low</v>
      </c>
    </row>
    <row r="3913" spans="1:22" x14ac:dyDescent="0.25">
      <c r="A3913">
        <v>912032</v>
      </c>
      <c r="B3913">
        <v>2000</v>
      </c>
      <c r="C3913">
        <v>27750</v>
      </c>
      <c r="D3913" s="1" t="s">
        <v>64</v>
      </c>
      <c r="E3913" s="1" t="s">
        <v>37</v>
      </c>
      <c r="F3913" s="1" t="s">
        <v>2693</v>
      </c>
      <c r="G3913" s="1" t="s">
        <v>3303</v>
      </c>
      <c r="H3913" s="1" t="s">
        <v>28</v>
      </c>
      <c r="I3913" s="1" t="s">
        <v>7976</v>
      </c>
      <c r="J3913" s="1" t="s">
        <v>29</v>
      </c>
      <c r="K3913">
        <v>4550</v>
      </c>
      <c r="L3913" s="2">
        <v>42187.513912037037</v>
      </c>
      <c r="M3913" s="2">
        <v>42158.375</v>
      </c>
      <c r="N3913" s="2"/>
      <c r="O3913">
        <v>90</v>
      </c>
      <c r="P3913">
        <v>8</v>
      </c>
      <c r="Q3913" s="1" t="s">
        <v>698</v>
      </c>
      <c r="R3913" s="1" t="s">
        <v>234</v>
      </c>
      <c r="S3913" s="1" t="s">
        <v>25</v>
      </c>
      <c r="T3913" s="3">
        <v>42187</v>
      </c>
      <c r="U3913" s="1" t="str">
        <f>IF(kiva_loans__muestra[[#This Row],[funded_amount]]=kiva_loans__muestra[[#This Row],[loan_amount]],"funded","unfunded")</f>
        <v>unfunded</v>
      </c>
      <c r="V3913" s="1" t="str">
        <f>IF(kiva_loans__muestra[[#This Row],[lender_count]]&gt;=50,"high","low")</f>
        <v>low</v>
      </c>
    </row>
    <row r="3914" spans="1:22" x14ac:dyDescent="0.25">
      <c r="A3914">
        <v>911992</v>
      </c>
      <c r="B3914">
        <v>5250</v>
      </c>
      <c r="C3914">
        <v>14000</v>
      </c>
      <c r="D3914" s="1" t="s">
        <v>45</v>
      </c>
      <c r="E3914" s="1" t="s">
        <v>46</v>
      </c>
      <c r="F3914" s="1" t="s">
        <v>7977</v>
      </c>
      <c r="G3914" s="1" t="s">
        <v>3422</v>
      </c>
      <c r="H3914" s="1" t="s">
        <v>898</v>
      </c>
      <c r="I3914" s="1" t="s">
        <v>30</v>
      </c>
      <c r="J3914" s="1" t="s">
        <v>899</v>
      </c>
      <c r="K3914">
        <v>1610</v>
      </c>
      <c r="L3914" s="2">
        <v>42187.473009259258</v>
      </c>
      <c r="M3914" s="2">
        <v>42159.375</v>
      </c>
      <c r="N3914" s="2"/>
      <c r="O3914">
        <v>140</v>
      </c>
      <c r="P3914">
        <v>12</v>
      </c>
      <c r="Q3914" s="1" t="s">
        <v>88</v>
      </c>
      <c r="R3914" s="1" t="s">
        <v>92</v>
      </c>
      <c r="S3914" s="1" t="s">
        <v>31</v>
      </c>
      <c r="T3914" s="3">
        <v>42187</v>
      </c>
      <c r="U3914" s="1" t="str">
        <f>IF(kiva_loans__muestra[[#This Row],[funded_amount]]=kiva_loans__muestra[[#This Row],[loan_amount]],"funded","unfunded")</f>
        <v>unfunded</v>
      </c>
      <c r="V3914" s="1" t="str">
        <f>IF(kiva_loans__muestra[[#This Row],[lender_count]]&gt;=50,"high","low")</f>
        <v>low</v>
      </c>
    </row>
    <row r="3915" spans="1:22" x14ac:dyDescent="0.25">
      <c r="A3915">
        <v>911869</v>
      </c>
      <c r="B3915">
        <v>7500</v>
      </c>
      <c r="C3915">
        <v>7500</v>
      </c>
      <c r="D3915" s="1" t="s">
        <v>41</v>
      </c>
      <c r="E3915" s="1" t="s">
        <v>27</v>
      </c>
      <c r="F3915" s="1" t="s">
        <v>7978</v>
      </c>
      <c r="G3915" s="1" t="s">
        <v>3661</v>
      </c>
      <c r="H3915" s="1" t="s">
        <v>805</v>
      </c>
      <c r="I3915" s="1" t="s">
        <v>30</v>
      </c>
      <c r="J3915" s="1" t="s">
        <v>806</v>
      </c>
      <c r="K3915">
        <v>1150</v>
      </c>
      <c r="L3915" s="2">
        <v>42187.411111111112</v>
      </c>
      <c r="M3915" s="2">
        <v>42170.375</v>
      </c>
      <c r="N3915" s="2">
        <v>42191.505023148151</v>
      </c>
      <c r="O3915">
        <v>110</v>
      </c>
      <c r="P3915">
        <v>24</v>
      </c>
      <c r="Q3915" s="1" t="s">
        <v>30</v>
      </c>
      <c r="R3915" s="1" t="s">
        <v>24</v>
      </c>
      <c r="S3915" s="1" t="s">
        <v>31</v>
      </c>
      <c r="T3915" s="3">
        <v>42187</v>
      </c>
      <c r="U3915" s="1" t="str">
        <f>IF(kiva_loans__muestra[[#This Row],[funded_amount]]=kiva_loans__muestra[[#This Row],[loan_amount]],"funded","unfunded")</f>
        <v>funded</v>
      </c>
      <c r="V3915" s="1" t="str">
        <f>IF(kiva_loans__muestra[[#This Row],[lender_count]]&gt;=50,"high","low")</f>
        <v>low</v>
      </c>
    </row>
    <row r="3916" spans="1:22" x14ac:dyDescent="0.25">
      <c r="A3916">
        <v>912148</v>
      </c>
      <c r="B3916">
        <v>5000</v>
      </c>
      <c r="C3916">
        <v>7750</v>
      </c>
      <c r="D3916" s="1" t="s">
        <v>79</v>
      </c>
      <c r="E3916" s="1" t="s">
        <v>46</v>
      </c>
      <c r="F3916" s="1" t="s">
        <v>7979</v>
      </c>
      <c r="G3916" s="1" t="s">
        <v>3307</v>
      </c>
      <c r="H3916" s="1" t="s">
        <v>412</v>
      </c>
      <c r="I3916" s="1" t="s">
        <v>3206</v>
      </c>
      <c r="J3916" s="1" t="s">
        <v>413</v>
      </c>
      <c r="K3916">
        <v>650</v>
      </c>
      <c r="L3916" s="2">
        <v>42187.624224537038</v>
      </c>
      <c r="M3916" s="2">
        <v>42167.375</v>
      </c>
      <c r="N3916" s="2"/>
      <c r="O3916">
        <v>140</v>
      </c>
      <c r="P3916">
        <v>12</v>
      </c>
      <c r="Q3916" s="1" t="s">
        <v>67</v>
      </c>
      <c r="R3916" s="1" t="s">
        <v>24</v>
      </c>
      <c r="S3916" s="1" t="s">
        <v>31</v>
      </c>
      <c r="T3916" s="3">
        <v>42187</v>
      </c>
      <c r="U3916" s="1" t="str">
        <f>IF(kiva_loans__muestra[[#This Row],[funded_amount]]=kiva_loans__muestra[[#This Row],[loan_amount]],"funded","unfunded")</f>
        <v>unfunded</v>
      </c>
      <c r="V3916" s="1" t="str">
        <f>IF(kiva_loans__muestra[[#This Row],[lender_count]]&gt;=50,"high","low")</f>
        <v>low</v>
      </c>
    </row>
    <row r="3917" spans="1:22" x14ac:dyDescent="0.25">
      <c r="A3917">
        <v>912531</v>
      </c>
      <c r="B3917">
        <v>11250</v>
      </c>
      <c r="C3917">
        <v>12000</v>
      </c>
      <c r="D3917" s="1" t="s">
        <v>150</v>
      </c>
      <c r="E3917" s="1" t="s">
        <v>19</v>
      </c>
      <c r="F3917" s="1" t="s">
        <v>7980</v>
      </c>
      <c r="G3917" s="1" t="s">
        <v>3263</v>
      </c>
      <c r="H3917" s="1" t="s">
        <v>33</v>
      </c>
      <c r="I3917" s="1" t="s">
        <v>1120</v>
      </c>
      <c r="J3917" s="1" t="s">
        <v>34</v>
      </c>
      <c r="K3917">
        <v>1330</v>
      </c>
      <c r="L3917" s="2">
        <v>42188.410844907405</v>
      </c>
      <c r="M3917" s="2">
        <v>42164.375</v>
      </c>
      <c r="N3917" s="2"/>
      <c r="O3917">
        <v>200</v>
      </c>
      <c r="P3917">
        <v>11</v>
      </c>
      <c r="Q3917" s="1" t="s">
        <v>7981</v>
      </c>
      <c r="R3917" s="1" t="s">
        <v>92</v>
      </c>
      <c r="S3917" s="1" t="s">
        <v>31</v>
      </c>
      <c r="T3917" s="3">
        <v>42188</v>
      </c>
      <c r="U3917" s="1" t="str">
        <f>IF(kiva_loans__muestra[[#This Row],[funded_amount]]=kiva_loans__muestra[[#This Row],[loan_amount]],"funded","unfunded")</f>
        <v>unfunded</v>
      </c>
      <c r="V3917" s="1" t="str">
        <f>IF(kiva_loans__muestra[[#This Row],[lender_count]]&gt;=50,"high","low")</f>
        <v>low</v>
      </c>
    </row>
    <row r="3918" spans="1:22" x14ac:dyDescent="0.25">
      <c r="A3918">
        <v>912796</v>
      </c>
      <c r="B3918">
        <v>2000</v>
      </c>
      <c r="C3918">
        <v>2000</v>
      </c>
      <c r="D3918" s="1" t="s">
        <v>201</v>
      </c>
      <c r="E3918" s="1" t="s">
        <v>37</v>
      </c>
      <c r="F3918" s="1" t="s">
        <v>850</v>
      </c>
      <c r="G3918" s="1" t="s">
        <v>3266</v>
      </c>
      <c r="H3918" s="1" t="s">
        <v>89</v>
      </c>
      <c r="I3918" s="1" t="s">
        <v>30</v>
      </c>
      <c r="J3918" s="1" t="s">
        <v>90</v>
      </c>
      <c r="K3918">
        <v>810</v>
      </c>
      <c r="L3918" s="2">
        <v>42188.783252314817</v>
      </c>
      <c r="M3918" s="2">
        <v>42171.375</v>
      </c>
      <c r="N3918" s="2">
        <v>42204.506747685184</v>
      </c>
      <c r="O3918">
        <v>140</v>
      </c>
      <c r="P3918">
        <v>8</v>
      </c>
      <c r="Q3918" s="1" t="s">
        <v>731</v>
      </c>
      <c r="R3918" s="1" t="s">
        <v>24</v>
      </c>
      <c r="S3918" s="1" t="s">
        <v>31</v>
      </c>
      <c r="T3918" s="3">
        <v>42188</v>
      </c>
      <c r="U3918" s="1" t="str">
        <f>IF(kiva_loans__muestra[[#This Row],[funded_amount]]=kiva_loans__muestra[[#This Row],[loan_amount]],"funded","unfunded")</f>
        <v>funded</v>
      </c>
      <c r="V3918" s="1" t="str">
        <f>IF(kiva_loans__muestra[[#This Row],[lender_count]]&gt;=50,"high","low")</f>
        <v>low</v>
      </c>
    </row>
    <row r="3919" spans="1:22" x14ac:dyDescent="0.25">
      <c r="A3919">
        <v>912395</v>
      </c>
      <c r="B3919">
        <v>4250</v>
      </c>
      <c r="C3919">
        <v>6750</v>
      </c>
      <c r="D3919" s="1" t="s">
        <v>124</v>
      </c>
      <c r="E3919" s="1" t="s">
        <v>125</v>
      </c>
      <c r="F3919" s="1" t="s">
        <v>7982</v>
      </c>
      <c r="G3919" s="1" t="s">
        <v>3278</v>
      </c>
      <c r="H3919" s="1" t="s">
        <v>100</v>
      </c>
      <c r="I3919" s="1" t="s">
        <v>964</v>
      </c>
      <c r="J3919" s="1" t="s">
        <v>101</v>
      </c>
      <c r="K3919">
        <v>1260</v>
      </c>
      <c r="L3919" s="2">
        <v>42188.156631944446</v>
      </c>
      <c r="M3919" s="2">
        <v>42180.375</v>
      </c>
      <c r="N3919" s="2"/>
      <c r="O3919">
        <v>140</v>
      </c>
      <c r="P3919">
        <v>7</v>
      </c>
      <c r="Q3919" s="1" t="s">
        <v>208</v>
      </c>
      <c r="R3919" s="1" t="s">
        <v>92</v>
      </c>
      <c r="S3919" s="1" t="s">
        <v>31</v>
      </c>
      <c r="T3919" s="3">
        <v>42188</v>
      </c>
      <c r="U3919" s="1" t="str">
        <f>IF(kiva_loans__muestra[[#This Row],[funded_amount]]=kiva_loans__muestra[[#This Row],[loan_amount]],"funded","unfunded")</f>
        <v>unfunded</v>
      </c>
      <c r="V3919" s="1" t="str">
        <f>IF(kiva_loans__muestra[[#This Row],[lender_count]]&gt;=50,"high","low")</f>
        <v>low</v>
      </c>
    </row>
    <row r="3920" spans="1:22" x14ac:dyDescent="0.25">
      <c r="A3920">
        <v>912888</v>
      </c>
      <c r="B3920">
        <v>14750</v>
      </c>
      <c r="C3920">
        <v>15000</v>
      </c>
      <c r="D3920" s="1" t="s">
        <v>45</v>
      </c>
      <c r="E3920" s="1" t="s">
        <v>46</v>
      </c>
      <c r="F3920" s="1" t="s">
        <v>7983</v>
      </c>
      <c r="G3920" s="1" t="s">
        <v>3266</v>
      </c>
      <c r="H3920" s="1" t="s">
        <v>89</v>
      </c>
      <c r="I3920" s="1" t="s">
        <v>30</v>
      </c>
      <c r="J3920" s="1" t="s">
        <v>90</v>
      </c>
      <c r="K3920">
        <v>810</v>
      </c>
      <c r="L3920" s="2">
        <v>42189.007280092592</v>
      </c>
      <c r="M3920" s="2">
        <v>42185.375</v>
      </c>
      <c r="N3920" s="2"/>
      <c r="O3920">
        <v>210</v>
      </c>
      <c r="P3920">
        <v>49</v>
      </c>
      <c r="Q3920" s="1" t="s">
        <v>67</v>
      </c>
      <c r="R3920" s="1" t="s">
        <v>24</v>
      </c>
      <c r="S3920" s="1" t="s">
        <v>31</v>
      </c>
      <c r="T3920" s="3">
        <v>42188</v>
      </c>
      <c r="U3920" s="1" t="str">
        <f>IF(kiva_loans__muestra[[#This Row],[funded_amount]]=kiva_loans__muestra[[#This Row],[loan_amount]],"funded","unfunded")</f>
        <v>unfunded</v>
      </c>
      <c r="V3920" s="1" t="str">
        <f>IF(kiva_loans__muestra[[#This Row],[lender_count]]&gt;=50,"high","low")</f>
        <v>low</v>
      </c>
    </row>
    <row r="3921" spans="1:22" x14ac:dyDescent="0.25">
      <c r="A3921">
        <v>912411</v>
      </c>
      <c r="B3921">
        <v>2000</v>
      </c>
      <c r="C3921">
        <v>2000</v>
      </c>
      <c r="D3921" s="1" t="s">
        <v>46</v>
      </c>
      <c r="E3921" s="1" t="s">
        <v>46</v>
      </c>
      <c r="F3921" s="1" t="s">
        <v>7984</v>
      </c>
      <c r="G3921" s="1" t="s">
        <v>3278</v>
      </c>
      <c r="H3921" s="1" t="s">
        <v>100</v>
      </c>
      <c r="I3921" s="1" t="s">
        <v>2596</v>
      </c>
      <c r="J3921" s="1" t="s">
        <v>101</v>
      </c>
      <c r="K3921">
        <v>1260</v>
      </c>
      <c r="L3921" s="2">
        <v>42188.185613425929</v>
      </c>
      <c r="M3921" s="2">
        <v>42172.375</v>
      </c>
      <c r="N3921" s="2">
        <v>42191.988518518519</v>
      </c>
      <c r="O3921">
        <v>30</v>
      </c>
      <c r="P3921">
        <v>1</v>
      </c>
      <c r="Q3921" s="1" t="s">
        <v>30</v>
      </c>
      <c r="R3921" s="1" t="s">
        <v>24</v>
      </c>
      <c r="S3921" s="1" t="s">
        <v>35</v>
      </c>
      <c r="T3921" s="3">
        <v>42188</v>
      </c>
      <c r="U3921" s="1" t="str">
        <f>IF(kiva_loans__muestra[[#This Row],[funded_amount]]=kiva_loans__muestra[[#This Row],[loan_amount]],"funded","unfunded")</f>
        <v>funded</v>
      </c>
      <c r="V3921" s="1" t="str">
        <f>IF(kiva_loans__muestra[[#This Row],[lender_count]]&gt;=50,"high","low")</f>
        <v>low</v>
      </c>
    </row>
    <row r="3922" spans="1:22" x14ac:dyDescent="0.25">
      <c r="A3922">
        <v>912635</v>
      </c>
      <c r="B3922">
        <v>14000</v>
      </c>
      <c r="C3922">
        <v>14000</v>
      </c>
      <c r="D3922" s="1" t="s">
        <v>64</v>
      </c>
      <c r="E3922" s="1" t="s">
        <v>37</v>
      </c>
      <c r="F3922" s="1" t="s">
        <v>1126</v>
      </c>
      <c r="G3922" s="1" t="s">
        <v>3311</v>
      </c>
      <c r="H3922" s="1" t="s">
        <v>119</v>
      </c>
      <c r="I3922" s="1" t="s">
        <v>1956</v>
      </c>
      <c r="J3922" s="1" t="s">
        <v>270</v>
      </c>
      <c r="K3922">
        <v>2040</v>
      </c>
      <c r="L3922" s="2">
        <v>42188.509930555556</v>
      </c>
      <c r="M3922" s="2">
        <v>42160.375</v>
      </c>
      <c r="N3922" s="2">
        <v>42218.732291666667</v>
      </c>
      <c r="O3922">
        <v>130</v>
      </c>
      <c r="P3922">
        <v>28</v>
      </c>
      <c r="Q3922" s="1" t="s">
        <v>7985</v>
      </c>
      <c r="R3922" s="1" t="s">
        <v>688</v>
      </c>
      <c r="S3922" s="1" t="s">
        <v>31</v>
      </c>
      <c r="T3922" s="3">
        <v>42188</v>
      </c>
      <c r="U3922" s="1" t="str">
        <f>IF(kiva_loans__muestra[[#This Row],[funded_amount]]=kiva_loans__muestra[[#This Row],[loan_amount]],"funded","unfunded")</f>
        <v>funded</v>
      </c>
      <c r="V3922" s="1" t="str">
        <f>IF(kiva_loans__muestra[[#This Row],[lender_count]]&gt;=50,"high","low")</f>
        <v>low</v>
      </c>
    </row>
    <row r="3923" spans="1:22" x14ac:dyDescent="0.25">
      <c r="A3923">
        <v>912408</v>
      </c>
      <c r="B3923">
        <v>2250</v>
      </c>
      <c r="C3923">
        <v>2250</v>
      </c>
      <c r="D3923" s="1" t="s">
        <v>45</v>
      </c>
      <c r="E3923" s="1" t="s">
        <v>46</v>
      </c>
      <c r="F3923" s="1" t="s">
        <v>2694</v>
      </c>
      <c r="G3923" s="1" t="s">
        <v>3278</v>
      </c>
      <c r="H3923" s="1" t="s">
        <v>100</v>
      </c>
      <c r="I3923" s="1" t="s">
        <v>2556</v>
      </c>
      <c r="J3923" s="1" t="s">
        <v>101</v>
      </c>
      <c r="K3923">
        <v>1260</v>
      </c>
      <c r="L3923" s="2">
        <v>42188.180787037039</v>
      </c>
      <c r="M3923" s="2">
        <v>42157.375</v>
      </c>
      <c r="N3923" s="2">
        <v>42192.685520833336</v>
      </c>
      <c r="O3923">
        <v>70</v>
      </c>
      <c r="P3923">
        <v>6</v>
      </c>
      <c r="Q3923" s="1" t="s">
        <v>30</v>
      </c>
      <c r="R3923" s="1" t="s">
        <v>24</v>
      </c>
      <c r="S3923" s="1" t="s">
        <v>31</v>
      </c>
      <c r="T3923" s="3">
        <v>42188</v>
      </c>
      <c r="U3923" s="1" t="str">
        <f>IF(kiva_loans__muestra[[#This Row],[funded_amount]]=kiva_loans__muestra[[#This Row],[loan_amount]],"funded","unfunded")</f>
        <v>funded</v>
      </c>
      <c r="V3923" s="1" t="str">
        <f>IF(kiva_loans__muestra[[#This Row],[lender_count]]&gt;=50,"high","low")</f>
        <v>low</v>
      </c>
    </row>
    <row r="3924" spans="1:22" x14ac:dyDescent="0.25">
      <c r="A3924">
        <v>912993</v>
      </c>
      <c r="B3924">
        <v>2500</v>
      </c>
      <c r="C3924">
        <v>6000</v>
      </c>
      <c r="D3924" s="1" t="s">
        <v>41</v>
      </c>
      <c r="E3924" s="1" t="s">
        <v>27</v>
      </c>
      <c r="F3924" s="1" t="s">
        <v>7986</v>
      </c>
      <c r="G3924" s="1" t="s">
        <v>3384</v>
      </c>
      <c r="H3924" s="1" t="s">
        <v>848</v>
      </c>
      <c r="I3924" s="1" t="s">
        <v>2028</v>
      </c>
      <c r="J3924" s="1" t="s">
        <v>849</v>
      </c>
      <c r="K3924">
        <v>150</v>
      </c>
      <c r="L3924" s="2">
        <v>42189.491180555553</v>
      </c>
      <c r="M3924" s="2">
        <v>42180.375</v>
      </c>
      <c r="N3924" s="2"/>
      <c r="O3924">
        <v>140</v>
      </c>
      <c r="P3924">
        <v>8</v>
      </c>
      <c r="Q3924" s="1" t="s">
        <v>676</v>
      </c>
      <c r="R3924" s="1" t="s">
        <v>24</v>
      </c>
      <c r="S3924" s="1" t="s">
        <v>35</v>
      </c>
      <c r="T3924" s="3">
        <v>42189</v>
      </c>
      <c r="U3924" s="1" t="str">
        <f>IF(kiva_loans__muestra[[#This Row],[funded_amount]]=kiva_loans__muestra[[#This Row],[loan_amount]],"funded","unfunded")</f>
        <v>unfunded</v>
      </c>
      <c r="V3924" s="1" t="str">
        <f>IF(kiva_loans__muestra[[#This Row],[lender_count]]&gt;=50,"high","low")</f>
        <v>low</v>
      </c>
    </row>
    <row r="3925" spans="1:22" x14ac:dyDescent="0.25">
      <c r="A3925">
        <v>913148</v>
      </c>
      <c r="B3925">
        <v>2750</v>
      </c>
      <c r="C3925">
        <v>11250</v>
      </c>
      <c r="D3925" s="1" t="s">
        <v>37</v>
      </c>
      <c r="E3925" s="1" t="s">
        <v>37</v>
      </c>
      <c r="F3925" s="1" t="s">
        <v>7987</v>
      </c>
      <c r="G3925" s="1" t="s">
        <v>3278</v>
      </c>
      <c r="H3925" s="1" t="s">
        <v>100</v>
      </c>
      <c r="I3925" s="1" t="s">
        <v>800</v>
      </c>
      <c r="J3925" s="1" t="s">
        <v>101</v>
      </c>
      <c r="K3925">
        <v>1260</v>
      </c>
      <c r="L3925" s="2">
        <v>42191.054861111108</v>
      </c>
      <c r="M3925" s="2">
        <v>42181.375</v>
      </c>
      <c r="N3925" s="2"/>
      <c r="O3925">
        <v>140</v>
      </c>
      <c r="P3925">
        <v>11</v>
      </c>
      <c r="Q3925" s="1" t="s">
        <v>57</v>
      </c>
      <c r="R3925" s="1" t="s">
        <v>24</v>
      </c>
      <c r="S3925" s="1" t="s">
        <v>31</v>
      </c>
      <c r="T3925" s="3">
        <v>42190</v>
      </c>
      <c r="U3925" s="1" t="str">
        <f>IF(kiva_loans__muestra[[#This Row],[funded_amount]]=kiva_loans__muestra[[#This Row],[loan_amount]],"funded","unfunded")</f>
        <v>unfunded</v>
      </c>
      <c r="V3925" s="1" t="str">
        <f>IF(kiva_loans__muestra[[#This Row],[lender_count]]&gt;=50,"high","low")</f>
        <v>low</v>
      </c>
    </row>
    <row r="3926" spans="1:22" x14ac:dyDescent="0.25">
      <c r="A3926">
        <v>913069</v>
      </c>
      <c r="B3926">
        <v>8000</v>
      </c>
      <c r="C3926">
        <v>8000</v>
      </c>
      <c r="D3926" s="1" t="s">
        <v>402</v>
      </c>
      <c r="E3926" s="1" t="s">
        <v>66</v>
      </c>
      <c r="F3926" s="1" t="s">
        <v>7988</v>
      </c>
      <c r="G3926" s="1" t="s">
        <v>3384</v>
      </c>
      <c r="H3926" s="1" t="s">
        <v>848</v>
      </c>
      <c r="I3926" s="1" t="s">
        <v>1035</v>
      </c>
      <c r="J3926" s="1" t="s">
        <v>849</v>
      </c>
      <c r="K3926">
        <v>150</v>
      </c>
      <c r="L3926" s="2">
        <v>42190.189456018517</v>
      </c>
      <c r="M3926" s="2">
        <v>42179.375</v>
      </c>
      <c r="N3926" s="2">
        <v>42202.82104166667</v>
      </c>
      <c r="O3926">
        <v>140</v>
      </c>
      <c r="P3926">
        <v>31</v>
      </c>
      <c r="Q3926" s="1" t="s">
        <v>7989</v>
      </c>
      <c r="R3926" s="1" t="s">
        <v>24</v>
      </c>
      <c r="S3926" s="1" t="s">
        <v>35</v>
      </c>
      <c r="T3926" s="3">
        <v>42190</v>
      </c>
      <c r="U3926" s="1" t="str">
        <f>IF(kiva_loans__muestra[[#This Row],[funded_amount]]=kiva_loans__muestra[[#This Row],[loan_amount]],"funded","unfunded")</f>
        <v>funded</v>
      </c>
      <c r="V3926" s="1" t="str">
        <f>IF(kiva_loans__muestra[[#This Row],[lender_count]]&gt;=50,"high","low")</f>
        <v>low</v>
      </c>
    </row>
    <row r="3927" spans="1:22" x14ac:dyDescent="0.25">
      <c r="A3927">
        <v>913535</v>
      </c>
      <c r="B3927">
        <v>6250</v>
      </c>
      <c r="C3927">
        <v>6250</v>
      </c>
      <c r="D3927" s="1" t="s">
        <v>72</v>
      </c>
      <c r="E3927" s="1" t="s">
        <v>46</v>
      </c>
      <c r="F3927" s="1" t="s">
        <v>7990</v>
      </c>
      <c r="G3927" s="1" t="s">
        <v>3278</v>
      </c>
      <c r="H3927" s="1" t="s">
        <v>100</v>
      </c>
      <c r="I3927" s="1" t="s">
        <v>111</v>
      </c>
      <c r="J3927" s="1" t="s">
        <v>101</v>
      </c>
      <c r="K3927">
        <v>1450</v>
      </c>
      <c r="L3927" s="2">
        <v>42191.448935185188</v>
      </c>
      <c r="M3927" s="2">
        <v>42177.375</v>
      </c>
      <c r="N3927" s="2">
        <v>42213.859363425923</v>
      </c>
      <c r="O3927">
        <v>80</v>
      </c>
      <c r="P3927">
        <v>11</v>
      </c>
      <c r="Q3927" s="1" t="s">
        <v>1163</v>
      </c>
      <c r="R3927" s="1" t="s">
        <v>24</v>
      </c>
      <c r="S3927" s="1" t="s">
        <v>35</v>
      </c>
      <c r="T3927" s="3">
        <v>42191</v>
      </c>
      <c r="U3927" s="1" t="str">
        <f>IF(kiva_loans__muestra[[#This Row],[funded_amount]]=kiva_loans__muestra[[#This Row],[loan_amount]],"funded","unfunded")</f>
        <v>funded</v>
      </c>
      <c r="V3927" s="1" t="str">
        <f>IF(kiva_loans__muestra[[#This Row],[lender_count]]&gt;=50,"high","low")</f>
        <v>low</v>
      </c>
    </row>
    <row r="3928" spans="1:22" x14ac:dyDescent="0.25">
      <c r="A3928">
        <v>913753</v>
      </c>
      <c r="B3928">
        <v>4000</v>
      </c>
      <c r="C3928">
        <v>4000</v>
      </c>
      <c r="D3928" s="1" t="s">
        <v>41</v>
      </c>
      <c r="E3928" s="1" t="s">
        <v>27</v>
      </c>
      <c r="F3928" s="1" t="s">
        <v>7991</v>
      </c>
      <c r="G3928" s="1" t="s">
        <v>3384</v>
      </c>
      <c r="H3928" s="1" t="s">
        <v>848</v>
      </c>
      <c r="I3928" s="1" t="s">
        <v>7992</v>
      </c>
      <c r="J3928" s="1" t="s">
        <v>849</v>
      </c>
      <c r="K3928">
        <v>150</v>
      </c>
      <c r="L3928" s="2">
        <v>42191.904849537037</v>
      </c>
      <c r="M3928" s="2">
        <v>42179.375</v>
      </c>
      <c r="N3928" s="2">
        <v>42223.946736111109</v>
      </c>
      <c r="O3928">
        <v>140</v>
      </c>
      <c r="P3928">
        <v>14</v>
      </c>
      <c r="Q3928" s="1" t="s">
        <v>7993</v>
      </c>
      <c r="R3928" s="1" t="s">
        <v>24</v>
      </c>
      <c r="S3928" s="1" t="s">
        <v>35</v>
      </c>
      <c r="T3928" s="3">
        <v>42191</v>
      </c>
      <c r="U3928" s="1" t="str">
        <f>IF(kiva_loans__muestra[[#This Row],[funded_amount]]=kiva_loans__muestra[[#This Row],[loan_amount]],"funded","unfunded")</f>
        <v>funded</v>
      </c>
      <c r="V3928" s="1" t="str">
        <f>IF(kiva_loans__muestra[[#This Row],[lender_count]]&gt;=50,"high","low")</f>
        <v>low</v>
      </c>
    </row>
    <row r="3929" spans="1:22" x14ac:dyDescent="0.25">
      <c r="A3929">
        <v>913250</v>
      </c>
      <c r="B3929">
        <v>3500</v>
      </c>
      <c r="C3929">
        <v>3500</v>
      </c>
      <c r="D3929" s="1" t="s">
        <v>75</v>
      </c>
      <c r="E3929" s="1" t="s">
        <v>27</v>
      </c>
      <c r="F3929" s="1" t="s">
        <v>7994</v>
      </c>
      <c r="G3929" s="1" t="s">
        <v>3278</v>
      </c>
      <c r="H3929" s="1" t="s">
        <v>100</v>
      </c>
      <c r="I3929" s="1" t="s">
        <v>1465</v>
      </c>
      <c r="J3929" s="1" t="s">
        <v>101</v>
      </c>
      <c r="K3929">
        <v>1440</v>
      </c>
      <c r="L3929" s="2">
        <v>42191.225057870368</v>
      </c>
      <c r="M3929" s="2">
        <v>42172.375</v>
      </c>
      <c r="N3929" s="2">
        <v>42193.831990740742</v>
      </c>
      <c r="O3929">
        <v>50</v>
      </c>
      <c r="P3929">
        <v>6</v>
      </c>
      <c r="Q3929" s="1" t="s">
        <v>30</v>
      </c>
      <c r="R3929" s="1" t="s">
        <v>92</v>
      </c>
      <c r="S3929" s="1" t="s">
        <v>35</v>
      </c>
      <c r="T3929" s="3">
        <v>42191</v>
      </c>
      <c r="U3929" s="1" t="str">
        <f>IF(kiva_loans__muestra[[#This Row],[funded_amount]]=kiva_loans__muestra[[#This Row],[loan_amount]],"funded","unfunded")</f>
        <v>funded</v>
      </c>
      <c r="V3929" s="1" t="str">
        <f>IF(kiva_loans__muestra[[#This Row],[lender_count]]&gt;=50,"high","low")</f>
        <v>low</v>
      </c>
    </row>
    <row r="3930" spans="1:22" x14ac:dyDescent="0.25">
      <c r="A3930">
        <v>913324</v>
      </c>
      <c r="B3930">
        <v>1250</v>
      </c>
      <c r="C3930">
        <v>1250</v>
      </c>
      <c r="D3930" s="1" t="s">
        <v>280</v>
      </c>
      <c r="E3930" s="1" t="s">
        <v>104</v>
      </c>
      <c r="F3930" s="1" t="s">
        <v>1342</v>
      </c>
      <c r="G3930" s="1" t="s">
        <v>3311</v>
      </c>
      <c r="H3930" s="1" t="s">
        <v>119</v>
      </c>
      <c r="I3930" s="1" t="s">
        <v>1413</v>
      </c>
      <c r="J3930" s="1" t="s">
        <v>270</v>
      </c>
      <c r="K3930">
        <v>3110</v>
      </c>
      <c r="L3930" s="2">
        <v>42191.285891203705</v>
      </c>
      <c r="M3930" s="2">
        <v>42166.375</v>
      </c>
      <c r="N3930" s="2">
        <v>42194.111342592594</v>
      </c>
      <c r="O3930">
        <v>80</v>
      </c>
      <c r="P3930">
        <v>3</v>
      </c>
      <c r="Q3930" s="1" t="s">
        <v>7995</v>
      </c>
      <c r="R3930" s="1" t="s">
        <v>54</v>
      </c>
      <c r="S3930" s="1" t="s">
        <v>31</v>
      </c>
      <c r="T3930" s="3">
        <v>42191</v>
      </c>
      <c r="U3930" s="1" t="str">
        <f>IF(kiva_loans__muestra[[#This Row],[funded_amount]]=kiva_loans__muestra[[#This Row],[loan_amount]],"funded","unfunded")</f>
        <v>funded</v>
      </c>
      <c r="V3930" s="1" t="str">
        <f>IF(kiva_loans__muestra[[#This Row],[lender_count]]&gt;=50,"high","low")</f>
        <v>low</v>
      </c>
    </row>
    <row r="3931" spans="1:22" x14ac:dyDescent="0.25">
      <c r="A3931">
        <v>913699</v>
      </c>
      <c r="B3931">
        <v>11500</v>
      </c>
      <c r="C3931">
        <v>11500</v>
      </c>
      <c r="D3931" s="1" t="s">
        <v>247</v>
      </c>
      <c r="E3931" s="1" t="s">
        <v>38</v>
      </c>
      <c r="F3931" s="1" t="s">
        <v>7996</v>
      </c>
      <c r="G3931" s="1" t="s">
        <v>3427</v>
      </c>
      <c r="H3931" s="1" t="s">
        <v>185</v>
      </c>
      <c r="I3931" s="1" t="s">
        <v>186</v>
      </c>
      <c r="J3931" s="1" t="s">
        <v>187</v>
      </c>
      <c r="K3931">
        <v>1770</v>
      </c>
      <c r="L3931" s="2">
        <v>42191.766365740739</v>
      </c>
      <c r="M3931" s="2">
        <v>42164.375</v>
      </c>
      <c r="N3931" s="2">
        <v>42205.554675925923</v>
      </c>
      <c r="O3931">
        <v>200</v>
      </c>
      <c r="P3931">
        <v>43</v>
      </c>
      <c r="Q3931" s="1" t="s">
        <v>40</v>
      </c>
      <c r="R3931" s="1" t="s">
        <v>92</v>
      </c>
      <c r="S3931" s="1" t="s">
        <v>25</v>
      </c>
      <c r="T3931" s="3">
        <v>42191</v>
      </c>
      <c r="U3931" s="1" t="str">
        <f>IF(kiva_loans__muestra[[#This Row],[funded_amount]]=kiva_loans__muestra[[#This Row],[loan_amount]],"funded","unfunded")</f>
        <v>funded</v>
      </c>
      <c r="V3931" s="1" t="str">
        <f>IF(kiva_loans__muestra[[#This Row],[lender_count]]&gt;=50,"high","low")</f>
        <v>low</v>
      </c>
    </row>
    <row r="3932" spans="1:22" x14ac:dyDescent="0.25">
      <c r="A3932">
        <v>913777</v>
      </c>
      <c r="B3932">
        <v>2000</v>
      </c>
      <c r="C3932">
        <v>2000</v>
      </c>
      <c r="D3932" s="1" t="s">
        <v>55</v>
      </c>
      <c r="E3932" s="1" t="s">
        <v>32</v>
      </c>
      <c r="F3932" s="1" t="s">
        <v>7997</v>
      </c>
      <c r="G3932" s="1" t="s">
        <v>3266</v>
      </c>
      <c r="H3932" s="1" t="s">
        <v>89</v>
      </c>
      <c r="I3932" s="1" t="s">
        <v>30</v>
      </c>
      <c r="J3932" s="1" t="s">
        <v>90</v>
      </c>
      <c r="K3932">
        <v>810</v>
      </c>
      <c r="L3932" s="2">
        <v>42191.998101851852</v>
      </c>
      <c r="M3932" s="2">
        <v>42173.375</v>
      </c>
      <c r="N3932" s="2">
        <v>42205.159791666665</v>
      </c>
      <c r="O3932">
        <v>110</v>
      </c>
      <c r="P3932">
        <v>7</v>
      </c>
      <c r="Q3932" s="1" t="s">
        <v>2013</v>
      </c>
      <c r="R3932" s="1" t="s">
        <v>24</v>
      </c>
      <c r="S3932" s="1" t="s">
        <v>31</v>
      </c>
      <c r="T3932" s="3">
        <v>42191</v>
      </c>
      <c r="U3932" s="1" t="str">
        <f>IF(kiva_loans__muestra[[#This Row],[funded_amount]]=kiva_loans__muestra[[#This Row],[loan_amount]],"funded","unfunded")</f>
        <v>funded</v>
      </c>
      <c r="V3932" s="1" t="str">
        <f>IF(kiva_loans__muestra[[#This Row],[lender_count]]&gt;=50,"high","low")</f>
        <v>low</v>
      </c>
    </row>
    <row r="3933" spans="1:22" x14ac:dyDescent="0.25">
      <c r="A3933">
        <v>913351</v>
      </c>
      <c r="B3933">
        <v>6000</v>
      </c>
      <c r="C3933">
        <v>6000</v>
      </c>
      <c r="D3933" s="1" t="s">
        <v>124</v>
      </c>
      <c r="E3933" s="1" t="s">
        <v>125</v>
      </c>
      <c r="F3933" s="1" t="s">
        <v>7998</v>
      </c>
      <c r="G3933" s="1" t="s">
        <v>3286</v>
      </c>
      <c r="H3933" s="1" t="s">
        <v>438</v>
      </c>
      <c r="I3933" s="1" t="s">
        <v>4378</v>
      </c>
      <c r="J3933" s="1" t="s">
        <v>90</v>
      </c>
      <c r="K3933">
        <v>2430</v>
      </c>
      <c r="L3933" s="2">
        <v>42191.301782407405</v>
      </c>
      <c r="M3933" s="2">
        <v>42165.375</v>
      </c>
      <c r="N3933" s="2">
        <v>42208.698553240742</v>
      </c>
      <c r="O3933">
        <v>140</v>
      </c>
      <c r="P3933">
        <v>22</v>
      </c>
      <c r="Q3933" s="1" t="s">
        <v>115</v>
      </c>
      <c r="R3933" s="1" t="s">
        <v>24</v>
      </c>
      <c r="S3933" s="1" t="s">
        <v>31</v>
      </c>
      <c r="T3933" s="3">
        <v>42191</v>
      </c>
      <c r="U3933" s="1" t="str">
        <f>IF(kiva_loans__muestra[[#This Row],[funded_amount]]=kiva_loans__muestra[[#This Row],[loan_amount]],"funded","unfunded")</f>
        <v>funded</v>
      </c>
      <c r="V3933" s="1" t="str">
        <f>IF(kiva_loans__muestra[[#This Row],[lender_count]]&gt;=50,"high","low")</f>
        <v>low</v>
      </c>
    </row>
    <row r="3934" spans="1:22" x14ac:dyDescent="0.25">
      <c r="A3934">
        <v>913957</v>
      </c>
      <c r="B3934">
        <v>4000</v>
      </c>
      <c r="C3934">
        <v>4000</v>
      </c>
      <c r="D3934" s="1" t="s">
        <v>45</v>
      </c>
      <c r="E3934" s="1" t="s">
        <v>46</v>
      </c>
      <c r="F3934" s="1" t="s">
        <v>7999</v>
      </c>
      <c r="G3934" s="1" t="s">
        <v>3278</v>
      </c>
      <c r="H3934" s="1" t="s">
        <v>100</v>
      </c>
      <c r="I3934" s="1" t="s">
        <v>1229</v>
      </c>
      <c r="J3934" s="1" t="s">
        <v>101</v>
      </c>
      <c r="K3934">
        <v>1450</v>
      </c>
      <c r="L3934" s="2">
        <v>42192.33016203704</v>
      </c>
      <c r="M3934" s="2">
        <v>42191.375</v>
      </c>
      <c r="N3934" s="2">
        <v>42195.881064814814</v>
      </c>
      <c r="O3934">
        <v>70</v>
      </c>
      <c r="P3934">
        <v>14</v>
      </c>
      <c r="Q3934" s="1" t="s">
        <v>30</v>
      </c>
      <c r="R3934" s="1" t="s">
        <v>24</v>
      </c>
      <c r="S3934" s="1" t="s">
        <v>35</v>
      </c>
      <c r="T3934" s="3">
        <v>42192</v>
      </c>
      <c r="U3934" s="1" t="str">
        <f>IF(kiva_loans__muestra[[#This Row],[funded_amount]]=kiva_loans__muestra[[#This Row],[loan_amount]],"funded","unfunded")</f>
        <v>funded</v>
      </c>
      <c r="V3934" s="1" t="str">
        <f>IF(kiva_loans__muestra[[#This Row],[lender_count]]&gt;=50,"high","low")</f>
        <v>low</v>
      </c>
    </row>
    <row r="3935" spans="1:22" x14ac:dyDescent="0.25">
      <c r="A3935">
        <v>1089521</v>
      </c>
      <c r="B3935">
        <v>2250</v>
      </c>
      <c r="C3935">
        <v>2250</v>
      </c>
      <c r="D3935" s="1" t="s">
        <v>37</v>
      </c>
      <c r="E3935" s="1" t="s">
        <v>37</v>
      </c>
      <c r="F3935" s="1" t="s">
        <v>8000</v>
      </c>
      <c r="G3935" s="1" t="s">
        <v>3263</v>
      </c>
      <c r="H3935" s="1" t="s">
        <v>33</v>
      </c>
      <c r="I3935" s="1" t="s">
        <v>30</v>
      </c>
      <c r="J3935" s="1" t="s">
        <v>34</v>
      </c>
      <c r="L3935" s="2">
        <v>42192.414178240739</v>
      </c>
      <c r="M3935" s="2">
        <v>42257.765972222223</v>
      </c>
      <c r="N3935" s="2">
        <v>42236.460439814815</v>
      </c>
      <c r="O3935">
        <v>60</v>
      </c>
      <c r="P3935">
        <v>8</v>
      </c>
      <c r="Q3935" s="1" t="s">
        <v>30</v>
      </c>
      <c r="R3935" s="1" t="s">
        <v>24</v>
      </c>
      <c r="S3935" s="1" t="s">
        <v>31</v>
      </c>
      <c r="T3935" s="3">
        <v>42192</v>
      </c>
      <c r="U3935" s="1" t="str">
        <f>IF(kiva_loans__muestra[[#This Row],[funded_amount]]=kiva_loans__muestra[[#This Row],[loan_amount]],"funded","unfunded")</f>
        <v>funded</v>
      </c>
      <c r="V3935" s="1" t="str">
        <f>IF(kiva_loans__muestra[[#This Row],[lender_count]]&gt;=50,"high","low")</f>
        <v>low</v>
      </c>
    </row>
    <row r="3936" spans="1:22" x14ac:dyDescent="0.25">
      <c r="A3936">
        <v>913946</v>
      </c>
      <c r="B3936">
        <v>2500</v>
      </c>
      <c r="C3936">
        <v>2500</v>
      </c>
      <c r="D3936" s="1" t="s">
        <v>46</v>
      </c>
      <c r="E3936" s="1" t="s">
        <v>46</v>
      </c>
      <c r="F3936" s="1" t="s">
        <v>8001</v>
      </c>
      <c r="G3936" s="1" t="s">
        <v>3278</v>
      </c>
      <c r="H3936" s="1" t="s">
        <v>100</v>
      </c>
      <c r="I3936" s="1" t="s">
        <v>1229</v>
      </c>
      <c r="J3936" s="1" t="s">
        <v>101</v>
      </c>
      <c r="K3936">
        <v>1450</v>
      </c>
      <c r="L3936" s="2">
        <v>42192.321238425924</v>
      </c>
      <c r="M3936" s="2">
        <v>42179.375</v>
      </c>
      <c r="N3936" s="2">
        <v>42210.041388888887</v>
      </c>
      <c r="O3936">
        <v>80</v>
      </c>
      <c r="P3936">
        <v>8</v>
      </c>
      <c r="Q3936" s="1" t="s">
        <v>356</v>
      </c>
      <c r="R3936" s="1" t="s">
        <v>24</v>
      </c>
      <c r="S3936" s="1" t="s">
        <v>35</v>
      </c>
      <c r="T3936" s="3">
        <v>42192</v>
      </c>
      <c r="U3936" s="1" t="str">
        <f>IF(kiva_loans__muestra[[#This Row],[funded_amount]]=kiva_loans__muestra[[#This Row],[loan_amount]],"funded","unfunded")</f>
        <v>funded</v>
      </c>
      <c r="V3936" s="1" t="str">
        <f>IF(kiva_loans__muestra[[#This Row],[lender_count]]&gt;=50,"high","low")</f>
        <v>low</v>
      </c>
    </row>
    <row r="3937" spans="1:22" x14ac:dyDescent="0.25">
      <c r="A3937">
        <v>913973</v>
      </c>
      <c r="B3937">
        <v>9000</v>
      </c>
      <c r="C3937">
        <v>9000</v>
      </c>
      <c r="D3937" s="1" t="s">
        <v>64</v>
      </c>
      <c r="E3937" s="1" t="s">
        <v>37</v>
      </c>
      <c r="F3937" s="1" t="s">
        <v>8002</v>
      </c>
      <c r="G3937" s="1" t="s">
        <v>3263</v>
      </c>
      <c r="H3937" s="1" t="s">
        <v>33</v>
      </c>
      <c r="I3937" s="1" t="s">
        <v>1332</v>
      </c>
      <c r="J3937" s="1" t="s">
        <v>34</v>
      </c>
      <c r="K3937">
        <v>1560</v>
      </c>
      <c r="L3937" s="2">
        <v>42192.340173611112</v>
      </c>
      <c r="M3937" s="2">
        <v>42180.375</v>
      </c>
      <c r="N3937" s="2">
        <v>42230.742407407408</v>
      </c>
      <c r="O3937">
        <v>200</v>
      </c>
      <c r="P3937">
        <v>35</v>
      </c>
      <c r="Q3937" s="1" t="s">
        <v>379</v>
      </c>
      <c r="R3937" s="1" t="s">
        <v>24</v>
      </c>
      <c r="S3937" s="1" t="s">
        <v>31</v>
      </c>
      <c r="T3937" s="3">
        <v>42192</v>
      </c>
      <c r="U3937" s="1" t="str">
        <f>IF(kiva_loans__muestra[[#This Row],[funded_amount]]=kiva_loans__muestra[[#This Row],[loan_amount]],"funded","unfunded")</f>
        <v>funded</v>
      </c>
      <c r="V3937" s="1" t="str">
        <f>IF(kiva_loans__muestra[[#This Row],[lender_count]]&gt;=50,"high","low")</f>
        <v>low</v>
      </c>
    </row>
    <row r="3938" spans="1:22" x14ac:dyDescent="0.25">
      <c r="A3938">
        <v>913909</v>
      </c>
      <c r="B3938">
        <v>4500</v>
      </c>
      <c r="C3938">
        <v>4500</v>
      </c>
      <c r="D3938" s="1" t="s">
        <v>158</v>
      </c>
      <c r="E3938" s="1" t="s">
        <v>27</v>
      </c>
      <c r="F3938" s="1" t="s">
        <v>8003</v>
      </c>
      <c r="G3938" s="1" t="s">
        <v>3278</v>
      </c>
      <c r="H3938" s="1" t="s">
        <v>100</v>
      </c>
      <c r="I3938" s="1" t="s">
        <v>1345</v>
      </c>
      <c r="J3938" s="1" t="s">
        <v>101</v>
      </c>
      <c r="K3938">
        <v>1450</v>
      </c>
      <c r="L3938" s="2">
        <v>42192.297164351854</v>
      </c>
      <c r="M3938" s="2">
        <v>42165.375</v>
      </c>
      <c r="N3938" s="2">
        <v>42225.303888888891</v>
      </c>
      <c r="O3938">
        <v>100</v>
      </c>
      <c r="P3938">
        <v>8</v>
      </c>
      <c r="Q3938" s="1" t="s">
        <v>264</v>
      </c>
      <c r="R3938" s="1" t="s">
        <v>24</v>
      </c>
      <c r="S3938" s="1" t="s">
        <v>35</v>
      </c>
      <c r="T3938" s="3">
        <v>42192</v>
      </c>
      <c r="U3938" s="1" t="str">
        <f>IF(kiva_loans__muestra[[#This Row],[funded_amount]]=kiva_loans__muestra[[#This Row],[loan_amount]],"funded","unfunded")</f>
        <v>funded</v>
      </c>
      <c r="V3938" s="1" t="str">
        <f>IF(kiva_loans__muestra[[#This Row],[lender_count]]&gt;=50,"high","low")</f>
        <v>low</v>
      </c>
    </row>
    <row r="3939" spans="1:22" x14ac:dyDescent="0.25">
      <c r="A3939">
        <v>914204</v>
      </c>
      <c r="B3939">
        <v>10750</v>
      </c>
      <c r="C3939">
        <v>10750</v>
      </c>
      <c r="D3939" s="1" t="s">
        <v>64</v>
      </c>
      <c r="E3939" s="1" t="s">
        <v>37</v>
      </c>
      <c r="F3939" s="1" t="s">
        <v>8004</v>
      </c>
      <c r="G3939" s="1" t="s">
        <v>3320</v>
      </c>
      <c r="H3939" s="1" t="s">
        <v>717</v>
      </c>
      <c r="I3939" s="1" t="s">
        <v>1372</v>
      </c>
      <c r="J3939" s="1" t="s">
        <v>719</v>
      </c>
      <c r="K3939">
        <v>1460</v>
      </c>
      <c r="L3939" s="2">
        <v>42192.673263888886</v>
      </c>
      <c r="M3939" s="2">
        <v>42163.375</v>
      </c>
      <c r="N3939" s="2">
        <v>42199.958993055552</v>
      </c>
      <c r="O3939">
        <v>250</v>
      </c>
      <c r="P3939">
        <v>36</v>
      </c>
      <c r="Q3939" s="1" t="s">
        <v>8005</v>
      </c>
      <c r="R3939" s="1" t="s">
        <v>24</v>
      </c>
      <c r="S3939" s="1" t="s">
        <v>31</v>
      </c>
      <c r="T3939" s="3">
        <v>42192</v>
      </c>
      <c r="U3939" s="1" t="str">
        <f>IF(kiva_loans__muestra[[#This Row],[funded_amount]]=kiva_loans__muestra[[#This Row],[loan_amount]],"funded","unfunded")</f>
        <v>funded</v>
      </c>
      <c r="V3939" s="1" t="str">
        <f>IF(kiva_loans__muestra[[#This Row],[lender_count]]&gt;=50,"high","low")</f>
        <v>low</v>
      </c>
    </row>
    <row r="3940" spans="1:22" x14ac:dyDescent="0.25">
      <c r="A3940">
        <v>913935</v>
      </c>
      <c r="B3940">
        <v>3500</v>
      </c>
      <c r="C3940">
        <v>3500</v>
      </c>
      <c r="D3940" s="1" t="s">
        <v>45</v>
      </c>
      <c r="E3940" s="1" t="s">
        <v>46</v>
      </c>
      <c r="F3940" s="1" t="s">
        <v>8006</v>
      </c>
      <c r="G3940" s="1" t="s">
        <v>3278</v>
      </c>
      <c r="H3940" s="1" t="s">
        <v>100</v>
      </c>
      <c r="I3940" s="1" t="s">
        <v>1199</v>
      </c>
      <c r="J3940" s="1" t="s">
        <v>101</v>
      </c>
      <c r="K3940">
        <v>1450</v>
      </c>
      <c r="L3940" s="2">
        <v>42192.314675925925</v>
      </c>
      <c r="M3940" s="2">
        <v>42166.375</v>
      </c>
      <c r="N3940" s="2">
        <v>42213.443240740744</v>
      </c>
      <c r="O3940">
        <v>80</v>
      </c>
      <c r="P3940">
        <v>9</v>
      </c>
      <c r="Q3940" s="1" t="s">
        <v>1337</v>
      </c>
      <c r="R3940" s="1" t="s">
        <v>24</v>
      </c>
      <c r="S3940" s="1" t="s">
        <v>35</v>
      </c>
      <c r="T3940" s="3">
        <v>42192</v>
      </c>
      <c r="U3940" s="1" t="str">
        <f>IF(kiva_loans__muestra[[#This Row],[funded_amount]]=kiva_loans__muestra[[#This Row],[loan_amount]],"funded","unfunded")</f>
        <v>funded</v>
      </c>
      <c r="V3940" s="1" t="str">
        <f>IF(kiva_loans__muestra[[#This Row],[lender_count]]&gt;=50,"high","low")</f>
        <v>low</v>
      </c>
    </row>
    <row r="3941" spans="1:22" x14ac:dyDescent="0.25">
      <c r="A3941">
        <v>913857</v>
      </c>
      <c r="B3941">
        <v>16250</v>
      </c>
      <c r="C3941">
        <v>16250</v>
      </c>
      <c r="D3941" s="1" t="s">
        <v>124</v>
      </c>
      <c r="E3941" s="1" t="s">
        <v>125</v>
      </c>
      <c r="F3941" s="1" t="s">
        <v>8007</v>
      </c>
      <c r="G3941" s="1" t="s">
        <v>3512</v>
      </c>
      <c r="H3941" s="1" t="s">
        <v>667</v>
      </c>
      <c r="I3941" s="1" t="s">
        <v>2084</v>
      </c>
      <c r="J3941" s="1" t="s">
        <v>668</v>
      </c>
      <c r="K3941">
        <v>1710</v>
      </c>
      <c r="L3941" s="2">
        <v>42192.21603009259</v>
      </c>
      <c r="M3941" s="2">
        <v>42160.375</v>
      </c>
      <c r="N3941" s="2">
        <v>42222.412893518522</v>
      </c>
      <c r="O3941">
        <v>130</v>
      </c>
      <c r="P3941">
        <v>35</v>
      </c>
      <c r="Q3941" s="1" t="s">
        <v>498</v>
      </c>
      <c r="R3941" s="1" t="s">
        <v>24</v>
      </c>
      <c r="S3941" s="1" t="s">
        <v>31</v>
      </c>
      <c r="T3941" s="3">
        <v>42192</v>
      </c>
      <c r="U3941" s="1" t="str">
        <f>IF(kiva_loans__muestra[[#This Row],[funded_amount]]=kiva_loans__muestra[[#This Row],[loan_amount]],"funded","unfunded")</f>
        <v>funded</v>
      </c>
      <c r="V3941" s="1" t="str">
        <f>IF(kiva_loans__muestra[[#This Row],[lender_count]]&gt;=50,"high","low")</f>
        <v>low</v>
      </c>
    </row>
    <row r="3942" spans="1:22" x14ac:dyDescent="0.25">
      <c r="A3942">
        <v>914218</v>
      </c>
      <c r="B3942">
        <v>75750</v>
      </c>
      <c r="C3942">
        <v>75750</v>
      </c>
      <c r="D3942" s="1" t="s">
        <v>61</v>
      </c>
      <c r="E3942" s="1" t="s">
        <v>62</v>
      </c>
      <c r="F3942" s="1" t="s">
        <v>8008</v>
      </c>
      <c r="G3942" s="1" t="s">
        <v>3467</v>
      </c>
      <c r="H3942" s="1" t="s">
        <v>634</v>
      </c>
      <c r="I3942" s="1" t="s">
        <v>8009</v>
      </c>
      <c r="J3942" s="1" t="s">
        <v>636</v>
      </c>
      <c r="K3942">
        <v>1300</v>
      </c>
      <c r="L3942" s="2">
        <v>42192.697060185186</v>
      </c>
      <c r="M3942" s="2">
        <v>42171.375</v>
      </c>
      <c r="N3942" s="2">
        <v>42207.910393518519</v>
      </c>
      <c r="O3942">
        <v>80</v>
      </c>
      <c r="P3942">
        <v>170</v>
      </c>
      <c r="Q3942" s="1" t="s">
        <v>1598</v>
      </c>
      <c r="R3942" s="1" t="s">
        <v>209</v>
      </c>
      <c r="S3942" s="1" t="s">
        <v>31</v>
      </c>
      <c r="T3942" s="3">
        <v>42192</v>
      </c>
      <c r="U3942" s="1" t="str">
        <f>IF(kiva_loans__muestra[[#This Row],[funded_amount]]=kiva_loans__muestra[[#This Row],[loan_amount]],"funded","unfunded")</f>
        <v>funded</v>
      </c>
      <c r="V3942" s="1" t="str">
        <f>IF(kiva_loans__muestra[[#This Row],[lender_count]]&gt;=50,"high","low")</f>
        <v>high</v>
      </c>
    </row>
    <row r="3943" spans="1:22" x14ac:dyDescent="0.25">
      <c r="A3943">
        <v>913846</v>
      </c>
      <c r="B3943">
        <v>3500</v>
      </c>
      <c r="C3943">
        <v>3500</v>
      </c>
      <c r="D3943" s="1" t="s">
        <v>45</v>
      </c>
      <c r="E3943" s="1" t="s">
        <v>46</v>
      </c>
      <c r="F3943" s="1" t="s">
        <v>294</v>
      </c>
      <c r="G3943" s="1" t="s">
        <v>3278</v>
      </c>
      <c r="H3943" s="1" t="s">
        <v>100</v>
      </c>
      <c r="I3943" s="1" t="s">
        <v>1199</v>
      </c>
      <c r="J3943" s="1" t="s">
        <v>101</v>
      </c>
      <c r="K3943">
        <v>1450</v>
      </c>
      <c r="L3943" s="2">
        <v>42192.204085648147</v>
      </c>
      <c r="M3943" s="2">
        <v>42166.375</v>
      </c>
      <c r="N3943" s="2">
        <v>42212.062708333331</v>
      </c>
      <c r="O3943">
        <v>80</v>
      </c>
      <c r="P3943">
        <v>13</v>
      </c>
      <c r="Q3943" s="1" t="s">
        <v>356</v>
      </c>
      <c r="R3943" s="1" t="s">
        <v>24</v>
      </c>
      <c r="S3943" s="1" t="s">
        <v>35</v>
      </c>
      <c r="T3943" s="3">
        <v>42192</v>
      </c>
      <c r="U3943" s="1" t="str">
        <f>IF(kiva_loans__muestra[[#This Row],[funded_amount]]=kiva_loans__muestra[[#This Row],[loan_amount]],"funded","unfunded")</f>
        <v>funded</v>
      </c>
      <c r="V3943" s="1" t="str">
        <f>IF(kiva_loans__muestra[[#This Row],[lender_count]]&gt;=50,"high","low")</f>
        <v>low</v>
      </c>
    </row>
    <row r="3944" spans="1:22" x14ac:dyDescent="0.25">
      <c r="A3944">
        <v>914259</v>
      </c>
      <c r="B3944">
        <v>3000</v>
      </c>
      <c r="C3944">
        <v>3000</v>
      </c>
      <c r="D3944" s="1" t="s">
        <v>124</v>
      </c>
      <c r="E3944" s="1" t="s">
        <v>125</v>
      </c>
      <c r="F3944" s="1" t="s">
        <v>8010</v>
      </c>
      <c r="G3944" s="1" t="s">
        <v>3266</v>
      </c>
      <c r="H3944" s="1" t="s">
        <v>89</v>
      </c>
      <c r="I3944" s="1" t="s">
        <v>30</v>
      </c>
      <c r="J3944" s="1" t="s">
        <v>90</v>
      </c>
      <c r="K3944">
        <v>810</v>
      </c>
      <c r="L3944" s="2">
        <v>42192.826412037037</v>
      </c>
      <c r="M3944" s="2">
        <v>42184.375</v>
      </c>
      <c r="N3944" s="2">
        <v>42208.677083333336</v>
      </c>
      <c r="O3944">
        <v>170</v>
      </c>
      <c r="P3944">
        <v>11</v>
      </c>
      <c r="Q3944" s="1" t="s">
        <v>8011</v>
      </c>
      <c r="R3944" s="1" t="s">
        <v>24</v>
      </c>
      <c r="S3944" s="1" t="s">
        <v>31</v>
      </c>
      <c r="T3944" s="3">
        <v>42192</v>
      </c>
      <c r="U3944" s="1" t="str">
        <f>IF(kiva_loans__muestra[[#This Row],[funded_amount]]=kiva_loans__muestra[[#This Row],[loan_amount]],"funded","unfunded")</f>
        <v>funded</v>
      </c>
      <c r="V3944" s="1" t="str">
        <f>IF(kiva_loans__muestra[[#This Row],[lender_count]]&gt;=50,"high","low")</f>
        <v>low</v>
      </c>
    </row>
    <row r="3945" spans="1:22" x14ac:dyDescent="0.25">
      <c r="A3945">
        <v>914271</v>
      </c>
      <c r="B3945">
        <v>13750</v>
      </c>
      <c r="C3945">
        <v>13750</v>
      </c>
      <c r="D3945" s="1" t="s">
        <v>108</v>
      </c>
      <c r="E3945" s="1" t="s">
        <v>27</v>
      </c>
      <c r="F3945" s="1" t="s">
        <v>8012</v>
      </c>
      <c r="G3945" s="1" t="s">
        <v>3268</v>
      </c>
      <c r="H3945" s="1" t="s">
        <v>138</v>
      </c>
      <c r="I3945" s="1" t="s">
        <v>563</v>
      </c>
      <c r="J3945" s="1" t="s">
        <v>139</v>
      </c>
      <c r="K3945">
        <v>1180</v>
      </c>
      <c r="L3945" s="2">
        <v>42192.901273148149</v>
      </c>
      <c r="M3945" s="2">
        <v>42181.375</v>
      </c>
      <c r="N3945" s="2">
        <v>42234.222060185188</v>
      </c>
      <c r="O3945">
        <v>210</v>
      </c>
      <c r="P3945">
        <v>37</v>
      </c>
      <c r="Q3945" s="1" t="s">
        <v>501</v>
      </c>
      <c r="R3945" s="1" t="s">
        <v>24</v>
      </c>
      <c r="S3945" s="1" t="s">
        <v>31</v>
      </c>
      <c r="T3945" s="3">
        <v>42192</v>
      </c>
      <c r="U3945" s="1" t="str">
        <f>IF(kiva_loans__muestra[[#This Row],[funded_amount]]=kiva_loans__muestra[[#This Row],[loan_amount]],"funded","unfunded")</f>
        <v>funded</v>
      </c>
      <c r="V3945" s="1" t="str">
        <f>IF(kiva_loans__muestra[[#This Row],[lender_count]]&gt;=50,"high","low")</f>
        <v>low</v>
      </c>
    </row>
    <row r="3946" spans="1:22" x14ac:dyDescent="0.25">
      <c r="A3946">
        <v>914805</v>
      </c>
      <c r="B3946">
        <v>6000</v>
      </c>
      <c r="C3946">
        <v>6000</v>
      </c>
      <c r="D3946" s="1" t="s">
        <v>338</v>
      </c>
      <c r="E3946" s="1" t="s">
        <v>32</v>
      </c>
      <c r="F3946" s="1" t="s">
        <v>8013</v>
      </c>
      <c r="G3946" s="1" t="s">
        <v>3266</v>
      </c>
      <c r="H3946" s="1" t="s">
        <v>89</v>
      </c>
      <c r="I3946" s="1" t="s">
        <v>555</v>
      </c>
      <c r="J3946" s="1" t="s">
        <v>90</v>
      </c>
      <c r="K3946">
        <v>1990</v>
      </c>
      <c r="L3946" s="2">
        <v>42193.714560185188</v>
      </c>
      <c r="M3946" s="2">
        <v>42182.375</v>
      </c>
      <c r="N3946" s="2">
        <v>42236.245416666665</v>
      </c>
      <c r="O3946">
        <v>140</v>
      </c>
      <c r="P3946">
        <v>11</v>
      </c>
      <c r="Q3946" s="1" t="s">
        <v>366</v>
      </c>
      <c r="R3946" s="1" t="s">
        <v>92</v>
      </c>
      <c r="S3946" s="1" t="s">
        <v>31</v>
      </c>
      <c r="T3946" s="3">
        <v>42193</v>
      </c>
      <c r="U3946" s="1" t="str">
        <f>IF(kiva_loans__muestra[[#This Row],[funded_amount]]=kiva_loans__muestra[[#This Row],[loan_amount]],"funded","unfunded")</f>
        <v>funded</v>
      </c>
      <c r="V3946" s="1" t="str">
        <f>IF(kiva_loans__muestra[[#This Row],[lender_count]]&gt;=50,"high","low")</f>
        <v>low</v>
      </c>
    </row>
    <row r="3947" spans="1:22" x14ac:dyDescent="0.25">
      <c r="A3947">
        <v>1089537</v>
      </c>
      <c r="B3947">
        <v>3250</v>
      </c>
      <c r="C3947">
        <v>3250</v>
      </c>
      <c r="D3947" s="1" t="s">
        <v>49</v>
      </c>
      <c r="E3947" s="1" t="s">
        <v>49</v>
      </c>
      <c r="F3947" s="1" t="s">
        <v>30</v>
      </c>
      <c r="G3947" s="1" t="s">
        <v>3263</v>
      </c>
      <c r="H3947" s="1" t="s">
        <v>33</v>
      </c>
      <c r="I3947" s="1" t="s">
        <v>30</v>
      </c>
      <c r="J3947" s="1" t="s">
        <v>34</v>
      </c>
      <c r="L3947" s="2">
        <v>42193.254803240743</v>
      </c>
      <c r="M3947" s="2"/>
      <c r="N3947" s="2">
        <v>42257.312048611115</v>
      </c>
      <c r="O3947">
        <v>60</v>
      </c>
      <c r="P3947">
        <v>9</v>
      </c>
      <c r="Q3947" s="1" t="s">
        <v>30</v>
      </c>
      <c r="R3947" s="1" t="s">
        <v>30</v>
      </c>
      <c r="S3947" s="1" t="s">
        <v>25</v>
      </c>
      <c r="T3947" s="3">
        <v>42193</v>
      </c>
      <c r="U3947" s="1" t="str">
        <f>IF(kiva_loans__muestra[[#This Row],[funded_amount]]=kiva_loans__muestra[[#This Row],[loan_amount]],"funded","unfunded")</f>
        <v>funded</v>
      </c>
      <c r="V3947" s="1" t="str">
        <f>IF(kiva_loans__muestra[[#This Row],[lender_count]]&gt;=50,"high","low")</f>
        <v>low</v>
      </c>
    </row>
    <row r="3948" spans="1:22" x14ac:dyDescent="0.25">
      <c r="A3948">
        <v>914832</v>
      </c>
      <c r="B3948">
        <v>25250</v>
      </c>
      <c r="C3948">
        <v>25250</v>
      </c>
      <c r="D3948" s="1" t="s">
        <v>202</v>
      </c>
      <c r="E3948" s="1" t="s">
        <v>27</v>
      </c>
      <c r="F3948" s="1" t="s">
        <v>8014</v>
      </c>
      <c r="G3948" s="1" t="s">
        <v>3591</v>
      </c>
      <c r="H3948" s="1" t="s">
        <v>180</v>
      </c>
      <c r="I3948" s="1" t="s">
        <v>8015</v>
      </c>
      <c r="J3948" s="1" t="s">
        <v>110</v>
      </c>
      <c r="K3948">
        <v>4380</v>
      </c>
      <c r="L3948" s="2">
        <v>42193.768217592595</v>
      </c>
      <c r="M3948" s="2">
        <v>42174.375</v>
      </c>
      <c r="N3948" s="2">
        <v>42213.227314814816</v>
      </c>
      <c r="O3948">
        <v>80</v>
      </c>
      <c r="P3948">
        <v>46</v>
      </c>
      <c r="Q3948" s="1" t="s">
        <v>8016</v>
      </c>
      <c r="R3948" s="1" t="s">
        <v>1937</v>
      </c>
      <c r="S3948" s="1" t="s">
        <v>25</v>
      </c>
      <c r="T3948" s="3">
        <v>42193</v>
      </c>
      <c r="U3948" s="1" t="str">
        <f>IF(kiva_loans__muestra[[#This Row],[funded_amount]]=kiva_loans__muestra[[#This Row],[loan_amount]],"funded","unfunded")</f>
        <v>funded</v>
      </c>
      <c r="V3948" s="1" t="str">
        <f>IF(kiva_loans__muestra[[#This Row],[lender_count]]&gt;=50,"high","low")</f>
        <v>low</v>
      </c>
    </row>
    <row r="3949" spans="1:22" x14ac:dyDescent="0.25">
      <c r="A3949">
        <v>914651</v>
      </c>
      <c r="B3949">
        <v>7000</v>
      </c>
      <c r="C3949">
        <v>7000</v>
      </c>
      <c r="D3949" s="1" t="s">
        <v>280</v>
      </c>
      <c r="E3949" s="1" t="s">
        <v>104</v>
      </c>
      <c r="F3949" s="1" t="s">
        <v>2697</v>
      </c>
      <c r="G3949" s="1" t="s">
        <v>5096</v>
      </c>
      <c r="H3949" s="1" t="s">
        <v>1537</v>
      </c>
      <c r="I3949" s="1" t="s">
        <v>1538</v>
      </c>
      <c r="J3949" s="1" t="s">
        <v>1539</v>
      </c>
      <c r="K3949">
        <v>3930</v>
      </c>
      <c r="L3949" s="2">
        <v>42193.444745370369</v>
      </c>
      <c r="M3949" s="2">
        <v>42186.375</v>
      </c>
      <c r="N3949" s="2">
        <v>42199.642002314817</v>
      </c>
      <c r="O3949">
        <v>80</v>
      </c>
      <c r="P3949">
        <v>25</v>
      </c>
      <c r="Q3949" s="1" t="s">
        <v>8017</v>
      </c>
      <c r="R3949" s="1" t="s">
        <v>8018</v>
      </c>
      <c r="S3949" s="1" t="s">
        <v>25</v>
      </c>
      <c r="T3949" s="3">
        <v>42193</v>
      </c>
      <c r="U3949" s="1" t="str">
        <f>IF(kiva_loans__muestra[[#This Row],[funded_amount]]=kiva_loans__muestra[[#This Row],[loan_amount]],"funded","unfunded")</f>
        <v>funded</v>
      </c>
      <c r="V3949" s="1" t="str">
        <f>IF(kiva_loans__muestra[[#This Row],[lender_count]]&gt;=50,"high","low")</f>
        <v>low</v>
      </c>
    </row>
    <row r="3950" spans="1:22" x14ac:dyDescent="0.25">
      <c r="A3950">
        <v>914386</v>
      </c>
      <c r="B3950">
        <v>2250</v>
      </c>
      <c r="C3950">
        <v>2250</v>
      </c>
      <c r="D3950" s="1" t="s">
        <v>98</v>
      </c>
      <c r="E3950" s="1" t="s">
        <v>37</v>
      </c>
      <c r="F3950" s="1" t="s">
        <v>8019</v>
      </c>
      <c r="G3950" s="1" t="s">
        <v>3278</v>
      </c>
      <c r="H3950" s="1" t="s">
        <v>100</v>
      </c>
      <c r="I3950" s="1" t="s">
        <v>8020</v>
      </c>
      <c r="J3950" s="1" t="s">
        <v>101</v>
      </c>
      <c r="K3950">
        <v>1360</v>
      </c>
      <c r="L3950" s="2">
        <v>42193.187592592592</v>
      </c>
      <c r="M3950" s="2">
        <v>42174.375</v>
      </c>
      <c r="N3950" s="2">
        <v>42197.22928240741</v>
      </c>
      <c r="O3950">
        <v>120</v>
      </c>
      <c r="P3950">
        <v>2</v>
      </c>
      <c r="Q3950" s="1" t="s">
        <v>30</v>
      </c>
      <c r="R3950" s="1" t="s">
        <v>92</v>
      </c>
      <c r="S3950" s="1" t="s">
        <v>31</v>
      </c>
      <c r="T3950" s="3">
        <v>42193</v>
      </c>
      <c r="U3950" s="1" t="str">
        <f>IF(kiva_loans__muestra[[#This Row],[funded_amount]]=kiva_loans__muestra[[#This Row],[loan_amount]],"funded","unfunded")</f>
        <v>funded</v>
      </c>
      <c r="V3950" s="1" t="str">
        <f>IF(kiva_loans__muestra[[#This Row],[lender_count]]&gt;=50,"high","low")</f>
        <v>low</v>
      </c>
    </row>
    <row r="3951" spans="1:22" x14ac:dyDescent="0.25">
      <c r="A3951">
        <v>914923</v>
      </c>
      <c r="B3951">
        <v>5000</v>
      </c>
      <c r="C3951">
        <v>5000</v>
      </c>
      <c r="D3951" s="1" t="s">
        <v>50</v>
      </c>
      <c r="E3951" s="1" t="s">
        <v>37</v>
      </c>
      <c r="F3951" s="1" t="s">
        <v>8021</v>
      </c>
      <c r="G3951" s="1" t="s">
        <v>3266</v>
      </c>
      <c r="H3951" s="1" t="s">
        <v>89</v>
      </c>
      <c r="I3951" s="1" t="s">
        <v>871</v>
      </c>
      <c r="J3951" s="1" t="s">
        <v>90</v>
      </c>
      <c r="K3951">
        <v>1990</v>
      </c>
      <c r="L3951" s="2">
        <v>42194.011967592596</v>
      </c>
      <c r="M3951" s="2">
        <v>42181.375</v>
      </c>
      <c r="N3951" s="2">
        <v>42232.984085648146</v>
      </c>
      <c r="O3951">
        <v>200</v>
      </c>
      <c r="P3951">
        <v>16</v>
      </c>
      <c r="Q3951" s="1" t="s">
        <v>8022</v>
      </c>
      <c r="R3951" s="1" t="s">
        <v>24</v>
      </c>
      <c r="S3951" s="1" t="s">
        <v>31</v>
      </c>
      <c r="T3951" s="3">
        <v>42193</v>
      </c>
      <c r="U3951" s="1" t="str">
        <f>IF(kiva_loans__muestra[[#This Row],[funded_amount]]=kiva_loans__muestra[[#This Row],[loan_amount]],"funded","unfunded")</f>
        <v>funded</v>
      </c>
      <c r="V3951" s="1" t="str">
        <f>IF(kiva_loans__muestra[[#This Row],[lender_count]]&gt;=50,"high","low")</f>
        <v>low</v>
      </c>
    </row>
    <row r="3952" spans="1:22" x14ac:dyDescent="0.25">
      <c r="A3952">
        <v>914787</v>
      </c>
      <c r="B3952">
        <v>9500</v>
      </c>
      <c r="C3952">
        <v>9500</v>
      </c>
      <c r="D3952" s="1" t="s">
        <v>202</v>
      </c>
      <c r="E3952" s="1" t="s">
        <v>27</v>
      </c>
      <c r="F3952" s="1" t="s">
        <v>7795</v>
      </c>
      <c r="G3952" s="1" t="s">
        <v>3274</v>
      </c>
      <c r="H3952" s="1" t="s">
        <v>105</v>
      </c>
      <c r="I3952" s="1" t="s">
        <v>792</v>
      </c>
      <c r="J3952" s="1" t="s">
        <v>106</v>
      </c>
      <c r="K3952">
        <v>1190</v>
      </c>
      <c r="L3952" s="2">
        <v>42193.67827546296</v>
      </c>
      <c r="M3952" s="2">
        <v>42167.375</v>
      </c>
      <c r="N3952" s="2">
        <v>42207.763287037036</v>
      </c>
      <c r="O3952">
        <v>80</v>
      </c>
      <c r="P3952">
        <v>36</v>
      </c>
      <c r="Q3952" s="1" t="s">
        <v>8023</v>
      </c>
      <c r="R3952" s="1" t="s">
        <v>24</v>
      </c>
      <c r="S3952" s="1" t="s">
        <v>31</v>
      </c>
      <c r="T3952" s="3">
        <v>42193</v>
      </c>
      <c r="U3952" s="1" t="str">
        <f>IF(kiva_loans__muestra[[#This Row],[funded_amount]]=kiva_loans__muestra[[#This Row],[loan_amount]],"funded","unfunded")</f>
        <v>funded</v>
      </c>
      <c r="V3952" s="1" t="str">
        <f>IF(kiva_loans__muestra[[#This Row],[lender_count]]&gt;=50,"high","low")</f>
        <v>low</v>
      </c>
    </row>
    <row r="3953" spans="1:22" x14ac:dyDescent="0.25">
      <c r="A3953">
        <v>914400</v>
      </c>
      <c r="B3953">
        <v>3250</v>
      </c>
      <c r="C3953">
        <v>3250</v>
      </c>
      <c r="D3953" s="1" t="s">
        <v>45</v>
      </c>
      <c r="E3953" s="1" t="s">
        <v>46</v>
      </c>
      <c r="F3953" s="1" t="s">
        <v>1429</v>
      </c>
      <c r="G3953" s="1" t="s">
        <v>3278</v>
      </c>
      <c r="H3953" s="1" t="s">
        <v>100</v>
      </c>
      <c r="I3953" s="1" t="s">
        <v>1094</v>
      </c>
      <c r="J3953" s="1" t="s">
        <v>101</v>
      </c>
      <c r="K3953">
        <v>1450</v>
      </c>
      <c r="L3953" s="2">
        <v>42193.208877314813</v>
      </c>
      <c r="M3953" s="2">
        <v>42165.375</v>
      </c>
      <c r="N3953" s="2">
        <v>42214.266122685185</v>
      </c>
      <c r="O3953">
        <v>80</v>
      </c>
      <c r="P3953">
        <v>9</v>
      </c>
      <c r="Q3953" s="1" t="s">
        <v>67</v>
      </c>
      <c r="R3953" s="1" t="s">
        <v>24</v>
      </c>
      <c r="S3953" s="1" t="s">
        <v>35</v>
      </c>
      <c r="T3953" s="3">
        <v>42193</v>
      </c>
      <c r="U3953" s="1" t="str">
        <f>IF(kiva_loans__muestra[[#This Row],[funded_amount]]=kiva_loans__muestra[[#This Row],[loan_amount]],"funded","unfunded")</f>
        <v>funded</v>
      </c>
      <c r="V3953" s="1" t="str">
        <f>IF(kiva_loans__muestra[[#This Row],[lender_count]]&gt;=50,"high","low")</f>
        <v>low</v>
      </c>
    </row>
    <row r="3954" spans="1:22" x14ac:dyDescent="0.25">
      <c r="A3954">
        <v>914759</v>
      </c>
      <c r="B3954">
        <v>5250</v>
      </c>
      <c r="C3954">
        <v>5250</v>
      </c>
      <c r="D3954" s="1" t="s">
        <v>124</v>
      </c>
      <c r="E3954" s="1" t="s">
        <v>125</v>
      </c>
      <c r="F3954" s="1" t="s">
        <v>8024</v>
      </c>
      <c r="G3954" s="1" t="s">
        <v>3927</v>
      </c>
      <c r="H3954" s="1" t="s">
        <v>1333</v>
      </c>
      <c r="I3954" s="1" t="s">
        <v>1906</v>
      </c>
      <c r="J3954" s="1" t="s">
        <v>1335</v>
      </c>
      <c r="K3954">
        <v>230</v>
      </c>
      <c r="L3954" s="2">
        <v>42193.597118055557</v>
      </c>
      <c r="M3954" s="2">
        <v>42185.375</v>
      </c>
      <c r="N3954" s="2">
        <v>42230.87771990741</v>
      </c>
      <c r="O3954">
        <v>180</v>
      </c>
      <c r="P3954">
        <v>10</v>
      </c>
      <c r="Q3954" s="1" t="s">
        <v>2862</v>
      </c>
      <c r="R3954" s="1" t="s">
        <v>24</v>
      </c>
      <c r="S3954" s="1" t="s">
        <v>31</v>
      </c>
      <c r="T3954" s="3">
        <v>42193</v>
      </c>
      <c r="U3954" s="1" t="str">
        <f>IF(kiva_loans__muestra[[#This Row],[funded_amount]]=kiva_loans__muestra[[#This Row],[loan_amount]],"funded","unfunded")</f>
        <v>funded</v>
      </c>
      <c r="V3954" s="1" t="str">
        <f>IF(kiva_loans__muestra[[#This Row],[lender_count]]&gt;=50,"high","low")</f>
        <v>low</v>
      </c>
    </row>
    <row r="3955" spans="1:22" x14ac:dyDescent="0.25">
      <c r="A3955">
        <v>915046</v>
      </c>
      <c r="B3955">
        <v>7250</v>
      </c>
      <c r="C3955">
        <v>7250</v>
      </c>
      <c r="D3955" s="1" t="s">
        <v>55</v>
      </c>
      <c r="E3955" s="1" t="s">
        <v>32</v>
      </c>
      <c r="F3955" s="1" t="s">
        <v>8025</v>
      </c>
      <c r="G3955" s="1" t="s">
        <v>3284</v>
      </c>
      <c r="H3955" s="1" t="s">
        <v>189</v>
      </c>
      <c r="I3955" s="1" t="s">
        <v>471</v>
      </c>
      <c r="J3955" s="1" t="s">
        <v>207</v>
      </c>
      <c r="K3955">
        <v>630</v>
      </c>
      <c r="L3955" s="2">
        <v>42194.31212962963</v>
      </c>
      <c r="M3955" s="2">
        <v>42171.375</v>
      </c>
      <c r="N3955" s="2">
        <v>42208.649016203701</v>
      </c>
      <c r="O3955">
        <v>140</v>
      </c>
      <c r="P3955">
        <v>28</v>
      </c>
      <c r="Q3955" s="1" t="s">
        <v>674</v>
      </c>
      <c r="R3955" s="1" t="s">
        <v>24</v>
      </c>
      <c r="S3955" s="1" t="s">
        <v>31</v>
      </c>
      <c r="T3955" s="3">
        <v>42194</v>
      </c>
      <c r="U3955" s="1" t="str">
        <f>IF(kiva_loans__muestra[[#This Row],[funded_amount]]=kiva_loans__muestra[[#This Row],[loan_amount]],"funded","unfunded")</f>
        <v>funded</v>
      </c>
      <c r="V3955" s="1" t="str">
        <f>IF(kiva_loans__muestra[[#This Row],[lender_count]]&gt;=50,"high","low")</f>
        <v>low</v>
      </c>
    </row>
    <row r="3956" spans="1:22" x14ac:dyDescent="0.25">
      <c r="A3956">
        <v>915079</v>
      </c>
      <c r="B3956">
        <v>2250</v>
      </c>
      <c r="C3956">
        <v>2250</v>
      </c>
      <c r="D3956" s="1" t="s">
        <v>64</v>
      </c>
      <c r="E3956" s="1" t="s">
        <v>37</v>
      </c>
      <c r="F3956" s="1" t="s">
        <v>112</v>
      </c>
      <c r="G3956" s="1" t="s">
        <v>3278</v>
      </c>
      <c r="H3956" s="1" t="s">
        <v>100</v>
      </c>
      <c r="I3956" s="1" t="s">
        <v>1627</v>
      </c>
      <c r="J3956" s="1" t="s">
        <v>101</v>
      </c>
      <c r="K3956">
        <v>1450</v>
      </c>
      <c r="L3956" s="2">
        <v>42194.362476851849</v>
      </c>
      <c r="M3956" s="2">
        <v>42165.375</v>
      </c>
      <c r="N3956" s="2">
        <v>42211.518912037034</v>
      </c>
      <c r="O3956">
        <v>130</v>
      </c>
      <c r="P3956">
        <v>8</v>
      </c>
      <c r="Q3956" s="1" t="s">
        <v>1720</v>
      </c>
      <c r="R3956" s="1" t="s">
        <v>24</v>
      </c>
      <c r="S3956" s="1" t="s">
        <v>35</v>
      </c>
      <c r="T3956" s="3">
        <v>42194</v>
      </c>
      <c r="U3956" s="1" t="str">
        <f>IF(kiva_loans__muestra[[#This Row],[funded_amount]]=kiva_loans__muestra[[#This Row],[loan_amount]],"funded","unfunded")</f>
        <v>funded</v>
      </c>
      <c r="V3956" s="1" t="str">
        <f>IF(kiva_loans__muestra[[#This Row],[lender_count]]&gt;=50,"high","low")</f>
        <v>low</v>
      </c>
    </row>
    <row r="3957" spans="1:22" x14ac:dyDescent="0.25">
      <c r="A3957">
        <v>915470</v>
      </c>
      <c r="B3957">
        <v>12000</v>
      </c>
      <c r="C3957">
        <v>12000</v>
      </c>
      <c r="D3957" s="1" t="s">
        <v>37</v>
      </c>
      <c r="E3957" s="1" t="s">
        <v>37</v>
      </c>
      <c r="F3957" s="1" t="s">
        <v>8026</v>
      </c>
      <c r="G3957" s="1" t="s">
        <v>3266</v>
      </c>
      <c r="H3957" s="1" t="s">
        <v>89</v>
      </c>
      <c r="I3957" s="1" t="s">
        <v>30</v>
      </c>
      <c r="J3957" s="1" t="s">
        <v>90</v>
      </c>
      <c r="K3957">
        <v>810</v>
      </c>
      <c r="L3957" s="2">
        <v>42195.033321759256</v>
      </c>
      <c r="M3957" s="2">
        <v>42184.375</v>
      </c>
      <c r="N3957" s="2">
        <v>42238.220289351855</v>
      </c>
      <c r="O3957">
        <v>120</v>
      </c>
      <c r="P3957">
        <v>42</v>
      </c>
      <c r="Q3957" s="1" t="s">
        <v>8027</v>
      </c>
      <c r="R3957" s="1" t="s">
        <v>24</v>
      </c>
      <c r="S3957" s="1" t="s">
        <v>25</v>
      </c>
      <c r="T3957" s="3">
        <v>42194</v>
      </c>
      <c r="U3957" s="1" t="str">
        <f>IF(kiva_loans__muestra[[#This Row],[funded_amount]]=kiva_loans__muestra[[#This Row],[loan_amount]],"funded","unfunded")</f>
        <v>funded</v>
      </c>
      <c r="V3957" s="1" t="str">
        <f>IF(kiva_loans__muestra[[#This Row],[lender_count]]&gt;=50,"high","low")</f>
        <v>low</v>
      </c>
    </row>
    <row r="3958" spans="1:22" x14ac:dyDescent="0.25">
      <c r="A3958">
        <v>914974</v>
      </c>
      <c r="B3958">
        <v>10000</v>
      </c>
      <c r="C3958">
        <v>10000</v>
      </c>
      <c r="D3958" s="1" t="s">
        <v>59</v>
      </c>
      <c r="E3958" s="1" t="s">
        <v>27</v>
      </c>
      <c r="F3958" s="1" t="s">
        <v>8028</v>
      </c>
      <c r="G3958" s="1" t="s">
        <v>3286</v>
      </c>
      <c r="H3958" s="1" t="s">
        <v>438</v>
      </c>
      <c r="I3958" s="1" t="s">
        <v>1256</v>
      </c>
      <c r="J3958" s="1" t="s">
        <v>90</v>
      </c>
      <c r="K3958">
        <v>2430</v>
      </c>
      <c r="L3958" s="2">
        <v>42194.136423611111</v>
      </c>
      <c r="M3958" s="2">
        <v>42179.375</v>
      </c>
      <c r="N3958" s="2">
        <v>42207.506736111114</v>
      </c>
      <c r="O3958">
        <v>150</v>
      </c>
      <c r="P3958">
        <v>25</v>
      </c>
      <c r="Q3958" s="1" t="s">
        <v>57</v>
      </c>
      <c r="R3958" s="1" t="s">
        <v>24</v>
      </c>
      <c r="S3958" s="1" t="s">
        <v>31</v>
      </c>
      <c r="T3958" s="3">
        <v>42194</v>
      </c>
      <c r="U3958" s="1" t="str">
        <f>IF(kiva_loans__muestra[[#This Row],[funded_amount]]=kiva_loans__muestra[[#This Row],[loan_amount]],"funded","unfunded")</f>
        <v>funded</v>
      </c>
      <c r="V3958" s="1" t="str">
        <f>IF(kiva_loans__muestra[[#This Row],[lender_count]]&gt;=50,"high","low")</f>
        <v>low</v>
      </c>
    </row>
    <row r="3959" spans="1:22" x14ac:dyDescent="0.25">
      <c r="A3959">
        <v>915145</v>
      </c>
      <c r="B3959">
        <v>3750</v>
      </c>
      <c r="C3959">
        <v>7000</v>
      </c>
      <c r="D3959" s="1" t="s">
        <v>46</v>
      </c>
      <c r="E3959" s="1" t="s">
        <v>46</v>
      </c>
      <c r="F3959" s="1" t="s">
        <v>8029</v>
      </c>
      <c r="G3959" s="1" t="s">
        <v>3303</v>
      </c>
      <c r="H3959" s="1" t="s">
        <v>28</v>
      </c>
      <c r="I3959" s="1" t="s">
        <v>39</v>
      </c>
      <c r="J3959" s="1" t="s">
        <v>29</v>
      </c>
      <c r="K3959">
        <v>2470</v>
      </c>
      <c r="L3959" s="2">
        <v>42194.447083333333</v>
      </c>
      <c r="M3959" s="2">
        <v>42178.375</v>
      </c>
      <c r="N3959" s="2"/>
      <c r="O3959">
        <v>110</v>
      </c>
      <c r="P3959">
        <v>12</v>
      </c>
      <c r="Q3959" s="1" t="s">
        <v>88</v>
      </c>
      <c r="R3959" s="1" t="s">
        <v>24</v>
      </c>
      <c r="S3959" s="1" t="s">
        <v>35</v>
      </c>
      <c r="T3959" s="3">
        <v>42194</v>
      </c>
      <c r="U3959" s="1" t="str">
        <f>IF(kiva_loans__muestra[[#This Row],[funded_amount]]=kiva_loans__muestra[[#This Row],[loan_amount]],"funded","unfunded")</f>
        <v>unfunded</v>
      </c>
      <c r="V3959" s="1" t="str">
        <f>IF(kiva_loans__muestra[[#This Row],[lender_count]]&gt;=50,"high","low")</f>
        <v>low</v>
      </c>
    </row>
    <row r="3960" spans="1:22" x14ac:dyDescent="0.25">
      <c r="A3960">
        <v>915369</v>
      </c>
      <c r="B3960">
        <v>9500</v>
      </c>
      <c r="C3960">
        <v>9500</v>
      </c>
      <c r="D3960" s="1" t="s">
        <v>45</v>
      </c>
      <c r="E3960" s="1" t="s">
        <v>46</v>
      </c>
      <c r="F3960" s="1" t="s">
        <v>8030</v>
      </c>
      <c r="G3960" s="1" t="s">
        <v>3274</v>
      </c>
      <c r="H3960" s="1" t="s">
        <v>105</v>
      </c>
      <c r="I3960" s="1" t="s">
        <v>1225</v>
      </c>
      <c r="J3960" s="1" t="s">
        <v>106</v>
      </c>
      <c r="K3960">
        <v>1430</v>
      </c>
      <c r="L3960" s="2">
        <v>42194.773009259261</v>
      </c>
      <c r="M3960" s="2">
        <v>42171.375</v>
      </c>
      <c r="N3960" s="2">
        <v>42213.372129629628</v>
      </c>
      <c r="O3960">
        <v>140</v>
      </c>
      <c r="P3960">
        <v>33</v>
      </c>
      <c r="Q3960" s="1" t="s">
        <v>437</v>
      </c>
      <c r="R3960" s="1" t="s">
        <v>24</v>
      </c>
      <c r="S3960" s="1" t="s">
        <v>31</v>
      </c>
      <c r="T3960" s="3">
        <v>42194</v>
      </c>
      <c r="U3960" s="1" t="str">
        <f>IF(kiva_loans__muestra[[#This Row],[funded_amount]]=kiva_loans__muestra[[#This Row],[loan_amount]],"funded","unfunded")</f>
        <v>funded</v>
      </c>
      <c r="V3960" s="1" t="str">
        <f>IF(kiva_loans__muestra[[#This Row],[lender_count]]&gt;=50,"high","low")</f>
        <v>low</v>
      </c>
    </row>
    <row r="3961" spans="1:22" x14ac:dyDescent="0.25">
      <c r="A3961">
        <v>915080</v>
      </c>
      <c r="B3961">
        <v>750</v>
      </c>
      <c r="C3961">
        <v>3500</v>
      </c>
      <c r="D3961" s="1" t="s">
        <v>45</v>
      </c>
      <c r="E3961" s="1" t="s">
        <v>46</v>
      </c>
      <c r="F3961" s="1" t="s">
        <v>8031</v>
      </c>
      <c r="G3961" s="1" t="s">
        <v>3278</v>
      </c>
      <c r="H3961" s="1" t="s">
        <v>100</v>
      </c>
      <c r="I3961" s="1" t="s">
        <v>815</v>
      </c>
      <c r="J3961" s="1" t="s">
        <v>101</v>
      </c>
      <c r="K3961">
        <v>1250</v>
      </c>
      <c r="L3961" s="2">
        <v>42194.365555555552</v>
      </c>
      <c r="M3961" s="2">
        <v>42185.375</v>
      </c>
      <c r="N3961" s="2"/>
      <c r="O3961">
        <v>130</v>
      </c>
      <c r="P3961">
        <v>3</v>
      </c>
      <c r="Q3961" s="1" t="s">
        <v>67</v>
      </c>
      <c r="R3961" s="1" t="s">
        <v>24</v>
      </c>
      <c r="S3961" s="1" t="s">
        <v>35</v>
      </c>
      <c r="T3961" s="3">
        <v>42194</v>
      </c>
      <c r="U3961" s="1" t="str">
        <f>IF(kiva_loans__muestra[[#This Row],[funded_amount]]=kiva_loans__muestra[[#This Row],[loan_amount]],"funded","unfunded")</f>
        <v>unfunded</v>
      </c>
      <c r="V3961" s="1" t="str">
        <f>IF(kiva_loans__muestra[[#This Row],[lender_count]]&gt;=50,"high","low")</f>
        <v>low</v>
      </c>
    </row>
    <row r="3962" spans="1:22" x14ac:dyDescent="0.25">
      <c r="A3962">
        <v>915319</v>
      </c>
      <c r="B3962">
        <v>26500</v>
      </c>
      <c r="C3962">
        <v>26500</v>
      </c>
      <c r="D3962" s="1" t="s">
        <v>179</v>
      </c>
      <c r="E3962" s="1" t="s">
        <v>49</v>
      </c>
      <c r="F3962" s="1" t="s">
        <v>8032</v>
      </c>
      <c r="G3962" s="1" t="s">
        <v>4946</v>
      </c>
      <c r="H3962" s="1" t="s">
        <v>890</v>
      </c>
      <c r="I3962" s="1" t="s">
        <v>2353</v>
      </c>
      <c r="J3962" s="1" t="s">
        <v>891</v>
      </c>
      <c r="K3962">
        <v>1750</v>
      </c>
      <c r="L3962" s="2">
        <v>42194.705185185187</v>
      </c>
      <c r="M3962" s="2">
        <v>42187.375</v>
      </c>
      <c r="N3962" s="2">
        <v>42202.72556712963</v>
      </c>
      <c r="O3962">
        <v>260</v>
      </c>
      <c r="P3962">
        <v>87</v>
      </c>
      <c r="Q3962" s="1" t="s">
        <v>8033</v>
      </c>
      <c r="R3962" s="1" t="s">
        <v>24</v>
      </c>
      <c r="S3962" s="1" t="s">
        <v>31</v>
      </c>
      <c r="T3962" s="3">
        <v>42194</v>
      </c>
      <c r="U3962" s="1" t="str">
        <f>IF(kiva_loans__muestra[[#This Row],[funded_amount]]=kiva_loans__muestra[[#This Row],[loan_amount]],"funded","unfunded")</f>
        <v>funded</v>
      </c>
      <c r="V3962" s="1" t="str">
        <f>IF(kiva_loans__muestra[[#This Row],[lender_count]]&gt;=50,"high","low")</f>
        <v>high</v>
      </c>
    </row>
    <row r="3963" spans="1:22" x14ac:dyDescent="0.25">
      <c r="A3963">
        <v>915476</v>
      </c>
      <c r="B3963">
        <v>2000</v>
      </c>
      <c r="C3963">
        <v>2000</v>
      </c>
      <c r="D3963" s="1" t="s">
        <v>45</v>
      </c>
      <c r="E3963" s="1" t="s">
        <v>46</v>
      </c>
      <c r="F3963" s="1" t="s">
        <v>8034</v>
      </c>
      <c r="G3963" s="1" t="s">
        <v>3278</v>
      </c>
      <c r="H3963" s="1" t="s">
        <v>100</v>
      </c>
      <c r="I3963" s="1" t="s">
        <v>1724</v>
      </c>
      <c r="J3963" s="1" t="s">
        <v>101</v>
      </c>
      <c r="K3963">
        <v>1450</v>
      </c>
      <c r="L3963" s="2">
        <v>42195.041203703702</v>
      </c>
      <c r="M3963" s="2">
        <v>42165.375</v>
      </c>
      <c r="N3963" s="2">
        <v>42203.759548611109</v>
      </c>
      <c r="O3963">
        <v>100</v>
      </c>
      <c r="P3963">
        <v>8</v>
      </c>
      <c r="Q3963" s="1" t="s">
        <v>159</v>
      </c>
      <c r="R3963" s="1" t="s">
        <v>24</v>
      </c>
      <c r="S3963" s="1" t="s">
        <v>35</v>
      </c>
      <c r="T3963" s="3">
        <v>42194</v>
      </c>
      <c r="U3963" s="1" t="str">
        <f>IF(kiva_loans__muestra[[#This Row],[funded_amount]]=kiva_loans__muestra[[#This Row],[loan_amount]],"funded","unfunded")</f>
        <v>funded</v>
      </c>
      <c r="V3963" s="1" t="str">
        <f>IF(kiva_loans__muestra[[#This Row],[lender_count]]&gt;=50,"high","low")</f>
        <v>low</v>
      </c>
    </row>
    <row r="3964" spans="1:22" x14ac:dyDescent="0.25">
      <c r="A3964">
        <v>914992</v>
      </c>
      <c r="B3964">
        <v>3500</v>
      </c>
      <c r="C3964">
        <v>10000</v>
      </c>
      <c r="D3964" s="1" t="s">
        <v>45</v>
      </c>
      <c r="E3964" s="1" t="s">
        <v>46</v>
      </c>
      <c r="F3964" s="1" t="s">
        <v>8035</v>
      </c>
      <c r="G3964" s="1" t="s">
        <v>3286</v>
      </c>
      <c r="H3964" s="1" t="s">
        <v>438</v>
      </c>
      <c r="I3964" s="1" t="s">
        <v>2164</v>
      </c>
      <c r="J3964" s="1" t="s">
        <v>90</v>
      </c>
      <c r="K3964">
        <v>2430</v>
      </c>
      <c r="L3964" s="2">
        <v>42194.189421296294</v>
      </c>
      <c r="M3964" s="2">
        <v>42181.375</v>
      </c>
      <c r="N3964" s="2"/>
      <c r="O3964">
        <v>110</v>
      </c>
      <c r="P3964">
        <v>11</v>
      </c>
      <c r="Q3964" s="1" t="s">
        <v>57</v>
      </c>
      <c r="R3964" s="1" t="s">
        <v>24</v>
      </c>
      <c r="S3964" s="1" t="s">
        <v>31</v>
      </c>
      <c r="T3964" s="3">
        <v>42194</v>
      </c>
      <c r="U3964" s="1" t="str">
        <f>IF(kiva_loans__muestra[[#This Row],[funded_amount]]=kiva_loans__muestra[[#This Row],[loan_amount]],"funded","unfunded")</f>
        <v>unfunded</v>
      </c>
      <c r="V3964" s="1" t="str">
        <f>IF(kiva_loans__muestra[[#This Row],[lender_count]]&gt;=50,"high","low")</f>
        <v>low</v>
      </c>
    </row>
    <row r="3965" spans="1:22" x14ac:dyDescent="0.25">
      <c r="A3965">
        <v>914982</v>
      </c>
      <c r="B3965">
        <v>11250</v>
      </c>
      <c r="C3965">
        <v>11250</v>
      </c>
      <c r="D3965" s="1" t="s">
        <v>64</v>
      </c>
      <c r="E3965" s="1" t="s">
        <v>37</v>
      </c>
      <c r="F3965" s="1" t="s">
        <v>8036</v>
      </c>
      <c r="G3965" s="1" t="s">
        <v>3278</v>
      </c>
      <c r="H3965" s="1" t="s">
        <v>100</v>
      </c>
      <c r="I3965" s="1" t="s">
        <v>853</v>
      </c>
      <c r="J3965" s="1" t="s">
        <v>101</v>
      </c>
      <c r="K3965">
        <v>1440</v>
      </c>
      <c r="L3965" s="2">
        <v>42194.154502314814</v>
      </c>
      <c r="M3965" s="2">
        <v>42187.375</v>
      </c>
      <c r="N3965" s="2">
        <v>42202.657187500001</v>
      </c>
      <c r="O3965">
        <v>70</v>
      </c>
      <c r="P3965">
        <v>39</v>
      </c>
      <c r="Q3965" s="1" t="s">
        <v>8037</v>
      </c>
      <c r="R3965" s="1" t="s">
        <v>24</v>
      </c>
      <c r="S3965" s="1" t="s">
        <v>35</v>
      </c>
      <c r="T3965" s="3">
        <v>42194</v>
      </c>
      <c r="U3965" s="1" t="str">
        <f>IF(kiva_loans__muestra[[#This Row],[funded_amount]]=kiva_loans__muestra[[#This Row],[loan_amount]],"funded","unfunded")</f>
        <v>funded</v>
      </c>
      <c r="V3965" s="1" t="str">
        <f>IF(kiva_loans__muestra[[#This Row],[lender_count]]&gt;=50,"high","low")</f>
        <v>low</v>
      </c>
    </row>
    <row r="3966" spans="1:22" x14ac:dyDescent="0.25">
      <c r="A3966">
        <v>915731</v>
      </c>
      <c r="B3966">
        <v>6500</v>
      </c>
      <c r="C3966">
        <v>39500</v>
      </c>
      <c r="D3966" s="1" t="s">
        <v>64</v>
      </c>
      <c r="E3966" s="1" t="s">
        <v>37</v>
      </c>
      <c r="F3966" s="1" t="s">
        <v>8038</v>
      </c>
      <c r="G3966" s="1" t="s">
        <v>3303</v>
      </c>
      <c r="H3966" s="1" t="s">
        <v>28</v>
      </c>
      <c r="I3966" s="1" t="s">
        <v>8039</v>
      </c>
      <c r="J3966" s="1" t="s">
        <v>29</v>
      </c>
      <c r="K3966">
        <v>4550</v>
      </c>
      <c r="L3966" s="2">
        <v>42195.491759259261</v>
      </c>
      <c r="M3966" s="2">
        <v>42165.375</v>
      </c>
      <c r="N3966" s="2"/>
      <c r="O3966">
        <v>140</v>
      </c>
      <c r="P3966">
        <v>13</v>
      </c>
      <c r="Q3966" s="1" t="s">
        <v>525</v>
      </c>
      <c r="R3966" s="1" t="s">
        <v>550</v>
      </c>
      <c r="S3966" s="1" t="s">
        <v>25</v>
      </c>
      <c r="T3966" s="3">
        <v>42195</v>
      </c>
      <c r="U3966" s="1" t="str">
        <f>IF(kiva_loans__muestra[[#This Row],[funded_amount]]=kiva_loans__muestra[[#This Row],[loan_amount]],"funded","unfunded")</f>
        <v>unfunded</v>
      </c>
      <c r="V3966" s="1" t="str">
        <f>IF(kiva_loans__muestra[[#This Row],[lender_count]]&gt;=50,"high","low")</f>
        <v>low</v>
      </c>
    </row>
    <row r="3967" spans="1:22" x14ac:dyDescent="0.25">
      <c r="A3967">
        <v>915564</v>
      </c>
      <c r="B3967">
        <v>1500</v>
      </c>
      <c r="C3967">
        <v>1500</v>
      </c>
      <c r="D3967" s="1" t="s">
        <v>38</v>
      </c>
      <c r="E3967" s="1" t="s">
        <v>38</v>
      </c>
      <c r="F3967" s="1" t="s">
        <v>8040</v>
      </c>
      <c r="G3967" s="1" t="s">
        <v>3278</v>
      </c>
      <c r="H3967" s="1" t="s">
        <v>100</v>
      </c>
      <c r="I3967" s="1" t="s">
        <v>1609</v>
      </c>
      <c r="J3967" s="1" t="s">
        <v>101</v>
      </c>
      <c r="K3967">
        <v>1250</v>
      </c>
      <c r="L3967" s="2">
        <v>42195.344490740739</v>
      </c>
      <c r="M3967" s="2">
        <v>42180.375</v>
      </c>
      <c r="N3967" s="2">
        <v>42214.77547453704</v>
      </c>
      <c r="O3967">
        <v>80</v>
      </c>
      <c r="P3967">
        <v>4</v>
      </c>
      <c r="Q3967" s="1" t="s">
        <v>8041</v>
      </c>
      <c r="R3967" s="1" t="s">
        <v>24</v>
      </c>
      <c r="S3967" s="1" t="s">
        <v>35</v>
      </c>
      <c r="T3967" s="3">
        <v>42195</v>
      </c>
      <c r="U3967" s="1" t="str">
        <f>IF(kiva_loans__muestra[[#This Row],[funded_amount]]=kiva_loans__muestra[[#This Row],[loan_amount]],"funded","unfunded")</f>
        <v>funded</v>
      </c>
      <c r="V3967" s="1" t="str">
        <f>IF(kiva_loans__muestra[[#This Row],[lender_count]]&gt;=50,"high","low")</f>
        <v>low</v>
      </c>
    </row>
    <row r="3968" spans="1:22" x14ac:dyDescent="0.25">
      <c r="A3968">
        <v>915708</v>
      </c>
      <c r="B3968">
        <v>2500</v>
      </c>
      <c r="C3968">
        <v>2500</v>
      </c>
      <c r="D3968" s="1" t="s">
        <v>64</v>
      </c>
      <c r="E3968" s="1" t="s">
        <v>37</v>
      </c>
      <c r="F3968" s="1" t="s">
        <v>8042</v>
      </c>
      <c r="G3968" s="1" t="s">
        <v>3263</v>
      </c>
      <c r="H3968" s="1" t="s">
        <v>33</v>
      </c>
      <c r="I3968" s="1" t="s">
        <v>732</v>
      </c>
      <c r="J3968" s="1" t="s">
        <v>34</v>
      </c>
      <c r="K3968">
        <v>1330</v>
      </c>
      <c r="L3968" s="2">
        <v>42195.475694444445</v>
      </c>
      <c r="M3968" s="2">
        <v>42185.375</v>
      </c>
      <c r="N3968" s="2">
        <v>42229.8203125</v>
      </c>
      <c r="O3968">
        <v>120</v>
      </c>
      <c r="P3968">
        <v>5</v>
      </c>
      <c r="Q3968" s="1" t="s">
        <v>8043</v>
      </c>
      <c r="R3968" s="1" t="s">
        <v>92</v>
      </c>
      <c r="S3968" s="1" t="s">
        <v>31</v>
      </c>
      <c r="T3968" s="3">
        <v>42195</v>
      </c>
      <c r="U3968" s="1" t="str">
        <f>IF(kiva_loans__muestra[[#This Row],[funded_amount]]=kiva_loans__muestra[[#This Row],[loan_amount]],"funded","unfunded")</f>
        <v>funded</v>
      </c>
      <c r="V3968" s="1" t="str">
        <f>IF(kiva_loans__muestra[[#This Row],[lender_count]]&gt;=50,"high","low")</f>
        <v>low</v>
      </c>
    </row>
    <row r="3969" spans="1:22" x14ac:dyDescent="0.25">
      <c r="A3969">
        <v>916018</v>
      </c>
      <c r="B3969">
        <v>9750</v>
      </c>
      <c r="C3969">
        <v>9750</v>
      </c>
      <c r="D3969" s="1" t="s">
        <v>952</v>
      </c>
      <c r="E3969" s="1" t="s">
        <v>62</v>
      </c>
      <c r="F3969" s="1" t="s">
        <v>8044</v>
      </c>
      <c r="G3969" s="1" t="s">
        <v>3384</v>
      </c>
      <c r="H3969" s="1" t="s">
        <v>848</v>
      </c>
      <c r="I3969" s="1" t="s">
        <v>8045</v>
      </c>
      <c r="J3969" s="1" t="s">
        <v>849</v>
      </c>
      <c r="K3969">
        <v>150</v>
      </c>
      <c r="L3969" s="2">
        <v>42196.285254629627</v>
      </c>
      <c r="M3969" s="2">
        <v>42174.375</v>
      </c>
      <c r="N3969" s="2">
        <v>42203.411805555559</v>
      </c>
      <c r="O3969">
        <v>140</v>
      </c>
      <c r="P3969">
        <v>39</v>
      </c>
      <c r="Q3969" s="1" t="s">
        <v>8046</v>
      </c>
      <c r="R3969" s="1" t="s">
        <v>24</v>
      </c>
      <c r="S3969" s="1" t="s">
        <v>35</v>
      </c>
      <c r="T3969" s="3">
        <v>42196</v>
      </c>
      <c r="U3969" s="1" t="str">
        <f>IF(kiva_loans__muestra[[#This Row],[funded_amount]]=kiva_loans__muestra[[#This Row],[loan_amount]],"funded","unfunded")</f>
        <v>funded</v>
      </c>
      <c r="V3969" s="1" t="str">
        <f>IF(kiva_loans__muestra[[#This Row],[lender_count]]&gt;=50,"high","low")</f>
        <v>low</v>
      </c>
    </row>
    <row r="3970" spans="1:22" x14ac:dyDescent="0.25">
      <c r="A3970">
        <v>915972</v>
      </c>
      <c r="B3970">
        <v>10000</v>
      </c>
      <c r="C3970">
        <v>10000</v>
      </c>
      <c r="D3970" s="1" t="s">
        <v>630</v>
      </c>
      <c r="E3970" s="1" t="s">
        <v>74</v>
      </c>
      <c r="F3970" s="1" t="s">
        <v>2708</v>
      </c>
      <c r="G3970" s="1" t="s">
        <v>3278</v>
      </c>
      <c r="H3970" s="1" t="s">
        <v>100</v>
      </c>
      <c r="I3970" s="1" t="s">
        <v>1117</v>
      </c>
      <c r="J3970" s="1" t="s">
        <v>101</v>
      </c>
      <c r="K3970">
        <v>1260</v>
      </c>
      <c r="L3970" s="2">
        <v>42196.1015625</v>
      </c>
      <c r="M3970" s="2">
        <v>42178.375</v>
      </c>
      <c r="N3970" s="2">
        <v>42203.414131944446</v>
      </c>
      <c r="O3970">
        <v>270</v>
      </c>
      <c r="P3970">
        <v>35</v>
      </c>
      <c r="Q3970" s="1" t="s">
        <v>8047</v>
      </c>
      <c r="R3970" s="1" t="s">
        <v>92</v>
      </c>
      <c r="S3970" s="1" t="s">
        <v>31</v>
      </c>
      <c r="T3970" s="3">
        <v>42196</v>
      </c>
      <c r="U3970" s="1" t="str">
        <f>IF(kiva_loans__muestra[[#This Row],[funded_amount]]=kiva_loans__muestra[[#This Row],[loan_amount]],"funded","unfunded")</f>
        <v>funded</v>
      </c>
      <c r="V3970" s="1" t="str">
        <f>IF(kiva_loans__muestra[[#This Row],[lender_count]]&gt;=50,"high","low")</f>
        <v>low</v>
      </c>
    </row>
    <row r="3971" spans="1:22" x14ac:dyDescent="0.25">
      <c r="A3971">
        <v>916012</v>
      </c>
      <c r="B3971">
        <v>9750</v>
      </c>
      <c r="C3971">
        <v>9750</v>
      </c>
      <c r="D3971" s="1" t="s">
        <v>952</v>
      </c>
      <c r="E3971" s="1" t="s">
        <v>62</v>
      </c>
      <c r="F3971" s="1" t="s">
        <v>8048</v>
      </c>
      <c r="G3971" s="1" t="s">
        <v>3384</v>
      </c>
      <c r="H3971" s="1" t="s">
        <v>848</v>
      </c>
      <c r="I3971" s="1" t="s">
        <v>8049</v>
      </c>
      <c r="J3971" s="1" t="s">
        <v>849</v>
      </c>
      <c r="K3971">
        <v>150</v>
      </c>
      <c r="L3971" s="2">
        <v>42196.257708333331</v>
      </c>
      <c r="M3971" s="2">
        <v>42174.375</v>
      </c>
      <c r="N3971" s="2">
        <v>42203.180497685185</v>
      </c>
      <c r="O3971">
        <v>140</v>
      </c>
      <c r="P3971">
        <v>38</v>
      </c>
      <c r="Q3971" s="1" t="s">
        <v>2012</v>
      </c>
      <c r="R3971" s="1" t="s">
        <v>24</v>
      </c>
      <c r="S3971" s="1" t="s">
        <v>35</v>
      </c>
      <c r="T3971" s="3">
        <v>42196</v>
      </c>
      <c r="U3971" s="1" t="str">
        <f>IF(kiva_loans__muestra[[#This Row],[funded_amount]]=kiva_loans__muestra[[#This Row],[loan_amount]],"funded","unfunded")</f>
        <v>funded</v>
      </c>
      <c r="V3971" s="1" t="str">
        <f>IF(kiva_loans__muestra[[#This Row],[lender_count]]&gt;=50,"high","low")</f>
        <v>low</v>
      </c>
    </row>
    <row r="3972" spans="1:22" x14ac:dyDescent="0.25">
      <c r="A3972">
        <v>916238</v>
      </c>
      <c r="B3972">
        <v>3500</v>
      </c>
      <c r="C3972">
        <v>3500</v>
      </c>
      <c r="D3972" s="1" t="s">
        <v>75</v>
      </c>
      <c r="E3972" s="1" t="s">
        <v>27</v>
      </c>
      <c r="F3972" s="1" t="s">
        <v>8050</v>
      </c>
      <c r="G3972" s="1" t="s">
        <v>3278</v>
      </c>
      <c r="H3972" s="1" t="s">
        <v>100</v>
      </c>
      <c r="I3972" s="1" t="s">
        <v>1229</v>
      </c>
      <c r="J3972" s="1" t="s">
        <v>101</v>
      </c>
      <c r="K3972">
        <v>1450</v>
      </c>
      <c r="L3972" s="2">
        <v>42198.382835648146</v>
      </c>
      <c r="M3972" s="2">
        <v>42185.375</v>
      </c>
      <c r="N3972" s="2">
        <v>42204.480567129627</v>
      </c>
      <c r="O3972">
        <v>80</v>
      </c>
      <c r="P3972">
        <v>14</v>
      </c>
      <c r="Q3972" s="1" t="s">
        <v>825</v>
      </c>
      <c r="R3972" s="1" t="s">
        <v>24</v>
      </c>
      <c r="S3972" s="1" t="s">
        <v>35</v>
      </c>
      <c r="T3972" s="3">
        <v>42198</v>
      </c>
      <c r="U3972" s="1" t="str">
        <f>IF(kiva_loans__muestra[[#This Row],[funded_amount]]=kiva_loans__muestra[[#This Row],[loan_amount]],"funded","unfunded")</f>
        <v>funded</v>
      </c>
      <c r="V3972" s="1" t="str">
        <f>IF(kiva_loans__muestra[[#This Row],[lender_count]]&gt;=50,"high","low")</f>
        <v>low</v>
      </c>
    </row>
    <row r="3973" spans="1:22" x14ac:dyDescent="0.25">
      <c r="A3973">
        <v>916472</v>
      </c>
      <c r="B3973">
        <v>6000</v>
      </c>
      <c r="C3973">
        <v>6000</v>
      </c>
      <c r="D3973" s="1" t="s">
        <v>37</v>
      </c>
      <c r="E3973" s="1" t="s">
        <v>37</v>
      </c>
      <c r="F3973" s="1" t="s">
        <v>8051</v>
      </c>
      <c r="G3973" s="1" t="s">
        <v>3307</v>
      </c>
      <c r="H3973" s="1" t="s">
        <v>412</v>
      </c>
      <c r="I3973" s="1" t="s">
        <v>706</v>
      </c>
      <c r="J3973" s="1" t="s">
        <v>413</v>
      </c>
      <c r="K3973">
        <v>1630</v>
      </c>
      <c r="L3973" s="2">
        <v>42198.648946759262</v>
      </c>
      <c r="M3973" s="2">
        <v>42184.375</v>
      </c>
      <c r="N3973" s="2">
        <v>42231.184247685182</v>
      </c>
      <c r="O3973">
        <v>100</v>
      </c>
      <c r="P3973">
        <v>22</v>
      </c>
      <c r="Q3973" s="1" t="s">
        <v>8052</v>
      </c>
      <c r="R3973" s="1" t="s">
        <v>92</v>
      </c>
      <c r="S3973" s="1" t="s">
        <v>35</v>
      </c>
      <c r="T3973" s="3">
        <v>42198</v>
      </c>
      <c r="U3973" s="1" t="str">
        <f>IF(kiva_loans__muestra[[#This Row],[funded_amount]]=kiva_loans__muestra[[#This Row],[loan_amount]],"funded","unfunded")</f>
        <v>funded</v>
      </c>
      <c r="V3973" s="1" t="str">
        <f>IF(kiva_loans__muestra[[#This Row],[lender_count]]&gt;=50,"high","low")</f>
        <v>low</v>
      </c>
    </row>
    <row r="3974" spans="1:22" x14ac:dyDescent="0.25">
      <c r="A3974">
        <v>916380</v>
      </c>
      <c r="B3974">
        <v>7250</v>
      </c>
      <c r="C3974">
        <v>7250</v>
      </c>
      <c r="D3974" s="1" t="s">
        <v>175</v>
      </c>
      <c r="E3974" s="1" t="s">
        <v>78</v>
      </c>
      <c r="F3974" s="1" t="s">
        <v>8053</v>
      </c>
      <c r="G3974" s="1" t="s">
        <v>3284</v>
      </c>
      <c r="H3974" s="1" t="s">
        <v>189</v>
      </c>
      <c r="I3974" s="1" t="s">
        <v>281</v>
      </c>
      <c r="J3974" s="1" t="s">
        <v>207</v>
      </c>
      <c r="K3974">
        <v>1000</v>
      </c>
      <c r="L3974" s="2">
        <v>42198.533900462964</v>
      </c>
      <c r="M3974" s="2">
        <v>42194.375</v>
      </c>
      <c r="N3974" s="2">
        <v>42202.672789351855</v>
      </c>
      <c r="O3974">
        <v>140</v>
      </c>
      <c r="P3974">
        <v>19</v>
      </c>
      <c r="Q3974" s="1" t="s">
        <v>687</v>
      </c>
      <c r="R3974" s="1" t="s">
        <v>24</v>
      </c>
      <c r="S3974" s="1" t="s">
        <v>31</v>
      </c>
      <c r="T3974" s="3">
        <v>42198</v>
      </c>
      <c r="U3974" s="1" t="str">
        <f>IF(kiva_loans__muestra[[#This Row],[funded_amount]]=kiva_loans__muestra[[#This Row],[loan_amount]],"funded","unfunded")</f>
        <v>funded</v>
      </c>
      <c r="V3974" s="1" t="str">
        <f>IF(kiva_loans__muestra[[#This Row],[lender_count]]&gt;=50,"high","low")</f>
        <v>low</v>
      </c>
    </row>
    <row r="3975" spans="1:22" x14ac:dyDescent="0.25">
      <c r="A3975">
        <v>916231</v>
      </c>
      <c r="B3975">
        <v>3500</v>
      </c>
      <c r="C3975">
        <v>3500</v>
      </c>
      <c r="D3975" s="1" t="s">
        <v>27</v>
      </c>
      <c r="E3975" s="1" t="s">
        <v>27</v>
      </c>
      <c r="F3975" s="1" t="s">
        <v>1189</v>
      </c>
      <c r="G3975" s="1" t="s">
        <v>3278</v>
      </c>
      <c r="H3975" s="1" t="s">
        <v>100</v>
      </c>
      <c r="I3975" s="1" t="s">
        <v>1508</v>
      </c>
      <c r="J3975" s="1" t="s">
        <v>101</v>
      </c>
      <c r="K3975">
        <v>1450</v>
      </c>
      <c r="L3975" s="2">
        <v>42198.37296296296</v>
      </c>
      <c r="M3975" s="2">
        <v>42194.375</v>
      </c>
      <c r="N3975" s="2">
        <v>42229.674189814818</v>
      </c>
      <c r="O3975">
        <v>100</v>
      </c>
      <c r="P3975">
        <v>8</v>
      </c>
      <c r="Q3975" s="1" t="s">
        <v>278</v>
      </c>
      <c r="R3975" s="1" t="s">
        <v>24</v>
      </c>
      <c r="S3975" s="1" t="s">
        <v>35</v>
      </c>
      <c r="T3975" s="3">
        <v>42198</v>
      </c>
      <c r="U3975" s="1" t="str">
        <f>IF(kiva_loans__muestra[[#This Row],[funded_amount]]=kiva_loans__muestra[[#This Row],[loan_amount]],"funded","unfunded")</f>
        <v>funded</v>
      </c>
      <c r="V3975" s="1" t="str">
        <f>IF(kiva_loans__muestra[[#This Row],[lender_count]]&gt;=50,"high","low")</f>
        <v>low</v>
      </c>
    </row>
    <row r="3976" spans="1:22" x14ac:dyDescent="0.25">
      <c r="A3976">
        <v>917133</v>
      </c>
      <c r="B3976">
        <v>5250</v>
      </c>
      <c r="C3976">
        <v>5250</v>
      </c>
      <c r="D3976" s="1" t="s">
        <v>66</v>
      </c>
      <c r="E3976" s="1" t="s">
        <v>66</v>
      </c>
      <c r="F3976" s="1" t="s">
        <v>8054</v>
      </c>
      <c r="G3976" s="1" t="s">
        <v>3333</v>
      </c>
      <c r="H3976" s="1" t="s">
        <v>241</v>
      </c>
      <c r="I3976" s="1" t="s">
        <v>242</v>
      </c>
      <c r="J3976" s="1" t="s">
        <v>243</v>
      </c>
      <c r="K3976">
        <v>480</v>
      </c>
      <c r="L3976" s="2">
        <v>42199.726990740739</v>
      </c>
      <c r="M3976" s="2">
        <v>42195.375</v>
      </c>
      <c r="N3976" s="2">
        <v>42207.654768518521</v>
      </c>
      <c r="O3976">
        <v>140</v>
      </c>
      <c r="P3976">
        <v>20</v>
      </c>
      <c r="Q3976" s="1" t="s">
        <v>1500</v>
      </c>
      <c r="R3976" s="1" t="s">
        <v>24</v>
      </c>
      <c r="S3976" s="1" t="s">
        <v>31</v>
      </c>
      <c r="T3976" s="3">
        <v>42199</v>
      </c>
      <c r="U3976" s="1" t="str">
        <f>IF(kiva_loans__muestra[[#This Row],[funded_amount]]=kiva_loans__muestra[[#This Row],[loan_amount]],"funded","unfunded")</f>
        <v>funded</v>
      </c>
      <c r="V3976" s="1" t="str">
        <f>IF(kiva_loans__muestra[[#This Row],[lender_count]]&gt;=50,"high","low")</f>
        <v>low</v>
      </c>
    </row>
    <row r="3977" spans="1:22" x14ac:dyDescent="0.25">
      <c r="A3977">
        <v>917037</v>
      </c>
      <c r="B3977">
        <v>3250</v>
      </c>
      <c r="C3977">
        <v>3250</v>
      </c>
      <c r="D3977" s="1" t="s">
        <v>73</v>
      </c>
      <c r="E3977" s="1" t="s">
        <v>74</v>
      </c>
      <c r="F3977" s="1" t="s">
        <v>8055</v>
      </c>
      <c r="G3977" s="1" t="s">
        <v>3261</v>
      </c>
      <c r="H3977" s="1" t="s">
        <v>20</v>
      </c>
      <c r="I3977" s="1" t="s">
        <v>1383</v>
      </c>
      <c r="J3977" s="1" t="s">
        <v>22</v>
      </c>
      <c r="K3977">
        <v>3340</v>
      </c>
      <c r="L3977" s="2">
        <v>42199.565983796296</v>
      </c>
      <c r="M3977" s="2">
        <v>42177.375</v>
      </c>
      <c r="N3977" s="2">
        <v>42203.639791666668</v>
      </c>
      <c r="O3977">
        <v>430</v>
      </c>
      <c r="P3977">
        <v>13</v>
      </c>
      <c r="Q3977" s="1" t="s">
        <v>30</v>
      </c>
      <c r="R3977" s="1" t="s">
        <v>24</v>
      </c>
      <c r="S3977" s="1" t="s">
        <v>25</v>
      </c>
      <c r="T3977" s="3">
        <v>42199</v>
      </c>
      <c r="U3977" s="1" t="str">
        <f>IF(kiva_loans__muestra[[#This Row],[funded_amount]]=kiva_loans__muestra[[#This Row],[loan_amount]],"funded","unfunded")</f>
        <v>funded</v>
      </c>
      <c r="V3977" s="1" t="str">
        <f>IF(kiva_loans__muestra[[#This Row],[lender_count]]&gt;=50,"high","low")</f>
        <v>low</v>
      </c>
    </row>
    <row r="3978" spans="1:22" x14ac:dyDescent="0.25">
      <c r="A3978">
        <v>916884</v>
      </c>
      <c r="B3978">
        <v>3000</v>
      </c>
      <c r="C3978">
        <v>3000</v>
      </c>
      <c r="D3978" s="1" t="s">
        <v>247</v>
      </c>
      <c r="E3978" s="1" t="s">
        <v>38</v>
      </c>
      <c r="F3978" s="1" t="s">
        <v>8056</v>
      </c>
      <c r="G3978" s="1" t="s">
        <v>3307</v>
      </c>
      <c r="H3978" s="1" t="s">
        <v>412</v>
      </c>
      <c r="I3978" s="1" t="s">
        <v>570</v>
      </c>
      <c r="J3978" s="1" t="s">
        <v>413</v>
      </c>
      <c r="K3978">
        <v>1630</v>
      </c>
      <c r="L3978" s="2">
        <v>42199.433877314812</v>
      </c>
      <c r="M3978" s="2">
        <v>42193.375</v>
      </c>
      <c r="N3978" s="2">
        <v>42202.720833333333</v>
      </c>
      <c r="O3978">
        <v>80</v>
      </c>
      <c r="P3978">
        <v>10</v>
      </c>
      <c r="Q3978" s="1" t="s">
        <v>2410</v>
      </c>
      <c r="R3978" s="1" t="s">
        <v>24</v>
      </c>
      <c r="S3978" s="1" t="s">
        <v>31</v>
      </c>
      <c r="T3978" s="3">
        <v>42199</v>
      </c>
      <c r="U3978" s="1" t="str">
        <f>IF(kiva_loans__muestra[[#This Row],[funded_amount]]=kiva_loans__muestra[[#This Row],[loan_amount]],"funded","unfunded")</f>
        <v>funded</v>
      </c>
      <c r="V3978" s="1" t="str">
        <f>IF(kiva_loans__muestra[[#This Row],[lender_count]]&gt;=50,"high","low")</f>
        <v>low</v>
      </c>
    </row>
    <row r="3979" spans="1:22" x14ac:dyDescent="0.25">
      <c r="A3979">
        <v>917050</v>
      </c>
      <c r="B3979">
        <v>3250</v>
      </c>
      <c r="C3979">
        <v>6750</v>
      </c>
      <c r="D3979" s="1" t="s">
        <v>46</v>
      </c>
      <c r="E3979" s="1" t="s">
        <v>46</v>
      </c>
      <c r="F3979" s="1" t="s">
        <v>8057</v>
      </c>
      <c r="G3979" s="1" t="s">
        <v>3307</v>
      </c>
      <c r="H3979" s="1" t="s">
        <v>412</v>
      </c>
      <c r="I3979" s="1" t="s">
        <v>448</v>
      </c>
      <c r="J3979" s="1" t="s">
        <v>413</v>
      </c>
      <c r="K3979">
        <v>1630</v>
      </c>
      <c r="L3979" s="2">
        <v>42199.584351851852</v>
      </c>
      <c r="M3979" s="2">
        <v>42180.375</v>
      </c>
      <c r="N3979" s="2"/>
      <c r="O3979">
        <v>130</v>
      </c>
      <c r="P3979">
        <v>9</v>
      </c>
      <c r="Q3979" s="1" t="s">
        <v>652</v>
      </c>
      <c r="R3979" s="1" t="s">
        <v>92</v>
      </c>
      <c r="S3979" s="1" t="s">
        <v>31</v>
      </c>
      <c r="T3979" s="3">
        <v>42199</v>
      </c>
      <c r="U3979" s="1" t="str">
        <f>IF(kiva_loans__muestra[[#This Row],[funded_amount]]=kiva_loans__muestra[[#This Row],[loan_amount]],"funded","unfunded")</f>
        <v>unfunded</v>
      </c>
      <c r="V3979" s="1" t="str">
        <f>IF(kiva_loans__muestra[[#This Row],[lender_count]]&gt;=50,"high","low")</f>
        <v>low</v>
      </c>
    </row>
    <row r="3980" spans="1:22" x14ac:dyDescent="0.25">
      <c r="A3980">
        <v>917214</v>
      </c>
      <c r="B3980">
        <v>4500</v>
      </c>
      <c r="C3980">
        <v>4500</v>
      </c>
      <c r="D3980" s="1" t="s">
        <v>41</v>
      </c>
      <c r="E3980" s="1" t="s">
        <v>27</v>
      </c>
      <c r="F3980" s="1" t="s">
        <v>8058</v>
      </c>
      <c r="G3980" s="1" t="s">
        <v>3274</v>
      </c>
      <c r="H3980" s="1" t="s">
        <v>105</v>
      </c>
      <c r="I3980" s="1" t="s">
        <v>30</v>
      </c>
      <c r="J3980" s="1" t="s">
        <v>106</v>
      </c>
      <c r="K3980">
        <v>4150</v>
      </c>
      <c r="L3980" s="2">
        <v>42199.963425925926</v>
      </c>
      <c r="M3980" s="2">
        <v>42179.375</v>
      </c>
      <c r="N3980" s="2">
        <v>42218.200358796297</v>
      </c>
      <c r="O3980">
        <v>140</v>
      </c>
      <c r="P3980">
        <v>14</v>
      </c>
      <c r="Q3980" s="1" t="s">
        <v>8059</v>
      </c>
      <c r="R3980" s="1" t="s">
        <v>92</v>
      </c>
      <c r="S3980" s="1" t="s">
        <v>31</v>
      </c>
      <c r="T3980" s="3">
        <v>42199</v>
      </c>
      <c r="U3980" s="1" t="str">
        <f>IF(kiva_loans__muestra[[#This Row],[funded_amount]]=kiva_loans__muestra[[#This Row],[loan_amount]],"funded","unfunded")</f>
        <v>funded</v>
      </c>
      <c r="V3980" s="1" t="str">
        <f>IF(kiva_loans__muestra[[#This Row],[lender_count]]&gt;=50,"high","low")</f>
        <v>low</v>
      </c>
    </row>
    <row r="3981" spans="1:22" x14ac:dyDescent="0.25">
      <c r="A3981">
        <v>916982</v>
      </c>
      <c r="B3981">
        <v>11750</v>
      </c>
      <c r="C3981">
        <v>11750</v>
      </c>
      <c r="D3981" s="1" t="s">
        <v>84</v>
      </c>
      <c r="E3981" s="1" t="s">
        <v>32</v>
      </c>
      <c r="F3981" s="1" t="s">
        <v>8060</v>
      </c>
      <c r="G3981" s="1" t="s">
        <v>3439</v>
      </c>
      <c r="H3981" s="1" t="s">
        <v>406</v>
      </c>
      <c r="I3981" s="1" t="s">
        <v>419</v>
      </c>
      <c r="J3981" s="1" t="s">
        <v>408</v>
      </c>
      <c r="K3981">
        <v>1850</v>
      </c>
      <c r="L3981" s="2">
        <v>42199.503252314818</v>
      </c>
      <c r="M3981" s="2">
        <v>42197.375</v>
      </c>
      <c r="N3981" s="2">
        <v>42207.61378472222</v>
      </c>
      <c r="O3981">
        <v>180</v>
      </c>
      <c r="P3981">
        <v>43</v>
      </c>
      <c r="Q3981" s="1" t="s">
        <v>8061</v>
      </c>
      <c r="R3981" s="1" t="s">
        <v>92</v>
      </c>
      <c r="S3981" s="1" t="s">
        <v>31</v>
      </c>
      <c r="T3981" s="3">
        <v>42199</v>
      </c>
      <c r="U3981" s="1" t="str">
        <f>IF(kiva_loans__muestra[[#This Row],[funded_amount]]=kiva_loans__muestra[[#This Row],[loan_amount]],"funded","unfunded")</f>
        <v>funded</v>
      </c>
      <c r="V3981" s="1" t="str">
        <f>IF(kiva_loans__muestra[[#This Row],[lender_count]]&gt;=50,"high","low")</f>
        <v>low</v>
      </c>
    </row>
    <row r="3982" spans="1:22" x14ac:dyDescent="0.25">
      <c r="A3982">
        <v>916877</v>
      </c>
      <c r="B3982">
        <v>2500</v>
      </c>
      <c r="C3982">
        <v>2500</v>
      </c>
      <c r="D3982" s="1" t="s">
        <v>53</v>
      </c>
      <c r="E3982" s="1" t="s">
        <v>32</v>
      </c>
      <c r="F3982" s="1" t="s">
        <v>8062</v>
      </c>
      <c r="G3982" s="1" t="s">
        <v>3303</v>
      </c>
      <c r="H3982" s="1" t="s">
        <v>28</v>
      </c>
      <c r="I3982" s="1" t="s">
        <v>1478</v>
      </c>
      <c r="J3982" s="1" t="s">
        <v>29</v>
      </c>
      <c r="K3982">
        <v>2450</v>
      </c>
      <c r="L3982" s="2">
        <v>42199.429398148146</v>
      </c>
      <c r="M3982" s="2">
        <v>42174.375</v>
      </c>
      <c r="N3982" s="2">
        <v>42202.964525462965</v>
      </c>
      <c r="O3982">
        <v>140</v>
      </c>
      <c r="P3982">
        <v>9</v>
      </c>
      <c r="Q3982" s="1" t="s">
        <v>380</v>
      </c>
      <c r="R3982" s="1" t="s">
        <v>24</v>
      </c>
      <c r="S3982" s="1" t="s">
        <v>31</v>
      </c>
      <c r="T3982" s="3">
        <v>42199</v>
      </c>
      <c r="U3982" s="1" t="str">
        <f>IF(kiva_loans__muestra[[#This Row],[funded_amount]]=kiva_loans__muestra[[#This Row],[loan_amount]],"funded","unfunded")</f>
        <v>funded</v>
      </c>
      <c r="V3982" s="1" t="str">
        <f>IF(kiva_loans__muestra[[#This Row],[lender_count]]&gt;=50,"high","low")</f>
        <v>low</v>
      </c>
    </row>
    <row r="3983" spans="1:22" x14ac:dyDescent="0.25">
      <c r="A3983">
        <v>917168</v>
      </c>
      <c r="B3983">
        <v>4750</v>
      </c>
      <c r="C3983">
        <v>5000</v>
      </c>
      <c r="D3983" s="1" t="s">
        <v>46</v>
      </c>
      <c r="E3983" s="1" t="s">
        <v>46</v>
      </c>
      <c r="F3983" s="1" t="s">
        <v>8063</v>
      </c>
      <c r="G3983" s="1" t="s">
        <v>3427</v>
      </c>
      <c r="H3983" s="1" t="s">
        <v>185</v>
      </c>
      <c r="I3983" s="1" t="s">
        <v>1164</v>
      </c>
      <c r="J3983" s="1" t="s">
        <v>187</v>
      </c>
      <c r="K3983">
        <v>1540</v>
      </c>
      <c r="L3983" s="2">
        <v>42199.788761574076</v>
      </c>
      <c r="M3983" s="2">
        <v>42174.375</v>
      </c>
      <c r="N3983" s="2"/>
      <c r="O3983">
        <v>150</v>
      </c>
      <c r="P3983">
        <v>18</v>
      </c>
      <c r="Q3983" s="1" t="s">
        <v>8064</v>
      </c>
      <c r="R3983" s="1" t="s">
        <v>24</v>
      </c>
      <c r="S3983" s="1" t="s">
        <v>31</v>
      </c>
      <c r="T3983" s="3">
        <v>42199</v>
      </c>
      <c r="U3983" s="1" t="str">
        <f>IF(kiva_loans__muestra[[#This Row],[funded_amount]]=kiva_loans__muestra[[#This Row],[loan_amount]],"funded","unfunded")</f>
        <v>unfunded</v>
      </c>
      <c r="V3983" s="1" t="str">
        <f>IF(kiva_loans__muestra[[#This Row],[lender_count]]&gt;=50,"high","low")</f>
        <v>low</v>
      </c>
    </row>
    <row r="3984" spans="1:22" x14ac:dyDescent="0.25">
      <c r="A3984">
        <v>917889</v>
      </c>
      <c r="B3984">
        <v>6500</v>
      </c>
      <c r="C3984">
        <v>6500</v>
      </c>
      <c r="D3984" s="1" t="s">
        <v>37</v>
      </c>
      <c r="E3984" s="1" t="s">
        <v>37</v>
      </c>
      <c r="F3984" s="1" t="s">
        <v>8065</v>
      </c>
      <c r="G3984" s="1" t="s">
        <v>3274</v>
      </c>
      <c r="H3984" s="1" t="s">
        <v>105</v>
      </c>
      <c r="I3984" s="1" t="s">
        <v>949</v>
      </c>
      <c r="J3984" s="1" t="s">
        <v>106</v>
      </c>
      <c r="K3984">
        <v>1430</v>
      </c>
      <c r="L3984" s="2">
        <v>42200.962291666663</v>
      </c>
      <c r="M3984" s="2">
        <v>42173.375</v>
      </c>
      <c r="N3984" s="2">
        <v>42212.012650462966</v>
      </c>
      <c r="O3984">
        <v>60</v>
      </c>
      <c r="P3984">
        <v>22</v>
      </c>
      <c r="Q3984" s="1" t="s">
        <v>2087</v>
      </c>
      <c r="R3984" s="1" t="s">
        <v>92</v>
      </c>
      <c r="S3984" s="1" t="s">
        <v>25</v>
      </c>
      <c r="T3984" s="3">
        <v>42200</v>
      </c>
      <c r="U3984" s="1" t="str">
        <f>IF(kiva_loans__muestra[[#This Row],[funded_amount]]=kiva_loans__muestra[[#This Row],[loan_amount]],"funded","unfunded")</f>
        <v>funded</v>
      </c>
      <c r="V3984" s="1" t="str">
        <f>IF(kiva_loans__muestra[[#This Row],[lender_count]]&gt;=50,"high","low")</f>
        <v>low</v>
      </c>
    </row>
    <row r="3985" spans="1:22" x14ac:dyDescent="0.25">
      <c r="A3985">
        <v>917864</v>
      </c>
      <c r="B3985">
        <v>3750</v>
      </c>
      <c r="C3985">
        <v>3750</v>
      </c>
      <c r="D3985" s="1" t="s">
        <v>48</v>
      </c>
      <c r="E3985" s="1" t="s">
        <v>49</v>
      </c>
      <c r="F3985" s="1" t="s">
        <v>8066</v>
      </c>
      <c r="G3985" s="1" t="s">
        <v>3268</v>
      </c>
      <c r="H3985" s="1" t="s">
        <v>138</v>
      </c>
      <c r="I3985" s="1" t="s">
        <v>563</v>
      </c>
      <c r="J3985" s="1" t="s">
        <v>139</v>
      </c>
      <c r="K3985">
        <v>1180</v>
      </c>
      <c r="L3985" s="2">
        <v>42200.904988425929</v>
      </c>
      <c r="M3985" s="2">
        <v>42177.375</v>
      </c>
      <c r="N3985" s="2">
        <v>42236.816168981481</v>
      </c>
      <c r="O3985">
        <v>130</v>
      </c>
      <c r="P3985">
        <v>11</v>
      </c>
      <c r="Q3985" s="1" t="s">
        <v>608</v>
      </c>
      <c r="R3985" s="1" t="s">
        <v>24</v>
      </c>
      <c r="S3985" s="1" t="s">
        <v>31</v>
      </c>
      <c r="T3985" s="3">
        <v>42200</v>
      </c>
      <c r="U3985" s="1" t="str">
        <f>IF(kiva_loans__muestra[[#This Row],[funded_amount]]=kiva_loans__muestra[[#This Row],[loan_amount]],"funded","unfunded")</f>
        <v>funded</v>
      </c>
      <c r="V3985" s="1" t="str">
        <f>IF(kiva_loans__muestra[[#This Row],[lender_count]]&gt;=50,"high","low")</f>
        <v>low</v>
      </c>
    </row>
    <row r="3986" spans="1:22" x14ac:dyDescent="0.25">
      <c r="A3986">
        <v>917909</v>
      </c>
      <c r="B3986">
        <v>5250</v>
      </c>
      <c r="C3986">
        <v>5250</v>
      </c>
      <c r="D3986" s="1" t="s">
        <v>63</v>
      </c>
      <c r="E3986" s="1" t="s">
        <v>27</v>
      </c>
      <c r="F3986" s="1" t="s">
        <v>8067</v>
      </c>
      <c r="G3986" s="1" t="s">
        <v>3276</v>
      </c>
      <c r="H3986" s="1" t="s">
        <v>225</v>
      </c>
      <c r="I3986" s="1" t="s">
        <v>284</v>
      </c>
      <c r="J3986" s="1" t="s">
        <v>90</v>
      </c>
      <c r="K3986">
        <v>1900</v>
      </c>
      <c r="L3986" s="2">
        <v>42201.04928240741</v>
      </c>
      <c r="M3986" s="2">
        <v>42185.375</v>
      </c>
      <c r="N3986" s="2">
        <v>42234.179328703707</v>
      </c>
      <c r="O3986">
        <v>130</v>
      </c>
      <c r="P3986">
        <v>18</v>
      </c>
      <c r="Q3986" s="1" t="s">
        <v>8068</v>
      </c>
      <c r="R3986" s="1" t="s">
        <v>24</v>
      </c>
      <c r="S3986" s="1" t="s">
        <v>31</v>
      </c>
      <c r="T3986" s="3">
        <v>42200</v>
      </c>
      <c r="U3986" s="1" t="str">
        <f>IF(kiva_loans__muestra[[#This Row],[funded_amount]]=kiva_loans__muestra[[#This Row],[loan_amount]],"funded","unfunded")</f>
        <v>funded</v>
      </c>
      <c r="V3986" s="1" t="str">
        <f>IF(kiva_loans__muestra[[#This Row],[lender_count]]&gt;=50,"high","low")</f>
        <v>low</v>
      </c>
    </row>
    <row r="3987" spans="1:22" x14ac:dyDescent="0.25">
      <c r="A3987">
        <v>917696</v>
      </c>
      <c r="B3987">
        <v>1750</v>
      </c>
      <c r="C3987">
        <v>1750</v>
      </c>
      <c r="D3987" s="1" t="s">
        <v>45</v>
      </c>
      <c r="E3987" s="1" t="s">
        <v>46</v>
      </c>
      <c r="F3987" s="1" t="s">
        <v>8069</v>
      </c>
      <c r="G3987" s="1" t="s">
        <v>3307</v>
      </c>
      <c r="H3987" s="1" t="s">
        <v>412</v>
      </c>
      <c r="I3987" s="1" t="s">
        <v>706</v>
      </c>
      <c r="J3987" s="1" t="s">
        <v>413</v>
      </c>
      <c r="K3987">
        <v>1630</v>
      </c>
      <c r="L3987" s="2">
        <v>42200.58625</v>
      </c>
      <c r="M3987" s="2">
        <v>42186.375</v>
      </c>
      <c r="N3987" s="2">
        <v>42204.64707175926</v>
      </c>
      <c r="O3987">
        <v>60</v>
      </c>
      <c r="P3987">
        <v>6</v>
      </c>
      <c r="Q3987" s="1" t="s">
        <v>30</v>
      </c>
      <c r="R3987" s="1" t="s">
        <v>92</v>
      </c>
      <c r="S3987" s="1" t="s">
        <v>35</v>
      </c>
      <c r="T3987" s="3">
        <v>42200</v>
      </c>
      <c r="U3987" s="1" t="str">
        <f>IF(kiva_loans__muestra[[#This Row],[funded_amount]]=kiva_loans__muestra[[#This Row],[loan_amount]],"funded","unfunded")</f>
        <v>funded</v>
      </c>
      <c r="V3987" s="1" t="str">
        <f>IF(kiva_loans__muestra[[#This Row],[lender_count]]&gt;=50,"high","low")</f>
        <v>low</v>
      </c>
    </row>
    <row r="3988" spans="1:22" x14ac:dyDescent="0.25">
      <c r="A3988">
        <v>917814</v>
      </c>
      <c r="B3988">
        <v>4750</v>
      </c>
      <c r="C3988">
        <v>4750</v>
      </c>
      <c r="D3988" s="1" t="s">
        <v>333</v>
      </c>
      <c r="E3988" s="1" t="s">
        <v>37</v>
      </c>
      <c r="F3988" s="1" t="s">
        <v>8070</v>
      </c>
      <c r="G3988" s="1" t="s">
        <v>3307</v>
      </c>
      <c r="H3988" s="1" t="s">
        <v>412</v>
      </c>
      <c r="I3988" s="1" t="s">
        <v>1104</v>
      </c>
      <c r="J3988" s="1" t="s">
        <v>413</v>
      </c>
      <c r="K3988">
        <v>2220</v>
      </c>
      <c r="L3988" s="2">
        <v>42200.70548611111</v>
      </c>
      <c r="M3988" s="2">
        <v>42177.375</v>
      </c>
      <c r="N3988" s="2">
        <v>42234.057013888887</v>
      </c>
      <c r="O3988">
        <v>140</v>
      </c>
      <c r="P3988">
        <v>18</v>
      </c>
      <c r="Q3988" s="1" t="s">
        <v>267</v>
      </c>
      <c r="R3988" s="1" t="s">
        <v>92</v>
      </c>
      <c r="S3988" s="1" t="s">
        <v>31</v>
      </c>
      <c r="T3988" s="3">
        <v>42200</v>
      </c>
      <c r="U3988" s="1" t="str">
        <f>IF(kiva_loans__muestra[[#This Row],[funded_amount]]=kiva_loans__muestra[[#This Row],[loan_amount]],"funded","unfunded")</f>
        <v>funded</v>
      </c>
      <c r="V3988" s="1" t="str">
        <f>IF(kiva_loans__muestra[[#This Row],[lender_count]]&gt;=50,"high","low")</f>
        <v>low</v>
      </c>
    </row>
    <row r="3989" spans="1:22" x14ac:dyDescent="0.25">
      <c r="A3989">
        <v>917726</v>
      </c>
      <c r="B3989">
        <v>2750</v>
      </c>
      <c r="C3989">
        <v>2750</v>
      </c>
      <c r="D3989" s="1" t="s">
        <v>108</v>
      </c>
      <c r="E3989" s="1" t="s">
        <v>27</v>
      </c>
      <c r="F3989" s="1" t="s">
        <v>8071</v>
      </c>
      <c r="G3989" s="1" t="s">
        <v>3307</v>
      </c>
      <c r="H3989" s="1" t="s">
        <v>412</v>
      </c>
      <c r="I3989" s="1" t="s">
        <v>706</v>
      </c>
      <c r="J3989" s="1" t="s">
        <v>413</v>
      </c>
      <c r="K3989">
        <v>1630</v>
      </c>
      <c r="L3989" s="2">
        <v>42200.606666666667</v>
      </c>
      <c r="M3989" s="2">
        <v>42191.375</v>
      </c>
      <c r="N3989" s="2">
        <v>42208.069976851853</v>
      </c>
      <c r="O3989">
        <v>80</v>
      </c>
      <c r="P3989">
        <v>9</v>
      </c>
      <c r="Q3989" s="1" t="s">
        <v>8072</v>
      </c>
      <c r="R3989" s="1" t="s">
        <v>24</v>
      </c>
      <c r="S3989" s="1" t="s">
        <v>31</v>
      </c>
      <c r="T3989" s="3">
        <v>42200</v>
      </c>
      <c r="U3989" s="1" t="str">
        <f>IF(kiva_loans__muestra[[#This Row],[funded_amount]]=kiva_loans__muestra[[#This Row],[loan_amount]],"funded","unfunded")</f>
        <v>funded</v>
      </c>
      <c r="V3989" s="1" t="str">
        <f>IF(kiva_loans__muestra[[#This Row],[lender_count]]&gt;=50,"high","low")</f>
        <v>low</v>
      </c>
    </row>
    <row r="3990" spans="1:22" x14ac:dyDescent="0.25">
      <c r="A3990">
        <v>918134</v>
      </c>
      <c r="B3990">
        <v>2500</v>
      </c>
      <c r="C3990">
        <v>2500</v>
      </c>
      <c r="D3990" s="1" t="s">
        <v>440</v>
      </c>
      <c r="E3990" s="1" t="s">
        <v>46</v>
      </c>
      <c r="F3990" s="1" t="s">
        <v>8073</v>
      </c>
      <c r="G3990" s="1" t="s">
        <v>3278</v>
      </c>
      <c r="H3990" s="1" t="s">
        <v>100</v>
      </c>
      <c r="I3990" s="1" t="s">
        <v>1091</v>
      </c>
      <c r="J3990" s="1" t="s">
        <v>101</v>
      </c>
      <c r="K3990">
        <v>1450</v>
      </c>
      <c r="L3990" s="2">
        <v>42201.303414351853</v>
      </c>
      <c r="M3990" s="2">
        <v>42192.375</v>
      </c>
      <c r="N3990" s="2">
        <v>42205.340891203705</v>
      </c>
      <c r="O3990">
        <v>70</v>
      </c>
      <c r="P3990">
        <v>9</v>
      </c>
      <c r="Q3990" s="1" t="s">
        <v>30</v>
      </c>
      <c r="R3990" s="1" t="s">
        <v>24</v>
      </c>
      <c r="S3990" s="1" t="s">
        <v>35</v>
      </c>
      <c r="T3990" s="3">
        <v>42201</v>
      </c>
      <c r="U3990" s="1" t="str">
        <f>IF(kiva_loans__muestra[[#This Row],[funded_amount]]=kiva_loans__muestra[[#This Row],[loan_amount]],"funded","unfunded")</f>
        <v>funded</v>
      </c>
      <c r="V3990" s="1" t="str">
        <f>IF(kiva_loans__muestra[[#This Row],[lender_count]]&gt;=50,"high","low")</f>
        <v>low</v>
      </c>
    </row>
    <row r="3991" spans="1:22" x14ac:dyDescent="0.25">
      <c r="A3991">
        <v>918466</v>
      </c>
      <c r="B3991">
        <v>2500</v>
      </c>
      <c r="C3991">
        <v>2500</v>
      </c>
      <c r="D3991" s="1" t="s">
        <v>36</v>
      </c>
      <c r="E3991" s="1" t="s">
        <v>37</v>
      </c>
      <c r="F3991" s="1" t="s">
        <v>30</v>
      </c>
      <c r="G3991" s="1" t="s">
        <v>3263</v>
      </c>
      <c r="H3991" s="1" t="s">
        <v>33</v>
      </c>
      <c r="I3991" s="1" t="s">
        <v>30</v>
      </c>
      <c r="J3991" s="1" t="s">
        <v>34</v>
      </c>
      <c r="K3991">
        <v>1330</v>
      </c>
      <c r="L3991" s="2">
        <v>42201.615787037037</v>
      </c>
      <c r="M3991" s="2">
        <v>42185.375</v>
      </c>
      <c r="N3991" s="2">
        <v>42236.139236111114</v>
      </c>
      <c r="O3991">
        <v>120</v>
      </c>
      <c r="P3991">
        <v>10</v>
      </c>
      <c r="Q3991" s="1" t="s">
        <v>8074</v>
      </c>
      <c r="R3991" s="1" t="s">
        <v>30</v>
      </c>
      <c r="S3991" s="1" t="s">
        <v>31</v>
      </c>
      <c r="T3991" s="3">
        <v>42201</v>
      </c>
      <c r="U3991" s="1" t="str">
        <f>IF(kiva_loans__muestra[[#This Row],[funded_amount]]=kiva_loans__muestra[[#This Row],[loan_amount]],"funded","unfunded")</f>
        <v>funded</v>
      </c>
      <c r="V3991" s="1" t="str">
        <f>IF(kiva_loans__muestra[[#This Row],[lender_count]]&gt;=50,"high","low")</f>
        <v>low</v>
      </c>
    </row>
    <row r="3992" spans="1:22" x14ac:dyDescent="0.25">
      <c r="A3992">
        <v>918454</v>
      </c>
      <c r="B3992">
        <v>3000</v>
      </c>
      <c r="C3992">
        <v>3000</v>
      </c>
      <c r="D3992" s="1" t="s">
        <v>175</v>
      </c>
      <c r="E3992" s="1" t="s">
        <v>78</v>
      </c>
      <c r="F3992" s="1" t="s">
        <v>8075</v>
      </c>
      <c r="G3992" s="1" t="s">
        <v>3261</v>
      </c>
      <c r="H3992" s="1" t="s">
        <v>20</v>
      </c>
      <c r="I3992" s="1" t="s">
        <v>1383</v>
      </c>
      <c r="J3992" s="1" t="s">
        <v>22</v>
      </c>
      <c r="K3992">
        <v>3340</v>
      </c>
      <c r="L3992" s="2">
        <v>42201.605347222219</v>
      </c>
      <c r="M3992" s="2">
        <v>42192.375</v>
      </c>
      <c r="N3992" s="2">
        <v>42205.954016203701</v>
      </c>
      <c r="O3992">
        <v>430</v>
      </c>
      <c r="P3992">
        <v>9</v>
      </c>
      <c r="Q3992" s="1" t="s">
        <v>8076</v>
      </c>
      <c r="R3992" s="1" t="s">
        <v>24</v>
      </c>
      <c r="S3992" s="1" t="s">
        <v>25</v>
      </c>
      <c r="T3992" s="3">
        <v>42201</v>
      </c>
      <c r="U3992" s="1" t="str">
        <f>IF(kiva_loans__muestra[[#This Row],[funded_amount]]=kiva_loans__muestra[[#This Row],[loan_amount]],"funded","unfunded")</f>
        <v>funded</v>
      </c>
      <c r="V3992" s="1" t="str">
        <f>IF(kiva_loans__muestra[[#This Row],[lender_count]]&gt;=50,"high","low")</f>
        <v>low</v>
      </c>
    </row>
    <row r="3993" spans="1:22" x14ac:dyDescent="0.25">
      <c r="A3993">
        <v>917968</v>
      </c>
      <c r="B3993">
        <v>3500</v>
      </c>
      <c r="C3993">
        <v>3500</v>
      </c>
      <c r="D3993" s="1" t="s">
        <v>45</v>
      </c>
      <c r="E3993" s="1" t="s">
        <v>46</v>
      </c>
      <c r="F3993" s="1" t="s">
        <v>8077</v>
      </c>
      <c r="G3993" s="1" t="s">
        <v>3278</v>
      </c>
      <c r="H3993" s="1" t="s">
        <v>100</v>
      </c>
      <c r="I3993" s="1" t="s">
        <v>1129</v>
      </c>
      <c r="J3993" s="1" t="s">
        <v>101</v>
      </c>
      <c r="K3993">
        <v>1450</v>
      </c>
      <c r="L3993" s="2">
        <v>42201.161249999997</v>
      </c>
      <c r="M3993" s="2">
        <v>42178.375</v>
      </c>
      <c r="N3993" s="2">
        <v>42234.055775462963</v>
      </c>
      <c r="O3993">
        <v>140</v>
      </c>
      <c r="P3993">
        <v>9</v>
      </c>
      <c r="Q3993" s="1" t="s">
        <v>67</v>
      </c>
      <c r="R3993" s="1" t="s">
        <v>24</v>
      </c>
      <c r="S3993" s="1" t="s">
        <v>35</v>
      </c>
      <c r="T3993" s="3">
        <v>42201</v>
      </c>
      <c r="U3993" s="1" t="str">
        <f>IF(kiva_loans__muestra[[#This Row],[funded_amount]]=kiva_loans__muestra[[#This Row],[loan_amount]],"funded","unfunded")</f>
        <v>funded</v>
      </c>
      <c r="V3993" s="1" t="str">
        <f>IF(kiva_loans__muestra[[#This Row],[lender_count]]&gt;=50,"high","low")</f>
        <v>low</v>
      </c>
    </row>
    <row r="3994" spans="1:22" x14ac:dyDescent="0.25">
      <c r="A3994">
        <v>918214</v>
      </c>
      <c r="B3994">
        <v>5750</v>
      </c>
      <c r="C3994">
        <v>5750</v>
      </c>
      <c r="D3994" s="1" t="s">
        <v>53</v>
      </c>
      <c r="E3994" s="1" t="s">
        <v>32</v>
      </c>
      <c r="F3994" s="1" t="s">
        <v>8078</v>
      </c>
      <c r="G3994" s="1" t="s">
        <v>3261</v>
      </c>
      <c r="H3994" s="1" t="s">
        <v>20</v>
      </c>
      <c r="I3994" s="1" t="s">
        <v>1679</v>
      </c>
      <c r="J3994" s="1" t="s">
        <v>22</v>
      </c>
      <c r="K3994">
        <v>2410</v>
      </c>
      <c r="L3994" s="2">
        <v>42201.359351851854</v>
      </c>
      <c r="M3994" s="2">
        <v>42181.375</v>
      </c>
      <c r="N3994" s="2">
        <v>42207.326018518521</v>
      </c>
      <c r="O3994">
        <v>430</v>
      </c>
      <c r="P3994">
        <v>23</v>
      </c>
      <c r="Q3994" s="1" t="s">
        <v>8079</v>
      </c>
      <c r="R3994" s="1" t="s">
        <v>60</v>
      </c>
      <c r="S3994" s="1" t="s">
        <v>25</v>
      </c>
      <c r="T3994" s="3">
        <v>42201</v>
      </c>
      <c r="U3994" s="1" t="str">
        <f>IF(kiva_loans__muestra[[#This Row],[funded_amount]]=kiva_loans__muestra[[#This Row],[loan_amount]],"funded","unfunded")</f>
        <v>funded</v>
      </c>
      <c r="V3994" s="1" t="str">
        <f>IF(kiva_loans__muestra[[#This Row],[lender_count]]&gt;=50,"high","low")</f>
        <v>low</v>
      </c>
    </row>
    <row r="3995" spans="1:22" x14ac:dyDescent="0.25">
      <c r="A3995">
        <v>918255</v>
      </c>
      <c r="B3995">
        <v>1250</v>
      </c>
      <c r="C3995">
        <v>1250</v>
      </c>
      <c r="D3995" s="1" t="s">
        <v>137</v>
      </c>
      <c r="E3995" s="1" t="s">
        <v>27</v>
      </c>
      <c r="F3995" s="1" t="s">
        <v>8080</v>
      </c>
      <c r="G3995" s="1" t="s">
        <v>3278</v>
      </c>
      <c r="H3995" s="1" t="s">
        <v>100</v>
      </c>
      <c r="I3995" s="1" t="s">
        <v>8081</v>
      </c>
      <c r="J3995" s="1" t="s">
        <v>101</v>
      </c>
      <c r="K3995">
        <v>1360</v>
      </c>
      <c r="L3995" s="2">
        <v>42201.398298611108</v>
      </c>
      <c r="M3995" s="2">
        <v>42181.375</v>
      </c>
      <c r="N3995" s="2">
        <v>42206.214166666665</v>
      </c>
      <c r="O3995">
        <v>80</v>
      </c>
      <c r="P3995">
        <v>3</v>
      </c>
      <c r="Q3995" s="1" t="s">
        <v>67</v>
      </c>
      <c r="R3995" s="1" t="s">
        <v>24</v>
      </c>
      <c r="S3995" s="1" t="s">
        <v>31</v>
      </c>
      <c r="T3995" s="3">
        <v>42201</v>
      </c>
      <c r="U3995" s="1" t="str">
        <f>IF(kiva_loans__muestra[[#This Row],[funded_amount]]=kiva_loans__muestra[[#This Row],[loan_amount]],"funded","unfunded")</f>
        <v>funded</v>
      </c>
      <c r="V3995" s="1" t="str">
        <f>IF(kiva_loans__muestra[[#This Row],[lender_count]]&gt;=50,"high","low")</f>
        <v>low</v>
      </c>
    </row>
    <row r="3996" spans="1:22" x14ac:dyDescent="0.25">
      <c r="A3996">
        <v>917982</v>
      </c>
      <c r="B3996">
        <v>6500</v>
      </c>
      <c r="C3996">
        <v>6500</v>
      </c>
      <c r="D3996" s="1" t="s">
        <v>491</v>
      </c>
      <c r="E3996" s="1" t="s">
        <v>62</v>
      </c>
      <c r="F3996" s="1" t="s">
        <v>8082</v>
      </c>
      <c r="G3996" s="1" t="s">
        <v>3278</v>
      </c>
      <c r="H3996" s="1" t="s">
        <v>100</v>
      </c>
      <c r="I3996" s="1" t="s">
        <v>1129</v>
      </c>
      <c r="J3996" s="1" t="s">
        <v>101</v>
      </c>
      <c r="K3996">
        <v>1450</v>
      </c>
      <c r="L3996" s="2">
        <v>42201.174467592595</v>
      </c>
      <c r="M3996" s="2">
        <v>42184.375</v>
      </c>
      <c r="N3996" s="2">
        <v>42205.000335648147</v>
      </c>
      <c r="O3996">
        <v>110</v>
      </c>
      <c r="P3996">
        <v>24</v>
      </c>
      <c r="Q3996" s="1" t="s">
        <v>674</v>
      </c>
      <c r="R3996" s="1" t="s">
        <v>24</v>
      </c>
      <c r="S3996" s="1" t="s">
        <v>35</v>
      </c>
      <c r="T3996" s="3">
        <v>42201</v>
      </c>
      <c r="U3996" s="1" t="str">
        <f>IF(kiva_loans__muestra[[#This Row],[funded_amount]]=kiva_loans__muestra[[#This Row],[loan_amount]],"funded","unfunded")</f>
        <v>funded</v>
      </c>
      <c r="V3996" s="1" t="str">
        <f>IF(kiva_loans__muestra[[#This Row],[lender_count]]&gt;=50,"high","low")</f>
        <v>low</v>
      </c>
    </row>
    <row r="3997" spans="1:22" x14ac:dyDescent="0.25">
      <c r="A3997">
        <v>918420</v>
      </c>
      <c r="B3997">
        <v>2500</v>
      </c>
      <c r="C3997">
        <v>2500</v>
      </c>
      <c r="D3997" s="1" t="s">
        <v>202</v>
      </c>
      <c r="E3997" s="1" t="s">
        <v>27</v>
      </c>
      <c r="F3997" s="1" t="s">
        <v>8083</v>
      </c>
      <c r="G3997" s="1" t="s">
        <v>3263</v>
      </c>
      <c r="H3997" s="1" t="s">
        <v>33</v>
      </c>
      <c r="I3997" s="1" t="s">
        <v>732</v>
      </c>
      <c r="J3997" s="1" t="s">
        <v>34</v>
      </c>
      <c r="K3997">
        <v>1330</v>
      </c>
      <c r="L3997" s="2">
        <v>42201.579386574071</v>
      </c>
      <c r="M3997" s="2">
        <v>42188.375</v>
      </c>
      <c r="N3997" s="2">
        <v>42235.690393518518</v>
      </c>
      <c r="O3997">
        <v>120</v>
      </c>
      <c r="P3997">
        <v>8</v>
      </c>
      <c r="Q3997" s="1" t="s">
        <v>2634</v>
      </c>
      <c r="R3997" s="1" t="s">
        <v>92</v>
      </c>
      <c r="S3997" s="1" t="s">
        <v>31</v>
      </c>
      <c r="T3997" s="3">
        <v>42201</v>
      </c>
      <c r="U3997" s="1" t="str">
        <f>IF(kiva_loans__muestra[[#This Row],[funded_amount]]=kiva_loans__muestra[[#This Row],[loan_amount]],"funded","unfunded")</f>
        <v>funded</v>
      </c>
      <c r="V3997" s="1" t="str">
        <f>IF(kiva_loans__muestra[[#This Row],[lender_count]]&gt;=50,"high","low")</f>
        <v>low</v>
      </c>
    </row>
    <row r="3998" spans="1:22" x14ac:dyDescent="0.25">
      <c r="A3998">
        <v>918276</v>
      </c>
      <c r="B3998">
        <v>6750</v>
      </c>
      <c r="C3998">
        <v>6750</v>
      </c>
      <c r="D3998" s="1" t="s">
        <v>329</v>
      </c>
      <c r="E3998" s="1" t="s">
        <v>32</v>
      </c>
      <c r="F3998" s="1" t="s">
        <v>8084</v>
      </c>
      <c r="G3998" s="1" t="s">
        <v>3278</v>
      </c>
      <c r="H3998" s="1" t="s">
        <v>100</v>
      </c>
      <c r="I3998" s="1" t="s">
        <v>980</v>
      </c>
      <c r="J3998" s="1" t="s">
        <v>101</v>
      </c>
      <c r="K3998">
        <v>1440</v>
      </c>
      <c r="L3998" s="2">
        <v>42201.418391203704</v>
      </c>
      <c r="M3998" s="2">
        <v>42188.375</v>
      </c>
      <c r="N3998" s="2">
        <v>42205.830057870371</v>
      </c>
      <c r="O3998">
        <v>80</v>
      </c>
      <c r="P3998">
        <v>27</v>
      </c>
      <c r="Q3998" s="1" t="s">
        <v>30</v>
      </c>
      <c r="R3998" s="1" t="s">
        <v>24</v>
      </c>
      <c r="S3998" s="1" t="s">
        <v>35</v>
      </c>
      <c r="T3998" s="3">
        <v>42201</v>
      </c>
      <c r="U3998" s="1" t="str">
        <f>IF(kiva_loans__muestra[[#This Row],[funded_amount]]=kiva_loans__muestra[[#This Row],[loan_amount]],"funded","unfunded")</f>
        <v>funded</v>
      </c>
      <c r="V3998" s="1" t="str">
        <f>IF(kiva_loans__muestra[[#This Row],[lender_count]]&gt;=50,"high","low")</f>
        <v>low</v>
      </c>
    </row>
    <row r="3999" spans="1:22" x14ac:dyDescent="0.25">
      <c r="A3999">
        <v>918574</v>
      </c>
      <c r="B3999">
        <v>7000</v>
      </c>
      <c r="C3999">
        <v>7000</v>
      </c>
      <c r="D3999" s="1" t="s">
        <v>124</v>
      </c>
      <c r="E3999" s="1" t="s">
        <v>125</v>
      </c>
      <c r="F3999" s="1" t="s">
        <v>1610</v>
      </c>
      <c r="G3999" s="1" t="s">
        <v>3322</v>
      </c>
      <c r="H3999" s="1" t="s">
        <v>126</v>
      </c>
      <c r="I3999" s="1" t="s">
        <v>429</v>
      </c>
      <c r="J3999" s="1" t="s">
        <v>127</v>
      </c>
      <c r="K3999">
        <v>1210</v>
      </c>
      <c r="L3999" s="2">
        <v>42201.787534722222</v>
      </c>
      <c r="M3999" s="2">
        <v>42198.375</v>
      </c>
      <c r="N3999" s="2">
        <v>42210.347604166665</v>
      </c>
      <c r="O3999">
        <v>200</v>
      </c>
      <c r="P3999">
        <v>26</v>
      </c>
      <c r="Q3999" s="1" t="s">
        <v>8085</v>
      </c>
      <c r="R3999" s="1" t="s">
        <v>24</v>
      </c>
      <c r="S3999" s="1" t="s">
        <v>31</v>
      </c>
      <c r="T3999" s="3">
        <v>42201</v>
      </c>
      <c r="U3999" s="1" t="str">
        <f>IF(kiva_loans__muestra[[#This Row],[funded_amount]]=kiva_loans__muestra[[#This Row],[loan_amount]],"funded","unfunded")</f>
        <v>funded</v>
      </c>
      <c r="V3999" s="1" t="str">
        <f>IF(kiva_loans__muestra[[#This Row],[lender_count]]&gt;=50,"high","low")</f>
        <v>low</v>
      </c>
    </row>
    <row r="4000" spans="1:22" x14ac:dyDescent="0.25">
      <c r="A4000">
        <v>918023</v>
      </c>
      <c r="B4000">
        <v>14750</v>
      </c>
      <c r="C4000">
        <v>14750</v>
      </c>
      <c r="D4000" s="1" t="s">
        <v>64</v>
      </c>
      <c r="E4000" s="1" t="s">
        <v>37</v>
      </c>
      <c r="F4000" s="1" t="s">
        <v>8086</v>
      </c>
      <c r="G4000" s="1" t="s">
        <v>3311</v>
      </c>
      <c r="H4000" s="1" t="s">
        <v>119</v>
      </c>
      <c r="I4000" s="1" t="s">
        <v>2431</v>
      </c>
      <c r="J4000" s="1" t="s">
        <v>270</v>
      </c>
      <c r="K4000">
        <v>2040</v>
      </c>
      <c r="L4000" s="2">
        <v>42201.215844907405</v>
      </c>
      <c r="M4000" s="2">
        <v>42174.375</v>
      </c>
      <c r="N4000" s="2">
        <v>42234.27076388889</v>
      </c>
      <c r="O4000">
        <v>140</v>
      </c>
      <c r="P4000">
        <v>39</v>
      </c>
      <c r="Q4000" s="1" t="s">
        <v>8087</v>
      </c>
      <c r="R4000" s="1" t="s">
        <v>135</v>
      </c>
      <c r="S4000" s="1" t="s">
        <v>31</v>
      </c>
      <c r="T4000" s="3">
        <v>42201</v>
      </c>
      <c r="U4000" s="1" t="str">
        <f>IF(kiva_loans__muestra[[#This Row],[funded_amount]]=kiva_loans__muestra[[#This Row],[loan_amount]],"funded","unfunded")</f>
        <v>funded</v>
      </c>
      <c r="V4000" s="1" t="str">
        <f>IF(kiva_loans__muestra[[#This Row],[lender_count]]&gt;=50,"high","low")</f>
        <v>low</v>
      </c>
    </row>
    <row r="4001" spans="1:22" x14ac:dyDescent="0.25">
      <c r="A4001">
        <v>918408</v>
      </c>
      <c r="B4001">
        <v>3000</v>
      </c>
      <c r="C4001">
        <v>3000</v>
      </c>
      <c r="D4001" s="1" t="s">
        <v>64</v>
      </c>
      <c r="E4001" s="1" t="s">
        <v>37</v>
      </c>
      <c r="F4001" s="1" t="s">
        <v>2195</v>
      </c>
      <c r="G4001" s="1" t="s">
        <v>3263</v>
      </c>
      <c r="H4001" s="1" t="s">
        <v>33</v>
      </c>
      <c r="I4001" s="1" t="s">
        <v>307</v>
      </c>
      <c r="J4001" s="1" t="s">
        <v>34</v>
      </c>
      <c r="K4001">
        <v>1560</v>
      </c>
      <c r="L4001" s="2">
        <v>42201.570127314815</v>
      </c>
      <c r="M4001" s="2">
        <v>42198.375</v>
      </c>
      <c r="N4001" s="2">
        <v>42235.727280092593</v>
      </c>
      <c r="O4001">
        <v>140</v>
      </c>
      <c r="P4001">
        <v>7</v>
      </c>
      <c r="Q4001" s="1" t="s">
        <v>2956</v>
      </c>
      <c r="R4001" s="1" t="s">
        <v>92</v>
      </c>
      <c r="S4001" s="1" t="s">
        <v>31</v>
      </c>
      <c r="T4001" s="3">
        <v>42201</v>
      </c>
      <c r="U4001" s="1" t="str">
        <f>IF(kiva_loans__muestra[[#This Row],[funded_amount]]=kiva_loans__muestra[[#This Row],[loan_amount]],"funded","unfunded")</f>
        <v>funded</v>
      </c>
      <c r="V4001" s="1" t="str">
        <f>IF(kiva_loans__muestra[[#This Row],[lender_count]]&gt;=50,"high","low")</f>
        <v>low</v>
      </c>
    </row>
    <row r="4002" spans="1:22" x14ac:dyDescent="0.25">
      <c r="A4002">
        <v>918569</v>
      </c>
      <c r="B4002">
        <v>7000</v>
      </c>
      <c r="C4002">
        <v>7000</v>
      </c>
      <c r="D4002" s="1" t="s">
        <v>124</v>
      </c>
      <c r="E4002" s="1" t="s">
        <v>125</v>
      </c>
      <c r="F4002" s="1" t="s">
        <v>1244</v>
      </c>
      <c r="G4002" s="1" t="s">
        <v>3322</v>
      </c>
      <c r="H4002" s="1" t="s">
        <v>126</v>
      </c>
      <c r="I4002" s="1" t="s">
        <v>979</v>
      </c>
      <c r="J4002" s="1" t="s">
        <v>127</v>
      </c>
      <c r="K4002">
        <v>1210</v>
      </c>
      <c r="L4002" s="2">
        <v>42201.781168981484</v>
      </c>
      <c r="M4002" s="2">
        <v>42198.375</v>
      </c>
      <c r="N4002" s="2">
        <v>42207.012476851851</v>
      </c>
      <c r="O4002">
        <v>200</v>
      </c>
      <c r="P4002">
        <v>21</v>
      </c>
      <c r="Q4002" s="1" t="s">
        <v>8088</v>
      </c>
      <c r="R4002" s="1" t="s">
        <v>24</v>
      </c>
      <c r="S4002" s="1" t="s">
        <v>31</v>
      </c>
      <c r="T4002" s="3">
        <v>42201</v>
      </c>
      <c r="U4002" s="1" t="str">
        <f>IF(kiva_loans__muestra[[#This Row],[funded_amount]]=kiva_loans__muestra[[#This Row],[loan_amount]],"funded","unfunded")</f>
        <v>funded</v>
      </c>
      <c r="V4002" s="1" t="str">
        <f>IF(kiva_loans__muestra[[#This Row],[lender_count]]&gt;=50,"high","low")</f>
        <v>low</v>
      </c>
    </row>
    <row r="4003" spans="1:22" x14ac:dyDescent="0.25">
      <c r="A4003">
        <v>918217</v>
      </c>
      <c r="B4003">
        <v>6000</v>
      </c>
      <c r="C4003">
        <v>6000</v>
      </c>
      <c r="D4003" s="1" t="s">
        <v>36</v>
      </c>
      <c r="E4003" s="1" t="s">
        <v>37</v>
      </c>
      <c r="F4003" s="1" t="s">
        <v>8089</v>
      </c>
      <c r="G4003" s="1" t="s">
        <v>3263</v>
      </c>
      <c r="H4003" s="1" t="s">
        <v>33</v>
      </c>
      <c r="I4003" s="1" t="s">
        <v>1339</v>
      </c>
      <c r="J4003" s="1" t="s">
        <v>34</v>
      </c>
      <c r="K4003">
        <v>1560</v>
      </c>
      <c r="L4003" s="2">
        <v>42201.360162037039</v>
      </c>
      <c r="M4003" s="2">
        <v>42199.375</v>
      </c>
      <c r="N4003" s="2">
        <v>42235.354004629633</v>
      </c>
      <c r="O4003">
        <v>140</v>
      </c>
      <c r="P4003">
        <v>22</v>
      </c>
      <c r="Q4003" s="1" t="s">
        <v>8090</v>
      </c>
      <c r="R4003" s="1" t="s">
        <v>92</v>
      </c>
      <c r="S4003" s="1" t="s">
        <v>31</v>
      </c>
      <c r="T4003" s="3">
        <v>42201</v>
      </c>
      <c r="U4003" s="1" t="str">
        <f>IF(kiva_loans__muestra[[#This Row],[funded_amount]]=kiva_loans__muestra[[#This Row],[loan_amount]],"funded","unfunded")</f>
        <v>funded</v>
      </c>
      <c r="V4003" s="1" t="str">
        <f>IF(kiva_loans__muestra[[#This Row],[lender_count]]&gt;=50,"high","low")</f>
        <v>low</v>
      </c>
    </row>
    <row r="4004" spans="1:22" x14ac:dyDescent="0.25">
      <c r="A4004">
        <v>918651</v>
      </c>
      <c r="B4004">
        <v>14750</v>
      </c>
      <c r="C4004">
        <v>14750</v>
      </c>
      <c r="D4004" s="1" t="s">
        <v>81</v>
      </c>
      <c r="E4004" s="1" t="s">
        <v>27</v>
      </c>
      <c r="F4004" s="1" t="s">
        <v>8091</v>
      </c>
      <c r="G4004" s="1" t="s">
        <v>3322</v>
      </c>
      <c r="H4004" s="1" t="s">
        <v>126</v>
      </c>
      <c r="I4004" s="1" t="s">
        <v>979</v>
      </c>
      <c r="J4004" s="1" t="s">
        <v>127</v>
      </c>
      <c r="K4004">
        <v>1210</v>
      </c>
      <c r="L4004" s="2">
        <v>42202.036666666667</v>
      </c>
      <c r="M4004" s="2">
        <v>42177.791666666664</v>
      </c>
      <c r="N4004" s="2">
        <v>42235.094618055555</v>
      </c>
      <c r="O4004">
        <v>140</v>
      </c>
      <c r="P4004">
        <v>44</v>
      </c>
      <c r="Q4004" s="1" t="s">
        <v>8092</v>
      </c>
      <c r="R4004" s="1" t="s">
        <v>54</v>
      </c>
      <c r="S4004" s="1" t="s">
        <v>31</v>
      </c>
      <c r="T4004" s="3">
        <v>42201</v>
      </c>
      <c r="U4004" s="1" t="str">
        <f>IF(kiva_loans__muestra[[#This Row],[funded_amount]]=kiva_loans__muestra[[#This Row],[loan_amount]],"funded","unfunded")</f>
        <v>funded</v>
      </c>
      <c r="V4004" s="1" t="str">
        <f>IF(kiva_loans__muestra[[#This Row],[lender_count]]&gt;=50,"high","low")</f>
        <v>low</v>
      </c>
    </row>
    <row r="4005" spans="1:22" x14ac:dyDescent="0.25">
      <c r="A4005">
        <v>919174</v>
      </c>
      <c r="B4005">
        <v>3500</v>
      </c>
      <c r="C4005">
        <v>3500</v>
      </c>
      <c r="D4005" s="1" t="s">
        <v>45</v>
      </c>
      <c r="E4005" s="1" t="s">
        <v>46</v>
      </c>
      <c r="F4005" s="1" t="s">
        <v>8093</v>
      </c>
      <c r="G4005" s="1" t="s">
        <v>3278</v>
      </c>
      <c r="H4005" s="1" t="s">
        <v>100</v>
      </c>
      <c r="I4005" s="1" t="s">
        <v>8094</v>
      </c>
      <c r="J4005" s="1" t="s">
        <v>101</v>
      </c>
      <c r="K4005">
        <v>1260</v>
      </c>
      <c r="L4005" s="2">
        <v>42203.046550925923</v>
      </c>
      <c r="M4005" s="2">
        <v>42180.375</v>
      </c>
      <c r="N4005" s="2">
        <v>42223.993159722224</v>
      </c>
      <c r="O4005">
        <v>90</v>
      </c>
      <c r="P4005">
        <v>8</v>
      </c>
      <c r="Q4005" s="1" t="s">
        <v>707</v>
      </c>
      <c r="R4005" s="1" t="s">
        <v>24</v>
      </c>
      <c r="S4005" s="1" t="s">
        <v>31</v>
      </c>
      <c r="T4005" s="3">
        <v>42202</v>
      </c>
      <c r="U4005" s="1" t="str">
        <f>IF(kiva_loans__muestra[[#This Row],[funded_amount]]=kiva_loans__muestra[[#This Row],[loan_amount]],"funded","unfunded")</f>
        <v>funded</v>
      </c>
      <c r="V4005" s="1" t="str">
        <f>IF(kiva_loans__muestra[[#This Row],[lender_count]]&gt;=50,"high","low")</f>
        <v>low</v>
      </c>
    </row>
    <row r="4006" spans="1:22" x14ac:dyDescent="0.25">
      <c r="A4006">
        <v>918888</v>
      </c>
      <c r="B4006">
        <v>7500</v>
      </c>
      <c r="C4006">
        <v>7500</v>
      </c>
      <c r="D4006" s="1" t="s">
        <v>273</v>
      </c>
      <c r="E4006" s="1" t="s">
        <v>104</v>
      </c>
      <c r="F4006" s="1" t="s">
        <v>8095</v>
      </c>
      <c r="G4006" s="1" t="s">
        <v>3263</v>
      </c>
      <c r="H4006" s="1" t="s">
        <v>33</v>
      </c>
      <c r="I4006" s="1" t="s">
        <v>8096</v>
      </c>
      <c r="J4006" s="1" t="s">
        <v>34</v>
      </c>
      <c r="K4006">
        <v>4360</v>
      </c>
      <c r="L4006" s="2">
        <v>42202.451388888891</v>
      </c>
      <c r="M4006" s="2">
        <v>42233.375</v>
      </c>
      <c r="N4006" s="2">
        <v>42233.702939814815</v>
      </c>
      <c r="O4006">
        <v>390</v>
      </c>
      <c r="P4006">
        <v>26</v>
      </c>
      <c r="Q4006" s="1" t="s">
        <v>8097</v>
      </c>
      <c r="R4006" s="1" t="s">
        <v>92</v>
      </c>
      <c r="S4006" s="1" t="s">
        <v>31</v>
      </c>
      <c r="T4006" s="3">
        <v>42202</v>
      </c>
      <c r="U4006" s="1" t="str">
        <f>IF(kiva_loans__muestra[[#This Row],[funded_amount]]=kiva_loans__muestra[[#This Row],[loan_amount]],"funded","unfunded")</f>
        <v>funded</v>
      </c>
      <c r="V4006" s="1" t="str">
        <f>IF(kiva_loans__muestra[[#This Row],[lender_count]]&gt;=50,"high","low")</f>
        <v>low</v>
      </c>
    </row>
    <row r="4007" spans="1:22" x14ac:dyDescent="0.25">
      <c r="A4007">
        <v>918677</v>
      </c>
      <c r="B4007">
        <v>10250</v>
      </c>
      <c r="C4007">
        <v>25500</v>
      </c>
      <c r="D4007" s="1" t="s">
        <v>64</v>
      </c>
      <c r="E4007" s="1" t="s">
        <v>37</v>
      </c>
      <c r="F4007" s="1" t="s">
        <v>780</v>
      </c>
      <c r="G4007" s="1" t="s">
        <v>3322</v>
      </c>
      <c r="H4007" s="1" t="s">
        <v>126</v>
      </c>
      <c r="I4007" s="1" t="s">
        <v>1249</v>
      </c>
      <c r="J4007" s="1" t="s">
        <v>127</v>
      </c>
      <c r="K4007">
        <v>3630</v>
      </c>
      <c r="L4007" s="2">
        <v>42202.140868055554</v>
      </c>
      <c r="M4007" s="2">
        <v>42192.375</v>
      </c>
      <c r="N4007" s="2"/>
      <c r="O4007">
        <v>140</v>
      </c>
      <c r="P4007">
        <v>35</v>
      </c>
      <c r="Q4007" s="1" t="s">
        <v>698</v>
      </c>
      <c r="R4007" s="1" t="s">
        <v>54</v>
      </c>
      <c r="S4007" s="1" t="s">
        <v>35</v>
      </c>
      <c r="T4007" s="3">
        <v>42202</v>
      </c>
      <c r="U4007" s="1" t="str">
        <f>IF(kiva_loans__muestra[[#This Row],[funded_amount]]=kiva_loans__muestra[[#This Row],[loan_amount]],"funded","unfunded")</f>
        <v>unfunded</v>
      </c>
      <c r="V4007" s="1" t="str">
        <f>IF(kiva_loans__muestra[[#This Row],[lender_count]]&gt;=50,"high","low")</f>
        <v>low</v>
      </c>
    </row>
    <row r="4008" spans="1:22" x14ac:dyDescent="0.25">
      <c r="A4008">
        <v>918707</v>
      </c>
      <c r="B4008">
        <v>1750</v>
      </c>
      <c r="C4008">
        <v>1750</v>
      </c>
      <c r="D4008" s="1" t="s">
        <v>280</v>
      </c>
      <c r="E4008" s="1" t="s">
        <v>104</v>
      </c>
      <c r="F4008" s="1" t="s">
        <v>1342</v>
      </c>
      <c r="G4008" s="1" t="s">
        <v>3311</v>
      </c>
      <c r="H4008" s="1" t="s">
        <v>119</v>
      </c>
      <c r="I4008" s="1" t="s">
        <v>318</v>
      </c>
      <c r="J4008" s="1" t="s">
        <v>270</v>
      </c>
      <c r="K4008">
        <v>3110</v>
      </c>
      <c r="L4008" s="2">
        <v>42202.157361111109</v>
      </c>
      <c r="M4008" s="2">
        <v>42189.375</v>
      </c>
      <c r="N4008" s="2">
        <v>42206.939293981479</v>
      </c>
      <c r="O4008">
        <v>80</v>
      </c>
      <c r="P4008">
        <v>7</v>
      </c>
      <c r="Q4008" s="1" t="s">
        <v>1031</v>
      </c>
      <c r="R4008" s="1" t="s">
        <v>568</v>
      </c>
      <c r="S4008" s="1" t="s">
        <v>31</v>
      </c>
      <c r="T4008" s="3">
        <v>42202</v>
      </c>
      <c r="U4008" s="1" t="str">
        <f>IF(kiva_loans__muestra[[#This Row],[funded_amount]]=kiva_loans__muestra[[#This Row],[loan_amount]],"funded","unfunded")</f>
        <v>funded</v>
      </c>
      <c r="V4008" s="1" t="str">
        <f>IF(kiva_loans__muestra[[#This Row],[lender_count]]&gt;=50,"high","low")</f>
        <v>low</v>
      </c>
    </row>
    <row r="4009" spans="1:22" x14ac:dyDescent="0.25">
      <c r="A4009">
        <v>919231</v>
      </c>
      <c r="B4009">
        <v>2750</v>
      </c>
      <c r="C4009">
        <v>2750</v>
      </c>
      <c r="D4009" s="1" t="s">
        <v>81</v>
      </c>
      <c r="E4009" s="1" t="s">
        <v>27</v>
      </c>
      <c r="F4009" s="1" t="s">
        <v>2378</v>
      </c>
      <c r="G4009" s="1" t="s">
        <v>3278</v>
      </c>
      <c r="H4009" s="1" t="s">
        <v>100</v>
      </c>
      <c r="I4009" s="1" t="s">
        <v>672</v>
      </c>
      <c r="J4009" s="1" t="s">
        <v>101</v>
      </c>
      <c r="K4009">
        <v>1450</v>
      </c>
      <c r="L4009" s="2">
        <v>42203.078229166669</v>
      </c>
      <c r="M4009" s="2">
        <v>42173.375</v>
      </c>
      <c r="N4009" s="2">
        <v>42215.799814814818</v>
      </c>
      <c r="O4009">
        <v>80</v>
      </c>
      <c r="P4009">
        <v>8</v>
      </c>
      <c r="Q4009" s="1" t="s">
        <v>1503</v>
      </c>
      <c r="R4009" s="1" t="s">
        <v>24</v>
      </c>
      <c r="S4009" s="1" t="s">
        <v>35</v>
      </c>
      <c r="T4009" s="3">
        <v>42202</v>
      </c>
      <c r="U4009" s="1" t="str">
        <f>IF(kiva_loans__muestra[[#This Row],[funded_amount]]=kiva_loans__muestra[[#This Row],[loan_amount]],"funded","unfunded")</f>
        <v>funded</v>
      </c>
      <c r="V4009" s="1" t="str">
        <f>IF(kiva_loans__muestra[[#This Row],[lender_count]]&gt;=50,"high","low")</f>
        <v>low</v>
      </c>
    </row>
    <row r="4010" spans="1:22" x14ac:dyDescent="0.25">
      <c r="A4010">
        <v>919009</v>
      </c>
      <c r="B4010">
        <v>2500</v>
      </c>
      <c r="C4010">
        <v>2500</v>
      </c>
      <c r="D4010" s="1" t="s">
        <v>41</v>
      </c>
      <c r="E4010" s="1" t="s">
        <v>27</v>
      </c>
      <c r="F4010" s="1" t="s">
        <v>8098</v>
      </c>
      <c r="G4010" s="1" t="s">
        <v>3263</v>
      </c>
      <c r="H4010" s="1" t="s">
        <v>33</v>
      </c>
      <c r="I4010" s="1" t="s">
        <v>732</v>
      </c>
      <c r="J4010" s="1" t="s">
        <v>34</v>
      </c>
      <c r="K4010">
        <v>1330</v>
      </c>
      <c r="L4010" s="2">
        <v>42202.606435185182</v>
      </c>
      <c r="M4010" s="2">
        <v>42188.375</v>
      </c>
      <c r="N4010" s="2">
        <v>42207.641145833331</v>
      </c>
      <c r="O4010">
        <v>120</v>
      </c>
      <c r="P4010">
        <v>9</v>
      </c>
      <c r="Q4010" s="1" t="s">
        <v>1840</v>
      </c>
      <c r="R4010" s="1" t="s">
        <v>24</v>
      </c>
      <c r="S4010" s="1" t="s">
        <v>31</v>
      </c>
      <c r="T4010" s="3">
        <v>42202</v>
      </c>
      <c r="U4010" s="1" t="str">
        <f>IF(kiva_loans__muestra[[#This Row],[funded_amount]]=kiva_loans__muestra[[#This Row],[loan_amount]],"funded","unfunded")</f>
        <v>funded</v>
      </c>
      <c r="V4010" s="1" t="str">
        <f>IF(kiva_loans__muestra[[#This Row],[lender_count]]&gt;=50,"high","low")</f>
        <v>low</v>
      </c>
    </row>
    <row r="4011" spans="1:22" x14ac:dyDescent="0.25">
      <c r="A4011">
        <v>919116</v>
      </c>
      <c r="B4011">
        <v>3750</v>
      </c>
      <c r="C4011">
        <v>3750</v>
      </c>
      <c r="D4011" s="1" t="s">
        <v>161</v>
      </c>
      <c r="E4011" s="1" t="s">
        <v>37</v>
      </c>
      <c r="F4011" s="1" t="s">
        <v>8099</v>
      </c>
      <c r="G4011" s="1" t="s">
        <v>3268</v>
      </c>
      <c r="H4011" s="1" t="s">
        <v>138</v>
      </c>
      <c r="I4011" s="1" t="s">
        <v>563</v>
      </c>
      <c r="J4011" s="1" t="s">
        <v>139</v>
      </c>
      <c r="K4011">
        <v>1180</v>
      </c>
      <c r="L4011" s="2">
        <v>42202.833425925928</v>
      </c>
      <c r="M4011" s="2">
        <v>42181.375</v>
      </c>
      <c r="N4011" s="2">
        <v>42226.737291666665</v>
      </c>
      <c r="O4011">
        <v>130</v>
      </c>
      <c r="P4011">
        <v>7</v>
      </c>
      <c r="Q4011" s="1" t="s">
        <v>8100</v>
      </c>
      <c r="R4011" s="1" t="s">
        <v>24</v>
      </c>
      <c r="S4011" s="1" t="s">
        <v>31</v>
      </c>
      <c r="T4011" s="3">
        <v>42202</v>
      </c>
      <c r="U4011" s="1" t="str">
        <f>IF(kiva_loans__muestra[[#This Row],[funded_amount]]=kiva_loans__muestra[[#This Row],[loan_amount]],"funded","unfunded")</f>
        <v>funded</v>
      </c>
      <c r="V4011" s="1" t="str">
        <f>IF(kiva_loans__muestra[[#This Row],[lender_count]]&gt;=50,"high","low")</f>
        <v>low</v>
      </c>
    </row>
    <row r="4012" spans="1:22" x14ac:dyDescent="0.25">
      <c r="A4012">
        <v>919318</v>
      </c>
      <c r="B4012">
        <v>16000</v>
      </c>
      <c r="C4012">
        <v>16000</v>
      </c>
      <c r="D4012" s="1" t="s">
        <v>137</v>
      </c>
      <c r="E4012" s="1" t="s">
        <v>27</v>
      </c>
      <c r="F4012" s="1" t="s">
        <v>8101</v>
      </c>
      <c r="G4012" s="1" t="s">
        <v>3512</v>
      </c>
      <c r="H4012" s="1" t="s">
        <v>667</v>
      </c>
      <c r="I4012" s="1" t="s">
        <v>8102</v>
      </c>
      <c r="J4012" s="1" t="s">
        <v>668</v>
      </c>
      <c r="K4012">
        <v>1710</v>
      </c>
      <c r="L4012" s="2">
        <v>42203.369386574072</v>
      </c>
      <c r="M4012" s="2">
        <v>42171.375</v>
      </c>
      <c r="N4012" s="2">
        <v>42234.675798611112</v>
      </c>
      <c r="O4012">
        <v>250</v>
      </c>
      <c r="P4012">
        <v>47</v>
      </c>
      <c r="Q4012" s="1" t="s">
        <v>8103</v>
      </c>
      <c r="R4012" s="1" t="s">
        <v>24</v>
      </c>
      <c r="S4012" s="1" t="s">
        <v>31</v>
      </c>
      <c r="T4012" s="3">
        <v>42203</v>
      </c>
      <c r="U4012" s="1" t="str">
        <f>IF(kiva_loans__muestra[[#This Row],[funded_amount]]=kiva_loans__muestra[[#This Row],[loan_amount]],"funded","unfunded")</f>
        <v>funded</v>
      </c>
      <c r="V4012" s="1" t="str">
        <f>IF(kiva_loans__muestra[[#This Row],[lender_count]]&gt;=50,"high","low")</f>
        <v>low</v>
      </c>
    </row>
    <row r="4013" spans="1:22" x14ac:dyDescent="0.25">
      <c r="A4013">
        <v>919345</v>
      </c>
      <c r="B4013">
        <v>33750</v>
      </c>
      <c r="C4013">
        <v>33750</v>
      </c>
      <c r="D4013" s="1" t="s">
        <v>27</v>
      </c>
      <c r="E4013" s="1" t="s">
        <v>27</v>
      </c>
      <c r="F4013" s="1" t="s">
        <v>8104</v>
      </c>
      <c r="G4013" s="1" t="s">
        <v>3878</v>
      </c>
      <c r="H4013" s="1" t="s">
        <v>426</v>
      </c>
      <c r="I4013" s="1" t="s">
        <v>583</v>
      </c>
      <c r="J4013" s="1" t="s">
        <v>428</v>
      </c>
      <c r="K4013">
        <v>1620</v>
      </c>
      <c r="L4013" s="2">
        <v>42203.607870370368</v>
      </c>
      <c r="M4013" s="2">
        <v>42173.375</v>
      </c>
      <c r="N4013" s="2">
        <v>42243.078587962962</v>
      </c>
      <c r="O4013">
        <v>80</v>
      </c>
      <c r="P4013">
        <v>84</v>
      </c>
      <c r="Q4013" s="1" t="s">
        <v>8105</v>
      </c>
      <c r="R4013" s="1" t="s">
        <v>8106</v>
      </c>
      <c r="S4013" s="1" t="s">
        <v>31</v>
      </c>
      <c r="T4013" s="3">
        <v>42203</v>
      </c>
      <c r="U4013" s="1" t="str">
        <f>IF(kiva_loans__muestra[[#This Row],[funded_amount]]=kiva_loans__muestra[[#This Row],[loan_amount]],"funded","unfunded")</f>
        <v>funded</v>
      </c>
      <c r="V4013" s="1" t="str">
        <f>IF(kiva_loans__muestra[[#This Row],[lender_count]]&gt;=50,"high","low")</f>
        <v>high</v>
      </c>
    </row>
    <row r="4014" spans="1:22" x14ac:dyDescent="0.25">
      <c r="A4014">
        <v>919416</v>
      </c>
      <c r="B4014">
        <v>2250</v>
      </c>
      <c r="C4014">
        <v>2250</v>
      </c>
      <c r="D4014" s="1" t="s">
        <v>98</v>
      </c>
      <c r="E4014" s="1" t="s">
        <v>37</v>
      </c>
      <c r="F4014" s="1" t="s">
        <v>8107</v>
      </c>
      <c r="G4014" s="1" t="s">
        <v>3278</v>
      </c>
      <c r="H4014" s="1" t="s">
        <v>100</v>
      </c>
      <c r="I4014" s="1" t="s">
        <v>655</v>
      </c>
      <c r="J4014" s="1" t="s">
        <v>101</v>
      </c>
      <c r="K4014">
        <v>1450</v>
      </c>
      <c r="L4014" s="2">
        <v>42204.080081018517</v>
      </c>
      <c r="M4014" s="2">
        <v>42185.375</v>
      </c>
      <c r="N4014" s="2">
        <v>42234.292291666665</v>
      </c>
      <c r="O4014">
        <v>110</v>
      </c>
      <c r="P4014">
        <v>9</v>
      </c>
      <c r="Q4014" s="1" t="s">
        <v>825</v>
      </c>
      <c r="R4014" s="1" t="s">
        <v>24</v>
      </c>
      <c r="S4014" s="1" t="s">
        <v>35</v>
      </c>
      <c r="T4014" s="3">
        <v>42203</v>
      </c>
      <c r="U4014" s="1" t="str">
        <f>IF(kiva_loans__muestra[[#This Row],[funded_amount]]=kiva_loans__muestra[[#This Row],[loan_amount]],"funded","unfunded")</f>
        <v>funded</v>
      </c>
      <c r="V4014" s="1" t="str">
        <f>IF(kiva_loans__muestra[[#This Row],[lender_count]]&gt;=50,"high","low")</f>
        <v>low</v>
      </c>
    </row>
    <row r="4015" spans="1:22" x14ac:dyDescent="0.25">
      <c r="A4015">
        <v>919296</v>
      </c>
      <c r="B4015">
        <v>4250</v>
      </c>
      <c r="C4015">
        <v>4250</v>
      </c>
      <c r="D4015" s="1" t="s">
        <v>175</v>
      </c>
      <c r="E4015" s="1" t="s">
        <v>78</v>
      </c>
      <c r="F4015" s="1" t="s">
        <v>1077</v>
      </c>
      <c r="G4015" s="1" t="s">
        <v>3396</v>
      </c>
      <c r="H4015" s="1" t="s">
        <v>788</v>
      </c>
      <c r="I4015" s="1" t="s">
        <v>1046</v>
      </c>
      <c r="J4015" s="1" t="s">
        <v>790</v>
      </c>
      <c r="K4015">
        <v>580</v>
      </c>
      <c r="L4015" s="2">
        <v>42203.181504629632</v>
      </c>
      <c r="M4015" s="2">
        <v>42172.375</v>
      </c>
      <c r="N4015" s="2">
        <v>42216.182060185187</v>
      </c>
      <c r="O4015">
        <v>110</v>
      </c>
      <c r="P4015">
        <v>17</v>
      </c>
      <c r="Q4015" s="1" t="s">
        <v>8108</v>
      </c>
      <c r="R4015" s="1" t="s">
        <v>92</v>
      </c>
      <c r="S4015" s="1" t="s">
        <v>31</v>
      </c>
      <c r="T4015" s="3">
        <v>42203</v>
      </c>
      <c r="U4015" s="1" t="str">
        <f>IF(kiva_loans__muestra[[#This Row],[funded_amount]]=kiva_loans__muestra[[#This Row],[loan_amount]],"funded","unfunded")</f>
        <v>funded</v>
      </c>
      <c r="V4015" s="1" t="str">
        <f>IF(kiva_loans__muestra[[#This Row],[lender_count]]&gt;=50,"high","low")</f>
        <v>low</v>
      </c>
    </row>
    <row r="4016" spans="1:22" x14ac:dyDescent="0.25">
      <c r="A4016">
        <v>919306</v>
      </c>
      <c r="B4016">
        <v>4250</v>
      </c>
      <c r="C4016">
        <v>4250</v>
      </c>
      <c r="D4016" s="1" t="s">
        <v>175</v>
      </c>
      <c r="E4016" s="1" t="s">
        <v>78</v>
      </c>
      <c r="F4016" s="1" t="s">
        <v>8109</v>
      </c>
      <c r="G4016" s="1" t="s">
        <v>3396</v>
      </c>
      <c r="H4016" s="1" t="s">
        <v>788</v>
      </c>
      <c r="I4016" s="1" t="s">
        <v>923</v>
      </c>
      <c r="J4016" s="1" t="s">
        <v>790</v>
      </c>
      <c r="K4016">
        <v>580</v>
      </c>
      <c r="L4016" s="2">
        <v>42203.255752314813</v>
      </c>
      <c r="M4016" s="2">
        <v>42173.375</v>
      </c>
      <c r="N4016" s="2">
        <v>42214.683194444442</v>
      </c>
      <c r="O4016">
        <v>140</v>
      </c>
      <c r="P4016">
        <v>14</v>
      </c>
      <c r="Q4016" s="1" t="s">
        <v>2820</v>
      </c>
      <c r="R4016" s="1" t="s">
        <v>24</v>
      </c>
      <c r="S4016" s="1" t="s">
        <v>31</v>
      </c>
      <c r="T4016" s="3">
        <v>42203</v>
      </c>
      <c r="U4016" s="1" t="str">
        <f>IF(kiva_loans__muestra[[#This Row],[funded_amount]]=kiva_loans__muestra[[#This Row],[loan_amount]],"funded","unfunded")</f>
        <v>funded</v>
      </c>
      <c r="V4016" s="1" t="str">
        <f>IF(kiva_loans__muestra[[#This Row],[lender_count]]&gt;=50,"high","low")</f>
        <v>low</v>
      </c>
    </row>
    <row r="4017" spans="1:22" x14ac:dyDescent="0.25">
      <c r="A4017">
        <v>919453</v>
      </c>
      <c r="B4017">
        <v>4000</v>
      </c>
      <c r="C4017">
        <v>4000</v>
      </c>
      <c r="D4017" s="1" t="s">
        <v>93</v>
      </c>
      <c r="E4017" s="1" t="s">
        <v>27</v>
      </c>
      <c r="F4017" s="1" t="s">
        <v>192</v>
      </c>
      <c r="G4017" s="1" t="s">
        <v>6387</v>
      </c>
      <c r="H4017" s="1" t="s">
        <v>1158</v>
      </c>
      <c r="I4017" s="1" t="s">
        <v>1210</v>
      </c>
      <c r="J4017" s="1" t="s">
        <v>1159</v>
      </c>
      <c r="K4017">
        <v>620</v>
      </c>
      <c r="L4017" s="2">
        <v>42204.539953703701</v>
      </c>
      <c r="M4017" s="2">
        <v>42174.375</v>
      </c>
      <c r="N4017" s="2">
        <v>42207.747534722221</v>
      </c>
      <c r="O4017">
        <v>140</v>
      </c>
      <c r="P4017">
        <v>9</v>
      </c>
      <c r="Q4017" s="1" t="s">
        <v>30</v>
      </c>
      <c r="R4017" s="1" t="s">
        <v>24</v>
      </c>
      <c r="S4017" s="1" t="s">
        <v>31</v>
      </c>
      <c r="T4017" s="3">
        <v>42204</v>
      </c>
      <c r="U4017" s="1" t="str">
        <f>IF(kiva_loans__muestra[[#This Row],[funded_amount]]=kiva_loans__muestra[[#This Row],[loan_amount]],"funded","unfunded")</f>
        <v>funded</v>
      </c>
      <c r="V4017" s="1" t="str">
        <f>IF(kiva_loans__muestra[[#This Row],[lender_count]]&gt;=50,"high","low")</f>
        <v>low</v>
      </c>
    </row>
    <row r="4018" spans="1:22" x14ac:dyDescent="0.25">
      <c r="A4018">
        <v>919803</v>
      </c>
      <c r="B4018">
        <v>2250</v>
      </c>
      <c r="C4018">
        <v>2250</v>
      </c>
      <c r="D4018" s="1" t="s">
        <v>98</v>
      </c>
      <c r="E4018" s="1" t="s">
        <v>37</v>
      </c>
      <c r="F4018" s="1" t="s">
        <v>756</v>
      </c>
      <c r="G4018" s="1" t="s">
        <v>3278</v>
      </c>
      <c r="H4018" s="1" t="s">
        <v>100</v>
      </c>
      <c r="I4018" s="1" t="s">
        <v>700</v>
      </c>
      <c r="J4018" s="1" t="s">
        <v>101</v>
      </c>
      <c r="K4018">
        <v>1450</v>
      </c>
      <c r="L4018" s="2">
        <v>42205.464629629627</v>
      </c>
      <c r="M4018" s="2">
        <v>42179.375</v>
      </c>
      <c r="N4018" s="2">
        <v>42208.513912037037</v>
      </c>
      <c r="O4018">
        <v>110</v>
      </c>
      <c r="P4018">
        <v>7</v>
      </c>
      <c r="Q4018" s="1" t="s">
        <v>8110</v>
      </c>
      <c r="R4018" s="1" t="s">
        <v>24</v>
      </c>
      <c r="S4018" s="1" t="s">
        <v>35</v>
      </c>
      <c r="T4018" s="3">
        <v>42205</v>
      </c>
      <c r="U4018" s="1" t="str">
        <f>IF(kiva_loans__muestra[[#This Row],[funded_amount]]=kiva_loans__muestra[[#This Row],[loan_amount]],"funded","unfunded")</f>
        <v>funded</v>
      </c>
      <c r="V4018" s="1" t="str">
        <f>IF(kiva_loans__muestra[[#This Row],[lender_count]]&gt;=50,"high","low")</f>
        <v>low</v>
      </c>
    </row>
    <row r="4019" spans="1:22" x14ac:dyDescent="0.25">
      <c r="A4019">
        <v>919783</v>
      </c>
      <c r="B4019">
        <v>1750</v>
      </c>
      <c r="C4019">
        <v>1750</v>
      </c>
      <c r="D4019" s="1" t="s">
        <v>158</v>
      </c>
      <c r="E4019" s="1" t="s">
        <v>27</v>
      </c>
      <c r="F4019" s="1" t="s">
        <v>8111</v>
      </c>
      <c r="G4019" s="1" t="s">
        <v>3278</v>
      </c>
      <c r="H4019" s="1" t="s">
        <v>100</v>
      </c>
      <c r="I4019" s="1" t="s">
        <v>1307</v>
      </c>
      <c r="J4019" s="1" t="s">
        <v>101</v>
      </c>
      <c r="K4019">
        <v>1450</v>
      </c>
      <c r="L4019" s="2">
        <v>42205.456053240741</v>
      </c>
      <c r="M4019" s="2">
        <v>42180.375</v>
      </c>
      <c r="N4019" s="2">
        <v>42208.267962962964</v>
      </c>
      <c r="O4019">
        <v>80</v>
      </c>
      <c r="P4019">
        <v>4</v>
      </c>
      <c r="Q4019" s="1" t="s">
        <v>8112</v>
      </c>
      <c r="R4019" s="1" t="s">
        <v>24</v>
      </c>
      <c r="S4019" s="1" t="s">
        <v>35</v>
      </c>
      <c r="T4019" s="3">
        <v>42205</v>
      </c>
      <c r="U4019" s="1" t="str">
        <f>IF(kiva_loans__muestra[[#This Row],[funded_amount]]=kiva_loans__muestra[[#This Row],[loan_amount]],"funded","unfunded")</f>
        <v>funded</v>
      </c>
      <c r="V4019" s="1" t="str">
        <f>IF(kiva_loans__muestra[[#This Row],[lender_count]]&gt;=50,"high","low")</f>
        <v>low</v>
      </c>
    </row>
    <row r="4020" spans="1:22" x14ac:dyDescent="0.25">
      <c r="A4020">
        <v>919641</v>
      </c>
      <c r="B4020">
        <v>12000</v>
      </c>
      <c r="C4020">
        <v>12000</v>
      </c>
      <c r="D4020" s="1" t="s">
        <v>273</v>
      </c>
      <c r="E4020" s="1" t="s">
        <v>104</v>
      </c>
      <c r="F4020" s="1" t="s">
        <v>8113</v>
      </c>
      <c r="G4020" s="1" t="s">
        <v>3284</v>
      </c>
      <c r="H4020" s="1" t="s">
        <v>189</v>
      </c>
      <c r="I4020" s="1" t="s">
        <v>289</v>
      </c>
      <c r="J4020" s="1" t="s">
        <v>207</v>
      </c>
      <c r="K4020">
        <v>2150</v>
      </c>
      <c r="L4020" s="2">
        <v>42205.319756944446</v>
      </c>
      <c r="M4020" s="2">
        <v>42199.375</v>
      </c>
      <c r="N4020" s="2">
        <v>42234.819502314815</v>
      </c>
      <c r="O4020">
        <v>140</v>
      </c>
      <c r="P4020">
        <v>44</v>
      </c>
      <c r="Q4020" s="1" t="s">
        <v>88</v>
      </c>
      <c r="R4020" s="1" t="s">
        <v>24</v>
      </c>
      <c r="S4020" s="1" t="s">
        <v>31</v>
      </c>
      <c r="T4020" s="3">
        <v>42205</v>
      </c>
      <c r="U4020" s="1" t="str">
        <f>IF(kiva_loans__muestra[[#This Row],[funded_amount]]=kiva_loans__muestra[[#This Row],[loan_amount]],"funded","unfunded")</f>
        <v>funded</v>
      </c>
      <c r="V4020" s="1" t="str">
        <f>IF(kiva_loans__muestra[[#This Row],[lender_count]]&gt;=50,"high","low")</f>
        <v>low</v>
      </c>
    </row>
    <row r="4021" spans="1:22" x14ac:dyDescent="0.25">
      <c r="A4021">
        <v>919699</v>
      </c>
      <c r="B4021">
        <v>9750</v>
      </c>
      <c r="C4021">
        <v>9750</v>
      </c>
      <c r="D4021" s="1" t="s">
        <v>64</v>
      </c>
      <c r="E4021" s="1" t="s">
        <v>37</v>
      </c>
      <c r="F4021" s="1" t="s">
        <v>8114</v>
      </c>
      <c r="G4021" s="1" t="s">
        <v>3311</v>
      </c>
      <c r="H4021" s="1" t="s">
        <v>119</v>
      </c>
      <c r="I4021" s="1" t="s">
        <v>838</v>
      </c>
      <c r="J4021" s="1" t="s">
        <v>270</v>
      </c>
      <c r="K4021">
        <v>2040</v>
      </c>
      <c r="L4021" s="2">
        <v>42205.374849537038</v>
      </c>
      <c r="M4021" s="2">
        <v>42177.375</v>
      </c>
      <c r="N4021" s="2">
        <v>42238.74895833333</v>
      </c>
      <c r="O4021">
        <v>140</v>
      </c>
      <c r="P4021">
        <v>28</v>
      </c>
      <c r="Q4021" s="1" t="s">
        <v>2203</v>
      </c>
      <c r="R4021" s="1" t="s">
        <v>60</v>
      </c>
      <c r="S4021" s="1" t="s">
        <v>31</v>
      </c>
      <c r="T4021" s="3">
        <v>42205</v>
      </c>
      <c r="U4021" s="1" t="str">
        <f>IF(kiva_loans__muestra[[#This Row],[funded_amount]]=kiva_loans__muestra[[#This Row],[loan_amount]],"funded","unfunded")</f>
        <v>funded</v>
      </c>
      <c r="V4021" s="1" t="str">
        <f>IF(kiva_loans__muestra[[#This Row],[lender_count]]&gt;=50,"high","low")</f>
        <v>low</v>
      </c>
    </row>
    <row r="4022" spans="1:22" x14ac:dyDescent="0.25">
      <c r="A4022">
        <v>920064</v>
      </c>
      <c r="B4022">
        <v>62250</v>
      </c>
      <c r="C4022">
        <v>62250</v>
      </c>
      <c r="D4022" s="1" t="s">
        <v>64</v>
      </c>
      <c r="E4022" s="1" t="s">
        <v>37</v>
      </c>
      <c r="F4022" s="1" t="s">
        <v>2050</v>
      </c>
      <c r="G4022" s="1" t="s">
        <v>3274</v>
      </c>
      <c r="H4022" s="1" t="s">
        <v>105</v>
      </c>
      <c r="I4022" s="1" t="s">
        <v>8115</v>
      </c>
      <c r="J4022" s="1" t="s">
        <v>106</v>
      </c>
      <c r="K4022">
        <v>1190</v>
      </c>
      <c r="L4022" s="2">
        <v>42205.860590277778</v>
      </c>
      <c r="M4022" s="2">
        <v>42175.375</v>
      </c>
      <c r="N4022" s="2">
        <v>42241.230624999997</v>
      </c>
      <c r="O4022">
        <v>80</v>
      </c>
      <c r="P4022">
        <v>139</v>
      </c>
      <c r="Q4022" s="1" t="s">
        <v>8116</v>
      </c>
      <c r="R4022" s="1" t="s">
        <v>8117</v>
      </c>
      <c r="S4022" s="1" t="s">
        <v>31</v>
      </c>
      <c r="T4022" s="3">
        <v>42205</v>
      </c>
      <c r="U4022" s="1" t="str">
        <f>IF(kiva_loans__muestra[[#This Row],[funded_amount]]=kiva_loans__muestra[[#This Row],[loan_amount]],"funded","unfunded")</f>
        <v>funded</v>
      </c>
      <c r="V4022" s="1" t="str">
        <f>IF(kiva_loans__muestra[[#This Row],[lender_count]]&gt;=50,"high","low")</f>
        <v>high</v>
      </c>
    </row>
    <row r="4023" spans="1:22" x14ac:dyDescent="0.25">
      <c r="A4023">
        <v>919909</v>
      </c>
      <c r="B4023">
        <v>2500</v>
      </c>
      <c r="C4023">
        <v>2500</v>
      </c>
      <c r="D4023" s="1" t="s">
        <v>46</v>
      </c>
      <c r="E4023" s="1" t="s">
        <v>46</v>
      </c>
      <c r="F4023" s="1" t="s">
        <v>8118</v>
      </c>
      <c r="G4023" s="1" t="s">
        <v>3263</v>
      </c>
      <c r="H4023" s="1" t="s">
        <v>33</v>
      </c>
      <c r="I4023" s="1" t="s">
        <v>732</v>
      </c>
      <c r="J4023" s="1" t="s">
        <v>34</v>
      </c>
      <c r="K4023">
        <v>1330</v>
      </c>
      <c r="L4023" s="2">
        <v>42205.565474537034</v>
      </c>
      <c r="M4023" s="2">
        <v>42185.375</v>
      </c>
      <c r="N4023" s="2">
        <v>42235.63144675926</v>
      </c>
      <c r="O4023">
        <v>120</v>
      </c>
      <c r="P4023">
        <v>6</v>
      </c>
      <c r="Q4023" s="1" t="s">
        <v>375</v>
      </c>
      <c r="R4023" s="1" t="s">
        <v>24</v>
      </c>
      <c r="S4023" s="1" t="s">
        <v>31</v>
      </c>
      <c r="T4023" s="3">
        <v>42205</v>
      </c>
      <c r="U4023" s="1" t="str">
        <f>IF(kiva_loans__muestra[[#This Row],[funded_amount]]=kiva_loans__muestra[[#This Row],[loan_amount]],"funded","unfunded")</f>
        <v>funded</v>
      </c>
      <c r="V4023" s="1" t="str">
        <f>IF(kiva_loans__muestra[[#This Row],[lender_count]]&gt;=50,"high","low")</f>
        <v>low</v>
      </c>
    </row>
    <row r="4024" spans="1:22" x14ac:dyDescent="0.25">
      <c r="A4024">
        <v>919778</v>
      </c>
      <c r="B4024">
        <v>2000</v>
      </c>
      <c r="C4024">
        <v>2000</v>
      </c>
      <c r="D4024" s="1" t="s">
        <v>98</v>
      </c>
      <c r="E4024" s="1" t="s">
        <v>37</v>
      </c>
      <c r="F4024" s="1" t="s">
        <v>1246</v>
      </c>
      <c r="G4024" s="1" t="s">
        <v>3278</v>
      </c>
      <c r="H4024" s="1" t="s">
        <v>100</v>
      </c>
      <c r="I4024" s="1" t="s">
        <v>1307</v>
      </c>
      <c r="J4024" s="1" t="s">
        <v>101</v>
      </c>
      <c r="K4024">
        <v>1450</v>
      </c>
      <c r="L4024" s="2">
        <v>42205.451678240737</v>
      </c>
      <c r="M4024" s="2">
        <v>42184.375</v>
      </c>
      <c r="N4024" s="2">
        <v>42208.991724537038</v>
      </c>
      <c r="O4024">
        <v>140</v>
      </c>
      <c r="P4024">
        <v>6</v>
      </c>
      <c r="Q4024" s="1" t="s">
        <v>1067</v>
      </c>
      <c r="R4024" s="1" t="s">
        <v>24</v>
      </c>
      <c r="S4024" s="1" t="s">
        <v>35</v>
      </c>
      <c r="T4024" s="3">
        <v>42205</v>
      </c>
      <c r="U4024" s="1" t="str">
        <f>IF(kiva_loans__muestra[[#This Row],[funded_amount]]=kiva_loans__muestra[[#This Row],[loan_amount]],"funded","unfunded")</f>
        <v>funded</v>
      </c>
      <c r="V4024" s="1" t="str">
        <f>IF(kiva_loans__muestra[[#This Row],[lender_count]]&gt;=50,"high","low")</f>
        <v>low</v>
      </c>
    </row>
    <row r="4025" spans="1:22" x14ac:dyDescent="0.25">
      <c r="A4025">
        <v>919874</v>
      </c>
      <c r="B4025">
        <v>3250</v>
      </c>
      <c r="C4025">
        <v>3250</v>
      </c>
      <c r="D4025" s="1" t="s">
        <v>541</v>
      </c>
      <c r="E4025" s="1" t="s">
        <v>78</v>
      </c>
      <c r="F4025" s="1" t="s">
        <v>8119</v>
      </c>
      <c r="G4025" s="1" t="s">
        <v>3261</v>
      </c>
      <c r="H4025" s="1" t="s">
        <v>20</v>
      </c>
      <c r="I4025" s="1" t="s">
        <v>1383</v>
      </c>
      <c r="J4025" s="1" t="s">
        <v>22</v>
      </c>
      <c r="K4025">
        <v>3340</v>
      </c>
      <c r="L4025" s="2">
        <v>42205.528483796297</v>
      </c>
      <c r="M4025" s="2">
        <v>42201.375</v>
      </c>
      <c r="N4025" s="2">
        <v>42208.946562500001</v>
      </c>
      <c r="O4025">
        <v>430</v>
      </c>
      <c r="P4025">
        <v>12</v>
      </c>
      <c r="Q4025" s="1" t="s">
        <v>8120</v>
      </c>
      <c r="R4025" s="1" t="s">
        <v>24</v>
      </c>
      <c r="S4025" s="1" t="s">
        <v>25</v>
      </c>
      <c r="T4025" s="3">
        <v>42205</v>
      </c>
      <c r="U4025" s="1" t="str">
        <f>IF(kiva_loans__muestra[[#This Row],[funded_amount]]=kiva_loans__muestra[[#This Row],[loan_amount]],"funded","unfunded")</f>
        <v>funded</v>
      </c>
      <c r="V4025" s="1" t="str">
        <f>IF(kiva_loans__muestra[[#This Row],[lender_count]]&gt;=50,"high","low")</f>
        <v>low</v>
      </c>
    </row>
    <row r="4026" spans="1:22" x14ac:dyDescent="0.25">
      <c r="A4026">
        <v>919527</v>
      </c>
      <c r="B4026">
        <v>2000</v>
      </c>
      <c r="C4026">
        <v>2000</v>
      </c>
      <c r="D4026" s="1" t="s">
        <v>196</v>
      </c>
      <c r="E4026" s="1" t="s">
        <v>46</v>
      </c>
      <c r="F4026" s="1" t="s">
        <v>3175</v>
      </c>
      <c r="G4026" s="1" t="s">
        <v>3278</v>
      </c>
      <c r="H4026" s="1" t="s">
        <v>100</v>
      </c>
      <c r="I4026" s="1" t="s">
        <v>1552</v>
      </c>
      <c r="J4026" s="1" t="s">
        <v>101</v>
      </c>
      <c r="K4026">
        <v>1450</v>
      </c>
      <c r="L4026" s="2">
        <v>42205.190717592595</v>
      </c>
      <c r="M4026" s="2">
        <v>42179.375</v>
      </c>
      <c r="N4026" s="2">
        <v>42208.793668981481</v>
      </c>
      <c r="O4026">
        <v>80</v>
      </c>
      <c r="P4026">
        <v>8</v>
      </c>
      <c r="Q4026" s="1" t="s">
        <v>278</v>
      </c>
      <c r="R4026" s="1" t="s">
        <v>24</v>
      </c>
      <c r="S4026" s="1" t="s">
        <v>35</v>
      </c>
      <c r="T4026" s="3">
        <v>42205</v>
      </c>
      <c r="U4026" s="1" t="str">
        <f>IF(kiva_loans__muestra[[#This Row],[funded_amount]]=kiva_loans__muestra[[#This Row],[loan_amount]],"funded","unfunded")</f>
        <v>funded</v>
      </c>
      <c r="V4026" s="1" t="str">
        <f>IF(kiva_loans__muestra[[#This Row],[lender_count]]&gt;=50,"high","low")</f>
        <v>low</v>
      </c>
    </row>
    <row r="4027" spans="1:22" x14ac:dyDescent="0.25">
      <c r="A4027">
        <v>919821</v>
      </c>
      <c r="B4027">
        <v>3250</v>
      </c>
      <c r="C4027">
        <v>3250</v>
      </c>
      <c r="D4027" s="1" t="s">
        <v>69</v>
      </c>
      <c r="E4027" s="1" t="s">
        <v>46</v>
      </c>
      <c r="F4027" s="1" t="s">
        <v>8121</v>
      </c>
      <c r="G4027" s="1" t="s">
        <v>3278</v>
      </c>
      <c r="H4027" s="1" t="s">
        <v>100</v>
      </c>
      <c r="I4027" s="1" t="s">
        <v>1094</v>
      </c>
      <c r="J4027" s="1" t="s">
        <v>101</v>
      </c>
      <c r="K4027">
        <v>1450</v>
      </c>
      <c r="L4027" s="2">
        <v>42205.478125000001</v>
      </c>
      <c r="M4027" s="2">
        <v>42195.375</v>
      </c>
      <c r="N4027" s="2">
        <v>42208.58216435185</v>
      </c>
      <c r="O4027">
        <v>70</v>
      </c>
      <c r="P4027">
        <v>10</v>
      </c>
      <c r="Q4027" s="1" t="s">
        <v>115</v>
      </c>
      <c r="R4027" s="1" t="s">
        <v>24</v>
      </c>
      <c r="S4027" s="1" t="s">
        <v>35</v>
      </c>
      <c r="T4027" s="3">
        <v>42205</v>
      </c>
      <c r="U4027" s="1" t="str">
        <f>IF(kiva_loans__muestra[[#This Row],[funded_amount]]=kiva_loans__muestra[[#This Row],[loan_amount]],"funded","unfunded")</f>
        <v>funded</v>
      </c>
      <c r="V4027" s="1" t="str">
        <f>IF(kiva_loans__muestra[[#This Row],[lender_count]]&gt;=50,"high","low")</f>
        <v>low</v>
      </c>
    </row>
    <row r="4028" spans="1:22" x14ac:dyDescent="0.25">
      <c r="A4028">
        <v>919793</v>
      </c>
      <c r="B4028">
        <v>11500</v>
      </c>
      <c r="C4028">
        <v>11500</v>
      </c>
      <c r="D4028" s="1" t="s">
        <v>64</v>
      </c>
      <c r="E4028" s="1" t="s">
        <v>37</v>
      </c>
      <c r="F4028" s="1" t="s">
        <v>8122</v>
      </c>
      <c r="G4028" s="1" t="s">
        <v>3311</v>
      </c>
      <c r="H4028" s="1" t="s">
        <v>119</v>
      </c>
      <c r="I4028" s="1" t="s">
        <v>293</v>
      </c>
      <c r="J4028" s="1" t="s">
        <v>270</v>
      </c>
      <c r="K4028">
        <v>2040</v>
      </c>
      <c r="L4028" s="2">
        <v>42205.46197916667</v>
      </c>
      <c r="M4028" s="2">
        <v>42178.375</v>
      </c>
      <c r="N4028" s="2">
        <v>42238.236006944448</v>
      </c>
      <c r="O4028">
        <v>140</v>
      </c>
      <c r="P4028">
        <v>25</v>
      </c>
      <c r="Q4028" s="1" t="s">
        <v>8123</v>
      </c>
      <c r="R4028" s="1" t="s">
        <v>133</v>
      </c>
      <c r="S4028" s="1" t="s">
        <v>31</v>
      </c>
      <c r="T4028" s="3">
        <v>42205</v>
      </c>
      <c r="U4028" s="1" t="str">
        <f>IF(kiva_loans__muestra[[#This Row],[funded_amount]]=kiva_loans__muestra[[#This Row],[loan_amount]],"funded","unfunded")</f>
        <v>funded</v>
      </c>
      <c r="V4028" s="1" t="str">
        <f>IF(kiva_loans__muestra[[#This Row],[lender_count]]&gt;=50,"high","low")</f>
        <v>low</v>
      </c>
    </row>
    <row r="4029" spans="1:22" x14ac:dyDescent="0.25">
      <c r="A4029">
        <v>920521</v>
      </c>
      <c r="B4029">
        <v>6250</v>
      </c>
      <c r="C4029">
        <v>6250</v>
      </c>
      <c r="D4029" s="1" t="s">
        <v>46</v>
      </c>
      <c r="E4029" s="1" t="s">
        <v>46</v>
      </c>
      <c r="F4029" s="1" t="s">
        <v>8124</v>
      </c>
      <c r="G4029" s="1" t="s">
        <v>3320</v>
      </c>
      <c r="H4029" s="1" t="s">
        <v>717</v>
      </c>
      <c r="I4029" s="1" t="s">
        <v>748</v>
      </c>
      <c r="J4029" s="1" t="s">
        <v>719</v>
      </c>
      <c r="K4029">
        <v>1690</v>
      </c>
      <c r="L4029" s="2">
        <v>42206.42732638889</v>
      </c>
      <c r="M4029" s="2">
        <v>42188.375</v>
      </c>
      <c r="N4029" s="2">
        <v>42232.246331018519</v>
      </c>
      <c r="O4029">
        <v>260</v>
      </c>
      <c r="P4029">
        <v>17</v>
      </c>
      <c r="Q4029" s="1" t="s">
        <v>7388</v>
      </c>
      <c r="R4029" s="1" t="s">
        <v>24</v>
      </c>
      <c r="S4029" s="1" t="s">
        <v>31</v>
      </c>
      <c r="T4029" s="3">
        <v>42206</v>
      </c>
      <c r="U4029" s="1" t="str">
        <f>IF(kiva_loans__muestra[[#This Row],[funded_amount]]=kiva_loans__muestra[[#This Row],[loan_amount]],"funded","unfunded")</f>
        <v>funded</v>
      </c>
      <c r="V4029" s="1" t="str">
        <f>IF(kiva_loans__muestra[[#This Row],[lender_count]]&gt;=50,"high","low")</f>
        <v>low</v>
      </c>
    </row>
    <row r="4030" spans="1:22" x14ac:dyDescent="0.25">
      <c r="A4030">
        <v>920210</v>
      </c>
      <c r="B4030">
        <v>1250</v>
      </c>
      <c r="C4030">
        <v>1250</v>
      </c>
      <c r="D4030" s="1" t="s">
        <v>41</v>
      </c>
      <c r="E4030" s="1" t="s">
        <v>27</v>
      </c>
      <c r="F4030" s="1" t="s">
        <v>751</v>
      </c>
      <c r="G4030" s="1" t="s">
        <v>3278</v>
      </c>
      <c r="H4030" s="1" t="s">
        <v>100</v>
      </c>
      <c r="I4030" s="1" t="s">
        <v>1278</v>
      </c>
      <c r="J4030" s="1" t="s">
        <v>101</v>
      </c>
      <c r="K4030">
        <v>1450</v>
      </c>
      <c r="L4030" s="2">
        <v>42206.207418981481</v>
      </c>
      <c r="M4030" s="2">
        <v>42191.375</v>
      </c>
      <c r="N4030" s="2">
        <v>42209.411539351851</v>
      </c>
      <c r="O4030">
        <v>70</v>
      </c>
      <c r="P4030">
        <v>5</v>
      </c>
      <c r="Q4030" s="1" t="s">
        <v>30</v>
      </c>
      <c r="R4030" s="1" t="s">
        <v>24</v>
      </c>
      <c r="S4030" s="1" t="s">
        <v>35</v>
      </c>
      <c r="T4030" s="3">
        <v>42206</v>
      </c>
      <c r="U4030" s="1" t="str">
        <f>IF(kiva_loans__muestra[[#This Row],[funded_amount]]=kiva_loans__muestra[[#This Row],[loan_amount]],"funded","unfunded")</f>
        <v>funded</v>
      </c>
      <c r="V4030" s="1" t="str">
        <f>IF(kiva_loans__muestra[[#This Row],[lender_count]]&gt;=50,"high","low")</f>
        <v>low</v>
      </c>
    </row>
    <row r="4031" spans="1:22" x14ac:dyDescent="0.25">
      <c r="A4031">
        <v>920332</v>
      </c>
      <c r="B4031">
        <v>1000</v>
      </c>
      <c r="C4031">
        <v>1000</v>
      </c>
      <c r="D4031" s="1" t="s">
        <v>64</v>
      </c>
      <c r="E4031" s="1" t="s">
        <v>37</v>
      </c>
      <c r="F4031" s="1" t="s">
        <v>8125</v>
      </c>
      <c r="G4031" s="1" t="s">
        <v>3263</v>
      </c>
      <c r="H4031" s="1" t="s">
        <v>33</v>
      </c>
      <c r="I4031" s="1" t="s">
        <v>1027</v>
      </c>
      <c r="J4031" s="1" t="s">
        <v>34</v>
      </c>
      <c r="K4031">
        <v>3880</v>
      </c>
      <c r="L4031" s="2">
        <v>42206.321759259263</v>
      </c>
      <c r="M4031" s="2">
        <v>42177.375</v>
      </c>
      <c r="N4031" s="2">
        <v>42209.403148148151</v>
      </c>
      <c r="O4031">
        <v>80</v>
      </c>
      <c r="P4031">
        <v>1</v>
      </c>
      <c r="Q4031" s="1" t="s">
        <v>88</v>
      </c>
      <c r="R4031" s="1" t="s">
        <v>92</v>
      </c>
      <c r="S4031" s="1" t="s">
        <v>31</v>
      </c>
      <c r="T4031" s="3">
        <v>42206</v>
      </c>
      <c r="U4031" s="1" t="str">
        <f>IF(kiva_loans__muestra[[#This Row],[funded_amount]]=kiva_loans__muestra[[#This Row],[loan_amount]],"funded","unfunded")</f>
        <v>funded</v>
      </c>
      <c r="V4031" s="1" t="str">
        <f>IF(kiva_loans__muestra[[#This Row],[lender_count]]&gt;=50,"high","low")</f>
        <v>low</v>
      </c>
    </row>
    <row r="4032" spans="1:22" x14ac:dyDescent="0.25">
      <c r="A4032">
        <v>920667</v>
      </c>
      <c r="B4032">
        <v>6250</v>
      </c>
      <c r="C4032">
        <v>9000</v>
      </c>
      <c r="D4032" s="1" t="s">
        <v>45</v>
      </c>
      <c r="E4032" s="1" t="s">
        <v>46</v>
      </c>
      <c r="F4032" s="1" t="s">
        <v>8126</v>
      </c>
      <c r="G4032" s="1" t="s">
        <v>3278</v>
      </c>
      <c r="H4032" s="1" t="s">
        <v>100</v>
      </c>
      <c r="I4032" s="1" t="s">
        <v>1295</v>
      </c>
      <c r="J4032" s="1" t="s">
        <v>101</v>
      </c>
      <c r="K4032">
        <v>1250</v>
      </c>
      <c r="L4032" s="2">
        <v>42206.574861111112</v>
      </c>
      <c r="M4032" s="2">
        <v>42200.375</v>
      </c>
      <c r="N4032" s="2"/>
      <c r="O4032">
        <v>120</v>
      </c>
      <c r="P4032">
        <v>11</v>
      </c>
      <c r="Q4032" s="1" t="s">
        <v>376</v>
      </c>
      <c r="R4032" s="1" t="s">
        <v>24</v>
      </c>
      <c r="S4032" s="1" t="s">
        <v>35</v>
      </c>
      <c r="T4032" s="3">
        <v>42206</v>
      </c>
      <c r="U4032" s="1" t="str">
        <f>IF(kiva_loans__muestra[[#This Row],[funded_amount]]=kiva_loans__muestra[[#This Row],[loan_amount]],"funded","unfunded")</f>
        <v>unfunded</v>
      </c>
      <c r="V4032" s="1" t="str">
        <f>IF(kiva_loans__muestra[[#This Row],[lender_count]]&gt;=50,"high","low")</f>
        <v>low</v>
      </c>
    </row>
    <row r="4033" spans="1:22" x14ac:dyDescent="0.25">
      <c r="A4033">
        <v>920885</v>
      </c>
      <c r="B4033">
        <v>15000</v>
      </c>
      <c r="C4033">
        <v>15000</v>
      </c>
      <c r="D4033" s="1" t="s">
        <v>45</v>
      </c>
      <c r="E4033" s="1" t="s">
        <v>46</v>
      </c>
      <c r="F4033" s="1" t="s">
        <v>8127</v>
      </c>
      <c r="G4033" s="1" t="s">
        <v>3266</v>
      </c>
      <c r="H4033" s="1" t="s">
        <v>89</v>
      </c>
      <c r="I4033" s="1" t="s">
        <v>489</v>
      </c>
      <c r="J4033" s="1" t="s">
        <v>90</v>
      </c>
      <c r="K4033">
        <v>1990</v>
      </c>
      <c r="L4033" s="2">
        <v>42206.954814814817</v>
      </c>
      <c r="M4033" s="2">
        <v>42203.375</v>
      </c>
      <c r="N4033" s="2">
        <v>42244.854386574072</v>
      </c>
      <c r="O4033">
        <v>140</v>
      </c>
      <c r="P4033">
        <v>54</v>
      </c>
      <c r="Q4033" s="1" t="s">
        <v>278</v>
      </c>
      <c r="R4033" s="1" t="s">
        <v>24</v>
      </c>
      <c r="S4033" s="1" t="s">
        <v>31</v>
      </c>
      <c r="T4033" s="3">
        <v>42206</v>
      </c>
      <c r="U4033" s="1" t="str">
        <f>IF(kiva_loans__muestra[[#This Row],[funded_amount]]=kiva_loans__muestra[[#This Row],[loan_amount]],"funded","unfunded")</f>
        <v>funded</v>
      </c>
      <c r="V4033" s="1" t="str">
        <f>IF(kiva_loans__muestra[[#This Row],[lender_count]]&gt;=50,"high","low")</f>
        <v>high</v>
      </c>
    </row>
    <row r="4034" spans="1:22" x14ac:dyDescent="0.25">
      <c r="A4034">
        <v>920522</v>
      </c>
      <c r="B4034">
        <v>8500</v>
      </c>
      <c r="C4034">
        <v>9250</v>
      </c>
      <c r="D4034" s="1" t="s">
        <v>37</v>
      </c>
      <c r="E4034" s="1" t="s">
        <v>37</v>
      </c>
      <c r="F4034" s="1" t="s">
        <v>8128</v>
      </c>
      <c r="G4034" s="1" t="s">
        <v>3307</v>
      </c>
      <c r="H4034" s="1" t="s">
        <v>412</v>
      </c>
      <c r="I4034" s="1" t="s">
        <v>686</v>
      </c>
      <c r="J4034" s="1" t="s">
        <v>413</v>
      </c>
      <c r="K4034">
        <v>1630</v>
      </c>
      <c r="L4034" s="2">
        <v>42206.427361111113</v>
      </c>
      <c r="M4034" s="2">
        <v>42200.375</v>
      </c>
      <c r="N4034" s="2"/>
      <c r="O4034">
        <v>140</v>
      </c>
      <c r="P4034">
        <v>15</v>
      </c>
      <c r="Q4034" s="1" t="s">
        <v>2456</v>
      </c>
      <c r="R4034" s="1" t="s">
        <v>92</v>
      </c>
      <c r="S4034" s="1" t="s">
        <v>31</v>
      </c>
      <c r="T4034" s="3">
        <v>42206</v>
      </c>
      <c r="U4034" s="1" t="str">
        <f>IF(kiva_loans__muestra[[#This Row],[funded_amount]]=kiva_loans__muestra[[#This Row],[loan_amount]],"funded","unfunded")</f>
        <v>unfunded</v>
      </c>
      <c r="V4034" s="1" t="str">
        <f>IF(kiva_loans__muestra[[#This Row],[lender_count]]&gt;=50,"high","low")</f>
        <v>low</v>
      </c>
    </row>
    <row r="4035" spans="1:22" x14ac:dyDescent="0.25">
      <c r="A4035">
        <v>920223</v>
      </c>
      <c r="B4035">
        <v>3000</v>
      </c>
      <c r="C4035">
        <v>3000</v>
      </c>
      <c r="D4035" s="1" t="s">
        <v>158</v>
      </c>
      <c r="E4035" s="1" t="s">
        <v>27</v>
      </c>
      <c r="F4035" s="1" t="s">
        <v>8129</v>
      </c>
      <c r="G4035" s="1" t="s">
        <v>3278</v>
      </c>
      <c r="H4035" s="1" t="s">
        <v>100</v>
      </c>
      <c r="I4035" s="1" t="s">
        <v>1180</v>
      </c>
      <c r="J4035" s="1" t="s">
        <v>101</v>
      </c>
      <c r="K4035">
        <v>1450</v>
      </c>
      <c r="L4035" s="2">
        <v>42206.22252314815</v>
      </c>
      <c r="M4035" s="2">
        <v>42199.375</v>
      </c>
      <c r="N4035" s="2">
        <v>42209.358599537038</v>
      </c>
      <c r="O4035">
        <v>80</v>
      </c>
      <c r="P4035">
        <v>11</v>
      </c>
      <c r="Q4035" s="1" t="s">
        <v>80</v>
      </c>
      <c r="R4035" s="1" t="s">
        <v>24</v>
      </c>
      <c r="S4035" s="1" t="s">
        <v>35</v>
      </c>
      <c r="T4035" s="3">
        <v>42206</v>
      </c>
      <c r="U4035" s="1" t="str">
        <f>IF(kiva_loans__muestra[[#This Row],[funded_amount]]=kiva_loans__muestra[[#This Row],[loan_amount]],"funded","unfunded")</f>
        <v>funded</v>
      </c>
      <c r="V4035" s="1" t="str">
        <f>IF(kiva_loans__muestra[[#This Row],[lender_count]]&gt;=50,"high","low")</f>
        <v>low</v>
      </c>
    </row>
    <row r="4036" spans="1:22" x14ac:dyDescent="0.25">
      <c r="A4036">
        <v>920529</v>
      </c>
      <c r="B4036">
        <v>2250</v>
      </c>
      <c r="C4036">
        <v>2250</v>
      </c>
      <c r="D4036" s="1" t="s">
        <v>81</v>
      </c>
      <c r="E4036" s="1" t="s">
        <v>27</v>
      </c>
      <c r="F4036" s="1" t="s">
        <v>8130</v>
      </c>
      <c r="G4036" s="1" t="s">
        <v>3630</v>
      </c>
      <c r="H4036" s="1" t="s">
        <v>441</v>
      </c>
      <c r="I4036" s="1" t="s">
        <v>30</v>
      </c>
      <c r="J4036" s="1" t="s">
        <v>442</v>
      </c>
      <c r="K4036">
        <v>1290</v>
      </c>
      <c r="L4036" s="2">
        <v>42206.431018518517</v>
      </c>
      <c r="M4036" s="2">
        <v>42198.75</v>
      </c>
      <c r="N4036" s="2">
        <v>42211.921620370369</v>
      </c>
      <c r="O4036">
        <v>140</v>
      </c>
      <c r="P4036">
        <v>9</v>
      </c>
      <c r="Q4036" s="1" t="s">
        <v>8131</v>
      </c>
      <c r="R4036" s="1" t="s">
        <v>24</v>
      </c>
      <c r="S4036" s="1" t="s">
        <v>35</v>
      </c>
      <c r="T4036" s="3">
        <v>42206</v>
      </c>
      <c r="U4036" s="1" t="str">
        <f>IF(kiva_loans__muestra[[#This Row],[funded_amount]]=kiva_loans__muestra[[#This Row],[loan_amount]],"funded","unfunded")</f>
        <v>funded</v>
      </c>
      <c r="V4036" s="1" t="str">
        <f>IF(kiva_loans__muestra[[#This Row],[lender_count]]&gt;=50,"high","low")</f>
        <v>low</v>
      </c>
    </row>
    <row r="4037" spans="1:22" x14ac:dyDescent="0.25">
      <c r="A4037">
        <v>920365</v>
      </c>
      <c r="B4037">
        <v>7500</v>
      </c>
      <c r="C4037">
        <v>7500</v>
      </c>
      <c r="D4037" s="1" t="s">
        <v>36</v>
      </c>
      <c r="E4037" s="1" t="s">
        <v>37</v>
      </c>
      <c r="F4037" s="1" t="s">
        <v>8132</v>
      </c>
      <c r="G4037" s="1" t="s">
        <v>3263</v>
      </c>
      <c r="H4037" s="1" t="s">
        <v>33</v>
      </c>
      <c r="I4037" s="1" t="s">
        <v>1027</v>
      </c>
      <c r="J4037" s="1" t="s">
        <v>34</v>
      </c>
      <c r="K4037">
        <v>3880</v>
      </c>
      <c r="L4037" s="2">
        <v>42206.343900462962</v>
      </c>
      <c r="M4037" s="2">
        <v>42177.375</v>
      </c>
      <c r="N4037" s="2">
        <v>42239.083101851851</v>
      </c>
      <c r="O4037">
        <v>140</v>
      </c>
      <c r="P4037">
        <v>8</v>
      </c>
      <c r="Q4037" s="1" t="s">
        <v>401</v>
      </c>
      <c r="R4037" s="1" t="s">
        <v>234</v>
      </c>
      <c r="S4037" s="1" t="s">
        <v>31</v>
      </c>
      <c r="T4037" s="3">
        <v>42206</v>
      </c>
      <c r="U4037" s="1" t="str">
        <f>IF(kiva_loans__muestra[[#This Row],[funded_amount]]=kiva_loans__muestra[[#This Row],[loan_amount]],"funded","unfunded")</f>
        <v>funded</v>
      </c>
      <c r="V4037" s="1" t="str">
        <f>IF(kiva_loans__muestra[[#This Row],[lender_count]]&gt;=50,"high","low")</f>
        <v>low</v>
      </c>
    </row>
    <row r="4038" spans="1:22" x14ac:dyDescent="0.25">
      <c r="A4038">
        <v>921465</v>
      </c>
      <c r="B4038">
        <v>5750</v>
      </c>
      <c r="C4038">
        <v>5750</v>
      </c>
      <c r="D4038" s="1" t="s">
        <v>36</v>
      </c>
      <c r="E4038" s="1" t="s">
        <v>37</v>
      </c>
      <c r="F4038" s="1" t="s">
        <v>8133</v>
      </c>
      <c r="G4038" s="1" t="s">
        <v>3261</v>
      </c>
      <c r="H4038" s="1" t="s">
        <v>20</v>
      </c>
      <c r="I4038" s="1" t="s">
        <v>8134</v>
      </c>
      <c r="J4038" s="1" t="s">
        <v>22</v>
      </c>
      <c r="K4038">
        <v>2410</v>
      </c>
      <c r="L4038" s="2">
        <v>42207.591192129628</v>
      </c>
      <c r="M4038" s="2">
        <v>42179.375</v>
      </c>
      <c r="N4038" s="2">
        <v>42214.708310185182</v>
      </c>
      <c r="O4038">
        <v>430</v>
      </c>
      <c r="P4038">
        <v>22</v>
      </c>
      <c r="Q4038" s="1" t="s">
        <v>8135</v>
      </c>
      <c r="R4038" s="1" t="s">
        <v>54</v>
      </c>
      <c r="S4038" s="1" t="s">
        <v>25</v>
      </c>
      <c r="T4038" s="3">
        <v>42207</v>
      </c>
      <c r="U4038" s="1" t="str">
        <f>IF(kiva_loans__muestra[[#This Row],[funded_amount]]=kiva_loans__muestra[[#This Row],[loan_amount]],"funded","unfunded")</f>
        <v>funded</v>
      </c>
      <c r="V4038" s="1" t="str">
        <f>IF(kiva_loans__muestra[[#This Row],[lender_count]]&gt;=50,"high","low")</f>
        <v>low</v>
      </c>
    </row>
    <row r="4039" spans="1:22" x14ac:dyDescent="0.25">
      <c r="A4039">
        <v>921382</v>
      </c>
      <c r="B4039">
        <v>5000</v>
      </c>
      <c r="C4039">
        <v>5000</v>
      </c>
      <c r="D4039" s="1" t="s">
        <v>55</v>
      </c>
      <c r="E4039" s="1" t="s">
        <v>32</v>
      </c>
      <c r="F4039" s="1" t="s">
        <v>8136</v>
      </c>
      <c r="G4039" s="1" t="s">
        <v>3303</v>
      </c>
      <c r="H4039" s="1" t="s">
        <v>28</v>
      </c>
      <c r="I4039" s="1" t="s">
        <v>39</v>
      </c>
      <c r="J4039" s="1" t="s">
        <v>29</v>
      </c>
      <c r="K4039">
        <v>2470</v>
      </c>
      <c r="L4039" s="2">
        <v>42207.501319444447</v>
      </c>
      <c r="M4039" s="2">
        <v>42188.375</v>
      </c>
      <c r="N4039" s="2">
        <v>42219.31994212963</v>
      </c>
      <c r="O4039">
        <v>120</v>
      </c>
      <c r="P4039">
        <v>20</v>
      </c>
      <c r="Q4039" s="1" t="s">
        <v>640</v>
      </c>
      <c r="R4039" s="1" t="s">
        <v>24</v>
      </c>
      <c r="S4039" s="1" t="s">
        <v>35</v>
      </c>
      <c r="T4039" s="3">
        <v>42207</v>
      </c>
      <c r="U4039" s="1" t="str">
        <f>IF(kiva_loans__muestra[[#This Row],[funded_amount]]=kiva_loans__muestra[[#This Row],[loan_amount]],"funded","unfunded")</f>
        <v>funded</v>
      </c>
      <c r="V4039" s="1" t="str">
        <f>IF(kiva_loans__muestra[[#This Row],[lender_count]]&gt;=50,"high","low")</f>
        <v>low</v>
      </c>
    </row>
    <row r="4040" spans="1:22" x14ac:dyDescent="0.25">
      <c r="A4040">
        <v>921369</v>
      </c>
      <c r="B4040">
        <v>5000</v>
      </c>
      <c r="C4040">
        <v>5000</v>
      </c>
      <c r="D4040" s="1" t="s">
        <v>280</v>
      </c>
      <c r="E4040" s="1" t="s">
        <v>104</v>
      </c>
      <c r="F4040" s="1" t="s">
        <v>8137</v>
      </c>
      <c r="G4040" s="1" t="s">
        <v>3311</v>
      </c>
      <c r="H4040" s="1" t="s">
        <v>119</v>
      </c>
      <c r="I4040" s="1" t="s">
        <v>331</v>
      </c>
      <c r="J4040" s="1" t="s">
        <v>270</v>
      </c>
      <c r="K4040">
        <v>2040</v>
      </c>
      <c r="L4040" s="2">
        <v>42207.489756944444</v>
      </c>
      <c r="M4040" s="2">
        <v>42177.375</v>
      </c>
      <c r="N4040" s="2">
        <v>42212.25236111111</v>
      </c>
      <c r="O4040">
        <v>130</v>
      </c>
      <c r="P4040">
        <v>11</v>
      </c>
      <c r="Q4040" s="1" t="s">
        <v>1961</v>
      </c>
      <c r="R4040" s="1" t="s">
        <v>324</v>
      </c>
      <c r="S4040" s="1" t="s">
        <v>31</v>
      </c>
      <c r="T4040" s="3">
        <v>42207</v>
      </c>
      <c r="U4040" s="1" t="str">
        <f>IF(kiva_loans__muestra[[#This Row],[funded_amount]]=kiva_loans__muestra[[#This Row],[loan_amount]],"funded","unfunded")</f>
        <v>funded</v>
      </c>
      <c r="V4040" s="1" t="str">
        <f>IF(kiva_loans__muestra[[#This Row],[lender_count]]&gt;=50,"high","low")</f>
        <v>low</v>
      </c>
    </row>
    <row r="4041" spans="1:22" x14ac:dyDescent="0.25">
      <c r="A4041">
        <v>921172</v>
      </c>
      <c r="B4041">
        <v>7500</v>
      </c>
      <c r="C4041">
        <v>9000</v>
      </c>
      <c r="D4041" s="1" t="s">
        <v>32</v>
      </c>
      <c r="E4041" s="1" t="s">
        <v>32</v>
      </c>
      <c r="F4041" s="1" t="s">
        <v>8138</v>
      </c>
      <c r="G4041" s="1" t="s">
        <v>3630</v>
      </c>
      <c r="H4041" s="1" t="s">
        <v>441</v>
      </c>
      <c r="I4041" s="1" t="s">
        <v>8139</v>
      </c>
      <c r="J4041" s="1" t="s">
        <v>442</v>
      </c>
      <c r="K4041">
        <v>2190</v>
      </c>
      <c r="L4041" s="2">
        <v>42207.357233796298</v>
      </c>
      <c r="M4041" s="2">
        <v>42177.375</v>
      </c>
      <c r="N4041" s="2"/>
      <c r="O4041">
        <v>140</v>
      </c>
      <c r="P4041">
        <v>29</v>
      </c>
      <c r="Q4041" s="1" t="s">
        <v>8140</v>
      </c>
      <c r="R4041" s="1" t="s">
        <v>92</v>
      </c>
      <c r="S4041" s="1" t="s">
        <v>25</v>
      </c>
      <c r="T4041" s="3">
        <v>42207</v>
      </c>
      <c r="U4041" s="1" t="str">
        <f>IF(kiva_loans__muestra[[#This Row],[funded_amount]]=kiva_loans__muestra[[#This Row],[loan_amount]],"funded","unfunded")</f>
        <v>unfunded</v>
      </c>
      <c r="V4041" s="1" t="str">
        <f>IF(kiva_loans__muestra[[#This Row],[lender_count]]&gt;=50,"high","low")</f>
        <v>low</v>
      </c>
    </row>
    <row r="4042" spans="1:22" x14ac:dyDescent="0.25">
      <c r="A4042">
        <v>921488</v>
      </c>
      <c r="B4042">
        <v>12000</v>
      </c>
      <c r="C4042">
        <v>12000</v>
      </c>
      <c r="D4042" s="1" t="s">
        <v>48</v>
      </c>
      <c r="E4042" s="1" t="s">
        <v>49</v>
      </c>
      <c r="F4042" s="1" t="s">
        <v>1806</v>
      </c>
      <c r="G4042" s="1" t="s">
        <v>3263</v>
      </c>
      <c r="H4042" s="1" t="s">
        <v>33</v>
      </c>
      <c r="I4042" s="1" t="s">
        <v>1049</v>
      </c>
      <c r="J4042" s="1" t="s">
        <v>34</v>
      </c>
      <c r="K4042">
        <v>1380</v>
      </c>
      <c r="L4042" s="2">
        <v>42207.616550925923</v>
      </c>
      <c r="M4042" s="2">
        <v>42200.375</v>
      </c>
      <c r="N4042" s="2">
        <v>42241.729768518519</v>
      </c>
      <c r="O4042">
        <v>200</v>
      </c>
      <c r="P4042">
        <v>47</v>
      </c>
      <c r="Q4042" s="1" t="s">
        <v>278</v>
      </c>
      <c r="R4042" s="1" t="s">
        <v>24</v>
      </c>
      <c r="S4042" s="1" t="s">
        <v>31</v>
      </c>
      <c r="T4042" s="3">
        <v>42207</v>
      </c>
      <c r="U4042" s="1" t="str">
        <f>IF(kiva_loans__muestra[[#This Row],[funded_amount]]=kiva_loans__muestra[[#This Row],[loan_amount]],"funded","unfunded")</f>
        <v>funded</v>
      </c>
      <c r="V4042" s="1" t="str">
        <f>IF(kiva_loans__muestra[[#This Row],[lender_count]]&gt;=50,"high","low")</f>
        <v>low</v>
      </c>
    </row>
    <row r="4043" spans="1:22" x14ac:dyDescent="0.25">
      <c r="A4043">
        <v>921609</v>
      </c>
      <c r="B4043">
        <v>6000</v>
      </c>
      <c r="C4043">
        <v>6000</v>
      </c>
      <c r="D4043" s="1" t="s">
        <v>137</v>
      </c>
      <c r="E4043" s="1" t="s">
        <v>27</v>
      </c>
      <c r="F4043" s="1" t="s">
        <v>8141</v>
      </c>
      <c r="G4043" s="1" t="s">
        <v>3317</v>
      </c>
      <c r="H4043" s="1" t="s">
        <v>85</v>
      </c>
      <c r="I4043" s="1" t="s">
        <v>176</v>
      </c>
      <c r="J4043" s="1" t="s">
        <v>87</v>
      </c>
      <c r="K4043">
        <v>1200</v>
      </c>
      <c r="L4043" s="2">
        <v>42207.772256944445</v>
      </c>
      <c r="M4043" s="2">
        <v>42198.375</v>
      </c>
      <c r="N4043" s="2">
        <v>42216.418252314812</v>
      </c>
      <c r="O4043">
        <v>60</v>
      </c>
      <c r="P4043">
        <v>15</v>
      </c>
      <c r="Q4043" s="1" t="s">
        <v>40</v>
      </c>
      <c r="R4043" s="1" t="s">
        <v>54</v>
      </c>
      <c r="S4043" s="1" t="s">
        <v>35</v>
      </c>
      <c r="T4043" s="3">
        <v>42207</v>
      </c>
      <c r="U4043" s="1" t="str">
        <f>IF(kiva_loans__muestra[[#This Row],[funded_amount]]=kiva_loans__muestra[[#This Row],[loan_amount]],"funded","unfunded")</f>
        <v>funded</v>
      </c>
      <c r="V4043" s="1" t="str">
        <f>IF(kiva_loans__muestra[[#This Row],[lender_count]]&gt;=50,"high","low")</f>
        <v>low</v>
      </c>
    </row>
    <row r="4044" spans="1:22" x14ac:dyDescent="0.25">
      <c r="A4044">
        <v>921468</v>
      </c>
      <c r="B4044">
        <v>1750</v>
      </c>
      <c r="C4044">
        <v>1750</v>
      </c>
      <c r="D4044" s="1" t="s">
        <v>64</v>
      </c>
      <c r="E4044" s="1" t="s">
        <v>37</v>
      </c>
      <c r="F4044" s="1" t="s">
        <v>8142</v>
      </c>
      <c r="G4044" s="1" t="s">
        <v>3261</v>
      </c>
      <c r="H4044" s="1" t="s">
        <v>20</v>
      </c>
      <c r="I4044" s="1" t="s">
        <v>1383</v>
      </c>
      <c r="J4044" s="1" t="s">
        <v>22</v>
      </c>
      <c r="K4044">
        <v>3340</v>
      </c>
      <c r="L4044" s="2">
        <v>42207.592164351852</v>
      </c>
      <c r="M4044" s="2">
        <v>42178.375</v>
      </c>
      <c r="N4044" s="2">
        <v>42218.770069444443</v>
      </c>
      <c r="O4044">
        <v>430</v>
      </c>
      <c r="P4044">
        <v>7</v>
      </c>
      <c r="Q4044" s="1" t="s">
        <v>30</v>
      </c>
      <c r="R4044" s="1" t="s">
        <v>24</v>
      </c>
      <c r="S4044" s="1" t="s">
        <v>25</v>
      </c>
      <c r="T4044" s="3">
        <v>42207</v>
      </c>
      <c r="U4044" s="1" t="str">
        <f>IF(kiva_loans__muestra[[#This Row],[funded_amount]]=kiva_loans__muestra[[#This Row],[loan_amount]],"funded","unfunded")</f>
        <v>funded</v>
      </c>
      <c r="V4044" s="1" t="str">
        <f>IF(kiva_loans__muestra[[#This Row],[lender_count]]&gt;=50,"high","low")</f>
        <v>low</v>
      </c>
    </row>
    <row r="4045" spans="1:22" x14ac:dyDescent="0.25">
      <c r="A4045">
        <v>921111</v>
      </c>
      <c r="B4045">
        <v>27500</v>
      </c>
      <c r="C4045">
        <v>27500</v>
      </c>
      <c r="D4045" s="1" t="s">
        <v>64</v>
      </c>
      <c r="E4045" s="1" t="s">
        <v>37</v>
      </c>
      <c r="F4045" s="1" t="s">
        <v>8143</v>
      </c>
      <c r="G4045" s="1" t="s">
        <v>3307</v>
      </c>
      <c r="H4045" s="1" t="s">
        <v>412</v>
      </c>
      <c r="I4045" s="1" t="s">
        <v>570</v>
      </c>
      <c r="J4045" s="1" t="s">
        <v>413</v>
      </c>
      <c r="K4045">
        <v>1630</v>
      </c>
      <c r="L4045" s="2">
        <v>42207.320335648146</v>
      </c>
      <c r="M4045" s="2">
        <v>42187.375</v>
      </c>
      <c r="N4045" s="2">
        <v>42240.817569444444</v>
      </c>
      <c r="O4045">
        <v>80</v>
      </c>
      <c r="P4045">
        <v>72</v>
      </c>
      <c r="Q4045" s="1" t="s">
        <v>8144</v>
      </c>
      <c r="R4045" s="1" t="s">
        <v>8145</v>
      </c>
      <c r="S4045" s="1" t="s">
        <v>25</v>
      </c>
      <c r="T4045" s="3">
        <v>42207</v>
      </c>
      <c r="U4045" s="1" t="str">
        <f>IF(kiva_loans__muestra[[#This Row],[funded_amount]]=kiva_loans__muestra[[#This Row],[loan_amount]],"funded","unfunded")</f>
        <v>funded</v>
      </c>
      <c r="V4045" s="1" t="str">
        <f>IF(kiva_loans__muestra[[#This Row],[lender_count]]&gt;=50,"high","low")</f>
        <v>high</v>
      </c>
    </row>
    <row r="4046" spans="1:22" x14ac:dyDescent="0.25">
      <c r="A4046">
        <v>1089729</v>
      </c>
      <c r="B4046">
        <v>14750</v>
      </c>
      <c r="C4046">
        <v>100000</v>
      </c>
      <c r="D4046" s="1" t="s">
        <v>59</v>
      </c>
      <c r="E4046" s="1" t="s">
        <v>27</v>
      </c>
      <c r="F4046" s="1" t="s">
        <v>8146</v>
      </c>
      <c r="G4046" s="1" t="s">
        <v>3775</v>
      </c>
      <c r="H4046" s="1" t="s">
        <v>155</v>
      </c>
      <c r="I4046" s="1" t="s">
        <v>30</v>
      </c>
      <c r="J4046" s="1" t="s">
        <v>90</v>
      </c>
      <c r="L4046" s="2">
        <v>42207.83730324074</v>
      </c>
      <c r="M4046" s="2"/>
      <c r="N4046" s="2"/>
      <c r="O4046">
        <v>360</v>
      </c>
      <c r="P4046">
        <v>29</v>
      </c>
      <c r="Q4046" s="1" t="s">
        <v>30</v>
      </c>
      <c r="R4046" s="1" t="s">
        <v>92</v>
      </c>
      <c r="S4046" s="1" t="s">
        <v>25</v>
      </c>
      <c r="T4046" s="3">
        <v>42207</v>
      </c>
      <c r="U4046" s="1" t="str">
        <f>IF(kiva_loans__muestra[[#This Row],[funded_amount]]=kiva_loans__muestra[[#This Row],[loan_amount]],"funded","unfunded")</f>
        <v>unfunded</v>
      </c>
      <c r="V4046" s="1" t="str">
        <f>IF(kiva_loans__muestra[[#This Row],[lender_count]]&gt;=50,"high","low")</f>
        <v>low</v>
      </c>
    </row>
    <row r="4047" spans="1:22" x14ac:dyDescent="0.25">
      <c r="A4047">
        <v>921475</v>
      </c>
      <c r="B4047">
        <v>2000</v>
      </c>
      <c r="C4047">
        <v>2000</v>
      </c>
      <c r="D4047" s="1" t="s">
        <v>64</v>
      </c>
      <c r="E4047" s="1" t="s">
        <v>37</v>
      </c>
      <c r="F4047" s="1" t="s">
        <v>8147</v>
      </c>
      <c r="G4047" s="1" t="s">
        <v>3263</v>
      </c>
      <c r="H4047" s="1" t="s">
        <v>33</v>
      </c>
      <c r="I4047" s="1" t="s">
        <v>1175</v>
      </c>
      <c r="J4047" s="1" t="s">
        <v>34</v>
      </c>
      <c r="K4047">
        <v>1330</v>
      </c>
      <c r="L4047" s="2">
        <v>42207.609027777777</v>
      </c>
      <c r="M4047" s="2">
        <v>42180.375</v>
      </c>
      <c r="N4047" s="2">
        <v>42218.803310185183</v>
      </c>
      <c r="O4047">
        <v>150</v>
      </c>
      <c r="P4047">
        <v>8</v>
      </c>
      <c r="Q4047" s="1" t="s">
        <v>1374</v>
      </c>
      <c r="R4047" s="1" t="s">
        <v>24</v>
      </c>
      <c r="S4047" s="1" t="s">
        <v>31</v>
      </c>
      <c r="T4047" s="3">
        <v>42207</v>
      </c>
      <c r="U4047" s="1" t="str">
        <f>IF(kiva_loans__muestra[[#This Row],[funded_amount]]=kiva_loans__muestra[[#This Row],[loan_amount]],"funded","unfunded")</f>
        <v>funded</v>
      </c>
      <c r="V4047" s="1" t="str">
        <f>IF(kiva_loans__muestra[[#This Row],[lender_count]]&gt;=50,"high","low")</f>
        <v>low</v>
      </c>
    </row>
    <row r="4048" spans="1:22" x14ac:dyDescent="0.25">
      <c r="A4048">
        <v>921931</v>
      </c>
      <c r="B4048">
        <v>2500</v>
      </c>
      <c r="C4048">
        <v>2500</v>
      </c>
      <c r="D4048" s="1" t="s">
        <v>36</v>
      </c>
      <c r="E4048" s="1" t="s">
        <v>37</v>
      </c>
      <c r="F4048" s="1" t="s">
        <v>509</v>
      </c>
      <c r="G4048" s="1" t="s">
        <v>3263</v>
      </c>
      <c r="H4048" s="1" t="s">
        <v>33</v>
      </c>
      <c r="I4048" s="1" t="s">
        <v>732</v>
      </c>
      <c r="J4048" s="1" t="s">
        <v>34</v>
      </c>
      <c r="K4048">
        <v>1330</v>
      </c>
      <c r="L4048" s="2">
        <v>42208.402615740742</v>
      </c>
      <c r="M4048" s="2">
        <v>42185.375</v>
      </c>
      <c r="N4048" s="2">
        <v>42213.183807870373</v>
      </c>
      <c r="O4048">
        <v>120</v>
      </c>
      <c r="P4048">
        <v>9</v>
      </c>
      <c r="Q4048" s="1" t="s">
        <v>30</v>
      </c>
      <c r="R4048" s="1" t="s">
        <v>92</v>
      </c>
      <c r="S4048" s="1" t="s">
        <v>31</v>
      </c>
      <c r="T4048" s="3">
        <v>42208</v>
      </c>
      <c r="U4048" s="1" t="str">
        <f>IF(kiva_loans__muestra[[#This Row],[funded_amount]]=kiva_loans__muestra[[#This Row],[loan_amount]],"funded","unfunded")</f>
        <v>funded</v>
      </c>
      <c r="V4048" s="1" t="str">
        <f>IF(kiva_loans__muestra[[#This Row],[lender_count]]&gt;=50,"high","low")</f>
        <v>low</v>
      </c>
    </row>
    <row r="4049" spans="1:22" x14ac:dyDescent="0.25">
      <c r="A4049">
        <v>922192</v>
      </c>
      <c r="B4049">
        <v>3250</v>
      </c>
      <c r="C4049">
        <v>3250</v>
      </c>
      <c r="D4049" s="1" t="s">
        <v>201</v>
      </c>
      <c r="E4049" s="1" t="s">
        <v>37</v>
      </c>
      <c r="F4049" s="1" t="s">
        <v>8148</v>
      </c>
      <c r="G4049" s="1" t="s">
        <v>3274</v>
      </c>
      <c r="H4049" s="1" t="s">
        <v>105</v>
      </c>
      <c r="I4049" s="1" t="s">
        <v>851</v>
      </c>
      <c r="J4049" s="1" t="s">
        <v>106</v>
      </c>
      <c r="K4049">
        <v>1190</v>
      </c>
      <c r="L4049" s="2">
        <v>42208.820949074077</v>
      </c>
      <c r="M4049" s="2">
        <v>42178.375</v>
      </c>
      <c r="N4049" s="2">
        <v>42219.543298611112</v>
      </c>
      <c r="O4049">
        <v>80</v>
      </c>
      <c r="P4049">
        <v>12</v>
      </c>
      <c r="Q4049" s="1" t="s">
        <v>8149</v>
      </c>
      <c r="R4049" s="1" t="s">
        <v>24</v>
      </c>
      <c r="S4049" s="1" t="s">
        <v>31</v>
      </c>
      <c r="T4049" s="3">
        <v>42208</v>
      </c>
      <c r="U4049" s="1" t="str">
        <f>IF(kiva_loans__muestra[[#This Row],[funded_amount]]=kiva_loans__muestra[[#This Row],[loan_amount]],"funded","unfunded")</f>
        <v>funded</v>
      </c>
      <c r="V4049" s="1" t="str">
        <f>IF(kiva_loans__muestra[[#This Row],[lender_count]]&gt;=50,"high","low")</f>
        <v>low</v>
      </c>
    </row>
    <row r="4050" spans="1:22" x14ac:dyDescent="0.25">
      <c r="A4050">
        <v>921937</v>
      </c>
      <c r="B4050">
        <v>2500</v>
      </c>
      <c r="C4050">
        <v>2500</v>
      </c>
      <c r="D4050" s="1" t="s">
        <v>98</v>
      </c>
      <c r="E4050" s="1" t="s">
        <v>37</v>
      </c>
      <c r="F4050" s="1" t="s">
        <v>8150</v>
      </c>
      <c r="G4050" s="1" t="s">
        <v>3278</v>
      </c>
      <c r="H4050" s="1" t="s">
        <v>100</v>
      </c>
      <c r="I4050" s="1" t="s">
        <v>167</v>
      </c>
      <c r="J4050" s="1" t="s">
        <v>101</v>
      </c>
      <c r="K4050">
        <v>1450</v>
      </c>
      <c r="L4050" s="2">
        <v>42208.407789351855</v>
      </c>
      <c r="M4050" s="2">
        <v>42180.375</v>
      </c>
      <c r="N4050" s="2">
        <v>42221.831643518519</v>
      </c>
      <c r="O4050">
        <v>110</v>
      </c>
      <c r="P4050">
        <v>7</v>
      </c>
      <c r="Q4050" s="1" t="s">
        <v>8151</v>
      </c>
      <c r="R4050" s="1" t="s">
        <v>24</v>
      </c>
      <c r="S4050" s="1" t="s">
        <v>35</v>
      </c>
      <c r="T4050" s="3">
        <v>42208</v>
      </c>
      <c r="U4050" s="1" t="str">
        <f>IF(kiva_loans__muestra[[#This Row],[funded_amount]]=kiva_loans__muestra[[#This Row],[loan_amount]],"funded","unfunded")</f>
        <v>funded</v>
      </c>
      <c r="V4050" s="1" t="str">
        <f>IF(kiva_loans__muestra[[#This Row],[lender_count]]&gt;=50,"high","low")</f>
        <v>low</v>
      </c>
    </row>
    <row r="4051" spans="1:22" x14ac:dyDescent="0.25">
      <c r="A4051">
        <v>922708</v>
      </c>
      <c r="B4051">
        <v>9250</v>
      </c>
      <c r="C4051">
        <v>9250</v>
      </c>
      <c r="D4051" s="1" t="s">
        <v>161</v>
      </c>
      <c r="E4051" s="1" t="s">
        <v>37</v>
      </c>
      <c r="F4051" s="1" t="s">
        <v>8152</v>
      </c>
      <c r="G4051" s="1" t="s">
        <v>3307</v>
      </c>
      <c r="H4051" s="1" t="s">
        <v>412</v>
      </c>
      <c r="I4051" s="1" t="s">
        <v>1148</v>
      </c>
      <c r="J4051" s="1" t="s">
        <v>413</v>
      </c>
      <c r="K4051">
        <v>2220</v>
      </c>
      <c r="L4051" s="2">
        <v>42209.73238425926</v>
      </c>
      <c r="M4051" s="2">
        <v>42179.375</v>
      </c>
      <c r="N4051" s="2">
        <v>42235.088506944441</v>
      </c>
      <c r="O4051">
        <v>80</v>
      </c>
      <c r="P4051">
        <v>33</v>
      </c>
      <c r="Q4051" s="1" t="s">
        <v>996</v>
      </c>
      <c r="R4051" s="1" t="s">
        <v>92</v>
      </c>
      <c r="S4051" s="1" t="s">
        <v>35</v>
      </c>
      <c r="T4051" s="3">
        <v>42209</v>
      </c>
      <c r="U4051" s="1" t="str">
        <f>IF(kiva_loans__muestra[[#This Row],[funded_amount]]=kiva_loans__muestra[[#This Row],[loan_amount]],"funded","unfunded")</f>
        <v>funded</v>
      </c>
      <c r="V4051" s="1" t="str">
        <f>IF(kiva_loans__muestra[[#This Row],[lender_count]]&gt;=50,"high","low")</f>
        <v>low</v>
      </c>
    </row>
    <row r="4052" spans="1:22" x14ac:dyDescent="0.25">
      <c r="A4052">
        <v>922422</v>
      </c>
      <c r="B4052">
        <v>15000</v>
      </c>
      <c r="C4052">
        <v>15000</v>
      </c>
      <c r="D4052" s="1" t="s">
        <v>250</v>
      </c>
      <c r="E4052" s="1" t="s">
        <v>62</v>
      </c>
      <c r="F4052" s="1" t="s">
        <v>2706</v>
      </c>
      <c r="G4052" s="1" t="s">
        <v>3661</v>
      </c>
      <c r="H4052" s="1" t="s">
        <v>805</v>
      </c>
      <c r="I4052" s="1" t="s">
        <v>1216</v>
      </c>
      <c r="J4052" s="1" t="s">
        <v>90</v>
      </c>
      <c r="K4052">
        <v>770</v>
      </c>
      <c r="L4052" s="2">
        <v>42209.34103009259</v>
      </c>
      <c r="M4052" s="2">
        <v>42188.375</v>
      </c>
      <c r="N4052" s="2">
        <v>42222.285937499997</v>
      </c>
      <c r="O4052">
        <v>140</v>
      </c>
      <c r="P4052">
        <v>54</v>
      </c>
      <c r="Q4052" s="1" t="s">
        <v>2707</v>
      </c>
      <c r="R4052" s="1" t="s">
        <v>24</v>
      </c>
      <c r="S4052" s="1" t="s">
        <v>31</v>
      </c>
      <c r="T4052" s="3">
        <v>42209</v>
      </c>
      <c r="U4052" s="1" t="str">
        <f>IF(kiva_loans__muestra[[#This Row],[funded_amount]]=kiva_loans__muestra[[#This Row],[loan_amount]],"funded","unfunded")</f>
        <v>funded</v>
      </c>
      <c r="V4052" s="1" t="str">
        <f>IF(kiva_loans__muestra[[#This Row],[lender_count]]&gt;=50,"high","low")</f>
        <v>high</v>
      </c>
    </row>
    <row r="4053" spans="1:22" x14ac:dyDescent="0.25">
      <c r="A4053">
        <v>922997</v>
      </c>
      <c r="B4053">
        <v>9000</v>
      </c>
      <c r="C4053">
        <v>9000</v>
      </c>
      <c r="D4053" s="1" t="s">
        <v>32</v>
      </c>
      <c r="E4053" s="1" t="s">
        <v>32</v>
      </c>
      <c r="F4053" s="1" t="s">
        <v>2698</v>
      </c>
      <c r="G4053" s="1" t="s">
        <v>3630</v>
      </c>
      <c r="H4053" s="1" t="s">
        <v>441</v>
      </c>
      <c r="I4053" s="1" t="s">
        <v>1642</v>
      </c>
      <c r="J4053" s="1" t="s">
        <v>442</v>
      </c>
      <c r="K4053">
        <v>2190</v>
      </c>
      <c r="L4053" s="2">
        <v>42210.599861111114</v>
      </c>
      <c r="M4053" s="2">
        <v>42180.375</v>
      </c>
      <c r="N4053" s="2">
        <v>42244.188240740739</v>
      </c>
      <c r="O4053">
        <v>140</v>
      </c>
      <c r="P4053">
        <v>30</v>
      </c>
      <c r="Q4053" s="1" t="s">
        <v>2882</v>
      </c>
      <c r="R4053" s="1" t="s">
        <v>24</v>
      </c>
      <c r="S4053" s="1" t="s">
        <v>25</v>
      </c>
      <c r="T4053" s="3">
        <v>42210</v>
      </c>
      <c r="U4053" s="1" t="str">
        <f>IF(kiva_loans__muestra[[#This Row],[funded_amount]]=kiva_loans__muestra[[#This Row],[loan_amount]],"funded","unfunded")</f>
        <v>funded</v>
      </c>
      <c r="V4053" s="1" t="str">
        <f>IF(kiva_loans__muestra[[#This Row],[lender_count]]&gt;=50,"high","low")</f>
        <v>low</v>
      </c>
    </row>
    <row r="4054" spans="1:22" x14ac:dyDescent="0.25">
      <c r="A4054">
        <v>923011</v>
      </c>
      <c r="B4054">
        <v>3500</v>
      </c>
      <c r="C4054">
        <v>3500</v>
      </c>
      <c r="D4054" s="1" t="s">
        <v>311</v>
      </c>
      <c r="E4054" s="1" t="s">
        <v>37</v>
      </c>
      <c r="F4054" s="1" t="s">
        <v>8153</v>
      </c>
      <c r="G4054" s="1" t="s">
        <v>3512</v>
      </c>
      <c r="H4054" s="1" t="s">
        <v>667</v>
      </c>
      <c r="I4054" s="1" t="s">
        <v>8154</v>
      </c>
      <c r="J4054" s="1" t="s">
        <v>668</v>
      </c>
      <c r="K4054">
        <v>1710</v>
      </c>
      <c r="L4054" s="2">
        <v>42210.80159722222</v>
      </c>
      <c r="M4054" s="2">
        <v>42179.375</v>
      </c>
      <c r="N4054" s="2">
        <v>42236.968692129631</v>
      </c>
      <c r="O4054">
        <v>140</v>
      </c>
      <c r="P4054">
        <v>7</v>
      </c>
      <c r="Q4054" s="1" t="s">
        <v>1843</v>
      </c>
      <c r="R4054" s="1" t="s">
        <v>24</v>
      </c>
      <c r="S4054" s="1" t="s">
        <v>31</v>
      </c>
      <c r="T4054" s="3">
        <v>42210</v>
      </c>
      <c r="U4054" s="1" t="str">
        <f>IF(kiva_loans__muestra[[#This Row],[funded_amount]]=kiva_loans__muestra[[#This Row],[loan_amount]],"funded","unfunded")</f>
        <v>funded</v>
      </c>
      <c r="V4054" s="1" t="str">
        <f>IF(kiva_loans__muestra[[#This Row],[lender_count]]&gt;=50,"high","low")</f>
        <v>low</v>
      </c>
    </row>
    <row r="4055" spans="1:22" x14ac:dyDescent="0.25">
      <c r="A4055">
        <v>922980</v>
      </c>
      <c r="B4055">
        <v>3500</v>
      </c>
      <c r="C4055">
        <v>3500</v>
      </c>
      <c r="D4055" s="1" t="s">
        <v>45</v>
      </c>
      <c r="E4055" s="1" t="s">
        <v>46</v>
      </c>
      <c r="F4055" s="1" t="s">
        <v>8155</v>
      </c>
      <c r="G4055" s="1" t="s">
        <v>3278</v>
      </c>
      <c r="H4055" s="1" t="s">
        <v>100</v>
      </c>
      <c r="I4055" s="1" t="s">
        <v>723</v>
      </c>
      <c r="J4055" s="1" t="s">
        <v>101</v>
      </c>
      <c r="K4055">
        <v>1450</v>
      </c>
      <c r="L4055" s="2">
        <v>42210.437245370369</v>
      </c>
      <c r="M4055" s="2">
        <v>42199.375</v>
      </c>
      <c r="N4055" s="2">
        <v>42234.016053240739</v>
      </c>
      <c r="O4055">
        <v>80</v>
      </c>
      <c r="P4055">
        <v>11</v>
      </c>
      <c r="Q4055" s="1" t="s">
        <v>278</v>
      </c>
      <c r="R4055" s="1" t="s">
        <v>24</v>
      </c>
      <c r="S4055" s="1" t="s">
        <v>35</v>
      </c>
      <c r="T4055" s="3">
        <v>42210</v>
      </c>
      <c r="U4055" s="1" t="str">
        <f>IF(kiva_loans__muestra[[#This Row],[funded_amount]]=kiva_loans__muestra[[#This Row],[loan_amount]],"funded","unfunded")</f>
        <v>funded</v>
      </c>
      <c r="V4055" s="1" t="str">
        <f>IF(kiva_loans__muestra[[#This Row],[lender_count]]&gt;=50,"high","low")</f>
        <v>low</v>
      </c>
    </row>
    <row r="4056" spans="1:22" x14ac:dyDescent="0.25">
      <c r="A4056">
        <v>1089755</v>
      </c>
      <c r="B4056">
        <v>2250</v>
      </c>
      <c r="C4056">
        <v>3250</v>
      </c>
      <c r="D4056" s="1" t="s">
        <v>137</v>
      </c>
      <c r="E4056" s="1" t="s">
        <v>27</v>
      </c>
      <c r="F4056" s="1" t="s">
        <v>30</v>
      </c>
      <c r="G4056" s="1" t="s">
        <v>3263</v>
      </c>
      <c r="H4056" s="1" t="s">
        <v>33</v>
      </c>
      <c r="I4056" s="1" t="s">
        <v>30</v>
      </c>
      <c r="J4056" s="1" t="s">
        <v>34</v>
      </c>
      <c r="L4056" s="2">
        <v>42210.439166666663</v>
      </c>
      <c r="M4056" s="2"/>
      <c r="N4056" s="2"/>
      <c r="O4056">
        <v>70</v>
      </c>
      <c r="P4056">
        <v>4</v>
      </c>
      <c r="Q4056" s="1" t="s">
        <v>30</v>
      </c>
      <c r="R4056" s="1" t="s">
        <v>30</v>
      </c>
      <c r="S4056" s="1" t="s">
        <v>25</v>
      </c>
      <c r="T4056" s="3">
        <v>42210</v>
      </c>
      <c r="U4056" s="1" t="str">
        <f>IF(kiva_loans__muestra[[#This Row],[funded_amount]]=kiva_loans__muestra[[#This Row],[loan_amount]],"funded","unfunded")</f>
        <v>unfunded</v>
      </c>
      <c r="V4056" s="1" t="str">
        <f>IF(kiva_loans__muestra[[#This Row],[lender_count]]&gt;=50,"high","low")</f>
        <v>low</v>
      </c>
    </row>
    <row r="4057" spans="1:22" x14ac:dyDescent="0.25">
      <c r="A4057">
        <v>923018</v>
      </c>
      <c r="B4057">
        <v>9500</v>
      </c>
      <c r="C4057">
        <v>9500</v>
      </c>
      <c r="D4057" s="1" t="s">
        <v>612</v>
      </c>
      <c r="E4057" s="1" t="s">
        <v>32</v>
      </c>
      <c r="F4057" s="1" t="s">
        <v>8156</v>
      </c>
      <c r="G4057" s="1" t="s">
        <v>3274</v>
      </c>
      <c r="H4057" s="1" t="s">
        <v>105</v>
      </c>
      <c r="I4057" s="1" t="s">
        <v>1032</v>
      </c>
      <c r="J4057" s="1" t="s">
        <v>106</v>
      </c>
      <c r="K4057">
        <v>1430</v>
      </c>
      <c r="L4057" s="2">
        <v>42210.828194444446</v>
      </c>
      <c r="M4057" s="2">
        <v>42188.375</v>
      </c>
      <c r="N4057" s="2">
        <v>42248.896944444445</v>
      </c>
      <c r="O4057">
        <v>140</v>
      </c>
      <c r="P4057">
        <v>30</v>
      </c>
      <c r="Q4057" s="1" t="s">
        <v>88</v>
      </c>
      <c r="R4057" s="1" t="s">
        <v>92</v>
      </c>
      <c r="S4057" s="1" t="s">
        <v>31</v>
      </c>
      <c r="T4057" s="3">
        <v>42210</v>
      </c>
      <c r="U4057" s="1" t="str">
        <f>IF(kiva_loans__muestra[[#This Row],[funded_amount]]=kiva_loans__muestra[[#This Row],[loan_amount]],"funded","unfunded")</f>
        <v>funded</v>
      </c>
      <c r="V4057" s="1" t="str">
        <f>IF(kiva_loans__muestra[[#This Row],[lender_count]]&gt;=50,"high","low")</f>
        <v>low</v>
      </c>
    </row>
    <row r="4058" spans="1:22" x14ac:dyDescent="0.25">
      <c r="A4058">
        <v>922899</v>
      </c>
      <c r="B4058">
        <v>4500</v>
      </c>
      <c r="C4058">
        <v>4500</v>
      </c>
      <c r="D4058" s="1" t="s">
        <v>173</v>
      </c>
      <c r="E4058" s="1" t="s">
        <v>38</v>
      </c>
      <c r="F4058" s="1" t="s">
        <v>8157</v>
      </c>
      <c r="G4058" s="1" t="s">
        <v>3278</v>
      </c>
      <c r="H4058" s="1" t="s">
        <v>100</v>
      </c>
      <c r="I4058" s="1" t="s">
        <v>1345</v>
      </c>
      <c r="J4058" s="1" t="s">
        <v>101</v>
      </c>
      <c r="K4058">
        <v>1450</v>
      </c>
      <c r="L4058" s="2">
        <v>42210.168854166666</v>
      </c>
      <c r="M4058" s="2">
        <v>42206.375</v>
      </c>
      <c r="N4058" s="2">
        <v>42215.318749999999</v>
      </c>
      <c r="O4058">
        <v>80</v>
      </c>
      <c r="P4058">
        <v>11</v>
      </c>
      <c r="Q4058" s="1" t="s">
        <v>5478</v>
      </c>
      <c r="R4058" s="1" t="s">
        <v>24</v>
      </c>
      <c r="S4058" s="1" t="s">
        <v>35</v>
      </c>
      <c r="T4058" s="3">
        <v>42210</v>
      </c>
      <c r="U4058" s="1" t="str">
        <f>IF(kiva_loans__muestra[[#This Row],[funded_amount]]=kiva_loans__muestra[[#This Row],[loan_amount]],"funded","unfunded")</f>
        <v>funded</v>
      </c>
      <c r="V4058" s="1" t="str">
        <f>IF(kiva_loans__muestra[[#This Row],[lender_count]]&gt;=50,"high","low")</f>
        <v>low</v>
      </c>
    </row>
    <row r="4059" spans="1:22" x14ac:dyDescent="0.25">
      <c r="A4059">
        <v>922917</v>
      </c>
      <c r="B4059">
        <v>10250</v>
      </c>
      <c r="C4059">
        <v>14000</v>
      </c>
      <c r="D4059" s="1" t="s">
        <v>98</v>
      </c>
      <c r="E4059" s="1" t="s">
        <v>37</v>
      </c>
      <c r="F4059" s="1" t="s">
        <v>8158</v>
      </c>
      <c r="G4059" s="1" t="s">
        <v>3322</v>
      </c>
      <c r="H4059" s="1" t="s">
        <v>126</v>
      </c>
      <c r="I4059" s="1" t="s">
        <v>429</v>
      </c>
      <c r="J4059" s="1" t="s">
        <v>127</v>
      </c>
      <c r="K4059">
        <v>1210</v>
      </c>
      <c r="L4059" s="2">
        <v>42210.230393518519</v>
      </c>
      <c r="M4059" s="2">
        <v>42194.375</v>
      </c>
      <c r="N4059" s="2"/>
      <c r="O4059">
        <v>140</v>
      </c>
      <c r="P4059">
        <v>27</v>
      </c>
      <c r="Q4059" s="1" t="s">
        <v>8159</v>
      </c>
      <c r="R4059" s="1" t="s">
        <v>54</v>
      </c>
      <c r="S4059" s="1" t="s">
        <v>31</v>
      </c>
      <c r="T4059" s="3">
        <v>42210</v>
      </c>
      <c r="U4059" s="1" t="str">
        <f>IF(kiva_loans__muestra[[#This Row],[funded_amount]]=kiva_loans__muestra[[#This Row],[loan_amount]],"funded","unfunded")</f>
        <v>unfunded</v>
      </c>
      <c r="V4059" s="1" t="str">
        <f>IF(kiva_loans__muestra[[#This Row],[lender_count]]&gt;=50,"high","low")</f>
        <v>low</v>
      </c>
    </row>
    <row r="4060" spans="1:22" x14ac:dyDescent="0.25">
      <c r="A4060">
        <v>922918</v>
      </c>
      <c r="B4060">
        <v>2250</v>
      </c>
      <c r="C4060">
        <v>2250</v>
      </c>
      <c r="D4060" s="1" t="s">
        <v>179</v>
      </c>
      <c r="E4060" s="1" t="s">
        <v>49</v>
      </c>
      <c r="F4060" s="1" t="s">
        <v>8160</v>
      </c>
      <c r="G4060" s="1" t="s">
        <v>3278</v>
      </c>
      <c r="H4060" s="1" t="s">
        <v>100</v>
      </c>
      <c r="I4060" s="1" t="s">
        <v>723</v>
      </c>
      <c r="J4060" s="1" t="s">
        <v>101</v>
      </c>
      <c r="K4060">
        <v>1450</v>
      </c>
      <c r="L4060" s="2">
        <v>42210.231157407405</v>
      </c>
      <c r="M4060" s="2">
        <v>42198.375</v>
      </c>
      <c r="N4060" s="2">
        <v>42216.590590277781</v>
      </c>
      <c r="O4060">
        <v>110</v>
      </c>
      <c r="P4060">
        <v>9</v>
      </c>
      <c r="Q4060" s="1" t="s">
        <v>8161</v>
      </c>
      <c r="R4060" s="1" t="s">
        <v>24</v>
      </c>
      <c r="S4060" s="1" t="s">
        <v>35</v>
      </c>
      <c r="T4060" s="3">
        <v>42210</v>
      </c>
      <c r="U4060" s="1" t="str">
        <f>IF(kiva_loans__muestra[[#This Row],[funded_amount]]=kiva_loans__muestra[[#This Row],[loan_amount]],"funded","unfunded")</f>
        <v>funded</v>
      </c>
      <c r="V4060" s="1" t="str">
        <f>IF(kiva_loans__muestra[[#This Row],[lender_count]]&gt;=50,"high","low")</f>
        <v>low</v>
      </c>
    </row>
    <row r="4061" spans="1:22" x14ac:dyDescent="0.25">
      <c r="A4061">
        <v>923053</v>
      </c>
      <c r="B4061">
        <v>11000</v>
      </c>
      <c r="C4061">
        <v>11000</v>
      </c>
      <c r="D4061" s="1" t="s">
        <v>48</v>
      </c>
      <c r="E4061" s="1" t="s">
        <v>49</v>
      </c>
      <c r="F4061" s="1" t="s">
        <v>8162</v>
      </c>
      <c r="G4061" s="1" t="s">
        <v>3276</v>
      </c>
      <c r="H4061" s="1" t="s">
        <v>225</v>
      </c>
      <c r="I4061" s="1" t="s">
        <v>445</v>
      </c>
      <c r="J4061" s="1" t="s">
        <v>90</v>
      </c>
      <c r="K4061">
        <v>1370</v>
      </c>
      <c r="L4061" s="2">
        <v>42210.984513888892</v>
      </c>
      <c r="M4061" s="2">
        <v>42184.375</v>
      </c>
      <c r="N4061" s="2">
        <v>42236.770555555559</v>
      </c>
      <c r="O4061">
        <v>80</v>
      </c>
      <c r="P4061">
        <v>34</v>
      </c>
      <c r="Q4061" s="1" t="s">
        <v>8163</v>
      </c>
      <c r="R4061" s="1" t="s">
        <v>24</v>
      </c>
      <c r="S4061" s="1" t="s">
        <v>35</v>
      </c>
      <c r="T4061" s="3">
        <v>42210</v>
      </c>
      <c r="U4061" s="1" t="str">
        <f>IF(kiva_loans__muestra[[#This Row],[funded_amount]]=kiva_loans__muestra[[#This Row],[loan_amount]],"funded","unfunded")</f>
        <v>funded</v>
      </c>
      <c r="V4061" s="1" t="str">
        <f>IF(kiva_loans__muestra[[#This Row],[lender_count]]&gt;=50,"high","low")</f>
        <v>low</v>
      </c>
    </row>
    <row r="4062" spans="1:22" x14ac:dyDescent="0.25">
      <c r="A4062">
        <v>922993</v>
      </c>
      <c r="B4062">
        <v>5250</v>
      </c>
      <c r="C4062">
        <v>5250</v>
      </c>
      <c r="D4062" s="1" t="s">
        <v>32</v>
      </c>
      <c r="E4062" s="1" t="s">
        <v>32</v>
      </c>
      <c r="F4062" s="1" t="s">
        <v>8164</v>
      </c>
      <c r="G4062" s="1" t="s">
        <v>3630</v>
      </c>
      <c r="H4062" s="1" t="s">
        <v>441</v>
      </c>
      <c r="I4062" s="1" t="s">
        <v>1642</v>
      </c>
      <c r="J4062" s="1" t="s">
        <v>442</v>
      </c>
      <c r="K4062">
        <v>2190</v>
      </c>
      <c r="L4062" s="2">
        <v>42210.552881944444</v>
      </c>
      <c r="M4062" s="2">
        <v>42180.375</v>
      </c>
      <c r="N4062" s="2">
        <v>42236.303414351853</v>
      </c>
      <c r="O4062">
        <v>140</v>
      </c>
      <c r="P4062">
        <v>2</v>
      </c>
      <c r="Q4062" s="1" t="s">
        <v>8165</v>
      </c>
      <c r="R4062" s="1" t="s">
        <v>92</v>
      </c>
      <c r="S4062" s="1" t="s">
        <v>25</v>
      </c>
      <c r="T4062" s="3">
        <v>42210</v>
      </c>
      <c r="U4062" s="1" t="str">
        <f>IF(kiva_loans__muestra[[#This Row],[funded_amount]]=kiva_loans__muestra[[#This Row],[loan_amount]],"funded","unfunded")</f>
        <v>funded</v>
      </c>
      <c r="V4062" s="1" t="str">
        <f>IF(kiva_loans__muestra[[#This Row],[lender_count]]&gt;=50,"high","low")</f>
        <v>low</v>
      </c>
    </row>
    <row r="4063" spans="1:22" x14ac:dyDescent="0.25">
      <c r="A4063">
        <v>923119</v>
      </c>
      <c r="B4063">
        <v>16500</v>
      </c>
      <c r="C4063">
        <v>16500</v>
      </c>
      <c r="D4063" s="1" t="s">
        <v>48</v>
      </c>
      <c r="E4063" s="1" t="s">
        <v>49</v>
      </c>
      <c r="F4063" s="1" t="s">
        <v>8166</v>
      </c>
      <c r="G4063" s="1" t="s">
        <v>3512</v>
      </c>
      <c r="H4063" s="1" t="s">
        <v>667</v>
      </c>
      <c r="I4063" s="1" t="s">
        <v>820</v>
      </c>
      <c r="J4063" s="1" t="s">
        <v>668</v>
      </c>
      <c r="K4063">
        <v>1710</v>
      </c>
      <c r="L4063" s="2">
        <v>42211.234768518516</v>
      </c>
      <c r="M4063" s="2">
        <v>42179.375</v>
      </c>
      <c r="N4063" s="2">
        <v>42242.65766203704</v>
      </c>
      <c r="O4063">
        <v>140</v>
      </c>
      <c r="P4063">
        <v>61</v>
      </c>
      <c r="Q4063" s="1" t="s">
        <v>881</v>
      </c>
      <c r="R4063" s="1" t="s">
        <v>24</v>
      </c>
      <c r="S4063" s="1" t="s">
        <v>31</v>
      </c>
      <c r="T4063" s="3">
        <v>42211</v>
      </c>
      <c r="U4063" s="1" t="str">
        <f>IF(kiva_loans__muestra[[#This Row],[funded_amount]]=kiva_loans__muestra[[#This Row],[loan_amount]],"funded","unfunded")</f>
        <v>funded</v>
      </c>
      <c r="V4063" s="1" t="str">
        <f>IF(kiva_loans__muestra[[#This Row],[lender_count]]&gt;=50,"high","low")</f>
        <v>high</v>
      </c>
    </row>
    <row r="4064" spans="1:22" x14ac:dyDescent="0.25">
      <c r="A4064">
        <v>923194</v>
      </c>
      <c r="B4064">
        <v>3000</v>
      </c>
      <c r="C4064">
        <v>3000</v>
      </c>
      <c r="D4064" s="1" t="s">
        <v>98</v>
      </c>
      <c r="E4064" s="1" t="s">
        <v>37</v>
      </c>
      <c r="F4064" s="1" t="s">
        <v>1582</v>
      </c>
      <c r="G4064" s="1" t="s">
        <v>3278</v>
      </c>
      <c r="H4064" s="1" t="s">
        <v>100</v>
      </c>
      <c r="I4064" s="1" t="s">
        <v>527</v>
      </c>
      <c r="J4064" s="1" t="s">
        <v>101</v>
      </c>
      <c r="K4064">
        <v>1450</v>
      </c>
      <c r="L4064" s="2">
        <v>42211.469444444447</v>
      </c>
      <c r="M4064" s="2">
        <v>42199.375</v>
      </c>
      <c r="N4064" s="2">
        <v>42236.619664351849</v>
      </c>
      <c r="O4064">
        <v>110</v>
      </c>
      <c r="P4064">
        <v>8</v>
      </c>
      <c r="Q4064" s="1" t="s">
        <v>2005</v>
      </c>
      <c r="R4064" s="1" t="s">
        <v>24</v>
      </c>
      <c r="S4064" s="1" t="s">
        <v>35</v>
      </c>
      <c r="T4064" s="3">
        <v>42211</v>
      </c>
      <c r="U4064" s="1" t="str">
        <f>IF(kiva_loans__muestra[[#This Row],[funded_amount]]=kiva_loans__muestra[[#This Row],[loan_amount]],"funded","unfunded")</f>
        <v>funded</v>
      </c>
      <c r="V4064" s="1" t="str">
        <f>IF(kiva_loans__muestra[[#This Row],[lender_count]]&gt;=50,"high","low")</f>
        <v>low</v>
      </c>
    </row>
    <row r="4065" spans="1:22" x14ac:dyDescent="0.25">
      <c r="A4065">
        <v>923840</v>
      </c>
      <c r="B4065">
        <v>2000</v>
      </c>
      <c r="C4065">
        <v>3500</v>
      </c>
      <c r="D4065" s="1" t="s">
        <v>124</v>
      </c>
      <c r="E4065" s="1" t="s">
        <v>125</v>
      </c>
      <c r="F4065" s="1" t="s">
        <v>8167</v>
      </c>
      <c r="G4065" s="1" t="s">
        <v>3266</v>
      </c>
      <c r="H4065" s="1" t="s">
        <v>89</v>
      </c>
      <c r="I4065" s="1" t="s">
        <v>30</v>
      </c>
      <c r="J4065" s="1" t="s">
        <v>90</v>
      </c>
      <c r="K4065">
        <v>810</v>
      </c>
      <c r="L4065" s="2">
        <v>42212.712685185186</v>
      </c>
      <c r="M4065" s="2">
        <v>42203.375</v>
      </c>
      <c r="N4065" s="2"/>
      <c r="O4065">
        <v>200</v>
      </c>
      <c r="P4065">
        <v>8</v>
      </c>
      <c r="Q4065" s="1" t="s">
        <v>8168</v>
      </c>
      <c r="R4065" s="1" t="s">
        <v>92</v>
      </c>
      <c r="S4065" s="1" t="s">
        <v>31</v>
      </c>
      <c r="T4065" s="3">
        <v>42212</v>
      </c>
      <c r="U4065" s="1" t="str">
        <f>IF(kiva_loans__muestra[[#This Row],[funded_amount]]=kiva_loans__muestra[[#This Row],[loan_amount]],"funded","unfunded")</f>
        <v>unfunded</v>
      </c>
      <c r="V4065" s="1" t="str">
        <f>IF(kiva_loans__muestra[[#This Row],[lender_count]]&gt;=50,"high","low")</f>
        <v>low</v>
      </c>
    </row>
    <row r="4066" spans="1:22" x14ac:dyDescent="0.25">
      <c r="A4066">
        <v>923399</v>
      </c>
      <c r="B4066">
        <v>1750</v>
      </c>
      <c r="C4066">
        <v>1750</v>
      </c>
      <c r="D4066" s="1" t="s">
        <v>32</v>
      </c>
      <c r="E4066" s="1" t="s">
        <v>32</v>
      </c>
      <c r="F4066" s="1" t="s">
        <v>8169</v>
      </c>
      <c r="G4066" s="1" t="s">
        <v>3278</v>
      </c>
      <c r="H4066" s="1" t="s">
        <v>100</v>
      </c>
      <c r="I4066" s="1" t="s">
        <v>1229</v>
      </c>
      <c r="J4066" s="1" t="s">
        <v>101</v>
      </c>
      <c r="K4066">
        <v>1450</v>
      </c>
      <c r="L4066" s="2">
        <v>42212.174571759257</v>
      </c>
      <c r="M4066" s="2">
        <v>42192.375</v>
      </c>
      <c r="N4066" s="2">
        <v>42214.97991898148</v>
      </c>
      <c r="O4066">
        <v>70</v>
      </c>
      <c r="P4066">
        <v>6</v>
      </c>
      <c r="Q4066" s="1" t="s">
        <v>30</v>
      </c>
      <c r="R4066" s="1" t="s">
        <v>24</v>
      </c>
      <c r="S4066" s="1" t="s">
        <v>35</v>
      </c>
      <c r="T4066" s="3">
        <v>42212</v>
      </c>
      <c r="U4066" s="1" t="str">
        <f>IF(kiva_loans__muestra[[#This Row],[funded_amount]]=kiva_loans__muestra[[#This Row],[loan_amount]],"funded","unfunded")</f>
        <v>funded</v>
      </c>
      <c r="V4066" s="1" t="str">
        <f>IF(kiva_loans__muestra[[#This Row],[lender_count]]&gt;=50,"high","low")</f>
        <v>low</v>
      </c>
    </row>
    <row r="4067" spans="1:22" x14ac:dyDescent="0.25">
      <c r="A4067">
        <v>924022</v>
      </c>
      <c r="B4067">
        <v>3500</v>
      </c>
      <c r="C4067">
        <v>3500</v>
      </c>
      <c r="D4067" s="1" t="s">
        <v>46</v>
      </c>
      <c r="E4067" s="1" t="s">
        <v>46</v>
      </c>
      <c r="F4067" s="1" t="s">
        <v>8170</v>
      </c>
      <c r="G4067" s="1" t="s">
        <v>3278</v>
      </c>
      <c r="H4067" s="1" t="s">
        <v>100</v>
      </c>
      <c r="I4067" s="1" t="s">
        <v>111</v>
      </c>
      <c r="J4067" s="1" t="s">
        <v>101</v>
      </c>
      <c r="K4067">
        <v>1450</v>
      </c>
      <c r="L4067" s="2">
        <v>42213.068958333337</v>
      </c>
      <c r="M4067" s="2">
        <v>42207.375</v>
      </c>
      <c r="N4067" s="2">
        <v>42238.352407407408</v>
      </c>
      <c r="O4067">
        <v>80</v>
      </c>
      <c r="P4067">
        <v>9</v>
      </c>
      <c r="Q4067" s="1" t="s">
        <v>1009</v>
      </c>
      <c r="R4067" s="1" t="s">
        <v>24</v>
      </c>
      <c r="S4067" s="1" t="s">
        <v>35</v>
      </c>
      <c r="T4067" s="3">
        <v>42212</v>
      </c>
      <c r="U4067" s="1" t="str">
        <f>IF(kiva_loans__muestra[[#This Row],[funded_amount]]=kiva_loans__muestra[[#This Row],[loan_amount]],"funded","unfunded")</f>
        <v>funded</v>
      </c>
      <c r="V4067" s="1" t="str">
        <f>IF(kiva_loans__muestra[[#This Row],[lender_count]]&gt;=50,"high","low")</f>
        <v>low</v>
      </c>
    </row>
    <row r="4068" spans="1:22" x14ac:dyDescent="0.25">
      <c r="A4068">
        <v>923422</v>
      </c>
      <c r="B4068">
        <v>1250</v>
      </c>
      <c r="C4068">
        <v>1250</v>
      </c>
      <c r="D4068" s="1" t="s">
        <v>45</v>
      </c>
      <c r="E4068" s="1" t="s">
        <v>46</v>
      </c>
      <c r="F4068" s="1" t="s">
        <v>8171</v>
      </c>
      <c r="G4068" s="1" t="s">
        <v>3278</v>
      </c>
      <c r="H4068" s="1" t="s">
        <v>100</v>
      </c>
      <c r="I4068" s="1" t="s">
        <v>1229</v>
      </c>
      <c r="J4068" s="1" t="s">
        <v>101</v>
      </c>
      <c r="K4068">
        <v>1450</v>
      </c>
      <c r="L4068" s="2">
        <v>42212.212557870371</v>
      </c>
      <c r="M4068" s="2">
        <v>42195.375</v>
      </c>
      <c r="N4068" s="2">
        <v>42215.940995370373</v>
      </c>
      <c r="O4068">
        <v>70</v>
      </c>
      <c r="P4068">
        <v>5</v>
      </c>
      <c r="Q4068" s="1" t="s">
        <v>30</v>
      </c>
      <c r="R4068" s="1" t="s">
        <v>24</v>
      </c>
      <c r="S4068" s="1" t="s">
        <v>35</v>
      </c>
      <c r="T4068" s="3">
        <v>42212</v>
      </c>
      <c r="U4068" s="1" t="str">
        <f>IF(kiva_loans__muestra[[#This Row],[funded_amount]]=kiva_loans__muestra[[#This Row],[loan_amount]],"funded","unfunded")</f>
        <v>funded</v>
      </c>
      <c r="V4068" s="1" t="str">
        <f>IF(kiva_loans__muestra[[#This Row],[lender_count]]&gt;=50,"high","low")</f>
        <v>low</v>
      </c>
    </row>
    <row r="4069" spans="1:22" x14ac:dyDescent="0.25">
      <c r="A4069">
        <v>923992</v>
      </c>
      <c r="B4069">
        <v>3000</v>
      </c>
      <c r="C4069">
        <v>3000</v>
      </c>
      <c r="D4069" s="1" t="s">
        <v>250</v>
      </c>
      <c r="E4069" s="1" t="s">
        <v>62</v>
      </c>
      <c r="F4069" s="1" t="s">
        <v>8172</v>
      </c>
      <c r="G4069" s="1" t="s">
        <v>3427</v>
      </c>
      <c r="H4069" s="1" t="s">
        <v>185</v>
      </c>
      <c r="I4069" s="1" t="s">
        <v>1531</v>
      </c>
      <c r="J4069" s="1" t="s">
        <v>187</v>
      </c>
      <c r="K4069">
        <v>1770</v>
      </c>
      <c r="L4069" s="2">
        <v>42212.979386574072</v>
      </c>
      <c r="M4069" s="2">
        <v>42185.375</v>
      </c>
      <c r="N4069" s="2">
        <v>42221.83021990741</v>
      </c>
      <c r="O4069">
        <v>130</v>
      </c>
      <c r="P4069">
        <v>12</v>
      </c>
      <c r="Q4069" s="1" t="s">
        <v>8173</v>
      </c>
      <c r="R4069" s="1" t="s">
        <v>24</v>
      </c>
      <c r="S4069" s="1" t="s">
        <v>25</v>
      </c>
      <c r="T4069" s="3">
        <v>42212</v>
      </c>
      <c r="U4069" s="1" t="str">
        <f>IF(kiva_loans__muestra[[#This Row],[funded_amount]]=kiva_loans__muestra[[#This Row],[loan_amount]],"funded","unfunded")</f>
        <v>funded</v>
      </c>
      <c r="V4069" s="1" t="str">
        <f>IF(kiva_loans__muestra[[#This Row],[lender_count]]&gt;=50,"high","low")</f>
        <v>low</v>
      </c>
    </row>
    <row r="4070" spans="1:22" x14ac:dyDescent="0.25">
      <c r="A4070">
        <v>923764</v>
      </c>
      <c r="B4070">
        <v>2500</v>
      </c>
      <c r="C4070">
        <v>2500</v>
      </c>
      <c r="D4070" s="1" t="s">
        <v>64</v>
      </c>
      <c r="E4070" s="1" t="s">
        <v>37</v>
      </c>
      <c r="F4070" s="1" t="s">
        <v>8174</v>
      </c>
      <c r="G4070" s="1" t="s">
        <v>3263</v>
      </c>
      <c r="H4070" s="1" t="s">
        <v>33</v>
      </c>
      <c r="I4070" s="1" t="s">
        <v>732</v>
      </c>
      <c r="J4070" s="1" t="s">
        <v>34</v>
      </c>
      <c r="K4070">
        <v>1330</v>
      </c>
      <c r="L4070" s="2">
        <v>42212.588726851849</v>
      </c>
      <c r="M4070" s="2">
        <v>42188.375</v>
      </c>
      <c r="N4070" s="2">
        <v>42241.682233796295</v>
      </c>
      <c r="O4070">
        <v>120</v>
      </c>
      <c r="P4070">
        <v>10</v>
      </c>
      <c r="Q4070" s="1" t="s">
        <v>8175</v>
      </c>
      <c r="R4070" s="1" t="s">
        <v>24</v>
      </c>
      <c r="S4070" s="1" t="s">
        <v>31</v>
      </c>
      <c r="T4070" s="3">
        <v>42212</v>
      </c>
      <c r="U4070" s="1" t="str">
        <f>IF(kiva_loans__muestra[[#This Row],[funded_amount]]=kiva_loans__muestra[[#This Row],[loan_amount]],"funded","unfunded")</f>
        <v>funded</v>
      </c>
      <c r="V4070" s="1" t="str">
        <f>IF(kiva_loans__muestra[[#This Row],[lender_count]]&gt;=50,"high","low")</f>
        <v>low</v>
      </c>
    </row>
    <row r="4071" spans="1:22" x14ac:dyDescent="0.25">
      <c r="A4071">
        <v>923564</v>
      </c>
      <c r="B4071">
        <v>2250</v>
      </c>
      <c r="C4071">
        <v>2250</v>
      </c>
      <c r="D4071" s="1" t="s">
        <v>36</v>
      </c>
      <c r="E4071" s="1" t="s">
        <v>37</v>
      </c>
      <c r="F4071" s="1" t="s">
        <v>750</v>
      </c>
      <c r="G4071" s="1" t="s">
        <v>3263</v>
      </c>
      <c r="H4071" s="1" t="s">
        <v>33</v>
      </c>
      <c r="I4071" s="1" t="s">
        <v>1288</v>
      </c>
      <c r="J4071" s="1" t="s">
        <v>34</v>
      </c>
      <c r="K4071">
        <v>1560</v>
      </c>
      <c r="L4071" s="2">
        <v>42212.398402777777</v>
      </c>
      <c r="M4071" s="2">
        <v>42220.375</v>
      </c>
      <c r="N4071" s="2">
        <v>42218.704074074078</v>
      </c>
      <c r="O4071">
        <v>150</v>
      </c>
      <c r="P4071">
        <v>5</v>
      </c>
      <c r="Q4071" s="1" t="s">
        <v>30</v>
      </c>
      <c r="R4071" s="1" t="s">
        <v>24</v>
      </c>
      <c r="S4071" s="1" t="s">
        <v>31</v>
      </c>
      <c r="T4071" s="3">
        <v>42212</v>
      </c>
      <c r="U4071" s="1" t="str">
        <f>IF(kiva_loans__muestra[[#This Row],[funded_amount]]=kiva_loans__muestra[[#This Row],[loan_amount]],"funded","unfunded")</f>
        <v>funded</v>
      </c>
      <c r="V4071" s="1" t="str">
        <f>IF(kiva_loans__muestra[[#This Row],[lender_count]]&gt;=50,"high","low")</f>
        <v>low</v>
      </c>
    </row>
    <row r="4072" spans="1:22" x14ac:dyDescent="0.25">
      <c r="A4072">
        <v>923553</v>
      </c>
      <c r="B4072">
        <v>13500</v>
      </c>
      <c r="C4072">
        <v>13500</v>
      </c>
      <c r="D4072" s="1" t="s">
        <v>45</v>
      </c>
      <c r="E4072" s="1" t="s">
        <v>46</v>
      </c>
      <c r="F4072" s="1" t="s">
        <v>8176</v>
      </c>
      <c r="G4072" s="1" t="s">
        <v>3384</v>
      </c>
      <c r="H4072" s="1" t="s">
        <v>848</v>
      </c>
      <c r="I4072" s="1" t="s">
        <v>989</v>
      </c>
      <c r="J4072" s="1" t="s">
        <v>849</v>
      </c>
      <c r="K4072">
        <v>150</v>
      </c>
      <c r="L4072" s="2">
        <v>42212.390775462962</v>
      </c>
      <c r="M4072" s="2">
        <v>42201.375</v>
      </c>
      <c r="N4072" s="2">
        <v>42238.186354166668</v>
      </c>
      <c r="O4072">
        <v>140</v>
      </c>
      <c r="P4072">
        <v>48</v>
      </c>
      <c r="Q4072" s="1" t="s">
        <v>356</v>
      </c>
      <c r="R4072" s="1" t="s">
        <v>24</v>
      </c>
      <c r="S4072" s="1" t="s">
        <v>35</v>
      </c>
      <c r="T4072" s="3">
        <v>42212</v>
      </c>
      <c r="U4072" s="1" t="str">
        <f>IF(kiva_loans__muestra[[#This Row],[funded_amount]]=kiva_loans__muestra[[#This Row],[loan_amount]],"funded","unfunded")</f>
        <v>funded</v>
      </c>
      <c r="V4072" s="1" t="str">
        <f>IF(kiva_loans__muestra[[#This Row],[lender_count]]&gt;=50,"high","low")</f>
        <v>low</v>
      </c>
    </row>
    <row r="4073" spans="1:22" x14ac:dyDescent="0.25">
      <c r="A4073">
        <v>924420</v>
      </c>
      <c r="B4073">
        <v>4000</v>
      </c>
      <c r="C4073">
        <v>4000</v>
      </c>
      <c r="D4073" s="1" t="s">
        <v>124</v>
      </c>
      <c r="E4073" s="1" t="s">
        <v>125</v>
      </c>
      <c r="F4073" s="1" t="s">
        <v>8177</v>
      </c>
      <c r="G4073" s="1" t="s">
        <v>3266</v>
      </c>
      <c r="H4073" s="1" t="s">
        <v>89</v>
      </c>
      <c r="I4073" s="1" t="s">
        <v>30</v>
      </c>
      <c r="J4073" s="1" t="s">
        <v>90</v>
      </c>
      <c r="K4073">
        <v>810</v>
      </c>
      <c r="L4073" s="2">
        <v>42213.684374999997</v>
      </c>
      <c r="M4073" s="2">
        <v>42207.375</v>
      </c>
      <c r="N4073" s="2">
        <v>42241.990474537037</v>
      </c>
      <c r="O4073">
        <v>140</v>
      </c>
      <c r="P4073">
        <v>16</v>
      </c>
      <c r="Q4073" s="1" t="s">
        <v>8178</v>
      </c>
      <c r="R4073" s="1" t="s">
        <v>24</v>
      </c>
      <c r="S4073" s="1" t="s">
        <v>31</v>
      </c>
      <c r="T4073" s="3">
        <v>42213</v>
      </c>
      <c r="U4073" s="1" t="str">
        <f>IF(kiva_loans__muestra[[#This Row],[funded_amount]]=kiva_loans__muestra[[#This Row],[loan_amount]],"funded","unfunded")</f>
        <v>funded</v>
      </c>
      <c r="V4073" s="1" t="str">
        <f>IF(kiva_loans__muestra[[#This Row],[lender_count]]&gt;=50,"high","low")</f>
        <v>low</v>
      </c>
    </row>
    <row r="4074" spans="1:22" x14ac:dyDescent="0.25">
      <c r="A4074">
        <v>924227</v>
      </c>
      <c r="B4074">
        <v>6750</v>
      </c>
      <c r="C4074">
        <v>6750</v>
      </c>
      <c r="D4074" s="1" t="s">
        <v>59</v>
      </c>
      <c r="E4074" s="1" t="s">
        <v>27</v>
      </c>
      <c r="F4074" s="1" t="s">
        <v>8179</v>
      </c>
      <c r="G4074" s="1" t="s">
        <v>3278</v>
      </c>
      <c r="H4074" s="1" t="s">
        <v>100</v>
      </c>
      <c r="I4074" s="1" t="s">
        <v>1860</v>
      </c>
      <c r="J4074" s="1" t="s">
        <v>101</v>
      </c>
      <c r="K4074">
        <v>1250</v>
      </c>
      <c r="L4074" s="2">
        <v>42213.46638888889</v>
      </c>
      <c r="M4074" s="2">
        <v>42188.375</v>
      </c>
      <c r="N4074" s="2">
        <v>42217.727569444447</v>
      </c>
      <c r="O4074">
        <v>70</v>
      </c>
      <c r="P4074">
        <v>9</v>
      </c>
      <c r="Q4074" s="1" t="s">
        <v>30</v>
      </c>
      <c r="R4074" s="1" t="s">
        <v>24</v>
      </c>
      <c r="S4074" s="1" t="s">
        <v>35</v>
      </c>
      <c r="T4074" s="3">
        <v>42213</v>
      </c>
      <c r="U4074" s="1" t="str">
        <f>IF(kiva_loans__muestra[[#This Row],[funded_amount]]=kiva_loans__muestra[[#This Row],[loan_amount]],"funded","unfunded")</f>
        <v>funded</v>
      </c>
      <c r="V4074" s="1" t="str">
        <f>IF(kiva_loans__muestra[[#This Row],[lender_count]]&gt;=50,"high","low")</f>
        <v>low</v>
      </c>
    </row>
    <row r="4075" spans="1:22" x14ac:dyDescent="0.25">
      <c r="A4075">
        <v>924274</v>
      </c>
      <c r="B4075">
        <v>1750</v>
      </c>
      <c r="C4075">
        <v>1750</v>
      </c>
      <c r="D4075" s="1" t="s">
        <v>98</v>
      </c>
      <c r="E4075" s="1" t="s">
        <v>37</v>
      </c>
      <c r="F4075" s="1" t="s">
        <v>8180</v>
      </c>
      <c r="G4075" s="1" t="s">
        <v>3278</v>
      </c>
      <c r="H4075" s="1" t="s">
        <v>100</v>
      </c>
      <c r="I4075" s="1" t="s">
        <v>1953</v>
      </c>
      <c r="J4075" s="1" t="s">
        <v>101</v>
      </c>
      <c r="K4075">
        <v>1250</v>
      </c>
      <c r="L4075" s="2">
        <v>42213.497974537036</v>
      </c>
      <c r="M4075" s="2">
        <v>42200.375</v>
      </c>
      <c r="N4075" s="2">
        <v>42233.722511574073</v>
      </c>
      <c r="O4075">
        <v>80</v>
      </c>
      <c r="P4075">
        <v>4</v>
      </c>
      <c r="Q4075" s="1" t="s">
        <v>8181</v>
      </c>
      <c r="R4075" s="1" t="s">
        <v>24</v>
      </c>
      <c r="S4075" s="1" t="s">
        <v>35</v>
      </c>
      <c r="T4075" s="3">
        <v>42213</v>
      </c>
      <c r="U4075" s="1" t="str">
        <f>IF(kiva_loans__muestra[[#This Row],[funded_amount]]=kiva_loans__muestra[[#This Row],[loan_amount]],"funded","unfunded")</f>
        <v>funded</v>
      </c>
      <c r="V4075" s="1" t="str">
        <f>IF(kiva_loans__muestra[[#This Row],[lender_count]]&gt;=50,"high","low")</f>
        <v>low</v>
      </c>
    </row>
    <row r="4076" spans="1:22" x14ac:dyDescent="0.25">
      <c r="A4076">
        <v>924555</v>
      </c>
      <c r="B4076">
        <v>6000</v>
      </c>
      <c r="C4076">
        <v>6000</v>
      </c>
      <c r="D4076" s="1" t="s">
        <v>333</v>
      </c>
      <c r="E4076" s="1" t="s">
        <v>37</v>
      </c>
      <c r="F4076" s="1" t="s">
        <v>8182</v>
      </c>
      <c r="G4076" s="1" t="s">
        <v>3266</v>
      </c>
      <c r="H4076" s="1" t="s">
        <v>89</v>
      </c>
      <c r="I4076" s="1" t="s">
        <v>386</v>
      </c>
      <c r="J4076" s="1" t="s">
        <v>90</v>
      </c>
      <c r="K4076">
        <v>1990</v>
      </c>
      <c r="L4076" s="2">
        <v>42213.866689814815</v>
      </c>
      <c r="M4076" s="2">
        <v>42201.375</v>
      </c>
      <c r="N4076" s="2">
        <v>42225.772638888891</v>
      </c>
      <c r="O4076">
        <v>140</v>
      </c>
      <c r="P4076">
        <v>23</v>
      </c>
      <c r="Q4076" s="1" t="s">
        <v>2278</v>
      </c>
      <c r="R4076" s="1" t="s">
        <v>24</v>
      </c>
      <c r="S4076" s="1" t="s">
        <v>31</v>
      </c>
      <c r="T4076" s="3">
        <v>42213</v>
      </c>
      <c r="U4076" s="1" t="str">
        <f>IF(kiva_loans__muestra[[#This Row],[funded_amount]]=kiva_loans__muestra[[#This Row],[loan_amount]],"funded","unfunded")</f>
        <v>funded</v>
      </c>
      <c r="V4076" s="1" t="str">
        <f>IF(kiva_loans__muestra[[#This Row],[lender_count]]&gt;=50,"high","low")</f>
        <v>low</v>
      </c>
    </row>
    <row r="4077" spans="1:22" x14ac:dyDescent="0.25">
      <c r="A4077">
        <v>924066</v>
      </c>
      <c r="B4077">
        <v>2500</v>
      </c>
      <c r="C4077">
        <v>2500</v>
      </c>
      <c r="D4077" s="1" t="s">
        <v>45</v>
      </c>
      <c r="E4077" s="1" t="s">
        <v>46</v>
      </c>
      <c r="F4077" s="1" t="s">
        <v>4449</v>
      </c>
      <c r="G4077" s="1" t="s">
        <v>3278</v>
      </c>
      <c r="H4077" s="1" t="s">
        <v>100</v>
      </c>
      <c r="I4077" s="1" t="s">
        <v>651</v>
      </c>
      <c r="J4077" s="1" t="s">
        <v>101</v>
      </c>
      <c r="K4077">
        <v>1450</v>
      </c>
      <c r="L4077" s="2">
        <v>42213.181504629632</v>
      </c>
      <c r="M4077" s="2">
        <v>42194.375</v>
      </c>
      <c r="N4077" s="2">
        <v>42216.21466435185</v>
      </c>
      <c r="O4077">
        <v>70</v>
      </c>
      <c r="P4077">
        <v>7</v>
      </c>
      <c r="Q4077" s="1" t="s">
        <v>30</v>
      </c>
      <c r="R4077" s="1" t="s">
        <v>24</v>
      </c>
      <c r="S4077" s="1" t="s">
        <v>35</v>
      </c>
      <c r="T4077" s="3">
        <v>42213</v>
      </c>
      <c r="U4077" s="1" t="str">
        <f>IF(kiva_loans__muestra[[#This Row],[funded_amount]]=kiva_loans__muestra[[#This Row],[loan_amount]],"funded","unfunded")</f>
        <v>funded</v>
      </c>
      <c r="V4077" s="1" t="str">
        <f>IF(kiva_loans__muestra[[#This Row],[lender_count]]&gt;=50,"high","low")</f>
        <v>low</v>
      </c>
    </row>
    <row r="4078" spans="1:22" x14ac:dyDescent="0.25">
      <c r="A4078">
        <v>924624</v>
      </c>
      <c r="B4078">
        <v>4000</v>
      </c>
      <c r="C4078">
        <v>4000</v>
      </c>
      <c r="D4078" s="1" t="s">
        <v>124</v>
      </c>
      <c r="E4078" s="1" t="s">
        <v>125</v>
      </c>
      <c r="F4078" s="1" t="s">
        <v>8183</v>
      </c>
      <c r="G4078" s="1" t="s">
        <v>3481</v>
      </c>
      <c r="H4078" s="1" t="s">
        <v>193</v>
      </c>
      <c r="I4078" s="1" t="s">
        <v>1022</v>
      </c>
      <c r="J4078" s="1" t="s">
        <v>194</v>
      </c>
      <c r="K4078">
        <v>2460</v>
      </c>
      <c r="L4078" s="2">
        <v>42213.986504629633</v>
      </c>
      <c r="M4078" s="2">
        <v>42202.375</v>
      </c>
      <c r="N4078" s="2">
        <v>42252.775219907409</v>
      </c>
      <c r="O4078">
        <v>140</v>
      </c>
      <c r="P4078">
        <v>15</v>
      </c>
      <c r="Q4078" s="1" t="s">
        <v>70</v>
      </c>
      <c r="R4078" s="1" t="s">
        <v>92</v>
      </c>
      <c r="S4078" s="1" t="s">
        <v>31</v>
      </c>
      <c r="T4078" s="3">
        <v>42213</v>
      </c>
      <c r="U4078" s="1" t="str">
        <f>IF(kiva_loans__muestra[[#This Row],[funded_amount]]=kiva_loans__muestra[[#This Row],[loan_amount]],"funded","unfunded")</f>
        <v>funded</v>
      </c>
      <c r="V4078" s="1" t="str">
        <f>IF(kiva_loans__muestra[[#This Row],[lender_count]]&gt;=50,"high","low")</f>
        <v>low</v>
      </c>
    </row>
    <row r="4079" spans="1:22" x14ac:dyDescent="0.25">
      <c r="A4079">
        <v>924097</v>
      </c>
      <c r="B4079">
        <v>25250</v>
      </c>
      <c r="C4079">
        <v>25250</v>
      </c>
      <c r="D4079" s="1" t="s">
        <v>124</v>
      </c>
      <c r="E4079" s="1" t="s">
        <v>125</v>
      </c>
      <c r="F4079" s="1" t="s">
        <v>2773</v>
      </c>
      <c r="G4079" s="1" t="s">
        <v>3382</v>
      </c>
      <c r="H4079" s="1" t="s">
        <v>146</v>
      </c>
      <c r="I4079" s="1" t="s">
        <v>1072</v>
      </c>
      <c r="J4079" s="1" t="s">
        <v>147</v>
      </c>
      <c r="K4079">
        <v>420</v>
      </c>
      <c r="L4079" s="2">
        <v>42213.273530092592</v>
      </c>
      <c r="M4079" s="2">
        <v>42244.375</v>
      </c>
      <c r="N4079" s="2">
        <v>42239.850914351853</v>
      </c>
      <c r="O4079">
        <v>270</v>
      </c>
      <c r="P4079">
        <v>71</v>
      </c>
      <c r="Q4079" s="1" t="s">
        <v>8184</v>
      </c>
      <c r="R4079" s="1" t="s">
        <v>92</v>
      </c>
      <c r="S4079" s="1" t="s">
        <v>31</v>
      </c>
      <c r="T4079" s="3">
        <v>42213</v>
      </c>
      <c r="U4079" s="1" t="str">
        <f>IF(kiva_loans__muestra[[#This Row],[funded_amount]]=kiva_loans__muestra[[#This Row],[loan_amount]],"funded","unfunded")</f>
        <v>funded</v>
      </c>
      <c r="V4079" s="1" t="str">
        <f>IF(kiva_loans__muestra[[#This Row],[lender_count]]&gt;=50,"high","low")</f>
        <v>high</v>
      </c>
    </row>
    <row r="4080" spans="1:22" x14ac:dyDescent="0.25">
      <c r="A4080">
        <v>1089796</v>
      </c>
      <c r="B4080">
        <v>3250</v>
      </c>
      <c r="C4080">
        <v>3250</v>
      </c>
      <c r="D4080" s="1" t="s">
        <v>137</v>
      </c>
      <c r="E4080" s="1" t="s">
        <v>27</v>
      </c>
      <c r="F4080" s="1" t="s">
        <v>8185</v>
      </c>
      <c r="G4080" s="1" t="s">
        <v>3263</v>
      </c>
      <c r="H4080" s="1" t="s">
        <v>33</v>
      </c>
      <c r="I4080" s="1" t="s">
        <v>30</v>
      </c>
      <c r="J4080" s="1" t="s">
        <v>34</v>
      </c>
      <c r="L4080" s="2">
        <v>42213.604178240741</v>
      </c>
      <c r="M4080" s="2">
        <v>42228.512499999997</v>
      </c>
      <c r="N4080" s="2">
        <v>42217.441643518519</v>
      </c>
      <c r="O4080">
        <v>90</v>
      </c>
      <c r="P4080">
        <v>15</v>
      </c>
      <c r="Q4080" s="1" t="s">
        <v>30</v>
      </c>
      <c r="R4080" s="1" t="s">
        <v>24</v>
      </c>
      <c r="S4080" s="1" t="s">
        <v>35</v>
      </c>
      <c r="T4080" s="3">
        <v>42213</v>
      </c>
      <c r="U4080" s="1" t="str">
        <f>IF(kiva_loans__muestra[[#This Row],[funded_amount]]=kiva_loans__muestra[[#This Row],[loan_amount]],"funded","unfunded")</f>
        <v>funded</v>
      </c>
      <c r="V4080" s="1" t="str">
        <f>IF(kiva_loans__muestra[[#This Row],[lender_count]]&gt;=50,"high","low")</f>
        <v>low</v>
      </c>
    </row>
    <row r="4081" spans="1:22" x14ac:dyDescent="0.25">
      <c r="A4081">
        <v>924162</v>
      </c>
      <c r="B4081">
        <v>2500</v>
      </c>
      <c r="C4081">
        <v>2500</v>
      </c>
      <c r="D4081" s="1" t="s">
        <v>36</v>
      </c>
      <c r="E4081" s="1" t="s">
        <v>37</v>
      </c>
      <c r="F4081" s="1" t="s">
        <v>8186</v>
      </c>
      <c r="G4081" s="1" t="s">
        <v>3263</v>
      </c>
      <c r="H4081" s="1" t="s">
        <v>33</v>
      </c>
      <c r="I4081" s="1" t="s">
        <v>732</v>
      </c>
      <c r="J4081" s="1" t="s">
        <v>34</v>
      </c>
      <c r="K4081">
        <v>1330</v>
      </c>
      <c r="L4081" s="2">
        <v>42213.399988425925</v>
      </c>
      <c r="M4081" s="2">
        <v>42188.375</v>
      </c>
      <c r="N4081" s="2">
        <v>42241.723599537036</v>
      </c>
      <c r="O4081">
        <v>120</v>
      </c>
      <c r="P4081">
        <v>9</v>
      </c>
      <c r="Q4081" s="1" t="s">
        <v>8187</v>
      </c>
      <c r="R4081" s="1" t="s">
        <v>24</v>
      </c>
      <c r="S4081" s="1" t="s">
        <v>31</v>
      </c>
      <c r="T4081" s="3">
        <v>42213</v>
      </c>
      <c r="U4081" s="1" t="str">
        <f>IF(kiva_loans__muestra[[#This Row],[funded_amount]]=kiva_loans__muestra[[#This Row],[loan_amount]],"funded","unfunded")</f>
        <v>funded</v>
      </c>
      <c r="V4081" s="1" t="str">
        <f>IF(kiva_loans__muestra[[#This Row],[lender_count]]&gt;=50,"high","low")</f>
        <v>low</v>
      </c>
    </row>
    <row r="4082" spans="1:22" x14ac:dyDescent="0.25">
      <c r="A4082">
        <v>924402</v>
      </c>
      <c r="B4082">
        <v>3250</v>
      </c>
      <c r="C4082">
        <v>3250</v>
      </c>
      <c r="D4082" s="1" t="s">
        <v>53</v>
      </c>
      <c r="E4082" s="1" t="s">
        <v>32</v>
      </c>
      <c r="F4082" s="1" t="s">
        <v>8188</v>
      </c>
      <c r="G4082" s="1" t="s">
        <v>3278</v>
      </c>
      <c r="H4082" s="1" t="s">
        <v>100</v>
      </c>
      <c r="I4082" s="1" t="s">
        <v>657</v>
      </c>
      <c r="J4082" s="1" t="s">
        <v>101</v>
      </c>
      <c r="K4082">
        <v>1450</v>
      </c>
      <c r="L4082" s="2">
        <v>42213.646828703706</v>
      </c>
      <c r="M4082" s="2">
        <v>42185.375</v>
      </c>
      <c r="N4082" s="2">
        <v>42244.672881944447</v>
      </c>
      <c r="O4082">
        <v>110</v>
      </c>
      <c r="P4082">
        <v>10</v>
      </c>
      <c r="Q4082" s="1" t="s">
        <v>159</v>
      </c>
      <c r="R4082" s="1" t="s">
        <v>24</v>
      </c>
      <c r="S4082" s="1" t="s">
        <v>35</v>
      </c>
      <c r="T4082" s="3">
        <v>42213</v>
      </c>
      <c r="U4082" s="1" t="str">
        <f>IF(kiva_loans__muestra[[#This Row],[funded_amount]]=kiva_loans__muestra[[#This Row],[loan_amount]],"funded","unfunded")</f>
        <v>funded</v>
      </c>
      <c r="V4082" s="1" t="str">
        <f>IF(kiva_loans__muestra[[#This Row],[lender_count]]&gt;=50,"high","low")</f>
        <v>low</v>
      </c>
    </row>
    <row r="4083" spans="1:22" x14ac:dyDescent="0.25">
      <c r="A4083">
        <v>924504</v>
      </c>
      <c r="B4083">
        <v>3500</v>
      </c>
      <c r="C4083">
        <v>3500</v>
      </c>
      <c r="D4083" s="1" t="s">
        <v>98</v>
      </c>
      <c r="E4083" s="1" t="s">
        <v>37</v>
      </c>
      <c r="F4083" s="1" t="s">
        <v>2044</v>
      </c>
      <c r="G4083" s="1" t="s">
        <v>3278</v>
      </c>
      <c r="H4083" s="1" t="s">
        <v>100</v>
      </c>
      <c r="I4083" s="1" t="s">
        <v>657</v>
      </c>
      <c r="J4083" s="1" t="s">
        <v>101</v>
      </c>
      <c r="K4083">
        <v>1450</v>
      </c>
      <c r="L4083" s="2">
        <v>42213.800717592596</v>
      </c>
      <c r="M4083" s="2">
        <v>42185.375</v>
      </c>
      <c r="N4083" s="2">
        <v>42238.290578703702</v>
      </c>
      <c r="O4083">
        <v>80</v>
      </c>
      <c r="P4083">
        <v>11</v>
      </c>
      <c r="Q4083" s="1" t="s">
        <v>1268</v>
      </c>
      <c r="R4083" s="1" t="s">
        <v>24</v>
      </c>
      <c r="S4083" s="1" t="s">
        <v>35</v>
      </c>
      <c r="T4083" s="3">
        <v>42213</v>
      </c>
      <c r="U4083" s="1" t="str">
        <f>IF(kiva_loans__muestra[[#This Row],[funded_amount]]=kiva_loans__muestra[[#This Row],[loan_amount]],"funded","unfunded")</f>
        <v>funded</v>
      </c>
      <c r="V4083" s="1" t="str">
        <f>IF(kiva_loans__muestra[[#This Row],[lender_count]]&gt;=50,"high","low")</f>
        <v>low</v>
      </c>
    </row>
    <row r="4084" spans="1:22" x14ac:dyDescent="0.25">
      <c r="A4084">
        <v>924133</v>
      </c>
      <c r="B4084">
        <v>2750</v>
      </c>
      <c r="C4084">
        <v>2750</v>
      </c>
      <c r="D4084" s="1" t="s">
        <v>45</v>
      </c>
      <c r="E4084" s="1" t="s">
        <v>46</v>
      </c>
      <c r="F4084" s="1" t="s">
        <v>2712</v>
      </c>
      <c r="G4084" s="1" t="s">
        <v>3278</v>
      </c>
      <c r="H4084" s="1" t="s">
        <v>100</v>
      </c>
      <c r="I4084" s="1" t="s">
        <v>1609</v>
      </c>
      <c r="J4084" s="1" t="s">
        <v>101</v>
      </c>
      <c r="K4084">
        <v>1250</v>
      </c>
      <c r="L4084" s="2">
        <v>42213.360162037039</v>
      </c>
      <c r="M4084" s="2">
        <v>42201.375</v>
      </c>
      <c r="N4084" s="2">
        <v>42240.127002314817</v>
      </c>
      <c r="O4084">
        <v>80</v>
      </c>
      <c r="P4084">
        <v>8</v>
      </c>
      <c r="Q4084" s="1" t="s">
        <v>159</v>
      </c>
      <c r="R4084" s="1" t="s">
        <v>24</v>
      </c>
      <c r="S4084" s="1" t="s">
        <v>35</v>
      </c>
      <c r="T4084" s="3">
        <v>42213</v>
      </c>
      <c r="U4084" s="1" t="str">
        <f>IF(kiva_loans__muestra[[#This Row],[funded_amount]]=kiva_loans__muestra[[#This Row],[loan_amount]],"funded","unfunded")</f>
        <v>funded</v>
      </c>
      <c r="V4084" s="1" t="str">
        <f>IF(kiva_loans__muestra[[#This Row],[lender_count]]&gt;=50,"high","low")</f>
        <v>low</v>
      </c>
    </row>
    <row r="4085" spans="1:22" x14ac:dyDescent="0.25">
      <c r="A4085">
        <v>925418</v>
      </c>
      <c r="B4085">
        <v>13250</v>
      </c>
      <c r="C4085">
        <v>13250</v>
      </c>
      <c r="D4085" s="1" t="s">
        <v>298</v>
      </c>
      <c r="E4085" s="1" t="s">
        <v>19</v>
      </c>
      <c r="F4085" s="1" t="s">
        <v>8189</v>
      </c>
      <c r="G4085" s="1" t="s">
        <v>3276</v>
      </c>
      <c r="H4085" s="1" t="s">
        <v>225</v>
      </c>
      <c r="I4085" s="1" t="s">
        <v>445</v>
      </c>
      <c r="J4085" s="1" t="s">
        <v>90</v>
      </c>
      <c r="K4085">
        <v>1370</v>
      </c>
      <c r="L4085" s="2">
        <v>42215.075300925928</v>
      </c>
      <c r="M4085" s="2">
        <v>42185.375</v>
      </c>
      <c r="N4085" s="2">
        <v>42239.394236111111</v>
      </c>
      <c r="O4085">
        <v>80</v>
      </c>
      <c r="P4085">
        <v>43</v>
      </c>
      <c r="Q4085" s="1" t="s">
        <v>3003</v>
      </c>
      <c r="R4085" s="1" t="s">
        <v>24</v>
      </c>
      <c r="S4085" s="1" t="s">
        <v>35</v>
      </c>
      <c r="T4085" s="3">
        <v>42214</v>
      </c>
      <c r="U4085" s="1" t="str">
        <f>IF(kiva_loans__muestra[[#This Row],[funded_amount]]=kiva_loans__muestra[[#This Row],[loan_amount]],"funded","unfunded")</f>
        <v>funded</v>
      </c>
      <c r="V4085" s="1" t="str">
        <f>IF(kiva_loans__muestra[[#This Row],[lender_count]]&gt;=50,"high","low")</f>
        <v>low</v>
      </c>
    </row>
    <row r="4086" spans="1:22" x14ac:dyDescent="0.25">
      <c r="A4086">
        <v>924767</v>
      </c>
      <c r="B4086">
        <v>3000</v>
      </c>
      <c r="C4086">
        <v>3000</v>
      </c>
      <c r="D4086" s="1" t="s">
        <v>58</v>
      </c>
      <c r="E4086" s="1" t="s">
        <v>27</v>
      </c>
      <c r="F4086" s="1" t="s">
        <v>589</v>
      </c>
      <c r="G4086" s="1" t="s">
        <v>3278</v>
      </c>
      <c r="H4086" s="1" t="s">
        <v>100</v>
      </c>
      <c r="I4086" s="1" t="s">
        <v>1381</v>
      </c>
      <c r="J4086" s="1" t="s">
        <v>101</v>
      </c>
      <c r="K4086">
        <v>1450</v>
      </c>
      <c r="L4086" s="2">
        <v>42214.205810185187</v>
      </c>
      <c r="M4086" s="2">
        <v>42198.375</v>
      </c>
      <c r="N4086" s="2">
        <v>42238.100775462961</v>
      </c>
      <c r="O4086">
        <v>80</v>
      </c>
      <c r="P4086">
        <v>12</v>
      </c>
      <c r="Q4086" s="1" t="s">
        <v>278</v>
      </c>
      <c r="R4086" s="1" t="s">
        <v>24</v>
      </c>
      <c r="S4086" s="1" t="s">
        <v>35</v>
      </c>
      <c r="T4086" s="3">
        <v>42214</v>
      </c>
      <c r="U4086" s="1" t="str">
        <f>IF(kiva_loans__muestra[[#This Row],[funded_amount]]=kiva_loans__muestra[[#This Row],[loan_amount]],"funded","unfunded")</f>
        <v>funded</v>
      </c>
      <c r="V4086" s="1" t="str">
        <f>IF(kiva_loans__muestra[[#This Row],[lender_count]]&gt;=50,"high","low")</f>
        <v>low</v>
      </c>
    </row>
    <row r="4087" spans="1:22" x14ac:dyDescent="0.25">
      <c r="A4087">
        <v>925265</v>
      </c>
      <c r="B4087">
        <v>6000</v>
      </c>
      <c r="C4087">
        <v>6000</v>
      </c>
      <c r="D4087" s="1" t="s">
        <v>48</v>
      </c>
      <c r="E4087" s="1" t="s">
        <v>49</v>
      </c>
      <c r="F4087" s="1" t="s">
        <v>8190</v>
      </c>
      <c r="G4087" s="1" t="s">
        <v>3266</v>
      </c>
      <c r="H4087" s="1" t="s">
        <v>89</v>
      </c>
      <c r="I4087" s="1" t="s">
        <v>489</v>
      </c>
      <c r="J4087" s="1" t="s">
        <v>90</v>
      </c>
      <c r="K4087">
        <v>1990</v>
      </c>
      <c r="L4087" s="2">
        <v>42214.79173611111</v>
      </c>
      <c r="M4087" s="2">
        <v>42200.375</v>
      </c>
      <c r="N4087" s="2">
        <v>42253.775856481479</v>
      </c>
      <c r="O4087">
        <v>140</v>
      </c>
      <c r="P4087">
        <v>20</v>
      </c>
      <c r="Q4087" s="1" t="s">
        <v>516</v>
      </c>
      <c r="R4087" s="1" t="s">
        <v>24</v>
      </c>
      <c r="S4087" s="1" t="s">
        <v>31</v>
      </c>
      <c r="T4087" s="3">
        <v>42214</v>
      </c>
      <c r="U4087" s="1" t="str">
        <f>IF(kiva_loans__muestra[[#This Row],[funded_amount]]=kiva_loans__muestra[[#This Row],[loan_amount]],"funded","unfunded")</f>
        <v>funded</v>
      </c>
      <c r="V4087" s="1" t="str">
        <f>IF(kiva_loans__muestra[[#This Row],[lender_count]]&gt;=50,"high","low")</f>
        <v>low</v>
      </c>
    </row>
    <row r="4088" spans="1:22" x14ac:dyDescent="0.25">
      <c r="A4088">
        <v>925398</v>
      </c>
      <c r="B4088">
        <v>4250</v>
      </c>
      <c r="C4088">
        <v>5000</v>
      </c>
      <c r="D4088" s="1" t="s">
        <v>64</v>
      </c>
      <c r="E4088" s="1" t="s">
        <v>37</v>
      </c>
      <c r="F4088" s="1" t="s">
        <v>8191</v>
      </c>
      <c r="G4088" s="1" t="s">
        <v>3266</v>
      </c>
      <c r="H4088" s="1" t="s">
        <v>89</v>
      </c>
      <c r="I4088" s="1" t="s">
        <v>30</v>
      </c>
      <c r="J4088" s="1" t="s">
        <v>90</v>
      </c>
      <c r="K4088">
        <v>1670</v>
      </c>
      <c r="L4088" s="2">
        <v>42215.014826388891</v>
      </c>
      <c r="M4088" s="2">
        <v>42196.375</v>
      </c>
      <c r="N4088" s="2"/>
      <c r="O4088">
        <v>140</v>
      </c>
      <c r="P4088">
        <v>8</v>
      </c>
      <c r="Q4088" s="1" t="s">
        <v>418</v>
      </c>
      <c r="R4088" s="1" t="s">
        <v>92</v>
      </c>
      <c r="S4088" s="1" t="s">
        <v>31</v>
      </c>
      <c r="T4088" s="3">
        <v>42214</v>
      </c>
      <c r="U4088" s="1" t="str">
        <f>IF(kiva_loans__muestra[[#This Row],[funded_amount]]=kiva_loans__muestra[[#This Row],[loan_amount]],"funded","unfunded")</f>
        <v>unfunded</v>
      </c>
      <c r="V4088" s="1" t="str">
        <f>IF(kiva_loans__muestra[[#This Row],[lender_count]]&gt;=50,"high","low")</f>
        <v>low</v>
      </c>
    </row>
    <row r="4089" spans="1:22" x14ac:dyDescent="0.25">
      <c r="A4089">
        <v>925159</v>
      </c>
      <c r="B4089">
        <v>33500</v>
      </c>
      <c r="C4089">
        <v>33500</v>
      </c>
      <c r="D4089" s="1" t="s">
        <v>81</v>
      </c>
      <c r="E4089" s="1" t="s">
        <v>27</v>
      </c>
      <c r="F4089" s="1" t="s">
        <v>8192</v>
      </c>
      <c r="G4089" s="1" t="s">
        <v>3299</v>
      </c>
      <c r="H4089" s="1" t="s">
        <v>109</v>
      </c>
      <c r="I4089" s="1" t="s">
        <v>30</v>
      </c>
      <c r="J4089" s="1" t="s">
        <v>110</v>
      </c>
      <c r="K4089">
        <v>1050</v>
      </c>
      <c r="L4089" s="2">
        <v>42214.641539351855</v>
      </c>
      <c r="M4089" s="2">
        <v>42187.375</v>
      </c>
      <c r="N4089" s="2">
        <v>42254.687696759262</v>
      </c>
      <c r="O4089">
        <v>80</v>
      </c>
      <c r="P4089">
        <v>78</v>
      </c>
      <c r="Q4089" s="1" t="s">
        <v>8193</v>
      </c>
      <c r="R4089" s="1" t="s">
        <v>2424</v>
      </c>
      <c r="S4089" s="1" t="s">
        <v>31</v>
      </c>
      <c r="T4089" s="3">
        <v>42214</v>
      </c>
      <c r="U4089" s="1" t="str">
        <f>IF(kiva_loans__muestra[[#This Row],[funded_amount]]=kiva_loans__muestra[[#This Row],[loan_amount]],"funded","unfunded")</f>
        <v>funded</v>
      </c>
      <c r="V4089" s="1" t="str">
        <f>IF(kiva_loans__muestra[[#This Row],[lender_count]]&gt;=50,"high","low")</f>
        <v>high</v>
      </c>
    </row>
    <row r="4090" spans="1:22" x14ac:dyDescent="0.25">
      <c r="A4090">
        <v>924989</v>
      </c>
      <c r="B4090">
        <v>3750</v>
      </c>
      <c r="C4090">
        <v>3750</v>
      </c>
      <c r="D4090" s="1" t="s">
        <v>45</v>
      </c>
      <c r="E4090" s="1" t="s">
        <v>46</v>
      </c>
      <c r="F4090" s="1" t="s">
        <v>742</v>
      </c>
      <c r="G4090" s="1" t="s">
        <v>3278</v>
      </c>
      <c r="H4090" s="1" t="s">
        <v>100</v>
      </c>
      <c r="I4090" s="1" t="s">
        <v>1433</v>
      </c>
      <c r="J4090" s="1" t="s">
        <v>101</v>
      </c>
      <c r="K4090">
        <v>1450</v>
      </c>
      <c r="L4090" s="2">
        <v>42214.477916666663</v>
      </c>
      <c r="M4090" s="2">
        <v>42187.375</v>
      </c>
      <c r="N4090" s="2">
        <v>42217.727569444447</v>
      </c>
      <c r="O4090">
        <v>70</v>
      </c>
      <c r="P4090">
        <v>4</v>
      </c>
      <c r="Q4090" s="1" t="s">
        <v>30</v>
      </c>
      <c r="R4090" s="1" t="s">
        <v>24</v>
      </c>
      <c r="S4090" s="1" t="s">
        <v>35</v>
      </c>
      <c r="T4090" s="3">
        <v>42214</v>
      </c>
      <c r="U4090" s="1" t="str">
        <f>IF(kiva_loans__muestra[[#This Row],[funded_amount]]=kiva_loans__muestra[[#This Row],[loan_amount]],"funded","unfunded")</f>
        <v>funded</v>
      </c>
      <c r="V4090" s="1" t="str">
        <f>IF(kiva_loans__muestra[[#This Row],[lender_count]]&gt;=50,"high","low")</f>
        <v>low</v>
      </c>
    </row>
    <row r="4091" spans="1:22" x14ac:dyDescent="0.25">
      <c r="A4091">
        <v>924836</v>
      </c>
      <c r="B4091">
        <v>2250</v>
      </c>
      <c r="C4091">
        <v>2250</v>
      </c>
      <c r="D4091" s="1" t="s">
        <v>27</v>
      </c>
      <c r="E4091" s="1" t="s">
        <v>27</v>
      </c>
      <c r="F4091" s="1" t="s">
        <v>8194</v>
      </c>
      <c r="G4091" s="1" t="s">
        <v>3278</v>
      </c>
      <c r="H4091" s="1" t="s">
        <v>100</v>
      </c>
      <c r="I4091" s="1" t="s">
        <v>1317</v>
      </c>
      <c r="J4091" s="1" t="s">
        <v>101</v>
      </c>
      <c r="K4091">
        <v>1450</v>
      </c>
      <c r="L4091" s="2">
        <v>42214.343518518515</v>
      </c>
      <c r="M4091" s="2">
        <v>42185.375</v>
      </c>
      <c r="N4091" s="2">
        <v>42236.981944444444</v>
      </c>
      <c r="O4091">
        <v>80</v>
      </c>
      <c r="P4091">
        <v>7</v>
      </c>
      <c r="Q4091" s="1" t="s">
        <v>3003</v>
      </c>
      <c r="R4091" s="1" t="s">
        <v>24</v>
      </c>
      <c r="S4091" s="1" t="s">
        <v>35</v>
      </c>
      <c r="T4091" s="3">
        <v>42214</v>
      </c>
      <c r="U4091" s="1" t="str">
        <f>IF(kiva_loans__muestra[[#This Row],[funded_amount]]=kiva_loans__muestra[[#This Row],[loan_amount]],"funded","unfunded")</f>
        <v>funded</v>
      </c>
      <c r="V4091" s="1" t="str">
        <f>IF(kiva_loans__muestra[[#This Row],[lender_count]]&gt;=50,"high","low")</f>
        <v>low</v>
      </c>
    </row>
    <row r="4092" spans="1:22" x14ac:dyDescent="0.25">
      <c r="A4092">
        <v>924742</v>
      </c>
      <c r="B4092">
        <v>3500</v>
      </c>
      <c r="C4092">
        <v>3500</v>
      </c>
      <c r="D4092" s="1" t="s">
        <v>46</v>
      </c>
      <c r="E4092" s="1" t="s">
        <v>46</v>
      </c>
      <c r="F4092" s="1" t="s">
        <v>8195</v>
      </c>
      <c r="G4092" s="1" t="s">
        <v>3278</v>
      </c>
      <c r="H4092" s="1" t="s">
        <v>100</v>
      </c>
      <c r="I4092" s="1" t="s">
        <v>1916</v>
      </c>
      <c r="J4092" s="1" t="s">
        <v>101</v>
      </c>
      <c r="K4092">
        <v>1260</v>
      </c>
      <c r="L4092" s="2">
        <v>42214.188888888886</v>
      </c>
      <c r="M4092" s="2">
        <v>42208.375</v>
      </c>
      <c r="N4092" s="2">
        <v>42246.067847222221</v>
      </c>
      <c r="O4092">
        <v>110</v>
      </c>
      <c r="P4092">
        <v>14</v>
      </c>
      <c r="Q4092" s="1" t="s">
        <v>47</v>
      </c>
      <c r="R4092" s="1" t="s">
        <v>24</v>
      </c>
      <c r="S4092" s="1" t="s">
        <v>31</v>
      </c>
      <c r="T4092" s="3">
        <v>42214</v>
      </c>
      <c r="U4092" s="1" t="str">
        <f>IF(kiva_loans__muestra[[#This Row],[funded_amount]]=kiva_loans__muestra[[#This Row],[loan_amount]],"funded","unfunded")</f>
        <v>funded</v>
      </c>
      <c r="V4092" s="1" t="str">
        <f>IF(kiva_loans__muestra[[#This Row],[lender_count]]&gt;=50,"high","low")</f>
        <v>low</v>
      </c>
    </row>
    <row r="4093" spans="1:22" x14ac:dyDescent="0.25">
      <c r="A4093">
        <v>925207</v>
      </c>
      <c r="B4093">
        <v>2000</v>
      </c>
      <c r="C4093">
        <v>2000</v>
      </c>
      <c r="D4093" s="1" t="s">
        <v>46</v>
      </c>
      <c r="E4093" s="1" t="s">
        <v>46</v>
      </c>
      <c r="F4093" s="1" t="s">
        <v>8196</v>
      </c>
      <c r="G4093" s="1" t="s">
        <v>3266</v>
      </c>
      <c r="H4093" s="1" t="s">
        <v>89</v>
      </c>
      <c r="I4093" s="1" t="s">
        <v>30</v>
      </c>
      <c r="J4093" s="1" t="s">
        <v>90</v>
      </c>
      <c r="K4093">
        <v>810</v>
      </c>
      <c r="L4093" s="2">
        <v>42214.710509259261</v>
      </c>
      <c r="M4093" s="2">
        <v>42206.375</v>
      </c>
      <c r="N4093" s="2">
        <v>42233.75277777778</v>
      </c>
      <c r="O4093">
        <v>110</v>
      </c>
      <c r="P4093">
        <v>7</v>
      </c>
      <c r="Q4093" s="1" t="s">
        <v>8197</v>
      </c>
      <c r="R4093" s="1" t="s">
        <v>24</v>
      </c>
      <c r="S4093" s="1" t="s">
        <v>31</v>
      </c>
      <c r="T4093" s="3">
        <v>42214</v>
      </c>
      <c r="U4093" s="1" t="str">
        <f>IF(kiva_loans__muestra[[#This Row],[funded_amount]]=kiva_loans__muestra[[#This Row],[loan_amount]],"funded","unfunded")</f>
        <v>funded</v>
      </c>
      <c r="V4093" s="1" t="str">
        <f>IF(kiva_loans__muestra[[#This Row],[lender_count]]&gt;=50,"high","low")</f>
        <v>low</v>
      </c>
    </row>
    <row r="4094" spans="1:22" x14ac:dyDescent="0.25">
      <c r="A4094">
        <v>925495</v>
      </c>
      <c r="B4094">
        <v>1000</v>
      </c>
      <c r="C4094">
        <v>1000</v>
      </c>
      <c r="D4094" s="1" t="s">
        <v>98</v>
      </c>
      <c r="E4094" s="1" t="s">
        <v>37</v>
      </c>
      <c r="F4094" s="1" t="s">
        <v>8198</v>
      </c>
      <c r="G4094" s="1" t="s">
        <v>3278</v>
      </c>
      <c r="H4094" s="1" t="s">
        <v>100</v>
      </c>
      <c r="I4094" s="1" t="s">
        <v>1609</v>
      </c>
      <c r="J4094" s="1" t="s">
        <v>101</v>
      </c>
      <c r="K4094">
        <v>1250</v>
      </c>
      <c r="L4094" s="2">
        <v>42215.254479166666</v>
      </c>
      <c r="M4094" s="2">
        <v>42207.375</v>
      </c>
      <c r="N4094" s="2">
        <v>42219.457557870373</v>
      </c>
      <c r="O4094">
        <v>80</v>
      </c>
      <c r="P4094">
        <v>3</v>
      </c>
      <c r="Q4094" s="1" t="s">
        <v>30</v>
      </c>
      <c r="R4094" s="1" t="s">
        <v>24</v>
      </c>
      <c r="S4094" s="1" t="s">
        <v>35</v>
      </c>
      <c r="T4094" s="3">
        <v>42215</v>
      </c>
      <c r="U4094" s="1" t="str">
        <f>IF(kiva_loans__muestra[[#This Row],[funded_amount]]=kiva_loans__muestra[[#This Row],[loan_amount]],"funded","unfunded")</f>
        <v>funded</v>
      </c>
      <c r="V4094" s="1" t="str">
        <f>IF(kiva_loans__muestra[[#This Row],[lender_count]]&gt;=50,"high","low")</f>
        <v>low</v>
      </c>
    </row>
    <row r="4095" spans="1:22" x14ac:dyDescent="0.25">
      <c r="A4095">
        <v>925945</v>
      </c>
      <c r="B4095">
        <v>63750</v>
      </c>
      <c r="C4095">
        <v>63750</v>
      </c>
      <c r="D4095" s="1" t="s">
        <v>64</v>
      </c>
      <c r="E4095" s="1" t="s">
        <v>37</v>
      </c>
      <c r="F4095" s="1" t="s">
        <v>8199</v>
      </c>
      <c r="G4095" s="1" t="s">
        <v>3268</v>
      </c>
      <c r="H4095" s="1" t="s">
        <v>138</v>
      </c>
      <c r="I4095" s="1" t="s">
        <v>1495</v>
      </c>
      <c r="J4095" s="1" t="s">
        <v>139</v>
      </c>
      <c r="K4095">
        <v>4480</v>
      </c>
      <c r="L4095" s="2">
        <v>42215.914305555554</v>
      </c>
      <c r="M4095" s="2">
        <v>42247.375</v>
      </c>
      <c r="N4095" s="2">
        <v>42230.302129629628</v>
      </c>
      <c r="O4095">
        <v>730</v>
      </c>
      <c r="P4095">
        <v>204</v>
      </c>
      <c r="Q4095" s="1" t="s">
        <v>8200</v>
      </c>
      <c r="R4095" s="1" t="s">
        <v>24</v>
      </c>
      <c r="S4095" s="1" t="s">
        <v>35</v>
      </c>
      <c r="T4095" s="3">
        <v>42215</v>
      </c>
      <c r="U4095" s="1" t="str">
        <f>IF(kiva_loans__muestra[[#This Row],[funded_amount]]=kiva_loans__muestra[[#This Row],[loan_amount]],"funded","unfunded")</f>
        <v>funded</v>
      </c>
      <c r="V4095" s="1" t="str">
        <f>IF(kiva_loans__muestra[[#This Row],[lender_count]]&gt;=50,"high","low")</f>
        <v>high</v>
      </c>
    </row>
    <row r="4096" spans="1:22" x14ac:dyDescent="0.25">
      <c r="A4096">
        <v>925811</v>
      </c>
      <c r="B4096">
        <v>9250</v>
      </c>
      <c r="C4096">
        <v>22000</v>
      </c>
      <c r="D4096" s="1" t="s">
        <v>46</v>
      </c>
      <c r="E4096" s="1" t="s">
        <v>46</v>
      </c>
      <c r="F4096" s="1" t="s">
        <v>8201</v>
      </c>
      <c r="G4096" s="1" t="s">
        <v>3547</v>
      </c>
      <c r="H4096" s="1" t="s">
        <v>274</v>
      </c>
      <c r="I4096" s="1" t="s">
        <v>1186</v>
      </c>
      <c r="J4096" s="1" t="s">
        <v>275</v>
      </c>
      <c r="K4096">
        <v>2310</v>
      </c>
      <c r="L4096" s="2">
        <v>42215.709814814814</v>
      </c>
      <c r="M4096" s="2">
        <v>42208.375</v>
      </c>
      <c r="N4096" s="2"/>
      <c r="O4096">
        <v>110</v>
      </c>
      <c r="P4096">
        <v>23</v>
      </c>
      <c r="Q4096" s="1" t="s">
        <v>6866</v>
      </c>
      <c r="R4096" s="1" t="s">
        <v>209</v>
      </c>
      <c r="S4096" s="1" t="s">
        <v>35</v>
      </c>
      <c r="T4096" s="3">
        <v>42215</v>
      </c>
      <c r="U4096" s="1" t="str">
        <f>IF(kiva_loans__muestra[[#This Row],[funded_amount]]=kiva_loans__muestra[[#This Row],[loan_amount]],"funded","unfunded")</f>
        <v>unfunded</v>
      </c>
      <c r="V4096" s="1" t="str">
        <f>IF(kiva_loans__muestra[[#This Row],[lender_count]]&gt;=50,"high","low")</f>
        <v>low</v>
      </c>
    </row>
    <row r="4097" spans="1:22" x14ac:dyDescent="0.25">
      <c r="A4097">
        <v>925432</v>
      </c>
      <c r="B4097">
        <v>6250</v>
      </c>
      <c r="C4097">
        <v>6250</v>
      </c>
      <c r="D4097" s="1" t="s">
        <v>45</v>
      </c>
      <c r="E4097" s="1" t="s">
        <v>46</v>
      </c>
      <c r="F4097" s="1" t="s">
        <v>4449</v>
      </c>
      <c r="G4097" s="1" t="s">
        <v>3278</v>
      </c>
      <c r="H4097" s="1" t="s">
        <v>100</v>
      </c>
      <c r="I4097" s="1" t="s">
        <v>1094</v>
      </c>
      <c r="J4097" s="1" t="s">
        <v>101</v>
      </c>
      <c r="K4097">
        <v>1450</v>
      </c>
      <c r="L4097" s="2">
        <v>42215.122523148151</v>
      </c>
      <c r="M4097" s="2">
        <v>42209.375</v>
      </c>
      <c r="N4097" s="2">
        <v>42247.664895833332</v>
      </c>
      <c r="O4097">
        <v>110</v>
      </c>
      <c r="P4097">
        <v>24</v>
      </c>
      <c r="Q4097" s="1" t="s">
        <v>67</v>
      </c>
      <c r="R4097" s="1" t="s">
        <v>24</v>
      </c>
      <c r="S4097" s="1" t="s">
        <v>35</v>
      </c>
      <c r="T4097" s="3">
        <v>42215</v>
      </c>
      <c r="U4097" s="1" t="str">
        <f>IF(kiva_loans__muestra[[#This Row],[funded_amount]]=kiva_loans__muestra[[#This Row],[loan_amount]],"funded","unfunded")</f>
        <v>funded</v>
      </c>
      <c r="V4097" s="1" t="str">
        <f>IF(kiva_loans__muestra[[#This Row],[lender_count]]&gt;=50,"high","low")</f>
        <v>low</v>
      </c>
    </row>
    <row r="4098" spans="1:22" x14ac:dyDescent="0.25">
      <c r="A4098">
        <v>925683</v>
      </c>
      <c r="B4098">
        <v>2500</v>
      </c>
      <c r="C4098">
        <v>2500</v>
      </c>
      <c r="D4098" s="1" t="s">
        <v>63</v>
      </c>
      <c r="E4098" s="1" t="s">
        <v>27</v>
      </c>
      <c r="F4098" s="1" t="s">
        <v>8202</v>
      </c>
      <c r="G4098" s="1" t="s">
        <v>3307</v>
      </c>
      <c r="H4098" s="1" t="s">
        <v>412</v>
      </c>
      <c r="I4098" s="1" t="s">
        <v>706</v>
      </c>
      <c r="J4098" s="1" t="s">
        <v>413</v>
      </c>
      <c r="K4098">
        <v>1630</v>
      </c>
      <c r="L4098" s="2">
        <v>42215.500104166669</v>
      </c>
      <c r="M4098" s="2">
        <v>42201.375</v>
      </c>
      <c r="N4098" s="2">
        <v>42228.672314814816</v>
      </c>
      <c r="O4098">
        <v>90</v>
      </c>
      <c r="P4098">
        <v>9</v>
      </c>
      <c r="Q4098" s="1" t="s">
        <v>1374</v>
      </c>
      <c r="R4098" s="1" t="s">
        <v>24</v>
      </c>
      <c r="S4098" s="1" t="s">
        <v>31</v>
      </c>
      <c r="T4098" s="3">
        <v>42215</v>
      </c>
      <c r="U4098" s="1" t="str">
        <f>IF(kiva_loans__muestra[[#This Row],[funded_amount]]=kiva_loans__muestra[[#This Row],[loan_amount]],"funded","unfunded")</f>
        <v>funded</v>
      </c>
      <c r="V4098" s="1" t="str">
        <f>IF(kiva_loans__muestra[[#This Row],[lender_count]]&gt;=50,"high","low")</f>
        <v>low</v>
      </c>
    </row>
    <row r="4099" spans="1:22" x14ac:dyDescent="0.25">
      <c r="A4099">
        <v>925574</v>
      </c>
      <c r="B4099">
        <v>1000</v>
      </c>
      <c r="C4099">
        <v>1000</v>
      </c>
      <c r="D4099" s="1" t="s">
        <v>201</v>
      </c>
      <c r="E4099" s="1" t="s">
        <v>37</v>
      </c>
      <c r="F4099" s="1" t="s">
        <v>8203</v>
      </c>
      <c r="G4099" s="1" t="s">
        <v>3263</v>
      </c>
      <c r="H4099" s="1" t="s">
        <v>33</v>
      </c>
      <c r="I4099" s="1" t="s">
        <v>1273</v>
      </c>
      <c r="J4099" s="1" t="s">
        <v>34</v>
      </c>
      <c r="K4099">
        <v>1330</v>
      </c>
      <c r="L4099" s="2">
        <v>42215.390972222223</v>
      </c>
      <c r="M4099" s="2">
        <v>42199.375</v>
      </c>
      <c r="N4099" s="2">
        <v>42219.773194444446</v>
      </c>
      <c r="O4099">
        <v>140</v>
      </c>
      <c r="P4099">
        <v>4</v>
      </c>
      <c r="Q4099" s="1" t="s">
        <v>30</v>
      </c>
      <c r="R4099" s="1" t="s">
        <v>92</v>
      </c>
      <c r="S4099" s="1" t="s">
        <v>31</v>
      </c>
      <c r="T4099" s="3">
        <v>42215</v>
      </c>
      <c r="U4099" s="1" t="str">
        <f>IF(kiva_loans__muestra[[#This Row],[funded_amount]]=kiva_loans__muestra[[#This Row],[loan_amount]],"funded","unfunded")</f>
        <v>funded</v>
      </c>
      <c r="V4099" s="1" t="str">
        <f>IF(kiva_loans__muestra[[#This Row],[lender_count]]&gt;=50,"high","low")</f>
        <v>low</v>
      </c>
    </row>
    <row r="4100" spans="1:22" x14ac:dyDescent="0.25">
      <c r="A4100">
        <v>925831</v>
      </c>
      <c r="B4100">
        <v>37000</v>
      </c>
      <c r="C4100">
        <v>37000</v>
      </c>
      <c r="D4100" s="1" t="s">
        <v>202</v>
      </c>
      <c r="E4100" s="1" t="s">
        <v>27</v>
      </c>
      <c r="F4100" s="1" t="s">
        <v>2151</v>
      </c>
      <c r="G4100" s="1" t="s">
        <v>3422</v>
      </c>
      <c r="H4100" s="1" t="s">
        <v>898</v>
      </c>
      <c r="I4100" s="1" t="s">
        <v>30</v>
      </c>
      <c r="J4100" s="1" t="s">
        <v>899</v>
      </c>
      <c r="K4100">
        <v>1610</v>
      </c>
      <c r="L4100" s="2">
        <v>42215.738645833335</v>
      </c>
      <c r="M4100" s="2">
        <v>42185.375</v>
      </c>
      <c r="N4100" s="2">
        <v>42219.546493055554</v>
      </c>
      <c r="O4100">
        <v>60</v>
      </c>
      <c r="P4100">
        <v>4</v>
      </c>
      <c r="Q4100" s="1" t="s">
        <v>30</v>
      </c>
      <c r="R4100" s="1" t="s">
        <v>8204</v>
      </c>
      <c r="S4100" s="1" t="s">
        <v>35</v>
      </c>
      <c r="T4100" s="3">
        <v>42215</v>
      </c>
      <c r="U4100" s="1" t="str">
        <f>IF(kiva_loans__muestra[[#This Row],[funded_amount]]=kiva_loans__muestra[[#This Row],[loan_amount]],"funded","unfunded")</f>
        <v>funded</v>
      </c>
      <c r="V4100" s="1" t="str">
        <f>IF(kiva_loans__muestra[[#This Row],[lender_count]]&gt;=50,"high","low")</f>
        <v>low</v>
      </c>
    </row>
    <row r="4101" spans="1:22" x14ac:dyDescent="0.25">
      <c r="A4101">
        <v>925530</v>
      </c>
      <c r="B4101">
        <v>4750</v>
      </c>
      <c r="C4101">
        <v>4750</v>
      </c>
      <c r="D4101" s="1" t="s">
        <v>63</v>
      </c>
      <c r="E4101" s="1" t="s">
        <v>27</v>
      </c>
      <c r="F4101" s="1" t="s">
        <v>8205</v>
      </c>
      <c r="G4101" s="1" t="s">
        <v>7263</v>
      </c>
      <c r="H4101" s="1" t="s">
        <v>1304</v>
      </c>
      <c r="I4101" s="1" t="s">
        <v>1420</v>
      </c>
      <c r="J4101" s="1" t="s">
        <v>1305</v>
      </c>
      <c r="K4101">
        <v>4430</v>
      </c>
      <c r="L4101" s="2">
        <v>42215.340219907404</v>
      </c>
      <c r="M4101" s="2">
        <v>42199.375</v>
      </c>
      <c r="N4101" s="2">
        <v>42225.737534722219</v>
      </c>
      <c r="O4101">
        <v>80</v>
      </c>
      <c r="P4101">
        <v>19</v>
      </c>
      <c r="Q4101" s="1" t="s">
        <v>40</v>
      </c>
      <c r="R4101" s="1" t="s">
        <v>24</v>
      </c>
      <c r="S4101" s="1" t="s">
        <v>35</v>
      </c>
      <c r="T4101" s="3">
        <v>42215</v>
      </c>
      <c r="U4101" s="1" t="str">
        <f>IF(kiva_loans__muestra[[#This Row],[funded_amount]]=kiva_loans__muestra[[#This Row],[loan_amount]],"funded","unfunded")</f>
        <v>funded</v>
      </c>
      <c r="V4101" s="1" t="str">
        <f>IF(kiva_loans__muestra[[#This Row],[lender_count]]&gt;=50,"high","low")</f>
        <v>low</v>
      </c>
    </row>
    <row r="4102" spans="1:22" x14ac:dyDescent="0.25">
      <c r="A4102">
        <v>925643</v>
      </c>
      <c r="B4102">
        <v>3750</v>
      </c>
      <c r="C4102">
        <v>3750</v>
      </c>
      <c r="D4102" s="1" t="s">
        <v>50</v>
      </c>
      <c r="E4102" s="1" t="s">
        <v>37</v>
      </c>
      <c r="F4102" s="1" t="s">
        <v>8206</v>
      </c>
      <c r="G4102" s="1" t="s">
        <v>3263</v>
      </c>
      <c r="H4102" s="1" t="s">
        <v>33</v>
      </c>
      <c r="I4102" s="1" t="s">
        <v>1175</v>
      </c>
      <c r="J4102" s="1" t="s">
        <v>34</v>
      </c>
      <c r="K4102">
        <v>1330</v>
      </c>
      <c r="L4102" s="2">
        <v>42215.471724537034</v>
      </c>
      <c r="M4102" s="2">
        <v>42199.375</v>
      </c>
      <c r="N4102" s="2">
        <v>42220.629583333335</v>
      </c>
      <c r="O4102">
        <v>140</v>
      </c>
      <c r="P4102">
        <v>10</v>
      </c>
      <c r="Q4102" s="1" t="s">
        <v>30</v>
      </c>
      <c r="R4102" s="1" t="s">
        <v>24</v>
      </c>
      <c r="S4102" s="1" t="s">
        <v>31</v>
      </c>
      <c r="T4102" s="3">
        <v>42215</v>
      </c>
      <c r="U4102" s="1" t="str">
        <f>IF(kiva_loans__muestra[[#This Row],[funded_amount]]=kiva_loans__muestra[[#This Row],[loan_amount]],"funded","unfunded")</f>
        <v>funded</v>
      </c>
      <c r="V4102" s="1" t="str">
        <f>IF(kiva_loans__muestra[[#This Row],[lender_count]]&gt;=50,"high","low")</f>
        <v>low</v>
      </c>
    </row>
    <row r="4103" spans="1:22" x14ac:dyDescent="0.25">
      <c r="A4103">
        <v>925790</v>
      </c>
      <c r="B4103">
        <v>5000</v>
      </c>
      <c r="C4103">
        <v>5000</v>
      </c>
      <c r="D4103" s="1" t="s">
        <v>314</v>
      </c>
      <c r="E4103" s="1" t="s">
        <v>125</v>
      </c>
      <c r="F4103" s="1" t="s">
        <v>8207</v>
      </c>
      <c r="G4103" s="1" t="s">
        <v>3359</v>
      </c>
      <c r="H4103" s="1" t="s">
        <v>451</v>
      </c>
      <c r="I4103" s="1" t="s">
        <v>2498</v>
      </c>
      <c r="J4103" s="1" t="s">
        <v>452</v>
      </c>
      <c r="K4103">
        <v>1810</v>
      </c>
      <c r="L4103" s="2">
        <v>42215.664629629631</v>
      </c>
      <c r="M4103" s="2">
        <v>42185.375</v>
      </c>
      <c r="N4103" s="2">
        <v>42240.200358796297</v>
      </c>
      <c r="O4103">
        <v>150</v>
      </c>
      <c r="P4103">
        <v>19</v>
      </c>
      <c r="Q4103" s="1" t="s">
        <v>366</v>
      </c>
      <c r="R4103" s="1" t="s">
        <v>92</v>
      </c>
      <c r="S4103" s="1" t="s">
        <v>31</v>
      </c>
      <c r="T4103" s="3">
        <v>42215</v>
      </c>
      <c r="U4103" s="1" t="str">
        <f>IF(kiva_loans__muestra[[#This Row],[funded_amount]]=kiva_loans__muestra[[#This Row],[loan_amount]],"funded","unfunded")</f>
        <v>funded</v>
      </c>
      <c r="V4103" s="1" t="str">
        <f>IF(kiva_loans__muestra[[#This Row],[lender_count]]&gt;=50,"high","low")</f>
        <v>low</v>
      </c>
    </row>
    <row r="4104" spans="1:22" x14ac:dyDescent="0.25">
      <c r="A4104">
        <v>925584</v>
      </c>
      <c r="B4104">
        <v>3000</v>
      </c>
      <c r="C4104">
        <v>3000</v>
      </c>
      <c r="D4104" s="1" t="s">
        <v>603</v>
      </c>
      <c r="E4104" s="1" t="s">
        <v>32</v>
      </c>
      <c r="F4104" s="1" t="s">
        <v>8208</v>
      </c>
      <c r="G4104" s="1" t="s">
        <v>3263</v>
      </c>
      <c r="H4104" s="1" t="s">
        <v>33</v>
      </c>
      <c r="I4104" s="1" t="s">
        <v>549</v>
      </c>
      <c r="J4104" s="1" t="s">
        <v>34</v>
      </c>
      <c r="K4104">
        <v>1330</v>
      </c>
      <c r="L4104" s="2">
        <v>42215.397812499999</v>
      </c>
      <c r="M4104" s="2">
        <v>42193.375</v>
      </c>
      <c r="N4104" s="2">
        <v>42233.695937500001</v>
      </c>
      <c r="O4104">
        <v>80</v>
      </c>
      <c r="P4104">
        <v>12</v>
      </c>
      <c r="Q4104" s="1" t="s">
        <v>687</v>
      </c>
      <c r="R4104" s="1" t="s">
        <v>24</v>
      </c>
      <c r="S4104" s="1" t="s">
        <v>31</v>
      </c>
      <c r="T4104" s="3">
        <v>42215</v>
      </c>
      <c r="U4104" s="1" t="str">
        <f>IF(kiva_loans__muestra[[#This Row],[funded_amount]]=kiva_loans__muestra[[#This Row],[loan_amount]],"funded","unfunded")</f>
        <v>funded</v>
      </c>
      <c r="V4104" s="1" t="str">
        <f>IF(kiva_loans__muestra[[#This Row],[lender_count]]&gt;=50,"high","low")</f>
        <v>low</v>
      </c>
    </row>
    <row r="4105" spans="1:22" x14ac:dyDescent="0.25">
      <c r="A4105">
        <v>925422</v>
      </c>
      <c r="B4105">
        <v>11000</v>
      </c>
      <c r="C4105">
        <v>11000</v>
      </c>
      <c r="D4105" s="1" t="s">
        <v>46</v>
      </c>
      <c r="E4105" s="1" t="s">
        <v>46</v>
      </c>
      <c r="F4105" s="1" t="s">
        <v>8209</v>
      </c>
      <c r="G4105" s="1" t="s">
        <v>3276</v>
      </c>
      <c r="H4105" s="1" t="s">
        <v>225</v>
      </c>
      <c r="I4105" s="1" t="s">
        <v>445</v>
      </c>
      <c r="J4105" s="1" t="s">
        <v>90</v>
      </c>
      <c r="K4105">
        <v>1370</v>
      </c>
      <c r="L4105" s="2">
        <v>42215.09107638889</v>
      </c>
      <c r="M4105" s="2">
        <v>42185.375</v>
      </c>
      <c r="N4105" s="2">
        <v>42238.383576388886</v>
      </c>
      <c r="O4105">
        <v>80</v>
      </c>
      <c r="P4105">
        <v>38</v>
      </c>
      <c r="Q4105" s="1" t="s">
        <v>8210</v>
      </c>
      <c r="R4105" s="1" t="s">
        <v>24</v>
      </c>
      <c r="S4105" s="1" t="s">
        <v>35</v>
      </c>
      <c r="T4105" s="3">
        <v>42215</v>
      </c>
      <c r="U4105" s="1" t="str">
        <f>IF(kiva_loans__muestra[[#This Row],[funded_amount]]=kiva_loans__muestra[[#This Row],[loan_amount]],"funded","unfunded")</f>
        <v>funded</v>
      </c>
      <c r="V4105" s="1" t="str">
        <f>IF(kiva_loans__muestra[[#This Row],[lender_count]]&gt;=50,"high","low")</f>
        <v>low</v>
      </c>
    </row>
    <row r="4106" spans="1:22" x14ac:dyDescent="0.25">
      <c r="A4106">
        <v>925767</v>
      </c>
      <c r="B4106">
        <v>2000</v>
      </c>
      <c r="C4106">
        <v>2000</v>
      </c>
      <c r="D4106" s="1" t="s">
        <v>64</v>
      </c>
      <c r="E4106" s="1" t="s">
        <v>37</v>
      </c>
      <c r="F4106" s="1" t="s">
        <v>8211</v>
      </c>
      <c r="G4106" s="1" t="s">
        <v>3263</v>
      </c>
      <c r="H4106" s="1" t="s">
        <v>33</v>
      </c>
      <c r="I4106" s="1" t="s">
        <v>1288</v>
      </c>
      <c r="J4106" s="1" t="s">
        <v>34</v>
      </c>
      <c r="K4106">
        <v>1560</v>
      </c>
      <c r="L4106" s="2">
        <v>42215.616666666669</v>
      </c>
      <c r="M4106" s="2">
        <v>42199.375</v>
      </c>
      <c r="N4106" s="2">
        <v>42234.287777777776</v>
      </c>
      <c r="O4106">
        <v>150</v>
      </c>
      <c r="P4106">
        <v>8</v>
      </c>
      <c r="Q4106" s="1" t="s">
        <v>30</v>
      </c>
      <c r="R4106" s="1" t="s">
        <v>24</v>
      </c>
      <c r="S4106" s="1" t="s">
        <v>31</v>
      </c>
      <c r="T4106" s="3">
        <v>42215</v>
      </c>
      <c r="U4106" s="1" t="str">
        <f>IF(kiva_loans__muestra[[#This Row],[funded_amount]]=kiva_loans__muestra[[#This Row],[loan_amount]],"funded","unfunded")</f>
        <v>funded</v>
      </c>
      <c r="V4106" s="1" t="str">
        <f>IF(kiva_loans__muestra[[#This Row],[lender_count]]&gt;=50,"high","low")</f>
        <v>low</v>
      </c>
    </row>
    <row r="4107" spans="1:22" x14ac:dyDescent="0.25">
      <c r="A4107">
        <v>926611</v>
      </c>
      <c r="B4107">
        <v>15000</v>
      </c>
      <c r="C4107">
        <v>15000</v>
      </c>
      <c r="D4107" s="1" t="s">
        <v>65</v>
      </c>
      <c r="E4107" s="1" t="s">
        <v>66</v>
      </c>
      <c r="F4107" s="1" t="s">
        <v>8212</v>
      </c>
      <c r="G4107" s="1" t="s">
        <v>3333</v>
      </c>
      <c r="H4107" s="1" t="s">
        <v>241</v>
      </c>
      <c r="I4107" s="1" t="s">
        <v>470</v>
      </c>
      <c r="J4107" s="1" t="s">
        <v>90</v>
      </c>
      <c r="K4107">
        <v>1100</v>
      </c>
      <c r="L4107" s="2">
        <v>42216.979305555556</v>
      </c>
      <c r="M4107" s="2">
        <v>42210.25</v>
      </c>
      <c r="N4107" s="2">
        <v>42244.756331018521</v>
      </c>
      <c r="O4107">
        <v>150</v>
      </c>
      <c r="P4107">
        <v>39</v>
      </c>
      <c r="Q4107" s="1" t="s">
        <v>8213</v>
      </c>
      <c r="R4107" s="1" t="s">
        <v>92</v>
      </c>
      <c r="S4107" s="1" t="s">
        <v>31</v>
      </c>
      <c r="T4107" s="3">
        <v>42216</v>
      </c>
      <c r="U4107" s="1" t="str">
        <f>IF(kiva_loans__muestra[[#This Row],[funded_amount]]=kiva_loans__muestra[[#This Row],[loan_amount]],"funded","unfunded")</f>
        <v>funded</v>
      </c>
      <c r="V4107" s="1" t="str">
        <f>IF(kiva_loans__muestra[[#This Row],[lender_count]]&gt;=50,"high","low")</f>
        <v>low</v>
      </c>
    </row>
    <row r="4108" spans="1:22" x14ac:dyDescent="0.25">
      <c r="A4108">
        <v>926099</v>
      </c>
      <c r="B4108">
        <v>4500</v>
      </c>
      <c r="C4108">
        <v>4500</v>
      </c>
      <c r="D4108" s="1" t="s">
        <v>158</v>
      </c>
      <c r="E4108" s="1" t="s">
        <v>27</v>
      </c>
      <c r="F4108" s="1" t="s">
        <v>8214</v>
      </c>
      <c r="G4108" s="1" t="s">
        <v>3278</v>
      </c>
      <c r="H4108" s="1" t="s">
        <v>100</v>
      </c>
      <c r="I4108" s="1" t="s">
        <v>535</v>
      </c>
      <c r="J4108" s="1" t="s">
        <v>101</v>
      </c>
      <c r="K4108">
        <v>1450</v>
      </c>
      <c r="L4108" s="2">
        <v>42216.304675925923</v>
      </c>
      <c r="M4108" s="2">
        <v>42208.375</v>
      </c>
      <c r="N4108" s="2">
        <v>42219.796319444446</v>
      </c>
      <c r="O4108">
        <v>50</v>
      </c>
      <c r="P4108">
        <v>6</v>
      </c>
      <c r="Q4108" s="1" t="s">
        <v>30</v>
      </c>
      <c r="R4108" s="1" t="s">
        <v>24</v>
      </c>
      <c r="S4108" s="1" t="s">
        <v>35</v>
      </c>
      <c r="T4108" s="3">
        <v>42216</v>
      </c>
      <c r="U4108" s="1" t="str">
        <f>IF(kiva_loans__muestra[[#This Row],[funded_amount]]=kiva_loans__muestra[[#This Row],[loan_amount]],"funded","unfunded")</f>
        <v>funded</v>
      </c>
      <c r="V4108" s="1" t="str">
        <f>IF(kiva_loans__muestra[[#This Row],[lender_count]]&gt;=50,"high","low")</f>
        <v>low</v>
      </c>
    </row>
    <row r="4109" spans="1:22" x14ac:dyDescent="0.25">
      <c r="A4109">
        <v>926244</v>
      </c>
      <c r="B4109">
        <v>7500</v>
      </c>
      <c r="C4109">
        <v>7500</v>
      </c>
      <c r="D4109" s="1" t="s">
        <v>46</v>
      </c>
      <c r="E4109" s="1" t="s">
        <v>46</v>
      </c>
      <c r="F4109" s="1" t="s">
        <v>8215</v>
      </c>
      <c r="G4109" s="1" t="s">
        <v>3307</v>
      </c>
      <c r="H4109" s="1" t="s">
        <v>412</v>
      </c>
      <c r="I4109" s="1" t="s">
        <v>8216</v>
      </c>
      <c r="J4109" s="1" t="s">
        <v>413</v>
      </c>
      <c r="K4109">
        <v>650</v>
      </c>
      <c r="L4109" s="2">
        <v>42216.453287037039</v>
      </c>
      <c r="M4109" s="2">
        <v>42199.375</v>
      </c>
      <c r="N4109" s="2">
        <v>42237.831296296295</v>
      </c>
      <c r="O4109">
        <v>80</v>
      </c>
      <c r="P4109">
        <v>20</v>
      </c>
      <c r="Q4109" s="1" t="s">
        <v>88</v>
      </c>
      <c r="R4109" s="1" t="s">
        <v>92</v>
      </c>
      <c r="S4109" s="1" t="s">
        <v>31</v>
      </c>
      <c r="T4109" s="3">
        <v>42216</v>
      </c>
      <c r="U4109" s="1" t="str">
        <f>IF(kiva_loans__muestra[[#This Row],[funded_amount]]=kiva_loans__muestra[[#This Row],[loan_amount]],"funded","unfunded")</f>
        <v>funded</v>
      </c>
      <c r="V4109" s="1" t="str">
        <f>IF(kiva_loans__muestra[[#This Row],[lender_count]]&gt;=50,"high","low")</f>
        <v>low</v>
      </c>
    </row>
    <row r="4110" spans="1:22" x14ac:dyDescent="0.25">
      <c r="A4110">
        <v>926388</v>
      </c>
      <c r="B4110">
        <v>6000</v>
      </c>
      <c r="C4110">
        <v>6000</v>
      </c>
      <c r="D4110" s="1" t="s">
        <v>36</v>
      </c>
      <c r="E4110" s="1" t="s">
        <v>37</v>
      </c>
      <c r="F4110" s="1" t="s">
        <v>2165</v>
      </c>
      <c r="G4110" s="1" t="s">
        <v>3263</v>
      </c>
      <c r="H4110" s="1" t="s">
        <v>33</v>
      </c>
      <c r="I4110" s="1" t="s">
        <v>1332</v>
      </c>
      <c r="J4110" s="1" t="s">
        <v>34</v>
      </c>
      <c r="K4110">
        <v>1560</v>
      </c>
      <c r="L4110" s="2">
        <v>42216.599814814814</v>
      </c>
      <c r="M4110" s="2">
        <v>42206.375</v>
      </c>
      <c r="N4110" s="2">
        <v>42244.207060185188</v>
      </c>
      <c r="O4110">
        <v>140</v>
      </c>
      <c r="P4110">
        <v>23</v>
      </c>
      <c r="Q4110" s="1" t="s">
        <v>1875</v>
      </c>
      <c r="R4110" s="1" t="s">
        <v>24</v>
      </c>
      <c r="S4110" s="1" t="s">
        <v>31</v>
      </c>
      <c r="T4110" s="3">
        <v>42216</v>
      </c>
      <c r="U4110" s="1" t="str">
        <f>IF(kiva_loans__muestra[[#This Row],[funded_amount]]=kiva_loans__muestra[[#This Row],[loan_amount]],"funded","unfunded")</f>
        <v>funded</v>
      </c>
      <c r="V4110" s="1" t="str">
        <f>IF(kiva_loans__muestra[[#This Row],[lender_count]]&gt;=50,"high","low")</f>
        <v>low</v>
      </c>
    </row>
    <row r="4111" spans="1:22" x14ac:dyDescent="0.25">
      <c r="A4111">
        <v>926597</v>
      </c>
      <c r="B4111">
        <v>9000</v>
      </c>
      <c r="C4111">
        <v>9000</v>
      </c>
      <c r="D4111" s="1" t="s">
        <v>48</v>
      </c>
      <c r="E4111" s="1" t="s">
        <v>49</v>
      </c>
      <c r="F4111" s="1" t="s">
        <v>8217</v>
      </c>
      <c r="G4111" s="1" t="s">
        <v>3276</v>
      </c>
      <c r="H4111" s="1" t="s">
        <v>225</v>
      </c>
      <c r="I4111" s="1" t="s">
        <v>1917</v>
      </c>
      <c r="J4111" s="1" t="s">
        <v>90</v>
      </c>
      <c r="K4111">
        <v>1370</v>
      </c>
      <c r="L4111" s="2">
        <v>42216.962083333332</v>
      </c>
      <c r="M4111" s="2">
        <v>42186.375</v>
      </c>
      <c r="N4111" s="2">
        <v>42227.770648148151</v>
      </c>
      <c r="O4111">
        <v>70</v>
      </c>
      <c r="P4111">
        <v>10</v>
      </c>
      <c r="Q4111" s="1" t="s">
        <v>8218</v>
      </c>
      <c r="R4111" s="1" t="s">
        <v>24</v>
      </c>
      <c r="S4111" s="1" t="s">
        <v>35</v>
      </c>
      <c r="T4111" s="3">
        <v>42216</v>
      </c>
      <c r="U4111" s="1" t="str">
        <f>IF(kiva_loans__muestra[[#This Row],[funded_amount]]=kiva_loans__muestra[[#This Row],[loan_amount]],"funded","unfunded")</f>
        <v>funded</v>
      </c>
      <c r="V4111" s="1" t="str">
        <f>IF(kiva_loans__muestra[[#This Row],[lender_count]]&gt;=50,"high","low")</f>
        <v>low</v>
      </c>
    </row>
    <row r="4112" spans="1:22" x14ac:dyDescent="0.25">
      <c r="A4112">
        <v>926150</v>
      </c>
      <c r="B4112">
        <v>3000</v>
      </c>
      <c r="C4112">
        <v>3000</v>
      </c>
      <c r="D4112" s="1" t="s">
        <v>69</v>
      </c>
      <c r="E4112" s="1" t="s">
        <v>46</v>
      </c>
      <c r="F4112" s="1" t="s">
        <v>3236</v>
      </c>
      <c r="G4112" s="1" t="s">
        <v>3278</v>
      </c>
      <c r="H4112" s="1" t="s">
        <v>100</v>
      </c>
      <c r="I4112" s="1" t="s">
        <v>551</v>
      </c>
      <c r="J4112" s="1" t="s">
        <v>101</v>
      </c>
      <c r="K4112">
        <v>1450</v>
      </c>
      <c r="L4112" s="2">
        <v>42216.384027777778</v>
      </c>
      <c r="M4112" s="2">
        <v>42214.375</v>
      </c>
      <c r="N4112" s="2">
        <v>42241.839467592596</v>
      </c>
      <c r="O4112">
        <v>80</v>
      </c>
      <c r="P4112">
        <v>9</v>
      </c>
      <c r="Q4112" s="1" t="s">
        <v>67</v>
      </c>
      <c r="R4112" s="1" t="s">
        <v>24</v>
      </c>
      <c r="S4112" s="1" t="s">
        <v>35</v>
      </c>
      <c r="T4112" s="3">
        <v>42216</v>
      </c>
      <c r="U4112" s="1" t="str">
        <f>IF(kiva_loans__muestra[[#This Row],[funded_amount]]=kiva_loans__muestra[[#This Row],[loan_amount]],"funded","unfunded")</f>
        <v>funded</v>
      </c>
      <c r="V4112" s="1" t="str">
        <f>IF(kiva_loans__muestra[[#This Row],[lender_count]]&gt;=50,"high","low")</f>
        <v>low</v>
      </c>
    </row>
    <row r="4113" spans="1:22" x14ac:dyDescent="0.25">
      <c r="A4113">
        <v>926490</v>
      </c>
      <c r="B4113">
        <v>2000</v>
      </c>
      <c r="C4113">
        <v>2000</v>
      </c>
      <c r="D4113" s="1" t="s">
        <v>124</v>
      </c>
      <c r="E4113" s="1" t="s">
        <v>125</v>
      </c>
      <c r="F4113" s="1" t="s">
        <v>8219</v>
      </c>
      <c r="G4113" s="1" t="s">
        <v>3266</v>
      </c>
      <c r="H4113" s="1" t="s">
        <v>89</v>
      </c>
      <c r="I4113" s="1" t="s">
        <v>30</v>
      </c>
      <c r="J4113" s="1" t="s">
        <v>90</v>
      </c>
      <c r="K4113">
        <v>810</v>
      </c>
      <c r="L4113" s="2">
        <v>42216.76630787037</v>
      </c>
      <c r="M4113" s="2">
        <v>42207.375</v>
      </c>
      <c r="N4113" s="2">
        <v>42229.144143518519</v>
      </c>
      <c r="O4113">
        <v>140</v>
      </c>
      <c r="P4113">
        <v>3</v>
      </c>
      <c r="Q4113" s="1" t="s">
        <v>1707</v>
      </c>
      <c r="R4113" s="1" t="s">
        <v>24</v>
      </c>
      <c r="S4113" s="1" t="s">
        <v>31</v>
      </c>
      <c r="T4113" s="3">
        <v>42216</v>
      </c>
      <c r="U4113" s="1" t="str">
        <f>IF(kiva_loans__muestra[[#This Row],[funded_amount]]=kiva_loans__muestra[[#This Row],[loan_amount]],"funded","unfunded")</f>
        <v>funded</v>
      </c>
      <c r="V4113" s="1" t="str">
        <f>IF(kiva_loans__muestra[[#This Row],[lender_count]]&gt;=50,"high","low")</f>
        <v>low</v>
      </c>
    </row>
    <row r="4114" spans="1:22" x14ac:dyDescent="0.25">
      <c r="A4114">
        <v>926482</v>
      </c>
      <c r="B4114">
        <v>1250</v>
      </c>
      <c r="C4114">
        <v>1250</v>
      </c>
      <c r="D4114" s="1" t="s">
        <v>46</v>
      </c>
      <c r="E4114" s="1" t="s">
        <v>46</v>
      </c>
      <c r="F4114" s="1" t="s">
        <v>8220</v>
      </c>
      <c r="G4114" s="1" t="s">
        <v>3635</v>
      </c>
      <c r="H4114" s="1" t="s">
        <v>1315</v>
      </c>
      <c r="I4114" s="1" t="s">
        <v>1585</v>
      </c>
      <c r="J4114" s="1" t="s">
        <v>110</v>
      </c>
      <c r="K4114">
        <v>2960</v>
      </c>
      <c r="L4114" s="2">
        <v>42216.756828703707</v>
      </c>
      <c r="M4114" s="2">
        <v>42191.375</v>
      </c>
      <c r="N4114" s="2">
        <v>42227.980312500003</v>
      </c>
      <c r="O4114">
        <v>70</v>
      </c>
      <c r="P4114">
        <v>5</v>
      </c>
      <c r="Q4114" s="1" t="s">
        <v>8221</v>
      </c>
      <c r="R4114" s="1" t="s">
        <v>24</v>
      </c>
      <c r="S4114" s="1" t="s">
        <v>35</v>
      </c>
      <c r="T4114" s="3">
        <v>42216</v>
      </c>
      <c r="U4114" s="1" t="str">
        <f>IF(kiva_loans__muestra[[#This Row],[funded_amount]]=kiva_loans__muestra[[#This Row],[loan_amount]],"funded","unfunded")</f>
        <v>funded</v>
      </c>
      <c r="V4114" s="1" t="str">
        <f>IF(kiva_loans__muestra[[#This Row],[lender_count]]&gt;=50,"high","low")</f>
        <v>low</v>
      </c>
    </row>
    <row r="4115" spans="1:22" x14ac:dyDescent="0.25">
      <c r="A4115">
        <v>926677</v>
      </c>
      <c r="B4115">
        <v>8250</v>
      </c>
      <c r="C4115">
        <v>11500</v>
      </c>
      <c r="D4115" s="1" t="s">
        <v>64</v>
      </c>
      <c r="E4115" s="1" t="s">
        <v>37</v>
      </c>
      <c r="F4115" s="1" t="s">
        <v>8222</v>
      </c>
      <c r="G4115" s="1" t="s">
        <v>3311</v>
      </c>
      <c r="H4115" s="1" t="s">
        <v>119</v>
      </c>
      <c r="I4115" s="1" t="s">
        <v>2701</v>
      </c>
      <c r="J4115" s="1" t="s">
        <v>270</v>
      </c>
      <c r="K4115">
        <v>2040</v>
      </c>
      <c r="L4115" s="2">
        <v>42217.291203703702</v>
      </c>
      <c r="M4115" s="2">
        <v>42187.375</v>
      </c>
      <c r="N4115" s="2"/>
      <c r="O4115">
        <v>130</v>
      </c>
      <c r="P4115">
        <v>26</v>
      </c>
      <c r="Q4115" s="1" t="s">
        <v>8223</v>
      </c>
      <c r="R4115" s="1" t="s">
        <v>1111</v>
      </c>
      <c r="S4115" s="1" t="s">
        <v>31</v>
      </c>
      <c r="T4115" s="3">
        <v>42217</v>
      </c>
      <c r="U4115" s="1" t="str">
        <f>IF(kiva_loans__muestra[[#This Row],[funded_amount]]=kiva_loans__muestra[[#This Row],[loan_amount]],"funded","unfunded")</f>
        <v>unfunded</v>
      </c>
      <c r="V4115" s="1" t="str">
        <f>IF(kiva_loans__muestra[[#This Row],[lender_count]]&gt;=50,"high","low")</f>
        <v>low</v>
      </c>
    </row>
    <row r="4116" spans="1:22" x14ac:dyDescent="0.25">
      <c r="A4116">
        <v>927301</v>
      </c>
      <c r="B4116">
        <v>1750</v>
      </c>
      <c r="C4116">
        <v>1750</v>
      </c>
      <c r="D4116" s="1" t="s">
        <v>64</v>
      </c>
      <c r="E4116" s="1" t="s">
        <v>37</v>
      </c>
      <c r="F4116" s="1" t="s">
        <v>2716</v>
      </c>
      <c r="G4116" s="1" t="s">
        <v>3278</v>
      </c>
      <c r="H4116" s="1" t="s">
        <v>100</v>
      </c>
      <c r="I4116" s="1" t="s">
        <v>2510</v>
      </c>
      <c r="J4116" s="1" t="s">
        <v>101</v>
      </c>
      <c r="K4116">
        <v>1260</v>
      </c>
      <c r="L4116" s="2">
        <v>42220.079513888886</v>
      </c>
      <c r="M4116" s="2">
        <v>42207.375</v>
      </c>
      <c r="N4116" s="2">
        <v>42228.075208333335</v>
      </c>
      <c r="O4116">
        <v>70</v>
      </c>
      <c r="P4116">
        <v>5</v>
      </c>
      <c r="Q4116" s="1" t="s">
        <v>30</v>
      </c>
      <c r="R4116" s="1" t="s">
        <v>92</v>
      </c>
      <c r="S4116" s="1" t="s">
        <v>25</v>
      </c>
      <c r="T4116" s="3">
        <v>42219</v>
      </c>
      <c r="U4116" s="1" t="str">
        <f>IF(kiva_loans__muestra[[#This Row],[funded_amount]]=kiva_loans__muestra[[#This Row],[loan_amount]],"funded","unfunded")</f>
        <v>funded</v>
      </c>
      <c r="V4116" s="1" t="str">
        <f>IF(kiva_loans__muestra[[#This Row],[lender_count]]&gt;=50,"high","low")</f>
        <v>low</v>
      </c>
    </row>
    <row r="4117" spans="1:22" x14ac:dyDescent="0.25">
      <c r="A4117">
        <v>927219</v>
      </c>
      <c r="B4117">
        <v>28000</v>
      </c>
      <c r="C4117">
        <v>28000</v>
      </c>
      <c r="D4117" s="1" t="s">
        <v>491</v>
      </c>
      <c r="E4117" s="1" t="s">
        <v>62</v>
      </c>
      <c r="F4117" s="1" t="s">
        <v>8224</v>
      </c>
      <c r="G4117" s="1" t="s">
        <v>3467</v>
      </c>
      <c r="H4117" s="1" t="s">
        <v>634</v>
      </c>
      <c r="I4117" s="1" t="s">
        <v>8225</v>
      </c>
      <c r="J4117" s="1" t="s">
        <v>90</v>
      </c>
      <c r="K4117">
        <v>2250</v>
      </c>
      <c r="L4117" s="2">
        <v>42219.7500462963</v>
      </c>
      <c r="M4117" s="2">
        <v>42254.375</v>
      </c>
      <c r="N4117" s="2">
        <v>42228.938761574071</v>
      </c>
      <c r="O4117">
        <v>110</v>
      </c>
      <c r="P4117">
        <v>98</v>
      </c>
      <c r="Q4117" s="1" t="s">
        <v>8226</v>
      </c>
      <c r="R4117" s="1" t="s">
        <v>92</v>
      </c>
      <c r="S4117" s="1" t="s">
        <v>25</v>
      </c>
      <c r="T4117" s="3">
        <v>42219</v>
      </c>
      <c r="U4117" s="1" t="str">
        <f>IF(kiva_loans__muestra[[#This Row],[funded_amount]]=kiva_loans__muestra[[#This Row],[loan_amount]],"funded","unfunded")</f>
        <v>funded</v>
      </c>
      <c r="V4117" s="1" t="str">
        <f>IF(kiva_loans__muestra[[#This Row],[lender_count]]&gt;=50,"high","low")</f>
        <v>high</v>
      </c>
    </row>
    <row r="4118" spans="1:22" x14ac:dyDescent="0.25">
      <c r="A4118">
        <v>926971</v>
      </c>
      <c r="B4118">
        <v>2500</v>
      </c>
      <c r="C4118">
        <v>2500</v>
      </c>
      <c r="D4118" s="1" t="s">
        <v>150</v>
      </c>
      <c r="E4118" s="1" t="s">
        <v>19</v>
      </c>
      <c r="F4118" s="1" t="s">
        <v>8227</v>
      </c>
      <c r="G4118" s="1" t="s">
        <v>3263</v>
      </c>
      <c r="H4118" s="1" t="s">
        <v>33</v>
      </c>
      <c r="I4118" s="1" t="s">
        <v>663</v>
      </c>
      <c r="J4118" s="1" t="s">
        <v>34</v>
      </c>
      <c r="K4118">
        <v>1640</v>
      </c>
      <c r="L4118" s="2">
        <v>42219.351307870369</v>
      </c>
      <c r="M4118" s="2">
        <v>42219.375</v>
      </c>
      <c r="N4118" s="2">
        <v>42230.430856481478</v>
      </c>
      <c r="O4118">
        <v>130</v>
      </c>
      <c r="P4118">
        <v>7</v>
      </c>
      <c r="Q4118" s="1" t="s">
        <v>1023</v>
      </c>
      <c r="R4118" s="1" t="s">
        <v>24</v>
      </c>
      <c r="S4118" s="1" t="s">
        <v>35</v>
      </c>
      <c r="T4118" s="3">
        <v>42219</v>
      </c>
      <c r="U4118" s="1" t="str">
        <f>IF(kiva_loans__muestra[[#This Row],[funded_amount]]=kiva_loans__muestra[[#This Row],[loan_amount]],"funded","unfunded")</f>
        <v>funded</v>
      </c>
      <c r="V4118" s="1" t="str">
        <f>IF(kiva_loans__muestra[[#This Row],[lender_count]]&gt;=50,"high","low")</f>
        <v>low</v>
      </c>
    </row>
    <row r="4119" spans="1:22" x14ac:dyDescent="0.25">
      <c r="A4119">
        <v>927110</v>
      </c>
      <c r="B4119">
        <v>30000</v>
      </c>
      <c r="C4119">
        <v>30000</v>
      </c>
      <c r="D4119" s="1" t="s">
        <v>32</v>
      </c>
      <c r="E4119" s="1" t="s">
        <v>32</v>
      </c>
      <c r="F4119" s="1" t="s">
        <v>8228</v>
      </c>
      <c r="G4119" s="1" t="s">
        <v>4227</v>
      </c>
      <c r="H4119" s="1" t="s">
        <v>1083</v>
      </c>
      <c r="I4119" s="1" t="s">
        <v>1084</v>
      </c>
      <c r="J4119" s="1" t="s">
        <v>1085</v>
      </c>
      <c r="K4119">
        <v>2100</v>
      </c>
      <c r="L4119" s="2">
        <v>42219.444398148145</v>
      </c>
      <c r="M4119" s="2">
        <v>42244.375</v>
      </c>
      <c r="N4119" s="2">
        <v>42245.677175925928</v>
      </c>
      <c r="O4119">
        <v>310</v>
      </c>
      <c r="P4119">
        <v>104</v>
      </c>
      <c r="Q4119" s="1" t="s">
        <v>8229</v>
      </c>
      <c r="R4119" s="1" t="s">
        <v>24</v>
      </c>
      <c r="S4119" s="1" t="s">
        <v>31</v>
      </c>
      <c r="T4119" s="3">
        <v>42219</v>
      </c>
      <c r="U4119" s="1" t="str">
        <f>IF(kiva_loans__muestra[[#This Row],[funded_amount]]=kiva_loans__muestra[[#This Row],[loan_amount]],"funded","unfunded")</f>
        <v>funded</v>
      </c>
      <c r="V4119" s="1" t="str">
        <f>IF(kiva_loans__muestra[[#This Row],[lender_count]]&gt;=50,"high","low")</f>
        <v>high</v>
      </c>
    </row>
    <row r="4120" spans="1:22" x14ac:dyDescent="0.25">
      <c r="A4120">
        <v>926948</v>
      </c>
      <c r="B4120">
        <v>5000</v>
      </c>
      <c r="C4120">
        <v>5000</v>
      </c>
      <c r="D4120" s="1" t="s">
        <v>205</v>
      </c>
      <c r="E4120" s="1" t="s">
        <v>32</v>
      </c>
      <c r="F4120" s="1" t="s">
        <v>8230</v>
      </c>
      <c r="G4120" s="1" t="s">
        <v>3263</v>
      </c>
      <c r="H4120" s="1" t="s">
        <v>33</v>
      </c>
      <c r="I4120" s="1" t="s">
        <v>1398</v>
      </c>
      <c r="J4120" s="1" t="s">
        <v>34</v>
      </c>
      <c r="K4120">
        <v>1640</v>
      </c>
      <c r="L4120" s="2">
        <v>42219.341886574075</v>
      </c>
      <c r="M4120" s="2">
        <v>42219.375</v>
      </c>
      <c r="N4120" s="2">
        <v>42251.155150462961</v>
      </c>
      <c r="O4120">
        <v>130</v>
      </c>
      <c r="P4120">
        <v>19</v>
      </c>
      <c r="Q4120" s="1" t="s">
        <v>514</v>
      </c>
      <c r="R4120" s="1" t="s">
        <v>92</v>
      </c>
      <c r="S4120" s="1" t="s">
        <v>35</v>
      </c>
      <c r="T4120" s="3">
        <v>42219</v>
      </c>
      <c r="U4120" s="1" t="str">
        <f>IF(kiva_loans__muestra[[#This Row],[funded_amount]]=kiva_loans__muestra[[#This Row],[loan_amount]],"funded","unfunded")</f>
        <v>funded</v>
      </c>
      <c r="V4120" s="1" t="str">
        <f>IF(kiva_loans__muestra[[#This Row],[lender_count]]&gt;=50,"high","low")</f>
        <v>low</v>
      </c>
    </row>
    <row r="4121" spans="1:22" x14ac:dyDescent="0.25">
      <c r="A4121">
        <v>926808</v>
      </c>
      <c r="B4121">
        <v>13250</v>
      </c>
      <c r="C4121">
        <v>13250</v>
      </c>
      <c r="D4121" s="1" t="s">
        <v>69</v>
      </c>
      <c r="E4121" s="1" t="s">
        <v>46</v>
      </c>
      <c r="F4121" s="1" t="s">
        <v>8231</v>
      </c>
      <c r="G4121" s="1" t="s">
        <v>3276</v>
      </c>
      <c r="H4121" s="1" t="s">
        <v>225</v>
      </c>
      <c r="I4121" s="1" t="s">
        <v>445</v>
      </c>
      <c r="J4121" s="1" t="s">
        <v>90</v>
      </c>
      <c r="K4121">
        <v>1370</v>
      </c>
      <c r="L4121" s="2">
        <v>42219.124062499999</v>
      </c>
      <c r="M4121" s="2">
        <v>42188.375</v>
      </c>
      <c r="N4121" s="2">
        <v>42230.642326388886</v>
      </c>
      <c r="O4121">
        <v>70</v>
      </c>
      <c r="P4121">
        <v>35</v>
      </c>
      <c r="Q4121" s="1" t="s">
        <v>8232</v>
      </c>
      <c r="R4121" s="1" t="s">
        <v>24</v>
      </c>
      <c r="S4121" s="1" t="s">
        <v>35</v>
      </c>
      <c r="T4121" s="3">
        <v>42219</v>
      </c>
      <c r="U4121" s="1" t="str">
        <f>IF(kiva_loans__muestra[[#This Row],[funded_amount]]=kiva_loans__muestra[[#This Row],[loan_amount]],"funded","unfunded")</f>
        <v>funded</v>
      </c>
      <c r="V4121" s="1" t="str">
        <f>IF(kiva_loans__muestra[[#This Row],[lender_count]]&gt;=50,"high","low")</f>
        <v>low</v>
      </c>
    </row>
    <row r="4122" spans="1:22" x14ac:dyDescent="0.25">
      <c r="A4122">
        <v>927155</v>
      </c>
      <c r="B4122">
        <v>3500</v>
      </c>
      <c r="C4122">
        <v>3500</v>
      </c>
      <c r="D4122" s="1" t="s">
        <v>32</v>
      </c>
      <c r="E4122" s="1" t="s">
        <v>32</v>
      </c>
      <c r="F4122" s="1" t="s">
        <v>8233</v>
      </c>
      <c r="G4122" s="1" t="s">
        <v>3278</v>
      </c>
      <c r="H4122" s="1" t="s">
        <v>100</v>
      </c>
      <c r="I4122" s="1" t="s">
        <v>815</v>
      </c>
      <c r="J4122" s="1" t="s">
        <v>101</v>
      </c>
      <c r="K4122">
        <v>1250</v>
      </c>
      <c r="L4122" s="2">
        <v>42219.520173611112</v>
      </c>
      <c r="M4122" s="2">
        <v>42209.375</v>
      </c>
      <c r="N4122" s="2">
        <v>42237.486770833333</v>
      </c>
      <c r="O4122">
        <v>120</v>
      </c>
      <c r="P4122">
        <v>12</v>
      </c>
      <c r="Q4122" s="1" t="s">
        <v>2541</v>
      </c>
      <c r="R4122" s="1" t="s">
        <v>24</v>
      </c>
      <c r="S4122" s="1" t="s">
        <v>35</v>
      </c>
      <c r="T4122" s="3">
        <v>42219</v>
      </c>
      <c r="U4122" s="1" t="str">
        <f>IF(kiva_loans__muestra[[#This Row],[funded_amount]]=kiva_loans__muestra[[#This Row],[loan_amount]],"funded","unfunded")</f>
        <v>funded</v>
      </c>
      <c r="V4122" s="1" t="str">
        <f>IF(kiva_loans__muestra[[#This Row],[lender_count]]&gt;=50,"high","low")</f>
        <v>low</v>
      </c>
    </row>
    <row r="4123" spans="1:22" x14ac:dyDescent="0.25">
      <c r="A4123">
        <v>926941</v>
      </c>
      <c r="B4123">
        <v>5000</v>
      </c>
      <c r="C4123">
        <v>5000</v>
      </c>
      <c r="D4123" s="1" t="s">
        <v>64</v>
      </c>
      <c r="E4123" s="1" t="s">
        <v>37</v>
      </c>
      <c r="F4123" s="1" t="s">
        <v>8234</v>
      </c>
      <c r="G4123" s="1" t="s">
        <v>3278</v>
      </c>
      <c r="H4123" s="1" t="s">
        <v>100</v>
      </c>
      <c r="I4123" s="1" t="s">
        <v>8235</v>
      </c>
      <c r="J4123" s="1" t="s">
        <v>101</v>
      </c>
      <c r="K4123">
        <v>1360</v>
      </c>
      <c r="L4123" s="2">
        <v>42219.33929398148</v>
      </c>
      <c r="M4123" s="2">
        <v>42209.375</v>
      </c>
      <c r="N4123" s="2">
        <v>42244.69667824074</v>
      </c>
      <c r="O4123">
        <v>80</v>
      </c>
      <c r="P4123">
        <v>17</v>
      </c>
      <c r="Q4123" s="1" t="s">
        <v>2240</v>
      </c>
      <c r="R4123" s="1" t="s">
        <v>92</v>
      </c>
      <c r="S4123" s="1" t="s">
        <v>35</v>
      </c>
      <c r="T4123" s="3">
        <v>42219</v>
      </c>
      <c r="U4123" s="1" t="str">
        <f>IF(kiva_loans__muestra[[#This Row],[funded_amount]]=kiva_loans__muestra[[#This Row],[loan_amount]],"funded","unfunded")</f>
        <v>funded</v>
      </c>
      <c r="V4123" s="1" t="str">
        <f>IF(kiva_loans__muestra[[#This Row],[lender_count]]&gt;=50,"high","low")</f>
        <v>low</v>
      </c>
    </row>
    <row r="4124" spans="1:22" x14ac:dyDescent="0.25">
      <c r="A4124">
        <v>926894</v>
      </c>
      <c r="B4124">
        <v>2000</v>
      </c>
      <c r="C4124">
        <v>2000</v>
      </c>
      <c r="D4124" s="1" t="s">
        <v>311</v>
      </c>
      <c r="E4124" s="1" t="s">
        <v>37</v>
      </c>
      <c r="F4124" s="1" t="s">
        <v>2662</v>
      </c>
      <c r="G4124" s="1" t="s">
        <v>3263</v>
      </c>
      <c r="H4124" s="1" t="s">
        <v>33</v>
      </c>
      <c r="I4124" s="1" t="s">
        <v>279</v>
      </c>
      <c r="J4124" s="1" t="s">
        <v>34</v>
      </c>
      <c r="K4124">
        <v>1640</v>
      </c>
      <c r="L4124" s="2">
        <v>42219.312314814815</v>
      </c>
      <c r="M4124" s="2">
        <v>42219.375</v>
      </c>
      <c r="N4124" s="2">
        <v>42234.610763888886</v>
      </c>
      <c r="O4124">
        <v>130</v>
      </c>
      <c r="P4124">
        <v>8</v>
      </c>
      <c r="Q4124" s="1" t="s">
        <v>1362</v>
      </c>
      <c r="R4124" s="1" t="s">
        <v>24</v>
      </c>
      <c r="S4124" s="1" t="s">
        <v>35</v>
      </c>
      <c r="T4124" s="3">
        <v>42219</v>
      </c>
      <c r="U4124" s="1" t="str">
        <f>IF(kiva_loans__muestra[[#This Row],[funded_amount]]=kiva_loans__muestra[[#This Row],[loan_amount]],"funded","unfunded")</f>
        <v>funded</v>
      </c>
      <c r="V4124" s="1" t="str">
        <f>IF(kiva_loans__muestra[[#This Row],[lender_count]]&gt;=50,"high","low")</f>
        <v>low</v>
      </c>
    </row>
    <row r="4125" spans="1:22" x14ac:dyDescent="0.25">
      <c r="A4125">
        <v>927098</v>
      </c>
      <c r="B4125">
        <v>11250</v>
      </c>
      <c r="C4125">
        <v>11250</v>
      </c>
      <c r="D4125" s="1" t="s">
        <v>32</v>
      </c>
      <c r="E4125" s="1" t="s">
        <v>32</v>
      </c>
      <c r="F4125" s="1" t="s">
        <v>8236</v>
      </c>
      <c r="G4125" s="1" t="s">
        <v>6457</v>
      </c>
      <c r="H4125" s="1" t="s">
        <v>1517</v>
      </c>
      <c r="I4125" s="1" t="s">
        <v>3012</v>
      </c>
      <c r="J4125" s="1" t="s">
        <v>1518</v>
      </c>
      <c r="K4125">
        <v>4440</v>
      </c>
      <c r="L4125" s="2">
        <v>42219.441944444443</v>
      </c>
      <c r="M4125" s="2">
        <v>42244.375</v>
      </c>
      <c r="N4125" s="2">
        <v>42226.761377314811</v>
      </c>
      <c r="O4125">
        <v>250</v>
      </c>
      <c r="P4125">
        <v>39</v>
      </c>
      <c r="Q4125" s="1" t="s">
        <v>8237</v>
      </c>
      <c r="R4125" s="1" t="s">
        <v>24</v>
      </c>
      <c r="S4125" s="1" t="s">
        <v>31</v>
      </c>
      <c r="T4125" s="3">
        <v>42219</v>
      </c>
      <c r="U4125" s="1" t="str">
        <f>IF(kiva_loans__muestra[[#This Row],[funded_amount]]=kiva_loans__muestra[[#This Row],[loan_amount]],"funded","unfunded")</f>
        <v>funded</v>
      </c>
      <c r="V4125" s="1" t="str">
        <f>IF(kiva_loans__muestra[[#This Row],[lender_count]]&gt;=50,"high","low")</f>
        <v>low</v>
      </c>
    </row>
    <row r="4126" spans="1:22" x14ac:dyDescent="0.25">
      <c r="A4126">
        <v>926942</v>
      </c>
      <c r="B4126">
        <v>5000</v>
      </c>
      <c r="C4126">
        <v>5000</v>
      </c>
      <c r="D4126" s="1" t="s">
        <v>81</v>
      </c>
      <c r="E4126" s="1" t="s">
        <v>27</v>
      </c>
      <c r="F4126" s="1" t="s">
        <v>8238</v>
      </c>
      <c r="G4126" s="1" t="s">
        <v>3263</v>
      </c>
      <c r="H4126" s="1" t="s">
        <v>33</v>
      </c>
      <c r="I4126" s="1" t="s">
        <v>279</v>
      </c>
      <c r="J4126" s="1" t="s">
        <v>34</v>
      </c>
      <c r="K4126">
        <v>1640</v>
      </c>
      <c r="L4126" s="2">
        <v>42219.339641203704</v>
      </c>
      <c r="M4126" s="2">
        <v>42219.375</v>
      </c>
      <c r="N4126" s="2">
        <v>42251.007268518515</v>
      </c>
      <c r="O4126">
        <v>130</v>
      </c>
      <c r="P4126">
        <v>19</v>
      </c>
      <c r="Q4126" s="1" t="s">
        <v>5145</v>
      </c>
      <c r="R4126" s="1" t="s">
        <v>24</v>
      </c>
      <c r="S4126" s="1" t="s">
        <v>35</v>
      </c>
      <c r="T4126" s="3">
        <v>42219</v>
      </c>
      <c r="U4126" s="1" t="str">
        <f>IF(kiva_loans__muestra[[#This Row],[funded_amount]]=kiva_loans__muestra[[#This Row],[loan_amount]],"funded","unfunded")</f>
        <v>funded</v>
      </c>
      <c r="V4126" s="1" t="str">
        <f>IF(kiva_loans__muestra[[#This Row],[lender_count]]&gt;=50,"high","low")</f>
        <v>low</v>
      </c>
    </row>
    <row r="4127" spans="1:22" x14ac:dyDescent="0.25">
      <c r="A4127">
        <v>927385</v>
      </c>
      <c r="B4127">
        <v>9750</v>
      </c>
      <c r="C4127">
        <v>9750</v>
      </c>
      <c r="D4127" s="1" t="s">
        <v>37</v>
      </c>
      <c r="E4127" s="1" t="s">
        <v>37</v>
      </c>
      <c r="F4127" s="1" t="s">
        <v>8239</v>
      </c>
      <c r="G4127" s="1" t="s">
        <v>3384</v>
      </c>
      <c r="H4127" s="1" t="s">
        <v>848</v>
      </c>
      <c r="I4127" s="1" t="s">
        <v>8240</v>
      </c>
      <c r="J4127" s="1" t="s">
        <v>849</v>
      </c>
      <c r="K4127">
        <v>150</v>
      </c>
      <c r="L4127" s="2">
        <v>42220.289537037039</v>
      </c>
      <c r="M4127" s="2">
        <v>42208.375</v>
      </c>
      <c r="N4127" s="2">
        <v>42247.119826388887</v>
      </c>
      <c r="O4127">
        <v>140</v>
      </c>
      <c r="P4127">
        <v>33</v>
      </c>
      <c r="Q4127" s="1" t="s">
        <v>8241</v>
      </c>
      <c r="R4127" s="1" t="s">
        <v>24</v>
      </c>
      <c r="S4127" s="1" t="s">
        <v>35</v>
      </c>
      <c r="T4127" s="3">
        <v>42220</v>
      </c>
      <c r="U4127" s="1" t="str">
        <f>IF(kiva_loans__muestra[[#This Row],[funded_amount]]=kiva_loans__muestra[[#This Row],[loan_amount]],"funded","unfunded")</f>
        <v>funded</v>
      </c>
      <c r="V4127" s="1" t="str">
        <f>IF(kiva_loans__muestra[[#This Row],[lender_count]]&gt;=50,"high","low")</f>
        <v>low</v>
      </c>
    </row>
    <row r="4128" spans="1:22" x14ac:dyDescent="0.25">
      <c r="A4128">
        <v>927600</v>
      </c>
      <c r="B4128">
        <v>2000</v>
      </c>
      <c r="C4128">
        <v>2000</v>
      </c>
      <c r="D4128" s="1" t="s">
        <v>202</v>
      </c>
      <c r="E4128" s="1" t="s">
        <v>27</v>
      </c>
      <c r="F4128" s="1" t="s">
        <v>8242</v>
      </c>
      <c r="G4128" s="1" t="s">
        <v>3263</v>
      </c>
      <c r="H4128" s="1" t="s">
        <v>33</v>
      </c>
      <c r="I4128" s="1" t="s">
        <v>1273</v>
      </c>
      <c r="J4128" s="1" t="s">
        <v>34</v>
      </c>
      <c r="K4128">
        <v>1330</v>
      </c>
      <c r="L4128" s="2">
        <v>42220.623622685183</v>
      </c>
      <c r="M4128" s="2">
        <v>42194.375</v>
      </c>
      <c r="N4128" s="2">
        <v>42237.388981481483</v>
      </c>
      <c r="O4128">
        <v>140</v>
      </c>
      <c r="P4128">
        <v>8</v>
      </c>
      <c r="Q4128" s="1" t="s">
        <v>1881</v>
      </c>
      <c r="R4128" s="1" t="s">
        <v>24</v>
      </c>
      <c r="S4128" s="1" t="s">
        <v>31</v>
      </c>
      <c r="T4128" s="3">
        <v>42220</v>
      </c>
      <c r="U4128" s="1" t="str">
        <f>IF(kiva_loans__muestra[[#This Row],[funded_amount]]=kiva_loans__muestra[[#This Row],[loan_amount]],"funded","unfunded")</f>
        <v>funded</v>
      </c>
      <c r="V4128" s="1" t="str">
        <f>IF(kiva_loans__muestra[[#This Row],[lender_count]]&gt;=50,"high","low")</f>
        <v>low</v>
      </c>
    </row>
    <row r="4129" spans="1:22" x14ac:dyDescent="0.25">
      <c r="A4129">
        <v>927367</v>
      </c>
      <c r="B4129">
        <v>3500</v>
      </c>
      <c r="C4129">
        <v>3500</v>
      </c>
      <c r="D4129" s="1" t="s">
        <v>69</v>
      </c>
      <c r="E4129" s="1" t="s">
        <v>46</v>
      </c>
      <c r="F4129" s="1" t="s">
        <v>8243</v>
      </c>
      <c r="G4129" s="1" t="s">
        <v>3278</v>
      </c>
      <c r="H4129" s="1" t="s">
        <v>100</v>
      </c>
      <c r="I4129" s="1" t="s">
        <v>1892</v>
      </c>
      <c r="J4129" s="1" t="s">
        <v>101</v>
      </c>
      <c r="K4129">
        <v>1440</v>
      </c>
      <c r="L4129" s="2">
        <v>42220.260405092595</v>
      </c>
      <c r="M4129" s="2">
        <v>42192.375</v>
      </c>
      <c r="N4129" s="2">
        <v>42221.991307870368</v>
      </c>
      <c r="O4129">
        <v>50</v>
      </c>
      <c r="P4129">
        <v>12</v>
      </c>
      <c r="Q4129" s="1" t="s">
        <v>30</v>
      </c>
      <c r="R4129" s="1" t="s">
        <v>24</v>
      </c>
      <c r="S4129" s="1" t="s">
        <v>35</v>
      </c>
      <c r="T4129" s="3">
        <v>42220</v>
      </c>
      <c r="U4129" s="1" t="str">
        <f>IF(kiva_loans__muestra[[#This Row],[funded_amount]]=kiva_loans__muestra[[#This Row],[loan_amount]],"funded","unfunded")</f>
        <v>funded</v>
      </c>
      <c r="V4129" s="1" t="str">
        <f>IF(kiva_loans__muestra[[#This Row],[lender_count]]&gt;=50,"high","low")</f>
        <v>low</v>
      </c>
    </row>
    <row r="4130" spans="1:22" x14ac:dyDescent="0.25">
      <c r="A4130">
        <v>927381</v>
      </c>
      <c r="B4130">
        <v>6000</v>
      </c>
      <c r="C4130">
        <v>6000</v>
      </c>
      <c r="D4130" s="1" t="s">
        <v>41</v>
      </c>
      <c r="E4130" s="1" t="s">
        <v>27</v>
      </c>
      <c r="F4130" s="1" t="s">
        <v>8244</v>
      </c>
      <c r="G4130" s="1" t="s">
        <v>3384</v>
      </c>
      <c r="H4130" s="1" t="s">
        <v>848</v>
      </c>
      <c r="I4130" s="1" t="s">
        <v>8240</v>
      </c>
      <c r="J4130" s="1" t="s">
        <v>849</v>
      </c>
      <c r="K4130">
        <v>150</v>
      </c>
      <c r="L4130" s="2">
        <v>42220.286099537036</v>
      </c>
      <c r="M4130" s="2">
        <v>42208.375</v>
      </c>
      <c r="N4130" s="2">
        <v>42242.781354166669</v>
      </c>
      <c r="O4130">
        <v>140</v>
      </c>
      <c r="P4130">
        <v>24</v>
      </c>
      <c r="Q4130" s="1" t="s">
        <v>2189</v>
      </c>
      <c r="R4130" s="1" t="s">
        <v>24</v>
      </c>
      <c r="S4130" s="1" t="s">
        <v>35</v>
      </c>
      <c r="T4130" s="3">
        <v>42220</v>
      </c>
      <c r="U4130" s="1" t="str">
        <f>IF(kiva_loans__muestra[[#This Row],[funded_amount]]=kiva_loans__muestra[[#This Row],[loan_amount]],"funded","unfunded")</f>
        <v>funded</v>
      </c>
      <c r="V4130" s="1" t="str">
        <f>IF(kiva_loans__muestra[[#This Row],[lender_count]]&gt;=50,"high","low")</f>
        <v>low</v>
      </c>
    </row>
    <row r="4131" spans="1:22" x14ac:dyDescent="0.25">
      <c r="A4131">
        <v>927589</v>
      </c>
      <c r="B4131">
        <v>4500</v>
      </c>
      <c r="C4131">
        <v>4500</v>
      </c>
      <c r="D4131" s="1" t="s">
        <v>37</v>
      </c>
      <c r="E4131" s="1" t="s">
        <v>37</v>
      </c>
      <c r="F4131" s="1" t="s">
        <v>8245</v>
      </c>
      <c r="G4131" s="1" t="s">
        <v>8246</v>
      </c>
      <c r="H4131" s="1" t="s">
        <v>1515</v>
      </c>
      <c r="I4131" s="1" t="s">
        <v>1745</v>
      </c>
      <c r="J4131" s="1" t="s">
        <v>1516</v>
      </c>
      <c r="K4131">
        <v>4540</v>
      </c>
      <c r="L4131" s="2">
        <v>42220.601458333331</v>
      </c>
      <c r="M4131" s="2">
        <v>42219.375</v>
      </c>
      <c r="N4131" s="2">
        <v>42222.746967592589</v>
      </c>
      <c r="O4131">
        <v>140</v>
      </c>
      <c r="P4131">
        <v>17</v>
      </c>
      <c r="Q4131" s="1" t="s">
        <v>8247</v>
      </c>
      <c r="R4131" s="1" t="s">
        <v>24</v>
      </c>
      <c r="S4131" s="1" t="s">
        <v>31</v>
      </c>
      <c r="T4131" s="3">
        <v>42220</v>
      </c>
      <c r="U4131" s="1" t="str">
        <f>IF(kiva_loans__muestra[[#This Row],[funded_amount]]=kiva_loans__muestra[[#This Row],[loan_amount]],"funded","unfunded")</f>
        <v>funded</v>
      </c>
      <c r="V4131" s="1" t="str">
        <f>IF(kiva_loans__muestra[[#This Row],[lender_count]]&gt;=50,"high","low")</f>
        <v>low</v>
      </c>
    </row>
    <row r="4132" spans="1:22" x14ac:dyDescent="0.25">
      <c r="A4132">
        <v>927542</v>
      </c>
      <c r="B4132">
        <v>5500</v>
      </c>
      <c r="C4132">
        <v>5500</v>
      </c>
      <c r="D4132" s="1" t="s">
        <v>64</v>
      </c>
      <c r="E4132" s="1" t="s">
        <v>37</v>
      </c>
      <c r="F4132" s="1" t="s">
        <v>8248</v>
      </c>
      <c r="G4132" s="1" t="s">
        <v>4694</v>
      </c>
      <c r="H4132" s="1" t="s">
        <v>1300</v>
      </c>
      <c r="I4132" s="1" t="s">
        <v>1301</v>
      </c>
      <c r="J4132" s="1" t="s">
        <v>1302</v>
      </c>
      <c r="K4132">
        <v>2880</v>
      </c>
      <c r="L4132" s="2">
        <v>42220.520069444443</v>
      </c>
      <c r="M4132" s="2">
        <v>42214.375</v>
      </c>
      <c r="N4132" s="2">
        <v>42244.691076388888</v>
      </c>
      <c r="O4132">
        <v>190</v>
      </c>
      <c r="P4132">
        <v>19</v>
      </c>
      <c r="Q4132" s="1" t="s">
        <v>8249</v>
      </c>
      <c r="R4132" s="1" t="s">
        <v>92</v>
      </c>
      <c r="S4132" s="1" t="s">
        <v>25</v>
      </c>
      <c r="T4132" s="3">
        <v>42220</v>
      </c>
      <c r="U4132" s="1" t="str">
        <f>IF(kiva_loans__muestra[[#This Row],[funded_amount]]=kiva_loans__muestra[[#This Row],[loan_amount]],"funded","unfunded")</f>
        <v>funded</v>
      </c>
      <c r="V4132" s="1" t="str">
        <f>IF(kiva_loans__muestra[[#This Row],[lender_count]]&gt;=50,"high","low")</f>
        <v>low</v>
      </c>
    </row>
    <row r="4133" spans="1:22" x14ac:dyDescent="0.25">
      <c r="A4133">
        <v>927484</v>
      </c>
      <c r="B4133">
        <v>7750</v>
      </c>
      <c r="C4133">
        <v>7750</v>
      </c>
      <c r="D4133" s="1" t="s">
        <v>314</v>
      </c>
      <c r="E4133" s="1" t="s">
        <v>125</v>
      </c>
      <c r="F4133" s="1" t="s">
        <v>8250</v>
      </c>
      <c r="G4133" s="1" t="s">
        <v>3278</v>
      </c>
      <c r="H4133" s="1" t="s">
        <v>100</v>
      </c>
      <c r="I4133" s="1" t="s">
        <v>942</v>
      </c>
      <c r="J4133" s="1" t="s">
        <v>101</v>
      </c>
      <c r="K4133">
        <v>1440</v>
      </c>
      <c r="L4133" s="2">
        <v>42220.440243055556</v>
      </c>
      <c r="M4133" s="2">
        <v>42200.375</v>
      </c>
      <c r="N4133" s="2">
        <v>42244.693576388891</v>
      </c>
      <c r="O4133">
        <v>80</v>
      </c>
      <c r="P4133">
        <v>24</v>
      </c>
      <c r="Q4133" s="1" t="s">
        <v>951</v>
      </c>
      <c r="R4133" s="1" t="s">
        <v>24</v>
      </c>
      <c r="S4133" s="1" t="s">
        <v>35</v>
      </c>
      <c r="T4133" s="3">
        <v>42220</v>
      </c>
      <c r="U4133" s="1" t="str">
        <f>IF(kiva_loans__muestra[[#This Row],[funded_amount]]=kiva_loans__muestra[[#This Row],[loan_amount]],"funded","unfunded")</f>
        <v>funded</v>
      </c>
      <c r="V4133" s="1" t="str">
        <f>IF(kiva_loans__muestra[[#This Row],[lender_count]]&gt;=50,"high","low")</f>
        <v>low</v>
      </c>
    </row>
    <row r="4134" spans="1:22" x14ac:dyDescent="0.25">
      <c r="A4134">
        <v>928058</v>
      </c>
      <c r="B4134">
        <v>5000</v>
      </c>
      <c r="C4134">
        <v>5000</v>
      </c>
      <c r="D4134" s="1" t="s">
        <v>64</v>
      </c>
      <c r="E4134" s="1" t="s">
        <v>37</v>
      </c>
      <c r="F4134" s="1" t="s">
        <v>3700</v>
      </c>
      <c r="G4134" s="1" t="s">
        <v>3263</v>
      </c>
      <c r="H4134" s="1" t="s">
        <v>33</v>
      </c>
      <c r="I4134" s="1" t="s">
        <v>1288</v>
      </c>
      <c r="J4134" s="1" t="s">
        <v>34</v>
      </c>
      <c r="K4134">
        <v>1560</v>
      </c>
      <c r="L4134" s="2">
        <v>42221.435671296298</v>
      </c>
      <c r="M4134" s="2">
        <v>42227.375</v>
      </c>
      <c r="N4134" s="2">
        <v>42234.594155092593</v>
      </c>
      <c r="O4134">
        <v>150</v>
      </c>
      <c r="P4134">
        <v>20</v>
      </c>
      <c r="Q4134" s="1" t="s">
        <v>30</v>
      </c>
      <c r="R4134" s="1" t="s">
        <v>24</v>
      </c>
      <c r="S4134" s="1" t="s">
        <v>31</v>
      </c>
      <c r="T4134" s="3">
        <v>42221</v>
      </c>
      <c r="U4134" s="1" t="str">
        <f>IF(kiva_loans__muestra[[#This Row],[funded_amount]]=kiva_loans__muestra[[#This Row],[loan_amount]],"funded","unfunded")</f>
        <v>funded</v>
      </c>
      <c r="V4134" s="1" t="str">
        <f>IF(kiva_loans__muestra[[#This Row],[lender_count]]&gt;=50,"high","low")</f>
        <v>low</v>
      </c>
    </row>
    <row r="4135" spans="1:22" x14ac:dyDescent="0.25">
      <c r="A4135">
        <v>928160</v>
      </c>
      <c r="B4135">
        <v>6000</v>
      </c>
      <c r="C4135">
        <v>6000</v>
      </c>
      <c r="D4135" s="1" t="s">
        <v>64</v>
      </c>
      <c r="E4135" s="1" t="s">
        <v>37</v>
      </c>
      <c r="F4135" s="1" t="s">
        <v>7769</v>
      </c>
      <c r="G4135" s="1" t="s">
        <v>4694</v>
      </c>
      <c r="H4135" s="1" t="s">
        <v>1300</v>
      </c>
      <c r="I4135" s="1" t="s">
        <v>1301</v>
      </c>
      <c r="J4135" s="1" t="s">
        <v>1302</v>
      </c>
      <c r="K4135">
        <v>2880</v>
      </c>
      <c r="L4135" s="2">
        <v>42221.520868055559</v>
      </c>
      <c r="M4135" s="2">
        <v>42245.375</v>
      </c>
      <c r="N4135" s="2">
        <v>42237.814050925925</v>
      </c>
      <c r="O4135">
        <v>180</v>
      </c>
      <c r="P4135">
        <v>23</v>
      </c>
      <c r="Q4135" s="1" t="s">
        <v>83</v>
      </c>
      <c r="R4135" s="1" t="s">
        <v>92</v>
      </c>
      <c r="S4135" s="1" t="s">
        <v>25</v>
      </c>
      <c r="T4135" s="3">
        <v>42221</v>
      </c>
      <c r="U4135" s="1" t="str">
        <f>IF(kiva_loans__muestra[[#This Row],[funded_amount]]=kiva_loans__muestra[[#This Row],[loan_amount]],"funded","unfunded")</f>
        <v>funded</v>
      </c>
      <c r="V4135" s="1" t="str">
        <f>IF(kiva_loans__muestra[[#This Row],[lender_count]]&gt;=50,"high","low")</f>
        <v>low</v>
      </c>
    </row>
    <row r="4136" spans="1:22" x14ac:dyDescent="0.25">
      <c r="A4136">
        <v>928135</v>
      </c>
      <c r="B4136">
        <v>3000</v>
      </c>
      <c r="C4136">
        <v>3000</v>
      </c>
      <c r="D4136" s="1" t="s">
        <v>45</v>
      </c>
      <c r="E4136" s="1" t="s">
        <v>46</v>
      </c>
      <c r="F4136" s="1" t="s">
        <v>8251</v>
      </c>
      <c r="G4136" s="1" t="s">
        <v>3263</v>
      </c>
      <c r="H4136" s="1" t="s">
        <v>33</v>
      </c>
      <c r="I4136" s="1" t="s">
        <v>1291</v>
      </c>
      <c r="J4136" s="1" t="s">
        <v>34</v>
      </c>
      <c r="K4136">
        <v>1330</v>
      </c>
      <c r="L4136" s="2">
        <v>42221.495000000003</v>
      </c>
      <c r="M4136" s="2">
        <v>42235.375</v>
      </c>
      <c r="N4136" s="2">
        <v>42253.625428240739</v>
      </c>
      <c r="O4136">
        <v>130</v>
      </c>
      <c r="P4136">
        <v>7</v>
      </c>
      <c r="Q4136" s="1" t="s">
        <v>2544</v>
      </c>
      <c r="R4136" s="1" t="s">
        <v>24</v>
      </c>
      <c r="S4136" s="1" t="s">
        <v>31</v>
      </c>
      <c r="T4136" s="3">
        <v>42221</v>
      </c>
      <c r="U4136" s="1" t="str">
        <f>IF(kiva_loans__muestra[[#This Row],[funded_amount]]=kiva_loans__muestra[[#This Row],[loan_amount]],"funded","unfunded")</f>
        <v>funded</v>
      </c>
      <c r="V4136" s="1" t="str">
        <f>IF(kiva_loans__muestra[[#This Row],[lender_count]]&gt;=50,"high","low")</f>
        <v>low</v>
      </c>
    </row>
    <row r="4137" spans="1:22" x14ac:dyDescent="0.25">
      <c r="A4137">
        <v>927940</v>
      </c>
      <c r="B4137">
        <v>4500</v>
      </c>
      <c r="C4137">
        <v>4500</v>
      </c>
      <c r="D4137" s="1" t="s">
        <v>26</v>
      </c>
      <c r="E4137" s="1" t="s">
        <v>27</v>
      </c>
      <c r="F4137" s="1" t="s">
        <v>8252</v>
      </c>
      <c r="G4137" s="1" t="s">
        <v>3303</v>
      </c>
      <c r="H4137" s="1" t="s">
        <v>28</v>
      </c>
      <c r="I4137" s="1" t="s">
        <v>277</v>
      </c>
      <c r="J4137" s="1" t="s">
        <v>29</v>
      </c>
      <c r="K4137">
        <v>2450</v>
      </c>
      <c r="L4137" s="2">
        <v>42221.360960648148</v>
      </c>
      <c r="M4137" s="2">
        <v>42194.375</v>
      </c>
      <c r="N4137" s="2">
        <v>42252.222511574073</v>
      </c>
      <c r="O4137">
        <v>140</v>
      </c>
      <c r="P4137">
        <v>18</v>
      </c>
      <c r="Q4137" s="1" t="s">
        <v>8253</v>
      </c>
      <c r="R4137" s="1" t="s">
        <v>24</v>
      </c>
      <c r="S4137" s="1" t="s">
        <v>31</v>
      </c>
      <c r="T4137" s="3">
        <v>42221</v>
      </c>
      <c r="U4137" s="1" t="str">
        <f>IF(kiva_loans__muestra[[#This Row],[funded_amount]]=kiva_loans__muestra[[#This Row],[loan_amount]],"funded","unfunded")</f>
        <v>funded</v>
      </c>
      <c r="V4137" s="1" t="str">
        <f>IF(kiva_loans__muestra[[#This Row],[lender_count]]&gt;=50,"high","low")</f>
        <v>low</v>
      </c>
    </row>
    <row r="4138" spans="1:22" x14ac:dyDescent="0.25">
      <c r="A4138">
        <v>928204</v>
      </c>
      <c r="B4138">
        <v>4000</v>
      </c>
      <c r="C4138">
        <v>4000</v>
      </c>
      <c r="D4138" s="1" t="s">
        <v>61</v>
      </c>
      <c r="E4138" s="1" t="s">
        <v>62</v>
      </c>
      <c r="F4138" s="1" t="s">
        <v>8254</v>
      </c>
      <c r="G4138" s="1" t="s">
        <v>3303</v>
      </c>
      <c r="H4138" s="1" t="s">
        <v>28</v>
      </c>
      <c r="I4138" s="1" t="s">
        <v>782</v>
      </c>
      <c r="J4138" s="1" t="s">
        <v>29</v>
      </c>
      <c r="K4138">
        <v>2450</v>
      </c>
      <c r="L4138" s="2">
        <v>42221.576354166667</v>
      </c>
      <c r="M4138" s="2">
        <v>42212.375</v>
      </c>
      <c r="N4138" s="2">
        <v>42224.445081018515</v>
      </c>
      <c r="O4138">
        <v>140</v>
      </c>
      <c r="P4138">
        <v>12</v>
      </c>
      <c r="Q4138" s="1" t="s">
        <v>8255</v>
      </c>
      <c r="R4138" s="1" t="s">
        <v>24</v>
      </c>
      <c r="S4138" s="1" t="s">
        <v>31</v>
      </c>
      <c r="T4138" s="3">
        <v>42221</v>
      </c>
      <c r="U4138" s="1" t="str">
        <f>IF(kiva_loans__muestra[[#This Row],[funded_amount]]=kiva_loans__muestra[[#This Row],[loan_amount]],"funded","unfunded")</f>
        <v>funded</v>
      </c>
      <c r="V4138" s="1" t="str">
        <f>IF(kiva_loans__muestra[[#This Row],[lender_count]]&gt;=50,"high","low")</f>
        <v>low</v>
      </c>
    </row>
    <row r="4139" spans="1:22" x14ac:dyDescent="0.25">
      <c r="A4139">
        <v>927821</v>
      </c>
      <c r="B4139">
        <v>5000</v>
      </c>
      <c r="C4139">
        <v>5000</v>
      </c>
      <c r="D4139" s="1" t="s">
        <v>64</v>
      </c>
      <c r="E4139" s="1" t="s">
        <v>37</v>
      </c>
      <c r="F4139" s="1" t="s">
        <v>8256</v>
      </c>
      <c r="G4139" s="1" t="s">
        <v>3311</v>
      </c>
      <c r="H4139" s="1" t="s">
        <v>119</v>
      </c>
      <c r="I4139" s="1" t="s">
        <v>8257</v>
      </c>
      <c r="J4139" s="1" t="s">
        <v>270</v>
      </c>
      <c r="K4139">
        <v>2040</v>
      </c>
      <c r="L4139" s="2">
        <v>42221.282569444447</v>
      </c>
      <c r="M4139" s="2">
        <v>42193.375</v>
      </c>
      <c r="N4139" s="2">
        <v>42252.85396990741</v>
      </c>
      <c r="O4139">
        <v>130</v>
      </c>
      <c r="P4139">
        <v>20</v>
      </c>
      <c r="Q4139" s="1" t="s">
        <v>602</v>
      </c>
      <c r="R4139" s="1" t="s">
        <v>60</v>
      </c>
      <c r="S4139" s="1" t="s">
        <v>31</v>
      </c>
      <c r="T4139" s="3">
        <v>42221</v>
      </c>
      <c r="U4139" s="1" t="str">
        <f>IF(kiva_loans__muestra[[#This Row],[funded_amount]]=kiva_loans__muestra[[#This Row],[loan_amount]],"funded","unfunded")</f>
        <v>funded</v>
      </c>
      <c r="V4139" s="1" t="str">
        <f>IF(kiva_loans__muestra[[#This Row],[lender_count]]&gt;=50,"high","low")</f>
        <v>low</v>
      </c>
    </row>
    <row r="4140" spans="1:22" x14ac:dyDescent="0.25">
      <c r="A4140">
        <v>927888</v>
      </c>
      <c r="B4140">
        <v>2750</v>
      </c>
      <c r="C4140">
        <v>5000</v>
      </c>
      <c r="D4140" s="1" t="s">
        <v>37</v>
      </c>
      <c r="E4140" s="1" t="s">
        <v>37</v>
      </c>
      <c r="F4140" s="1" t="s">
        <v>1223</v>
      </c>
      <c r="G4140" s="1" t="s">
        <v>3263</v>
      </c>
      <c r="H4140" s="1" t="s">
        <v>33</v>
      </c>
      <c r="I4140" s="1" t="s">
        <v>1057</v>
      </c>
      <c r="J4140" s="1" t="s">
        <v>34</v>
      </c>
      <c r="K4140">
        <v>1380</v>
      </c>
      <c r="L4140" s="2">
        <v>42221.336041666669</v>
      </c>
      <c r="M4140" s="2">
        <v>42216.375</v>
      </c>
      <c r="N4140" s="2"/>
      <c r="O4140">
        <v>140</v>
      </c>
      <c r="P4140">
        <v>11</v>
      </c>
      <c r="Q4140" s="1" t="s">
        <v>8258</v>
      </c>
      <c r="R4140" s="1" t="s">
        <v>24</v>
      </c>
      <c r="S4140" s="1" t="s">
        <v>31</v>
      </c>
      <c r="T4140" s="3">
        <v>42221</v>
      </c>
      <c r="U4140" s="1" t="str">
        <f>IF(kiva_loans__muestra[[#This Row],[funded_amount]]=kiva_loans__muestra[[#This Row],[loan_amount]],"funded","unfunded")</f>
        <v>unfunded</v>
      </c>
      <c r="V4140" s="1" t="str">
        <f>IF(kiva_loans__muestra[[#This Row],[lender_count]]&gt;=50,"high","low")</f>
        <v>low</v>
      </c>
    </row>
    <row r="4141" spans="1:22" x14ac:dyDescent="0.25">
      <c r="A4141">
        <v>928064</v>
      </c>
      <c r="B4141">
        <v>2750</v>
      </c>
      <c r="C4141">
        <v>3500</v>
      </c>
      <c r="D4141" s="1" t="s">
        <v>79</v>
      </c>
      <c r="E4141" s="1" t="s">
        <v>46</v>
      </c>
      <c r="F4141" s="1" t="s">
        <v>8259</v>
      </c>
      <c r="G4141" s="1" t="s">
        <v>3303</v>
      </c>
      <c r="H4141" s="1" t="s">
        <v>28</v>
      </c>
      <c r="I4141" s="1" t="s">
        <v>282</v>
      </c>
      <c r="J4141" s="1" t="s">
        <v>29</v>
      </c>
      <c r="K4141">
        <v>2470</v>
      </c>
      <c r="L4141" s="2">
        <v>42221.441180555557</v>
      </c>
      <c r="M4141" s="2">
        <v>42209.375</v>
      </c>
      <c r="N4141" s="2"/>
      <c r="O4141">
        <v>140</v>
      </c>
      <c r="P4141">
        <v>11</v>
      </c>
      <c r="Q4141" s="1" t="s">
        <v>30</v>
      </c>
      <c r="R4141" s="1" t="s">
        <v>24</v>
      </c>
      <c r="S4141" s="1" t="s">
        <v>31</v>
      </c>
      <c r="T4141" s="3">
        <v>42221</v>
      </c>
      <c r="U4141" s="1" t="str">
        <f>IF(kiva_loans__muestra[[#This Row],[funded_amount]]=kiva_loans__muestra[[#This Row],[loan_amount]],"funded","unfunded")</f>
        <v>unfunded</v>
      </c>
      <c r="V4141" s="1" t="str">
        <f>IF(kiva_loans__muestra[[#This Row],[lender_count]]&gt;=50,"high","low")</f>
        <v>low</v>
      </c>
    </row>
    <row r="4142" spans="1:22" x14ac:dyDescent="0.25">
      <c r="A4142">
        <v>928172</v>
      </c>
      <c r="B4142">
        <v>10500</v>
      </c>
      <c r="C4142">
        <v>10500</v>
      </c>
      <c r="D4142" s="1" t="s">
        <v>77</v>
      </c>
      <c r="E4142" s="1" t="s">
        <v>78</v>
      </c>
      <c r="F4142" s="1" t="s">
        <v>8260</v>
      </c>
      <c r="G4142" s="1" t="s">
        <v>3320</v>
      </c>
      <c r="H4142" s="1" t="s">
        <v>717</v>
      </c>
      <c r="I4142" s="1" t="s">
        <v>1113</v>
      </c>
      <c r="J4142" s="1" t="s">
        <v>719</v>
      </c>
      <c r="K4142">
        <v>1460</v>
      </c>
      <c r="L4142" s="2">
        <v>42221.554016203707</v>
      </c>
      <c r="M4142" s="2">
        <v>42191.375</v>
      </c>
      <c r="N4142" s="2">
        <v>42234.827939814815</v>
      </c>
      <c r="O4142">
        <v>260</v>
      </c>
      <c r="P4142">
        <v>39</v>
      </c>
      <c r="Q4142" s="1" t="s">
        <v>2890</v>
      </c>
      <c r="R4142" s="1" t="s">
        <v>24</v>
      </c>
      <c r="S4142" s="1" t="s">
        <v>31</v>
      </c>
      <c r="T4142" s="3">
        <v>42221</v>
      </c>
      <c r="U4142" s="1" t="str">
        <f>IF(kiva_loans__muestra[[#This Row],[funded_amount]]=kiva_loans__muestra[[#This Row],[loan_amount]],"funded","unfunded")</f>
        <v>funded</v>
      </c>
      <c r="V4142" s="1" t="str">
        <f>IF(kiva_loans__muestra[[#This Row],[lender_count]]&gt;=50,"high","low")</f>
        <v>low</v>
      </c>
    </row>
    <row r="4143" spans="1:22" x14ac:dyDescent="0.25">
      <c r="A4143">
        <v>927832</v>
      </c>
      <c r="B4143">
        <v>3000</v>
      </c>
      <c r="C4143">
        <v>4250</v>
      </c>
      <c r="D4143" s="1" t="s">
        <v>202</v>
      </c>
      <c r="E4143" s="1" t="s">
        <v>27</v>
      </c>
      <c r="F4143" s="1" t="s">
        <v>1132</v>
      </c>
      <c r="G4143" s="1" t="s">
        <v>3278</v>
      </c>
      <c r="H4143" s="1" t="s">
        <v>100</v>
      </c>
      <c r="I4143" s="1" t="s">
        <v>271</v>
      </c>
      <c r="J4143" s="1" t="s">
        <v>101</v>
      </c>
      <c r="K4143">
        <v>1450</v>
      </c>
      <c r="L4143" s="2">
        <v>42221.293078703704</v>
      </c>
      <c r="M4143" s="2">
        <v>42194.375</v>
      </c>
      <c r="N4143" s="2"/>
      <c r="O4143">
        <v>100</v>
      </c>
      <c r="P4143">
        <v>2</v>
      </c>
      <c r="Q4143" s="1" t="s">
        <v>8261</v>
      </c>
      <c r="R4143" s="1" t="s">
        <v>24</v>
      </c>
      <c r="S4143" s="1" t="s">
        <v>35</v>
      </c>
      <c r="T4143" s="3">
        <v>42221</v>
      </c>
      <c r="U4143" s="1" t="str">
        <f>IF(kiva_loans__muestra[[#This Row],[funded_amount]]=kiva_loans__muestra[[#This Row],[loan_amount]],"funded","unfunded")</f>
        <v>unfunded</v>
      </c>
      <c r="V4143" s="1" t="str">
        <f>IF(kiva_loans__muestra[[#This Row],[lender_count]]&gt;=50,"high","low")</f>
        <v>low</v>
      </c>
    </row>
    <row r="4144" spans="1:22" x14ac:dyDescent="0.25">
      <c r="A4144">
        <v>928393</v>
      </c>
      <c r="B4144">
        <v>27500</v>
      </c>
      <c r="C4144">
        <v>27500</v>
      </c>
      <c r="D4144" s="1" t="s">
        <v>37</v>
      </c>
      <c r="E4144" s="1" t="s">
        <v>37</v>
      </c>
      <c r="F4144" s="1" t="s">
        <v>8262</v>
      </c>
      <c r="G4144" s="1" t="s">
        <v>3268</v>
      </c>
      <c r="H4144" s="1" t="s">
        <v>138</v>
      </c>
      <c r="I4144" s="1" t="s">
        <v>2680</v>
      </c>
      <c r="J4144" s="1" t="s">
        <v>139</v>
      </c>
      <c r="K4144">
        <v>4480</v>
      </c>
      <c r="L4144" s="2">
        <v>42222.053414351853</v>
      </c>
      <c r="M4144" s="2">
        <v>42277.375</v>
      </c>
      <c r="N4144" s="2">
        <v>42258.299432870372</v>
      </c>
      <c r="O4144">
        <v>360</v>
      </c>
      <c r="P4144">
        <v>91</v>
      </c>
      <c r="Q4144" s="1" t="s">
        <v>8263</v>
      </c>
      <c r="R4144" s="1" t="s">
        <v>92</v>
      </c>
      <c r="S4144" s="1" t="s">
        <v>35</v>
      </c>
      <c r="T4144" s="3">
        <v>42221</v>
      </c>
      <c r="U4144" s="1" t="str">
        <f>IF(kiva_loans__muestra[[#This Row],[funded_amount]]=kiva_loans__muestra[[#This Row],[loan_amount]],"funded","unfunded")</f>
        <v>funded</v>
      </c>
      <c r="V4144" s="1" t="str">
        <f>IF(kiva_loans__muestra[[#This Row],[lender_count]]&gt;=50,"high","low")</f>
        <v>high</v>
      </c>
    </row>
    <row r="4145" spans="1:22" x14ac:dyDescent="0.25">
      <c r="A4145">
        <v>927760</v>
      </c>
      <c r="B4145">
        <v>1250</v>
      </c>
      <c r="C4145">
        <v>1250</v>
      </c>
      <c r="D4145" s="1" t="s">
        <v>64</v>
      </c>
      <c r="E4145" s="1" t="s">
        <v>37</v>
      </c>
      <c r="F4145" s="1" t="s">
        <v>8264</v>
      </c>
      <c r="G4145" s="1" t="s">
        <v>3278</v>
      </c>
      <c r="H4145" s="1" t="s">
        <v>100</v>
      </c>
      <c r="I4145" s="1" t="s">
        <v>7692</v>
      </c>
      <c r="J4145" s="1" t="s">
        <v>101</v>
      </c>
      <c r="K4145">
        <v>1260</v>
      </c>
      <c r="L4145" s="2">
        <v>42221.221782407411</v>
      </c>
      <c r="M4145" s="2">
        <v>42191.375</v>
      </c>
      <c r="N4145" s="2">
        <v>42223.73265046296</v>
      </c>
      <c r="O4145">
        <v>130</v>
      </c>
      <c r="P4145">
        <v>2</v>
      </c>
      <c r="Q4145" s="1" t="s">
        <v>30</v>
      </c>
      <c r="R4145" s="1" t="s">
        <v>24</v>
      </c>
      <c r="S4145" s="1" t="s">
        <v>31</v>
      </c>
      <c r="T4145" s="3">
        <v>42221</v>
      </c>
      <c r="U4145" s="1" t="str">
        <f>IF(kiva_loans__muestra[[#This Row],[funded_amount]]=kiva_loans__muestra[[#This Row],[loan_amount]],"funded","unfunded")</f>
        <v>funded</v>
      </c>
      <c r="V4145" s="1" t="str">
        <f>IF(kiva_loans__muestra[[#This Row],[lender_count]]&gt;=50,"high","low")</f>
        <v>low</v>
      </c>
    </row>
    <row r="4146" spans="1:22" x14ac:dyDescent="0.25">
      <c r="A4146">
        <v>927996</v>
      </c>
      <c r="B4146">
        <v>2250</v>
      </c>
      <c r="C4146">
        <v>3250</v>
      </c>
      <c r="D4146" s="1" t="s">
        <v>98</v>
      </c>
      <c r="E4146" s="1" t="s">
        <v>37</v>
      </c>
      <c r="F4146" s="1" t="s">
        <v>1402</v>
      </c>
      <c r="G4146" s="1" t="s">
        <v>3278</v>
      </c>
      <c r="H4146" s="1" t="s">
        <v>100</v>
      </c>
      <c r="I4146" s="1" t="s">
        <v>1317</v>
      </c>
      <c r="J4146" s="1" t="s">
        <v>101</v>
      </c>
      <c r="K4146">
        <v>1450</v>
      </c>
      <c r="L4146" s="2">
        <v>42221.390567129631</v>
      </c>
      <c r="M4146" s="2">
        <v>42194.375</v>
      </c>
      <c r="N4146" s="2"/>
      <c r="O4146">
        <v>100</v>
      </c>
      <c r="P4146">
        <v>6</v>
      </c>
      <c r="Q4146" s="1" t="s">
        <v>731</v>
      </c>
      <c r="R4146" s="1" t="s">
        <v>24</v>
      </c>
      <c r="S4146" s="1" t="s">
        <v>35</v>
      </c>
      <c r="T4146" s="3">
        <v>42221</v>
      </c>
      <c r="U4146" s="1" t="str">
        <f>IF(kiva_loans__muestra[[#This Row],[funded_amount]]=kiva_loans__muestra[[#This Row],[loan_amount]],"funded","unfunded")</f>
        <v>unfunded</v>
      </c>
      <c r="V4146" s="1" t="str">
        <f>IF(kiva_loans__muestra[[#This Row],[lender_count]]&gt;=50,"high","low")</f>
        <v>low</v>
      </c>
    </row>
    <row r="4147" spans="1:22" x14ac:dyDescent="0.25">
      <c r="A4147">
        <v>927748</v>
      </c>
      <c r="B4147">
        <v>3000</v>
      </c>
      <c r="C4147">
        <v>4500</v>
      </c>
      <c r="D4147" s="1" t="s">
        <v>45</v>
      </c>
      <c r="E4147" s="1" t="s">
        <v>46</v>
      </c>
      <c r="F4147" s="1" t="s">
        <v>8265</v>
      </c>
      <c r="G4147" s="1" t="s">
        <v>3278</v>
      </c>
      <c r="H4147" s="1" t="s">
        <v>100</v>
      </c>
      <c r="I4147" s="1" t="s">
        <v>8266</v>
      </c>
      <c r="J4147" s="1" t="s">
        <v>101</v>
      </c>
      <c r="K4147">
        <v>1360</v>
      </c>
      <c r="L4147" s="2">
        <v>42221.197442129633</v>
      </c>
      <c r="M4147" s="2">
        <v>42209.375</v>
      </c>
      <c r="N4147" s="2"/>
      <c r="O4147">
        <v>140</v>
      </c>
      <c r="P4147">
        <v>4</v>
      </c>
      <c r="Q4147" s="1" t="s">
        <v>67</v>
      </c>
      <c r="R4147" s="1" t="s">
        <v>24</v>
      </c>
      <c r="S4147" s="1" t="s">
        <v>31</v>
      </c>
      <c r="T4147" s="3">
        <v>42221</v>
      </c>
      <c r="U4147" s="1" t="str">
        <f>IF(kiva_loans__muestra[[#This Row],[funded_amount]]=kiva_loans__muestra[[#This Row],[loan_amount]],"funded","unfunded")</f>
        <v>unfunded</v>
      </c>
      <c r="V4147" s="1" t="str">
        <f>IF(kiva_loans__muestra[[#This Row],[lender_count]]&gt;=50,"high","low")</f>
        <v>low</v>
      </c>
    </row>
    <row r="4148" spans="1:22" x14ac:dyDescent="0.25">
      <c r="A4148">
        <v>928849</v>
      </c>
      <c r="B4148">
        <v>1500</v>
      </c>
      <c r="C4148">
        <v>1500</v>
      </c>
      <c r="D4148" s="1" t="s">
        <v>41</v>
      </c>
      <c r="E4148" s="1" t="s">
        <v>27</v>
      </c>
      <c r="F4148" s="1" t="s">
        <v>8267</v>
      </c>
      <c r="G4148" s="1" t="s">
        <v>3635</v>
      </c>
      <c r="H4148" s="1" t="s">
        <v>1315</v>
      </c>
      <c r="I4148" s="1" t="s">
        <v>1316</v>
      </c>
      <c r="J4148" s="1" t="s">
        <v>110</v>
      </c>
      <c r="K4148">
        <v>2960</v>
      </c>
      <c r="L4148" s="2">
        <v>42222.773819444446</v>
      </c>
      <c r="M4148" s="2">
        <v>42212.375</v>
      </c>
      <c r="N4148" s="2">
        <v>42231.904513888891</v>
      </c>
      <c r="O4148">
        <v>60</v>
      </c>
      <c r="P4148">
        <v>6</v>
      </c>
      <c r="Q4148" s="1" t="s">
        <v>999</v>
      </c>
      <c r="R4148" s="1" t="s">
        <v>24</v>
      </c>
      <c r="S4148" s="1" t="s">
        <v>35</v>
      </c>
      <c r="T4148" s="3">
        <v>42222</v>
      </c>
      <c r="U4148" s="1" t="str">
        <f>IF(kiva_loans__muestra[[#This Row],[funded_amount]]=kiva_loans__muestra[[#This Row],[loan_amount]],"funded","unfunded")</f>
        <v>funded</v>
      </c>
      <c r="V4148" s="1" t="str">
        <f>IF(kiva_loans__muestra[[#This Row],[lender_count]]&gt;=50,"high","low")</f>
        <v>low</v>
      </c>
    </row>
    <row r="4149" spans="1:22" x14ac:dyDescent="0.25">
      <c r="A4149">
        <v>928442</v>
      </c>
      <c r="B4149">
        <v>5000</v>
      </c>
      <c r="C4149">
        <v>5000</v>
      </c>
      <c r="D4149" s="1" t="s">
        <v>26</v>
      </c>
      <c r="E4149" s="1" t="s">
        <v>27</v>
      </c>
      <c r="F4149" s="1" t="s">
        <v>8268</v>
      </c>
      <c r="G4149" s="1" t="s">
        <v>3303</v>
      </c>
      <c r="H4149" s="1" t="s">
        <v>28</v>
      </c>
      <c r="I4149" s="1" t="s">
        <v>282</v>
      </c>
      <c r="J4149" s="1" t="s">
        <v>29</v>
      </c>
      <c r="K4149">
        <v>2470</v>
      </c>
      <c r="L4149" s="2">
        <v>42222.267789351848</v>
      </c>
      <c r="M4149" s="2">
        <v>42216.375</v>
      </c>
      <c r="N4149" s="2">
        <v>42254.266446759262</v>
      </c>
      <c r="O4149">
        <v>140</v>
      </c>
      <c r="P4149">
        <v>4</v>
      </c>
      <c r="Q4149" s="1" t="s">
        <v>8269</v>
      </c>
      <c r="R4149" s="1" t="s">
        <v>24</v>
      </c>
      <c r="S4149" s="1" t="s">
        <v>31</v>
      </c>
      <c r="T4149" s="3">
        <v>42222</v>
      </c>
      <c r="U4149" s="1" t="str">
        <f>IF(kiva_loans__muestra[[#This Row],[funded_amount]]=kiva_loans__muestra[[#This Row],[loan_amount]],"funded","unfunded")</f>
        <v>funded</v>
      </c>
      <c r="V4149" s="1" t="str">
        <f>IF(kiva_loans__muestra[[#This Row],[lender_count]]&gt;=50,"high","low")</f>
        <v>low</v>
      </c>
    </row>
    <row r="4150" spans="1:22" x14ac:dyDescent="0.25">
      <c r="A4150">
        <v>928415</v>
      </c>
      <c r="B4150">
        <v>6000</v>
      </c>
      <c r="C4150">
        <v>10000</v>
      </c>
      <c r="D4150" s="1" t="s">
        <v>220</v>
      </c>
      <c r="E4150" s="1" t="s">
        <v>104</v>
      </c>
      <c r="F4150" s="1" t="s">
        <v>8270</v>
      </c>
      <c r="G4150" s="1" t="s">
        <v>3311</v>
      </c>
      <c r="H4150" s="1" t="s">
        <v>119</v>
      </c>
      <c r="I4150" s="1" t="s">
        <v>120</v>
      </c>
      <c r="J4150" s="1" t="s">
        <v>90</v>
      </c>
      <c r="K4150">
        <v>90</v>
      </c>
      <c r="L4150" s="2">
        <v>42222.16138888889</v>
      </c>
      <c r="M4150" s="2">
        <v>42213.375</v>
      </c>
      <c r="N4150" s="2"/>
      <c r="O4150">
        <v>140</v>
      </c>
      <c r="P4150">
        <v>22</v>
      </c>
      <c r="Q4150" s="1" t="s">
        <v>2612</v>
      </c>
      <c r="R4150" s="1" t="s">
        <v>24</v>
      </c>
      <c r="S4150" s="1" t="s">
        <v>31</v>
      </c>
      <c r="T4150" s="3">
        <v>42222</v>
      </c>
      <c r="U4150" s="1" t="str">
        <f>IF(kiva_loans__muestra[[#This Row],[funded_amount]]=kiva_loans__muestra[[#This Row],[loan_amount]],"funded","unfunded")</f>
        <v>unfunded</v>
      </c>
      <c r="V4150" s="1" t="str">
        <f>IF(kiva_loans__muestra[[#This Row],[lender_count]]&gt;=50,"high","low")</f>
        <v>low</v>
      </c>
    </row>
    <row r="4151" spans="1:22" x14ac:dyDescent="0.25">
      <c r="A4151">
        <v>928666</v>
      </c>
      <c r="B4151">
        <v>5000</v>
      </c>
      <c r="C4151">
        <v>5000</v>
      </c>
      <c r="D4151" s="1" t="s">
        <v>64</v>
      </c>
      <c r="E4151" s="1" t="s">
        <v>37</v>
      </c>
      <c r="F4151" s="1" t="s">
        <v>8271</v>
      </c>
      <c r="G4151" s="1" t="s">
        <v>3311</v>
      </c>
      <c r="H4151" s="1" t="s">
        <v>119</v>
      </c>
      <c r="I4151" s="1" t="s">
        <v>293</v>
      </c>
      <c r="J4151" s="1" t="s">
        <v>270</v>
      </c>
      <c r="K4151">
        <v>2040</v>
      </c>
      <c r="L4151" s="2">
        <v>42222.510706018518</v>
      </c>
      <c r="M4151" s="2">
        <v>42194.375</v>
      </c>
      <c r="N4151" s="2">
        <v>42245.027615740742</v>
      </c>
      <c r="O4151">
        <v>250</v>
      </c>
      <c r="P4151">
        <v>19</v>
      </c>
      <c r="Q4151" s="1" t="s">
        <v>8272</v>
      </c>
      <c r="R4151" s="1" t="s">
        <v>24</v>
      </c>
      <c r="S4151" s="1" t="s">
        <v>31</v>
      </c>
      <c r="T4151" s="3">
        <v>42222</v>
      </c>
      <c r="U4151" s="1" t="str">
        <f>IF(kiva_loans__muestra[[#This Row],[funded_amount]]=kiva_loans__muestra[[#This Row],[loan_amount]],"funded","unfunded")</f>
        <v>funded</v>
      </c>
      <c r="V4151" s="1" t="str">
        <f>IF(kiva_loans__muestra[[#This Row],[lender_count]]&gt;=50,"high","low")</f>
        <v>low</v>
      </c>
    </row>
    <row r="4152" spans="1:22" x14ac:dyDescent="0.25">
      <c r="A4152">
        <v>928918</v>
      </c>
      <c r="B4152">
        <v>7000</v>
      </c>
      <c r="C4152">
        <v>7000</v>
      </c>
      <c r="D4152" s="1" t="s">
        <v>48</v>
      </c>
      <c r="E4152" s="1" t="s">
        <v>49</v>
      </c>
      <c r="F4152" s="1" t="s">
        <v>30</v>
      </c>
      <c r="G4152" s="1" t="s">
        <v>3427</v>
      </c>
      <c r="H4152" s="1" t="s">
        <v>185</v>
      </c>
      <c r="I4152" s="1" t="s">
        <v>30</v>
      </c>
      <c r="J4152" s="1" t="s">
        <v>187</v>
      </c>
      <c r="K4152">
        <v>1770</v>
      </c>
      <c r="L4152" s="2">
        <v>42222.897951388892</v>
      </c>
      <c r="M4152" s="2">
        <v>42193.375</v>
      </c>
      <c r="N4152" s="2">
        <v>42257.316157407404</v>
      </c>
      <c r="O4152">
        <v>140</v>
      </c>
      <c r="P4152">
        <v>17</v>
      </c>
      <c r="Q4152" s="1" t="s">
        <v>488</v>
      </c>
      <c r="R4152" s="1" t="s">
        <v>30</v>
      </c>
      <c r="S4152" s="1" t="s">
        <v>25</v>
      </c>
      <c r="T4152" s="3">
        <v>42222</v>
      </c>
      <c r="U4152" s="1" t="str">
        <f>IF(kiva_loans__muestra[[#This Row],[funded_amount]]=kiva_loans__muestra[[#This Row],[loan_amount]],"funded","unfunded")</f>
        <v>funded</v>
      </c>
      <c r="V4152" s="1" t="str">
        <f>IF(kiva_loans__muestra[[#This Row],[lender_count]]&gt;=50,"high","low")</f>
        <v>low</v>
      </c>
    </row>
    <row r="4153" spans="1:22" x14ac:dyDescent="0.25">
      <c r="A4153">
        <v>928912</v>
      </c>
      <c r="B4153">
        <v>10250</v>
      </c>
      <c r="C4153">
        <v>10250</v>
      </c>
      <c r="D4153" s="1" t="s">
        <v>161</v>
      </c>
      <c r="E4153" s="1" t="s">
        <v>37</v>
      </c>
      <c r="F4153" s="1" t="s">
        <v>8273</v>
      </c>
      <c r="G4153" s="1" t="s">
        <v>3427</v>
      </c>
      <c r="H4153" s="1" t="s">
        <v>185</v>
      </c>
      <c r="I4153" s="1" t="s">
        <v>248</v>
      </c>
      <c r="J4153" s="1" t="s">
        <v>187</v>
      </c>
      <c r="K4153">
        <v>1770</v>
      </c>
      <c r="L4153" s="2">
        <v>42222.891689814816</v>
      </c>
      <c r="M4153" s="2">
        <v>42193.375</v>
      </c>
      <c r="N4153" s="2">
        <v>42257.878020833334</v>
      </c>
      <c r="O4153">
        <v>260</v>
      </c>
      <c r="P4153">
        <v>37</v>
      </c>
      <c r="Q4153" s="1" t="s">
        <v>3013</v>
      </c>
      <c r="R4153" s="1" t="s">
        <v>24</v>
      </c>
      <c r="S4153" s="1" t="s">
        <v>25</v>
      </c>
      <c r="T4153" s="3">
        <v>42222</v>
      </c>
      <c r="U4153" s="1" t="str">
        <f>IF(kiva_loans__muestra[[#This Row],[funded_amount]]=kiva_loans__muestra[[#This Row],[loan_amount]],"funded","unfunded")</f>
        <v>funded</v>
      </c>
      <c r="V4153" s="1" t="str">
        <f>IF(kiva_loans__muestra[[#This Row],[lender_count]]&gt;=50,"high","low")</f>
        <v>low</v>
      </c>
    </row>
    <row r="4154" spans="1:22" x14ac:dyDescent="0.25">
      <c r="A4154">
        <v>928680</v>
      </c>
      <c r="B4154">
        <v>5000</v>
      </c>
      <c r="C4154">
        <v>5000</v>
      </c>
      <c r="D4154" s="1" t="s">
        <v>630</v>
      </c>
      <c r="E4154" s="1" t="s">
        <v>74</v>
      </c>
      <c r="F4154" s="1" t="s">
        <v>8274</v>
      </c>
      <c r="G4154" s="1" t="s">
        <v>3284</v>
      </c>
      <c r="H4154" s="1" t="s">
        <v>189</v>
      </c>
      <c r="I4154" s="1" t="s">
        <v>656</v>
      </c>
      <c r="J4154" s="1" t="s">
        <v>207</v>
      </c>
      <c r="K4154">
        <v>1000</v>
      </c>
      <c r="L4154" s="2">
        <v>42222.521550925929</v>
      </c>
      <c r="M4154" s="2">
        <v>42200.375</v>
      </c>
      <c r="N4154" s="2">
        <v>42234.072777777779</v>
      </c>
      <c r="O4154">
        <v>140</v>
      </c>
      <c r="P4154">
        <v>18</v>
      </c>
      <c r="Q4154" s="1" t="s">
        <v>8275</v>
      </c>
      <c r="R4154" s="1" t="s">
        <v>24</v>
      </c>
      <c r="S4154" s="1" t="s">
        <v>31</v>
      </c>
      <c r="T4154" s="3">
        <v>42222</v>
      </c>
      <c r="U4154" s="1" t="str">
        <f>IF(kiva_loans__muestra[[#This Row],[funded_amount]]=kiva_loans__muestra[[#This Row],[loan_amount]],"funded","unfunded")</f>
        <v>funded</v>
      </c>
      <c r="V4154" s="1" t="str">
        <f>IF(kiva_loans__muestra[[#This Row],[lender_count]]&gt;=50,"high","low")</f>
        <v>low</v>
      </c>
    </row>
    <row r="4155" spans="1:22" x14ac:dyDescent="0.25">
      <c r="A4155">
        <v>929196</v>
      </c>
      <c r="B4155">
        <v>1250</v>
      </c>
      <c r="C4155">
        <v>1250</v>
      </c>
      <c r="D4155" s="1" t="s">
        <v>280</v>
      </c>
      <c r="E4155" s="1" t="s">
        <v>104</v>
      </c>
      <c r="F4155" s="1" t="s">
        <v>1577</v>
      </c>
      <c r="G4155" s="1" t="s">
        <v>3311</v>
      </c>
      <c r="H4155" s="1" t="s">
        <v>119</v>
      </c>
      <c r="I4155" s="1" t="s">
        <v>330</v>
      </c>
      <c r="J4155" s="1" t="s">
        <v>270</v>
      </c>
      <c r="K4155">
        <v>3110</v>
      </c>
      <c r="L4155" s="2">
        <v>42223.475740740738</v>
      </c>
      <c r="M4155" s="2">
        <v>42212.375</v>
      </c>
      <c r="N4155" s="2">
        <v>42227.22693287037</v>
      </c>
      <c r="O4155">
        <v>80</v>
      </c>
      <c r="P4155">
        <v>5</v>
      </c>
      <c r="Q4155" s="1" t="s">
        <v>1365</v>
      </c>
      <c r="R4155" s="1" t="s">
        <v>54</v>
      </c>
      <c r="S4155" s="1" t="s">
        <v>31</v>
      </c>
      <c r="T4155" s="3">
        <v>42223</v>
      </c>
      <c r="U4155" s="1" t="str">
        <f>IF(kiva_loans__muestra[[#This Row],[funded_amount]]=kiva_loans__muestra[[#This Row],[loan_amount]],"funded","unfunded")</f>
        <v>funded</v>
      </c>
      <c r="V4155" s="1" t="str">
        <f>IF(kiva_loans__muestra[[#This Row],[lender_count]]&gt;=50,"high","low")</f>
        <v>low</v>
      </c>
    </row>
    <row r="4156" spans="1:22" x14ac:dyDescent="0.25">
      <c r="A4156">
        <v>929440</v>
      </c>
      <c r="B4156">
        <v>10000</v>
      </c>
      <c r="C4156">
        <v>10000</v>
      </c>
      <c r="D4156" s="1" t="s">
        <v>45</v>
      </c>
      <c r="E4156" s="1" t="s">
        <v>46</v>
      </c>
      <c r="F4156" s="1" t="s">
        <v>8276</v>
      </c>
      <c r="G4156" s="1" t="s">
        <v>3333</v>
      </c>
      <c r="H4156" s="1" t="s">
        <v>241</v>
      </c>
      <c r="I4156" s="1" t="s">
        <v>242</v>
      </c>
      <c r="J4156" s="1" t="s">
        <v>90</v>
      </c>
      <c r="K4156">
        <v>1100</v>
      </c>
      <c r="L4156" s="2">
        <v>42223.911817129629</v>
      </c>
      <c r="M4156" s="2">
        <v>42206.25</v>
      </c>
      <c r="N4156" s="2">
        <v>42256.96533564815</v>
      </c>
      <c r="O4156">
        <v>180</v>
      </c>
      <c r="P4156">
        <v>32</v>
      </c>
      <c r="Q4156" s="1" t="s">
        <v>8277</v>
      </c>
      <c r="R4156" s="1" t="s">
        <v>24</v>
      </c>
      <c r="S4156" s="1" t="s">
        <v>31</v>
      </c>
      <c r="T4156" s="3">
        <v>42223</v>
      </c>
      <c r="U4156" s="1" t="str">
        <f>IF(kiva_loans__muestra[[#This Row],[funded_amount]]=kiva_loans__muestra[[#This Row],[loan_amount]],"funded","unfunded")</f>
        <v>funded</v>
      </c>
      <c r="V4156" s="1" t="str">
        <f>IF(kiva_loans__muestra[[#This Row],[lender_count]]&gt;=50,"high","low")</f>
        <v>low</v>
      </c>
    </row>
    <row r="4157" spans="1:22" x14ac:dyDescent="0.25">
      <c r="A4157">
        <v>929151</v>
      </c>
      <c r="B4157">
        <v>750</v>
      </c>
      <c r="C4157">
        <v>750</v>
      </c>
      <c r="D4157" s="1" t="s">
        <v>41</v>
      </c>
      <c r="E4157" s="1" t="s">
        <v>27</v>
      </c>
      <c r="F4157" s="1" t="s">
        <v>8278</v>
      </c>
      <c r="G4157" s="1" t="s">
        <v>3278</v>
      </c>
      <c r="H4157" s="1" t="s">
        <v>100</v>
      </c>
      <c r="I4157" s="1" t="s">
        <v>8279</v>
      </c>
      <c r="J4157" s="1" t="s">
        <v>101</v>
      </c>
      <c r="K4157">
        <v>1360</v>
      </c>
      <c r="L4157" s="2">
        <v>42223.44672453704</v>
      </c>
      <c r="M4157" s="2">
        <v>42206.375</v>
      </c>
      <c r="N4157" s="2">
        <v>42226.111111111109</v>
      </c>
      <c r="O4157">
        <v>80</v>
      </c>
      <c r="P4157">
        <v>3</v>
      </c>
      <c r="Q4157" s="1" t="s">
        <v>30</v>
      </c>
      <c r="R4157" s="1" t="s">
        <v>24</v>
      </c>
      <c r="S4157" s="1" t="s">
        <v>35</v>
      </c>
      <c r="T4157" s="3">
        <v>42223</v>
      </c>
      <c r="U4157" s="1" t="str">
        <f>IF(kiva_loans__muestra[[#This Row],[funded_amount]]=kiva_loans__muestra[[#This Row],[loan_amount]],"funded","unfunded")</f>
        <v>funded</v>
      </c>
      <c r="V4157" s="1" t="str">
        <f>IF(kiva_loans__muestra[[#This Row],[lender_count]]&gt;=50,"high","low")</f>
        <v>low</v>
      </c>
    </row>
    <row r="4158" spans="1:22" x14ac:dyDescent="0.25">
      <c r="A4158">
        <v>929105</v>
      </c>
      <c r="B4158">
        <v>4000</v>
      </c>
      <c r="C4158">
        <v>11000</v>
      </c>
      <c r="D4158" s="1" t="s">
        <v>45</v>
      </c>
      <c r="E4158" s="1" t="s">
        <v>46</v>
      </c>
      <c r="F4158" s="1" t="s">
        <v>8280</v>
      </c>
      <c r="G4158" s="1" t="s">
        <v>3261</v>
      </c>
      <c r="H4158" s="1" t="s">
        <v>20</v>
      </c>
      <c r="I4158" s="1" t="s">
        <v>5502</v>
      </c>
      <c r="J4158" s="1" t="s">
        <v>22</v>
      </c>
      <c r="K4158">
        <v>2420</v>
      </c>
      <c r="L4158" s="2">
        <v>42223.406574074077</v>
      </c>
      <c r="M4158" s="2">
        <v>42215.375</v>
      </c>
      <c r="N4158" s="2"/>
      <c r="O4158">
        <v>430</v>
      </c>
      <c r="P4158">
        <v>9</v>
      </c>
      <c r="Q4158" s="1" t="s">
        <v>495</v>
      </c>
      <c r="R4158" s="1" t="s">
        <v>133</v>
      </c>
      <c r="S4158" s="1" t="s">
        <v>25</v>
      </c>
      <c r="T4158" s="3">
        <v>42223</v>
      </c>
      <c r="U4158" s="1" t="str">
        <f>IF(kiva_loans__muestra[[#This Row],[funded_amount]]=kiva_loans__muestra[[#This Row],[loan_amount]],"funded","unfunded")</f>
        <v>unfunded</v>
      </c>
      <c r="V4158" s="1" t="str">
        <f>IF(kiva_loans__muestra[[#This Row],[lender_count]]&gt;=50,"high","low")</f>
        <v>low</v>
      </c>
    </row>
    <row r="4159" spans="1:22" x14ac:dyDescent="0.25">
      <c r="A4159">
        <v>929395</v>
      </c>
      <c r="B4159">
        <v>15000</v>
      </c>
      <c r="C4159">
        <v>15000</v>
      </c>
      <c r="D4159" s="1" t="s">
        <v>878</v>
      </c>
      <c r="E4159" s="1" t="s">
        <v>46</v>
      </c>
      <c r="F4159" s="1" t="s">
        <v>8281</v>
      </c>
      <c r="G4159" s="1" t="s">
        <v>3333</v>
      </c>
      <c r="H4159" s="1" t="s">
        <v>241</v>
      </c>
      <c r="I4159" s="1" t="s">
        <v>470</v>
      </c>
      <c r="J4159" s="1" t="s">
        <v>90</v>
      </c>
      <c r="K4159">
        <v>1100</v>
      </c>
      <c r="L4159" s="2">
        <v>42223.720729166664</v>
      </c>
      <c r="M4159" s="2">
        <v>42205.25</v>
      </c>
      <c r="N4159" s="2">
        <v>42264.168773148151</v>
      </c>
      <c r="O4159">
        <v>140</v>
      </c>
      <c r="P4159">
        <v>55</v>
      </c>
      <c r="Q4159" s="1" t="s">
        <v>8282</v>
      </c>
      <c r="R4159" s="1" t="s">
        <v>24</v>
      </c>
      <c r="S4159" s="1" t="s">
        <v>31</v>
      </c>
      <c r="T4159" s="3">
        <v>42223</v>
      </c>
      <c r="U4159" s="1" t="str">
        <f>IF(kiva_loans__muestra[[#This Row],[funded_amount]]=kiva_loans__muestra[[#This Row],[loan_amount]],"funded","unfunded")</f>
        <v>funded</v>
      </c>
      <c r="V4159" s="1" t="str">
        <f>IF(kiva_loans__muestra[[#This Row],[lender_count]]&gt;=50,"high","low")</f>
        <v>high</v>
      </c>
    </row>
    <row r="4160" spans="1:22" x14ac:dyDescent="0.25">
      <c r="A4160">
        <v>929117</v>
      </c>
      <c r="B4160">
        <v>1500</v>
      </c>
      <c r="C4160">
        <v>1500</v>
      </c>
      <c r="D4160" s="1" t="s">
        <v>81</v>
      </c>
      <c r="E4160" s="1" t="s">
        <v>27</v>
      </c>
      <c r="F4160" s="1" t="s">
        <v>8283</v>
      </c>
      <c r="G4160" s="1" t="s">
        <v>3263</v>
      </c>
      <c r="H4160" s="1" t="s">
        <v>33</v>
      </c>
      <c r="I4160" s="1" t="s">
        <v>1273</v>
      </c>
      <c r="J4160" s="1" t="s">
        <v>34</v>
      </c>
      <c r="K4160">
        <v>1330</v>
      </c>
      <c r="L4160" s="2">
        <v>42223.413136574076</v>
      </c>
      <c r="M4160" s="2">
        <v>42202.375</v>
      </c>
      <c r="N4160" s="2">
        <v>42228.390370370369</v>
      </c>
      <c r="O4160">
        <v>140</v>
      </c>
      <c r="P4160">
        <v>4</v>
      </c>
      <c r="Q4160" s="1" t="s">
        <v>2834</v>
      </c>
      <c r="R4160" s="1" t="s">
        <v>24</v>
      </c>
      <c r="S4160" s="1" t="s">
        <v>31</v>
      </c>
      <c r="T4160" s="3">
        <v>42223</v>
      </c>
      <c r="U4160" s="1" t="str">
        <f>IF(kiva_loans__muestra[[#This Row],[funded_amount]]=kiva_loans__muestra[[#This Row],[loan_amount]],"funded","unfunded")</f>
        <v>funded</v>
      </c>
      <c r="V4160" s="1" t="str">
        <f>IF(kiva_loans__muestra[[#This Row],[lender_count]]&gt;=50,"high","low")</f>
        <v>low</v>
      </c>
    </row>
    <row r="4161" spans="1:22" x14ac:dyDescent="0.25">
      <c r="A4161">
        <v>929223</v>
      </c>
      <c r="B4161">
        <v>8750</v>
      </c>
      <c r="C4161">
        <v>8750</v>
      </c>
      <c r="D4161" s="1" t="s">
        <v>311</v>
      </c>
      <c r="E4161" s="1" t="s">
        <v>37</v>
      </c>
      <c r="F4161" s="1" t="s">
        <v>8284</v>
      </c>
      <c r="G4161" s="1" t="s">
        <v>4528</v>
      </c>
      <c r="H4161" s="1" t="s">
        <v>432</v>
      </c>
      <c r="I4161" s="1" t="s">
        <v>1327</v>
      </c>
      <c r="J4161" s="1" t="s">
        <v>110</v>
      </c>
      <c r="K4161">
        <v>1870</v>
      </c>
      <c r="L4161" s="2">
        <v>42223.488622685189</v>
      </c>
      <c r="M4161" s="2">
        <v>42193.375</v>
      </c>
      <c r="N4161" s="2">
        <v>42245.980879629627</v>
      </c>
      <c r="O4161">
        <v>80</v>
      </c>
      <c r="P4161">
        <v>29</v>
      </c>
      <c r="Q4161" s="1" t="s">
        <v>1005</v>
      </c>
      <c r="R4161" s="1" t="s">
        <v>8285</v>
      </c>
      <c r="S4161" s="1" t="s">
        <v>35</v>
      </c>
      <c r="T4161" s="3">
        <v>42223</v>
      </c>
      <c r="U4161" s="1" t="str">
        <f>IF(kiva_loans__muestra[[#This Row],[funded_amount]]=kiva_loans__muestra[[#This Row],[loan_amount]],"funded","unfunded")</f>
        <v>funded</v>
      </c>
      <c r="V4161" s="1" t="str">
        <f>IF(kiva_loans__muestra[[#This Row],[lender_count]]&gt;=50,"high","low")</f>
        <v>low</v>
      </c>
    </row>
    <row r="4162" spans="1:22" x14ac:dyDescent="0.25">
      <c r="A4162">
        <v>928992</v>
      </c>
      <c r="B4162">
        <v>11750</v>
      </c>
      <c r="C4162">
        <v>16500</v>
      </c>
      <c r="D4162" s="1" t="s">
        <v>201</v>
      </c>
      <c r="E4162" s="1" t="s">
        <v>37</v>
      </c>
      <c r="F4162" s="1" t="s">
        <v>8286</v>
      </c>
      <c r="G4162" s="1" t="s">
        <v>3512</v>
      </c>
      <c r="H4162" s="1" t="s">
        <v>667</v>
      </c>
      <c r="I4162" s="1" t="s">
        <v>1954</v>
      </c>
      <c r="J4162" s="1" t="s">
        <v>668</v>
      </c>
      <c r="K4162">
        <v>1710</v>
      </c>
      <c r="L4162" s="2">
        <v>42223.213402777779</v>
      </c>
      <c r="M4162" s="2">
        <v>42191.375</v>
      </c>
      <c r="N4162" s="2"/>
      <c r="O4162">
        <v>140</v>
      </c>
      <c r="P4162">
        <v>12</v>
      </c>
      <c r="Q4162" s="1" t="s">
        <v>825</v>
      </c>
      <c r="R4162" s="1" t="s">
        <v>24</v>
      </c>
      <c r="S4162" s="1" t="s">
        <v>31</v>
      </c>
      <c r="T4162" s="3">
        <v>42223</v>
      </c>
      <c r="U4162" s="1" t="str">
        <f>IF(kiva_loans__muestra[[#This Row],[funded_amount]]=kiva_loans__muestra[[#This Row],[loan_amount]],"funded","unfunded")</f>
        <v>unfunded</v>
      </c>
      <c r="V4162" s="1" t="str">
        <f>IF(kiva_loans__muestra[[#This Row],[lender_count]]&gt;=50,"high","low")</f>
        <v>low</v>
      </c>
    </row>
    <row r="4163" spans="1:22" x14ac:dyDescent="0.25">
      <c r="A4163">
        <v>929565</v>
      </c>
      <c r="B4163">
        <v>25000</v>
      </c>
      <c r="C4163">
        <v>25000</v>
      </c>
      <c r="D4163" s="1" t="s">
        <v>175</v>
      </c>
      <c r="E4163" s="1" t="s">
        <v>78</v>
      </c>
      <c r="F4163" s="1" t="s">
        <v>8287</v>
      </c>
      <c r="G4163" s="1" t="s">
        <v>3333</v>
      </c>
      <c r="H4163" s="1" t="s">
        <v>241</v>
      </c>
      <c r="I4163" s="1" t="s">
        <v>242</v>
      </c>
      <c r="J4163" s="1" t="s">
        <v>90</v>
      </c>
      <c r="K4163">
        <v>1100</v>
      </c>
      <c r="L4163" s="2">
        <v>42224.669571759259</v>
      </c>
      <c r="M4163" s="2">
        <v>42209.25</v>
      </c>
      <c r="N4163" s="2">
        <v>42233.880381944444</v>
      </c>
      <c r="O4163">
        <v>380</v>
      </c>
      <c r="P4163">
        <v>88</v>
      </c>
      <c r="Q4163" s="1" t="s">
        <v>8288</v>
      </c>
      <c r="R4163" s="1" t="s">
        <v>24</v>
      </c>
      <c r="S4163" s="1" t="s">
        <v>31</v>
      </c>
      <c r="T4163" s="3">
        <v>42224</v>
      </c>
      <c r="U4163" s="1" t="str">
        <f>IF(kiva_loans__muestra[[#This Row],[funded_amount]]=kiva_loans__muestra[[#This Row],[loan_amount]],"funded","unfunded")</f>
        <v>funded</v>
      </c>
      <c r="V4163" s="1" t="str">
        <f>IF(kiva_loans__muestra[[#This Row],[lender_count]]&gt;=50,"high","low")</f>
        <v>high</v>
      </c>
    </row>
    <row r="4164" spans="1:22" x14ac:dyDescent="0.25">
      <c r="A4164">
        <v>929609</v>
      </c>
      <c r="B4164">
        <v>40000</v>
      </c>
      <c r="C4164">
        <v>40000</v>
      </c>
      <c r="D4164" s="1" t="s">
        <v>472</v>
      </c>
      <c r="E4164" s="1" t="s">
        <v>32</v>
      </c>
      <c r="F4164" s="1" t="s">
        <v>8289</v>
      </c>
      <c r="G4164" s="1" t="s">
        <v>3444</v>
      </c>
      <c r="H4164" s="1" t="s">
        <v>141</v>
      </c>
      <c r="I4164" s="1" t="s">
        <v>8290</v>
      </c>
      <c r="J4164" s="1" t="s">
        <v>90</v>
      </c>
      <c r="K4164">
        <v>2890</v>
      </c>
      <c r="L4164" s="2">
        <v>42225.603865740741</v>
      </c>
      <c r="M4164" s="2">
        <v>42195.375</v>
      </c>
      <c r="N4164" s="2">
        <v>42236.693622685183</v>
      </c>
      <c r="O4164">
        <v>390</v>
      </c>
      <c r="P4164">
        <v>133</v>
      </c>
      <c r="Q4164" s="1" t="s">
        <v>8291</v>
      </c>
      <c r="R4164" s="1" t="s">
        <v>92</v>
      </c>
      <c r="S4164" s="1" t="s">
        <v>31</v>
      </c>
      <c r="T4164" s="3">
        <v>42225</v>
      </c>
      <c r="U4164" s="1" t="str">
        <f>IF(kiva_loans__muestra[[#This Row],[funded_amount]]=kiva_loans__muestra[[#This Row],[loan_amount]],"funded","unfunded")</f>
        <v>funded</v>
      </c>
      <c r="V4164" s="1" t="str">
        <f>IF(kiva_loans__muestra[[#This Row],[lender_count]]&gt;=50,"high","low")</f>
        <v>high</v>
      </c>
    </row>
    <row r="4165" spans="1:22" x14ac:dyDescent="0.25">
      <c r="A4165">
        <v>929827</v>
      </c>
      <c r="B4165">
        <v>2500</v>
      </c>
      <c r="C4165">
        <v>2500</v>
      </c>
      <c r="D4165" s="1" t="s">
        <v>64</v>
      </c>
      <c r="E4165" s="1" t="s">
        <v>37</v>
      </c>
      <c r="F4165" s="1" t="s">
        <v>8292</v>
      </c>
      <c r="G4165" s="1" t="s">
        <v>3263</v>
      </c>
      <c r="H4165" s="1" t="s">
        <v>33</v>
      </c>
      <c r="I4165" s="1" t="s">
        <v>732</v>
      </c>
      <c r="J4165" s="1" t="s">
        <v>34</v>
      </c>
      <c r="K4165">
        <v>1330</v>
      </c>
      <c r="L4165" s="2">
        <v>42226.468148148146</v>
      </c>
      <c r="M4165" s="2">
        <v>42219.375</v>
      </c>
      <c r="N4165" s="2">
        <v>42250.187858796293</v>
      </c>
      <c r="O4165">
        <v>120</v>
      </c>
      <c r="P4165">
        <v>8</v>
      </c>
      <c r="Q4165" s="1" t="s">
        <v>8293</v>
      </c>
      <c r="R4165" s="1" t="s">
        <v>92</v>
      </c>
      <c r="S4165" s="1" t="s">
        <v>31</v>
      </c>
      <c r="T4165" s="3">
        <v>42226</v>
      </c>
      <c r="U4165" s="1" t="str">
        <f>IF(kiva_loans__muestra[[#This Row],[funded_amount]]=kiva_loans__muestra[[#This Row],[loan_amount]],"funded","unfunded")</f>
        <v>funded</v>
      </c>
      <c r="V4165" s="1" t="str">
        <f>IF(kiva_loans__muestra[[#This Row],[lender_count]]&gt;=50,"high","low")</f>
        <v>low</v>
      </c>
    </row>
    <row r="4166" spans="1:22" x14ac:dyDescent="0.25">
      <c r="A4166">
        <v>930100</v>
      </c>
      <c r="B4166">
        <v>15000</v>
      </c>
      <c r="C4166">
        <v>15000</v>
      </c>
      <c r="D4166" s="1" t="s">
        <v>41</v>
      </c>
      <c r="E4166" s="1" t="s">
        <v>27</v>
      </c>
      <c r="F4166" s="1" t="s">
        <v>8294</v>
      </c>
      <c r="G4166" s="1" t="s">
        <v>3333</v>
      </c>
      <c r="H4166" s="1" t="s">
        <v>241</v>
      </c>
      <c r="I4166" s="1" t="s">
        <v>8295</v>
      </c>
      <c r="J4166" s="1" t="s">
        <v>243</v>
      </c>
      <c r="K4166">
        <v>1400</v>
      </c>
      <c r="L4166" s="2">
        <v>42226.993043981478</v>
      </c>
      <c r="M4166" s="2">
        <v>42195.375</v>
      </c>
      <c r="N4166" s="2">
        <v>42260.87945601852</v>
      </c>
      <c r="O4166">
        <v>380</v>
      </c>
      <c r="P4166">
        <v>38</v>
      </c>
      <c r="Q4166" s="1" t="s">
        <v>418</v>
      </c>
      <c r="R4166" s="1" t="s">
        <v>24</v>
      </c>
      <c r="S4166" s="1" t="s">
        <v>31</v>
      </c>
      <c r="T4166" s="3">
        <v>42226</v>
      </c>
      <c r="U4166" s="1" t="str">
        <f>IF(kiva_loans__muestra[[#This Row],[funded_amount]]=kiva_loans__muestra[[#This Row],[loan_amount]],"funded","unfunded")</f>
        <v>funded</v>
      </c>
      <c r="V4166" s="1" t="str">
        <f>IF(kiva_loans__muestra[[#This Row],[lender_count]]&gt;=50,"high","low")</f>
        <v>low</v>
      </c>
    </row>
    <row r="4167" spans="1:22" x14ac:dyDescent="0.25">
      <c r="A4167">
        <v>930093</v>
      </c>
      <c r="B4167">
        <v>12500</v>
      </c>
      <c r="C4167">
        <v>12500</v>
      </c>
      <c r="D4167" s="1" t="s">
        <v>64</v>
      </c>
      <c r="E4167" s="1" t="s">
        <v>37</v>
      </c>
      <c r="F4167" s="1" t="s">
        <v>689</v>
      </c>
      <c r="G4167" s="1" t="s">
        <v>3274</v>
      </c>
      <c r="H4167" s="1" t="s">
        <v>105</v>
      </c>
      <c r="I4167" s="1" t="s">
        <v>1062</v>
      </c>
      <c r="J4167" s="1" t="s">
        <v>106</v>
      </c>
      <c r="K4167">
        <v>1430</v>
      </c>
      <c r="L4167" s="2">
        <v>42226.982106481482</v>
      </c>
      <c r="M4167" s="2">
        <v>42196.375</v>
      </c>
      <c r="N4167" s="2">
        <v>42238.131527777776</v>
      </c>
      <c r="O4167">
        <v>170</v>
      </c>
      <c r="P4167">
        <v>44</v>
      </c>
      <c r="Q4167" s="1" t="s">
        <v>8296</v>
      </c>
      <c r="R4167" s="1" t="s">
        <v>92</v>
      </c>
      <c r="S4167" s="1" t="s">
        <v>31</v>
      </c>
      <c r="T4167" s="3">
        <v>42226</v>
      </c>
      <c r="U4167" s="1" t="str">
        <f>IF(kiva_loans__muestra[[#This Row],[funded_amount]]=kiva_loans__muestra[[#This Row],[loan_amount]],"funded","unfunded")</f>
        <v>funded</v>
      </c>
      <c r="V4167" s="1" t="str">
        <f>IF(kiva_loans__muestra[[#This Row],[lender_count]]&gt;=50,"high","low")</f>
        <v>low</v>
      </c>
    </row>
    <row r="4168" spans="1:22" x14ac:dyDescent="0.25">
      <c r="A4168">
        <v>930109</v>
      </c>
      <c r="B4168">
        <v>5500</v>
      </c>
      <c r="C4168">
        <v>5500</v>
      </c>
      <c r="D4168" s="1" t="s">
        <v>45</v>
      </c>
      <c r="E4168" s="1" t="s">
        <v>46</v>
      </c>
      <c r="F4168" s="1" t="s">
        <v>8297</v>
      </c>
      <c r="G4168" s="1" t="s">
        <v>3427</v>
      </c>
      <c r="H4168" s="1" t="s">
        <v>185</v>
      </c>
      <c r="I4168" s="1" t="s">
        <v>2875</v>
      </c>
      <c r="J4168" s="1" t="s">
        <v>187</v>
      </c>
      <c r="K4168">
        <v>1540</v>
      </c>
      <c r="L4168" s="2">
        <v>42227.010057870371</v>
      </c>
      <c r="M4168" s="2">
        <v>42199.375</v>
      </c>
      <c r="N4168" s="2">
        <v>42259.307546296295</v>
      </c>
      <c r="O4168">
        <v>200</v>
      </c>
      <c r="P4168">
        <v>15</v>
      </c>
      <c r="Q4168" s="1" t="s">
        <v>8298</v>
      </c>
      <c r="R4168" s="1" t="s">
        <v>24</v>
      </c>
      <c r="S4168" s="1" t="s">
        <v>31</v>
      </c>
      <c r="T4168" s="3">
        <v>42226</v>
      </c>
      <c r="U4168" s="1" t="str">
        <f>IF(kiva_loans__muestra[[#This Row],[funded_amount]]=kiva_loans__muestra[[#This Row],[loan_amount]],"funded","unfunded")</f>
        <v>funded</v>
      </c>
      <c r="V4168" s="1" t="str">
        <f>IF(kiva_loans__muestra[[#This Row],[lender_count]]&gt;=50,"high","low")</f>
        <v>low</v>
      </c>
    </row>
    <row r="4169" spans="1:22" x14ac:dyDescent="0.25">
      <c r="A4169">
        <v>929916</v>
      </c>
      <c r="B4169">
        <v>8750</v>
      </c>
      <c r="C4169">
        <v>8750</v>
      </c>
      <c r="D4169" s="1" t="s">
        <v>77</v>
      </c>
      <c r="E4169" s="1" t="s">
        <v>78</v>
      </c>
      <c r="F4169" s="1" t="s">
        <v>1561</v>
      </c>
      <c r="G4169" s="1" t="s">
        <v>3307</v>
      </c>
      <c r="H4169" s="1" t="s">
        <v>412</v>
      </c>
      <c r="I4169" s="1" t="s">
        <v>858</v>
      </c>
      <c r="J4169" s="1" t="s">
        <v>413</v>
      </c>
      <c r="K4169">
        <v>3290</v>
      </c>
      <c r="L4169" s="2">
        <v>42226.591365740744</v>
      </c>
      <c r="M4169" s="2">
        <v>42231.375</v>
      </c>
      <c r="N4169" s="2">
        <v>42227.766203703701</v>
      </c>
      <c r="O4169">
        <v>210</v>
      </c>
      <c r="P4169">
        <v>35</v>
      </c>
      <c r="Q4169" s="1" t="s">
        <v>30</v>
      </c>
      <c r="R4169" s="1" t="s">
        <v>24</v>
      </c>
      <c r="S4169" s="1" t="s">
        <v>35</v>
      </c>
      <c r="T4169" s="3">
        <v>42226</v>
      </c>
      <c r="U4169" s="1" t="str">
        <f>IF(kiva_loans__muestra[[#This Row],[funded_amount]]=kiva_loans__muestra[[#This Row],[loan_amount]],"funded","unfunded")</f>
        <v>funded</v>
      </c>
      <c r="V4169" s="1" t="str">
        <f>IF(kiva_loans__muestra[[#This Row],[lender_count]]&gt;=50,"high","low")</f>
        <v>low</v>
      </c>
    </row>
    <row r="4170" spans="1:22" x14ac:dyDescent="0.25">
      <c r="A4170">
        <v>929636</v>
      </c>
      <c r="B4170">
        <v>16750</v>
      </c>
      <c r="C4170">
        <v>16750</v>
      </c>
      <c r="D4170" s="1" t="s">
        <v>45</v>
      </c>
      <c r="E4170" s="1" t="s">
        <v>46</v>
      </c>
      <c r="F4170" s="1" t="s">
        <v>8299</v>
      </c>
      <c r="G4170" s="1" t="s">
        <v>3317</v>
      </c>
      <c r="H4170" s="1" t="s">
        <v>85</v>
      </c>
      <c r="I4170" s="1" t="s">
        <v>1271</v>
      </c>
      <c r="J4170" s="1" t="s">
        <v>87</v>
      </c>
      <c r="K4170">
        <v>3280</v>
      </c>
      <c r="L4170" s="2">
        <v>42226.084826388891</v>
      </c>
      <c r="M4170" s="2">
        <v>42195.375</v>
      </c>
      <c r="N4170" s="2">
        <v>42233.721388888887</v>
      </c>
      <c r="O4170">
        <v>60</v>
      </c>
      <c r="P4170">
        <v>45</v>
      </c>
      <c r="Q4170" s="1" t="s">
        <v>8300</v>
      </c>
      <c r="R4170" s="1" t="s">
        <v>54</v>
      </c>
      <c r="S4170" s="1" t="s">
        <v>35</v>
      </c>
      <c r="T4170" s="3">
        <v>42226</v>
      </c>
      <c r="U4170" s="1" t="str">
        <f>IF(kiva_loans__muestra[[#This Row],[funded_amount]]=kiva_loans__muestra[[#This Row],[loan_amount]],"funded","unfunded")</f>
        <v>funded</v>
      </c>
      <c r="V4170" s="1" t="str">
        <f>IF(kiva_loans__muestra[[#This Row],[lender_count]]&gt;=50,"high","low")</f>
        <v>low</v>
      </c>
    </row>
    <row r="4171" spans="1:22" x14ac:dyDescent="0.25">
      <c r="A4171">
        <v>930105</v>
      </c>
      <c r="B4171">
        <v>2000</v>
      </c>
      <c r="C4171">
        <v>2000</v>
      </c>
      <c r="D4171" s="1" t="s">
        <v>41</v>
      </c>
      <c r="E4171" s="1" t="s">
        <v>27</v>
      </c>
      <c r="F4171" s="1" t="s">
        <v>8301</v>
      </c>
      <c r="G4171" s="1" t="s">
        <v>3266</v>
      </c>
      <c r="H4171" s="1" t="s">
        <v>89</v>
      </c>
      <c r="I4171" s="1" t="s">
        <v>30</v>
      </c>
      <c r="J4171" s="1" t="s">
        <v>90</v>
      </c>
      <c r="K4171">
        <v>810</v>
      </c>
      <c r="L4171" s="2">
        <v>42227.002233796295</v>
      </c>
      <c r="M4171" s="2">
        <v>42206.375</v>
      </c>
      <c r="N4171" s="2">
        <v>42235.011122685188</v>
      </c>
      <c r="O4171">
        <v>110</v>
      </c>
      <c r="P4171">
        <v>8</v>
      </c>
      <c r="Q4171" s="1" t="s">
        <v>30</v>
      </c>
      <c r="R4171" s="1" t="s">
        <v>24</v>
      </c>
      <c r="S4171" s="1" t="s">
        <v>31</v>
      </c>
      <c r="T4171" s="3">
        <v>42226</v>
      </c>
      <c r="U4171" s="1" t="str">
        <f>IF(kiva_loans__muestra[[#This Row],[funded_amount]]=kiva_loans__muestra[[#This Row],[loan_amount]],"funded","unfunded")</f>
        <v>funded</v>
      </c>
      <c r="V4171" s="1" t="str">
        <f>IF(kiva_loans__muestra[[#This Row],[lender_count]]&gt;=50,"high","low")</f>
        <v>low</v>
      </c>
    </row>
    <row r="4172" spans="1:22" x14ac:dyDescent="0.25">
      <c r="A4172">
        <v>930615</v>
      </c>
      <c r="B4172">
        <v>750</v>
      </c>
      <c r="C4172">
        <v>750</v>
      </c>
      <c r="D4172" s="1" t="s">
        <v>152</v>
      </c>
      <c r="E4172" s="1" t="s">
        <v>46</v>
      </c>
      <c r="F4172" s="1" t="s">
        <v>8302</v>
      </c>
      <c r="G4172" s="1" t="s">
        <v>3635</v>
      </c>
      <c r="H4172" s="1" t="s">
        <v>1315</v>
      </c>
      <c r="I4172" s="1" t="s">
        <v>1344</v>
      </c>
      <c r="J4172" s="1" t="s">
        <v>110</v>
      </c>
      <c r="K4172">
        <v>2960</v>
      </c>
      <c r="L4172" s="2">
        <v>42227.631863425922</v>
      </c>
      <c r="M4172" s="2">
        <v>42215.375</v>
      </c>
      <c r="N4172" s="2">
        <v>42234.734386574077</v>
      </c>
      <c r="O4172">
        <v>70</v>
      </c>
      <c r="P4172">
        <v>3</v>
      </c>
      <c r="Q4172" s="1" t="s">
        <v>30</v>
      </c>
      <c r="R4172" s="1" t="s">
        <v>24</v>
      </c>
      <c r="S4172" s="1" t="s">
        <v>35</v>
      </c>
      <c r="T4172" s="3">
        <v>42227</v>
      </c>
      <c r="U4172" s="1" t="str">
        <f>IF(kiva_loans__muestra[[#This Row],[funded_amount]]=kiva_loans__muestra[[#This Row],[loan_amount]],"funded","unfunded")</f>
        <v>funded</v>
      </c>
      <c r="V4172" s="1" t="str">
        <f>IF(kiva_loans__muestra[[#This Row],[lender_count]]&gt;=50,"high","low")</f>
        <v>low</v>
      </c>
    </row>
    <row r="4173" spans="1:22" x14ac:dyDescent="0.25">
      <c r="A4173">
        <v>930644</v>
      </c>
      <c r="B4173">
        <v>6500</v>
      </c>
      <c r="C4173">
        <v>6500</v>
      </c>
      <c r="D4173" s="1" t="s">
        <v>64</v>
      </c>
      <c r="E4173" s="1" t="s">
        <v>37</v>
      </c>
      <c r="F4173" s="1" t="s">
        <v>8303</v>
      </c>
      <c r="G4173" s="1" t="s">
        <v>3263</v>
      </c>
      <c r="H4173" s="1" t="s">
        <v>33</v>
      </c>
      <c r="I4173" s="1" t="s">
        <v>940</v>
      </c>
      <c r="J4173" s="1" t="s">
        <v>34</v>
      </c>
      <c r="K4173">
        <v>1560</v>
      </c>
      <c r="L4173" s="2">
        <v>42227.658530092594</v>
      </c>
      <c r="M4173" s="2">
        <v>42228.375</v>
      </c>
      <c r="N4173" s="2">
        <v>42256.874305555553</v>
      </c>
      <c r="O4173">
        <v>140</v>
      </c>
      <c r="P4173">
        <v>15</v>
      </c>
      <c r="Q4173" s="1" t="s">
        <v>148</v>
      </c>
      <c r="R4173" s="1" t="s">
        <v>24</v>
      </c>
      <c r="S4173" s="1" t="s">
        <v>31</v>
      </c>
      <c r="T4173" s="3">
        <v>42227</v>
      </c>
      <c r="U4173" s="1" t="str">
        <f>IF(kiva_loans__muestra[[#This Row],[funded_amount]]=kiva_loans__muestra[[#This Row],[loan_amount]],"funded","unfunded")</f>
        <v>funded</v>
      </c>
      <c r="V4173" s="1" t="str">
        <f>IF(kiva_loans__muestra[[#This Row],[lender_count]]&gt;=50,"high","low")</f>
        <v>low</v>
      </c>
    </row>
    <row r="4174" spans="1:22" x14ac:dyDescent="0.25">
      <c r="A4174">
        <v>930263</v>
      </c>
      <c r="B4174">
        <v>11250</v>
      </c>
      <c r="C4174">
        <v>11250</v>
      </c>
      <c r="D4174" s="1" t="s">
        <v>64</v>
      </c>
      <c r="E4174" s="1" t="s">
        <v>37</v>
      </c>
      <c r="F4174" s="1" t="s">
        <v>8304</v>
      </c>
      <c r="G4174" s="1" t="s">
        <v>3311</v>
      </c>
      <c r="H4174" s="1" t="s">
        <v>119</v>
      </c>
      <c r="I4174" s="1" t="s">
        <v>838</v>
      </c>
      <c r="J4174" s="1" t="s">
        <v>270</v>
      </c>
      <c r="K4174">
        <v>2040</v>
      </c>
      <c r="L4174" s="2">
        <v>42227.232233796298</v>
      </c>
      <c r="M4174" s="2">
        <v>42199.375</v>
      </c>
      <c r="N4174" s="2">
        <v>42256.915729166663</v>
      </c>
      <c r="O4174">
        <v>140</v>
      </c>
      <c r="P4174">
        <v>26</v>
      </c>
      <c r="Q4174" s="1" t="s">
        <v>8305</v>
      </c>
      <c r="R4174" s="1" t="s">
        <v>983</v>
      </c>
      <c r="S4174" s="1" t="s">
        <v>31</v>
      </c>
      <c r="T4174" s="3">
        <v>42227</v>
      </c>
      <c r="U4174" s="1" t="str">
        <f>IF(kiva_loans__muestra[[#This Row],[funded_amount]]=kiva_loans__muestra[[#This Row],[loan_amount]],"funded","unfunded")</f>
        <v>funded</v>
      </c>
      <c r="V4174" s="1" t="str">
        <f>IF(kiva_loans__muestra[[#This Row],[lender_count]]&gt;=50,"high","low")</f>
        <v>low</v>
      </c>
    </row>
    <row r="4175" spans="1:22" x14ac:dyDescent="0.25">
      <c r="A4175">
        <v>930422</v>
      </c>
      <c r="B4175">
        <v>2750</v>
      </c>
      <c r="C4175">
        <v>2750</v>
      </c>
      <c r="D4175" s="1" t="s">
        <v>98</v>
      </c>
      <c r="E4175" s="1" t="s">
        <v>37</v>
      </c>
      <c r="F4175" s="1" t="s">
        <v>8306</v>
      </c>
      <c r="G4175" s="1" t="s">
        <v>3278</v>
      </c>
      <c r="H4175" s="1" t="s">
        <v>100</v>
      </c>
      <c r="I4175" s="1" t="s">
        <v>1094</v>
      </c>
      <c r="J4175" s="1" t="s">
        <v>101</v>
      </c>
      <c r="K4175">
        <v>1450</v>
      </c>
      <c r="L4175" s="2">
        <v>42227.409907407404</v>
      </c>
      <c r="M4175" s="2">
        <v>42214.375</v>
      </c>
      <c r="N4175" s="2">
        <v>42238.956956018519</v>
      </c>
      <c r="O4175">
        <v>80</v>
      </c>
      <c r="P4175">
        <v>10</v>
      </c>
      <c r="Q4175" s="1" t="s">
        <v>1268</v>
      </c>
      <c r="R4175" s="1" t="s">
        <v>24</v>
      </c>
      <c r="S4175" s="1" t="s">
        <v>35</v>
      </c>
      <c r="T4175" s="3">
        <v>42227</v>
      </c>
      <c r="U4175" s="1" t="str">
        <f>IF(kiva_loans__muestra[[#This Row],[funded_amount]]=kiva_loans__muestra[[#This Row],[loan_amount]],"funded","unfunded")</f>
        <v>funded</v>
      </c>
      <c r="V4175" s="1" t="str">
        <f>IF(kiva_loans__muestra[[#This Row],[lender_count]]&gt;=50,"high","low")</f>
        <v>low</v>
      </c>
    </row>
    <row r="4176" spans="1:22" x14ac:dyDescent="0.25">
      <c r="A4176">
        <v>930481</v>
      </c>
      <c r="B4176">
        <v>14750</v>
      </c>
      <c r="C4176">
        <v>14750</v>
      </c>
      <c r="D4176" s="1" t="s">
        <v>161</v>
      </c>
      <c r="E4176" s="1" t="s">
        <v>37</v>
      </c>
      <c r="F4176" s="1" t="s">
        <v>8307</v>
      </c>
      <c r="G4176" s="1" t="s">
        <v>3320</v>
      </c>
      <c r="H4176" s="1" t="s">
        <v>717</v>
      </c>
      <c r="I4176" s="1" t="s">
        <v>1289</v>
      </c>
      <c r="J4176" s="1" t="s">
        <v>719</v>
      </c>
      <c r="K4176">
        <v>1460</v>
      </c>
      <c r="L4176" s="2">
        <v>42227.476898148147</v>
      </c>
      <c r="M4176" s="2">
        <v>42198.375</v>
      </c>
      <c r="N4176" s="2">
        <v>42257.459803240738</v>
      </c>
      <c r="O4176">
        <v>260</v>
      </c>
      <c r="P4176">
        <v>37</v>
      </c>
      <c r="Q4176" s="1" t="s">
        <v>391</v>
      </c>
      <c r="R4176" s="1" t="s">
        <v>92</v>
      </c>
      <c r="S4176" s="1" t="s">
        <v>31</v>
      </c>
      <c r="T4176" s="3">
        <v>42227</v>
      </c>
      <c r="U4176" s="1" t="str">
        <f>IF(kiva_loans__muestra[[#This Row],[funded_amount]]=kiva_loans__muestra[[#This Row],[loan_amount]],"funded","unfunded")</f>
        <v>funded</v>
      </c>
      <c r="V4176" s="1" t="str">
        <f>IF(kiva_loans__muestra[[#This Row],[lender_count]]&gt;=50,"high","low")</f>
        <v>low</v>
      </c>
    </row>
    <row r="4177" spans="1:22" x14ac:dyDescent="0.25">
      <c r="A4177">
        <v>930703</v>
      </c>
      <c r="B4177">
        <v>8000</v>
      </c>
      <c r="C4177">
        <v>8000</v>
      </c>
      <c r="D4177" s="1" t="s">
        <v>64</v>
      </c>
      <c r="E4177" s="1" t="s">
        <v>37</v>
      </c>
      <c r="F4177" s="1" t="s">
        <v>8308</v>
      </c>
      <c r="G4177" s="1" t="s">
        <v>3266</v>
      </c>
      <c r="H4177" s="1" t="s">
        <v>89</v>
      </c>
      <c r="I4177" s="1" t="s">
        <v>1105</v>
      </c>
      <c r="J4177" s="1" t="s">
        <v>90</v>
      </c>
      <c r="K4177">
        <v>1990</v>
      </c>
      <c r="L4177" s="2">
        <v>42227.753287037034</v>
      </c>
      <c r="M4177" s="2">
        <v>42214.375</v>
      </c>
      <c r="N4177" s="2">
        <v>42237.639652777776</v>
      </c>
      <c r="O4177">
        <v>210</v>
      </c>
      <c r="P4177">
        <v>30</v>
      </c>
      <c r="Q4177" s="1" t="s">
        <v>2202</v>
      </c>
      <c r="R4177" s="1" t="s">
        <v>24</v>
      </c>
      <c r="S4177" s="1" t="s">
        <v>31</v>
      </c>
      <c r="T4177" s="3">
        <v>42227</v>
      </c>
      <c r="U4177" s="1" t="str">
        <f>IF(kiva_loans__muestra[[#This Row],[funded_amount]]=kiva_loans__muestra[[#This Row],[loan_amount]],"funded","unfunded")</f>
        <v>funded</v>
      </c>
      <c r="V4177" s="1" t="str">
        <f>IF(kiva_loans__muestra[[#This Row],[lender_count]]&gt;=50,"high","low")</f>
        <v>low</v>
      </c>
    </row>
    <row r="4178" spans="1:22" x14ac:dyDescent="0.25">
      <c r="A4178">
        <v>930688</v>
      </c>
      <c r="B4178">
        <v>12750</v>
      </c>
      <c r="C4178">
        <v>12750</v>
      </c>
      <c r="D4178" s="1" t="s">
        <v>150</v>
      </c>
      <c r="E4178" s="1" t="s">
        <v>19</v>
      </c>
      <c r="F4178" s="1" t="s">
        <v>8309</v>
      </c>
      <c r="G4178" s="1" t="s">
        <v>3427</v>
      </c>
      <c r="H4178" s="1" t="s">
        <v>185</v>
      </c>
      <c r="I4178" s="1" t="s">
        <v>8310</v>
      </c>
      <c r="J4178" s="1" t="s">
        <v>187</v>
      </c>
      <c r="K4178">
        <v>1770</v>
      </c>
      <c r="L4178" s="2">
        <v>42227.710717592592</v>
      </c>
      <c r="M4178" s="2">
        <v>42198.375</v>
      </c>
      <c r="N4178" s="2">
        <v>42261.977858796294</v>
      </c>
      <c r="O4178">
        <v>260</v>
      </c>
      <c r="P4178">
        <v>31</v>
      </c>
      <c r="Q4178" s="1" t="s">
        <v>579</v>
      </c>
      <c r="R4178" s="1" t="s">
        <v>92</v>
      </c>
      <c r="S4178" s="1" t="s">
        <v>25</v>
      </c>
      <c r="T4178" s="3">
        <v>42227</v>
      </c>
      <c r="U4178" s="1" t="str">
        <f>IF(kiva_loans__muestra[[#This Row],[funded_amount]]=kiva_loans__muestra[[#This Row],[loan_amount]],"funded","unfunded")</f>
        <v>funded</v>
      </c>
      <c r="V4178" s="1" t="str">
        <f>IF(kiva_loans__muestra[[#This Row],[lender_count]]&gt;=50,"high","low")</f>
        <v>low</v>
      </c>
    </row>
    <row r="4179" spans="1:22" x14ac:dyDescent="0.25">
      <c r="A4179">
        <v>930215</v>
      </c>
      <c r="B4179">
        <v>4500</v>
      </c>
      <c r="C4179">
        <v>4500</v>
      </c>
      <c r="D4179" s="1" t="s">
        <v>64</v>
      </c>
      <c r="E4179" s="1" t="s">
        <v>37</v>
      </c>
      <c r="F4179" s="1" t="s">
        <v>1441</v>
      </c>
      <c r="G4179" s="1" t="s">
        <v>3278</v>
      </c>
      <c r="H4179" s="1" t="s">
        <v>100</v>
      </c>
      <c r="I4179" s="1" t="s">
        <v>1059</v>
      </c>
      <c r="J4179" s="1" t="s">
        <v>101</v>
      </c>
      <c r="K4179">
        <v>1260</v>
      </c>
      <c r="L4179" s="2">
        <v>42227.189976851849</v>
      </c>
      <c r="M4179" s="2">
        <v>42201.375</v>
      </c>
      <c r="N4179" s="2">
        <v>42227.885787037034</v>
      </c>
      <c r="O4179">
        <v>60</v>
      </c>
      <c r="P4179">
        <v>1</v>
      </c>
      <c r="Q4179" s="1" t="s">
        <v>30</v>
      </c>
      <c r="R4179" s="1" t="s">
        <v>24</v>
      </c>
      <c r="S4179" s="1" t="s">
        <v>25</v>
      </c>
      <c r="T4179" s="3">
        <v>42227</v>
      </c>
      <c r="U4179" s="1" t="str">
        <f>IF(kiva_loans__muestra[[#This Row],[funded_amount]]=kiva_loans__muestra[[#This Row],[loan_amount]],"funded","unfunded")</f>
        <v>funded</v>
      </c>
      <c r="V4179" s="1" t="str">
        <f>IF(kiva_loans__muestra[[#This Row],[lender_count]]&gt;=50,"high","low")</f>
        <v>low</v>
      </c>
    </row>
    <row r="4180" spans="1:22" x14ac:dyDescent="0.25">
      <c r="A4180">
        <v>930199</v>
      </c>
      <c r="B4180">
        <v>3000</v>
      </c>
      <c r="C4180">
        <v>3000</v>
      </c>
      <c r="D4180" s="1" t="s">
        <v>45</v>
      </c>
      <c r="E4180" s="1" t="s">
        <v>46</v>
      </c>
      <c r="F4180" s="1" t="s">
        <v>8311</v>
      </c>
      <c r="G4180" s="1" t="s">
        <v>3278</v>
      </c>
      <c r="H4180" s="1" t="s">
        <v>100</v>
      </c>
      <c r="I4180" s="1" t="s">
        <v>1055</v>
      </c>
      <c r="J4180" s="1" t="s">
        <v>101</v>
      </c>
      <c r="K4180">
        <v>1260</v>
      </c>
      <c r="L4180" s="2">
        <v>42227.178032407406</v>
      </c>
      <c r="M4180" s="2">
        <v>42208.375</v>
      </c>
      <c r="N4180" s="2">
        <v>42227.891631944447</v>
      </c>
      <c r="O4180">
        <v>70</v>
      </c>
      <c r="P4180">
        <v>1</v>
      </c>
      <c r="Q4180" s="1" t="s">
        <v>30</v>
      </c>
      <c r="R4180" s="1" t="s">
        <v>24</v>
      </c>
      <c r="S4180" s="1" t="s">
        <v>31</v>
      </c>
      <c r="T4180" s="3">
        <v>42227</v>
      </c>
      <c r="U4180" s="1" t="str">
        <f>IF(kiva_loans__muestra[[#This Row],[funded_amount]]=kiva_loans__muestra[[#This Row],[loan_amount]],"funded","unfunded")</f>
        <v>funded</v>
      </c>
      <c r="V4180" s="1" t="str">
        <f>IF(kiva_loans__muestra[[#This Row],[lender_count]]&gt;=50,"high","low")</f>
        <v>low</v>
      </c>
    </row>
    <row r="4181" spans="1:22" x14ac:dyDescent="0.25">
      <c r="A4181">
        <v>930986</v>
      </c>
      <c r="B4181">
        <v>21000</v>
      </c>
      <c r="C4181">
        <v>21000</v>
      </c>
      <c r="D4181" s="1" t="s">
        <v>58</v>
      </c>
      <c r="E4181" s="1" t="s">
        <v>27</v>
      </c>
      <c r="F4181" s="1" t="s">
        <v>8312</v>
      </c>
      <c r="G4181" s="1" t="s">
        <v>3320</v>
      </c>
      <c r="H4181" s="1" t="s">
        <v>717</v>
      </c>
      <c r="I4181" s="1" t="s">
        <v>8313</v>
      </c>
      <c r="J4181" s="1" t="s">
        <v>719</v>
      </c>
      <c r="K4181">
        <v>1690</v>
      </c>
      <c r="L4181" s="2">
        <v>42228.330949074072</v>
      </c>
      <c r="M4181" s="2">
        <v>42221.375</v>
      </c>
      <c r="N4181" s="2">
        <v>42252.615706018521</v>
      </c>
      <c r="O4181">
        <v>260</v>
      </c>
      <c r="P4181">
        <v>57</v>
      </c>
      <c r="Q4181" s="1" t="s">
        <v>8314</v>
      </c>
      <c r="R4181" s="1" t="s">
        <v>24</v>
      </c>
      <c r="S4181" s="1" t="s">
        <v>31</v>
      </c>
      <c r="T4181" s="3">
        <v>42228</v>
      </c>
      <c r="U4181" s="1" t="str">
        <f>IF(kiva_loans__muestra[[#This Row],[funded_amount]]=kiva_loans__muestra[[#This Row],[loan_amount]],"funded","unfunded")</f>
        <v>funded</v>
      </c>
      <c r="V4181" s="1" t="str">
        <f>IF(kiva_loans__muestra[[#This Row],[lender_count]]&gt;=50,"high","low")</f>
        <v>high</v>
      </c>
    </row>
    <row r="4182" spans="1:22" x14ac:dyDescent="0.25">
      <c r="A4182">
        <v>931152</v>
      </c>
      <c r="B4182">
        <v>1750</v>
      </c>
      <c r="C4182">
        <v>1750</v>
      </c>
      <c r="D4182" s="1" t="s">
        <v>196</v>
      </c>
      <c r="E4182" s="1" t="s">
        <v>46</v>
      </c>
      <c r="F4182" s="1" t="s">
        <v>8315</v>
      </c>
      <c r="G4182" s="1" t="s">
        <v>3278</v>
      </c>
      <c r="H4182" s="1" t="s">
        <v>100</v>
      </c>
      <c r="I4182" s="1" t="s">
        <v>1573</v>
      </c>
      <c r="J4182" s="1" t="s">
        <v>101</v>
      </c>
      <c r="K4182">
        <v>1250</v>
      </c>
      <c r="L4182" s="2">
        <v>42228.434340277781</v>
      </c>
      <c r="M4182" s="2">
        <v>42201.375</v>
      </c>
      <c r="N4182" s="2">
        <v>42233.942199074074</v>
      </c>
      <c r="O4182">
        <v>80</v>
      </c>
      <c r="P4182">
        <v>7</v>
      </c>
      <c r="Q4182" s="1" t="s">
        <v>627</v>
      </c>
      <c r="R4182" s="1" t="s">
        <v>92</v>
      </c>
      <c r="S4182" s="1" t="s">
        <v>35</v>
      </c>
      <c r="T4182" s="3">
        <v>42228</v>
      </c>
      <c r="U4182" s="1" t="str">
        <f>IF(kiva_loans__muestra[[#This Row],[funded_amount]]=kiva_loans__muestra[[#This Row],[loan_amount]],"funded","unfunded")</f>
        <v>funded</v>
      </c>
      <c r="V4182" s="1" t="str">
        <f>IF(kiva_loans__muestra[[#This Row],[lender_count]]&gt;=50,"high","low")</f>
        <v>low</v>
      </c>
    </row>
    <row r="4183" spans="1:22" x14ac:dyDescent="0.25">
      <c r="A4183">
        <v>931127</v>
      </c>
      <c r="B4183">
        <v>2250</v>
      </c>
      <c r="C4183">
        <v>2250</v>
      </c>
      <c r="D4183" s="1" t="s">
        <v>311</v>
      </c>
      <c r="E4183" s="1" t="s">
        <v>37</v>
      </c>
      <c r="F4183" s="1" t="s">
        <v>1546</v>
      </c>
      <c r="G4183" s="1" t="s">
        <v>3278</v>
      </c>
      <c r="H4183" s="1" t="s">
        <v>100</v>
      </c>
      <c r="I4183" s="1" t="s">
        <v>655</v>
      </c>
      <c r="J4183" s="1" t="s">
        <v>101</v>
      </c>
      <c r="K4183">
        <v>1450</v>
      </c>
      <c r="L4183" s="2">
        <v>42228.417824074073</v>
      </c>
      <c r="M4183" s="2">
        <v>42199.375</v>
      </c>
      <c r="N4183" s="2">
        <v>42235.67628472222</v>
      </c>
      <c r="O4183">
        <v>80</v>
      </c>
      <c r="P4183">
        <v>8</v>
      </c>
      <c r="Q4183" s="1" t="s">
        <v>8316</v>
      </c>
      <c r="R4183" s="1" t="s">
        <v>24</v>
      </c>
      <c r="S4183" s="1" t="s">
        <v>35</v>
      </c>
      <c r="T4183" s="3">
        <v>42228</v>
      </c>
      <c r="U4183" s="1" t="str">
        <f>IF(kiva_loans__muestra[[#This Row],[funded_amount]]=kiva_loans__muestra[[#This Row],[loan_amount]],"funded","unfunded")</f>
        <v>funded</v>
      </c>
      <c r="V4183" s="1" t="str">
        <f>IF(kiva_loans__muestra[[#This Row],[lender_count]]&gt;=50,"high","low")</f>
        <v>low</v>
      </c>
    </row>
    <row r="4184" spans="1:22" x14ac:dyDescent="0.25">
      <c r="A4184">
        <v>931188</v>
      </c>
      <c r="B4184">
        <v>5500</v>
      </c>
      <c r="C4184">
        <v>5500</v>
      </c>
      <c r="D4184" s="1" t="s">
        <v>81</v>
      </c>
      <c r="E4184" s="1" t="s">
        <v>27</v>
      </c>
      <c r="F4184" s="1" t="s">
        <v>773</v>
      </c>
      <c r="G4184" s="1" t="s">
        <v>3278</v>
      </c>
      <c r="H4184" s="1" t="s">
        <v>100</v>
      </c>
      <c r="I4184" s="1" t="s">
        <v>1270</v>
      </c>
      <c r="J4184" s="1" t="s">
        <v>101</v>
      </c>
      <c r="K4184">
        <v>1450</v>
      </c>
      <c r="L4184" s="2">
        <v>42228.456863425927</v>
      </c>
      <c r="M4184" s="2">
        <v>42199.375</v>
      </c>
      <c r="N4184" s="2">
        <v>42256.782094907408</v>
      </c>
      <c r="O4184">
        <v>80</v>
      </c>
      <c r="P4184">
        <v>20</v>
      </c>
      <c r="Q4184" s="1" t="s">
        <v>8317</v>
      </c>
      <c r="R4184" s="1" t="s">
        <v>24</v>
      </c>
      <c r="S4184" s="1" t="s">
        <v>35</v>
      </c>
      <c r="T4184" s="3">
        <v>42228</v>
      </c>
      <c r="U4184" s="1" t="str">
        <f>IF(kiva_loans__muestra[[#This Row],[funded_amount]]=kiva_loans__muestra[[#This Row],[loan_amount]],"funded","unfunded")</f>
        <v>funded</v>
      </c>
      <c r="V4184" s="1" t="str">
        <f>IF(kiva_loans__muestra[[#This Row],[lender_count]]&gt;=50,"high","low")</f>
        <v>low</v>
      </c>
    </row>
    <row r="4185" spans="1:22" x14ac:dyDescent="0.25">
      <c r="A4185">
        <v>931297</v>
      </c>
      <c r="B4185">
        <v>1500</v>
      </c>
      <c r="C4185">
        <v>1500</v>
      </c>
      <c r="D4185" s="1" t="s">
        <v>81</v>
      </c>
      <c r="E4185" s="1" t="s">
        <v>27</v>
      </c>
      <c r="F4185" s="1" t="s">
        <v>8318</v>
      </c>
      <c r="G4185" s="1" t="s">
        <v>3307</v>
      </c>
      <c r="H4185" s="1" t="s">
        <v>412</v>
      </c>
      <c r="I4185" s="1" t="s">
        <v>858</v>
      </c>
      <c r="J4185" s="1" t="s">
        <v>413</v>
      </c>
      <c r="K4185">
        <v>1120</v>
      </c>
      <c r="L4185" s="2">
        <v>42228.53979166667</v>
      </c>
      <c r="M4185" s="2">
        <v>42227.375</v>
      </c>
      <c r="N4185" s="2">
        <v>42249.116365740738</v>
      </c>
      <c r="O4185">
        <v>60</v>
      </c>
      <c r="P4185">
        <v>6</v>
      </c>
      <c r="Q4185" s="1" t="s">
        <v>30</v>
      </c>
      <c r="R4185" s="1" t="s">
        <v>24</v>
      </c>
      <c r="S4185" s="1" t="s">
        <v>35</v>
      </c>
      <c r="T4185" s="3">
        <v>42228</v>
      </c>
      <c r="U4185" s="1" t="str">
        <f>IF(kiva_loans__muestra[[#This Row],[funded_amount]]=kiva_loans__muestra[[#This Row],[loan_amount]],"funded","unfunded")</f>
        <v>funded</v>
      </c>
      <c r="V4185" s="1" t="str">
        <f>IF(kiva_loans__muestra[[#This Row],[lender_count]]&gt;=50,"high","low")</f>
        <v>low</v>
      </c>
    </row>
    <row r="4186" spans="1:22" x14ac:dyDescent="0.25">
      <c r="A4186">
        <v>930997</v>
      </c>
      <c r="B4186">
        <v>2500</v>
      </c>
      <c r="C4186">
        <v>2500</v>
      </c>
      <c r="D4186" s="1" t="s">
        <v>73</v>
      </c>
      <c r="E4186" s="1" t="s">
        <v>74</v>
      </c>
      <c r="F4186" s="1" t="s">
        <v>8319</v>
      </c>
      <c r="G4186" s="1" t="s">
        <v>3278</v>
      </c>
      <c r="H4186" s="1" t="s">
        <v>100</v>
      </c>
      <c r="I4186" s="1" t="s">
        <v>1125</v>
      </c>
      <c r="J4186" s="1" t="s">
        <v>101</v>
      </c>
      <c r="K4186">
        <v>1450</v>
      </c>
      <c r="L4186" s="2">
        <v>42228.341736111113</v>
      </c>
      <c r="M4186" s="2">
        <v>42198.375</v>
      </c>
      <c r="N4186" s="2">
        <v>42230.264432870368</v>
      </c>
      <c r="O4186">
        <v>80</v>
      </c>
      <c r="P4186">
        <v>10</v>
      </c>
      <c r="Q4186" s="1" t="s">
        <v>8320</v>
      </c>
      <c r="R4186" s="1" t="s">
        <v>24</v>
      </c>
      <c r="S4186" s="1" t="s">
        <v>35</v>
      </c>
      <c r="T4186" s="3">
        <v>42228</v>
      </c>
      <c r="U4186" s="1" t="str">
        <f>IF(kiva_loans__muestra[[#This Row],[funded_amount]]=kiva_loans__muestra[[#This Row],[loan_amount]],"funded","unfunded")</f>
        <v>funded</v>
      </c>
      <c r="V4186" s="1" t="str">
        <f>IF(kiva_loans__muestra[[#This Row],[lender_count]]&gt;=50,"high","low")</f>
        <v>low</v>
      </c>
    </row>
    <row r="4187" spans="1:22" x14ac:dyDescent="0.25">
      <c r="A4187">
        <v>931029</v>
      </c>
      <c r="B4187">
        <v>6500</v>
      </c>
      <c r="C4187">
        <v>6500</v>
      </c>
      <c r="D4187" s="1" t="s">
        <v>32</v>
      </c>
      <c r="E4187" s="1" t="s">
        <v>32</v>
      </c>
      <c r="F4187" s="1" t="s">
        <v>8321</v>
      </c>
      <c r="G4187" s="1" t="s">
        <v>3320</v>
      </c>
      <c r="H4187" s="1" t="s">
        <v>717</v>
      </c>
      <c r="I4187" s="1" t="s">
        <v>735</v>
      </c>
      <c r="J4187" s="1" t="s">
        <v>719</v>
      </c>
      <c r="K4187">
        <v>1690</v>
      </c>
      <c r="L4187" s="2">
        <v>42228.355254629627</v>
      </c>
      <c r="M4187" s="2">
        <v>42214.375</v>
      </c>
      <c r="N4187" s="2">
        <v>42237.882071759261</v>
      </c>
      <c r="O4187">
        <v>270</v>
      </c>
      <c r="P4187">
        <v>17</v>
      </c>
      <c r="Q4187" s="1" t="s">
        <v>1735</v>
      </c>
      <c r="R4187" s="1" t="s">
        <v>92</v>
      </c>
      <c r="S4187" s="1" t="s">
        <v>31</v>
      </c>
      <c r="T4187" s="3">
        <v>42228</v>
      </c>
      <c r="U4187" s="1" t="str">
        <f>IF(kiva_loans__muestra[[#This Row],[funded_amount]]=kiva_loans__muestra[[#This Row],[loan_amount]],"funded","unfunded")</f>
        <v>funded</v>
      </c>
      <c r="V4187" s="1" t="str">
        <f>IF(kiva_loans__muestra[[#This Row],[lender_count]]&gt;=50,"high","low")</f>
        <v>low</v>
      </c>
    </row>
    <row r="4188" spans="1:22" x14ac:dyDescent="0.25">
      <c r="A4188">
        <v>930839</v>
      </c>
      <c r="B4188">
        <v>1000</v>
      </c>
      <c r="C4188">
        <v>1000</v>
      </c>
      <c r="D4188" s="1" t="s">
        <v>280</v>
      </c>
      <c r="E4188" s="1" t="s">
        <v>104</v>
      </c>
      <c r="F4188" s="1" t="s">
        <v>8322</v>
      </c>
      <c r="G4188" s="1" t="s">
        <v>3311</v>
      </c>
      <c r="H4188" s="1" t="s">
        <v>119</v>
      </c>
      <c r="I4188" s="1" t="s">
        <v>727</v>
      </c>
      <c r="J4188" s="1" t="s">
        <v>270</v>
      </c>
      <c r="K4188">
        <v>3110</v>
      </c>
      <c r="L4188" s="2">
        <v>42228.151423611111</v>
      </c>
      <c r="M4188" s="2">
        <v>42211.375</v>
      </c>
      <c r="N4188" s="2">
        <v>42229.19190972222</v>
      </c>
      <c r="O4188">
        <v>140</v>
      </c>
      <c r="P4188">
        <v>4</v>
      </c>
      <c r="Q4188" s="1" t="s">
        <v>2184</v>
      </c>
      <c r="R4188" s="1" t="s">
        <v>60</v>
      </c>
      <c r="S4188" s="1" t="s">
        <v>31</v>
      </c>
      <c r="T4188" s="3">
        <v>42228</v>
      </c>
      <c r="U4188" s="1" t="str">
        <f>IF(kiva_loans__muestra[[#This Row],[funded_amount]]=kiva_loans__muestra[[#This Row],[loan_amount]],"funded","unfunded")</f>
        <v>funded</v>
      </c>
      <c r="V4188" s="1" t="str">
        <f>IF(kiva_loans__muestra[[#This Row],[lender_count]]&gt;=50,"high","low")</f>
        <v>low</v>
      </c>
    </row>
    <row r="4189" spans="1:22" x14ac:dyDescent="0.25">
      <c r="A4189">
        <v>931805</v>
      </c>
      <c r="B4189">
        <v>5500</v>
      </c>
      <c r="C4189">
        <v>5500</v>
      </c>
      <c r="D4189" s="1" t="s">
        <v>46</v>
      </c>
      <c r="E4189" s="1" t="s">
        <v>46</v>
      </c>
      <c r="F4189" s="1" t="s">
        <v>5108</v>
      </c>
      <c r="G4189" s="1" t="s">
        <v>3263</v>
      </c>
      <c r="H4189" s="1" t="s">
        <v>33</v>
      </c>
      <c r="I4189" s="1" t="s">
        <v>323</v>
      </c>
      <c r="J4189" s="1" t="s">
        <v>34</v>
      </c>
      <c r="K4189">
        <v>1380</v>
      </c>
      <c r="L4189" s="2">
        <v>42229.500092592592</v>
      </c>
      <c r="M4189" s="2">
        <v>42228.375</v>
      </c>
      <c r="N4189" s="2">
        <v>42257.793287037035</v>
      </c>
      <c r="O4189">
        <v>140</v>
      </c>
      <c r="P4189">
        <v>13</v>
      </c>
      <c r="Q4189" s="1" t="s">
        <v>8323</v>
      </c>
      <c r="R4189" s="1" t="s">
        <v>92</v>
      </c>
      <c r="S4189" s="1" t="s">
        <v>31</v>
      </c>
      <c r="T4189" s="3">
        <v>42229</v>
      </c>
      <c r="U4189" s="1" t="str">
        <f>IF(kiva_loans__muestra[[#This Row],[funded_amount]]=kiva_loans__muestra[[#This Row],[loan_amount]],"funded","unfunded")</f>
        <v>funded</v>
      </c>
      <c r="V4189" s="1" t="str">
        <f>IF(kiva_loans__muestra[[#This Row],[lender_count]]&gt;=50,"high","low")</f>
        <v>low</v>
      </c>
    </row>
    <row r="4190" spans="1:22" x14ac:dyDescent="0.25">
      <c r="A4190">
        <v>931861</v>
      </c>
      <c r="B4190">
        <v>14750</v>
      </c>
      <c r="C4190">
        <v>14750</v>
      </c>
      <c r="D4190" s="1" t="s">
        <v>48</v>
      </c>
      <c r="E4190" s="1" t="s">
        <v>49</v>
      </c>
      <c r="F4190" s="1" t="s">
        <v>8324</v>
      </c>
      <c r="G4190" s="1" t="s">
        <v>3352</v>
      </c>
      <c r="H4190" s="1" t="s">
        <v>480</v>
      </c>
      <c r="I4190" s="1" t="s">
        <v>8325</v>
      </c>
      <c r="J4190" s="1" t="s">
        <v>482</v>
      </c>
      <c r="K4190">
        <v>260</v>
      </c>
      <c r="L4190" s="2">
        <v>42229.594178240739</v>
      </c>
      <c r="M4190" s="2">
        <v>42216.375</v>
      </c>
      <c r="N4190" s="2">
        <v>42238.006215277775</v>
      </c>
      <c r="O4190">
        <v>200</v>
      </c>
      <c r="P4190">
        <v>55</v>
      </c>
      <c r="Q4190" s="1" t="s">
        <v>8326</v>
      </c>
      <c r="R4190" s="1" t="s">
        <v>24</v>
      </c>
      <c r="S4190" s="1" t="s">
        <v>31</v>
      </c>
      <c r="T4190" s="3">
        <v>42229</v>
      </c>
      <c r="U4190" s="1" t="str">
        <f>IF(kiva_loans__muestra[[#This Row],[funded_amount]]=kiva_loans__muestra[[#This Row],[loan_amount]],"funded","unfunded")</f>
        <v>funded</v>
      </c>
      <c r="V4190" s="1" t="str">
        <f>IF(kiva_loans__muestra[[#This Row],[lender_count]]&gt;=50,"high","low")</f>
        <v>high</v>
      </c>
    </row>
    <row r="4191" spans="1:22" x14ac:dyDescent="0.25">
      <c r="A4191">
        <v>931601</v>
      </c>
      <c r="B4191">
        <v>7750</v>
      </c>
      <c r="C4191">
        <v>7750</v>
      </c>
      <c r="D4191" s="1" t="s">
        <v>63</v>
      </c>
      <c r="E4191" s="1" t="s">
        <v>27</v>
      </c>
      <c r="F4191" s="1" t="s">
        <v>8327</v>
      </c>
      <c r="G4191" s="1" t="s">
        <v>3384</v>
      </c>
      <c r="H4191" s="1" t="s">
        <v>848</v>
      </c>
      <c r="I4191" s="1" t="s">
        <v>8328</v>
      </c>
      <c r="J4191" s="1" t="s">
        <v>849</v>
      </c>
      <c r="K4191">
        <v>150</v>
      </c>
      <c r="L4191" s="2">
        <v>42229.285474537035</v>
      </c>
      <c r="M4191" s="2">
        <v>42202.375</v>
      </c>
      <c r="N4191" s="2">
        <v>42238.40184027778</v>
      </c>
      <c r="O4191">
        <v>140</v>
      </c>
      <c r="P4191">
        <v>27</v>
      </c>
      <c r="Q4191" s="1" t="s">
        <v>336</v>
      </c>
      <c r="R4191" s="1" t="s">
        <v>24</v>
      </c>
      <c r="S4191" s="1" t="s">
        <v>35</v>
      </c>
      <c r="T4191" s="3">
        <v>42229</v>
      </c>
      <c r="U4191" s="1" t="str">
        <f>IF(kiva_loans__muestra[[#This Row],[funded_amount]]=kiva_loans__muestra[[#This Row],[loan_amount]],"funded","unfunded")</f>
        <v>funded</v>
      </c>
      <c r="V4191" s="1" t="str">
        <f>IF(kiva_loans__muestra[[#This Row],[lender_count]]&gt;=50,"high","low")</f>
        <v>low</v>
      </c>
    </row>
    <row r="4192" spans="1:22" x14ac:dyDescent="0.25">
      <c r="A4192">
        <v>931562</v>
      </c>
      <c r="B4192">
        <v>3250</v>
      </c>
      <c r="C4192">
        <v>3250</v>
      </c>
      <c r="D4192" s="1" t="s">
        <v>98</v>
      </c>
      <c r="E4192" s="1" t="s">
        <v>37</v>
      </c>
      <c r="F4192" s="1" t="s">
        <v>1524</v>
      </c>
      <c r="G4192" s="1" t="s">
        <v>3278</v>
      </c>
      <c r="H4192" s="1" t="s">
        <v>100</v>
      </c>
      <c r="I4192" s="1" t="s">
        <v>1312</v>
      </c>
      <c r="J4192" s="1" t="s">
        <v>101</v>
      </c>
      <c r="K4192">
        <v>1450</v>
      </c>
      <c r="L4192" s="2">
        <v>42229.144178240742</v>
      </c>
      <c r="M4192" s="2">
        <v>42205.375</v>
      </c>
      <c r="N4192" s="2">
        <v>42241.640868055554</v>
      </c>
      <c r="O4192">
        <v>80</v>
      </c>
      <c r="P4192">
        <v>13</v>
      </c>
      <c r="Q4192" s="1" t="s">
        <v>8329</v>
      </c>
      <c r="R4192" s="1" t="s">
        <v>24</v>
      </c>
      <c r="S4192" s="1" t="s">
        <v>35</v>
      </c>
      <c r="T4192" s="3">
        <v>42229</v>
      </c>
      <c r="U4192" s="1" t="str">
        <f>IF(kiva_loans__muestra[[#This Row],[funded_amount]]=kiva_loans__muestra[[#This Row],[loan_amount]],"funded","unfunded")</f>
        <v>funded</v>
      </c>
      <c r="V4192" s="1" t="str">
        <f>IF(kiva_loans__muestra[[#This Row],[lender_count]]&gt;=50,"high","low")</f>
        <v>low</v>
      </c>
    </row>
    <row r="4193" spans="1:22" x14ac:dyDescent="0.25">
      <c r="A4193">
        <v>931642</v>
      </c>
      <c r="B4193">
        <v>4500</v>
      </c>
      <c r="C4193">
        <v>4500</v>
      </c>
      <c r="D4193" s="1" t="s">
        <v>64</v>
      </c>
      <c r="E4193" s="1" t="s">
        <v>37</v>
      </c>
      <c r="F4193" s="1" t="s">
        <v>715</v>
      </c>
      <c r="G4193" s="1" t="s">
        <v>3278</v>
      </c>
      <c r="H4193" s="1" t="s">
        <v>100</v>
      </c>
      <c r="I4193" s="1" t="s">
        <v>1181</v>
      </c>
      <c r="J4193" s="1" t="s">
        <v>101</v>
      </c>
      <c r="K4193">
        <v>1450</v>
      </c>
      <c r="L4193" s="2">
        <v>42229.337280092594</v>
      </c>
      <c r="M4193" s="2">
        <v>42200.375</v>
      </c>
      <c r="N4193" s="2">
        <v>42257.229305555556</v>
      </c>
      <c r="O4193">
        <v>130</v>
      </c>
      <c r="P4193">
        <v>11</v>
      </c>
      <c r="Q4193" s="1" t="s">
        <v>729</v>
      </c>
      <c r="R4193" s="1" t="s">
        <v>24</v>
      </c>
      <c r="S4193" s="1" t="s">
        <v>35</v>
      </c>
      <c r="T4193" s="3">
        <v>42229</v>
      </c>
      <c r="U4193" s="1" t="str">
        <f>IF(kiva_loans__muestra[[#This Row],[funded_amount]]=kiva_loans__muestra[[#This Row],[loan_amount]],"funded","unfunded")</f>
        <v>funded</v>
      </c>
      <c r="V4193" s="1" t="str">
        <f>IF(kiva_loans__muestra[[#This Row],[lender_count]]&gt;=50,"high","low")</f>
        <v>low</v>
      </c>
    </row>
    <row r="4194" spans="1:22" x14ac:dyDescent="0.25">
      <c r="A4194">
        <v>931937</v>
      </c>
      <c r="B4194">
        <v>3000</v>
      </c>
      <c r="C4194">
        <v>3000</v>
      </c>
      <c r="D4194" s="1" t="s">
        <v>64</v>
      </c>
      <c r="E4194" s="1" t="s">
        <v>37</v>
      </c>
      <c r="F4194" s="1" t="s">
        <v>8330</v>
      </c>
      <c r="G4194" s="1" t="s">
        <v>3266</v>
      </c>
      <c r="H4194" s="1" t="s">
        <v>89</v>
      </c>
      <c r="I4194" s="1" t="s">
        <v>1213</v>
      </c>
      <c r="J4194" s="1" t="s">
        <v>90</v>
      </c>
      <c r="K4194">
        <v>1990</v>
      </c>
      <c r="L4194" s="2">
        <v>42229.735775462963</v>
      </c>
      <c r="M4194" s="2">
        <v>42215.375</v>
      </c>
      <c r="N4194" s="2">
        <v>42237.508472222224</v>
      </c>
      <c r="O4194">
        <v>100</v>
      </c>
      <c r="P4194">
        <v>5</v>
      </c>
      <c r="Q4194" s="1" t="s">
        <v>30</v>
      </c>
      <c r="R4194" s="1" t="s">
        <v>92</v>
      </c>
      <c r="S4194" s="1" t="s">
        <v>25</v>
      </c>
      <c r="T4194" s="3">
        <v>42229</v>
      </c>
      <c r="U4194" s="1" t="str">
        <f>IF(kiva_loans__muestra[[#This Row],[funded_amount]]=kiva_loans__muestra[[#This Row],[loan_amount]],"funded","unfunded")</f>
        <v>funded</v>
      </c>
      <c r="V4194" s="1" t="str">
        <f>IF(kiva_loans__muestra[[#This Row],[lender_count]]&gt;=50,"high","low")</f>
        <v>low</v>
      </c>
    </row>
    <row r="4195" spans="1:22" x14ac:dyDescent="0.25">
      <c r="A4195">
        <v>931773</v>
      </c>
      <c r="B4195">
        <v>7750</v>
      </c>
      <c r="C4195">
        <v>7750</v>
      </c>
      <c r="D4195" s="1" t="s">
        <v>46</v>
      </c>
      <c r="E4195" s="1" t="s">
        <v>46</v>
      </c>
      <c r="F4195" s="1" t="s">
        <v>8331</v>
      </c>
      <c r="G4195" s="1" t="s">
        <v>3927</v>
      </c>
      <c r="H4195" s="1" t="s">
        <v>1333</v>
      </c>
      <c r="I4195" s="1" t="s">
        <v>1334</v>
      </c>
      <c r="J4195" s="1" t="s">
        <v>1335</v>
      </c>
      <c r="K4195">
        <v>230</v>
      </c>
      <c r="L4195" s="2">
        <v>42229.45511574074</v>
      </c>
      <c r="M4195" s="2">
        <v>42199.375</v>
      </c>
      <c r="N4195" s="2">
        <v>42264.572650462964</v>
      </c>
      <c r="O4195">
        <v>180</v>
      </c>
      <c r="P4195">
        <v>22</v>
      </c>
      <c r="Q4195" s="1" t="s">
        <v>8332</v>
      </c>
      <c r="R4195" s="1" t="s">
        <v>24</v>
      </c>
      <c r="S4195" s="1" t="s">
        <v>31</v>
      </c>
      <c r="T4195" s="3">
        <v>42229</v>
      </c>
      <c r="U4195" s="1" t="str">
        <f>IF(kiva_loans__muestra[[#This Row],[funded_amount]]=kiva_loans__muestra[[#This Row],[loan_amount]],"funded","unfunded")</f>
        <v>funded</v>
      </c>
      <c r="V4195" s="1" t="str">
        <f>IF(kiva_loans__muestra[[#This Row],[lender_count]]&gt;=50,"high","low")</f>
        <v>low</v>
      </c>
    </row>
    <row r="4196" spans="1:22" x14ac:dyDescent="0.25">
      <c r="A4196">
        <v>931771</v>
      </c>
      <c r="B4196">
        <v>6500</v>
      </c>
      <c r="C4196">
        <v>6500</v>
      </c>
      <c r="D4196" s="1" t="s">
        <v>45</v>
      </c>
      <c r="E4196" s="1" t="s">
        <v>46</v>
      </c>
      <c r="F4196" s="1" t="s">
        <v>8333</v>
      </c>
      <c r="G4196" s="1" t="s">
        <v>3263</v>
      </c>
      <c r="H4196" s="1" t="s">
        <v>33</v>
      </c>
      <c r="I4196" s="1" t="s">
        <v>549</v>
      </c>
      <c r="J4196" s="1" t="s">
        <v>34</v>
      </c>
      <c r="K4196">
        <v>1330</v>
      </c>
      <c r="L4196" s="2">
        <v>42229.454212962963</v>
      </c>
      <c r="M4196" s="2">
        <v>42207.375</v>
      </c>
      <c r="N4196" s="2">
        <v>42258.030555555553</v>
      </c>
      <c r="O4196">
        <v>140</v>
      </c>
      <c r="P4196">
        <v>14</v>
      </c>
      <c r="Q4196" s="1" t="s">
        <v>687</v>
      </c>
      <c r="R4196" s="1" t="s">
        <v>92</v>
      </c>
      <c r="S4196" s="1" t="s">
        <v>31</v>
      </c>
      <c r="T4196" s="3">
        <v>42229</v>
      </c>
      <c r="U4196" s="1" t="str">
        <f>IF(kiva_loans__muestra[[#This Row],[funded_amount]]=kiva_loans__muestra[[#This Row],[loan_amount]],"funded","unfunded")</f>
        <v>funded</v>
      </c>
      <c r="V4196" s="1" t="str">
        <f>IF(kiva_loans__muestra[[#This Row],[lender_count]]&gt;=50,"high","low")</f>
        <v>low</v>
      </c>
    </row>
    <row r="4197" spans="1:22" x14ac:dyDescent="0.25">
      <c r="A4197">
        <v>931707</v>
      </c>
      <c r="B4197">
        <v>1500</v>
      </c>
      <c r="C4197">
        <v>1500</v>
      </c>
      <c r="D4197" s="1" t="s">
        <v>81</v>
      </c>
      <c r="E4197" s="1" t="s">
        <v>27</v>
      </c>
      <c r="F4197" s="1" t="s">
        <v>8334</v>
      </c>
      <c r="G4197" s="1" t="s">
        <v>3263</v>
      </c>
      <c r="H4197" s="1" t="s">
        <v>33</v>
      </c>
      <c r="I4197" s="1" t="s">
        <v>2738</v>
      </c>
      <c r="J4197" s="1" t="s">
        <v>34</v>
      </c>
      <c r="K4197">
        <v>1380</v>
      </c>
      <c r="L4197" s="2">
        <v>42229.390219907407</v>
      </c>
      <c r="M4197" s="2">
        <v>42227.375</v>
      </c>
      <c r="N4197" s="2">
        <v>42233.852696759262</v>
      </c>
      <c r="O4197">
        <v>80</v>
      </c>
      <c r="P4197">
        <v>6</v>
      </c>
      <c r="Q4197" s="1" t="s">
        <v>1575</v>
      </c>
      <c r="R4197" s="1" t="s">
        <v>24</v>
      </c>
      <c r="S4197" s="1" t="s">
        <v>31</v>
      </c>
      <c r="T4197" s="3">
        <v>42229</v>
      </c>
      <c r="U4197" s="1" t="str">
        <f>IF(kiva_loans__muestra[[#This Row],[funded_amount]]=kiva_loans__muestra[[#This Row],[loan_amount]],"funded","unfunded")</f>
        <v>funded</v>
      </c>
      <c r="V4197" s="1" t="str">
        <f>IF(kiva_loans__muestra[[#This Row],[lender_count]]&gt;=50,"high","low")</f>
        <v>low</v>
      </c>
    </row>
    <row r="4198" spans="1:22" x14ac:dyDescent="0.25">
      <c r="A4198">
        <v>931916</v>
      </c>
      <c r="B4198">
        <v>26500</v>
      </c>
      <c r="C4198">
        <v>26500</v>
      </c>
      <c r="D4198" s="1" t="s">
        <v>56</v>
      </c>
      <c r="E4198" s="1" t="s">
        <v>32</v>
      </c>
      <c r="F4198" s="1" t="s">
        <v>8335</v>
      </c>
      <c r="G4198" s="1" t="s">
        <v>4946</v>
      </c>
      <c r="H4198" s="1" t="s">
        <v>890</v>
      </c>
      <c r="I4198" s="1" t="s">
        <v>8336</v>
      </c>
      <c r="J4198" s="1" t="s">
        <v>891</v>
      </c>
      <c r="K4198">
        <v>1750</v>
      </c>
      <c r="L4198" s="2">
        <v>42229.700335648151</v>
      </c>
      <c r="M4198" s="2">
        <v>42206.375</v>
      </c>
      <c r="N4198" s="2">
        <v>42237.83321759259</v>
      </c>
      <c r="O4198">
        <v>270</v>
      </c>
      <c r="P4198">
        <v>86</v>
      </c>
      <c r="Q4198" s="1" t="s">
        <v>8337</v>
      </c>
      <c r="R4198" s="1" t="s">
        <v>24</v>
      </c>
      <c r="S4198" s="1" t="s">
        <v>31</v>
      </c>
      <c r="T4198" s="3">
        <v>42229</v>
      </c>
      <c r="U4198" s="1" t="str">
        <f>IF(kiva_loans__muestra[[#This Row],[funded_amount]]=kiva_loans__muestra[[#This Row],[loan_amount]],"funded","unfunded")</f>
        <v>funded</v>
      </c>
      <c r="V4198" s="1" t="str">
        <f>IF(kiva_loans__muestra[[#This Row],[lender_count]]&gt;=50,"high","low")</f>
        <v>high</v>
      </c>
    </row>
    <row r="4199" spans="1:22" x14ac:dyDescent="0.25">
      <c r="A4199">
        <v>931556</v>
      </c>
      <c r="B4199">
        <v>3000</v>
      </c>
      <c r="C4199">
        <v>3000</v>
      </c>
      <c r="D4199" s="1" t="s">
        <v>75</v>
      </c>
      <c r="E4199" s="1" t="s">
        <v>27</v>
      </c>
      <c r="F4199" s="1" t="s">
        <v>2067</v>
      </c>
      <c r="G4199" s="1" t="s">
        <v>3278</v>
      </c>
      <c r="H4199" s="1" t="s">
        <v>100</v>
      </c>
      <c r="I4199" s="1" t="s">
        <v>1312</v>
      </c>
      <c r="J4199" s="1" t="s">
        <v>101</v>
      </c>
      <c r="K4199">
        <v>1450</v>
      </c>
      <c r="L4199" s="2">
        <v>42229.134618055556</v>
      </c>
      <c r="M4199" s="2">
        <v>42201.375</v>
      </c>
      <c r="N4199" s="2">
        <v>42254.010752314818</v>
      </c>
      <c r="O4199">
        <v>80</v>
      </c>
      <c r="P4199">
        <v>12</v>
      </c>
      <c r="Q4199" s="1" t="s">
        <v>633</v>
      </c>
      <c r="R4199" s="1" t="s">
        <v>24</v>
      </c>
      <c r="S4199" s="1" t="s">
        <v>35</v>
      </c>
      <c r="T4199" s="3">
        <v>42229</v>
      </c>
      <c r="U4199" s="1" t="str">
        <f>IF(kiva_loans__muestra[[#This Row],[funded_amount]]=kiva_loans__muestra[[#This Row],[loan_amount]],"funded","unfunded")</f>
        <v>funded</v>
      </c>
      <c r="V4199" s="1" t="str">
        <f>IF(kiva_loans__muestra[[#This Row],[lender_count]]&gt;=50,"high","low")</f>
        <v>low</v>
      </c>
    </row>
    <row r="4200" spans="1:22" x14ac:dyDescent="0.25">
      <c r="A4200">
        <v>931749</v>
      </c>
      <c r="B4200">
        <v>6500</v>
      </c>
      <c r="C4200">
        <v>6500</v>
      </c>
      <c r="D4200" s="1" t="s">
        <v>81</v>
      </c>
      <c r="E4200" s="1" t="s">
        <v>27</v>
      </c>
      <c r="F4200" s="1" t="s">
        <v>8338</v>
      </c>
      <c r="G4200" s="1" t="s">
        <v>3278</v>
      </c>
      <c r="H4200" s="1" t="s">
        <v>100</v>
      </c>
      <c r="I4200" s="1" t="s">
        <v>657</v>
      </c>
      <c r="J4200" s="1" t="s">
        <v>101</v>
      </c>
      <c r="K4200">
        <v>1450</v>
      </c>
      <c r="L4200" s="2">
        <v>42229.422175925924</v>
      </c>
      <c r="M4200" s="2">
        <v>42206.375</v>
      </c>
      <c r="N4200" s="2">
        <v>42257.517210648148</v>
      </c>
      <c r="O4200">
        <v>110</v>
      </c>
      <c r="P4200">
        <v>17</v>
      </c>
      <c r="Q4200" s="1" t="s">
        <v>2203</v>
      </c>
      <c r="R4200" s="1" t="s">
        <v>24</v>
      </c>
      <c r="S4200" s="1" t="s">
        <v>35</v>
      </c>
      <c r="T4200" s="3">
        <v>42229</v>
      </c>
      <c r="U4200" s="1" t="str">
        <f>IF(kiva_loans__muestra[[#This Row],[funded_amount]]=kiva_loans__muestra[[#This Row],[loan_amount]],"funded","unfunded")</f>
        <v>funded</v>
      </c>
      <c r="V4200" s="1" t="str">
        <f>IF(kiva_loans__muestra[[#This Row],[lender_count]]&gt;=50,"high","low")</f>
        <v>low</v>
      </c>
    </row>
    <row r="4201" spans="1:22" x14ac:dyDescent="0.25">
      <c r="A4201">
        <v>932393</v>
      </c>
      <c r="B4201">
        <v>3000</v>
      </c>
      <c r="C4201">
        <v>3000</v>
      </c>
      <c r="D4201" s="1" t="s">
        <v>46</v>
      </c>
      <c r="E4201" s="1" t="s">
        <v>46</v>
      </c>
      <c r="F4201" s="1" t="s">
        <v>8339</v>
      </c>
      <c r="G4201" s="1" t="s">
        <v>3263</v>
      </c>
      <c r="H4201" s="1" t="s">
        <v>33</v>
      </c>
      <c r="I4201" s="1" t="s">
        <v>1138</v>
      </c>
      <c r="J4201" s="1" t="s">
        <v>34</v>
      </c>
      <c r="K4201">
        <v>1380</v>
      </c>
      <c r="L4201" s="2">
        <v>42230.571481481478</v>
      </c>
      <c r="M4201" s="2">
        <v>42229.375</v>
      </c>
      <c r="N4201" s="2">
        <v>42257.565682870372</v>
      </c>
      <c r="O4201">
        <v>140</v>
      </c>
      <c r="P4201">
        <v>8</v>
      </c>
      <c r="Q4201" s="1" t="s">
        <v>350</v>
      </c>
      <c r="R4201" s="1" t="s">
        <v>92</v>
      </c>
      <c r="S4201" s="1" t="s">
        <v>31</v>
      </c>
      <c r="T4201" s="3">
        <v>42230</v>
      </c>
      <c r="U4201" s="1" t="str">
        <f>IF(kiva_loans__muestra[[#This Row],[funded_amount]]=kiva_loans__muestra[[#This Row],[loan_amount]],"funded","unfunded")</f>
        <v>funded</v>
      </c>
      <c r="V4201" s="1" t="str">
        <f>IF(kiva_loans__muestra[[#This Row],[lender_count]]&gt;=50,"high","low")</f>
        <v>low</v>
      </c>
    </row>
    <row r="4202" spans="1:22" x14ac:dyDescent="0.25">
      <c r="A4202">
        <v>1090006</v>
      </c>
      <c r="B4202">
        <v>3250</v>
      </c>
      <c r="C4202">
        <v>3250</v>
      </c>
      <c r="D4202" s="1" t="s">
        <v>137</v>
      </c>
      <c r="E4202" s="1" t="s">
        <v>27</v>
      </c>
      <c r="F4202" s="1" t="s">
        <v>8340</v>
      </c>
      <c r="G4202" s="1" t="s">
        <v>3263</v>
      </c>
      <c r="H4202" s="1" t="s">
        <v>33</v>
      </c>
      <c r="I4202" s="1" t="s">
        <v>30</v>
      </c>
      <c r="J4202" s="1" t="s">
        <v>34</v>
      </c>
      <c r="L4202" s="2">
        <v>42230.510474537034</v>
      </c>
      <c r="M4202" s="2">
        <v>42241.660416666666</v>
      </c>
      <c r="N4202" s="2">
        <v>42240.777025462965</v>
      </c>
      <c r="O4202">
        <v>90</v>
      </c>
      <c r="P4202">
        <v>9</v>
      </c>
      <c r="Q4202" s="1" t="s">
        <v>30</v>
      </c>
      <c r="R4202" s="1" t="s">
        <v>24</v>
      </c>
      <c r="S4202" s="1" t="s">
        <v>35</v>
      </c>
      <c r="T4202" s="3">
        <v>42230</v>
      </c>
      <c r="U4202" s="1" t="str">
        <f>IF(kiva_loans__muestra[[#This Row],[funded_amount]]=kiva_loans__muestra[[#This Row],[loan_amount]],"funded","unfunded")</f>
        <v>funded</v>
      </c>
      <c r="V4202" s="1" t="str">
        <f>IF(kiva_loans__muestra[[#This Row],[lender_count]]&gt;=50,"high","low")</f>
        <v>low</v>
      </c>
    </row>
    <row r="4203" spans="1:22" x14ac:dyDescent="0.25">
      <c r="A4203">
        <v>932123</v>
      </c>
      <c r="B4203">
        <v>3250</v>
      </c>
      <c r="C4203">
        <v>3250</v>
      </c>
      <c r="D4203" s="1" t="s">
        <v>45</v>
      </c>
      <c r="E4203" s="1" t="s">
        <v>46</v>
      </c>
      <c r="F4203" s="1" t="s">
        <v>8341</v>
      </c>
      <c r="G4203" s="1" t="s">
        <v>3278</v>
      </c>
      <c r="H4203" s="1" t="s">
        <v>100</v>
      </c>
      <c r="I4203" s="1" t="s">
        <v>1264</v>
      </c>
      <c r="J4203" s="1" t="s">
        <v>101</v>
      </c>
      <c r="K4203">
        <v>1450</v>
      </c>
      <c r="L4203" s="2">
        <v>42230.245266203703</v>
      </c>
      <c r="M4203" s="2">
        <v>42205.375</v>
      </c>
      <c r="N4203" s="2">
        <v>42254.828599537039</v>
      </c>
      <c r="O4203">
        <v>80</v>
      </c>
      <c r="P4203">
        <v>12</v>
      </c>
      <c r="Q4203" s="1" t="s">
        <v>117</v>
      </c>
      <c r="R4203" s="1" t="s">
        <v>24</v>
      </c>
      <c r="S4203" s="1" t="s">
        <v>35</v>
      </c>
      <c r="T4203" s="3">
        <v>42230</v>
      </c>
      <c r="U4203" s="1" t="str">
        <f>IF(kiva_loans__muestra[[#This Row],[funded_amount]]=kiva_loans__muestra[[#This Row],[loan_amount]],"funded","unfunded")</f>
        <v>funded</v>
      </c>
      <c r="V4203" s="1" t="str">
        <f>IF(kiva_loans__muestra[[#This Row],[lender_count]]&gt;=50,"high","low")</f>
        <v>low</v>
      </c>
    </row>
    <row r="4204" spans="1:22" x14ac:dyDescent="0.25">
      <c r="A4204">
        <v>932717</v>
      </c>
      <c r="B4204">
        <v>37250</v>
      </c>
      <c r="C4204">
        <v>37250</v>
      </c>
      <c r="D4204" s="1" t="s">
        <v>137</v>
      </c>
      <c r="E4204" s="1" t="s">
        <v>27</v>
      </c>
      <c r="F4204" s="1" t="s">
        <v>8342</v>
      </c>
      <c r="G4204" s="1" t="s">
        <v>3274</v>
      </c>
      <c r="H4204" s="1" t="s">
        <v>105</v>
      </c>
      <c r="I4204" s="1" t="s">
        <v>792</v>
      </c>
      <c r="J4204" s="1" t="s">
        <v>106</v>
      </c>
      <c r="K4204">
        <v>1190</v>
      </c>
      <c r="L4204" s="2">
        <v>42231.032858796294</v>
      </c>
      <c r="M4204" s="2">
        <v>42200.375</v>
      </c>
      <c r="N4204" s="2">
        <v>42238.654293981483</v>
      </c>
      <c r="O4204">
        <v>60</v>
      </c>
      <c r="P4204">
        <v>5</v>
      </c>
      <c r="Q4204" s="1" t="s">
        <v>30</v>
      </c>
      <c r="R4204" s="1" t="s">
        <v>8343</v>
      </c>
      <c r="S4204" s="1" t="s">
        <v>35</v>
      </c>
      <c r="T4204" s="3">
        <v>42230</v>
      </c>
      <c r="U4204" s="1" t="str">
        <f>IF(kiva_loans__muestra[[#This Row],[funded_amount]]=kiva_loans__muestra[[#This Row],[loan_amount]],"funded","unfunded")</f>
        <v>funded</v>
      </c>
      <c r="V4204" s="1" t="str">
        <f>IF(kiva_loans__muestra[[#This Row],[lender_count]]&gt;=50,"high","low")</f>
        <v>low</v>
      </c>
    </row>
    <row r="4205" spans="1:22" x14ac:dyDescent="0.25">
      <c r="A4205">
        <v>932042</v>
      </c>
      <c r="B4205">
        <v>1250</v>
      </c>
      <c r="C4205">
        <v>1250</v>
      </c>
      <c r="D4205" s="1" t="s">
        <v>202</v>
      </c>
      <c r="E4205" s="1" t="s">
        <v>27</v>
      </c>
      <c r="F4205" s="1" t="s">
        <v>2844</v>
      </c>
      <c r="G4205" s="1" t="s">
        <v>3278</v>
      </c>
      <c r="H4205" s="1" t="s">
        <v>100</v>
      </c>
      <c r="I4205" s="1" t="s">
        <v>1250</v>
      </c>
      <c r="J4205" s="1" t="s">
        <v>101</v>
      </c>
      <c r="K4205">
        <v>1450</v>
      </c>
      <c r="L4205" s="2">
        <v>42230.150046296294</v>
      </c>
      <c r="M4205" s="2">
        <v>42209.375</v>
      </c>
      <c r="N4205" s="2">
        <v>42232.110960648148</v>
      </c>
      <c r="O4205">
        <v>80</v>
      </c>
      <c r="P4205">
        <v>4</v>
      </c>
      <c r="Q4205" s="1" t="s">
        <v>2126</v>
      </c>
      <c r="R4205" s="1" t="s">
        <v>24</v>
      </c>
      <c r="S4205" s="1" t="s">
        <v>35</v>
      </c>
      <c r="T4205" s="3">
        <v>42230</v>
      </c>
      <c r="U4205" s="1" t="str">
        <f>IF(kiva_loans__muestra[[#This Row],[funded_amount]]=kiva_loans__muestra[[#This Row],[loan_amount]],"funded","unfunded")</f>
        <v>funded</v>
      </c>
      <c r="V4205" s="1" t="str">
        <f>IF(kiva_loans__muestra[[#This Row],[lender_count]]&gt;=50,"high","low")</f>
        <v>low</v>
      </c>
    </row>
    <row r="4206" spans="1:22" x14ac:dyDescent="0.25">
      <c r="A4206">
        <v>932101</v>
      </c>
      <c r="B4206">
        <v>2250</v>
      </c>
      <c r="C4206">
        <v>2250</v>
      </c>
      <c r="D4206" s="1" t="s">
        <v>98</v>
      </c>
      <c r="E4206" s="1" t="s">
        <v>37</v>
      </c>
      <c r="F4206" s="1" t="s">
        <v>8344</v>
      </c>
      <c r="G4206" s="1" t="s">
        <v>3278</v>
      </c>
      <c r="H4206" s="1" t="s">
        <v>100</v>
      </c>
      <c r="I4206" s="1" t="s">
        <v>1229</v>
      </c>
      <c r="J4206" s="1" t="s">
        <v>101</v>
      </c>
      <c r="K4206">
        <v>1450</v>
      </c>
      <c r="L4206" s="2">
        <v>42230.223252314812</v>
      </c>
      <c r="M4206" s="2">
        <v>42209.375</v>
      </c>
      <c r="N4206" s="2">
        <v>42234.132245370369</v>
      </c>
      <c r="O4206">
        <v>110</v>
      </c>
      <c r="P4206">
        <v>6</v>
      </c>
      <c r="Q4206" s="1" t="s">
        <v>30</v>
      </c>
      <c r="R4206" s="1" t="s">
        <v>24</v>
      </c>
      <c r="S4206" s="1" t="s">
        <v>35</v>
      </c>
      <c r="T4206" s="3">
        <v>42230</v>
      </c>
      <c r="U4206" s="1" t="str">
        <f>IF(kiva_loans__muestra[[#This Row],[funded_amount]]=kiva_loans__muestra[[#This Row],[loan_amount]],"funded","unfunded")</f>
        <v>funded</v>
      </c>
      <c r="V4206" s="1" t="str">
        <f>IF(kiva_loans__muestra[[#This Row],[lender_count]]&gt;=50,"high","low")</f>
        <v>low</v>
      </c>
    </row>
    <row r="4207" spans="1:22" x14ac:dyDescent="0.25">
      <c r="A4207">
        <v>932688</v>
      </c>
      <c r="B4207">
        <v>6250</v>
      </c>
      <c r="C4207">
        <v>6250</v>
      </c>
      <c r="D4207" s="1" t="s">
        <v>56</v>
      </c>
      <c r="E4207" s="1" t="s">
        <v>32</v>
      </c>
      <c r="F4207" s="1" t="s">
        <v>8345</v>
      </c>
      <c r="G4207" s="1" t="s">
        <v>3467</v>
      </c>
      <c r="H4207" s="1" t="s">
        <v>634</v>
      </c>
      <c r="I4207" s="1" t="s">
        <v>8346</v>
      </c>
      <c r="J4207" s="1" t="s">
        <v>636</v>
      </c>
      <c r="K4207">
        <v>4010</v>
      </c>
      <c r="L4207" s="2">
        <v>42230.984618055554</v>
      </c>
      <c r="M4207" s="2">
        <v>42221.375</v>
      </c>
      <c r="N4207" s="2">
        <v>42238.424560185187</v>
      </c>
      <c r="O4207">
        <v>40</v>
      </c>
      <c r="P4207">
        <v>23</v>
      </c>
      <c r="Q4207" s="1" t="s">
        <v>2316</v>
      </c>
      <c r="R4207" s="1" t="s">
        <v>24</v>
      </c>
      <c r="S4207" s="1" t="s">
        <v>35</v>
      </c>
      <c r="T4207" s="3">
        <v>42230</v>
      </c>
      <c r="U4207" s="1" t="str">
        <f>IF(kiva_loans__muestra[[#This Row],[funded_amount]]=kiva_loans__muestra[[#This Row],[loan_amount]],"funded","unfunded")</f>
        <v>funded</v>
      </c>
      <c r="V4207" s="1" t="str">
        <f>IF(kiva_loans__muestra[[#This Row],[lender_count]]&gt;=50,"high","low")</f>
        <v>low</v>
      </c>
    </row>
    <row r="4208" spans="1:22" x14ac:dyDescent="0.25">
      <c r="A4208">
        <v>932173</v>
      </c>
      <c r="B4208">
        <v>2500</v>
      </c>
      <c r="C4208">
        <v>2500</v>
      </c>
      <c r="D4208" s="1" t="s">
        <v>75</v>
      </c>
      <c r="E4208" s="1" t="s">
        <v>27</v>
      </c>
      <c r="F4208" s="1" t="s">
        <v>1778</v>
      </c>
      <c r="G4208" s="1" t="s">
        <v>3278</v>
      </c>
      <c r="H4208" s="1" t="s">
        <v>100</v>
      </c>
      <c r="I4208" s="1" t="s">
        <v>463</v>
      </c>
      <c r="J4208" s="1" t="s">
        <v>101</v>
      </c>
      <c r="K4208">
        <v>1450</v>
      </c>
      <c r="L4208" s="2">
        <v>42230.374374999999</v>
      </c>
      <c r="M4208" s="2">
        <v>42222.375</v>
      </c>
      <c r="N4208" s="2">
        <v>42257.406168981484</v>
      </c>
      <c r="O4208">
        <v>130</v>
      </c>
      <c r="P4208">
        <v>6</v>
      </c>
      <c r="Q4208" s="1" t="s">
        <v>67</v>
      </c>
      <c r="R4208" s="1" t="s">
        <v>24</v>
      </c>
      <c r="S4208" s="1" t="s">
        <v>35</v>
      </c>
      <c r="T4208" s="3">
        <v>42230</v>
      </c>
      <c r="U4208" s="1" t="str">
        <f>IF(kiva_loans__muestra[[#This Row],[funded_amount]]=kiva_loans__muestra[[#This Row],[loan_amount]],"funded","unfunded")</f>
        <v>funded</v>
      </c>
      <c r="V4208" s="1" t="str">
        <f>IF(kiva_loans__muestra[[#This Row],[lender_count]]&gt;=50,"high","low")</f>
        <v>low</v>
      </c>
    </row>
    <row r="4209" spans="1:22" x14ac:dyDescent="0.25">
      <c r="A4209">
        <v>932100</v>
      </c>
      <c r="B4209">
        <v>5000</v>
      </c>
      <c r="C4209">
        <v>5000</v>
      </c>
      <c r="D4209" s="1" t="s">
        <v>311</v>
      </c>
      <c r="E4209" s="1" t="s">
        <v>37</v>
      </c>
      <c r="F4209" s="1" t="s">
        <v>8347</v>
      </c>
      <c r="G4209" s="1" t="s">
        <v>3512</v>
      </c>
      <c r="H4209" s="1" t="s">
        <v>667</v>
      </c>
      <c r="I4209" s="1" t="s">
        <v>2248</v>
      </c>
      <c r="J4209" s="1" t="s">
        <v>668</v>
      </c>
      <c r="K4209">
        <v>1710</v>
      </c>
      <c r="L4209" s="2">
        <v>42230.222777777781</v>
      </c>
      <c r="M4209" s="2">
        <v>42198.375</v>
      </c>
      <c r="N4209" s="2">
        <v>42235.101168981484</v>
      </c>
      <c r="O4209">
        <v>140</v>
      </c>
      <c r="P4209">
        <v>20</v>
      </c>
      <c r="Q4209" s="1" t="s">
        <v>731</v>
      </c>
      <c r="R4209" s="1" t="s">
        <v>24</v>
      </c>
      <c r="S4209" s="1" t="s">
        <v>31</v>
      </c>
      <c r="T4209" s="3">
        <v>42230</v>
      </c>
      <c r="U4209" s="1" t="str">
        <f>IF(kiva_loans__muestra[[#This Row],[funded_amount]]=kiva_loans__muestra[[#This Row],[loan_amount]],"funded","unfunded")</f>
        <v>funded</v>
      </c>
      <c r="V4209" s="1" t="str">
        <f>IF(kiva_loans__muestra[[#This Row],[lender_count]]&gt;=50,"high","low")</f>
        <v>low</v>
      </c>
    </row>
    <row r="4210" spans="1:22" x14ac:dyDescent="0.25">
      <c r="A4210">
        <v>932721</v>
      </c>
      <c r="B4210">
        <v>36250</v>
      </c>
      <c r="C4210">
        <v>36250</v>
      </c>
      <c r="D4210" s="1" t="s">
        <v>45</v>
      </c>
      <c r="E4210" s="1" t="s">
        <v>46</v>
      </c>
      <c r="F4210" s="1" t="s">
        <v>8348</v>
      </c>
      <c r="G4210" s="1" t="s">
        <v>3396</v>
      </c>
      <c r="H4210" s="1" t="s">
        <v>788</v>
      </c>
      <c r="I4210" s="1" t="s">
        <v>894</v>
      </c>
      <c r="J4210" s="1" t="s">
        <v>790</v>
      </c>
      <c r="K4210">
        <v>580</v>
      </c>
      <c r="L4210" s="2">
        <v>42231.048298611109</v>
      </c>
      <c r="M4210" s="2">
        <v>42200.375</v>
      </c>
      <c r="N4210" s="2">
        <v>42257.782233796293</v>
      </c>
      <c r="O4210">
        <v>80</v>
      </c>
      <c r="P4210">
        <v>56</v>
      </c>
      <c r="Q4210" s="1" t="s">
        <v>210</v>
      </c>
      <c r="R4210" s="1" t="s">
        <v>730</v>
      </c>
      <c r="S4210" s="1" t="s">
        <v>31</v>
      </c>
      <c r="T4210" s="3">
        <v>42230</v>
      </c>
      <c r="U4210" s="1" t="str">
        <f>IF(kiva_loans__muestra[[#This Row],[funded_amount]]=kiva_loans__muestra[[#This Row],[loan_amount]],"funded","unfunded")</f>
        <v>funded</v>
      </c>
      <c r="V4210" s="1" t="str">
        <f>IF(kiva_loans__muestra[[#This Row],[lender_count]]&gt;=50,"high","low")</f>
        <v>high</v>
      </c>
    </row>
    <row r="4211" spans="1:22" x14ac:dyDescent="0.25">
      <c r="A4211">
        <v>932420</v>
      </c>
      <c r="B4211">
        <v>20000</v>
      </c>
      <c r="C4211">
        <v>20000</v>
      </c>
      <c r="D4211" s="1" t="s">
        <v>48</v>
      </c>
      <c r="E4211" s="1" t="s">
        <v>49</v>
      </c>
      <c r="F4211" s="1" t="s">
        <v>8349</v>
      </c>
      <c r="G4211" s="1" t="s">
        <v>3261</v>
      </c>
      <c r="H4211" s="1" t="s">
        <v>20</v>
      </c>
      <c r="I4211" s="1" t="s">
        <v>8350</v>
      </c>
      <c r="J4211" s="1" t="s">
        <v>22</v>
      </c>
      <c r="K4211">
        <v>4280</v>
      </c>
      <c r="L4211" s="2">
        <v>42230.597673611112</v>
      </c>
      <c r="M4211" s="2">
        <v>42223.375</v>
      </c>
      <c r="N4211" s="2">
        <v>42261.699259259258</v>
      </c>
      <c r="O4211">
        <v>130</v>
      </c>
      <c r="P4211">
        <v>70</v>
      </c>
      <c r="Q4211" s="1" t="s">
        <v>52</v>
      </c>
      <c r="R4211" s="1" t="s">
        <v>133</v>
      </c>
      <c r="S4211" s="1" t="s">
        <v>31</v>
      </c>
      <c r="T4211" s="3">
        <v>42230</v>
      </c>
      <c r="U4211" s="1" t="str">
        <f>IF(kiva_loans__muestra[[#This Row],[funded_amount]]=kiva_loans__muestra[[#This Row],[loan_amount]],"funded","unfunded")</f>
        <v>funded</v>
      </c>
      <c r="V4211" s="1" t="str">
        <f>IF(kiva_loans__muestra[[#This Row],[lender_count]]&gt;=50,"high","low")</f>
        <v>high</v>
      </c>
    </row>
    <row r="4212" spans="1:22" x14ac:dyDescent="0.25">
      <c r="A4212">
        <v>932633</v>
      </c>
      <c r="B4212">
        <v>6500</v>
      </c>
      <c r="C4212">
        <v>15000</v>
      </c>
      <c r="D4212" s="1" t="s">
        <v>37</v>
      </c>
      <c r="E4212" s="1" t="s">
        <v>37</v>
      </c>
      <c r="F4212" s="1" t="s">
        <v>8351</v>
      </c>
      <c r="G4212" s="1" t="s">
        <v>3266</v>
      </c>
      <c r="H4212" s="1" t="s">
        <v>89</v>
      </c>
      <c r="I4212" s="1" t="s">
        <v>555</v>
      </c>
      <c r="J4212" s="1" t="s">
        <v>90</v>
      </c>
      <c r="K4212">
        <v>1990</v>
      </c>
      <c r="L4212" s="2">
        <v>42230.803078703706</v>
      </c>
      <c r="M4212" s="2">
        <v>42216.375</v>
      </c>
      <c r="N4212" s="2"/>
      <c r="O4212">
        <v>140</v>
      </c>
      <c r="P4212">
        <v>17</v>
      </c>
      <c r="Q4212" s="1" t="s">
        <v>8352</v>
      </c>
      <c r="R4212" s="1" t="s">
        <v>92</v>
      </c>
      <c r="S4212" s="1" t="s">
        <v>25</v>
      </c>
      <c r="T4212" s="3">
        <v>42230</v>
      </c>
      <c r="U4212" s="1" t="str">
        <f>IF(kiva_loans__muestra[[#This Row],[funded_amount]]=kiva_loans__muestra[[#This Row],[loan_amount]],"funded","unfunded")</f>
        <v>unfunded</v>
      </c>
      <c r="V4212" s="1" t="str">
        <f>IF(kiva_loans__muestra[[#This Row],[lender_count]]&gt;=50,"high","low")</f>
        <v>low</v>
      </c>
    </row>
    <row r="4213" spans="1:22" x14ac:dyDescent="0.25">
      <c r="A4213">
        <v>932052</v>
      </c>
      <c r="B4213">
        <v>2250</v>
      </c>
      <c r="C4213">
        <v>2250</v>
      </c>
      <c r="D4213" s="1" t="s">
        <v>45</v>
      </c>
      <c r="E4213" s="1" t="s">
        <v>46</v>
      </c>
      <c r="F4213" s="1" t="s">
        <v>8353</v>
      </c>
      <c r="G4213" s="1" t="s">
        <v>3278</v>
      </c>
      <c r="H4213" s="1" t="s">
        <v>100</v>
      </c>
      <c r="I4213" s="1" t="s">
        <v>1805</v>
      </c>
      <c r="J4213" s="1" t="s">
        <v>101</v>
      </c>
      <c r="K4213">
        <v>1440</v>
      </c>
      <c r="L4213" s="2">
        <v>42230.16810185185</v>
      </c>
      <c r="M4213" s="2">
        <v>42212.375</v>
      </c>
      <c r="N4213" s="2">
        <v>42237.572939814818</v>
      </c>
      <c r="O4213">
        <v>90</v>
      </c>
      <c r="P4213">
        <v>7</v>
      </c>
      <c r="Q4213" s="1" t="s">
        <v>159</v>
      </c>
      <c r="R4213" s="1" t="s">
        <v>24</v>
      </c>
      <c r="S4213" s="1" t="s">
        <v>35</v>
      </c>
      <c r="T4213" s="3">
        <v>42230</v>
      </c>
      <c r="U4213" s="1" t="str">
        <f>IF(kiva_loans__muestra[[#This Row],[funded_amount]]=kiva_loans__muestra[[#This Row],[loan_amount]],"funded","unfunded")</f>
        <v>funded</v>
      </c>
      <c r="V4213" s="1" t="str">
        <f>IF(kiva_loans__muestra[[#This Row],[lender_count]]&gt;=50,"high","low")</f>
        <v>low</v>
      </c>
    </row>
    <row r="4214" spans="1:22" x14ac:dyDescent="0.25">
      <c r="A4214">
        <v>932529</v>
      </c>
      <c r="B4214">
        <v>4250</v>
      </c>
      <c r="C4214">
        <v>4250</v>
      </c>
      <c r="D4214" s="1" t="s">
        <v>45</v>
      </c>
      <c r="E4214" s="1" t="s">
        <v>46</v>
      </c>
      <c r="F4214" s="1" t="s">
        <v>8354</v>
      </c>
      <c r="G4214" s="1" t="s">
        <v>3307</v>
      </c>
      <c r="H4214" s="1" t="s">
        <v>412</v>
      </c>
      <c r="I4214" s="1" t="s">
        <v>448</v>
      </c>
      <c r="J4214" s="1" t="s">
        <v>413</v>
      </c>
      <c r="K4214">
        <v>1630</v>
      </c>
      <c r="L4214" s="2">
        <v>42230.698379629626</v>
      </c>
      <c r="M4214" s="2">
        <v>42207.375</v>
      </c>
      <c r="N4214" s="2">
        <v>42260.752395833333</v>
      </c>
      <c r="O4214">
        <v>100</v>
      </c>
      <c r="P4214">
        <v>15</v>
      </c>
      <c r="Q4214" s="1" t="s">
        <v>88</v>
      </c>
      <c r="R4214" s="1" t="s">
        <v>92</v>
      </c>
      <c r="S4214" s="1" t="s">
        <v>31</v>
      </c>
      <c r="T4214" s="3">
        <v>42230</v>
      </c>
      <c r="U4214" s="1" t="str">
        <f>IF(kiva_loans__muestra[[#This Row],[funded_amount]]=kiva_loans__muestra[[#This Row],[loan_amount]],"funded","unfunded")</f>
        <v>funded</v>
      </c>
      <c r="V4214" s="1" t="str">
        <f>IF(kiva_loans__muestra[[#This Row],[lender_count]]&gt;=50,"high","low")</f>
        <v>low</v>
      </c>
    </row>
    <row r="4215" spans="1:22" x14ac:dyDescent="0.25">
      <c r="A4215">
        <v>932525</v>
      </c>
      <c r="B4215">
        <v>4000</v>
      </c>
      <c r="C4215">
        <v>6750</v>
      </c>
      <c r="D4215" s="1" t="s">
        <v>48</v>
      </c>
      <c r="E4215" s="1" t="s">
        <v>49</v>
      </c>
      <c r="F4215" s="1" t="s">
        <v>8355</v>
      </c>
      <c r="G4215" s="1" t="s">
        <v>3427</v>
      </c>
      <c r="H4215" s="1" t="s">
        <v>185</v>
      </c>
      <c r="I4215" s="1" t="s">
        <v>1243</v>
      </c>
      <c r="J4215" s="1" t="s">
        <v>187</v>
      </c>
      <c r="K4215">
        <v>1770</v>
      </c>
      <c r="L4215" s="2">
        <v>42230.694965277777</v>
      </c>
      <c r="M4215" s="2">
        <v>42200.375</v>
      </c>
      <c r="N4215" s="2"/>
      <c r="O4215">
        <v>260</v>
      </c>
      <c r="P4215">
        <v>14</v>
      </c>
      <c r="Q4215" s="1" t="s">
        <v>1163</v>
      </c>
      <c r="R4215" s="1" t="s">
        <v>24</v>
      </c>
      <c r="S4215" s="1" t="s">
        <v>25</v>
      </c>
      <c r="T4215" s="3">
        <v>42230</v>
      </c>
      <c r="U4215" s="1" t="str">
        <f>IF(kiva_loans__muestra[[#This Row],[funded_amount]]=kiva_loans__muestra[[#This Row],[loan_amount]],"funded","unfunded")</f>
        <v>unfunded</v>
      </c>
      <c r="V4215" s="1" t="str">
        <f>IF(kiva_loans__muestra[[#This Row],[lender_count]]&gt;=50,"high","low")</f>
        <v>low</v>
      </c>
    </row>
    <row r="4216" spans="1:22" x14ac:dyDescent="0.25">
      <c r="A4216">
        <v>932210</v>
      </c>
      <c r="B4216">
        <v>2750</v>
      </c>
      <c r="C4216">
        <v>2750</v>
      </c>
      <c r="D4216" s="1" t="s">
        <v>158</v>
      </c>
      <c r="E4216" s="1" t="s">
        <v>27</v>
      </c>
      <c r="F4216" s="1" t="s">
        <v>1096</v>
      </c>
      <c r="G4216" s="1" t="s">
        <v>3278</v>
      </c>
      <c r="H4216" s="1" t="s">
        <v>100</v>
      </c>
      <c r="I4216" s="1" t="s">
        <v>463</v>
      </c>
      <c r="J4216" s="1" t="s">
        <v>101</v>
      </c>
      <c r="K4216">
        <v>1450</v>
      </c>
      <c r="L4216" s="2">
        <v>42230.416493055556</v>
      </c>
      <c r="M4216" s="2">
        <v>42222.375</v>
      </c>
      <c r="N4216" s="2">
        <v>42256.461736111109</v>
      </c>
      <c r="O4216">
        <v>110</v>
      </c>
      <c r="P4216">
        <v>5</v>
      </c>
      <c r="Q4216" s="1" t="s">
        <v>278</v>
      </c>
      <c r="R4216" s="1" t="s">
        <v>24</v>
      </c>
      <c r="S4216" s="1" t="s">
        <v>35</v>
      </c>
      <c r="T4216" s="3">
        <v>42230</v>
      </c>
      <c r="U4216" s="1" t="str">
        <f>IF(kiva_loans__muestra[[#This Row],[funded_amount]]=kiva_loans__muestra[[#This Row],[loan_amount]],"funded","unfunded")</f>
        <v>funded</v>
      </c>
      <c r="V4216" s="1" t="str">
        <f>IF(kiva_loans__muestra[[#This Row],[lender_count]]&gt;=50,"high","low")</f>
        <v>low</v>
      </c>
    </row>
    <row r="4217" spans="1:22" x14ac:dyDescent="0.25">
      <c r="A4217">
        <v>932521</v>
      </c>
      <c r="B4217">
        <v>12000</v>
      </c>
      <c r="C4217">
        <v>12000</v>
      </c>
      <c r="D4217" s="1" t="s">
        <v>64</v>
      </c>
      <c r="E4217" s="1" t="s">
        <v>37</v>
      </c>
      <c r="F4217" s="1" t="s">
        <v>8356</v>
      </c>
      <c r="G4217" s="1" t="s">
        <v>8357</v>
      </c>
      <c r="H4217" s="1" t="s">
        <v>1377</v>
      </c>
      <c r="I4217" s="1" t="s">
        <v>1378</v>
      </c>
      <c r="J4217" s="1" t="s">
        <v>90</v>
      </c>
      <c r="K4217">
        <v>1270</v>
      </c>
      <c r="L4217" s="2">
        <v>42230.689270833333</v>
      </c>
      <c r="M4217" s="2">
        <v>42233.375</v>
      </c>
      <c r="N4217" s="2">
        <v>42237.08630787037</v>
      </c>
      <c r="O4217">
        <v>200</v>
      </c>
      <c r="P4217">
        <v>44</v>
      </c>
      <c r="Q4217" s="1" t="s">
        <v>8358</v>
      </c>
      <c r="R4217" s="1" t="s">
        <v>92</v>
      </c>
      <c r="S4217" s="1" t="s">
        <v>31</v>
      </c>
      <c r="T4217" s="3">
        <v>42230</v>
      </c>
      <c r="U4217" s="1" t="str">
        <f>IF(kiva_loans__muestra[[#This Row],[funded_amount]]=kiva_loans__muestra[[#This Row],[loan_amount]],"funded","unfunded")</f>
        <v>funded</v>
      </c>
      <c r="V4217" s="1" t="str">
        <f>IF(kiva_loans__muestra[[#This Row],[lender_count]]&gt;=50,"high","low")</f>
        <v>low</v>
      </c>
    </row>
    <row r="4218" spans="1:22" x14ac:dyDescent="0.25">
      <c r="A4218">
        <v>932175</v>
      </c>
      <c r="B4218">
        <v>2500</v>
      </c>
      <c r="C4218">
        <v>2500</v>
      </c>
      <c r="D4218" s="1" t="s">
        <v>64</v>
      </c>
      <c r="E4218" s="1" t="s">
        <v>37</v>
      </c>
      <c r="F4218" s="1" t="s">
        <v>2614</v>
      </c>
      <c r="G4218" s="1" t="s">
        <v>3311</v>
      </c>
      <c r="H4218" s="1" t="s">
        <v>119</v>
      </c>
      <c r="I4218" s="1" t="s">
        <v>268</v>
      </c>
      <c r="J4218" s="1" t="s">
        <v>270</v>
      </c>
      <c r="K4218">
        <v>1060</v>
      </c>
      <c r="L4218" s="2">
        <v>42230.37872685185</v>
      </c>
      <c r="M4218" s="2">
        <v>42220.375</v>
      </c>
      <c r="N4218" s="2">
        <v>42233.207951388889</v>
      </c>
      <c r="O4218">
        <v>120</v>
      </c>
      <c r="P4218">
        <v>7</v>
      </c>
      <c r="Q4218" s="1" t="s">
        <v>30</v>
      </c>
      <c r="R4218" s="1" t="s">
        <v>24</v>
      </c>
      <c r="S4218" s="1" t="s">
        <v>31</v>
      </c>
      <c r="T4218" s="3">
        <v>42230</v>
      </c>
      <c r="U4218" s="1" t="str">
        <f>IF(kiva_loans__muestra[[#This Row],[funded_amount]]=kiva_loans__muestra[[#This Row],[loan_amount]],"funded","unfunded")</f>
        <v>funded</v>
      </c>
      <c r="V4218" s="1" t="str">
        <f>IF(kiva_loans__muestra[[#This Row],[lender_count]]&gt;=50,"high","low")</f>
        <v>low</v>
      </c>
    </row>
    <row r="4219" spans="1:22" x14ac:dyDescent="0.25">
      <c r="A4219">
        <v>932729</v>
      </c>
      <c r="B4219">
        <v>1250</v>
      </c>
      <c r="C4219">
        <v>1250</v>
      </c>
      <c r="D4219" s="1" t="s">
        <v>81</v>
      </c>
      <c r="E4219" s="1" t="s">
        <v>27</v>
      </c>
      <c r="F4219" s="1" t="s">
        <v>8359</v>
      </c>
      <c r="G4219" s="1" t="s">
        <v>3278</v>
      </c>
      <c r="H4219" s="1" t="s">
        <v>100</v>
      </c>
      <c r="I4219" s="1" t="s">
        <v>8360</v>
      </c>
      <c r="J4219" s="1" t="s">
        <v>101</v>
      </c>
      <c r="K4219">
        <v>1260</v>
      </c>
      <c r="L4219" s="2">
        <v>42231.130416666667</v>
      </c>
      <c r="M4219" s="2">
        <v>42209.375</v>
      </c>
      <c r="N4219" s="2">
        <v>42233.790891203702</v>
      </c>
      <c r="O4219">
        <v>80</v>
      </c>
      <c r="P4219">
        <v>5</v>
      </c>
      <c r="Q4219" s="1" t="s">
        <v>30</v>
      </c>
      <c r="R4219" s="1" t="s">
        <v>24</v>
      </c>
      <c r="S4219" s="1" t="s">
        <v>31</v>
      </c>
      <c r="T4219" s="3">
        <v>42231</v>
      </c>
      <c r="U4219" s="1" t="str">
        <f>IF(kiva_loans__muestra[[#This Row],[funded_amount]]=kiva_loans__muestra[[#This Row],[loan_amount]],"funded","unfunded")</f>
        <v>funded</v>
      </c>
      <c r="V4219" s="1" t="str">
        <f>IF(kiva_loans__muestra[[#This Row],[lender_count]]&gt;=50,"high","low")</f>
        <v>low</v>
      </c>
    </row>
    <row r="4220" spans="1:22" x14ac:dyDescent="0.25">
      <c r="A4220">
        <v>932730</v>
      </c>
      <c r="B4220">
        <v>2000</v>
      </c>
      <c r="C4220">
        <v>2000</v>
      </c>
      <c r="D4220" s="1" t="s">
        <v>41</v>
      </c>
      <c r="E4220" s="1" t="s">
        <v>27</v>
      </c>
      <c r="F4220" s="1" t="s">
        <v>8361</v>
      </c>
      <c r="G4220" s="1" t="s">
        <v>3278</v>
      </c>
      <c r="H4220" s="1" t="s">
        <v>100</v>
      </c>
      <c r="I4220" s="1" t="s">
        <v>6232</v>
      </c>
      <c r="J4220" s="1" t="s">
        <v>101</v>
      </c>
      <c r="K4220">
        <v>1260</v>
      </c>
      <c r="L4220" s="2">
        <v>42231.131956018522</v>
      </c>
      <c r="M4220" s="2">
        <v>42213.375</v>
      </c>
      <c r="N4220" s="2">
        <v>42234.477326388886</v>
      </c>
      <c r="O4220">
        <v>100</v>
      </c>
      <c r="P4220">
        <v>7</v>
      </c>
      <c r="Q4220" s="1" t="s">
        <v>868</v>
      </c>
      <c r="R4220" s="1" t="s">
        <v>24</v>
      </c>
      <c r="S4220" s="1" t="s">
        <v>31</v>
      </c>
      <c r="T4220" s="3">
        <v>42231</v>
      </c>
      <c r="U4220" s="1" t="str">
        <f>IF(kiva_loans__muestra[[#This Row],[funded_amount]]=kiva_loans__muestra[[#This Row],[loan_amount]],"funded","unfunded")</f>
        <v>funded</v>
      </c>
      <c r="V4220" s="1" t="str">
        <f>IF(kiva_loans__muestra[[#This Row],[lender_count]]&gt;=50,"high","low")</f>
        <v>low</v>
      </c>
    </row>
    <row r="4221" spans="1:22" x14ac:dyDescent="0.25">
      <c r="A4221">
        <v>932985</v>
      </c>
      <c r="B4221">
        <v>4000</v>
      </c>
      <c r="C4221">
        <v>4000</v>
      </c>
      <c r="D4221" s="1" t="s">
        <v>175</v>
      </c>
      <c r="E4221" s="1" t="s">
        <v>78</v>
      </c>
      <c r="F4221" s="1" t="s">
        <v>8362</v>
      </c>
      <c r="G4221" s="1" t="s">
        <v>3396</v>
      </c>
      <c r="H4221" s="1" t="s">
        <v>788</v>
      </c>
      <c r="I4221" s="1" t="s">
        <v>1070</v>
      </c>
      <c r="J4221" s="1" t="s">
        <v>790</v>
      </c>
      <c r="K4221">
        <v>580</v>
      </c>
      <c r="L4221" s="2">
        <v>42233.023402777777</v>
      </c>
      <c r="M4221" s="2">
        <v>42201.375</v>
      </c>
      <c r="N4221" s="2">
        <v>42239.480347222219</v>
      </c>
      <c r="O4221">
        <v>90</v>
      </c>
      <c r="P4221">
        <v>16</v>
      </c>
      <c r="Q4221" s="1" t="s">
        <v>1640</v>
      </c>
      <c r="R4221" s="1" t="s">
        <v>24</v>
      </c>
      <c r="S4221" s="1" t="s">
        <v>35</v>
      </c>
      <c r="T4221" s="3">
        <v>42232</v>
      </c>
      <c r="U4221" s="1" t="str">
        <f>IF(kiva_loans__muestra[[#This Row],[funded_amount]]=kiva_loans__muestra[[#This Row],[loan_amount]],"funded","unfunded")</f>
        <v>funded</v>
      </c>
      <c r="V4221" s="1" t="str">
        <f>IF(kiva_loans__muestra[[#This Row],[lender_count]]&gt;=50,"high","low")</f>
        <v>low</v>
      </c>
    </row>
    <row r="4222" spans="1:22" x14ac:dyDescent="0.25">
      <c r="A4222">
        <v>932979</v>
      </c>
      <c r="B4222">
        <v>7750</v>
      </c>
      <c r="C4222">
        <v>7750</v>
      </c>
      <c r="D4222" s="1" t="s">
        <v>175</v>
      </c>
      <c r="E4222" s="1" t="s">
        <v>78</v>
      </c>
      <c r="F4222" s="1" t="s">
        <v>8363</v>
      </c>
      <c r="G4222" s="1" t="s">
        <v>3396</v>
      </c>
      <c r="H4222" s="1" t="s">
        <v>788</v>
      </c>
      <c r="I4222" s="1" t="s">
        <v>903</v>
      </c>
      <c r="J4222" s="1" t="s">
        <v>790</v>
      </c>
      <c r="K4222">
        <v>580</v>
      </c>
      <c r="L4222" s="2">
        <v>42232.972060185188</v>
      </c>
      <c r="M4222" s="2">
        <v>42201.375</v>
      </c>
      <c r="N4222" s="2">
        <v>42265.279687499999</v>
      </c>
      <c r="O4222">
        <v>150</v>
      </c>
      <c r="P4222">
        <v>24</v>
      </c>
      <c r="Q4222" s="1" t="s">
        <v>199</v>
      </c>
      <c r="R4222" s="1" t="s">
        <v>92</v>
      </c>
      <c r="S4222" s="1" t="s">
        <v>31</v>
      </c>
      <c r="T4222" s="3">
        <v>42232</v>
      </c>
      <c r="U4222" s="1" t="str">
        <f>IF(kiva_loans__muestra[[#This Row],[funded_amount]]=kiva_loans__muestra[[#This Row],[loan_amount]],"funded","unfunded")</f>
        <v>funded</v>
      </c>
      <c r="V4222" s="1" t="str">
        <f>IF(kiva_loans__muestra[[#This Row],[lender_count]]&gt;=50,"high","low")</f>
        <v>low</v>
      </c>
    </row>
    <row r="4223" spans="1:22" x14ac:dyDescent="0.25">
      <c r="A4223">
        <v>933017</v>
      </c>
      <c r="B4223">
        <v>3250</v>
      </c>
      <c r="C4223">
        <v>3250</v>
      </c>
      <c r="D4223" s="1" t="s">
        <v>45</v>
      </c>
      <c r="E4223" s="1" t="s">
        <v>46</v>
      </c>
      <c r="F4223" s="1" t="s">
        <v>8364</v>
      </c>
      <c r="G4223" s="1" t="s">
        <v>3278</v>
      </c>
      <c r="H4223" s="1" t="s">
        <v>100</v>
      </c>
      <c r="I4223" s="1" t="s">
        <v>723</v>
      </c>
      <c r="J4223" s="1" t="s">
        <v>101</v>
      </c>
      <c r="K4223">
        <v>1450</v>
      </c>
      <c r="L4223" s="2">
        <v>42233.138749999998</v>
      </c>
      <c r="M4223" s="2">
        <v>42205.375</v>
      </c>
      <c r="N4223" s="2">
        <v>42263.922199074077</v>
      </c>
      <c r="O4223">
        <v>140</v>
      </c>
      <c r="P4223">
        <v>9</v>
      </c>
      <c r="Q4223" s="1" t="s">
        <v>842</v>
      </c>
      <c r="R4223" s="1" t="s">
        <v>24</v>
      </c>
      <c r="S4223" s="1" t="s">
        <v>35</v>
      </c>
      <c r="T4223" s="3">
        <v>42233</v>
      </c>
      <c r="U4223" s="1" t="str">
        <f>IF(kiva_loans__muestra[[#This Row],[funded_amount]]=kiva_loans__muestra[[#This Row],[loan_amount]],"funded","unfunded")</f>
        <v>funded</v>
      </c>
      <c r="V4223" s="1" t="str">
        <f>IF(kiva_loans__muestra[[#This Row],[lender_count]]&gt;=50,"high","low")</f>
        <v>low</v>
      </c>
    </row>
    <row r="4224" spans="1:22" x14ac:dyDescent="0.25">
      <c r="A4224">
        <v>1090032</v>
      </c>
      <c r="B4224">
        <v>2250</v>
      </c>
      <c r="C4224">
        <v>2250</v>
      </c>
      <c r="D4224" s="1" t="s">
        <v>45</v>
      </c>
      <c r="E4224" s="1" t="s">
        <v>46</v>
      </c>
      <c r="F4224" s="1" t="s">
        <v>8365</v>
      </c>
      <c r="G4224" s="1" t="s">
        <v>3263</v>
      </c>
      <c r="H4224" s="1" t="s">
        <v>33</v>
      </c>
      <c r="I4224" s="1" t="s">
        <v>30</v>
      </c>
      <c r="J4224" s="1" t="s">
        <v>34</v>
      </c>
      <c r="L4224" s="2">
        <v>42233.809710648151</v>
      </c>
      <c r="M4224" s="2">
        <v>42249.568749999999</v>
      </c>
      <c r="N4224" s="2">
        <v>42245.706296296295</v>
      </c>
      <c r="O4224">
        <v>60</v>
      </c>
      <c r="P4224">
        <v>6</v>
      </c>
      <c r="Q4224" s="1" t="s">
        <v>30</v>
      </c>
      <c r="R4224" s="1" t="s">
        <v>24</v>
      </c>
      <c r="S4224" s="1" t="s">
        <v>35</v>
      </c>
      <c r="T4224" s="3">
        <v>42233</v>
      </c>
      <c r="U4224" s="1" t="str">
        <f>IF(kiva_loans__muestra[[#This Row],[funded_amount]]=kiva_loans__muestra[[#This Row],[loan_amount]],"funded","unfunded")</f>
        <v>funded</v>
      </c>
      <c r="V4224" s="1" t="str">
        <f>IF(kiva_loans__muestra[[#This Row],[lender_count]]&gt;=50,"high","low")</f>
        <v>low</v>
      </c>
    </row>
    <row r="4225" spans="1:22" x14ac:dyDescent="0.25">
      <c r="A4225">
        <v>933073</v>
      </c>
      <c r="B4225">
        <v>33000</v>
      </c>
      <c r="C4225">
        <v>33000</v>
      </c>
      <c r="D4225" s="1" t="s">
        <v>41</v>
      </c>
      <c r="E4225" s="1" t="s">
        <v>27</v>
      </c>
      <c r="F4225" s="1" t="s">
        <v>8366</v>
      </c>
      <c r="G4225" s="1" t="s">
        <v>3396</v>
      </c>
      <c r="H4225" s="1" t="s">
        <v>788</v>
      </c>
      <c r="I4225" s="1" t="s">
        <v>927</v>
      </c>
      <c r="J4225" s="1" t="s">
        <v>790</v>
      </c>
      <c r="K4225">
        <v>580</v>
      </c>
      <c r="L4225" s="2">
        <v>42233.223668981482</v>
      </c>
      <c r="M4225" s="2">
        <v>42201.375</v>
      </c>
      <c r="N4225" s="2">
        <v>42239.073298611111</v>
      </c>
      <c r="O4225">
        <v>60</v>
      </c>
      <c r="P4225">
        <v>12</v>
      </c>
      <c r="Q4225" s="1" t="s">
        <v>30</v>
      </c>
      <c r="R4225" s="1" t="s">
        <v>757</v>
      </c>
      <c r="S4225" s="1" t="s">
        <v>35</v>
      </c>
      <c r="T4225" s="3">
        <v>42233</v>
      </c>
      <c r="U4225" s="1" t="str">
        <f>IF(kiva_loans__muestra[[#This Row],[funded_amount]]=kiva_loans__muestra[[#This Row],[loan_amount]],"funded","unfunded")</f>
        <v>funded</v>
      </c>
      <c r="V4225" s="1" t="str">
        <f>IF(kiva_loans__muestra[[#This Row],[lender_count]]&gt;=50,"high","low")</f>
        <v>low</v>
      </c>
    </row>
    <row r="4226" spans="1:22" x14ac:dyDescent="0.25">
      <c r="A4226">
        <v>933186</v>
      </c>
      <c r="B4226">
        <v>4500</v>
      </c>
      <c r="C4226">
        <v>4500</v>
      </c>
      <c r="D4226" s="1" t="s">
        <v>175</v>
      </c>
      <c r="E4226" s="1" t="s">
        <v>78</v>
      </c>
      <c r="F4226" s="1" t="s">
        <v>8367</v>
      </c>
      <c r="G4226" s="1" t="s">
        <v>3284</v>
      </c>
      <c r="H4226" s="1" t="s">
        <v>189</v>
      </c>
      <c r="I4226" s="1" t="s">
        <v>548</v>
      </c>
      <c r="J4226" s="1" t="s">
        <v>207</v>
      </c>
      <c r="K4226">
        <v>1000</v>
      </c>
      <c r="L4226" s="2">
        <v>42233.362847222219</v>
      </c>
      <c r="M4226" s="2">
        <v>42216.375</v>
      </c>
      <c r="N4226" s="2">
        <v>42234.858043981483</v>
      </c>
      <c r="O4226">
        <v>630</v>
      </c>
      <c r="P4226">
        <v>18</v>
      </c>
      <c r="Q4226" s="1" t="s">
        <v>40</v>
      </c>
      <c r="R4226" s="1" t="s">
        <v>24</v>
      </c>
      <c r="S4226" s="1" t="s">
        <v>31</v>
      </c>
      <c r="T4226" s="3">
        <v>42233</v>
      </c>
      <c r="U4226" s="1" t="str">
        <f>IF(kiva_loans__muestra[[#This Row],[funded_amount]]=kiva_loans__muestra[[#This Row],[loan_amount]],"funded","unfunded")</f>
        <v>funded</v>
      </c>
      <c r="V4226" s="1" t="str">
        <f>IF(kiva_loans__muestra[[#This Row],[lender_count]]&gt;=50,"high","low")</f>
        <v>low</v>
      </c>
    </row>
    <row r="4227" spans="1:22" x14ac:dyDescent="0.25">
      <c r="A4227">
        <v>933263</v>
      </c>
      <c r="B4227">
        <v>1750</v>
      </c>
      <c r="C4227">
        <v>1750</v>
      </c>
      <c r="D4227" s="1" t="s">
        <v>1697</v>
      </c>
      <c r="E4227" s="1" t="s">
        <v>38</v>
      </c>
      <c r="F4227" s="1" t="s">
        <v>8368</v>
      </c>
      <c r="G4227" s="1" t="s">
        <v>3278</v>
      </c>
      <c r="H4227" s="1" t="s">
        <v>100</v>
      </c>
      <c r="I4227" s="1" t="s">
        <v>1297</v>
      </c>
      <c r="J4227" s="1" t="s">
        <v>101</v>
      </c>
      <c r="K4227">
        <v>1450</v>
      </c>
      <c r="L4227" s="2">
        <v>42233.429432870369</v>
      </c>
      <c r="M4227" s="2">
        <v>42223.375</v>
      </c>
      <c r="N4227" s="2">
        <v>42235.178506944445</v>
      </c>
      <c r="O4227">
        <v>70</v>
      </c>
      <c r="P4227">
        <v>7</v>
      </c>
      <c r="Q4227" s="1" t="s">
        <v>30</v>
      </c>
      <c r="R4227" s="1" t="s">
        <v>24</v>
      </c>
      <c r="S4227" s="1" t="s">
        <v>35</v>
      </c>
      <c r="T4227" s="3">
        <v>42233</v>
      </c>
      <c r="U4227" s="1" t="str">
        <f>IF(kiva_loans__muestra[[#This Row],[funded_amount]]=kiva_loans__muestra[[#This Row],[loan_amount]],"funded","unfunded")</f>
        <v>funded</v>
      </c>
      <c r="V4227" s="1" t="str">
        <f>IF(kiva_loans__muestra[[#This Row],[lender_count]]&gt;=50,"high","low")</f>
        <v>low</v>
      </c>
    </row>
    <row r="4228" spans="1:22" x14ac:dyDescent="0.25">
      <c r="A4228">
        <v>933072</v>
      </c>
      <c r="B4228">
        <v>4000</v>
      </c>
      <c r="C4228">
        <v>4000</v>
      </c>
      <c r="D4228" s="1" t="s">
        <v>45</v>
      </c>
      <c r="E4228" s="1" t="s">
        <v>46</v>
      </c>
      <c r="F4228" s="1" t="s">
        <v>742</v>
      </c>
      <c r="G4228" s="1" t="s">
        <v>3278</v>
      </c>
      <c r="H4228" s="1" t="s">
        <v>100</v>
      </c>
      <c r="I4228" s="1" t="s">
        <v>1433</v>
      </c>
      <c r="J4228" s="1" t="s">
        <v>101</v>
      </c>
      <c r="K4228">
        <v>1450</v>
      </c>
      <c r="L4228" s="2">
        <v>42233.223576388889</v>
      </c>
      <c r="M4228" s="2">
        <v>42208.375</v>
      </c>
      <c r="N4228" s="2">
        <v>42258.092199074075</v>
      </c>
      <c r="O4228">
        <v>80</v>
      </c>
      <c r="P4228">
        <v>12</v>
      </c>
      <c r="Q4228" s="1" t="s">
        <v>67</v>
      </c>
      <c r="R4228" s="1" t="s">
        <v>24</v>
      </c>
      <c r="S4228" s="1" t="s">
        <v>35</v>
      </c>
      <c r="T4228" s="3">
        <v>42233</v>
      </c>
      <c r="U4228" s="1" t="str">
        <f>IF(kiva_loans__muestra[[#This Row],[funded_amount]]=kiva_loans__muestra[[#This Row],[loan_amount]],"funded","unfunded")</f>
        <v>funded</v>
      </c>
      <c r="V4228" s="1" t="str">
        <f>IF(kiva_loans__muestra[[#This Row],[lender_count]]&gt;=50,"high","low")</f>
        <v>low</v>
      </c>
    </row>
    <row r="4229" spans="1:22" x14ac:dyDescent="0.25">
      <c r="A4229">
        <v>934175</v>
      </c>
      <c r="B4229">
        <v>5000</v>
      </c>
      <c r="C4229">
        <v>5000</v>
      </c>
      <c r="D4229" s="1" t="s">
        <v>46</v>
      </c>
      <c r="E4229" s="1" t="s">
        <v>46</v>
      </c>
      <c r="F4229" s="1" t="s">
        <v>8369</v>
      </c>
      <c r="G4229" s="1" t="s">
        <v>3266</v>
      </c>
      <c r="H4229" s="1" t="s">
        <v>89</v>
      </c>
      <c r="I4229" s="1" t="s">
        <v>30</v>
      </c>
      <c r="J4229" s="1" t="s">
        <v>90</v>
      </c>
      <c r="K4229">
        <v>810</v>
      </c>
      <c r="L4229" s="2">
        <v>42234.823171296295</v>
      </c>
      <c r="M4229" s="2">
        <v>42215.375</v>
      </c>
      <c r="N4229" s="2">
        <v>42269.597974537035</v>
      </c>
      <c r="O4229">
        <v>140</v>
      </c>
      <c r="P4229">
        <v>17</v>
      </c>
      <c r="Q4229" s="1" t="s">
        <v>1782</v>
      </c>
      <c r="R4229" s="1" t="s">
        <v>24</v>
      </c>
      <c r="S4229" s="1" t="s">
        <v>31</v>
      </c>
      <c r="T4229" s="3">
        <v>42234</v>
      </c>
      <c r="U4229" s="1" t="str">
        <f>IF(kiva_loans__muestra[[#This Row],[funded_amount]]=kiva_loans__muestra[[#This Row],[loan_amount]],"funded","unfunded")</f>
        <v>funded</v>
      </c>
      <c r="V4229" s="1" t="str">
        <f>IF(kiva_loans__muestra[[#This Row],[lender_count]]&gt;=50,"high","low")</f>
        <v>low</v>
      </c>
    </row>
    <row r="4230" spans="1:22" x14ac:dyDescent="0.25">
      <c r="A4230">
        <v>933780</v>
      </c>
      <c r="B4230">
        <v>6500</v>
      </c>
      <c r="C4230">
        <v>6500</v>
      </c>
      <c r="D4230" s="1" t="s">
        <v>273</v>
      </c>
      <c r="E4230" s="1" t="s">
        <v>104</v>
      </c>
      <c r="F4230" s="1" t="s">
        <v>8370</v>
      </c>
      <c r="G4230" s="1" t="s">
        <v>3311</v>
      </c>
      <c r="H4230" s="1" t="s">
        <v>119</v>
      </c>
      <c r="I4230" s="1" t="s">
        <v>8371</v>
      </c>
      <c r="J4230" s="1" t="s">
        <v>90</v>
      </c>
      <c r="K4230">
        <v>4070</v>
      </c>
      <c r="L4230" s="2">
        <v>42234.340775462966</v>
      </c>
      <c r="M4230" s="2">
        <v>42232.375</v>
      </c>
      <c r="N4230" s="2">
        <v>42242.6796412037</v>
      </c>
      <c r="O4230">
        <v>270</v>
      </c>
      <c r="P4230">
        <v>23</v>
      </c>
      <c r="Q4230" s="1" t="s">
        <v>8372</v>
      </c>
      <c r="R4230" s="1" t="s">
        <v>92</v>
      </c>
      <c r="S4230" s="1" t="s">
        <v>31</v>
      </c>
      <c r="T4230" s="3">
        <v>42234</v>
      </c>
      <c r="U4230" s="1" t="str">
        <f>IF(kiva_loans__muestra[[#This Row],[funded_amount]]=kiva_loans__muestra[[#This Row],[loan_amount]],"funded","unfunded")</f>
        <v>funded</v>
      </c>
      <c r="V4230" s="1" t="str">
        <f>IF(kiva_loans__muestra[[#This Row],[lender_count]]&gt;=50,"high","low")</f>
        <v>low</v>
      </c>
    </row>
    <row r="4231" spans="1:22" x14ac:dyDescent="0.25">
      <c r="A4231">
        <v>933926</v>
      </c>
      <c r="B4231">
        <v>3000</v>
      </c>
      <c r="C4231">
        <v>3000</v>
      </c>
      <c r="D4231" s="1" t="s">
        <v>37</v>
      </c>
      <c r="E4231" s="1" t="s">
        <v>37</v>
      </c>
      <c r="F4231" s="1" t="s">
        <v>8373</v>
      </c>
      <c r="G4231" s="1" t="s">
        <v>3263</v>
      </c>
      <c r="H4231" s="1" t="s">
        <v>33</v>
      </c>
      <c r="I4231" s="1" t="s">
        <v>1280</v>
      </c>
      <c r="J4231" s="1" t="s">
        <v>34</v>
      </c>
      <c r="K4231">
        <v>3880</v>
      </c>
      <c r="L4231" s="2">
        <v>42234.465532407405</v>
      </c>
      <c r="M4231" s="2">
        <v>42205.375</v>
      </c>
      <c r="N4231" s="2">
        <v>42238.781689814816</v>
      </c>
      <c r="O4231">
        <v>80</v>
      </c>
      <c r="P4231">
        <v>12</v>
      </c>
      <c r="Q4231" s="1" t="s">
        <v>376</v>
      </c>
      <c r="R4231" s="1" t="s">
        <v>1187</v>
      </c>
      <c r="S4231" s="1" t="s">
        <v>31</v>
      </c>
      <c r="T4231" s="3">
        <v>42234</v>
      </c>
      <c r="U4231" s="1" t="str">
        <f>IF(kiva_loans__muestra[[#This Row],[funded_amount]]=kiva_loans__muestra[[#This Row],[loan_amount]],"funded","unfunded")</f>
        <v>funded</v>
      </c>
      <c r="V4231" s="1" t="str">
        <f>IF(kiva_loans__muestra[[#This Row],[lender_count]]&gt;=50,"high","low")</f>
        <v>low</v>
      </c>
    </row>
    <row r="4232" spans="1:22" x14ac:dyDescent="0.25">
      <c r="A4232">
        <v>933666</v>
      </c>
      <c r="B4232">
        <v>1250</v>
      </c>
      <c r="C4232">
        <v>1250</v>
      </c>
      <c r="D4232" s="1" t="s">
        <v>75</v>
      </c>
      <c r="E4232" s="1" t="s">
        <v>27</v>
      </c>
      <c r="F4232" s="1" t="s">
        <v>1876</v>
      </c>
      <c r="G4232" s="1" t="s">
        <v>3278</v>
      </c>
      <c r="H4232" s="1" t="s">
        <v>100</v>
      </c>
      <c r="I4232" s="1" t="s">
        <v>1091</v>
      </c>
      <c r="J4232" s="1" t="s">
        <v>101</v>
      </c>
      <c r="K4232">
        <v>1450</v>
      </c>
      <c r="L4232" s="2">
        <v>42234.215092592596</v>
      </c>
      <c r="M4232" s="2">
        <v>42208.375</v>
      </c>
      <c r="N4232" s="2">
        <v>42235.900416666664</v>
      </c>
      <c r="O4232">
        <v>80</v>
      </c>
      <c r="P4232">
        <v>5</v>
      </c>
      <c r="Q4232" s="1" t="s">
        <v>30</v>
      </c>
      <c r="R4232" s="1" t="s">
        <v>24</v>
      </c>
      <c r="S4232" s="1" t="s">
        <v>35</v>
      </c>
      <c r="T4232" s="3">
        <v>42234</v>
      </c>
      <c r="U4232" s="1" t="str">
        <f>IF(kiva_loans__muestra[[#This Row],[funded_amount]]=kiva_loans__muestra[[#This Row],[loan_amount]],"funded","unfunded")</f>
        <v>funded</v>
      </c>
      <c r="V4232" s="1" t="str">
        <f>IF(kiva_loans__muestra[[#This Row],[lender_count]]&gt;=50,"high","low")</f>
        <v>low</v>
      </c>
    </row>
    <row r="4233" spans="1:22" x14ac:dyDescent="0.25">
      <c r="A4233">
        <v>934137</v>
      </c>
      <c r="B4233">
        <v>5000</v>
      </c>
      <c r="C4233">
        <v>5000</v>
      </c>
      <c r="D4233" s="1" t="s">
        <v>63</v>
      </c>
      <c r="E4233" s="1" t="s">
        <v>27</v>
      </c>
      <c r="F4233" s="1" t="s">
        <v>8374</v>
      </c>
      <c r="G4233" s="1" t="s">
        <v>3266</v>
      </c>
      <c r="H4233" s="1" t="s">
        <v>89</v>
      </c>
      <c r="I4233" s="1" t="s">
        <v>1105</v>
      </c>
      <c r="J4233" s="1" t="s">
        <v>90</v>
      </c>
      <c r="K4233">
        <v>1990</v>
      </c>
      <c r="L4233" s="2">
        <v>42234.769537037035</v>
      </c>
      <c r="M4233" s="2">
        <v>42230.375</v>
      </c>
      <c r="N4233" s="2">
        <v>42242.489942129629</v>
      </c>
      <c r="O4233">
        <v>140</v>
      </c>
      <c r="P4233">
        <v>19</v>
      </c>
      <c r="Q4233" s="1" t="s">
        <v>738</v>
      </c>
      <c r="R4233" s="1" t="s">
        <v>24</v>
      </c>
      <c r="S4233" s="1" t="s">
        <v>31</v>
      </c>
      <c r="T4233" s="3">
        <v>42234</v>
      </c>
      <c r="U4233" s="1" t="str">
        <f>IF(kiva_loans__muestra[[#This Row],[funded_amount]]=kiva_loans__muestra[[#This Row],[loan_amount]],"funded","unfunded")</f>
        <v>funded</v>
      </c>
      <c r="V4233" s="1" t="str">
        <f>IF(kiva_loans__muestra[[#This Row],[lender_count]]&gt;=50,"high","low")</f>
        <v>low</v>
      </c>
    </row>
    <row r="4234" spans="1:22" x14ac:dyDescent="0.25">
      <c r="A4234">
        <v>933890</v>
      </c>
      <c r="B4234">
        <v>40500</v>
      </c>
      <c r="C4234">
        <v>40500</v>
      </c>
      <c r="D4234" s="1" t="s">
        <v>48</v>
      </c>
      <c r="E4234" s="1" t="s">
        <v>49</v>
      </c>
      <c r="F4234" s="1" t="s">
        <v>2728</v>
      </c>
      <c r="G4234" s="1" t="s">
        <v>3422</v>
      </c>
      <c r="H4234" s="1" t="s">
        <v>898</v>
      </c>
      <c r="I4234" s="1" t="s">
        <v>30</v>
      </c>
      <c r="J4234" s="1" t="s">
        <v>899</v>
      </c>
      <c r="K4234">
        <v>1610</v>
      </c>
      <c r="L4234" s="2">
        <v>42234.421990740739</v>
      </c>
      <c r="M4234" s="2">
        <v>42206.375</v>
      </c>
      <c r="N4234" s="2">
        <v>42238.317881944444</v>
      </c>
      <c r="O4234">
        <v>60</v>
      </c>
      <c r="P4234">
        <v>112</v>
      </c>
      <c r="Q4234" s="1" t="s">
        <v>837</v>
      </c>
      <c r="R4234" s="1" t="s">
        <v>2729</v>
      </c>
      <c r="S4234" s="1" t="s">
        <v>35</v>
      </c>
      <c r="T4234" s="3">
        <v>42234</v>
      </c>
      <c r="U4234" s="1" t="str">
        <f>IF(kiva_loans__muestra[[#This Row],[funded_amount]]=kiva_loans__muestra[[#This Row],[loan_amount]],"funded","unfunded")</f>
        <v>funded</v>
      </c>
      <c r="V4234" s="1" t="str">
        <f>IF(kiva_loans__muestra[[#This Row],[lender_count]]&gt;=50,"high","low")</f>
        <v>high</v>
      </c>
    </row>
    <row r="4235" spans="1:22" x14ac:dyDescent="0.25">
      <c r="A4235">
        <v>1090043</v>
      </c>
      <c r="B4235">
        <v>250</v>
      </c>
      <c r="C4235">
        <v>5250</v>
      </c>
      <c r="D4235" s="1" t="s">
        <v>49</v>
      </c>
      <c r="E4235" s="1" t="s">
        <v>49</v>
      </c>
      <c r="F4235" s="1" t="s">
        <v>30</v>
      </c>
      <c r="G4235" s="1" t="s">
        <v>3263</v>
      </c>
      <c r="H4235" s="1" t="s">
        <v>33</v>
      </c>
      <c r="I4235" s="1" t="s">
        <v>30</v>
      </c>
      <c r="J4235" s="1" t="s">
        <v>34</v>
      </c>
      <c r="L4235" s="2">
        <v>42234.496886574074</v>
      </c>
      <c r="M4235" s="2"/>
      <c r="N4235" s="2"/>
      <c r="O4235">
        <v>120</v>
      </c>
      <c r="P4235">
        <v>1</v>
      </c>
      <c r="Q4235" s="1" t="s">
        <v>30</v>
      </c>
      <c r="R4235" s="1" t="s">
        <v>30</v>
      </c>
      <c r="S4235" s="1" t="s">
        <v>25</v>
      </c>
      <c r="T4235" s="3">
        <v>42234</v>
      </c>
      <c r="U4235" s="1" t="str">
        <f>IF(kiva_loans__muestra[[#This Row],[funded_amount]]=kiva_loans__muestra[[#This Row],[loan_amount]],"funded","unfunded")</f>
        <v>unfunded</v>
      </c>
      <c r="V4235" s="1" t="str">
        <f>IF(kiva_loans__muestra[[#This Row],[lender_count]]&gt;=50,"high","low")</f>
        <v>low</v>
      </c>
    </row>
    <row r="4236" spans="1:22" x14ac:dyDescent="0.25">
      <c r="A4236">
        <v>1090040</v>
      </c>
      <c r="B4236">
        <v>3250</v>
      </c>
      <c r="C4236">
        <v>3250</v>
      </c>
      <c r="D4236" s="1" t="s">
        <v>74</v>
      </c>
      <c r="E4236" s="1" t="s">
        <v>74</v>
      </c>
      <c r="F4236" s="1" t="s">
        <v>8375</v>
      </c>
      <c r="G4236" s="1" t="s">
        <v>3263</v>
      </c>
      <c r="H4236" s="1" t="s">
        <v>33</v>
      </c>
      <c r="I4236" s="1" t="s">
        <v>30</v>
      </c>
      <c r="J4236" s="1" t="s">
        <v>34</v>
      </c>
      <c r="L4236" s="2">
        <v>42234.386643518519</v>
      </c>
      <c r="M4236" s="2">
        <v>42241.660416666666</v>
      </c>
      <c r="N4236" s="2">
        <v>42239.905601851853</v>
      </c>
      <c r="O4236">
        <v>70</v>
      </c>
      <c r="P4236">
        <v>10</v>
      </c>
      <c r="Q4236" s="1" t="s">
        <v>30</v>
      </c>
      <c r="R4236" s="1" t="s">
        <v>24</v>
      </c>
      <c r="S4236" s="1" t="s">
        <v>971</v>
      </c>
      <c r="T4236" s="3">
        <v>42234</v>
      </c>
      <c r="U4236" s="1" t="str">
        <f>IF(kiva_loans__muestra[[#This Row],[funded_amount]]=kiva_loans__muestra[[#This Row],[loan_amount]],"funded","unfunded")</f>
        <v>funded</v>
      </c>
      <c r="V4236" s="1" t="str">
        <f>IF(kiva_loans__muestra[[#This Row],[lender_count]]&gt;=50,"high","low")</f>
        <v>low</v>
      </c>
    </row>
    <row r="4237" spans="1:22" x14ac:dyDescent="0.25">
      <c r="A4237">
        <v>1090046</v>
      </c>
      <c r="B4237">
        <v>5000</v>
      </c>
      <c r="C4237">
        <v>5000</v>
      </c>
      <c r="D4237" s="1" t="s">
        <v>49</v>
      </c>
      <c r="E4237" s="1" t="s">
        <v>49</v>
      </c>
      <c r="F4237" s="1" t="s">
        <v>8376</v>
      </c>
      <c r="G4237" s="1" t="s">
        <v>8377</v>
      </c>
      <c r="H4237" s="1" t="s">
        <v>2253</v>
      </c>
      <c r="I4237" s="1" t="s">
        <v>30</v>
      </c>
      <c r="J4237" s="1" t="s">
        <v>90</v>
      </c>
      <c r="L4237" s="2">
        <v>42234.646192129629</v>
      </c>
      <c r="M4237" s="2">
        <v>42251.774675925924</v>
      </c>
      <c r="N4237" s="2">
        <v>42247.679247685184</v>
      </c>
      <c r="O4237">
        <v>120</v>
      </c>
      <c r="P4237">
        <v>4</v>
      </c>
      <c r="Q4237" s="1" t="s">
        <v>30</v>
      </c>
      <c r="R4237" s="1" t="s">
        <v>92</v>
      </c>
      <c r="S4237" s="1" t="s">
        <v>31</v>
      </c>
      <c r="T4237" s="3">
        <v>42234</v>
      </c>
      <c r="U4237" s="1" t="str">
        <f>IF(kiva_loans__muestra[[#This Row],[funded_amount]]=kiva_loans__muestra[[#This Row],[loan_amount]],"funded","unfunded")</f>
        <v>funded</v>
      </c>
      <c r="V4237" s="1" t="str">
        <f>IF(kiva_loans__muestra[[#This Row],[lender_count]]&gt;=50,"high","low")</f>
        <v>low</v>
      </c>
    </row>
    <row r="4238" spans="1:22" x14ac:dyDescent="0.25">
      <c r="A4238">
        <v>933852</v>
      </c>
      <c r="B4238">
        <v>3000</v>
      </c>
      <c r="C4238">
        <v>3000</v>
      </c>
      <c r="D4238" s="1" t="s">
        <v>64</v>
      </c>
      <c r="E4238" s="1" t="s">
        <v>37</v>
      </c>
      <c r="F4238" s="1" t="s">
        <v>8378</v>
      </c>
      <c r="G4238" s="1" t="s">
        <v>3307</v>
      </c>
      <c r="H4238" s="1" t="s">
        <v>412</v>
      </c>
      <c r="I4238" s="1" t="s">
        <v>775</v>
      </c>
      <c r="J4238" s="1" t="s">
        <v>413</v>
      </c>
      <c r="K4238">
        <v>1630</v>
      </c>
      <c r="L4238" s="2">
        <v>42234.375648148147</v>
      </c>
      <c r="M4238" s="2">
        <v>42207.375</v>
      </c>
      <c r="N4238" s="2">
        <v>42242.914733796293</v>
      </c>
      <c r="O4238">
        <v>100</v>
      </c>
      <c r="P4238">
        <v>10</v>
      </c>
      <c r="Q4238" s="1" t="s">
        <v>1760</v>
      </c>
      <c r="R4238" s="1" t="s">
        <v>92</v>
      </c>
      <c r="S4238" s="1" t="s">
        <v>31</v>
      </c>
      <c r="T4238" s="3">
        <v>42234</v>
      </c>
      <c r="U4238" s="1" t="str">
        <f>IF(kiva_loans__muestra[[#This Row],[funded_amount]]=kiva_loans__muestra[[#This Row],[loan_amount]],"funded","unfunded")</f>
        <v>funded</v>
      </c>
      <c r="V4238" s="1" t="str">
        <f>IF(kiva_loans__muestra[[#This Row],[lender_count]]&gt;=50,"high","low")</f>
        <v>low</v>
      </c>
    </row>
    <row r="4239" spans="1:22" x14ac:dyDescent="0.25">
      <c r="A4239">
        <v>934104</v>
      </c>
      <c r="B4239">
        <v>13250</v>
      </c>
      <c r="C4239">
        <v>13250</v>
      </c>
      <c r="D4239" s="1" t="s">
        <v>344</v>
      </c>
      <c r="E4239" s="1" t="s">
        <v>27</v>
      </c>
      <c r="F4239" s="1" t="s">
        <v>8379</v>
      </c>
      <c r="G4239" s="1" t="s">
        <v>3317</v>
      </c>
      <c r="H4239" s="1" t="s">
        <v>85</v>
      </c>
      <c r="I4239" s="1" t="s">
        <v>176</v>
      </c>
      <c r="J4239" s="1" t="s">
        <v>87</v>
      </c>
      <c r="K4239">
        <v>1200</v>
      </c>
      <c r="L4239" s="2">
        <v>42234.727187500001</v>
      </c>
      <c r="M4239" s="2">
        <v>42228.375</v>
      </c>
      <c r="N4239" s="2">
        <v>42266.568599537037</v>
      </c>
      <c r="O4239">
        <v>90</v>
      </c>
      <c r="P4239">
        <v>34</v>
      </c>
      <c r="Q4239" s="1" t="s">
        <v>8380</v>
      </c>
      <c r="R4239" s="1" t="s">
        <v>54</v>
      </c>
      <c r="S4239" s="1" t="s">
        <v>35</v>
      </c>
      <c r="T4239" s="3">
        <v>42234</v>
      </c>
      <c r="U4239" s="1" t="str">
        <f>IF(kiva_loans__muestra[[#This Row],[funded_amount]]=kiva_loans__muestra[[#This Row],[loan_amount]],"funded","unfunded")</f>
        <v>funded</v>
      </c>
      <c r="V4239" s="1" t="str">
        <f>IF(kiva_loans__muestra[[#This Row],[lender_count]]&gt;=50,"high","low")</f>
        <v>low</v>
      </c>
    </row>
    <row r="4240" spans="1:22" x14ac:dyDescent="0.25">
      <c r="A4240">
        <v>934922</v>
      </c>
      <c r="B4240">
        <v>1000</v>
      </c>
      <c r="C4240">
        <v>1000</v>
      </c>
      <c r="D4240" s="1" t="s">
        <v>64</v>
      </c>
      <c r="E4240" s="1" t="s">
        <v>37</v>
      </c>
      <c r="F4240" s="1" t="s">
        <v>8381</v>
      </c>
      <c r="G4240" s="1" t="s">
        <v>3263</v>
      </c>
      <c r="H4240" s="1" t="s">
        <v>33</v>
      </c>
      <c r="I4240" s="1" t="s">
        <v>610</v>
      </c>
      <c r="J4240" s="1" t="s">
        <v>34</v>
      </c>
      <c r="K4240">
        <v>3880</v>
      </c>
      <c r="L4240" s="2">
        <v>42235.59447916667</v>
      </c>
      <c r="M4240" s="2">
        <v>42235.375</v>
      </c>
      <c r="N4240" s="2">
        <v>42237.870671296296</v>
      </c>
      <c r="O4240">
        <v>130</v>
      </c>
      <c r="P4240">
        <v>4</v>
      </c>
      <c r="Q4240" s="1" t="s">
        <v>30</v>
      </c>
      <c r="R4240" s="1" t="s">
        <v>24</v>
      </c>
      <c r="S4240" s="1" t="s">
        <v>31</v>
      </c>
      <c r="T4240" s="3">
        <v>42235</v>
      </c>
      <c r="U4240" s="1" t="str">
        <f>IF(kiva_loans__muestra[[#This Row],[funded_amount]]=kiva_loans__muestra[[#This Row],[loan_amount]],"funded","unfunded")</f>
        <v>funded</v>
      </c>
      <c r="V4240" s="1" t="str">
        <f>IF(kiva_loans__muestra[[#This Row],[lender_count]]&gt;=50,"high","low")</f>
        <v>low</v>
      </c>
    </row>
    <row r="4241" spans="1:22" x14ac:dyDescent="0.25">
      <c r="A4241">
        <v>934632</v>
      </c>
      <c r="B4241">
        <v>2500</v>
      </c>
      <c r="C4241">
        <v>2500</v>
      </c>
      <c r="D4241" s="1" t="s">
        <v>98</v>
      </c>
      <c r="E4241" s="1" t="s">
        <v>37</v>
      </c>
      <c r="F4241" s="1" t="s">
        <v>3999</v>
      </c>
      <c r="G4241" s="1" t="s">
        <v>3278</v>
      </c>
      <c r="H4241" s="1" t="s">
        <v>100</v>
      </c>
      <c r="I4241" s="1" t="s">
        <v>527</v>
      </c>
      <c r="J4241" s="1" t="s">
        <v>101</v>
      </c>
      <c r="K4241">
        <v>1450</v>
      </c>
      <c r="L4241" s="2">
        <v>42235.399988425925</v>
      </c>
      <c r="M4241" s="2">
        <v>42213.375</v>
      </c>
      <c r="N4241" s="2">
        <v>42252.685682870368</v>
      </c>
      <c r="O4241">
        <v>80</v>
      </c>
      <c r="P4241">
        <v>8</v>
      </c>
      <c r="Q4241" s="1" t="s">
        <v>825</v>
      </c>
      <c r="R4241" s="1" t="s">
        <v>24</v>
      </c>
      <c r="S4241" s="1" t="s">
        <v>35</v>
      </c>
      <c r="T4241" s="3">
        <v>42235</v>
      </c>
      <c r="U4241" s="1" t="str">
        <f>IF(kiva_loans__muestra[[#This Row],[funded_amount]]=kiva_loans__muestra[[#This Row],[loan_amount]],"funded","unfunded")</f>
        <v>funded</v>
      </c>
      <c r="V4241" s="1" t="str">
        <f>IF(kiva_loans__muestra[[#This Row],[lender_count]]&gt;=50,"high","low")</f>
        <v>low</v>
      </c>
    </row>
    <row r="4242" spans="1:22" x14ac:dyDescent="0.25">
      <c r="A4242">
        <v>934671</v>
      </c>
      <c r="B4242">
        <v>10250</v>
      </c>
      <c r="C4242">
        <v>10250</v>
      </c>
      <c r="D4242" s="1" t="s">
        <v>45</v>
      </c>
      <c r="E4242" s="1" t="s">
        <v>46</v>
      </c>
      <c r="F4242" s="1" t="s">
        <v>8382</v>
      </c>
      <c r="G4242" s="1" t="s">
        <v>3307</v>
      </c>
      <c r="H4242" s="1" t="s">
        <v>412</v>
      </c>
      <c r="I4242" s="1" t="s">
        <v>686</v>
      </c>
      <c r="J4242" s="1" t="s">
        <v>413</v>
      </c>
      <c r="K4242">
        <v>1630</v>
      </c>
      <c r="L4242" s="2">
        <v>42235.408229166664</v>
      </c>
      <c r="M4242" s="2">
        <v>42230.375</v>
      </c>
      <c r="N4242" s="2">
        <v>42237.78733796296</v>
      </c>
      <c r="O4242">
        <v>60</v>
      </c>
      <c r="P4242">
        <v>29</v>
      </c>
      <c r="Q4242" s="1" t="s">
        <v>8383</v>
      </c>
      <c r="R4242" s="1" t="s">
        <v>8384</v>
      </c>
      <c r="S4242" s="1" t="s">
        <v>35</v>
      </c>
      <c r="T4242" s="3">
        <v>42235</v>
      </c>
      <c r="U4242" s="1" t="str">
        <f>IF(kiva_loans__muestra[[#This Row],[funded_amount]]=kiva_loans__muestra[[#This Row],[loan_amount]],"funded","unfunded")</f>
        <v>funded</v>
      </c>
      <c r="V4242" s="1" t="str">
        <f>IF(kiva_loans__muestra[[#This Row],[lender_count]]&gt;=50,"high","low")</f>
        <v>low</v>
      </c>
    </row>
    <row r="4243" spans="1:22" x14ac:dyDescent="0.25">
      <c r="A4243">
        <v>934353</v>
      </c>
      <c r="B4243">
        <v>26500</v>
      </c>
      <c r="C4243">
        <v>26500</v>
      </c>
      <c r="D4243" s="1" t="s">
        <v>311</v>
      </c>
      <c r="E4243" s="1" t="s">
        <v>37</v>
      </c>
      <c r="F4243" s="1" t="s">
        <v>2585</v>
      </c>
      <c r="G4243" s="1" t="s">
        <v>3447</v>
      </c>
      <c r="H4243" s="1" t="s">
        <v>539</v>
      </c>
      <c r="I4243" s="1" t="s">
        <v>2730</v>
      </c>
      <c r="J4243" s="1" t="s">
        <v>540</v>
      </c>
      <c r="K4243">
        <v>1510</v>
      </c>
      <c r="L4243" s="2">
        <v>42235.191562499997</v>
      </c>
      <c r="M4243" s="2">
        <v>42314.375</v>
      </c>
      <c r="N4243" s="2">
        <v>42269.502569444441</v>
      </c>
      <c r="O4243">
        <v>200</v>
      </c>
      <c r="P4243">
        <v>96</v>
      </c>
      <c r="Q4243" s="1" t="s">
        <v>2731</v>
      </c>
      <c r="R4243" s="1" t="s">
        <v>135</v>
      </c>
      <c r="S4243" s="1" t="s">
        <v>31</v>
      </c>
      <c r="T4243" s="3">
        <v>42235</v>
      </c>
      <c r="U4243" s="1" t="str">
        <f>IF(kiva_loans__muestra[[#This Row],[funded_amount]]=kiva_loans__muestra[[#This Row],[loan_amount]],"funded","unfunded")</f>
        <v>funded</v>
      </c>
      <c r="V4243" s="1" t="str">
        <f>IF(kiva_loans__muestra[[#This Row],[lender_count]]&gt;=50,"high","low")</f>
        <v>high</v>
      </c>
    </row>
    <row r="4244" spans="1:22" x14ac:dyDescent="0.25">
      <c r="A4244">
        <v>935154</v>
      </c>
      <c r="B4244">
        <v>7500</v>
      </c>
      <c r="C4244">
        <v>7500</v>
      </c>
      <c r="D4244" s="1" t="s">
        <v>37</v>
      </c>
      <c r="E4244" s="1" t="s">
        <v>37</v>
      </c>
      <c r="F4244" s="1" t="s">
        <v>8385</v>
      </c>
      <c r="G4244" s="1" t="s">
        <v>3317</v>
      </c>
      <c r="H4244" s="1" t="s">
        <v>85</v>
      </c>
      <c r="I4244" s="1" t="s">
        <v>1201</v>
      </c>
      <c r="J4244" s="1" t="s">
        <v>90</v>
      </c>
      <c r="K4244">
        <v>2950</v>
      </c>
      <c r="L4244" s="2">
        <v>42235.931284722225</v>
      </c>
      <c r="M4244" s="2">
        <v>42219.375</v>
      </c>
      <c r="N4244" s="2">
        <v>42255.726319444446</v>
      </c>
      <c r="O4244">
        <v>100</v>
      </c>
      <c r="P4244">
        <v>22</v>
      </c>
      <c r="Q4244" s="1" t="s">
        <v>644</v>
      </c>
      <c r="R4244" s="1" t="s">
        <v>92</v>
      </c>
      <c r="S4244" s="1" t="s">
        <v>25</v>
      </c>
      <c r="T4244" s="3">
        <v>42235</v>
      </c>
      <c r="U4244" s="1" t="str">
        <f>IF(kiva_loans__muestra[[#This Row],[funded_amount]]=kiva_loans__muestra[[#This Row],[loan_amount]],"funded","unfunded")</f>
        <v>funded</v>
      </c>
      <c r="V4244" s="1" t="str">
        <f>IF(kiva_loans__muestra[[#This Row],[lender_count]]&gt;=50,"high","low")</f>
        <v>low</v>
      </c>
    </row>
    <row r="4245" spans="1:22" x14ac:dyDescent="0.25">
      <c r="A4245">
        <v>934595</v>
      </c>
      <c r="B4245">
        <v>3250</v>
      </c>
      <c r="C4245">
        <v>3250</v>
      </c>
      <c r="D4245" s="1" t="s">
        <v>73</v>
      </c>
      <c r="E4245" s="1" t="s">
        <v>74</v>
      </c>
      <c r="F4245" s="1" t="s">
        <v>8386</v>
      </c>
      <c r="G4245" s="1" t="s">
        <v>3278</v>
      </c>
      <c r="H4245" s="1" t="s">
        <v>100</v>
      </c>
      <c r="I4245" s="1" t="s">
        <v>527</v>
      </c>
      <c r="J4245" s="1" t="s">
        <v>101</v>
      </c>
      <c r="K4245">
        <v>1450</v>
      </c>
      <c r="L4245" s="2">
        <v>42235.380474537036</v>
      </c>
      <c r="M4245" s="2">
        <v>42229.375</v>
      </c>
      <c r="N4245" s="2">
        <v>42241.827013888891</v>
      </c>
      <c r="O4245">
        <v>80</v>
      </c>
      <c r="P4245">
        <v>12</v>
      </c>
      <c r="Q4245" s="1" t="s">
        <v>47</v>
      </c>
      <c r="R4245" s="1" t="s">
        <v>24</v>
      </c>
      <c r="S4245" s="1" t="s">
        <v>35</v>
      </c>
      <c r="T4245" s="3">
        <v>42235</v>
      </c>
      <c r="U4245" s="1" t="str">
        <f>IF(kiva_loans__muestra[[#This Row],[funded_amount]]=kiva_loans__muestra[[#This Row],[loan_amount]],"funded","unfunded")</f>
        <v>funded</v>
      </c>
      <c r="V4245" s="1" t="str">
        <f>IF(kiva_loans__muestra[[#This Row],[lender_count]]&gt;=50,"high","low")</f>
        <v>low</v>
      </c>
    </row>
    <row r="4246" spans="1:22" x14ac:dyDescent="0.25">
      <c r="A4246">
        <v>935129</v>
      </c>
      <c r="B4246">
        <v>2500</v>
      </c>
      <c r="C4246">
        <v>2500</v>
      </c>
      <c r="D4246" s="1" t="s">
        <v>108</v>
      </c>
      <c r="E4246" s="1" t="s">
        <v>27</v>
      </c>
      <c r="F4246" s="1" t="s">
        <v>8387</v>
      </c>
      <c r="G4246" s="1" t="s">
        <v>3635</v>
      </c>
      <c r="H4246" s="1" t="s">
        <v>1315</v>
      </c>
      <c r="I4246" s="1" t="s">
        <v>1344</v>
      </c>
      <c r="J4246" s="1" t="s">
        <v>110</v>
      </c>
      <c r="K4246">
        <v>2960</v>
      </c>
      <c r="L4246" s="2">
        <v>42235.805312500001</v>
      </c>
      <c r="M4246" s="2">
        <v>42229.375</v>
      </c>
      <c r="N4246" s="2">
        <v>42247.359236111108</v>
      </c>
      <c r="O4246">
        <v>50</v>
      </c>
      <c r="P4246">
        <v>7</v>
      </c>
      <c r="Q4246" s="1" t="s">
        <v>30</v>
      </c>
      <c r="R4246" s="1" t="s">
        <v>24</v>
      </c>
      <c r="S4246" s="1" t="s">
        <v>31</v>
      </c>
      <c r="T4246" s="3">
        <v>42235</v>
      </c>
      <c r="U4246" s="1" t="str">
        <f>IF(kiva_loans__muestra[[#This Row],[funded_amount]]=kiva_loans__muestra[[#This Row],[loan_amount]],"funded","unfunded")</f>
        <v>funded</v>
      </c>
      <c r="V4246" s="1" t="str">
        <f>IF(kiva_loans__muestra[[#This Row],[lender_count]]&gt;=50,"high","low")</f>
        <v>low</v>
      </c>
    </row>
    <row r="4247" spans="1:22" x14ac:dyDescent="0.25">
      <c r="A4247">
        <v>1090057</v>
      </c>
      <c r="B4247">
        <v>250</v>
      </c>
      <c r="C4247">
        <v>3250</v>
      </c>
      <c r="D4247" s="1" t="s">
        <v>46</v>
      </c>
      <c r="E4247" s="1" t="s">
        <v>46</v>
      </c>
      <c r="F4247" s="1" t="s">
        <v>30</v>
      </c>
      <c r="G4247" s="1" t="s">
        <v>3263</v>
      </c>
      <c r="H4247" s="1" t="s">
        <v>33</v>
      </c>
      <c r="I4247" s="1" t="s">
        <v>30</v>
      </c>
      <c r="J4247" s="1" t="s">
        <v>34</v>
      </c>
      <c r="L4247" s="2">
        <v>42235.380428240744</v>
      </c>
      <c r="M4247" s="2"/>
      <c r="N4247" s="2"/>
      <c r="O4247">
        <v>90</v>
      </c>
      <c r="P4247">
        <v>1</v>
      </c>
      <c r="Q4247" s="1" t="s">
        <v>30</v>
      </c>
      <c r="R4247" s="1" t="s">
        <v>30</v>
      </c>
      <c r="S4247" s="1" t="s">
        <v>25</v>
      </c>
      <c r="T4247" s="3">
        <v>42235</v>
      </c>
      <c r="U4247" s="1" t="str">
        <f>IF(kiva_loans__muestra[[#This Row],[funded_amount]]=kiva_loans__muestra[[#This Row],[loan_amount]],"funded","unfunded")</f>
        <v>unfunded</v>
      </c>
      <c r="V4247" s="1" t="str">
        <f>IF(kiva_loans__muestra[[#This Row],[lender_count]]&gt;=50,"high","low")</f>
        <v>low</v>
      </c>
    </row>
    <row r="4248" spans="1:22" x14ac:dyDescent="0.25">
      <c r="A4248">
        <v>934527</v>
      </c>
      <c r="B4248">
        <v>5000</v>
      </c>
      <c r="C4248">
        <v>5000</v>
      </c>
      <c r="D4248" s="1" t="s">
        <v>124</v>
      </c>
      <c r="E4248" s="1" t="s">
        <v>125</v>
      </c>
      <c r="F4248" s="1" t="s">
        <v>8388</v>
      </c>
      <c r="G4248" s="1" t="s">
        <v>3284</v>
      </c>
      <c r="H4248" s="1" t="s">
        <v>189</v>
      </c>
      <c r="I4248" s="1" t="s">
        <v>1109</v>
      </c>
      <c r="J4248" s="1" t="s">
        <v>207</v>
      </c>
      <c r="K4248">
        <v>630</v>
      </c>
      <c r="L4248" s="2">
        <v>42235.337164351855</v>
      </c>
      <c r="M4248" s="2">
        <v>42212.375</v>
      </c>
      <c r="N4248" s="2">
        <v>42269.324594907404</v>
      </c>
      <c r="O4248">
        <v>140</v>
      </c>
      <c r="P4248">
        <v>20</v>
      </c>
      <c r="Q4248" s="1" t="s">
        <v>1857</v>
      </c>
      <c r="R4248" s="1" t="s">
        <v>24</v>
      </c>
      <c r="S4248" s="1" t="s">
        <v>31</v>
      </c>
      <c r="T4248" s="3">
        <v>42235</v>
      </c>
      <c r="U4248" s="1" t="str">
        <f>IF(kiva_loans__muestra[[#This Row],[funded_amount]]=kiva_loans__muestra[[#This Row],[loan_amount]],"funded","unfunded")</f>
        <v>funded</v>
      </c>
      <c r="V4248" s="1" t="str">
        <f>IF(kiva_loans__muestra[[#This Row],[lender_count]]&gt;=50,"high","low")</f>
        <v>low</v>
      </c>
    </row>
    <row r="4249" spans="1:22" x14ac:dyDescent="0.25">
      <c r="A4249">
        <v>935107</v>
      </c>
      <c r="B4249">
        <v>3500</v>
      </c>
      <c r="C4249">
        <v>3500</v>
      </c>
      <c r="D4249" s="1" t="s">
        <v>50</v>
      </c>
      <c r="E4249" s="1" t="s">
        <v>37</v>
      </c>
      <c r="F4249" s="1" t="s">
        <v>8389</v>
      </c>
      <c r="G4249" s="1" t="s">
        <v>3427</v>
      </c>
      <c r="H4249" s="1" t="s">
        <v>185</v>
      </c>
      <c r="I4249" s="1" t="s">
        <v>8390</v>
      </c>
      <c r="J4249" s="1" t="s">
        <v>187</v>
      </c>
      <c r="K4249">
        <v>1770</v>
      </c>
      <c r="L4249" s="2">
        <v>42235.746967592589</v>
      </c>
      <c r="M4249" s="2">
        <v>42208.375</v>
      </c>
      <c r="N4249" s="2">
        <v>42242.126932870371</v>
      </c>
      <c r="O4249">
        <v>140</v>
      </c>
      <c r="P4249">
        <v>14</v>
      </c>
      <c r="Q4249" s="1" t="s">
        <v>731</v>
      </c>
      <c r="R4249" s="1" t="s">
        <v>24</v>
      </c>
      <c r="S4249" s="1" t="s">
        <v>25</v>
      </c>
      <c r="T4249" s="3">
        <v>42235</v>
      </c>
      <c r="U4249" s="1" t="str">
        <f>IF(kiva_loans__muestra[[#This Row],[funded_amount]]=kiva_loans__muestra[[#This Row],[loan_amount]],"funded","unfunded")</f>
        <v>funded</v>
      </c>
      <c r="V4249" s="1" t="str">
        <f>IF(kiva_loans__muestra[[#This Row],[lender_count]]&gt;=50,"high","low")</f>
        <v>low</v>
      </c>
    </row>
    <row r="4250" spans="1:22" x14ac:dyDescent="0.25">
      <c r="A4250">
        <v>935177</v>
      </c>
      <c r="B4250">
        <v>4000</v>
      </c>
      <c r="C4250">
        <v>4000</v>
      </c>
      <c r="D4250" s="1" t="s">
        <v>124</v>
      </c>
      <c r="E4250" s="1" t="s">
        <v>125</v>
      </c>
      <c r="F4250" s="1" t="s">
        <v>8391</v>
      </c>
      <c r="G4250" s="1" t="s">
        <v>3266</v>
      </c>
      <c r="H4250" s="1" t="s">
        <v>89</v>
      </c>
      <c r="I4250" s="1" t="s">
        <v>30</v>
      </c>
      <c r="J4250" s="1" t="s">
        <v>90</v>
      </c>
      <c r="K4250">
        <v>810</v>
      </c>
      <c r="L4250" s="2">
        <v>42236.000601851854</v>
      </c>
      <c r="M4250" s="2">
        <v>42215.375</v>
      </c>
      <c r="N4250" s="2">
        <v>42266.05741898148</v>
      </c>
      <c r="O4250">
        <v>140</v>
      </c>
      <c r="P4250">
        <v>16</v>
      </c>
      <c r="Q4250" s="1" t="s">
        <v>8392</v>
      </c>
      <c r="R4250" s="1" t="s">
        <v>24</v>
      </c>
      <c r="S4250" s="1" t="s">
        <v>31</v>
      </c>
      <c r="T4250" s="3">
        <v>42235</v>
      </c>
      <c r="U4250" s="1" t="str">
        <f>IF(kiva_loans__muestra[[#This Row],[funded_amount]]=kiva_loans__muestra[[#This Row],[loan_amount]],"funded","unfunded")</f>
        <v>funded</v>
      </c>
      <c r="V4250" s="1" t="str">
        <f>IF(kiva_loans__muestra[[#This Row],[lender_count]]&gt;=50,"high","low")</f>
        <v>low</v>
      </c>
    </row>
    <row r="4251" spans="1:22" x14ac:dyDescent="0.25">
      <c r="A4251">
        <v>935196</v>
      </c>
      <c r="B4251">
        <v>1750</v>
      </c>
      <c r="C4251">
        <v>1750</v>
      </c>
      <c r="D4251" s="1" t="s">
        <v>45</v>
      </c>
      <c r="E4251" s="1" t="s">
        <v>46</v>
      </c>
      <c r="F4251" s="1" t="s">
        <v>8393</v>
      </c>
      <c r="G4251" s="1" t="s">
        <v>3278</v>
      </c>
      <c r="H4251" s="1" t="s">
        <v>100</v>
      </c>
      <c r="I4251" s="1" t="s">
        <v>1278</v>
      </c>
      <c r="J4251" s="1" t="s">
        <v>101</v>
      </c>
      <c r="K4251">
        <v>1450</v>
      </c>
      <c r="L4251" s="2">
        <v>42236.044305555559</v>
      </c>
      <c r="M4251" s="2">
        <v>42223.375</v>
      </c>
      <c r="N4251" s="2">
        <v>42238.107106481482</v>
      </c>
      <c r="O4251">
        <v>70</v>
      </c>
      <c r="P4251">
        <v>5</v>
      </c>
      <c r="Q4251" s="1" t="s">
        <v>30</v>
      </c>
      <c r="R4251" s="1" t="s">
        <v>24</v>
      </c>
      <c r="S4251" s="1" t="s">
        <v>35</v>
      </c>
      <c r="T4251" s="3">
        <v>42235</v>
      </c>
      <c r="U4251" s="1" t="str">
        <f>IF(kiva_loans__muestra[[#This Row],[funded_amount]]=kiva_loans__muestra[[#This Row],[loan_amount]],"funded","unfunded")</f>
        <v>funded</v>
      </c>
      <c r="V4251" s="1" t="str">
        <f>IF(kiva_loans__muestra[[#This Row],[lender_count]]&gt;=50,"high","low")</f>
        <v>low</v>
      </c>
    </row>
    <row r="4252" spans="1:22" x14ac:dyDescent="0.25">
      <c r="A4252">
        <v>934395</v>
      </c>
      <c r="B4252">
        <v>4500</v>
      </c>
      <c r="C4252">
        <v>4500</v>
      </c>
      <c r="D4252" s="1" t="s">
        <v>48</v>
      </c>
      <c r="E4252" s="1" t="s">
        <v>49</v>
      </c>
      <c r="F4252" s="1" t="s">
        <v>6019</v>
      </c>
      <c r="G4252" s="1" t="s">
        <v>3278</v>
      </c>
      <c r="H4252" s="1" t="s">
        <v>100</v>
      </c>
      <c r="I4252" s="1" t="s">
        <v>1381</v>
      </c>
      <c r="J4252" s="1" t="s">
        <v>101</v>
      </c>
      <c r="K4252">
        <v>1450</v>
      </c>
      <c r="L4252" s="2">
        <v>42235.238391203704</v>
      </c>
      <c r="M4252" s="2">
        <v>42208.375</v>
      </c>
      <c r="N4252" s="2">
        <v>42239.332974537036</v>
      </c>
      <c r="O4252">
        <v>80</v>
      </c>
      <c r="P4252">
        <v>14</v>
      </c>
      <c r="Q4252" s="1" t="s">
        <v>67</v>
      </c>
      <c r="R4252" s="1" t="s">
        <v>24</v>
      </c>
      <c r="S4252" s="1" t="s">
        <v>35</v>
      </c>
      <c r="T4252" s="3">
        <v>42235</v>
      </c>
      <c r="U4252" s="1" t="str">
        <f>IF(kiva_loans__muestra[[#This Row],[funded_amount]]=kiva_loans__muestra[[#This Row],[loan_amount]],"funded","unfunded")</f>
        <v>funded</v>
      </c>
      <c r="V4252" s="1" t="str">
        <f>IF(kiva_loans__muestra[[#This Row],[lender_count]]&gt;=50,"high","low")</f>
        <v>low</v>
      </c>
    </row>
    <row r="4253" spans="1:22" x14ac:dyDescent="0.25">
      <c r="A4253">
        <v>935003</v>
      </c>
      <c r="B4253">
        <v>3250</v>
      </c>
      <c r="C4253">
        <v>3250</v>
      </c>
      <c r="D4253" s="1" t="s">
        <v>64</v>
      </c>
      <c r="E4253" s="1" t="s">
        <v>37</v>
      </c>
      <c r="F4253" s="1" t="s">
        <v>8394</v>
      </c>
      <c r="G4253" s="1" t="s">
        <v>3261</v>
      </c>
      <c r="H4253" s="1" t="s">
        <v>20</v>
      </c>
      <c r="I4253" s="1" t="s">
        <v>1383</v>
      </c>
      <c r="J4253" s="1" t="s">
        <v>22</v>
      </c>
      <c r="K4253">
        <v>3340</v>
      </c>
      <c r="L4253" s="2">
        <v>42235.636446759258</v>
      </c>
      <c r="M4253" s="2">
        <v>42209.375</v>
      </c>
      <c r="N4253" s="2">
        <v>42247.641527777778</v>
      </c>
      <c r="O4253">
        <v>430</v>
      </c>
      <c r="P4253">
        <v>6</v>
      </c>
      <c r="Q4253" s="1" t="s">
        <v>8395</v>
      </c>
      <c r="R4253" s="1" t="s">
        <v>24</v>
      </c>
      <c r="S4253" s="1" t="s">
        <v>25</v>
      </c>
      <c r="T4253" s="3">
        <v>42235</v>
      </c>
      <c r="U4253" s="1" t="str">
        <f>IF(kiva_loans__muestra[[#This Row],[funded_amount]]=kiva_loans__muestra[[#This Row],[loan_amount]],"funded","unfunded")</f>
        <v>funded</v>
      </c>
      <c r="V4253" s="1" t="str">
        <f>IF(kiva_loans__muestra[[#This Row],[lender_count]]&gt;=50,"high","low")</f>
        <v>low</v>
      </c>
    </row>
    <row r="4254" spans="1:22" x14ac:dyDescent="0.25">
      <c r="A4254">
        <v>934845</v>
      </c>
      <c r="B4254">
        <v>1000</v>
      </c>
      <c r="C4254">
        <v>1000</v>
      </c>
      <c r="D4254" s="1" t="s">
        <v>36</v>
      </c>
      <c r="E4254" s="1" t="s">
        <v>37</v>
      </c>
      <c r="F4254" s="1" t="s">
        <v>8396</v>
      </c>
      <c r="G4254" s="1" t="s">
        <v>3263</v>
      </c>
      <c r="H4254" s="1" t="s">
        <v>33</v>
      </c>
      <c r="I4254" s="1" t="s">
        <v>610</v>
      </c>
      <c r="J4254" s="1" t="s">
        <v>34</v>
      </c>
      <c r="K4254">
        <v>3880</v>
      </c>
      <c r="L4254" s="2">
        <v>42235.555914351855</v>
      </c>
      <c r="M4254" s="2">
        <v>42235.375</v>
      </c>
      <c r="N4254" s="2">
        <v>42237.660949074074</v>
      </c>
      <c r="O4254">
        <v>130</v>
      </c>
      <c r="P4254">
        <v>4</v>
      </c>
      <c r="Q4254" s="1" t="s">
        <v>30</v>
      </c>
      <c r="R4254" s="1" t="s">
        <v>24</v>
      </c>
      <c r="S4254" s="1" t="s">
        <v>31</v>
      </c>
      <c r="T4254" s="3">
        <v>42235</v>
      </c>
      <c r="U4254" s="1" t="str">
        <f>IF(kiva_loans__muestra[[#This Row],[funded_amount]]=kiva_loans__muestra[[#This Row],[loan_amount]],"funded","unfunded")</f>
        <v>funded</v>
      </c>
      <c r="V4254" s="1" t="str">
        <f>IF(kiva_loans__muestra[[#This Row],[lender_count]]&gt;=50,"high","low")</f>
        <v>low</v>
      </c>
    </row>
    <row r="4255" spans="1:22" x14ac:dyDescent="0.25">
      <c r="A4255">
        <v>934917</v>
      </c>
      <c r="B4255">
        <v>3000</v>
      </c>
      <c r="C4255">
        <v>3000</v>
      </c>
      <c r="D4255" s="1" t="s">
        <v>491</v>
      </c>
      <c r="E4255" s="1" t="s">
        <v>62</v>
      </c>
      <c r="F4255" s="1" t="s">
        <v>8397</v>
      </c>
      <c r="G4255" s="1" t="s">
        <v>3263</v>
      </c>
      <c r="H4255" s="1" t="s">
        <v>33</v>
      </c>
      <c r="I4255" s="1" t="s">
        <v>450</v>
      </c>
      <c r="J4255" s="1" t="s">
        <v>34</v>
      </c>
      <c r="K4255">
        <v>1640</v>
      </c>
      <c r="L4255" s="2">
        <v>42235.593460648146</v>
      </c>
      <c r="M4255" s="2">
        <v>42250.375</v>
      </c>
      <c r="N4255" s="2">
        <v>42238.047708333332</v>
      </c>
      <c r="O4255">
        <v>130</v>
      </c>
      <c r="P4255">
        <v>11</v>
      </c>
      <c r="Q4255" s="1" t="s">
        <v>30</v>
      </c>
      <c r="R4255" s="1" t="s">
        <v>24</v>
      </c>
      <c r="S4255" s="1" t="s">
        <v>35</v>
      </c>
      <c r="T4255" s="3">
        <v>42235</v>
      </c>
      <c r="U4255" s="1" t="str">
        <f>IF(kiva_loans__muestra[[#This Row],[funded_amount]]=kiva_loans__muestra[[#This Row],[loan_amount]],"funded","unfunded")</f>
        <v>funded</v>
      </c>
      <c r="V4255" s="1" t="str">
        <f>IF(kiva_loans__muestra[[#This Row],[lender_count]]&gt;=50,"high","low")</f>
        <v>low</v>
      </c>
    </row>
    <row r="4256" spans="1:22" x14ac:dyDescent="0.25">
      <c r="A4256">
        <v>934517</v>
      </c>
      <c r="B4256">
        <v>2000</v>
      </c>
      <c r="C4256">
        <v>2000</v>
      </c>
      <c r="D4256" s="1" t="s">
        <v>45</v>
      </c>
      <c r="E4256" s="1" t="s">
        <v>46</v>
      </c>
      <c r="F4256" s="1" t="s">
        <v>8398</v>
      </c>
      <c r="G4256" s="1" t="s">
        <v>3263</v>
      </c>
      <c r="H4256" s="1" t="s">
        <v>33</v>
      </c>
      <c r="I4256" s="1" t="s">
        <v>1320</v>
      </c>
      <c r="J4256" s="1" t="s">
        <v>34</v>
      </c>
      <c r="K4256">
        <v>1380</v>
      </c>
      <c r="L4256" s="2">
        <v>42235.33258101852</v>
      </c>
      <c r="M4256" s="2">
        <v>42230.375</v>
      </c>
      <c r="N4256" s="2">
        <v>42243.17769675926</v>
      </c>
      <c r="O4256">
        <v>140</v>
      </c>
      <c r="P4256">
        <v>5</v>
      </c>
      <c r="Q4256" s="1" t="s">
        <v>278</v>
      </c>
      <c r="R4256" s="1" t="s">
        <v>24</v>
      </c>
      <c r="S4256" s="1" t="s">
        <v>31</v>
      </c>
      <c r="T4256" s="3">
        <v>42235</v>
      </c>
      <c r="U4256" s="1" t="str">
        <f>IF(kiva_loans__muestra[[#This Row],[funded_amount]]=kiva_loans__muestra[[#This Row],[loan_amount]],"funded","unfunded")</f>
        <v>funded</v>
      </c>
      <c r="V4256" s="1" t="str">
        <f>IF(kiva_loans__muestra[[#This Row],[lender_count]]&gt;=50,"high","low")</f>
        <v>low</v>
      </c>
    </row>
    <row r="4257" spans="1:22" x14ac:dyDescent="0.25">
      <c r="A4257">
        <v>934716</v>
      </c>
      <c r="B4257">
        <v>26500</v>
      </c>
      <c r="C4257">
        <v>26500</v>
      </c>
      <c r="D4257" s="1" t="s">
        <v>64</v>
      </c>
      <c r="E4257" s="1" t="s">
        <v>37</v>
      </c>
      <c r="F4257" s="1" t="s">
        <v>8399</v>
      </c>
      <c r="G4257" s="1" t="s">
        <v>8246</v>
      </c>
      <c r="H4257" s="1" t="s">
        <v>1515</v>
      </c>
      <c r="I4257" s="1" t="s">
        <v>2759</v>
      </c>
      <c r="J4257" s="1" t="s">
        <v>1516</v>
      </c>
      <c r="K4257">
        <v>4130</v>
      </c>
      <c r="L4257" s="2">
        <v>42235.427245370367</v>
      </c>
      <c r="M4257" s="2">
        <v>42265.375</v>
      </c>
      <c r="N4257" s="2">
        <v>42237.705127314817</v>
      </c>
      <c r="O4257">
        <v>370</v>
      </c>
      <c r="P4257">
        <v>102</v>
      </c>
      <c r="Q4257" s="1" t="s">
        <v>8400</v>
      </c>
      <c r="R4257" s="1" t="s">
        <v>92</v>
      </c>
      <c r="S4257" s="1" t="s">
        <v>31</v>
      </c>
      <c r="T4257" s="3">
        <v>42235</v>
      </c>
      <c r="U4257" s="1" t="str">
        <f>IF(kiva_loans__muestra[[#This Row],[funded_amount]]=kiva_loans__muestra[[#This Row],[loan_amount]],"funded","unfunded")</f>
        <v>funded</v>
      </c>
      <c r="V4257" s="1" t="str">
        <f>IF(kiva_loans__muestra[[#This Row],[lender_count]]&gt;=50,"high","low")</f>
        <v>high</v>
      </c>
    </row>
    <row r="4258" spans="1:22" x14ac:dyDescent="0.25">
      <c r="A4258">
        <v>934877</v>
      </c>
      <c r="B4258">
        <v>2500</v>
      </c>
      <c r="C4258">
        <v>2500</v>
      </c>
      <c r="D4258" s="1" t="s">
        <v>48</v>
      </c>
      <c r="E4258" s="1" t="s">
        <v>49</v>
      </c>
      <c r="F4258" s="1" t="s">
        <v>8401</v>
      </c>
      <c r="G4258" s="1" t="s">
        <v>3261</v>
      </c>
      <c r="H4258" s="1" t="s">
        <v>20</v>
      </c>
      <c r="I4258" s="1" t="s">
        <v>1286</v>
      </c>
      <c r="J4258" s="1" t="s">
        <v>22</v>
      </c>
      <c r="K4258">
        <v>3340</v>
      </c>
      <c r="L4258" s="2">
        <v>42235.579652777778</v>
      </c>
      <c r="M4258" s="2">
        <v>42227.375</v>
      </c>
      <c r="N4258" s="2">
        <v>42250.178090277775</v>
      </c>
      <c r="O4258">
        <v>430</v>
      </c>
      <c r="P4258">
        <v>10</v>
      </c>
      <c r="Q4258" s="1" t="s">
        <v>67</v>
      </c>
      <c r="R4258" s="1" t="s">
        <v>24</v>
      </c>
      <c r="S4258" s="1" t="s">
        <v>25</v>
      </c>
      <c r="T4258" s="3">
        <v>42235</v>
      </c>
      <c r="U4258" s="1" t="str">
        <f>IF(kiva_loans__muestra[[#This Row],[funded_amount]]=kiva_loans__muestra[[#This Row],[loan_amount]],"funded","unfunded")</f>
        <v>funded</v>
      </c>
      <c r="V4258" s="1" t="str">
        <f>IF(kiva_loans__muestra[[#This Row],[lender_count]]&gt;=50,"high","low")</f>
        <v>low</v>
      </c>
    </row>
    <row r="4259" spans="1:22" x14ac:dyDescent="0.25">
      <c r="A4259">
        <v>935454</v>
      </c>
      <c r="B4259">
        <v>4500</v>
      </c>
      <c r="C4259">
        <v>4500</v>
      </c>
      <c r="D4259" s="1" t="s">
        <v>81</v>
      </c>
      <c r="E4259" s="1" t="s">
        <v>27</v>
      </c>
      <c r="F4259" s="1" t="s">
        <v>8402</v>
      </c>
      <c r="G4259" s="1" t="s">
        <v>3278</v>
      </c>
      <c r="H4259" s="1" t="s">
        <v>100</v>
      </c>
      <c r="I4259" s="1" t="s">
        <v>1552</v>
      </c>
      <c r="J4259" s="1" t="s">
        <v>101</v>
      </c>
      <c r="K4259">
        <v>1450</v>
      </c>
      <c r="L4259" s="2">
        <v>42236.375243055554</v>
      </c>
      <c r="M4259" s="2">
        <v>42207.375</v>
      </c>
      <c r="N4259" s="2">
        <v>42238.736921296295</v>
      </c>
      <c r="O4259">
        <v>50</v>
      </c>
      <c r="P4259">
        <v>1</v>
      </c>
      <c r="Q4259" s="1" t="s">
        <v>30</v>
      </c>
      <c r="R4259" s="1" t="s">
        <v>24</v>
      </c>
      <c r="S4259" s="1" t="s">
        <v>35</v>
      </c>
      <c r="T4259" s="3">
        <v>42236</v>
      </c>
      <c r="U4259" s="1" t="str">
        <f>IF(kiva_loans__muestra[[#This Row],[funded_amount]]=kiva_loans__muestra[[#This Row],[loan_amount]],"funded","unfunded")</f>
        <v>funded</v>
      </c>
      <c r="V4259" s="1" t="str">
        <f>IF(kiva_loans__muestra[[#This Row],[lender_count]]&gt;=50,"high","low")</f>
        <v>low</v>
      </c>
    </row>
    <row r="4260" spans="1:22" x14ac:dyDescent="0.25">
      <c r="A4260">
        <v>935856</v>
      </c>
      <c r="B4260">
        <v>51750</v>
      </c>
      <c r="C4260">
        <v>51750</v>
      </c>
      <c r="D4260" s="1" t="s">
        <v>46</v>
      </c>
      <c r="E4260" s="1" t="s">
        <v>46</v>
      </c>
      <c r="F4260" s="1" t="s">
        <v>8403</v>
      </c>
      <c r="G4260" s="1" t="s">
        <v>3422</v>
      </c>
      <c r="H4260" s="1" t="s">
        <v>898</v>
      </c>
      <c r="I4260" s="1" t="s">
        <v>30</v>
      </c>
      <c r="J4260" s="1" t="s">
        <v>899</v>
      </c>
      <c r="K4260">
        <v>1610</v>
      </c>
      <c r="L4260" s="2">
        <v>42236.653831018521</v>
      </c>
      <c r="M4260" s="2">
        <v>42208.375</v>
      </c>
      <c r="N4260" s="2">
        <v>42241.747430555559</v>
      </c>
      <c r="O4260">
        <v>60</v>
      </c>
      <c r="P4260">
        <v>67</v>
      </c>
      <c r="Q4260" s="1" t="s">
        <v>67</v>
      </c>
      <c r="R4260" s="1" t="s">
        <v>8404</v>
      </c>
      <c r="S4260" s="1" t="s">
        <v>35</v>
      </c>
      <c r="T4260" s="3">
        <v>42236</v>
      </c>
      <c r="U4260" s="1" t="str">
        <f>IF(kiva_loans__muestra[[#This Row],[funded_amount]]=kiva_loans__muestra[[#This Row],[loan_amount]],"funded","unfunded")</f>
        <v>funded</v>
      </c>
      <c r="V4260" s="1" t="str">
        <f>IF(kiva_loans__muestra[[#This Row],[lender_count]]&gt;=50,"high","low")</f>
        <v>high</v>
      </c>
    </row>
    <row r="4261" spans="1:22" x14ac:dyDescent="0.25">
      <c r="A4261">
        <v>935594</v>
      </c>
      <c r="B4261">
        <v>7000</v>
      </c>
      <c r="C4261">
        <v>7000</v>
      </c>
      <c r="D4261" s="1" t="s">
        <v>124</v>
      </c>
      <c r="E4261" s="1" t="s">
        <v>125</v>
      </c>
      <c r="F4261" s="1" t="s">
        <v>8405</v>
      </c>
      <c r="G4261" s="1" t="s">
        <v>3263</v>
      </c>
      <c r="H4261" s="1" t="s">
        <v>33</v>
      </c>
      <c r="I4261" s="1" t="s">
        <v>917</v>
      </c>
      <c r="J4261" s="1" t="s">
        <v>34</v>
      </c>
      <c r="K4261">
        <v>1380</v>
      </c>
      <c r="L4261" s="2">
        <v>42236.476550925923</v>
      </c>
      <c r="M4261" s="2">
        <v>42234.375</v>
      </c>
      <c r="N4261" s="2">
        <v>42239.422129629631</v>
      </c>
      <c r="O4261">
        <v>140</v>
      </c>
      <c r="P4261">
        <v>15</v>
      </c>
      <c r="Q4261" s="1" t="s">
        <v>2513</v>
      </c>
      <c r="R4261" s="1" t="s">
        <v>24</v>
      </c>
      <c r="S4261" s="1" t="s">
        <v>31</v>
      </c>
      <c r="T4261" s="3">
        <v>42236</v>
      </c>
      <c r="U4261" s="1" t="str">
        <f>IF(kiva_loans__muestra[[#This Row],[funded_amount]]=kiva_loans__muestra[[#This Row],[loan_amount]],"funded","unfunded")</f>
        <v>funded</v>
      </c>
      <c r="V4261" s="1" t="str">
        <f>IF(kiva_loans__muestra[[#This Row],[lender_count]]&gt;=50,"high","low")</f>
        <v>low</v>
      </c>
    </row>
    <row r="4262" spans="1:22" x14ac:dyDescent="0.25">
      <c r="A4262">
        <v>935656</v>
      </c>
      <c r="B4262">
        <v>1250</v>
      </c>
      <c r="C4262">
        <v>1250</v>
      </c>
      <c r="D4262" s="1" t="s">
        <v>64</v>
      </c>
      <c r="E4262" s="1" t="s">
        <v>37</v>
      </c>
      <c r="F4262" s="1" t="s">
        <v>2178</v>
      </c>
      <c r="G4262" s="1" t="s">
        <v>4694</v>
      </c>
      <c r="H4262" s="1" t="s">
        <v>1300</v>
      </c>
      <c r="I4262" s="1" t="s">
        <v>1301</v>
      </c>
      <c r="J4262" s="1" t="s">
        <v>1302</v>
      </c>
      <c r="K4262">
        <v>2880</v>
      </c>
      <c r="L4262" s="2">
        <v>42236.530833333331</v>
      </c>
      <c r="M4262" s="2">
        <v>42221.375</v>
      </c>
      <c r="N4262" s="2">
        <v>42239.929618055554</v>
      </c>
      <c r="O4262">
        <v>180</v>
      </c>
      <c r="P4262">
        <v>3</v>
      </c>
      <c r="Q4262" s="1" t="s">
        <v>83</v>
      </c>
      <c r="R4262" s="1" t="s">
        <v>92</v>
      </c>
      <c r="S4262" s="1" t="s">
        <v>25</v>
      </c>
      <c r="T4262" s="3">
        <v>42236</v>
      </c>
      <c r="U4262" s="1" t="str">
        <f>IF(kiva_loans__muestra[[#This Row],[funded_amount]]=kiva_loans__muestra[[#This Row],[loan_amount]],"funded","unfunded")</f>
        <v>funded</v>
      </c>
      <c r="V4262" s="1" t="str">
        <f>IF(kiva_loans__muestra[[#This Row],[lender_count]]&gt;=50,"high","low")</f>
        <v>low</v>
      </c>
    </row>
    <row r="4263" spans="1:22" x14ac:dyDescent="0.25">
      <c r="A4263">
        <v>935792</v>
      </c>
      <c r="B4263">
        <v>2000</v>
      </c>
      <c r="C4263">
        <v>2000</v>
      </c>
      <c r="D4263" s="1" t="s">
        <v>36</v>
      </c>
      <c r="E4263" s="1" t="s">
        <v>37</v>
      </c>
      <c r="F4263" s="1" t="s">
        <v>8406</v>
      </c>
      <c r="G4263" s="1" t="s">
        <v>3263</v>
      </c>
      <c r="H4263" s="1" t="s">
        <v>33</v>
      </c>
      <c r="I4263" s="1" t="s">
        <v>610</v>
      </c>
      <c r="J4263" s="1" t="s">
        <v>34</v>
      </c>
      <c r="K4263">
        <v>3880</v>
      </c>
      <c r="L4263" s="2">
        <v>42236.616875</v>
      </c>
      <c r="M4263" s="2">
        <v>42236.375</v>
      </c>
      <c r="N4263" s="2">
        <v>42242.42690972222</v>
      </c>
      <c r="O4263">
        <v>130</v>
      </c>
      <c r="P4263">
        <v>5</v>
      </c>
      <c r="Q4263" s="1" t="s">
        <v>8407</v>
      </c>
      <c r="R4263" s="1" t="s">
        <v>24</v>
      </c>
      <c r="S4263" s="1" t="s">
        <v>31</v>
      </c>
      <c r="T4263" s="3">
        <v>42236</v>
      </c>
      <c r="U4263" s="1" t="str">
        <f>IF(kiva_loans__muestra[[#This Row],[funded_amount]]=kiva_loans__muestra[[#This Row],[loan_amount]],"funded","unfunded")</f>
        <v>funded</v>
      </c>
      <c r="V4263" s="1" t="str">
        <f>IF(kiva_loans__muestra[[#This Row],[lender_count]]&gt;=50,"high","low")</f>
        <v>low</v>
      </c>
    </row>
    <row r="4264" spans="1:22" x14ac:dyDescent="0.25">
      <c r="A4264">
        <v>935715</v>
      </c>
      <c r="B4264">
        <v>1000</v>
      </c>
      <c r="C4264">
        <v>1000</v>
      </c>
      <c r="D4264" s="1" t="s">
        <v>64</v>
      </c>
      <c r="E4264" s="1" t="s">
        <v>37</v>
      </c>
      <c r="F4264" s="1" t="s">
        <v>2178</v>
      </c>
      <c r="G4264" s="1" t="s">
        <v>4694</v>
      </c>
      <c r="H4264" s="1" t="s">
        <v>1300</v>
      </c>
      <c r="I4264" s="1" t="s">
        <v>1301</v>
      </c>
      <c r="J4264" s="1" t="s">
        <v>1302</v>
      </c>
      <c r="K4264">
        <v>2880</v>
      </c>
      <c r="L4264" s="2">
        <v>42236.575624999998</v>
      </c>
      <c r="M4264" s="2">
        <v>42221.375</v>
      </c>
      <c r="N4264" s="2">
        <v>42239.857222222221</v>
      </c>
      <c r="O4264">
        <v>180</v>
      </c>
      <c r="P4264">
        <v>4</v>
      </c>
      <c r="Q4264" s="1" t="s">
        <v>814</v>
      </c>
      <c r="R4264" s="1" t="s">
        <v>92</v>
      </c>
      <c r="S4264" s="1" t="s">
        <v>25</v>
      </c>
      <c r="T4264" s="3">
        <v>42236</v>
      </c>
      <c r="U4264" s="1" t="str">
        <f>IF(kiva_loans__muestra[[#This Row],[funded_amount]]=kiva_loans__muestra[[#This Row],[loan_amount]],"funded","unfunded")</f>
        <v>funded</v>
      </c>
      <c r="V4264" s="1" t="str">
        <f>IF(kiva_loans__muestra[[#This Row],[lender_count]]&gt;=50,"high","low")</f>
        <v>low</v>
      </c>
    </row>
    <row r="4265" spans="1:22" x14ac:dyDescent="0.25">
      <c r="A4265">
        <v>936005</v>
      </c>
      <c r="B4265">
        <v>4250</v>
      </c>
      <c r="C4265">
        <v>6750</v>
      </c>
      <c r="D4265" s="1" t="s">
        <v>69</v>
      </c>
      <c r="E4265" s="1" t="s">
        <v>46</v>
      </c>
      <c r="F4265" s="1" t="s">
        <v>8408</v>
      </c>
      <c r="G4265" s="1" t="s">
        <v>3427</v>
      </c>
      <c r="H4265" s="1" t="s">
        <v>185</v>
      </c>
      <c r="I4265" s="1" t="s">
        <v>415</v>
      </c>
      <c r="J4265" s="1" t="s">
        <v>187</v>
      </c>
      <c r="K4265">
        <v>1770</v>
      </c>
      <c r="L4265" s="2">
        <v>42237.002789351849</v>
      </c>
      <c r="M4265" s="2">
        <v>42210.375</v>
      </c>
      <c r="N4265" s="2"/>
      <c r="O4265">
        <v>240</v>
      </c>
      <c r="P4265">
        <v>9</v>
      </c>
      <c r="Q4265" s="1" t="s">
        <v>221</v>
      </c>
      <c r="R4265" s="1" t="s">
        <v>92</v>
      </c>
      <c r="S4265" s="1" t="s">
        <v>25</v>
      </c>
      <c r="T4265" s="3">
        <v>42236</v>
      </c>
      <c r="U4265" s="1" t="str">
        <f>IF(kiva_loans__muestra[[#This Row],[funded_amount]]=kiva_loans__muestra[[#This Row],[loan_amount]],"funded","unfunded")</f>
        <v>unfunded</v>
      </c>
      <c r="V4265" s="1" t="str">
        <f>IF(kiva_loans__muestra[[#This Row],[lender_count]]&gt;=50,"high","low")</f>
        <v>low</v>
      </c>
    </row>
    <row r="4266" spans="1:22" x14ac:dyDescent="0.25">
      <c r="A4266">
        <v>935635</v>
      </c>
      <c r="B4266">
        <v>4000</v>
      </c>
      <c r="C4266">
        <v>4000</v>
      </c>
      <c r="D4266" s="1" t="s">
        <v>66</v>
      </c>
      <c r="E4266" s="1" t="s">
        <v>66</v>
      </c>
      <c r="F4266" s="1" t="s">
        <v>8409</v>
      </c>
      <c r="G4266" s="1" t="s">
        <v>3303</v>
      </c>
      <c r="H4266" s="1" t="s">
        <v>28</v>
      </c>
      <c r="I4266" s="1" t="s">
        <v>39</v>
      </c>
      <c r="J4266" s="1" t="s">
        <v>29</v>
      </c>
      <c r="K4266">
        <v>2450</v>
      </c>
      <c r="L4266" s="2">
        <v>42236.507199074076</v>
      </c>
      <c r="M4266" s="2">
        <v>42226.375</v>
      </c>
      <c r="N4266" s="2">
        <v>42241.681076388886</v>
      </c>
      <c r="O4266">
        <v>140</v>
      </c>
      <c r="P4266">
        <v>12</v>
      </c>
      <c r="Q4266" s="1" t="s">
        <v>30</v>
      </c>
      <c r="R4266" s="1" t="s">
        <v>24</v>
      </c>
      <c r="S4266" s="1" t="s">
        <v>31</v>
      </c>
      <c r="T4266" s="3">
        <v>42236</v>
      </c>
      <c r="U4266" s="1" t="str">
        <f>IF(kiva_loans__muestra[[#This Row],[funded_amount]]=kiva_loans__muestra[[#This Row],[loan_amount]],"funded","unfunded")</f>
        <v>funded</v>
      </c>
      <c r="V4266" s="1" t="str">
        <f>IF(kiva_loans__muestra[[#This Row],[lender_count]]&gt;=50,"high","low")</f>
        <v>low</v>
      </c>
    </row>
    <row r="4267" spans="1:22" x14ac:dyDescent="0.25">
      <c r="A4267">
        <v>935401</v>
      </c>
      <c r="B4267">
        <v>2750</v>
      </c>
      <c r="C4267">
        <v>2750</v>
      </c>
      <c r="D4267" s="1" t="s">
        <v>64</v>
      </c>
      <c r="E4267" s="1" t="s">
        <v>37</v>
      </c>
      <c r="F4267" s="1" t="s">
        <v>8410</v>
      </c>
      <c r="G4267" s="1" t="s">
        <v>3261</v>
      </c>
      <c r="H4267" s="1" t="s">
        <v>20</v>
      </c>
      <c r="I4267" s="1" t="s">
        <v>1383</v>
      </c>
      <c r="J4267" s="1" t="s">
        <v>22</v>
      </c>
      <c r="K4267">
        <v>3340</v>
      </c>
      <c r="L4267" s="2">
        <v>42236.321701388886</v>
      </c>
      <c r="M4267" s="2">
        <v>42226.375</v>
      </c>
      <c r="N4267" s="2">
        <v>42241.624479166669</v>
      </c>
      <c r="O4267">
        <v>430</v>
      </c>
      <c r="P4267">
        <v>10</v>
      </c>
      <c r="Q4267" s="1" t="s">
        <v>2391</v>
      </c>
      <c r="R4267" s="1" t="s">
        <v>24</v>
      </c>
      <c r="S4267" s="1" t="s">
        <v>25</v>
      </c>
      <c r="T4267" s="3">
        <v>42236</v>
      </c>
      <c r="U4267" s="1" t="str">
        <f>IF(kiva_loans__muestra[[#This Row],[funded_amount]]=kiva_loans__muestra[[#This Row],[loan_amount]],"funded","unfunded")</f>
        <v>funded</v>
      </c>
      <c r="V4267" s="1" t="str">
        <f>IF(kiva_loans__muestra[[#This Row],[lender_count]]&gt;=50,"high","low")</f>
        <v>low</v>
      </c>
    </row>
    <row r="4268" spans="1:22" x14ac:dyDescent="0.25">
      <c r="A4268">
        <v>936355</v>
      </c>
      <c r="B4268">
        <v>1000</v>
      </c>
      <c r="C4268">
        <v>1000</v>
      </c>
      <c r="D4268" s="1" t="s">
        <v>201</v>
      </c>
      <c r="E4268" s="1" t="s">
        <v>37</v>
      </c>
      <c r="F4268" s="1" t="s">
        <v>8411</v>
      </c>
      <c r="G4268" s="1" t="s">
        <v>3263</v>
      </c>
      <c r="H4268" s="1" t="s">
        <v>33</v>
      </c>
      <c r="I4268" s="1" t="s">
        <v>743</v>
      </c>
      <c r="J4268" s="1" t="s">
        <v>34</v>
      </c>
      <c r="K4268">
        <v>1330</v>
      </c>
      <c r="L4268" s="2">
        <v>42237.542962962965</v>
      </c>
      <c r="M4268" s="2">
        <v>42226.375</v>
      </c>
      <c r="N4268" s="2">
        <v>42240.732037037036</v>
      </c>
      <c r="O4268">
        <v>140</v>
      </c>
      <c r="P4268">
        <v>4</v>
      </c>
      <c r="Q4268" s="1" t="s">
        <v>30</v>
      </c>
      <c r="R4268" s="1" t="s">
        <v>24</v>
      </c>
      <c r="S4268" s="1" t="s">
        <v>31</v>
      </c>
      <c r="T4268" s="3">
        <v>42237</v>
      </c>
      <c r="U4268" s="1" t="str">
        <f>IF(kiva_loans__muestra[[#This Row],[funded_amount]]=kiva_loans__muestra[[#This Row],[loan_amount]],"funded","unfunded")</f>
        <v>funded</v>
      </c>
      <c r="V4268" s="1" t="str">
        <f>IF(kiva_loans__muestra[[#This Row],[lender_count]]&gt;=50,"high","low")</f>
        <v>low</v>
      </c>
    </row>
    <row r="4269" spans="1:22" x14ac:dyDescent="0.25">
      <c r="A4269">
        <v>936502</v>
      </c>
      <c r="B4269">
        <v>7250</v>
      </c>
      <c r="C4269">
        <v>7250</v>
      </c>
      <c r="D4269" s="1" t="s">
        <v>66</v>
      </c>
      <c r="E4269" s="1" t="s">
        <v>66</v>
      </c>
      <c r="F4269" s="1" t="s">
        <v>8412</v>
      </c>
      <c r="G4269" s="1" t="s">
        <v>3661</v>
      </c>
      <c r="H4269" s="1" t="s">
        <v>805</v>
      </c>
      <c r="I4269" s="1" t="s">
        <v>2267</v>
      </c>
      <c r="J4269" s="1" t="s">
        <v>806</v>
      </c>
      <c r="K4269">
        <v>4040</v>
      </c>
      <c r="L4269" s="2">
        <v>42237.64135416667</v>
      </c>
      <c r="M4269" s="2">
        <v>42236.375</v>
      </c>
      <c r="N4269" s="2">
        <v>42265.042048611111</v>
      </c>
      <c r="O4269">
        <v>150</v>
      </c>
      <c r="P4269">
        <v>23</v>
      </c>
      <c r="Q4269" s="1" t="s">
        <v>8413</v>
      </c>
      <c r="R4269" s="1" t="s">
        <v>92</v>
      </c>
      <c r="S4269" s="1" t="s">
        <v>31</v>
      </c>
      <c r="T4269" s="3">
        <v>42237</v>
      </c>
      <c r="U4269" s="1" t="str">
        <f>IF(kiva_loans__muestra[[#This Row],[funded_amount]]=kiva_loans__muestra[[#This Row],[loan_amount]],"funded","unfunded")</f>
        <v>funded</v>
      </c>
      <c r="V4269" s="1" t="str">
        <f>IF(kiva_loans__muestra[[#This Row],[lender_count]]&gt;=50,"high","low")</f>
        <v>low</v>
      </c>
    </row>
    <row r="4270" spans="1:22" x14ac:dyDescent="0.25">
      <c r="A4270">
        <v>936453</v>
      </c>
      <c r="B4270">
        <v>3000</v>
      </c>
      <c r="C4270">
        <v>3000</v>
      </c>
      <c r="D4270" s="1" t="s">
        <v>64</v>
      </c>
      <c r="E4270" s="1" t="s">
        <v>37</v>
      </c>
      <c r="F4270" s="1" t="s">
        <v>1126</v>
      </c>
      <c r="G4270" s="1" t="s">
        <v>3263</v>
      </c>
      <c r="H4270" s="1" t="s">
        <v>33</v>
      </c>
      <c r="I4270" s="1" t="s">
        <v>743</v>
      </c>
      <c r="J4270" s="1" t="s">
        <v>34</v>
      </c>
      <c r="K4270">
        <v>1330</v>
      </c>
      <c r="L4270" s="2">
        <v>42237.603379629632</v>
      </c>
      <c r="M4270" s="2">
        <v>42226.375</v>
      </c>
      <c r="N4270" s="2">
        <v>42241.967870370368</v>
      </c>
      <c r="O4270">
        <v>140</v>
      </c>
      <c r="P4270">
        <v>3</v>
      </c>
      <c r="Q4270" s="1" t="s">
        <v>30</v>
      </c>
      <c r="R4270" s="1" t="s">
        <v>92</v>
      </c>
      <c r="S4270" s="1" t="s">
        <v>31</v>
      </c>
      <c r="T4270" s="3">
        <v>42237</v>
      </c>
      <c r="U4270" s="1" t="str">
        <f>IF(kiva_loans__muestra[[#This Row],[funded_amount]]=kiva_loans__muestra[[#This Row],[loan_amount]],"funded","unfunded")</f>
        <v>funded</v>
      </c>
      <c r="V4270" s="1" t="str">
        <f>IF(kiva_loans__muestra[[#This Row],[lender_count]]&gt;=50,"high","low")</f>
        <v>low</v>
      </c>
    </row>
    <row r="4271" spans="1:22" x14ac:dyDescent="0.25">
      <c r="A4271">
        <v>936654</v>
      </c>
      <c r="B4271">
        <v>15000</v>
      </c>
      <c r="C4271">
        <v>15000</v>
      </c>
      <c r="D4271" s="1" t="s">
        <v>491</v>
      </c>
      <c r="E4271" s="1" t="s">
        <v>62</v>
      </c>
      <c r="F4271" s="1" t="s">
        <v>8414</v>
      </c>
      <c r="G4271" s="1" t="s">
        <v>3333</v>
      </c>
      <c r="H4271" s="1" t="s">
        <v>241</v>
      </c>
      <c r="I4271" s="1" t="s">
        <v>242</v>
      </c>
      <c r="J4271" s="1" t="s">
        <v>90</v>
      </c>
      <c r="K4271">
        <v>1100</v>
      </c>
      <c r="L4271" s="2">
        <v>42237.917615740742</v>
      </c>
      <c r="M4271" s="2">
        <v>42207.25</v>
      </c>
      <c r="N4271" s="2">
        <v>42242.748761574076</v>
      </c>
      <c r="O4271">
        <v>200</v>
      </c>
      <c r="P4271">
        <v>49</v>
      </c>
      <c r="Q4271" s="1" t="s">
        <v>8415</v>
      </c>
      <c r="R4271" s="1" t="s">
        <v>24</v>
      </c>
      <c r="S4271" s="1" t="s">
        <v>31</v>
      </c>
      <c r="T4271" s="3">
        <v>42237</v>
      </c>
      <c r="U4271" s="1" t="str">
        <f>IF(kiva_loans__muestra[[#This Row],[funded_amount]]=kiva_loans__muestra[[#This Row],[loan_amount]],"funded","unfunded")</f>
        <v>funded</v>
      </c>
      <c r="V4271" s="1" t="str">
        <f>IF(kiva_loans__muestra[[#This Row],[lender_count]]&gt;=50,"high","low")</f>
        <v>low</v>
      </c>
    </row>
    <row r="4272" spans="1:22" x14ac:dyDescent="0.25">
      <c r="A4272">
        <v>936438</v>
      </c>
      <c r="B4272">
        <v>1500</v>
      </c>
      <c r="C4272">
        <v>3500</v>
      </c>
      <c r="D4272" s="1" t="s">
        <v>158</v>
      </c>
      <c r="E4272" s="1" t="s">
        <v>27</v>
      </c>
      <c r="F4272" s="1" t="s">
        <v>8416</v>
      </c>
      <c r="G4272" s="1" t="s">
        <v>3278</v>
      </c>
      <c r="H4272" s="1" t="s">
        <v>100</v>
      </c>
      <c r="I4272" s="1" t="s">
        <v>1306</v>
      </c>
      <c r="J4272" s="1" t="s">
        <v>101</v>
      </c>
      <c r="K4272">
        <v>1250</v>
      </c>
      <c r="L4272" s="2">
        <v>42237.590231481481</v>
      </c>
      <c r="M4272" s="2">
        <v>42215.375</v>
      </c>
      <c r="N4272" s="2"/>
      <c r="O4272">
        <v>130</v>
      </c>
      <c r="P4272">
        <v>6</v>
      </c>
      <c r="Q4272" s="1" t="s">
        <v>88</v>
      </c>
      <c r="R4272" s="1" t="s">
        <v>24</v>
      </c>
      <c r="S4272" s="1" t="s">
        <v>35</v>
      </c>
      <c r="T4272" s="3">
        <v>42237</v>
      </c>
      <c r="U4272" s="1" t="str">
        <f>IF(kiva_loans__muestra[[#This Row],[funded_amount]]=kiva_loans__muestra[[#This Row],[loan_amount]],"funded","unfunded")</f>
        <v>unfunded</v>
      </c>
      <c r="V4272" s="1" t="str">
        <f>IF(kiva_loans__muestra[[#This Row],[lender_count]]&gt;=50,"high","low")</f>
        <v>low</v>
      </c>
    </row>
    <row r="4273" spans="1:22" x14ac:dyDescent="0.25">
      <c r="A4273">
        <v>936222</v>
      </c>
      <c r="B4273">
        <v>2000</v>
      </c>
      <c r="C4273">
        <v>2000</v>
      </c>
      <c r="D4273" s="1" t="s">
        <v>213</v>
      </c>
      <c r="E4273" s="1" t="s">
        <v>46</v>
      </c>
      <c r="F4273" s="1" t="s">
        <v>8417</v>
      </c>
      <c r="G4273" s="1" t="s">
        <v>3263</v>
      </c>
      <c r="H4273" s="1" t="s">
        <v>33</v>
      </c>
      <c r="I4273" s="1" t="s">
        <v>973</v>
      </c>
      <c r="J4273" s="1" t="s">
        <v>34</v>
      </c>
      <c r="K4273">
        <v>1380</v>
      </c>
      <c r="L4273" s="2">
        <v>42237.439421296294</v>
      </c>
      <c r="M4273" s="2">
        <v>42235.375</v>
      </c>
      <c r="N4273" s="2">
        <v>42241.481585648151</v>
      </c>
      <c r="O4273">
        <v>80</v>
      </c>
      <c r="P4273">
        <v>1</v>
      </c>
      <c r="Q4273" s="1" t="s">
        <v>8418</v>
      </c>
      <c r="R4273" s="1" t="s">
        <v>24</v>
      </c>
      <c r="S4273" s="1" t="s">
        <v>31</v>
      </c>
      <c r="T4273" s="3">
        <v>42237</v>
      </c>
      <c r="U4273" s="1" t="str">
        <f>IF(kiva_loans__muestra[[#This Row],[funded_amount]]=kiva_loans__muestra[[#This Row],[loan_amount]],"funded","unfunded")</f>
        <v>funded</v>
      </c>
      <c r="V4273" s="1" t="str">
        <f>IF(kiva_loans__muestra[[#This Row],[lender_count]]&gt;=50,"high","low")</f>
        <v>low</v>
      </c>
    </row>
    <row r="4274" spans="1:22" x14ac:dyDescent="0.25">
      <c r="A4274">
        <v>936251</v>
      </c>
      <c r="B4274">
        <v>26000</v>
      </c>
      <c r="C4274">
        <v>26000</v>
      </c>
      <c r="D4274" s="1" t="s">
        <v>46</v>
      </c>
      <c r="E4274" s="1" t="s">
        <v>46</v>
      </c>
      <c r="F4274" s="1" t="s">
        <v>8419</v>
      </c>
      <c r="G4274" s="1" t="s">
        <v>3355</v>
      </c>
      <c r="H4274" s="1" t="s">
        <v>569</v>
      </c>
      <c r="I4274" s="1" t="s">
        <v>1647</v>
      </c>
      <c r="J4274" s="1" t="s">
        <v>90</v>
      </c>
      <c r="K4274">
        <v>3670</v>
      </c>
      <c r="L4274" s="2">
        <v>42237.462314814817</v>
      </c>
      <c r="M4274" s="2">
        <v>42216.375</v>
      </c>
      <c r="N4274" s="2">
        <v>42244.605636574073</v>
      </c>
      <c r="O4274">
        <v>90</v>
      </c>
      <c r="P4274">
        <v>44</v>
      </c>
      <c r="Q4274" s="1" t="s">
        <v>8420</v>
      </c>
      <c r="R4274" s="1" t="s">
        <v>209</v>
      </c>
      <c r="S4274" s="1" t="s">
        <v>35</v>
      </c>
      <c r="T4274" s="3">
        <v>42237</v>
      </c>
      <c r="U4274" s="1" t="str">
        <f>IF(kiva_loans__muestra[[#This Row],[funded_amount]]=kiva_loans__muestra[[#This Row],[loan_amount]],"funded","unfunded")</f>
        <v>funded</v>
      </c>
      <c r="V4274" s="1" t="str">
        <f>IF(kiva_loans__muestra[[#This Row],[lender_count]]&gt;=50,"high","low")</f>
        <v>low</v>
      </c>
    </row>
    <row r="4275" spans="1:22" x14ac:dyDescent="0.25">
      <c r="A4275">
        <v>936534</v>
      </c>
      <c r="B4275">
        <v>10000</v>
      </c>
      <c r="C4275">
        <v>10000</v>
      </c>
      <c r="D4275" s="1" t="s">
        <v>48</v>
      </c>
      <c r="E4275" s="1" t="s">
        <v>49</v>
      </c>
      <c r="F4275" s="1" t="s">
        <v>8421</v>
      </c>
      <c r="G4275" s="1" t="s">
        <v>3393</v>
      </c>
      <c r="H4275" s="1" t="s">
        <v>290</v>
      </c>
      <c r="I4275" s="1" t="s">
        <v>1877</v>
      </c>
      <c r="J4275" s="1" t="s">
        <v>292</v>
      </c>
      <c r="K4275">
        <v>1480</v>
      </c>
      <c r="L4275" s="2">
        <v>42237.683854166666</v>
      </c>
      <c r="M4275" s="2">
        <v>42223.375</v>
      </c>
      <c r="N4275" s="2">
        <v>42271.689236111109</v>
      </c>
      <c r="O4275">
        <v>80</v>
      </c>
      <c r="P4275">
        <v>29</v>
      </c>
      <c r="Q4275" s="1" t="s">
        <v>2586</v>
      </c>
      <c r="R4275" s="1" t="s">
        <v>135</v>
      </c>
      <c r="S4275" s="1" t="s">
        <v>31</v>
      </c>
      <c r="T4275" s="3">
        <v>42237</v>
      </c>
      <c r="U4275" s="1" t="str">
        <f>IF(kiva_loans__muestra[[#This Row],[funded_amount]]=kiva_loans__muestra[[#This Row],[loan_amount]],"funded","unfunded")</f>
        <v>funded</v>
      </c>
      <c r="V4275" s="1" t="str">
        <f>IF(kiva_loans__muestra[[#This Row],[lender_count]]&gt;=50,"high","low")</f>
        <v>low</v>
      </c>
    </row>
    <row r="4276" spans="1:22" x14ac:dyDescent="0.25">
      <c r="A4276">
        <v>936095</v>
      </c>
      <c r="B4276">
        <v>5000</v>
      </c>
      <c r="C4276">
        <v>5000</v>
      </c>
      <c r="D4276" s="1" t="s">
        <v>42</v>
      </c>
      <c r="E4276" s="1" t="s">
        <v>19</v>
      </c>
      <c r="F4276" s="1" t="s">
        <v>8422</v>
      </c>
      <c r="G4276" s="1" t="s">
        <v>3303</v>
      </c>
      <c r="H4276" s="1" t="s">
        <v>28</v>
      </c>
      <c r="I4276" s="1" t="s">
        <v>39</v>
      </c>
      <c r="J4276" s="1" t="s">
        <v>29</v>
      </c>
      <c r="K4276">
        <v>2470</v>
      </c>
      <c r="L4276" s="2">
        <v>42237.301064814812</v>
      </c>
      <c r="M4276" s="2">
        <v>42233.375</v>
      </c>
      <c r="N4276" s="2">
        <v>42269.639189814814</v>
      </c>
      <c r="O4276">
        <v>140</v>
      </c>
      <c r="P4276">
        <v>19</v>
      </c>
      <c r="Q4276" s="1" t="s">
        <v>88</v>
      </c>
      <c r="R4276" s="1" t="s">
        <v>24</v>
      </c>
      <c r="S4276" s="1" t="s">
        <v>31</v>
      </c>
      <c r="T4276" s="3">
        <v>42237</v>
      </c>
      <c r="U4276" s="1" t="str">
        <f>IF(kiva_loans__muestra[[#This Row],[funded_amount]]=kiva_loans__muestra[[#This Row],[loan_amount]],"funded","unfunded")</f>
        <v>funded</v>
      </c>
      <c r="V4276" s="1" t="str">
        <f>IF(kiva_loans__muestra[[#This Row],[lender_count]]&gt;=50,"high","low")</f>
        <v>low</v>
      </c>
    </row>
    <row r="4277" spans="1:22" x14ac:dyDescent="0.25">
      <c r="A4277">
        <v>936211</v>
      </c>
      <c r="B4277">
        <v>10000</v>
      </c>
      <c r="C4277">
        <v>10000</v>
      </c>
      <c r="D4277" s="1" t="s">
        <v>48</v>
      </c>
      <c r="E4277" s="1" t="s">
        <v>49</v>
      </c>
      <c r="F4277" s="1" t="s">
        <v>8423</v>
      </c>
      <c r="G4277" s="1" t="s">
        <v>3355</v>
      </c>
      <c r="H4277" s="1" t="s">
        <v>569</v>
      </c>
      <c r="I4277" s="1" t="s">
        <v>1911</v>
      </c>
      <c r="J4277" s="1" t="s">
        <v>90</v>
      </c>
      <c r="K4277">
        <v>3050</v>
      </c>
      <c r="L4277" s="2">
        <v>42237.423159722224</v>
      </c>
      <c r="M4277" s="2">
        <v>42236.375</v>
      </c>
      <c r="N4277" s="2">
        <v>42256.132361111115</v>
      </c>
      <c r="O4277">
        <v>140</v>
      </c>
      <c r="P4277">
        <v>36</v>
      </c>
      <c r="Q4277" s="1" t="s">
        <v>8424</v>
      </c>
      <c r="R4277" s="1" t="s">
        <v>24</v>
      </c>
      <c r="S4277" s="1" t="s">
        <v>31</v>
      </c>
      <c r="T4277" s="3">
        <v>42237</v>
      </c>
      <c r="U4277" s="1" t="str">
        <f>IF(kiva_loans__muestra[[#This Row],[funded_amount]]=kiva_loans__muestra[[#This Row],[loan_amount]],"funded","unfunded")</f>
        <v>funded</v>
      </c>
      <c r="V4277" s="1" t="str">
        <f>IF(kiva_loans__muestra[[#This Row],[lender_count]]&gt;=50,"high","low")</f>
        <v>low</v>
      </c>
    </row>
    <row r="4278" spans="1:22" x14ac:dyDescent="0.25">
      <c r="A4278">
        <v>936229</v>
      </c>
      <c r="B4278">
        <v>1000</v>
      </c>
      <c r="C4278">
        <v>1000</v>
      </c>
      <c r="D4278" s="1" t="s">
        <v>333</v>
      </c>
      <c r="E4278" s="1" t="s">
        <v>37</v>
      </c>
      <c r="F4278" s="1" t="s">
        <v>8425</v>
      </c>
      <c r="G4278" s="1" t="s">
        <v>3263</v>
      </c>
      <c r="H4278" s="1" t="s">
        <v>33</v>
      </c>
      <c r="I4278" s="1" t="s">
        <v>973</v>
      </c>
      <c r="J4278" s="1" t="s">
        <v>34</v>
      </c>
      <c r="K4278">
        <v>1380</v>
      </c>
      <c r="L4278" s="2">
        <v>42237.44431712963</v>
      </c>
      <c r="M4278" s="2">
        <v>42234.375</v>
      </c>
      <c r="N4278" s="2">
        <v>42240.876400462963</v>
      </c>
      <c r="O4278">
        <v>80</v>
      </c>
      <c r="P4278">
        <v>4</v>
      </c>
      <c r="Q4278" s="1" t="s">
        <v>8426</v>
      </c>
      <c r="R4278" s="1" t="s">
        <v>92</v>
      </c>
      <c r="S4278" s="1" t="s">
        <v>31</v>
      </c>
      <c r="T4278" s="3">
        <v>42237</v>
      </c>
      <c r="U4278" s="1" t="str">
        <f>IF(kiva_loans__muestra[[#This Row],[funded_amount]]=kiva_loans__muestra[[#This Row],[loan_amount]],"funded","unfunded")</f>
        <v>funded</v>
      </c>
      <c r="V4278" s="1" t="str">
        <f>IF(kiva_loans__muestra[[#This Row],[lender_count]]&gt;=50,"high","low")</f>
        <v>low</v>
      </c>
    </row>
    <row r="4279" spans="1:22" x14ac:dyDescent="0.25">
      <c r="A4279">
        <v>936094</v>
      </c>
      <c r="B4279">
        <v>10000</v>
      </c>
      <c r="C4279">
        <v>10000</v>
      </c>
      <c r="D4279" s="1" t="s">
        <v>311</v>
      </c>
      <c r="E4279" s="1" t="s">
        <v>37</v>
      </c>
      <c r="F4279" s="1" t="s">
        <v>8427</v>
      </c>
      <c r="G4279" s="1" t="s">
        <v>3512</v>
      </c>
      <c r="H4279" s="1" t="s">
        <v>667</v>
      </c>
      <c r="I4279" s="1" t="s">
        <v>3156</v>
      </c>
      <c r="J4279" s="1" t="s">
        <v>668</v>
      </c>
      <c r="K4279">
        <v>1710</v>
      </c>
      <c r="L4279" s="2">
        <v>42237.29891203704</v>
      </c>
      <c r="M4279" s="2">
        <v>42206.375</v>
      </c>
      <c r="N4279" s="2">
        <v>42265.606435185182</v>
      </c>
      <c r="O4279">
        <v>140</v>
      </c>
      <c r="P4279">
        <v>20</v>
      </c>
      <c r="Q4279" s="1" t="s">
        <v>312</v>
      </c>
      <c r="R4279" s="1" t="s">
        <v>24</v>
      </c>
      <c r="S4279" s="1" t="s">
        <v>31</v>
      </c>
      <c r="T4279" s="3">
        <v>42237</v>
      </c>
      <c r="U4279" s="1" t="str">
        <f>IF(kiva_loans__muestra[[#This Row],[funded_amount]]=kiva_loans__muestra[[#This Row],[loan_amount]],"funded","unfunded")</f>
        <v>funded</v>
      </c>
      <c r="V4279" s="1" t="str">
        <f>IF(kiva_loans__muestra[[#This Row],[lender_count]]&gt;=50,"high","low")</f>
        <v>low</v>
      </c>
    </row>
    <row r="4280" spans="1:22" x14ac:dyDescent="0.25">
      <c r="A4280">
        <v>936506</v>
      </c>
      <c r="B4280">
        <v>10000</v>
      </c>
      <c r="C4280">
        <v>10000</v>
      </c>
      <c r="D4280" s="1" t="s">
        <v>75</v>
      </c>
      <c r="E4280" s="1" t="s">
        <v>27</v>
      </c>
      <c r="F4280" s="1" t="s">
        <v>8428</v>
      </c>
      <c r="G4280" s="1" t="s">
        <v>3393</v>
      </c>
      <c r="H4280" s="1" t="s">
        <v>290</v>
      </c>
      <c r="I4280" s="1" t="s">
        <v>1045</v>
      </c>
      <c r="J4280" s="1" t="s">
        <v>292</v>
      </c>
      <c r="K4280">
        <v>1480</v>
      </c>
      <c r="L4280" s="2">
        <v>42237.644548611112</v>
      </c>
      <c r="M4280" s="2">
        <v>42230.375</v>
      </c>
      <c r="N4280" s="2">
        <v>42270.920555555553</v>
      </c>
      <c r="O4280">
        <v>80</v>
      </c>
      <c r="P4280">
        <v>27</v>
      </c>
      <c r="Q4280" s="1" t="s">
        <v>8429</v>
      </c>
      <c r="R4280" s="1" t="s">
        <v>135</v>
      </c>
      <c r="S4280" s="1" t="s">
        <v>31</v>
      </c>
      <c r="T4280" s="3">
        <v>42237</v>
      </c>
      <c r="U4280" s="1" t="str">
        <f>IF(kiva_loans__muestra[[#This Row],[funded_amount]]=kiva_loans__muestra[[#This Row],[loan_amount]],"funded","unfunded")</f>
        <v>funded</v>
      </c>
      <c r="V4280" s="1" t="str">
        <f>IF(kiva_loans__muestra[[#This Row],[lender_count]]&gt;=50,"high","low")</f>
        <v>low</v>
      </c>
    </row>
    <row r="4281" spans="1:22" x14ac:dyDescent="0.25">
      <c r="A4281">
        <v>936868</v>
      </c>
      <c r="B4281">
        <v>2500</v>
      </c>
      <c r="C4281">
        <v>2500</v>
      </c>
      <c r="D4281" s="1" t="s">
        <v>158</v>
      </c>
      <c r="E4281" s="1" t="s">
        <v>27</v>
      </c>
      <c r="F4281" s="1" t="s">
        <v>8430</v>
      </c>
      <c r="G4281" s="1" t="s">
        <v>3278</v>
      </c>
      <c r="H4281" s="1" t="s">
        <v>100</v>
      </c>
      <c r="I4281" s="1" t="s">
        <v>1552</v>
      </c>
      <c r="J4281" s="1" t="s">
        <v>101</v>
      </c>
      <c r="K4281">
        <v>1450</v>
      </c>
      <c r="L4281" s="2">
        <v>42238.381203703706</v>
      </c>
      <c r="M4281" s="2">
        <v>42214.375</v>
      </c>
      <c r="N4281" s="2">
        <v>42261.657280092593</v>
      </c>
      <c r="O4281">
        <v>80</v>
      </c>
      <c r="P4281">
        <v>10</v>
      </c>
      <c r="Q4281" s="1" t="s">
        <v>8431</v>
      </c>
      <c r="R4281" s="1" t="s">
        <v>24</v>
      </c>
      <c r="S4281" s="1" t="s">
        <v>35</v>
      </c>
      <c r="T4281" s="3">
        <v>42238</v>
      </c>
      <c r="U4281" s="1" t="str">
        <f>IF(kiva_loans__muestra[[#This Row],[funded_amount]]=kiva_loans__muestra[[#This Row],[loan_amount]],"funded","unfunded")</f>
        <v>funded</v>
      </c>
      <c r="V4281" s="1" t="str">
        <f>IF(kiva_loans__muestra[[#This Row],[lender_count]]&gt;=50,"high","low")</f>
        <v>low</v>
      </c>
    </row>
    <row r="4282" spans="1:22" x14ac:dyDescent="0.25">
      <c r="A4282">
        <v>937007</v>
      </c>
      <c r="B4282">
        <v>6000</v>
      </c>
      <c r="C4282">
        <v>6000</v>
      </c>
      <c r="D4282" s="1" t="s">
        <v>58</v>
      </c>
      <c r="E4282" s="1" t="s">
        <v>27</v>
      </c>
      <c r="F4282" s="1" t="s">
        <v>8432</v>
      </c>
      <c r="G4282" s="1" t="s">
        <v>3266</v>
      </c>
      <c r="H4282" s="1" t="s">
        <v>89</v>
      </c>
      <c r="I4282" s="1" t="s">
        <v>638</v>
      </c>
      <c r="J4282" s="1" t="s">
        <v>90</v>
      </c>
      <c r="K4282">
        <v>1990</v>
      </c>
      <c r="L4282" s="2">
        <v>42238.766701388886</v>
      </c>
      <c r="M4282" s="2">
        <v>42216.375</v>
      </c>
      <c r="N4282" s="2">
        <v>42265.691122685188</v>
      </c>
      <c r="O4282">
        <v>150</v>
      </c>
      <c r="P4282">
        <v>21</v>
      </c>
      <c r="Q4282" s="1" t="s">
        <v>8433</v>
      </c>
      <c r="R4282" s="1" t="s">
        <v>24</v>
      </c>
      <c r="S4282" s="1" t="s">
        <v>31</v>
      </c>
      <c r="T4282" s="3">
        <v>42238</v>
      </c>
      <c r="U4282" s="1" t="str">
        <f>IF(kiva_loans__muestra[[#This Row],[funded_amount]]=kiva_loans__muestra[[#This Row],[loan_amount]],"funded","unfunded")</f>
        <v>funded</v>
      </c>
      <c r="V4282" s="1" t="str">
        <f>IF(kiva_loans__muestra[[#This Row],[lender_count]]&gt;=50,"high","low")</f>
        <v>low</v>
      </c>
    </row>
    <row r="4283" spans="1:22" x14ac:dyDescent="0.25">
      <c r="A4283">
        <v>936804</v>
      </c>
      <c r="B4283">
        <v>1250</v>
      </c>
      <c r="C4283">
        <v>1250</v>
      </c>
      <c r="D4283" s="1" t="s">
        <v>992</v>
      </c>
      <c r="E4283" s="1" t="s">
        <v>32</v>
      </c>
      <c r="F4283" s="1" t="s">
        <v>8434</v>
      </c>
      <c r="G4283" s="1" t="s">
        <v>3278</v>
      </c>
      <c r="H4283" s="1" t="s">
        <v>100</v>
      </c>
      <c r="I4283" s="1" t="s">
        <v>2790</v>
      </c>
      <c r="J4283" s="1" t="s">
        <v>101</v>
      </c>
      <c r="K4283">
        <v>1250</v>
      </c>
      <c r="L4283" s="2">
        <v>42238.185069444444</v>
      </c>
      <c r="M4283" s="2">
        <v>42227.375</v>
      </c>
      <c r="N4283" s="2">
        <v>42241.682071759256</v>
      </c>
      <c r="O4283">
        <v>70</v>
      </c>
      <c r="P4283">
        <v>3</v>
      </c>
      <c r="Q4283" s="1" t="s">
        <v>30</v>
      </c>
      <c r="R4283" s="1" t="s">
        <v>92</v>
      </c>
      <c r="S4283" s="1" t="s">
        <v>35</v>
      </c>
      <c r="T4283" s="3">
        <v>42238</v>
      </c>
      <c r="U4283" s="1" t="str">
        <f>IF(kiva_loans__muestra[[#This Row],[funded_amount]]=kiva_loans__muestra[[#This Row],[loan_amount]],"funded","unfunded")</f>
        <v>funded</v>
      </c>
      <c r="V4283" s="1" t="str">
        <f>IF(kiva_loans__muestra[[#This Row],[lender_count]]&gt;=50,"high","low")</f>
        <v>low</v>
      </c>
    </row>
    <row r="4284" spans="1:22" x14ac:dyDescent="0.25">
      <c r="A4284">
        <v>937122</v>
      </c>
      <c r="B4284">
        <v>19250</v>
      </c>
      <c r="C4284">
        <v>19250</v>
      </c>
      <c r="D4284" s="1" t="s">
        <v>48</v>
      </c>
      <c r="E4284" s="1" t="s">
        <v>49</v>
      </c>
      <c r="F4284" s="1" t="s">
        <v>8435</v>
      </c>
      <c r="G4284" s="1" t="s">
        <v>6169</v>
      </c>
      <c r="H4284" s="1" t="s">
        <v>1483</v>
      </c>
      <c r="I4284" s="1" t="s">
        <v>1484</v>
      </c>
      <c r="J4284" s="1" t="s">
        <v>1485</v>
      </c>
      <c r="K4284">
        <v>4400</v>
      </c>
      <c r="L4284" s="2">
        <v>42239.502164351848</v>
      </c>
      <c r="M4284" s="2">
        <v>42221.375</v>
      </c>
      <c r="N4284" s="2">
        <v>42243.023229166669</v>
      </c>
      <c r="O4284">
        <v>140</v>
      </c>
      <c r="P4284">
        <v>69</v>
      </c>
      <c r="Q4284" s="1" t="s">
        <v>616</v>
      </c>
      <c r="R4284" s="1" t="s">
        <v>24</v>
      </c>
      <c r="S4284" s="1" t="s">
        <v>31</v>
      </c>
      <c r="T4284" s="3">
        <v>42239</v>
      </c>
      <c r="U4284" s="1" t="str">
        <f>IF(kiva_loans__muestra[[#This Row],[funded_amount]]=kiva_loans__muestra[[#This Row],[loan_amount]],"funded","unfunded")</f>
        <v>funded</v>
      </c>
      <c r="V4284" s="1" t="str">
        <f>IF(kiva_loans__muestra[[#This Row],[lender_count]]&gt;=50,"high","low")</f>
        <v>high</v>
      </c>
    </row>
    <row r="4285" spans="1:22" x14ac:dyDescent="0.25">
      <c r="A4285">
        <v>937239</v>
      </c>
      <c r="B4285">
        <v>2250</v>
      </c>
      <c r="C4285">
        <v>2250</v>
      </c>
      <c r="D4285" s="1" t="s">
        <v>45</v>
      </c>
      <c r="E4285" s="1" t="s">
        <v>46</v>
      </c>
      <c r="F4285" s="1" t="s">
        <v>8436</v>
      </c>
      <c r="G4285" s="1" t="s">
        <v>3278</v>
      </c>
      <c r="H4285" s="1" t="s">
        <v>100</v>
      </c>
      <c r="I4285" s="1" t="s">
        <v>5241</v>
      </c>
      <c r="J4285" s="1" t="s">
        <v>101</v>
      </c>
      <c r="K4285">
        <v>1260</v>
      </c>
      <c r="L4285" s="2">
        <v>42239.944050925929</v>
      </c>
      <c r="M4285" s="2">
        <v>42223.375</v>
      </c>
      <c r="N4285" s="2">
        <v>42242.301898148151</v>
      </c>
      <c r="O4285">
        <v>70</v>
      </c>
      <c r="P4285">
        <v>6</v>
      </c>
      <c r="Q4285" s="1" t="s">
        <v>30</v>
      </c>
      <c r="R4285" s="1" t="s">
        <v>24</v>
      </c>
      <c r="S4285" s="1" t="s">
        <v>31</v>
      </c>
      <c r="T4285" s="3">
        <v>42239</v>
      </c>
      <c r="U4285" s="1" t="str">
        <f>IF(kiva_loans__muestra[[#This Row],[funded_amount]]=kiva_loans__muestra[[#This Row],[loan_amount]],"funded","unfunded")</f>
        <v>funded</v>
      </c>
      <c r="V4285" s="1" t="str">
        <f>IF(kiva_loans__muestra[[#This Row],[lender_count]]&gt;=50,"high","low")</f>
        <v>low</v>
      </c>
    </row>
    <row r="4286" spans="1:22" x14ac:dyDescent="0.25">
      <c r="A4286">
        <v>937598</v>
      </c>
      <c r="B4286">
        <v>9000</v>
      </c>
      <c r="C4286">
        <v>9000</v>
      </c>
      <c r="D4286" s="1" t="s">
        <v>124</v>
      </c>
      <c r="E4286" s="1" t="s">
        <v>125</v>
      </c>
      <c r="F4286" s="1" t="s">
        <v>3019</v>
      </c>
      <c r="G4286" s="1" t="s">
        <v>3333</v>
      </c>
      <c r="H4286" s="1" t="s">
        <v>241</v>
      </c>
      <c r="I4286" s="1" t="s">
        <v>242</v>
      </c>
      <c r="J4286" s="1" t="s">
        <v>90</v>
      </c>
      <c r="K4286">
        <v>480</v>
      </c>
      <c r="L4286" s="2">
        <v>42240.652766203704</v>
      </c>
      <c r="M4286" s="2">
        <v>42237.375</v>
      </c>
      <c r="N4286" s="2">
        <v>42272.422430555554</v>
      </c>
      <c r="O4286">
        <v>140</v>
      </c>
      <c r="P4286">
        <v>32</v>
      </c>
      <c r="Q4286" s="1" t="s">
        <v>2198</v>
      </c>
      <c r="R4286" s="1" t="s">
        <v>24</v>
      </c>
      <c r="S4286" s="1" t="s">
        <v>31</v>
      </c>
      <c r="T4286" s="3">
        <v>42240</v>
      </c>
      <c r="U4286" s="1" t="str">
        <f>IF(kiva_loans__muestra[[#This Row],[funded_amount]]=kiva_loans__muestra[[#This Row],[loan_amount]],"funded","unfunded")</f>
        <v>funded</v>
      </c>
      <c r="V4286" s="1" t="str">
        <f>IF(kiva_loans__muestra[[#This Row],[lender_count]]&gt;=50,"high","low")</f>
        <v>low</v>
      </c>
    </row>
    <row r="4287" spans="1:22" x14ac:dyDescent="0.25">
      <c r="A4287">
        <v>937716</v>
      </c>
      <c r="B4287">
        <v>18250</v>
      </c>
      <c r="C4287">
        <v>18250</v>
      </c>
      <c r="D4287" s="1" t="s">
        <v>762</v>
      </c>
      <c r="E4287" s="1" t="s">
        <v>37</v>
      </c>
      <c r="F4287" s="1" t="s">
        <v>8437</v>
      </c>
      <c r="G4287" s="1" t="s">
        <v>3427</v>
      </c>
      <c r="H4287" s="1" t="s">
        <v>185</v>
      </c>
      <c r="I4287" s="1" t="s">
        <v>2094</v>
      </c>
      <c r="J4287" s="1" t="s">
        <v>187</v>
      </c>
      <c r="K4287">
        <v>1770</v>
      </c>
      <c r="L4287" s="2">
        <v>42240.804537037038</v>
      </c>
      <c r="M4287" s="2">
        <v>42213.375</v>
      </c>
      <c r="N4287" s="2">
        <v>42271.998252314814</v>
      </c>
      <c r="O4287">
        <v>390</v>
      </c>
      <c r="P4287">
        <v>61</v>
      </c>
      <c r="Q4287" s="1" t="s">
        <v>3022</v>
      </c>
      <c r="R4287" s="1" t="s">
        <v>24</v>
      </c>
      <c r="S4287" s="1" t="s">
        <v>25</v>
      </c>
      <c r="T4287" s="3">
        <v>42240</v>
      </c>
      <c r="U4287" s="1" t="str">
        <f>IF(kiva_loans__muestra[[#This Row],[funded_amount]]=kiva_loans__muestra[[#This Row],[loan_amount]],"funded","unfunded")</f>
        <v>funded</v>
      </c>
      <c r="V4287" s="1" t="str">
        <f>IF(kiva_loans__muestra[[#This Row],[lender_count]]&gt;=50,"high","low")</f>
        <v>high</v>
      </c>
    </row>
    <row r="4288" spans="1:22" x14ac:dyDescent="0.25">
      <c r="A4288">
        <v>937627</v>
      </c>
      <c r="B4288">
        <v>5000</v>
      </c>
      <c r="C4288">
        <v>5000</v>
      </c>
      <c r="D4288" s="1" t="s">
        <v>58</v>
      </c>
      <c r="E4288" s="1" t="s">
        <v>27</v>
      </c>
      <c r="F4288" s="1" t="s">
        <v>8438</v>
      </c>
      <c r="G4288" s="1" t="s">
        <v>3266</v>
      </c>
      <c r="H4288" s="1" t="s">
        <v>89</v>
      </c>
      <c r="I4288" s="1" t="s">
        <v>30</v>
      </c>
      <c r="J4288" s="1" t="s">
        <v>90</v>
      </c>
      <c r="K4288">
        <v>1670</v>
      </c>
      <c r="L4288" s="2">
        <v>42240.689895833333</v>
      </c>
      <c r="M4288" s="2">
        <v>42221.375</v>
      </c>
      <c r="N4288" s="2">
        <v>42270.140185185184</v>
      </c>
      <c r="O4288">
        <v>140</v>
      </c>
      <c r="P4288">
        <v>17</v>
      </c>
      <c r="Q4288" s="1" t="s">
        <v>8439</v>
      </c>
      <c r="R4288" s="1" t="s">
        <v>92</v>
      </c>
      <c r="S4288" s="1" t="s">
        <v>31</v>
      </c>
      <c r="T4288" s="3">
        <v>42240</v>
      </c>
      <c r="U4288" s="1" t="str">
        <f>IF(kiva_loans__muestra[[#This Row],[funded_amount]]=kiva_loans__muestra[[#This Row],[loan_amount]],"funded","unfunded")</f>
        <v>funded</v>
      </c>
      <c r="V4288" s="1" t="str">
        <f>IF(kiva_loans__muestra[[#This Row],[lender_count]]&gt;=50,"high","low")</f>
        <v>low</v>
      </c>
    </row>
    <row r="4289" spans="1:22" x14ac:dyDescent="0.25">
      <c r="A4289">
        <v>937563</v>
      </c>
      <c r="B4289">
        <v>1000</v>
      </c>
      <c r="C4289">
        <v>1000</v>
      </c>
      <c r="D4289" s="1" t="s">
        <v>37</v>
      </c>
      <c r="E4289" s="1" t="s">
        <v>37</v>
      </c>
      <c r="F4289" s="1" t="s">
        <v>8440</v>
      </c>
      <c r="G4289" s="1" t="s">
        <v>3263</v>
      </c>
      <c r="H4289" s="1" t="s">
        <v>33</v>
      </c>
      <c r="I4289" s="1" t="s">
        <v>1027</v>
      </c>
      <c r="J4289" s="1" t="s">
        <v>34</v>
      </c>
      <c r="K4289">
        <v>3880</v>
      </c>
      <c r="L4289" s="2">
        <v>42240.594108796293</v>
      </c>
      <c r="M4289" s="2">
        <v>42212.375</v>
      </c>
      <c r="N4289" s="2">
        <v>42243.285879629628</v>
      </c>
      <c r="O4289">
        <v>80</v>
      </c>
      <c r="P4289">
        <v>4</v>
      </c>
      <c r="Q4289" s="1" t="s">
        <v>30</v>
      </c>
      <c r="R4289" s="1" t="s">
        <v>24</v>
      </c>
      <c r="S4289" s="1" t="s">
        <v>31</v>
      </c>
      <c r="T4289" s="3">
        <v>42240</v>
      </c>
      <c r="U4289" s="1" t="str">
        <f>IF(kiva_loans__muestra[[#This Row],[funded_amount]]=kiva_loans__muestra[[#This Row],[loan_amount]],"funded","unfunded")</f>
        <v>funded</v>
      </c>
      <c r="V4289" s="1" t="str">
        <f>IF(kiva_loans__muestra[[#This Row],[lender_count]]&gt;=50,"high","low")</f>
        <v>low</v>
      </c>
    </row>
    <row r="4290" spans="1:22" x14ac:dyDescent="0.25">
      <c r="A4290">
        <v>937601</v>
      </c>
      <c r="B4290">
        <v>500</v>
      </c>
      <c r="C4290">
        <v>500</v>
      </c>
      <c r="D4290" s="1" t="s">
        <v>46</v>
      </c>
      <c r="E4290" s="1" t="s">
        <v>46</v>
      </c>
      <c r="F4290" s="1" t="s">
        <v>8441</v>
      </c>
      <c r="G4290" s="1" t="s">
        <v>3635</v>
      </c>
      <c r="H4290" s="1" t="s">
        <v>1315</v>
      </c>
      <c r="I4290" s="1" t="s">
        <v>1344</v>
      </c>
      <c r="J4290" s="1" t="s">
        <v>110</v>
      </c>
      <c r="K4290">
        <v>2960</v>
      </c>
      <c r="L4290" s="2">
        <v>42240.656238425923</v>
      </c>
      <c r="M4290" s="2">
        <v>42233.375</v>
      </c>
      <c r="N4290" s="2">
        <v>42246.689247685186</v>
      </c>
      <c r="O4290">
        <v>80</v>
      </c>
      <c r="P4290">
        <v>2</v>
      </c>
      <c r="Q4290" s="1" t="s">
        <v>8442</v>
      </c>
      <c r="R4290" s="1" t="s">
        <v>24</v>
      </c>
      <c r="S4290" s="1" t="s">
        <v>35</v>
      </c>
      <c r="T4290" s="3">
        <v>42240</v>
      </c>
      <c r="U4290" s="1" t="str">
        <f>IF(kiva_loans__muestra[[#This Row],[funded_amount]]=kiva_loans__muestra[[#This Row],[loan_amount]],"funded","unfunded")</f>
        <v>funded</v>
      </c>
      <c r="V4290" s="1" t="str">
        <f>IF(kiva_loans__muestra[[#This Row],[lender_count]]&gt;=50,"high","low")</f>
        <v>low</v>
      </c>
    </row>
    <row r="4291" spans="1:22" x14ac:dyDescent="0.25">
      <c r="A4291">
        <v>937433</v>
      </c>
      <c r="B4291">
        <v>4500</v>
      </c>
      <c r="C4291">
        <v>4500</v>
      </c>
      <c r="D4291" s="1" t="s">
        <v>48</v>
      </c>
      <c r="E4291" s="1" t="s">
        <v>49</v>
      </c>
      <c r="F4291" s="1" t="s">
        <v>8443</v>
      </c>
      <c r="G4291" s="1" t="s">
        <v>3359</v>
      </c>
      <c r="H4291" s="1" t="s">
        <v>451</v>
      </c>
      <c r="I4291" s="1" t="s">
        <v>8444</v>
      </c>
      <c r="J4291" s="1" t="s">
        <v>452</v>
      </c>
      <c r="K4291">
        <v>1810</v>
      </c>
      <c r="L4291" s="2">
        <v>42240.409884259258</v>
      </c>
      <c r="M4291" s="2">
        <v>42212.375</v>
      </c>
      <c r="N4291" s="2">
        <v>42251.727488425924</v>
      </c>
      <c r="O4291">
        <v>130</v>
      </c>
      <c r="P4291">
        <v>14</v>
      </c>
      <c r="Q4291" s="1" t="s">
        <v>8445</v>
      </c>
      <c r="R4291" s="1" t="s">
        <v>24</v>
      </c>
      <c r="S4291" s="1" t="s">
        <v>31</v>
      </c>
      <c r="T4291" s="3">
        <v>42240</v>
      </c>
      <c r="U4291" s="1" t="str">
        <f>IF(kiva_loans__muestra[[#This Row],[funded_amount]]=kiva_loans__muestra[[#This Row],[loan_amount]],"funded","unfunded")</f>
        <v>funded</v>
      </c>
      <c r="V4291" s="1" t="str">
        <f>IF(kiva_loans__muestra[[#This Row],[lender_count]]&gt;=50,"high","low")</f>
        <v>low</v>
      </c>
    </row>
    <row r="4292" spans="1:22" x14ac:dyDescent="0.25">
      <c r="A4292">
        <v>937702</v>
      </c>
      <c r="B4292">
        <v>14000</v>
      </c>
      <c r="C4292">
        <v>14000</v>
      </c>
      <c r="D4292" s="1" t="s">
        <v>227</v>
      </c>
      <c r="E4292" s="1" t="s">
        <v>46</v>
      </c>
      <c r="F4292" s="1" t="s">
        <v>8446</v>
      </c>
      <c r="G4292" s="1" t="s">
        <v>3274</v>
      </c>
      <c r="H4292" s="1" t="s">
        <v>105</v>
      </c>
      <c r="I4292" s="1" t="s">
        <v>792</v>
      </c>
      <c r="J4292" s="1" t="s">
        <v>106</v>
      </c>
      <c r="K4292">
        <v>1190</v>
      </c>
      <c r="L4292" s="2">
        <v>42240.785486111112</v>
      </c>
      <c r="M4292" s="2">
        <v>42209.375</v>
      </c>
      <c r="N4292" s="2">
        <v>42244.14738425926</v>
      </c>
      <c r="O4292">
        <v>60</v>
      </c>
      <c r="P4292">
        <v>15</v>
      </c>
      <c r="Q4292" s="1" t="s">
        <v>633</v>
      </c>
      <c r="R4292" s="1" t="s">
        <v>24</v>
      </c>
      <c r="S4292" s="1" t="s">
        <v>35</v>
      </c>
      <c r="T4292" s="3">
        <v>42240</v>
      </c>
      <c r="U4292" s="1" t="str">
        <f>IF(kiva_loans__muestra[[#This Row],[funded_amount]]=kiva_loans__muestra[[#This Row],[loan_amount]],"funded","unfunded")</f>
        <v>funded</v>
      </c>
      <c r="V4292" s="1" t="str">
        <f>IF(kiva_loans__muestra[[#This Row],[lender_count]]&gt;=50,"high","low")</f>
        <v>low</v>
      </c>
    </row>
    <row r="4293" spans="1:22" x14ac:dyDescent="0.25">
      <c r="A4293">
        <v>937510</v>
      </c>
      <c r="B4293">
        <v>8000</v>
      </c>
      <c r="C4293">
        <v>8000</v>
      </c>
      <c r="D4293" s="1" t="s">
        <v>630</v>
      </c>
      <c r="E4293" s="1" t="s">
        <v>74</v>
      </c>
      <c r="F4293" s="1" t="s">
        <v>8447</v>
      </c>
      <c r="G4293" s="1" t="s">
        <v>3284</v>
      </c>
      <c r="H4293" s="1" t="s">
        <v>189</v>
      </c>
      <c r="I4293" s="1" t="s">
        <v>479</v>
      </c>
      <c r="J4293" s="1" t="s">
        <v>207</v>
      </c>
      <c r="K4293">
        <v>1000</v>
      </c>
      <c r="L4293" s="2">
        <v>42240.496192129627</v>
      </c>
      <c r="M4293" s="2">
        <v>42234.375</v>
      </c>
      <c r="N4293" s="2">
        <v>42268.832824074074</v>
      </c>
      <c r="O4293">
        <v>200</v>
      </c>
      <c r="P4293">
        <v>25</v>
      </c>
      <c r="Q4293" s="1" t="s">
        <v>8448</v>
      </c>
      <c r="R4293" s="1" t="s">
        <v>92</v>
      </c>
      <c r="S4293" s="1" t="s">
        <v>31</v>
      </c>
      <c r="T4293" s="3">
        <v>42240</v>
      </c>
      <c r="U4293" s="1" t="str">
        <f>IF(kiva_loans__muestra[[#This Row],[funded_amount]]=kiva_loans__muestra[[#This Row],[loan_amount]],"funded","unfunded")</f>
        <v>funded</v>
      </c>
      <c r="V4293" s="1" t="str">
        <f>IF(kiva_loans__muestra[[#This Row],[lender_count]]&gt;=50,"high","low")</f>
        <v>low</v>
      </c>
    </row>
    <row r="4294" spans="1:22" x14ac:dyDescent="0.25">
      <c r="A4294">
        <v>937693</v>
      </c>
      <c r="B4294">
        <v>63250</v>
      </c>
      <c r="C4294">
        <v>63250</v>
      </c>
      <c r="D4294" s="1" t="s">
        <v>137</v>
      </c>
      <c r="E4294" s="1" t="s">
        <v>27</v>
      </c>
      <c r="F4294" s="1" t="s">
        <v>8449</v>
      </c>
      <c r="G4294" s="1" t="s">
        <v>3274</v>
      </c>
      <c r="H4294" s="1" t="s">
        <v>105</v>
      </c>
      <c r="I4294" s="1" t="s">
        <v>851</v>
      </c>
      <c r="J4294" s="1" t="s">
        <v>106</v>
      </c>
      <c r="K4294">
        <v>1190</v>
      </c>
      <c r="L4294" s="2">
        <v>42240.773113425923</v>
      </c>
      <c r="M4294" s="2">
        <v>42209.375</v>
      </c>
      <c r="N4294" s="2">
        <v>42273.689351851855</v>
      </c>
      <c r="O4294">
        <v>80</v>
      </c>
      <c r="P4294">
        <v>132</v>
      </c>
      <c r="Q4294" s="1" t="s">
        <v>8450</v>
      </c>
      <c r="R4294" s="1" t="s">
        <v>8451</v>
      </c>
      <c r="S4294" s="1" t="s">
        <v>31</v>
      </c>
      <c r="T4294" s="3">
        <v>42240</v>
      </c>
      <c r="U4294" s="1" t="str">
        <f>IF(kiva_loans__muestra[[#This Row],[funded_amount]]=kiva_loans__muestra[[#This Row],[loan_amount]],"funded","unfunded")</f>
        <v>funded</v>
      </c>
      <c r="V4294" s="1" t="str">
        <f>IF(kiva_loans__muestra[[#This Row],[lender_count]]&gt;=50,"high","low")</f>
        <v>high</v>
      </c>
    </row>
    <row r="4295" spans="1:22" x14ac:dyDescent="0.25">
      <c r="A4295">
        <v>937379</v>
      </c>
      <c r="B4295">
        <v>6500</v>
      </c>
      <c r="C4295">
        <v>6500</v>
      </c>
      <c r="D4295" s="1" t="s">
        <v>124</v>
      </c>
      <c r="E4295" s="1" t="s">
        <v>125</v>
      </c>
      <c r="F4295" s="1" t="s">
        <v>8452</v>
      </c>
      <c r="G4295" s="1" t="s">
        <v>3261</v>
      </c>
      <c r="H4295" s="1" t="s">
        <v>20</v>
      </c>
      <c r="I4295" s="1" t="s">
        <v>2175</v>
      </c>
      <c r="J4295" s="1" t="s">
        <v>22</v>
      </c>
      <c r="K4295">
        <v>4280</v>
      </c>
      <c r="L4295" s="2">
        <v>42240.380706018521</v>
      </c>
      <c r="M4295" s="2">
        <v>42217.375</v>
      </c>
      <c r="N4295" s="2">
        <v>42247.34946759259</v>
      </c>
      <c r="O4295">
        <v>200</v>
      </c>
      <c r="P4295">
        <v>19</v>
      </c>
      <c r="Q4295" s="1" t="s">
        <v>8453</v>
      </c>
      <c r="R4295" s="1" t="s">
        <v>54</v>
      </c>
      <c r="S4295" s="1" t="s">
        <v>31</v>
      </c>
      <c r="T4295" s="3">
        <v>42240</v>
      </c>
      <c r="U4295" s="1" t="str">
        <f>IF(kiva_loans__muestra[[#This Row],[funded_amount]]=kiva_loans__muestra[[#This Row],[loan_amount]],"funded","unfunded")</f>
        <v>funded</v>
      </c>
      <c r="V4295" s="1" t="str">
        <f>IF(kiva_loans__muestra[[#This Row],[lender_count]]&gt;=50,"high","low")</f>
        <v>low</v>
      </c>
    </row>
    <row r="4296" spans="1:22" x14ac:dyDescent="0.25">
      <c r="A4296">
        <v>937650</v>
      </c>
      <c r="B4296">
        <v>5000</v>
      </c>
      <c r="C4296">
        <v>5000</v>
      </c>
      <c r="D4296" s="1" t="s">
        <v>64</v>
      </c>
      <c r="E4296" s="1" t="s">
        <v>37</v>
      </c>
      <c r="F4296" s="1" t="s">
        <v>8454</v>
      </c>
      <c r="G4296" s="1" t="s">
        <v>3266</v>
      </c>
      <c r="H4296" s="1" t="s">
        <v>89</v>
      </c>
      <c r="I4296" s="1" t="s">
        <v>30</v>
      </c>
      <c r="J4296" s="1" t="s">
        <v>90</v>
      </c>
      <c r="K4296">
        <v>1670</v>
      </c>
      <c r="L4296" s="2">
        <v>42240.739432870374</v>
      </c>
      <c r="M4296" s="2">
        <v>42221.375</v>
      </c>
      <c r="N4296" s="2">
        <v>42273.139722222222</v>
      </c>
      <c r="O4296">
        <v>140</v>
      </c>
      <c r="P4296">
        <v>16</v>
      </c>
      <c r="Q4296" s="1" t="s">
        <v>350</v>
      </c>
      <c r="R4296" s="1" t="s">
        <v>92</v>
      </c>
      <c r="S4296" s="1" t="s">
        <v>35</v>
      </c>
      <c r="T4296" s="3">
        <v>42240</v>
      </c>
      <c r="U4296" s="1" t="str">
        <f>IF(kiva_loans__muestra[[#This Row],[funded_amount]]=kiva_loans__muestra[[#This Row],[loan_amount]],"funded","unfunded")</f>
        <v>funded</v>
      </c>
      <c r="V4296" s="1" t="str">
        <f>IF(kiva_loans__muestra[[#This Row],[lender_count]]&gt;=50,"high","low")</f>
        <v>low</v>
      </c>
    </row>
    <row r="4297" spans="1:22" x14ac:dyDescent="0.25">
      <c r="A4297">
        <v>938154</v>
      </c>
      <c r="B4297">
        <v>3500</v>
      </c>
      <c r="C4297">
        <v>3500</v>
      </c>
      <c r="D4297" s="1" t="s">
        <v>61</v>
      </c>
      <c r="E4297" s="1" t="s">
        <v>62</v>
      </c>
      <c r="F4297" s="1" t="s">
        <v>8455</v>
      </c>
      <c r="G4297" s="1" t="s">
        <v>3303</v>
      </c>
      <c r="H4297" s="1" t="s">
        <v>28</v>
      </c>
      <c r="I4297" s="1" t="s">
        <v>282</v>
      </c>
      <c r="J4297" s="1" t="s">
        <v>29</v>
      </c>
      <c r="K4297">
        <v>2470</v>
      </c>
      <c r="L4297" s="2">
        <v>42241.45921296296</v>
      </c>
      <c r="M4297" s="2">
        <v>42233.375</v>
      </c>
      <c r="N4297" s="2">
        <v>42245.830509259256</v>
      </c>
      <c r="O4297">
        <v>120</v>
      </c>
      <c r="P4297">
        <v>13</v>
      </c>
      <c r="Q4297" s="1" t="s">
        <v>88</v>
      </c>
      <c r="R4297" s="1" t="s">
        <v>24</v>
      </c>
      <c r="S4297" s="1" t="s">
        <v>35</v>
      </c>
      <c r="T4297" s="3">
        <v>42241</v>
      </c>
      <c r="U4297" s="1" t="str">
        <f>IF(kiva_loans__muestra[[#This Row],[funded_amount]]=kiva_loans__muestra[[#This Row],[loan_amount]],"funded","unfunded")</f>
        <v>funded</v>
      </c>
      <c r="V4297" s="1" t="str">
        <f>IF(kiva_loans__muestra[[#This Row],[lender_count]]&gt;=50,"high","low")</f>
        <v>low</v>
      </c>
    </row>
    <row r="4298" spans="1:22" x14ac:dyDescent="0.25">
      <c r="A4298">
        <v>938233</v>
      </c>
      <c r="B4298">
        <v>5250</v>
      </c>
      <c r="C4298">
        <v>5250</v>
      </c>
      <c r="D4298" s="1" t="s">
        <v>77</v>
      </c>
      <c r="E4298" s="1" t="s">
        <v>78</v>
      </c>
      <c r="F4298" s="1" t="s">
        <v>8456</v>
      </c>
      <c r="G4298" s="1" t="s">
        <v>3284</v>
      </c>
      <c r="H4298" s="1" t="s">
        <v>189</v>
      </c>
      <c r="I4298" s="1" t="s">
        <v>1173</v>
      </c>
      <c r="J4298" s="1" t="s">
        <v>207</v>
      </c>
      <c r="K4298">
        <v>630</v>
      </c>
      <c r="L4298" s="2">
        <v>42241.570451388892</v>
      </c>
      <c r="M4298" s="2">
        <v>42234.375</v>
      </c>
      <c r="N4298" s="2">
        <v>42252.352824074071</v>
      </c>
      <c r="O4298">
        <v>140</v>
      </c>
      <c r="P4298">
        <v>17</v>
      </c>
      <c r="Q4298" s="1" t="s">
        <v>687</v>
      </c>
      <c r="R4298" s="1" t="s">
        <v>24</v>
      </c>
      <c r="S4298" s="1" t="s">
        <v>31</v>
      </c>
      <c r="T4298" s="3">
        <v>42241</v>
      </c>
      <c r="U4298" s="1" t="str">
        <f>IF(kiva_loans__muestra[[#This Row],[funded_amount]]=kiva_loans__muestra[[#This Row],[loan_amount]],"funded","unfunded")</f>
        <v>funded</v>
      </c>
      <c r="V4298" s="1" t="str">
        <f>IF(kiva_loans__muestra[[#This Row],[lender_count]]&gt;=50,"high","low")</f>
        <v>low</v>
      </c>
    </row>
    <row r="4299" spans="1:22" x14ac:dyDescent="0.25">
      <c r="A4299">
        <v>937887</v>
      </c>
      <c r="B4299">
        <v>1500</v>
      </c>
      <c r="C4299">
        <v>1500</v>
      </c>
      <c r="D4299" s="1" t="s">
        <v>45</v>
      </c>
      <c r="E4299" s="1" t="s">
        <v>46</v>
      </c>
      <c r="F4299" s="1" t="s">
        <v>8457</v>
      </c>
      <c r="G4299" s="1" t="s">
        <v>3278</v>
      </c>
      <c r="H4299" s="1" t="s">
        <v>100</v>
      </c>
      <c r="I4299" s="1" t="s">
        <v>1450</v>
      </c>
      <c r="J4299" s="1" t="s">
        <v>101</v>
      </c>
      <c r="K4299">
        <v>1450</v>
      </c>
      <c r="L4299" s="2">
        <v>42241.196215277778</v>
      </c>
      <c r="M4299" s="2">
        <v>42213.375</v>
      </c>
      <c r="N4299" s="2">
        <v>42244.405995370369</v>
      </c>
      <c r="O4299">
        <v>80</v>
      </c>
      <c r="P4299">
        <v>1</v>
      </c>
      <c r="Q4299" s="1" t="s">
        <v>30</v>
      </c>
      <c r="R4299" s="1" t="s">
        <v>24</v>
      </c>
      <c r="S4299" s="1" t="s">
        <v>35</v>
      </c>
      <c r="T4299" s="3">
        <v>42241</v>
      </c>
      <c r="U4299" s="1" t="str">
        <f>IF(kiva_loans__muestra[[#This Row],[funded_amount]]=kiva_loans__muestra[[#This Row],[loan_amount]],"funded","unfunded")</f>
        <v>funded</v>
      </c>
      <c r="V4299" s="1" t="str">
        <f>IF(kiva_loans__muestra[[#This Row],[lender_count]]&gt;=50,"high","low")</f>
        <v>low</v>
      </c>
    </row>
    <row r="4300" spans="1:22" x14ac:dyDescent="0.25">
      <c r="A4300">
        <v>938383</v>
      </c>
      <c r="B4300">
        <v>7750</v>
      </c>
      <c r="C4300">
        <v>7750</v>
      </c>
      <c r="D4300" s="1" t="s">
        <v>161</v>
      </c>
      <c r="E4300" s="1" t="s">
        <v>37</v>
      </c>
      <c r="F4300" s="1" t="s">
        <v>712</v>
      </c>
      <c r="G4300" s="1" t="s">
        <v>3427</v>
      </c>
      <c r="H4300" s="1" t="s">
        <v>185</v>
      </c>
      <c r="I4300" s="1" t="s">
        <v>3147</v>
      </c>
      <c r="J4300" s="1" t="s">
        <v>187</v>
      </c>
      <c r="K4300">
        <v>1540</v>
      </c>
      <c r="L4300" s="2">
        <v>42241.878564814811</v>
      </c>
      <c r="M4300" s="2">
        <v>42216.375</v>
      </c>
      <c r="N4300" s="2">
        <v>42271.929490740738</v>
      </c>
      <c r="O4300">
        <v>210</v>
      </c>
      <c r="P4300">
        <v>25</v>
      </c>
      <c r="Q4300" s="1" t="s">
        <v>8458</v>
      </c>
      <c r="R4300" s="1" t="s">
        <v>24</v>
      </c>
      <c r="S4300" s="1" t="s">
        <v>31</v>
      </c>
      <c r="T4300" s="3">
        <v>42241</v>
      </c>
      <c r="U4300" s="1" t="str">
        <f>IF(kiva_loans__muestra[[#This Row],[funded_amount]]=kiva_loans__muestra[[#This Row],[loan_amount]],"funded","unfunded")</f>
        <v>funded</v>
      </c>
      <c r="V4300" s="1" t="str">
        <f>IF(kiva_loans__muestra[[#This Row],[lender_count]]&gt;=50,"high","low")</f>
        <v>low</v>
      </c>
    </row>
    <row r="4301" spans="1:22" x14ac:dyDescent="0.25">
      <c r="A4301">
        <v>938281</v>
      </c>
      <c r="B4301">
        <v>49250</v>
      </c>
      <c r="C4301">
        <v>49250</v>
      </c>
      <c r="D4301" s="1" t="s">
        <v>359</v>
      </c>
      <c r="E4301" s="1" t="s">
        <v>46</v>
      </c>
      <c r="F4301" s="1" t="s">
        <v>8459</v>
      </c>
      <c r="G4301" s="1" t="s">
        <v>3422</v>
      </c>
      <c r="H4301" s="1" t="s">
        <v>898</v>
      </c>
      <c r="I4301" s="1" t="s">
        <v>30</v>
      </c>
      <c r="J4301" s="1" t="s">
        <v>899</v>
      </c>
      <c r="K4301">
        <v>1610</v>
      </c>
      <c r="L4301" s="2">
        <v>42241.636689814812</v>
      </c>
      <c r="M4301" s="2">
        <v>42216.375</v>
      </c>
      <c r="N4301" s="2">
        <v>42246.129074074073</v>
      </c>
      <c r="O4301">
        <v>60</v>
      </c>
      <c r="P4301">
        <v>61</v>
      </c>
      <c r="Q4301" s="1" t="s">
        <v>7727</v>
      </c>
      <c r="R4301" s="1" t="s">
        <v>8460</v>
      </c>
      <c r="S4301" s="1" t="s">
        <v>35</v>
      </c>
      <c r="T4301" s="3">
        <v>42241</v>
      </c>
      <c r="U4301" s="1" t="str">
        <f>IF(kiva_loans__muestra[[#This Row],[funded_amount]]=kiva_loans__muestra[[#This Row],[loan_amount]],"funded","unfunded")</f>
        <v>funded</v>
      </c>
      <c r="V4301" s="1" t="str">
        <f>IF(kiva_loans__muestra[[#This Row],[lender_count]]&gt;=50,"high","low")</f>
        <v>high</v>
      </c>
    </row>
    <row r="4302" spans="1:22" x14ac:dyDescent="0.25">
      <c r="A4302">
        <v>937868</v>
      </c>
      <c r="B4302">
        <v>15000</v>
      </c>
      <c r="C4302">
        <v>15000</v>
      </c>
      <c r="D4302" s="1" t="s">
        <v>314</v>
      </c>
      <c r="E4302" s="1" t="s">
        <v>125</v>
      </c>
      <c r="F4302" s="1" t="s">
        <v>8461</v>
      </c>
      <c r="G4302" s="1" t="s">
        <v>3311</v>
      </c>
      <c r="H4302" s="1" t="s">
        <v>119</v>
      </c>
      <c r="I4302" s="1" t="s">
        <v>235</v>
      </c>
      <c r="J4302" s="1" t="s">
        <v>90</v>
      </c>
      <c r="K4302">
        <v>90</v>
      </c>
      <c r="L4302" s="2">
        <v>42241.165914351855</v>
      </c>
      <c r="M4302" s="2">
        <v>42219.375</v>
      </c>
      <c r="N4302" s="2">
        <v>42270.788541666669</v>
      </c>
      <c r="O4302">
        <v>200</v>
      </c>
      <c r="P4302">
        <v>50</v>
      </c>
      <c r="Q4302" s="1" t="s">
        <v>8462</v>
      </c>
      <c r="R4302" s="1" t="s">
        <v>92</v>
      </c>
      <c r="S4302" s="1" t="s">
        <v>31</v>
      </c>
      <c r="T4302" s="3">
        <v>42241</v>
      </c>
      <c r="U4302" s="1" t="str">
        <f>IF(kiva_loans__muestra[[#This Row],[funded_amount]]=kiva_loans__muestra[[#This Row],[loan_amount]],"funded","unfunded")</f>
        <v>funded</v>
      </c>
      <c r="V4302" s="1" t="str">
        <f>IF(kiva_loans__muestra[[#This Row],[lender_count]]&gt;=50,"high","low")</f>
        <v>high</v>
      </c>
    </row>
    <row r="4303" spans="1:22" x14ac:dyDescent="0.25">
      <c r="A4303">
        <v>938829</v>
      </c>
      <c r="B4303">
        <v>1000</v>
      </c>
      <c r="C4303">
        <v>1000</v>
      </c>
      <c r="D4303" s="1" t="s">
        <v>45</v>
      </c>
      <c r="E4303" s="1" t="s">
        <v>46</v>
      </c>
      <c r="F4303" s="1" t="s">
        <v>8463</v>
      </c>
      <c r="G4303" s="1" t="s">
        <v>3635</v>
      </c>
      <c r="H4303" s="1" t="s">
        <v>1315</v>
      </c>
      <c r="I4303" s="1" t="s">
        <v>1393</v>
      </c>
      <c r="J4303" s="1" t="s">
        <v>110</v>
      </c>
      <c r="K4303">
        <v>2960</v>
      </c>
      <c r="L4303" s="2">
        <v>42242.763993055552</v>
      </c>
      <c r="M4303" s="2">
        <v>42219.375</v>
      </c>
      <c r="N4303" s="2">
        <v>42250.040682870371</v>
      </c>
      <c r="O4303">
        <v>70</v>
      </c>
      <c r="P4303">
        <v>1</v>
      </c>
      <c r="Q4303" s="1" t="s">
        <v>8464</v>
      </c>
      <c r="R4303" s="1" t="s">
        <v>24</v>
      </c>
      <c r="S4303" s="1" t="s">
        <v>35</v>
      </c>
      <c r="T4303" s="3">
        <v>42242</v>
      </c>
      <c r="U4303" s="1" t="str">
        <f>IF(kiva_loans__muestra[[#This Row],[funded_amount]]=kiva_loans__muestra[[#This Row],[loan_amount]],"funded","unfunded")</f>
        <v>funded</v>
      </c>
      <c r="V4303" s="1" t="str">
        <f>IF(kiva_loans__muestra[[#This Row],[lender_count]]&gt;=50,"high","low")</f>
        <v>low</v>
      </c>
    </row>
    <row r="4304" spans="1:22" x14ac:dyDescent="0.25">
      <c r="A4304">
        <v>938666</v>
      </c>
      <c r="B4304">
        <v>53500</v>
      </c>
      <c r="C4304">
        <v>53500</v>
      </c>
      <c r="D4304" s="1" t="s">
        <v>45</v>
      </c>
      <c r="E4304" s="1" t="s">
        <v>46</v>
      </c>
      <c r="F4304" s="1" t="s">
        <v>8465</v>
      </c>
      <c r="G4304" s="1" t="s">
        <v>3422</v>
      </c>
      <c r="H4304" s="1" t="s">
        <v>898</v>
      </c>
      <c r="I4304" s="1" t="s">
        <v>30</v>
      </c>
      <c r="J4304" s="1" t="s">
        <v>899</v>
      </c>
      <c r="K4304">
        <v>1610</v>
      </c>
      <c r="L4304" s="2">
        <v>42242.47619212963</v>
      </c>
      <c r="M4304" s="2">
        <v>42212.375</v>
      </c>
      <c r="N4304" s="2">
        <v>42246.146793981483</v>
      </c>
      <c r="O4304">
        <v>60</v>
      </c>
      <c r="P4304">
        <v>8</v>
      </c>
      <c r="Q4304" s="1" t="s">
        <v>2834</v>
      </c>
      <c r="R4304" s="1" t="s">
        <v>8466</v>
      </c>
      <c r="S4304" s="1" t="s">
        <v>35</v>
      </c>
      <c r="T4304" s="3">
        <v>42242</v>
      </c>
      <c r="U4304" s="1" t="str">
        <f>IF(kiva_loans__muestra[[#This Row],[funded_amount]]=kiva_loans__muestra[[#This Row],[loan_amount]],"funded","unfunded")</f>
        <v>funded</v>
      </c>
      <c r="V4304" s="1" t="str">
        <f>IF(kiva_loans__muestra[[#This Row],[lender_count]]&gt;=50,"high","low")</f>
        <v>low</v>
      </c>
    </row>
    <row r="4305" spans="1:22" x14ac:dyDescent="0.25">
      <c r="A4305">
        <v>938672</v>
      </c>
      <c r="B4305">
        <v>7500</v>
      </c>
      <c r="C4305">
        <v>8250</v>
      </c>
      <c r="D4305" s="1" t="s">
        <v>161</v>
      </c>
      <c r="E4305" s="1" t="s">
        <v>37</v>
      </c>
      <c r="F4305" s="1" t="s">
        <v>8467</v>
      </c>
      <c r="G4305" s="1" t="s">
        <v>3307</v>
      </c>
      <c r="H4305" s="1" t="s">
        <v>412</v>
      </c>
      <c r="I4305" s="1" t="s">
        <v>1148</v>
      </c>
      <c r="J4305" s="1" t="s">
        <v>413</v>
      </c>
      <c r="K4305">
        <v>2220</v>
      </c>
      <c r="L4305" s="2">
        <v>42242.481226851851</v>
      </c>
      <c r="M4305" s="2">
        <v>42228.375</v>
      </c>
      <c r="N4305" s="2"/>
      <c r="O4305">
        <v>140</v>
      </c>
      <c r="P4305">
        <v>19</v>
      </c>
      <c r="Q4305" s="1" t="s">
        <v>8468</v>
      </c>
      <c r="R4305" s="1" t="s">
        <v>92</v>
      </c>
      <c r="S4305" s="1" t="s">
        <v>35</v>
      </c>
      <c r="T4305" s="3">
        <v>42242</v>
      </c>
      <c r="U4305" s="1" t="str">
        <f>IF(kiva_loans__muestra[[#This Row],[funded_amount]]=kiva_loans__muestra[[#This Row],[loan_amount]],"funded","unfunded")</f>
        <v>unfunded</v>
      </c>
      <c r="V4305" s="1" t="str">
        <f>IF(kiva_loans__muestra[[#This Row],[lender_count]]&gt;=50,"high","low")</f>
        <v>low</v>
      </c>
    </row>
    <row r="4306" spans="1:22" x14ac:dyDescent="0.25">
      <c r="A4306">
        <v>938451</v>
      </c>
      <c r="B4306">
        <v>5750</v>
      </c>
      <c r="C4306">
        <v>5750</v>
      </c>
      <c r="D4306" s="1" t="s">
        <v>37</v>
      </c>
      <c r="E4306" s="1" t="s">
        <v>37</v>
      </c>
      <c r="F4306" s="1" t="s">
        <v>8469</v>
      </c>
      <c r="G4306" s="1" t="s">
        <v>3384</v>
      </c>
      <c r="H4306" s="1" t="s">
        <v>848</v>
      </c>
      <c r="I4306" s="1" t="s">
        <v>2028</v>
      </c>
      <c r="J4306" s="1" t="s">
        <v>849</v>
      </c>
      <c r="K4306">
        <v>150</v>
      </c>
      <c r="L4306" s="2">
        <v>42242.177048611113</v>
      </c>
      <c r="M4306" s="2">
        <v>42223.375</v>
      </c>
      <c r="N4306" s="2">
        <v>42257.183854166666</v>
      </c>
      <c r="O4306">
        <v>140</v>
      </c>
      <c r="P4306">
        <v>14</v>
      </c>
      <c r="Q4306" s="1" t="s">
        <v>8470</v>
      </c>
      <c r="R4306" s="1" t="s">
        <v>24</v>
      </c>
      <c r="S4306" s="1" t="s">
        <v>35</v>
      </c>
      <c r="T4306" s="3">
        <v>42242</v>
      </c>
      <c r="U4306" s="1" t="str">
        <f>IF(kiva_loans__muestra[[#This Row],[funded_amount]]=kiva_loans__muestra[[#This Row],[loan_amount]],"funded","unfunded")</f>
        <v>funded</v>
      </c>
      <c r="V4306" s="1" t="str">
        <f>IF(kiva_loans__muestra[[#This Row],[lender_count]]&gt;=50,"high","low")</f>
        <v>low</v>
      </c>
    </row>
    <row r="4307" spans="1:22" x14ac:dyDescent="0.25">
      <c r="A4307">
        <v>938779</v>
      </c>
      <c r="B4307">
        <v>12500</v>
      </c>
      <c r="C4307">
        <v>12500</v>
      </c>
      <c r="D4307" s="1" t="s">
        <v>630</v>
      </c>
      <c r="E4307" s="1" t="s">
        <v>74</v>
      </c>
      <c r="F4307" s="1" t="s">
        <v>8471</v>
      </c>
      <c r="G4307" s="1" t="s">
        <v>4022</v>
      </c>
      <c r="H4307" s="1" t="s">
        <v>510</v>
      </c>
      <c r="I4307" s="1" t="s">
        <v>30</v>
      </c>
      <c r="J4307" s="1" t="s">
        <v>512</v>
      </c>
      <c r="K4307">
        <v>2390</v>
      </c>
      <c r="L4307" s="2">
        <v>42242.683865740742</v>
      </c>
      <c r="M4307" s="2">
        <v>42241.375</v>
      </c>
      <c r="N4307" s="2">
        <v>42257.018611111111</v>
      </c>
      <c r="O4307">
        <v>260</v>
      </c>
      <c r="P4307">
        <v>39</v>
      </c>
      <c r="Q4307" s="1" t="s">
        <v>1361</v>
      </c>
      <c r="R4307" s="1" t="s">
        <v>92</v>
      </c>
      <c r="S4307" s="1" t="s">
        <v>31</v>
      </c>
      <c r="T4307" s="3">
        <v>42242</v>
      </c>
      <c r="U4307" s="1" t="str">
        <f>IF(kiva_loans__muestra[[#This Row],[funded_amount]]=kiva_loans__muestra[[#This Row],[loan_amount]],"funded","unfunded")</f>
        <v>funded</v>
      </c>
      <c r="V4307" s="1" t="str">
        <f>IF(kiva_loans__muestra[[#This Row],[lender_count]]&gt;=50,"high","low")</f>
        <v>low</v>
      </c>
    </row>
    <row r="4308" spans="1:22" x14ac:dyDescent="0.25">
      <c r="A4308">
        <v>938874</v>
      </c>
      <c r="B4308">
        <v>7000</v>
      </c>
      <c r="C4308">
        <v>7000</v>
      </c>
      <c r="D4308" s="1" t="s">
        <v>98</v>
      </c>
      <c r="E4308" s="1" t="s">
        <v>37</v>
      </c>
      <c r="F4308" s="1" t="s">
        <v>2821</v>
      </c>
      <c r="G4308" s="1" t="s">
        <v>3268</v>
      </c>
      <c r="H4308" s="1" t="s">
        <v>138</v>
      </c>
      <c r="I4308" s="1" t="s">
        <v>1428</v>
      </c>
      <c r="J4308" s="1" t="s">
        <v>139</v>
      </c>
      <c r="K4308">
        <v>1180</v>
      </c>
      <c r="L4308" s="2">
        <v>42242.945474537039</v>
      </c>
      <c r="M4308" s="2">
        <v>42215.375</v>
      </c>
      <c r="N4308" s="2">
        <v>42271.977500000001</v>
      </c>
      <c r="O4308">
        <v>180</v>
      </c>
      <c r="P4308">
        <v>10</v>
      </c>
      <c r="Q4308" s="1" t="s">
        <v>286</v>
      </c>
      <c r="R4308" s="1" t="s">
        <v>92</v>
      </c>
      <c r="S4308" s="1" t="s">
        <v>31</v>
      </c>
      <c r="T4308" s="3">
        <v>42242</v>
      </c>
      <c r="U4308" s="1" t="str">
        <f>IF(kiva_loans__muestra[[#This Row],[funded_amount]]=kiva_loans__muestra[[#This Row],[loan_amount]],"funded","unfunded")</f>
        <v>funded</v>
      </c>
      <c r="V4308" s="1" t="str">
        <f>IF(kiva_loans__muestra[[#This Row],[lender_count]]&gt;=50,"high","low")</f>
        <v>low</v>
      </c>
    </row>
    <row r="4309" spans="1:22" x14ac:dyDescent="0.25">
      <c r="A4309">
        <v>938741</v>
      </c>
      <c r="B4309">
        <v>7000</v>
      </c>
      <c r="C4309">
        <v>9750</v>
      </c>
      <c r="D4309" s="1" t="s">
        <v>137</v>
      </c>
      <c r="E4309" s="1" t="s">
        <v>27</v>
      </c>
      <c r="F4309" s="1" t="s">
        <v>8472</v>
      </c>
      <c r="G4309" s="1" t="s">
        <v>3284</v>
      </c>
      <c r="H4309" s="1" t="s">
        <v>189</v>
      </c>
      <c r="I4309" s="1" t="s">
        <v>358</v>
      </c>
      <c r="J4309" s="1" t="s">
        <v>207</v>
      </c>
      <c r="K4309">
        <v>630</v>
      </c>
      <c r="L4309" s="2">
        <v>42242.600497685184</v>
      </c>
      <c r="M4309" s="2">
        <v>42235.375</v>
      </c>
      <c r="N4309" s="2"/>
      <c r="O4309">
        <v>140</v>
      </c>
      <c r="P4309">
        <v>24</v>
      </c>
      <c r="Q4309" s="1" t="s">
        <v>515</v>
      </c>
      <c r="R4309" s="1" t="s">
        <v>92</v>
      </c>
      <c r="S4309" s="1" t="s">
        <v>31</v>
      </c>
      <c r="T4309" s="3">
        <v>42242</v>
      </c>
      <c r="U4309" s="1" t="str">
        <f>IF(kiva_loans__muestra[[#This Row],[funded_amount]]=kiva_loans__muestra[[#This Row],[loan_amount]],"funded","unfunded")</f>
        <v>unfunded</v>
      </c>
      <c r="V4309" s="1" t="str">
        <f>IF(kiva_loans__muestra[[#This Row],[lender_count]]&gt;=50,"high","low")</f>
        <v>low</v>
      </c>
    </row>
    <row r="4310" spans="1:22" x14ac:dyDescent="0.25">
      <c r="A4310">
        <v>938646</v>
      </c>
      <c r="B4310">
        <v>10000</v>
      </c>
      <c r="C4310">
        <v>10000</v>
      </c>
      <c r="D4310" s="1" t="s">
        <v>66</v>
      </c>
      <c r="E4310" s="1" t="s">
        <v>66</v>
      </c>
      <c r="F4310" s="1" t="s">
        <v>8473</v>
      </c>
      <c r="G4310" s="1" t="s">
        <v>3927</v>
      </c>
      <c r="H4310" s="1" t="s">
        <v>1333</v>
      </c>
      <c r="I4310" s="1" t="s">
        <v>1334</v>
      </c>
      <c r="J4310" s="1" t="s">
        <v>1335</v>
      </c>
      <c r="K4310">
        <v>230</v>
      </c>
      <c r="L4310" s="2">
        <v>42242.454930555556</v>
      </c>
      <c r="M4310" s="2">
        <v>42228.375</v>
      </c>
      <c r="N4310" s="2">
        <v>42272.89271990741</v>
      </c>
      <c r="O4310">
        <v>170</v>
      </c>
      <c r="P4310">
        <v>26</v>
      </c>
      <c r="Q4310" s="1" t="s">
        <v>1707</v>
      </c>
      <c r="R4310" s="1" t="s">
        <v>92</v>
      </c>
      <c r="S4310" s="1" t="s">
        <v>31</v>
      </c>
      <c r="T4310" s="3">
        <v>42242</v>
      </c>
      <c r="U4310" s="1" t="str">
        <f>IF(kiva_loans__muestra[[#This Row],[funded_amount]]=kiva_loans__muestra[[#This Row],[loan_amount]],"funded","unfunded")</f>
        <v>funded</v>
      </c>
      <c r="V4310" s="1" t="str">
        <f>IF(kiva_loans__muestra[[#This Row],[lender_count]]&gt;=50,"high","low")</f>
        <v>low</v>
      </c>
    </row>
    <row r="4311" spans="1:22" x14ac:dyDescent="0.25">
      <c r="A4311">
        <v>938718</v>
      </c>
      <c r="B4311">
        <v>25000</v>
      </c>
      <c r="C4311">
        <v>25000</v>
      </c>
      <c r="D4311" s="1" t="s">
        <v>175</v>
      </c>
      <c r="E4311" s="1" t="s">
        <v>78</v>
      </c>
      <c r="F4311" s="1" t="s">
        <v>8474</v>
      </c>
      <c r="G4311" s="1" t="s">
        <v>3444</v>
      </c>
      <c r="H4311" s="1" t="s">
        <v>141</v>
      </c>
      <c r="I4311" s="1" t="s">
        <v>143</v>
      </c>
      <c r="J4311" s="1" t="s">
        <v>90</v>
      </c>
      <c r="K4311">
        <v>800</v>
      </c>
      <c r="L4311" s="2">
        <v>42242.538090277776</v>
      </c>
      <c r="M4311" s="2">
        <v>42214.375</v>
      </c>
      <c r="N4311" s="2">
        <v>42267.99046296296</v>
      </c>
      <c r="O4311">
        <v>290</v>
      </c>
      <c r="P4311">
        <v>86</v>
      </c>
      <c r="Q4311" s="1" t="s">
        <v>5717</v>
      </c>
      <c r="R4311" s="1" t="s">
        <v>92</v>
      </c>
      <c r="S4311" s="1" t="s">
        <v>31</v>
      </c>
      <c r="T4311" s="3">
        <v>42242</v>
      </c>
      <c r="U4311" s="1" t="str">
        <f>IF(kiva_loans__muestra[[#This Row],[funded_amount]]=kiva_loans__muestra[[#This Row],[loan_amount]],"funded","unfunded")</f>
        <v>funded</v>
      </c>
      <c r="V4311" s="1" t="str">
        <f>IF(kiva_loans__muestra[[#This Row],[lender_count]]&gt;=50,"high","low")</f>
        <v>high</v>
      </c>
    </row>
    <row r="4312" spans="1:22" x14ac:dyDescent="0.25">
      <c r="A4312">
        <v>938737</v>
      </c>
      <c r="B4312">
        <v>11750</v>
      </c>
      <c r="C4312">
        <v>11750</v>
      </c>
      <c r="D4312" s="1" t="s">
        <v>64</v>
      </c>
      <c r="E4312" s="1" t="s">
        <v>37</v>
      </c>
      <c r="F4312" s="1" t="s">
        <v>8475</v>
      </c>
      <c r="G4312" s="1" t="s">
        <v>3263</v>
      </c>
      <c r="H4312" s="1" t="s">
        <v>33</v>
      </c>
      <c r="I4312" s="1" t="s">
        <v>746</v>
      </c>
      <c r="J4312" s="1" t="s">
        <v>34</v>
      </c>
      <c r="K4312">
        <v>1560</v>
      </c>
      <c r="L4312" s="2">
        <v>42242.592291666668</v>
      </c>
      <c r="M4312" s="2">
        <v>42242.375</v>
      </c>
      <c r="N4312" s="2">
        <v>42288.717615740738</v>
      </c>
      <c r="O4312">
        <v>200</v>
      </c>
      <c r="P4312">
        <v>19</v>
      </c>
      <c r="Q4312" s="1" t="s">
        <v>310</v>
      </c>
      <c r="R4312" s="1" t="s">
        <v>24</v>
      </c>
      <c r="S4312" s="1" t="s">
        <v>31</v>
      </c>
      <c r="T4312" s="3">
        <v>42242</v>
      </c>
      <c r="U4312" s="1" t="str">
        <f>IF(kiva_loans__muestra[[#This Row],[funded_amount]]=kiva_loans__muestra[[#This Row],[loan_amount]],"funded","unfunded")</f>
        <v>funded</v>
      </c>
      <c r="V4312" s="1" t="str">
        <f>IF(kiva_loans__muestra[[#This Row],[lender_count]]&gt;=50,"high","low")</f>
        <v>low</v>
      </c>
    </row>
    <row r="4313" spans="1:22" x14ac:dyDescent="0.25">
      <c r="A4313">
        <v>939594</v>
      </c>
      <c r="B4313">
        <v>11500</v>
      </c>
      <c r="C4313">
        <v>16000</v>
      </c>
      <c r="D4313" s="1" t="s">
        <v>48</v>
      </c>
      <c r="E4313" s="1" t="s">
        <v>49</v>
      </c>
      <c r="F4313" s="1" t="s">
        <v>8476</v>
      </c>
      <c r="G4313" s="1" t="s">
        <v>3266</v>
      </c>
      <c r="H4313" s="1" t="s">
        <v>89</v>
      </c>
      <c r="I4313" s="1" t="s">
        <v>30</v>
      </c>
      <c r="J4313" s="1" t="s">
        <v>90</v>
      </c>
      <c r="K4313">
        <v>810</v>
      </c>
      <c r="L4313" s="2">
        <v>42244.057210648149</v>
      </c>
      <c r="M4313" s="2">
        <v>42243.375</v>
      </c>
      <c r="N4313" s="2"/>
      <c r="O4313">
        <v>200</v>
      </c>
      <c r="P4313">
        <v>13</v>
      </c>
      <c r="Q4313" s="1" t="s">
        <v>224</v>
      </c>
      <c r="R4313" s="1" t="s">
        <v>24</v>
      </c>
      <c r="S4313" s="1" t="s">
        <v>31</v>
      </c>
      <c r="T4313" s="3">
        <v>42243</v>
      </c>
      <c r="U4313" s="1" t="str">
        <f>IF(kiva_loans__muestra[[#This Row],[funded_amount]]=kiva_loans__muestra[[#This Row],[loan_amount]],"funded","unfunded")</f>
        <v>unfunded</v>
      </c>
      <c r="V4313" s="1" t="str">
        <f>IF(kiva_loans__muestra[[#This Row],[lender_count]]&gt;=50,"high","low")</f>
        <v>low</v>
      </c>
    </row>
    <row r="4314" spans="1:22" x14ac:dyDescent="0.25">
      <c r="A4314">
        <v>939091</v>
      </c>
      <c r="B4314">
        <v>20000</v>
      </c>
      <c r="C4314">
        <v>20000</v>
      </c>
      <c r="D4314" s="1" t="s">
        <v>56</v>
      </c>
      <c r="E4314" s="1" t="s">
        <v>32</v>
      </c>
      <c r="F4314" s="1" t="s">
        <v>8477</v>
      </c>
      <c r="G4314" s="1" t="s">
        <v>3661</v>
      </c>
      <c r="H4314" s="1" t="s">
        <v>805</v>
      </c>
      <c r="I4314" s="1" t="s">
        <v>1793</v>
      </c>
      <c r="J4314" s="1" t="s">
        <v>806</v>
      </c>
      <c r="K4314">
        <v>770</v>
      </c>
      <c r="L4314" s="2">
        <v>42243.352592592593</v>
      </c>
      <c r="M4314" s="2">
        <v>42219.375</v>
      </c>
      <c r="N4314" s="2">
        <v>42269.086562500001</v>
      </c>
      <c r="O4314">
        <v>200</v>
      </c>
      <c r="P4314">
        <v>70</v>
      </c>
      <c r="Q4314" s="1" t="s">
        <v>67</v>
      </c>
      <c r="R4314" s="1" t="s">
        <v>24</v>
      </c>
      <c r="S4314" s="1" t="s">
        <v>31</v>
      </c>
      <c r="T4314" s="3">
        <v>42243</v>
      </c>
      <c r="U4314" s="1" t="str">
        <f>IF(kiva_loans__muestra[[#This Row],[funded_amount]]=kiva_loans__muestra[[#This Row],[loan_amount]],"funded","unfunded")</f>
        <v>funded</v>
      </c>
      <c r="V4314" s="1" t="str">
        <f>IF(kiva_loans__muestra[[#This Row],[lender_count]]&gt;=50,"high","low")</f>
        <v>high</v>
      </c>
    </row>
    <row r="4315" spans="1:22" x14ac:dyDescent="0.25">
      <c r="A4315">
        <v>939237</v>
      </c>
      <c r="B4315">
        <v>2000</v>
      </c>
      <c r="C4315">
        <v>8500</v>
      </c>
      <c r="D4315" s="1" t="s">
        <v>46</v>
      </c>
      <c r="E4315" s="1" t="s">
        <v>46</v>
      </c>
      <c r="F4315" s="1" t="s">
        <v>8478</v>
      </c>
      <c r="G4315" s="1" t="s">
        <v>3307</v>
      </c>
      <c r="H4315" s="1" t="s">
        <v>412</v>
      </c>
      <c r="I4315" s="1" t="s">
        <v>1290</v>
      </c>
      <c r="J4315" s="1" t="s">
        <v>413</v>
      </c>
      <c r="K4315">
        <v>2220</v>
      </c>
      <c r="L4315" s="2">
        <v>42243.520648148151</v>
      </c>
      <c r="M4315" s="2">
        <v>42220.375</v>
      </c>
      <c r="N4315" s="2"/>
      <c r="O4315">
        <v>140</v>
      </c>
      <c r="P4315">
        <v>7</v>
      </c>
      <c r="Q4315" s="1" t="s">
        <v>88</v>
      </c>
      <c r="R4315" s="1" t="s">
        <v>92</v>
      </c>
      <c r="S4315" s="1" t="s">
        <v>31</v>
      </c>
      <c r="T4315" s="3">
        <v>42243</v>
      </c>
      <c r="U4315" s="1" t="str">
        <f>IF(kiva_loans__muestra[[#This Row],[funded_amount]]=kiva_loans__muestra[[#This Row],[loan_amount]],"funded","unfunded")</f>
        <v>unfunded</v>
      </c>
      <c r="V4315" s="1" t="str">
        <f>IF(kiva_loans__muestra[[#This Row],[lender_count]]&gt;=50,"high","low")</f>
        <v>low</v>
      </c>
    </row>
    <row r="4316" spans="1:22" x14ac:dyDescent="0.25">
      <c r="A4316">
        <v>939512</v>
      </c>
      <c r="B4316">
        <v>2250</v>
      </c>
      <c r="C4316">
        <v>2250</v>
      </c>
      <c r="D4316" s="1" t="s">
        <v>612</v>
      </c>
      <c r="E4316" s="1" t="s">
        <v>32</v>
      </c>
      <c r="F4316" s="1" t="s">
        <v>8479</v>
      </c>
      <c r="G4316" s="1" t="s">
        <v>3427</v>
      </c>
      <c r="H4316" s="1" t="s">
        <v>185</v>
      </c>
      <c r="I4316" s="1" t="s">
        <v>2724</v>
      </c>
      <c r="J4316" s="1" t="s">
        <v>187</v>
      </c>
      <c r="K4316">
        <v>1770</v>
      </c>
      <c r="L4316" s="2">
        <v>42243.837523148148</v>
      </c>
      <c r="M4316" s="2">
        <v>42216.375</v>
      </c>
      <c r="N4316" s="2">
        <v>42257.418900462966</v>
      </c>
      <c r="O4316">
        <v>130</v>
      </c>
      <c r="P4316">
        <v>5</v>
      </c>
      <c r="Q4316" s="1" t="s">
        <v>40</v>
      </c>
      <c r="R4316" s="1" t="s">
        <v>92</v>
      </c>
      <c r="S4316" s="1" t="s">
        <v>25</v>
      </c>
      <c r="T4316" s="3">
        <v>42243</v>
      </c>
      <c r="U4316" s="1" t="str">
        <f>IF(kiva_loans__muestra[[#This Row],[funded_amount]]=kiva_loans__muestra[[#This Row],[loan_amount]],"funded","unfunded")</f>
        <v>funded</v>
      </c>
      <c r="V4316" s="1" t="str">
        <f>IF(kiva_loans__muestra[[#This Row],[lender_count]]&gt;=50,"high","low")</f>
        <v>low</v>
      </c>
    </row>
    <row r="4317" spans="1:22" x14ac:dyDescent="0.25">
      <c r="A4317">
        <v>939452</v>
      </c>
      <c r="B4317">
        <v>41750</v>
      </c>
      <c r="C4317">
        <v>41750</v>
      </c>
      <c r="D4317" s="1" t="s">
        <v>45</v>
      </c>
      <c r="E4317" s="1" t="s">
        <v>46</v>
      </c>
      <c r="F4317" s="1" t="s">
        <v>8480</v>
      </c>
      <c r="G4317" s="1" t="s">
        <v>3422</v>
      </c>
      <c r="H4317" s="1" t="s">
        <v>898</v>
      </c>
      <c r="I4317" s="1" t="s">
        <v>30</v>
      </c>
      <c r="J4317" s="1" t="s">
        <v>899</v>
      </c>
      <c r="K4317">
        <v>1610</v>
      </c>
      <c r="L4317" s="2">
        <v>42243.753958333335</v>
      </c>
      <c r="M4317" s="2">
        <v>42214.375</v>
      </c>
      <c r="N4317" s="2">
        <v>42253.956909722219</v>
      </c>
      <c r="O4317">
        <v>60</v>
      </c>
      <c r="P4317">
        <v>72</v>
      </c>
      <c r="Q4317" s="1" t="s">
        <v>8481</v>
      </c>
      <c r="R4317" s="1" t="s">
        <v>8482</v>
      </c>
      <c r="S4317" s="1" t="s">
        <v>35</v>
      </c>
      <c r="T4317" s="3">
        <v>42243</v>
      </c>
      <c r="U4317" s="1" t="str">
        <f>IF(kiva_loans__muestra[[#This Row],[funded_amount]]=kiva_loans__muestra[[#This Row],[loan_amount]],"funded","unfunded")</f>
        <v>funded</v>
      </c>
      <c r="V4317" s="1" t="str">
        <f>IF(kiva_loans__muestra[[#This Row],[lender_count]]&gt;=50,"high","low")</f>
        <v>high</v>
      </c>
    </row>
    <row r="4318" spans="1:22" x14ac:dyDescent="0.25">
      <c r="A4318">
        <v>939487</v>
      </c>
      <c r="B4318">
        <v>1750</v>
      </c>
      <c r="C4318">
        <v>1750</v>
      </c>
      <c r="D4318" s="1" t="s">
        <v>41</v>
      </c>
      <c r="E4318" s="1" t="s">
        <v>27</v>
      </c>
      <c r="F4318" s="1" t="s">
        <v>8483</v>
      </c>
      <c r="G4318" s="1" t="s">
        <v>3635</v>
      </c>
      <c r="H4318" s="1" t="s">
        <v>1315</v>
      </c>
      <c r="I4318" s="1" t="s">
        <v>1393</v>
      </c>
      <c r="J4318" s="1" t="s">
        <v>110</v>
      </c>
      <c r="K4318">
        <v>2960</v>
      </c>
      <c r="L4318" s="2">
        <v>42243.801724537036</v>
      </c>
      <c r="M4318" s="2">
        <v>42226.375</v>
      </c>
      <c r="N4318" s="2">
        <v>42250.953287037039</v>
      </c>
      <c r="O4318">
        <v>70</v>
      </c>
      <c r="P4318">
        <v>7</v>
      </c>
      <c r="Q4318" s="1" t="s">
        <v>30</v>
      </c>
      <c r="R4318" s="1" t="s">
        <v>24</v>
      </c>
      <c r="S4318" s="1" t="s">
        <v>35</v>
      </c>
      <c r="T4318" s="3">
        <v>42243</v>
      </c>
      <c r="U4318" s="1" t="str">
        <f>IF(kiva_loans__muestra[[#This Row],[funded_amount]]=kiva_loans__muestra[[#This Row],[loan_amount]],"funded","unfunded")</f>
        <v>funded</v>
      </c>
      <c r="V4318" s="1" t="str">
        <f>IF(kiva_loans__muestra[[#This Row],[lender_count]]&gt;=50,"high","low")</f>
        <v>low</v>
      </c>
    </row>
    <row r="4319" spans="1:22" x14ac:dyDescent="0.25">
      <c r="A4319">
        <v>940151</v>
      </c>
      <c r="B4319">
        <v>10000</v>
      </c>
      <c r="C4319">
        <v>10000</v>
      </c>
      <c r="D4319" s="1" t="s">
        <v>98</v>
      </c>
      <c r="E4319" s="1" t="s">
        <v>37</v>
      </c>
      <c r="F4319" s="1" t="s">
        <v>8484</v>
      </c>
      <c r="G4319" s="1" t="s">
        <v>3266</v>
      </c>
      <c r="H4319" s="1" t="s">
        <v>89</v>
      </c>
      <c r="I4319" s="1" t="s">
        <v>871</v>
      </c>
      <c r="J4319" s="1" t="s">
        <v>90</v>
      </c>
      <c r="K4319">
        <v>1990</v>
      </c>
      <c r="L4319" s="2">
        <v>42244.769062500003</v>
      </c>
      <c r="M4319" s="2">
        <v>42237.375</v>
      </c>
      <c r="N4319" s="2">
        <v>42257.484791666669</v>
      </c>
      <c r="O4319">
        <v>140</v>
      </c>
      <c r="P4319">
        <v>17</v>
      </c>
      <c r="Q4319" s="1" t="s">
        <v>793</v>
      </c>
      <c r="R4319" s="1" t="s">
        <v>24</v>
      </c>
      <c r="S4319" s="1" t="s">
        <v>25</v>
      </c>
      <c r="T4319" s="3">
        <v>42244</v>
      </c>
      <c r="U4319" s="1" t="str">
        <f>IF(kiva_loans__muestra[[#This Row],[funded_amount]]=kiva_loans__muestra[[#This Row],[loan_amount]],"funded","unfunded")</f>
        <v>funded</v>
      </c>
      <c r="V4319" s="1" t="str">
        <f>IF(kiva_loans__muestra[[#This Row],[lender_count]]&gt;=50,"high","low")</f>
        <v>low</v>
      </c>
    </row>
    <row r="4320" spans="1:22" x14ac:dyDescent="0.25">
      <c r="A4320">
        <v>939696</v>
      </c>
      <c r="B4320">
        <v>4250</v>
      </c>
      <c r="C4320">
        <v>4250</v>
      </c>
      <c r="D4320" s="1" t="s">
        <v>48</v>
      </c>
      <c r="E4320" s="1" t="s">
        <v>49</v>
      </c>
      <c r="F4320" s="1" t="s">
        <v>8485</v>
      </c>
      <c r="G4320" s="1" t="s">
        <v>3307</v>
      </c>
      <c r="H4320" s="1" t="s">
        <v>412</v>
      </c>
      <c r="I4320" s="1" t="s">
        <v>706</v>
      </c>
      <c r="J4320" s="1" t="s">
        <v>413</v>
      </c>
      <c r="K4320">
        <v>1630</v>
      </c>
      <c r="L4320" s="2">
        <v>42244.238182870373</v>
      </c>
      <c r="M4320" s="2">
        <v>42226.375</v>
      </c>
      <c r="N4320" s="2">
        <v>42265.878020833334</v>
      </c>
      <c r="O4320">
        <v>80</v>
      </c>
      <c r="P4320">
        <v>16</v>
      </c>
      <c r="Q4320" s="1" t="s">
        <v>88</v>
      </c>
      <c r="R4320" s="1" t="s">
        <v>24</v>
      </c>
      <c r="S4320" s="1" t="s">
        <v>31</v>
      </c>
      <c r="T4320" s="3">
        <v>42244</v>
      </c>
      <c r="U4320" s="1" t="str">
        <f>IF(kiva_loans__muestra[[#This Row],[funded_amount]]=kiva_loans__muestra[[#This Row],[loan_amount]],"funded","unfunded")</f>
        <v>funded</v>
      </c>
      <c r="V4320" s="1" t="str">
        <f>IF(kiva_loans__muestra[[#This Row],[lender_count]]&gt;=50,"high","low")</f>
        <v>low</v>
      </c>
    </row>
    <row r="4321" spans="1:22" x14ac:dyDescent="0.25">
      <c r="A4321">
        <v>939931</v>
      </c>
      <c r="B4321">
        <v>2250</v>
      </c>
      <c r="C4321">
        <v>2250</v>
      </c>
      <c r="D4321" s="1" t="s">
        <v>45</v>
      </c>
      <c r="E4321" s="1" t="s">
        <v>46</v>
      </c>
      <c r="F4321" s="1" t="s">
        <v>8486</v>
      </c>
      <c r="G4321" s="1" t="s">
        <v>3278</v>
      </c>
      <c r="H4321" s="1" t="s">
        <v>100</v>
      </c>
      <c r="I4321" s="1" t="s">
        <v>980</v>
      </c>
      <c r="J4321" s="1" t="s">
        <v>101</v>
      </c>
      <c r="K4321">
        <v>1440</v>
      </c>
      <c r="L4321" s="2">
        <v>42244.472175925926</v>
      </c>
      <c r="M4321" s="2">
        <v>42216.375</v>
      </c>
      <c r="N4321" s="2">
        <v>42264.677546296298</v>
      </c>
      <c r="O4321">
        <v>60</v>
      </c>
      <c r="P4321">
        <v>9</v>
      </c>
      <c r="Q4321" s="1" t="s">
        <v>30</v>
      </c>
      <c r="R4321" s="1" t="s">
        <v>24</v>
      </c>
      <c r="S4321" s="1" t="s">
        <v>35</v>
      </c>
      <c r="T4321" s="3">
        <v>42244</v>
      </c>
      <c r="U4321" s="1" t="str">
        <f>IF(kiva_loans__muestra[[#This Row],[funded_amount]]=kiva_loans__muestra[[#This Row],[loan_amount]],"funded","unfunded")</f>
        <v>funded</v>
      </c>
      <c r="V4321" s="1" t="str">
        <f>IF(kiva_loans__muestra[[#This Row],[lender_count]]&gt;=50,"high","low")</f>
        <v>low</v>
      </c>
    </row>
    <row r="4322" spans="1:22" x14ac:dyDescent="0.25">
      <c r="A4322">
        <v>939790</v>
      </c>
      <c r="B4322">
        <v>2500</v>
      </c>
      <c r="C4322">
        <v>2500</v>
      </c>
      <c r="D4322" s="1" t="s">
        <v>280</v>
      </c>
      <c r="E4322" s="1" t="s">
        <v>104</v>
      </c>
      <c r="F4322" s="1" t="s">
        <v>8487</v>
      </c>
      <c r="G4322" s="1" t="s">
        <v>5096</v>
      </c>
      <c r="H4322" s="1" t="s">
        <v>1537</v>
      </c>
      <c r="I4322" s="1" t="s">
        <v>1538</v>
      </c>
      <c r="J4322" s="1" t="s">
        <v>1539</v>
      </c>
      <c r="K4322">
        <v>3930</v>
      </c>
      <c r="L4322" s="2">
        <v>42244.340833333335</v>
      </c>
      <c r="M4322" s="2">
        <v>42217.375</v>
      </c>
      <c r="N4322" s="2">
        <v>42247.757453703707</v>
      </c>
      <c r="O4322">
        <v>110</v>
      </c>
      <c r="P4322">
        <v>10</v>
      </c>
      <c r="Q4322" s="1" t="s">
        <v>30</v>
      </c>
      <c r="R4322" s="1" t="s">
        <v>550</v>
      </c>
      <c r="S4322" s="1" t="s">
        <v>25</v>
      </c>
      <c r="T4322" s="3">
        <v>42244</v>
      </c>
      <c r="U4322" s="1" t="str">
        <f>IF(kiva_loans__muestra[[#This Row],[funded_amount]]=kiva_loans__muestra[[#This Row],[loan_amount]],"funded","unfunded")</f>
        <v>funded</v>
      </c>
      <c r="V4322" s="1" t="str">
        <f>IF(kiva_loans__muestra[[#This Row],[lender_count]]&gt;=50,"high","low")</f>
        <v>low</v>
      </c>
    </row>
    <row r="4323" spans="1:22" x14ac:dyDescent="0.25">
      <c r="A4323">
        <v>939892</v>
      </c>
      <c r="B4323">
        <v>9000</v>
      </c>
      <c r="C4323">
        <v>9000</v>
      </c>
      <c r="D4323" s="1" t="s">
        <v>630</v>
      </c>
      <c r="E4323" s="1" t="s">
        <v>74</v>
      </c>
      <c r="F4323" s="1" t="s">
        <v>8488</v>
      </c>
      <c r="G4323" s="1" t="s">
        <v>3284</v>
      </c>
      <c r="H4323" s="1" t="s">
        <v>189</v>
      </c>
      <c r="I4323" s="1" t="s">
        <v>474</v>
      </c>
      <c r="J4323" s="1" t="s">
        <v>207</v>
      </c>
      <c r="K4323">
        <v>2150</v>
      </c>
      <c r="L4323" s="2">
        <v>42244.441412037035</v>
      </c>
      <c r="M4323" s="2">
        <v>42227.375</v>
      </c>
      <c r="N4323" s="2">
        <v>42269.684861111113</v>
      </c>
      <c r="O4323">
        <v>140</v>
      </c>
      <c r="P4323">
        <v>32</v>
      </c>
      <c r="Q4323" s="1" t="s">
        <v>918</v>
      </c>
      <c r="R4323" s="1" t="s">
        <v>92</v>
      </c>
      <c r="S4323" s="1" t="s">
        <v>31</v>
      </c>
      <c r="T4323" s="3">
        <v>42244</v>
      </c>
      <c r="U4323" s="1" t="str">
        <f>IF(kiva_loans__muestra[[#This Row],[funded_amount]]=kiva_loans__muestra[[#This Row],[loan_amount]],"funded","unfunded")</f>
        <v>funded</v>
      </c>
      <c r="V4323" s="1" t="str">
        <f>IF(kiva_loans__muestra[[#This Row],[lender_count]]&gt;=50,"high","low")</f>
        <v>low</v>
      </c>
    </row>
    <row r="4324" spans="1:22" x14ac:dyDescent="0.25">
      <c r="A4324">
        <v>939929</v>
      </c>
      <c r="B4324">
        <v>5000</v>
      </c>
      <c r="C4324">
        <v>5000</v>
      </c>
      <c r="D4324" s="1" t="s">
        <v>45</v>
      </c>
      <c r="E4324" s="1" t="s">
        <v>46</v>
      </c>
      <c r="F4324" s="1" t="s">
        <v>742</v>
      </c>
      <c r="G4324" s="1" t="s">
        <v>3278</v>
      </c>
      <c r="H4324" s="1" t="s">
        <v>100</v>
      </c>
      <c r="I4324" s="1" t="s">
        <v>1433</v>
      </c>
      <c r="J4324" s="1" t="s">
        <v>101</v>
      </c>
      <c r="K4324">
        <v>1450</v>
      </c>
      <c r="L4324" s="2">
        <v>42244.471446759257</v>
      </c>
      <c r="M4324" s="2">
        <v>42223.375</v>
      </c>
      <c r="N4324" s="2">
        <v>42277.427766203706</v>
      </c>
      <c r="O4324">
        <v>130</v>
      </c>
      <c r="P4324">
        <v>7</v>
      </c>
      <c r="Q4324" s="1" t="s">
        <v>67</v>
      </c>
      <c r="R4324" s="1" t="s">
        <v>24</v>
      </c>
      <c r="S4324" s="1" t="s">
        <v>35</v>
      </c>
      <c r="T4324" s="3">
        <v>42244</v>
      </c>
      <c r="U4324" s="1" t="str">
        <f>IF(kiva_loans__muestra[[#This Row],[funded_amount]]=kiva_loans__muestra[[#This Row],[loan_amount]],"funded","unfunded")</f>
        <v>funded</v>
      </c>
      <c r="V4324" s="1" t="str">
        <f>IF(kiva_loans__muestra[[#This Row],[lender_count]]&gt;=50,"high","low")</f>
        <v>low</v>
      </c>
    </row>
    <row r="4325" spans="1:22" x14ac:dyDescent="0.25">
      <c r="A4325">
        <v>939834</v>
      </c>
      <c r="B4325">
        <v>3000</v>
      </c>
      <c r="C4325">
        <v>3000</v>
      </c>
      <c r="D4325" s="1" t="s">
        <v>46</v>
      </c>
      <c r="E4325" s="1" t="s">
        <v>46</v>
      </c>
      <c r="F4325" s="1" t="s">
        <v>8489</v>
      </c>
      <c r="G4325" s="1" t="s">
        <v>3263</v>
      </c>
      <c r="H4325" s="1" t="s">
        <v>33</v>
      </c>
      <c r="I4325" s="1" t="s">
        <v>82</v>
      </c>
      <c r="J4325" s="1" t="s">
        <v>34</v>
      </c>
      <c r="K4325">
        <v>1380</v>
      </c>
      <c r="L4325" s="2">
        <v>42244.384189814817</v>
      </c>
      <c r="M4325" s="2">
        <v>42237.375</v>
      </c>
      <c r="N4325" s="2">
        <v>42275.733819444446</v>
      </c>
      <c r="O4325">
        <v>110</v>
      </c>
      <c r="P4325">
        <v>12</v>
      </c>
      <c r="Q4325" s="1" t="s">
        <v>437</v>
      </c>
      <c r="R4325" s="1" t="s">
        <v>24</v>
      </c>
      <c r="S4325" s="1" t="s">
        <v>31</v>
      </c>
      <c r="T4325" s="3">
        <v>42244</v>
      </c>
      <c r="U4325" s="1" t="str">
        <f>IF(kiva_loans__muestra[[#This Row],[funded_amount]]=kiva_loans__muestra[[#This Row],[loan_amount]],"funded","unfunded")</f>
        <v>funded</v>
      </c>
      <c r="V4325" s="1" t="str">
        <f>IF(kiva_loans__muestra[[#This Row],[lender_count]]&gt;=50,"high","low")</f>
        <v>low</v>
      </c>
    </row>
    <row r="4326" spans="1:22" x14ac:dyDescent="0.25">
      <c r="A4326">
        <v>940217</v>
      </c>
      <c r="B4326">
        <v>5500</v>
      </c>
      <c r="C4326">
        <v>5500</v>
      </c>
      <c r="D4326" s="1" t="s">
        <v>273</v>
      </c>
      <c r="E4326" s="1" t="s">
        <v>104</v>
      </c>
      <c r="F4326" s="1" t="s">
        <v>8490</v>
      </c>
      <c r="G4326" s="1" t="s">
        <v>3467</v>
      </c>
      <c r="H4326" s="1" t="s">
        <v>634</v>
      </c>
      <c r="I4326" s="1" t="s">
        <v>8491</v>
      </c>
      <c r="J4326" s="1" t="s">
        <v>636</v>
      </c>
      <c r="K4326">
        <v>2750</v>
      </c>
      <c r="L4326" s="2">
        <v>42244.85837962963</v>
      </c>
      <c r="M4326" s="2">
        <v>42228.375</v>
      </c>
      <c r="N4326" s="2">
        <v>42264.976990740739</v>
      </c>
      <c r="O4326">
        <v>200</v>
      </c>
      <c r="P4326">
        <v>18</v>
      </c>
      <c r="Q4326" s="1" t="s">
        <v>40</v>
      </c>
      <c r="R4326" s="1" t="s">
        <v>92</v>
      </c>
      <c r="S4326" s="1" t="s">
        <v>31</v>
      </c>
      <c r="T4326" s="3">
        <v>42244</v>
      </c>
      <c r="U4326" s="1" t="str">
        <f>IF(kiva_loans__muestra[[#This Row],[funded_amount]]=kiva_loans__muestra[[#This Row],[loan_amount]],"funded","unfunded")</f>
        <v>funded</v>
      </c>
      <c r="V4326" s="1" t="str">
        <f>IF(kiva_loans__muestra[[#This Row],[lender_count]]&gt;=50,"high","low")</f>
        <v>low</v>
      </c>
    </row>
    <row r="4327" spans="1:22" x14ac:dyDescent="0.25">
      <c r="A4327">
        <v>939723</v>
      </c>
      <c r="B4327">
        <v>3250</v>
      </c>
      <c r="C4327">
        <v>3250</v>
      </c>
      <c r="D4327" s="1" t="s">
        <v>175</v>
      </c>
      <c r="E4327" s="1" t="s">
        <v>78</v>
      </c>
      <c r="F4327" s="1" t="s">
        <v>8492</v>
      </c>
      <c r="G4327" s="1" t="s">
        <v>3284</v>
      </c>
      <c r="H4327" s="1" t="s">
        <v>189</v>
      </c>
      <c r="I4327" s="1" t="s">
        <v>548</v>
      </c>
      <c r="J4327" s="1" t="s">
        <v>207</v>
      </c>
      <c r="K4327">
        <v>2150</v>
      </c>
      <c r="L4327" s="2">
        <v>42244.26358796296</v>
      </c>
      <c r="M4327" s="2">
        <v>42227.375</v>
      </c>
      <c r="N4327" s="2">
        <v>42248.239965277775</v>
      </c>
      <c r="O4327">
        <v>200</v>
      </c>
      <c r="P4327">
        <v>7</v>
      </c>
      <c r="Q4327" s="1" t="s">
        <v>252</v>
      </c>
      <c r="R4327" s="1" t="s">
        <v>24</v>
      </c>
      <c r="S4327" s="1" t="s">
        <v>31</v>
      </c>
      <c r="T4327" s="3">
        <v>42244</v>
      </c>
      <c r="U4327" s="1" t="str">
        <f>IF(kiva_loans__muestra[[#This Row],[funded_amount]]=kiva_loans__muestra[[#This Row],[loan_amount]],"funded","unfunded")</f>
        <v>funded</v>
      </c>
      <c r="V4327" s="1" t="str">
        <f>IF(kiva_loans__muestra[[#This Row],[lender_count]]&gt;=50,"high","low")</f>
        <v>low</v>
      </c>
    </row>
    <row r="4328" spans="1:22" x14ac:dyDescent="0.25">
      <c r="A4328">
        <v>939744</v>
      </c>
      <c r="B4328">
        <v>2000</v>
      </c>
      <c r="C4328">
        <v>2000</v>
      </c>
      <c r="D4328" s="1" t="s">
        <v>53</v>
      </c>
      <c r="E4328" s="1" t="s">
        <v>32</v>
      </c>
      <c r="F4328" s="1" t="s">
        <v>8493</v>
      </c>
      <c r="G4328" s="1" t="s">
        <v>3303</v>
      </c>
      <c r="H4328" s="1" t="s">
        <v>28</v>
      </c>
      <c r="I4328" s="1" t="s">
        <v>282</v>
      </c>
      <c r="J4328" s="1" t="s">
        <v>29</v>
      </c>
      <c r="K4328">
        <v>2470</v>
      </c>
      <c r="L4328" s="2">
        <v>42244.307384259257</v>
      </c>
      <c r="M4328" s="2">
        <v>42240.375</v>
      </c>
      <c r="N4328" s="2">
        <v>42267.860937500001</v>
      </c>
      <c r="O4328">
        <v>120</v>
      </c>
      <c r="P4328">
        <v>8</v>
      </c>
      <c r="Q4328" s="1" t="s">
        <v>611</v>
      </c>
      <c r="R4328" s="1" t="s">
        <v>24</v>
      </c>
      <c r="S4328" s="1" t="s">
        <v>35</v>
      </c>
      <c r="T4328" s="3">
        <v>42244</v>
      </c>
      <c r="U4328" s="1" t="str">
        <f>IF(kiva_loans__muestra[[#This Row],[funded_amount]]=kiva_loans__muestra[[#This Row],[loan_amount]],"funded","unfunded")</f>
        <v>funded</v>
      </c>
      <c r="V4328" s="1" t="str">
        <f>IF(kiva_loans__muestra[[#This Row],[lender_count]]&gt;=50,"high","low")</f>
        <v>low</v>
      </c>
    </row>
    <row r="4329" spans="1:22" x14ac:dyDescent="0.25">
      <c r="A4329">
        <v>939986</v>
      </c>
      <c r="B4329">
        <v>5000</v>
      </c>
      <c r="C4329">
        <v>6000</v>
      </c>
      <c r="D4329" s="1" t="s">
        <v>81</v>
      </c>
      <c r="E4329" s="1" t="s">
        <v>27</v>
      </c>
      <c r="F4329" s="1" t="s">
        <v>7306</v>
      </c>
      <c r="G4329" s="1" t="s">
        <v>3263</v>
      </c>
      <c r="H4329" s="1" t="s">
        <v>33</v>
      </c>
      <c r="I4329" s="1" t="s">
        <v>1033</v>
      </c>
      <c r="J4329" s="1" t="s">
        <v>34</v>
      </c>
      <c r="K4329">
        <v>1380</v>
      </c>
      <c r="L4329" s="2">
        <v>42244.546759259261</v>
      </c>
      <c r="M4329" s="2">
        <v>42241.375</v>
      </c>
      <c r="N4329" s="2"/>
      <c r="O4329">
        <v>140</v>
      </c>
      <c r="P4329">
        <v>13</v>
      </c>
      <c r="Q4329" s="1" t="s">
        <v>8494</v>
      </c>
      <c r="R4329" s="1" t="s">
        <v>24</v>
      </c>
      <c r="S4329" s="1" t="s">
        <v>31</v>
      </c>
      <c r="T4329" s="3">
        <v>42244</v>
      </c>
      <c r="U4329" s="1" t="str">
        <f>IF(kiva_loans__muestra[[#This Row],[funded_amount]]=kiva_loans__muestra[[#This Row],[loan_amount]],"funded","unfunded")</f>
        <v>unfunded</v>
      </c>
      <c r="V4329" s="1" t="str">
        <f>IF(kiva_loans__muestra[[#This Row],[lender_count]]&gt;=50,"high","low")</f>
        <v>low</v>
      </c>
    </row>
    <row r="4330" spans="1:22" x14ac:dyDescent="0.25">
      <c r="A4330">
        <v>940303</v>
      </c>
      <c r="B4330">
        <v>4000</v>
      </c>
      <c r="C4330">
        <v>4000</v>
      </c>
      <c r="D4330" s="1" t="s">
        <v>45</v>
      </c>
      <c r="E4330" s="1" t="s">
        <v>46</v>
      </c>
      <c r="F4330" s="1" t="s">
        <v>1772</v>
      </c>
      <c r="G4330" s="1" t="s">
        <v>3278</v>
      </c>
      <c r="H4330" s="1" t="s">
        <v>100</v>
      </c>
      <c r="I4330" s="1" t="s">
        <v>1474</v>
      </c>
      <c r="J4330" s="1" t="s">
        <v>101</v>
      </c>
      <c r="K4330">
        <v>1450</v>
      </c>
      <c r="L4330" s="2">
        <v>42245.053784722222</v>
      </c>
      <c r="M4330" s="2">
        <v>42216.375</v>
      </c>
      <c r="N4330" s="2">
        <v>42269.083298611113</v>
      </c>
      <c r="O4330">
        <v>80</v>
      </c>
      <c r="P4330">
        <v>5</v>
      </c>
      <c r="Q4330" s="1" t="s">
        <v>356</v>
      </c>
      <c r="R4330" s="1" t="s">
        <v>24</v>
      </c>
      <c r="S4330" s="1" t="s">
        <v>35</v>
      </c>
      <c r="T4330" s="3">
        <v>42244</v>
      </c>
      <c r="U4330" s="1" t="str">
        <f>IF(kiva_loans__muestra[[#This Row],[funded_amount]]=kiva_loans__muestra[[#This Row],[loan_amount]],"funded","unfunded")</f>
        <v>funded</v>
      </c>
      <c r="V4330" s="1" t="str">
        <f>IF(kiva_loans__muestra[[#This Row],[lender_count]]&gt;=50,"high","low")</f>
        <v>low</v>
      </c>
    </row>
    <row r="4331" spans="1:22" x14ac:dyDescent="0.25">
      <c r="A4331">
        <v>940157</v>
      </c>
      <c r="B4331">
        <v>750</v>
      </c>
      <c r="C4331">
        <v>750</v>
      </c>
      <c r="D4331" s="1" t="s">
        <v>41</v>
      </c>
      <c r="E4331" s="1" t="s">
        <v>27</v>
      </c>
      <c r="F4331" s="1" t="s">
        <v>8495</v>
      </c>
      <c r="G4331" s="1" t="s">
        <v>3635</v>
      </c>
      <c r="H4331" s="1" t="s">
        <v>1315</v>
      </c>
      <c r="I4331" s="1" t="s">
        <v>1344</v>
      </c>
      <c r="J4331" s="1" t="s">
        <v>110</v>
      </c>
      <c r="K4331">
        <v>2960</v>
      </c>
      <c r="L4331" s="2">
        <v>42244.774085648147</v>
      </c>
      <c r="M4331" s="2">
        <v>42236.375</v>
      </c>
      <c r="N4331" s="2">
        <v>42252.705000000002</v>
      </c>
      <c r="O4331">
        <v>50</v>
      </c>
      <c r="P4331">
        <v>3</v>
      </c>
      <c r="Q4331" s="1" t="s">
        <v>40</v>
      </c>
      <c r="R4331" s="1" t="s">
        <v>24</v>
      </c>
      <c r="S4331" s="1" t="s">
        <v>31</v>
      </c>
      <c r="T4331" s="3">
        <v>42244</v>
      </c>
      <c r="U4331" s="1" t="str">
        <f>IF(kiva_loans__muestra[[#This Row],[funded_amount]]=kiva_loans__muestra[[#This Row],[loan_amount]],"funded","unfunded")</f>
        <v>funded</v>
      </c>
      <c r="V4331" s="1" t="str">
        <f>IF(kiva_loans__muestra[[#This Row],[lender_count]]&gt;=50,"high","low")</f>
        <v>low</v>
      </c>
    </row>
    <row r="4332" spans="1:22" x14ac:dyDescent="0.25">
      <c r="A4332">
        <v>940160</v>
      </c>
      <c r="B4332">
        <v>6500</v>
      </c>
      <c r="C4332">
        <v>6500</v>
      </c>
      <c r="D4332" s="1" t="s">
        <v>45</v>
      </c>
      <c r="E4332" s="1" t="s">
        <v>46</v>
      </c>
      <c r="F4332" s="1" t="s">
        <v>8496</v>
      </c>
      <c r="G4332" s="1" t="s">
        <v>3278</v>
      </c>
      <c r="H4332" s="1" t="s">
        <v>100</v>
      </c>
      <c r="I4332" s="1" t="s">
        <v>1558</v>
      </c>
      <c r="J4332" s="1" t="s">
        <v>101</v>
      </c>
      <c r="K4332">
        <v>1440</v>
      </c>
      <c r="L4332" s="2">
        <v>42244.778101851851</v>
      </c>
      <c r="M4332" s="2">
        <v>42223.375</v>
      </c>
      <c r="N4332" s="2">
        <v>42248.32371527778</v>
      </c>
      <c r="O4332">
        <v>50</v>
      </c>
      <c r="P4332">
        <v>14</v>
      </c>
      <c r="Q4332" s="1" t="s">
        <v>30</v>
      </c>
      <c r="R4332" s="1" t="s">
        <v>24</v>
      </c>
      <c r="S4332" s="1" t="s">
        <v>35</v>
      </c>
      <c r="T4332" s="3">
        <v>42244</v>
      </c>
      <c r="U4332" s="1" t="str">
        <f>IF(kiva_loans__muestra[[#This Row],[funded_amount]]=kiva_loans__muestra[[#This Row],[loan_amount]],"funded","unfunded")</f>
        <v>funded</v>
      </c>
      <c r="V4332" s="1" t="str">
        <f>IF(kiva_loans__muestra[[#This Row],[lender_count]]&gt;=50,"high","low")</f>
        <v>low</v>
      </c>
    </row>
    <row r="4333" spans="1:22" x14ac:dyDescent="0.25">
      <c r="A4333">
        <v>940398</v>
      </c>
      <c r="B4333">
        <v>3500</v>
      </c>
      <c r="C4333">
        <v>3500</v>
      </c>
      <c r="D4333" s="1" t="s">
        <v>81</v>
      </c>
      <c r="E4333" s="1" t="s">
        <v>27</v>
      </c>
      <c r="F4333" s="1" t="s">
        <v>2091</v>
      </c>
      <c r="G4333" s="1" t="s">
        <v>3278</v>
      </c>
      <c r="H4333" s="1" t="s">
        <v>100</v>
      </c>
      <c r="I4333" s="1" t="s">
        <v>1125</v>
      </c>
      <c r="J4333" s="1" t="s">
        <v>101</v>
      </c>
      <c r="K4333">
        <v>1450</v>
      </c>
      <c r="L4333" s="2">
        <v>42245.655428240738</v>
      </c>
      <c r="M4333" s="2">
        <v>42215.375</v>
      </c>
      <c r="N4333" s="2">
        <v>42278.197893518518</v>
      </c>
      <c r="O4333">
        <v>140</v>
      </c>
      <c r="P4333">
        <v>12</v>
      </c>
      <c r="Q4333" s="1" t="s">
        <v>278</v>
      </c>
      <c r="R4333" s="1" t="s">
        <v>24</v>
      </c>
      <c r="S4333" s="1" t="s">
        <v>35</v>
      </c>
      <c r="T4333" s="3">
        <v>42245</v>
      </c>
      <c r="U4333" s="1" t="str">
        <f>IF(kiva_loans__muestra[[#This Row],[funded_amount]]=kiva_loans__muestra[[#This Row],[loan_amount]],"funded","unfunded")</f>
        <v>funded</v>
      </c>
      <c r="V4333" s="1" t="str">
        <f>IF(kiva_loans__muestra[[#This Row],[lender_count]]&gt;=50,"high","low")</f>
        <v>low</v>
      </c>
    </row>
    <row r="4334" spans="1:22" x14ac:dyDescent="0.25">
      <c r="A4334">
        <v>940421</v>
      </c>
      <c r="B4334">
        <v>3000</v>
      </c>
      <c r="C4334">
        <v>3000</v>
      </c>
      <c r="D4334" s="1" t="s">
        <v>175</v>
      </c>
      <c r="E4334" s="1" t="s">
        <v>78</v>
      </c>
      <c r="F4334" s="1" t="s">
        <v>3060</v>
      </c>
      <c r="G4334" s="1" t="s">
        <v>3396</v>
      </c>
      <c r="H4334" s="1" t="s">
        <v>788</v>
      </c>
      <c r="I4334" s="1" t="s">
        <v>1063</v>
      </c>
      <c r="J4334" s="1" t="s">
        <v>790</v>
      </c>
      <c r="K4334">
        <v>580</v>
      </c>
      <c r="L4334" s="2">
        <v>42245.721238425926</v>
      </c>
      <c r="M4334" s="2">
        <v>42214.375</v>
      </c>
      <c r="N4334" s="2">
        <v>42248.673611111109</v>
      </c>
      <c r="O4334">
        <v>150</v>
      </c>
      <c r="P4334">
        <v>12</v>
      </c>
      <c r="Q4334" s="1" t="s">
        <v>23</v>
      </c>
      <c r="R4334" s="1" t="s">
        <v>24</v>
      </c>
      <c r="S4334" s="1" t="s">
        <v>31</v>
      </c>
      <c r="T4334" s="3">
        <v>42245</v>
      </c>
      <c r="U4334" s="1" t="str">
        <f>IF(kiva_loans__muestra[[#This Row],[funded_amount]]=kiva_loans__muestra[[#This Row],[loan_amount]],"funded","unfunded")</f>
        <v>funded</v>
      </c>
      <c r="V4334" s="1" t="str">
        <f>IF(kiva_loans__muestra[[#This Row],[lender_count]]&gt;=50,"high","low")</f>
        <v>low</v>
      </c>
    </row>
    <row r="4335" spans="1:22" x14ac:dyDescent="0.25">
      <c r="A4335">
        <v>940339</v>
      </c>
      <c r="B4335">
        <v>6750</v>
      </c>
      <c r="C4335">
        <v>6750</v>
      </c>
      <c r="D4335" s="1" t="s">
        <v>124</v>
      </c>
      <c r="E4335" s="1" t="s">
        <v>125</v>
      </c>
      <c r="F4335" s="1" t="s">
        <v>8497</v>
      </c>
      <c r="G4335" s="1" t="s">
        <v>3322</v>
      </c>
      <c r="H4335" s="1" t="s">
        <v>126</v>
      </c>
      <c r="I4335" s="1" t="s">
        <v>429</v>
      </c>
      <c r="J4335" s="1" t="s">
        <v>127</v>
      </c>
      <c r="K4335">
        <v>1210</v>
      </c>
      <c r="L4335" s="2">
        <v>42245.249560185184</v>
      </c>
      <c r="M4335" s="2">
        <v>42231.375</v>
      </c>
      <c r="N4335" s="2">
        <v>42257.173379629632</v>
      </c>
      <c r="O4335">
        <v>200</v>
      </c>
      <c r="P4335">
        <v>15</v>
      </c>
      <c r="Q4335" s="1" t="s">
        <v>8498</v>
      </c>
      <c r="R4335" s="1" t="s">
        <v>24</v>
      </c>
      <c r="S4335" s="1" t="s">
        <v>31</v>
      </c>
      <c r="T4335" s="3">
        <v>42245</v>
      </c>
      <c r="U4335" s="1" t="str">
        <f>IF(kiva_loans__muestra[[#This Row],[funded_amount]]=kiva_loans__muestra[[#This Row],[loan_amount]],"funded","unfunded")</f>
        <v>funded</v>
      </c>
      <c r="V4335" s="1" t="str">
        <f>IF(kiva_loans__muestra[[#This Row],[lender_count]]&gt;=50,"high","low")</f>
        <v>low</v>
      </c>
    </row>
    <row r="4336" spans="1:22" x14ac:dyDescent="0.25">
      <c r="A4336">
        <v>940349</v>
      </c>
      <c r="B4336">
        <v>9750</v>
      </c>
      <c r="C4336">
        <v>9750</v>
      </c>
      <c r="D4336" s="1" t="s">
        <v>64</v>
      </c>
      <c r="E4336" s="1" t="s">
        <v>37</v>
      </c>
      <c r="F4336" s="1" t="s">
        <v>8499</v>
      </c>
      <c r="G4336" s="1" t="s">
        <v>3384</v>
      </c>
      <c r="H4336" s="1" t="s">
        <v>848</v>
      </c>
      <c r="I4336" s="1" t="s">
        <v>8500</v>
      </c>
      <c r="J4336" s="1" t="s">
        <v>849</v>
      </c>
      <c r="K4336">
        <v>150</v>
      </c>
      <c r="L4336" s="2">
        <v>42245.275127314817</v>
      </c>
      <c r="M4336" s="2">
        <v>42236.375</v>
      </c>
      <c r="N4336" s="2">
        <v>42257.704050925924</v>
      </c>
      <c r="O4336">
        <v>140</v>
      </c>
      <c r="P4336">
        <v>17</v>
      </c>
      <c r="Q4336" s="1" t="s">
        <v>8501</v>
      </c>
      <c r="R4336" s="1" t="s">
        <v>24</v>
      </c>
      <c r="S4336" s="1" t="s">
        <v>35</v>
      </c>
      <c r="T4336" s="3">
        <v>42245</v>
      </c>
      <c r="U4336" s="1" t="str">
        <f>IF(kiva_loans__muestra[[#This Row],[funded_amount]]=kiva_loans__muestra[[#This Row],[loan_amount]],"funded","unfunded")</f>
        <v>funded</v>
      </c>
      <c r="V4336" s="1" t="str">
        <f>IF(kiva_loans__muestra[[#This Row],[lender_count]]&gt;=50,"high","low")</f>
        <v>low</v>
      </c>
    </row>
    <row r="4337" spans="1:22" x14ac:dyDescent="0.25">
      <c r="A4337">
        <v>940491</v>
      </c>
      <c r="B4337">
        <v>8750</v>
      </c>
      <c r="C4337">
        <v>11750</v>
      </c>
      <c r="D4337" s="1" t="s">
        <v>137</v>
      </c>
      <c r="E4337" s="1" t="s">
        <v>27</v>
      </c>
      <c r="F4337" s="1" t="s">
        <v>8502</v>
      </c>
      <c r="G4337" s="1" t="s">
        <v>3439</v>
      </c>
      <c r="H4337" s="1" t="s">
        <v>406</v>
      </c>
      <c r="I4337" s="1" t="s">
        <v>8503</v>
      </c>
      <c r="J4337" s="1" t="s">
        <v>408</v>
      </c>
      <c r="K4337">
        <v>1850</v>
      </c>
      <c r="L4337" s="2">
        <v>42246.297453703701</v>
      </c>
      <c r="M4337" s="2">
        <v>42221.375</v>
      </c>
      <c r="N4337" s="2"/>
      <c r="O4337">
        <v>200</v>
      </c>
      <c r="P4337">
        <v>22</v>
      </c>
      <c r="Q4337" s="1" t="s">
        <v>953</v>
      </c>
      <c r="R4337" s="1" t="s">
        <v>92</v>
      </c>
      <c r="S4337" s="1" t="s">
        <v>31</v>
      </c>
      <c r="T4337" s="3">
        <v>42246</v>
      </c>
      <c r="U4337" s="1" t="str">
        <f>IF(kiva_loans__muestra[[#This Row],[funded_amount]]=kiva_loans__muestra[[#This Row],[loan_amount]],"funded","unfunded")</f>
        <v>unfunded</v>
      </c>
      <c r="V4337" s="1" t="str">
        <f>IF(kiva_loans__muestra[[#This Row],[lender_count]]&gt;=50,"high","low")</f>
        <v>low</v>
      </c>
    </row>
    <row r="4338" spans="1:22" x14ac:dyDescent="0.25">
      <c r="A4338">
        <v>941141</v>
      </c>
      <c r="B4338">
        <v>4250</v>
      </c>
      <c r="C4338">
        <v>4250</v>
      </c>
      <c r="D4338" s="1" t="s">
        <v>41</v>
      </c>
      <c r="E4338" s="1" t="s">
        <v>27</v>
      </c>
      <c r="F4338" s="1" t="s">
        <v>8504</v>
      </c>
      <c r="G4338" s="1" t="s">
        <v>3427</v>
      </c>
      <c r="H4338" s="1" t="s">
        <v>185</v>
      </c>
      <c r="I4338" s="1" t="s">
        <v>217</v>
      </c>
      <c r="J4338" s="1" t="s">
        <v>187</v>
      </c>
      <c r="K4338">
        <v>1540</v>
      </c>
      <c r="L4338" s="2">
        <v>42247.861516203702</v>
      </c>
      <c r="M4338" s="2">
        <v>42229.375</v>
      </c>
      <c r="N4338" s="2">
        <v>42279.394421296296</v>
      </c>
      <c r="O4338">
        <v>140</v>
      </c>
      <c r="P4338">
        <v>17</v>
      </c>
      <c r="Q4338" s="1" t="s">
        <v>57</v>
      </c>
      <c r="R4338" s="1" t="s">
        <v>24</v>
      </c>
      <c r="S4338" s="1" t="s">
        <v>31</v>
      </c>
      <c r="T4338" s="3">
        <v>42247</v>
      </c>
      <c r="U4338" s="1" t="str">
        <f>IF(kiva_loans__muestra[[#This Row],[funded_amount]]=kiva_loans__muestra[[#This Row],[loan_amount]],"funded","unfunded")</f>
        <v>funded</v>
      </c>
      <c r="V4338" s="1" t="str">
        <f>IF(kiva_loans__muestra[[#This Row],[lender_count]]&gt;=50,"high","low")</f>
        <v>low</v>
      </c>
    </row>
    <row r="4339" spans="1:22" x14ac:dyDescent="0.25">
      <c r="A4339">
        <v>940888</v>
      </c>
      <c r="B4339">
        <v>1000</v>
      </c>
      <c r="C4339">
        <v>1000</v>
      </c>
      <c r="D4339" s="1" t="s">
        <v>63</v>
      </c>
      <c r="E4339" s="1" t="s">
        <v>27</v>
      </c>
      <c r="F4339" s="1" t="s">
        <v>8505</v>
      </c>
      <c r="G4339" s="1" t="s">
        <v>7263</v>
      </c>
      <c r="H4339" s="1" t="s">
        <v>1304</v>
      </c>
      <c r="I4339" s="1" t="s">
        <v>1420</v>
      </c>
      <c r="J4339" s="1" t="s">
        <v>1305</v>
      </c>
      <c r="K4339">
        <v>4430</v>
      </c>
      <c r="L4339" s="2">
        <v>42247.546053240738</v>
      </c>
      <c r="M4339" s="2">
        <v>42220.375</v>
      </c>
      <c r="N4339" s="2">
        <v>42253.718773148146</v>
      </c>
      <c r="O4339">
        <v>70</v>
      </c>
      <c r="P4339">
        <v>4</v>
      </c>
      <c r="Q4339" s="1" t="s">
        <v>30</v>
      </c>
      <c r="R4339" s="1" t="s">
        <v>24</v>
      </c>
      <c r="S4339" s="1" t="s">
        <v>35</v>
      </c>
      <c r="T4339" s="3">
        <v>42247</v>
      </c>
      <c r="U4339" s="1" t="str">
        <f>IF(kiva_loans__muestra[[#This Row],[funded_amount]]=kiva_loans__muestra[[#This Row],[loan_amount]],"funded","unfunded")</f>
        <v>funded</v>
      </c>
      <c r="V4339" s="1" t="str">
        <f>IF(kiva_loans__muestra[[#This Row],[lender_count]]&gt;=50,"high","low")</f>
        <v>low</v>
      </c>
    </row>
    <row r="4340" spans="1:22" x14ac:dyDescent="0.25">
      <c r="A4340">
        <v>940922</v>
      </c>
      <c r="B4340">
        <v>10000</v>
      </c>
      <c r="C4340">
        <v>10000</v>
      </c>
      <c r="D4340" s="1" t="s">
        <v>295</v>
      </c>
      <c r="E4340" s="1" t="s">
        <v>104</v>
      </c>
      <c r="F4340" s="1" t="s">
        <v>8506</v>
      </c>
      <c r="G4340" s="1" t="s">
        <v>3284</v>
      </c>
      <c r="H4340" s="1" t="s">
        <v>189</v>
      </c>
      <c r="I4340" s="1" t="s">
        <v>358</v>
      </c>
      <c r="J4340" s="1" t="s">
        <v>90</v>
      </c>
      <c r="K4340">
        <v>630</v>
      </c>
      <c r="L4340" s="2">
        <v>42247.589641203704</v>
      </c>
      <c r="M4340" s="2">
        <v>42244.375</v>
      </c>
      <c r="N4340" s="2">
        <v>42285.942245370374</v>
      </c>
      <c r="O4340">
        <v>150</v>
      </c>
      <c r="P4340">
        <v>27</v>
      </c>
      <c r="Q4340" s="1" t="s">
        <v>684</v>
      </c>
      <c r="R4340" s="1" t="s">
        <v>24</v>
      </c>
      <c r="S4340" s="1" t="s">
        <v>31</v>
      </c>
      <c r="T4340" s="3">
        <v>42247</v>
      </c>
      <c r="U4340" s="1" t="str">
        <f>IF(kiva_loans__muestra[[#This Row],[funded_amount]]=kiva_loans__muestra[[#This Row],[loan_amount]],"funded","unfunded")</f>
        <v>funded</v>
      </c>
      <c r="V4340" s="1" t="str">
        <f>IF(kiva_loans__muestra[[#This Row],[lender_count]]&gt;=50,"high","low")</f>
        <v>low</v>
      </c>
    </row>
    <row r="4341" spans="1:22" x14ac:dyDescent="0.25">
      <c r="A4341">
        <v>941191</v>
      </c>
      <c r="B4341">
        <v>3500</v>
      </c>
      <c r="C4341">
        <v>3500</v>
      </c>
      <c r="D4341" s="1" t="s">
        <v>48</v>
      </c>
      <c r="E4341" s="1" t="s">
        <v>49</v>
      </c>
      <c r="F4341" s="1" t="s">
        <v>8507</v>
      </c>
      <c r="G4341" s="1" t="s">
        <v>3427</v>
      </c>
      <c r="H4341" s="1" t="s">
        <v>185</v>
      </c>
      <c r="I4341" s="1" t="s">
        <v>217</v>
      </c>
      <c r="J4341" s="1" t="s">
        <v>187</v>
      </c>
      <c r="K4341">
        <v>1540</v>
      </c>
      <c r="L4341" s="2">
        <v>42247.952013888891</v>
      </c>
      <c r="M4341" s="2">
        <v>42230.375</v>
      </c>
      <c r="N4341" s="2">
        <v>42280.091284722221</v>
      </c>
      <c r="O4341">
        <v>150</v>
      </c>
      <c r="P4341">
        <v>6</v>
      </c>
      <c r="Q4341" s="1" t="s">
        <v>163</v>
      </c>
      <c r="R4341" s="1" t="s">
        <v>24</v>
      </c>
      <c r="S4341" s="1" t="s">
        <v>31</v>
      </c>
      <c r="T4341" s="3">
        <v>42247</v>
      </c>
      <c r="U4341" s="1" t="str">
        <f>IF(kiva_loans__muestra[[#This Row],[funded_amount]]=kiva_loans__muestra[[#This Row],[loan_amount]],"funded","unfunded")</f>
        <v>funded</v>
      </c>
      <c r="V4341" s="1" t="str">
        <f>IF(kiva_loans__muestra[[#This Row],[lender_count]]&gt;=50,"high","low")</f>
        <v>low</v>
      </c>
    </row>
    <row r="4342" spans="1:22" x14ac:dyDescent="0.25">
      <c r="A4342">
        <v>941034</v>
      </c>
      <c r="B4342">
        <v>3000</v>
      </c>
      <c r="C4342">
        <v>3000</v>
      </c>
      <c r="D4342" s="1" t="s">
        <v>8508</v>
      </c>
      <c r="E4342" s="1" t="s">
        <v>802</v>
      </c>
      <c r="F4342" s="1" t="s">
        <v>8509</v>
      </c>
      <c r="G4342" s="1" t="s">
        <v>3266</v>
      </c>
      <c r="H4342" s="1" t="s">
        <v>89</v>
      </c>
      <c r="I4342" s="1" t="s">
        <v>986</v>
      </c>
      <c r="J4342" s="1" t="s">
        <v>90</v>
      </c>
      <c r="K4342">
        <v>1990</v>
      </c>
      <c r="L4342" s="2">
        <v>42247.745138888888</v>
      </c>
      <c r="M4342" s="2">
        <v>42236.375</v>
      </c>
      <c r="N4342" s="2">
        <v>42251.130497685182</v>
      </c>
      <c r="O4342">
        <v>140</v>
      </c>
      <c r="P4342">
        <v>10</v>
      </c>
      <c r="Q4342" s="1" t="s">
        <v>8510</v>
      </c>
      <c r="R4342" s="1" t="s">
        <v>92</v>
      </c>
      <c r="S4342" s="1" t="s">
        <v>31</v>
      </c>
      <c r="T4342" s="3">
        <v>42247</v>
      </c>
      <c r="U4342" s="1" t="str">
        <f>IF(kiva_loans__muestra[[#This Row],[funded_amount]]=kiva_loans__muestra[[#This Row],[loan_amount]],"funded","unfunded")</f>
        <v>funded</v>
      </c>
      <c r="V4342" s="1" t="str">
        <f>IF(kiva_loans__muestra[[#This Row],[lender_count]]&gt;=50,"high","low")</f>
        <v>low</v>
      </c>
    </row>
    <row r="4343" spans="1:22" x14ac:dyDescent="0.25">
      <c r="A4343">
        <v>941053</v>
      </c>
      <c r="B4343">
        <v>8000</v>
      </c>
      <c r="C4343">
        <v>8000</v>
      </c>
      <c r="D4343" s="1" t="s">
        <v>311</v>
      </c>
      <c r="E4343" s="1" t="s">
        <v>37</v>
      </c>
      <c r="F4343" s="1" t="s">
        <v>8511</v>
      </c>
      <c r="G4343" s="1" t="s">
        <v>3276</v>
      </c>
      <c r="H4343" s="1" t="s">
        <v>225</v>
      </c>
      <c r="I4343" s="1" t="s">
        <v>1656</v>
      </c>
      <c r="J4343" s="1" t="s">
        <v>90</v>
      </c>
      <c r="K4343">
        <v>1590</v>
      </c>
      <c r="L4343" s="2">
        <v>42247.756354166668</v>
      </c>
      <c r="M4343" s="2">
        <v>42241.375</v>
      </c>
      <c r="N4343" s="2">
        <v>42278.736122685186</v>
      </c>
      <c r="O4343">
        <v>140</v>
      </c>
      <c r="P4343">
        <v>17</v>
      </c>
      <c r="Q4343" s="1" t="s">
        <v>418</v>
      </c>
      <c r="R4343" s="1" t="s">
        <v>92</v>
      </c>
      <c r="S4343" s="1" t="s">
        <v>25</v>
      </c>
      <c r="T4343" s="3">
        <v>42247</v>
      </c>
      <c r="U4343" s="1" t="str">
        <f>IF(kiva_loans__muestra[[#This Row],[funded_amount]]=kiva_loans__muestra[[#This Row],[loan_amount]],"funded","unfunded")</f>
        <v>funded</v>
      </c>
      <c r="V4343" s="1" t="str">
        <f>IF(kiva_loans__muestra[[#This Row],[lender_count]]&gt;=50,"high","low")</f>
        <v>low</v>
      </c>
    </row>
    <row r="4344" spans="1:22" x14ac:dyDescent="0.25">
      <c r="A4344">
        <v>940760</v>
      </c>
      <c r="B4344">
        <v>5750</v>
      </c>
      <c r="C4344">
        <v>5750</v>
      </c>
      <c r="D4344" s="1" t="s">
        <v>541</v>
      </c>
      <c r="E4344" s="1" t="s">
        <v>78</v>
      </c>
      <c r="F4344" s="1" t="s">
        <v>8512</v>
      </c>
      <c r="G4344" s="1" t="s">
        <v>3661</v>
      </c>
      <c r="H4344" s="1" t="s">
        <v>805</v>
      </c>
      <c r="I4344" s="1" t="s">
        <v>30</v>
      </c>
      <c r="J4344" s="1" t="s">
        <v>90</v>
      </c>
      <c r="K4344">
        <v>1150</v>
      </c>
      <c r="L4344" s="2">
        <v>42247.42087962963</v>
      </c>
      <c r="M4344" s="2">
        <v>42226.375</v>
      </c>
      <c r="N4344" s="2">
        <v>42254.907777777778</v>
      </c>
      <c r="O4344">
        <v>100</v>
      </c>
      <c r="P4344">
        <v>23</v>
      </c>
      <c r="Q4344" s="1" t="s">
        <v>1212</v>
      </c>
      <c r="R4344" s="1" t="s">
        <v>24</v>
      </c>
      <c r="S4344" s="1" t="s">
        <v>31</v>
      </c>
      <c r="T4344" s="3">
        <v>42247</v>
      </c>
      <c r="U4344" s="1" t="str">
        <f>IF(kiva_loans__muestra[[#This Row],[funded_amount]]=kiva_loans__muestra[[#This Row],[loan_amount]],"funded","unfunded")</f>
        <v>funded</v>
      </c>
      <c r="V4344" s="1" t="str">
        <f>IF(kiva_loans__muestra[[#This Row],[lender_count]]&gt;=50,"high","low")</f>
        <v>low</v>
      </c>
    </row>
    <row r="4345" spans="1:22" x14ac:dyDescent="0.25">
      <c r="A4345">
        <v>940896</v>
      </c>
      <c r="B4345">
        <v>3500</v>
      </c>
      <c r="C4345">
        <v>6000</v>
      </c>
      <c r="D4345" s="1" t="s">
        <v>48</v>
      </c>
      <c r="E4345" s="1" t="s">
        <v>49</v>
      </c>
      <c r="F4345" s="1" t="s">
        <v>4363</v>
      </c>
      <c r="G4345" s="1" t="s">
        <v>3263</v>
      </c>
      <c r="H4345" s="1" t="s">
        <v>33</v>
      </c>
      <c r="I4345" s="1" t="s">
        <v>323</v>
      </c>
      <c r="J4345" s="1" t="s">
        <v>34</v>
      </c>
      <c r="K4345">
        <v>1380</v>
      </c>
      <c r="L4345" s="2">
        <v>42247.560486111113</v>
      </c>
      <c r="M4345" s="2">
        <v>42241.375</v>
      </c>
      <c r="N4345" s="2"/>
      <c r="O4345">
        <v>140</v>
      </c>
      <c r="P4345">
        <v>4</v>
      </c>
      <c r="Q4345" s="1" t="s">
        <v>278</v>
      </c>
      <c r="R4345" s="1" t="s">
        <v>24</v>
      </c>
      <c r="S4345" s="1" t="s">
        <v>31</v>
      </c>
      <c r="T4345" s="3">
        <v>42247</v>
      </c>
      <c r="U4345" s="1" t="str">
        <f>IF(kiva_loans__muestra[[#This Row],[funded_amount]]=kiva_loans__muestra[[#This Row],[loan_amount]],"funded","unfunded")</f>
        <v>unfunded</v>
      </c>
      <c r="V4345" s="1" t="str">
        <f>IF(kiva_loans__muestra[[#This Row],[lender_count]]&gt;=50,"high","low")</f>
        <v>low</v>
      </c>
    </row>
    <row r="4346" spans="1:22" x14ac:dyDescent="0.25">
      <c r="A4346">
        <v>941502</v>
      </c>
      <c r="B4346">
        <v>10750</v>
      </c>
      <c r="C4346">
        <v>10750</v>
      </c>
      <c r="D4346" s="1" t="s">
        <v>150</v>
      </c>
      <c r="E4346" s="1" t="s">
        <v>19</v>
      </c>
      <c r="F4346" s="1" t="s">
        <v>8513</v>
      </c>
      <c r="G4346" s="1" t="s">
        <v>3278</v>
      </c>
      <c r="H4346" s="1" t="s">
        <v>100</v>
      </c>
      <c r="I4346" s="1" t="s">
        <v>853</v>
      </c>
      <c r="J4346" s="1" t="s">
        <v>101</v>
      </c>
      <c r="K4346">
        <v>1440</v>
      </c>
      <c r="L4346" s="2">
        <v>42248.389004629629</v>
      </c>
      <c r="M4346" s="2">
        <v>42221.375</v>
      </c>
      <c r="N4346" s="2">
        <v>42273.24454861111</v>
      </c>
      <c r="O4346">
        <v>80</v>
      </c>
      <c r="P4346">
        <v>33</v>
      </c>
      <c r="Q4346" s="1" t="s">
        <v>454</v>
      </c>
      <c r="R4346" s="1" t="s">
        <v>24</v>
      </c>
      <c r="S4346" s="1" t="s">
        <v>35</v>
      </c>
      <c r="T4346" s="3">
        <v>42248</v>
      </c>
      <c r="U4346" s="1" t="str">
        <f>IF(kiva_loans__muestra[[#This Row],[funded_amount]]=kiva_loans__muestra[[#This Row],[loan_amount]],"funded","unfunded")</f>
        <v>funded</v>
      </c>
      <c r="V4346" s="1" t="str">
        <f>IF(kiva_loans__muestra[[#This Row],[lender_count]]&gt;=50,"high","low")</f>
        <v>low</v>
      </c>
    </row>
    <row r="4347" spans="1:22" x14ac:dyDescent="0.25">
      <c r="A4347">
        <v>941873</v>
      </c>
      <c r="B4347">
        <v>19000</v>
      </c>
      <c r="C4347">
        <v>21500</v>
      </c>
      <c r="D4347" s="1" t="s">
        <v>81</v>
      </c>
      <c r="E4347" s="1" t="s">
        <v>27</v>
      </c>
      <c r="F4347" s="1" t="s">
        <v>8514</v>
      </c>
      <c r="G4347" s="1" t="s">
        <v>3307</v>
      </c>
      <c r="H4347" s="1" t="s">
        <v>412</v>
      </c>
      <c r="I4347" s="1" t="s">
        <v>686</v>
      </c>
      <c r="J4347" s="1" t="s">
        <v>413</v>
      </c>
      <c r="K4347">
        <v>1630</v>
      </c>
      <c r="L4347" s="2">
        <v>42248.64607638889</v>
      </c>
      <c r="M4347" s="2">
        <v>42243.375</v>
      </c>
      <c r="N4347" s="2"/>
      <c r="O4347">
        <v>100</v>
      </c>
      <c r="P4347">
        <v>25</v>
      </c>
      <c r="Q4347" s="1" t="s">
        <v>8515</v>
      </c>
      <c r="R4347" s="1" t="s">
        <v>8516</v>
      </c>
      <c r="S4347" s="1" t="s">
        <v>31</v>
      </c>
      <c r="T4347" s="3">
        <v>42248</v>
      </c>
      <c r="U4347" s="1" t="str">
        <f>IF(kiva_loans__muestra[[#This Row],[funded_amount]]=kiva_loans__muestra[[#This Row],[loan_amount]],"funded","unfunded")</f>
        <v>unfunded</v>
      </c>
      <c r="V4347" s="1" t="str">
        <f>IF(kiva_loans__muestra[[#This Row],[lender_count]]&gt;=50,"high","low")</f>
        <v>low</v>
      </c>
    </row>
    <row r="4348" spans="1:22" x14ac:dyDescent="0.25">
      <c r="A4348">
        <v>941856</v>
      </c>
      <c r="B4348">
        <v>1750</v>
      </c>
      <c r="C4348">
        <v>1750</v>
      </c>
      <c r="D4348" s="1" t="s">
        <v>45</v>
      </c>
      <c r="E4348" s="1" t="s">
        <v>46</v>
      </c>
      <c r="F4348" s="1" t="s">
        <v>8517</v>
      </c>
      <c r="G4348" s="1" t="s">
        <v>3307</v>
      </c>
      <c r="H4348" s="1" t="s">
        <v>412</v>
      </c>
      <c r="I4348" s="1" t="s">
        <v>775</v>
      </c>
      <c r="J4348" s="1" t="s">
        <v>413</v>
      </c>
      <c r="K4348">
        <v>1630</v>
      </c>
      <c r="L4348" s="2">
        <v>42248.628368055557</v>
      </c>
      <c r="M4348" s="2">
        <v>42242.375</v>
      </c>
      <c r="N4348" s="2">
        <v>42257.657349537039</v>
      </c>
      <c r="O4348">
        <v>90</v>
      </c>
      <c r="P4348">
        <v>4</v>
      </c>
      <c r="Q4348" s="1" t="s">
        <v>83</v>
      </c>
      <c r="R4348" s="1" t="s">
        <v>92</v>
      </c>
      <c r="S4348" s="1" t="s">
        <v>35</v>
      </c>
      <c r="T4348" s="3">
        <v>42248</v>
      </c>
      <c r="U4348" s="1" t="str">
        <f>IF(kiva_loans__muestra[[#This Row],[funded_amount]]=kiva_loans__muestra[[#This Row],[loan_amount]],"funded","unfunded")</f>
        <v>funded</v>
      </c>
      <c r="V4348" s="1" t="str">
        <f>IF(kiva_loans__muestra[[#This Row],[lender_count]]&gt;=50,"high","low")</f>
        <v>low</v>
      </c>
    </row>
    <row r="4349" spans="1:22" x14ac:dyDescent="0.25">
      <c r="A4349">
        <v>941484</v>
      </c>
      <c r="B4349">
        <v>1500</v>
      </c>
      <c r="C4349">
        <v>1500</v>
      </c>
      <c r="D4349" s="1" t="s">
        <v>48</v>
      </c>
      <c r="E4349" s="1" t="s">
        <v>49</v>
      </c>
      <c r="F4349" s="1" t="s">
        <v>2584</v>
      </c>
      <c r="G4349" s="1" t="s">
        <v>3263</v>
      </c>
      <c r="H4349" s="1" t="s">
        <v>33</v>
      </c>
      <c r="I4349" s="1" t="s">
        <v>982</v>
      </c>
      <c r="J4349" s="1" t="s">
        <v>34</v>
      </c>
      <c r="K4349">
        <v>1640</v>
      </c>
      <c r="L4349" s="2">
        <v>42248.382465277777</v>
      </c>
      <c r="M4349" s="2">
        <v>42250.375</v>
      </c>
      <c r="N4349" s="2">
        <v>42255.989386574074</v>
      </c>
      <c r="O4349">
        <v>130</v>
      </c>
      <c r="P4349">
        <v>5</v>
      </c>
      <c r="Q4349" s="1" t="s">
        <v>88</v>
      </c>
      <c r="R4349" s="1" t="s">
        <v>24</v>
      </c>
      <c r="S4349" s="1" t="s">
        <v>35</v>
      </c>
      <c r="T4349" s="3">
        <v>42248</v>
      </c>
      <c r="U4349" s="1" t="str">
        <f>IF(kiva_loans__muestra[[#This Row],[funded_amount]]=kiva_loans__muestra[[#This Row],[loan_amount]],"funded","unfunded")</f>
        <v>funded</v>
      </c>
      <c r="V4349" s="1" t="str">
        <f>IF(kiva_loans__muestra[[#This Row],[lender_count]]&gt;=50,"high","low")</f>
        <v>low</v>
      </c>
    </row>
    <row r="4350" spans="1:22" x14ac:dyDescent="0.25">
      <c r="A4350">
        <v>941572</v>
      </c>
      <c r="B4350">
        <v>2000</v>
      </c>
      <c r="C4350">
        <v>2000</v>
      </c>
      <c r="D4350" s="1" t="s">
        <v>49</v>
      </c>
      <c r="E4350" s="1" t="s">
        <v>49</v>
      </c>
      <c r="F4350" s="1" t="s">
        <v>244</v>
      </c>
      <c r="G4350" s="1" t="s">
        <v>3263</v>
      </c>
      <c r="H4350" s="1" t="s">
        <v>33</v>
      </c>
      <c r="I4350" s="1" t="s">
        <v>114</v>
      </c>
      <c r="J4350" s="1" t="s">
        <v>34</v>
      </c>
      <c r="K4350">
        <v>1640</v>
      </c>
      <c r="L4350" s="2">
        <v>42248.402766203704</v>
      </c>
      <c r="M4350" s="2">
        <v>42251.375</v>
      </c>
      <c r="N4350" s="2">
        <v>42257.117175925923</v>
      </c>
      <c r="O4350">
        <v>130</v>
      </c>
      <c r="P4350">
        <v>5</v>
      </c>
      <c r="Q4350" s="1" t="s">
        <v>67</v>
      </c>
      <c r="R4350" s="1" t="s">
        <v>24</v>
      </c>
      <c r="S4350" s="1" t="s">
        <v>35</v>
      </c>
      <c r="T4350" s="3">
        <v>42248</v>
      </c>
      <c r="U4350" s="1" t="str">
        <f>IF(kiva_loans__muestra[[#This Row],[funded_amount]]=kiva_loans__muestra[[#This Row],[loan_amount]],"funded","unfunded")</f>
        <v>funded</v>
      </c>
      <c r="V4350" s="1" t="str">
        <f>IF(kiva_loans__muestra[[#This Row],[lender_count]]&gt;=50,"high","low")</f>
        <v>low</v>
      </c>
    </row>
    <row r="4351" spans="1:22" x14ac:dyDescent="0.25">
      <c r="A4351">
        <v>941863</v>
      </c>
      <c r="B4351">
        <v>1750</v>
      </c>
      <c r="C4351">
        <v>1750</v>
      </c>
      <c r="D4351" s="1" t="s">
        <v>45</v>
      </c>
      <c r="E4351" s="1" t="s">
        <v>46</v>
      </c>
      <c r="F4351" s="1" t="s">
        <v>8518</v>
      </c>
      <c r="G4351" s="1" t="s">
        <v>3278</v>
      </c>
      <c r="H4351" s="1" t="s">
        <v>100</v>
      </c>
      <c r="I4351" s="1" t="s">
        <v>1450</v>
      </c>
      <c r="J4351" s="1" t="s">
        <v>101</v>
      </c>
      <c r="K4351">
        <v>1450</v>
      </c>
      <c r="L4351" s="2">
        <v>42248.636435185188</v>
      </c>
      <c r="M4351" s="2">
        <v>42236.375</v>
      </c>
      <c r="N4351" s="2">
        <v>42250.987557870372</v>
      </c>
      <c r="O4351">
        <v>80</v>
      </c>
      <c r="P4351">
        <v>1</v>
      </c>
      <c r="Q4351" s="1" t="s">
        <v>30</v>
      </c>
      <c r="R4351" s="1" t="s">
        <v>24</v>
      </c>
      <c r="S4351" s="1" t="s">
        <v>35</v>
      </c>
      <c r="T4351" s="3">
        <v>42248</v>
      </c>
      <c r="U4351" s="1" t="str">
        <f>IF(kiva_loans__muestra[[#This Row],[funded_amount]]=kiva_loans__muestra[[#This Row],[loan_amount]],"funded","unfunded")</f>
        <v>funded</v>
      </c>
      <c r="V4351" s="1" t="str">
        <f>IF(kiva_loans__muestra[[#This Row],[lender_count]]&gt;=50,"high","low")</f>
        <v>low</v>
      </c>
    </row>
    <row r="4352" spans="1:22" x14ac:dyDescent="0.25">
      <c r="A4352">
        <v>942006</v>
      </c>
      <c r="B4352">
        <v>4250</v>
      </c>
      <c r="C4352">
        <v>5000</v>
      </c>
      <c r="D4352" s="1" t="s">
        <v>48</v>
      </c>
      <c r="E4352" s="1" t="s">
        <v>49</v>
      </c>
      <c r="F4352" s="1" t="s">
        <v>8476</v>
      </c>
      <c r="G4352" s="1" t="s">
        <v>3266</v>
      </c>
      <c r="H4352" s="1" t="s">
        <v>89</v>
      </c>
      <c r="I4352" s="1" t="s">
        <v>30</v>
      </c>
      <c r="J4352" s="1" t="s">
        <v>90</v>
      </c>
      <c r="K4352">
        <v>810</v>
      </c>
      <c r="L4352" s="2">
        <v>42249.069409722222</v>
      </c>
      <c r="M4352" s="2">
        <v>42244.375</v>
      </c>
      <c r="N4352" s="2"/>
      <c r="O4352">
        <v>150</v>
      </c>
      <c r="P4352">
        <v>11</v>
      </c>
      <c r="Q4352" s="1" t="s">
        <v>168</v>
      </c>
      <c r="R4352" s="1" t="s">
        <v>24</v>
      </c>
      <c r="S4352" s="1" t="s">
        <v>31</v>
      </c>
      <c r="T4352" s="3">
        <v>42248</v>
      </c>
      <c r="U4352" s="1" t="str">
        <f>IF(kiva_loans__muestra[[#This Row],[funded_amount]]=kiva_loans__muestra[[#This Row],[loan_amount]],"funded","unfunded")</f>
        <v>unfunded</v>
      </c>
      <c r="V4352" s="1" t="str">
        <f>IF(kiva_loans__muestra[[#This Row],[lender_count]]&gt;=50,"high","low")</f>
        <v>low</v>
      </c>
    </row>
    <row r="4353" spans="1:22" x14ac:dyDescent="0.25">
      <c r="A4353">
        <v>941314</v>
      </c>
      <c r="B4353">
        <v>24250</v>
      </c>
      <c r="C4353">
        <v>24250</v>
      </c>
      <c r="D4353" s="1" t="s">
        <v>64</v>
      </c>
      <c r="E4353" s="1" t="s">
        <v>37</v>
      </c>
      <c r="F4353" s="1" t="s">
        <v>8519</v>
      </c>
      <c r="G4353" s="1" t="s">
        <v>3512</v>
      </c>
      <c r="H4353" s="1" t="s">
        <v>667</v>
      </c>
      <c r="I4353" s="1" t="s">
        <v>8520</v>
      </c>
      <c r="J4353" s="1" t="s">
        <v>668</v>
      </c>
      <c r="K4353">
        <v>1710</v>
      </c>
      <c r="L4353" s="2">
        <v>42248.267824074072</v>
      </c>
      <c r="M4353" s="2">
        <v>42216.375</v>
      </c>
      <c r="N4353" s="2">
        <v>42281.817372685182</v>
      </c>
      <c r="O4353">
        <v>140</v>
      </c>
      <c r="P4353">
        <v>79</v>
      </c>
      <c r="Q4353" s="1" t="s">
        <v>8521</v>
      </c>
      <c r="R4353" s="1" t="s">
        <v>24</v>
      </c>
      <c r="S4353" s="1" t="s">
        <v>31</v>
      </c>
      <c r="T4353" s="3">
        <v>42248</v>
      </c>
      <c r="U4353" s="1" t="str">
        <f>IF(kiva_loans__muestra[[#This Row],[funded_amount]]=kiva_loans__muestra[[#This Row],[loan_amount]],"funded","unfunded")</f>
        <v>funded</v>
      </c>
      <c r="V4353" s="1" t="str">
        <f>IF(kiva_loans__muestra[[#This Row],[lender_count]]&gt;=50,"high","low")</f>
        <v>high</v>
      </c>
    </row>
    <row r="4354" spans="1:22" x14ac:dyDescent="0.25">
      <c r="A4354">
        <v>941480</v>
      </c>
      <c r="B4354">
        <v>5000</v>
      </c>
      <c r="C4354">
        <v>5000</v>
      </c>
      <c r="D4354" s="1" t="s">
        <v>79</v>
      </c>
      <c r="E4354" s="1" t="s">
        <v>46</v>
      </c>
      <c r="F4354" s="1" t="s">
        <v>8522</v>
      </c>
      <c r="G4354" s="1" t="s">
        <v>7263</v>
      </c>
      <c r="H4354" s="1" t="s">
        <v>1304</v>
      </c>
      <c r="I4354" s="1" t="s">
        <v>1420</v>
      </c>
      <c r="J4354" s="1" t="s">
        <v>1305</v>
      </c>
      <c r="K4354">
        <v>4430</v>
      </c>
      <c r="L4354" s="2">
        <v>42248.381319444445</v>
      </c>
      <c r="M4354" s="2">
        <v>42222.375</v>
      </c>
      <c r="N4354" s="2">
        <v>42255.220810185187</v>
      </c>
      <c r="O4354">
        <v>90</v>
      </c>
      <c r="P4354">
        <v>19</v>
      </c>
      <c r="Q4354" s="1" t="s">
        <v>67</v>
      </c>
      <c r="R4354" s="1" t="s">
        <v>24</v>
      </c>
      <c r="S4354" s="1" t="s">
        <v>35</v>
      </c>
      <c r="T4354" s="3">
        <v>42248</v>
      </c>
      <c r="U4354" s="1" t="str">
        <f>IF(kiva_loans__muestra[[#This Row],[funded_amount]]=kiva_loans__muestra[[#This Row],[loan_amount]],"funded","unfunded")</f>
        <v>funded</v>
      </c>
      <c r="V4354" s="1" t="str">
        <f>IF(kiva_loans__muestra[[#This Row],[lender_count]]&gt;=50,"high","low")</f>
        <v>low</v>
      </c>
    </row>
    <row r="4355" spans="1:22" x14ac:dyDescent="0.25">
      <c r="A4355">
        <v>941865</v>
      </c>
      <c r="B4355">
        <v>1500</v>
      </c>
      <c r="C4355">
        <v>1500</v>
      </c>
      <c r="D4355" s="1" t="s">
        <v>45</v>
      </c>
      <c r="E4355" s="1" t="s">
        <v>46</v>
      </c>
      <c r="F4355" s="1" t="s">
        <v>8523</v>
      </c>
      <c r="G4355" s="1" t="s">
        <v>3278</v>
      </c>
      <c r="H4355" s="1" t="s">
        <v>100</v>
      </c>
      <c r="I4355" s="1" t="s">
        <v>1450</v>
      </c>
      <c r="J4355" s="1" t="s">
        <v>101</v>
      </c>
      <c r="K4355">
        <v>1450</v>
      </c>
      <c r="L4355" s="2">
        <v>42248.638090277775</v>
      </c>
      <c r="M4355" s="2">
        <v>42236.375</v>
      </c>
      <c r="N4355" s="2">
        <v>42250.960497685184</v>
      </c>
      <c r="O4355">
        <v>80</v>
      </c>
      <c r="P4355">
        <v>1</v>
      </c>
      <c r="Q4355" s="1" t="s">
        <v>30</v>
      </c>
      <c r="R4355" s="1" t="s">
        <v>24</v>
      </c>
      <c r="S4355" s="1" t="s">
        <v>35</v>
      </c>
      <c r="T4355" s="3">
        <v>42248</v>
      </c>
      <c r="U4355" s="1" t="str">
        <f>IF(kiva_loans__muestra[[#This Row],[funded_amount]]=kiva_loans__muestra[[#This Row],[loan_amount]],"funded","unfunded")</f>
        <v>funded</v>
      </c>
      <c r="V4355" s="1" t="str">
        <f>IF(kiva_loans__muestra[[#This Row],[lender_count]]&gt;=50,"high","low")</f>
        <v>low</v>
      </c>
    </row>
    <row r="4356" spans="1:22" x14ac:dyDescent="0.25">
      <c r="A4356">
        <v>941380</v>
      </c>
      <c r="B4356">
        <v>2000</v>
      </c>
      <c r="C4356">
        <v>2000</v>
      </c>
      <c r="D4356" s="1" t="s">
        <v>27</v>
      </c>
      <c r="E4356" s="1" t="s">
        <v>27</v>
      </c>
      <c r="F4356" s="1" t="s">
        <v>8524</v>
      </c>
      <c r="G4356" s="1" t="s">
        <v>3263</v>
      </c>
      <c r="H4356" s="1" t="s">
        <v>33</v>
      </c>
      <c r="I4356" s="1" t="s">
        <v>663</v>
      </c>
      <c r="J4356" s="1" t="s">
        <v>34</v>
      </c>
      <c r="K4356">
        <v>1640</v>
      </c>
      <c r="L4356" s="2">
        <v>42248.318611111114</v>
      </c>
      <c r="M4356" s="2">
        <v>42251.375</v>
      </c>
      <c r="N4356" s="2">
        <v>42266.963229166664</v>
      </c>
      <c r="O4356">
        <v>130</v>
      </c>
      <c r="P4356">
        <v>5</v>
      </c>
      <c r="Q4356" s="1" t="s">
        <v>67</v>
      </c>
      <c r="R4356" s="1" t="s">
        <v>24</v>
      </c>
      <c r="S4356" s="1" t="s">
        <v>35</v>
      </c>
      <c r="T4356" s="3">
        <v>42248</v>
      </c>
      <c r="U4356" s="1" t="str">
        <f>IF(kiva_loans__muestra[[#This Row],[funded_amount]]=kiva_loans__muestra[[#This Row],[loan_amount]],"funded","unfunded")</f>
        <v>funded</v>
      </c>
      <c r="V4356" s="1" t="str">
        <f>IF(kiva_loans__muestra[[#This Row],[lender_count]]&gt;=50,"high","low")</f>
        <v>low</v>
      </c>
    </row>
    <row r="4357" spans="1:22" x14ac:dyDescent="0.25">
      <c r="A4357">
        <v>942515</v>
      </c>
      <c r="B4357">
        <v>4500</v>
      </c>
      <c r="C4357">
        <v>15000</v>
      </c>
      <c r="D4357" s="1" t="s">
        <v>72</v>
      </c>
      <c r="E4357" s="1" t="s">
        <v>46</v>
      </c>
      <c r="F4357" s="1" t="s">
        <v>8525</v>
      </c>
      <c r="G4357" s="1" t="s">
        <v>3333</v>
      </c>
      <c r="H4357" s="1" t="s">
        <v>241</v>
      </c>
      <c r="I4357" s="1" t="s">
        <v>242</v>
      </c>
      <c r="J4357" s="1" t="s">
        <v>90</v>
      </c>
      <c r="K4357">
        <v>1100</v>
      </c>
      <c r="L4357" s="2">
        <v>42249.891527777778</v>
      </c>
      <c r="M4357" s="2">
        <v>42223.375</v>
      </c>
      <c r="N4357" s="2"/>
      <c r="O4357">
        <v>220</v>
      </c>
      <c r="P4357">
        <v>8</v>
      </c>
      <c r="Q4357" s="1" t="s">
        <v>371</v>
      </c>
      <c r="R4357" s="1" t="s">
        <v>92</v>
      </c>
      <c r="S4357" s="1" t="s">
        <v>31</v>
      </c>
      <c r="T4357" s="3">
        <v>42249</v>
      </c>
      <c r="U4357" s="1" t="str">
        <f>IF(kiva_loans__muestra[[#This Row],[funded_amount]]=kiva_loans__muestra[[#This Row],[loan_amount]],"funded","unfunded")</f>
        <v>unfunded</v>
      </c>
      <c r="V4357" s="1" t="str">
        <f>IF(kiva_loans__muestra[[#This Row],[lender_count]]&gt;=50,"high","low")</f>
        <v>low</v>
      </c>
    </row>
    <row r="4358" spans="1:22" x14ac:dyDescent="0.25">
      <c r="A4358">
        <v>942208</v>
      </c>
      <c r="B4358">
        <v>1000</v>
      </c>
      <c r="C4358">
        <v>4750</v>
      </c>
      <c r="D4358" s="1" t="s">
        <v>63</v>
      </c>
      <c r="E4358" s="1" t="s">
        <v>27</v>
      </c>
      <c r="F4358" s="1" t="s">
        <v>8526</v>
      </c>
      <c r="G4358" s="1" t="s">
        <v>3261</v>
      </c>
      <c r="H4358" s="1" t="s">
        <v>20</v>
      </c>
      <c r="I4358" s="1" t="s">
        <v>1679</v>
      </c>
      <c r="J4358" s="1" t="s">
        <v>22</v>
      </c>
      <c r="K4358">
        <v>2410</v>
      </c>
      <c r="L4358" s="2">
        <v>42249.39199074074</v>
      </c>
      <c r="M4358" s="2">
        <v>42243.375</v>
      </c>
      <c r="N4358" s="2"/>
      <c r="O4358">
        <v>430</v>
      </c>
      <c r="P4358">
        <v>4</v>
      </c>
      <c r="Q4358" s="1" t="s">
        <v>8527</v>
      </c>
      <c r="R4358" s="1" t="s">
        <v>60</v>
      </c>
      <c r="S4358" s="1" t="s">
        <v>25</v>
      </c>
      <c r="T4358" s="3">
        <v>42249</v>
      </c>
      <c r="U4358" s="1" t="str">
        <f>IF(kiva_loans__muestra[[#This Row],[funded_amount]]=kiva_loans__muestra[[#This Row],[loan_amount]],"funded","unfunded")</f>
        <v>unfunded</v>
      </c>
      <c r="V4358" s="1" t="str">
        <f>IF(kiva_loans__muestra[[#This Row],[lender_count]]&gt;=50,"high","low")</f>
        <v>low</v>
      </c>
    </row>
    <row r="4359" spans="1:22" x14ac:dyDescent="0.25">
      <c r="A4359">
        <v>942269</v>
      </c>
      <c r="B4359">
        <v>1750</v>
      </c>
      <c r="C4359">
        <v>1750</v>
      </c>
      <c r="D4359" s="1" t="s">
        <v>280</v>
      </c>
      <c r="E4359" s="1" t="s">
        <v>104</v>
      </c>
      <c r="F4359" s="1" t="s">
        <v>1812</v>
      </c>
      <c r="G4359" s="1" t="s">
        <v>3311</v>
      </c>
      <c r="H4359" s="1" t="s">
        <v>119</v>
      </c>
      <c r="I4359" s="1" t="s">
        <v>744</v>
      </c>
      <c r="J4359" s="1" t="s">
        <v>270</v>
      </c>
      <c r="K4359">
        <v>3110</v>
      </c>
      <c r="L4359" s="2">
        <v>42249.431550925925</v>
      </c>
      <c r="M4359" s="2">
        <v>42243.375</v>
      </c>
      <c r="N4359" s="2">
        <v>42252.60533564815</v>
      </c>
      <c r="O4359">
        <v>140</v>
      </c>
      <c r="P4359">
        <v>3</v>
      </c>
      <c r="Q4359" s="1" t="s">
        <v>1868</v>
      </c>
      <c r="R4359" s="1" t="s">
        <v>135</v>
      </c>
      <c r="S4359" s="1" t="s">
        <v>31</v>
      </c>
      <c r="T4359" s="3">
        <v>42249</v>
      </c>
      <c r="U4359" s="1" t="str">
        <f>IF(kiva_loans__muestra[[#This Row],[funded_amount]]=kiva_loans__muestra[[#This Row],[loan_amount]],"funded","unfunded")</f>
        <v>funded</v>
      </c>
      <c r="V4359" s="1" t="str">
        <f>IF(kiva_loans__muestra[[#This Row],[lender_count]]&gt;=50,"high","low")</f>
        <v>low</v>
      </c>
    </row>
    <row r="4360" spans="1:22" x14ac:dyDescent="0.25">
      <c r="A4360">
        <v>942404</v>
      </c>
      <c r="B4360">
        <v>2250</v>
      </c>
      <c r="C4360">
        <v>2250</v>
      </c>
      <c r="D4360" s="1" t="s">
        <v>45</v>
      </c>
      <c r="E4360" s="1" t="s">
        <v>46</v>
      </c>
      <c r="F4360" s="1" t="s">
        <v>1764</v>
      </c>
      <c r="G4360" s="1" t="s">
        <v>3278</v>
      </c>
      <c r="H4360" s="1" t="s">
        <v>100</v>
      </c>
      <c r="I4360" s="1" t="s">
        <v>102</v>
      </c>
      <c r="J4360" s="1" t="s">
        <v>101</v>
      </c>
      <c r="K4360">
        <v>1450</v>
      </c>
      <c r="L4360" s="2">
        <v>42249.61986111111</v>
      </c>
      <c r="M4360" s="2">
        <v>42220.375</v>
      </c>
      <c r="N4360" s="2">
        <v>42251.988402777781</v>
      </c>
      <c r="O4360">
        <v>70</v>
      </c>
      <c r="P4360">
        <v>1</v>
      </c>
      <c r="Q4360" s="1" t="s">
        <v>30</v>
      </c>
      <c r="R4360" s="1" t="s">
        <v>24</v>
      </c>
      <c r="S4360" s="1" t="s">
        <v>35</v>
      </c>
      <c r="T4360" s="3">
        <v>42249</v>
      </c>
      <c r="U4360" s="1" t="str">
        <f>IF(kiva_loans__muestra[[#This Row],[funded_amount]]=kiva_loans__muestra[[#This Row],[loan_amount]],"funded","unfunded")</f>
        <v>funded</v>
      </c>
      <c r="V4360" s="1" t="str">
        <f>IF(kiva_loans__muestra[[#This Row],[lender_count]]&gt;=50,"high","low")</f>
        <v>low</v>
      </c>
    </row>
    <row r="4361" spans="1:22" x14ac:dyDescent="0.25">
      <c r="A4361">
        <v>942957</v>
      </c>
      <c r="B4361">
        <v>2500</v>
      </c>
      <c r="C4361">
        <v>2500</v>
      </c>
      <c r="D4361" s="1" t="s">
        <v>202</v>
      </c>
      <c r="E4361" s="1" t="s">
        <v>27</v>
      </c>
      <c r="F4361" s="1" t="s">
        <v>8528</v>
      </c>
      <c r="G4361" s="1" t="s">
        <v>3263</v>
      </c>
      <c r="H4361" s="1" t="s">
        <v>33</v>
      </c>
      <c r="I4361" s="1" t="s">
        <v>1332</v>
      </c>
      <c r="J4361" s="1" t="s">
        <v>34</v>
      </c>
      <c r="K4361">
        <v>1560</v>
      </c>
      <c r="L4361" s="2">
        <v>42250.616956018515</v>
      </c>
      <c r="M4361" s="2">
        <v>42248.375</v>
      </c>
      <c r="N4361" s="2">
        <v>42284.629826388889</v>
      </c>
      <c r="O4361">
        <v>140</v>
      </c>
      <c r="P4361">
        <v>5</v>
      </c>
      <c r="Q4361" s="1" t="s">
        <v>67</v>
      </c>
      <c r="R4361" s="1" t="s">
        <v>24</v>
      </c>
      <c r="S4361" s="1" t="s">
        <v>31</v>
      </c>
      <c r="T4361" s="3">
        <v>42250</v>
      </c>
      <c r="U4361" s="1" t="str">
        <f>IF(kiva_loans__muestra[[#This Row],[funded_amount]]=kiva_loans__muestra[[#This Row],[loan_amount]],"funded","unfunded")</f>
        <v>funded</v>
      </c>
      <c r="V4361" s="1" t="str">
        <f>IF(kiva_loans__muestra[[#This Row],[lender_count]]&gt;=50,"high","low")</f>
        <v>low</v>
      </c>
    </row>
    <row r="4362" spans="1:22" x14ac:dyDescent="0.25">
      <c r="A4362">
        <v>942682</v>
      </c>
      <c r="B4362">
        <v>1250</v>
      </c>
      <c r="C4362">
        <v>1250</v>
      </c>
      <c r="D4362" s="1" t="s">
        <v>45</v>
      </c>
      <c r="E4362" s="1" t="s">
        <v>46</v>
      </c>
      <c r="F4362" s="1" t="s">
        <v>8529</v>
      </c>
      <c r="G4362" s="1" t="s">
        <v>3278</v>
      </c>
      <c r="H4362" s="1" t="s">
        <v>100</v>
      </c>
      <c r="I4362" s="1" t="s">
        <v>1250</v>
      </c>
      <c r="J4362" s="1" t="s">
        <v>101</v>
      </c>
      <c r="K4362">
        <v>1450</v>
      </c>
      <c r="L4362" s="2">
        <v>42250.355729166666</v>
      </c>
      <c r="M4362" s="2">
        <v>42244.375</v>
      </c>
      <c r="N4362" s="2">
        <v>42256.813703703701</v>
      </c>
      <c r="O4362">
        <v>80</v>
      </c>
      <c r="P4362">
        <v>5</v>
      </c>
      <c r="Q4362" s="1" t="s">
        <v>159</v>
      </c>
      <c r="R4362" s="1" t="s">
        <v>24</v>
      </c>
      <c r="S4362" s="1" t="s">
        <v>35</v>
      </c>
      <c r="T4362" s="3">
        <v>42250</v>
      </c>
      <c r="U4362" s="1" t="str">
        <f>IF(kiva_loans__muestra[[#This Row],[funded_amount]]=kiva_loans__muestra[[#This Row],[loan_amount]],"funded","unfunded")</f>
        <v>funded</v>
      </c>
      <c r="V4362" s="1" t="str">
        <f>IF(kiva_loans__muestra[[#This Row],[lender_count]]&gt;=50,"high","low")</f>
        <v>low</v>
      </c>
    </row>
    <row r="4363" spans="1:22" x14ac:dyDescent="0.25">
      <c r="A4363">
        <v>943025</v>
      </c>
      <c r="B4363">
        <v>10250</v>
      </c>
      <c r="C4363">
        <v>11000</v>
      </c>
      <c r="D4363" s="1" t="s">
        <v>81</v>
      </c>
      <c r="E4363" s="1" t="s">
        <v>27</v>
      </c>
      <c r="F4363" s="1" t="s">
        <v>8530</v>
      </c>
      <c r="G4363" s="1" t="s">
        <v>3317</v>
      </c>
      <c r="H4363" s="1" t="s">
        <v>85</v>
      </c>
      <c r="I4363" s="1" t="s">
        <v>845</v>
      </c>
      <c r="J4363" s="1" t="s">
        <v>90</v>
      </c>
      <c r="K4363">
        <v>1760</v>
      </c>
      <c r="L4363" s="2">
        <v>42250.753483796296</v>
      </c>
      <c r="M4363" s="2">
        <v>42238.375</v>
      </c>
      <c r="N4363" s="2"/>
      <c r="O4363">
        <v>150</v>
      </c>
      <c r="P4363">
        <v>11</v>
      </c>
      <c r="Q4363" s="1" t="s">
        <v>525</v>
      </c>
      <c r="R4363" s="1" t="s">
        <v>92</v>
      </c>
      <c r="S4363" s="1" t="s">
        <v>31</v>
      </c>
      <c r="T4363" s="3">
        <v>42250</v>
      </c>
      <c r="U4363" s="1" t="str">
        <f>IF(kiva_loans__muestra[[#This Row],[funded_amount]]=kiva_loans__muestra[[#This Row],[loan_amount]],"funded","unfunded")</f>
        <v>unfunded</v>
      </c>
      <c r="V4363" s="1" t="str">
        <f>IF(kiva_loans__muestra[[#This Row],[lender_count]]&gt;=50,"high","low")</f>
        <v>low</v>
      </c>
    </row>
    <row r="4364" spans="1:22" x14ac:dyDescent="0.25">
      <c r="A4364">
        <v>942620</v>
      </c>
      <c r="B4364">
        <v>2250</v>
      </c>
      <c r="C4364">
        <v>2250</v>
      </c>
      <c r="D4364" s="1" t="s">
        <v>53</v>
      </c>
      <c r="E4364" s="1" t="s">
        <v>32</v>
      </c>
      <c r="F4364" s="1" t="s">
        <v>8531</v>
      </c>
      <c r="G4364" s="1" t="s">
        <v>3278</v>
      </c>
      <c r="H4364" s="1" t="s">
        <v>100</v>
      </c>
      <c r="I4364" s="1" t="s">
        <v>1385</v>
      </c>
      <c r="J4364" s="1" t="s">
        <v>101</v>
      </c>
      <c r="K4364">
        <v>1450</v>
      </c>
      <c r="L4364" s="2">
        <v>42250.209074074075</v>
      </c>
      <c r="M4364" s="2">
        <v>42241.375</v>
      </c>
      <c r="N4364" s="2">
        <v>42252.071550925924</v>
      </c>
      <c r="O4364">
        <v>80</v>
      </c>
      <c r="P4364">
        <v>1</v>
      </c>
      <c r="Q4364" s="1" t="s">
        <v>30</v>
      </c>
      <c r="R4364" s="1" t="s">
        <v>24</v>
      </c>
      <c r="S4364" s="1" t="s">
        <v>35</v>
      </c>
      <c r="T4364" s="3">
        <v>42250</v>
      </c>
      <c r="U4364" s="1" t="str">
        <f>IF(kiva_loans__muestra[[#This Row],[funded_amount]]=kiva_loans__muestra[[#This Row],[loan_amount]],"funded","unfunded")</f>
        <v>funded</v>
      </c>
      <c r="V4364" s="1" t="str">
        <f>IF(kiva_loans__muestra[[#This Row],[lender_count]]&gt;=50,"high","low")</f>
        <v>low</v>
      </c>
    </row>
    <row r="4365" spans="1:22" x14ac:dyDescent="0.25">
      <c r="A4365">
        <v>942994</v>
      </c>
      <c r="B4365">
        <v>10250</v>
      </c>
      <c r="C4365">
        <v>10250</v>
      </c>
      <c r="D4365" s="1" t="s">
        <v>53</v>
      </c>
      <c r="E4365" s="1" t="s">
        <v>32</v>
      </c>
      <c r="F4365" s="1" t="s">
        <v>8532</v>
      </c>
      <c r="G4365" s="1" t="s">
        <v>3266</v>
      </c>
      <c r="H4365" s="1" t="s">
        <v>89</v>
      </c>
      <c r="I4365" s="1" t="s">
        <v>30</v>
      </c>
      <c r="J4365" s="1" t="s">
        <v>90</v>
      </c>
      <c r="K4365">
        <v>1670</v>
      </c>
      <c r="L4365" s="2">
        <v>42250.697326388887</v>
      </c>
      <c r="M4365" s="2">
        <v>42234.375</v>
      </c>
      <c r="N4365" s="2">
        <v>42283.210381944446</v>
      </c>
      <c r="O4365">
        <v>200</v>
      </c>
      <c r="P4365">
        <v>31</v>
      </c>
      <c r="Q4365" s="1" t="s">
        <v>2383</v>
      </c>
      <c r="R4365" s="1" t="s">
        <v>24</v>
      </c>
      <c r="S4365" s="1" t="s">
        <v>31</v>
      </c>
      <c r="T4365" s="3">
        <v>42250</v>
      </c>
      <c r="U4365" s="1" t="str">
        <f>IF(kiva_loans__muestra[[#This Row],[funded_amount]]=kiva_loans__muestra[[#This Row],[loan_amount]],"funded","unfunded")</f>
        <v>funded</v>
      </c>
      <c r="V4365" s="1" t="str">
        <f>IF(kiva_loans__muestra[[#This Row],[lender_count]]&gt;=50,"high","low")</f>
        <v>low</v>
      </c>
    </row>
    <row r="4366" spans="1:22" x14ac:dyDescent="0.25">
      <c r="A4366">
        <v>943018</v>
      </c>
      <c r="B4366">
        <v>3250</v>
      </c>
      <c r="C4366">
        <v>6500</v>
      </c>
      <c r="D4366" s="1" t="s">
        <v>46</v>
      </c>
      <c r="E4366" s="1" t="s">
        <v>46</v>
      </c>
      <c r="F4366" s="1" t="s">
        <v>8533</v>
      </c>
      <c r="G4366" s="1" t="s">
        <v>3317</v>
      </c>
      <c r="H4366" s="1" t="s">
        <v>85</v>
      </c>
      <c r="I4366" s="1" t="s">
        <v>845</v>
      </c>
      <c r="J4366" s="1" t="s">
        <v>90</v>
      </c>
      <c r="K4366">
        <v>1760</v>
      </c>
      <c r="L4366" s="2">
        <v>42250.746863425928</v>
      </c>
      <c r="M4366" s="2">
        <v>42230.375</v>
      </c>
      <c r="N4366" s="2"/>
      <c r="O4366">
        <v>140</v>
      </c>
      <c r="P4366">
        <v>6</v>
      </c>
      <c r="Q4366" s="1" t="s">
        <v>2414</v>
      </c>
      <c r="R4366" s="1" t="s">
        <v>24</v>
      </c>
      <c r="S4366" s="1" t="s">
        <v>31</v>
      </c>
      <c r="T4366" s="3">
        <v>42250</v>
      </c>
      <c r="U4366" s="1" t="str">
        <f>IF(kiva_loans__muestra[[#This Row],[funded_amount]]=kiva_loans__muestra[[#This Row],[loan_amount]],"funded","unfunded")</f>
        <v>unfunded</v>
      </c>
      <c r="V4366" s="1" t="str">
        <f>IF(kiva_loans__muestra[[#This Row],[lender_count]]&gt;=50,"high","low")</f>
        <v>low</v>
      </c>
    </row>
    <row r="4367" spans="1:22" x14ac:dyDescent="0.25">
      <c r="A4367">
        <v>942743</v>
      </c>
      <c r="B4367">
        <v>4500</v>
      </c>
      <c r="C4367">
        <v>4500</v>
      </c>
      <c r="D4367" s="1" t="s">
        <v>280</v>
      </c>
      <c r="E4367" s="1" t="s">
        <v>104</v>
      </c>
      <c r="F4367" s="1" t="s">
        <v>1536</v>
      </c>
      <c r="G4367" s="1" t="s">
        <v>5096</v>
      </c>
      <c r="H4367" s="1" t="s">
        <v>1537</v>
      </c>
      <c r="I4367" s="1" t="s">
        <v>1538</v>
      </c>
      <c r="J4367" s="1" t="s">
        <v>1539</v>
      </c>
      <c r="K4367">
        <v>3930</v>
      </c>
      <c r="L4367" s="2">
        <v>42250.387569444443</v>
      </c>
      <c r="M4367" s="2">
        <v>42248.375</v>
      </c>
      <c r="N4367" s="2">
        <v>42252.912835648145</v>
      </c>
      <c r="O4367">
        <v>110</v>
      </c>
      <c r="P4367">
        <v>13</v>
      </c>
      <c r="Q4367" s="1" t="s">
        <v>40</v>
      </c>
      <c r="R4367" s="1" t="s">
        <v>4051</v>
      </c>
      <c r="S4367" s="1" t="s">
        <v>25</v>
      </c>
      <c r="T4367" s="3">
        <v>42250</v>
      </c>
      <c r="U4367" s="1" t="str">
        <f>IF(kiva_loans__muestra[[#This Row],[funded_amount]]=kiva_loans__muestra[[#This Row],[loan_amount]],"funded","unfunded")</f>
        <v>funded</v>
      </c>
      <c r="V4367" s="1" t="str">
        <f>IF(kiva_loans__muestra[[#This Row],[lender_count]]&gt;=50,"high","low")</f>
        <v>low</v>
      </c>
    </row>
    <row r="4368" spans="1:22" x14ac:dyDescent="0.25">
      <c r="A4368">
        <v>942750</v>
      </c>
      <c r="B4368">
        <v>9500</v>
      </c>
      <c r="C4368">
        <v>9500</v>
      </c>
      <c r="D4368" s="1" t="s">
        <v>179</v>
      </c>
      <c r="E4368" s="1" t="s">
        <v>49</v>
      </c>
      <c r="F4368" s="1" t="s">
        <v>8534</v>
      </c>
      <c r="G4368" s="1" t="s">
        <v>3572</v>
      </c>
      <c r="H4368" s="1" t="s">
        <v>94</v>
      </c>
      <c r="I4368" s="1" t="s">
        <v>95</v>
      </c>
      <c r="J4368" s="1" t="s">
        <v>96</v>
      </c>
      <c r="K4368">
        <v>870</v>
      </c>
      <c r="L4368" s="2">
        <v>42250.391597222224</v>
      </c>
      <c r="M4368" s="2">
        <v>42247.375</v>
      </c>
      <c r="N4368" s="2">
        <v>42279.952430555553</v>
      </c>
      <c r="O4368">
        <v>120</v>
      </c>
      <c r="P4368">
        <v>34</v>
      </c>
      <c r="Q4368" s="1" t="s">
        <v>8535</v>
      </c>
      <c r="R4368" s="1" t="s">
        <v>60</v>
      </c>
      <c r="S4368" s="1" t="s">
        <v>31</v>
      </c>
      <c r="T4368" s="3">
        <v>42250</v>
      </c>
      <c r="U4368" s="1" t="str">
        <f>IF(kiva_loans__muestra[[#This Row],[funded_amount]]=kiva_loans__muestra[[#This Row],[loan_amount]],"funded","unfunded")</f>
        <v>funded</v>
      </c>
      <c r="V4368" s="1" t="str">
        <f>IF(kiva_loans__muestra[[#This Row],[lender_count]]&gt;=50,"high","low")</f>
        <v>low</v>
      </c>
    </row>
    <row r="4369" spans="1:22" x14ac:dyDescent="0.25">
      <c r="A4369">
        <v>942607</v>
      </c>
      <c r="B4369">
        <v>2250</v>
      </c>
      <c r="C4369">
        <v>2250</v>
      </c>
      <c r="D4369" s="1" t="s">
        <v>64</v>
      </c>
      <c r="E4369" s="1" t="s">
        <v>37</v>
      </c>
      <c r="F4369" s="1" t="s">
        <v>8536</v>
      </c>
      <c r="G4369" s="1" t="s">
        <v>3278</v>
      </c>
      <c r="H4369" s="1" t="s">
        <v>100</v>
      </c>
      <c r="I4369" s="1" t="s">
        <v>8537</v>
      </c>
      <c r="J4369" s="1" t="s">
        <v>101</v>
      </c>
      <c r="K4369">
        <v>1360</v>
      </c>
      <c r="L4369" s="2">
        <v>42250.175370370373</v>
      </c>
      <c r="M4369" s="2">
        <v>42244.375</v>
      </c>
      <c r="N4369" s="2">
        <v>42281.25136574074</v>
      </c>
      <c r="O4369">
        <v>120</v>
      </c>
      <c r="P4369">
        <v>9</v>
      </c>
      <c r="Q4369" s="1" t="s">
        <v>8538</v>
      </c>
      <c r="R4369" s="1" t="s">
        <v>24</v>
      </c>
      <c r="S4369" s="1" t="s">
        <v>31</v>
      </c>
      <c r="T4369" s="3">
        <v>42250</v>
      </c>
      <c r="U4369" s="1" t="str">
        <f>IF(kiva_loans__muestra[[#This Row],[funded_amount]]=kiva_loans__muestra[[#This Row],[loan_amount]],"funded","unfunded")</f>
        <v>funded</v>
      </c>
      <c r="V4369" s="1" t="str">
        <f>IF(kiva_loans__muestra[[#This Row],[lender_count]]&gt;=50,"high","low")</f>
        <v>low</v>
      </c>
    </row>
    <row r="4370" spans="1:22" x14ac:dyDescent="0.25">
      <c r="A4370">
        <v>943064</v>
      </c>
      <c r="B4370">
        <v>18500</v>
      </c>
      <c r="C4370">
        <v>18500</v>
      </c>
      <c r="D4370" s="1" t="s">
        <v>41</v>
      </c>
      <c r="E4370" s="1" t="s">
        <v>27</v>
      </c>
      <c r="F4370" s="1" t="s">
        <v>8539</v>
      </c>
      <c r="G4370" s="1" t="s">
        <v>3274</v>
      </c>
      <c r="H4370" s="1" t="s">
        <v>105</v>
      </c>
      <c r="I4370" s="1" t="s">
        <v>1661</v>
      </c>
      <c r="J4370" s="1" t="s">
        <v>106</v>
      </c>
      <c r="K4370">
        <v>930</v>
      </c>
      <c r="L4370" s="2">
        <v>42250.853622685187</v>
      </c>
      <c r="M4370" s="2">
        <v>42228.375</v>
      </c>
      <c r="N4370" s="2">
        <v>42269.464259259257</v>
      </c>
      <c r="O4370">
        <v>80</v>
      </c>
      <c r="P4370">
        <v>50</v>
      </c>
      <c r="Q4370" s="1" t="s">
        <v>392</v>
      </c>
      <c r="R4370" s="1" t="s">
        <v>1224</v>
      </c>
      <c r="S4370" s="1" t="s">
        <v>31</v>
      </c>
      <c r="T4370" s="3">
        <v>42250</v>
      </c>
      <c r="U4370" s="1" t="str">
        <f>IF(kiva_loans__muestra[[#This Row],[funded_amount]]=kiva_loans__muestra[[#This Row],[loan_amount]],"funded","unfunded")</f>
        <v>funded</v>
      </c>
      <c r="V4370" s="1" t="str">
        <f>IF(kiva_loans__muestra[[#This Row],[lender_count]]&gt;=50,"high","low")</f>
        <v>high</v>
      </c>
    </row>
    <row r="4371" spans="1:22" x14ac:dyDescent="0.25">
      <c r="A4371">
        <v>943769</v>
      </c>
      <c r="B4371">
        <v>19750</v>
      </c>
      <c r="C4371">
        <v>22500</v>
      </c>
      <c r="D4371" s="1" t="s">
        <v>63</v>
      </c>
      <c r="E4371" s="1" t="s">
        <v>27</v>
      </c>
      <c r="F4371" s="1" t="s">
        <v>8540</v>
      </c>
      <c r="G4371" s="1" t="s">
        <v>3276</v>
      </c>
      <c r="H4371" s="1" t="s">
        <v>225</v>
      </c>
      <c r="I4371" s="1" t="s">
        <v>284</v>
      </c>
      <c r="J4371" s="1" t="s">
        <v>90</v>
      </c>
      <c r="K4371">
        <v>1900</v>
      </c>
      <c r="L4371" s="2">
        <v>42252.034756944442</v>
      </c>
      <c r="M4371" s="2">
        <v>42223.375</v>
      </c>
      <c r="N4371" s="2"/>
      <c r="O4371">
        <v>220</v>
      </c>
      <c r="P4371">
        <v>29</v>
      </c>
      <c r="Q4371" s="1" t="s">
        <v>8541</v>
      </c>
      <c r="R4371" s="1" t="s">
        <v>24</v>
      </c>
      <c r="S4371" s="1" t="s">
        <v>31</v>
      </c>
      <c r="T4371" s="3">
        <v>42251</v>
      </c>
      <c r="U4371" s="1" t="str">
        <f>IF(kiva_loans__muestra[[#This Row],[funded_amount]]=kiva_loans__muestra[[#This Row],[loan_amount]],"funded","unfunded")</f>
        <v>unfunded</v>
      </c>
      <c r="V4371" s="1" t="str">
        <f>IF(kiva_loans__muestra[[#This Row],[lender_count]]&gt;=50,"high","low")</f>
        <v>low</v>
      </c>
    </row>
    <row r="4372" spans="1:22" x14ac:dyDescent="0.25">
      <c r="A4372">
        <v>943329</v>
      </c>
      <c r="B4372">
        <v>4750</v>
      </c>
      <c r="C4372">
        <v>4750</v>
      </c>
      <c r="D4372" s="1" t="s">
        <v>81</v>
      </c>
      <c r="E4372" s="1" t="s">
        <v>27</v>
      </c>
      <c r="F4372" s="1" t="s">
        <v>8542</v>
      </c>
      <c r="G4372" s="1" t="s">
        <v>3284</v>
      </c>
      <c r="H4372" s="1" t="s">
        <v>189</v>
      </c>
      <c r="I4372" s="1" t="s">
        <v>656</v>
      </c>
      <c r="J4372" s="1" t="s">
        <v>207</v>
      </c>
      <c r="K4372">
        <v>1000</v>
      </c>
      <c r="L4372" s="2">
        <v>42251.322280092594</v>
      </c>
      <c r="M4372" s="2">
        <v>42249.375</v>
      </c>
      <c r="N4372" s="2">
        <v>42270.527928240743</v>
      </c>
      <c r="O4372">
        <v>200</v>
      </c>
      <c r="P4372">
        <v>19</v>
      </c>
      <c r="Q4372" s="1" t="s">
        <v>8543</v>
      </c>
      <c r="R4372" s="1" t="s">
        <v>24</v>
      </c>
      <c r="S4372" s="1" t="s">
        <v>31</v>
      </c>
      <c r="T4372" s="3">
        <v>42251</v>
      </c>
      <c r="U4372" s="1" t="str">
        <f>IF(kiva_loans__muestra[[#This Row],[funded_amount]]=kiva_loans__muestra[[#This Row],[loan_amount]],"funded","unfunded")</f>
        <v>funded</v>
      </c>
      <c r="V4372" s="1" t="str">
        <f>IF(kiva_loans__muestra[[#This Row],[lender_count]]&gt;=50,"high","low")</f>
        <v>low</v>
      </c>
    </row>
    <row r="4373" spans="1:22" x14ac:dyDescent="0.25">
      <c r="A4373">
        <v>943729</v>
      </c>
      <c r="B4373">
        <v>3000</v>
      </c>
      <c r="C4373">
        <v>3000</v>
      </c>
      <c r="D4373" s="1" t="s">
        <v>46</v>
      </c>
      <c r="E4373" s="1" t="s">
        <v>46</v>
      </c>
      <c r="F4373" s="1" t="s">
        <v>8544</v>
      </c>
      <c r="G4373" s="1" t="s">
        <v>3965</v>
      </c>
      <c r="H4373" s="1" t="s">
        <v>362</v>
      </c>
      <c r="I4373" s="1" t="s">
        <v>1845</v>
      </c>
      <c r="J4373" s="1" t="s">
        <v>363</v>
      </c>
      <c r="K4373">
        <v>4420</v>
      </c>
      <c r="L4373" s="2">
        <v>42251.807442129626</v>
      </c>
      <c r="M4373" s="2">
        <v>42228.375</v>
      </c>
      <c r="N4373" s="2">
        <v>42262.202094907407</v>
      </c>
      <c r="O4373">
        <v>80</v>
      </c>
      <c r="P4373">
        <v>12</v>
      </c>
      <c r="Q4373" s="1" t="s">
        <v>67</v>
      </c>
      <c r="R4373" s="1" t="s">
        <v>24</v>
      </c>
      <c r="S4373" s="1" t="s">
        <v>31</v>
      </c>
      <c r="T4373" s="3">
        <v>42251</v>
      </c>
      <c r="U4373" s="1" t="str">
        <f>IF(kiva_loans__muestra[[#This Row],[funded_amount]]=kiva_loans__muestra[[#This Row],[loan_amount]],"funded","unfunded")</f>
        <v>funded</v>
      </c>
      <c r="V4373" s="1" t="str">
        <f>IF(kiva_loans__muestra[[#This Row],[lender_count]]&gt;=50,"high","low")</f>
        <v>low</v>
      </c>
    </row>
    <row r="4374" spans="1:22" x14ac:dyDescent="0.25">
      <c r="A4374">
        <v>943397</v>
      </c>
      <c r="B4374">
        <v>5000</v>
      </c>
      <c r="C4374">
        <v>5000</v>
      </c>
      <c r="D4374" s="1" t="s">
        <v>64</v>
      </c>
      <c r="E4374" s="1" t="s">
        <v>37</v>
      </c>
      <c r="F4374" s="1" t="s">
        <v>1400</v>
      </c>
      <c r="G4374" s="1" t="s">
        <v>3263</v>
      </c>
      <c r="H4374" s="1" t="s">
        <v>33</v>
      </c>
      <c r="I4374" s="1" t="s">
        <v>307</v>
      </c>
      <c r="J4374" s="1" t="s">
        <v>34</v>
      </c>
      <c r="K4374">
        <v>1560</v>
      </c>
      <c r="L4374" s="2">
        <v>42251.383483796293</v>
      </c>
      <c r="M4374" s="2">
        <v>42257.375</v>
      </c>
      <c r="N4374" s="2">
        <v>42295.404085648152</v>
      </c>
      <c r="O4374">
        <v>140</v>
      </c>
      <c r="P4374">
        <v>18</v>
      </c>
      <c r="Q4374" s="1" t="s">
        <v>8545</v>
      </c>
      <c r="R4374" s="1" t="s">
        <v>24</v>
      </c>
      <c r="S4374" s="1" t="s">
        <v>31</v>
      </c>
      <c r="T4374" s="3">
        <v>42251</v>
      </c>
      <c r="U4374" s="1" t="str">
        <f>IF(kiva_loans__muestra[[#This Row],[funded_amount]]=kiva_loans__muestra[[#This Row],[loan_amount]],"funded","unfunded")</f>
        <v>funded</v>
      </c>
      <c r="V4374" s="1" t="str">
        <f>IF(kiva_loans__muestra[[#This Row],[lender_count]]&gt;=50,"high","low")</f>
        <v>low</v>
      </c>
    </row>
    <row r="4375" spans="1:22" x14ac:dyDescent="0.25">
      <c r="A4375">
        <v>943298</v>
      </c>
      <c r="B4375">
        <v>2750</v>
      </c>
      <c r="C4375">
        <v>2750</v>
      </c>
      <c r="D4375" s="1" t="s">
        <v>27</v>
      </c>
      <c r="E4375" s="1" t="s">
        <v>27</v>
      </c>
      <c r="F4375" s="1" t="s">
        <v>8546</v>
      </c>
      <c r="G4375" s="1" t="s">
        <v>3278</v>
      </c>
      <c r="H4375" s="1" t="s">
        <v>100</v>
      </c>
      <c r="I4375" s="1" t="s">
        <v>964</v>
      </c>
      <c r="J4375" s="1" t="s">
        <v>101</v>
      </c>
      <c r="K4375">
        <v>1260</v>
      </c>
      <c r="L4375" s="2">
        <v>42251.305115740739</v>
      </c>
      <c r="M4375" s="2">
        <v>42234.375</v>
      </c>
      <c r="N4375" s="2">
        <v>42283.876851851855</v>
      </c>
      <c r="O4375">
        <v>110</v>
      </c>
      <c r="P4375">
        <v>8</v>
      </c>
      <c r="Q4375" s="1" t="s">
        <v>633</v>
      </c>
      <c r="R4375" s="1" t="s">
        <v>24</v>
      </c>
      <c r="S4375" s="1" t="s">
        <v>31</v>
      </c>
      <c r="T4375" s="3">
        <v>42251</v>
      </c>
      <c r="U4375" s="1" t="str">
        <f>IF(kiva_loans__muestra[[#This Row],[funded_amount]]=kiva_loans__muestra[[#This Row],[loan_amount]],"funded","unfunded")</f>
        <v>funded</v>
      </c>
      <c r="V4375" s="1" t="str">
        <f>IF(kiva_loans__muestra[[#This Row],[lender_count]]&gt;=50,"high","low")</f>
        <v>low</v>
      </c>
    </row>
    <row r="4376" spans="1:22" x14ac:dyDescent="0.25">
      <c r="A4376">
        <v>943600</v>
      </c>
      <c r="B4376">
        <v>3000</v>
      </c>
      <c r="C4376">
        <v>3000</v>
      </c>
      <c r="D4376" s="1" t="s">
        <v>64</v>
      </c>
      <c r="E4376" s="1" t="s">
        <v>37</v>
      </c>
      <c r="F4376" s="1" t="s">
        <v>8547</v>
      </c>
      <c r="G4376" s="1" t="s">
        <v>3263</v>
      </c>
      <c r="H4376" s="1" t="s">
        <v>33</v>
      </c>
      <c r="I4376" s="1" t="s">
        <v>1696</v>
      </c>
      <c r="J4376" s="1" t="s">
        <v>34</v>
      </c>
      <c r="K4376">
        <v>1330</v>
      </c>
      <c r="L4376" s="2">
        <v>42251.563877314817</v>
      </c>
      <c r="M4376" s="2">
        <v>42226.375</v>
      </c>
      <c r="N4376" s="2">
        <v>42268.696956018517</v>
      </c>
      <c r="O4376">
        <v>80</v>
      </c>
      <c r="P4376">
        <v>12</v>
      </c>
      <c r="Q4376" s="1" t="s">
        <v>2776</v>
      </c>
      <c r="R4376" s="1" t="s">
        <v>24</v>
      </c>
      <c r="S4376" s="1" t="s">
        <v>31</v>
      </c>
      <c r="T4376" s="3">
        <v>42251</v>
      </c>
      <c r="U4376" s="1" t="str">
        <f>IF(kiva_loans__muestra[[#This Row],[funded_amount]]=kiva_loans__muestra[[#This Row],[loan_amount]],"funded","unfunded")</f>
        <v>funded</v>
      </c>
      <c r="V4376" s="1" t="str">
        <f>IF(kiva_loans__muestra[[#This Row],[lender_count]]&gt;=50,"high","low")</f>
        <v>low</v>
      </c>
    </row>
    <row r="4377" spans="1:22" x14ac:dyDescent="0.25">
      <c r="A4377">
        <v>943250</v>
      </c>
      <c r="B4377">
        <v>5000</v>
      </c>
      <c r="C4377">
        <v>5000</v>
      </c>
      <c r="D4377" s="1" t="s">
        <v>280</v>
      </c>
      <c r="E4377" s="1" t="s">
        <v>104</v>
      </c>
      <c r="F4377" s="1" t="s">
        <v>1536</v>
      </c>
      <c r="G4377" s="1" t="s">
        <v>5096</v>
      </c>
      <c r="H4377" s="1" t="s">
        <v>1537</v>
      </c>
      <c r="I4377" s="1" t="s">
        <v>1538</v>
      </c>
      <c r="J4377" s="1" t="s">
        <v>1539</v>
      </c>
      <c r="K4377">
        <v>3930</v>
      </c>
      <c r="L4377" s="2">
        <v>42251.258194444446</v>
      </c>
      <c r="M4377" s="2">
        <v>42248.375</v>
      </c>
      <c r="N4377" s="2">
        <v>42254.835462962961</v>
      </c>
      <c r="O4377">
        <v>110</v>
      </c>
      <c r="P4377">
        <v>1</v>
      </c>
      <c r="Q4377" s="1" t="s">
        <v>8548</v>
      </c>
      <c r="R4377" s="1" t="s">
        <v>8549</v>
      </c>
      <c r="S4377" s="1" t="s">
        <v>25</v>
      </c>
      <c r="T4377" s="3">
        <v>42251</v>
      </c>
      <c r="U4377" s="1" t="str">
        <f>IF(kiva_loans__muestra[[#This Row],[funded_amount]]=kiva_loans__muestra[[#This Row],[loan_amount]],"funded","unfunded")</f>
        <v>funded</v>
      </c>
      <c r="V4377" s="1" t="str">
        <f>IF(kiva_loans__muestra[[#This Row],[lender_count]]&gt;=50,"high","low")</f>
        <v>low</v>
      </c>
    </row>
    <row r="4378" spans="1:22" x14ac:dyDescent="0.25">
      <c r="A4378">
        <v>943721</v>
      </c>
      <c r="B4378">
        <v>5750</v>
      </c>
      <c r="C4378">
        <v>8000</v>
      </c>
      <c r="D4378" s="1" t="s">
        <v>41</v>
      </c>
      <c r="E4378" s="1" t="s">
        <v>27</v>
      </c>
      <c r="F4378" s="1" t="s">
        <v>8550</v>
      </c>
      <c r="G4378" s="1" t="s">
        <v>3266</v>
      </c>
      <c r="H4378" s="1" t="s">
        <v>89</v>
      </c>
      <c r="I4378" s="1" t="s">
        <v>30</v>
      </c>
      <c r="J4378" s="1" t="s">
        <v>90</v>
      </c>
      <c r="K4378">
        <v>810</v>
      </c>
      <c r="L4378" s="2">
        <v>42251.773078703707</v>
      </c>
      <c r="M4378" s="2">
        <v>42244.375</v>
      </c>
      <c r="N4378" s="2"/>
      <c r="O4378">
        <v>150</v>
      </c>
      <c r="P4378">
        <v>10</v>
      </c>
      <c r="Q4378" s="1" t="s">
        <v>57</v>
      </c>
      <c r="R4378" s="1" t="s">
        <v>24</v>
      </c>
      <c r="S4378" s="1" t="s">
        <v>31</v>
      </c>
      <c r="T4378" s="3">
        <v>42251</v>
      </c>
      <c r="U4378" s="1" t="str">
        <f>IF(kiva_loans__muestra[[#This Row],[funded_amount]]=kiva_loans__muestra[[#This Row],[loan_amount]],"funded","unfunded")</f>
        <v>unfunded</v>
      </c>
      <c r="V4378" s="1" t="str">
        <f>IF(kiva_loans__muestra[[#This Row],[lender_count]]&gt;=50,"high","low")</f>
        <v>low</v>
      </c>
    </row>
    <row r="4379" spans="1:22" x14ac:dyDescent="0.25">
      <c r="A4379">
        <v>943228</v>
      </c>
      <c r="B4379">
        <v>3250</v>
      </c>
      <c r="C4379">
        <v>3250</v>
      </c>
      <c r="D4379" s="1" t="s">
        <v>150</v>
      </c>
      <c r="E4379" s="1" t="s">
        <v>19</v>
      </c>
      <c r="F4379" s="1" t="s">
        <v>8551</v>
      </c>
      <c r="G4379" s="1" t="s">
        <v>3278</v>
      </c>
      <c r="H4379" s="1" t="s">
        <v>100</v>
      </c>
      <c r="I4379" s="1" t="s">
        <v>853</v>
      </c>
      <c r="J4379" s="1" t="s">
        <v>101</v>
      </c>
      <c r="K4379">
        <v>1440</v>
      </c>
      <c r="L4379" s="2">
        <v>42251.230127314811</v>
      </c>
      <c r="M4379" s="2">
        <v>42228.375</v>
      </c>
      <c r="N4379" s="2">
        <v>42253.910196759258</v>
      </c>
      <c r="O4379">
        <v>50</v>
      </c>
      <c r="P4379">
        <v>9</v>
      </c>
      <c r="Q4379" s="1" t="s">
        <v>40</v>
      </c>
      <c r="R4379" s="1" t="s">
        <v>24</v>
      </c>
      <c r="S4379" s="1" t="s">
        <v>35</v>
      </c>
      <c r="T4379" s="3">
        <v>42251</v>
      </c>
      <c r="U4379" s="1" t="str">
        <f>IF(kiva_loans__muestra[[#This Row],[funded_amount]]=kiva_loans__muestra[[#This Row],[loan_amount]],"funded","unfunded")</f>
        <v>funded</v>
      </c>
      <c r="V4379" s="1" t="str">
        <f>IF(kiva_loans__muestra[[#This Row],[lender_count]]&gt;=50,"high","low")</f>
        <v>low</v>
      </c>
    </row>
    <row r="4380" spans="1:22" x14ac:dyDescent="0.25">
      <c r="A4380">
        <v>943979</v>
      </c>
      <c r="B4380">
        <v>2250</v>
      </c>
      <c r="C4380">
        <v>2250</v>
      </c>
      <c r="D4380" s="1" t="s">
        <v>158</v>
      </c>
      <c r="E4380" s="1" t="s">
        <v>27</v>
      </c>
      <c r="F4380" s="1" t="s">
        <v>8552</v>
      </c>
      <c r="G4380" s="1" t="s">
        <v>3278</v>
      </c>
      <c r="H4380" s="1" t="s">
        <v>100</v>
      </c>
      <c r="I4380" s="1" t="s">
        <v>535</v>
      </c>
      <c r="J4380" s="1" t="s">
        <v>101</v>
      </c>
      <c r="K4380">
        <v>1450</v>
      </c>
      <c r="L4380" s="2">
        <v>42253.33488425926</v>
      </c>
      <c r="M4380" s="2">
        <v>42234.375</v>
      </c>
      <c r="N4380" s="2">
        <v>42272.634930555556</v>
      </c>
      <c r="O4380">
        <v>80</v>
      </c>
      <c r="P4380">
        <v>8</v>
      </c>
      <c r="Q4380" s="1" t="s">
        <v>6309</v>
      </c>
      <c r="R4380" s="1" t="s">
        <v>24</v>
      </c>
      <c r="S4380" s="1" t="s">
        <v>35</v>
      </c>
      <c r="T4380" s="3">
        <v>42253</v>
      </c>
      <c r="U4380" s="1" t="str">
        <f>IF(kiva_loans__muestra[[#This Row],[funded_amount]]=kiva_loans__muestra[[#This Row],[loan_amount]],"funded","unfunded")</f>
        <v>funded</v>
      </c>
      <c r="V4380" s="1" t="str">
        <f>IF(kiva_loans__muestra[[#This Row],[lender_count]]&gt;=50,"high","low")</f>
        <v>low</v>
      </c>
    </row>
    <row r="4381" spans="1:22" x14ac:dyDescent="0.25">
      <c r="A4381">
        <v>944009</v>
      </c>
      <c r="B4381">
        <v>10000</v>
      </c>
      <c r="C4381">
        <v>10000</v>
      </c>
      <c r="D4381" s="1" t="s">
        <v>103</v>
      </c>
      <c r="E4381" s="1" t="s">
        <v>104</v>
      </c>
      <c r="F4381" s="1" t="s">
        <v>2752</v>
      </c>
      <c r="G4381" s="1" t="s">
        <v>3444</v>
      </c>
      <c r="H4381" s="1" t="s">
        <v>141</v>
      </c>
      <c r="I4381" s="1" t="s">
        <v>399</v>
      </c>
      <c r="J4381" s="1" t="s">
        <v>90</v>
      </c>
      <c r="K4381">
        <v>800</v>
      </c>
      <c r="L4381" s="2">
        <v>42253.557152777779</v>
      </c>
      <c r="M4381" s="2">
        <v>42225.375</v>
      </c>
      <c r="N4381" s="2">
        <v>42256.910937499997</v>
      </c>
      <c r="O4381">
        <v>270</v>
      </c>
      <c r="P4381">
        <v>29</v>
      </c>
      <c r="Q4381" s="1" t="s">
        <v>30</v>
      </c>
      <c r="R4381" s="1" t="s">
        <v>24</v>
      </c>
      <c r="S4381" s="1" t="s">
        <v>31</v>
      </c>
      <c r="T4381" s="3">
        <v>42253</v>
      </c>
      <c r="U4381" s="1" t="str">
        <f>IF(kiva_loans__muestra[[#This Row],[funded_amount]]=kiva_loans__muestra[[#This Row],[loan_amount]],"funded","unfunded")</f>
        <v>funded</v>
      </c>
      <c r="V4381" s="1" t="str">
        <f>IF(kiva_loans__muestra[[#This Row],[lender_count]]&gt;=50,"high","low")</f>
        <v>low</v>
      </c>
    </row>
    <row r="4382" spans="1:22" x14ac:dyDescent="0.25">
      <c r="A4382">
        <v>943926</v>
      </c>
      <c r="B4382">
        <v>4000</v>
      </c>
      <c r="C4382">
        <v>4000</v>
      </c>
      <c r="D4382" s="1" t="s">
        <v>98</v>
      </c>
      <c r="E4382" s="1" t="s">
        <v>37</v>
      </c>
      <c r="F4382" s="1" t="s">
        <v>1402</v>
      </c>
      <c r="G4382" s="1" t="s">
        <v>3278</v>
      </c>
      <c r="H4382" s="1" t="s">
        <v>100</v>
      </c>
      <c r="I4382" s="1" t="s">
        <v>1270</v>
      </c>
      <c r="J4382" s="1" t="s">
        <v>101</v>
      </c>
      <c r="K4382">
        <v>1450</v>
      </c>
      <c r="L4382" s="2">
        <v>42253.153402777774</v>
      </c>
      <c r="M4382" s="2">
        <v>42223.375</v>
      </c>
      <c r="N4382" s="2">
        <v>42284.136296296296</v>
      </c>
      <c r="O4382">
        <v>130</v>
      </c>
      <c r="P4382">
        <v>6</v>
      </c>
      <c r="Q4382" s="1" t="s">
        <v>418</v>
      </c>
      <c r="R4382" s="1" t="s">
        <v>24</v>
      </c>
      <c r="S4382" s="1" t="s">
        <v>35</v>
      </c>
      <c r="T4382" s="3">
        <v>42253</v>
      </c>
      <c r="U4382" s="1" t="str">
        <f>IF(kiva_loans__muestra[[#This Row],[funded_amount]]=kiva_loans__muestra[[#This Row],[loan_amount]],"funded","unfunded")</f>
        <v>funded</v>
      </c>
      <c r="V4382" s="1" t="str">
        <f>IF(kiva_loans__muestra[[#This Row],[lender_count]]&gt;=50,"high","low")</f>
        <v>low</v>
      </c>
    </row>
    <row r="4383" spans="1:22" x14ac:dyDescent="0.25">
      <c r="A4383">
        <v>943919</v>
      </c>
      <c r="B4383">
        <v>2750</v>
      </c>
      <c r="C4383">
        <v>2750</v>
      </c>
      <c r="D4383" s="1" t="s">
        <v>45</v>
      </c>
      <c r="E4383" s="1" t="s">
        <v>46</v>
      </c>
      <c r="F4383" s="1" t="s">
        <v>8553</v>
      </c>
      <c r="G4383" s="1" t="s">
        <v>3278</v>
      </c>
      <c r="H4383" s="1" t="s">
        <v>100</v>
      </c>
      <c r="I4383" s="1" t="s">
        <v>111</v>
      </c>
      <c r="J4383" s="1" t="s">
        <v>101</v>
      </c>
      <c r="K4383">
        <v>1450</v>
      </c>
      <c r="L4383" s="2">
        <v>42253.128611111111</v>
      </c>
      <c r="M4383" s="2">
        <v>42242.375</v>
      </c>
      <c r="N4383" s="2">
        <v>42273.662800925929</v>
      </c>
      <c r="O4383">
        <v>80</v>
      </c>
      <c r="P4383">
        <v>8</v>
      </c>
      <c r="Q4383" s="1" t="s">
        <v>264</v>
      </c>
      <c r="R4383" s="1" t="s">
        <v>24</v>
      </c>
      <c r="S4383" s="1" t="s">
        <v>35</v>
      </c>
      <c r="T4383" s="3">
        <v>42253</v>
      </c>
      <c r="U4383" s="1" t="str">
        <f>IF(kiva_loans__muestra[[#This Row],[funded_amount]]=kiva_loans__muestra[[#This Row],[loan_amount]],"funded","unfunded")</f>
        <v>funded</v>
      </c>
      <c r="V4383" s="1" t="str">
        <f>IF(kiva_loans__muestra[[#This Row],[lender_count]]&gt;=50,"high","low")</f>
        <v>low</v>
      </c>
    </row>
    <row r="4384" spans="1:22" x14ac:dyDescent="0.25">
      <c r="A4384">
        <v>943943</v>
      </c>
      <c r="B4384">
        <v>2250</v>
      </c>
      <c r="C4384">
        <v>2250</v>
      </c>
      <c r="D4384" s="1" t="s">
        <v>75</v>
      </c>
      <c r="E4384" s="1" t="s">
        <v>27</v>
      </c>
      <c r="F4384" s="1" t="s">
        <v>8554</v>
      </c>
      <c r="G4384" s="1" t="s">
        <v>3278</v>
      </c>
      <c r="H4384" s="1" t="s">
        <v>100</v>
      </c>
      <c r="I4384" s="1" t="s">
        <v>102</v>
      </c>
      <c r="J4384" s="1" t="s">
        <v>101</v>
      </c>
      <c r="K4384">
        <v>1450</v>
      </c>
      <c r="L4384" s="2">
        <v>42253.217222222222</v>
      </c>
      <c r="M4384" s="2">
        <v>42223.375</v>
      </c>
      <c r="N4384" s="2">
        <v>42262.343449074076</v>
      </c>
      <c r="O4384">
        <v>130</v>
      </c>
      <c r="P4384">
        <v>7</v>
      </c>
      <c r="Q4384" s="1" t="s">
        <v>57</v>
      </c>
      <c r="R4384" s="1" t="s">
        <v>24</v>
      </c>
      <c r="S4384" s="1" t="s">
        <v>35</v>
      </c>
      <c r="T4384" s="3">
        <v>42253</v>
      </c>
      <c r="U4384" s="1" t="str">
        <f>IF(kiva_loans__muestra[[#This Row],[funded_amount]]=kiva_loans__muestra[[#This Row],[loan_amount]],"funded","unfunded")</f>
        <v>funded</v>
      </c>
      <c r="V4384" s="1" t="str">
        <f>IF(kiva_loans__muestra[[#This Row],[lender_count]]&gt;=50,"high","low")</f>
        <v>low</v>
      </c>
    </row>
    <row r="4385" spans="1:22" x14ac:dyDescent="0.25">
      <c r="A4385">
        <v>943973</v>
      </c>
      <c r="B4385">
        <v>5500</v>
      </c>
      <c r="C4385">
        <v>5500</v>
      </c>
      <c r="D4385" s="1" t="s">
        <v>158</v>
      </c>
      <c r="E4385" s="1" t="s">
        <v>27</v>
      </c>
      <c r="F4385" s="1" t="s">
        <v>8555</v>
      </c>
      <c r="G4385" s="1" t="s">
        <v>3278</v>
      </c>
      <c r="H4385" s="1" t="s">
        <v>100</v>
      </c>
      <c r="I4385" s="1" t="s">
        <v>535</v>
      </c>
      <c r="J4385" s="1" t="s">
        <v>101</v>
      </c>
      <c r="K4385">
        <v>1450</v>
      </c>
      <c r="L4385" s="2">
        <v>42253.32271990741</v>
      </c>
      <c r="M4385" s="2">
        <v>42241.375</v>
      </c>
      <c r="N4385" s="2">
        <v>42274.141053240739</v>
      </c>
      <c r="O4385">
        <v>80</v>
      </c>
      <c r="P4385">
        <v>14</v>
      </c>
      <c r="Q4385" s="1" t="s">
        <v>8556</v>
      </c>
      <c r="R4385" s="1" t="s">
        <v>24</v>
      </c>
      <c r="S4385" s="1" t="s">
        <v>35</v>
      </c>
      <c r="T4385" s="3">
        <v>42253</v>
      </c>
      <c r="U4385" s="1" t="str">
        <f>IF(kiva_loans__muestra[[#This Row],[funded_amount]]=kiva_loans__muestra[[#This Row],[loan_amount]],"funded","unfunded")</f>
        <v>funded</v>
      </c>
      <c r="V4385" s="1" t="str">
        <f>IF(kiva_loans__muestra[[#This Row],[lender_count]]&gt;=50,"high","low")</f>
        <v>low</v>
      </c>
    </row>
    <row r="4386" spans="1:22" x14ac:dyDescent="0.25">
      <c r="A4386">
        <v>944017</v>
      </c>
      <c r="B4386">
        <v>14250</v>
      </c>
      <c r="C4386">
        <v>14250</v>
      </c>
      <c r="D4386" s="1" t="s">
        <v>175</v>
      </c>
      <c r="E4386" s="1" t="s">
        <v>78</v>
      </c>
      <c r="F4386" s="1" t="s">
        <v>1874</v>
      </c>
      <c r="G4386" s="1" t="s">
        <v>3439</v>
      </c>
      <c r="H4386" s="1" t="s">
        <v>406</v>
      </c>
      <c r="I4386" s="1" t="s">
        <v>2025</v>
      </c>
      <c r="J4386" s="1" t="s">
        <v>408</v>
      </c>
      <c r="K4386">
        <v>1850</v>
      </c>
      <c r="L4386" s="2">
        <v>42253.623460648145</v>
      </c>
      <c r="M4386" s="2">
        <v>42227.375</v>
      </c>
      <c r="N4386" s="2">
        <v>42285.621851851851</v>
      </c>
      <c r="O4386">
        <v>210</v>
      </c>
      <c r="P4386">
        <v>39</v>
      </c>
      <c r="Q4386" s="1" t="s">
        <v>933</v>
      </c>
      <c r="R4386" s="1" t="s">
        <v>92</v>
      </c>
      <c r="S4386" s="1" t="s">
        <v>31</v>
      </c>
      <c r="T4386" s="3">
        <v>42253</v>
      </c>
      <c r="U4386" s="1" t="str">
        <f>IF(kiva_loans__muestra[[#This Row],[funded_amount]]=kiva_loans__muestra[[#This Row],[loan_amount]],"funded","unfunded")</f>
        <v>funded</v>
      </c>
      <c r="V4386" s="1" t="str">
        <f>IF(kiva_loans__muestra[[#This Row],[lender_count]]&gt;=50,"high","low")</f>
        <v>low</v>
      </c>
    </row>
    <row r="4387" spans="1:22" x14ac:dyDescent="0.25">
      <c r="A4387">
        <v>944369</v>
      </c>
      <c r="B4387">
        <v>12750</v>
      </c>
      <c r="C4387">
        <v>12750</v>
      </c>
      <c r="D4387" s="1" t="s">
        <v>878</v>
      </c>
      <c r="E4387" s="1" t="s">
        <v>46</v>
      </c>
      <c r="F4387" s="1" t="s">
        <v>8557</v>
      </c>
      <c r="G4387" s="1" t="s">
        <v>3274</v>
      </c>
      <c r="H4387" s="1" t="s">
        <v>105</v>
      </c>
      <c r="I4387" s="1" t="s">
        <v>792</v>
      </c>
      <c r="J4387" s="1" t="s">
        <v>106</v>
      </c>
      <c r="K4387">
        <v>1190</v>
      </c>
      <c r="L4387" s="2">
        <v>42254.724131944444</v>
      </c>
      <c r="M4387" s="2">
        <v>42226.375</v>
      </c>
      <c r="N4387" s="2">
        <v>42254.778078703705</v>
      </c>
      <c r="O4387">
        <v>60</v>
      </c>
      <c r="P4387">
        <v>1</v>
      </c>
      <c r="Q4387" s="1" t="s">
        <v>30</v>
      </c>
      <c r="R4387" s="1" t="s">
        <v>24</v>
      </c>
      <c r="S4387" s="1" t="s">
        <v>35</v>
      </c>
      <c r="T4387" s="3">
        <v>42254</v>
      </c>
      <c r="U4387" s="1" t="str">
        <f>IF(kiva_loans__muestra[[#This Row],[funded_amount]]=kiva_loans__muestra[[#This Row],[loan_amount]],"funded","unfunded")</f>
        <v>funded</v>
      </c>
      <c r="V4387" s="1" t="str">
        <f>IF(kiva_loans__muestra[[#This Row],[lender_count]]&gt;=50,"high","low")</f>
        <v>low</v>
      </c>
    </row>
    <row r="4388" spans="1:22" x14ac:dyDescent="0.25">
      <c r="A4388">
        <v>944215</v>
      </c>
      <c r="B4388">
        <v>24000</v>
      </c>
      <c r="C4388">
        <v>24000</v>
      </c>
      <c r="D4388" s="1" t="s">
        <v>45</v>
      </c>
      <c r="E4388" s="1" t="s">
        <v>46</v>
      </c>
      <c r="F4388" s="1" t="s">
        <v>8558</v>
      </c>
      <c r="G4388" s="1" t="s">
        <v>3303</v>
      </c>
      <c r="H4388" s="1" t="s">
        <v>28</v>
      </c>
      <c r="I4388" s="1" t="s">
        <v>39</v>
      </c>
      <c r="J4388" s="1" t="s">
        <v>29</v>
      </c>
      <c r="K4388">
        <v>2470</v>
      </c>
      <c r="L4388" s="2">
        <v>42254.461284722223</v>
      </c>
      <c r="M4388" s="2">
        <v>42229.375</v>
      </c>
      <c r="N4388" s="2">
        <v>42285.964895833335</v>
      </c>
      <c r="O4388">
        <v>140</v>
      </c>
      <c r="P4388">
        <v>62</v>
      </c>
      <c r="Q4388" s="1" t="s">
        <v>30</v>
      </c>
      <c r="R4388" s="1" t="s">
        <v>92</v>
      </c>
      <c r="S4388" s="1" t="s">
        <v>31</v>
      </c>
      <c r="T4388" s="3">
        <v>42254</v>
      </c>
      <c r="U4388" s="1" t="str">
        <f>IF(kiva_loans__muestra[[#This Row],[funded_amount]]=kiva_loans__muestra[[#This Row],[loan_amount]],"funded","unfunded")</f>
        <v>funded</v>
      </c>
      <c r="V4388" s="1" t="str">
        <f>IF(kiva_loans__muestra[[#This Row],[lender_count]]&gt;=50,"high","low")</f>
        <v>high</v>
      </c>
    </row>
    <row r="4389" spans="1:22" x14ac:dyDescent="0.25">
      <c r="A4389">
        <v>944473</v>
      </c>
      <c r="B4389">
        <v>4750</v>
      </c>
      <c r="C4389">
        <v>4750</v>
      </c>
      <c r="D4389" s="1" t="s">
        <v>75</v>
      </c>
      <c r="E4389" s="1" t="s">
        <v>27</v>
      </c>
      <c r="F4389" s="1" t="s">
        <v>8559</v>
      </c>
      <c r="G4389" s="1" t="s">
        <v>3268</v>
      </c>
      <c r="H4389" s="1" t="s">
        <v>138</v>
      </c>
      <c r="I4389" s="1" t="s">
        <v>563</v>
      </c>
      <c r="J4389" s="1" t="s">
        <v>139</v>
      </c>
      <c r="K4389">
        <v>1180</v>
      </c>
      <c r="L4389" s="2">
        <v>42254.944560185184</v>
      </c>
      <c r="M4389" s="2">
        <v>42243.375</v>
      </c>
      <c r="N4389" s="2">
        <v>42266.766203703701</v>
      </c>
      <c r="O4389">
        <v>130</v>
      </c>
      <c r="P4389">
        <v>14</v>
      </c>
      <c r="Q4389" s="1" t="s">
        <v>584</v>
      </c>
      <c r="R4389" s="1" t="s">
        <v>92</v>
      </c>
      <c r="S4389" s="1" t="s">
        <v>31</v>
      </c>
      <c r="T4389" s="3">
        <v>42254</v>
      </c>
      <c r="U4389" s="1" t="str">
        <f>IF(kiva_loans__muestra[[#This Row],[funded_amount]]=kiva_loans__muestra[[#This Row],[loan_amount]],"funded","unfunded")</f>
        <v>funded</v>
      </c>
      <c r="V4389" s="1" t="str">
        <f>IF(kiva_loans__muestra[[#This Row],[lender_count]]&gt;=50,"high","low")</f>
        <v>low</v>
      </c>
    </row>
    <row r="4390" spans="1:22" x14ac:dyDescent="0.25">
      <c r="A4390">
        <v>944272</v>
      </c>
      <c r="B4390">
        <v>2250</v>
      </c>
      <c r="C4390">
        <v>2250</v>
      </c>
      <c r="D4390" s="1" t="s">
        <v>45</v>
      </c>
      <c r="E4390" s="1" t="s">
        <v>46</v>
      </c>
      <c r="F4390" s="1" t="s">
        <v>742</v>
      </c>
      <c r="G4390" s="1" t="s">
        <v>3278</v>
      </c>
      <c r="H4390" s="1" t="s">
        <v>100</v>
      </c>
      <c r="I4390" s="1" t="s">
        <v>936</v>
      </c>
      <c r="J4390" s="1" t="s">
        <v>101</v>
      </c>
      <c r="K4390">
        <v>1450</v>
      </c>
      <c r="L4390" s="2">
        <v>42254.498541666668</v>
      </c>
      <c r="M4390" s="2">
        <v>42229.375</v>
      </c>
      <c r="N4390" s="2">
        <v>42282.704560185186</v>
      </c>
      <c r="O4390">
        <v>130</v>
      </c>
      <c r="P4390">
        <v>5</v>
      </c>
      <c r="Q4390" s="1" t="s">
        <v>8560</v>
      </c>
      <c r="R4390" s="1" t="s">
        <v>24</v>
      </c>
      <c r="S4390" s="1" t="s">
        <v>35</v>
      </c>
      <c r="T4390" s="3">
        <v>42254</v>
      </c>
      <c r="U4390" s="1" t="str">
        <f>IF(kiva_loans__muestra[[#This Row],[funded_amount]]=kiva_loans__muestra[[#This Row],[loan_amount]],"funded","unfunded")</f>
        <v>funded</v>
      </c>
      <c r="V4390" s="1" t="str">
        <f>IF(kiva_loans__muestra[[#This Row],[lender_count]]&gt;=50,"high","low")</f>
        <v>low</v>
      </c>
    </row>
    <row r="4391" spans="1:22" x14ac:dyDescent="0.25">
      <c r="A4391">
        <v>944314</v>
      </c>
      <c r="B4391">
        <v>50000</v>
      </c>
      <c r="C4391">
        <v>50000</v>
      </c>
      <c r="D4391" s="1" t="s">
        <v>630</v>
      </c>
      <c r="E4391" s="1" t="s">
        <v>74</v>
      </c>
      <c r="F4391" s="1" t="s">
        <v>8561</v>
      </c>
      <c r="G4391" s="1" t="s">
        <v>3284</v>
      </c>
      <c r="H4391" s="1" t="s">
        <v>189</v>
      </c>
      <c r="I4391" s="1" t="s">
        <v>471</v>
      </c>
      <c r="J4391" s="1" t="s">
        <v>90</v>
      </c>
      <c r="K4391">
        <v>630</v>
      </c>
      <c r="L4391" s="2">
        <v>42254.573611111111</v>
      </c>
      <c r="M4391" s="2">
        <v>42250.375</v>
      </c>
      <c r="N4391" s="2">
        <v>42264.716145833336</v>
      </c>
      <c r="O4391">
        <v>380</v>
      </c>
      <c r="P4391">
        <v>137</v>
      </c>
      <c r="Q4391" s="1" t="s">
        <v>8562</v>
      </c>
      <c r="R4391" s="1" t="s">
        <v>92</v>
      </c>
      <c r="S4391" s="1" t="s">
        <v>31</v>
      </c>
      <c r="T4391" s="3">
        <v>42254</v>
      </c>
      <c r="U4391" s="1" t="str">
        <f>IF(kiva_loans__muestra[[#This Row],[funded_amount]]=kiva_loans__muestra[[#This Row],[loan_amount]],"funded","unfunded")</f>
        <v>funded</v>
      </c>
      <c r="V4391" s="1" t="str">
        <f>IF(kiva_loans__muestra[[#This Row],[lender_count]]&gt;=50,"high","low")</f>
        <v>high</v>
      </c>
    </row>
    <row r="4392" spans="1:22" x14ac:dyDescent="0.25">
      <c r="A4392">
        <v>944302</v>
      </c>
      <c r="B4392">
        <v>20000</v>
      </c>
      <c r="C4392">
        <v>20000</v>
      </c>
      <c r="D4392" s="1" t="s">
        <v>175</v>
      </c>
      <c r="E4392" s="1" t="s">
        <v>78</v>
      </c>
      <c r="F4392" s="1" t="s">
        <v>8563</v>
      </c>
      <c r="G4392" s="1" t="s">
        <v>3439</v>
      </c>
      <c r="H4392" s="1" t="s">
        <v>406</v>
      </c>
      <c r="I4392" s="1" t="s">
        <v>416</v>
      </c>
      <c r="J4392" s="1" t="s">
        <v>408</v>
      </c>
      <c r="K4392">
        <v>1850</v>
      </c>
      <c r="L4392" s="2">
        <v>42254.556030092594</v>
      </c>
      <c r="M4392" s="2">
        <v>42228.375</v>
      </c>
      <c r="N4392" s="2">
        <v>42285.954583333332</v>
      </c>
      <c r="O4392">
        <v>230</v>
      </c>
      <c r="P4392">
        <v>49</v>
      </c>
      <c r="Q4392" s="1" t="s">
        <v>337</v>
      </c>
      <c r="R4392" s="1" t="s">
        <v>92</v>
      </c>
      <c r="S4392" s="1" t="s">
        <v>31</v>
      </c>
      <c r="T4392" s="3">
        <v>42254</v>
      </c>
      <c r="U4392" s="1" t="str">
        <f>IF(kiva_loans__muestra[[#This Row],[funded_amount]]=kiva_loans__muestra[[#This Row],[loan_amount]],"funded","unfunded")</f>
        <v>funded</v>
      </c>
      <c r="V4392" s="1" t="str">
        <f>IF(kiva_loans__muestra[[#This Row],[lender_count]]&gt;=50,"high","low")</f>
        <v>low</v>
      </c>
    </row>
    <row r="4393" spans="1:22" x14ac:dyDescent="0.25">
      <c r="A4393">
        <v>944924</v>
      </c>
      <c r="B4393">
        <v>6500</v>
      </c>
      <c r="C4393">
        <v>6500</v>
      </c>
      <c r="D4393" s="1" t="s">
        <v>27</v>
      </c>
      <c r="E4393" s="1" t="s">
        <v>27</v>
      </c>
      <c r="F4393" s="1" t="s">
        <v>8564</v>
      </c>
      <c r="G4393" s="1" t="s">
        <v>3427</v>
      </c>
      <c r="H4393" s="1" t="s">
        <v>185</v>
      </c>
      <c r="I4393" s="1" t="s">
        <v>2114</v>
      </c>
      <c r="J4393" s="1" t="s">
        <v>187</v>
      </c>
      <c r="K4393">
        <v>1770</v>
      </c>
      <c r="L4393" s="2">
        <v>42255.933807870373</v>
      </c>
      <c r="M4393" s="2">
        <v>42229.375</v>
      </c>
      <c r="N4393" s="2">
        <v>42286.727164351854</v>
      </c>
      <c r="O4393">
        <v>260</v>
      </c>
      <c r="P4393">
        <v>17</v>
      </c>
      <c r="Q4393" s="1" t="s">
        <v>652</v>
      </c>
      <c r="R4393" s="1" t="s">
        <v>92</v>
      </c>
      <c r="S4393" s="1" t="s">
        <v>25</v>
      </c>
      <c r="T4393" s="3">
        <v>42255</v>
      </c>
      <c r="U4393" s="1" t="str">
        <f>IF(kiva_loans__muestra[[#This Row],[funded_amount]]=kiva_loans__muestra[[#This Row],[loan_amount]],"funded","unfunded")</f>
        <v>funded</v>
      </c>
      <c r="V4393" s="1" t="str">
        <f>IF(kiva_loans__muestra[[#This Row],[lender_count]]&gt;=50,"high","low")</f>
        <v>low</v>
      </c>
    </row>
    <row r="4394" spans="1:22" x14ac:dyDescent="0.25">
      <c r="A4394">
        <v>944915</v>
      </c>
      <c r="B4394">
        <v>6000</v>
      </c>
      <c r="C4394">
        <v>6000</v>
      </c>
      <c r="D4394" s="1" t="s">
        <v>98</v>
      </c>
      <c r="E4394" s="1" t="s">
        <v>37</v>
      </c>
      <c r="F4394" s="1" t="s">
        <v>8565</v>
      </c>
      <c r="G4394" s="1" t="s">
        <v>3276</v>
      </c>
      <c r="H4394" s="1" t="s">
        <v>225</v>
      </c>
      <c r="I4394" s="1" t="s">
        <v>1656</v>
      </c>
      <c r="J4394" s="1" t="s">
        <v>90</v>
      </c>
      <c r="K4394">
        <v>1590</v>
      </c>
      <c r="L4394" s="2">
        <v>42255.921932870369</v>
      </c>
      <c r="M4394" s="2">
        <v>42243.375</v>
      </c>
      <c r="N4394" s="2">
        <v>42286.676851851851</v>
      </c>
      <c r="O4394">
        <v>140</v>
      </c>
      <c r="P4394">
        <v>18</v>
      </c>
      <c r="Q4394" s="1" t="s">
        <v>8566</v>
      </c>
      <c r="R4394" s="1" t="s">
        <v>92</v>
      </c>
      <c r="S4394" s="1" t="s">
        <v>25</v>
      </c>
      <c r="T4394" s="3">
        <v>42255</v>
      </c>
      <c r="U4394" s="1" t="str">
        <f>IF(kiva_loans__muestra[[#This Row],[funded_amount]]=kiva_loans__muestra[[#This Row],[loan_amount]],"funded","unfunded")</f>
        <v>funded</v>
      </c>
      <c r="V4394" s="1" t="str">
        <f>IF(kiva_loans__muestra[[#This Row],[lender_count]]&gt;=50,"high","low")</f>
        <v>low</v>
      </c>
    </row>
    <row r="4395" spans="1:22" x14ac:dyDescent="0.25">
      <c r="A4395">
        <v>944983</v>
      </c>
      <c r="B4395">
        <v>7000</v>
      </c>
      <c r="C4395">
        <v>7000</v>
      </c>
      <c r="D4395" s="1" t="s">
        <v>45</v>
      </c>
      <c r="E4395" s="1" t="s">
        <v>46</v>
      </c>
      <c r="F4395" s="1" t="s">
        <v>8567</v>
      </c>
      <c r="G4395" s="1" t="s">
        <v>3286</v>
      </c>
      <c r="H4395" s="1" t="s">
        <v>438</v>
      </c>
      <c r="I4395" s="1" t="s">
        <v>439</v>
      </c>
      <c r="J4395" s="1" t="s">
        <v>90</v>
      </c>
      <c r="K4395">
        <v>2430</v>
      </c>
      <c r="L4395" s="2">
        <v>42256.066759259258</v>
      </c>
      <c r="M4395" s="2">
        <v>42226.375</v>
      </c>
      <c r="N4395" s="2">
        <v>42261.652696759258</v>
      </c>
      <c r="O4395">
        <v>130</v>
      </c>
      <c r="P4395">
        <v>15</v>
      </c>
      <c r="Q4395" s="1" t="s">
        <v>159</v>
      </c>
      <c r="R4395" s="1" t="s">
        <v>24</v>
      </c>
      <c r="S4395" s="1" t="s">
        <v>31</v>
      </c>
      <c r="T4395" s="3">
        <v>42255</v>
      </c>
      <c r="U4395" s="1" t="str">
        <f>IF(kiva_loans__muestra[[#This Row],[funded_amount]]=kiva_loans__muestra[[#This Row],[loan_amount]],"funded","unfunded")</f>
        <v>funded</v>
      </c>
      <c r="V4395" s="1" t="str">
        <f>IF(kiva_loans__muestra[[#This Row],[lender_count]]&gt;=50,"high","low")</f>
        <v>low</v>
      </c>
    </row>
    <row r="4396" spans="1:22" x14ac:dyDescent="0.25">
      <c r="A4396">
        <v>944950</v>
      </c>
      <c r="B4396">
        <v>6500</v>
      </c>
      <c r="C4396">
        <v>6500</v>
      </c>
      <c r="D4396" s="1" t="s">
        <v>64</v>
      </c>
      <c r="E4396" s="1" t="s">
        <v>37</v>
      </c>
      <c r="F4396" s="1" t="s">
        <v>8568</v>
      </c>
      <c r="G4396" s="1" t="s">
        <v>3427</v>
      </c>
      <c r="H4396" s="1" t="s">
        <v>185</v>
      </c>
      <c r="I4396" s="1" t="s">
        <v>2439</v>
      </c>
      <c r="J4396" s="1" t="s">
        <v>187</v>
      </c>
      <c r="K4396">
        <v>1770</v>
      </c>
      <c r="L4396" s="2">
        <v>42255.975891203707</v>
      </c>
      <c r="M4396" s="2">
        <v>42229.375</v>
      </c>
      <c r="N4396" s="2">
        <v>42285.409988425927</v>
      </c>
      <c r="O4396">
        <v>260</v>
      </c>
      <c r="P4396">
        <v>14</v>
      </c>
      <c r="Q4396" s="1" t="s">
        <v>8569</v>
      </c>
      <c r="R4396" s="1" t="s">
        <v>24</v>
      </c>
      <c r="S4396" s="1" t="s">
        <v>25</v>
      </c>
      <c r="T4396" s="3">
        <v>42255</v>
      </c>
      <c r="U4396" s="1" t="str">
        <f>IF(kiva_loans__muestra[[#This Row],[funded_amount]]=kiva_loans__muestra[[#This Row],[loan_amount]],"funded","unfunded")</f>
        <v>funded</v>
      </c>
      <c r="V4396" s="1" t="str">
        <f>IF(kiva_loans__muestra[[#This Row],[lender_count]]&gt;=50,"high","low")</f>
        <v>low</v>
      </c>
    </row>
    <row r="4397" spans="1:22" x14ac:dyDescent="0.25">
      <c r="A4397">
        <v>944502</v>
      </c>
      <c r="B4397">
        <v>3250</v>
      </c>
      <c r="C4397">
        <v>3250</v>
      </c>
      <c r="D4397" s="1" t="s">
        <v>200</v>
      </c>
      <c r="E4397" s="1" t="s">
        <v>27</v>
      </c>
      <c r="F4397" s="1" t="s">
        <v>8570</v>
      </c>
      <c r="G4397" s="1" t="s">
        <v>3274</v>
      </c>
      <c r="H4397" s="1" t="s">
        <v>105</v>
      </c>
      <c r="I4397" s="1" t="s">
        <v>946</v>
      </c>
      <c r="J4397" s="1" t="s">
        <v>106</v>
      </c>
      <c r="K4397">
        <v>1430</v>
      </c>
      <c r="L4397" s="2">
        <v>42255.097442129627</v>
      </c>
      <c r="M4397" s="2">
        <v>42224.375</v>
      </c>
      <c r="N4397" s="2">
        <v>42256.908055555556</v>
      </c>
      <c r="O4397">
        <v>140</v>
      </c>
      <c r="P4397">
        <v>7</v>
      </c>
      <c r="Q4397" s="1" t="s">
        <v>2988</v>
      </c>
      <c r="R4397" s="1" t="s">
        <v>24</v>
      </c>
      <c r="S4397" s="1" t="s">
        <v>31</v>
      </c>
      <c r="T4397" s="3">
        <v>42255</v>
      </c>
      <c r="U4397" s="1" t="str">
        <f>IF(kiva_loans__muestra[[#This Row],[funded_amount]]=kiva_loans__muestra[[#This Row],[loan_amount]],"funded","unfunded")</f>
        <v>funded</v>
      </c>
      <c r="V4397" s="1" t="str">
        <f>IF(kiva_loans__muestra[[#This Row],[lender_count]]&gt;=50,"high","low")</f>
        <v>low</v>
      </c>
    </row>
    <row r="4398" spans="1:22" x14ac:dyDescent="0.25">
      <c r="A4398">
        <v>944772</v>
      </c>
      <c r="B4398">
        <v>2000</v>
      </c>
      <c r="C4398">
        <v>2000</v>
      </c>
      <c r="D4398" s="1" t="s">
        <v>46</v>
      </c>
      <c r="E4398" s="1" t="s">
        <v>46</v>
      </c>
      <c r="F4398" s="1" t="s">
        <v>8571</v>
      </c>
      <c r="G4398" s="1" t="s">
        <v>3263</v>
      </c>
      <c r="H4398" s="1" t="s">
        <v>33</v>
      </c>
      <c r="I4398" s="1" t="s">
        <v>1398</v>
      </c>
      <c r="J4398" s="1" t="s">
        <v>34</v>
      </c>
      <c r="K4398">
        <v>1640</v>
      </c>
      <c r="L4398" s="2">
        <v>42255.664629629631</v>
      </c>
      <c r="M4398" s="2">
        <v>42255.375</v>
      </c>
      <c r="N4398" s="2">
        <v>42257.465173611112</v>
      </c>
      <c r="O4398">
        <v>130</v>
      </c>
      <c r="P4398">
        <v>5</v>
      </c>
      <c r="Q4398" s="1" t="s">
        <v>30</v>
      </c>
      <c r="R4398" s="1" t="s">
        <v>24</v>
      </c>
      <c r="S4398" s="1" t="s">
        <v>35</v>
      </c>
      <c r="T4398" s="3">
        <v>42255</v>
      </c>
      <c r="U4398" s="1" t="str">
        <f>IF(kiva_loans__muestra[[#This Row],[funded_amount]]=kiva_loans__muestra[[#This Row],[loan_amount]],"funded","unfunded")</f>
        <v>funded</v>
      </c>
      <c r="V4398" s="1" t="str">
        <f>IF(kiva_loans__muestra[[#This Row],[lender_count]]&gt;=50,"high","low")</f>
        <v>low</v>
      </c>
    </row>
    <row r="4399" spans="1:22" x14ac:dyDescent="0.25">
      <c r="A4399">
        <v>944865</v>
      </c>
      <c r="B4399">
        <v>9500</v>
      </c>
      <c r="C4399">
        <v>9500</v>
      </c>
      <c r="D4399" s="1" t="s">
        <v>41</v>
      </c>
      <c r="E4399" s="1" t="s">
        <v>27</v>
      </c>
      <c r="F4399" s="1" t="s">
        <v>8572</v>
      </c>
      <c r="G4399" s="1" t="s">
        <v>3274</v>
      </c>
      <c r="H4399" s="1" t="s">
        <v>105</v>
      </c>
      <c r="I4399" s="1" t="s">
        <v>792</v>
      </c>
      <c r="J4399" s="1" t="s">
        <v>106</v>
      </c>
      <c r="K4399">
        <v>1190</v>
      </c>
      <c r="L4399" s="2">
        <v>42255.802881944444</v>
      </c>
      <c r="M4399" s="2">
        <v>42227.375</v>
      </c>
      <c r="N4399" s="2">
        <v>42256.982361111113</v>
      </c>
      <c r="O4399">
        <v>60</v>
      </c>
      <c r="P4399">
        <v>6</v>
      </c>
      <c r="Q4399" s="1" t="s">
        <v>30</v>
      </c>
      <c r="R4399" s="1" t="s">
        <v>24</v>
      </c>
      <c r="S4399" s="1" t="s">
        <v>35</v>
      </c>
      <c r="T4399" s="3">
        <v>42255</v>
      </c>
      <c r="U4399" s="1" t="str">
        <f>IF(kiva_loans__muestra[[#This Row],[funded_amount]]=kiva_loans__muestra[[#This Row],[loan_amount]],"funded","unfunded")</f>
        <v>funded</v>
      </c>
      <c r="V4399" s="1" t="str">
        <f>IF(kiva_loans__muestra[[#This Row],[lender_count]]&gt;=50,"high","low")</f>
        <v>low</v>
      </c>
    </row>
    <row r="4400" spans="1:22" x14ac:dyDescent="0.25">
      <c r="A4400">
        <v>944503</v>
      </c>
      <c r="B4400">
        <v>16000</v>
      </c>
      <c r="C4400">
        <v>16000</v>
      </c>
      <c r="D4400" s="1" t="s">
        <v>93</v>
      </c>
      <c r="E4400" s="1" t="s">
        <v>27</v>
      </c>
      <c r="F4400" s="1" t="s">
        <v>8573</v>
      </c>
      <c r="G4400" s="1" t="s">
        <v>3276</v>
      </c>
      <c r="H4400" s="1" t="s">
        <v>225</v>
      </c>
      <c r="I4400" s="1" t="s">
        <v>2797</v>
      </c>
      <c r="J4400" s="1" t="s">
        <v>90</v>
      </c>
      <c r="K4400">
        <v>1370</v>
      </c>
      <c r="L4400" s="2">
        <v>42255.097546296296</v>
      </c>
      <c r="M4400" s="2">
        <v>42229.375</v>
      </c>
      <c r="N4400" s="2">
        <v>42256.472048611111</v>
      </c>
      <c r="O4400">
        <v>60</v>
      </c>
      <c r="P4400">
        <v>25</v>
      </c>
      <c r="Q4400" s="1" t="s">
        <v>30</v>
      </c>
      <c r="R4400" s="1" t="s">
        <v>24</v>
      </c>
      <c r="S4400" s="1" t="s">
        <v>35</v>
      </c>
      <c r="T4400" s="3">
        <v>42255</v>
      </c>
      <c r="U4400" s="1" t="str">
        <f>IF(kiva_loans__muestra[[#This Row],[funded_amount]]=kiva_loans__muestra[[#This Row],[loan_amount]],"funded","unfunded")</f>
        <v>funded</v>
      </c>
      <c r="V4400" s="1" t="str">
        <f>IF(kiva_loans__muestra[[#This Row],[lender_count]]&gt;=50,"high","low")</f>
        <v>low</v>
      </c>
    </row>
    <row r="4401" spans="1:22" x14ac:dyDescent="0.25">
      <c r="A4401">
        <v>944520</v>
      </c>
      <c r="B4401">
        <v>10750</v>
      </c>
      <c r="C4401">
        <v>10750</v>
      </c>
      <c r="D4401" s="1" t="s">
        <v>50</v>
      </c>
      <c r="E4401" s="1" t="s">
        <v>37</v>
      </c>
      <c r="F4401" s="1" t="s">
        <v>8574</v>
      </c>
      <c r="G4401" s="1" t="s">
        <v>3276</v>
      </c>
      <c r="H4401" s="1" t="s">
        <v>225</v>
      </c>
      <c r="I4401" s="1" t="s">
        <v>2797</v>
      </c>
      <c r="J4401" s="1" t="s">
        <v>90</v>
      </c>
      <c r="K4401">
        <v>1370</v>
      </c>
      <c r="L4401" s="2">
        <v>42255.142199074071</v>
      </c>
      <c r="M4401" s="2">
        <v>42229.375</v>
      </c>
      <c r="N4401" s="2">
        <v>42256.629004629627</v>
      </c>
      <c r="O4401">
        <v>60</v>
      </c>
      <c r="P4401">
        <v>13</v>
      </c>
      <c r="Q4401" s="1" t="s">
        <v>30</v>
      </c>
      <c r="R4401" s="1" t="s">
        <v>24</v>
      </c>
      <c r="S4401" s="1" t="s">
        <v>35</v>
      </c>
      <c r="T4401" s="3">
        <v>42255</v>
      </c>
      <c r="U4401" s="1" t="str">
        <f>IF(kiva_loans__muestra[[#This Row],[funded_amount]]=kiva_loans__muestra[[#This Row],[loan_amount]],"funded","unfunded")</f>
        <v>funded</v>
      </c>
      <c r="V4401" s="1" t="str">
        <f>IF(kiva_loans__muestra[[#This Row],[lender_count]]&gt;=50,"high","low")</f>
        <v>low</v>
      </c>
    </row>
    <row r="4402" spans="1:22" x14ac:dyDescent="0.25">
      <c r="A4402">
        <v>944625</v>
      </c>
      <c r="B4402">
        <v>7500</v>
      </c>
      <c r="C4402">
        <v>7500</v>
      </c>
      <c r="D4402" s="1" t="s">
        <v>45</v>
      </c>
      <c r="E4402" s="1" t="s">
        <v>46</v>
      </c>
      <c r="F4402" s="1" t="s">
        <v>2425</v>
      </c>
      <c r="G4402" s="1" t="s">
        <v>3278</v>
      </c>
      <c r="H4402" s="1" t="s">
        <v>100</v>
      </c>
      <c r="I4402" s="1" t="s">
        <v>998</v>
      </c>
      <c r="J4402" s="1" t="s">
        <v>101</v>
      </c>
      <c r="K4402">
        <v>1440</v>
      </c>
      <c r="L4402" s="2">
        <v>42255.375289351854</v>
      </c>
      <c r="M4402" s="2">
        <v>42230.375</v>
      </c>
      <c r="N4402" s="2">
        <v>42279.684062499997</v>
      </c>
      <c r="O4402">
        <v>80</v>
      </c>
      <c r="P4402">
        <v>13</v>
      </c>
      <c r="Q4402" s="1" t="s">
        <v>278</v>
      </c>
      <c r="R4402" s="1" t="s">
        <v>24</v>
      </c>
      <c r="S4402" s="1" t="s">
        <v>35</v>
      </c>
      <c r="T4402" s="3">
        <v>42255</v>
      </c>
      <c r="U4402" s="1" t="str">
        <f>IF(kiva_loans__muestra[[#This Row],[funded_amount]]=kiva_loans__muestra[[#This Row],[loan_amount]],"funded","unfunded")</f>
        <v>funded</v>
      </c>
      <c r="V4402" s="1" t="str">
        <f>IF(kiva_loans__muestra[[#This Row],[lender_count]]&gt;=50,"high","low")</f>
        <v>low</v>
      </c>
    </row>
    <row r="4403" spans="1:22" x14ac:dyDescent="0.25">
      <c r="A4403">
        <v>945264</v>
      </c>
      <c r="B4403">
        <v>50250</v>
      </c>
      <c r="C4403">
        <v>50250</v>
      </c>
      <c r="D4403" s="1" t="s">
        <v>46</v>
      </c>
      <c r="E4403" s="1" t="s">
        <v>46</v>
      </c>
      <c r="F4403" s="1" t="s">
        <v>8575</v>
      </c>
      <c r="G4403" s="1" t="s">
        <v>3299</v>
      </c>
      <c r="H4403" s="1" t="s">
        <v>109</v>
      </c>
      <c r="I4403" s="1" t="s">
        <v>30</v>
      </c>
      <c r="J4403" s="1" t="s">
        <v>110</v>
      </c>
      <c r="K4403">
        <v>1050</v>
      </c>
      <c r="L4403" s="2">
        <v>42256.630636574075</v>
      </c>
      <c r="M4403" s="2">
        <v>42251.375</v>
      </c>
      <c r="N4403" s="2">
        <v>42287.067604166667</v>
      </c>
      <c r="O4403">
        <v>80</v>
      </c>
      <c r="P4403">
        <v>68</v>
      </c>
      <c r="Q4403" s="1" t="s">
        <v>8576</v>
      </c>
      <c r="R4403" s="1" t="s">
        <v>71</v>
      </c>
      <c r="S4403" s="1" t="s">
        <v>31</v>
      </c>
      <c r="T4403" s="3">
        <v>42256</v>
      </c>
      <c r="U4403" s="1" t="str">
        <f>IF(kiva_loans__muestra[[#This Row],[funded_amount]]=kiva_loans__muestra[[#This Row],[loan_amount]],"funded","unfunded")</f>
        <v>funded</v>
      </c>
      <c r="V4403" s="1" t="str">
        <f>IF(kiva_loans__muestra[[#This Row],[lender_count]]&gt;=50,"high","low")</f>
        <v>high</v>
      </c>
    </row>
    <row r="4404" spans="1:22" x14ac:dyDescent="0.25">
      <c r="A4404">
        <v>945362</v>
      </c>
      <c r="B4404">
        <v>4000</v>
      </c>
      <c r="C4404">
        <v>4000</v>
      </c>
      <c r="D4404" s="1" t="s">
        <v>124</v>
      </c>
      <c r="E4404" s="1" t="s">
        <v>125</v>
      </c>
      <c r="F4404" s="1" t="s">
        <v>8577</v>
      </c>
      <c r="G4404" s="1" t="s">
        <v>3266</v>
      </c>
      <c r="H4404" s="1" t="s">
        <v>89</v>
      </c>
      <c r="I4404" s="1" t="s">
        <v>30</v>
      </c>
      <c r="J4404" s="1" t="s">
        <v>90</v>
      </c>
      <c r="K4404">
        <v>810</v>
      </c>
      <c r="L4404" s="2">
        <v>42256.719467592593</v>
      </c>
      <c r="M4404" s="2">
        <v>42240.375</v>
      </c>
      <c r="N4404" s="2">
        <v>42266.196550925924</v>
      </c>
      <c r="O4404">
        <v>80</v>
      </c>
      <c r="P4404">
        <v>9</v>
      </c>
      <c r="Q4404" s="1" t="s">
        <v>8578</v>
      </c>
      <c r="R4404" s="1" t="s">
        <v>24</v>
      </c>
      <c r="S4404" s="1" t="s">
        <v>31</v>
      </c>
      <c r="T4404" s="3">
        <v>42256</v>
      </c>
      <c r="U4404" s="1" t="str">
        <f>IF(kiva_loans__muestra[[#This Row],[funded_amount]]=kiva_loans__muestra[[#This Row],[loan_amount]],"funded","unfunded")</f>
        <v>funded</v>
      </c>
      <c r="V4404" s="1" t="str">
        <f>IF(kiva_loans__muestra[[#This Row],[lender_count]]&gt;=50,"high","low")</f>
        <v>low</v>
      </c>
    </row>
    <row r="4405" spans="1:22" x14ac:dyDescent="0.25">
      <c r="A4405">
        <v>945206</v>
      </c>
      <c r="B4405">
        <v>4000</v>
      </c>
      <c r="C4405">
        <v>4000</v>
      </c>
      <c r="D4405" s="1" t="s">
        <v>55</v>
      </c>
      <c r="E4405" s="1" t="s">
        <v>32</v>
      </c>
      <c r="F4405" s="1" t="s">
        <v>8579</v>
      </c>
      <c r="G4405" s="1" t="s">
        <v>3303</v>
      </c>
      <c r="H4405" s="1" t="s">
        <v>28</v>
      </c>
      <c r="I4405" s="1" t="s">
        <v>282</v>
      </c>
      <c r="J4405" s="1" t="s">
        <v>29</v>
      </c>
      <c r="K4405">
        <v>2470</v>
      </c>
      <c r="L4405" s="2">
        <v>42256.518125000002</v>
      </c>
      <c r="M4405" s="2">
        <v>42243.375</v>
      </c>
      <c r="N4405" s="2">
        <v>42259.107893518521</v>
      </c>
      <c r="O4405">
        <v>140</v>
      </c>
      <c r="P4405">
        <v>1</v>
      </c>
      <c r="Q4405" s="1" t="s">
        <v>30</v>
      </c>
      <c r="R4405" s="1" t="s">
        <v>24</v>
      </c>
      <c r="S4405" s="1" t="s">
        <v>31</v>
      </c>
      <c r="T4405" s="3">
        <v>42256</v>
      </c>
      <c r="U4405" s="1" t="str">
        <f>IF(kiva_loans__muestra[[#This Row],[funded_amount]]=kiva_loans__muestra[[#This Row],[loan_amount]],"funded","unfunded")</f>
        <v>funded</v>
      </c>
      <c r="V4405" s="1" t="str">
        <f>IF(kiva_loans__muestra[[#This Row],[lender_count]]&gt;=50,"high","low")</f>
        <v>low</v>
      </c>
    </row>
    <row r="4406" spans="1:22" x14ac:dyDescent="0.25">
      <c r="A4406">
        <v>945176</v>
      </c>
      <c r="B4406">
        <v>5000</v>
      </c>
      <c r="C4406">
        <v>5000</v>
      </c>
      <c r="D4406" s="1" t="s">
        <v>161</v>
      </c>
      <c r="E4406" s="1" t="s">
        <v>37</v>
      </c>
      <c r="F4406" s="1" t="s">
        <v>8580</v>
      </c>
      <c r="G4406" s="1" t="s">
        <v>4022</v>
      </c>
      <c r="H4406" s="1" t="s">
        <v>510</v>
      </c>
      <c r="I4406" s="1" t="s">
        <v>511</v>
      </c>
      <c r="J4406" s="1" t="s">
        <v>512</v>
      </c>
      <c r="K4406">
        <v>2390</v>
      </c>
      <c r="L4406" s="2">
        <v>42256.47146990741</v>
      </c>
      <c r="M4406" s="2">
        <v>42255.375</v>
      </c>
      <c r="N4406" s="2">
        <v>42266.800081018519</v>
      </c>
      <c r="O4406">
        <v>140</v>
      </c>
      <c r="P4406">
        <v>19</v>
      </c>
      <c r="Q4406" s="1" t="s">
        <v>1994</v>
      </c>
      <c r="R4406" s="1" t="s">
        <v>24</v>
      </c>
      <c r="S4406" s="1" t="s">
        <v>31</v>
      </c>
      <c r="T4406" s="3">
        <v>42256</v>
      </c>
      <c r="U4406" s="1" t="str">
        <f>IF(kiva_loans__muestra[[#This Row],[funded_amount]]=kiva_loans__muestra[[#This Row],[loan_amount]],"funded","unfunded")</f>
        <v>funded</v>
      </c>
      <c r="V4406" s="1" t="str">
        <f>IF(kiva_loans__muestra[[#This Row],[lender_count]]&gt;=50,"high","low")</f>
        <v>low</v>
      </c>
    </row>
    <row r="4407" spans="1:22" x14ac:dyDescent="0.25">
      <c r="A4407">
        <v>945043</v>
      </c>
      <c r="B4407">
        <v>6500</v>
      </c>
      <c r="C4407">
        <v>6500</v>
      </c>
      <c r="D4407" s="1" t="s">
        <v>45</v>
      </c>
      <c r="E4407" s="1" t="s">
        <v>46</v>
      </c>
      <c r="F4407" s="1" t="s">
        <v>742</v>
      </c>
      <c r="G4407" s="1" t="s">
        <v>3278</v>
      </c>
      <c r="H4407" s="1" t="s">
        <v>100</v>
      </c>
      <c r="I4407" s="1" t="s">
        <v>551</v>
      </c>
      <c r="J4407" s="1" t="s">
        <v>101</v>
      </c>
      <c r="K4407">
        <v>1450</v>
      </c>
      <c r="L4407" s="2">
        <v>42256.22142361111</v>
      </c>
      <c r="M4407" s="2">
        <v>42243.375</v>
      </c>
      <c r="N4407" s="2">
        <v>42257.703425925924</v>
      </c>
      <c r="O4407">
        <v>50</v>
      </c>
      <c r="P4407">
        <v>1</v>
      </c>
      <c r="Q4407" s="1" t="s">
        <v>30</v>
      </c>
      <c r="R4407" s="1" t="s">
        <v>24</v>
      </c>
      <c r="S4407" s="1" t="s">
        <v>35</v>
      </c>
      <c r="T4407" s="3">
        <v>42256</v>
      </c>
      <c r="U4407" s="1" t="str">
        <f>IF(kiva_loans__muestra[[#This Row],[funded_amount]]=kiva_loans__muestra[[#This Row],[loan_amount]],"funded","unfunded")</f>
        <v>funded</v>
      </c>
      <c r="V4407" s="1" t="str">
        <f>IF(kiva_loans__muestra[[#This Row],[lender_count]]&gt;=50,"high","low")</f>
        <v>low</v>
      </c>
    </row>
    <row r="4408" spans="1:22" x14ac:dyDescent="0.25">
      <c r="A4408">
        <v>944989</v>
      </c>
      <c r="B4408">
        <v>2750</v>
      </c>
      <c r="C4408">
        <v>2750</v>
      </c>
      <c r="D4408" s="1" t="s">
        <v>41</v>
      </c>
      <c r="E4408" s="1" t="s">
        <v>27</v>
      </c>
      <c r="F4408" s="1" t="s">
        <v>1629</v>
      </c>
      <c r="G4408" s="1" t="s">
        <v>3278</v>
      </c>
      <c r="H4408" s="1" t="s">
        <v>100</v>
      </c>
      <c r="I4408" s="1" t="s">
        <v>1433</v>
      </c>
      <c r="J4408" s="1" t="s">
        <v>101</v>
      </c>
      <c r="K4408">
        <v>1450</v>
      </c>
      <c r="L4408" s="2">
        <v>42256.117743055554</v>
      </c>
      <c r="M4408" s="2">
        <v>42229.375</v>
      </c>
      <c r="N4408" s="2">
        <v>42257.62</v>
      </c>
      <c r="O4408">
        <v>80</v>
      </c>
      <c r="P4408">
        <v>1</v>
      </c>
      <c r="Q4408" s="1" t="s">
        <v>30</v>
      </c>
      <c r="R4408" s="1" t="s">
        <v>24</v>
      </c>
      <c r="S4408" s="1" t="s">
        <v>35</v>
      </c>
      <c r="T4408" s="3">
        <v>42256</v>
      </c>
      <c r="U4408" s="1" t="str">
        <f>IF(kiva_loans__muestra[[#This Row],[funded_amount]]=kiva_loans__muestra[[#This Row],[loan_amount]],"funded","unfunded")</f>
        <v>funded</v>
      </c>
      <c r="V4408" s="1" t="str">
        <f>IF(kiva_loans__muestra[[#This Row],[lender_count]]&gt;=50,"high","low")</f>
        <v>low</v>
      </c>
    </row>
    <row r="4409" spans="1:22" x14ac:dyDescent="0.25">
      <c r="A4409">
        <v>945127</v>
      </c>
      <c r="B4409">
        <v>4500</v>
      </c>
      <c r="C4409">
        <v>4500</v>
      </c>
      <c r="D4409" s="1" t="s">
        <v>69</v>
      </c>
      <c r="E4409" s="1" t="s">
        <v>46</v>
      </c>
      <c r="F4409" s="1" t="s">
        <v>8581</v>
      </c>
      <c r="G4409" s="1" t="s">
        <v>3278</v>
      </c>
      <c r="H4409" s="1" t="s">
        <v>100</v>
      </c>
      <c r="I4409" s="1" t="s">
        <v>942</v>
      </c>
      <c r="J4409" s="1" t="s">
        <v>101</v>
      </c>
      <c r="K4409">
        <v>1440</v>
      </c>
      <c r="L4409" s="2">
        <v>42256.395254629628</v>
      </c>
      <c r="M4409" s="2">
        <v>42243.375</v>
      </c>
      <c r="N4409" s="2">
        <v>42258.367164351854</v>
      </c>
      <c r="O4409">
        <v>90</v>
      </c>
      <c r="P4409">
        <v>8</v>
      </c>
      <c r="Q4409" s="1" t="s">
        <v>40</v>
      </c>
      <c r="R4409" s="1" t="s">
        <v>24</v>
      </c>
      <c r="S4409" s="1" t="s">
        <v>35</v>
      </c>
      <c r="T4409" s="3">
        <v>42256</v>
      </c>
      <c r="U4409" s="1" t="str">
        <f>IF(kiva_loans__muestra[[#This Row],[funded_amount]]=kiva_loans__muestra[[#This Row],[loan_amount]],"funded","unfunded")</f>
        <v>funded</v>
      </c>
      <c r="V4409" s="1" t="str">
        <f>IF(kiva_loans__muestra[[#This Row],[lender_count]]&gt;=50,"high","low")</f>
        <v>low</v>
      </c>
    </row>
    <row r="4410" spans="1:22" x14ac:dyDescent="0.25">
      <c r="A4410">
        <v>945399</v>
      </c>
      <c r="B4410">
        <v>7000</v>
      </c>
      <c r="C4410">
        <v>7000</v>
      </c>
      <c r="D4410" s="1" t="s">
        <v>202</v>
      </c>
      <c r="E4410" s="1" t="s">
        <v>27</v>
      </c>
      <c r="F4410" s="1" t="s">
        <v>8582</v>
      </c>
      <c r="G4410" s="1" t="s">
        <v>3307</v>
      </c>
      <c r="H4410" s="1" t="s">
        <v>412</v>
      </c>
      <c r="I4410" s="1" t="s">
        <v>677</v>
      </c>
      <c r="J4410" s="1" t="s">
        <v>413</v>
      </c>
      <c r="K4410">
        <v>1630</v>
      </c>
      <c r="L4410" s="2">
        <v>42256.750023148146</v>
      </c>
      <c r="M4410" s="2">
        <v>42250.375</v>
      </c>
      <c r="N4410" s="2">
        <v>42287.98609953704</v>
      </c>
      <c r="O4410">
        <v>100</v>
      </c>
      <c r="P4410">
        <v>16</v>
      </c>
      <c r="Q4410" s="1" t="s">
        <v>378</v>
      </c>
      <c r="R4410" s="1" t="s">
        <v>92</v>
      </c>
      <c r="S4410" s="1" t="s">
        <v>31</v>
      </c>
      <c r="T4410" s="3">
        <v>42256</v>
      </c>
      <c r="U4410" s="1" t="str">
        <f>IF(kiva_loans__muestra[[#This Row],[funded_amount]]=kiva_loans__muestra[[#This Row],[loan_amount]],"funded","unfunded")</f>
        <v>funded</v>
      </c>
      <c r="V4410" s="1" t="str">
        <f>IF(kiva_loans__muestra[[#This Row],[lender_count]]&gt;=50,"high","low")</f>
        <v>low</v>
      </c>
    </row>
    <row r="4411" spans="1:22" x14ac:dyDescent="0.25">
      <c r="A4411">
        <v>945012</v>
      </c>
      <c r="B4411">
        <v>2250</v>
      </c>
      <c r="C4411">
        <v>2250</v>
      </c>
      <c r="D4411" s="1" t="s">
        <v>64</v>
      </c>
      <c r="E4411" s="1" t="s">
        <v>37</v>
      </c>
      <c r="F4411" s="1" t="s">
        <v>249</v>
      </c>
      <c r="G4411" s="1" t="s">
        <v>3278</v>
      </c>
      <c r="H4411" s="1" t="s">
        <v>100</v>
      </c>
      <c r="I4411" s="1" t="s">
        <v>1433</v>
      </c>
      <c r="J4411" s="1" t="s">
        <v>101</v>
      </c>
      <c r="K4411">
        <v>1450</v>
      </c>
      <c r="L4411" s="2">
        <v>42256.16814814815</v>
      </c>
      <c r="M4411" s="2">
        <v>42228.375</v>
      </c>
      <c r="N4411" s="2">
        <v>42257.724293981482</v>
      </c>
      <c r="O4411">
        <v>80</v>
      </c>
      <c r="P4411">
        <v>1</v>
      </c>
      <c r="Q4411" s="1" t="s">
        <v>30</v>
      </c>
      <c r="R4411" s="1" t="s">
        <v>24</v>
      </c>
      <c r="S4411" s="1" t="s">
        <v>35</v>
      </c>
      <c r="T4411" s="3">
        <v>42256</v>
      </c>
      <c r="U4411" s="1" t="str">
        <f>IF(kiva_loans__muestra[[#This Row],[funded_amount]]=kiva_loans__muestra[[#This Row],[loan_amount]],"funded","unfunded")</f>
        <v>funded</v>
      </c>
      <c r="V4411" s="1" t="str">
        <f>IF(kiva_loans__muestra[[#This Row],[lender_count]]&gt;=50,"high","low")</f>
        <v>low</v>
      </c>
    </row>
    <row r="4412" spans="1:22" x14ac:dyDescent="0.25">
      <c r="A4412">
        <v>945345</v>
      </c>
      <c r="B4412">
        <v>1750</v>
      </c>
      <c r="C4412">
        <v>1750</v>
      </c>
      <c r="D4412" s="1" t="s">
        <v>56</v>
      </c>
      <c r="E4412" s="1" t="s">
        <v>32</v>
      </c>
      <c r="F4412" s="1" t="s">
        <v>8583</v>
      </c>
      <c r="G4412" s="1" t="s">
        <v>3635</v>
      </c>
      <c r="H4412" s="1" t="s">
        <v>1315</v>
      </c>
      <c r="I4412" s="1" t="s">
        <v>1344</v>
      </c>
      <c r="J4412" s="1" t="s">
        <v>110</v>
      </c>
      <c r="K4412">
        <v>2960</v>
      </c>
      <c r="L4412" s="2">
        <v>42256.706388888888</v>
      </c>
      <c r="M4412" s="2">
        <v>42247.375</v>
      </c>
      <c r="N4412" s="2">
        <v>42265.022152777776</v>
      </c>
      <c r="O4412">
        <v>80</v>
      </c>
      <c r="P4412">
        <v>7</v>
      </c>
      <c r="Q4412" s="1" t="s">
        <v>8584</v>
      </c>
      <c r="R4412" s="1" t="s">
        <v>24</v>
      </c>
      <c r="S4412" s="1" t="s">
        <v>35</v>
      </c>
      <c r="T4412" s="3">
        <v>42256</v>
      </c>
      <c r="U4412" s="1" t="str">
        <f>IF(kiva_loans__muestra[[#This Row],[funded_amount]]=kiva_loans__muestra[[#This Row],[loan_amount]],"funded","unfunded")</f>
        <v>funded</v>
      </c>
      <c r="V4412" s="1" t="str">
        <f>IF(kiva_loans__muestra[[#This Row],[lender_count]]&gt;=50,"high","low")</f>
        <v>low</v>
      </c>
    </row>
    <row r="4413" spans="1:22" x14ac:dyDescent="0.25">
      <c r="A4413">
        <v>945757</v>
      </c>
      <c r="B4413">
        <v>4750</v>
      </c>
      <c r="C4413">
        <v>4750</v>
      </c>
      <c r="D4413" s="1" t="s">
        <v>179</v>
      </c>
      <c r="E4413" s="1" t="s">
        <v>49</v>
      </c>
      <c r="F4413" s="1" t="s">
        <v>8585</v>
      </c>
      <c r="G4413" s="1" t="s">
        <v>3263</v>
      </c>
      <c r="H4413" s="1" t="s">
        <v>33</v>
      </c>
      <c r="I4413" s="1" t="s">
        <v>82</v>
      </c>
      <c r="J4413" s="1" t="s">
        <v>34</v>
      </c>
      <c r="K4413">
        <v>1330</v>
      </c>
      <c r="L4413" s="2">
        <v>42257.591539351852</v>
      </c>
      <c r="M4413" s="2">
        <v>42228.375</v>
      </c>
      <c r="N4413" s="2">
        <v>42287.171782407408</v>
      </c>
      <c r="O4413">
        <v>140</v>
      </c>
      <c r="P4413">
        <v>13</v>
      </c>
      <c r="Q4413" s="1" t="s">
        <v>8586</v>
      </c>
      <c r="R4413" s="1" t="s">
        <v>24</v>
      </c>
      <c r="S4413" s="1" t="s">
        <v>31</v>
      </c>
      <c r="T4413" s="3">
        <v>42257</v>
      </c>
      <c r="U4413" s="1" t="str">
        <f>IF(kiva_loans__muestra[[#This Row],[funded_amount]]=kiva_loans__muestra[[#This Row],[loan_amount]],"funded","unfunded")</f>
        <v>funded</v>
      </c>
      <c r="V4413" s="1" t="str">
        <f>IF(kiva_loans__muestra[[#This Row],[lender_count]]&gt;=50,"high","low")</f>
        <v>low</v>
      </c>
    </row>
    <row r="4414" spans="1:22" x14ac:dyDescent="0.25">
      <c r="A4414">
        <v>945800</v>
      </c>
      <c r="B4414">
        <v>1250</v>
      </c>
      <c r="C4414">
        <v>1250</v>
      </c>
      <c r="D4414" s="1" t="s">
        <v>64</v>
      </c>
      <c r="E4414" s="1" t="s">
        <v>37</v>
      </c>
      <c r="F4414" s="1" t="s">
        <v>8587</v>
      </c>
      <c r="G4414" s="1" t="s">
        <v>4694</v>
      </c>
      <c r="H4414" s="1" t="s">
        <v>1300</v>
      </c>
      <c r="I4414" s="1" t="s">
        <v>1301</v>
      </c>
      <c r="J4414" s="1" t="s">
        <v>1302</v>
      </c>
      <c r="K4414">
        <v>2880</v>
      </c>
      <c r="L4414" s="2">
        <v>42257.6797337963</v>
      </c>
      <c r="M4414" s="2">
        <v>42228.375</v>
      </c>
      <c r="N4414" s="2">
        <v>42261.87672453704</v>
      </c>
      <c r="O4414">
        <v>180</v>
      </c>
      <c r="P4414">
        <v>5</v>
      </c>
      <c r="Q4414" s="1" t="s">
        <v>1856</v>
      </c>
      <c r="R4414" s="1" t="s">
        <v>92</v>
      </c>
      <c r="S4414" s="1" t="s">
        <v>25</v>
      </c>
      <c r="T4414" s="3">
        <v>42257</v>
      </c>
      <c r="U4414" s="1" t="str">
        <f>IF(kiva_loans__muestra[[#This Row],[funded_amount]]=kiva_loans__muestra[[#This Row],[loan_amount]],"funded","unfunded")</f>
        <v>funded</v>
      </c>
      <c r="V4414" s="1" t="str">
        <f>IF(kiva_loans__muestra[[#This Row],[lender_count]]&gt;=50,"high","low")</f>
        <v>low</v>
      </c>
    </row>
    <row r="4415" spans="1:22" x14ac:dyDescent="0.25">
      <c r="A4415">
        <v>945550</v>
      </c>
      <c r="B4415">
        <v>10250</v>
      </c>
      <c r="C4415">
        <v>10250</v>
      </c>
      <c r="D4415" s="1" t="s">
        <v>46</v>
      </c>
      <c r="E4415" s="1" t="s">
        <v>46</v>
      </c>
      <c r="F4415" s="1" t="s">
        <v>8588</v>
      </c>
      <c r="G4415" s="1" t="s">
        <v>3439</v>
      </c>
      <c r="H4415" s="1" t="s">
        <v>406</v>
      </c>
      <c r="I4415" s="1" t="s">
        <v>419</v>
      </c>
      <c r="J4415" s="1" t="s">
        <v>408</v>
      </c>
      <c r="K4415">
        <v>1850</v>
      </c>
      <c r="L4415" s="2">
        <v>42257.334224537037</v>
      </c>
      <c r="M4415" s="2">
        <v>42232.375</v>
      </c>
      <c r="N4415" s="2">
        <v>42286.348333333335</v>
      </c>
      <c r="O4415">
        <v>180</v>
      </c>
      <c r="P4415">
        <v>33</v>
      </c>
      <c r="Q4415" s="1" t="s">
        <v>67</v>
      </c>
      <c r="R4415" s="1" t="s">
        <v>24</v>
      </c>
      <c r="S4415" s="1" t="s">
        <v>31</v>
      </c>
      <c r="T4415" s="3">
        <v>42257</v>
      </c>
      <c r="U4415" s="1" t="str">
        <f>IF(kiva_loans__muestra[[#This Row],[funded_amount]]=kiva_loans__muestra[[#This Row],[loan_amount]],"funded","unfunded")</f>
        <v>funded</v>
      </c>
      <c r="V4415" s="1" t="str">
        <f>IF(kiva_loans__muestra[[#This Row],[lender_count]]&gt;=50,"high","low")</f>
        <v>low</v>
      </c>
    </row>
    <row r="4416" spans="1:22" x14ac:dyDescent="0.25">
      <c r="A4416">
        <v>945624</v>
      </c>
      <c r="B4416">
        <v>6500</v>
      </c>
      <c r="C4416">
        <v>6500</v>
      </c>
      <c r="D4416" s="1" t="s">
        <v>158</v>
      </c>
      <c r="E4416" s="1" t="s">
        <v>27</v>
      </c>
      <c r="F4416" s="1" t="s">
        <v>8589</v>
      </c>
      <c r="G4416" s="1" t="s">
        <v>3278</v>
      </c>
      <c r="H4416" s="1" t="s">
        <v>100</v>
      </c>
      <c r="I4416" s="1" t="s">
        <v>1295</v>
      </c>
      <c r="J4416" s="1" t="s">
        <v>101</v>
      </c>
      <c r="K4416">
        <v>1250</v>
      </c>
      <c r="L4416" s="2">
        <v>42257.417141203703</v>
      </c>
      <c r="M4416" s="2">
        <v>42244.375</v>
      </c>
      <c r="N4416" s="2">
        <v>42286.594953703701</v>
      </c>
      <c r="O4416">
        <v>130</v>
      </c>
      <c r="P4416">
        <v>16</v>
      </c>
      <c r="Q4416" s="1" t="s">
        <v>579</v>
      </c>
      <c r="R4416" s="1" t="s">
        <v>24</v>
      </c>
      <c r="S4416" s="1" t="s">
        <v>35</v>
      </c>
      <c r="T4416" s="3">
        <v>42257</v>
      </c>
      <c r="U4416" s="1" t="str">
        <f>IF(kiva_loans__muestra[[#This Row],[funded_amount]]=kiva_loans__muestra[[#This Row],[loan_amount]],"funded","unfunded")</f>
        <v>funded</v>
      </c>
      <c r="V4416" s="1" t="str">
        <f>IF(kiva_loans__muestra[[#This Row],[lender_count]]&gt;=50,"high","low")</f>
        <v>low</v>
      </c>
    </row>
    <row r="4417" spans="1:22" x14ac:dyDescent="0.25">
      <c r="A4417">
        <v>945642</v>
      </c>
      <c r="B4417">
        <v>7750</v>
      </c>
      <c r="C4417">
        <v>7750</v>
      </c>
      <c r="D4417" s="1" t="s">
        <v>64</v>
      </c>
      <c r="E4417" s="1" t="s">
        <v>37</v>
      </c>
      <c r="F4417" s="1" t="s">
        <v>8590</v>
      </c>
      <c r="G4417" s="1" t="s">
        <v>3384</v>
      </c>
      <c r="H4417" s="1" t="s">
        <v>848</v>
      </c>
      <c r="I4417" s="1" t="s">
        <v>8591</v>
      </c>
      <c r="J4417" s="1" t="s">
        <v>849</v>
      </c>
      <c r="K4417">
        <v>150</v>
      </c>
      <c r="L4417" s="2">
        <v>42257.431631944448</v>
      </c>
      <c r="M4417" s="2">
        <v>42243.375</v>
      </c>
      <c r="N4417" s="2">
        <v>42286.128275462965</v>
      </c>
      <c r="O4417">
        <v>140</v>
      </c>
      <c r="P4417">
        <v>21</v>
      </c>
      <c r="Q4417" s="1" t="s">
        <v>7470</v>
      </c>
      <c r="R4417" s="1" t="s">
        <v>24</v>
      </c>
      <c r="S4417" s="1" t="s">
        <v>35</v>
      </c>
      <c r="T4417" s="3">
        <v>42257</v>
      </c>
      <c r="U4417" s="1" t="str">
        <f>IF(kiva_loans__muestra[[#This Row],[funded_amount]]=kiva_loans__muestra[[#This Row],[loan_amount]],"funded","unfunded")</f>
        <v>funded</v>
      </c>
      <c r="V4417" s="1" t="str">
        <f>IF(kiva_loans__muestra[[#This Row],[lender_count]]&gt;=50,"high","low")</f>
        <v>low</v>
      </c>
    </row>
    <row r="4418" spans="1:22" x14ac:dyDescent="0.25">
      <c r="A4418">
        <v>945873</v>
      </c>
      <c r="B4418">
        <v>18750</v>
      </c>
      <c r="C4418">
        <v>18750</v>
      </c>
      <c r="D4418" s="1" t="s">
        <v>394</v>
      </c>
      <c r="E4418" s="1" t="s">
        <v>46</v>
      </c>
      <c r="F4418" s="1" t="s">
        <v>8592</v>
      </c>
      <c r="G4418" s="1" t="s">
        <v>3447</v>
      </c>
      <c r="H4418" s="1" t="s">
        <v>539</v>
      </c>
      <c r="I4418" s="1" t="s">
        <v>967</v>
      </c>
      <c r="J4418" s="1" t="s">
        <v>540</v>
      </c>
      <c r="K4418">
        <v>1270</v>
      </c>
      <c r="L4418" s="2">
        <v>42257.791192129633</v>
      </c>
      <c r="M4418" s="2">
        <v>42262.375</v>
      </c>
      <c r="N4418" s="2">
        <v>42289.999791666669</v>
      </c>
      <c r="O4418">
        <v>380</v>
      </c>
      <c r="P4418">
        <v>38</v>
      </c>
      <c r="Q4418" s="1" t="s">
        <v>210</v>
      </c>
      <c r="R4418" s="1" t="s">
        <v>24</v>
      </c>
      <c r="S4418" s="1" t="s">
        <v>31</v>
      </c>
      <c r="T4418" s="3">
        <v>42257</v>
      </c>
      <c r="U4418" s="1" t="str">
        <f>IF(kiva_loans__muestra[[#This Row],[funded_amount]]=kiva_loans__muestra[[#This Row],[loan_amount]],"funded","unfunded")</f>
        <v>funded</v>
      </c>
      <c r="V4418" s="1" t="str">
        <f>IF(kiva_loans__muestra[[#This Row],[lender_count]]&gt;=50,"high","low")</f>
        <v>low</v>
      </c>
    </row>
    <row r="4419" spans="1:22" x14ac:dyDescent="0.25">
      <c r="A4419">
        <v>946034</v>
      </c>
      <c r="B4419">
        <v>500</v>
      </c>
      <c r="C4419">
        <v>500</v>
      </c>
      <c r="D4419" s="1" t="s">
        <v>103</v>
      </c>
      <c r="E4419" s="1" t="s">
        <v>104</v>
      </c>
      <c r="F4419" s="1" t="s">
        <v>8593</v>
      </c>
      <c r="G4419" s="1" t="s">
        <v>3278</v>
      </c>
      <c r="H4419" s="1" t="s">
        <v>100</v>
      </c>
      <c r="I4419" s="1" t="s">
        <v>2777</v>
      </c>
      <c r="J4419" s="1" t="s">
        <v>101</v>
      </c>
      <c r="K4419">
        <v>1260</v>
      </c>
      <c r="L4419" s="2">
        <v>42258.159756944442</v>
      </c>
      <c r="M4419" s="2">
        <v>42247.375</v>
      </c>
      <c r="N4419" s="2">
        <v>42260.592442129629</v>
      </c>
      <c r="O4419">
        <v>80</v>
      </c>
      <c r="P4419">
        <v>1</v>
      </c>
      <c r="Q4419" s="1" t="s">
        <v>8594</v>
      </c>
      <c r="R4419" s="1" t="s">
        <v>24</v>
      </c>
      <c r="S4419" s="1" t="s">
        <v>31</v>
      </c>
      <c r="T4419" s="3">
        <v>42258</v>
      </c>
      <c r="U4419" s="1" t="str">
        <f>IF(kiva_loans__muestra[[#This Row],[funded_amount]]=kiva_loans__muestra[[#This Row],[loan_amount]],"funded","unfunded")</f>
        <v>funded</v>
      </c>
      <c r="V4419" s="1" t="str">
        <f>IF(kiva_loans__muestra[[#This Row],[lender_count]]&gt;=50,"high","low")</f>
        <v>low</v>
      </c>
    </row>
    <row r="4420" spans="1:22" x14ac:dyDescent="0.25">
      <c r="A4420">
        <v>946508</v>
      </c>
      <c r="B4420">
        <v>3000</v>
      </c>
      <c r="C4420">
        <v>3000</v>
      </c>
      <c r="D4420" s="1" t="s">
        <v>46</v>
      </c>
      <c r="E4420" s="1" t="s">
        <v>46</v>
      </c>
      <c r="F4420" s="1" t="s">
        <v>8595</v>
      </c>
      <c r="G4420" s="1" t="s">
        <v>3266</v>
      </c>
      <c r="H4420" s="1" t="s">
        <v>89</v>
      </c>
      <c r="I4420" s="1" t="s">
        <v>30</v>
      </c>
      <c r="J4420" s="1" t="s">
        <v>90</v>
      </c>
      <c r="K4420">
        <v>810</v>
      </c>
      <c r="L4420" s="2">
        <v>42259.043773148151</v>
      </c>
      <c r="M4420" s="2">
        <v>42244.375</v>
      </c>
      <c r="N4420" s="2">
        <v>42262.160451388889</v>
      </c>
      <c r="O4420">
        <v>140</v>
      </c>
      <c r="P4420">
        <v>5</v>
      </c>
      <c r="Q4420" s="1" t="s">
        <v>30</v>
      </c>
      <c r="R4420" s="1" t="s">
        <v>24</v>
      </c>
      <c r="S4420" s="1" t="s">
        <v>31</v>
      </c>
      <c r="T4420" s="3">
        <v>42258</v>
      </c>
      <c r="U4420" s="1" t="str">
        <f>IF(kiva_loans__muestra[[#This Row],[funded_amount]]=kiva_loans__muestra[[#This Row],[loan_amount]],"funded","unfunded")</f>
        <v>funded</v>
      </c>
      <c r="V4420" s="1" t="str">
        <f>IF(kiva_loans__muestra[[#This Row],[lender_count]]&gt;=50,"high","low")</f>
        <v>low</v>
      </c>
    </row>
    <row r="4421" spans="1:22" x14ac:dyDescent="0.25">
      <c r="A4421">
        <v>946281</v>
      </c>
      <c r="B4421">
        <v>3500</v>
      </c>
      <c r="C4421">
        <v>3500</v>
      </c>
      <c r="D4421" s="1" t="s">
        <v>541</v>
      </c>
      <c r="E4421" s="1" t="s">
        <v>78</v>
      </c>
      <c r="F4421" s="1" t="s">
        <v>781</v>
      </c>
      <c r="G4421" s="1" t="s">
        <v>3307</v>
      </c>
      <c r="H4421" s="1" t="s">
        <v>412</v>
      </c>
      <c r="I4421" s="1" t="s">
        <v>677</v>
      </c>
      <c r="J4421" s="1" t="s">
        <v>413</v>
      </c>
      <c r="K4421">
        <v>1630</v>
      </c>
      <c r="L4421" s="2">
        <v>42258.538182870368</v>
      </c>
      <c r="M4421" s="2">
        <v>42256.375</v>
      </c>
      <c r="N4421" s="2">
        <v>42261.662453703706</v>
      </c>
      <c r="O4421">
        <v>100</v>
      </c>
      <c r="P4421">
        <v>10</v>
      </c>
      <c r="Q4421" s="1" t="s">
        <v>40</v>
      </c>
      <c r="R4421" s="1" t="s">
        <v>24</v>
      </c>
      <c r="S4421" s="1" t="s">
        <v>31</v>
      </c>
      <c r="T4421" s="3">
        <v>42258</v>
      </c>
      <c r="U4421" s="1" t="str">
        <f>IF(kiva_loans__muestra[[#This Row],[funded_amount]]=kiva_loans__muestra[[#This Row],[loan_amount]],"funded","unfunded")</f>
        <v>funded</v>
      </c>
      <c r="V4421" s="1" t="str">
        <f>IF(kiva_loans__muestra[[#This Row],[lender_count]]&gt;=50,"high","low")</f>
        <v>low</v>
      </c>
    </row>
    <row r="4422" spans="1:22" x14ac:dyDescent="0.25">
      <c r="A4422">
        <v>946236</v>
      </c>
      <c r="B4422">
        <v>5000</v>
      </c>
      <c r="C4422">
        <v>5000</v>
      </c>
      <c r="D4422" s="1" t="s">
        <v>173</v>
      </c>
      <c r="E4422" s="1" t="s">
        <v>38</v>
      </c>
      <c r="F4422" s="1" t="s">
        <v>8596</v>
      </c>
      <c r="G4422" s="1" t="s">
        <v>3303</v>
      </c>
      <c r="H4422" s="1" t="s">
        <v>28</v>
      </c>
      <c r="I4422" s="1" t="s">
        <v>282</v>
      </c>
      <c r="J4422" s="1" t="s">
        <v>29</v>
      </c>
      <c r="K4422">
        <v>2470</v>
      </c>
      <c r="L4422" s="2">
        <v>42258.490543981483</v>
      </c>
      <c r="M4422" s="2">
        <v>42255.375</v>
      </c>
      <c r="N4422" s="2">
        <v>42267.770532407405</v>
      </c>
      <c r="O4422">
        <v>140</v>
      </c>
      <c r="P4422">
        <v>19</v>
      </c>
      <c r="Q4422" s="1" t="s">
        <v>88</v>
      </c>
      <c r="R4422" s="1" t="s">
        <v>24</v>
      </c>
      <c r="S4422" s="1" t="s">
        <v>31</v>
      </c>
      <c r="T4422" s="3">
        <v>42258</v>
      </c>
      <c r="U4422" s="1" t="str">
        <f>IF(kiva_loans__muestra[[#This Row],[funded_amount]]=kiva_loans__muestra[[#This Row],[loan_amount]],"funded","unfunded")</f>
        <v>funded</v>
      </c>
      <c r="V4422" s="1" t="str">
        <f>IF(kiva_loans__muestra[[#This Row],[lender_count]]&gt;=50,"high","low")</f>
        <v>low</v>
      </c>
    </row>
    <row r="4423" spans="1:22" x14ac:dyDescent="0.25">
      <c r="A4423">
        <v>946185</v>
      </c>
      <c r="B4423">
        <v>2250</v>
      </c>
      <c r="C4423">
        <v>2250</v>
      </c>
      <c r="D4423" s="1" t="s">
        <v>45</v>
      </c>
      <c r="E4423" s="1" t="s">
        <v>46</v>
      </c>
      <c r="F4423" s="1" t="s">
        <v>8597</v>
      </c>
      <c r="G4423" s="1" t="s">
        <v>3278</v>
      </c>
      <c r="H4423" s="1" t="s">
        <v>100</v>
      </c>
      <c r="I4423" s="1" t="s">
        <v>1404</v>
      </c>
      <c r="J4423" s="1" t="s">
        <v>101</v>
      </c>
      <c r="K4423">
        <v>1450</v>
      </c>
      <c r="L4423" s="2">
        <v>42258.436238425929</v>
      </c>
      <c r="M4423" s="2">
        <v>42228.375</v>
      </c>
      <c r="N4423" s="2">
        <v>42275.142731481479</v>
      </c>
      <c r="O4423">
        <v>80</v>
      </c>
      <c r="P4423">
        <v>5</v>
      </c>
      <c r="Q4423" s="1" t="s">
        <v>1374</v>
      </c>
      <c r="R4423" s="1" t="s">
        <v>24</v>
      </c>
      <c r="S4423" s="1" t="s">
        <v>35</v>
      </c>
      <c r="T4423" s="3">
        <v>42258</v>
      </c>
      <c r="U4423" s="1" t="str">
        <f>IF(kiva_loans__muestra[[#This Row],[funded_amount]]=kiva_loans__muestra[[#This Row],[loan_amount]],"funded","unfunded")</f>
        <v>funded</v>
      </c>
      <c r="V4423" s="1" t="str">
        <f>IF(kiva_loans__muestra[[#This Row],[lender_count]]&gt;=50,"high","low")</f>
        <v>low</v>
      </c>
    </row>
    <row r="4424" spans="1:22" x14ac:dyDescent="0.25">
      <c r="A4424">
        <v>946380</v>
      </c>
      <c r="B4424">
        <v>1250</v>
      </c>
      <c r="C4424">
        <v>1250</v>
      </c>
      <c r="D4424" s="1" t="s">
        <v>41</v>
      </c>
      <c r="E4424" s="1" t="s">
        <v>27</v>
      </c>
      <c r="F4424" s="1" t="s">
        <v>8598</v>
      </c>
      <c r="G4424" s="1" t="s">
        <v>3635</v>
      </c>
      <c r="H4424" s="1" t="s">
        <v>1315</v>
      </c>
      <c r="I4424" s="1" t="s">
        <v>1344</v>
      </c>
      <c r="J4424" s="1" t="s">
        <v>110</v>
      </c>
      <c r="K4424">
        <v>2960</v>
      </c>
      <c r="L4424" s="2">
        <v>42258.684803240743</v>
      </c>
      <c r="M4424" s="2">
        <v>42250.375</v>
      </c>
      <c r="N4424" s="2">
        <v>42264.69494212963</v>
      </c>
      <c r="O4424">
        <v>70</v>
      </c>
      <c r="P4424">
        <v>3</v>
      </c>
      <c r="Q4424" s="1" t="s">
        <v>30</v>
      </c>
      <c r="R4424" s="1" t="s">
        <v>24</v>
      </c>
      <c r="S4424" s="1" t="s">
        <v>35</v>
      </c>
      <c r="T4424" s="3">
        <v>42258</v>
      </c>
      <c r="U4424" s="1" t="str">
        <f>IF(kiva_loans__muestra[[#This Row],[funded_amount]]=kiva_loans__muestra[[#This Row],[loan_amount]],"funded","unfunded")</f>
        <v>funded</v>
      </c>
      <c r="V4424" s="1" t="str">
        <f>IF(kiva_loans__muestra[[#This Row],[lender_count]]&gt;=50,"high","low")</f>
        <v>low</v>
      </c>
    </row>
    <row r="4425" spans="1:22" x14ac:dyDescent="0.25">
      <c r="A4425">
        <v>946239</v>
      </c>
      <c r="B4425">
        <v>6250</v>
      </c>
      <c r="C4425">
        <v>6250</v>
      </c>
      <c r="D4425" s="1" t="s">
        <v>36</v>
      </c>
      <c r="E4425" s="1" t="s">
        <v>37</v>
      </c>
      <c r="F4425" s="1" t="s">
        <v>8599</v>
      </c>
      <c r="G4425" s="1" t="s">
        <v>3263</v>
      </c>
      <c r="H4425" s="1" t="s">
        <v>33</v>
      </c>
      <c r="I4425" s="1" t="s">
        <v>940</v>
      </c>
      <c r="J4425" s="1" t="s">
        <v>34</v>
      </c>
      <c r="K4425">
        <v>1560</v>
      </c>
      <c r="L4425" s="2">
        <v>42258.493148148147</v>
      </c>
      <c r="M4425" s="2">
        <v>42255.375</v>
      </c>
      <c r="N4425" s="2">
        <v>42296.785729166666</v>
      </c>
      <c r="O4425">
        <v>140</v>
      </c>
      <c r="P4425">
        <v>18</v>
      </c>
      <c r="Q4425" s="1" t="s">
        <v>825</v>
      </c>
      <c r="R4425" s="1" t="s">
        <v>24</v>
      </c>
      <c r="S4425" s="1" t="s">
        <v>31</v>
      </c>
      <c r="T4425" s="3">
        <v>42258</v>
      </c>
      <c r="U4425" s="1" t="str">
        <f>IF(kiva_loans__muestra[[#This Row],[funded_amount]]=kiva_loans__muestra[[#This Row],[loan_amount]],"funded","unfunded")</f>
        <v>funded</v>
      </c>
      <c r="V4425" s="1" t="str">
        <f>IF(kiva_loans__muestra[[#This Row],[lender_count]]&gt;=50,"high","low")</f>
        <v>low</v>
      </c>
    </row>
    <row r="4426" spans="1:22" x14ac:dyDescent="0.25">
      <c r="A4426">
        <v>946147</v>
      </c>
      <c r="B4426">
        <v>1500</v>
      </c>
      <c r="C4426">
        <v>1500</v>
      </c>
      <c r="D4426" s="1" t="s">
        <v>75</v>
      </c>
      <c r="E4426" s="1" t="s">
        <v>27</v>
      </c>
      <c r="F4426" s="1" t="s">
        <v>1876</v>
      </c>
      <c r="G4426" s="1" t="s">
        <v>3278</v>
      </c>
      <c r="H4426" s="1" t="s">
        <v>100</v>
      </c>
      <c r="I4426" s="1" t="s">
        <v>1312</v>
      </c>
      <c r="J4426" s="1" t="s">
        <v>101</v>
      </c>
      <c r="K4426">
        <v>1450</v>
      </c>
      <c r="L4426" s="2">
        <v>42258.401875000003</v>
      </c>
      <c r="M4426" s="2">
        <v>42230.375</v>
      </c>
      <c r="N4426" s="2">
        <v>42265.210821759261</v>
      </c>
      <c r="O4426">
        <v>80</v>
      </c>
      <c r="P4426">
        <v>6</v>
      </c>
      <c r="Q4426" s="1" t="s">
        <v>1374</v>
      </c>
      <c r="R4426" s="1" t="s">
        <v>24</v>
      </c>
      <c r="S4426" s="1" t="s">
        <v>35</v>
      </c>
      <c r="T4426" s="3">
        <v>42258</v>
      </c>
      <c r="U4426" s="1" t="str">
        <f>IF(kiva_loans__muestra[[#This Row],[funded_amount]]=kiva_loans__muestra[[#This Row],[loan_amount]],"funded","unfunded")</f>
        <v>funded</v>
      </c>
      <c r="V4426" s="1" t="str">
        <f>IF(kiva_loans__muestra[[#This Row],[lender_count]]&gt;=50,"high","low")</f>
        <v>low</v>
      </c>
    </row>
    <row r="4427" spans="1:22" x14ac:dyDescent="0.25">
      <c r="A4427">
        <v>946526</v>
      </c>
      <c r="B4427">
        <v>11500</v>
      </c>
      <c r="C4427">
        <v>15000</v>
      </c>
      <c r="D4427" s="1" t="s">
        <v>161</v>
      </c>
      <c r="E4427" s="1" t="s">
        <v>37</v>
      </c>
      <c r="F4427" s="1" t="s">
        <v>8600</v>
      </c>
      <c r="G4427" s="1" t="s">
        <v>3427</v>
      </c>
      <c r="H4427" s="1" t="s">
        <v>185</v>
      </c>
      <c r="I4427" s="1" t="s">
        <v>2439</v>
      </c>
      <c r="J4427" s="1" t="s">
        <v>187</v>
      </c>
      <c r="K4427">
        <v>1770</v>
      </c>
      <c r="L4427" s="2">
        <v>42259.062569444446</v>
      </c>
      <c r="M4427" s="2">
        <v>42230.375</v>
      </c>
      <c r="N4427" s="2"/>
      <c r="O4427">
        <v>260</v>
      </c>
      <c r="P4427">
        <v>18</v>
      </c>
      <c r="Q4427" s="1" t="s">
        <v>731</v>
      </c>
      <c r="R4427" s="1" t="s">
        <v>24</v>
      </c>
      <c r="S4427" s="1" t="s">
        <v>25</v>
      </c>
      <c r="T4427" s="3">
        <v>42258</v>
      </c>
      <c r="U4427" s="1" t="str">
        <f>IF(kiva_loans__muestra[[#This Row],[funded_amount]]=kiva_loans__muestra[[#This Row],[loan_amount]],"funded","unfunded")</f>
        <v>unfunded</v>
      </c>
      <c r="V4427" s="1" t="str">
        <f>IF(kiva_loans__muestra[[#This Row],[lender_count]]&gt;=50,"high","low")</f>
        <v>low</v>
      </c>
    </row>
    <row r="4428" spans="1:22" x14ac:dyDescent="0.25">
      <c r="A4428">
        <v>946646</v>
      </c>
      <c r="B4428">
        <v>6500</v>
      </c>
      <c r="C4428">
        <v>7000</v>
      </c>
      <c r="D4428" s="1" t="s">
        <v>124</v>
      </c>
      <c r="E4428" s="1" t="s">
        <v>125</v>
      </c>
      <c r="F4428" s="1" t="s">
        <v>2745</v>
      </c>
      <c r="G4428" s="1" t="s">
        <v>3266</v>
      </c>
      <c r="H4428" s="1" t="s">
        <v>89</v>
      </c>
      <c r="I4428" s="1" t="s">
        <v>30</v>
      </c>
      <c r="J4428" s="1" t="s">
        <v>90</v>
      </c>
      <c r="K4428">
        <v>810</v>
      </c>
      <c r="L4428" s="2">
        <v>42259.836331018516</v>
      </c>
      <c r="M4428" s="2">
        <v>42230.375</v>
      </c>
      <c r="N4428" s="2"/>
      <c r="O4428">
        <v>260</v>
      </c>
      <c r="P4428">
        <v>14</v>
      </c>
      <c r="Q4428" s="1" t="s">
        <v>991</v>
      </c>
      <c r="R4428" s="1" t="s">
        <v>24</v>
      </c>
      <c r="S4428" s="1" t="s">
        <v>31</v>
      </c>
      <c r="T4428" s="3">
        <v>42259</v>
      </c>
      <c r="U4428" s="1" t="str">
        <f>IF(kiva_loans__muestra[[#This Row],[funded_amount]]=kiva_loans__muestra[[#This Row],[loan_amount]],"funded","unfunded")</f>
        <v>unfunded</v>
      </c>
      <c r="V4428" s="1" t="str">
        <f>IF(kiva_loans__muestra[[#This Row],[lender_count]]&gt;=50,"high","low")</f>
        <v>low</v>
      </c>
    </row>
    <row r="4429" spans="1:22" x14ac:dyDescent="0.25">
      <c r="A4429">
        <v>946746</v>
      </c>
      <c r="B4429">
        <v>4000</v>
      </c>
      <c r="C4429">
        <v>4000</v>
      </c>
      <c r="D4429" s="1" t="s">
        <v>158</v>
      </c>
      <c r="E4429" s="1" t="s">
        <v>27</v>
      </c>
      <c r="F4429" s="1" t="s">
        <v>8601</v>
      </c>
      <c r="G4429" s="1" t="s">
        <v>3278</v>
      </c>
      <c r="H4429" s="1" t="s">
        <v>100</v>
      </c>
      <c r="I4429" s="1" t="s">
        <v>582</v>
      </c>
      <c r="J4429" s="1" t="s">
        <v>101</v>
      </c>
      <c r="K4429">
        <v>1450</v>
      </c>
      <c r="L4429" s="2">
        <v>42260.390520833331</v>
      </c>
      <c r="M4429" s="2">
        <v>42230.375</v>
      </c>
      <c r="N4429" s="2">
        <v>42275.195659722223</v>
      </c>
      <c r="O4429">
        <v>80</v>
      </c>
      <c r="P4429">
        <v>9</v>
      </c>
      <c r="Q4429" s="1" t="s">
        <v>633</v>
      </c>
      <c r="R4429" s="1" t="s">
        <v>24</v>
      </c>
      <c r="S4429" s="1" t="s">
        <v>35</v>
      </c>
      <c r="T4429" s="3">
        <v>42260</v>
      </c>
      <c r="U4429" s="1" t="str">
        <f>IF(kiva_loans__muestra[[#This Row],[funded_amount]]=kiva_loans__muestra[[#This Row],[loan_amount]],"funded","unfunded")</f>
        <v>funded</v>
      </c>
      <c r="V4429" s="1" t="str">
        <f>IF(kiva_loans__muestra[[#This Row],[lender_count]]&gt;=50,"high","low")</f>
        <v>low</v>
      </c>
    </row>
    <row r="4430" spans="1:22" x14ac:dyDescent="0.25">
      <c r="A4430">
        <v>947427</v>
      </c>
      <c r="B4430">
        <v>5000</v>
      </c>
      <c r="C4430">
        <v>5000</v>
      </c>
      <c r="D4430" s="1" t="s">
        <v>37</v>
      </c>
      <c r="E4430" s="1" t="s">
        <v>37</v>
      </c>
      <c r="F4430" s="1" t="s">
        <v>8602</v>
      </c>
      <c r="G4430" s="1" t="s">
        <v>3266</v>
      </c>
      <c r="H4430" s="1" t="s">
        <v>89</v>
      </c>
      <c r="I4430" s="1" t="s">
        <v>1105</v>
      </c>
      <c r="J4430" s="1" t="s">
        <v>90</v>
      </c>
      <c r="K4430">
        <v>1990</v>
      </c>
      <c r="L4430" s="2">
        <v>42261.776145833333</v>
      </c>
      <c r="M4430" s="2">
        <v>42245.375</v>
      </c>
      <c r="N4430" s="2">
        <v>42290.088460648149</v>
      </c>
      <c r="O4430">
        <v>150</v>
      </c>
      <c r="P4430">
        <v>15</v>
      </c>
      <c r="Q4430" s="1" t="s">
        <v>8603</v>
      </c>
      <c r="R4430" s="1" t="s">
        <v>24</v>
      </c>
      <c r="S4430" s="1" t="s">
        <v>31</v>
      </c>
      <c r="T4430" s="3">
        <v>42261</v>
      </c>
      <c r="U4430" s="1" t="str">
        <f>IF(kiva_loans__muestra[[#This Row],[funded_amount]]=kiva_loans__muestra[[#This Row],[loan_amount]],"funded","unfunded")</f>
        <v>funded</v>
      </c>
      <c r="V4430" s="1" t="str">
        <f>IF(kiva_loans__muestra[[#This Row],[lender_count]]&gt;=50,"high","low")</f>
        <v>low</v>
      </c>
    </row>
    <row r="4431" spans="1:22" x14ac:dyDescent="0.25">
      <c r="A4431">
        <v>947365</v>
      </c>
      <c r="B4431">
        <v>3750</v>
      </c>
      <c r="C4431">
        <v>8000</v>
      </c>
      <c r="D4431" s="1" t="s">
        <v>37</v>
      </c>
      <c r="E4431" s="1" t="s">
        <v>37</v>
      </c>
      <c r="F4431" s="1" t="s">
        <v>8604</v>
      </c>
      <c r="G4431" s="1" t="s">
        <v>3276</v>
      </c>
      <c r="H4431" s="1" t="s">
        <v>225</v>
      </c>
      <c r="I4431" s="1" t="s">
        <v>1656</v>
      </c>
      <c r="J4431" s="1" t="s">
        <v>90</v>
      </c>
      <c r="K4431">
        <v>1590</v>
      </c>
      <c r="L4431" s="2">
        <v>42261.693657407406</v>
      </c>
      <c r="M4431" s="2">
        <v>42243.375</v>
      </c>
      <c r="N4431" s="2"/>
      <c r="O4431">
        <v>140</v>
      </c>
      <c r="P4431">
        <v>14</v>
      </c>
      <c r="Q4431" s="1" t="s">
        <v>584</v>
      </c>
      <c r="R4431" s="1" t="s">
        <v>92</v>
      </c>
      <c r="S4431" s="1" t="s">
        <v>25</v>
      </c>
      <c r="T4431" s="3">
        <v>42261</v>
      </c>
      <c r="U4431" s="1" t="str">
        <f>IF(kiva_loans__muestra[[#This Row],[funded_amount]]=kiva_loans__muestra[[#This Row],[loan_amount]],"funded","unfunded")</f>
        <v>unfunded</v>
      </c>
      <c r="V4431" s="1" t="str">
        <f>IF(kiva_loans__muestra[[#This Row],[lender_count]]&gt;=50,"high","low")</f>
        <v>low</v>
      </c>
    </row>
    <row r="4432" spans="1:22" x14ac:dyDescent="0.25">
      <c r="A4432">
        <v>947434</v>
      </c>
      <c r="B4432">
        <v>2500</v>
      </c>
      <c r="C4432">
        <v>6000</v>
      </c>
      <c r="D4432" s="1" t="s">
        <v>37</v>
      </c>
      <c r="E4432" s="1" t="s">
        <v>37</v>
      </c>
      <c r="F4432" s="1" t="s">
        <v>8605</v>
      </c>
      <c r="G4432" s="1" t="s">
        <v>3266</v>
      </c>
      <c r="H4432" s="1" t="s">
        <v>89</v>
      </c>
      <c r="I4432" s="1" t="s">
        <v>1105</v>
      </c>
      <c r="J4432" s="1" t="s">
        <v>90</v>
      </c>
      <c r="K4432">
        <v>1990</v>
      </c>
      <c r="L4432" s="2">
        <v>42261.785011574073</v>
      </c>
      <c r="M4432" s="2">
        <v>42247.375</v>
      </c>
      <c r="N4432" s="2"/>
      <c r="O4432">
        <v>150</v>
      </c>
      <c r="P4432">
        <v>9</v>
      </c>
      <c r="Q4432" s="1" t="s">
        <v>2087</v>
      </c>
      <c r="R4432" s="1" t="s">
        <v>92</v>
      </c>
      <c r="S4432" s="1" t="s">
        <v>35</v>
      </c>
      <c r="T4432" s="3">
        <v>42261</v>
      </c>
      <c r="U4432" s="1" t="str">
        <f>IF(kiva_loans__muestra[[#This Row],[funded_amount]]=kiva_loans__muestra[[#This Row],[loan_amount]],"funded","unfunded")</f>
        <v>unfunded</v>
      </c>
      <c r="V4432" s="1" t="str">
        <f>IF(kiva_loans__muestra[[#This Row],[lender_count]]&gt;=50,"high","low")</f>
        <v>low</v>
      </c>
    </row>
    <row r="4433" spans="1:22" x14ac:dyDescent="0.25">
      <c r="A4433">
        <v>947517</v>
      </c>
      <c r="B4433">
        <v>6750</v>
      </c>
      <c r="C4433">
        <v>6750</v>
      </c>
      <c r="D4433" s="1" t="s">
        <v>41</v>
      </c>
      <c r="E4433" s="1" t="s">
        <v>27</v>
      </c>
      <c r="F4433" s="1" t="s">
        <v>8606</v>
      </c>
      <c r="G4433" s="1" t="s">
        <v>3427</v>
      </c>
      <c r="H4433" s="1" t="s">
        <v>185</v>
      </c>
      <c r="I4433" s="1" t="s">
        <v>8607</v>
      </c>
      <c r="J4433" s="1" t="s">
        <v>187</v>
      </c>
      <c r="K4433">
        <v>1770</v>
      </c>
      <c r="L4433" s="2">
        <v>42262.018946759257</v>
      </c>
      <c r="M4433" s="2">
        <v>42231.375</v>
      </c>
      <c r="N4433" s="2">
        <v>42285.880891203706</v>
      </c>
      <c r="O4433">
        <v>260</v>
      </c>
      <c r="P4433">
        <v>23</v>
      </c>
      <c r="Q4433" s="1" t="s">
        <v>8608</v>
      </c>
      <c r="R4433" s="1" t="s">
        <v>24</v>
      </c>
      <c r="S4433" s="1" t="s">
        <v>25</v>
      </c>
      <c r="T4433" s="3">
        <v>42261</v>
      </c>
      <c r="U4433" s="1" t="str">
        <f>IF(kiva_loans__muestra[[#This Row],[funded_amount]]=kiva_loans__muestra[[#This Row],[loan_amount]],"funded","unfunded")</f>
        <v>funded</v>
      </c>
      <c r="V4433" s="1" t="str">
        <f>IF(kiva_loans__muestra[[#This Row],[lender_count]]&gt;=50,"high","low")</f>
        <v>low</v>
      </c>
    </row>
    <row r="4434" spans="1:22" x14ac:dyDescent="0.25">
      <c r="A4434">
        <v>947202</v>
      </c>
      <c r="B4434">
        <v>5500</v>
      </c>
      <c r="C4434">
        <v>5500</v>
      </c>
      <c r="D4434" s="1" t="s">
        <v>41</v>
      </c>
      <c r="E4434" s="1" t="s">
        <v>27</v>
      </c>
      <c r="F4434" s="1" t="s">
        <v>8609</v>
      </c>
      <c r="G4434" s="1" t="s">
        <v>3307</v>
      </c>
      <c r="H4434" s="1" t="s">
        <v>412</v>
      </c>
      <c r="I4434" s="1" t="s">
        <v>686</v>
      </c>
      <c r="J4434" s="1" t="s">
        <v>413</v>
      </c>
      <c r="K4434">
        <v>1630</v>
      </c>
      <c r="L4434" s="2">
        <v>42261.535578703704</v>
      </c>
      <c r="M4434" s="2">
        <v>42258.375</v>
      </c>
      <c r="N4434" s="2">
        <v>42292.685949074075</v>
      </c>
      <c r="O4434">
        <v>140</v>
      </c>
      <c r="P4434">
        <v>13</v>
      </c>
      <c r="Q4434" s="1" t="s">
        <v>1630</v>
      </c>
      <c r="R4434" s="1" t="s">
        <v>92</v>
      </c>
      <c r="S4434" s="1" t="s">
        <v>31</v>
      </c>
      <c r="T4434" s="3">
        <v>42261</v>
      </c>
      <c r="U4434" s="1" t="str">
        <f>IF(kiva_loans__muestra[[#This Row],[funded_amount]]=kiva_loans__muestra[[#This Row],[loan_amount]],"funded","unfunded")</f>
        <v>funded</v>
      </c>
      <c r="V4434" s="1" t="str">
        <f>IF(kiva_loans__muestra[[#This Row],[lender_count]]&gt;=50,"high","low")</f>
        <v>low</v>
      </c>
    </row>
    <row r="4435" spans="1:22" x14ac:dyDescent="0.25">
      <c r="A4435">
        <v>947185</v>
      </c>
      <c r="B4435">
        <v>30000</v>
      </c>
      <c r="C4435">
        <v>30000</v>
      </c>
      <c r="D4435" s="1" t="s">
        <v>55</v>
      </c>
      <c r="E4435" s="1" t="s">
        <v>32</v>
      </c>
      <c r="F4435" s="1" t="s">
        <v>8610</v>
      </c>
      <c r="G4435" s="1" t="s">
        <v>3444</v>
      </c>
      <c r="H4435" s="1" t="s">
        <v>141</v>
      </c>
      <c r="I4435" s="1" t="s">
        <v>143</v>
      </c>
      <c r="J4435" s="1" t="s">
        <v>90</v>
      </c>
      <c r="K4435">
        <v>800</v>
      </c>
      <c r="L4435" s="2">
        <v>42261.518217592595</v>
      </c>
      <c r="M4435" s="2">
        <v>42239.375</v>
      </c>
      <c r="N4435" s="2">
        <v>42264.732002314813</v>
      </c>
      <c r="O4435">
        <v>160</v>
      </c>
      <c r="P4435">
        <v>114</v>
      </c>
      <c r="Q4435" s="1" t="s">
        <v>8611</v>
      </c>
      <c r="R4435" s="1" t="s">
        <v>24</v>
      </c>
      <c r="S4435" s="1" t="s">
        <v>31</v>
      </c>
      <c r="T4435" s="3">
        <v>42261</v>
      </c>
      <c r="U4435" s="1" t="str">
        <f>IF(kiva_loans__muestra[[#This Row],[funded_amount]]=kiva_loans__muestra[[#This Row],[loan_amount]],"funded","unfunded")</f>
        <v>funded</v>
      </c>
      <c r="V4435" s="1" t="str">
        <f>IF(kiva_loans__muestra[[#This Row],[lender_count]]&gt;=50,"high","low")</f>
        <v>high</v>
      </c>
    </row>
    <row r="4436" spans="1:22" x14ac:dyDescent="0.25">
      <c r="A4436">
        <v>947437</v>
      </c>
      <c r="B4436">
        <v>4250</v>
      </c>
      <c r="C4436">
        <v>4250</v>
      </c>
      <c r="D4436" s="1" t="s">
        <v>27</v>
      </c>
      <c r="E4436" s="1" t="s">
        <v>27</v>
      </c>
      <c r="F4436" s="1" t="s">
        <v>8612</v>
      </c>
      <c r="G4436" s="1" t="s">
        <v>3635</v>
      </c>
      <c r="H4436" s="1" t="s">
        <v>1315</v>
      </c>
      <c r="I4436" s="1" t="s">
        <v>1393</v>
      </c>
      <c r="J4436" s="1" t="s">
        <v>110</v>
      </c>
      <c r="K4436">
        <v>2960</v>
      </c>
      <c r="L4436" s="2">
        <v>42261.79451388889</v>
      </c>
      <c r="M4436" s="2">
        <v>42237.375</v>
      </c>
      <c r="N4436" s="2">
        <v>42265.717453703706</v>
      </c>
      <c r="O4436">
        <v>100</v>
      </c>
      <c r="P4436">
        <v>16</v>
      </c>
      <c r="Q4436" s="1" t="s">
        <v>8613</v>
      </c>
      <c r="R4436" s="1" t="s">
        <v>24</v>
      </c>
      <c r="S4436" s="1" t="s">
        <v>35</v>
      </c>
      <c r="T4436" s="3">
        <v>42261</v>
      </c>
      <c r="U4436" s="1" t="str">
        <f>IF(kiva_loans__muestra[[#This Row],[funded_amount]]=kiva_loans__muestra[[#This Row],[loan_amount]],"funded","unfunded")</f>
        <v>funded</v>
      </c>
      <c r="V4436" s="1" t="str">
        <f>IF(kiva_loans__muestra[[#This Row],[lender_count]]&gt;=50,"high","low")</f>
        <v>low</v>
      </c>
    </row>
    <row r="4437" spans="1:22" x14ac:dyDescent="0.25">
      <c r="A4437">
        <v>947248</v>
      </c>
      <c r="B4437">
        <v>2750</v>
      </c>
      <c r="C4437">
        <v>2750</v>
      </c>
      <c r="D4437" s="1" t="s">
        <v>53</v>
      </c>
      <c r="E4437" s="1" t="s">
        <v>32</v>
      </c>
      <c r="F4437" s="1" t="s">
        <v>1648</v>
      </c>
      <c r="G4437" s="1" t="s">
        <v>3278</v>
      </c>
      <c r="H4437" s="1" t="s">
        <v>100</v>
      </c>
      <c r="I4437" s="1" t="s">
        <v>167</v>
      </c>
      <c r="J4437" s="1" t="s">
        <v>101</v>
      </c>
      <c r="K4437">
        <v>1450</v>
      </c>
      <c r="L4437" s="2">
        <v>42261.562592592592</v>
      </c>
      <c r="M4437" s="2">
        <v>42233.375</v>
      </c>
      <c r="N4437" s="2">
        <v>42270.043657407405</v>
      </c>
      <c r="O4437">
        <v>80</v>
      </c>
      <c r="P4437">
        <v>10</v>
      </c>
      <c r="Q4437" s="1" t="s">
        <v>8614</v>
      </c>
      <c r="R4437" s="1" t="s">
        <v>24</v>
      </c>
      <c r="S4437" s="1" t="s">
        <v>35</v>
      </c>
      <c r="T4437" s="3">
        <v>42261</v>
      </c>
      <c r="U4437" s="1" t="str">
        <f>IF(kiva_loans__muestra[[#This Row],[funded_amount]]=kiva_loans__muestra[[#This Row],[loan_amount]],"funded","unfunded")</f>
        <v>funded</v>
      </c>
      <c r="V4437" s="1" t="str">
        <f>IF(kiva_loans__muestra[[#This Row],[lender_count]]&gt;=50,"high","low")</f>
        <v>low</v>
      </c>
    </row>
    <row r="4438" spans="1:22" x14ac:dyDescent="0.25">
      <c r="A4438">
        <v>947067</v>
      </c>
      <c r="B4438">
        <v>1000</v>
      </c>
      <c r="C4438">
        <v>1000</v>
      </c>
      <c r="D4438" s="1" t="s">
        <v>45</v>
      </c>
      <c r="E4438" s="1" t="s">
        <v>46</v>
      </c>
      <c r="F4438" s="1" t="s">
        <v>8615</v>
      </c>
      <c r="G4438" s="1" t="s">
        <v>3278</v>
      </c>
      <c r="H4438" s="1" t="s">
        <v>100</v>
      </c>
      <c r="I4438" s="1" t="s">
        <v>1748</v>
      </c>
      <c r="J4438" s="1" t="s">
        <v>101</v>
      </c>
      <c r="K4438">
        <v>1450</v>
      </c>
      <c r="L4438" s="2">
        <v>42261.410983796297</v>
      </c>
      <c r="M4438" s="2">
        <v>42234.375</v>
      </c>
      <c r="N4438" s="2">
        <v>42263.922199074077</v>
      </c>
      <c r="O4438">
        <v>80</v>
      </c>
      <c r="P4438">
        <v>2</v>
      </c>
      <c r="Q4438" s="1" t="s">
        <v>30</v>
      </c>
      <c r="R4438" s="1" t="s">
        <v>24</v>
      </c>
      <c r="S4438" s="1" t="s">
        <v>35</v>
      </c>
      <c r="T4438" s="3">
        <v>42261</v>
      </c>
      <c r="U4438" s="1" t="str">
        <f>IF(kiva_loans__muestra[[#This Row],[funded_amount]]=kiva_loans__muestra[[#This Row],[loan_amount]],"funded","unfunded")</f>
        <v>funded</v>
      </c>
      <c r="V4438" s="1" t="str">
        <f>IF(kiva_loans__muestra[[#This Row],[lender_count]]&gt;=50,"high","low")</f>
        <v>low</v>
      </c>
    </row>
    <row r="4439" spans="1:22" x14ac:dyDescent="0.25">
      <c r="A4439">
        <v>946885</v>
      </c>
      <c r="B4439">
        <v>22500</v>
      </c>
      <c r="C4439">
        <v>22500</v>
      </c>
      <c r="D4439" s="1" t="s">
        <v>41</v>
      </c>
      <c r="E4439" s="1" t="s">
        <v>27</v>
      </c>
      <c r="F4439" s="1" t="s">
        <v>8616</v>
      </c>
      <c r="G4439" s="1" t="s">
        <v>3396</v>
      </c>
      <c r="H4439" s="1" t="s">
        <v>788</v>
      </c>
      <c r="I4439" s="1" t="s">
        <v>1052</v>
      </c>
      <c r="J4439" s="1" t="s">
        <v>790</v>
      </c>
      <c r="K4439">
        <v>580</v>
      </c>
      <c r="L4439" s="2">
        <v>42261.200914351852</v>
      </c>
      <c r="M4439" s="2">
        <v>42229.375</v>
      </c>
      <c r="N4439" s="2">
        <v>42269.853831018518</v>
      </c>
      <c r="O4439">
        <v>80</v>
      </c>
      <c r="P4439">
        <v>55</v>
      </c>
      <c r="Q4439" s="1" t="s">
        <v>8617</v>
      </c>
      <c r="R4439" s="1" t="s">
        <v>530</v>
      </c>
      <c r="S4439" s="1" t="s">
        <v>31</v>
      </c>
      <c r="T4439" s="3">
        <v>42261</v>
      </c>
      <c r="U4439" s="1" t="str">
        <f>IF(kiva_loans__muestra[[#This Row],[funded_amount]]=kiva_loans__muestra[[#This Row],[loan_amount]],"funded","unfunded")</f>
        <v>funded</v>
      </c>
      <c r="V4439" s="1" t="str">
        <f>IF(kiva_loans__muestra[[#This Row],[lender_count]]&gt;=50,"high","low")</f>
        <v>high</v>
      </c>
    </row>
    <row r="4440" spans="1:22" x14ac:dyDescent="0.25">
      <c r="A4440">
        <v>947619</v>
      </c>
      <c r="B4440">
        <v>7000</v>
      </c>
      <c r="C4440">
        <v>7000</v>
      </c>
      <c r="D4440" s="1" t="s">
        <v>175</v>
      </c>
      <c r="E4440" s="1" t="s">
        <v>78</v>
      </c>
      <c r="F4440" s="1" t="s">
        <v>8618</v>
      </c>
      <c r="G4440" s="1" t="s">
        <v>3261</v>
      </c>
      <c r="H4440" s="1" t="s">
        <v>20</v>
      </c>
      <c r="I4440" s="1" t="s">
        <v>2188</v>
      </c>
      <c r="J4440" s="1" t="s">
        <v>22</v>
      </c>
      <c r="K4440">
        <v>2410</v>
      </c>
      <c r="L4440" s="2">
        <v>42262.306041666663</v>
      </c>
      <c r="M4440" s="2">
        <v>42250.375</v>
      </c>
      <c r="N4440" s="2">
        <v>42280.929039351853</v>
      </c>
      <c r="O4440">
        <v>430</v>
      </c>
      <c r="P4440">
        <v>20</v>
      </c>
      <c r="Q4440" s="1" t="s">
        <v>8619</v>
      </c>
      <c r="R4440" s="1" t="s">
        <v>54</v>
      </c>
      <c r="S4440" s="1" t="s">
        <v>25</v>
      </c>
      <c r="T4440" s="3">
        <v>42262</v>
      </c>
      <c r="U4440" s="1" t="str">
        <f>IF(kiva_loans__muestra[[#This Row],[funded_amount]]=kiva_loans__muestra[[#This Row],[loan_amount]],"funded","unfunded")</f>
        <v>funded</v>
      </c>
      <c r="V4440" s="1" t="str">
        <f>IF(kiva_loans__muestra[[#This Row],[lender_count]]&gt;=50,"high","low")</f>
        <v>low</v>
      </c>
    </row>
    <row r="4441" spans="1:22" x14ac:dyDescent="0.25">
      <c r="A4441">
        <v>947856</v>
      </c>
      <c r="B4441">
        <v>7750</v>
      </c>
      <c r="C4441">
        <v>8500</v>
      </c>
      <c r="D4441" s="1" t="s">
        <v>333</v>
      </c>
      <c r="E4441" s="1" t="s">
        <v>37</v>
      </c>
      <c r="F4441" s="1" t="s">
        <v>8620</v>
      </c>
      <c r="G4441" s="1" t="s">
        <v>3261</v>
      </c>
      <c r="H4441" s="1" t="s">
        <v>20</v>
      </c>
      <c r="I4441" s="1" t="s">
        <v>6225</v>
      </c>
      <c r="J4441" s="1" t="s">
        <v>22</v>
      </c>
      <c r="K4441">
        <v>2420</v>
      </c>
      <c r="L4441" s="2">
        <v>42262.563611111109</v>
      </c>
      <c r="M4441" s="2">
        <v>42277.375</v>
      </c>
      <c r="N4441" s="2"/>
      <c r="O4441">
        <v>440</v>
      </c>
      <c r="P4441">
        <v>23</v>
      </c>
      <c r="Q4441" s="1" t="s">
        <v>8621</v>
      </c>
      <c r="R4441" s="1" t="s">
        <v>135</v>
      </c>
      <c r="S4441" s="1" t="s">
        <v>25</v>
      </c>
      <c r="T4441" s="3">
        <v>42262</v>
      </c>
      <c r="U4441" s="1" t="str">
        <f>IF(kiva_loans__muestra[[#This Row],[funded_amount]]=kiva_loans__muestra[[#This Row],[loan_amount]],"funded","unfunded")</f>
        <v>unfunded</v>
      </c>
      <c r="V4441" s="1" t="str">
        <f>IF(kiva_loans__muestra[[#This Row],[lender_count]]&gt;=50,"high","low")</f>
        <v>low</v>
      </c>
    </row>
    <row r="4442" spans="1:22" x14ac:dyDescent="0.25">
      <c r="A4442">
        <v>947984</v>
      </c>
      <c r="B4442">
        <v>35000</v>
      </c>
      <c r="C4442">
        <v>35000</v>
      </c>
      <c r="D4442" s="1" t="s">
        <v>48</v>
      </c>
      <c r="E4442" s="1" t="s">
        <v>49</v>
      </c>
      <c r="F4442" s="1" t="s">
        <v>8622</v>
      </c>
      <c r="G4442" s="1" t="s">
        <v>3396</v>
      </c>
      <c r="H4442" s="1" t="s">
        <v>788</v>
      </c>
      <c r="I4442" s="1" t="s">
        <v>1051</v>
      </c>
      <c r="J4442" s="1" t="s">
        <v>790</v>
      </c>
      <c r="K4442">
        <v>580</v>
      </c>
      <c r="L4442" s="2">
        <v>42263.018194444441</v>
      </c>
      <c r="M4442" s="2">
        <v>42233.375</v>
      </c>
      <c r="N4442" s="2">
        <v>42265.084016203706</v>
      </c>
      <c r="O4442">
        <v>60</v>
      </c>
      <c r="P4442">
        <v>60</v>
      </c>
      <c r="Q4442" s="1" t="s">
        <v>40</v>
      </c>
      <c r="R4442" s="1" t="s">
        <v>916</v>
      </c>
      <c r="S4442" s="1" t="s">
        <v>35</v>
      </c>
      <c r="T4442" s="3">
        <v>42262</v>
      </c>
      <c r="U4442" s="1" t="str">
        <f>IF(kiva_loans__muestra[[#This Row],[funded_amount]]=kiva_loans__muestra[[#This Row],[loan_amount]],"funded","unfunded")</f>
        <v>funded</v>
      </c>
      <c r="V4442" s="1" t="str">
        <f>IF(kiva_loans__muestra[[#This Row],[lender_count]]&gt;=50,"high","low")</f>
        <v>high</v>
      </c>
    </row>
    <row r="4443" spans="1:22" x14ac:dyDescent="0.25">
      <c r="A4443">
        <v>947913</v>
      </c>
      <c r="B4443">
        <v>17250</v>
      </c>
      <c r="C4443">
        <v>17250</v>
      </c>
      <c r="D4443" s="1" t="s">
        <v>58</v>
      </c>
      <c r="E4443" s="1" t="s">
        <v>27</v>
      </c>
      <c r="F4443" s="1" t="s">
        <v>3051</v>
      </c>
      <c r="G4443" s="1" t="s">
        <v>3661</v>
      </c>
      <c r="H4443" s="1" t="s">
        <v>805</v>
      </c>
      <c r="I4443" s="1" t="s">
        <v>1736</v>
      </c>
      <c r="J4443" s="1" t="s">
        <v>806</v>
      </c>
      <c r="K4443">
        <v>4040</v>
      </c>
      <c r="L4443" s="2">
        <v>42262.654317129629</v>
      </c>
      <c r="M4443" s="2">
        <v>42256.375</v>
      </c>
      <c r="N4443" s="2">
        <v>42269.269548611112</v>
      </c>
      <c r="O4443">
        <v>150</v>
      </c>
      <c r="P4443">
        <v>60</v>
      </c>
      <c r="Q4443" s="1" t="s">
        <v>8623</v>
      </c>
      <c r="R4443" s="1" t="s">
        <v>92</v>
      </c>
      <c r="S4443" s="1" t="s">
        <v>31</v>
      </c>
      <c r="T4443" s="3">
        <v>42262</v>
      </c>
      <c r="U4443" s="1" t="str">
        <f>IF(kiva_loans__muestra[[#This Row],[funded_amount]]=kiva_loans__muestra[[#This Row],[loan_amount]],"funded","unfunded")</f>
        <v>funded</v>
      </c>
      <c r="V4443" s="1" t="str">
        <f>IF(kiva_loans__muestra[[#This Row],[lender_count]]&gt;=50,"high","low")</f>
        <v>high</v>
      </c>
    </row>
    <row r="4444" spans="1:22" x14ac:dyDescent="0.25">
      <c r="A4444">
        <v>947763</v>
      </c>
      <c r="B4444">
        <v>9750</v>
      </c>
      <c r="C4444">
        <v>9750</v>
      </c>
      <c r="D4444" s="1" t="s">
        <v>79</v>
      </c>
      <c r="E4444" s="1" t="s">
        <v>46</v>
      </c>
      <c r="F4444" s="1" t="s">
        <v>8624</v>
      </c>
      <c r="G4444" s="1" t="s">
        <v>7263</v>
      </c>
      <c r="H4444" s="1" t="s">
        <v>1304</v>
      </c>
      <c r="I4444" s="1" t="s">
        <v>1314</v>
      </c>
      <c r="J4444" s="1" t="s">
        <v>1305</v>
      </c>
      <c r="K4444">
        <v>3590</v>
      </c>
      <c r="L4444" s="2">
        <v>42262.446111111109</v>
      </c>
      <c r="M4444" s="2">
        <v>42257.375</v>
      </c>
      <c r="N4444" s="2">
        <v>42265.173541666663</v>
      </c>
      <c r="O4444">
        <v>80</v>
      </c>
      <c r="P4444">
        <v>33</v>
      </c>
      <c r="Q4444" s="1" t="s">
        <v>30</v>
      </c>
      <c r="R4444" s="1" t="s">
        <v>24</v>
      </c>
      <c r="S4444" s="1" t="s">
        <v>35</v>
      </c>
      <c r="T4444" s="3">
        <v>42262</v>
      </c>
      <c r="U4444" s="1" t="str">
        <f>IF(kiva_loans__muestra[[#This Row],[funded_amount]]=kiva_loans__muestra[[#This Row],[loan_amount]],"funded","unfunded")</f>
        <v>funded</v>
      </c>
      <c r="V4444" s="1" t="str">
        <f>IF(kiva_loans__muestra[[#This Row],[lender_count]]&gt;=50,"high","low")</f>
        <v>low</v>
      </c>
    </row>
    <row r="4445" spans="1:22" x14ac:dyDescent="0.25">
      <c r="A4445">
        <v>947605</v>
      </c>
      <c r="B4445">
        <v>17250</v>
      </c>
      <c r="C4445">
        <v>17250</v>
      </c>
      <c r="D4445" s="1" t="s">
        <v>81</v>
      </c>
      <c r="E4445" s="1" t="s">
        <v>27</v>
      </c>
      <c r="F4445" s="1" t="s">
        <v>8625</v>
      </c>
      <c r="G4445" s="1" t="s">
        <v>3311</v>
      </c>
      <c r="H4445" s="1" t="s">
        <v>119</v>
      </c>
      <c r="I4445" s="1" t="s">
        <v>8257</v>
      </c>
      <c r="J4445" s="1" t="s">
        <v>270</v>
      </c>
      <c r="K4445">
        <v>2040</v>
      </c>
      <c r="L4445" s="2">
        <v>42262.25199074074</v>
      </c>
      <c r="M4445" s="2">
        <v>42234.375</v>
      </c>
      <c r="N4445" s="2">
        <v>42290.261134259257</v>
      </c>
      <c r="O4445">
        <v>140</v>
      </c>
      <c r="P4445">
        <v>49</v>
      </c>
      <c r="Q4445" s="1" t="s">
        <v>881</v>
      </c>
      <c r="R4445" s="1" t="s">
        <v>209</v>
      </c>
      <c r="S4445" s="1" t="s">
        <v>31</v>
      </c>
      <c r="T4445" s="3">
        <v>42262</v>
      </c>
      <c r="U4445" s="1" t="str">
        <f>IF(kiva_loans__muestra[[#This Row],[funded_amount]]=kiva_loans__muestra[[#This Row],[loan_amount]],"funded","unfunded")</f>
        <v>funded</v>
      </c>
      <c r="V4445" s="1" t="str">
        <f>IF(kiva_loans__muestra[[#This Row],[lender_count]]&gt;=50,"high","low")</f>
        <v>low</v>
      </c>
    </row>
    <row r="4446" spans="1:22" x14ac:dyDescent="0.25">
      <c r="A4446">
        <v>947859</v>
      </c>
      <c r="B4446">
        <v>4750</v>
      </c>
      <c r="C4446">
        <v>4750</v>
      </c>
      <c r="D4446" s="1" t="s">
        <v>77</v>
      </c>
      <c r="E4446" s="1" t="s">
        <v>78</v>
      </c>
      <c r="F4446" s="1" t="s">
        <v>8626</v>
      </c>
      <c r="G4446" s="1" t="s">
        <v>3444</v>
      </c>
      <c r="H4446" s="1" t="s">
        <v>141</v>
      </c>
      <c r="I4446" s="1" t="s">
        <v>892</v>
      </c>
      <c r="J4446" s="1" t="s">
        <v>90</v>
      </c>
      <c r="K4446">
        <v>800</v>
      </c>
      <c r="L4446" s="2">
        <v>42262.56994212963</v>
      </c>
      <c r="M4446" s="2">
        <v>42235.375</v>
      </c>
      <c r="N4446" s="2">
        <v>42291.605671296296</v>
      </c>
      <c r="O4446">
        <v>210</v>
      </c>
      <c r="P4446">
        <v>11</v>
      </c>
      <c r="Q4446" s="1" t="s">
        <v>8627</v>
      </c>
      <c r="R4446" s="1" t="s">
        <v>92</v>
      </c>
      <c r="S4446" s="1" t="s">
        <v>31</v>
      </c>
      <c r="T4446" s="3">
        <v>42262</v>
      </c>
      <c r="U4446" s="1" t="str">
        <f>IF(kiva_loans__muestra[[#This Row],[funded_amount]]=kiva_loans__muestra[[#This Row],[loan_amount]],"funded","unfunded")</f>
        <v>funded</v>
      </c>
      <c r="V4446" s="1" t="str">
        <f>IF(kiva_loans__muestra[[#This Row],[lender_count]]&gt;=50,"high","low")</f>
        <v>low</v>
      </c>
    </row>
    <row r="4447" spans="1:22" x14ac:dyDescent="0.25">
      <c r="A4447">
        <v>947666</v>
      </c>
      <c r="B4447">
        <v>1750</v>
      </c>
      <c r="C4447">
        <v>1750</v>
      </c>
      <c r="D4447" s="1" t="s">
        <v>161</v>
      </c>
      <c r="E4447" s="1" t="s">
        <v>37</v>
      </c>
      <c r="F4447" s="1" t="s">
        <v>8628</v>
      </c>
      <c r="G4447" s="1" t="s">
        <v>3284</v>
      </c>
      <c r="H4447" s="1" t="s">
        <v>189</v>
      </c>
      <c r="I4447" s="1" t="s">
        <v>874</v>
      </c>
      <c r="J4447" s="1" t="s">
        <v>207</v>
      </c>
      <c r="K4447">
        <v>630</v>
      </c>
      <c r="L4447" s="2">
        <v>42262.380578703705</v>
      </c>
      <c r="M4447" s="2">
        <v>42258.375</v>
      </c>
      <c r="N4447" s="2">
        <v>42265.315740740742</v>
      </c>
      <c r="O4447">
        <v>140</v>
      </c>
      <c r="P4447">
        <v>4</v>
      </c>
      <c r="Q4447" s="1" t="s">
        <v>30</v>
      </c>
      <c r="R4447" s="1" t="s">
        <v>92</v>
      </c>
      <c r="S4447" s="1" t="s">
        <v>31</v>
      </c>
      <c r="T4447" s="3">
        <v>42262</v>
      </c>
      <c r="U4447" s="1" t="str">
        <f>IF(kiva_loans__muestra[[#This Row],[funded_amount]]=kiva_loans__muestra[[#This Row],[loan_amount]],"funded","unfunded")</f>
        <v>funded</v>
      </c>
      <c r="V4447" s="1" t="str">
        <f>IF(kiva_loans__muestra[[#This Row],[lender_count]]&gt;=50,"high","low")</f>
        <v>low</v>
      </c>
    </row>
    <row r="4448" spans="1:22" x14ac:dyDescent="0.25">
      <c r="A4448">
        <v>947837</v>
      </c>
      <c r="B4448">
        <v>14500</v>
      </c>
      <c r="C4448">
        <v>14500</v>
      </c>
      <c r="D4448" s="1" t="s">
        <v>64</v>
      </c>
      <c r="E4448" s="1" t="s">
        <v>37</v>
      </c>
      <c r="F4448" s="1" t="s">
        <v>8629</v>
      </c>
      <c r="G4448" s="1" t="s">
        <v>3320</v>
      </c>
      <c r="H4448" s="1" t="s">
        <v>717</v>
      </c>
      <c r="I4448" s="1" t="s">
        <v>1289</v>
      </c>
      <c r="J4448" s="1" t="s">
        <v>719</v>
      </c>
      <c r="K4448">
        <v>1460</v>
      </c>
      <c r="L4448" s="2">
        <v>42262.541412037041</v>
      </c>
      <c r="M4448" s="2">
        <v>42234.375</v>
      </c>
      <c r="N4448" s="2">
        <v>42293.880104166667</v>
      </c>
      <c r="O4448">
        <v>260</v>
      </c>
      <c r="P4448">
        <v>32</v>
      </c>
      <c r="Q4448" s="1" t="s">
        <v>1067</v>
      </c>
      <c r="R4448" s="1" t="s">
        <v>24</v>
      </c>
      <c r="S4448" s="1" t="s">
        <v>31</v>
      </c>
      <c r="T4448" s="3">
        <v>42262</v>
      </c>
      <c r="U4448" s="1" t="str">
        <f>IF(kiva_loans__muestra[[#This Row],[funded_amount]]=kiva_loans__muestra[[#This Row],[loan_amount]],"funded","unfunded")</f>
        <v>funded</v>
      </c>
      <c r="V4448" s="1" t="str">
        <f>IF(kiva_loans__muestra[[#This Row],[lender_count]]&gt;=50,"high","low")</f>
        <v>low</v>
      </c>
    </row>
    <row r="4449" spans="1:22" x14ac:dyDescent="0.25">
      <c r="A4449">
        <v>947739</v>
      </c>
      <c r="B4449">
        <v>2500</v>
      </c>
      <c r="C4449">
        <v>2500</v>
      </c>
      <c r="D4449" s="1" t="s">
        <v>280</v>
      </c>
      <c r="E4449" s="1" t="s">
        <v>104</v>
      </c>
      <c r="F4449" s="1" t="s">
        <v>1342</v>
      </c>
      <c r="G4449" s="1" t="s">
        <v>3311</v>
      </c>
      <c r="H4449" s="1" t="s">
        <v>119</v>
      </c>
      <c r="I4449" s="1" t="s">
        <v>744</v>
      </c>
      <c r="J4449" s="1" t="s">
        <v>270</v>
      </c>
      <c r="K4449">
        <v>3110</v>
      </c>
      <c r="L4449" s="2">
        <v>42262.441342592596</v>
      </c>
      <c r="M4449" s="2">
        <v>42255.375</v>
      </c>
      <c r="N4449" s="2">
        <v>42265.65861111111</v>
      </c>
      <c r="O4449">
        <v>140</v>
      </c>
      <c r="P4449">
        <v>8</v>
      </c>
      <c r="Q4449" s="1" t="s">
        <v>30</v>
      </c>
      <c r="R4449" s="1" t="s">
        <v>133</v>
      </c>
      <c r="S4449" s="1" t="s">
        <v>31</v>
      </c>
      <c r="T4449" s="3">
        <v>42262</v>
      </c>
      <c r="U4449" s="1" t="str">
        <f>IF(kiva_loans__muestra[[#This Row],[funded_amount]]=kiva_loans__muestra[[#This Row],[loan_amount]],"funded","unfunded")</f>
        <v>funded</v>
      </c>
      <c r="V4449" s="1" t="str">
        <f>IF(kiva_loans__muestra[[#This Row],[lender_count]]&gt;=50,"high","low")</f>
        <v>low</v>
      </c>
    </row>
    <row r="4450" spans="1:22" x14ac:dyDescent="0.25">
      <c r="A4450">
        <v>947592</v>
      </c>
      <c r="B4450">
        <v>15000</v>
      </c>
      <c r="C4450">
        <v>15000</v>
      </c>
      <c r="D4450" s="1" t="s">
        <v>45</v>
      </c>
      <c r="E4450" s="1" t="s">
        <v>46</v>
      </c>
      <c r="F4450" s="1" t="s">
        <v>8630</v>
      </c>
      <c r="G4450" s="1" t="s">
        <v>3286</v>
      </c>
      <c r="H4450" s="1" t="s">
        <v>438</v>
      </c>
      <c r="I4450" s="1" t="s">
        <v>1898</v>
      </c>
      <c r="J4450" s="1" t="s">
        <v>90</v>
      </c>
      <c r="K4450">
        <v>2430</v>
      </c>
      <c r="L4450" s="2">
        <v>42262.196516203701</v>
      </c>
      <c r="M4450" s="2">
        <v>42235.375</v>
      </c>
      <c r="N4450" s="2">
        <v>42282.701458333337</v>
      </c>
      <c r="O4450">
        <v>210</v>
      </c>
      <c r="P4450">
        <v>33</v>
      </c>
      <c r="Q4450" s="1" t="s">
        <v>57</v>
      </c>
      <c r="R4450" s="1" t="s">
        <v>24</v>
      </c>
      <c r="S4450" s="1" t="s">
        <v>31</v>
      </c>
      <c r="T4450" s="3">
        <v>42262</v>
      </c>
      <c r="U4450" s="1" t="str">
        <f>IF(kiva_loans__muestra[[#This Row],[funded_amount]]=kiva_loans__muestra[[#This Row],[loan_amount]],"funded","unfunded")</f>
        <v>funded</v>
      </c>
      <c r="V4450" s="1" t="str">
        <f>IF(kiva_loans__muestra[[#This Row],[lender_count]]&gt;=50,"high","low")</f>
        <v>low</v>
      </c>
    </row>
    <row r="4451" spans="1:22" x14ac:dyDescent="0.25">
      <c r="A4451">
        <v>948418</v>
      </c>
      <c r="B4451">
        <v>3500</v>
      </c>
      <c r="C4451">
        <v>3500</v>
      </c>
      <c r="D4451" s="1" t="s">
        <v>273</v>
      </c>
      <c r="E4451" s="1" t="s">
        <v>104</v>
      </c>
      <c r="F4451" s="1" t="s">
        <v>8631</v>
      </c>
      <c r="G4451" s="1" t="s">
        <v>3547</v>
      </c>
      <c r="H4451" s="1" t="s">
        <v>274</v>
      </c>
      <c r="I4451" s="1" t="s">
        <v>8632</v>
      </c>
      <c r="J4451" s="1" t="s">
        <v>275</v>
      </c>
      <c r="K4451">
        <v>3920</v>
      </c>
      <c r="L4451" s="2">
        <v>42263.73982638889</v>
      </c>
      <c r="M4451" s="2">
        <v>42347.375</v>
      </c>
      <c r="N4451" s="2">
        <v>42265.764675925922</v>
      </c>
      <c r="O4451">
        <v>80</v>
      </c>
      <c r="P4451">
        <v>12</v>
      </c>
      <c r="Q4451" s="1" t="s">
        <v>30</v>
      </c>
      <c r="R4451" s="1" t="s">
        <v>97</v>
      </c>
      <c r="S4451" s="1" t="s">
        <v>31</v>
      </c>
      <c r="T4451" s="3">
        <v>42263</v>
      </c>
      <c r="U4451" s="1" t="str">
        <f>IF(kiva_loans__muestra[[#This Row],[funded_amount]]=kiva_loans__muestra[[#This Row],[loan_amount]],"funded","unfunded")</f>
        <v>funded</v>
      </c>
      <c r="V4451" s="1" t="str">
        <f>IF(kiva_loans__muestra[[#This Row],[lender_count]]&gt;=50,"high","low")</f>
        <v>low</v>
      </c>
    </row>
    <row r="4452" spans="1:22" x14ac:dyDescent="0.25">
      <c r="A4452">
        <v>948029</v>
      </c>
      <c r="B4452">
        <v>33250</v>
      </c>
      <c r="C4452">
        <v>33250</v>
      </c>
      <c r="D4452" s="1" t="s">
        <v>49</v>
      </c>
      <c r="E4452" s="1" t="s">
        <v>49</v>
      </c>
      <c r="F4452" s="1" t="s">
        <v>8633</v>
      </c>
      <c r="G4452" s="1" t="s">
        <v>3481</v>
      </c>
      <c r="H4452" s="1" t="s">
        <v>193</v>
      </c>
      <c r="I4452" s="1" t="s">
        <v>2207</v>
      </c>
      <c r="J4452" s="1" t="s">
        <v>194</v>
      </c>
      <c r="K4452">
        <v>3690</v>
      </c>
      <c r="L4452" s="2">
        <v>42263.118807870371</v>
      </c>
      <c r="M4452" s="2">
        <v>42244.375</v>
      </c>
      <c r="N4452" s="2">
        <v>42266.925428240742</v>
      </c>
      <c r="O4452">
        <v>140</v>
      </c>
      <c r="P4452">
        <v>110</v>
      </c>
      <c r="Q4452" s="1" t="s">
        <v>8634</v>
      </c>
      <c r="R4452" s="1" t="s">
        <v>324</v>
      </c>
      <c r="S4452" s="1" t="s">
        <v>31</v>
      </c>
      <c r="T4452" s="3">
        <v>42263</v>
      </c>
      <c r="U4452" s="1" t="str">
        <f>IF(kiva_loans__muestra[[#This Row],[funded_amount]]=kiva_loans__muestra[[#This Row],[loan_amount]],"funded","unfunded")</f>
        <v>funded</v>
      </c>
      <c r="V4452" s="1" t="str">
        <f>IF(kiva_loans__muestra[[#This Row],[lender_count]]&gt;=50,"high","low")</f>
        <v>high</v>
      </c>
    </row>
    <row r="4453" spans="1:22" x14ac:dyDescent="0.25">
      <c r="A4453">
        <v>948547</v>
      </c>
      <c r="B4453">
        <v>5000</v>
      </c>
      <c r="C4453">
        <v>5000</v>
      </c>
      <c r="D4453" s="1" t="s">
        <v>46</v>
      </c>
      <c r="E4453" s="1" t="s">
        <v>46</v>
      </c>
      <c r="F4453" s="1" t="s">
        <v>8635</v>
      </c>
      <c r="G4453" s="1" t="s">
        <v>3266</v>
      </c>
      <c r="H4453" s="1" t="s">
        <v>89</v>
      </c>
      <c r="I4453" s="1" t="s">
        <v>30</v>
      </c>
      <c r="J4453" s="1" t="s">
        <v>90</v>
      </c>
      <c r="K4453">
        <v>810</v>
      </c>
      <c r="L4453" s="2">
        <v>42264.023773148147</v>
      </c>
      <c r="M4453" s="2">
        <v>42241.375</v>
      </c>
      <c r="N4453" s="2">
        <v>42293.994583333333</v>
      </c>
      <c r="O4453">
        <v>110</v>
      </c>
      <c r="P4453">
        <v>14</v>
      </c>
      <c r="Q4453" s="1" t="s">
        <v>88</v>
      </c>
      <c r="R4453" s="1" t="s">
        <v>24</v>
      </c>
      <c r="S4453" s="1" t="s">
        <v>31</v>
      </c>
      <c r="T4453" s="3">
        <v>42263</v>
      </c>
      <c r="U4453" s="1" t="str">
        <f>IF(kiva_loans__muestra[[#This Row],[funded_amount]]=kiva_loans__muestra[[#This Row],[loan_amount]],"funded","unfunded")</f>
        <v>funded</v>
      </c>
      <c r="V4453" s="1" t="str">
        <f>IF(kiva_loans__muestra[[#This Row],[lender_count]]&gt;=50,"high","low")</f>
        <v>low</v>
      </c>
    </row>
    <row r="4454" spans="1:22" x14ac:dyDescent="0.25">
      <c r="A4454">
        <v>948425</v>
      </c>
      <c r="B4454">
        <v>4000</v>
      </c>
      <c r="C4454">
        <v>4000</v>
      </c>
      <c r="D4454" s="1" t="s">
        <v>64</v>
      </c>
      <c r="E4454" s="1" t="s">
        <v>37</v>
      </c>
      <c r="F4454" s="1" t="s">
        <v>8636</v>
      </c>
      <c r="G4454" s="1" t="s">
        <v>3266</v>
      </c>
      <c r="H4454" s="1" t="s">
        <v>89</v>
      </c>
      <c r="I4454" s="1" t="s">
        <v>1213</v>
      </c>
      <c r="J4454" s="1" t="s">
        <v>90</v>
      </c>
      <c r="K4454">
        <v>1990</v>
      </c>
      <c r="L4454" s="2">
        <v>42263.749282407407</v>
      </c>
      <c r="M4454" s="2">
        <v>42252.375</v>
      </c>
      <c r="N4454" s="2">
        <v>42280.490995370368</v>
      </c>
      <c r="O4454">
        <v>90</v>
      </c>
      <c r="P4454">
        <v>16</v>
      </c>
      <c r="Q4454" s="1" t="s">
        <v>88</v>
      </c>
      <c r="R4454" s="1" t="s">
        <v>92</v>
      </c>
      <c r="S4454" s="1" t="s">
        <v>25</v>
      </c>
      <c r="T4454" s="3">
        <v>42263</v>
      </c>
      <c r="U4454" s="1" t="str">
        <f>IF(kiva_loans__muestra[[#This Row],[funded_amount]]=kiva_loans__muestra[[#This Row],[loan_amount]],"funded","unfunded")</f>
        <v>funded</v>
      </c>
      <c r="V4454" s="1" t="str">
        <f>IF(kiva_loans__muestra[[#This Row],[lender_count]]&gt;=50,"high","low")</f>
        <v>low</v>
      </c>
    </row>
    <row r="4455" spans="1:22" x14ac:dyDescent="0.25">
      <c r="A4455">
        <v>948312</v>
      </c>
      <c r="B4455">
        <v>5500</v>
      </c>
      <c r="C4455">
        <v>5500</v>
      </c>
      <c r="D4455" s="1" t="s">
        <v>48</v>
      </c>
      <c r="E4455" s="1" t="s">
        <v>49</v>
      </c>
      <c r="F4455" s="1" t="s">
        <v>8637</v>
      </c>
      <c r="G4455" s="1" t="s">
        <v>3572</v>
      </c>
      <c r="H4455" s="1" t="s">
        <v>94</v>
      </c>
      <c r="I4455" s="1" t="s">
        <v>95</v>
      </c>
      <c r="J4455" s="1" t="s">
        <v>96</v>
      </c>
      <c r="K4455">
        <v>870</v>
      </c>
      <c r="L4455" s="2">
        <v>42263.568472222221</v>
      </c>
      <c r="M4455" s="2">
        <v>42256.375</v>
      </c>
      <c r="N4455" s="2">
        <v>42265.294652777775</v>
      </c>
      <c r="O4455">
        <v>50</v>
      </c>
      <c r="P4455">
        <v>16</v>
      </c>
      <c r="Q4455" s="1" t="s">
        <v>30</v>
      </c>
      <c r="R4455" s="1" t="s">
        <v>54</v>
      </c>
      <c r="S4455" s="1" t="s">
        <v>35</v>
      </c>
      <c r="T4455" s="3">
        <v>42263</v>
      </c>
      <c r="U4455" s="1" t="str">
        <f>IF(kiva_loans__muestra[[#This Row],[funded_amount]]=kiva_loans__muestra[[#This Row],[loan_amount]],"funded","unfunded")</f>
        <v>funded</v>
      </c>
      <c r="V4455" s="1" t="str">
        <f>IF(kiva_loans__muestra[[#This Row],[lender_count]]&gt;=50,"high","low")</f>
        <v>low</v>
      </c>
    </row>
    <row r="4456" spans="1:22" x14ac:dyDescent="0.25">
      <c r="A4456">
        <v>948399</v>
      </c>
      <c r="B4456">
        <v>9500</v>
      </c>
      <c r="C4456">
        <v>9500</v>
      </c>
      <c r="D4456" s="1" t="s">
        <v>37</v>
      </c>
      <c r="E4456" s="1" t="s">
        <v>37</v>
      </c>
      <c r="F4456" s="1" t="s">
        <v>1126</v>
      </c>
      <c r="G4456" s="1" t="s">
        <v>3274</v>
      </c>
      <c r="H4456" s="1" t="s">
        <v>105</v>
      </c>
      <c r="I4456" s="1" t="s">
        <v>8638</v>
      </c>
      <c r="J4456" s="1" t="s">
        <v>106</v>
      </c>
      <c r="K4456">
        <v>1190</v>
      </c>
      <c r="L4456" s="2">
        <v>42263.723703703705</v>
      </c>
      <c r="M4456" s="2">
        <v>42238.375</v>
      </c>
      <c r="N4456" s="2">
        <v>42272.984212962961</v>
      </c>
      <c r="O4456">
        <v>80</v>
      </c>
      <c r="P4456">
        <v>25</v>
      </c>
      <c r="Q4456" s="1" t="s">
        <v>1720</v>
      </c>
      <c r="R4456" s="1" t="s">
        <v>24</v>
      </c>
      <c r="S4456" s="1" t="s">
        <v>31</v>
      </c>
      <c r="T4456" s="3">
        <v>42263</v>
      </c>
      <c r="U4456" s="1" t="str">
        <f>IF(kiva_loans__muestra[[#This Row],[funded_amount]]=kiva_loans__muestra[[#This Row],[loan_amount]],"funded","unfunded")</f>
        <v>funded</v>
      </c>
      <c r="V4456" s="1" t="str">
        <f>IF(kiva_loans__muestra[[#This Row],[lender_count]]&gt;=50,"high","low")</f>
        <v>low</v>
      </c>
    </row>
    <row r="4457" spans="1:22" x14ac:dyDescent="0.25">
      <c r="A4457">
        <v>948093</v>
      </c>
      <c r="B4457">
        <v>6500</v>
      </c>
      <c r="C4457">
        <v>6500</v>
      </c>
      <c r="D4457" s="1" t="s">
        <v>273</v>
      </c>
      <c r="E4457" s="1" t="s">
        <v>104</v>
      </c>
      <c r="F4457" s="1" t="s">
        <v>7116</v>
      </c>
      <c r="G4457" s="1" t="s">
        <v>3311</v>
      </c>
      <c r="H4457" s="1" t="s">
        <v>119</v>
      </c>
      <c r="I4457" s="1" t="s">
        <v>8639</v>
      </c>
      <c r="J4457" s="1" t="s">
        <v>90</v>
      </c>
      <c r="K4457">
        <v>4070</v>
      </c>
      <c r="L4457" s="2">
        <v>42263.281956018516</v>
      </c>
      <c r="M4457" s="2">
        <v>42250.375</v>
      </c>
      <c r="N4457" s="2">
        <v>42265.982199074075</v>
      </c>
      <c r="O4457">
        <v>270</v>
      </c>
      <c r="P4457">
        <v>20</v>
      </c>
      <c r="Q4457" s="1" t="s">
        <v>30</v>
      </c>
      <c r="R4457" s="1" t="s">
        <v>92</v>
      </c>
      <c r="S4457" s="1" t="s">
        <v>31</v>
      </c>
      <c r="T4457" s="3">
        <v>42263</v>
      </c>
      <c r="U4457" s="1" t="str">
        <f>IF(kiva_loans__muestra[[#This Row],[funded_amount]]=kiva_loans__muestra[[#This Row],[loan_amount]],"funded","unfunded")</f>
        <v>funded</v>
      </c>
      <c r="V4457" s="1" t="str">
        <f>IF(kiva_loans__muestra[[#This Row],[lender_count]]&gt;=50,"high","low")</f>
        <v>low</v>
      </c>
    </row>
    <row r="4458" spans="1:22" x14ac:dyDescent="0.25">
      <c r="A4458">
        <v>948154</v>
      </c>
      <c r="B4458">
        <v>750</v>
      </c>
      <c r="C4458">
        <v>750</v>
      </c>
      <c r="D4458" s="1" t="s">
        <v>64</v>
      </c>
      <c r="E4458" s="1" t="s">
        <v>37</v>
      </c>
      <c r="F4458" s="1" t="s">
        <v>8640</v>
      </c>
      <c r="G4458" s="1" t="s">
        <v>3278</v>
      </c>
      <c r="H4458" s="1" t="s">
        <v>100</v>
      </c>
      <c r="I4458" s="1" t="s">
        <v>8641</v>
      </c>
      <c r="J4458" s="1" t="s">
        <v>101</v>
      </c>
      <c r="K4458">
        <v>1360</v>
      </c>
      <c r="L4458" s="2">
        <v>42263.397800925923</v>
      </c>
      <c r="M4458" s="2">
        <v>42258.375</v>
      </c>
      <c r="N4458" s="2">
        <v>42264.999907407408</v>
      </c>
      <c r="O4458">
        <v>80</v>
      </c>
      <c r="P4458">
        <v>2</v>
      </c>
      <c r="Q4458" s="1" t="s">
        <v>30</v>
      </c>
      <c r="R4458" s="1" t="s">
        <v>24</v>
      </c>
      <c r="S4458" s="1" t="s">
        <v>35</v>
      </c>
      <c r="T4458" s="3">
        <v>42263</v>
      </c>
      <c r="U4458" s="1" t="str">
        <f>IF(kiva_loans__muestra[[#This Row],[funded_amount]]=kiva_loans__muestra[[#This Row],[loan_amount]],"funded","unfunded")</f>
        <v>funded</v>
      </c>
      <c r="V4458" s="1" t="str">
        <f>IF(kiva_loans__muestra[[#This Row],[lender_count]]&gt;=50,"high","low")</f>
        <v>low</v>
      </c>
    </row>
    <row r="4459" spans="1:22" x14ac:dyDescent="0.25">
      <c r="A4459">
        <v>948451</v>
      </c>
      <c r="B4459">
        <v>2750</v>
      </c>
      <c r="C4459">
        <v>2750</v>
      </c>
      <c r="D4459" s="1" t="s">
        <v>27</v>
      </c>
      <c r="E4459" s="1" t="s">
        <v>27</v>
      </c>
      <c r="F4459" s="1" t="s">
        <v>8642</v>
      </c>
      <c r="G4459" s="1" t="s">
        <v>3635</v>
      </c>
      <c r="H4459" s="1" t="s">
        <v>1315</v>
      </c>
      <c r="I4459" s="1" t="s">
        <v>1585</v>
      </c>
      <c r="J4459" s="1" t="s">
        <v>110</v>
      </c>
      <c r="K4459">
        <v>2960</v>
      </c>
      <c r="L4459" s="2">
        <v>42263.769988425927</v>
      </c>
      <c r="M4459" s="2">
        <v>42251.375</v>
      </c>
      <c r="N4459" s="2">
        <v>42266.850914351853</v>
      </c>
      <c r="O4459">
        <v>110</v>
      </c>
      <c r="P4459">
        <v>5</v>
      </c>
      <c r="Q4459" s="1" t="s">
        <v>30</v>
      </c>
      <c r="R4459" s="1" t="s">
        <v>24</v>
      </c>
      <c r="S4459" s="1" t="s">
        <v>35</v>
      </c>
      <c r="T4459" s="3">
        <v>42263</v>
      </c>
      <c r="U4459" s="1" t="str">
        <f>IF(kiva_loans__muestra[[#This Row],[funded_amount]]=kiva_loans__muestra[[#This Row],[loan_amount]],"funded","unfunded")</f>
        <v>funded</v>
      </c>
      <c r="V4459" s="1" t="str">
        <f>IF(kiva_loans__muestra[[#This Row],[lender_count]]&gt;=50,"high","low")</f>
        <v>low</v>
      </c>
    </row>
    <row r="4460" spans="1:22" x14ac:dyDescent="0.25">
      <c r="A4460">
        <v>948566</v>
      </c>
      <c r="B4460">
        <v>1750</v>
      </c>
      <c r="C4460">
        <v>1750</v>
      </c>
      <c r="D4460" s="1" t="s">
        <v>41</v>
      </c>
      <c r="E4460" s="1" t="s">
        <v>27</v>
      </c>
      <c r="F4460" s="1" t="s">
        <v>8643</v>
      </c>
      <c r="G4460" s="1" t="s">
        <v>3278</v>
      </c>
      <c r="H4460" s="1" t="s">
        <v>100</v>
      </c>
      <c r="I4460" s="1" t="s">
        <v>2035</v>
      </c>
      <c r="J4460" s="1" t="s">
        <v>101</v>
      </c>
      <c r="K4460">
        <v>1260</v>
      </c>
      <c r="L4460" s="2">
        <v>42264.099039351851</v>
      </c>
      <c r="M4460" s="2">
        <v>42257.375</v>
      </c>
      <c r="N4460" s="2">
        <v>42265.73883101852</v>
      </c>
      <c r="O4460">
        <v>80</v>
      </c>
      <c r="P4460">
        <v>7</v>
      </c>
      <c r="Q4460" s="1" t="s">
        <v>30</v>
      </c>
      <c r="R4460" s="1" t="s">
        <v>24</v>
      </c>
      <c r="S4460" s="1" t="s">
        <v>31</v>
      </c>
      <c r="T4460" s="3">
        <v>42264</v>
      </c>
      <c r="U4460" s="1" t="str">
        <f>IF(kiva_loans__muestra[[#This Row],[funded_amount]]=kiva_loans__muestra[[#This Row],[loan_amount]],"funded","unfunded")</f>
        <v>funded</v>
      </c>
      <c r="V4460" s="1" t="str">
        <f>IF(kiva_loans__muestra[[#This Row],[lender_count]]&gt;=50,"high","low")</f>
        <v>low</v>
      </c>
    </row>
    <row r="4461" spans="1:22" x14ac:dyDescent="0.25">
      <c r="A4461">
        <v>949113</v>
      </c>
      <c r="B4461">
        <v>2250</v>
      </c>
      <c r="C4461">
        <v>2250</v>
      </c>
      <c r="D4461" s="1" t="s">
        <v>32</v>
      </c>
      <c r="E4461" s="1" t="s">
        <v>32</v>
      </c>
      <c r="F4461" s="1" t="s">
        <v>8644</v>
      </c>
      <c r="G4461" s="1" t="s">
        <v>3278</v>
      </c>
      <c r="H4461" s="1" t="s">
        <v>100</v>
      </c>
      <c r="I4461" s="1" t="s">
        <v>1278</v>
      </c>
      <c r="J4461" s="1" t="s">
        <v>101</v>
      </c>
      <c r="K4461">
        <v>1450</v>
      </c>
      <c r="L4461" s="2">
        <v>42265.07335648148</v>
      </c>
      <c r="M4461" s="2">
        <v>42249.375</v>
      </c>
      <c r="N4461" s="2">
        <v>42267.178877314815</v>
      </c>
      <c r="O4461">
        <v>70</v>
      </c>
      <c r="P4461">
        <v>9</v>
      </c>
      <c r="Q4461" s="1" t="s">
        <v>57</v>
      </c>
      <c r="R4461" s="1" t="s">
        <v>24</v>
      </c>
      <c r="S4461" s="1" t="s">
        <v>35</v>
      </c>
      <c r="T4461" s="3">
        <v>42264</v>
      </c>
      <c r="U4461" s="1" t="str">
        <f>IF(kiva_loans__muestra[[#This Row],[funded_amount]]=kiva_loans__muestra[[#This Row],[loan_amount]],"funded","unfunded")</f>
        <v>funded</v>
      </c>
      <c r="V4461" s="1" t="str">
        <f>IF(kiva_loans__muestra[[#This Row],[lender_count]]&gt;=50,"high","low")</f>
        <v>low</v>
      </c>
    </row>
    <row r="4462" spans="1:22" x14ac:dyDescent="0.25">
      <c r="A4462">
        <v>948633</v>
      </c>
      <c r="B4462">
        <v>750</v>
      </c>
      <c r="C4462">
        <v>750</v>
      </c>
      <c r="D4462" s="1" t="s">
        <v>46</v>
      </c>
      <c r="E4462" s="1" t="s">
        <v>46</v>
      </c>
      <c r="F4462" s="1" t="s">
        <v>8645</v>
      </c>
      <c r="G4462" s="1" t="s">
        <v>3278</v>
      </c>
      <c r="H4462" s="1" t="s">
        <v>100</v>
      </c>
      <c r="I4462" s="1" t="s">
        <v>8646</v>
      </c>
      <c r="J4462" s="1" t="s">
        <v>101</v>
      </c>
      <c r="K4462">
        <v>1260</v>
      </c>
      <c r="L4462" s="2">
        <v>42264.162407407406</v>
      </c>
      <c r="M4462" s="2">
        <v>42258.375</v>
      </c>
      <c r="N4462" s="2">
        <v>42265.682453703703</v>
      </c>
      <c r="O4462">
        <v>30</v>
      </c>
      <c r="P4462">
        <v>3</v>
      </c>
      <c r="Q4462" s="1" t="s">
        <v>30</v>
      </c>
      <c r="R4462" s="1" t="s">
        <v>24</v>
      </c>
      <c r="S4462" s="1" t="s">
        <v>35</v>
      </c>
      <c r="T4462" s="3">
        <v>42264</v>
      </c>
      <c r="U4462" s="1" t="str">
        <f>IF(kiva_loans__muestra[[#This Row],[funded_amount]]=kiva_loans__muestra[[#This Row],[loan_amount]],"funded","unfunded")</f>
        <v>funded</v>
      </c>
      <c r="V4462" s="1" t="str">
        <f>IF(kiva_loans__muestra[[#This Row],[lender_count]]&gt;=50,"high","low")</f>
        <v>low</v>
      </c>
    </row>
    <row r="4463" spans="1:22" x14ac:dyDescent="0.25">
      <c r="A4463">
        <v>949023</v>
      </c>
      <c r="B4463">
        <v>40750</v>
      </c>
      <c r="C4463">
        <v>40750</v>
      </c>
      <c r="D4463" s="1" t="s">
        <v>55</v>
      </c>
      <c r="E4463" s="1" t="s">
        <v>32</v>
      </c>
      <c r="F4463" s="1" t="s">
        <v>8647</v>
      </c>
      <c r="G4463" s="1" t="s">
        <v>3333</v>
      </c>
      <c r="H4463" s="1" t="s">
        <v>241</v>
      </c>
      <c r="I4463" s="1" t="s">
        <v>397</v>
      </c>
      <c r="J4463" s="1" t="s">
        <v>243</v>
      </c>
      <c r="K4463">
        <v>1400</v>
      </c>
      <c r="L4463" s="2">
        <v>42264.855138888888</v>
      </c>
      <c r="M4463" s="2">
        <v>42234.375</v>
      </c>
      <c r="N4463" s="2">
        <v>42296.849953703706</v>
      </c>
      <c r="O4463">
        <v>630</v>
      </c>
      <c r="P4463">
        <v>111</v>
      </c>
      <c r="Q4463" s="1" t="s">
        <v>8648</v>
      </c>
      <c r="R4463" s="1" t="s">
        <v>24</v>
      </c>
      <c r="S4463" s="1" t="s">
        <v>31</v>
      </c>
      <c r="T4463" s="3">
        <v>42264</v>
      </c>
      <c r="U4463" s="1" t="str">
        <f>IF(kiva_loans__muestra[[#This Row],[funded_amount]]=kiva_loans__muestra[[#This Row],[loan_amount]],"funded","unfunded")</f>
        <v>funded</v>
      </c>
      <c r="V4463" s="1" t="str">
        <f>IF(kiva_loans__muestra[[#This Row],[lender_count]]&gt;=50,"high","low")</f>
        <v>high</v>
      </c>
    </row>
    <row r="4464" spans="1:22" x14ac:dyDescent="0.25">
      <c r="A4464">
        <v>949059</v>
      </c>
      <c r="B4464">
        <v>2250</v>
      </c>
      <c r="C4464">
        <v>2250</v>
      </c>
      <c r="D4464" s="1" t="s">
        <v>98</v>
      </c>
      <c r="E4464" s="1" t="s">
        <v>37</v>
      </c>
      <c r="F4464" s="1" t="s">
        <v>8649</v>
      </c>
      <c r="G4464" s="1" t="s">
        <v>3278</v>
      </c>
      <c r="H4464" s="1" t="s">
        <v>100</v>
      </c>
      <c r="I4464" s="1" t="s">
        <v>535</v>
      </c>
      <c r="J4464" s="1" t="s">
        <v>101</v>
      </c>
      <c r="K4464">
        <v>1450</v>
      </c>
      <c r="L4464" s="2">
        <v>42264.981840277775</v>
      </c>
      <c r="M4464" s="2">
        <v>42244.375</v>
      </c>
      <c r="N4464" s="2">
        <v>42273.907175925924</v>
      </c>
      <c r="O4464">
        <v>80</v>
      </c>
      <c r="P4464">
        <v>8</v>
      </c>
      <c r="Q4464" s="1" t="s">
        <v>825</v>
      </c>
      <c r="R4464" s="1" t="s">
        <v>24</v>
      </c>
      <c r="S4464" s="1" t="s">
        <v>35</v>
      </c>
      <c r="T4464" s="3">
        <v>42264</v>
      </c>
      <c r="U4464" s="1" t="str">
        <f>IF(kiva_loans__muestra[[#This Row],[funded_amount]]=kiva_loans__muestra[[#This Row],[loan_amount]],"funded","unfunded")</f>
        <v>funded</v>
      </c>
      <c r="V4464" s="1" t="str">
        <f>IF(kiva_loans__muestra[[#This Row],[lender_count]]&gt;=50,"high","low")</f>
        <v>low</v>
      </c>
    </row>
    <row r="4465" spans="1:22" x14ac:dyDescent="0.25">
      <c r="A4465">
        <v>948772</v>
      </c>
      <c r="B4465">
        <v>15750</v>
      </c>
      <c r="C4465">
        <v>15750</v>
      </c>
      <c r="D4465" s="1" t="s">
        <v>37</v>
      </c>
      <c r="E4465" s="1" t="s">
        <v>37</v>
      </c>
      <c r="F4465" s="1" t="s">
        <v>2747</v>
      </c>
      <c r="G4465" s="1" t="s">
        <v>3311</v>
      </c>
      <c r="H4465" s="1" t="s">
        <v>119</v>
      </c>
      <c r="I4465" s="1" t="s">
        <v>1901</v>
      </c>
      <c r="J4465" s="1" t="s">
        <v>270</v>
      </c>
      <c r="K4465">
        <v>90</v>
      </c>
      <c r="L4465" s="2">
        <v>42264.448773148149</v>
      </c>
      <c r="M4465" s="2">
        <v>42244.375</v>
      </c>
      <c r="N4465" s="2">
        <v>42266.138379629629</v>
      </c>
      <c r="O4465">
        <v>140</v>
      </c>
      <c r="P4465">
        <v>39</v>
      </c>
      <c r="Q4465" s="1" t="s">
        <v>30</v>
      </c>
      <c r="R4465" s="1" t="s">
        <v>135</v>
      </c>
      <c r="S4465" s="1" t="s">
        <v>31</v>
      </c>
      <c r="T4465" s="3">
        <v>42264</v>
      </c>
      <c r="U4465" s="1" t="str">
        <f>IF(kiva_loans__muestra[[#This Row],[funded_amount]]=kiva_loans__muestra[[#This Row],[loan_amount]],"funded","unfunded")</f>
        <v>funded</v>
      </c>
      <c r="V4465" s="1" t="str">
        <f>IF(kiva_loans__muestra[[#This Row],[lender_count]]&gt;=50,"high","low")</f>
        <v>low</v>
      </c>
    </row>
    <row r="4466" spans="1:22" x14ac:dyDescent="0.25">
      <c r="A4466">
        <v>1090198</v>
      </c>
      <c r="B4466">
        <v>50000</v>
      </c>
      <c r="C4466">
        <v>50000</v>
      </c>
      <c r="D4466" s="1" t="s">
        <v>49</v>
      </c>
      <c r="E4466" s="1" t="s">
        <v>49</v>
      </c>
      <c r="F4466" s="1" t="s">
        <v>8650</v>
      </c>
      <c r="G4466" s="1" t="s">
        <v>3775</v>
      </c>
      <c r="H4466" s="1" t="s">
        <v>155</v>
      </c>
      <c r="I4466" s="1" t="s">
        <v>30</v>
      </c>
      <c r="J4466" s="1" t="s">
        <v>90</v>
      </c>
      <c r="L4466" s="2">
        <v>42264.889189814814</v>
      </c>
      <c r="M4466" s="2">
        <v>42326.742893518516</v>
      </c>
      <c r="N4466" s="2">
        <v>42323.286226851851</v>
      </c>
      <c r="O4466">
        <v>240</v>
      </c>
      <c r="P4466">
        <v>57</v>
      </c>
      <c r="Q4466" s="1" t="s">
        <v>30</v>
      </c>
      <c r="R4466" s="1" t="s">
        <v>24</v>
      </c>
      <c r="S4466" s="1" t="s">
        <v>31</v>
      </c>
      <c r="T4466" s="3">
        <v>42264</v>
      </c>
      <c r="U4466" s="1" t="str">
        <f>IF(kiva_loans__muestra[[#This Row],[funded_amount]]=kiva_loans__muestra[[#This Row],[loan_amount]],"funded","unfunded")</f>
        <v>funded</v>
      </c>
      <c r="V4466" s="1" t="str">
        <f>IF(kiva_loans__muestra[[#This Row],[lender_count]]&gt;=50,"high","low")</f>
        <v>high</v>
      </c>
    </row>
    <row r="4467" spans="1:22" x14ac:dyDescent="0.25">
      <c r="A4467">
        <v>948833</v>
      </c>
      <c r="B4467">
        <v>7250</v>
      </c>
      <c r="C4467">
        <v>7250</v>
      </c>
      <c r="D4467" s="1" t="s">
        <v>175</v>
      </c>
      <c r="E4467" s="1" t="s">
        <v>78</v>
      </c>
      <c r="F4467" s="1" t="s">
        <v>8651</v>
      </c>
      <c r="G4467" s="1" t="s">
        <v>3439</v>
      </c>
      <c r="H4467" s="1" t="s">
        <v>406</v>
      </c>
      <c r="I4467" s="1" t="s">
        <v>1912</v>
      </c>
      <c r="J4467" s="1" t="s">
        <v>408</v>
      </c>
      <c r="K4467">
        <v>1850</v>
      </c>
      <c r="L4467" s="2">
        <v>42264.502291666664</v>
      </c>
      <c r="M4467" s="2">
        <v>42235.375</v>
      </c>
      <c r="N4467" s="2">
        <v>42294.174814814818</v>
      </c>
      <c r="O4467">
        <v>150</v>
      </c>
      <c r="P4467">
        <v>17</v>
      </c>
      <c r="Q4467" s="1" t="s">
        <v>1581</v>
      </c>
      <c r="R4467" s="1" t="s">
        <v>92</v>
      </c>
      <c r="S4467" s="1" t="s">
        <v>31</v>
      </c>
      <c r="T4467" s="3">
        <v>42264</v>
      </c>
      <c r="U4467" s="1" t="str">
        <f>IF(kiva_loans__muestra[[#This Row],[funded_amount]]=kiva_loans__muestra[[#This Row],[loan_amount]],"funded","unfunded")</f>
        <v>funded</v>
      </c>
      <c r="V4467" s="1" t="str">
        <f>IF(kiva_loans__muestra[[#This Row],[lender_count]]&gt;=50,"high","low")</f>
        <v>low</v>
      </c>
    </row>
    <row r="4468" spans="1:22" x14ac:dyDescent="0.25">
      <c r="A4468">
        <v>948761</v>
      </c>
      <c r="B4468">
        <v>22000</v>
      </c>
      <c r="C4468">
        <v>22000</v>
      </c>
      <c r="D4468" s="1" t="s">
        <v>50</v>
      </c>
      <c r="E4468" s="1" t="s">
        <v>37</v>
      </c>
      <c r="F4468" s="1" t="s">
        <v>8652</v>
      </c>
      <c r="G4468" s="1" t="s">
        <v>4105</v>
      </c>
      <c r="H4468" s="1" t="s">
        <v>600</v>
      </c>
      <c r="I4468" s="1" t="s">
        <v>1156</v>
      </c>
      <c r="J4468" s="1" t="s">
        <v>601</v>
      </c>
      <c r="K4468">
        <v>300</v>
      </c>
      <c r="L4468" s="2">
        <v>42264.434953703705</v>
      </c>
      <c r="M4468" s="2">
        <v>42258.375</v>
      </c>
      <c r="N4468" s="2">
        <v>42266.671597222223</v>
      </c>
      <c r="O4468">
        <v>140</v>
      </c>
      <c r="P4468">
        <v>62</v>
      </c>
      <c r="Q4468" s="1" t="s">
        <v>8653</v>
      </c>
      <c r="R4468" s="1" t="s">
        <v>24</v>
      </c>
      <c r="S4468" s="1" t="s">
        <v>31</v>
      </c>
      <c r="T4468" s="3">
        <v>42264</v>
      </c>
      <c r="U4468" s="1" t="str">
        <f>IF(kiva_loans__muestra[[#This Row],[funded_amount]]=kiva_loans__muestra[[#This Row],[loan_amount]],"funded","unfunded")</f>
        <v>funded</v>
      </c>
      <c r="V4468" s="1" t="str">
        <f>IF(kiva_loans__muestra[[#This Row],[lender_count]]&gt;=50,"high","low")</f>
        <v>high</v>
      </c>
    </row>
    <row r="4469" spans="1:22" x14ac:dyDescent="0.25">
      <c r="A4469">
        <v>948911</v>
      </c>
      <c r="B4469">
        <v>4000</v>
      </c>
      <c r="C4469">
        <v>4000</v>
      </c>
      <c r="D4469" s="1" t="s">
        <v>650</v>
      </c>
      <c r="E4469" s="1" t="s">
        <v>46</v>
      </c>
      <c r="F4469" s="1" t="s">
        <v>8654</v>
      </c>
      <c r="G4469" s="1" t="s">
        <v>3266</v>
      </c>
      <c r="H4469" s="1" t="s">
        <v>89</v>
      </c>
      <c r="I4469" s="1" t="s">
        <v>30</v>
      </c>
      <c r="J4469" s="1" t="s">
        <v>90</v>
      </c>
      <c r="K4469">
        <v>1670</v>
      </c>
      <c r="L4469" s="2">
        <v>42264.686828703707</v>
      </c>
      <c r="M4469" s="2">
        <v>42244.375</v>
      </c>
      <c r="N4469" s="2">
        <v>42296.928738425922</v>
      </c>
      <c r="O4469">
        <v>140</v>
      </c>
      <c r="P4469">
        <v>15</v>
      </c>
      <c r="Q4469" s="1" t="s">
        <v>80</v>
      </c>
      <c r="R4469" s="1" t="s">
        <v>92</v>
      </c>
      <c r="S4469" s="1" t="s">
        <v>31</v>
      </c>
      <c r="T4469" s="3">
        <v>42264</v>
      </c>
      <c r="U4469" s="1" t="str">
        <f>IF(kiva_loans__muestra[[#This Row],[funded_amount]]=kiva_loans__muestra[[#This Row],[loan_amount]],"funded","unfunded")</f>
        <v>funded</v>
      </c>
      <c r="V4469" s="1" t="str">
        <f>IF(kiva_loans__muestra[[#This Row],[lender_count]]&gt;=50,"high","low")</f>
        <v>low</v>
      </c>
    </row>
    <row r="4470" spans="1:22" x14ac:dyDescent="0.25">
      <c r="A4470">
        <v>949448</v>
      </c>
      <c r="B4470">
        <v>2250</v>
      </c>
      <c r="C4470">
        <v>2250</v>
      </c>
      <c r="D4470" s="1" t="s">
        <v>158</v>
      </c>
      <c r="E4470" s="1" t="s">
        <v>27</v>
      </c>
      <c r="F4470" s="1" t="s">
        <v>8655</v>
      </c>
      <c r="G4470" s="1" t="s">
        <v>3278</v>
      </c>
      <c r="H4470" s="1" t="s">
        <v>100</v>
      </c>
      <c r="I4470" s="1" t="s">
        <v>1135</v>
      </c>
      <c r="J4470" s="1" t="s">
        <v>101</v>
      </c>
      <c r="K4470">
        <v>1450</v>
      </c>
      <c r="L4470" s="2">
        <v>42265.403611111113</v>
      </c>
      <c r="M4470" s="2">
        <v>42236.375</v>
      </c>
      <c r="N4470" s="2">
        <v>42268.038541666669</v>
      </c>
      <c r="O4470">
        <v>80</v>
      </c>
      <c r="P4470">
        <v>8</v>
      </c>
      <c r="Q4470" s="1" t="s">
        <v>30</v>
      </c>
      <c r="R4470" s="1" t="s">
        <v>24</v>
      </c>
      <c r="S4470" s="1" t="s">
        <v>35</v>
      </c>
      <c r="T4470" s="3">
        <v>42265</v>
      </c>
      <c r="U4470" s="1" t="str">
        <f>IF(kiva_loans__muestra[[#This Row],[funded_amount]]=kiva_loans__muestra[[#This Row],[loan_amount]],"funded","unfunded")</f>
        <v>funded</v>
      </c>
      <c r="V4470" s="1" t="str">
        <f>IF(kiva_loans__muestra[[#This Row],[lender_count]]&gt;=50,"high","low")</f>
        <v>low</v>
      </c>
    </row>
    <row r="4471" spans="1:22" x14ac:dyDescent="0.25">
      <c r="A4471">
        <v>949744</v>
      </c>
      <c r="B4471">
        <v>2250</v>
      </c>
      <c r="C4471">
        <v>2250</v>
      </c>
      <c r="D4471" s="1" t="s">
        <v>98</v>
      </c>
      <c r="E4471" s="1" t="s">
        <v>37</v>
      </c>
      <c r="F4471" s="1" t="s">
        <v>8656</v>
      </c>
      <c r="G4471" s="1" t="s">
        <v>3278</v>
      </c>
      <c r="H4471" s="1" t="s">
        <v>100</v>
      </c>
      <c r="I4471" s="1" t="s">
        <v>1694</v>
      </c>
      <c r="J4471" s="1" t="s">
        <v>101</v>
      </c>
      <c r="K4471">
        <v>1250</v>
      </c>
      <c r="L4471" s="2">
        <v>42265.744456018518</v>
      </c>
      <c r="M4471" s="2">
        <v>42236.375</v>
      </c>
      <c r="N4471" s="2">
        <v>42274.864363425928</v>
      </c>
      <c r="O4471">
        <v>120</v>
      </c>
      <c r="P4471">
        <v>9</v>
      </c>
      <c r="Q4471" s="1" t="s">
        <v>825</v>
      </c>
      <c r="R4471" s="1" t="s">
        <v>24</v>
      </c>
      <c r="S4471" s="1" t="s">
        <v>35</v>
      </c>
      <c r="T4471" s="3">
        <v>42265</v>
      </c>
      <c r="U4471" s="1" t="str">
        <f>IF(kiva_loans__muestra[[#This Row],[funded_amount]]=kiva_loans__muestra[[#This Row],[loan_amount]],"funded","unfunded")</f>
        <v>funded</v>
      </c>
      <c r="V4471" s="1" t="str">
        <f>IF(kiva_loans__muestra[[#This Row],[lender_count]]&gt;=50,"high","low")</f>
        <v>low</v>
      </c>
    </row>
    <row r="4472" spans="1:22" x14ac:dyDescent="0.25">
      <c r="A4472">
        <v>949556</v>
      </c>
      <c r="B4472">
        <v>1750</v>
      </c>
      <c r="C4472">
        <v>1750</v>
      </c>
      <c r="D4472" s="1" t="s">
        <v>108</v>
      </c>
      <c r="E4472" s="1" t="s">
        <v>27</v>
      </c>
      <c r="F4472" s="1" t="s">
        <v>8657</v>
      </c>
      <c r="G4472" s="1" t="s">
        <v>3307</v>
      </c>
      <c r="H4472" s="1" t="s">
        <v>412</v>
      </c>
      <c r="I4472" s="1" t="s">
        <v>706</v>
      </c>
      <c r="J4472" s="1" t="s">
        <v>413</v>
      </c>
      <c r="K4472">
        <v>1630</v>
      </c>
      <c r="L4472" s="2">
        <v>42265.474016203705</v>
      </c>
      <c r="M4472" s="2">
        <v>42255.375</v>
      </c>
      <c r="N4472" s="2">
        <v>42267.790613425925</v>
      </c>
      <c r="O4472">
        <v>80</v>
      </c>
      <c r="P4472">
        <v>7</v>
      </c>
      <c r="Q4472" s="1" t="s">
        <v>115</v>
      </c>
      <c r="R4472" s="1" t="s">
        <v>24</v>
      </c>
      <c r="S4472" s="1" t="s">
        <v>31</v>
      </c>
      <c r="T4472" s="3">
        <v>42265</v>
      </c>
      <c r="U4472" s="1" t="str">
        <f>IF(kiva_loans__muestra[[#This Row],[funded_amount]]=kiva_loans__muestra[[#This Row],[loan_amount]],"funded","unfunded")</f>
        <v>funded</v>
      </c>
      <c r="V4472" s="1" t="str">
        <f>IF(kiva_loans__muestra[[#This Row],[lender_count]]&gt;=50,"high","low")</f>
        <v>low</v>
      </c>
    </row>
    <row r="4473" spans="1:22" x14ac:dyDescent="0.25">
      <c r="A4473">
        <v>949206</v>
      </c>
      <c r="B4473">
        <v>1750</v>
      </c>
      <c r="C4473">
        <v>1750</v>
      </c>
      <c r="D4473" s="1" t="s">
        <v>27</v>
      </c>
      <c r="E4473" s="1" t="s">
        <v>27</v>
      </c>
      <c r="F4473" s="1" t="s">
        <v>2901</v>
      </c>
      <c r="G4473" s="1" t="s">
        <v>3278</v>
      </c>
      <c r="H4473" s="1" t="s">
        <v>100</v>
      </c>
      <c r="I4473" s="1" t="s">
        <v>1312</v>
      </c>
      <c r="J4473" s="1" t="s">
        <v>101</v>
      </c>
      <c r="K4473">
        <v>1450</v>
      </c>
      <c r="L4473" s="2">
        <v>42265.156192129631</v>
      </c>
      <c r="M4473" s="2">
        <v>42236.375</v>
      </c>
      <c r="N4473" s="2">
        <v>42266.923090277778</v>
      </c>
      <c r="O4473">
        <v>80</v>
      </c>
      <c r="P4473">
        <v>7</v>
      </c>
      <c r="Q4473" s="1" t="s">
        <v>30</v>
      </c>
      <c r="R4473" s="1" t="s">
        <v>24</v>
      </c>
      <c r="S4473" s="1" t="s">
        <v>35</v>
      </c>
      <c r="T4473" s="3">
        <v>42265</v>
      </c>
      <c r="U4473" s="1" t="str">
        <f>IF(kiva_loans__muestra[[#This Row],[funded_amount]]=kiva_loans__muestra[[#This Row],[loan_amount]],"funded","unfunded")</f>
        <v>funded</v>
      </c>
      <c r="V4473" s="1" t="str">
        <f>IF(kiva_loans__muestra[[#This Row],[lender_count]]&gt;=50,"high","low")</f>
        <v>low</v>
      </c>
    </row>
    <row r="4474" spans="1:22" x14ac:dyDescent="0.25">
      <c r="A4474">
        <v>949607</v>
      </c>
      <c r="B4474">
        <v>4000</v>
      </c>
      <c r="C4474">
        <v>4000</v>
      </c>
      <c r="D4474" s="1" t="s">
        <v>56</v>
      </c>
      <c r="E4474" s="1" t="s">
        <v>32</v>
      </c>
      <c r="F4474" s="1" t="s">
        <v>8658</v>
      </c>
      <c r="G4474" s="1" t="s">
        <v>3303</v>
      </c>
      <c r="H4474" s="1" t="s">
        <v>28</v>
      </c>
      <c r="I4474" s="1" t="s">
        <v>8659</v>
      </c>
      <c r="J4474" s="1" t="s">
        <v>29</v>
      </c>
      <c r="K4474">
        <v>2450</v>
      </c>
      <c r="L4474" s="2">
        <v>42265.540150462963</v>
      </c>
      <c r="M4474" s="2">
        <v>42243.375</v>
      </c>
      <c r="N4474" s="2">
        <v>42296.969733796293</v>
      </c>
      <c r="O4474">
        <v>140</v>
      </c>
      <c r="P4474">
        <v>14</v>
      </c>
      <c r="Q4474" s="1" t="s">
        <v>210</v>
      </c>
      <c r="R4474" s="1" t="s">
        <v>24</v>
      </c>
      <c r="S4474" s="1" t="s">
        <v>31</v>
      </c>
      <c r="T4474" s="3">
        <v>42265</v>
      </c>
      <c r="U4474" s="1" t="str">
        <f>IF(kiva_loans__muestra[[#This Row],[funded_amount]]=kiva_loans__muestra[[#This Row],[loan_amount]],"funded","unfunded")</f>
        <v>funded</v>
      </c>
      <c r="V4474" s="1" t="str">
        <f>IF(kiva_loans__muestra[[#This Row],[lender_count]]&gt;=50,"high","low")</f>
        <v>low</v>
      </c>
    </row>
    <row r="4475" spans="1:22" x14ac:dyDescent="0.25">
      <c r="A4475">
        <v>949793</v>
      </c>
      <c r="B4475">
        <v>12000</v>
      </c>
      <c r="C4475">
        <v>12000</v>
      </c>
      <c r="D4475" s="1" t="s">
        <v>77</v>
      </c>
      <c r="E4475" s="1" t="s">
        <v>78</v>
      </c>
      <c r="F4475" s="1" t="s">
        <v>8660</v>
      </c>
      <c r="G4475" s="1" t="s">
        <v>3274</v>
      </c>
      <c r="H4475" s="1" t="s">
        <v>105</v>
      </c>
      <c r="I4475" s="1" t="s">
        <v>792</v>
      </c>
      <c r="J4475" s="1" t="s">
        <v>106</v>
      </c>
      <c r="K4475">
        <v>1190</v>
      </c>
      <c r="L4475" s="2">
        <v>42265.799629629626</v>
      </c>
      <c r="M4475" s="2">
        <v>42237.375</v>
      </c>
      <c r="N4475" s="2">
        <v>42269.245752314811</v>
      </c>
      <c r="O4475">
        <v>60</v>
      </c>
      <c r="P4475">
        <v>22</v>
      </c>
      <c r="Q4475" s="1" t="s">
        <v>115</v>
      </c>
      <c r="R4475" s="1" t="s">
        <v>24</v>
      </c>
      <c r="S4475" s="1" t="s">
        <v>35</v>
      </c>
      <c r="T4475" s="3">
        <v>42265</v>
      </c>
      <c r="U4475" s="1" t="str">
        <f>IF(kiva_loans__muestra[[#This Row],[funded_amount]]=kiva_loans__muestra[[#This Row],[loan_amount]],"funded","unfunded")</f>
        <v>funded</v>
      </c>
      <c r="V4475" s="1" t="str">
        <f>IF(kiva_loans__muestra[[#This Row],[lender_count]]&gt;=50,"high","low")</f>
        <v>low</v>
      </c>
    </row>
    <row r="4476" spans="1:22" x14ac:dyDescent="0.25">
      <c r="A4476">
        <v>1090202</v>
      </c>
      <c r="B4476">
        <v>100000</v>
      </c>
      <c r="C4476">
        <v>100000</v>
      </c>
      <c r="D4476" s="1" t="s">
        <v>37</v>
      </c>
      <c r="E4476" s="1" t="s">
        <v>37</v>
      </c>
      <c r="F4476" s="1" t="s">
        <v>8661</v>
      </c>
      <c r="G4476" s="1" t="s">
        <v>3775</v>
      </c>
      <c r="H4476" s="1" t="s">
        <v>155</v>
      </c>
      <c r="I4476" s="1" t="s">
        <v>30</v>
      </c>
      <c r="J4476" s="1" t="s">
        <v>90</v>
      </c>
      <c r="L4476" s="2">
        <v>42265.841793981483</v>
      </c>
      <c r="M4476" s="2">
        <v>42304.747361111113</v>
      </c>
      <c r="N4476" s="2">
        <v>42302.226793981485</v>
      </c>
      <c r="O4476">
        <v>360</v>
      </c>
      <c r="P4476">
        <v>109</v>
      </c>
      <c r="Q4476" s="1" t="s">
        <v>30</v>
      </c>
      <c r="R4476" s="1" t="s">
        <v>92</v>
      </c>
      <c r="S4476" s="1" t="s">
        <v>31</v>
      </c>
      <c r="T4476" s="3">
        <v>42265</v>
      </c>
      <c r="U4476" s="1" t="str">
        <f>IF(kiva_loans__muestra[[#This Row],[funded_amount]]=kiva_loans__muestra[[#This Row],[loan_amount]],"funded","unfunded")</f>
        <v>funded</v>
      </c>
      <c r="V4476" s="1" t="str">
        <f>IF(kiva_loans__muestra[[#This Row],[lender_count]]&gt;=50,"high","low")</f>
        <v>high</v>
      </c>
    </row>
    <row r="4477" spans="1:22" x14ac:dyDescent="0.25">
      <c r="A4477">
        <v>949397</v>
      </c>
      <c r="B4477">
        <v>750</v>
      </c>
      <c r="C4477">
        <v>750</v>
      </c>
      <c r="D4477" s="1" t="s">
        <v>41</v>
      </c>
      <c r="E4477" s="1" t="s">
        <v>27</v>
      </c>
      <c r="F4477" s="1" t="s">
        <v>8662</v>
      </c>
      <c r="G4477" s="1" t="s">
        <v>3278</v>
      </c>
      <c r="H4477" s="1" t="s">
        <v>100</v>
      </c>
      <c r="I4477" s="1" t="s">
        <v>8663</v>
      </c>
      <c r="J4477" s="1" t="s">
        <v>101</v>
      </c>
      <c r="K4477">
        <v>1360</v>
      </c>
      <c r="L4477" s="2">
        <v>42265.355428240742</v>
      </c>
      <c r="M4477" s="2">
        <v>42235.375</v>
      </c>
      <c r="N4477" s="2">
        <v>42267.66783564815</v>
      </c>
      <c r="O4477">
        <v>80</v>
      </c>
      <c r="P4477">
        <v>3</v>
      </c>
      <c r="Q4477" s="1" t="s">
        <v>30</v>
      </c>
      <c r="R4477" s="1" t="s">
        <v>24</v>
      </c>
      <c r="S4477" s="1" t="s">
        <v>35</v>
      </c>
      <c r="T4477" s="3">
        <v>42265</v>
      </c>
      <c r="U4477" s="1" t="str">
        <f>IF(kiva_loans__muestra[[#This Row],[funded_amount]]=kiva_loans__muestra[[#This Row],[loan_amount]],"funded","unfunded")</f>
        <v>funded</v>
      </c>
      <c r="V4477" s="1" t="str">
        <f>IF(kiva_loans__muestra[[#This Row],[lender_count]]&gt;=50,"high","low")</f>
        <v>low</v>
      </c>
    </row>
    <row r="4478" spans="1:22" x14ac:dyDescent="0.25">
      <c r="A4478">
        <v>949888</v>
      </c>
      <c r="B4478">
        <v>1000</v>
      </c>
      <c r="C4478">
        <v>1000</v>
      </c>
      <c r="D4478" s="1" t="s">
        <v>175</v>
      </c>
      <c r="E4478" s="1" t="s">
        <v>78</v>
      </c>
      <c r="F4478" s="1" t="s">
        <v>8664</v>
      </c>
      <c r="G4478" s="1" t="s">
        <v>3427</v>
      </c>
      <c r="H4478" s="1" t="s">
        <v>185</v>
      </c>
      <c r="I4478" s="1" t="s">
        <v>186</v>
      </c>
      <c r="J4478" s="1" t="s">
        <v>187</v>
      </c>
      <c r="K4478">
        <v>1770</v>
      </c>
      <c r="L4478" s="2">
        <v>42266.010671296295</v>
      </c>
      <c r="M4478" s="2">
        <v>42237.375</v>
      </c>
      <c r="N4478" s="2">
        <v>42270.129224537035</v>
      </c>
      <c r="O4478">
        <v>80</v>
      </c>
      <c r="P4478">
        <v>3</v>
      </c>
      <c r="Q4478" s="1" t="s">
        <v>30</v>
      </c>
      <c r="R4478" s="1" t="s">
        <v>24</v>
      </c>
      <c r="S4478" s="1" t="s">
        <v>25</v>
      </c>
      <c r="T4478" s="3">
        <v>42265</v>
      </c>
      <c r="U4478" s="1" t="str">
        <f>IF(kiva_loans__muestra[[#This Row],[funded_amount]]=kiva_loans__muestra[[#This Row],[loan_amount]],"funded","unfunded")</f>
        <v>funded</v>
      </c>
      <c r="V4478" s="1" t="str">
        <f>IF(kiva_loans__muestra[[#This Row],[lender_count]]&gt;=50,"high","low")</f>
        <v>low</v>
      </c>
    </row>
    <row r="4479" spans="1:22" x14ac:dyDescent="0.25">
      <c r="A4479">
        <v>950075</v>
      </c>
      <c r="B4479">
        <v>3000</v>
      </c>
      <c r="C4479">
        <v>3000</v>
      </c>
      <c r="D4479" s="1" t="s">
        <v>48</v>
      </c>
      <c r="E4479" s="1" t="s">
        <v>49</v>
      </c>
      <c r="F4479" s="1" t="s">
        <v>8665</v>
      </c>
      <c r="G4479" s="1" t="s">
        <v>3278</v>
      </c>
      <c r="H4479" s="1" t="s">
        <v>100</v>
      </c>
      <c r="I4479" s="1" t="s">
        <v>271</v>
      </c>
      <c r="J4479" s="1" t="s">
        <v>101</v>
      </c>
      <c r="K4479">
        <v>1450</v>
      </c>
      <c r="L4479" s="2">
        <v>42267.055162037039</v>
      </c>
      <c r="M4479" s="2">
        <v>42236.375</v>
      </c>
      <c r="N4479" s="2">
        <v>42281.519247685188</v>
      </c>
      <c r="O4479">
        <v>110</v>
      </c>
      <c r="P4479">
        <v>12</v>
      </c>
      <c r="Q4479" s="1" t="s">
        <v>573</v>
      </c>
      <c r="R4479" s="1" t="s">
        <v>24</v>
      </c>
      <c r="S4479" s="1" t="s">
        <v>35</v>
      </c>
      <c r="T4479" s="3">
        <v>42266</v>
      </c>
      <c r="U4479" s="1" t="str">
        <f>IF(kiva_loans__muestra[[#This Row],[funded_amount]]=kiva_loans__muestra[[#This Row],[loan_amount]],"funded","unfunded")</f>
        <v>funded</v>
      </c>
      <c r="V4479" s="1" t="str">
        <f>IF(kiva_loans__muestra[[#This Row],[lender_count]]&gt;=50,"high","low")</f>
        <v>low</v>
      </c>
    </row>
    <row r="4480" spans="1:22" x14ac:dyDescent="0.25">
      <c r="A4480">
        <v>950015</v>
      </c>
      <c r="B4480">
        <v>6500</v>
      </c>
      <c r="C4480">
        <v>6500</v>
      </c>
      <c r="D4480" s="1" t="s">
        <v>45</v>
      </c>
      <c r="E4480" s="1" t="s">
        <v>46</v>
      </c>
      <c r="F4480" s="1" t="s">
        <v>8666</v>
      </c>
      <c r="G4480" s="1" t="s">
        <v>3278</v>
      </c>
      <c r="H4480" s="1" t="s">
        <v>100</v>
      </c>
      <c r="I4480" s="1" t="s">
        <v>797</v>
      </c>
      <c r="J4480" s="1" t="s">
        <v>101</v>
      </c>
      <c r="K4480">
        <v>1250</v>
      </c>
      <c r="L4480" s="2">
        <v>42266.726527777777</v>
      </c>
      <c r="M4480" s="2">
        <v>42236.375</v>
      </c>
      <c r="N4480" s="2">
        <v>42297.61136574074</v>
      </c>
      <c r="O4480">
        <v>120</v>
      </c>
      <c r="P4480">
        <v>22</v>
      </c>
      <c r="Q4480" s="1" t="s">
        <v>2316</v>
      </c>
      <c r="R4480" s="1" t="s">
        <v>24</v>
      </c>
      <c r="S4480" s="1" t="s">
        <v>35</v>
      </c>
      <c r="T4480" s="3">
        <v>42266</v>
      </c>
      <c r="U4480" s="1" t="str">
        <f>IF(kiva_loans__muestra[[#This Row],[funded_amount]]=kiva_loans__muestra[[#This Row],[loan_amount]],"funded","unfunded")</f>
        <v>funded</v>
      </c>
      <c r="V4480" s="1" t="str">
        <f>IF(kiva_loans__muestra[[#This Row],[lender_count]]&gt;=50,"high","low")</f>
        <v>low</v>
      </c>
    </row>
    <row r="4481" spans="1:22" x14ac:dyDescent="0.25">
      <c r="A4481">
        <v>950217</v>
      </c>
      <c r="B4481">
        <v>2250</v>
      </c>
      <c r="C4481">
        <v>2250</v>
      </c>
      <c r="D4481" s="1" t="s">
        <v>158</v>
      </c>
      <c r="E4481" s="1" t="s">
        <v>27</v>
      </c>
      <c r="F4481" s="1" t="s">
        <v>8667</v>
      </c>
      <c r="G4481" s="1" t="s">
        <v>3278</v>
      </c>
      <c r="H4481" s="1" t="s">
        <v>100</v>
      </c>
      <c r="I4481" s="1" t="s">
        <v>1171</v>
      </c>
      <c r="J4481" s="1" t="s">
        <v>101</v>
      </c>
      <c r="K4481">
        <v>1450</v>
      </c>
      <c r="L4481" s="2">
        <v>42267.466967592591</v>
      </c>
      <c r="M4481" s="2">
        <v>42237.375</v>
      </c>
      <c r="N4481" s="2">
        <v>42284.751898148148</v>
      </c>
      <c r="O4481">
        <v>80</v>
      </c>
      <c r="P4481">
        <v>8</v>
      </c>
      <c r="Q4481" s="1" t="s">
        <v>2878</v>
      </c>
      <c r="R4481" s="1" t="s">
        <v>24</v>
      </c>
      <c r="S4481" s="1" t="s">
        <v>35</v>
      </c>
      <c r="T4481" s="3">
        <v>42267</v>
      </c>
      <c r="U4481" s="1" t="str">
        <f>IF(kiva_loans__muestra[[#This Row],[funded_amount]]=kiva_loans__muestra[[#This Row],[loan_amount]],"funded","unfunded")</f>
        <v>funded</v>
      </c>
      <c r="V4481" s="1" t="str">
        <f>IF(kiva_loans__muestra[[#This Row],[lender_count]]&gt;=50,"high","low")</f>
        <v>low</v>
      </c>
    </row>
    <row r="4482" spans="1:22" x14ac:dyDescent="0.25">
      <c r="A4482">
        <v>950103</v>
      </c>
      <c r="B4482">
        <v>2500</v>
      </c>
      <c r="C4482">
        <v>2500</v>
      </c>
      <c r="D4482" s="1" t="s">
        <v>48</v>
      </c>
      <c r="E4482" s="1" t="s">
        <v>49</v>
      </c>
      <c r="F4482" s="1" t="s">
        <v>8668</v>
      </c>
      <c r="G4482" s="1" t="s">
        <v>3278</v>
      </c>
      <c r="H4482" s="1" t="s">
        <v>100</v>
      </c>
      <c r="I4482" s="1" t="s">
        <v>1135</v>
      </c>
      <c r="J4482" s="1" t="s">
        <v>101</v>
      </c>
      <c r="K4482">
        <v>1450</v>
      </c>
      <c r="L4482" s="2">
        <v>42267.153425925928</v>
      </c>
      <c r="M4482" s="2">
        <v>42241.375</v>
      </c>
      <c r="N4482" s="2">
        <v>42283.690960648149</v>
      </c>
      <c r="O4482">
        <v>80</v>
      </c>
      <c r="P4482">
        <v>6</v>
      </c>
      <c r="Q4482" s="1" t="s">
        <v>67</v>
      </c>
      <c r="R4482" s="1" t="s">
        <v>24</v>
      </c>
      <c r="S4482" s="1" t="s">
        <v>35</v>
      </c>
      <c r="T4482" s="3">
        <v>42267</v>
      </c>
      <c r="U4482" s="1" t="str">
        <f>IF(kiva_loans__muestra[[#This Row],[funded_amount]]=kiva_loans__muestra[[#This Row],[loan_amount]],"funded","unfunded")</f>
        <v>funded</v>
      </c>
      <c r="V4482" s="1" t="str">
        <f>IF(kiva_loans__muestra[[#This Row],[lender_count]]&gt;=50,"high","low")</f>
        <v>low</v>
      </c>
    </row>
    <row r="4483" spans="1:22" x14ac:dyDescent="0.25">
      <c r="A4483">
        <v>950244</v>
      </c>
      <c r="B4483">
        <v>2000</v>
      </c>
      <c r="C4483">
        <v>2000</v>
      </c>
      <c r="D4483" s="1" t="s">
        <v>69</v>
      </c>
      <c r="E4483" s="1" t="s">
        <v>46</v>
      </c>
      <c r="F4483" s="1" t="s">
        <v>8669</v>
      </c>
      <c r="G4483" s="1" t="s">
        <v>3278</v>
      </c>
      <c r="H4483" s="1" t="s">
        <v>100</v>
      </c>
      <c r="I4483" s="1" t="s">
        <v>1381</v>
      </c>
      <c r="J4483" s="1" t="s">
        <v>101</v>
      </c>
      <c r="K4483">
        <v>1450</v>
      </c>
      <c r="L4483" s="2">
        <v>42267.527349537035</v>
      </c>
      <c r="M4483" s="2">
        <v>42256.375</v>
      </c>
      <c r="N4483" s="2">
        <v>42269.681979166664</v>
      </c>
      <c r="O4483">
        <v>70</v>
      </c>
      <c r="P4483">
        <v>3</v>
      </c>
      <c r="Q4483" s="1" t="s">
        <v>30</v>
      </c>
      <c r="R4483" s="1" t="s">
        <v>24</v>
      </c>
      <c r="S4483" s="1" t="s">
        <v>35</v>
      </c>
      <c r="T4483" s="3">
        <v>42267</v>
      </c>
      <c r="U4483" s="1" t="str">
        <f>IF(kiva_loans__muestra[[#This Row],[funded_amount]]=kiva_loans__muestra[[#This Row],[loan_amount]],"funded","unfunded")</f>
        <v>funded</v>
      </c>
      <c r="V4483" s="1" t="str">
        <f>IF(kiva_loans__muestra[[#This Row],[lender_count]]&gt;=50,"high","low")</f>
        <v>low</v>
      </c>
    </row>
    <row r="4484" spans="1:22" x14ac:dyDescent="0.25">
      <c r="A4484">
        <v>950257</v>
      </c>
      <c r="B4484">
        <v>4750</v>
      </c>
      <c r="C4484">
        <v>4750</v>
      </c>
      <c r="D4484" s="1" t="s">
        <v>45</v>
      </c>
      <c r="E4484" s="1" t="s">
        <v>46</v>
      </c>
      <c r="F4484" s="1" t="s">
        <v>8670</v>
      </c>
      <c r="G4484" s="1" t="s">
        <v>3274</v>
      </c>
      <c r="H4484" s="1" t="s">
        <v>105</v>
      </c>
      <c r="I4484" s="1" t="s">
        <v>855</v>
      </c>
      <c r="J4484" s="1" t="s">
        <v>106</v>
      </c>
      <c r="K4484">
        <v>1430</v>
      </c>
      <c r="L4484" s="2">
        <v>42267.636307870373</v>
      </c>
      <c r="M4484" s="2">
        <v>42237.375</v>
      </c>
      <c r="N4484" s="2">
        <v>42298.913657407407</v>
      </c>
      <c r="O4484">
        <v>120</v>
      </c>
      <c r="P4484">
        <v>17</v>
      </c>
      <c r="Q4484" s="1" t="s">
        <v>8671</v>
      </c>
      <c r="R4484" s="1" t="s">
        <v>92</v>
      </c>
      <c r="S4484" s="1" t="s">
        <v>31</v>
      </c>
      <c r="T4484" s="3">
        <v>42267</v>
      </c>
      <c r="U4484" s="1" t="str">
        <f>IF(kiva_loans__muestra[[#This Row],[funded_amount]]=kiva_loans__muestra[[#This Row],[loan_amount]],"funded","unfunded")</f>
        <v>funded</v>
      </c>
      <c r="V4484" s="1" t="str">
        <f>IF(kiva_loans__muestra[[#This Row],[lender_count]]&gt;=50,"high","low")</f>
        <v>low</v>
      </c>
    </row>
    <row r="4485" spans="1:22" x14ac:dyDescent="0.25">
      <c r="A4485">
        <v>950246</v>
      </c>
      <c r="B4485">
        <v>2500</v>
      </c>
      <c r="C4485">
        <v>2500</v>
      </c>
      <c r="D4485" s="1" t="s">
        <v>45</v>
      </c>
      <c r="E4485" s="1" t="s">
        <v>46</v>
      </c>
      <c r="F4485" s="1" t="s">
        <v>8672</v>
      </c>
      <c r="G4485" s="1" t="s">
        <v>3278</v>
      </c>
      <c r="H4485" s="1" t="s">
        <v>100</v>
      </c>
      <c r="I4485" s="1" t="s">
        <v>1199</v>
      </c>
      <c r="J4485" s="1" t="s">
        <v>101</v>
      </c>
      <c r="K4485">
        <v>1450</v>
      </c>
      <c r="L4485" s="2">
        <v>42267.537534722222</v>
      </c>
      <c r="M4485" s="2">
        <v>42240.375</v>
      </c>
      <c r="N4485" s="2">
        <v>42272.000659722224</v>
      </c>
      <c r="O4485">
        <v>80</v>
      </c>
      <c r="P4485">
        <v>10</v>
      </c>
      <c r="Q4485" s="1" t="s">
        <v>67</v>
      </c>
      <c r="R4485" s="1" t="s">
        <v>24</v>
      </c>
      <c r="S4485" s="1" t="s">
        <v>35</v>
      </c>
      <c r="T4485" s="3">
        <v>42267</v>
      </c>
      <c r="U4485" s="1" t="str">
        <f>IF(kiva_loans__muestra[[#This Row],[funded_amount]]=kiva_loans__muestra[[#This Row],[loan_amount]],"funded","unfunded")</f>
        <v>funded</v>
      </c>
      <c r="V4485" s="1" t="str">
        <f>IF(kiva_loans__muestra[[#This Row],[lender_count]]&gt;=50,"high","low")</f>
        <v>low</v>
      </c>
    </row>
    <row r="4486" spans="1:22" x14ac:dyDescent="0.25">
      <c r="A4486">
        <v>950096</v>
      </c>
      <c r="B4486">
        <v>3250</v>
      </c>
      <c r="C4486">
        <v>3250</v>
      </c>
      <c r="D4486" s="1" t="s">
        <v>46</v>
      </c>
      <c r="E4486" s="1" t="s">
        <v>46</v>
      </c>
      <c r="F4486" s="1" t="s">
        <v>8673</v>
      </c>
      <c r="G4486" s="1" t="s">
        <v>3278</v>
      </c>
      <c r="H4486" s="1" t="s">
        <v>100</v>
      </c>
      <c r="I4486" s="1" t="s">
        <v>1257</v>
      </c>
      <c r="J4486" s="1" t="s">
        <v>101</v>
      </c>
      <c r="K4486">
        <v>1450</v>
      </c>
      <c r="L4486" s="2">
        <v>42267.140567129631</v>
      </c>
      <c r="M4486" s="2">
        <v>42236.375</v>
      </c>
      <c r="N4486" s="2">
        <v>42297.992534722223</v>
      </c>
      <c r="O4486">
        <v>140</v>
      </c>
      <c r="P4486">
        <v>13</v>
      </c>
      <c r="Q4486" s="1" t="s">
        <v>8674</v>
      </c>
      <c r="R4486" s="1" t="s">
        <v>24</v>
      </c>
      <c r="S4486" s="1" t="s">
        <v>35</v>
      </c>
      <c r="T4486" s="3">
        <v>42267</v>
      </c>
      <c r="U4486" s="1" t="str">
        <f>IF(kiva_loans__muestra[[#This Row],[funded_amount]]=kiva_loans__muestra[[#This Row],[loan_amount]],"funded","unfunded")</f>
        <v>funded</v>
      </c>
      <c r="V4486" s="1" t="str">
        <f>IF(kiva_loans__muestra[[#This Row],[lender_count]]&gt;=50,"high","low")</f>
        <v>low</v>
      </c>
    </row>
    <row r="4487" spans="1:22" x14ac:dyDescent="0.25">
      <c r="A4487">
        <v>950679</v>
      </c>
      <c r="B4487">
        <v>1750</v>
      </c>
      <c r="C4487">
        <v>1750</v>
      </c>
      <c r="D4487" s="1" t="s">
        <v>98</v>
      </c>
      <c r="E4487" s="1" t="s">
        <v>37</v>
      </c>
      <c r="F4487" s="1" t="s">
        <v>8675</v>
      </c>
      <c r="G4487" s="1" t="s">
        <v>3278</v>
      </c>
      <c r="H4487" s="1" t="s">
        <v>100</v>
      </c>
      <c r="I4487" s="1" t="s">
        <v>1267</v>
      </c>
      <c r="J4487" s="1" t="s">
        <v>101</v>
      </c>
      <c r="K4487">
        <v>1450</v>
      </c>
      <c r="L4487" s="2">
        <v>42268.391458333332</v>
      </c>
      <c r="M4487" s="2">
        <v>42244.375</v>
      </c>
      <c r="N4487" s="2">
        <v>42269.887962962966</v>
      </c>
      <c r="O4487">
        <v>80</v>
      </c>
      <c r="P4487">
        <v>7</v>
      </c>
      <c r="Q4487" s="1" t="s">
        <v>30</v>
      </c>
      <c r="R4487" s="1" t="s">
        <v>24</v>
      </c>
      <c r="S4487" s="1" t="s">
        <v>35</v>
      </c>
      <c r="T4487" s="3">
        <v>42268</v>
      </c>
      <c r="U4487" s="1" t="str">
        <f>IF(kiva_loans__muestra[[#This Row],[funded_amount]]=kiva_loans__muestra[[#This Row],[loan_amount]],"funded","unfunded")</f>
        <v>funded</v>
      </c>
      <c r="V4487" s="1" t="str">
        <f>IF(kiva_loans__muestra[[#This Row],[lender_count]]&gt;=50,"high","low")</f>
        <v>low</v>
      </c>
    </row>
    <row r="4488" spans="1:22" x14ac:dyDescent="0.25">
      <c r="A4488">
        <v>950950</v>
      </c>
      <c r="B4488">
        <v>2750</v>
      </c>
      <c r="C4488">
        <v>2750</v>
      </c>
      <c r="D4488" s="1" t="s">
        <v>45</v>
      </c>
      <c r="E4488" s="1" t="s">
        <v>46</v>
      </c>
      <c r="F4488" s="1" t="s">
        <v>8676</v>
      </c>
      <c r="G4488" s="1" t="s">
        <v>3307</v>
      </c>
      <c r="H4488" s="1" t="s">
        <v>412</v>
      </c>
      <c r="I4488" s="1" t="s">
        <v>570</v>
      </c>
      <c r="J4488" s="1" t="s">
        <v>413</v>
      </c>
      <c r="K4488">
        <v>1630</v>
      </c>
      <c r="L4488" s="2">
        <v>42268.729131944441</v>
      </c>
      <c r="M4488" s="2">
        <v>42259.375</v>
      </c>
      <c r="N4488" s="2">
        <v>42273.395150462966</v>
      </c>
      <c r="O4488">
        <v>80</v>
      </c>
      <c r="P4488">
        <v>5</v>
      </c>
      <c r="Q4488" s="1" t="s">
        <v>278</v>
      </c>
      <c r="R4488" s="1" t="s">
        <v>24</v>
      </c>
      <c r="S4488" s="1" t="s">
        <v>31</v>
      </c>
      <c r="T4488" s="3">
        <v>42268</v>
      </c>
      <c r="U4488" s="1" t="str">
        <f>IF(kiva_loans__muestra[[#This Row],[funded_amount]]=kiva_loans__muestra[[#This Row],[loan_amount]],"funded","unfunded")</f>
        <v>funded</v>
      </c>
      <c r="V4488" s="1" t="str">
        <f>IF(kiva_loans__muestra[[#This Row],[lender_count]]&gt;=50,"high","low")</f>
        <v>low</v>
      </c>
    </row>
    <row r="4489" spans="1:22" x14ac:dyDescent="0.25">
      <c r="A4489">
        <v>950454</v>
      </c>
      <c r="B4489">
        <v>1750</v>
      </c>
      <c r="C4489">
        <v>1750</v>
      </c>
      <c r="D4489" s="1" t="s">
        <v>98</v>
      </c>
      <c r="E4489" s="1" t="s">
        <v>37</v>
      </c>
      <c r="F4489" s="1" t="s">
        <v>2252</v>
      </c>
      <c r="G4489" s="1" t="s">
        <v>3278</v>
      </c>
      <c r="H4489" s="1" t="s">
        <v>100</v>
      </c>
      <c r="I4489" s="1" t="s">
        <v>1250</v>
      </c>
      <c r="J4489" s="1" t="s">
        <v>101</v>
      </c>
      <c r="K4489">
        <v>1450</v>
      </c>
      <c r="L4489" s="2">
        <v>42268.258715277778</v>
      </c>
      <c r="M4489" s="2">
        <v>42243.375</v>
      </c>
      <c r="N4489" s="2">
        <v>42272.876574074071</v>
      </c>
      <c r="O4489">
        <v>80</v>
      </c>
      <c r="P4489">
        <v>7</v>
      </c>
      <c r="Q4489" s="1" t="s">
        <v>8677</v>
      </c>
      <c r="R4489" s="1" t="s">
        <v>24</v>
      </c>
      <c r="S4489" s="1" t="s">
        <v>35</v>
      </c>
      <c r="T4489" s="3">
        <v>42268</v>
      </c>
      <c r="U4489" s="1" t="str">
        <f>IF(kiva_loans__muestra[[#This Row],[funded_amount]]=kiva_loans__muestra[[#This Row],[loan_amount]],"funded","unfunded")</f>
        <v>funded</v>
      </c>
      <c r="V4489" s="1" t="str">
        <f>IF(kiva_loans__muestra[[#This Row],[lender_count]]&gt;=50,"high","low")</f>
        <v>low</v>
      </c>
    </row>
    <row r="4490" spans="1:22" x14ac:dyDescent="0.25">
      <c r="A4490">
        <v>950959</v>
      </c>
      <c r="B4490">
        <v>10000</v>
      </c>
      <c r="C4490">
        <v>10000</v>
      </c>
      <c r="D4490" s="1" t="s">
        <v>124</v>
      </c>
      <c r="E4490" s="1" t="s">
        <v>125</v>
      </c>
      <c r="F4490" s="1" t="s">
        <v>8678</v>
      </c>
      <c r="G4490" s="1" t="s">
        <v>3266</v>
      </c>
      <c r="H4490" s="1" t="s">
        <v>89</v>
      </c>
      <c r="I4490" s="1" t="s">
        <v>30</v>
      </c>
      <c r="J4490" s="1" t="s">
        <v>90</v>
      </c>
      <c r="K4490">
        <v>810</v>
      </c>
      <c r="L4490" s="2">
        <v>42268.741018518522</v>
      </c>
      <c r="M4490" s="2">
        <v>42247.375</v>
      </c>
      <c r="N4490" s="2">
        <v>42299.967488425929</v>
      </c>
      <c r="O4490">
        <v>230</v>
      </c>
      <c r="P4490">
        <v>34</v>
      </c>
      <c r="Q4490" s="1" t="s">
        <v>1707</v>
      </c>
      <c r="R4490" s="1" t="s">
        <v>24</v>
      </c>
      <c r="S4490" s="1" t="s">
        <v>31</v>
      </c>
      <c r="T4490" s="3">
        <v>42268</v>
      </c>
      <c r="U4490" s="1" t="str">
        <f>IF(kiva_loans__muestra[[#This Row],[funded_amount]]=kiva_loans__muestra[[#This Row],[loan_amount]],"funded","unfunded")</f>
        <v>funded</v>
      </c>
      <c r="V4490" s="1" t="str">
        <f>IF(kiva_loans__muestra[[#This Row],[lender_count]]&gt;=50,"high","low")</f>
        <v>low</v>
      </c>
    </row>
    <row r="4491" spans="1:22" x14ac:dyDescent="0.25">
      <c r="A4491">
        <v>950796</v>
      </c>
      <c r="B4491">
        <v>30000</v>
      </c>
      <c r="C4491">
        <v>30000</v>
      </c>
      <c r="D4491" s="1" t="s">
        <v>541</v>
      </c>
      <c r="E4491" s="1" t="s">
        <v>78</v>
      </c>
      <c r="F4491" s="1" t="s">
        <v>8679</v>
      </c>
      <c r="G4491" s="1" t="s">
        <v>3661</v>
      </c>
      <c r="H4491" s="1" t="s">
        <v>805</v>
      </c>
      <c r="I4491" s="1" t="s">
        <v>1238</v>
      </c>
      <c r="J4491" s="1" t="s">
        <v>90</v>
      </c>
      <c r="K4491">
        <v>770</v>
      </c>
      <c r="L4491" s="2">
        <v>42268.459467592591</v>
      </c>
      <c r="M4491" s="2">
        <v>42250.375</v>
      </c>
      <c r="N4491" s="2">
        <v>42276.119398148148</v>
      </c>
      <c r="O4491">
        <v>200</v>
      </c>
      <c r="P4491">
        <v>111</v>
      </c>
      <c r="Q4491" s="1" t="s">
        <v>687</v>
      </c>
      <c r="R4491" s="1" t="s">
        <v>24</v>
      </c>
      <c r="S4491" s="1" t="s">
        <v>31</v>
      </c>
      <c r="T4491" s="3">
        <v>42268</v>
      </c>
      <c r="U4491" s="1" t="str">
        <f>IF(kiva_loans__muestra[[#This Row],[funded_amount]]=kiva_loans__muestra[[#This Row],[loan_amount]],"funded","unfunded")</f>
        <v>funded</v>
      </c>
      <c r="V4491" s="1" t="str">
        <f>IF(kiva_loans__muestra[[#This Row],[lender_count]]&gt;=50,"high","low")</f>
        <v>high</v>
      </c>
    </row>
    <row r="4492" spans="1:22" x14ac:dyDescent="0.25">
      <c r="A4492">
        <v>950756</v>
      </c>
      <c r="B4492">
        <v>5500</v>
      </c>
      <c r="C4492">
        <v>5500</v>
      </c>
      <c r="D4492" s="1" t="s">
        <v>64</v>
      </c>
      <c r="E4492" s="1" t="s">
        <v>37</v>
      </c>
      <c r="F4492" s="1" t="s">
        <v>2975</v>
      </c>
      <c r="G4492" s="1" t="s">
        <v>3307</v>
      </c>
      <c r="H4492" s="1" t="s">
        <v>412</v>
      </c>
      <c r="I4492" s="1" t="s">
        <v>1104</v>
      </c>
      <c r="J4492" s="1" t="s">
        <v>413</v>
      </c>
      <c r="K4492">
        <v>2220</v>
      </c>
      <c r="L4492" s="2">
        <v>42268.42732638889</v>
      </c>
      <c r="M4492" s="2">
        <v>42256.375</v>
      </c>
      <c r="N4492" s="2">
        <v>42299.89472222222</v>
      </c>
      <c r="O4492">
        <v>140</v>
      </c>
      <c r="P4492">
        <v>12</v>
      </c>
      <c r="Q4492" s="1" t="s">
        <v>644</v>
      </c>
      <c r="R4492" s="1" t="s">
        <v>92</v>
      </c>
      <c r="S4492" s="1" t="s">
        <v>31</v>
      </c>
      <c r="T4492" s="3">
        <v>42268</v>
      </c>
      <c r="U4492" s="1" t="str">
        <f>IF(kiva_loans__muestra[[#This Row],[funded_amount]]=kiva_loans__muestra[[#This Row],[loan_amount]],"funded","unfunded")</f>
        <v>funded</v>
      </c>
      <c r="V4492" s="1" t="str">
        <f>IF(kiva_loans__muestra[[#This Row],[lender_count]]&gt;=50,"high","low")</f>
        <v>low</v>
      </c>
    </row>
    <row r="4493" spans="1:22" x14ac:dyDescent="0.25">
      <c r="A4493">
        <v>950382</v>
      </c>
      <c r="B4493">
        <v>7750</v>
      </c>
      <c r="C4493">
        <v>8500</v>
      </c>
      <c r="D4493" s="1" t="s">
        <v>807</v>
      </c>
      <c r="E4493" s="1" t="s">
        <v>46</v>
      </c>
      <c r="F4493" s="1" t="s">
        <v>8680</v>
      </c>
      <c r="G4493" s="1" t="s">
        <v>3630</v>
      </c>
      <c r="H4493" s="1" t="s">
        <v>441</v>
      </c>
      <c r="I4493" s="1" t="s">
        <v>6593</v>
      </c>
      <c r="J4493" s="1" t="s">
        <v>442</v>
      </c>
      <c r="K4493">
        <v>2190</v>
      </c>
      <c r="L4493" s="2">
        <v>42268.202835648146</v>
      </c>
      <c r="M4493" s="2">
        <v>42238.375</v>
      </c>
      <c r="N4493" s="2"/>
      <c r="O4493">
        <v>140</v>
      </c>
      <c r="P4493">
        <v>18</v>
      </c>
      <c r="Q4493" s="1" t="s">
        <v>8681</v>
      </c>
      <c r="R4493" s="1" t="s">
        <v>92</v>
      </c>
      <c r="S4493" s="1" t="s">
        <v>25</v>
      </c>
      <c r="T4493" s="3">
        <v>42268</v>
      </c>
      <c r="U4493" s="1" t="str">
        <f>IF(kiva_loans__muestra[[#This Row],[funded_amount]]=kiva_loans__muestra[[#This Row],[loan_amount]],"funded","unfunded")</f>
        <v>unfunded</v>
      </c>
      <c r="V4493" s="1" t="str">
        <f>IF(kiva_loans__muestra[[#This Row],[lender_count]]&gt;=50,"high","low")</f>
        <v>low</v>
      </c>
    </row>
    <row r="4494" spans="1:22" x14ac:dyDescent="0.25">
      <c r="A4494">
        <v>950650</v>
      </c>
      <c r="B4494">
        <v>2250</v>
      </c>
      <c r="C4494">
        <v>2250</v>
      </c>
      <c r="D4494" s="1" t="s">
        <v>45</v>
      </c>
      <c r="E4494" s="1" t="s">
        <v>46</v>
      </c>
      <c r="F4494" s="1" t="s">
        <v>8682</v>
      </c>
      <c r="G4494" s="1" t="s">
        <v>3278</v>
      </c>
      <c r="H4494" s="1" t="s">
        <v>100</v>
      </c>
      <c r="I4494" s="1" t="s">
        <v>1368</v>
      </c>
      <c r="J4494" s="1" t="s">
        <v>101</v>
      </c>
      <c r="K4494">
        <v>1450</v>
      </c>
      <c r="L4494" s="2">
        <v>42268.37945601852</v>
      </c>
      <c r="M4494" s="2">
        <v>42242.375</v>
      </c>
      <c r="N4494" s="2">
        <v>42291.716932870368</v>
      </c>
      <c r="O4494">
        <v>80</v>
      </c>
      <c r="P4494">
        <v>5</v>
      </c>
      <c r="Q4494" s="1" t="s">
        <v>211</v>
      </c>
      <c r="R4494" s="1" t="s">
        <v>24</v>
      </c>
      <c r="S4494" s="1" t="s">
        <v>35</v>
      </c>
      <c r="T4494" s="3">
        <v>42268</v>
      </c>
      <c r="U4494" s="1" t="str">
        <f>IF(kiva_loans__muestra[[#This Row],[funded_amount]]=kiva_loans__muestra[[#This Row],[loan_amount]],"funded","unfunded")</f>
        <v>funded</v>
      </c>
      <c r="V4494" s="1" t="str">
        <f>IF(kiva_loans__muestra[[#This Row],[lender_count]]&gt;=50,"high","low")</f>
        <v>low</v>
      </c>
    </row>
    <row r="4495" spans="1:22" x14ac:dyDescent="0.25">
      <c r="A4495">
        <v>950343</v>
      </c>
      <c r="B4495">
        <v>3250</v>
      </c>
      <c r="C4495">
        <v>3250</v>
      </c>
      <c r="D4495" s="1" t="s">
        <v>75</v>
      </c>
      <c r="E4495" s="1" t="s">
        <v>27</v>
      </c>
      <c r="F4495" s="1" t="s">
        <v>2739</v>
      </c>
      <c r="G4495" s="1" t="s">
        <v>3278</v>
      </c>
      <c r="H4495" s="1" t="s">
        <v>100</v>
      </c>
      <c r="I4495" s="1" t="s">
        <v>1278</v>
      </c>
      <c r="J4495" s="1" t="s">
        <v>101</v>
      </c>
      <c r="K4495">
        <v>1450</v>
      </c>
      <c r="L4495" s="2">
        <v>42268.179432870369</v>
      </c>
      <c r="M4495" s="2">
        <v>42261.375</v>
      </c>
      <c r="N4495" s="2">
        <v>42269.680231481485</v>
      </c>
      <c r="O4495">
        <v>80</v>
      </c>
      <c r="P4495">
        <v>9</v>
      </c>
      <c r="Q4495" s="1" t="s">
        <v>30</v>
      </c>
      <c r="R4495" s="1" t="s">
        <v>24</v>
      </c>
      <c r="S4495" s="1" t="s">
        <v>35</v>
      </c>
      <c r="T4495" s="3">
        <v>42268</v>
      </c>
      <c r="U4495" s="1" t="str">
        <f>IF(kiva_loans__muestra[[#This Row],[funded_amount]]=kiva_loans__muestra[[#This Row],[loan_amount]],"funded","unfunded")</f>
        <v>funded</v>
      </c>
      <c r="V4495" s="1" t="str">
        <f>IF(kiva_loans__muestra[[#This Row],[lender_count]]&gt;=50,"high","low")</f>
        <v>low</v>
      </c>
    </row>
    <row r="4496" spans="1:22" x14ac:dyDescent="0.25">
      <c r="A4496">
        <v>951251</v>
      </c>
      <c r="B4496">
        <v>10750</v>
      </c>
      <c r="C4496">
        <v>10750</v>
      </c>
      <c r="D4496" s="1" t="s">
        <v>45</v>
      </c>
      <c r="E4496" s="1" t="s">
        <v>46</v>
      </c>
      <c r="F4496" s="1" t="s">
        <v>1407</v>
      </c>
      <c r="G4496" s="1" t="s">
        <v>3278</v>
      </c>
      <c r="H4496" s="1" t="s">
        <v>100</v>
      </c>
      <c r="I4496" s="1" t="s">
        <v>167</v>
      </c>
      <c r="J4496" s="1" t="s">
        <v>101</v>
      </c>
      <c r="K4496">
        <v>1450</v>
      </c>
      <c r="L4496" s="2">
        <v>42269.219317129631</v>
      </c>
      <c r="M4496" s="2">
        <v>42242.375</v>
      </c>
      <c r="N4496" s="2">
        <v>42295.067881944444</v>
      </c>
      <c r="O4496">
        <v>80</v>
      </c>
      <c r="P4496">
        <v>27</v>
      </c>
      <c r="Q4496" s="1" t="s">
        <v>278</v>
      </c>
      <c r="R4496" s="1" t="s">
        <v>24</v>
      </c>
      <c r="S4496" s="1" t="s">
        <v>35</v>
      </c>
      <c r="T4496" s="3">
        <v>42269</v>
      </c>
      <c r="U4496" s="1" t="str">
        <f>IF(kiva_loans__muestra[[#This Row],[funded_amount]]=kiva_loans__muestra[[#This Row],[loan_amount]],"funded","unfunded")</f>
        <v>funded</v>
      </c>
      <c r="V4496" s="1" t="str">
        <f>IF(kiva_loans__muestra[[#This Row],[lender_count]]&gt;=50,"high","low")</f>
        <v>low</v>
      </c>
    </row>
    <row r="4497" spans="1:22" x14ac:dyDescent="0.25">
      <c r="A4497">
        <v>951767</v>
      </c>
      <c r="B4497">
        <v>7750</v>
      </c>
      <c r="C4497">
        <v>7750</v>
      </c>
      <c r="D4497" s="1" t="s">
        <v>46</v>
      </c>
      <c r="E4497" s="1" t="s">
        <v>46</v>
      </c>
      <c r="F4497" s="1" t="s">
        <v>8683</v>
      </c>
      <c r="G4497" s="1" t="s">
        <v>6169</v>
      </c>
      <c r="H4497" s="1" t="s">
        <v>1483</v>
      </c>
      <c r="I4497" s="1" t="s">
        <v>1733</v>
      </c>
      <c r="J4497" s="1" t="s">
        <v>1485</v>
      </c>
      <c r="K4497">
        <v>4400</v>
      </c>
      <c r="L4497" s="2">
        <v>42269.637511574074</v>
      </c>
      <c r="M4497" s="2">
        <v>42254.375</v>
      </c>
      <c r="N4497" s="2">
        <v>42275.462337962963</v>
      </c>
      <c r="O4497">
        <v>140</v>
      </c>
      <c r="P4497">
        <v>27</v>
      </c>
      <c r="Q4497" s="1" t="s">
        <v>107</v>
      </c>
      <c r="R4497" s="1" t="s">
        <v>92</v>
      </c>
      <c r="S4497" s="1" t="s">
        <v>31</v>
      </c>
      <c r="T4497" s="3">
        <v>42269</v>
      </c>
      <c r="U4497" s="1" t="str">
        <f>IF(kiva_loans__muestra[[#This Row],[funded_amount]]=kiva_loans__muestra[[#This Row],[loan_amount]],"funded","unfunded")</f>
        <v>funded</v>
      </c>
      <c r="V4497" s="1" t="str">
        <f>IF(kiva_loans__muestra[[#This Row],[lender_count]]&gt;=50,"high","low")</f>
        <v>low</v>
      </c>
    </row>
    <row r="4498" spans="1:22" x14ac:dyDescent="0.25">
      <c r="A4498">
        <v>951427</v>
      </c>
      <c r="B4498">
        <v>6250</v>
      </c>
      <c r="C4498">
        <v>6250</v>
      </c>
      <c r="D4498" s="1" t="s">
        <v>124</v>
      </c>
      <c r="E4498" s="1" t="s">
        <v>125</v>
      </c>
      <c r="F4498" s="1" t="s">
        <v>8684</v>
      </c>
      <c r="G4498" s="1" t="s">
        <v>3311</v>
      </c>
      <c r="H4498" s="1" t="s">
        <v>119</v>
      </c>
      <c r="I4498" s="1" t="s">
        <v>287</v>
      </c>
      <c r="J4498" s="1" t="s">
        <v>270</v>
      </c>
      <c r="K4498">
        <v>1060</v>
      </c>
      <c r="L4498" s="2">
        <v>42269.359965277778</v>
      </c>
      <c r="M4498" s="2">
        <v>42262.375</v>
      </c>
      <c r="N4498" s="2">
        <v>42286.701238425929</v>
      </c>
      <c r="O4498">
        <v>260</v>
      </c>
      <c r="P4498">
        <v>18</v>
      </c>
      <c r="Q4498" s="1" t="s">
        <v>8685</v>
      </c>
      <c r="R4498" s="1" t="s">
        <v>92</v>
      </c>
      <c r="S4498" s="1" t="s">
        <v>31</v>
      </c>
      <c r="T4498" s="3">
        <v>42269</v>
      </c>
      <c r="U4498" s="1" t="str">
        <f>IF(kiva_loans__muestra[[#This Row],[funded_amount]]=kiva_loans__muestra[[#This Row],[loan_amount]],"funded","unfunded")</f>
        <v>funded</v>
      </c>
      <c r="V4498" s="1" t="str">
        <f>IF(kiva_loans__muestra[[#This Row],[lender_count]]&gt;=50,"high","low")</f>
        <v>low</v>
      </c>
    </row>
    <row r="4499" spans="1:22" x14ac:dyDescent="0.25">
      <c r="A4499">
        <v>951617</v>
      </c>
      <c r="B4499">
        <v>1250</v>
      </c>
      <c r="C4499">
        <v>1250</v>
      </c>
      <c r="D4499" s="1" t="s">
        <v>280</v>
      </c>
      <c r="E4499" s="1" t="s">
        <v>104</v>
      </c>
      <c r="F4499" s="1" t="s">
        <v>1412</v>
      </c>
      <c r="G4499" s="1" t="s">
        <v>3311</v>
      </c>
      <c r="H4499" s="1" t="s">
        <v>119</v>
      </c>
      <c r="I4499" s="1" t="s">
        <v>1413</v>
      </c>
      <c r="J4499" s="1" t="s">
        <v>270</v>
      </c>
      <c r="K4499">
        <v>3110</v>
      </c>
      <c r="L4499" s="2">
        <v>42269.467719907407</v>
      </c>
      <c r="M4499" s="2">
        <v>42265.375</v>
      </c>
      <c r="N4499" s="2">
        <v>42271.693877314814</v>
      </c>
      <c r="O4499">
        <v>80</v>
      </c>
      <c r="P4499">
        <v>5</v>
      </c>
      <c r="Q4499" s="1" t="s">
        <v>30</v>
      </c>
      <c r="R4499" s="1" t="s">
        <v>1490</v>
      </c>
      <c r="S4499" s="1" t="s">
        <v>31</v>
      </c>
      <c r="T4499" s="3">
        <v>42269</v>
      </c>
      <c r="U4499" s="1" t="str">
        <f>IF(kiva_loans__muestra[[#This Row],[funded_amount]]=kiva_loans__muestra[[#This Row],[loan_amount]],"funded","unfunded")</f>
        <v>funded</v>
      </c>
      <c r="V4499" s="1" t="str">
        <f>IF(kiva_loans__muestra[[#This Row],[lender_count]]&gt;=50,"high","low")</f>
        <v>low</v>
      </c>
    </row>
    <row r="4500" spans="1:22" x14ac:dyDescent="0.25">
      <c r="A4500">
        <v>951462</v>
      </c>
      <c r="B4500">
        <v>4500</v>
      </c>
      <c r="C4500">
        <v>4500</v>
      </c>
      <c r="D4500" s="1" t="s">
        <v>69</v>
      </c>
      <c r="E4500" s="1" t="s">
        <v>46</v>
      </c>
      <c r="F4500" s="1" t="s">
        <v>8686</v>
      </c>
      <c r="G4500" s="1" t="s">
        <v>3278</v>
      </c>
      <c r="H4500" s="1" t="s">
        <v>100</v>
      </c>
      <c r="I4500" s="1" t="s">
        <v>655</v>
      </c>
      <c r="J4500" s="1" t="s">
        <v>101</v>
      </c>
      <c r="K4500">
        <v>1450</v>
      </c>
      <c r="L4500" s="2">
        <v>42269.377476851849</v>
      </c>
      <c r="M4500" s="2">
        <v>42243.375</v>
      </c>
      <c r="N4500" s="2">
        <v>42271.037812499999</v>
      </c>
      <c r="O4500">
        <v>50</v>
      </c>
      <c r="P4500">
        <v>3</v>
      </c>
      <c r="Q4500" s="1" t="s">
        <v>30</v>
      </c>
      <c r="R4500" s="1" t="s">
        <v>24</v>
      </c>
      <c r="S4500" s="1" t="s">
        <v>35</v>
      </c>
      <c r="T4500" s="3">
        <v>42269</v>
      </c>
      <c r="U4500" s="1" t="str">
        <f>IF(kiva_loans__muestra[[#This Row],[funded_amount]]=kiva_loans__muestra[[#This Row],[loan_amount]],"funded","unfunded")</f>
        <v>funded</v>
      </c>
      <c r="V4500" s="1" t="str">
        <f>IF(kiva_loans__muestra[[#This Row],[lender_count]]&gt;=50,"high","low")</f>
        <v>low</v>
      </c>
    </row>
    <row r="4501" spans="1:22" x14ac:dyDescent="0.25">
      <c r="A4501">
        <v>951211</v>
      </c>
      <c r="B4501">
        <v>3000</v>
      </c>
      <c r="C4501">
        <v>3000</v>
      </c>
      <c r="D4501" s="1" t="s">
        <v>45</v>
      </c>
      <c r="E4501" s="1" t="s">
        <v>46</v>
      </c>
      <c r="F4501" s="1" t="s">
        <v>742</v>
      </c>
      <c r="G4501" s="1" t="s">
        <v>3278</v>
      </c>
      <c r="H4501" s="1" t="s">
        <v>100</v>
      </c>
      <c r="I4501" s="1" t="s">
        <v>551</v>
      </c>
      <c r="J4501" s="1" t="s">
        <v>101</v>
      </c>
      <c r="K4501">
        <v>1450</v>
      </c>
      <c r="L4501" s="2">
        <v>42269.186273148145</v>
      </c>
      <c r="M4501" s="2">
        <v>42243.375</v>
      </c>
      <c r="N4501" s="2">
        <v>42292.605023148149</v>
      </c>
      <c r="O4501">
        <v>80</v>
      </c>
      <c r="P4501">
        <v>5</v>
      </c>
      <c r="Q4501" s="1" t="s">
        <v>67</v>
      </c>
      <c r="R4501" s="1" t="s">
        <v>24</v>
      </c>
      <c r="S4501" s="1" t="s">
        <v>35</v>
      </c>
      <c r="T4501" s="3">
        <v>42269</v>
      </c>
      <c r="U4501" s="1" t="str">
        <f>IF(kiva_loans__muestra[[#This Row],[funded_amount]]=kiva_loans__muestra[[#This Row],[loan_amount]],"funded","unfunded")</f>
        <v>funded</v>
      </c>
      <c r="V4501" s="1" t="str">
        <f>IF(kiva_loans__muestra[[#This Row],[lender_count]]&gt;=50,"high","low")</f>
        <v>low</v>
      </c>
    </row>
    <row r="4502" spans="1:22" x14ac:dyDescent="0.25">
      <c r="A4502">
        <v>951278</v>
      </c>
      <c r="B4502">
        <v>2250</v>
      </c>
      <c r="C4502">
        <v>2250</v>
      </c>
      <c r="D4502" s="1" t="s">
        <v>161</v>
      </c>
      <c r="E4502" s="1" t="s">
        <v>37</v>
      </c>
      <c r="F4502" s="1" t="s">
        <v>8687</v>
      </c>
      <c r="G4502" s="1" t="s">
        <v>3284</v>
      </c>
      <c r="H4502" s="1" t="s">
        <v>189</v>
      </c>
      <c r="I4502" s="1" t="s">
        <v>1176</v>
      </c>
      <c r="J4502" s="1" t="s">
        <v>207</v>
      </c>
      <c r="K4502">
        <v>630</v>
      </c>
      <c r="L4502" s="2">
        <v>42269.262488425928</v>
      </c>
      <c r="M4502" s="2">
        <v>42268.375</v>
      </c>
      <c r="N4502" s="2">
        <v>42273.4530787037</v>
      </c>
      <c r="O4502">
        <v>200</v>
      </c>
      <c r="P4502">
        <v>8</v>
      </c>
      <c r="Q4502" s="1" t="s">
        <v>30</v>
      </c>
      <c r="R4502" s="1" t="s">
        <v>24</v>
      </c>
      <c r="S4502" s="1" t="s">
        <v>31</v>
      </c>
      <c r="T4502" s="3">
        <v>42269</v>
      </c>
      <c r="U4502" s="1" t="str">
        <f>IF(kiva_loans__muestra[[#This Row],[funded_amount]]=kiva_loans__muestra[[#This Row],[loan_amount]],"funded","unfunded")</f>
        <v>funded</v>
      </c>
      <c r="V4502" s="1" t="str">
        <f>IF(kiva_loans__muestra[[#This Row],[lender_count]]&gt;=50,"high","low")</f>
        <v>low</v>
      </c>
    </row>
    <row r="4503" spans="1:22" x14ac:dyDescent="0.25">
      <c r="A4503">
        <v>951479</v>
      </c>
      <c r="B4503">
        <v>10000</v>
      </c>
      <c r="C4503">
        <v>10000</v>
      </c>
      <c r="D4503" s="1" t="s">
        <v>541</v>
      </c>
      <c r="E4503" s="1" t="s">
        <v>78</v>
      </c>
      <c r="F4503" s="1" t="s">
        <v>8688</v>
      </c>
      <c r="G4503" s="1" t="s">
        <v>3286</v>
      </c>
      <c r="H4503" s="1" t="s">
        <v>438</v>
      </c>
      <c r="I4503" s="1" t="s">
        <v>1848</v>
      </c>
      <c r="J4503" s="1" t="s">
        <v>90</v>
      </c>
      <c r="K4503">
        <v>2430</v>
      </c>
      <c r="L4503" s="2">
        <v>42269.391458333332</v>
      </c>
      <c r="M4503" s="2">
        <v>42248.375</v>
      </c>
      <c r="N4503" s="2">
        <v>42278.77270833333</v>
      </c>
      <c r="O4503">
        <v>140</v>
      </c>
      <c r="P4503">
        <v>29</v>
      </c>
      <c r="Q4503" s="1" t="s">
        <v>2141</v>
      </c>
      <c r="R4503" s="1" t="s">
        <v>92</v>
      </c>
      <c r="S4503" s="1" t="s">
        <v>31</v>
      </c>
      <c r="T4503" s="3">
        <v>42269</v>
      </c>
      <c r="U4503" s="1" t="str">
        <f>IF(kiva_loans__muestra[[#This Row],[funded_amount]]=kiva_loans__muestra[[#This Row],[loan_amount]],"funded","unfunded")</f>
        <v>funded</v>
      </c>
      <c r="V4503" s="1" t="str">
        <f>IF(kiva_loans__muestra[[#This Row],[lender_count]]&gt;=50,"high","low")</f>
        <v>low</v>
      </c>
    </row>
    <row r="4504" spans="1:22" x14ac:dyDescent="0.25">
      <c r="A4504">
        <v>951296</v>
      </c>
      <c r="B4504">
        <v>6250</v>
      </c>
      <c r="C4504">
        <v>6250</v>
      </c>
      <c r="D4504" s="1" t="s">
        <v>175</v>
      </c>
      <c r="E4504" s="1" t="s">
        <v>78</v>
      </c>
      <c r="F4504" s="1" t="s">
        <v>8689</v>
      </c>
      <c r="G4504" s="1" t="s">
        <v>3284</v>
      </c>
      <c r="H4504" s="1" t="s">
        <v>189</v>
      </c>
      <c r="I4504" s="1" t="s">
        <v>281</v>
      </c>
      <c r="J4504" s="1" t="s">
        <v>207</v>
      </c>
      <c r="K4504">
        <v>630</v>
      </c>
      <c r="L4504" s="2">
        <v>42269.286840277775</v>
      </c>
      <c r="M4504" s="2">
        <v>42255.375</v>
      </c>
      <c r="N4504" s="2">
        <v>42296.534907407404</v>
      </c>
      <c r="O4504">
        <v>140</v>
      </c>
      <c r="P4504">
        <v>19</v>
      </c>
      <c r="Q4504" s="1" t="s">
        <v>8690</v>
      </c>
      <c r="R4504" s="1" t="s">
        <v>92</v>
      </c>
      <c r="S4504" s="1" t="s">
        <v>31</v>
      </c>
      <c r="T4504" s="3">
        <v>42269</v>
      </c>
      <c r="U4504" s="1" t="str">
        <f>IF(kiva_loans__muestra[[#This Row],[funded_amount]]=kiva_loans__muestra[[#This Row],[loan_amount]],"funded","unfunded")</f>
        <v>funded</v>
      </c>
      <c r="V4504" s="1" t="str">
        <f>IF(kiva_loans__muestra[[#This Row],[lender_count]]&gt;=50,"high","low")</f>
        <v>low</v>
      </c>
    </row>
    <row r="4505" spans="1:22" x14ac:dyDescent="0.25">
      <c r="A4505">
        <v>952405</v>
      </c>
      <c r="B4505">
        <v>2000</v>
      </c>
      <c r="C4505">
        <v>2000</v>
      </c>
      <c r="D4505" s="1" t="s">
        <v>152</v>
      </c>
      <c r="E4505" s="1" t="s">
        <v>46</v>
      </c>
      <c r="F4505" s="1" t="s">
        <v>2138</v>
      </c>
      <c r="G4505" s="1" t="s">
        <v>3263</v>
      </c>
      <c r="H4505" s="1" t="s">
        <v>33</v>
      </c>
      <c r="I4505" s="1" t="s">
        <v>1422</v>
      </c>
      <c r="J4505" s="1" t="s">
        <v>34</v>
      </c>
      <c r="K4505">
        <v>1380</v>
      </c>
      <c r="L4505" s="2">
        <v>42270.579837962963</v>
      </c>
      <c r="M4505" s="2">
        <v>42258.375</v>
      </c>
      <c r="N4505" s="2">
        <v>42285.179166666669</v>
      </c>
      <c r="O4505">
        <v>80</v>
      </c>
      <c r="P4505">
        <v>5</v>
      </c>
      <c r="Q4505" s="1" t="s">
        <v>278</v>
      </c>
      <c r="R4505" s="1" t="s">
        <v>24</v>
      </c>
      <c r="S4505" s="1" t="s">
        <v>31</v>
      </c>
      <c r="T4505" s="3">
        <v>42270</v>
      </c>
      <c r="U4505" s="1" t="str">
        <f>IF(kiva_loans__muestra[[#This Row],[funded_amount]]=kiva_loans__muestra[[#This Row],[loan_amount]],"funded","unfunded")</f>
        <v>funded</v>
      </c>
      <c r="V4505" s="1" t="str">
        <f>IF(kiva_loans__muestra[[#This Row],[lender_count]]&gt;=50,"high","low")</f>
        <v>low</v>
      </c>
    </row>
    <row r="4506" spans="1:22" x14ac:dyDescent="0.25">
      <c r="A4506">
        <v>952639</v>
      </c>
      <c r="B4506">
        <v>5000</v>
      </c>
      <c r="C4506">
        <v>5000</v>
      </c>
      <c r="D4506" s="1" t="s">
        <v>36</v>
      </c>
      <c r="E4506" s="1" t="s">
        <v>37</v>
      </c>
      <c r="F4506" s="1" t="s">
        <v>8691</v>
      </c>
      <c r="G4506" s="1" t="s">
        <v>3266</v>
      </c>
      <c r="H4506" s="1" t="s">
        <v>89</v>
      </c>
      <c r="I4506" s="1" t="s">
        <v>555</v>
      </c>
      <c r="J4506" s="1" t="s">
        <v>90</v>
      </c>
      <c r="K4506">
        <v>1990</v>
      </c>
      <c r="L4506" s="2">
        <v>42270.981851851851</v>
      </c>
      <c r="M4506" s="2">
        <v>42264.375</v>
      </c>
      <c r="N4506" s="2">
        <v>42300.117962962962</v>
      </c>
      <c r="O4506">
        <v>170</v>
      </c>
      <c r="P4506">
        <v>19</v>
      </c>
      <c r="Q4506" s="1" t="s">
        <v>8692</v>
      </c>
      <c r="R4506" s="1" t="s">
        <v>24</v>
      </c>
      <c r="S4506" s="1" t="s">
        <v>31</v>
      </c>
      <c r="T4506" s="3">
        <v>42270</v>
      </c>
      <c r="U4506" s="1" t="str">
        <f>IF(kiva_loans__muestra[[#This Row],[funded_amount]]=kiva_loans__muestra[[#This Row],[loan_amount]],"funded","unfunded")</f>
        <v>funded</v>
      </c>
      <c r="V4506" s="1" t="str">
        <f>IF(kiva_loans__muestra[[#This Row],[lender_count]]&gt;=50,"high","low")</f>
        <v>low</v>
      </c>
    </row>
    <row r="4507" spans="1:22" x14ac:dyDescent="0.25">
      <c r="A4507">
        <v>952222</v>
      </c>
      <c r="B4507">
        <v>24000</v>
      </c>
      <c r="C4507">
        <v>24000</v>
      </c>
      <c r="D4507" s="1" t="s">
        <v>175</v>
      </c>
      <c r="E4507" s="1" t="s">
        <v>78</v>
      </c>
      <c r="F4507" s="1" t="s">
        <v>8693</v>
      </c>
      <c r="G4507" s="1" t="s">
        <v>3661</v>
      </c>
      <c r="H4507" s="1" t="s">
        <v>805</v>
      </c>
      <c r="I4507" s="1" t="s">
        <v>1691</v>
      </c>
      <c r="J4507" s="1" t="s">
        <v>90</v>
      </c>
      <c r="K4507">
        <v>770</v>
      </c>
      <c r="L4507" s="2">
        <v>42270.39916666667</v>
      </c>
      <c r="M4507" s="2">
        <v>42262.375</v>
      </c>
      <c r="N4507" s="2">
        <v>42280.289733796293</v>
      </c>
      <c r="O4507">
        <v>140</v>
      </c>
      <c r="P4507">
        <v>71</v>
      </c>
      <c r="Q4507" s="1" t="s">
        <v>2761</v>
      </c>
      <c r="R4507" s="1" t="s">
        <v>135</v>
      </c>
      <c r="S4507" s="1" t="s">
        <v>31</v>
      </c>
      <c r="T4507" s="3">
        <v>42270</v>
      </c>
      <c r="U4507" s="1" t="str">
        <f>IF(kiva_loans__muestra[[#This Row],[funded_amount]]=kiva_loans__muestra[[#This Row],[loan_amount]],"funded","unfunded")</f>
        <v>funded</v>
      </c>
      <c r="V4507" s="1" t="str">
        <f>IF(kiva_loans__muestra[[#This Row],[lender_count]]&gt;=50,"high","low")</f>
        <v>high</v>
      </c>
    </row>
    <row r="4508" spans="1:22" x14ac:dyDescent="0.25">
      <c r="A4508">
        <v>952375</v>
      </c>
      <c r="B4508">
        <v>8000</v>
      </c>
      <c r="C4508">
        <v>8000</v>
      </c>
      <c r="D4508" s="1" t="s">
        <v>311</v>
      </c>
      <c r="E4508" s="1" t="s">
        <v>37</v>
      </c>
      <c r="F4508" s="1" t="s">
        <v>8694</v>
      </c>
      <c r="G4508" s="1" t="s">
        <v>3320</v>
      </c>
      <c r="H4508" s="1" t="s">
        <v>717</v>
      </c>
      <c r="I4508" s="1" t="s">
        <v>7753</v>
      </c>
      <c r="J4508" s="1" t="s">
        <v>90</v>
      </c>
      <c r="K4508">
        <v>1690</v>
      </c>
      <c r="L4508" s="2">
        <v>42270.531435185185</v>
      </c>
      <c r="M4508" s="2">
        <v>42247.375</v>
      </c>
      <c r="N4508" s="2">
        <v>42299.754942129628</v>
      </c>
      <c r="O4508">
        <v>270</v>
      </c>
      <c r="P4508">
        <v>27</v>
      </c>
      <c r="Q4508" s="1" t="s">
        <v>418</v>
      </c>
      <c r="R4508" s="1" t="s">
        <v>92</v>
      </c>
      <c r="S4508" s="1" t="s">
        <v>31</v>
      </c>
      <c r="T4508" s="3">
        <v>42270</v>
      </c>
      <c r="U4508" s="1" t="str">
        <f>IF(kiva_loans__muestra[[#This Row],[funded_amount]]=kiva_loans__muestra[[#This Row],[loan_amount]],"funded","unfunded")</f>
        <v>funded</v>
      </c>
      <c r="V4508" s="1" t="str">
        <f>IF(kiva_loans__muestra[[#This Row],[lender_count]]&gt;=50,"high","low")</f>
        <v>low</v>
      </c>
    </row>
    <row r="4509" spans="1:22" x14ac:dyDescent="0.25">
      <c r="A4509">
        <v>952343</v>
      </c>
      <c r="B4509">
        <v>4250</v>
      </c>
      <c r="C4509">
        <v>4250</v>
      </c>
      <c r="D4509" s="1" t="s">
        <v>280</v>
      </c>
      <c r="E4509" s="1" t="s">
        <v>104</v>
      </c>
      <c r="F4509" s="1" t="s">
        <v>1536</v>
      </c>
      <c r="G4509" s="1" t="s">
        <v>5096</v>
      </c>
      <c r="H4509" s="1" t="s">
        <v>1537</v>
      </c>
      <c r="I4509" s="1" t="s">
        <v>1538</v>
      </c>
      <c r="J4509" s="1" t="s">
        <v>1539</v>
      </c>
      <c r="K4509">
        <v>3930</v>
      </c>
      <c r="L4509" s="2">
        <v>42270.485844907409</v>
      </c>
      <c r="M4509" s="2">
        <v>42278.375</v>
      </c>
      <c r="N4509" s="2">
        <v>42273.405717592592</v>
      </c>
      <c r="O4509">
        <v>80</v>
      </c>
      <c r="P4509">
        <v>13</v>
      </c>
      <c r="Q4509" s="1" t="s">
        <v>40</v>
      </c>
      <c r="R4509" s="1" t="s">
        <v>8695</v>
      </c>
      <c r="S4509" s="1" t="s">
        <v>25</v>
      </c>
      <c r="T4509" s="3">
        <v>42270</v>
      </c>
      <c r="U4509" s="1" t="str">
        <f>IF(kiva_loans__muestra[[#This Row],[funded_amount]]=kiva_loans__muestra[[#This Row],[loan_amount]],"funded","unfunded")</f>
        <v>funded</v>
      </c>
      <c r="V4509" s="1" t="str">
        <f>IF(kiva_loans__muestra[[#This Row],[lender_count]]&gt;=50,"high","low")</f>
        <v>low</v>
      </c>
    </row>
    <row r="4510" spans="1:22" x14ac:dyDescent="0.25">
      <c r="A4510">
        <v>952293</v>
      </c>
      <c r="B4510">
        <v>1250</v>
      </c>
      <c r="C4510">
        <v>1250</v>
      </c>
      <c r="D4510" s="1" t="s">
        <v>41</v>
      </c>
      <c r="E4510" s="1" t="s">
        <v>27</v>
      </c>
      <c r="F4510" s="1" t="s">
        <v>8696</v>
      </c>
      <c r="G4510" s="1" t="s">
        <v>3635</v>
      </c>
      <c r="H4510" s="1" t="s">
        <v>1315</v>
      </c>
      <c r="I4510" s="1" t="s">
        <v>1585</v>
      </c>
      <c r="J4510" s="1" t="s">
        <v>110</v>
      </c>
      <c r="K4510">
        <v>2960</v>
      </c>
      <c r="L4510" s="2">
        <v>42270.452719907407</v>
      </c>
      <c r="M4510" s="2">
        <v>42258.375</v>
      </c>
      <c r="N4510" s="2">
        <v>42274.959664351853</v>
      </c>
      <c r="O4510">
        <v>70</v>
      </c>
      <c r="P4510">
        <v>4</v>
      </c>
      <c r="Q4510" s="1" t="s">
        <v>8697</v>
      </c>
      <c r="R4510" s="1" t="s">
        <v>24</v>
      </c>
      <c r="S4510" s="1" t="s">
        <v>35</v>
      </c>
      <c r="T4510" s="3">
        <v>42270</v>
      </c>
      <c r="U4510" s="1" t="str">
        <f>IF(kiva_loans__muestra[[#This Row],[funded_amount]]=kiva_loans__muestra[[#This Row],[loan_amount]],"funded","unfunded")</f>
        <v>funded</v>
      </c>
      <c r="V4510" s="1" t="str">
        <f>IF(kiva_loans__muestra[[#This Row],[lender_count]]&gt;=50,"high","low")</f>
        <v>low</v>
      </c>
    </row>
    <row r="4511" spans="1:22" x14ac:dyDescent="0.25">
      <c r="A4511">
        <v>952426</v>
      </c>
      <c r="B4511">
        <v>3250</v>
      </c>
      <c r="C4511">
        <v>3250</v>
      </c>
      <c r="D4511" s="1" t="s">
        <v>64</v>
      </c>
      <c r="E4511" s="1" t="s">
        <v>37</v>
      </c>
      <c r="F4511" s="1" t="s">
        <v>8698</v>
      </c>
      <c r="G4511" s="1" t="s">
        <v>3278</v>
      </c>
      <c r="H4511" s="1" t="s">
        <v>100</v>
      </c>
      <c r="I4511" s="1" t="s">
        <v>797</v>
      </c>
      <c r="J4511" s="1" t="s">
        <v>101</v>
      </c>
      <c r="K4511">
        <v>1250</v>
      </c>
      <c r="L4511" s="2">
        <v>42270.599074074074</v>
      </c>
      <c r="M4511" s="2">
        <v>42241.375</v>
      </c>
      <c r="N4511" s="2">
        <v>42299.9924537037</v>
      </c>
      <c r="O4511">
        <v>120</v>
      </c>
      <c r="P4511">
        <v>1</v>
      </c>
      <c r="Q4511" s="1" t="s">
        <v>525</v>
      </c>
      <c r="R4511" s="1" t="s">
        <v>24</v>
      </c>
      <c r="S4511" s="1" t="s">
        <v>35</v>
      </c>
      <c r="T4511" s="3">
        <v>42270</v>
      </c>
      <c r="U4511" s="1" t="str">
        <f>IF(kiva_loans__muestra[[#This Row],[funded_amount]]=kiva_loans__muestra[[#This Row],[loan_amount]],"funded","unfunded")</f>
        <v>funded</v>
      </c>
      <c r="V4511" s="1" t="str">
        <f>IF(kiva_loans__muestra[[#This Row],[lender_count]]&gt;=50,"high","low")</f>
        <v>low</v>
      </c>
    </row>
    <row r="4512" spans="1:22" x14ac:dyDescent="0.25">
      <c r="A4512">
        <v>952243</v>
      </c>
      <c r="B4512">
        <v>12500</v>
      </c>
      <c r="C4512">
        <v>12500</v>
      </c>
      <c r="D4512" s="1" t="s">
        <v>50</v>
      </c>
      <c r="E4512" s="1" t="s">
        <v>37</v>
      </c>
      <c r="F4512" s="1" t="s">
        <v>8699</v>
      </c>
      <c r="G4512" s="1" t="s">
        <v>3572</v>
      </c>
      <c r="H4512" s="1" t="s">
        <v>94</v>
      </c>
      <c r="I4512" s="1" t="s">
        <v>95</v>
      </c>
      <c r="J4512" s="1" t="s">
        <v>96</v>
      </c>
      <c r="K4512">
        <v>870</v>
      </c>
      <c r="L4512" s="2">
        <v>42270.416041666664</v>
      </c>
      <c r="M4512" s="2">
        <v>42262.375</v>
      </c>
      <c r="N4512" s="2">
        <v>42298.85597222222</v>
      </c>
      <c r="O4512">
        <v>80</v>
      </c>
      <c r="P4512">
        <v>45</v>
      </c>
      <c r="Q4512" s="1" t="s">
        <v>8700</v>
      </c>
      <c r="R4512" s="1" t="s">
        <v>550</v>
      </c>
      <c r="S4512" s="1" t="s">
        <v>35</v>
      </c>
      <c r="T4512" s="3">
        <v>42270</v>
      </c>
      <c r="U4512" s="1" t="str">
        <f>IF(kiva_loans__muestra[[#This Row],[funded_amount]]=kiva_loans__muestra[[#This Row],[loan_amount]],"funded","unfunded")</f>
        <v>funded</v>
      </c>
      <c r="V4512" s="1" t="str">
        <f>IF(kiva_loans__muestra[[#This Row],[lender_count]]&gt;=50,"high","low")</f>
        <v>low</v>
      </c>
    </row>
    <row r="4513" spans="1:22" x14ac:dyDescent="0.25">
      <c r="A4513">
        <v>952615</v>
      </c>
      <c r="B4513">
        <v>15000</v>
      </c>
      <c r="C4513">
        <v>15000</v>
      </c>
      <c r="D4513" s="1" t="s">
        <v>45</v>
      </c>
      <c r="E4513" s="1" t="s">
        <v>46</v>
      </c>
      <c r="F4513" s="1" t="s">
        <v>8701</v>
      </c>
      <c r="G4513" s="1" t="s">
        <v>8357</v>
      </c>
      <c r="H4513" s="1" t="s">
        <v>1377</v>
      </c>
      <c r="I4513" s="1" t="s">
        <v>2755</v>
      </c>
      <c r="J4513" s="1" t="s">
        <v>90</v>
      </c>
      <c r="K4513">
        <v>1270</v>
      </c>
      <c r="L4513" s="2">
        <v>42270.918622685182</v>
      </c>
      <c r="M4513" s="2">
        <v>42249.375</v>
      </c>
      <c r="N4513" s="2">
        <v>42279.193958333337</v>
      </c>
      <c r="O4513">
        <v>260</v>
      </c>
      <c r="P4513">
        <v>59</v>
      </c>
      <c r="Q4513" s="1" t="s">
        <v>30</v>
      </c>
      <c r="R4513" s="1" t="s">
        <v>24</v>
      </c>
      <c r="S4513" s="1" t="s">
        <v>31</v>
      </c>
      <c r="T4513" s="3">
        <v>42270</v>
      </c>
      <c r="U4513" s="1" t="str">
        <f>IF(kiva_loans__muestra[[#This Row],[funded_amount]]=kiva_loans__muestra[[#This Row],[loan_amount]],"funded","unfunded")</f>
        <v>funded</v>
      </c>
      <c r="V4513" s="1" t="str">
        <f>IF(kiva_loans__muestra[[#This Row],[lender_count]]&gt;=50,"high","low")</f>
        <v>high</v>
      </c>
    </row>
    <row r="4514" spans="1:22" x14ac:dyDescent="0.25">
      <c r="A4514">
        <v>952578</v>
      </c>
      <c r="B4514">
        <v>6000</v>
      </c>
      <c r="C4514">
        <v>6000</v>
      </c>
      <c r="D4514" s="1" t="s">
        <v>630</v>
      </c>
      <c r="E4514" s="1" t="s">
        <v>74</v>
      </c>
      <c r="F4514" s="1" t="s">
        <v>2209</v>
      </c>
      <c r="G4514" s="1" t="s">
        <v>3467</v>
      </c>
      <c r="H4514" s="1" t="s">
        <v>634</v>
      </c>
      <c r="I4514" s="1" t="s">
        <v>30</v>
      </c>
      <c r="J4514" s="1" t="s">
        <v>636</v>
      </c>
      <c r="K4514">
        <v>3570</v>
      </c>
      <c r="L4514" s="2">
        <v>42270.827037037037</v>
      </c>
      <c r="M4514" s="2">
        <v>42240.375</v>
      </c>
      <c r="N4514" s="2">
        <v>42300.288321759261</v>
      </c>
      <c r="O4514">
        <v>140</v>
      </c>
      <c r="P4514">
        <v>19</v>
      </c>
      <c r="Q4514" s="1" t="s">
        <v>1868</v>
      </c>
      <c r="R4514" s="1" t="s">
        <v>24</v>
      </c>
      <c r="S4514" s="1" t="s">
        <v>31</v>
      </c>
      <c r="T4514" s="3">
        <v>42270</v>
      </c>
      <c r="U4514" s="1" t="str">
        <f>IF(kiva_loans__muestra[[#This Row],[funded_amount]]=kiva_loans__muestra[[#This Row],[loan_amount]],"funded","unfunded")</f>
        <v>funded</v>
      </c>
      <c r="V4514" s="1" t="str">
        <f>IF(kiva_loans__muestra[[#This Row],[lender_count]]&gt;=50,"high","low")</f>
        <v>low</v>
      </c>
    </row>
    <row r="4515" spans="1:22" x14ac:dyDescent="0.25">
      <c r="A4515">
        <v>952458</v>
      </c>
      <c r="B4515">
        <v>4750</v>
      </c>
      <c r="C4515">
        <v>4750</v>
      </c>
      <c r="D4515" s="1" t="s">
        <v>32</v>
      </c>
      <c r="E4515" s="1" t="s">
        <v>32</v>
      </c>
      <c r="F4515" s="1" t="s">
        <v>5148</v>
      </c>
      <c r="G4515" s="1" t="s">
        <v>3263</v>
      </c>
      <c r="H4515" s="1" t="s">
        <v>33</v>
      </c>
      <c r="I4515" s="1" t="s">
        <v>1194</v>
      </c>
      <c r="J4515" s="1" t="s">
        <v>34</v>
      </c>
      <c r="K4515">
        <v>1380</v>
      </c>
      <c r="L4515" s="2">
        <v>42270.677037037036</v>
      </c>
      <c r="M4515" s="2">
        <v>42258.375</v>
      </c>
      <c r="N4515" s="2">
        <v>42300.776296296295</v>
      </c>
      <c r="O4515">
        <v>140</v>
      </c>
      <c r="P4515">
        <v>19</v>
      </c>
      <c r="Q4515" s="1" t="s">
        <v>8702</v>
      </c>
      <c r="R4515" s="1" t="s">
        <v>92</v>
      </c>
      <c r="S4515" s="1" t="s">
        <v>31</v>
      </c>
      <c r="T4515" s="3">
        <v>42270</v>
      </c>
      <c r="U4515" s="1" t="str">
        <f>IF(kiva_loans__muestra[[#This Row],[funded_amount]]=kiva_loans__muestra[[#This Row],[loan_amount]],"funded","unfunded")</f>
        <v>funded</v>
      </c>
      <c r="V4515" s="1" t="str">
        <f>IF(kiva_loans__muestra[[#This Row],[lender_count]]&gt;=50,"high","low")</f>
        <v>low</v>
      </c>
    </row>
    <row r="4516" spans="1:22" x14ac:dyDescent="0.25">
      <c r="A4516">
        <v>952146</v>
      </c>
      <c r="B4516">
        <v>1000</v>
      </c>
      <c r="C4516">
        <v>1000</v>
      </c>
      <c r="D4516" s="1" t="s">
        <v>64</v>
      </c>
      <c r="E4516" s="1" t="s">
        <v>37</v>
      </c>
      <c r="F4516" s="1" t="s">
        <v>8703</v>
      </c>
      <c r="G4516" s="1" t="s">
        <v>3278</v>
      </c>
      <c r="H4516" s="1" t="s">
        <v>100</v>
      </c>
      <c r="I4516" s="1" t="s">
        <v>1262</v>
      </c>
      <c r="J4516" s="1" t="s">
        <v>101</v>
      </c>
      <c r="K4516">
        <v>1260</v>
      </c>
      <c r="L4516" s="2">
        <v>42270.338171296295</v>
      </c>
      <c r="M4516" s="2">
        <v>42256.375</v>
      </c>
      <c r="N4516" s="2">
        <v>42272.039305555554</v>
      </c>
      <c r="O4516">
        <v>70</v>
      </c>
      <c r="P4516">
        <v>4</v>
      </c>
      <c r="Q4516" s="1" t="s">
        <v>30</v>
      </c>
      <c r="R4516" s="1" t="s">
        <v>24</v>
      </c>
      <c r="S4516" s="1" t="s">
        <v>31</v>
      </c>
      <c r="T4516" s="3">
        <v>42270</v>
      </c>
      <c r="U4516" s="1" t="str">
        <f>IF(kiva_loans__muestra[[#This Row],[funded_amount]]=kiva_loans__muestra[[#This Row],[loan_amount]],"funded","unfunded")</f>
        <v>funded</v>
      </c>
      <c r="V4516" s="1" t="str">
        <f>IF(kiva_loans__muestra[[#This Row],[lender_count]]&gt;=50,"high","low")</f>
        <v>low</v>
      </c>
    </row>
    <row r="4517" spans="1:22" x14ac:dyDescent="0.25">
      <c r="A4517">
        <v>952137</v>
      </c>
      <c r="B4517">
        <v>6750</v>
      </c>
      <c r="C4517">
        <v>6750</v>
      </c>
      <c r="D4517" s="1" t="s">
        <v>46</v>
      </c>
      <c r="E4517" s="1" t="s">
        <v>46</v>
      </c>
      <c r="F4517" s="1" t="s">
        <v>8704</v>
      </c>
      <c r="G4517" s="1" t="s">
        <v>3263</v>
      </c>
      <c r="H4517" s="1" t="s">
        <v>33</v>
      </c>
      <c r="I4517" s="1" t="s">
        <v>307</v>
      </c>
      <c r="J4517" s="1" t="s">
        <v>34</v>
      </c>
      <c r="K4517">
        <v>1380</v>
      </c>
      <c r="L4517" s="2">
        <v>42270.333043981482</v>
      </c>
      <c r="M4517" s="2">
        <v>42242.375</v>
      </c>
      <c r="N4517" s="2">
        <v>42305.984571759262</v>
      </c>
      <c r="O4517">
        <v>140</v>
      </c>
      <c r="P4517">
        <v>27</v>
      </c>
      <c r="Q4517" s="1" t="s">
        <v>8705</v>
      </c>
      <c r="R4517" s="1" t="s">
        <v>24</v>
      </c>
      <c r="S4517" s="1" t="s">
        <v>31</v>
      </c>
      <c r="T4517" s="3">
        <v>42270</v>
      </c>
      <c r="U4517" s="1" t="str">
        <f>IF(kiva_loans__muestra[[#This Row],[funded_amount]]=kiva_loans__muestra[[#This Row],[loan_amount]],"funded","unfunded")</f>
        <v>funded</v>
      </c>
      <c r="V4517" s="1" t="str">
        <f>IF(kiva_loans__muestra[[#This Row],[lender_count]]&gt;=50,"high","low")</f>
        <v>low</v>
      </c>
    </row>
    <row r="4518" spans="1:22" x14ac:dyDescent="0.25">
      <c r="A4518">
        <v>952991</v>
      </c>
      <c r="B4518">
        <v>3000</v>
      </c>
      <c r="C4518">
        <v>3000</v>
      </c>
      <c r="D4518" s="1" t="s">
        <v>41</v>
      </c>
      <c r="E4518" s="1" t="s">
        <v>27</v>
      </c>
      <c r="F4518" s="1" t="s">
        <v>8706</v>
      </c>
      <c r="G4518" s="1" t="s">
        <v>3263</v>
      </c>
      <c r="H4518" s="1" t="s">
        <v>33</v>
      </c>
      <c r="I4518" s="1" t="s">
        <v>917</v>
      </c>
      <c r="J4518" s="1" t="s">
        <v>34</v>
      </c>
      <c r="K4518">
        <v>1380</v>
      </c>
      <c r="L4518" s="2">
        <v>42271.547210648147</v>
      </c>
      <c r="M4518" s="2">
        <v>42261.375</v>
      </c>
      <c r="N4518" s="2">
        <v>42300.704583333332</v>
      </c>
      <c r="O4518">
        <v>140</v>
      </c>
      <c r="P4518">
        <v>10</v>
      </c>
      <c r="Q4518" s="1" t="s">
        <v>375</v>
      </c>
      <c r="R4518" s="1" t="s">
        <v>24</v>
      </c>
      <c r="S4518" s="1" t="s">
        <v>31</v>
      </c>
      <c r="T4518" s="3">
        <v>42271</v>
      </c>
      <c r="U4518" s="1" t="str">
        <f>IF(kiva_loans__muestra[[#This Row],[funded_amount]]=kiva_loans__muestra[[#This Row],[loan_amount]],"funded","unfunded")</f>
        <v>funded</v>
      </c>
      <c r="V4518" s="1" t="str">
        <f>IF(kiva_loans__muestra[[#This Row],[lender_count]]&gt;=50,"high","low")</f>
        <v>low</v>
      </c>
    </row>
    <row r="4519" spans="1:22" x14ac:dyDescent="0.25">
      <c r="A4519">
        <v>952860</v>
      </c>
      <c r="B4519">
        <v>6500</v>
      </c>
      <c r="C4519">
        <v>6500</v>
      </c>
      <c r="D4519" s="1" t="s">
        <v>63</v>
      </c>
      <c r="E4519" s="1" t="s">
        <v>27</v>
      </c>
      <c r="F4519" s="1" t="s">
        <v>8707</v>
      </c>
      <c r="G4519" s="1" t="s">
        <v>3278</v>
      </c>
      <c r="H4519" s="1" t="s">
        <v>100</v>
      </c>
      <c r="I4519" s="1" t="s">
        <v>651</v>
      </c>
      <c r="J4519" s="1" t="s">
        <v>101</v>
      </c>
      <c r="K4519">
        <v>1450</v>
      </c>
      <c r="L4519" s="2">
        <v>42271.420636574076</v>
      </c>
      <c r="M4519" s="2">
        <v>42248.375</v>
      </c>
      <c r="N4519" s="2">
        <v>42273.487847222219</v>
      </c>
      <c r="O4519">
        <v>70</v>
      </c>
      <c r="P4519">
        <v>17</v>
      </c>
      <c r="Q4519" s="1" t="s">
        <v>30</v>
      </c>
      <c r="R4519" s="1" t="s">
        <v>24</v>
      </c>
      <c r="S4519" s="1" t="s">
        <v>35</v>
      </c>
      <c r="T4519" s="3">
        <v>42271</v>
      </c>
      <c r="U4519" s="1" t="str">
        <f>IF(kiva_loans__muestra[[#This Row],[funded_amount]]=kiva_loans__muestra[[#This Row],[loan_amount]],"funded","unfunded")</f>
        <v>funded</v>
      </c>
      <c r="V4519" s="1" t="str">
        <f>IF(kiva_loans__muestra[[#This Row],[lender_count]]&gt;=50,"high","low")</f>
        <v>low</v>
      </c>
    </row>
    <row r="4520" spans="1:22" x14ac:dyDescent="0.25">
      <c r="A4520">
        <v>953123</v>
      </c>
      <c r="B4520">
        <v>8000</v>
      </c>
      <c r="C4520">
        <v>8000</v>
      </c>
      <c r="D4520" s="1" t="s">
        <v>37</v>
      </c>
      <c r="E4520" s="1" t="s">
        <v>37</v>
      </c>
      <c r="F4520" s="1" t="s">
        <v>8708</v>
      </c>
      <c r="G4520" s="1" t="s">
        <v>3274</v>
      </c>
      <c r="H4520" s="1" t="s">
        <v>105</v>
      </c>
      <c r="I4520" s="1" t="s">
        <v>1062</v>
      </c>
      <c r="J4520" s="1" t="s">
        <v>106</v>
      </c>
      <c r="K4520">
        <v>1430</v>
      </c>
      <c r="L4520" s="2">
        <v>42271.748310185183</v>
      </c>
      <c r="M4520" s="2">
        <v>42243.375</v>
      </c>
      <c r="N4520" s="2">
        <v>42305.834201388891</v>
      </c>
      <c r="O4520">
        <v>140</v>
      </c>
      <c r="P4520">
        <v>29</v>
      </c>
      <c r="Q4520" s="1" t="s">
        <v>8709</v>
      </c>
      <c r="R4520" s="1" t="s">
        <v>92</v>
      </c>
      <c r="S4520" s="1" t="s">
        <v>25</v>
      </c>
      <c r="T4520" s="3">
        <v>42271</v>
      </c>
      <c r="U4520" s="1" t="str">
        <f>IF(kiva_loans__muestra[[#This Row],[funded_amount]]=kiva_loans__muestra[[#This Row],[loan_amount]],"funded","unfunded")</f>
        <v>funded</v>
      </c>
      <c r="V4520" s="1" t="str">
        <f>IF(kiva_loans__muestra[[#This Row],[lender_count]]&gt;=50,"high","low")</f>
        <v>low</v>
      </c>
    </row>
    <row r="4521" spans="1:22" x14ac:dyDescent="0.25">
      <c r="A4521">
        <v>953117</v>
      </c>
      <c r="B4521">
        <v>6250</v>
      </c>
      <c r="C4521">
        <v>6250</v>
      </c>
      <c r="D4521" s="1" t="s">
        <v>201</v>
      </c>
      <c r="E4521" s="1" t="s">
        <v>37</v>
      </c>
      <c r="F4521" s="1" t="s">
        <v>8710</v>
      </c>
      <c r="G4521" s="1" t="s">
        <v>3467</v>
      </c>
      <c r="H4521" s="1" t="s">
        <v>634</v>
      </c>
      <c r="I4521" s="1" t="s">
        <v>713</v>
      </c>
      <c r="J4521" s="1" t="s">
        <v>636</v>
      </c>
      <c r="K4521">
        <v>2940</v>
      </c>
      <c r="L4521" s="2">
        <v>42271.735671296294</v>
      </c>
      <c r="M4521" s="2">
        <v>42270.375</v>
      </c>
      <c r="N4521" s="2">
        <v>42283.364675925928</v>
      </c>
      <c r="O4521">
        <v>120</v>
      </c>
      <c r="P4521">
        <v>9</v>
      </c>
      <c r="Q4521" s="1" t="s">
        <v>391</v>
      </c>
      <c r="R4521" s="1" t="s">
        <v>92</v>
      </c>
      <c r="S4521" s="1" t="s">
        <v>31</v>
      </c>
      <c r="T4521" s="3">
        <v>42271</v>
      </c>
      <c r="U4521" s="1" t="str">
        <f>IF(kiva_loans__muestra[[#This Row],[funded_amount]]=kiva_loans__muestra[[#This Row],[loan_amount]],"funded","unfunded")</f>
        <v>funded</v>
      </c>
      <c r="V4521" s="1" t="str">
        <f>IF(kiva_loans__muestra[[#This Row],[lender_count]]&gt;=50,"high","low")</f>
        <v>low</v>
      </c>
    </row>
    <row r="4522" spans="1:22" x14ac:dyDescent="0.25">
      <c r="A4522">
        <v>952999</v>
      </c>
      <c r="B4522">
        <v>2500</v>
      </c>
      <c r="C4522">
        <v>2500</v>
      </c>
      <c r="D4522" s="1" t="s">
        <v>64</v>
      </c>
      <c r="E4522" s="1" t="s">
        <v>37</v>
      </c>
      <c r="F4522" s="1" t="s">
        <v>8711</v>
      </c>
      <c r="G4522" s="1" t="s">
        <v>3263</v>
      </c>
      <c r="H4522" s="1" t="s">
        <v>33</v>
      </c>
      <c r="I4522" s="1" t="s">
        <v>1027</v>
      </c>
      <c r="J4522" s="1" t="s">
        <v>34</v>
      </c>
      <c r="K4522">
        <v>3880</v>
      </c>
      <c r="L4522" s="2">
        <v>42271.55909722222</v>
      </c>
      <c r="M4522" s="2">
        <v>42241.375</v>
      </c>
      <c r="N4522" s="2">
        <v>42276.545937499999</v>
      </c>
      <c r="O4522">
        <v>110</v>
      </c>
      <c r="P4522">
        <v>6</v>
      </c>
      <c r="Q4522" s="1" t="s">
        <v>30</v>
      </c>
      <c r="R4522" s="1" t="s">
        <v>24</v>
      </c>
      <c r="S4522" s="1" t="s">
        <v>31</v>
      </c>
      <c r="T4522" s="3">
        <v>42271</v>
      </c>
      <c r="U4522" s="1" t="str">
        <f>IF(kiva_loans__muestra[[#This Row],[funded_amount]]=kiva_loans__muestra[[#This Row],[loan_amount]],"funded","unfunded")</f>
        <v>funded</v>
      </c>
      <c r="V4522" s="1" t="str">
        <f>IF(kiva_loans__muestra[[#This Row],[lender_count]]&gt;=50,"high","low")</f>
        <v>low</v>
      </c>
    </row>
    <row r="4523" spans="1:22" x14ac:dyDescent="0.25">
      <c r="A4523">
        <v>952706</v>
      </c>
      <c r="B4523">
        <v>31750</v>
      </c>
      <c r="C4523">
        <v>31750</v>
      </c>
      <c r="D4523" s="1" t="s">
        <v>179</v>
      </c>
      <c r="E4523" s="1" t="s">
        <v>49</v>
      </c>
      <c r="F4523" s="1" t="s">
        <v>8712</v>
      </c>
      <c r="G4523" s="1" t="s">
        <v>3396</v>
      </c>
      <c r="H4523" s="1" t="s">
        <v>788</v>
      </c>
      <c r="I4523" s="1" t="s">
        <v>1070</v>
      </c>
      <c r="J4523" s="1" t="s">
        <v>790</v>
      </c>
      <c r="K4523">
        <v>580</v>
      </c>
      <c r="L4523" s="2">
        <v>42271.198437500003</v>
      </c>
      <c r="M4523" s="2">
        <v>42241.375</v>
      </c>
      <c r="N4523" s="2">
        <v>42275.941412037035</v>
      </c>
      <c r="O4523">
        <v>50</v>
      </c>
      <c r="P4523">
        <v>3</v>
      </c>
      <c r="Q4523" s="1" t="s">
        <v>30</v>
      </c>
      <c r="R4523" s="1" t="s">
        <v>916</v>
      </c>
      <c r="S4523" s="1" t="s">
        <v>35</v>
      </c>
      <c r="T4523" s="3">
        <v>42271</v>
      </c>
      <c r="U4523" s="1" t="str">
        <f>IF(kiva_loans__muestra[[#This Row],[funded_amount]]=kiva_loans__muestra[[#This Row],[loan_amount]],"funded","unfunded")</f>
        <v>funded</v>
      </c>
      <c r="V4523" s="1" t="str">
        <f>IF(kiva_loans__muestra[[#This Row],[lender_count]]&gt;=50,"high","low")</f>
        <v>low</v>
      </c>
    </row>
    <row r="4524" spans="1:22" x14ac:dyDescent="0.25">
      <c r="A4524">
        <v>953019</v>
      </c>
      <c r="B4524">
        <v>1000</v>
      </c>
      <c r="C4524">
        <v>1000</v>
      </c>
      <c r="D4524" s="1" t="s">
        <v>64</v>
      </c>
      <c r="E4524" s="1" t="s">
        <v>37</v>
      </c>
      <c r="F4524" s="1" t="s">
        <v>8713</v>
      </c>
      <c r="G4524" s="1" t="s">
        <v>3263</v>
      </c>
      <c r="H4524" s="1" t="s">
        <v>33</v>
      </c>
      <c r="I4524" s="1" t="s">
        <v>1027</v>
      </c>
      <c r="J4524" s="1" t="s">
        <v>34</v>
      </c>
      <c r="K4524">
        <v>3880</v>
      </c>
      <c r="L4524" s="2">
        <v>42271.593842592592</v>
      </c>
      <c r="M4524" s="2">
        <v>42241.375</v>
      </c>
      <c r="N4524" s="2">
        <v>42273.885983796295</v>
      </c>
      <c r="O4524">
        <v>80</v>
      </c>
      <c r="P4524">
        <v>4</v>
      </c>
      <c r="Q4524" s="1" t="s">
        <v>30</v>
      </c>
      <c r="R4524" s="1" t="s">
        <v>24</v>
      </c>
      <c r="S4524" s="1" t="s">
        <v>31</v>
      </c>
      <c r="T4524" s="3">
        <v>42271</v>
      </c>
      <c r="U4524" s="1" t="str">
        <f>IF(kiva_loans__muestra[[#This Row],[funded_amount]]=kiva_loans__muestra[[#This Row],[loan_amount]],"funded","unfunded")</f>
        <v>funded</v>
      </c>
      <c r="V4524" s="1" t="str">
        <f>IF(kiva_loans__muestra[[#This Row],[lender_count]]&gt;=50,"high","low")</f>
        <v>low</v>
      </c>
    </row>
    <row r="4525" spans="1:22" x14ac:dyDescent="0.25">
      <c r="A4525">
        <v>952952</v>
      </c>
      <c r="B4525">
        <v>2250</v>
      </c>
      <c r="C4525">
        <v>2250</v>
      </c>
      <c r="D4525" s="1" t="s">
        <v>81</v>
      </c>
      <c r="E4525" s="1" t="s">
        <v>27</v>
      </c>
      <c r="F4525" s="1" t="s">
        <v>2736</v>
      </c>
      <c r="G4525" s="1" t="s">
        <v>3278</v>
      </c>
      <c r="H4525" s="1" t="s">
        <v>100</v>
      </c>
      <c r="I4525" s="1" t="s">
        <v>672</v>
      </c>
      <c r="J4525" s="1" t="s">
        <v>101</v>
      </c>
      <c r="K4525">
        <v>1450</v>
      </c>
      <c r="L4525" s="2">
        <v>42271.495057870372</v>
      </c>
      <c r="M4525" s="2">
        <v>42243.375</v>
      </c>
      <c r="N4525" s="2">
        <v>42274.056493055556</v>
      </c>
      <c r="O4525">
        <v>80</v>
      </c>
      <c r="P4525">
        <v>6</v>
      </c>
      <c r="Q4525" s="1" t="s">
        <v>30</v>
      </c>
      <c r="R4525" s="1" t="s">
        <v>24</v>
      </c>
      <c r="S4525" s="1" t="s">
        <v>35</v>
      </c>
      <c r="T4525" s="3">
        <v>42271</v>
      </c>
      <c r="U4525" s="1" t="str">
        <f>IF(kiva_loans__muestra[[#This Row],[funded_amount]]=kiva_loans__muestra[[#This Row],[loan_amount]],"funded","unfunded")</f>
        <v>funded</v>
      </c>
      <c r="V4525" s="1" t="str">
        <f>IF(kiva_loans__muestra[[#This Row],[lender_count]]&gt;=50,"high","low")</f>
        <v>low</v>
      </c>
    </row>
    <row r="4526" spans="1:22" x14ac:dyDescent="0.25">
      <c r="A4526">
        <v>952856</v>
      </c>
      <c r="B4526">
        <v>6500</v>
      </c>
      <c r="C4526">
        <v>6500</v>
      </c>
      <c r="D4526" s="1" t="s">
        <v>84</v>
      </c>
      <c r="E4526" s="1" t="s">
        <v>32</v>
      </c>
      <c r="F4526" s="1" t="s">
        <v>8714</v>
      </c>
      <c r="G4526" s="1" t="s">
        <v>3278</v>
      </c>
      <c r="H4526" s="1" t="s">
        <v>100</v>
      </c>
      <c r="I4526" s="1" t="s">
        <v>651</v>
      </c>
      <c r="J4526" s="1" t="s">
        <v>101</v>
      </c>
      <c r="K4526">
        <v>1450</v>
      </c>
      <c r="L4526" s="2">
        <v>42271.417638888888</v>
      </c>
      <c r="M4526" s="2">
        <v>42250.375</v>
      </c>
      <c r="N4526" s="2">
        <v>42288.224143518521</v>
      </c>
      <c r="O4526">
        <v>100</v>
      </c>
      <c r="P4526">
        <v>14</v>
      </c>
      <c r="Q4526" s="1" t="s">
        <v>714</v>
      </c>
      <c r="R4526" s="1" t="s">
        <v>24</v>
      </c>
      <c r="S4526" s="1" t="s">
        <v>35</v>
      </c>
      <c r="T4526" s="3">
        <v>42271</v>
      </c>
      <c r="U4526" s="1" t="str">
        <f>IF(kiva_loans__muestra[[#This Row],[funded_amount]]=kiva_loans__muestra[[#This Row],[loan_amount]],"funded","unfunded")</f>
        <v>funded</v>
      </c>
      <c r="V4526" s="1" t="str">
        <f>IF(kiva_loans__muestra[[#This Row],[lender_count]]&gt;=50,"high","low")</f>
        <v>low</v>
      </c>
    </row>
    <row r="4527" spans="1:22" x14ac:dyDescent="0.25">
      <c r="A4527">
        <v>953033</v>
      </c>
      <c r="B4527">
        <v>1000</v>
      </c>
      <c r="C4527">
        <v>1000</v>
      </c>
      <c r="D4527" s="1" t="s">
        <v>37</v>
      </c>
      <c r="E4527" s="1" t="s">
        <v>37</v>
      </c>
      <c r="F4527" s="1" t="s">
        <v>8715</v>
      </c>
      <c r="G4527" s="1" t="s">
        <v>3263</v>
      </c>
      <c r="H4527" s="1" t="s">
        <v>33</v>
      </c>
      <c r="I4527" s="1" t="s">
        <v>1027</v>
      </c>
      <c r="J4527" s="1" t="s">
        <v>34</v>
      </c>
      <c r="K4527">
        <v>3880</v>
      </c>
      <c r="L4527" s="2">
        <v>42271.619143518517</v>
      </c>
      <c r="M4527" s="2">
        <v>42241.375</v>
      </c>
      <c r="N4527" s="2">
        <v>42274.219386574077</v>
      </c>
      <c r="O4527">
        <v>80</v>
      </c>
      <c r="P4527">
        <v>4</v>
      </c>
      <c r="Q4527" s="1" t="s">
        <v>30</v>
      </c>
      <c r="R4527" s="1" t="s">
        <v>24</v>
      </c>
      <c r="S4527" s="1" t="s">
        <v>31</v>
      </c>
      <c r="T4527" s="3">
        <v>42271</v>
      </c>
      <c r="U4527" s="1" t="str">
        <f>IF(kiva_loans__muestra[[#This Row],[funded_amount]]=kiva_loans__muestra[[#This Row],[loan_amount]],"funded","unfunded")</f>
        <v>funded</v>
      </c>
      <c r="V4527" s="1" t="str">
        <f>IF(kiva_loans__muestra[[#This Row],[lender_count]]&gt;=50,"high","low")</f>
        <v>low</v>
      </c>
    </row>
    <row r="4528" spans="1:22" x14ac:dyDescent="0.25">
      <c r="A4528">
        <v>953607</v>
      </c>
      <c r="B4528">
        <v>14250</v>
      </c>
      <c r="C4528">
        <v>14250</v>
      </c>
      <c r="D4528" s="1" t="s">
        <v>19</v>
      </c>
      <c r="E4528" s="1" t="s">
        <v>19</v>
      </c>
      <c r="F4528" s="1" t="s">
        <v>8716</v>
      </c>
      <c r="G4528" s="1" t="s">
        <v>3274</v>
      </c>
      <c r="H4528" s="1" t="s">
        <v>105</v>
      </c>
      <c r="I4528" s="1" t="s">
        <v>2964</v>
      </c>
      <c r="J4528" s="1" t="s">
        <v>106</v>
      </c>
      <c r="K4528">
        <v>1190</v>
      </c>
      <c r="L4528" s="2">
        <v>42272.843356481484</v>
      </c>
      <c r="M4528" s="2">
        <v>42243.375</v>
      </c>
      <c r="N4528" s="2">
        <v>42298.538032407407</v>
      </c>
      <c r="O4528">
        <v>80</v>
      </c>
      <c r="P4528">
        <v>33</v>
      </c>
      <c r="Q4528" s="1" t="s">
        <v>8717</v>
      </c>
      <c r="R4528" s="1" t="s">
        <v>92</v>
      </c>
      <c r="S4528" s="1" t="s">
        <v>31</v>
      </c>
      <c r="T4528" s="3">
        <v>42272</v>
      </c>
      <c r="U4528" s="1" t="str">
        <f>IF(kiva_loans__muestra[[#This Row],[funded_amount]]=kiva_loans__muestra[[#This Row],[loan_amount]],"funded","unfunded")</f>
        <v>funded</v>
      </c>
      <c r="V4528" s="1" t="str">
        <f>IF(kiva_loans__muestra[[#This Row],[lender_count]]&gt;=50,"high","low")</f>
        <v>low</v>
      </c>
    </row>
    <row r="4529" spans="1:22" x14ac:dyDescent="0.25">
      <c r="A4529">
        <v>953522</v>
      </c>
      <c r="B4529">
        <v>56500</v>
      </c>
      <c r="C4529">
        <v>94000</v>
      </c>
      <c r="D4529" s="1" t="s">
        <v>124</v>
      </c>
      <c r="E4529" s="1" t="s">
        <v>125</v>
      </c>
      <c r="F4529" s="1" t="s">
        <v>8718</v>
      </c>
      <c r="G4529" s="1" t="s">
        <v>3585</v>
      </c>
      <c r="H4529" s="1" t="s">
        <v>537</v>
      </c>
      <c r="I4529" s="1" t="s">
        <v>538</v>
      </c>
      <c r="J4529" s="1" t="s">
        <v>90</v>
      </c>
      <c r="K4529">
        <v>1600</v>
      </c>
      <c r="L4529" s="2">
        <v>42272.702824074076</v>
      </c>
      <c r="M4529" s="2">
        <v>42242.375</v>
      </c>
      <c r="N4529" s="2"/>
      <c r="O4529">
        <v>110</v>
      </c>
      <c r="P4529">
        <v>66</v>
      </c>
      <c r="Q4529" s="1" t="s">
        <v>8719</v>
      </c>
      <c r="R4529" s="1" t="s">
        <v>2193</v>
      </c>
      <c r="S4529" s="1" t="s">
        <v>31</v>
      </c>
      <c r="T4529" s="3">
        <v>42272</v>
      </c>
      <c r="U4529" s="1" t="str">
        <f>IF(kiva_loans__muestra[[#This Row],[funded_amount]]=kiva_loans__muestra[[#This Row],[loan_amount]],"funded","unfunded")</f>
        <v>unfunded</v>
      </c>
      <c r="V4529" s="1" t="str">
        <f>IF(kiva_loans__muestra[[#This Row],[lender_count]]&gt;=50,"high","low")</f>
        <v>high</v>
      </c>
    </row>
    <row r="4530" spans="1:22" x14ac:dyDescent="0.25">
      <c r="A4530">
        <v>953689</v>
      </c>
      <c r="B4530">
        <v>8000</v>
      </c>
      <c r="C4530">
        <v>8000</v>
      </c>
      <c r="D4530" s="1" t="s">
        <v>523</v>
      </c>
      <c r="E4530" s="1" t="s">
        <v>104</v>
      </c>
      <c r="F4530" s="1" t="s">
        <v>8720</v>
      </c>
      <c r="G4530" s="1" t="s">
        <v>3274</v>
      </c>
      <c r="H4530" s="1" t="s">
        <v>105</v>
      </c>
      <c r="I4530" s="1" t="s">
        <v>1741</v>
      </c>
      <c r="J4530" s="1" t="s">
        <v>106</v>
      </c>
      <c r="K4530">
        <v>1190</v>
      </c>
      <c r="L4530" s="2">
        <v>42273.01494212963</v>
      </c>
      <c r="M4530" s="2">
        <v>42244.375</v>
      </c>
      <c r="N4530" s="2">
        <v>42292.166956018518</v>
      </c>
      <c r="O4530">
        <v>80</v>
      </c>
      <c r="P4530">
        <v>8</v>
      </c>
      <c r="Q4530" s="1" t="s">
        <v>142</v>
      </c>
      <c r="R4530" s="1" t="s">
        <v>92</v>
      </c>
      <c r="S4530" s="1" t="s">
        <v>31</v>
      </c>
      <c r="T4530" s="3">
        <v>42272</v>
      </c>
      <c r="U4530" s="1" t="str">
        <f>IF(kiva_loans__muestra[[#This Row],[funded_amount]]=kiva_loans__muestra[[#This Row],[loan_amount]],"funded","unfunded")</f>
        <v>funded</v>
      </c>
      <c r="V4530" s="1" t="str">
        <f>IF(kiva_loans__muestra[[#This Row],[lender_count]]&gt;=50,"high","low")</f>
        <v>low</v>
      </c>
    </row>
    <row r="4531" spans="1:22" x14ac:dyDescent="0.25">
      <c r="A4531">
        <v>953455</v>
      </c>
      <c r="B4531">
        <v>4750</v>
      </c>
      <c r="C4531">
        <v>4750</v>
      </c>
      <c r="D4531" s="1" t="s">
        <v>81</v>
      </c>
      <c r="E4531" s="1" t="s">
        <v>27</v>
      </c>
      <c r="F4531" s="1" t="s">
        <v>2205</v>
      </c>
      <c r="G4531" s="1" t="s">
        <v>3263</v>
      </c>
      <c r="H4531" s="1" t="s">
        <v>33</v>
      </c>
      <c r="I4531" s="1" t="s">
        <v>323</v>
      </c>
      <c r="J4531" s="1" t="s">
        <v>34</v>
      </c>
      <c r="K4531">
        <v>1380</v>
      </c>
      <c r="L4531" s="2">
        <v>42272.570486111108</v>
      </c>
      <c r="M4531" s="2">
        <v>42265.375</v>
      </c>
      <c r="N4531" s="2">
        <v>42293.696226851855</v>
      </c>
      <c r="O4531">
        <v>80</v>
      </c>
      <c r="P4531">
        <v>10</v>
      </c>
      <c r="Q4531" s="1" t="s">
        <v>2922</v>
      </c>
      <c r="R4531" s="1" t="s">
        <v>24</v>
      </c>
      <c r="S4531" s="1" t="s">
        <v>31</v>
      </c>
      <c r="T4531" s="3">
        <v>42272</v>
      </c>
      <c r="U4531" s="1" t="str">
        <f>IF(kiva_loans__muestra[[#This Row],[funded_amount]]=kiva_loans__muestra[[#This Row],[loan_amount]],"funded","unfunded")</f>
        <v>funded</v>
      </c>
      <c r="V4531" s="1" t="str">
        <f>IF(kiva_loans__muestra[[#This Row],[lender_count]]&gt;=50,"high","low")</f>
        <v>low</v>
      </c>
    </row>
    <row r="4532" spans="1:22" x14ac:dyDescent="0.25">
      <c r="A4532">
        <v>953543</v>
      </c>
      <c r="B4532">
        <v>10000</v>
      </c>
      <c r="C4532">
        <v>10000</v>
      </c>
      <c r="D4532" s="1" t="s">
        <v>338</v>
      </c>
      <c r="E4532" s="1" t="s">
        <v>32</v>
      </c>
      <c r="F4532" s="1" t="s">
        <v>8721</v>
      </c>
      <c r="G4532" s="1" t="s">
        <v>3274</v>
      </c>
      <c r="H4532" s="1" t="s">
        <v>105</v>
      </c>
      <c r="I4532" s="1" t="s">
        <v>792</v>
      </c>
      <c r="J4532" s="1" t="s">
        <v>90</v>
      </c>
      <c r="K4532">
        <v>1190</v>
      </c>
      <c r="L4532" s="2">
        <v>42272.747766203705</v>
      </c>
      <c r="M4532" s="2">
        <v>42242.375</v>
      </c>
      <c r="N4532" s="2">
        <v>42277.894386574073</v>
      </c>
      <c r="O4532">
        <v>60</v>
      </c>
      <c r="P4532">
        <v>11</v>
      </c>
      <c r="Q4532" s="1" t="s">
        <v>30</v>
      </c>
      <c r="R4532" s="1" t="s">
        <v>92</v>
      </c>
      <c r="S4532" s="1" t="s">
        <v>35</v>
      </c>
      <c r="T4532" s="3">
        <v>42272</v>
      </c>
      <c r="U4532" s="1" t="str">
        <f>IF(kiva_loans__muestra[[#This Row],[funded_amount]]=kiva_loans__muestra[[#This Row],[loan_amount]],"funded","unfunded")</f>
        <v>funded</v>
      </c>
      <c r="V4532" s="1" t="str">
        <f>IF(kiva_loans__muestra[[#This Row],[lender_count]]&gt;=50,"high","low")</f>
        <v>low</v>
      </c>
    </row>
    <row r="4533" spans="1:22" x14ac:dyDescent="0.25">
      <c r="A4533">
        <v>953577</v>
      </c>
      <c r="B4533">
        <v>18250</v>
      </c>
      <c r="C4533">
        <v>18250</v>
      </c>
      <c r="D4533" s="1" t="s">
        <v>161</v>
      </c>
      <c r="E4533" s="1" t="s">
        <v>37</v>
      </c>
      <c r="F4533" s="1" t="s">
        <v>8722</v>
      </c>
      <c r="G4533" s="1" t="s">
        <v>3274</v>
      </c>
      <c r="H4533" s="1" t="s">
        <v>105</v>
      </c>
      <c r="I4533" s="1" t="s">
        <v>8723</v>
      </c>
      <c r="J4533" s="1" t="s">
        <v>106</v>
      </c>
      <c r="K4533">
        <v>1190</v>
      </c>
      <c r="L4533" s="2">
        <v>42272.795520833337</v>
      </c>
      <c r="M4533" s="2">
        <v>42243.375</v>
      </c>
      <c r="N4533" s="2">
        <v>42284.631481481483</v>
      </c>
      <c r="O4533">
        <v>80</v>
      </c>
      <c r="P4533">
        <v>6</v>
      </c>
      <c r="Q4533" s="1" t="s">
        <v>803</v>
      </c>
      <c r="R4533" s="1" t="s">
        <v>8724</v>
      </c>
      <c r="S4533" s="1" t="s">
        <v>31</v>
      </c>
      <c r="T4533" s="3">
        <v>42272</v>
      </c>
      <c r="U4533" s="1" t="str">
        <f>IF(kiva_loans__muestra[[#This Row],[funded_amount]]=kiva_loans__muestra[[#This Row],[loan_amount]],"funded","unfunded")</f>
        <v>funded</v>
      </c>
      <c r="V4533" s="1" t="str">
        <f>IF(kiva_loans__muestra[[#This Row],[lender_count]]&gt;=50,"high","low")</f>
        <v>low</v>
      </c>
    </row>
    <row r="4534" spans="1:22" x14ac:dyDescent="0.25">
      <c r="A4534">
        <v>953300</v>
      </c>
      <c r="B4534">
        <v>3500</v>
      </c>
      <c r="C4534">
        <v>3500</v>
      </c>
      <c r="D4534" s="1" t="s">
        <v>2372</v>
      </c>
      <c r="E4534" s="1" t="s">
        <v>46</v>
      </c>
      <c r="F4534" s="1" t="s">
        <v>8725</v>
      </c>
      <c r="G4534" s="1" t="s">
        <v>3263</v>
      </c>
      <c r="H4534" s="1" t="s">
        <v>33</v>
      </c>
      <c r="I4534" s="1" t="s">
        <v>1712</v>
      </c>
      <c r="J4534" s="1" t="s">
        <v>34</v>
      </c>
      <c r="K4534">
        <v>1380</v>
      </c>
      <c r="L4534" s="2">
        <v>42272.305196759262</v>
      </c>
      <c r="M4534" s="2">
        <v>42261.375</v>
      </c>
      <c r="N4534" s="2">
        <v>42302.662210648145</v>
      </c>
      <c r="O4534">
        <v>140</v>
      </c>
      <c r="P4534">
        <v>13</v>
      </c>
      <c r="Q4534" s="1" t="s">
        <v>30</v>
      </c>
      <c r="R4534" s="1" t="s">
        <v>92</v>
      </c>
      <c r="S4534" s="1" t="s">
        <v>31</v>
      </c>
      <c r="T4534" s="3">
        <v>42272</v>
      </c>
      <c r="U4534" s="1" t="str">
        <f>IF(kiva_loans__muestra[[#This Row],[funded_amount]]=kiva_loans__muestra[[#This Row],[loan_amount]],"funded","unfunded")</f>
        <v>funded</v>
      </c>
      <c r="V4534" s="1" t="str">
        <f>IF(kiva_loans__muestra[[#This Row],[lender_count]]&gt;=50,"high","low")</f>
        <v>low</v>
      </c>
    </row>
    <row r="4535" spans="1:22" x14ac:dyDescent="0.25">
      <c r="A4535">
        <v>953636</v>
      </c>
      <c r="B4535">
        <v>33750</v>
      </c>
      <c r="C4535">
        <v>33750</v>
      </c>
      <c r="D4535" s="1" t="s">
        <v>49</v>
      </c>
      <c r="E4535" s="1" t="s">
        <v>49</v>
      </c>
      <c r="F4535" s="1" t="s">
        <v>8726</v>
      </c>
      <c r="G4535" s="1" t="s">
        <v>3467</v>
      </c>
      <c r="H4535" s="1" t="s">
        <v>634</v>
      </c>
      <c r="I4535" s="1" t="s">
        <v>8727</v>
      </c>
      <c r="J4535" s="1" t="s">
        <v>636</v>
      </c>
      <c r="K4535">
        <v>1300</v>
      </c>
      <c r="L4535" s="2">
        <v>42272.931562500002</v>
      </c>
      <c r="M4535" s="2">
        <v>42262.375</v>
      </c>
      <c r="N4535" s="2">
        <v>42299.970057870371</v>
      </c>
      <c r="O4535">
        <v>80</v>
      </c>
      <c r="P4535">
        <v>94</v>
      </c>
      <c r="Q4535" s="1" t="s">
        <v>2991</v>
      </c>
      <c r="R4535" s="1" t="s">
        <v>128</v>
      </c>
      <c r="S4535" s="1" t="s">
        <v>35</v>
      </c>
      <c r="T4535" s="3">
        <v>42272</v>
      </c>
      <c r="U4535" s="1" t="str">
        <f>IF(kiva_loans__muestra[[#This Row],[funded_amount]]=kiva_loans__muestra[[#This Row],[loan_amount]],"funded","unfunded")</f>
        <v>funded</v>
      </c>
      <c r="V4535" s="1" t="str">
        <f>IF(kiva_loans__muestra[[#This Row],[lender_count]]&gt;=50,"high","low")</f>
        <v>high</v>
      </c>
    </row>
    <row r="4536" spans="1:22" x14ac:dyDescent="0.25">
      <c r="A4536">
        <v>953617</v>
      </c>
      <c r="B4536">
        <v>5000</v>
      </c>
      <c r="C4536">
        <v>5000</v>
      </c>
      <c r="D4536" s="1" t="s">
        <v>137</v>
      </c>
      <c r="E4536" s="1" t="s">
        <v>27</v>
      </c>
      <c r="F4536" s="1" t="s">
        <v>8728</v>
      </c>
      <c r="G4536" s="1" t="s">
        <v>3965</v>
      </c>
      <c r="H4536" s="1" t="s">
        <v>362</v>
      </c>
      <c r="I4536" s="1" t="s">
        <v>1405</v>
      </c>
      <c r="J4536" s="1" t="s">
        <v>363</v>
      </c>
      <c r="K4536">
        <v>4420</v>
      </c>
      <c r="L4536" s="2">
        <v>42272.860347222224</v>
      </c>
      <c r="M4536" s="2">
        <v>42263.375</v>
      </c>
      <c r="N4536" s="2">
        <v>42278.641585648147</v>
      </c>
      <c r="O4536">
        <v>70</v>
      </c>
      <c r="P4536">
        <v>10</v>
      </c>
      <c r="Q4536" s="1" t="s">
        <v>221</v>
      </c>
      <c r="R4536" s="1" t="s">
        <v>24</v>
      </c>
      <c r="S4536" s="1" t="s">
        <v>31</v>
      </c>
      <c r="T4536" s="3">
        <v>42272</v>
      </c>
      <c r="U4536" s="1" t="str">
        <f>IF(kiva_loans__muestra[[#This Row],[funded_amount]]=kiva_loans__muestra[[#This Row],[loan_amount]],"funded","unfunded")</f>
        <v>funded</v>
      </c>
      <c r="V4536" s="1" t="str">
        <f>IF(kiva_loans__muestra[[#This Row],[lender_count]]&gt;=50,"high","low")</f>
        <v>low</v>
      </c>
    </row>
    <row r="4537" spans="1:22" x14ac:dyDescent="0.25">
      <c r="A4537">
        <v>953630</v>
      </c>
      <c r="B4537">
        <v>34750</v>
      </c>
      <c r="C4537">
        <v>34750</v>
      </c>
      <c r="D4537" s="1" t="s">
        <v>179</v>
      </c>
      <c r="E4537" s="1" t="s">
        <v>49</v>
      </c>
      <c r="F4537" s="1" t="s">
        <v>8729</v>
      </c>
      <c r="G4537" s="1" t="s">
        <v>3333</v>
      </c>
      <c r="H4537" s="1" t="s">
        <v>241</v>
      </c>
      <c r="I4537" s="1" t="s">
        <v>808</v>
      </c>
      <c r="J4537" s="1" t="s">
        <v>243</v>
      </c>
      <c r="K4537">
        <v>1100</v>
      </c>
      <c r="L4537" s="2">
        <v>42272.911122685182</v>
      </c>
      <c r="M4537" s="2">
        <v>42256.375</v>
      </c>
      <c r="N4537" s="2">
        <v>42285.215416666666</v>
      </c>
      <c r="O4537">
        <v>70</v>
      </c>
      <c r="P4537">
        <v>46</v>
      </c>
      <c r="Q4537" s="1" t="s">
        <v>8730</v>
      </c>
      <c r="R4537" s="1" t="s">
        <v>8731</v>
      </c>
      <c r="S4537" s="1" t="s">
        <v>35</v>
      </c>
      <c r="T4537" s="3">
        <v>42272</v>
      </c>
      <c r="U4537" s="1" t="str">
        <f>IF(kiva_loans__muestra[[#This Row],[funded_amount]]=kiva_loans__muestra[[#This Row],[loan_amount]],"funded","unfunded")</f>
        <v>funded</v>
      </c>
      <c r="V4537" s="1" t="str">
        <f>IF(kiva_loans__muestra[[#This Row],[lender_count]]&gt;=50,"high","low")</f>
        <v>low</v>
      </c>
    </row>
    <row r="4538" spans="1:22" x14ac:dyDescent="0.25">
      <c r="A4538">
        <v>953847</v>
      </c>
      <c r="B4538">
        <v>7000</v>
      </c>
      <c r="C4538">
        <v>7000</v>
      </c>
      <c r="D4538" s="1" t="s">
        <v>58</v>
      </c>
      <c r="E4538" s="1" t="s">
        <v>27</v>
      </c>
      <c r="F4538" s="1" t="s">
        <v>8732</v>
      </c>
      <c r="G4538" s="1" t="s">
        <v>3266</v>
      </c>
      <c r="H4538" s="1" t="s">
        <v>89</v>
      </c>
      <c r="I4538" s="1" t="s">
        <v>555</v>
      </c>
      <c r="J4538" s="1" t="s">
        <v>90</v>
      </c>
      <c r="K4538">
        <v>1990</v>
      </c>
      <c r="L4538" s="2">
        <v>42273.744641203702</v>
      </c>
      <c r="M4538" s="2">
        <v>42252.375</v>
      </c>
      <c r="N4538" s="2">
        <v>42309.14502314815</v>
      </c>
      <c r="O4538">
        <v>140</v>
      </c>
      <c r="P4538">
        <v>14</v>
      </c>
      <c r="Q4538" s="1" t="s">
        <v>229</v>
      </c>
      <c r="R4538" s="1" t="s">
        <v>92</v>
      </c>
      <c r="S4538" s="1" t="s">
        <v>25</v>
      </c>
      <c r="T4538" s="3">
        <v>42273</v>
      </c>
      <c r="U4538" s="1" t="str">
        <f>IF(kiva_loans__muestra[[#This Row],[funded_amount]]=kiva_loans__muestra[[#This Row],[loan_amount]],"funded","unfunded")</f>
        <v>funded</v>
      </c>
      <c r="V4538" s="1" t="str">
        <f>IF(kiva_loans__muestra[[#This Row],[lender_count]]&gt;=50,"high","low")</f>
        <v>low</v>
      </c>
    </row>
    <row r="4539" spans="1:22" x14ac:dyDescent="0.25">
      <c r="A4539">
        <v>953963</v>
      </c>
      <c r="B4539">
        <v>750</v>
      </c>
      <c r="C4539">
        <v>750</v>
      </c>
      <c r="D4539" s="1" t="s">
        <v>64</v>
      </c>
      <c r="E4539" s="1" t="s">
        <v>37</v>
      </c>
      <c r="F4539" s="1" t="s">
        <v>8733</v>
      </c>
      <c r="G4539" s="1" t="s">
        <v>3278</v>
      </c>
      <c r="H4539" s="1" t="s">
        <v>100</v>
      </c>
      <c r="I4539" s="1" t="s">
        <v>797</v>
      </c>
      <c r="J4539" s="1" t="s">
        <v>101</v>
      </c>
      <c r="K4539">
        <v>1250</v>
      </c>
      <c r="L4539" s="2">
        <v>42274.751782407409</v>
      </c>
      <c r="M4539" s="2">
        <v>42244.375</v>
      </c>
      <c r="N4539" s="2">
        <v>42275.698136574072</v>
      </c>
      <c r="O4539">
        <v>90</v>
      </c>
      <c r="P4539">
        <v>1</v>
      </c>
      <c r="Q4539" s="1" t="s">
        <v>30</v>
      </c>
      <c r="R4539" s="1" t="s">
        <v>24</v>
      </c>
      <c r="S4539" s="1" t="s">
        <v>35</v>
      </c>
      <c r="T4539" s="3">
        <v>42274</v>
      </c>
      <c r="U4539" s="1" t="str">
        <f>IF(kiva_loans__muestra[[#This Row],[funded_amount]]=kiva_loans__muestra[[#This Row],[loan_amount]],"funded","unfunded")</f>
        <v>funded</v>
      </c>
      <c r="V4539" s="1" t="str">
        <f>IF(kiva_loans__muestra[[#This Row],[lender_count]]&gt;=50,"high","low")</f>
        <v>low</v>
      </c>
    </row>
    <row r="4540" spans="1:22" x14ac:dyDescent="0.25">
      <c r="A4540">
        <v>953943</v>
      </c>
      <c r="B4540">
        <v>2250</v>
      </c>
      <c r="C4540">
        <v>2250</v>
      </c>
      <c r="D4540" s="1" t="s">
        <v>46</v>
      </c>
      <c r="E4540" s="1" t="s">
        <v>46</v>
      </c>
      <c r="F4540" s="1" t="s">
        <v>8734</v>
      </c>
      <c r="G4540" s="1" t="s">
        <v>3278</v>
      </c>
      <c r="H4540" s="1" t="s">
        <v>100</v>
      </c>
      <c r="I4540" s="1" t="s">
        <v>8735</v>
      </c>
      <c r="J4540" s="1" t="s">
        <v>101</v>
      </c>
      <c r="K4540">
        <v>1250</v>
      </c>
      <c r="L4540" s="2">
        <v>42274.653425925928</v>
      </c>
      <c r="M4540" s="2">
        <v>42244.375</v>
      </c>
      <c r="N4540" s="2">
        <v>42303.644618055558</v>
      </c>
      <c r="O4540">
        <v>130</v>
      </c>
      <c r="P4540">
        <v>8</v>
      </c>
      <c r="Q4540" s="1" t="s">
        <v>1987</v>
      </c>
      <c r="R4540" s="1" t="s">
        <v>92</v>
      </c>
      <c r="S4540" s="1" t="s">
        <v>35</v>
      </c>
      <c r="T4540" s="3">
        <v>42274</v>
      </c>
      <c r="U4540" s="1" t="str">
        <f>IF(kiva_loans__muestra[[#This Row],[funded_amount]]=kiva_loans__muestra[[#This Row],[loan_amount]],"funded","unfunded")</f>
        <v>funded</v>
      </c>
      <c r="V4540" s="1" t="str">
        <f>IF(kiva_loans__muestra[[#This Row],[lender_count]]&gt;=50,"high","low")</f>
        <v>low</v>
      </c>
    </row>
    <row r="4541" spans="1:22" x14ac:dyDescent="0.25">
      <c r="A4541">
        <v>954508</v>
      </c>
      <c r="B4541">
        <v>2750</v>
      </c>
      <c r="C4541">
        <v>4250</v>
      </c>
      <c r="D4541" s="1" t="s">
        <v>45</v>
      </c>
      <c r="E4541" s="1" t="s">
        <v>46</v>
      </c>
      <c r="F4541" s="1" t="s">
        <v>8736</v>
      </c>
      <c r="G4541" s="1" t="s">
        <v>3307</v>
      </c>
      <c r="H4541" s="1" t="s">
        <v>412</v>
      </c>
      <c r="I4541" s="1" t="s">
        <v>1290</v>
      </c>
      <c r="J4541" s="1" t="s">
        <v>413</v>
      </c>
      <c r="K4541">
        <v>2220</v>
      </c>
      <c r="L4541" s="2">
        <v>42275.62232638889</v>
      </c>
      <c r="M4541" s="2">
        <v>42256.375</v>
      </c>
      <c r="N4541" s="2"/>
      <c r="O4541">
        <v>120</v>
      </c>
      <c r="P4541">
        <v>10</v>
      </c>
      <c r="Q4541" s="1" t="s">
        <v>88</v>
      </c>
      <c r="R4541" s="1" t="s">
        <v>92</v>
      </c>
      <c r="S4541" s="1" t="s">
        <v>31</v>
      </c>
      <c r="T4541" s="3">
        <v>42275</v>
      </c>
      <c r="U4541" s="1" t="str">
        <f>IF(kiva_loans__muestra[[#This Row],[funded_amount]]=kiva_loans__muestra[[#This Row],[loan_amount]],"funded","unfunded")</f>
        <v>unfunded</v>
      </c>
      <c r="V4541" s="1" t="str">
        <f>IF(kiva_loans__muestra[[#This Row],[lender_count]]&gt;=50,"high","low")</f>
        <v>low</v>
      </c>
    </row>
    <row r="4542" spans="1:22" x14ac:dyDescent="0.25">
      <c r="A4542">
        <v>954451</v>
      </c>
      <c r="B4542">
        <v>4000</v>
      </c>
      <c r="C4542">
        <v>7250</v>
      </c>
      <c r="D4542" s="1" t="s">
        <v>124</v>
      </c>
      <c r="E4542" s="1" t="s">
        <v>125</v>
      </c>
      <c r="F4542" s="1" t="s">
        <v>8737</v>
      </c>
      <c r="G4542" s="1" t="s">
        <v>3927</v>
      </c>
      <c r="H4542" s="1" t="s">
        <v>1333</v>
      </c>
      <c r="I4542" s="1" t="s">
        <v>1906</v>
      </c>
      <c r="J4542" s="1" t="s">
        <v>1335</v>
      </c>
      <c r="K4542">
        <v>230</v>
      </c>
      <c r="L4542" s="2">
        <v>42275.568449074075</v>
      </c>
      <c r="M4542" s="2">
        <v>42256.375</v>
      </c>
      <c r="N4542" s="2"/>
      <c r="O4542">
        <v>200</v>
      </c>
      <c r="P4542">
        <v>7</v>
      </c>
      <c r="Q4542" s="1" t="s">
        <v>70</v>
      </c>
      <c r="R4542" s="1" t="s">
        <v>92</v>
      </c>
      <c r="S4542" s="1" t="s">
        <v>31</v>
      </c>
      <c r="T4542" s="3">
        <v>42275</v>
      </c>
      <c r="U4542" s="1" t="str">
        <f>IF(kiva_loans__muestra[[#This Row],[funded_amount]]=kiva_loans__muestra[[#This Row],[loan_amount]],"funded","unfunded")</f>
        <v>unfunded</v>
      </c>
      <c r="V4542" s="1" t="str">
        <f>IF(kiva_loans__muestra[[#This Row],[lender_count]]&gt;=50,"high","low")</f>
        <v>low</v>
      </c>
    </row>
    <row r="4543" spans="1:22" x14ac:dyDescent="0.25">
      <c r="A4543">
        <v>954260</v>
      </c>
      <c r="B4543">
        <v>6250</v>
      </c>
      <c r="C4543">
        <v>6250</v>
      </c>
      <c r="D4543" s="1" t="s">
        <v>38</v>
      </c>
      <c r="E4543" s="1" t="s">
        <v>38</v>
      </c>
      <c r="F4543" s="1" t="s">
        <v>8738</v>
      </c>
      <c r="G4543" s="1" t="s">
        <v>3278</v>
      </c>
      <c r="H4543" s="1" t="s">
        <v>100</v>
      </c>
      <c r="I4543" s="1" t="s">
        <v>1229</v>
      </c>
      <c r="J4543" s="1" t="s">
        <v>101</v>
      </c>
      <c r="K4543">
        <v>1450</v>
      </c>
      <c r="L4543" s="2">
        <v>42275.430115740739</v>
      </c>
      <c r="M4543" s="2">
        <v>42265.375</v>
      </c>
      <c r="N4543" s="2">
        <v>42276.665706018517</v>
      </c>
      <c r="O4543">
        <v>80</v>
      </c>
      <c r="P4543">
        <v>16</v>
      </c>
      <c r="Q4543" s="1" t="s">
        <v>228</v>
      </c>
      <c r="R4543" s="1" t="s">
        <v>24</v>
      </c>
      <c r="S4543" s="1" t="s">
        <v>35</v>
      </c>
      <c r="T4543" s="3">
        <v>42275</v>
      </c>
      <c r="U4543" s="1" t="str">
        <f>IF(kiva_loans__muestra[[#This Row],[funded_amount]]=kiva_loans__muestra[[#This Row],[loan_amount]],"funded","unfunded")</f>
        <v>funded</v>
      </c>
      <c r="V4543" s="1" t="str">
        <f>IF(kiva_loans__muestra[[#This Row],[lender_count]]&gt;=50,"high","low")</f>
        <v>low</v>
      </c>
    </row>
    <row r="4544" spans="1:22" x14ac:dyDescent="0.25">
      <c r="A4544">
        <v>953986</v>
      </c>
      <c r="B4544">
        <v>2250</v>
      </c>
      <c r="C4544">
        <v>2250</v>
      </c>
      <c r="D4544" s="1" t="s">
        <v>45</v>
      </c>
      <c r="E4544" s="1" t="s">
        <v>46</v>
      </c>
      <c r="F4544" s="1" t="s">
        <v>8739</v>
      </c>
      <c r="G4544" s="1" t="s">
        <v>3278</v>
      </c>
      <c r="H4544" s="1" t="s">
        <v>100</v>
      </c>
      <c r="I4544" s="1" t="s">
        <v>1669</v>
      </c>
      <c r="J4544" s="1" t="s">
        <v>101</v>
      </c>
      <c r="K4544">
        <v>1260</v>
      </c>
      <c r="L4544" s="2">
        <v>42275.191087962965</v>
      </c>
      <c r="M4544" s="2">
        <v>42247.375</v>
      </c>
      <c r="N4544" s="2">
        <v>42279.09479166667</v>
      </c>
      <c r="O4544">
        <v>260</v>
      </c>
      <c r="P4544">
        <v>9</v>
      </c>
      <c r="Q4544" s="1" t="s">
        <v>23</v>
      </c>
      <c r="R4544" s="1" t="s">
        <v>24</v>
      </c>
      <c r="S4544" s="1" t="s">
        <v>31</v>
      </c>
      <c r="T4544" s="3">
        <v>42275</v>
      </c>
      <c r="U4544" s="1" t="str">
        <f>IF(kiva_loans__muestra[[#This Row],[funded_amount]]=kiva_loans__muestra[[#This Row],[loan_amount]],"funded","unfunded")</f>
        <v>funded</v>
      </c>
      <c r="V4544" s="1" t="str">
        <f>IF(kiva_loans__muestra[[#This Row],[lender_count]]&gt;=50,"high","low")</f>
        <v>low</v>
      </c>
    </row>
    <row r="4545" spans="1:22" x14ac:dyDescent="0.25">
      <c r="A4545">
        <v>954621</v>
      </c>
      <c r="B4545">
        <v>9000</v>
      </c>
      <c r="C4545">
        <v>9000</v>
      </c>
      <c r="D4545" s="1" t="s">
        <v>50</v>
      </c>
      <c r="E4545" s="1" t="s">
        <v>37</v>
      </c>
      <c r="F4545" s="1" t="s">
        <v>8740</v>
      </c>
      <c r="G4545" s="1" t="s">
        <v>3266</v>
      </c>
      <c r="H4545" s="1" t="s">
        <v>89</v>
      </c>
      <c r="I4545" s="1" t="s">
        <v>638</v>
      </c>
      <c r="J4545" s="1" t="s">
        <v>90</v>
      </c>
      <c r="K4545">
        <v>1990</v>
      </c>
      <c r="L4545" s="2">
        <v>42275.79483796296</v>
      </c>
      <c r="M4545" s="2">
        <v>42265.375</v>
      </c>
      <c r="N4545" s="2">
        <v>42295.11146990741</v>
      </c>
      <c r="O4545">
        <v>200</v>
      </c>
      <c r="P4545">
        <v>25</v>
      </c>
      <c r="Q4545" s="1" t="s">
        <v>8741</v>
      </c>
      <c r="R4545" s="1" t="s">
        <v>24</v>
      </c>
      <c r="S4545" s="1" t="s">
        <v>31</v>
      </c>
      <c r="T4545" s="3">
        <v>42275</v>
      </c>
      <c r="U4545" s="1" t="str">
        <f>IF(kiva_loans__muestra[[#This Row],[funded_amount]]=kiva_loans__muestra[[#This Row],[loan_amount]],"funded","unfunded")</f>
        <v>funded</v>
      </c>
      <c r="V4545" s="1" t="str">
        <f>IF(kiva_loans__muestra[[#This Row],[lender_count]]&gt;=50,"high","low")</f>
        <v>low</v>
      </c>
    </row>
    <row r="4546" spans="1:22" x14ac:dyDescent="0.25">
      <c r="A4546">
        <v>954175</v>
      </c>
      <c r="B4546">
        <v>3250</v>
      </c>
      <c r="C4546">
        <v>3250</v>
      </c>
      <c r="D4546" s="1" t="s">
        <v>75</v>
      </c>
      <c r="E4546" s="1" t="s">
        <v>27</v>
      </c>
      <c r="F4546" s="1" t="s">
        <v>8742</v>
      </c>
      <c r="G4546" s="1" t="s">
        <v>3278</v>
      </c>
      <c r="H4546" s="1" t="s">
        <v>100</v>
      </c>
      <c r="I4546" s="1" t="s">
        <v>737</v>
      </c>
      <c r="J4546" s="1" t="s">
        <v>101</v>
      </c>
      <c r="K4546">
        <v>1260</v>
      </c>
      <c r="L4546" s="2">
        <v>42275.363252314812</v>
      </c>
      <c r="M4546" s="2">
        <v>42247.375</v>
      </c>
      <c r="N4546" s="2">
        <v>42298.693692129629</v>
      </c>
      <c r="O4546">
        <v>80</v>
      </c>
      <c r="P4546">
        <v>9</v>
      </c>
      <c r="Q4546" s="1" t="s">
        <v>857</v>
      </c>
      <c r="R4546" s="1" t="s">
        <v>24</v>
      </c>
      <c r="S4546" s="1" t="s">
        <v>31</v>
      </c>
      <c r="T4546" s="3">
        <v>42275</v>
      </c>
      <c r="U4546" s="1" t="str">
        <f>IF(kiva_loans__muestra[[#This Row],[funded_amount]]=kiva_loans__muestra[[#This Row],[loan_amount]],"funded","unfunded")</f>
        <v>funded</v>
      </c>
      <c r="V4546" s="1" t="str">
        <f>IF(kiva_loans__muestra[[#This Row],[lender_count]]&gt;=50,"high","low")</f>
        <v>low</v>
      </c>
    </row>
    <row r="4547" spans="1:22" x14ac:dyDescent="0.25">
      <c r="A4547">
        <v>954721</v>
      </c>
      <c r="B4547">
        <v>10000</v>
      </c>
      <c r="C4547">
        <v>10000</v>
      </c>
      <c r="D4547" s="1" t="s">
        <v>175</v>
      </c>
      <c r="E4547" s="1" t="s">
        <v>78</v>
      </c>
      <c r="F4547" s="1" t="s">
        <v>8743</v>
      </c>
      <c r="G4547" s="1" t="s">
        <v>3317</v>
      </c>
      <c r="H4547" s="1" t="s">
        <v>85</v>
      </c>
      <c r="I4547" s="1" t="s">
        <v>86</v>
      </c>
      <c r="J4547" s="1" t="s">
        <v>90</v>
      </c>
      <c r="K4547">
        <v>1760</v>
      </c>
      <c r="L4547" s="2">
        <v>42276.026192129626</v>
      </c>
      <c r="M4547" s="2">
        <v>42258.375</v>
      </c>
      <c r="N4547" s="2">
        <v>42299.747349537036</v>
      </c>
      <c r="O4547">
        <v>260</v>
      </c>
      <c r="P4547">
        <v>32</v>
      </c>
      <c r="Q4547" s="1" t="s">
        <v>1555</v>
      </c>
      <c r="R4547" s="1" t="s">
        <v>92</v>
      </c>
      <c r="S4547" s="1" t="s">
        <v>31</v>
      </c>
      <c r="T4547" s="3">
        <v>42275</v>
      </c>
      <c r="U4547" s="1" t="str">
        <f>IF(kiva_loans__muestra[[#This Row],[funded_amount]]=kiva_loans__muestra[[#This Row],[loan_amount]],"funded","unfunded")</f>
        <v>funded</v>
      </c>
      <c r="V4547" s="1" t="str">
        <f>IF(kiva_loans__muestra[[#This Row],[lender_count]]&gt;=50,"high","low")</f>
        <v>low</v>
      </c>
    </row>
    <row r="4548" spans="1:22" x14ac:dyDescent="0.25">
      <c r="A4548">
        <v>954331</v>
      </c>
      <c r="B4548">
        <v>3000</v>
      </c>
      <c r="C4548">
        <v>3000</v>
      </c>
      <c r="D4548" s="1" t="s">
        <v>201</v>
      </c>
      <c r="E4548" s="1" t="s">
        <v>37</v>
      </c>
      <c r="F4548" s="1" t="s">
        <v>8744</v>
      </c>
      <c r="G4548" s="1" t="s">
        <v>3263</v>
      </c>
      <c r="H4548" s="1" t="s">
        <v>33</v>
      </c>
      <c r="I4548" s="1" t="s">
        <v>1273</v>
      </c>
      <c r="J4548" s="1" t="s">
        <v>34</v>
      </c>
      <c r="K4548">
        <v>1330</v>
      </c>
      <c r="L4548" s="2">
        <v>42275.478796296295</v>
      </c>
      <c r="M4548" s="2">
        <v>42257.375</v>
      </c>
      <c r="N4548" s="2">
        <v>42284.76421296296</v>
      </c>
      <c r="O4548">
        <v>140</v>
      </c>
      <c r="P4548">
        <v>8</v>
      </c>
      <c r="Q4548" s="1" t="s">
        <v>7837</v>
      </c>
      <c r="R4548" s="1" t="s">
        <v>24</v>
      </c>
      <c r="S4548" s="1" t="s">
        <v>31</v>
      </c>
      <c r="T4548" s="3">
        <v>42275</v>
      </c>
      <c r="U4548" s="1" t="str">
        <f>IF(kiva_loans__muestra[[#This Row],[funded_amount]]=kiva_loans__muestra[[#This Row],[loan_amount]],"funded","unfunded")</f>
        <v>funded</v>
      </c>
      <c r="V4548" s="1" t="str">
        <f>IF(kiva_loans__muestra[[#This Row],[lender_count]]&gt;=50,"high","low")</f>
        <v>low</v>
      </c>
    </row>
    <row r="4549" spans="1:22" x14ac:dyDescent="0.25">
      <c r="A4549">
        <v>954523</v>
      </c>
      <c r="B4549">
        <v>2000</v>
      </c>
      <c r="C4549">
        <v>2000</v>
      </c>
      <c r="D4549" s="1" t="s">
        <v>64</v>
      </c>
      <c r="E4549" s="1" t="s">
        <v>37</v>
      </c>
      <c r="F4549" s="1" t="s">
        <v>8745</v>
      </c>
      <c r="G4549" s="1" t="s">
        <v>3263</v>
      </c>
      <c r="H4549" s="1" t="s">
        <v>33</v>
      </c>
      <c r="I4549" s="1" t="s">
        <v>1175</v>
      </c>
      <c r="J4549" s="1" t="s">
        <v>34</v>
      </c>
      <c r="K4549">
        <v>1330</v>
      </c>
      <c r="L4549" s="2">
        <v>42275.642939814818</v>
      </c>
      <c r="M4549" s="2">
        <v>42262.375</v>
      </c>
      <c r="N4549" s="2">
        <v>42294.697650462964</v>
      </c>
      <c r="O4549">
        <v>140</v>
      </c>
      <c r="P4549">
        <v>8</v>
      </c>
      <c r="Q4549" s="1" t="s">
        <v>398</v>
      </c>
      <c r="R4549" s="1" t="s">
        <v>24</v>
      </c>
      <c r="S4549" s="1" t="s">
        <v>31</v>
      </c>
      <c r="T4549" s="3">
        <v>42275</v>
      </c>
      <c r="U4549" s="1" t="str">
        <f>IF(kiva_loans__muestra[[#This Row],[funded_amount]]=kiva_loans__muestra[[#This Row],[loan_amount]],"funded","unfunded")</f>
        <v>funded</v>
      </c>
      <c r="V4549" s="1" t="str">
        <f>IF(kiva_loans__muestra[[#This Row],[lender_count]]&gt;=50,"high","low")</f>
        <v>low</v>
      </c>
    </row>
    <row r="4550" spans="1:22" x14ac:dyDescent="0.25">
      <c r="A4550">
        <v>954378</v>
      </c>
      <c r="B4550">
        <v>6000</v>
      </c>
      <c r="C4550">
        <v>6000</v>
      </c>
      <c r="D4550" s="1" t="s">
        <v>32</v>
      </c>
      <c r="E4550" s="1" t="s">
        <v>32</v>
      </c>
      <c r="F4550" s="1" t="s">
        <v>8746</v>
      </c>
      <c r="G4550" s="1" t="s">
        <v>3572</v>
      </c>
      <c r="H4550" s="1" t="s">
        <v>94</v>
      </c>
      <c r="I4550" s="1" t="s">
        <v>95</v>
      </c>
      <c r="J4550" s="1" t="s">
        <v>96</v>
      </c>
      <c r="K4550">
        <v>870</v>
      </c>
      <c r="L4550" s="2">
        <v>42275.507928240739</v>
      </c>
      <c r="M4550" s="2">
        <v>42264.375</v>
      </c>
      <c r="N4550" s="2">
        <v>42293.810983796298</v>
      </c>
      <c r="O4550">
        <v>80</v>
      </c>
      <c r="P4550">
        <v>14</v>
      </c>
      <c r="Q4550" s="1" t="s">
        <v>278</v>
      </c>
      <c r="R4550" s="1" t="s">
        <v>54</v>
      </c>
      <c r="S4550" s="1" t="s">
        <v>35</v>
      </c>
      <c r="T4550" s="3">
        <v>42275</v>
      </c>
      <c r="U4550" s="1" t="str">
        <f>IF(kiva_loans__muestra[[#This Row],[funded_amount]]=kiva_loans__muestra[[#This Row],[loan_amount]],"funded","unfunded")</f>
        <v>funded</v>
      </c>
      <c r="V4550" s="1" t="str">
        <f>IF(kiva_loans__muestra[[#This Row],[lender_count]]&gt;=50,"high","low")</f>
        <v>low</v>
      </c>
    </row>
    <row r="4551" spans="1:22" x14ac:dyDescent="0.25">
      <c r="A4551">
        <v>954185</v>
      </c>
      <c r="B4551">
        <v>1500</v>
      </c>
      <c r="C4551">
        <v>1500</v>
      </c>
      <c r="D4551" s="1" t="s">
        <v>64</v>
      </c>
      <c r="E4551" s="1" t="s">
        <v>37</v>
      </c>
      <c r="F4551" s="1" t="s">
        <v>7265</v>
      </c>
      <c r="G4551" s="1" t="s">
        <v>3278</v>
      </c>
      <c r="H4551" s="1" t="s">
        <v>100</v>
      </c>
      <c r="I4551" s="1" t="s">
        <v>737</v>
      </c>
      <c r="J4551" s="1" t="s">
        <v>101</v>
      </c>
      <c r="K4551">
        <v>1260</v>
      </c>
      <c r="L4551" s="2">
        <v>42275.366967592592</v>
      </c>
      <c r="M4551" s="2">
        <v>42243.375</v>
      </c>
      <c r="N4551" s="2">
        <v>42279.166238425925</v>
      </c>
      <c r="O4551">
        <v>80</v>
      </c>
      <c r="P4551">
        <v>6</v>
      </c>
      <c r="Q4551" s="1" t="s">
        <v>30</v>
      </c>
      <c r="R4551" s="1" t="s">
        <v>24</v>
      </c>
      <c r="S4551" s="1" t="s">
        <v>31</v>
      </c>
      <c r="T4551" s="3">
        <v>42275</v>
      </c>
      <c r="U4551" s="1" t="str">
        <f>IF(kiva_loans__muestra[[#This Row],[funded_amount]]=kiva_loans__muestra[[#This Row],[loan_amount]],"funded","unfunded")</f>
        <v>funded</v>
      </c>
      <c r="V4551" s="1" t="str">
        <f>IF(kiva_loans__muestra[[#This Row],[lender_count]]&gt;=50,"high","low")</f>
        <v>low</v>
      </c>
    </row>
    <row r="4552" spans="1:22" x14ac:dyDescent="0.25">
      <c r="A4552">
        <v>954536</v>
      </c>
      <c r="B4552">
        <v>1750</v>
      </c>
      <c r="C4552">
        <v>1750</v>
      </c>
      <c r="D4552" s="1" t="s">
        <v>45</v>
      </c>
      <c r="E4552" s="1" t="s">
        <v>46</v>
      </c>
      <c r="F4552" s="1" t="s">
        <v>8747</v>
      </c>
      <c r="G4552" s="1" t="s">
        <v>3278</v>
      </c>
      <c r="H4552" s="1" t="s">
        <v>100</v>
      </c>
      <c r="I4552" s="1" t="s">
        <v>1465</v>
      </c>
      <c r="J4552" s="1" t="s">
        <v>101</v>
      </c>
      <c r="K4552">
        <v>1440</v>
      </c>
      <c r="L4552" s="2">
        <v>42275.660208333335</v>
      </c>
      <c r="M4552" s="2">
        <v>42256.375</v>
      </c>
      <c r="N4552" s="2">
        <v>42277.020104166666</v>
      </c>
      <c r="O4552">
        <v>50</v>
      </c>
      <c r="P4552">
        <v>5</v>
      </c>
      <c r="Q4552" s="1" t="s">
        <v>30</v>
      </c>
      <c r="R4552" s="1" t="s">
        <v>24</v>
      </c>
      <c r="S4552" s="1" t="s">
        <v>35</v>
      </c>
      <c r="T4552" s="3">
        <v>42275</v>
      </c>
      <c r="U4552" s="1" t="str">
        <f>IF(kiva_loans__muestra[[#This Row],[funded_amount]]=kiva_loans__muestra[[#This Row],[loan_amount]],"funded","unfunded")</f>
        <v>funded</v>
      </c>
      <c r="V4552" s="1" t="str">
        <f>IF(kiva_loans__muestra[[#This Row],[lender_count]]&gt;=50,"high","low")</f>
        <v>low</v>
      </c>
    </row>
    <row r="4553" spans="1:22" x14ac:dyDescent="0.25">
      <c r="A4553">
        <v>954180</v>
      </c>
      <c r="B4553">
        <v>2250</v>
      </c>
      <c r="C4553">
        <v>2250</v>
      </c>
      <c r="D4553" s="1" t="s">
        <v>64</v>
      </c>
      <c r="E4553" s="1" t="s">
        <v>37</v>
      </c>
      <c r="F4553" s="1" t="s">
        <v>8748</v>
      </c>
      <c r="G4553" s="1" t="s">
        <v>3278</v>
      </c>
      <c r="H4553" s="1" t="s">
        <v>100</v>
      </c>
      <c r="I4553" s="1" t="s">
        <v>737</v>
      </c>
      <c r="J4553" s="1" t="s">
        <v>101</v>
      </c>
      <c r="K4553">
        <v>1260</v>
      </c>
      <c r="L4553" s="2">
        <v>42275.365277777775</v>
      </c>
      <c r="M4553" s="2">
        <v>42243.375</v>
      </c>
      <c r="N4553" s="2">
        <v>42296.745729166665</v>
      </c>
      <c r="O4553">
        <v>120</v>
      </c>
      <c r="P4553">
        <v>9</v>
      </c>
      <c r="Q4553" s="1" t="s">
        <v>1881</v>
      </c>
      <c r="R4553" s="1" t="s">
        <v>24</v>
      </c>
      <c r="S4553" s="1" t="s">
        <v>31</v>
      </c>
      <c r="T4553" s="3">
        <v>42275</v>
      </c>
      <c r="U4553" s="1" t="str">
        <f>IF(kiva_loans__muestra[[#This Row],[funded_amount]]=kiva_loans__muestra[[#This Row],[loan_amount]],"funded","unfunded")</f>
        <v>funded</v>
      </c>
      <c r="V4553" s="1" t="str">
        <f>IF(kiva_loans__muestra[[#This Row],[lender_count]]&gt;=50,"high","low")</f>
        <v>low</v>
      </c>
    </row>
    <row r="4554" spans="1:22" x14ac:dyDescent="0.25">
      <c r="A4554">
        <v>954042</v>
      </c>
      <c r="B4554">
        <v>1250</v>
      </c>
      <c r="C4554">
        <v>1250</v>
      </c>
      <c r="D4554" s="1" t="s">
        <v>53</v>
      </c>
      <c r="E4554" s="1" t="s">
        <v>32</v>
      </c>
      <c r="F4554" s="1" t="s">
        <v>3100</v>
      </c>
      <c r="G4554" s="1" t="s">
        <v>3278</v>
      </c>
      <c r="H4554" s="1" t="s">
        <v>100</v>
      </c>
      <c r="I4554" s="1" t="s">
        <v>1683</v>
      </c>
      <c r="J4554" s="1" t="s">
        <v>101</v>
      </c>
      <c r="K4554">
        <v>1260</v>
      </c>
      <c r="L4554" s="2">
        <v>42275.233749999999</v>
      </c>
      <c r="M4554" s="2">
        <v>42255.375</v>
      </c>
      <c r="N4554" s="2">
        <v>42276.093136574076</v>
      </c>
      <c r="O4554">
        <v>70</v>
      </c>
      <c r="P4554">
        <v>4</v>
      </c>
      <c r="Q4554" s="1" t="s">
        <v>30</v>
      </c>
      <c r="R4554" s="1" t="s">
        <v>24</v>
      </c>
      <c r="S4554" s="1" t="s">
        <v>31</v>
      </c>
      <c r="T4554" s="3">
        <v>42275</v>
      </c>
      <c r="U4554" s="1" t="str">
        <f>IF(kiva_loans__muestra[[#This Row],[funded_amount]]=kiva_loans__muestra[[#This Row],[loan_amount]],"funded","unfunded")</f>
        <v>funded</v>
      </c>
      <c r="V4554" s="1" t="str">
        <f>IF(kiva_loans__muestra[[#This Row],[lender_count]]&gt;=50,"high","low")</f>
        <v>low</v>
      </c>
    </row>
    <row r="4555" spans="1:22" x14ac:dyDescent="0.25">
      <c r="A4555">
        <v>954000</v>
      </c>
      <c r="B4555">
        <v>750</v>
      </c>
      <c r="C4555">
        <v>750</v>
      </c>
      <c r="D4555" s="1" t="s">
        <v>103</v>
      </c>
      <c r="E4555" s="1" t="s">
        <v>104</v>
      </c>
      <c r="F4555" s="1" t="s">
        <v>8749</v>
      </c>
      <c r="G4555" s="1" t="s">
        <v>3278</v>
      </c>
      <c r="H4555" s="1" t="s">
        <v>100</v>
      </c>
      <c r="I4555" s="1" t="s">
        <v>1669</v>
      </c>
      <c r="J4555" s="1" t="s">
        <v>101</v>
      </c>
      <c r="K4555">
        <v>1260</v>
      </c>
      <c r="L4555" s="2">
        <v>42275.20140046296</v>
      </c>
      <c r="M4555" s="2">
        <v>42258.375</v>
      </c>
      <c r="N4555" s="2">
        <v>42275.698136574072</v>
      </c>
      <c r="O4555">
        <v>80</v>
      </c>
      <c r="P4555">
        <v>1</v>
      </c>
      <c r="Q4555" s="1" t="s">
        <v>30</v>
      </c>
      <c r="R4555" s="1" t="s">
        <v>92</v>
      </c>
      <c r="S4555" s="1" t="s">
        <v>31</v>
      </c>
      <c r="T4555" s="3">
        <v>42275</v>
      </c>
      <c r="U4555" s="1" t="str">
        <f>IF(kiva_loans__muestra[[#This Row],[funded_amount]]=kiva_loans__muestra[[#This Row],[loan_amount]],"funded","unfunded")</f>
        <v>funded</v>
      </c>
      <c r="V4555" s="1" t="str">
        <f>IF(kiva_loans__muestra[[#This Row],[lender_count]]&gt;=50,"high","low")</f>
        <v>low</v>
      </c>
    </row>
    <row r="4556" spans="1:22" x14ac:dyDescent="0.25">
      <c r="A4556">
        <v>954875</v>
      </c>
      <c r="B4556">
        <v>26750</v>
      </c>
      <c r="C4556">
        <v>26750</v>
      </c>
      <c r="D4556" s="1" t="s">
        <v>201</v>
      </c>
      <c r="E4556" s="1" t="s">
        <v>37</v>
      </c>
      <c r="F4556" s="1" t="s">
        <v>8750</v>
      </c>
      <c r="G4556" s="1" t="s">
        <v>3422</v>
      </c>
      <c r="H4556" s="1" t="s">
        <v>898</v>
      </c>
      <c r="I4556" s="1" t="s">
        <v>30</v>
      </c>
      <c r="J4556" s="1" t="s">
        <v>899</v>
      </c>
      <c r="K4556">
        <v>1170</v>
      </c>
      <c r="L4556" s="2">
        <v>42276.394687499997</v>
      </c>
      <c r="M4556" s="2">
        <v>42263.375</v>
      </c>
      <c r="N4556" s="2">
        <v>42295.547083333331</v>
      </c>
      <c r="O4556">
        <v>80</v>
      </c>
      <c r="P4556">
        <v>63</v>
      </c>
      <c r="Q4556" s="1" t="s">
        <v>503</v>
      </c>
      <c r="R4556" s="1" t="s">
        <v>8751</v>
      </c>
      <c r="S4556" s="1" t="s">
        <v>31</v>
      </c>
      <c r="T4556" s="3">
        <v>42276</v>
      </c>
      <c r="U4556" s="1" t="str">
        <f>IF(kiva_loans__muestra[[#This Row],[funded_amount]]=kiva_loans__muestra[[#This Row],[loan_amount]],"funded","unfunded")</f>
        <v>funded</v>
      </c>
      <c r="V4556" s="1" t="str">
        <f>IF(kiva_loans__muestra[[#This Row],[lender_count]]&gt;=50,"high","low")</f>
        <v>high</v>
      </c>
    </row>
    <row r="4557" spans="1:22" x14ac:dyDescent="0.25">
      <c r="A4557">
        <v>1090257</v>
      </c>
      <c r="B4557">
        <v>0</v>
      </c>
      <c r="C4557">
        <v>100000</v>
      </c>
      <c r="D4557" s="1" t="s">
        <v>46</v>
      </c>
      <c r="E4557" s="1" t="s">
        <v>46</v>
      </c>
      <c r="F4557" s="1" t="s">
        <v>8752</v>
      </c>
      <c r="G4557" s="1" t="s">
        <v>3775</v>
      </c>
      <c r="H4557" s="1" t="s">
        <v>155</v>
      </c>
      <c r="I4557" s="1" t="s">
        <v>30</v>
      </c>
      <c r="J4557" s="1" t="s">
        <v>90</v>
      </c>
      <c r="L4557" s="2">
        <v>42276.947812500002</v>
      </c>
      <c r="M4557" s="2"/>
      <c r="N4557" s="2"/>
      <c r="O4557">
        <v>360</v>
      </c>
      <c r="P4557">
        <v>0</v>
      </c>
      <c r="Q4557" s="1" t="s">
        <v>30</v>
      </c>
      <c r="R4557" s="1" t="s">
        <v>24</v>
      </c>
      <c r="S4557" s="1" t="s">
        <v>25</v>
      </c>
      <c r="T4557" s="3">
        <v>42276</v>
      </c>
      <c r="U4557" s="1" t="str">
        <f>IF(kiva_loans__muestra[[#This Row],[funded_amount]]=kiva_loans__muestra[[#This Row],[loan_amount]],"funded","unfunded")</f>
        <v>unfunded</v>
      </c>
      <c r="V4557" s="1" t="str">
        <f>IF(kiva_loans__muestra[[#This Row],[lender_count]]&gt;=50,"high","low")</f>
        <v>low</v>
      </c>
    </row>
    <row r="4558" spans="1:22" x14ac:dyDescent="0.25">
      <c r="A4558">
        <v>955209</v>
      </c>
      <c r="B4558">
        <v>7500</v>
      </c>
      <c r="C4558">
        <v>14000</v>
      </c>
      <c r="D4558" s="1" t="s">
        <v>63</v>
      </c>
      <c r="E4558" s="1" t="s">
        <v>27</v>
      </c>
      <c r="F4558" s="1" t="s">
        <v>8753</v>
      </c>
      <c r="G4558" s="1" t="s">
        <v>3266</v>
      </c>
      <c r="H4558" s="1" t="s">
        <v>89</v>
      </c>
      <c r="I4558" s="1" t="s">
        <v>638</v>
      </c>
      <c r="J4558" s="1" t="s">
        <v>90</v>
      </c>
      <c r="K4558">
        <v>1990</v>
      </c>
      <c r="L4558" s="2">
        <v>42276.776284722226</v>
      </c>
      <c r="M4558" s="2">
        <v>42272.375</v>
      </c>
      <c r="N4558" s="2"/>
      <c r="O4558">
        <v>260</v>
      </c>
      <c r="P4558">
        <v>11</v>
      </c>
      <c r="Q4558" s="1" t="s">
        <v>1367</v>
      </c>
      <c r="R4558" s="1" t="s">
        <v>24</v>
      </c>
      <c r="S4558" s="1" t="s">
        <v>31</v>
      </c>
      <c r="T4558" s="3">
        <v>42276</v>
      </c>
      <c r="U4558" s="1" t="str">
        <f>IF(kiva_loans__muestra[[#This Row],[funded_amount]]=kiva_loans__muestra[[#This Row],[loan_amount]],"funded","unfunded")</f>
        <v>unfunded</v>
      </c>
      <c r="V4558" s="1" t="str">
        <f>IF(kiva_loans__muestra[[#This Row],[lender_count]]&gt;=50,"high","low")</f>
        <v>low</v>
      </c>
    </row>
    <row r="4559" spans="1:22" x14ac:dyDescent="0.25">
      <c r="A4559">
        <v>955216</v>
      </c>
      <c r="B4559">
        <v>3250</v>
      </c>
      <c r="C4559">
        <v>3250</v>
      </c>
      <c r="D4559" s="1" t="s">
        <v>98</v>
      </c>
      <c r="E4559" s="1" t="s">
        <v>37</v>
      </c>
      <c r="F4559" s="1" t="s">
        <v>8754</v>
      </c>
      <c r="G4559" s="1" t="s">
        <v>3427</v>
      </c>
      <c r="H4559" s="1" t="s">
        <v>185</v>
      </c>
      <c r="I4559" s="1" t="s">
        <v>217</v>
      </c>
      <c r="J4559" s="1" t="s">
        <v>187</v>
      </c>
      <c r="K4559">
        <v>1540</v>
      </c>
      <c r="L4559" s="2">
        <v>42276.784097222226</v>
      </c>
      <c r="M4559" s="2">
        <v>42264.375</v>
      </c>
      <c r="N4559" s="2">
        <v>42295.171087962961</v>
      </c>
      <c r="O4559">
        <v>140</v>
      </c>
      <c r="P4559">
        <v>11</v>
      </c>
      <c r="Q4559" s="1" t="s">
        <v>8755</v>
      </c>
      <c r="R4559" s="1" t="s">
        <v>92</v>
      </c>
      <c r="S4559" s="1" t="s">
        <v>31</v>
      </c>
      <c r="T4559" s="3">
        <v>42276</v>
      </c>
      <c r="U4559" s="1" t="str">
        <f>IF(kiva_loans__muestra[[#This Row],[funded_amount]]=kiva_loans__muestra[[#This Row],[loan_amount]],"funded","unfunded")</f>
        <v>funded</v>
      </c>
      <c r="V4559" s="1" t="str">
        <f>IF(kiva_loans__muestra[[#This Row],[lender_count]]&gt;=50,"high","low")</f>
        <v>low</v>
      </c>
    </row>
    <row r="4560" spans="1:22" x14ac:dyDescent="0.25">
      <c r="A4560">
        <v>955034</v>
      </c>
      <c r="B4560">
        <v>4000</v>
      </c>
      <c r="C4560">
        <v>4750</v>
      </c>
      <c r="D4560" s="1" t="s">
        <v>64</v>
      </c>
      <c r="E4560" s="1" t="s">
        <v>37</v>
      </c>
      <c r="F4560" s="1" t="s">
        <v>8756</v>
      </c>
      <c r="G4560" s="1" t="s">
        <v>3263</v>
      </c>
      <c r="H4560" s="1" t="s">
        <v>33</v>
      </c>
      <c r="I4560" s="1" t="s">
        <v>1291</v>
      </c>
      <c r="J4560" s="1" t="s">
        <v>34</v>
      </c>
      <c r="K4560">
        <v>1330</v>
      </c>
      <c r="L4560" s="2">
        <v>42276.497986111113</v>
      </c>
      <c r="M4560" s="2">
        <v>42262.375</v>
      </c>
      <c r="N4560" s="2"/>
      <c r="O4560">
        <v>140</v>
      </c>
      <c r="P4560">
        <v>12</v>
      </c>
      <c r="Q4560" s="1" t="s">
        <v>88</v>
      </c>
      <c r="R4560" s="1" t="s">
        <v>92</v>
      </c>
      <c r="S4560" s="1" t="s">
        <v>31</v>
      </c>
      <c r="T4560" s="3">
        <v>42276</v>
      </c>
      <c r="U4560" s="1" t="str">
        <f>IF(kiva_loans__muestra[[#This Row],[funded_amount]]=kiva_loans__muestra[[#This Row],[loan_amount]],"funded","unfunded")</f>
        <v>unfunded</v>
      </c>
      <c r="V4560" s="1" t="str">
        <f>IF(kiva_loans__muestra[[#This Row],[lender_count]]&gt;=50,"high","low")</f>
        <v>low</v>
      </c>
    </row>
    <row r="4561" spans="1:22" x14ac:dyDescent="0.25">
      <c r="A4561">
        <v>955369</v>
      </c>
      <c r="B4561">
        <v>2750</v>
      </c>
      <c r="C4561">
        <v>2750</v>
      </c>
      <c r="D4561" s="1" t="s">
        <v>81</v>
      </c>
      <c r="E4561" s="1" t="s">
        <v>27</v>
      </c>
      <c r="F4561" s="1" t="s">
        <v>8757</v>
      </c>
      <c r="G4561" s="1" t="s">
        <v>3481</v>
      </c>
      <c r="H4561" s="1" t="s">
        <v>193</v>
      </c>
      <c r="I4561" s="1" t="s">
        <v>1022</v>
      </c>
      <c r="J4561" s="1" t="s">
        <v>194</v>
      </c>
      <c r="K4561">
        <v>2460</v>
      </c>
      <c r="L4561" s="2">
        <v>42277.040578703702</v>
      </c>
      <c r="M4561" s="2">
        <v>42268.375</v>
      </c>
      <c r="N4561" s="2">
        <v>42289.152951388889</v>
      </c>
      <c r="O4561">
        <v>140</v>
      </c>
      <c r="P4561">
        <v>7</v>
      </c>
      <c r="Q4561" s="1" t="s">
        <v>525</v>
      </c>
      <c r="R4561" s="1" t="s">
        <v>92</v>
      </c>
      <c r="S4561" s="1" t="s">
        <v>31</v>
      </c>
      <c r="T4561" s="3">
        <v>42276</v>
      </c>
      <c r="U4561" s="1" t="str">
        <f>IF(kiva_loans__muestra[[#This Row],[funded_amount]]=kiva_loans__muestra[[#This Row],[loan_amount]],"funded","unfunded")</f>
        <v>funded</v>
      </c>
      <c r="V4561" s="1" t="str">
        <f>IF(kiva_loans__muestra[[#This Row],[lender_count]]&gt;=50,"high","low")</f>
        <v>low</v>
      </c>
    </row>
    <row r="4562" spans="1:22" x14ac:dyDescent="0.25">
      <c r="A4562">
        <v>955057</v>
      </c>
      <c r="B4562">
        <v>14750</v>
      </c>
      <c r="C4562">
        <v>14750</v>
      </c>
      <c r="D4562" s="1" t="s">
        <v>64</v>
      </c>
      <c r="E4562" s="1" t="s">
        <v>37</v>
      </c>
      <c r="F4562" s="1" t="s">
        <v>8758</v>
      </c>
      <c r="G4562" s="1" t="s">
        <v>3320</v>
      </c>
      <c r="H4562" s="1" t="s">
        <v>717</v>
      </c>
      <c r="I4562" s="1" t="s">
        <v>1568</v>
      </c>
      <c r="J4562" s="1" t="s">
        <v>719</v>
      </c>
      <c r="K4562">
        <v>1460</v>
      </c>
      <c r="L4562" s="2">
        <v>42276.535150462965</v>
      </c>
      <c r="M4562" s="2">
        <v>42250.375</v>
      </c>
      <c r="N4562" s="2">
        <v>42302.038726851853</v>
      </c>
      <c r="O4562">
        <v>260</v>
      </c>
      <c r="P4562">
        <v>44</v>
      </c>
      <c r="Q4562" s="1" t="s">
        <v>8759</v>
      </c>
      <c r="R4562" s="1" t="s">
        <v>24</v>
      </c>
      <c r="S4562" s="1" t="s">
        <v>31</v>
      </c>
      <c r="T4562" s="3">
        <v>42276</v>
      </c>
      <c r="U4562" s="1" t="str">
        <f>IF(kiva_loans__muestra[[#This Row],[funded_amount]]=kiva_loans__muestra[[#This Row],[loan_amount]],"funded","unfunded")</f>
        <v>funded</v>
      </c>
      <c r="V4562" s="1" t="str">
        <f>IF(kiva_loans__muestra[[#This Row],[lender_count]]&gt;=50,"high","low")</f>
        <v>low</v>
      </c>
    </row>
    <row r="4563" spans="1:22" x14ac:dyDescent="0.25">
      <c r="A4563">
        <v>955549</v>
      </c>
      <c r="B4563">
        <v>2000</v>
      </c>
      <c r="C4563">
        <v>2000</v>
      </c>
      <c r="D4563" s="1" t="s">
        <v>650</v>
      </c>
      <c r="E4563" s="1" t="s">
        <v>46</v>
      </c>
      <c r="F4563" s="1" t="s">
        <v>8760</v>
      </c>
      <c r="G4563" s="1" t="s">
        <v>3263</v>
      </c>
      <c r="H4563" s="1" t="s">
        <v>33</v>
      </c>
      <c r="I4563" s="1" t="s">
        <v>549</v>
      </c>
      <c r="J4563" s="1" t="s">
        <v>34</v>
      </c>
      <c r="K4563">
        <v>1330</v>
      </c>
      <c r="L4563" s="2">
        <v>42277.379756944443</v>
      </c>
      <c r="M4563" s="2">
        <v>42247.375</v>
      </c>
      <c r="N4563" s="2">
        <v>42294.634548611109</v>
      </c>
      <c r="O4563">
        <v>80</v>
      </c>
      <c r="P4563">
        <v>8</v>
      </c>
      <c r="Q4563" s="1" t="s">
        <v>488</v>
      </c>
      <c r="R4563" s="1" t="s">
        <v>92</v>
      </c>
      <c r="S4563" s="1" t="s">
        <v>31</v>
      </c>
      <c r="T4563" s="3">
        <v>42277</v>
      </c>
      <c r="U4563" s="1" t="str">
        <f>IF(kiva_loans__muestra[[#This Row],[funded_amount]]=kiva_loans__muestra[[#This Row],[loan_amount]],"funded","unfunded")</f>
        <v>funded</v>
      </c>
      <c r="V4563" s="1" t="str">
        <f>IF(kiva_loans__muestra[[#This Row],[lender_count]]&gt;=50,"high","low")</f>
        <v>low</v>
      </c>
    </row>
    <row r="4564" spans="1:22" x14ac:dyDescent="0.25">
      <c r="A4564">
        <v>955517</v>
      </c>
      <c r="B4564">
        <v>1000</v>
      </c>
      <c r="C4564">
        <v>1000</v>
      </c>
      <c r="D4564" s="1" t="s">
        <v>81</v>
      </c>
      <c r="E4564" s="1" t="s">
        <v>27</v>
      </c>
      <c r="F4564" s="1" t="s">
        <v>8761</v>
      </c>
      <c r="G4564" s="1" t="s">
        <v>3263</v>
      </c>
      <c r="H4564" s="1" t="s">
        <v>33</v>
      </c>
      <c r="I4564" s="1" t="s">
        <v>2923</v>
      </c>
      <c r="J4564" s="1" t="s">
        <v>34</v>
      </c>
      <c r="K4564">
        <v>1330</v>
      </c>
      <c r="L4564" s="2">
        <v>42277.353101851855</v>
      </c>
      <c r="M4564" s="2">
        <v>42247.375</v>
      </c>
      <c r="N4564" s="2">
        <v>42279.584490740737</v>
      </c>
      <c r="O4564">
        <v>80</v>
      </c>
      <c r="P4564">
        <v>4</v>
      </c>
      <c r="Q4564" s="1" t="s">
        <v>30</v>
      </c>
      <c r="R4564" s="1" t="s">
        <v>24</v>
      </c>
      <c r="S4564" s="1" t="s">
        <v>31</v>
      </c>
      <c r="T4564" s="3">
        <v>42277</v>
      </c>
      <c r="U4564" s="1" t="str">
        <f>IF(kiva_loans__muestra[[#This Row],[funded_amount]]=kiva_loans__muestra[[#This Row],[loan_amount]],"funded","unfunded")</f>
        <v>funded</v>
      </c>
      <c r="V4564" s="1" t="str">
        <f>IF(kiva_loans__muestra[[#This Row],[lender_count]]&gt;=50,"high","low")</f>
        <v>low</v>
      </c>
    </row>
    <row r="4565" spans="1:22" x14ac:dyDescent="0.25">
      <c r="A4565">
        <v>955840</v>
      </c>
      <c r="B4565">
        <v>21000</v>
      </c>
      <c r="C4565">
        <v>21000</v>
      </c>
      <c r="D4565" s="1" t="s">
        <v>46</v>
      </c>
      <c r="E4565" s="1" t="s">
        <v>46</v>
      </c>
      <c r="F4565" s="1" t="s">
        <v>8762</v>
      </c>
      <c r="G4565" s="1" t="s">
        <v>3547</v>
      </c>
      <c r="H4565" s="1" t="s">
        <v>274</v>
      </c>
      <c r="I4565" s="1" t="s">
        <v>1186</v>
      </c>
      <c r="J4565" s="1" t="s">
        <v>275</v>
      </c>
      <c r="K4565">
        <v>2310</v>
      </c>
      <c r="L4565" s="2">
        <v>42277.714050925926</v>
      </c>
      <c r="M4565" s="2">
        <v>42276.375</v>
      </c>
      <c r="N4565" s="2">
        <v>42299.609861111108</v>
      </c>
      <c r="O4565">
        <v>80</v>
      </c>
      <c r="P4565">
        <v>72</v>
      </c>
      <c r="Q4565" s="1" t="s">
        <v>8763</v>
      </c>
      <c r="R4565" s="1" t="s">
        <v>135</v>
      </c>
      <c r="S4565" s="1" t="s">
        <v>35</v>
      </c>
      <c r="T4565" s="3">
        <v>42277</v>
      </c>
      <c r="U4565" s="1" t="str">
        <f>IF(kiva_loans__muestra[[#This Row],[funded_amount]]=kiva_loans__muestra[[#This Row],[loan_amount]],"funded","unfunded")</f>
        <v>funded</v>
      </c>
      <c r="V4565" s="1" t="str">
        <f>IF(kiva_loans__muestra[[#This Row],[lender_count]]&gt;=50,"high","low")</f>
        <v>high</v>
      </c>
    </row>
    <row r="4566" spans="1:22" x14ac:dyDescent="0.25">
      <c r="A4566">
        <v>955422</v>
      </c>
      <c r="B4566">
        <v>6250</v>
      </c>
      <c r="C4566">
        <v>8750</v>
      </c>
      <c r="D4566" s="1" t="s">
        <v>137</v>
      </c>
      <c r="E4566" s="1" t="s">
        <v>27</v>
      </c>
      <c r="F4566" s="1" t="s">
        <v>2357</v>
      </c>
      <c r="G4566" s="1" t="s">
        <v>3278</v>
      </c>
      <c r="H4566" s="1" t="s">
        <v>100</v>
      </c>
      <c r="I4566" s="1" t="s">
        <v>8764</v>
      </c>
      <c r="J4566" s="1" t="s">
        <v>101</v>
      </c>
      <c r="K4566">
        <v>1360</v>
      </c>
      <c r="L4566" s="2">
        <v>42277.214270833334</v>
      </c>
      <c r="M4566" s="2">
        <v>42261.375</v>
      </c>
      <c r="N4566" s="2"/>
      <c r="O4566">
        <v>140</v>
      </c>
      <c r="P4566">
        <v>14</v>
      </c>
      <c r="Q4566" s="1" t="s">
        <v>159</v>
      </c>
      <c r="R4566" s="1" t="s">
        <v>24</v>
      </c>
      <c r="S4566" s="1" t="s">
        <v>31</v>
      </c>
      <c r="T4566" s="3">
        <v>42277</v>
      </c>
      <c r="U4566" s="1" t="str">
        <f>IF(kiva_loans__muestra[[#This Row],[funded_amount]]=kiva_loans__muestra[[#This Row],[loan_amount]],"funded","unfunded")</f>
        <v>unfunded</v>
      </c>
      <c r="V4566" s="1" t="str">
        <f>IF(kiva_loans__muestra[[#This Row],[lender_count]]&gt;=50,"high","low")</f>
        <v>low</v>
      </c>
    </row>
    <row r="4567" spans="1:22" x14ac:dyDescent="0.25">
      <c r="A4567">
        <v>955795</v>
      </c>
      <c r="B4567">
        <v>3750</v>
      </c>
      <c r="C4567">
        <v>5000</v>
      </c>
      <c r="D4567" s="1" t="s">
        <v>64</v>
      </c>
      <c r="E4567" s="1" t="s">
        <v>37</v>
      </c>
      <c r="F4567" s="1" t="s">
        <v>8765</v>
      </c>
      <c r="G4567" s="1" t="s">
        <v>3266</v>
      </c>
      <c r="H4567" s="1" t="s">
        <v>89</v>
      </c>
      <c r="I4567" s="1" t="s">
        <v>328</v>
      </c>
      <c r="J4567" s="1" t="s">
        <v>90</v>
      </c>
      <c r="K4567">
        <v>1990</v>
      </c>
      <c r="L4567" s="2">
        <v>42277.690787037034</v>
      </c>
      <c r="M4567" s="2">
        <v>42258.375</v>
      </c>
      <c r="N4567" s="2"/>
      <c r="O4567">
        <v>200</v>
      </c>
      <c r="P4567">
        <v>15</v>
      </c>
      <c r="Q4567" s="1" t="s">
        <v>267</v>
      </c>
      <c r="R4567" s="1" t="s">
        <v>92</v>
      </c>
      <c r="S4567" s="1" t="s">
        <v>31</v>
      </c>
      <c r="T4567" s="3">
        <v>42277</v>
      </c>
      <c r="U4567" s="1" t="str">
        <f>IF(kiva_loans__muestra[[#This Row],[funded_amount]]=kiva_loans__muestra[[#This Row],[loan_amount]],"funded","unfunded")</f>
        <v>unfunded</v>
      </c>
      <c r="V4567" s="1" t="str">
        <f>IF(kiva_loans__muestra[[#This Row],[lender_count]]&gt;=50,"high","low")</f>
        <v>low</v>
      </c>
    </row>
    <row r="4568" spans="1:22" x14ac:dyDescent="0.25">
      <c r="A4568">
        <v>955860</v>
      </c>
      <c r="B4568">
        <v>5000</v>
      </c>
      <c r="C4568">
        <v>5750</v>
      </c>
      <c r="D4568" s="1" t="s">
        <v>69</v>
      </c>
      <c r="E4568" s="1" t="s">
        <v>46</v>
      </c>
      <c r="F4568" s="1" t="s">
        <v>8766</v>
      </c>
      <c r="G4568" s="1" t="s">
        <v>3317</v>
      </c>
      <c r="H4568" s="1" t="s">
        <v>85</v>
      </c>
      <c r="I4568" s="1" t="s">
        <v>554</v>
      </c>
      <c r="J4568" s="1" t="s">
        <v>90</v>
      </c>
      <c r="K4568">
        <v>1760</v>
      </c>
      <c r="L4568" s="2">
        <v>42277.728530092594</v>
      </c>
      <c r="M4568" s="2">
        <v>42270.375</v>
      </c>
      <c r="N4568" s="2"/>
      <c r="O4568">
        <v>150</v>
      </c>
      <c r="P4568">
        <v>12</v>
      </c>
      <c r="Q4568" s="1" t="s">
        <v>278</v>
      </c>
      <c r="R4568" s="1" t="s">
        <v>24</v>
      </c>
      <c r="S4568" s="1" t="s">
        <v>31</v>
      </c>
      <c r="T4568" s="3">
        <v>42277</v>
      </c>
      <c r="U4568" s="1" t="str">
        <f>IF(kiva_loans__muestra[[#This Row],[funded_amount]]=kiva_loans__muestra[[#This Row],[loan_amount]],"funded","unfunded")</f>
        <v>unfunded</v>
      </c>
      <c r="V4568" s="1" t="str">
        <f>IF(kiva_loans__muestra[[#This Row],[lender_count]]&gt;=50,"high","low")</f>
        <v>low</v>
      </c>
    </row>
    <row r="4569" spans="1:22" x14ac:dyDescent="0.25">
      <c r="A4569">
        <v>955846</v>
      </c>
      <c r="B4569">
        <v>5000</v>
      </c>
      <c r="C4569">
        <v>5000</v>
      </c>
      <c r="D4569" s="1" t="s">
        <v>311</v>
      </c>
      <c r="E4569" s="1" t="s">
        <v>37</v>
      </c>
      <c r="F4569" s="1" t="s">
        <v>3163</v>
      </c>
      <c r="G4569" s="1" t="s">
        <v>3276</v>
      </c>
      <c r="H4569" s="1" t="s">
        <v>225</v>
      </c>
      <c r="I4569" s="1" t="s">
        <v>1326</v>
      </c>
      <c r="J4569" s="1" t="s">
        <v>90</v>
      </c>
      <c r="K4569">
        <v>1880</v>
      </c>
      <c r="L4569" s="2">
        <v>42277.715821759259</v>
      </c>
      <c r="M4569" s="2">
        <v>42275.375</v>
      </c>
      <c r="N4569" s="2">
        <v>42283.74658564815</v>
      </c>
      <c r="O4569">
        <v>150</v>
      </c>
      <c r="P4569">
        <v>20</v>
      </c>
      <c r="Q4569" s="1" t="s">
        <v>40</v>
      </c>
      <c r="R4569" s="1" t="s">
        <v>24</v>
      </c>
      <c r="S4569" s="1" t="s">
        <v>31</v>
      </c>
      <c r="T4569" s="3">
        <v>42277</v>
      </c>
      <c r="U4569" s="1" t="str">
        <f>IF(kiva_loans__muestra[[#This Row],[funded_amount]]=kiva_loans__muestra[[#This Row],[loan_amount]],"funded","unfunded")</f>
        <v>funded</v>
      </c>
      <c r="V4569" s="1" t="str">
        <f>IF(kiva_loans__muestra[[#This Row],[lender_count]]&gt;=50,"high","low")</f>
        <v>low</v>
      </c>
    </row>
    <row r="4570" spans="1:22" x14ac:dyDescent="0.25">
      <c r="A4570">
        <v>955495</v>
      </c>
      <c r="B4570">
        <v>3250</v>
      </c>
      <c r="C4570">
        <v>3250</v>
      </c>
      <c r="D4570" s="1" t="s">
        <v>98</v>
      </c>
      <c r="E4570" s="1" t="s">
        <v>37</v>
      </c>
      <c r="F4570" s="1" t="s">
        <v>8767</v>
      </c>
      <c r="G4570" s="1" t="s">
        <v>3278</v>
      </c>
      <c r="H4570" s="1" t="s">
        <v>100</v>
      </c>
      <c r="I4570" s="1" t="s">
        <v>1860</v>
      </c>
      <c r="J4570" s="1" t="s">
        <v>101</v>
      </c>
      <c r="K4570">
        <v>1250</v>
      </c>
      <c r="L4570" s="2">
        <v>42277.309386574074</v>
      </c>
      <c r="M4570" s="2">
        <v>42265.375</v>
      </c>
      <c r="N4570" s="2">
        <v>42299.747349537036</v>
      </c>
      <c r="O4570">
        <v>80</v>
      </c>
      <c r="P4570">
        <v>12</v>
      </c>
      <c r="Q4570" s="1" t="s">
        <v>391</v>
      </c>
      <c r="R4570" s="1" t="s">
        <v>24</v>
      </c>
      <c r="S4570" s="1" t="s">
        <v>35</v>
      </c>
      <c r="T4570" s="3">
        <v>42277</v>
      </c>
      <c r="U4570" s="1" t="str">
        <f>IF(kiva_loans__muestra[[#This Row],[funded_amount]]=kiva_loans__muestra[[#This Row],[loan_amount]],"funded","unfunded")</f>
        <v>funded</v>
      </c>
      <c r="V4570" s="1" t="str">
        <f>IF(kiva_loans__muestra[[#This Row],[lender_count]]&gt;=50,"high","low")</f>
        <v>low</v>
      </c>
    </row>
    <row r="4571" spans="1:22" x14ac:dyDescent="0.25">
      <c r="A4571">
        <v>955828</v>
      </c>
      <c r="B4571">
        <v>10250</v>
      </c>
      <c r="C4571">
        <v>10250</v>
      </c>
      <c r="D4571" s="1" t="s">
        <v>64</v>
      </c>
      <c r="E4571" s="1" t="s">
        <v>37</v>
      </c>
      <c r="F4571" s="1" t="s">
        <v>8768</v>
      </c>
      <c r="G4571" s="1" t="s">
        <v>3333</v>
      </c>
      <c r="H4571" s="1" t="s">
        <v>241</v>
      </c>
      <c r="I4571" s="1" t="s">
        <v>258</v>
      </c>
      <c r="J4571" s="1" t="s">
        <v>243</v>
      </c>
      <c r="K4571">
        <v>1400</v>
      </c>
      <c r="L4571" s="2">
        <v>42277.705763888887</v>
      </c>
      <c r="M4571" s="2">
        <v>42250.375</v>
      </c>
      <c r="N4571" s="2">
        <v>42296.06659722222</v>
      </c>
      <c r="O4571">
        <v>260</v>
      </c>
      <c r="P4571">
        <v>35</v>
      </c>
      <c r="Q4571" s="1" t="s">
        <v>8769</v>
      </c>
      <c r="R4571" s="1" t="s">
        <v>24</v>
      </c>
      <c r="S4571" s="1" t="s">
        <v>35</v>
      </c>
      <c r="T4571" s="3">
        <v>42277</v>
      </c>
      <c r="U4571" s="1" t="str">
        <f>IF(kiva_loans__muestra[[#This Row],[funded_amount]]=kiva_loans__muestra[[#This Row],[loan_amount]],"funded","unfunded")</f>
        <v>funded</v>
      </c>
      <c r="V4571" s="1" t="str">
        <f>IF(kiva_loans__muestra[[#This Row],[lender_count]]&gt;=50,"high","low")</f>
        <v>low</v>
      </c>
    </row>
    <row r="4572" spans="1:22" x14ac:dyDescent="0.25">
      <c r="A4572">
        <v>955651</v>
      </c>
      <c r="B4572">
        <v>2250</v>
      </c>
      <c r="C4572">
        <v>4500</v>
      </c>
      <c r="D4572" s="1" t="s">
        <v>46</v>
      </c>
      <c r="E4572" s="1" t="s">
        <v>46</v>
      </c>
      <c r="F4572" s="1" t="s">
        <v>8770</v>
      </c>
      <c r="G4572" s="1" t="s">
        <v>3278</v>
      </c>
      <c r="H4572" s="1" t="s">
        <v>100</v>
      </c>
      <c r="I4572" s="1" t="s">
        <v>1860</v>
      </c>
      <c r="J4572" s="1" t="s">
        <v>101</v>
      </c>
      <c r="K4572">
        <v>1250</v>
      </c>
      <c r="L4572" s="2">
        <v>42277.466689814813</v>
      </c>
      <c r="M4572" s="2">
        <v>42263.375</v>
      </c>
      <c r="N4572" s="2"/>
      <c r="O4572">
        <v>100</v>
      </c>
      <c r="P4572">
        <v>8</v>
      </c>
      <c r="Q4572" s="1" t="s">
        <v>738</v>
      </c>
      <c r="R4572" s="1" t="s">
        <v>24</v>
      </c>
      <c r="S4572" s="1" t="s">
        <v>35</v>
      </c>
      <c r="T4572" s="3">
        <v>42277</v>
      </c>
      <c r="U4572" s="1" t="str">
        <f>IF(kiva_loans__muestra[[#This Row],[funded_amount]]=kiva_loans__muestra[[#This Row],[loan_amount]],"funded","unfunded")</f>
        <v>unfunded</v>
      </c>
      <c r="V4572" s="1" t="str">
        <f>IF(kiva_loans__muestra[[#This Row],[lender_count]]&gt;=50,"high","low")</f>
        <v>low</v>
      </c>
    </row>
    <row r="4573" spans="1:22" x14ac:dyDescent="0.25">
      <c r="A4573">
        <v>956683</v>
      </c>
      <c r="B4573">
        <v>30000</v>
      </c>
      <c r="C4573">
        <v>30000</v>
      </c>
      <c r="D4573" s="1" t="s">
        <v>73</v>
      </c>
      <c r="E4573" s="1" t="s">
        <v>74</v>
      </c>
      <c r="F4573" s="1" t="s">
        <v>8771</v>
      </c>
      <c r="G4573" s="1" t="s">
        <v>3396</v>
      </c>
      <c r="H4573" s="1" t="s">
        <v>788</v>
      </c>
      <c r="I4573" s="1" t="s">
        <v>1044</v>
      </c>
      <c r="J4573" s="1" t="s">
        <v>790</v>
      </c>
      <c r="K4573">
        <v>580</v>
      </c>
      <c r="L4573" s="2">
        <v>42278.952210648145</v>
      </c>
      <c r="M4573" s="2">
        <v>42247.375</v>
      </c>
      <c r="N4573" s="2">
        <v>42298.700370370374</v>
      </c>
      <c r="O4573">
        <v>90</v>
      </c>
      <c r="P4573">
        <v>106</v>
      </c>
      <c r="Q4573" s="1" t="s">
        <v>8772</v>
      </c>
      <c r="R4573" s="1" t="s">
        <v>530</v>
      </c>
      <c r="S4573" s="1" t="s">
        <v>35</v>
      </c>
      <c r="T4573" s="3">
        <v>42278</v>
      </c>
      <c r="U4573" s="1" t="str">
        <f>IF(kiva_loans__muestra[[#This Row],[funded_amount]]=kiva_loans__muestra[[#This Row],[loan_amount]],"funded","unfunded")</f>
        <v>funded</v>
      </c>
      <c r="V4573" s="1" t="str">
        <f>IF(kiva_loans__muestra[[#This Row],[lender_count]]&gt;=50,"high","low")</f>
        <v>high</v>
      </c>
    </row>
    <row r="4574" spans="1:22" x14ac:dyDescent="0.25">
      <c r="A4574">
        <v>956505</v>
      </c>
      <c r="B4574">
        <v>6750</v>
      </c>
      <c r="C4574">
        <v>6750</v>
      </c>
      <c r="D4574" s="1" t="s">
        <v>124</v>
      </c>
      <c r="E4574" s="1" t="s">
        <v>125</v>
      </c>
      <c r="F4574" s="1" t="s">
        <v>8773</v>
      </c>
      <c r="G4574" s="1" t="s">
        <v>3322</v>
      </c>
      <c r="H4574" s="1" t="s">
        <v>126</v>
      </c>
      <c r="I4574" s="1" t="s">
        <v>429</v>
      </c>
      <c r="J4574" s="1" t="s">
        <v>127</v>
      </c>
      <c r="K4574">
        <v>1210</v>
      </c>
      <c r="L4574" s="2">
        <v>42278.510844907411</v>
      </c>
      <c r="M4574" s="2">
        <v>42262.375</v>
      </c>
      <c r="N4574" s="2">
        <v>42292.800775462965</v>
      </c>
      <c r="O4574">
        <v>200</v>
      </c>
      <c r="P4574">
        <v>17</v>
      </c>
      <c r="Q4574" s="1" t="s">
        <v>8774</v>
      </c>
      <c r="R4574" s="1" t="s">
        <v>24</v>
      </c>
      <c r="S4574" s="1" t="s">
        <v>31</v>
      </c>
      <c r="T4574" s="3">
        <v>42278</v>
      </c>
      <c r="U4574" s="1" t="str">
        <f>IF(kiva_loans__muestra[[#This Row],[funded_amount]]=kiva_loans__muestra[[#This Row],[loan_amount]],"funded","unfunded")</f>
        <v>funded</v>
      </c>
      <c r="V4574" s="1" t="str">
        <f>IF(kiva_loans__muestra[[#This Row],[lender_count]]&gt;=50,"high","low")</f>
        <v>low</v>
      </c>
    </row>
    <row r="4575" spans="1:22" x14ac:dyDescent="0.25">
      <c r="A4575">
        <v>956623</v>
      </c>
      <c r="B4575">
        <v>1750</v>
      </c>
      <c r="C4575">
        <v>2500</v>
      </c>
      <c r="D4575" s="1" t="s">
        <v>46</v>
      </c>
      <c r="E4575" s="1" t="s">
        <v>46</v>
      </c>
      <c r="F4575" s="1" t="s">
        <v>8775</v>
      </c>
      <c r="G4575" s="1" t="s">
        <v>3266</v>
      </c>
      <c r="H4575" s="1" t="s">
        <v>89</v>
      </c>
      <c r="I4575" s="1" t="s">
        <v>30</v>
      </c>
      <c r="J4575" s="1" t="s">
        <v>90</v>
      </c>
      <c r="K4575">
        <v>810</v>
      </c>
      <c r="L4575" s="2">
        <v>42278.768020833333</v>
      </c>
      <c r="M4575" s="2">
        <v>42263.375</v>
      </c>
      <c r="N4575" s="2"/>
      <c r="O4575">
        <v>140</v>
      </c>
      <c r="P4575">
        <v>3</v>
      </c>
      <c r="Q4575" s="1" t="s">
        <v>67</v>
      </c>
      <c r="R4575" s="1" t="s">
        <v>24</v>
      </c>
      <c r="S4575" s="1" t="s">
        <v>31</v>
      </c>
      <c r="T4575" s="3">
        <v>42278</v>
      </c>
      <c r="U4575" s="1" t="str">
        <f>IF(kiva_loans__muestra[[#This Row],[funded_amount]]=kiva_loans__muestra[[#This Row],[loan_amount]],"funded","unfunded")</f>
        <v>unfunded</v>
      </c>
      <c r="V4575" s="1" t="str">
        <f>IF(kiva_loans__muestra[[#This Row],[lender_count]]&gt;=50,"high","low")</f>
        <v>low</v>
      </c>
    </row>
    <row r="4576" spans="1:22" x14ac:dyDescent="0.25">
      <c r="A4576">
        <v>956634</v>
      </c>
      <c r="B4576">
        <v>14500</v>
      </c>
      <c r="C4576">
        <v>15000</v>
      </c>
      <c r="D4576" s="1" t="s">
        <v>518</v>
      </c>
      <c r="E4576" s="1" t="s">
        <v>32</v>
      </c>
      <c r="F4576" s="1" t="s">
        <v>8776</v>
      </c>
      <c r="G4576" s="1" t="s">
        <v>3317</v>
      </c>
      <c r="H4576" s="1" t="s">
        <v>85</v>
      </c>
      <c r="I4576" s="1" t="s">
        <v>176</v>
      </c>
      <c r="J4576" s="1" t="s">
        <v>90</v>
      </c>
      <c r="K4576">
        <v>1760</v>
      </c>
      <c r="L4576" s="2">
        <v>42278.782870370371</v>
      </c>
      <c r="M4576" s="2">
        <v>42271.375</v>
      </c>
      <c r="N4576" s="2"/>
      <c r="O4576">
        <v>150</v>
      </c>
      <c r="P4576">
        <v>50</v>
      </c>
      <c r="Q4576" s="1" t="s">
        <v>8777</v>
      </c>
      <c r="R4576" s="1" t="s">
        <v>24</v>
      </c>
      <c r="S4576" s="1" t="s">
        <v>31</v>
      </c>
      <c r="T4576" s="3">
        <v>42278</v>
      </c>
      <c r="U4576" s="1" t="str">
        <f>IF(kiva_loans__muestra[[#This Row],[funded_amount]]=kiva_loans__muestra[[#This Row],[loan_amount]],"funded","unfunded")</f>
        <v>unfunded</v>
      </c>
      <c r="V4576" s="1" t="str">
        <f>IF(kiva_loans__muestra[[#This Row],[lender_count]]&gt;=50,"high","low")</f>
        <v>high</v>
      </c>
    </row>
    <row r="4577" spans="1:22" x14ac:dyDescent="0.25">
      <c r="A4577">
        <v>956730</v>
      </c>
      <c r="B4577">
        <v>5000</v>
      </c>
      <c r="C4577">
        <v>5000</v>
      </c>
      <c r="D4577" s="1" t="s">
        <v>64</v>
      </c>
      <c r="E4577" s="1" t="s">
        <v>37</v>
      </c>
      <c r="F4577" s="1" t="s">
        <v>8778</v>
      </c>
      <c r="G4577" s="1" t="s">
        <v>3266</v>
      </c>
      <c r="H4577" s="1" t="s">
        <v>89</v>
      </c>
      <c r="I4577" s="1" t="s">
        <v>30</v>
      </c>
      <c r="J4577" s="1" t="s">
        <v>90</v>
      </c>
      <c r="K4577">
        <v>810</v>
      </c>
      <c r="L4577" s="2">
        <v>42279.025833333333</v>
      </c>
      <c r="M4577" s="2">
        <v>42257.375</v>
      </c>
      <c r="N4577" s="2">
        <v>42295.64880787037</v>
      </c>
      <c r="O4577">
        <v>80</v>
      </c>
      <c r="P4577">
        <v>17</v>
      </c>
      <c r="Q4577" s="1" t="s">
        <v>2609</v>
      </c>
      <c r="R4577" s="1" t="s">
        <v>24</v>
      </c>
      <c r="S4577" s="1" t="s">
        <v>25</v>
      </c>
      <c r="T4577" s="3">
        <v>42278</v>
      </c>
      <c r="U4577" s="1" t="str">
        <f>IF(kiva_loans__muestra[[#This Row],[funded_amount]]=kiva_loans__muestra[[#This Row],[loan_amount]],"funded","unfunded")</f>
        <v>funded</v>
      </c>
      <c r="V4577" s="1" t="str">
        <f>IF(kiva_loans__muestra[[#This Row],[lender_count]]&gt;=50,"high","low")</f>
        <v>low</v>
      </c>
    </row>
    <row r="4578" spans="1:22" x14ac:dyDescent="0.25">
      <c r="A4578">
        <v>956652</v>
      </c>
      <c r="B4578">
        <v>19250</v>
      </c>
      <c r="C4578">
        <v>19250</v>
      </c>
      <c r="D4578" s="1" t="s">
        <v>41</v>
      </c>
      <c r="E4578" s="1" t="s">
        <v>27</v>
      </c>
      <c r="F4578" s="1" t="s">
        <v>8779</v>
      </c>
      <c r="G4578" s="1" t="s">
        <v>3396</v>
      </c>
      <c r="H4578" s="1" t="s">
        <v>788</v>
      </c>
      <c r="I4578" s="1" t="s">
        <v>961</v>
      </c>
      <c r="J4578" s="1" t="s">
        <v>790</v>
      </c>
      <c r="K4578">
        <v>580</v>
      </c>
      <c r="L4578" s="2">
        <v>42278.812638888892</v>
      </c>
      <c r="M4578" s="2">
        <v>42247.375</v>
      </c>
      <c r="N4578" s="2">
        <v>42286.744872685187</v>
      </c>
      <c r="O4578">
        <v>60</v>
      </c>
      <c r="P4578">
        <v>2</v>
      </c>
      <c r="Q4578" s="1" t="s">
        <v>30</v>
      </c>
      <c r="R4578" s="1" t="s">
        <v>530</v>
      </c>
      <c r="S4578" s="1" t="s">
        <v>35</v>
      </c>
      <c r="T4578" s="3">
        <v>42278</v>
      </c>
      <c r="U4578" s="1" t="str">
        <f>IF(kiva_loans__muestra[[#This Row],[funded_amount]]=kiva_loans__muestra[[#This Row],[loan_amount]],"funded","unfunded")</f>
        <v>funded</v>
      </c>
      <c r="V4578" s="1" t="str">
        <f>IF(kiva_loans__muestra[[#This Row],[lender_count]]&gt;=50,"high","low")</f>
        <v>low</v>
      </c>
    </row>
    <row r="4579" spans="1:22" x14ac:dyDescent="0.25">
      <c r="A4579">
        <v>956107</v>
      </c>
      <c r="B4579">
        <v>4000</v>
      </c>
      <c r="C4579">
        <v>5250</v>
      </c>
      <c r="D4579" s="1" t="s">
        <v>69</v>
      </c>
      <c r="E4579" s="1" t="s">
        <v>46</v>
      </c>
      <c r="F4579" s="1" t="s">
        <v>8780</v>
      </c>
      <c r="G4579" s="1" t="s">
        <v>3427</v>
      </c>
      <c r="H4579" s="1" t="s">
        <v>185</v>
      </c>
      <c r="I4579" s="1" t="s">
        <v>8781</v>
      </c>
      <c r="J4579" s="1" t="s">
        <v>187</v>
      </c>
      <c r="K4579">
        <v>1770</v>
      </c>
      <c r="L4579" s="2">
        <v>42278.103981481479</v>
      </c>
      <c r="M4579" s="2">
        <v>42247.375</v>
      </c>
      <c r="N4579" s="2"/>
      <c r="O4579">
        <v>180</v>
      </c>
      <c r="P4579">
        <v>6</v>
      </c>
      <c r="Q4579" s="1" t="s">
        <v>67</v>
      </c>
      <c r="R4579" s="1" t="s">
        <v>24</v>
      </c>
      <c r="S4579" s="1" t="s">
        <v>25</v>
      </c>
      <c r="T4579" s="3">
        <v>42278</v>
      </c>
      <c r="U4579" s="1" t="str">
        <f>IF(kiva_loans__muestra[[#This Row],[funded_amount]]=kiva_loans__muestra[[#This Row],[loan_amount]],"funded","unfunded")</f>
        <v>unfunded</v>
      </c>
      <c r="V4579" s="1" t="str">
        <f>IF(kiva_loans__muestra[[#This Row],[lender_count]]&gt;=50,"high","low")</f>
        <v>low</v>
      </c>
    </row>
    <row r="4580" spans="1:22" x14ac:dyDescent="0.25">
      <c r="A4580">
        <v>956428</v>
      </c>
      <c r="B4580">
        <v>6250</v>
      </c>
      <c r="C4580">
        <v>6250</v>
      </c>
      <c r="D4580" s="1" t="s">
        <v>45</v>
      </c>
      <c r="E4580" s="1" t="s">
        <v>46</v>
      </c>
      <c r="F4580" s="1" t="s">
        <v>742</v>
      </c>
      <c r="G4580" s="1" t="s">
        <v>3278</v>
      </c>
      <c r="H4580" s="1" t="s">
        <v>100</v>
      </c>
      <c r="I4580" s="1" t="s">
        <v>936</v>
      </c>
      <c r="J4580" s="1" t="s">
        <v>101</v>
      </c>
      <c r="K4580">
        <v>1450</v>
      </c>
      <c r="L4580" s="2">
        <v>42278.457928240743</v>
      </c>
      <c r="M4580" s="2">
        <v>42251.375</v>
      </c>
      <c r="N4580" s="2">
        <v>42280.140949074077</v>
      </c>
      <c r="O4580">
        <v>50</v>
      </c>
      <c r="P4580">
        <v>1</v>
      </c>
      <c r="Q4580" s="1" t="s">
        <v>30</v>
      </c>
      <c r="R4580" s="1" t="s">
        <v>24</v>
      </c>
      <c r="S4580" s="1" t="s">
        <v>35</v>
      </c>
      <c r="T4580" s="3">
        <v>42278</v>
      </c>
      <c r="U4580" s="1" t="str">
        <f>IF(kiva_loans__muestra[[#This Row],[funded_amount]]=kiva_loans__muestra[[#This Row],[loan_amount]],"funded","unfunded")</f>
        <v>funded</v>
      </c>
      <c r="V4580" s="1" t="str">
        <f>IF(kiva_loans__muestra[[#This Row],[lender_count]]&gt;=50,"high","low")</f>
        <v>low</v>
      </c>
    </row>
    <row r="4581" spans="1:22" x14ac:dyDescent="0.25">
      <c r="A4581">
        <v>956528</v>
      </c>
      <c r="B4581">
        <v>10750</v>
      </c>
      <c r="C4581">
        <v>10750</v>
      </c>
      <c r="D4581" s="1" t="s">
        <v>976</v>
      </c>
      <c r="E4581" s="1" t="s">
        <v>43</v>
      </c>
      <c r="F4581" s="1" t="s">
        <v>8782</v>
      </c>
      <c r="G4581" s="1" t="s">
        <v>3320</v>
      </c>
      <c r="H4581" s="1" t="s">
        <v>717</v>
      </c>
      <c r="I4581" s="1" t="s">
        <v>1401</v>
      </c>
      <c r="J4581" s="1" t="s">
        <v>719</v>
      </c>
      <c r="K4581">
        <v>1460</v>
      </c>
      <c r="L4581" s="2">
        <v>42278.549363425926</v>
      </c>
      <c r="M4581" s="2">
        <v>42251.375</v>
      </c>
      <c r="N4581" s="2">
        <v>42289.210972222223</v>
      </c>
      <c r="O4581">
        <v>120</v>
      </c>
      <c r="P4581">
        <v>23</v>
      </c>
      <c r="Q4581" s="1" t="s">
        <v>40</v>
      </c>
      <c r="R4581" s="1" t="s">
        <v>92</v>
      </c>
      <c r="S4581" s="1" t="s">
        <v>31</v>
      </c>
      <c r="T4581" s="3">
        <v>42278</v>
      </c>
      <c r="U4581" s="1" t="str">
        <f>IF(kiva_loans__muestra[[#This Row],[funded_amount]]=kiva_loans__muestra[[#This Row],[loan_amount]],"funded","unfunded")</f>
        <v>funded</v>
      </c>
      <c r="V4581" s="1" t="str">
        <f>IF(kiva_loans__muestra[[#This Row],[lender_count]]&gt;=50,"high","low")</f>
        <v>low</v>
      </c>
    </row>
    <row r="4582" spans="1:22" x14ac:dyDescent="0.25">
      <c r="A4582">
        <v>956252</v>
      </c>
      <c r="B4582">
        <v>8000</v>
      </c>
      <c r="C4582">
        <v>8000</v>
      </c>
      <c r="D4582" s="1" t="s">
        <v>55</v>
      </c>
      <c r="E4582" s="1" t="s">
        <v>32</v>
      </c>
      <c r="F4582" s="1" t="s">
        <v>8783</v>
      </c>
      <c r="G4582" s="1" t="s">
        <v>3284</v>
      </c>
      <c r="H4582" s="1" t="s">
        <v>189</v>
      </c>
      <c r="I4582" s="1" t="s">
        <v>358</v>
      </c>
      <c r="J4582" s="1" t="s">
        <v>207</v>
      </c>
      <c r="K4582">
        <v>630</v>
      </c>
      <c r="L4582" s="2">
        <v>42278.311851851853</v>
      </c>
      <c r="M4582" s="2">
        <v>42291.375</v>
      </c>
      <c r="N4582" s="2">
        <v>42294.757187499999</v>
      </c>
      <c r="O4582">
        <v>130</v>
      </c>
      <c r="P4582">
        <v>23</v>
      </c>
      <c r="Q4582" s="1" t="s">
        <v>8784</v>
      </c>
      <c r="R4582" s="1" t="s">
        <v>24</v>
      </c>
      <c r="S4582" s="1" t="s">
        <v>31</v>
      </c>
      <c r="T4582" s="3">
        <v>42278</v>
      </c>
      <c r="U4582" s="1" t="str">
        <f>IF(kiva_loans__muestra[[#This Row],[funded_amount]]=kiva_loans__muestra[[#This Row],[loan_amount]],"funded","unfunded")</f>
        <v>funded</v>
      </c>
      <c r="V4582" s="1" t="str">
        <f>IF(kiva_loans__muestra[[#This Row],[lender_count]]&gt;=50,"high","low")</f>
        <v>low</v>
      </c>
    </row>
    <row r="4583" spans="1:22" x14ac:dyDescent="0.25">
      <c r="A4583">
        <v>956881</v>
      </c>
      <c r="B4583">
        <v>3000</v>
      </c>
      <c r="C4583">
        <v>3000</v>
      </c>
      <c r="D4583" s="1" t="s">
        <v>98</v>
      </c>
      <c r="E4583" s="1" t="s">
        <v>37</v>
      </c>
      <c r="F4583" s="1" t="s">
        <v>2779</v>
      </c>
      <c r="G4583" s="1" t="s">
        <v>3278</v>
      </c>
      <c r="H4583" s="1" t="s">
        <v>100</v>
      </c>
      <c r="I4583" s="1" t="s">
        <v>672</v>
      </c>
      <c r="J4583" s="1" t="s">
        <v>101</v>
      </c>
      <c r="K4583">
        <v>1450</v>
      </c>
      <c r="L4583" s="2">
        <v>42279.223136574074</v>
      </c>
      <c r="M4583" s="2">
        <v>42255.375</v>
      </c>
      <c r="N4583" s="2">
        <v>42281.758888888886</v>
      </c>
      <c r="O4583">
        <v>80</v>
      </c>
      <c r="P4583">
        <v>1</v>
      </c>
      <c r="Q4583" s="1" t="s">
        <v>30</v>
      </c>
      <c r="R4583" s="1" t="s">
        <v>24</v>
      </c>
      <c r="S4583" s="1" t="s">
        <v>35</v>
      </c>
      <c r="T4583" s="3">
        <v>42279</v>
      </c>
      <c r="U4583" s="1" t="str">
        <f>IF(kiva_loans__muestra[[#This Row],[funded_amount]]=kiva_loans__muestra[[#This Row],[loan_amount]],"funded","unfunded")</f>
        <v>funded</v>
      </c>
      <c r="V4583" s="1" t="str">
        <f>IF(kiva_loans__muestra[[#This Row],[lender_count]]&gt;=50,"high","low")</f>
        <v>low</v>
      </c>
    </row>
    <row r="4584" spans="1:22" x14ac:dyDescent="0.25">
      <c r="A4584">
        <v>957082</v>
      </c>
      <c r="B4584">
        <v>4000</v>
      </c>
      <c r="C4584">
        <v>4000</v>
      </c>
      <c r="D4584" s="1" t="s">
        <v>61</v>
      </c>
      <c r="E4584" s="1" t="s">
        <v>62</v>
      </c>
      <c r="F4584" s="1" t="s">
        <v>8785</v>
      </c>
      <c r="G4584" s="1" t="s">
        <v>3303</v>
      </c>
      <c r="H4584" s="1" t="s">
        <v>28</v>
      </c>
      <c r="I4584" s="1" t="s">
        <v>604</v>
      </c>
      <c r="J4584" s="1" t="s">
        <v>29</v>
      </c>
      <c r="K4584">
        <v>2470</v>
      </c>
      <c r="L4584" s="2">
        <v>42279.472754629627</v>
      </c>
      <c r="M4584" s="2">
        <v>42263.375</v>
      </c>
      <c r="N4584" s="2">
        <v>42285.727164351854</v>
      </c>
      <c r="O4584">
        <v>140</v>
      </c>
      <c r="P4584">
        <v>10</v>
      </c>
      <c r="Q4584" s="1" t="s">
        <v>674</v>
      </c>
      <c r="R4584" s="1" t="s">
        <v>24</v>
      </c>
      <c r="S4584" s="1" t="s">
        <v>31</v>
      </c>
      <c r="T4584" s="3">
        <v>42279</v>
      </c>
      <c r="U4584" s="1" t="str">
        <f>IF(kiva_loans__muestra[[#This Row],[funded_amount]]=kiva_loans__muestra[[#This Row],[loan_amount]],"funded","unfunded")</f>
        <v>funded</v>
      </c>
      <c r="V4584" s="1" t="str">
        <f>IF(kiva_loans__muestra[[#This Row],[lender_count]]&gt;=50,"high","low")</f>
        <v>low</v>
      </c>
    </row>
    <row r="4585" spans="1:22" x14ac:dyDescent="0.25">
      <c r="A4585">
        <v>957263</v>
      </c>
      <c r="B4585">
        <v>7500</v>
      </c>
      <c r="C4585">
        <v>7500</v>
      </c>
      <c r="D4585" s="1" t="s">
        <v>58</v>
      </c>
      <c r="E4585" s="1" t="s">
        <v>27</v>
      </c>
      <c r="F4585" s="1" t="s">
        <v>8786</v>
      </c>
      <c r="G4585" s="1" t="s">
        <v>3333</v>
      </c>
      <c r="H4585" s="1" t="s">
        <v>241</v>
      </c>
      <c r="I4585" s="1" t="s">
        <v>242</v>
      </c>
      <c r="J4585" s="1" t="s">
        <v>243</v>
      </c>
      <c r="K4585">
        <v>480</v>
      </c>
      <c r="L4585" s="2">
        <v>42279.899664351855</v>
      </c>
      <c r="M4585" s="2">
        <v>42273.375</v>
      </c>
      <c r="N4585" s="2">
        <v>42312.541030092594</v>
      </c>
      <c r="O4585">
        <v>140</v>
      </c>
      <c r="P4585">
        <v>24</v>
      </c>
      <c r="Q4585" s="1" t="s">
        <v>40</v>
      </c>
      <c r="R4585" s="1" t="s">
        <v>92</v>
      </c>
      <c r="S4585" s="1" t="s">
        <v>31</v>
      </c>
      <c r="T4585" s="3">
        <v>42279</v>
      </c>
      <c r="U4585" s="1" t="str">
        <f>IF(kiva_loans__muestra[[#This Row],[funded_amount]]=kiva_loans__muestra[[#This Row],[loan_amount]],"funded","unfunded")</f>
        <v>funded</v>
      </c>
      <c r="V4585" s="1" t="str">
        <f>IF(kiva_loans__muestra[[#This Row],[lender_count]]&gt;=50,"high","low")</f>
        <v>low</v>
      </c>
    </row>
    <row r="4586" spans="1:22" x14ac:dyDescent="0.25">
      <c r="A4586">
        <v>957269</v>
      </c>
      <c r="B4586">
        <v>1500</v>
      </c>
      <c r="C4586">
        <v>4250</v>
      </c>
      <c r="D4586" s="1" t="s">
        <v>113</v>
      </c>
      <c r="E4586" s="1" t="s">
        <v>46</v>
      </c>
      <c r="F4586" s="1" t="s">
        <v>8787</v>
      </c>
      <c r="G4586" s="1" t="s">
        <v>3266</v>
      </c>
      <c r="H4586" s="1" t="s">
        <v>89</v>
      </c>
      <c r="I4586" s="1" t="s">
        <v>30</v>
      </c>
      <c r="J4586" s="1" t="s">
        <v>90</v>
      </c>
      <c r="K4586">
        <v>1670</v>
      </c>
      <c r="L4586" s="2">
        <v>42279.911724537036</v>
      </c>
      <c r="M4586" s="2">
        <v>42263.375</v>
      </c>
      <c r="N4586" s="2"/>
      <c r="O4586">
        <v>140</v>
      </c>
      <c r="P4586">
        <v>6</v>
      </c>
      <c r="Q4586" s="1" t="s">
        <v>67</v>
      </c>
      <c r="R4586" s="1" t="s">
        <v>24</v>
      </c>
      <c r="S4586" s="1" t="s">
        <v>31</v>
      </c>
      <c r="T4586" s="3">
        <v>42279</v>
      </c>
      <c r="U4586" s="1" t="str">
        <f>IF(kiva_loans__muestra[[#This Row],[funded_amount]]=kiva_loans__muestra[[#This Row],[loan_amount]],"funded","unfunded")</f>
        <v>unfunded</v>
      </c>
      <c r="V4586" s="1" t="str">
        <f>IF(kiva_loans__muestra[[#This Row],[lender_count]]&gt;=50,"high","low")</f>
        <v>low</v>
      </c>
    </row>
    <row r="4587" spans="1:22" x14ac:dyDescent="0.25">
      <c r="A4587">
        <v>957129</v>
      </c>
      <c r="B4587">
        <v>6500</v>
      </c>
      <c r="C4587">
        <v>6500</v>
      </c>
      <c r="D4587" s="1" t="s">
        <v>45</v>
      </c>
      <c r="E4587" s="1" t="s">
        <v>46</v>
      </c>
      <c r="F4587" s="1" t="s">
        <v>8788</v>
      </c>
      <c r="G4587" s="1" t="s">
        <v>3278</v>
      </c>
      <c r="H4587" s="1" t="s">
        <v>100</v>
      </c>
      <c r="I4587" s="1" t="s">
        <v>111</v>
      </c>
      <c r="J4587" s="1" t="s">
        <v>101</v>
      </c>
      <c r="K4587">
        <v>1450</v>
      </c>
      <c r="L4587" s="2">
        <v>42279.524467592593</v>
      </c>
      <c r="M4587" s="2">
        <v>42264.375</v>
      </c>
      <c r="N4587" s="2">
        <v>42282.216967592591</v>
      </c>
      <c r="O4587">
        <v>50</v>
      </c>
      <c r="P4587">
        <v>1</v>
      </c>
      <c r="Q4587" s="1" t="s">
        <v>30</v>
      </c>
      <c r="R4587" s="1" t="s">
        <v>24</v>
      </c>
      <c r="S4587" s="1" t="s">
        <v>35</v>
      </c>
      <c r="T4587" s="3">
        <v>42279</v>
      </c>
      <c r="U4587" s="1" t="str">
        <f>IF(kiva_loans__muestra[[#This Row],[funded_amount]]=kiva_loans__muestra[[#This Row],[loan_amount]],"funded","unfunded")</f>
        <v>funded</v>
      </c>
      <c r="V4587" s="1" t="str">
        <f>IF(kiva_loans__muestra[[#This Row],[lender_count]]&gt;=50,"high","low")</f>
        <v>low</v>
      </c>
    </row>
    <row r="4588" spans="1:22" x14ac:dyDescent="0.25">
      <c r="A4588">
        <v>956947</v>
      </c>
      <c r="B4588">
        <v>5500</v>
      </c>
      <c r="C4588">
        <v>5500</v>
      </c>
      <c r="D4588" s="1" t="s">
        <v>38</v>
      </c>
      <c r="E4588" s="1" t="s">
        <v>38</v>
      </c>
      <c r="F4588" s="1" t="s">
        <v>8789</v>
      </c>
      <c r="G4588" s="1" t="s">
        <v>3278</v>
      </c>
      <c r="H4588" s="1" t="s">
        <v>100</v>
      </c>
      <c r="I4588" s="1" t="s">
        <v>672</v>
      </c>
      <c r="J4588" s="1" t="s">
        <v>101</v>
      </c>
      <c r="K4588">
        <v>1450</v>
      </c>
      <c r="L4588" s="2">
        <v>42279.344837962963</v>
      </c>
      <c r="M4588" s="2">
        <v>42258.375</v>
      </c>
      <c r="N4588" s="2">
        <v>42281.724166666667</v>
      </c>
      <c r="O4588">
        <v>70</v>
      </c>
      <c r="P4588">
        <v>1</v>
      </c>
      <c r="Q4588" s="1" t="s">
        <v>30</v>
      </c>
      <c r="R4588" s="1" t="s">
        <v>24</v>
      </c>
      <c r="S4588" s="1" t="s">
        <v>35</v>
      </c>
      <c r="T4588" s="3">
        <v>42279</v>
      </c>
      <c r="U4588" s="1" t="str">
        <f>IF(kiva_loans__muestra[[#This Row],[funded_amount]]=kiva_loans__muestra[[#This Row],[loan_amount]],"funded","unfunded")</f>
        <v>funded</v>
      </c>
      <c r="V4588" s="1" t="str">
        <f>IF(kiva_loans__muestra[[#This Row],[lender_count]]&gt;=50,"high","low")</f>
        <v>low</v>
      </c>
    </row>
    <row r="4589" spans="1:22" x14ac:dyDescent="0.25">
      <c r="A4589">
        <v>956820</v>
      </c>
      <c r="B4589">
        <v>3250</v>
      </c>
      <c r="C4589">
        <v>3250</v>
      </c>
      <c r="D4589" s="1" t="s">
        <v>202</v>
      </c>
      <c r="E4589" s="1" t="s">
        <v>27</v>
      </c>
      <c r="F4589" s="1" t="s">
        <v>1132</v>
      </c>
      <c r="G4589" s="1" t="s">
        <v>3278</v>
      </c>
      <c r="H4589" s="1" t="s">
        <v>100</v>
      </c>
      <c r="I4589" s="1" t="s">
        <v>527</v>
      </c>
      <c r="J4589" s="1" t="s">
        <v>101</v>
      </c>
      <c r="K4589">
        <v>1450</v>
      </c>
      <c r="L4589" s="2">
        <v>42279.169074074074</v>
      </c>
      <c r="M4589" s="2">
        <v>42256.375</v>
      </c>
      <c r="N4589" s="2">
        <v>42281.747708333336</v>
      </c>
      <c r="O4589">
        <v>70</v>
      </c>
      <c r="P4589">
        <v>8</v>
      </c>
      <c r="Q4589" s="1" t="s">
        <v>30</v>
      </c>
      <c r="R4589" s="1" t="s">
        <v>24</v>
      </c>
      <c r="S4589" s="1" t="s">
        <v>35</v>
      </c>
      <c r="T4589" s="3">
        <v>42279</v>
      </c>
      <c r="U4589" s="1" t="str">
        <f>IF(kiva_loans__muestra[[#This Row],[funded_amount]]=kiva_loans__muestra[[#This Row],[loan_amount]],"funded","unfunded")</f>
        <v>funded</v>
      </c>
      <c r="V4589" s="1" t="str">
        <f>IF(kiva_loans__muestra[[#This Row],[lender_count]]&gt;=50,"high","low")</f>
        <v>low</v>
      </c>
    </row>
    <row r="4590" spans="1:22" x14ac:dyDescent="0.25">
      <c r="A4590">
        <v>957208</v>
      </c>
      <c r="B4590">
        <v>1250</v>
      </c>
      <c r="C4590">
        <v>10000</v>
      </c>
      <c r="D4590" s="1" t="s">
        <v>46</v>
      </c>
      <c r="E4590" s="1" t="s">
        <v>46</v>
      </c>
      <c r="F4590" s="1" t="s">
        <v>8790</v>
      </c>
      <c r="G4590" s="1" t="s">
        <v>3266</v>
      </c>
      <c r="H4590" s="1" t="s">
        <v>89</v>
      </c>
      <c r="I4590" s="1" t="s">
        <v>30</v>
      </c>
      <c r="J4590" s="1" t="s">
        <v>90</v>
      </c>
      <c r="K4590">
        <v>810</v>
      </c>
      <c r="L4590" s="2">
        <v>42279.730844907404</v>
      </c>
      <c r="M4590" s="2">
        <v>42257.375</v>
      </c>
      <c r="N4590" s="2"/>
      <c r="O4590">
        <v>200</v>
      </c>
      <c r="P4590">
        <v>5</v>
      </c>
      <c r="Q4590" s="1" t="s">
        <v>159</v>
      </c>
      <c r="R4590" s="1" t="s">
        <v>24</v>
      </c>
      <c r="S4590" s="1" t="s">
        <v>31</v>
      </c>
      <c r="T4590" s="3">
        <v>42279</v>
      </c>
      <c r="U4590" s="1" t="str">
        <f>IF(kiva_loans__muestra[[#This Row],[funded_amount]]=kiva_loans__muestra[[#This Row],[loan_amount]],"funded","unfunded")</f>
        <v>unfunded</v>
      </c>
      <c r="V4590" s="1" t="str">
        <f>IF(kiva_loans__muestra[[#This Row],[lender_count]]&gt;=50,"high","low")</f>
        <v>low</v>
      </c>
    </row>
    <row r="4591" spans="1:22" x14ac:dyDescent="0.25">
      <c r="A4591">
        <v>957010</v>
      </c>
      <c r="B4591">
        <v>3250</v>
      </c>
      <c r="C4591">
        <v>3250</v>
      </c>
      <c r="D4591" s="1" t="s">
        <v>98</v>
      </c>
      <c r="E4591" s="1" t="s">
        <v>37</v>
      </c>
      <c r="F4591" s="1" t="s">
        <v>1402</v>
      </c>
      <c r="G4591" s="1" t="s">
        <v>3278</v>
      </c>
      <c r="H4591" s="1" t="s">
        <v>100</v>
      </c>
      <c r="I4591" s="1" t="s">
        <v>1180</v>
      </c>
      <c r="J4591" s="1" t="s">
        <v>101</v>
      </c>
      <c r="K4591">
        <v>1450</v>
      </c>
      <c r="L4591" s="2">
        <v>42279.412638888891</v>
      </c>
      <c r="M4591" s="2">
        <v>42268.375</v>
      </c>
      <c r="N4591" s="2">
        <v>42309.232905092591</v>
      </c>
      <c r="O4591">
        <v>110</v>
      </c>
      <c r="P4591">
        <v>9</v>
      </c>
      <c r="Q4591" s="1" t="s">
        <v>1374</v>
      </c>
      <c r="R4591" s="1" t="s">
        <v>24</v>
      </c>
      <c r="S4591" s="1" t="s">
        <v>35</v>
      </c>
      <c r="T4591" s="3">
        <v>42279</v>
      </c>
      <c r="U4591" s="1" t="str">
        <f>IF(kiva_loans__muestra[[#This Row],[funded_amount]]=kiva_loans__muestra[[#This Row],[loan_amount]],"funded","unfunded")</f>
        <v>funded</v>
      </c>
      <c r="V4591" s="1" t="str">
        <f>IF(kiva_loans__muestra[[#This Row],[lender_count]]&gt;=50,"high","low")</f>
        <v>low</v>
      </c>
    </row>
    <row r="4592" spans="1:22" x14ac:dyDescent="0.25">
      <c r="A4592">
        <v>956744</v>
      </c>
      <c r="B4592">
        <v>5500</v>
      </c>
      <c r="C4592">
        <v>5500</v>
      </c>
      <c r="D4592" s="1" t="s">
        <v>46</v>
      </c>
      <c r="E4592" s="1" t="s">
        <v>46</v>
      </c>
      <c r="F4592" s="1" t="s">
        <v>8791</v>
      </c>
      <c r="G4592" s="1" t="s">
        <v>3278</v>
      </c>
      <c r="H4592" s="1" t="s">
        <v>100</v>
      </c>
      <c r="I4592" s="1" t="s">
        <v>527</v>
      </c>
      <c r="J4592" s="1" t="s">
        <v>101</v>
      </c>
      <c r="K4592">
        <v>1450</v>
      </c>
      <c r="L4592" s="2">
        <v>42279.103148148148</v>
      </c>
      <c r="M4592" s="2">
        <v>42258.375</v>
      </c>
      <c r="N4592" s="2">
        <v>42302.660231481481</v>
      </c>
      <c r="O4592">
        <v>80</v>
      </c>
      <c r="P4592">
        <v>13</v>
      </c>
      <c r="Q4592" s="1" t="s">
        <v>8792</v>
      </c>
      <c r="R4592" s="1" t="s">
        <v>24</v>
      </c>
      <c r="S4592" s="1" t="s">
        <v>35</v>
      </c>
      <c r="T4592" s="3">
        <v>42279</v>
      </c>
      <c r="U4592" s="1" t="str">
        <f>IF(kiva_loans__muestra[[#This Row],[funded_amount]]=kiva_loans__muestra[[#This Row],[loan_amount]],"funded","unfunded")</f>
        <v>funded</v>
      </c>
      <c r="V4592" s="1" t="str">
        <f>IF(kiva_loans__muestra[[#This Row],[lender_count]]&gt;=50,"high","low")</f>
        <v>low</v>
      </c>
    </row>
    <row r="4593" spans="1:22" x14ac:dyDescent="0.25">
      <c r="A4593">
        <v>957092</v>
      </c>
      <c r="B4593">
        <v>9000</v>
      </c>
      <c r="C4593">
        <v>9000</v>
      </c>
      <c r="D4593" s="1" t="s">
        <v>64</v>
      </c>
      <c r="E4593" s="1" t="s">
        <v>37</v>
      </c>
      <c r="F4593" s="1" t="s">
        <v>8793</v>
      </c>
      <c r="G4593" s="1" t="s">
        <v>3311</v>
      </c>
      <c r="H4593" s="1" t="s">
        <v>119</v>
      </c>
      <c r="I4593" s="1" t="s">
        <v>331</v>
      </c>
      <c r="J4593" s="1" t="s">
        <v>270</v>
      </c>
      <c r="K4593">
        <v>2040</v>
      </c>
      <c r="L4593" s="2">
        <v>42279.483275462961</v>
      </c>
      <c r="M4593" s="2">
        <v>42251.375</v>
      </c>
      <c r="N4593" s="2">
        <v>42300.814247685186</v>
      </c>
      <c r="O4593">
        <v>130</v>
      </c>
      <c r="P4593">
        <v>27</v>
      </c>
      <c r="Q4593" s="1" t="s">
        <v>8794</v>
      </c>
      <c r="R4593" s="1" t="s">
        <v>60</v>
      </c>
      <c r="S4593" s="1" t="s">
        <v>31</v>
      </c>
      <c r="T4593" s="3">
        <v>42279</v>
      </c>
      <c r="U4593" s="1" t="str">
        <f>IF(kiva_loans__muestra[[#This Row],[funded_amount]]=kiva_loans__muestra[[#This Row],[loan_amount]],"funded","unfunded")</f>
        <v>funded</v>
      </c>
      <c r="V4593" s="1" t="str">
        <f>IF(kiva_loans__muestra[[#This Row],[lender_count]]&gt;=50,"high","low")</f>
        <v>low</v>
      </c>
    </row>
    <row r="4594" spans="1:22" x14ac:dyDescent="0.25">
      <c r="A4594">
        <v>957397</v>
      </c>
      <c r="B4594">
        <v>3250</v>
      </c>
      <c r="C4594">
        <v>3250</v>
      </c>
      <c r="D4594" s="1" t="s">
        <v>59</v>
      </c>
      <c r="E4594" s="1" t="s">
        <v>27</v>
      </c>
      <c r="F4594" s="1" t="s">
        <v>8795</v>
      </c>
      <c r="G4594" s="1" t="s">
        <v>3278</v>
      </c>
      <c r="H4594" s="1" t="s">
        <v>100</v>
      </c>
      <c r="I4594" s="1" t="s">
        <v>1694</v>
      </c>
      <c r="J4594" s="1" t="s">
        <v>101</v>
      </c>
      <c r="K4594">
        <v>1250</v>
      </c>
      <c r="L4594" s="2">
        <v>42280.722025462965</v>
      </c>
      <c r="M4594" s="2">
        <v>42249.375</v>
      </c>
      <c r="N4594" s="2">
        <v>42297.852164351854</v>
      </c>
      <c r="O4594">
        <v>80</v>
      </c>
      <c r="P4594">
        <v>2</v>
      </c>
      <c r="Q4594" s="1" t="s">
        <v>1374</v>
      </c>
      <c r="R4594" s="1" t="s">
        <v>24</v>
      </c>
      <c r="S4594" s="1" t="s">
        <v>35</v>
      </c>
      <c r="T4594" s="3">
        <v>42280</v>
      </c>
      <c r="U4594" s="1" t="str">
        <f>IF(kiva_loans__muestra[[#This Row],[funded_amount]]=kiva_loans__muestra[[#This Row],[loan_amount]],"funded","unfunded")</f>
        <v>funded</v>
      </c>
      <c r="V4594" s="1" t="str">
        <f>IF(kiva_loans__muestra[[#This Row],[lender_count]]&gt;=50,"high","low")</f>
        <v>low</v>
      </c>
    </row>
    <row r="4595" spans="1:22" x14ac:dyDescent="0.25">
      <c r="A4595">
        <v>957328</v>
      </c>
      <c r="B4595">
        <v>1250</v>
      </c>
      <c r="C4595">
        <v>1250</v>
      </c>
      <c r="D4595" s="1" t="s">
        <v>98</v>
      </c>
      <c r="E4595" s="1" t="s">
        <v>37</v>
      </c>
      <c r="F4595" s="1" t="s">
        <v>2785</v>
      </c>
      <c r="G4595" s="1" t="s">
        <v>3278</v>
      </c>
      <c r="H4595" s="1" t="s">
        <v>100</v>
      </c>
      <c r="I4595" s="1" t="s">
        <v>1262</v>
      </c>
      <c r="J4595" s="1" t="s">
        <v>101</v>
      </c>
      <c r="K4595">
        <v>1260</v>
      </c>
      <c r="L4595" s="2">
        <v>42280.185567129629</v>
      </c>
      <c r="M4595" s="2">
        <v>42269.375</v>
      </c>
      <c r="N4595" s="2">
        <v>42282.929895833331</v>
      </c>
      <c r="O4595">
        <v>80</v>
      </c>
      <c r="P4595">
        <v>5</v>
      </c>
      <c r="Q4595" s="1" t="s">
        <v>30</v>
      </c>
      <c r="R4595" s="1" t="s">
        <v>92</v>
      </c>
      <c r="S4595" s="1" t="s">
        <v>31</v>
      </c>
      <c r="T4595" s="3">
        <v>42280</v>
      </c>
      <c r="U4595" s="1" t="str">
        <f>IF(kiva_loans__muestra[[#This Row],[funded_amount]]=kiva_loans__muestra[[#This Row],[loan_amount]],"funded","unfunded")</f>
        <v>funded</v>
      </c>
      <c r="V4595" s="1" t="str">
        <f>IF(kiva_loans__muestra[[#This Row],[lender_count]]&gt;=50,"high","low")</f>
        <v>low</v>
      </c>
    </row>
    <row r="4596" spans="1:22" x14ac:dyDescent="0.25">
      <c r="A4596">
        <v>957488</v>
      </c>
      <c r="B4596">
        <v>1000</v>
      </c>
      <c r="C4596">
        <v>1000</v>
      </c>
      <c r="D4596" s="1" t="s">
        <v>103</v>
      </c>
      <c r="E4596" s="1" t="s">
        <v>104</v>
      </c>
      <c r="F4596" s="1" t="s">
        <v>1783</v>
      </c>
      <c r="G4596" s="1" t="s">
        <v>4694</v>
      </c>
      <c r="H4596" s="1" t="s">
        <v>1300</v>
      </c>
      <c r="I4596" s="1" t="s">
        <v>1301</v>
      </c>
      <c r="J4596" s="1" t="s">
        <v>1302</v>
      </c>
      <c r="K4596">
        <v>2880</v>
      </c>
      <c r="L4596" s="2">
        <v>42281.857094907406</v>
      </c>
      <c r="M4596" s="2">
        <v>42345.375</v>
      </c>
      <c r="N4596" s="2">
        <v>42302.49894675926</v>
      </c>
      <c r="O4596">
        <v>140</v>
      </c>
      <c r="P4596">
        <v>3</v>
      </c>
      <c r="Q4596" s="1" t="s">
        <v>30</v>
      </c>
      <c r="R4596" s="1" t="s">
        <v>92</v>
      </c>
      <c r="S4596" s="1" t="s">
        <v>25</v>
      </c>
      <c r="T4596" s="3">
        <v>42281</v>
      </c>
      <c r="U4596" s="1" t="str">
        <f>IF(kiva_loans__muestra[[#This Row],[funded_amount]]=kiva_loans__muestra[[#This Row],[loan_amount]],"funded","unfunded")</f>
        <v>funded</v>
      </c>
      <c r="V4596" s="1" t="str">
        <f>IF(kiva_loans__muestra[[#This Row],[lender_count]]&gt;=50,"high","low")</f>
        <v>low</v>
      </c>
    </row>
    <row r="4597" spans="1:22" x14ac:dyDescent="0.25">
      <c r="A4597">
        <v>957492</v>
      </c>
      <c r="B4597">
        <v>20500</v>
      </c>
      <c r="C4597">
        <v>20500</v>
      </c>
      <c r="D4597" s="1" t="s">
        <v>46</v>
      </c>
      <c r="E4597" s="1" t="s">
        <v>46</v>
      </c>
      <c r="F4597" s="1" t="s">
        <v>8796</v>
      </c>
      <c r="G4597" s="1" t="s">
        <v>3317</v>
      </c>
      <c r="H4597" s="1" t="s">
        <v>85</v>
      </c>
      <c r="I4597" s="1" t="s">
        <v>658</v>
      </c>
      <c r="J4597" s="1" t="s">
        <v>87</v>
      </c>
      <c r="K4597">
        <v>1200</v>
      </c>
      <c r="L4597" s="2">
        <v>42281.900243055556</v>
      </c>
      <c r="M4597" s="2">
        <v>42256.375</v>
      </c>
      <c r="N4597" s="2">
        <v>42305.788564814815</v>
      </c>
      <c r="O4597">
        <v>80</v>
      </c>
      <c r="P4597">
        <v>59</v>
      </c>
      <c r="Q4597" s="1" t="s">
        <v>454</v>
      </c>
      <c r="R4597" s="1" t="s">
        <v>133</v>
      </c>
      <c r="S4597" s="1" t="s">
        <v>31</v>
      </c>
      <c r="T4597" s="3">
        <v>42281</v>
      </c>
      <c r="U4597" s="1" t="str">
        <f>IF(kiva_loans__muestra[[#This Row],[funded_amount]]=kiva_loans__muestra[[#This Row],[loan_amount]],"funded","unfunded")</f>
        <v>funded</v>
      </c>
      <c r="V4597" s="1" t="str">
        <f>IF(kiva_loans__muestra[[#This Row],[lender_count]]&gt;=50,"high","low")</f>
        <v>high</v>
      </c>
    </row>
    <row r="4598" spans="1:22" x14ac:dyDescent="0.25">
      <c r="A4598">
        <v>957468</v>
      </c>
      <c r="B4598">
        <v>11000</v>
      </c>
      <c r="C4598">
        <v>11000</v>
      </c>
      <c r="D4598" s="1" t="s">
        <v>32</v>
      </c>
      <c r="E4598" s="1" t="s">
        <v>32</v>
      </c>
      <c r="F4598" s="1" t="s">
        <v>8797</v>
      </c>
      <c r="G4598" s="1" t="s">
        <v>6457</v>
      </c>
      <c r="H4598" s="1" t="s">
        <v>1517</v>
      </c>
      <c r="I4598" s="1" t="s">
        <v>3012</v>
      </c>
      <c r="J4598" s="1" t="s">
        <v>1518</v>
      </c>
      <c r="K4598">
        <v>4440</v>
      </c>
      <c r="L4598" s="2">
        <v>42281.625486111108</v>
      </c>
      <c r="M4598" s="2">
        <v>42312.375</v>
      </c>
      <c r="N4598" s="2">
        <v>42284.132175925923</v>
      </c>
      <c r="O4598">
        <v>260</v>
      </c>
      <c r="P4598">
        <v>19</v>
      </c>
      <c r="Q4598" s="1" t="s">
        <v>30</v>
      </c>
      <c r="R4598" s="1" t="s">
        <v>24</v>
      </c>
      <c r="S4598" s="1" t="s">
        <v>25</v>
      </c>
      <c r="T4598" s="3">
        <v>42281</v>
      </c>
      <c r="U4598" s="1" t="str">
        <f>IF(kiva_loans__muestra[[#This Row],[funded_amount]]=kiva_loans__muestra[[#This Row],[loan_amount]],"funded","unfunded")</f>
        <v>funded</v>
      </c>
      <c r="V4598" s="1" t="str">
        <f>IF(kiva_loans__muestra[[#This Row],[lender_count]]&gt;=50,"high","low")</f>
        <v>low</v>
      </c>
    </row>
    <row r="4599" spans="1:22" x14ac:dyDescent="0.25">
      <c r="A4599">
        <v>957595</v>
      </c>
      <c r="B4599">
        <v>6500</v>
      </c>
      <c r="C4599">
        <v>6500</v>
      </c>
      <c r="D4599" s="1" t="s">
        <v>45</v>
      </c>
      <c r="E4599" s="1" t="s">
        <v>46</v>
      </c>
      <c r="F4599" s="1" t="s">
        <v>8798</v>
      </c>
      <c r="G4599" s="1" t="s">
        <v>3278</v>
      </c>
      <c r="H4599" s="1" t="s">
        <v>100</v>
      </c>
      <c r="I4599" s="1" t="s">
        <v>1892</v>
      </c>
      <c r="J4599" s="1" t="s">
        <v>101</v>
      </c>
      <c r="K4599">
        <v>1440</v>
      </c>
      <c r="L4599" s="2">
        <v>42282.187719907408</v>
      </c>
      <c r="M4599" s="2">
        <v>42264.375</v>
      </c>
      <c r="N4599" s="2">
        <v>42305.732534722221</v>
      </c>
      <c r="O4599">
        <v>80</v>
      </c>
      <c r="P4599">
        <v>23</v>
      </c>
      <c r="Q4599" s="1" t="s">
        <v>8799</v>
      </c>
      <c r="R4599" s="1" t="s">
        <v>24</v>
      </c>
      <c r="S4599" s="1" t="s">
        <v>35</v>
      </c>
      <c r="T4599" s="3">
        <v>42282</v>
      </c>
      <c r="U4599" s="1" t="str">
        <f>IF(kiva_loans__muestra[[#This Row],[funded_amount]]=kiva_loans__muestra[[#This Row],[loan_amount]],"funded","unfunded")</f>
        <v>funded</v>
      </c>
      <c r="V4599" s="1" t="str">
        <f>IF(kiva_loans__muestra[[#This Row],[lender_count]]&gt;=50,"high","low")</f>
        <v>low</v>
      </c>
    </row>
    <row r="4600" spans="1:22" x14ac:dyDescent="0.25">
      <c r="A4600">
        <v>957933</v>
      </c>
      <c r="B4600">
        <v>7750</v>
      </c>
      <c r="C4600">
        <v>7750</v>
      </c>
      <c r="D4600" s="1" t="s">
        <v>32</v>
      </c>
      <c r="E4600" s="1" t="s">
        <v>32</v>
      </c>
      <c r="F4600" s="1" t="s">
        <v>8800</v>
      </c>
      <c r="G4600" s="1" t="s">
        <v>6169</v>
      </c>
      <c r="H4600" s="1" t="s">
        <v>1483</v>
      </c>
      <c r="I4600" s="1" t="s">
        <v>1733</v>
      </c>
      <c r="J4600" s="1" t="s">
        <v>1485</v>
      </c>
      <c r="K4600">
        <v>4400</v>
      </c>
      <c r="L4600" s="2">
        <v>42282.490717592591</v>
      </c>
      <c r="M4600" s="2">
        <v>42267.375</v>
      </c>
      <c r="N4600" s="2">
        <v>42284.937789351854</v>
      </c>
      <c r="O4600">
        <v>140</v>
      </c>
      <c r="P4600">
        <v>16</v>
      </c>
      <c r="Q4600" s="1" t="s">
        <v>40</v>
      </c>
      <c r="R4600" s="1" t="s">
        <v>92</v>
      </c>
      <c r="S4600" s="1" t="s">
        <v>31</v>
      </c>
      <c r="T4600" s="3">
        <v>42282</v>
      </c>
      <c r="U4600" s="1" t="str">
        <f>IF(kiva_loans__muestra[[#This Row],[funded_amount]]=kiva_loans__muestra[[#This Row],[loan_amount]],"funded","unfunded")</f>
        <v>funded</v>
      </c>
      <c r="V4600" s="1" t="str">
        <f>IF(kiva_loans__muestra[[#This Row],[lender_count]]&gt;=50,"high","low")</f>
        <v>low</v>
      </c>
    </row>
    <row r="4601" spans="1:22" x14ac:dyDescent="0.25">
      <c r="A4601">
        <v>957550</v>
      </c>
      <c r="B4601">
        <v>3250</v>
      </c>
      <c r="C4601">
        <v>3250</v>
      </c>
      <c r="D4601" s="1" t="s">
        <v>158</v>
      </c>
      <c r="E4601" s="1" t="s">
        <v>27</v>
      </c>
      <c r="F4601" s="1" t="s">
        <v>2045</v>
      </c>
      <c r="G4601" s="1" t="s">
        <v>3278</v>
      </c>
      <c r="H4601" s="1" t="s">
        <v>100</v>
      </c>
      <c r="I4601" s="1" t="s">
        <v>582</v>
      </c>
      <c r="J4601" s="1" t="s">
        <v>101</v>
      </c>
      <c r="K4601">
        <v>1450</v>
      </c>
      <c r="L4601" s="2">
        <v>42282.158587962964</v>
      </c>
      <c r="M4601" s="2">
        <v>42269.375</v>
      </c>
      <c r="N4601" s="2">
        <v>42303.65697916667</v>
      </c>
      <c r="O4601">
        <v>80</v>
      </c>
      <c r="P4601">
        <v>13</v>
      </c>
      <c r="Q4601" s="1" t="s">
        <v>278</v>
      </c>
      <c r="R4601" s="1" t="s">
        <v>24</v>
      </c>
      <c r="S4601" s="1" t="s">
        <v>35</v>
      </c>
      <c r="T4601" s="3">
        <v>42282</v>
      </c>
      <c r="U4601" s="1" t="str">
        <f>IF(kiva_loans__muestra[[#This Row],[funded_amount]]=kiva_loans__muestra[[#This Row],[loan_amount]],"funded","unfunded")</f>
        <v>funded</v>
      </c>
      <c r="V4601" s="1" t="str">
        <f>IF(kiva_loans__muestra[[#This Row],[lender_count]]&gt;=50,"high","low")</f>
        <v>low</v>
      </c>
    </row>
    <row r="4602" spans="1:22" x14ac:dyDescent="0.25">
      <c r="A4602">
        <v>957951</v>
      </c>
      <c r="B4602">
        <v>5500</v>
      </c>
      <c r="C4602">
        <v>5500</v>
      </c>
      <c r="D4602" s="1" t="s">
        <v>64</v>
      </c>
      <c r="E4602" s="1" t="s">
        <v>37</v>
      </c>
      <c r="F4602" s="1" t="s">
        <v>8801</v>
      </c>
      <c r="G4602" s="1" t="s">
        <v>3307</v>
      </c>
      <c r="H4602" s="1" t="s">
        <v>412</v>
      </c>
      <c r="I4602" s="1" t="s">
        <v>448</v>
      </c>
      <c r="J4602" s="1" t="s">
        <v>413</v>
      </c>
      <c r="K4602">
        <v>1630</v>
      </c>
      <c r="L4602" s="2">
        <v>42282.517118055555</v>
      </c>
      <c r="M4602" s="2">
        <v>42272.375</v>
      </c>
      <c r="N4602" s="2">
        <v>42295.604016203702</v>
      </c>
      <c r="O4602">
        <v>90</v>
      </c>
      <c r="P4602">
        <v>15</v>
      </c>
      <c r="Q4602" s="1" t="s">
        <v>40</v>
      </c>
      <c r="R4602" s="1" t="s">
        <v>92</v>
      </c>
      <c r="S4602" s="1" t="s">
        <v>35</v>
      </c>
      <c r="T4602" s="3">
        <v>42282</v>
      </c>
      <c r="U4602" s="1" t="str">
        <f>IF(kiva_loans__muestra[[#This Row],[funded_amount]]=kiva_loans__muestra[[#This Row],[loan_amount]],"funded","unfunded")</f>
        <v>funded</v>
      </c>
      <c r="V4602" s="1" t="str">
        <f>IF(kiva_loans__muestra[[#This Row],[lender_count]]&gt;=50,"high","low")</f>
        <v>low</v>
      </c>
    </row>
    <row r="4603" spans="1:22" x14ac:dyDescent="0.25">
      <c r="A4603">
        <v>957608</v>
      </c>
      <c r="B4603">
        <v>1750</v>
      </c>
      <c r="C4603">
        <v>1750</v>
      </c>
      <c r="D4603" s="1" t="s">
        <v>280</v>
      </c>
      <c r="E4603" s="1" t="s">
        <v>104</v>
      </c>
      <c r="F4603" s="1" t="s">
        <v>1275</v>
      </c>
      <c r="G4603" s="1" t="s">
        <v>3311</v>
      </c>
      <c r="H4603" s="1" t="s">
        <v>119</v>
      </c>
      <c r="I4603" s="1" t="s">
        <v>744</v>
      </c>
      <c r="J4603" s="1" t="s">
        <v>270</v>
      </c>
      <c r="K4603">
        <v>3110</v>
      </c>
      <c r="L4603" s="2">
        <v>42282.191793981481</v>
      </c>
      <c r="M4603" s="2">
        <v>42276.375</v>
      </c>
      <c r="N4603" s="2">
        <v>42288.267743055556</v>
      </c>
      <c r="O4603">
        <v>140</v>
      </c>
      <c r="P4603">
        <v>6</v>
      </c>
      <c r="Q4603" s="1" t="s">
        <v>1031</v>
      </c>
      <c r="R4603" s="1" t="s">
        <v>135</v>
      </c>
      <c r="S4603" s="1" t="s">
        <v>31</v>
      </c>
      <c r="T4603" s="3">
        <v>42282</v>
      </c>
      <c r="U4603" s="1" t="str">
        <f>IF(kiva_loans__muestra[[#This Row],[funded_amount]]=kiva_loans__muestra[[#This Row],[loan_amount]],"funded","unfunded")</f>
        <v>funded</v>
      </c>
      <c r="V4603" s="1" t="str">
        <f>IF(kiva_loans__muestra[[#This Row],[lender_count]]&gt;=50,"high","low")</f>
        <v>low</v>
      </c>
    </row>
    <row r="4604" spans="1:22" x14ac:dyDescent="0.25">
      <c r="A4604">
        <v>957880</v>
      </c>
      <c r="B4604">
        <v>2250</v>
      </c>
      <c r="C4604">
        <v>2250</v>
      </c>
      <c r="D4604" s="1" t="s">
        <v>98</v>
      </c>
      <c r="E4604" s="1" t="s">
        <v>37</v>
      </c>
      <c r="F4604" s="1" t="s">
        <v>1354</v>
      </c>
      <c r="G4604" s="1" t="s">
        <v>3278</v>
      </c>
      <c r="H4604" s="1" t="s">
        <v>100</v>
      </c>
      <c r="I4604" s="1" t="s">
        <v>1229</v>
      </c>
      <c r="J4604" s="1" t="s">
        <v>101</v>
      </c>
      <c r="K4604">
        <v>1450</v>
      </c>
      <c r="L4604" s="2">
        <v>42282.452384259261</v>
      </c>
      <c r="M4604" s="2">
        <v>42277.375</v>
      </c>
      <c r="N4604" s="2">
        <v>42303.737118055556</v>
      </c>
      <c r="O4604">
        <v>80</v>
      </c>
      <c r="P4604">
        <v>7</v>
      </c>
      <c r="Q4604" s="1" t="s">
        <v>1467</v>
      </c>
      <c r="R4604" s="1" t="s">
        <v>24</v>
      </c>
      <c r="S4604" s="1" t="s">
        <v>35</v>
      </c>
      <c r="T4604" s="3">
        <v>42282</v>
      </c>
      <c r="U4604" s="1" t="str">
        <f>IF(kiva_loans__muestra[[#This Row],[funded_amount]]=kiva_loans__muestra[[#This Row],[loan_amount]],"funded","unfunded")</f>
        <v>funded</v>
      </c>
      <c r="V4604" s="1" t="str">
        <f>IF(kiva_loans__muestra[[#This Row],[lender_count]]&gt;=50,"high","low")</f>
        <v>low</v>
      </c>
    </row>
    <row r="4605" spans="1:22" x14ac:dyDescent="0.25">
      <c r="A4605">
        <v>958029</v>
      </c>
      <c r="B4605">
        <v>13250</v>
      </c>
      <c r="C4605">
        <v>13250</v>
      </c>
      <c r="D4605" s="1" t="s">
        <v>175</v>
      </c>
      <c r="E4605" s="1" t="s">
        <v>78</v>
      </c>
      <c r="F4605" s="1" t="s">
        <v>8802</v>
      </c>
      <c r="G4605" s="1" t="s">
        <v>3320</v>
      </c>
      <c r="H4605" s="1" t="s">
        <v>717</v>
      </c>
      <c r="I4605" s="1" t="s">
        <v>1113</v>
      </c>
      <c r="J4605" s="1" t="s">
        <v>719</v>
      </c>
      <c r="K4605">
        <v>1460</v>
      </c>
      <c r="L4605" s="2">
        <v>42282.607418981483</v>
      </c>
      <c r="M4605" s="2">
        <v>42256.375</v>
      </c>
      <c r="N4605" s="2">
        <v>42312</v>
      </c>
      <c r="O4605">
        <v>260</v>
      </c>
      <c r="P4605">
        <v>40</v>
      </c>
      <c r="Q4605" s="1" t="s">
        <v>8803</v>
      </c>
      <c r="R4605" s="1" t="s">
        <v>92</v>
      </c>
      <c r="S4605" s="1" t="s">
        <v>31</v>
      </c>
      <c r="T4605" s="3">
        <v>42282</v>
      </c>
      <c r="U4605" s="1" t="str">
        <f>IF(kiva_loans__muestra[[#This Row],[funded_amount]]=kiva_loans__muestra[[#This Row],[loan_amount]],"funded","unfunded")</f>
        <v>funded</v>
      </c>
      <c r="V4605" s="1" t="str">
        <f>IF(kiva_loans__muestra[[#This Row],[lender_count]]&gt;=50,"high","low")</f>
        <v>low</v>
      </c>
    </row>
    <row r="4606" spans="1:22" x14ac:dyDescent="0.25">
      <c r="A4606">
        <v>957646</v>
      </c>
      <c r="B4606">
        <v>11500</v>
      </c>
      <c r="C4606">
        <v>17500</v>
      </c>
      <c r="D4606" s="1" t="s">
        <v>124</v>
      </c>
      <c r="E4606" s="1" t="s">
        <v>125</v>
      </c>
      <c r="F4606" s="1" t="s">
        <v>8804</v>
      </c>
      <c r="G4606" s="1" t="s">
        <v>3512</v>
      </c>
      <c r="H4606" s="1" t="s">
        <v>667</v>
      </c>
      <c r="I4606" s="1" t="s">
        <v>1519</v>
      </c>
      <c r="J4606" s="1" t="s">
        <v>668</v>
      </c>
      <c r="K4606">
        <v>1710</v>
      </c>
      <c r="L4606" s="2">
        <v>42282.257337962961</v>
      </c>
      <c r="M4606" s="2">
        <v>42250.375</v>
      </c>
      <c r="N4606" s="2"/>
      <c r="O4606">
        <v>130</v>
      </c>
      <c r="P4606">
        <v>16</v>
      </c>
      <c r="Q4606" s="1" t="s">
        <v>687</v>
      </c>
      <c r="R4606" s="1" t="s">
        <v>24</v>
      </c>
      <c r="S4606" s="1" t="s">
        <v>31</v>
      </c>
      <c r="T4606" s="3">
        <v>42282</v>
      </c>
      <c r="U4606" s="1" t="str">
        <f>IF(kiva_loans__muestra[[#This Row],[funded_amount]]=kiva_loans__muestra[[#This Row],[loan_amount]],"funded","unfunded")</f>
        <v>unfunded</v>
      </c>
      <c r="V4606" s="1" t="str">
        <f>IF(kiva_loans__muestra[[#This Row],[lender_count]]&gt;=50,"high","low")</f>
        <v>low</v>
      </c>
    </row>
    <row r="4607" spans="1:22" x14ac:dyDescent="0.25">
      <c r="A4607">
        <v>958788</v>
      </c>
      <c r="B4607">
        <v>35000</v>
      </c>
      <c r="C4607">
        <v>35000</v>
      </c>
      <c r="D4607" s="1" t="s">
        <v>41</v>
      </c>
      <c r="E4607" s="1" t="s">
        <v>27</v>
      </c>
      <c r="F4607" s="1" t="s">
        <v>8805</v>
      </c>
      <c r="G4607" s="1" t="s">
        <v>3299</v>
      </c>
      <c r="H4607" s="1" t="s">
        <v>109</v>
      </c>
      <c r="I4607" s="1" t="s">
        <v>30</v>
      </c>
      <c r="J4607" s="1" t="s">
        <v>110</v>
      </c>
      <c r="K4607">
        <v>1050</v>
      </c>
      <c r="L4607" s="2">
        <v>42283.79142361111</v>
      </c>
      <c r="M4607" s="2">
        <v>42266.375</v>
      </c>
      <c r="N4607" s="2">
        <v>42323.881249999999</v>
      </c>
      <c r="O4607">
        <v>80</v>
      </c>
      <c r="P4607">
        <v>51</v>
      </c>
      <c r="Q4607" s="1" t="s">
        <v>8806</v>
      </c>
      <c r="R4607" s="1" t="s">
        <v>133</v>
      </c>
      <c r="S4607" s="1" t="s">
        <v>31</v>
      </c>
      <c r="T4607" s="3">
        <v>42283</v>
      </c>
      <c r="U4607" s="1" t="str">
        <f>IF(kiva_loans__muestra[[#This Row],[funded_amount]]=kiva_loans__muestra[[#This Row],[loan_amount]],"funded","unfunded")</f>
        <v>funded</v>
      </c>
      <c r="V4607" s="1" t="str">
        <f>IF(kiva_loans__muestra[[#This Row],[lender_count]]&gt;=50,"high","low")</f>
        <v>high</v>
      </c>
    </row>
    <row r="4608" spans="1:22" x14ac:dyDescent="0.25">
      <c r="A4608">
        <v>958659</v>
      </c>
      <c r="B4608">
        <v>6500</v>
      </c>
      <c r="C4608">
        <v>6500</v>
      </c>
      <c r="D4608" s="1" t="s">
        <v>64</v>
      </c>
      <c r="E4608" s="1" t="s">
        <v>37</v>
      </c>
      <c r="F4608" s="1" t="s">
        <v>8807</v>
      </c>
      <c r="G4608" s="1" t="s">
        <v>3320</v>
      </c>
      <c r="H4608" s="1" t="s">
        <v>717</v>
      </c>
      <c r="I4608" s="1" t="s">
        <v>8808</v>
      </c>
      <c r="J4608" s="1" t="s">
        <v>90</v>
      </c>
      <c r="K4608">
        <v>1690</v>
      </c>
      <c r="L4608" s="2">
        <v>42283.643634259257</v>
      </c>
      <c r="M4608" s="2">
        <v>42277.375</v>
      </c>
      <c r="N4608" s="2">
        <v>42286.128275462965</v>
      </c>
      <c r="O4608">
        <v>210</v>
      </c>
      <c r="P4608">
        <v>6</v>
      </c>
      <c r="Q4608" s="1" t="s">
        <v>30</v>
      </c>
      <c r="R4608" s="1" t="s">
        <v>92</v>
      </c>
      <c r="S4608" s="1" t="s">
        <v>31</v>
      </c>
      <c r="T4608" s="3">
        <v>42283</v>
      </c>
      <c r="U4608" s="1" t="str">
        <f>IF(kiva_loans__muestra[[#This Row],[funded_amount]]=kiva_loans__muestra[[#This Row],[loan_amount]],"funded","unfunded")</f>
        <v>funded</v>
      </c>
      <c r="V4608" s="1" t="str">
        <f>IF(kiva_loans__muestra[[#This Row],[lender_count]]&gt;=50,"high","low")</f>
        <v>low</v>
      </c>
    </row>
    <row r="4609" spans="1:22" x14ac:dyDescent="0.25">
      <c r="A4609">
        <v>958411</v>
      </c>
      <c r="B4609">
        <v>1750</v>
      </c>
      <c r="C4609">
        <v>1750</v>
      </c>
      <c r="D4609" s="1" t="s">
        <v>64</v>
      </c>
      <c r="E4609" s="1" t="s">
        <v>37</v>
      </c>
      <c r="F4609" s="1" t="s">
        <v>8809</v>
      </c>
      <c r="G4609" s="1" t="s">
        <v>3278</v>
      </c>
      <c r="H4609" s="1" t="s">
        <v>100</v>
      </c>
      <c r="I4609" s="1" t="s">
        <v>527</v>
      </c>
      <c r="J4609" s="1" t="s">
        <v>101</v>
      </c>
      <c r="K4609">
        <v>1450</v>
      </c>
      <c r="L4609" s="2">
        <v>42283.342210648145</v>
      </c>
      <c r="M4609" s="2">
        <v>42271.375</v>
      </c>
      <c r="N4609" s="2">
        <v>42290.950601851851</v>
      </c>
      <c r="O4609">
        <v>140</v>
      </c>
      <c r="P4609">
        <v>6</v>
      </c>
      <c r="Q4609" s="1" t="s">
        <v>8810</v>
      </c>
      <c r="R4609" s="1" t="s">
        <v>24</v>
      </c>
      <c r="S4609" s="1" t="s">
        <v>35</v>
      </c>
      <c r="T4609" s="3">
        <v>42283</v>
      </c>
      <c r="U4609" s="1" t="str">
        <f>IF(kiva_loans__muestra[[#This Row],[funded_amount]]=kiva_loans__muestra[[#This Row],[loan_amount]],"funded","unfunded")</f>
        <v>funded</v>
      </c>
      <c r="V4609" s="1" t="str">
        <f>IF(kiva_loans__muestra[[#This Row],[lender_count]]&gt;=50,"high","low")</f>
        <v>low</v>
      </c>
    </row>
    <row r="4610" spans="1:22" x14ac:dyDescent="0.25">
      <c r="A4610">
        <v>958438</v>
      </c>
      <c r="B4610">
        <v>4000</v>
      </c>
      <c r="C4610">
        <v>4000</v>
      </c>
      <c r="D4610" s="1" t="s">
        <v>45</v>
      </c>
      <c r="E4610" s="1" t="s">
        <v>46</v>
      </c>
      <c r="F4610" s="1" t="s">
        <v>8811</v>
      </c>
      <c r="G4610" s="1" t="s">
        <v>3278</v>
      </c>
      <c r="H4610" s="1" t="s">
        <v>100</v>
      </c>
      <c r="I4610" s="1" t="s">
        <v>102</v>
      </c>
      <c r="J4610" s="1" t="s">
        <v>101</v>
      </c>
      <c r="K4610">
        <v>1450</v>
      </c>
      <c r="L4610" s="2">
        <v>42283.358935185184</v>
      </c>
      <c r="M4610" s="2">
        <v>42255.375</v>
      </c>
      <c r="N4610" s="2">
        <v>42284.93304398148</v>
      </c>
      <c r="O4610">
        <v>70</v>
      </c>
      <c r="P4610">
        <v>3</v>
      </c>
      <c r="Q4610" s="1" t="s">
        <v>30</v>
      </c>
      <c r="R4610" s="1" t="s">
        <v>24</v>
      </c>
      <c r="S4610" s="1" t="s">
        <v>35</v>
      </c>
      <c r="T4610" s="3">
        <v>42283</v>
      </c>
      <c r="U4610" s="1" t="str">
        <f>IF(kiva_loans__muestra[[#This Row],[funded_amount]]=kiva_loans__muestra[[#This Row],[loan_amount]],"funded","unfunded")</f>
        <v>funded</v>
      </c>
      <c r="V4610" s="1" t="str">
        <f>IF(kiva_loans__muestra[[#This Row],[lender_count]]&gt;=50,"high","low")</f>
        <v>low</v>
      </c>
    </row>
    <row r="4611" spans="1:22" x14ac:dyDescent="0.25">
      <c r="A4611">
        <v>958241</v>
      </c>
      <c r="B4611">
        <v>1250</v>
      </c>
      <c r="C4611">
        <v>1250</v>
      </c>
      <c r="D4611" s="1" t="s">
        <v>45</v>
      </c>
      <c r="E4611" s="1" t="s">
        <v>46</v>
      </c>
      <c r="F4611" s="1" t="s">
        <v>8812</v>
      </c>
      <c r="G4611" s="1" t="s">
        <v>3278</v>
      </c>
      <c r="H4611" s="1" t="s">
        <v>100</v>
      </c>
      <c r="I4611" s="1" t="s">
        <v>1450</v>
      </c>
      <c r="J4611" s="1" t="s">
        <v>101</v>
      </c>
      <c r="K4611">
        <v>1450</v>
      </c>
      <c r="L4611" s="2">
        <v>42283.135682870372</v>
      </c>
      <c r="M4611" s="2">
        <v>42265.375</v>
      </c>
      <c r="N4611" s="2">
        <v>42287.487835648149</v>
      </c>
      <c r="O4611">
        <v>80</v>
      </c>
      <c r="P4611">
        <v>4</v>
      </c>
      <c r="Q4611" s="1" t="s">
        <v>356</v>
      </c>
      <c r="R4611" s="1" t="s">
        <v>24</v>
      </c>
      <c r="S4611" s="1" t="s">
        <v>35</v>
      </c>
      <c r="T4611" s="3">
        <v>42283</v>
      </c>
      <c r="U4611" s="1" t="str">
        <f>IF(kiva_loans__muestra[[#This Row],[funded_amount]]=kiva_loans__muestra[[#This Row],[loan_amount]],"funded","unfunded")</f>
        <v>funded</v>
      </c>
      <c r="V4611" s="1" t="str">
        <f>IF(kiva_loans__muestra[[#This Row],[lender_count]]&gt;=50,"high","low")</f>
        <v>low</v>
      </c>
    </row>
    <row r="4612" spans="1:22" x14ac:dyDescent="0.25">
      <c r="A4612">
        <v>958500</v>
      </c>
      <c r="B4612">
        <v>2500</v>
      </c>
      <c r="C4612">
        <v>2500</v>
      </c>
      <c r="D4612" s="1" t="s">
        <v>45</v>
      </c>
      <c r="E4612" s="1" t="s">
        <v>46</v>
      </c>
      <c r="F4612" s="1" t="s">
        <v>8813</v>
      </c>
      <c r="G4612" s="1" t="s">
        <v>3278</v>
      </c>
      <c r="H4612" s="1" t="s">
        <v>100</v>
      </c>
      <c r="I4612" s="1" t="s">
        <v>1180</v>
      </c>
      <c r="J4612" s="1" t="s">
        <v>101</v>
      </c>
      <c r="K4612">
        <v>1450</v>
      </c>
      <c r="L4612" s="2">
        <v>42283.422453703701</v>
      </c>
      <c r="M4612" s="2">
        <v>42277.375</v>
      </c>
      <c r="N4612" s="2">
        <v>42304.773217592592</v>
      </c>
      <c r="O4612">
        <v>80</v>
      </c>
      <c r="P4612">
        <v>7</v>
      </c>
      <c r="Q4612" s="1" t="s">
        <v>67</v>
      </c>
      <c r="R4612" s="1" t="s">
        <v>24</v>
      </c>
      <c r="S4612" s="1" t="s">
        <v>35</v>
      </c>
      <c r="T4612" s="3">
        <v>42283</v>
      </c>
      <c r="U4612" s="1" t="str">
        <f>IF(kiva_loans__muestra[[#This Row],[funded_amount]]=kiva_loans__muestra[[#This Row],[loan_amount]],"funded","unfunded")</f>
        <v>funded</v>
      </c>
      <c r="V4612" s="1" t="str">
        <f>IF(kiva_loans__muestra[[#This Row],[lender_count]]&gt;=50,"high","low")</f>
        <v>low</v>
      </c>
    </row>
    <row r="4613" spans="1:22" x14ac:dyDescent="0.25">
      <c r="A4613">
        <v>958383</v>
      </c>
      <c r="B4613">
        <v>2250</v>
      </c>
      <c r="C4613">
        <v>2250</v>
      </c>
      <c r="D4613" s="1" t="s">
        <v>158</v>
      </c>
      <c r="E4613" s="1" t="s">
        <v>27</v>
      </c>
      <c r="F4613" s="1" t="s">
        <v>8814</v>
      </c>
      <c r="G4613" s="1" t="s">
        <v>3278</v>
      </c>
      <c r="H4613" s="1" t="s">
        <v>100</v>
      </c>
      <c r="I4613" s="1" t="s">
        <v>672</v>
      </c>
      <c r="J4613" s="1" t="s">
        <v>101</v>
      </c>
      <c r="K4613">
        <v>1450</v>
      </c>
      <c r="L4613" s="2">
        <v>42283.321006944447</v>
      </c>
      <c r="M4613" s="2">
        <v>42275.375</v>
      </c>
      <c r="N4613" s="2">
        <v>42304.345497685186</v>
      </c>
      <c r="O4613">
        <v>80</v>
      </c>
      <c r="P4613">
        <v>7</v>
      </c>
      <c r="Q4613" s="1" t="s">
        <v>1023</v>
      </c>
      <c r="R4613" s="1" t="s">
        <v>24</v>
      </c>
      <c r="S4613" s="1" t="s">
        <v>35</v>
      </c>
      <c r="T4613" s="3">
        <v>42283</v>
      </c>
      <c r="U4613" s="1" t="str">
        <f>IF(kiva_loans__muestra[[#This Row],[funded_amount]]=kiva_loans__muestra[[#This Row],[loan_amount]],"funded","unfunded")</f>
        <v>funded</v>
      </c>
      <c r="V4613" s="1" t="str">
        <f>IF(kiva_loans__muestra[[#This Row],[lender_count]]&gt;=50,"high","low")</f>
        <v>low</v>
      </c>
    </row>
    <row r="4614" spans="1:22" x14ac:dyDescent="0.25">
      <c r="A4614">
        <v>958405</v>
      </c>
      <c r="B4614">
        <v>2000</v>
      </c>
      <c r="C4614">
        <v>4000</v>
      </c>
      <c r="D4614" s="1" t="s">
        <v>202</v>
      </c>
      <c r="E4614" s="1" t="s">
        <v>27</v>
      </c>
      <c r="F4614" s="1" t="s">
        <v>326</v>
      </c>
      <c r="G4614" s="1" t="s">
        <v>3263</v>
      </c>
      <c r="H4614" s="1" t="s">
        <v>33</v>
      </c>
      <c r="I4614" s="1" t="s">
        <v>1332</v>
      </c>
      <c r="J4614" s="1" t="s">
        <v>34</v>
      </c>
      <c r="K4614">
        <v>1560</v>
      </c>
      <c r="L4614" s="2">
        <v>42283.338310185187</v>
      </c>
      <c r="M4614" s="2">
        <v>42270.375</v>
      </c>
      <c r="N4614" s="2"/>
      <c r="O4614">
        <v>140</v>
      </c>
      <c r="P4614">
        <v>7</v>
      </c>
      <c r="Q4614" s="1" t="s">
        <v>67</v>
      </c>
      <c r="R4614" s="1" t="s">
        <v>24</v>
      </c>
      <c r="S4614" s="1" t="s">
        <v>31</v>
      </c>
      <c r="T4614" s="3">
        <v>42283</v>
      </c>
      <c r="U4614" s="1" t="str">
        <f>IF(kiva_loans__muestra[[#This Row],[funded_amount]]=kiva_loans__muestra[[#This Row],[loan_amount]],"funded","unfunded")</f>
        <v>unfunded</v>
      </c>
      <c r="V4614" s="1" t="str">
        <f>IF(kiva_loans__muestra[[#This Row],[lender_count]]&gt;=50,"high","low")</f>
        <v>low</v>
      </c>
    </row>
    <row r="4615" spans="1:22" x14ac:dyDescent="0.25">
      <c r="A4615">
        <v>958770</v>
      </c>
      <c r="B4615">
        <v>3000</v>
      </c>
      <c r="C4615">
        <v>3000</v>
      </c>
      <c r="D4615" s="1" t="s">
        <v>124</v>
      </c>
      <c r="E4615" s="1" t="s">
        <v>125</v>
      </c>
      <c r="F4615" s="1" t="s">
        <v>8815</v>
      </c>
      <c r="G4615" s="1" t="s">
        <v>3266</v>
      </c>
      <c r="H4615" s="1" t="s">
        <v>89</v>
      </c>
      <c r="I4615" s="1" t="s">
        <v>30</v>
      </c>
      <c r="J4615" s="1" t="s">
        <v>90</v>
      </c>
      <c r="K4615">
        <v>810</v>
      </c>
      <c r="L4615" s="2">
        <v>42283.769641203704</v>
      </c>
      <c r="M4615" s="2">
        <v>42269.375</v>
      </c>
      <c r="N4615" s="2">
        <v>42309.238738425927</v>
      </c>
      <c r="O4615">
        <v>140</v>
      </c>
      <c r="P4615">
        <v>9</v>
      </c>
      <c r="Q4615" s="1" t="s">
        <v>2291</v>
      </c>
      <c r="R4615" s="1" t="s">
        <v>24</v>
      </c>
      <c r="S4615" s="1" t="s">
        <v>31</v>
      </c>
      <c r="T4615" s="3">
        <v>42283</v>
      </c>
      <c r="U4615" s="1" t="str">
        <f>IF(kiva_loans__muestra[[#This Row],[funded_amount]]=kiva_loans__muestra[[#This Row],[loan_amount]],"funded","unfunded")</f>
        <v>funded</v>
      </c>
      <c r="V4615" s="1" t="str">
        <f>IF(kiva_loans__muestra[[#This Row],[lender_count]]&gt;=50,"high","low")</f>
        <v>low</v>
      </c>
    </row>
    <row r="4616" spans="1:22" x14ac:dyDescent="0.25">
      <c r="A4616">
        <v>959020</v>
      </c>
      <c r="B4616">
        <v>1250</v>
      </c>
      <c r="C4616">
        <v>2250</v>
      </c>
      <c r="D4616" s="1" t="s">
        <v>79</v>
      </c>
      <c r="E4616" s="1" t="s">
        <v>46</v>
      </c>
      <c r="F4616" s="1" t="s">
        <v>8816</v>
      </c>
      <c r="G4616" s="1" t="s">
        <v>3263</v>
      </c>
      <c r="H4616" s="1" t="s">
        <v>33</v>
      </c>
      <c r="I4616" s="1" t="s">
        <v>82</v>
      </c>
      <c r="J4616" s="1" t="s">
        <v>34</v>
      </c>
      <c r="K4616">
        <v>1380</v>
      </c>
      <c r="L4616" s="2">
        <v>42284.334386574075</v>
      </c>
      <c r="M4616" s="2">
        <v>42275.375</v>
      </c>
      <c r="N4616" s="2"/>
      <c r="O4616">
        <v>140</v>
      </c>
      <c r="P4616">
        <v>5</v>
      </c>
      <c r="Q4616" s="1" t="s">
        <v>369</v>
      </c>
      <c r="R4616" s="1" t="s">
        <v>92</v>
      </c>
      <c r="S4616" s="1" t="s">
        <v>31</v>
      </c>
      <c r="T4616" s="3">
        <v>42284</v>
      </c>
      <c r="U4616" s="1" t="str">
        <f>IF(kiva_loans__muestra[[#This Row],[funded_amount]]=kiva_loans__muestra[[#This Row],[loan_amount]],"funded","unfunded")</f>
        <v>unfunded</v>
      </c>
      <c r="V4616" s="1" t="str">
        <f>IF(kiva_loans__muestra[[#This Row],[lender_count]]&gt;=50,"high","low")</f>
        <v>low</v>
      </c>
    </row>
    <row r="4617" spans="1:22" x14ac:dyDescent="0.25">
      <c r="A4617">
        <v>958942</v>
      </c>
      <c r="B4617">
        <v>2250</v>
      </c>
      <c r="C4617">
        <v>2250</v>
      </c>
      <c r="D4617" s="1" t="s">
        <v>45</v>
      </c>
      <c r="E4617" s="1" t="s">
        <v>46</v>
      </c>
      <c r="F4617" s="1" t="s">
        <v>1119</v>
      </c>
      <c r="G4617" s="1" t="s">
        <v>3278</v>
      </c>
      <c r="H4617" s="1" t="s">
        <v>100</v>
      </c>
      <c r="I4617" s="1" t="s">
        <v>102</v>
      </c>
      <c r="J4617" s="1" t="s">
        <v>101</v>
      </c>
      <c r="K4617">
        <v>1450</v>
      </c>
      <c r="L4617" s="2">
        <v>42284.212256944447</v>
      </c>
      <c r="M4617" s="2">
        <v>42255.375</v>
      </c>
      <c r="N4617" s="2">
        <v>42304.892210648148</v>
      </c>
      <c r="O4617">
        <v>80</v>
      </c>
      <c r="P4617">
        <v>7</v>
      </c>
      <c r="Q4617" s="1" t="s">
        <v>57</v>
      </c>
      <c r="R4617" s="1" t="s">
        <v>24</v>
      </c>
      <c r="S4617" s="1" t="s">
        <v>35</v>
      </c>
      <c r="T4617" s="3">
        <v>42284</v>
      </c>
      <c r="U4617" s="1" t="str">
        <f>IF(kiva_loans__muestra[[#This Row],[funded_amount]]=kiva_loans__muestra[[#This Row],[loan_amount]],"funded","unfunded")</f>
        <v>funded</v>
      </c>
      <c r="V4617" s="1" t="str">
        <f>IF(kiva_loans__muestra[[#This Row],[lender_count]]&gt;=50,"high","low")</f>
        <v>low</v>
      </c>
    </row>
    <row r="4618" spans="1:22" x14ac:dyDescent="0.25">
      <c r="A4618">
        <v>959088</v>
      </c>
      <c r="B4618">
        <v>2750</v>
      </c>
      <c r="C4618">
        <v>4500</v>
      </c>
      <c r="D4618" s="1" t="s">
        <v>98</v>
      </c>
      <c r="E4618" s="1" t="s">
        <v>37</v>
      </c>
      <c r="F4618" s="1" t="s">
        <v>7078</v>
      </c>
      <c r="G4618" s="1" t="s">
        <v>3278</v>
      </c>
      <c r="H4618" s="1" t="s">
        <v>100</v>
      </c>
      <c r="I4618" s="1" t="s">
        <v>463</v>
      </c>
      <c r="J4618" s="1" t="s">
        <v>101</v>
      </c>
      <c r="K4618">
        <v>1450</v>
      </c>
      <c r="L4618" s="2">
        <v>42284.379895833335</v>
      </c>
      <c r="M4618" s="2">
        <v>42275.375</v>
      </c>
      <c r="N4618" s="2"/>
      <c r="O4618">
        <v>110</v>
      </c>
      <c r="P4618">
        <v>7</v>
      </c>
      <c r="Q4618" s="1" t="s">
        <v>2118</v>
      </c>
      <c r="R4618" s="1" t="s">
        <v>24</v>
      </c>
      <c r="S4618" s="1" t="s">
        <v>35</v>
      </c>
      <c r="T4618" s="3">
        <v>42284</v>
      </c>
      <c r="U4618" s="1" t="str">
        <f>IF(kiva_loans__muestra[[#This Row],[funded_amount]]=kiva_loans__muestra[[#This Row],[loan_amount]],"funded","unfunded")</f>
        <v>unfunded</v>
      </c>
      <c r="V4618" s="1" t="str">
        <f>IF(kiva_loans__muestra[[#This Row],[lender_count]]&gt;=50,"high","low")</f>
        <v>low</v>
      </c>
    </row>
    <row r="4619" spans="1:22" x14ac:dyDescent="0.25">
      <c r="A4619">
        <v>959200</v>
      </c>
      <c r="B4619">
        <v>7750</v>
      </c>
      <c r="C4619">
        <v>10500</v>
      </c>
      <c r="D4619" s="1" t="s">
        <v>64</v>
      </c>
      <c r="E4619" s="1" t="s">
        <v>37</v>
      </c>
      <c r="F4619" s="1" t="s">
        <v>8817</v>
      </c>
      <c r="G4619" s="1" t="s">
        <v>3311</v>
      </c>
      <c r="H4619" s="1" t="s">
        <v>119</v>
      </c>
      <c r="I4619" s="1" t="s">
        <v>293</v>
      </c>
      <c r="J4619" s="1" t="s">
        <v>270</v>
      </c>
      <c r="K4619">
        <v>2040</v>
      </c>
      <c r="L4619" s="2">
        <v>42284.464409722219</v>
      </c>
      <c r="M4619" s="2">
        <v>42261.375</v>
      </c>
      <c r="N4619" s="2"/>
      <c r="O4619">
        <v>200</v>
      </c>
      <c r="P4619">
        <v>12</v>
      </c>
      <c r="Q4619" s="1" t="s">
        <v>8818</v>
      </c>
      <c r="R4619" s="1" t="s">
        <v>54</v>
      </c>
      <c r="S4619" s="1" t="s">
        <v>31</v>
      </c>
      <c r="T4619" s="3">
        <v>42284</v>
      </c>
      <c r="U4619" s="1" t="str">
        <f>IF(kiva_loans__muestra[[#This Row],[funded_amount]]=kiva_loans__muestra[[#This Row],[loan_amount]],"funded","unfunded")</f>
        <v>unfunded</v>
      </c>
      <c r="V4619" s="1" t="str">
        <f>IF(kiva_loans__muestra[[#This Row],[lender_count]]&gt;=50,"high","low")</f>
        <v>low</v>
      </c>
    </row>
    <row r="4620" spans="1:22" x14ac:dyDescent="0.25">
      <c r="A4620">
        <v>959192</v>
      </c>
      <c r="B4620">
        <v>2750</v>
      </c>
      <c r="C4620">
        <v>2750</v>
      </c>
      <c r="D4620" s="1" t="s">
        <v>45</v>
      </c>
      <c r="E4620" s="1" t="s">
        <v>46</v>
      </c>
      <c r="F4620" s="1" t="s">
        <v>1407</v>
      </c>
      <c r="G4620" s="1" t="s">
        <v>3278</v>
      </c>
      <c r="H4620" s="1" t="s">
        <v>100</v>
      </c>
      <c r="I4620" s="1" t="s">
        <v>102</v>
      </c>
      <c r="J4620" s="1" t="s">
        <v>101</v>
      </c>
      <c r="K4620">
        <v>1450</v>
      </c>
      <c r="L4620" s="2">
        <v>42284.456053240741</v>
      </c>
      <c r="M4620" s="2">
        <v>42256.375</v>
      </c>
      <c r="N4620" s="2">
        <v>42305.094895833332</v>
      </c>
      <c r="O4620">
        <v>80</v>
      </c>
      <c r="P4620">
        <v>8</v>
      </c>
      <c r="Q4620" s="1" t="s">
        <v>57</v>
      </c>
      <c r="R4620" s="1" t="s">
        <v>24</v>
      </c>
      <c r="S4620" s="1" t="s">
        <v>35</v>
      </c>
      <c r="T4620" s="3">
        <v>42284</v>
      </c>
      <c r="U4620" s="1" t="str">
        <f>IF(kiva_loans__muestra[[#This Row],[funded_amount]]=kiva_loans__muestra[[#This Row],[loan_amount]],"funded","unfunded")</f>
        <v>funded</v>
      </c>
      <c r="V4620" s="1" t="str">
        <f>IF(kiva_loans__muestra[[#This Row],[lender_count]]&gt;=50,"high","low")</f>
        <v>low</v>
      </c>
    </row>
    <row r="4621" spans="1:22" x14ac:dyDescent="0.25">
      <c r="A4621">
        <v>958906</v>
      </c>
      <c r="B4621">
        <v>1250</v>
      </c>
      <c r="C4621">
        <v>1250</v>
      </c>
      <c r="D4621" s="1" t="s">
        <v>45</v>
      </c>
      <c r="E4621" s="1" t="s">
        <v>46</v>
      </c>
      <c r="F4621" s="1" t="s">
        <v>8819</v>
      </c>
      <c r="G4621" s="1" t="s">
        <v>3278</v>
      </c>
      <c r="H4621" s="1" t="s">
        <v>100</v>
      </c>
      <c r="I4621" s="1" t="s">
        <v>1293</v>
      </c>
      <c r="J4621" s="1" t="s">
        <v>101</v>
      </c>
      <c r="K4621">
        <v>1450</v>
      </c>
      <c r="L4621" s="2">
        <v>42284.175266203703</v>
      </c>
      <c r="M4621" s="2">
        <v>42257.375</v>
      </c>
      <c r="N4621" s="2">
        <v>42286.859629629631</v>
      </c>
      <c r="O4621">
        <v>80</v>
      </c>
      <c r="P4621">
        <v>3</v>
      </c>
      <c r="Q4621" s="1" t="s">
        <v>30</v>
      </c>
      <c r="R4621" s="1" t="s">
        <v>24</v>
      </c>
      <c r="S4621" s="1" t="s">
        <v>35</v>
      </c>
      <c r="T4621" s="3">
        <v>42284</v>
      </c>
      <c r="U4621" s="1" t="str">
        <f>IF(kiva_loans__muestra[[#This Row],[funded_amount]]=kiva_loans__muestra[[#This Row],[loan_amount]],"funded","unfunded")</f>
        <v>funded</v>
      </c>
      <c r="V4621" s="1" t="str">
        <f>IF(kiva_loans__muestra[[#This Row],[lender_count]]&gt;=50,"high","low")</f>
        <v>low</v>
      </c>
    </row>
    <row r="4622" spans="1:22" x14ac:dyDescent="0.25">
      <c r="A4622">
        <v>959972</v>
      </c>
      <c r="B4622">
        <v>2000</v>
      </c>
      <c r="C4622">
        <v>2000</v>
      </c>
      <c r="D4622" s="1" t="s">
        <v>93</v>
      </c>
      <c r="E4622" s="1" t="s">
        <v>27</v>
      </c>
      <c r="F4622" s="1" t="s">
        <v>8820</v>
      </c>
      <c r="G4622" s="1" t="s">
        <v>3263</v>
      </c>
      <c r="H4622" s="1" t="s">
        <v>33</v>
      </c>
      <c r="I4622" s="1" t="s">
        <v>1123</v>
      </c>
      <c r="J4622" s="1" t="s">
        <v>34</v>
      </c>
      <c r="K4622">
        <v>1380</v>
      </c>
      <c r="L4622" s="2">
        <v>42285.59915509259</v>
      </c>
      <c r="M4622" s="2">
        <v>42270.375</v>
      </c>
      <c r="N4622" s="2">
        <v>42291.022013888891</v>
      </c>
      <c r="O4622">
        <v>80</v>
      </c>
      <c r="P4622">
        <v>4</v>
      </c>
      <c r="Q4622" s="1" t="s">
        <v>375</v>
      </c>
      <c r="R4622" s="1" t="s">
        <v>24</v>
      </c>
      <c r="S4622" s="1" t="s">
        <v>31</v>
      </c>
      <c r="T4622" s="3">
        <v>42285</v>
      </c>
      <c r="U4622" s="1" t="str">
        <f>IF(kiva_loans__muestra[[#This Row],[funded_amount]]=kiva_loans__muestra[[#This Row],[loan_amount]],"funded","unfunded")</f>
        <v>funded</v>
      </c>
      <c r="V4622" s="1" t="str">
        <f>IF(kiva_loans__muestra[[#This Row],[lender_count]]&gt;=50,"high","low")</f>
        <v>low</v>
      </c>
    </row>
    <row r="4623" spans="1:22" x14ac:dyDescent="0.25">
      <c r="A4623">
        <v>959612</v>
      </c>
      <c r="B4623">
        <v>10250</v>
      </c>
      <c r="C4623">
        <v>10250</v>
      </c>
      <c r="D4623" s="1" t="s">
        <v>48</v>
      </c>
      <c r="E4623" s="1" t="s">
        <v>49</v>
      </c>
      <c r="F4623" s="1" t="s">
        <v>8821</v>
      </c>
      <c r="G4623" s="1" t="s">
        <v>3384</v>
      </c>
      <c r="H4623" s="1" t="s">
        <v>848</v>
      </c>
      <c r="I4623" s="1" t="s">
        <v>4881</v>
      </c>
      <c r="J4623" s="1" t="s">
        <v>849</v>
      </c>
      <c r="K4623">
        <v>150</v>
      </c>
      <c r="L4623" s="2">
        <v>42285.294861111113</v>
      </c>
      <c r="M4623" s="2">
        <v>42271.375</v>
      </c>
      <c r="N4623" s="2">
        <v>42304.644421296296</v>
      </c>
      <c r="O4623">
        <v>140</v>
      </c>
      <c r="P4623">
        <v>30</v>
      </c>
      <c r="Q4623" s="1" t="s">
        <v>8822</v>
      </c>
      <c r="R4623" s="1" t="s">
        <v>24</v>
      </c>
      <c r="S4623" s="1" t="s">
        <v>35</v>
      </c>
      <c r="T4623" s="3">
        <v>42285</v>
      </c>
      <c r="U4623" s="1" t="str">
        <f>IF(kiva_loans__muestra[[#This Row],[funded_amount]]=kiva_loans__muestra[[#This Row],[loan_amount]],"funded","unfunded")</f>
        <v>funded</v>
      </c>
      <c r="V4623" s="1" t="str">
        <f>IF(kiva_loans__muestra[[#This Row],[lender_count]]&gt;=50,"high","low")</f>
        <v>low</v>
      </c>
    </row>
    <row r="4624" spans="1:22" x14ac:dyDescent="0.25">
      <c r="A4624">
        <v>959945</v>
      </c>
      <c r="B4624">
        <v>2750</v>
      </c>
      <c r="C4624">
        <v>2750</v>
      </c>
      <c r="D4624" s="1" t="s">
        <v>202</v>
      </c>
      <c r="E4624" s="1" t="s">
        <v>27</v>
      </c>
      <c r="F4624" s="1" t="s">
        <v>8823</v>
      </c>
      <c r="G4624" s="1" t="s">
        <v>3307</v>
      </c>
      <c r="H4624" s="1" t="s">
        <v>412</v>
      </c>
      <c r="I4624" s="1" t="s">
        <v>1017</v>
      </c>
      <c r="J4624" s="1" t="s">
        <v>413</v>
      </c>
      <c r="K4624">
        <v>1630</v>
      </c>
      <c r="L4624" s="2">
        <v>42285.559953703705</v>
      </c>
      <c r="M4624" s="2">
        <v>42276.375</v>
      </c>
      <c r="N4624" s="2">
        <v>42303.24722222222</v>
      </c>
      <c r="O4624">
        <v>90</v>
      </c>
      <c r="P4624">
        <v>11</v>
      </c>
      <c r="Q4624" s="1" t="s">
        <v>378</v>
      </c>
      <c r="R4624" s="1" t="s">
        <v>92</v>
      </c>
      <c r="S4624" s="1" t="s">
        <v>35</v>
      </c>
      <c r="T4624" s="3">
        <v>42285</v>
      </c>
      <c r="U4624" s="1" t="str">
        <f>IF(kiva_loans__muestra[[#This Row],[funded_amount]]=kiva_loans__muestra[[#This Row],[loan_amount]],"funded","unfunded")</f>
        <v>funded</v>
      </c>
      <c r="V4624" s="1" t="str">
        <f>IF(kiva_loans__muestra[[#This Row],[lender_count]]&gt;=50,"high","low")</f>
        <v>low</v>
      </c>
    </row>
    <row r="4625" spans="1:22" x14ac:dyDescent="0.25">
      <c r="A4625">
        <v>959886</v>
      </c>
      <c r="B4625">
        <v>10000</v>
      </c>
      <c r="C4625">
        <v>10000</v>
      </c>
      <c r="D4625" s="1" t="s">
        <v>124</v>
      </c>
      <c r="E4625" s="1" t="s">
        <v>125</v>
      </c>
      <c r="F4625" s="1" t="s">
        <v>8824</v>
      </c>
      <c r="G4625" s="1" t="s">
        <v>3311</v>
      </c>
      <c r="H4625" s="1" t="s">
        <v>119</v>
      </c>
      <c r="I4625" s="1" t="s">
        <v>320</v>
      </c>
      <c r="J4625" s="1" t="s">
        <v>90</v>
      </c>
      <c r="K4625">
        <v>2040</v>
      </c>
      <c r="L4625" s="2">
        <v>42285.51761574074</v>
      </c>
      <c r="M4625" s="2">
        <v>42275.375</v>
      </c>
      <c r="N4625" s="2">
        <v>42295.887106481481</v>
      </c>
      <c r="O4625">
        <v>260</v>
      </c>
      <c r="P4625">
        <v>31</v>
      </c>
      <c r="Q4625" s="1" t="s">
        <v>8825</v>
      </c>
      <c r="R4625" s="1" t="s">
        <v>24</v>
      </c>
      <c r="S4625" s="1" t="s">
        <v>31</v>
      </c>
      <c r="T4625" s="3">
        <v>42285</v>
      </c>
      <c r="U4625" s="1" t="str">
        <f>IF(kiva_loans__muestra[[#This Row],[funded_amount]]=kiva_loans__muestra[[#This Row],[loan_amount]],"funded","unfunded")</f>
        <v>funded</v>
      </c>
      <c r="V4625" s="1" t="str">
        <f>IF(kiva_loans__muestra[[#This Row],[lender_count]]&gt;=50,"high","low")</f>
        <v>low</v>
      </c>
    </row>
    <row r="4626" spans="1:22" x14ac:dyDescent="0.25">
      <c r="A4626">
        <v>959575</v>
      </c>
      <c r="B4626">
        <v>7750</v>
      </c>
      <c r="C4626">
        <v>7750</v>
      </c>
      <c r="D4626" s="1" t="s">
        <v>630</v>
      </c>
      <c r="E4626" s="1" t="s">
        <v>74</v>
      </c>
      <c r="F4626" s="1" t="s">
        <v>2071</v>
      </c>
      <c r="G4626" s="1" t="s">
        <v>3467</v>
      </c>
      <c r="H4626" s="1" t="s">
        <v>634</v>
      </c>
      <c r="I4626" s="1" t="s">
        <v>30</v>
      </c>
      <c r="J4626" s="1" t="s">
        <v>636</v>
      </c>
      <c r="K4626">
        <v>3570</v>
      </c>
      <c r="L4626" s="2">
        <v>42285.224999999999</v>
      </c>
      <c r="M4626" s="2">
        <v>42256.375</v>
      </c>
      <c r="N4626" s="2">
        <v>42323.653958333336</v>
      </c>
      <c r="O4626">
        <v>140</v>
      </c>
      <c r="P4626">
        <v>28</v>
      </c>
      <c r="Q4626" s="1" t="s">
        <v>8826</v>
      </c>
      <c r="R4626" s="1" t="s">
        <v>92</v>
      </c>
      <c r="S4626" s="1" t="s">
        <v>31</v>
      </c>
      <c r="T4626" s="3">
        <v>42285</v>
      </c>
      <c r="U4626" s="1" t="str">
        <f>IF(kiva_loans__muestra[[#This Row],[funded_amount]]=kiva_loans__muestra[[#This Row],[loan_amount]],"funded","unfunded")</f>
        <v>funded</v>
      </c>
      <c r="V4626" s="1" t="str">
        <f>IF(kiva_loans__muestra[[#This Row],[lender_count]]&gt;=50,"high","low")</f>
        <v>low</v>
      </c>
    </row>
    <row r="4627" spans="1:22" x14ac:dyDescent="0.25">
      <c r="A4627">
        <v>959591</v>
      </c>
      <c r="B4627">
        <v>1750</v>
      </c>
      <c r="C4627">
        <v>5250</v>
      </c>
      <c r="D4627" s="1" t="s">
        <v>158</v>
      </c>
      <c r="E4627" s="1" t="s">
        <v>27</v>
      </c>
      <c r="F4627" s="1" t="s">
        <v>1170</v>
      </c>
      <c r="G4627" s="1" t="s">
        <v>3278</v>
      </c>
      <c r="H4627" s="1" t="s">
        <v>100</v>
      </c>
      <c r="I4627" s="1" t="s">
        <v>1522</v>
      </c>
      <c r="J4627" s="1" t="s">
        <v>101</v>
      </c>
      <c r="K4627">
        <v>1450</v>
      </c>
      <c r="L4627" s="2">
        <v>42285.253321759257</v>
      </c>
      <c r="M4627" s="2">
        <v>42270.375</v>
      </c>
      <c r="N4627" s="2"/>
      <c r="O4627">
        <v>140</v>
      </c>
      <c r="P4627">
        <v>7</v>
      </c>
      <c r="Q4627" s="1" t="s">
        <v>278</v>
      </c>
      <c r="R4627" s="1" t="s">
        <v>24</v>
      </c>
      <c r="S4627" s="1" t="s">
        <v>35</v>
      </c>
      <c r="T4627" s="3">
        <v>42285</v>
      </c>
      <c r="U4627" s="1" t="str">
        <f>IF(kiva_loans__muestra[[#This Row],[funded_amount]]=kiva_loans__muestra[[#This Row],[loan_amount]],"funded","unfunded")</f>
        <v>unfunded</v>
      </c>
      <c r="V4627" s="1" t="str">
        <f>IF(kiva_loans__muestra[[#This Row],[lender_count]]&gt;=50,"high","low")</f>
        <v>low</v>
      </c>
    </row>
    <row r="4628" spans="1:22" x14ac:dyDescent="0.25">
      <c r="A4628">
        <v>959611</v>
      </c>
      <c r="B4628">
        <v>1000</v>
      </c>
      <c r="C4628">
        <v>3750</v>
      </c>
      <c r="D4628" s="1" t="s">
        <v>45</v>
      </c>
      <c r="E4628" s="1" t="s">
        <v>46</v>
      </c>
      <c r="F4628" s="1" t="s">
        <v>1541</v>
      </c>
      <c r="G4628" s="1" t="s">
        <v>3278</v>
      </c>
      <c r="H4628" s="1" t="s">
        <v>100</v>
      </c>
      <c r="I4628" s="1" t="s">
        <v>1257</v>
      </c>
      <c r="J4628" s="1" t="s">
        <v>101</v>
      </c>
      <c r="K4628">
        <v>1450</v>
      </c>
      <c r="L4628" s="2">
        <v>42285.293425925927</v>
      </c>
      <c r="M4628" s="2">
        <v>42255.375</v>
      </c>
      <c r="N4628" s="2"/>
      <c r="O4628">
        <v>130</v>
      </c>
      <c r="P4628">
        <v>3</v>
      </c>
      <c r="Q4628" s="1" t="s">
        <v>67</v>
      </c>
      <c r="R4628" s="1" t="s">
        <v>24</v>
      </c>
      <c r="S4628" s="1" t="s">
        <v>35</v>
      </c>
      <c r="T4628" s="3">
        <v>42285</v>
      </c>
      <c r="U4628" s="1" t="str">
        <f>IF(kiva_loans__muestra[[#This Row],[funded_amount]]=kiva_loans__muestra[[#This Row],[loan_amount]],"funded","unfunded")</f>
        <v>unfunded</v>
      </c>
      <c r="V4628" s="1" t="str">
        <f>IF(kiva_loans__muestra[[#This Row],[lender_count]]&gt;=50,"high","low")</f>
        <v>low</v>
      </c>
    </row>
    <row r="4629" spans="1:22" x14ac:dyDescent="0.25">
      <c r="A4629">
        <v>959627</v>
      </c>
      <c r="B4629">
        <v>5500</v>
      </c>
      <c r="C4629">
        <v>5500</v>
      </c>
      <c r="D4629" s="1" t="s">
        <v>37</v>
      </c>
      <c r="E4629" s="1" t="s">
        <v>37</v>
      </c>
      <c r="F4629" s="1" t="s">
        <v>8827</v>
      </c>
      <c r="G4629" s="1" t="s">
        <v>3384</v>
      </c>
      <c r="H4629" s="1" t="s">
        <v>848</v>
      </c>
      <c r="I4629" s="1" t="s">
        <v>8828</v>
      </c>
      <c r="J4629" s="1" t="s">
        <v>849</v>
      </c>
      <c r="K4629">
        <v>150</v>
      </c>
      <c r="L4629" s="2">
        <v>42285.309699074074</v>
      </c>
      <c r="M4629" s="2">
        <v>42258.375</v>
      </c>
      <c r="N4629" s="2">
        <v>42296.322557870371</v>
      </c>
      <c r="O4629">
        <v>140</v>
      </c>
      <c r="P4629">
        <v>17</v>
      </c>
      <c r="Q4629" s="1" t="s">
        <v>8829</v>
      </c>
      <c r="R4629" s="1" t="s">
        <v>24</v>
      </c>
      <c r="S4629" s="1" t="s">
        <v>35</v>
      </c>
      <c r="T4629" s="3">
        <v>42285</v>
      </c>
      <c r="U4629" s="1" t="str">
        <f>IF(kiva_loans__muestra[[#This Row],[funded_amount]]=kiva_loans__muestra[[#This Row],[loan_amount]],"funded","unfunded")</f>
        <v>funded</v>
      </c>
      <c r="V4629" s="1" t="str">
        <f>IF(kiva_loans__muestra[[#This Row],[lender_count]]&gt;=50,"high","low")</f>
        <v>low</v>
      </c>
    </row>
    <row r="4630" spans="1:22" x14ac:dyDescent="0.25">
      <c r="A4630">
        <v>959497</v>
      </c>
      <c r="B4630">
        <v>3250</v>
      </c>
      <c r="C4630">
        <v>3250</v>
      </c>
      <c r="D4630" s="1" t="s">
        <v>202</v>
      </c>
      <c r="E4630" s="1" t="s">
        <v>27</v>
      </c>
      <c r="F4630" s="1" t="s">
        <v>1132</v>
      </c>
      <c r="G4630" s="1" t="s">
        <v>3278</v>
      </c>
      <c r="H4630" s="1" t="s">
        <v>100</v>
      </c>
      <c r="I4630" s="1" t="s">
        <v>1514</v>
      </c>
      <c r="J4630" s="1" t="s">
        <v>101</v>
      </c>
      <c r="K4630">
        <v>1450</v>
      </c>
      <c r="L4630" s="2">
        <v>42285.129444444443</v>
      </c>
      <c r="M4630" s="2">
        <v>42277.375</v>
      </c>
      <c r="N4630" s="2">
        <v>42305.24527777778</v>
      </c>
      <c r="O4630">
        <v>80</v>
      </c>
      <c r="P4630">
        <v>9</v>
      </c>
      <c r="Q4630" s="1" t="s">
        <v>1239</v>
      </c>
      <c r="R4630" s="1" t="s">
        <v>24</v>
      </c>
      <c r="S4630" s="1" t="s">
        <v>35</v>
      </c>
      <c r="T4630" s="3">
        <v>42285</v>
      </c>
      <c r="U4630" s="1" t="str">
        <f>IF(kiva_loans__muestra[[#This Row],[funded_amount]]=kiva_loans__muestra[[#This Row],[loan_amount]],"funded","unfunded")</f>
        <v>funded</v>
      </c>
      <c r="V4630" s="1" t="str">
        <f>IF(kiva_loans__muestra[[#This Row],[lender_count]]&gt;=50,"high","low")</f>
        <v>low</v>
      </c>
    </row>
    <row r="4631" spans="1:22" x14ac:dyDescent="0.25">
      <c r="A4631">
        <v>960732</v>
      </c>
      <c r="B4631">
        <v>15000</v>
      </c>
      <c r="C4631">
        <v>15000</v>
      </c>
      <c r="D4631" s="1" t="s">
        <v>541</v>
      </c>
      <c r="E4631" s="1" t="s">
        <v>78</v>
      </c>
      <c r="F4631" s="1" t="s">
        <v>1718</v>
      </c>
      <c r="G4631" s="1" t="s">
        <v>3661</v>
      </c>
      <c r="H4631" s="1" t="s">
        <v>805</v>
      </c>
      <c r="I4631" s="1" t="s">
        <v>1691</v>
      </c>
      <c r="J4631" s="1" t="s">
        <v>90</v>
      </c>
      <c r="K4631">
        <v>770</v>
      </c>
      <c r="L4631" s="2">
        <v>42286.639062499999</v>
      </c>
      <c r="M4631" s="2">
        <v>42278.375</v>
      </c>
      <c r="N4631" s="2">
        <v>42296.693599537037</v>
      </c>
      <c r="O4631">
        <v>170</v>
      </c>
      <c r="P4631">
        <v>42</v>
      </c>
      <c r="Q4631" s="1" t="s">
        <v>8830</v>
      </c>
      <c r="R4631" s="1" t="s">
        <v>24</v>
      </c>
      <c r="S4631" s="1" t="s">
        <v>31</v>
      </c>
      <c r="T4631" s="3">
        <v>42286</v>
      </c>
      <c r="U4631" s="1" t="str">
        <f>IF(kiva_loans__muestra[[#This Row],[funded_amount]]=kiva_loans__muestra[[#This Row],[loan_amount]],"funded","unfunded")</f>
        <v>funded</v>
      </c>
      <c r="V4631" s="1" t="str">
        <f>IF(kiva_loans__muestra[[#This Row],[lender_count]]&gt;=50,"high","low")</f>
        <v>low</v>
      </c>
    </row>
    <row r="4632" spans="1:22" x14ac:dyDescent="0.25">
      <c r="A4632">
        <v>960665</v>
      </c>
      <c r="B4632">
        <v>20000</v>
      </c>
      <c r="C4632">
        <v>20000</v>
      </c>
      <c r="D4632" s="1" t="s">
        <v>541</v>
      </c>
      <c r="E4632" s="1" t="s">
        <v>78</v>
      </c>
      <c r="F4632" s="1" t="s">
        <v>8831</v>
      </c>
      <c r="G4632" s="1" t="s">
        <v>3661</v>
      </c>
      <c r="H4632" s="1" t="s">
        <v>805</v>
      </c>
      <c r="I4632" s="1" t="s">
        <v>1691</v>
      </c>
      <c r="J4632" s="1" t="s">
        <v>90</v>
      </c>
      <c r="K4632">
        <v>770</v>
      </c>
      <c r="L4632" s="2">
        <v>42286.522372685184</v>
      </c>
      <c r="M4632" s="2">
        <v>42279.375</v>
      </c>
      <c r="N4632" s="2">
        <v>42299.822546296295</v>
      </c>
      <c r="O4632">
        <v>140</v>
      </c>
      <c r="P4632">
        <v>73</v>
      </c>
      <c r="Q4632" s="1" t="s">
        <v>2075</v>
      </c>
      <c r="R4632" s="1" t="s">
        <v>24</v>
      </c>
      <c r="S4632" s="1" t="s">
        <v>31</v>
      </c>
      <c r="T4632" s="3">
        <v>42286</v>
      </c>
      <c r="U4632" s="1" t="str">
        <f>IF(kiva_loans__muestra[[#This Row],[funded_amount]]=kiva_loans__muestra[[#This Row],[loan_amount]],"funded","unfunded")</f>
        <v>funded</v>
      </c>
      <c r="V4632" s="1" t="str">
        <f>IF(kiva_loans__muestra[[#This Row],[lender_count]]&gt;=50,"high","low")</f>
        <v>high</v>
      </c>
    </row>
    <row r="4633" spans="1:22" x14ac:dyDescent="0.25">
      <c r="A4633">
        <v>960930</v>
      </c>
      <c r="B4633">
        <v>35250</v>
      </c>
      <c r="C4633">
        <v>35250</v>
      </c>
      <c r="D4633" s="1" t="s">
        <v>59</v>
      </c>
      <c r="E4633" s="1" t="s">
        <v>27</v>
      </c>
      <c r="F4633" s="1" t="s">
        <v>8832</v>
      </c>
      <c r="G4633" s="1" t="s">
        <v>3274</v>
      </c>
      <c r="H4633" s="1" t="s">
        <v>105</v>
      </c>
      <c r="I4633" s="1" t="s">
        <v>792</v>
      </c>
      <c r="J4633" s="1" t="s">
        <v>106</v>
      </c>
      <c r="K4633">
        <v>1190</v>
      </c>
      <c r="L4633" s="2">
        <v>42287.062291666669</v>
      </c>
      <c r="M4633" s="2">
        <v>42256.375</v>
      </c>
      <c r="N4633" s="2">
        <v>42296.27275462963</v>
      </c>
      <c r="O4633">
        <v>60</v>
      </c>
      <c r="P4633">
        <v>56</v>
      </c>
      <c r="Q4633" s="1" t="s">
        <v>2051</v>
      </c>
      <c r="R4633" s="1" t="s">
        <v>8833</v>
      </c>
      <c r="S4633" s="1" t="s">
        <v>35</v>
      </c>
      <c r="T4633" s="3">
        <v>42286</v>
      </c>
      <c r="U4633" s="1" t="str">
        <f>IF(kiva_loans__muestra[[#This Row],[funded_amount]]=kiva_loans__muestra[[#This Row],[loan_amount]],"funded","unfunded")</f>
        <v>funded</v>
      </c>
      <c r="V4633" s="1" t="str">
        <f>IF(kiva_loans__muestra[[#This Row],[lender_count]]&gt;=50,"high","low")</f>
        <v>high</v>
      </c>
    </row>
    <row r="4634" spans="1:22" x14ac:dyDescent="0.25">
      <c r="A4634">
        <v>960280</v>
      </c>
      <c r="B4634">
        <v>5750</v>
      </c>
      <c r="C4634">
        <v>5750</v>
      </c>
      <c r="D4634" s="1" t="s">
        <v>75</v>
      </c>
      <c r="E4634" s="1" t="s">
        <v>27</v>
      </c>
      <c r="F4634" s="1" t="s">
        <v>1778</v>
      </c>
      <c r="G4634" s="1" t="s">
        <v>3278</v>
      </c>
      <c r="H4634" s="1" t="s">
        <v>100</v>
      </c>
      <c r="I4634" s="1" t="s">
        <v>1094</v>
      </c>
      <c r="J4634" s="1" t="s">
        <v>101</v>
      </c>
      <c r="K4634">
        <v>1450</v>
      </c>
      <c r="L4634" s="2">
        <v>42286.233946759261</v>
      </c>
      <c r="M4634" s="2">
        <v>42270.375</v>
      </c>
      <c r="N4634" s="2">
        <v>42298.800185185188</v>
      </c>
      <c r="O4634">
        <v>110</v>
      </c>
      <c r="P4634">
        <v>18</v>
      </c>
      <c r="Q4634" s="1" t="s">
        <v>889</v>
      </c>
      <c r="R4634" s="1" t="s">
        <v>24</v>
      </c>
      <c r="S4634" s="1" t="s">
        <v>35</v>
      </c>
      <c r="T4634" s="3">
        <v>42286</v>
      </c>
      <c r="U4634" s="1" t="str">
        <f>IF(kiva_loans__muestra[[#This Row],[funded_amount]]=kiva_loans__muestra[[#This Row],[loan_amount]],"funded","unfunded")</f>
        <v>funded</v>
      </c>
      <c r="V4634" s="1" t="str">
        <f>IF(kiva_loans__muestra[[#This Row],[lender_count]]&gt;=50,"high","low")</f>
        <v>low</v>
      </c>
    </row>
    <row r="4635" spans="1:22" x14ac:dyDescent="0.25">
      <c r="A4635">
        <v>960704</v>
      </c>
      <c r="B4635">
        <v>5000</v>
      </c>
      <c r="C4635">
        <v>5000</v>
      </c>
      <c r="D4635" s="1" t="s">
        <v>36</v>
      </c>
      <c r="E4635" s="1" t="s">
        <v>37</v>
      </c>
      <c r="F4635" s="1" t="s">
        <v>3054</v>
      </c>
      <c r="G4635" s="1" t="s">
        <v>3263</v>
      </c>
      <c r="H4635" s="1" t="s">
        <v>33</v>
      </c>
      <c r="I4635" s="1" t="s">
        <v>746</v>
      </c>
      <c r="J4635" s="1" t="s">
        <v>34</v>
      </c>
      <c r="K4635">
        <v>1560</v>
      </c>
      <c r="L4635" s="2">
        <v>42286.596099537041</v>
      </c>
      <c r="M4635" s="2">
        <v>42271.375</v>
      </c>
      <c r="N4635" s="2">
        <v>42325.33734953704</v>
      </c>
      <c r="O4635">
        <v>200</v>
      </c>
      <c r="P4635">
        <v>15</v>
      </c>
      <c r="Q4635" s="1" t="s">
        <v>690</v>
      </c>
      <c r="R4635" s="1" t="s">
        <v>24</v>
      </c>
      <c r="S4635" s="1" t="s">
        <v>31</v>
      </c>
      <c r="T4635" s="3">
        <v>42286</v>
      </c>
      <c r="U4635" s="1" t="str">
        <f>IF(kiva_loans__muestra[[#This Row],[funded_amount]]=kiva_loans__muestra[[#This Row],[loan_amount]],"funded","unfunded")</f>
        <v>funded</v>
      </c>
      <c r="V4635" s="1" t="str">
        <f>IF(kiva_loans__muestra[[#This Row],[lender_count]]&gt;=50,"high","low")</f>
        <v>low</v>
      </c>
    </row>
    <row r="4636" spans="1:22" x14ac:dyDescent="0.25">
      <c r="A4636">
        <v>960399</v>
      </c>
      <c r="B4636">
        <v>6000</v>
      </c>
      <c r="C4636">
        <v>6000</v>
      </c>
      <c r="D4636" s="1" t="s">
        <v>46</v>
      </c>
      <c r="E4636" s="1" t="s">
        <v>46</v>
      </c>
      <c r="F4636" s="1" t="s">
        <v>8834</v>
      </c>
      <c r="G4636" s="1" t="s">
        <v>3286</v>
      </c>
      <c r="H4636" s="1" t="s">
        <v>438</v>
      </c>
      <c r="I4636" s="1" t="s">
        <v>1848</v>
      </c>
      <c r="J4636" s="1" t="s">
        <v>90</v>
      </c>
      <c r="K4636">
        <v>2430</v>
      </c>
      <c r="L4636" s="2">
        <v>42286.32744212963</v>
      </c>
      <c r="M4636" s="2">
        <v>42276.375</v>
      </c>
      <c r="N4636" s="2">
        <v>42316.995023148149</v>
      </c>
      <c r="O4636">
        <v>150</v>
      </c>
      <c r="P4636">
        <v>23</v>
      </c>
      <c r="Q4636" s="1" t="s">
        <v>210</v>
      </c>
      <c r="R4636" s="1" t="s">
        <v>24</v>
      </c>
      <c r="S4636" s="1" t="s">
        <v>31</v>
      </c>
      <c r="T4636" s="3">
        <v>42286</v>
      </c>
      <c r="U4636" s="1" t="str">
        <f>IF(kiva_loans__muestra[[#This Row],[funded_amount]]=kiva_loans__muestra[[#This Row],[loan_amount]],"funded","unfunded")</f>
        <v>funded</v>
      </c>
      <c r="V4636" s="1" t="str">
        <f>IF(kiva_loans__muestra[[#This Row],[lender_count]]&gt;=50,"high","low")</f>
        <v>low</v>
      </c>
    </row>
    <row r="4637" spans="1:22" x14ac:dyDescent="0.25">
      <c r="A4637">
        <v>960823</v>
      </c>
      <c r="B4637">
        <v>6000</v>
      </c>
      <c r="C4637">
        <v>6000</v>
      </c>
      <c r="D4637" s="1" t="s">
        <v>124</v>
      </c>
      <c r="E4637" s="1" t="s">
        <v>125</v>
      </c>
      <c r="F4637" s="1" t="s">
        <v>309</v>
      </c>
      <c r="G4637" s="1" t="s">
        <v>3266</v>
      </c>
      <c r="H4637" s="1" t="s">
        <v>89</v>
      </c>
      <c r="I4637" s="1" t="s">
        <v>30</v>
      </c>
      <c r="J4637" s="1" t="s">
        <v>90</v>
      </c>
      <c r="K4637">
        <v>810</v>
      </c>
      <c r="L4637" s="2">
        <v>42286.843831018516</v>
      </c>
      <c r="M4637" s="2">
        <v>42264.375</v>
      </c>
      <c r="N4637" s="2">
        <v>42323.981180555558</v>
      </c>
      <c r="O4637">
        <v>140</v>
      </c>
      <c r="P4637">
        <v>14</v>
      </c>
      <c r="Q4637" s="1" t="s">
        <v>1036</v>
      </c>
      <c r="R4637" s="1" t="s">
        <v>24</v>
      </c>
      <c r="S4637" s="1" t="s">
        <v>31</v>
      </c>
      <c r="T4637" s="3">
        <v>42286</v>
      </c>
      <c r="U4637" s="1" t="str">
        <f>IF(kiva_loans__muestra[[#This Row],[funded_amount]]=kiva_loans__muestra[[#This Row],[loan_amount]],"funded","unfunded")</f>
        <v>funded</v>
      </c>
      <c r="V4637" s="1" t="str">
        <f>IF(kiva_loans__muestra[[#This Row],[lender_count]]&gt;=50,"high","low")</f>
        <v>low</v>
      </c>
    </row>
    <row r="4638" spans="1:22" x14ac:dyDescent="0.25">
      <c r="A4638">
        <v>960745</v>
      </c>
      <c r="B4638">
        <v>8750</v>
      </c>
      <c r="C4638">
        <v>8750</v>
      </c>
      <c r="D4638" s="1" t="s">
        <v>45</v>
      </c>
      <c r="E4638" s="1" t="s">
        <v>46</v>
      </c>
      <c r="F4638" s="1" t="s">
        <v>8835</v>
      </c>
      <c r="G4638" s="1" t="s">
        <v>3278</v>
      </c>
      <c r="H4638" s="1" t="s">
        <v>100</v>
      </c>
      <c r="I4638" s="1" t="s">
        <v>1480</v>
      </c>
      <c r="J4638" s="1" t="s">
        <v>101</v>
      </c>
      <c r="K4638">
        <v>1250</v>
      </c>
      <c r="L4638" s="2">
        <v>42286.665162037039</v>
      </c>
      <c r="M4638" s="2">
        <v>42256.375</v>
      </c>
      <c r="N4638" s="2">
        <v>42318.923622685186</v>
      </c>
      <c r="O4638">
        <v>120</v>
      </c>
      <c r="P4638">
        <v>20</v>
      </c>
      <c r="Q4638" s="1" t="s">
        <v>1023</v>
      </c>
      <c r="R4638" s="1" t="s">
        <v>24</v>
      </c>
      <c r="S4638" s="1" t="s">
        <v>35</v>
      </c>
      <c r="T4638" s="3">
        <v>42286</v>
      </c>
      <c r="U4638" s="1" t="str">
        <f>IF(kiva_loans__muestra[[#This Row],[funded_amount]]=kiva_loans__muestra[[#This Row],[loan_amount]],"funded","unfunded")</f>
        <v>funded</v>
      </c>
      <c r="V4638" s="1" t="str">
        <f>IF(kiva_loans__muestra[[#This Row],[lender_count]]&gt;=50,"high","low")</f>
        <v>low</v>
      </c>
    </row>
    <row r="4639" spans="1:22" x14ac:dyDescent="0.25">
      <c r="A4639">
        <v>960540</v>
      </c>
      <c r="B4639">
        <v>4750</v>
      </c>
      <c r="C4639">
        <v>4750</v>
      </c>
      <c r="D4639" s="1" t="s">
        <v>491</v>
      </c>
      <c r="E4639" s="1" t="s">
        <v>62</v>
      </c>
      <c r="F4639" s="1" t="s">
        <v>8836</v>
      </c>
      <c r="G4639" s="1" t="s">
        <v>3261</v>
      </c>
      <c r="H4639" s="1" t="s">
        <v>20</v>
      </c>
      <c r="I4639" s="1" t="s">
        <v>8837</v>
      </c>
      <c r="J4639" s="1" t="s">
        <v>22</v>
      </c>
      <c r="K4639">
        <v>2410</v>
      </c>
      <c r="L4639" s="2">
        <v>42286.397453703707</v>
      </c>
      <c r="M4639" s="2">
        <v>42280.375</v>
      </c>
      <c r="N4639" s="2">
        <v>42289.627638888887</v>
      </c>
      <c r="O4639">
        <v>430</v>
      </c>
      <c r="P4639">
        <v>4</v>
      </c>
      <c r="Q4639" s="1" t="s">
        <v>30</v>
      </c>
      <c r="R4639" s="1" t="s">
        <v>60</v>
      </c>
      <c r="S4639" s="1" t="s">
        <v>25</v>
      </c>
      <c r="T4639" s="3">
        <v>42286</v>
      </c>
      <c r="U4639" s="1" t="str">
        <f>IF(kiva_loans__muestra[[#This Row],[funded_amount]]=kiva_loans__muestra[[#This Row],[loan_amount]],"funded","unfunded")</f>
        <v>funded</v>
      </c>
      <c r="V4639" s="1" t="str">
        <f>IF(kiva_loans__muestra[[#This Row],[lender_count]]&gt;=50,"high","low")</f>
        <v>low</v>
      </c>
    </row>
    <row r="4640" spans="1:22" x14ac:dyDescent="0.25">
      <c r="A4640">
        <v>960309</v>
      </c>
      <c r="B4640">
        <v>3250</v>
      </c>
      <c r="C4640">
        <v>3250</v>
      </c>
      <c r="D4640" s="1" t="s">
        <v>152</v>
      </c>
      <c r="E4640" s="1" t="s">
        <v>46</v>
      </c>
      <c r="F4640" s="1" t="s">
        <v>8838</v>
      </c>
      <c r="G4640" s="1" t="s">
        <v>3278</v>
      </c>
      <c r="H4640" s="1" t="s">
        <v>100</v>
      </c>
      <c r="I4640" s="1" t="s">
        <v>271</v>
      </c>
      <c r="J4640" s="1" t="s">
        <v>101</v>
      </c>
      <c r="K4640">
        <v>1450</v>
      </c>
      <c r="L4640" s="2">
        <v>42286.245972222219</v>
      </c>
      <c r="M4640" s="2">
        <v>42258.375</v>
      </c>
      <c r="N4640" s="2">
        <v>42305.600798611114</v>
      </c>
      <c r="O4640">
        <v>80</v>
      </c>
      <c r="P4640">
        <v>10</v>
      </c>
      <c r="Q4640" s="1" t="s">
        <v>2800</v>
      </c>
      <c r="R4640" s="1" t="s">
        <v>24</v>
      </c>
      <c r="S4640" s="1" t="s">
        <v>35</v>
      </c>
      <c r="T4640" s="3">
        <v>42286</v>
      </c>
      <c r="U4640" s="1" t="str">
        <f>IF(kiva_loans__muestra[[#This Row],[funded_amount]]=kiva_loans__muestra[[#This Row],[loan_amount]],"funded","unfunded")</f>
        <v>funded</v>
      </c>
      <c r="V4640" s="1" t="str">
        <f>IF(kiva_loans__muestra[[#This Row],[lender_count]]&gt;=50,"high","low")</f>
        <v>low</v>
      </c>
    </row>
    <row r="4641" spans="1:22" x14ac:dyDescent="0.25">
      <c r="A4641">
        <v>1090309</v>
      </c>
      <c r="B4641">
        <v>0</v>
      </c>
      <c r="C4641">
        <v>10000</v>
      </c>
      <c r="D4641" s="1" t="s">
        <v>32</v>
      </c>
      <c r="E4641" s="1" t="s">
        <v>32</v>
      </c>
      <c r="F4641" s="1" t="s">
        <v>8839</v>
      </c>
      <c r="G4641" s="1" t="s">
        <v>3775</v>
      </c>
      <c r="H4641" s="1" t="s">
        <v>155</v>
      </c>
      <c r="I4641" s="1" t="s">
        <v>30</v>
      </c>
      <c r="J4641" s="1" t="s">
        <v>90</v>
      </c>
      <c r="L4641" s="2">
        <v>42287.011250000003</v>
      </c>
      <c r="M4641" s="2"/>
      <c r="N4641" s="2"/>
      <c r="O4641">
        <v>120</v>
      </c>
      <c r="P4641">
        <v>0</v>
      </c>
      <c r="Q4641" s="1" t="s">
        <v>30</v>
      </c>
      <c r="R4641" s="1" t="s">
        <v>24</v>
      </c>
      <c r="S4641" s="1" t="s">
        <v>25</v>
      </c>
      <c r="T4641" s="3">
        <v>42286</v>
      </c>
      <c r="U4641" s="1" t="str">
        <f>IF(kiva_loans__muestra[[#This Row],[funded_amount]]=kiva_loans__muestra[[#This Row],[loan_amount]],"funded","unfunded")</f>
        <v>unfunded</v>
      </c>
      <c r="V4641" s="1" t="str">
        <f>IF(kiva_loans__muestra[[#This Row],[lender_count]]&gt;=50,"high","low")</f>
        <v>low</v>
      </c>
    </row>
    <row r="4642" spans="1:22" x14ac:dyDescent="0.25">
      <c r="A4642">
        <v>960392</v>
      </c>
      <c r="B4642">
        <v>3250</v>
      </c>
      <c r="C4642">
        <v>3250</v>
      </c>
      <c r="D4642" s="1" t="s">
        <v>53</v>
      </c>
      <c r="E4642" s="1" t="s">
        <v>32</v>
      </c>
      <c r="F4642" s="1" t="s">
        <v>8840</v>
      </c>
      <c r="G4642" s="1" t="s">
        <v>3278</v>
      </c>
      <c r="H4642" s="1" t="s">
        <v>100</v>
      </c>
      <c r="I4642" s="1" t="s">
        <v>1683</v>
      </c>
      <c r="J4642" s="1" t="s">
        <v>101</v>
      </c>
      <c r="K4642">
        <v>1260</v>
      </c>
      <c r="L4642" s="2">
        <v>42286.323391203703</v>
      </c>
      <c r="M4642" s="2">
        <v>42271.375</v>
      </c>
      <c r="N4642" s="2">
        <v>42297.675613425927</v>
      </c>
      <c r="O4642">
        <v>80</v>
      </c>
      <c r="P4642">
        <v>13</v>
      </c>
      <c r="Q4642" s="1" t="s">
        <v>387</v>
      </c>
      <c r="R4642" s="1" t="s">
        <v>24</v>
      </c>
      <c r="S4642" s="1" t="s">
        <v>31</v>
      </c>
      <c r="T4642" s="3">
        <v>42286</v>
      </c>
      <c r="U4642" s="1" t="str">
        <f>IF(kiva_loans__muestra[[#This Row],[funded_amount]]=kiva_loans__muestra[[#This Row],[loan_amount]],"funded","unfunded")</f>
        <v>funded</v>
      </c>
      <c r="V4642" s="1" t="str">
        <f>IF(kiva_loans__muestra[[#This Row],[lender_count]]&gt;=50,"high","low")</f>
        <v>low</v>
      </c>
    </row>
    <row r="4643" spans="1:22" x14ac:dyDescent="0.25">
      <c r="A4643">
        <v>960976</v>
      </c>
      <c r="B4643">
        <v>16000</v>
      </c>
      <c r="C4643">
        <v>16000</v>
      </c>
      <c r="D4643" s="1" t="s">
        <v>311</v>
      </c>
      <c r="E4643" s="1" t="s">
        <v>37</v>
      </c>
      <c r="F4643" s="1" t="s">
        <v>8841</v>
      </c>
      <c r="G4643" s="1" t="s">
        <v>3512</v>
      </c>
      <c r="H4643" s="1" t="s">
        <v>667</v>
      </c>
      <c r="I4643" s="1" t="s">
        <v>1732</v>
      </c>
      <c r="J4643" s="1" t="s">
        <v>668</v>
      </c>
      <c r="K4643">
        <v>1710</v>
      </c>
      <c r="L4643" s="2">
        <v>42287.352210648147</v>
      </c>
      <c r="M4643" s="2">
        <v>42255.375</v>
      </c>
      <c r="N4643" s="2">
        <v>42319.415462962963</v>
      </c>
      <c r="O4643">
        <v>250</v>
      </c>
      <c r="P4643">
        <v>61</v>
      </c>
      <c r="Q4643" s="1" t="s">
        <v>8842</v>
      </c>
      <c r="R4643" s="1" t="s">
        <v>24</v>
      </c>
      <c r="S4643" s="1" t="s">
        <v>31</v>
      </c>
      <c r="T4643" s="3">
        <v>42287</v>
      </c>
      <c r="U4643" s="1" t="str">
        <f>IF(kiva_loans__muestra[[#This Row],[funded_amount]]=kiva_loans__muestra[[#This Row],[loan_amount]],"funded","unfunded")</f>
        <v>funded</v>
      </c>
      <c r="V4643" s="1" t="str">
        <f>IF(kiva_loans__muestra[[#This Row],[lender_count]]&gt;=50,"high","low")</f>
        <v>high</v>
      </c>
    </row>
    <row r="4644" spans="1:22" x14ac:dyDescent="0.25">
      <c r="A4644">
        <v>961168</v>
      </c>
      <c r="B4644">
        <v>1500</v>
      </c>
      <c r="C4644">
        <v>1500</v>
      </c>
      <c r="D4644" s="1" t="s">
        <v>103</v>
      </c>
      <c r="E4644" s="1" t="s">
        <v>104</v>
      </c>
      <c r="F4644" s="1" t="s">
        <v>1371</v>
      </c>
      <c r="G4644" s="1" t="s">
        <v>4694</v>
      </c>
      <c r="H4644" s="1" t="s">
        <v>1300</v>
      </c>
      <c r="I4644" s="1" t="s">
        <v>1301</v>
      </c>
      <c r="J4644" s="1" t="s">
        <v>1302</v>
      </c>
      <c r="K4644">
        <v>2880</v>
      </c>
      <c r="L4644" s="2">
        <v>42288.984803240739</v>
      </c>
      <c r="M4644" s="2">
        <v>42345.375</v>
      </c>
      <c r="N4644" s="2">
        <v>42299.77715277778</v>
      </c>
      <c r="O4644">
        <v>140</v>
      </c>
      <c r="P4644">
        <v>6</v>
      </c>
      <c r="Q4644" s="1" t="s">
        <v>525</v>
      </c>
      <c r="R4644" s="1" t="s">
        <v>92</v>
      </c>
      <c r="S4644" s="1" t="s">
        <v>25</v>
      </c>
      <c r="T4644" s="3">
        <v>42288</v>
      </c>
      <c r="U4644" s="1" t="str">
        <f>IF(kiva_loans__muestra[[#This Row],[funded_amount]]=kiva_loans__muestra[[#This Row],[loan_amount]],"funded","unfunded")</f>
        <v>funded</v>
      </c>
      <c r="V4644" s="1" t="str">
        <f>IF(kiva_loans__muestra[[#This Row],[lender_count]]&gt;=50,"high","low")</f>
        <v>low</v>
      </c>
    </row>
    <row r="4645" spans="1:22" x14ac:dyDescent="0.25">
      <c r="A4645">
        <v>961174</v>
      </c>
      <c r="B4645">
        <v>500</v>
      </c>
      <c r="C4645">
        <v>500</v>
      </c>
      <c r="D4645" s="1" t="s">
        <v>103</v>
      </c>
      <c r="E4645" s="1" t="s">
        <v>104</v>
      </c>
      <c r="F4645" s="1" t="s">
        <v>8843</v>
      </c>
      <c r="G4645" s="1" t="s">
        <v>4694</v>
      </c>
      <c r="H4645" s="1" t="s">
        <v>1300</v>
      </c>
      <c r="I4645" s="1" t="s">
        <v>1301</v>
      </c>
      <c r="J4645" s="1" t="s">
        <v>1302</v>
      </c>
      <c r="K4645">
        <v>2880</v>
      </c>
      <c r="L4645" s="2">
        <v>42289.019282407404</v>
      </c>
      <c r="M4645" s="2">
        <v>42345.375</v>
      </c>
      <c r="N4645" s="2">
        <v>42290.612893518519</v>
      </c>
      <c r="O4645">
        <v>140</v>
      </c>
      <c r="P4645">
        <v>2</v>
      </c>
      <c r="Q4645" s="1" t="s">
        <v>30</v>
      </c>
      <c r="R4645" s="1" t="s">
        <v>92</v>
      </c>
      <c r="S4645" s="1" t="s">
        <v>25</v>
      </c>
      <c r="T4645" s="3">
        <v>42288</v>
      </c>
      <c r="U4645" s="1" t="str">
        <f>IF(kiva_loans__muestra[[#This Row],[funded_amount]]=kiva_loans__muestra[[#This Row],[loan_amount]],"funded","unfunded")</f>
        <v>funded</v>
      </c>
      <c r="V4645" s="1" t="str">
        <f>IF(kiva_loans__muestra[[#This Row],[lender_count]]&gt;=50,"high","low")</f>
        <v>low</v>
      </c>
    </row>
    <row r="4646" spans="1:22" x14ac:dyDescent="0.25">
      <c r="A4646">
        <v>961092</v>
      </c>
      <c r="B4646">
        <v>5750</v>
      </c>
      <c r="C4646">
        <v>22000</v>
      </c>
      <c r="D4646" s="1" t="s">
        <v>161</v>
      </c>
      <c r="E4646" s="1" t="s">
        <v>37</v>
      </c>
      <c r="F4646" s="1" t="s">
        <v>8844</v>
      </c>
      <c r="G4646" s="1" t="s">
        <v>3512</v>
      </c>
      <c r="H4646" s="1" t="s">
        <v>667</v>
      </c>
      <c r="I4646" s="1" t="s">
        <v>8520</v>
      </c>
      <c r="J4646" s="1" t="s">
        <v>668</v>
      </c>
      <c r="K4646">
        <v>1710</v>
      </c>
      <c r="L4646" s="2">
        <v>42288.364201388889</v>
      </c>
      <c r="M4646" s="2">
        <v>42256.375</v>
      </c>
      <c r="N4646" s="2"/>
      <c r="O4646">
        <v>140</v>
      </c>
      <c r="P4646">
        <v>22</v>
      </c>
      <c r="Q4646" s="1" t="s">
        <v>418</v>
      </c>
      <c r="R4646" s="1" t="s">
        <v>24</v>
      </c>
      <c r="S4646" s="1" t="s">
        <v>31</v>
      </c>
      <c r="T4646" s="3">
        <v>42288</v>
      </c>
      <c r="U4646" s="1" t="str">
        <f>IF(kiva_loans__muestra[[#This Row],[funded_amount]]=kiva_loans__muestra[[#This Row],[loan_amount]],"funded","unfunded")</f>
        <v>unfunded</v>
      </c>
      <c r="V4646" s="1" t="str">
        <f>IF(kiva_loans__muestra[[#This Row],[lender_count]]&gt;=50,"high","low")</f>
        <v>low</v>
      </c>
    </row>
    <row r="4647" spans="1:22" x14ac:dyDescent="0.25">
      <c r="A4647">
        <v>961408</v>
      </c>
      <c r="B4647">
        <v>2250</v>
      </c>
      <c r="C4647">
        <v>2250</v>
      </c>
      <c r="D4647" s="1" t="s">
        <v>45</v>
      </c>
      <c r="E4647" s="1" t="s">
        <v>46</v>
      </c>
      <c r="F4647" s="1" t="s">
        <v>8845</v>
      </c>
      <c r="G4647" s="1" t="s">
        <v>3278</v>
      </c>
      <c r="H4647" s="1" t="s">
        <v>100</v>
      </c>
      <c r="I4647" s="1" t="s">
        <v>1953</v>
      </c>
      <c r="J4647" s="1" t="s">
        <v>101</v>
      </c>
      <c r="K4647">
        <v>1250</v>
      </c>
      <c r="L4647" s="2">
        <v>42289.368368055555</v>
      </c>
      <c r="M4647" s="2">
        <v>42258.375</v>
      </c>
      <c r="N4647" s="2">
        <v>42293.14744212963</v>
      </c>
      <c r="O4647">
        <v>70</v>
      </c>
      <c r="P4647">
        <v>7</v>
      </c>
      <c r="Q4647" s="1" t="s">
        <v>30</v>
      </c>
      <c r="R4647" s="1" t="s">
        <v>24</v>
      </c>
      <c r="S4647" s="1" t="s">
        <v>35</v>
      </c>
      <c r="T4647" s="3">
        <v>42289</v>
      </c>
      <c r="U4647" s="1" t="str">
        <f>IF(kiva_loans__muestra[[#This Row],[funded_amount]]=kiva_loans__muestra[[#This Row],[loan_amount]],"funded","unfunded")</f>
        <v>funded</v>
      </c>
      <c r="V4647" s="1" t="str">
        <f>IF(kiva_loans__muestra[[#This Row],[lender_count]]&gt;=50,"high","low")</f>
        <v>low</v>
      </c>
    </row>
    <row r="4648" spans="1:22" x14ac:dyDescent="0.25">
      <c r="A4648">
        <v>961596</v>
      </c>
      <c r="B4648">
        <v>4500</v>
      </c>
      <c r="C4648">
        <v>4500</v>
      </c>
      <c r="D4648" s="1" t="s">
        <v>26</v>
      </c>
      <c r="E4648" s="1" t="s">
        <v>27</v>
      </c>
      <c r="F4648" s="1" t="s">
        <v>8846</v>
      </c>
      <c r="G4648" s="1" t="s">
        <v>3303</v>
      </c>
      <c r="H4648" s="1" t="s">
        <v>28</v>
      </c>
      <c r="I4648" s="1" t="s">
        <v>585</v>
      </c>
      <c r="J4648" s="1" t="s">
        <v>29</v>
      </c>
      <c r="K4648">
        <v>2450</v>
      </c>
      <c r="L4648" s="2">
        <v>42289.59202546296</v>
      </c>
      <c r="M4648" s="2">
        <v>42264.375</v>
      </c>
      <c r="N4648" s="2">
        <v>42319.976979166669</v>
      </c>
      <c r="O4648">
        <v>140</v>
      </c>
      <c r="P4648">
        <v>16</v>
      </c>
      <c r="Q4648" s="1" t="s">
        <v>401</v>
      </c>
      <c r="R4648" s="1" t="s">
        <v>24</v>
      </c>
      <c r="S4648" s="1" t="s">
        <v>31</v>
      </c>
      <c r="T4648" s="3">
        <v>42289</v>
      </c>
      <c r="U4648" s="1" t="str">
        <f>IF(kiva_loans__muestra[[#This Row],[funded_amount]]=kiva_loans__muestra[[#This Row],[loan_amount]],"funded","unfunded")</f>
        <v>funded</v>
      </c>
      <c r="V4648" s="1" t="str">
        <f>IF(kiva_loans__muestra[[#This Row],[lender_count]]&gt;=50,"high","low")</f>
        <v>low</v>
      </c>
    </row>
    <row r="4649" spans="1:22" x14ac:dyDescent="0.25">
      <c r="A4649">
        <v>961697</v>
      </c>
      <c r="B4649">
        <v>1500</v>
      </c>
      <c r="C4649">
        <v>1500</v>
      </c>
      <c r="D4649" s="1" t="s">
        <v>103</v>
      </c>
      <c r="E4649" s="1" t="s">
        <v>104</v>
      </c>
      <c r="F4649" s="1" t="s">
        <v>1783</v>
      </c>
      <c r="G4649" s="1" t="s">
        <v>4694</v>
      </c>
      <c r="H4649" s="1" t="s">
        <v>1300</v>
      </c>
      <c r="I4649" s="1" t="s">
        <v>1301</v>
      </c>
      <c r="J4649" s="1" t="s">
        <v>1302</v>
      </c>
      <c r="K4649">
        <v>2880</v>
      </c>
      <c r="L4649" s="2">
        <v>42289.721828703703</v>
      </c>
      <c r="M4649" s="2">
        <v>42345.375</v>
      </c>
      <c r="N4649" s="2">
        <v>42296.798159722224</v>
      </c>
      <c r="O4649">
        <v>140</v>
      </c>
      <c r="P4649">
        <v>6</v>
      </c>
      <c r="Q4649" s="1" t="s">
        <v>525</v>
      </c>
      <c r="R4649" s="1" t="s">
        <v>92</v>
      </c>
      <c r="S4649" s="1" t="s">
        <v>25</v>
      </c>
      <c r="T4649" s="3">
        <v>42289</v>
      </c>
      <c r="U4649" s="1" t="str">
        <f>IF(kiva_loans__muestra[[#This Row],[funded_amount]]=kiva_loans__muestra[[#This Row],[loan_amount]],"funded","unfunded")</f>
        <v>funded</v>
      </c>
      <c r="V4649" s="1" t="str">
        <f>IF(kiva_loans__muestra[[#This Row],[lender_count]]&gt;=50,"high","low")</f>
        <v>low</v>
      </c>
    </row>
    <row r="4650" spans="1:22" x14ac:dyDescent="0.25">
      <c r="A4650">
        <v>961791</v>
      </c>
      <c r="B4650">
        <v>4750</v>
      </c>
      <c r="C4650">
        <v>8000</v>
      </c>
      <c r="D4650" s="1" t="s">
        <v>103</v>
      </c>
      <c r="E4650" s="1" t="s">
        <v>104</v>
      </c>
      <c r="F4650" s="1" t="s">
        <v>8847</v>
      </c>
      <c r="G4650" s="1" t="s">
        <v>3481</v>
      </c>
      <c r="H4650" s="1" t="s">
        <v>193</v>
      </c>
      <c r="I4650" s="1" t="s">
        <v>1022</v>
      </c>
      <c r="J4650" s="1" t="s">
        <v>194</v>
      </c>
      <c r="K4650">
        <v>2460</v>
      </c>
      <c r="L4650" s="2">
        <v>42289.836284722223</v>
      </c>
      <c r="M4650" s="2">
        <v>42274.375</v>
      </c>
      <c r="N4650" s="2"/>
      <c r="O4650">
        <v>200</v>
      </c>
      <c r="P4650">
        <v>14</v>
      </c>
      <c r="Q4650" s="1" t="s">
        <v>931</v>
      </c>
      <c r="R4650" s="1" t="s">
        <v>54</v>
      </c>
      <c r="S4650" s="1" t="s">
        <v>31</v>
      </c>
      <c r="T4650" s="3">
        <v>42289</v>
      </c>
      <c r="U4650" s="1" t="str">
        <f>IF(kiva_loans__muestra[[#This Row],[funded_amount]]=kiva_loans__muestra[[#This Row],[loan_amount]],"funded","unfunded")</f>
        <v>unfunded</v>
      </c>
      <c r="V4650" s="1" t="str">
        <f>IF(kiva_loans__muestra[[#This Row],[lender_count]]&gt;=50,"high","low")</f>
        <v>low</v>
      </c>
    </row>
    <row r="4651" spans="1:22" x14ac:dyDescent="0.25">
      <c r="A4651">
        <v>961630</v>
      </c>
      <c r="B4651">
        <v>1000</v>
      </c>
      <c r="C4651">
        <v>1000</v>
      </c>
      <c r="D4651" s="1" t="s">
        <v>103</v>
      </c>
      <c r="E4651" s="1" t="s">
        <v>104</v>
      </c>
      <c r="F4651" s="1" t="s">
        <v>8848</v>
      </c>
      <c r="G4651" s="1" t="s">
        <v>4694</v>
      </c>
      <c r="H4651" s="1" t="s">
        <v>1300</v>
      </c>
      <c r="I4651" s="1" t="s">
        <v>1301</v>
      </c>
      <c r="J4651" s="1" t="s">
        <v>1302</v>
      </c>
      <c r="K4651">
        <v>2880</v>
      </c>
      <c r="L4651" s="2">
        <v>42289.625787037039</v>
      </c>
      <c r="M4651" s="2">
        <v>42345.375</v>
      </c>
      <c r="N4651" s="2">
        <v>42292.01</v>
      </c>
      <c r="O4651">
        <v>140</v>
      </c>
      <c r="P4651">
        <v>3</v>
      </c>
      <c r="Q4651" s="1" t="s">
        <v>525</v>
      </c>
      <c r="R4651" s="1" t="s">
        <v>92</v>
      </c>
      <c r="S4651" s="1" t="s">
        <v>25</v>
      </c>
      <c r="T4651" s="3">
        <v>42289</v>
      </c>
      <c r="U4651" s="1" t="str">
        <f>IF(kiva_loans__muestra[[#This Row],[funded_amount]]=kiva_loans__muestra[[#This Row],[loan_amount]],"funded","unfunded")</f>
        <v>funded</v>
      </c>
      <c r="V4651" s="1" t="str">
        <f>IF(kiva_loans__muestra[[#This Row],[lender_count]]&gt;=50,"high","low")</f>
        <v>low</v>
      </c>
    </row>
    <row r="4652" spans="1:22" x14ac:dyDescent="0.25">
      <c r="A4652">
        <v>961889</v>
      </c>
      <c r="B4652">
        <v>9500</v>
      </c>
      <c r="C4652">
        <v>9500</v>
      </c>
      <c r="D4652" s="1" t="s">
        <v>75</v>
      </c>
      <c r="E4652" s="1" t="s">
        <v>27</v>
      </c>
      <c r="F4652" s="1" t="s">
        <v>8849</v>
      </c>
      <c r="G4652" s="1" t="s">
        <v>3274</v>
      </c>
      <c r="H4652" s="1" t="s">
        <v>105</v>
      </c>
      <c r="I4652" s="1" t="s">
        <v>946</v>
      </c>
      <c r="J4652" s="1" t="s">
        <v>106</v>
      </c>
      <c r="K4652">
        <v>1430</v>
      </c>
      <c r="L4652" s="2">
        <v>42290.05909722222</v>
      </c>
      <c r="M4652" s="2">
        <v>42265.375</v>
      </c>
      <c r="N4652" s="2">
        <v>42327.245509259257</v>
      </c>
      <c r="O4652">
        <v>140</v>
      </c>
      <c r="P4652">
        <v>31</v>
      </c>
      <c r="Q4652" s="1" t="s">
        <v>350</v>
      </c>
      <c r="R4652" s="1" t="s">
        <v>92</v>
      </c>
      <c r="S4652" s="1" t="s">
        <v>31</v>
      </c>
      <c r="T4652" s="3">
        <v>42289</v>
      </c>
      <c r="U4652" s="1" t="str">
        <f>IF(kiva_loans__muestra[[#This Row],[funded_amount]]=kiva_loans__muestra[[#This Row],[loan_amount]],"funded","unfunded")</f>
        <v>funded</v>
      </c>
      <c r="V4652" s="1" t="str">
        <f>IF(kiva_loans__muestra[[#This Row],[lender_count]]&gt;=50,"high","low")</f>
        <v>low</v>
      </c>
    </row>
    <row r="4653" spans="1:22" x14ac:dyDescent="0.25">
      <c r="A4653">
        <v>961835</v>
      </c>
      <c r="B4653">
        <v>5000</v>
      </c>
      <c r="C4653">
        <v>5000</v>
      </c>
      <c r="D4653" s="1" t="s">
        <v>333</v>
      </c>
      <c r="E4653" s="1" t="s">
        <v>37</v>
      </c>
      <c r="F4653" s="1" t="s">
        <v>8850</v>
      </c>
      <c r="G4653" s="1" t="s">
        <v>3266</v>
      </c>
      <c r="H4653" s="1" t="s">
        <v>89</v>
      </c>
      <c r="I4653" s="1" t="s">
        <v>1105</v>
      </c>
      <c r="J4653" s="1" t="s">
        <v>90</v>
      </c>
      <c r="K4653">
        <v>1990</v>
      </c>
      <c r="L4653" s="2">
        <v>42289.941388888888</v>
      </c>
      <c r="M4653" s="2">
        <v>42275.375</v>
      </c>
      <c r="N4653" s="2">
        <v>42306.183530092596</v>
      </c>
      <c r="O4653">
        <v>90</v>
      </c>
      <c r="P4653">
        <v>15</v>
      </c>
      <c r="Q4653" s="1" t="s">
        <v>88</v>
      </c>
      <c r="R4653" s="1" t="s">
        <v>92</v>
      </c>
      <c r="S4653" s="1" t="s">
        <v>25</v>
      </c>
      <c r="T4653" s="3">
        <v>42289</v>
      </c>
      <c r="U4653" s="1" t="str">
        <f>IF(kiva_loans__muestra[[#This Row],[funded_amount]]=kiva_loans__muestra[[#This Row],[loan_amount]],"funded","unfunded")</f>
        <v>funded</v>
      </c>
      <c r="V4653" s="1" t="str">
        <f>IF(kiva_loans__muestra[[#This Row],[lender_count]]&gt;=50,"high","low")</f>
        <v>low</v>
      </c>
    </row>
    <row r="4654" spans="1:22" x14ac:dyDescent="0.25">
      <c r="A4654">
        <v>961293</v>
      </c>
      <c r="B4654">
        <v>1750</v>
      </c>
      <c r="C4654">
        <v>1750</v>
      </c>
      <c r="D4654" s="1" t="s">
        <v>45</v>
      </c>
      <c r="E4654" s="1" t="s">
        <v>46</v>
      </c>
      <c r="F4654" s="1" t="s">
        <v>8851</v>
      </c>
      <c r="G4654" s="1" t="s">
        <v>3278</v>
      </c>
      <c r="H4654" s="1" t="s">
        <v>100</v>
      </c>
      <c r="I4654" s="1" t="s">
        <v>1171</v>
      </c>
      <c r="J4654" s="1" t="s">
        <v>101</v>
      </c>
      <c r="K4654">
        <v>1450</v>
      </c>
      <c r="L4654" s="2">
        <v>42289.201655092591</v>
      </c>
      <c r="M4654" s="2">
        <v>42265.375</v>
      </c>
      <c r="N4654" s="2">
        <v>42302.543310185189</v>
      </c>
      <c r="O4654">
        <v>80</v>
      </c>
      <c r="P4654">
        <v>6</v>
      </c>
      <c r="Q4654" s="1" t="s">
        <v>1500</v>
      </c>
      <c r="R4654" s="1" t="s">
        <v>24</v>
      </c>
      <c r="S4654" s="1" t="s">
        <v>35</v>
      </c>
      <c r="T4654" s="3">
        <v>42289</v>
      </c>
      <c r="U4654" s="1" t="str">
        <f>IF(kiva_loans__muestra[[#This Row],[funded_amount]]=kiva_loans__muestra[[#This Row],[loan_amount]],"funded","unfunded")</f>
        <v>funded</v>
      </c>
      <c r="V4654" s="1" t="str">
        <f>IF(kiva_loans__muestra[[#This Row],[lender_count]]&gt;=50,"high","low")</f>
        <v>low</v>
      </c>
    </row>
    <row r="4655" spans="1:22" x14ac:dyDescent="0.25">
      <c r="A4655">
        <v>961732</v>
      </c>
      <c r="B4655">
        <v>5000</v>
      </c>
      <c r="C4655">
        <v>5000</v>
      </c>
      <c r="D4655" s="1" t="s">
        <v>37</v>
      </c>
      <c r="E4655" s="1" t="s">
        <v>37</v>
      </c>
      <c r="F4655" s="1" t="s">
        <v>8852</v>
      </c>
      <c r="G4655" s="1" t="s">
        <v>3266</v>
      </c>
      <c r="H4655" s="1" t="s">
        <v>89</v>
      </c>
      <c r="I4655" s="1" t="s">
        <v>328</v>
      </c>
      <c r="J4655" s="1" t="s">
        <v>90</v>
      </c>
      <c r="K4655">
        <v>1990</v>
      </c>
      <c r="L4655" s="2">
        <v>42289.76321759259</v>
      </c>
      <c r="M4655" s="2">
        <v>42276.375</v>
      </c>
      <c r="N4655" s="2">
        <v>42326.085902777777</v>
      </c>
      <c r="O4655">
        <v>140</v>
      </c>
      <c r="P4655">
        <v>16</v>
      </c>
      <c r="Q4655" s="1" t="s">
        <v>525</v>
      </c>
      <c r="R4655" s="1" t="s">
        <v>92</v>
      </c>
      <c r="S4655" s="1" t="s">
        <v>31</v>
      </c>
      <c r="T4655" s="3">
        <v>42289</v>
      </c>
      <c r="U4655" s="1" t="str">
        <f>IF(kiva_loans__muestra[[#This Row],[funded_amount]]=kiva_loans__muestra[[#This Row],[loan_amount]],"funded","unfunded")</f>
        <v>funded</v>
      </c>
      <c r="V4655" s="1" t="str">
        <f>IF(kiva_loans__muestra[[#This Row],[lender_count]]&gt;=50,"high","low")</f>
        <v>low</v>
      </c>
    </row>
    <row r="4656" spans="1:22" x14ac:dyDescent="0.25">
      <c r="A4656">
        <v>962089</v>
      </c>
      <c r="B4656">
        <v>2250</v>
      </c>
      <c r="C4656">
        <v>2250</v>
      </c>
      <c r="D4656" s="1" t="s">
        <v>41</v>
      </c>
      <c r="E4656" s="1" t="s">
        <v>27</v>
      </c>
      <c r="F4656" s="1" t="s">
        <v>8853</v>
      </c>
      <c r="G4656" s="1" t="s">
        <v>3307</v>
      </c>
      <c r="H4656" s="1" t="s">
        <v>412</v>
      </c>
      <c r="I4656" s="1" t="s">
        <v>775</v>
      </c>
      <c r="J4656" s="1" t="s">
        <v>413</v>
      </c>
      <c r="K4656">
        <v>1630</v>
      </c>
      <c r="L4656" s="2">
        <v>42290.388159722221</v>
      </c>
      <c r="M4656" s="2">
        <v>42262.375</v>
      </c>
      <c r="N4656" s="2">
        <v>42292.762164351851</v>
      </c>
      <c r="O4656">
        <v>100</v>
      </c>
      <c r="P4656">
        <v>6</v>
      </c>
      <c r="Q4656" s="1" t="s">
        <v>30</v>
      </c>
      <c r="R4656" s="1" t="s">
        <v>92</v>
      </c>
      <c r="S4656" s="1" t="s">
        <v>31</v>
      </c>
      <c r="T4656" s="3">
        <v>42290</v>
      </c>
      <c r="U4656" s="1" t="str">
        <f>IF(kiva_loans__muestra[[#This Row],[funded_amount]]=kiva_loans__muestra[[#This Row],[loan_amount]],"funded","unfunded")</f>
        <v>funded</v>
      </c>
      <c r="V4656" s="1" t="str">
        <f>IF(kiva_loans__muestra[[#This Row],[lender_count]]&gt;=50,"high","low")</f>
        <v>low</v>
      </c>
    </row>
    <row r="4657" spans="1:22" x14ac:dyDescent="0.25">
      <c r="A4657">
        <v>961932</v>
      </c>
      <c r="B4657">
        <v>3500</v>
      </c>
      <c r="C4657">
        <v>3500</v>
      </c>
      <c r="D4657" s="1" t="s">
        <v>45</v>
      </c>
      <c r="E4657" s="1" t="s">
        <v>46</v>
      </c>
      <c r="F4657" s="1" t="s">
        <v>8854</v>
      </c>
      <c r="G4657" s="1" t="s">
        <v>3278</v>
      </c>
      <c r="H4657" s="1" t="s">
        <v>100</v>
      </c>
      <c r="I4657" s="1" t="s">
        <v>1433</v>
      </c>
      <c r="J4657" s="1" t="s">
        <v>101</v>
      </c>
      <c r="K4657">
        <v>1450</v>
      </c>
      <c r="L4657" s="2">
        <v>42290.165659722225</v>
      </c>
      <c r="M4657" s="2">
        <v>42276.375</v>
      </c>
      <c r="N4657" s="2">
        <v>42308.792060185187</v>
      </c>
      <c r="O4657">
        <v>80</v>
      </c>
      <c r="P4657">
        <v>13</v>
      </c>
      <c r="Q4657" s="1" t="s">
        <v>724</v>
      </c>
      <c r="R4657" s="1" t="s">
        <v>24</v>
      </c>
      <c r="S4657" s="1" t="s">
        <v>35</v>
      </c>
      <c r="T4657" s="3">
        <v>42290</v>
      </c>
      <c r="U4657" s="1" t="str">
        <f>IF(kiva_loans__muestra[[#This Row],[funded_amount]]=kiva_loans__muestra[[#This Row],[loan_amount]],"funded","unfunded")</f>
        <v>funded</v>
      </c>
      <c r="V4657" s="1" t="str">
        <f>IF(kiva_loans__muestra[[#This Row],[lender_count]]&gt;=50,"high","low")</f>
        <v>low</v>
      </c>
    </row>
    <row r="4658" spans="1:22" x14ac:dyDescent="0.25">
      <c r="A4658">
        <v>962391</v>
      </c>
      <c r="B4658">
        <v>1500</v>
      </c>
      <c r="C4658">
        <v>1500</v>
      </c>
      <c r="D4658" s="1" t="s">
        <v>108</v>
      </c>
      <c r="E4658" s="1" t="s">
        <v>27</v>
      </c>
      <c r="F4658" s="1" t="s">
        <v>2769</v>
      </c>
      <c r="G4658" s="1" t="s">
        <v>3965</v>
      </c>
      <c r="H4658" s="1" t="s">
        <v>362</v>
      </c>
      <c r="I4658" s="1" t="s">
        <v>1633</v>
      </c>
      <c r="J4658" s="1" t="s">
        <v>363</v>
      </c>
      <c r="K4658">
        <v>4420</v>
      </c>
      <c r="L4658" s="2">
        <v>42290.920902777776</v>
      </c>
      <c r="M4658" s="2">
        <v>42270.375</v>
      </c>
      <c r="N4658" s="2">
        <v>42303.020208333335</v>
      </c>
      <c r="O4658">
        <v>70</v>
      </c>
      <c r="P4658">
        <v>6</v>
      </c>
      <c r="Q4658" s="1" t="s">
        <v>30</v>
      </c>
      <c r="R4658" s="1" t="s">
        <v>24</v>
      </c>
      <c r="S4658" s="1" t="s">
        <v>31</v>
      </c>
      <c r="T4658" s="3">
        <v>42290</v>
      </c>
      <c r="U4658" s="1" t="str">
        <f>IF(kiva_loans__muestra[[#This Row],[funded_amount]]=kiva_loans__muestra[[#This Row],[loan_amount]],"funded","unfunded")</f>
        <v>funded</v>
      </c>
      <c r="V4658" s="1" t="str">
        <f>IF(kiva_loans__muestra[[#This Row],[lender_count]]&gt;=50,"high","low")</f>
        <v>low</v>
      </c>
    </row>
    <row r="4659" spans="1:22" x14ac:dyDescent="0.25">
      <c r="A4659">
        <v>962910</v>
      </c>
      <c r="B4659">
        <v>7000</v>
      </c>
      <c r="C4659">
        <v>7000</v>
      </c>
      <c r="D4659" s="1" t="s">
        <v>45</v>
      </c>
      <c r="E4659" s="1" t="s">
        <v>46</v>
      </c>
      <c r="F4659" s="1" t="s">
        <v>8855</v>
      </c>
      <c r="G4659" s="1" t="s">
        <v>3276</v>
      </c>
      <c r="H4659" s="1" t="s">
        <v>225</v>
      </c>
      <c r="I4659" s="1" t="s">
        <v>2801</v>
      </c>
      <c r="J4659" s="1" t="s">
        <v>90</v>
      </c>
      <c r="K4659">
        <v>1880</v>
      </c>
      <c r="L4659" s="2">
        <v>42291.71733796296</v>
      </c>
      <c r="M4659" s="2">
        <v>42290.375</v>
      </c>
      <c r="N4659" s="2">
        <v>42299.826377314814</v>
      </c>
      <c r="O4659">
        <v>120</v>
      </c>
      <c r="P4659">
        <v>25</v>
      </c>
      <c r="Q4659" s="1" t="s">
        <v>8856</v>
      </c>
      <c r="R4659" s="1" t="s">
        <v>24</v>
      </c>
      <c r="S4659" s="1" t="s">
        <v>31</v>
      </c>
      <c r="T4659" s="3">
        <v>42291</v>
      </c>
      <c r="U4659" s="1" t="str">
        <f>IF(kiva_loans__muestra[[#This Row],[funded_amount]]=kiva_loans__muestra[[#This Row],[loan_amount]],"funded","unfunded")</f>
        <v>funded</v>
      </c>
      <c r="V4659" s="1" t="str">
        <f>IF(kiva_loans__muestra[[#This Row],[lender_count]]&gt;=50,"high","low")</f>
        <v>low</v>
      </c>
    </row>
    <row r="4660" spans="1:22" x14ac:dyDescent="0.25">
      <c r="A4660">
        <v>962951</v>
      </c>
      <c r="B4660">
        <v>13750</v>
      </c>
      <c r="C4660">
        <v>13750</v>
      </c>
      <c r="D4660" s="1" t="s">
        <v>137</v>
      </c>
      <c r="E4660" s="1" t="s">
        <v>27</v>
      </c>
      <c r="F4660" s="1" t="s">
        <v>8857</v>
      </c>
      <c r="G4660" s="1" t="s">
        <v>3393</v>
      </c>
      <c r="H4660" s="1" t="s">
        <v>290</v>
      </c>
      <c r="I4660" s="1" t="s">
        <v>1877</v>
      </c>
      <c r="J4660" s="1" t="s">
        <v>292</v>
      </c>
      <c r="K4660">
        <v>1480</v>
      </c>
      <c r="L4660" s="2">
        <v>42291.787916666668</v>
      </c>
      <c r="M4660" s="2">
        <v>42286.375</v>
      </c>
      <c r="N4660" s="2">
        <v>42320.625451388885</v>
      </c>
      <c r="O4660">
        <v>80</v>
      </c>
      <c r="P4660">
        <v>48</v>
      </c>
      <c r="Q4660" s="1" t="s">
        <v>236</v>
      </c>
      <c r="R4660" s="1" t="s">
        <v>133</v>
      </c>
      <c r="S4660" s="1" t="s">
        <v>31</v>
      </c>
      <c r="T4660" s="3">
        <v>42291</v>
      </c>
      <c r="U4660" s="1" t="str">
        <f>IF(kiva_loans__muestra[[#This Row],[funded_amount]]=kiva_loans__muestra[[#This Row],[loan_amount]],"funded","unfunded")</f>
        <v>funded</v>
      </c>
      <c r="V4660" s="1" t="str">
        <f>IF(kiva_loans__muestra[[#This Row],[lender_count]]&gt;=50,"high","low")</f>
        <v>low</v>
      </c>
    </row>
    <row r="4661" spans="1:22" x14ac:dyDescent="0.25">
      <c r="A4661">
        <v>962474</v>
      </c>
      <c r="B4661">
        <v>1500</v>
      </c>
      <c r="C4661">
        <v>1500</v>
      </c>
      <c r="D4661" s="1" t="s">
        <v>81</v>
      </c>
      <c r="E4661" s="1" t="s">
        <v>27</v>
      </c>
      <c r="F4661" s="1" t="s">
        <v>7306</v>
      </c>
      <c r="G4661" s="1" t="s">
        <v>3278</v>
      </c>
      <c r="H4661" s="1" t="s">
        <v>100</v>
      </c>
      <c r="I4661" s="1" t="s">
        <v>3153</v>
      </c>
      <c r="J4661" s="1" t="s">
        <v>101</v>
      </c>
      <c r="K4661">
        <v>1360</v>
      </c>
      <c r="L4661" s="2">
        <v>42291.162291666667</v>
      </c>
      <c r="M4661" s="2">
        <v>42269.375</v>
      </c>
      <c r="N4661" s="2">
        <v>42294.778900462959</v>
      </c>
      <c r="O4661">
        <v>80</v>
      </c>
      <c r="P4661">
        <v>4</v>
      </c>
      <c r="Q4661" s="1" t="s">
        <v>30</v>
      </c>
      <c r="R4661" s="1" t="s">
        <v>24</v>
      </c>
      <c r="S4661" s="1" t="s">
        <v>35</v>
      </c>
      <c r="T4661" s="3">
        <v>42291</v>
      </c>
      <c r="U4661" s="1" t="str">
        <f>IF(kiva_loans__muestra[[#This Row],[funded_amount]]=kiva_loans__muestra[[#This Row],[loan_amount]],"funded","unfunded")</f>
        <v>funded</v>
      </c>
      <c r="V4661" s="1" t="str">
        <f>IF(kiva_loans__muestra[[#This Row],[lender_count]]&gt;=50,"high","low")</f>
        <v>low</v>
      </c>
    </row>
    <row r="4662" spans="1:22" x14ac:dyDescent="0.25">
      <c r="A4662">
        <v>962553</v>
      </c>
      <c r="B4662">
        <v>27750</v>
      </c>
      <c r="C4662">
        <v>27750</v>
      </c>
      <c r="D4662" s="1" t="s">
        <v>175</v>
      </c>
      <c r="E4662" s="1" t="s">
        <v>78</v>
      </c>
      <c r="F4662" s="1" t="s">
        <v>8858</v>
      </c>
      <c r="G4662" s="1" t="s">
        <v>3268</v>
      </c>
      <c r="H4662" s="1" t="s">
        <v>138</v>
      </c>
      <c r="I4662" s="1" t="s">
        <v>1658</v>
      </c>
      <c r="J4662" s="1" t="s">
        <v>139</v>
      </c>
      <c r="K4662">
        <v>3170</v>
      </c>
      <c r="L4662" s="2">
        <v>42291.208171296297</v>
      </c>
      <c r="M4662" s="2">
        <v>42276.375</v>
      </c>
      <c r="N4662" s="2">
        <v>42326.654039351852</v>
      </c>
      <c r="O4662">
        <v>670</v>
      </c>
      <c r="P4662">
        <v>91</v>
      </c>
      <c r="Q4662" s="1" t="s">
        <v>514</v>
      </c>
      <c r="R4662" s="1" t="s">
        <v>92</v>
      </c>
      <c r="S4662" s="1" t="s">
        <v>31</v>
      </c>
      <c r="T4662" s="3">
        <v>42291</v>
      </c>
      <c r="U4662" s="1" t="str">
        <f>IF(kiva_loans__muestra[[#This Row],[funded_amount]]=kiva_loans__muestra[[#This Row],[loan_amount]],"funded","unfunded")</f>
        <v>funded</v>
      </c>
      <c r="V4662" s="1" t="str">
        <f>IF(kiva_loans__muestra[[#This Row],[lender_count]]&gt;=50,"high","low")</f>
        <v>high</v>
      </c>
    </row>
    <row r="4663" spans="1:22" x14ac:dyDescent="0.25">
      <c r="A4663">
        <v>962984</v>
      </c>
      <c r="B4663">
        <v>8000</v>
      </c>
      <c r="C4663">
        <v>8000</v>
      </c>
      <c r="D4663" s="1" t="s">
        <v>37</v>
      </c>
      <c r="E4663" s="1" t="s">
        <v>37</v>
      </c>
      <c r="F4663" s="1" t="s">
        <v>8859</v>
      </c>
      <c r="G4663" s="1" t="s">
        <v>3266</v>
      </c>
      <c r="H4663" s="1" t="s">
        <v>89</v>
      </c>
      <c r="I4663" s="1" t="s">
        <v>30</v>
      </c>
      <c r="J4663" s="1" t="s">
        <v>90</v>
      </c>
      <c r="K4663">
        <v>810</v>
      </c>
      <c r="L4663" s="2">
        <v>42291.847662037035</v>
      </c>
      <c r="M4663" s="2">
        <v>42270.375</v>
      </c>
      <c r="N4663" s="2">
        <v>42311.509756944448</v>
      </c>
      <c r="O4663">
        <v>200</v>
      </c>
      <c r="P4663">
        <v>29</v>
      </c>
      <c r="Q4663" s="1" t="s">
        <v>8860</v>
      </c>
      <c r="R4663" s="1" t="s">
        <v>92</v>
      </c>
      <c r="S4663" s="1" t="s">
        <v>31</v>
      </c>
      <c r="T4663" s="3">
        <v>42291</v>
      </c>
      <c r="U4663" s="1" t="str">
        <f>IF(kiva_loans__muestra[[#This Row],[funded_amount]]=kiva_loans__muestra[[#This Row],[loan_amount]],"funded","unfunded")</f>
        <v>funded</v>
      </c>
      <c r="V4663" s="1" t="str">
        <f>IF(kiva_loans__muestra[[#This Row],[lender_count]]&gt;=50,"high","low")</f>
        <v>low</v>
      </c>
    </row>
    <row r="4664" spans="1:22" x14ac:dyDescent="0.25">
      <c r="A4664">
        <v>962541</v>
      </c>
      <c r="B4664">
        <v>4500</v>
      </c>
      <c r="C4664">
        <v>10000</v>
      </c>
      <c r="D4664" s="1" t="s">
        <v>46</v>
      </c>
      <c r="E4664" s="1" t="s">
        <v>46</v>
      </c>
      <c r="F4664" s="1" t="s">
        <v>8861</v>
      </c>
      <c r="G4664" s="1" t="s">
        <v>3286</v>
      </c>
      <c r="H4664" s="1" t="s">
        <v>438</v>
      </c>
      <c r="I4664" s="1" t="s">
        <v>1557</v>
      </c>
      <c r="J4664" s="1" t="s">
        <v>90</v>
      </c>
      <c r="K4664">
        <v>2430</v>
      </c>
      <c r="L4664" s="2">
        <v>42291.202280092592</v>
      </c>
      <c r="M4664" s="2">
        <v>42263.375</v>
      </c>
      <c r="N4664" s="2"/>
      <c r="O4664">
        <v>150</v>
      </c>
      <c r="P4664">
        <v>7</v>
      </c>
      <c r="Q4664" s="1" t="s">
        <v>57</v>
      </c>
      <c r="R4664" s="1" t="s">
        <v>24</v>
      </c>
      <c r="S4664" s="1" t="s">
        <v>31</v>
      </c>
      <c r="T4664" s="3">
        <v>42291</v>
      </c>
      <c r="U4664" s="1" t="str">
        <f>IF(kiva_loans__muestra[[#This Row],[funded_amount]]=kiva_loans__muestra[[#This Row],[loan_amount]],"funded","unfunded")</f>
        <v>unfunded</v>
      </c>
      <c r="V4664" s="1" t="str">
        <f>IF(kiva_loans__muestra[[#This Row],[lender_count]]&gt;=50,"high","low")</f>
        <v>low</v>
      </c>
    </row>
    <row r="4665" spans="1:22" x14ac:dyDescent="0.25">
      <c r="A4665">
        <v>962811</v>
      </c>
      <c r="B4665">
        <v>20000</v>
      </c>
      <c r="C4665">
        <v>20000</v>
      </c>
      <c r="D4665" s="1" t="s">
        <v>137</v>
      </c>
      <c r="E4665" s="1" t="s">
        <v>27</v>
      </c>
      <c r="F4665" s="1" t="s">
        <v>8862</v>
      </c>
      <c r="G4665" s="1" t="s">
        <v>3444</v>
      </c>
      <c r="H4665" s="1" t="s">
        <v>141</v>
      </c>
      <c r="I4665" s="1" t="s">
        <v>892</v>
      </c>
      <c r="J4665" s="1" t="s">
        <v>90</v>
      </c>
      <c r="K4665">
        <v>800</v>
      </c>
      <c r="L4665" s="2">
        <v>42291.563715277778</v>
      </c>
      <c r="M4665" s="2">
        <v>42261.375</v>
      </c>
      <c r="N4665" s="2">
        <v>42322.346180555556</v>
      </c>
      <c r="O4665">
        <v>270</v>
      </c>
      <c r="P4665">
        <v>65</v>
      </c>
      <c r="Q4665" s="1" t="s">
        <v>261</v>
      </c>
      <c r="R4665" s="1" t="s">
        <v>92</v>
      </c>
      <c r="S4665" s="1" t="s">
        <v>31</v>
      </c>
      <c r="T4665" s="3">
        <v>42291</v>
      </c>
      <c r="U4665" s="1" t="str">
        <f>IF(kiva_loans__muestra[[#This Row],[funded_amount]]=kiva_loans__muestra[[#This Row],[loan_amount]],"funded","unfunded")</f>
        <v>funded</v>
      </c>
      <c r="V4665" s="1" t="str">
        <f>IF(kiva_loans__muestra[[#This Row],[lender_count]]&gt;=50,"high","low")</f>
        <v>high</v>
      </c>
    </row>
    <row r="4666" spans="1:22" x14ac:dyDescent="0.25">
      <c r="A4666">
        <v>962815</v>
      </c>
      <c r="B4666">
        <v>11750</v>
      </c>
      <c r="C4666">
        <v>11750</v>
      </c>
      <c r="D4666" s="1" t="s">
        <v>55</v>
      </c>
      <c r="E4666" s="1" t="s">
        <v>32</v>
      </c>
      <c r="F4666" s="1" t="s">
        <v>8863</v>
      </c>
      <c r="G4666" s="1" t="s">
        <v>3261</v>
      </c>
      <c r="H4666" s="1" t="s">
        <v>20</v>
      </c>
      <c r="I4666" s="1" t="s">
        <v>1349</v>
      </c>
      <c r="J4666" s="1" t="s">
        <v>22</v>
      </c>
      <c r="K4666">
        <v>4280</v>
      </c>
      <c r="L4666" s="2">
        <v>42291.570902777778</v>
      </c>
      <c r="M4666" s="2">
        <v>42268.375</v>
      </c>
      <c r="N4666" s="2">
        <v>42299.568472222221</v>
      </c>
      <c r="O4666">
        <v>140</v>
      </c>
      <c r="P4666">
        <v>47</v>
      </c>
      <c r="Q4666" s="1" t="s">
        <v>8864</v>
      </c>
      <c r="R4666" s="1" t="s">
        <v>133</v>
      </c>
      <c r="S4666" s="1" t="s">
        <v>31</v>
      </c>
      <c r="T4666" s="3">
        <v>42291</v>
      </c>
      <c r="U4666" s="1" t="str">
        <f>IF(kiva_loans__muestra[[#This Row],[funded_amount]]=kiva_loans__muestra[[#This Row],[loan_amount]],"funded","unfunded")</f>
        <v>funded</v>
      </c>
      <c r="V4666" s="1" t="str">
        <f>IF(kiva_loans__muestra[[#This Row],[lender_count]]&gt;=50,"high","low")</f>
        <v>low</v>
      </c>
    </row>
    <row r="4667" spans="1:22" x14ac:dyDescent="0.25">
      <c r="A4667">
        <v>962483</v>
      </c>
      <c r="B4667">
        <v>3250</v>
      </c>
      <c r="C4667">
        <v>3250</v>
      </c>
      <c r="D4667" s="1" t="s">
        <v>45</v>
      </c>
      <c r="E4667" s="1" t="s">
        <v>46</v>
      </c>
      <c r="F4667" s="1" t="s">
        <v>8865</v>
      </c>
      <c r="G4667" s="1" t="s">
        <v>3278</v>
      </c>
      <c r="H4667" s="1" t="s">
        <v>100</v>
      </c>
      <c r="I4667" s="1" t="s">
        <v>737</v>
      </c>
      <c r="J4667" s="1" t="s">
        <v>101</v>
      </c>
      <c r="K4667">
        <v>1260</v>
      </c>
      <c r="L4667" s="2">
        <v>42291.169988425929</v>
      </c>
      <c r="M4667" s="2">
        <v>42276.375</v>
      </c>
      <c r="N4667" s="2">
        <v>42322.294502314813</v>
      </c>
      <c r="O4667">
        <v>140</v>
      </c>
      <c r="P4667">
        <v>10</v>
      </c>
      <c r="Q4667" s="1" t="s">
        <v>707</v>
      </c>
      <c r="R4667" s="1" t="s">
        <v>24</v>
      </c>
      <c r="S4667" s="1" t="s">
        <v>31</v>
      </c>
      <c r="T4667" s="3">
        <v>42291</v>
      </c>
      <c r="U4667" s="1" t="str">
        <f>IF(kiva_loans__muestra[[#This Row],[funded_amount]]=kiva_loans__muestra[[#This Row],[loan_amount]],"funded","unfunded")</f>
        <v>funded</v>
      </c>
      <c r="V4667" s="1" t="str">
        <f>IF(kiva_loans__muestra[[#This Row],[lender_count]]&gt;=50,"high","low")</f>
        <v>low</v>
      </c>
    </row>
    <row r="4668" spans="1:22" x14ac:dyDescent="0.25">
      <c r="A4668">
        <v>963046</v>
      </c>
      <c r="B4668">
        <v>4000</v>
      </c>
      <c r="C4668">
        <v>4000</v>
      </c>
      <c r="D4668" s="1" t="s">
        <v>37</v>
      </c>
      <c r="E4668" s="1" t="s">
        <v>37</v>
      </c>
      <c r="F4668" s="1" t="s">
        <v>8866</v>
      </c>
      <c r="G4668" s="1" t="s">
        <v>3384</v>
      </c>
      <c r="H4668" s="1" t="s">
        <v>848</v>
      </c>
      <c r="I4668" s="1" t="s">
        <v>2744</v>
      </c>
      <c r="J4668" s="1" t="s">
        <v>849</v>
      </c>
      <c r="K4668">
        <v>150</v>
      </c>
      <c r="L4668" s="2">
        <v>42292.002245370371</v>
      </c>
      <c r="M4668" s="2">
        <v>42277.375</v>
      </c>
      <c r="N4668" s="2">
        <v>42321.214942129627</v>
      </c>
      <c r="O4668">
        <v>140</v>
      </c>
      <c r="P4668">
        <v>16</v>
      </c>
      <c r="Q4668" s="1" t="s">
        <v>8867</v>
      </c>
      <c r="R4668" s="1" t="s">
        <v>24</v>
      </c>
      <c r="S4668" s="1" t="s">
        <v>35</v>
      </c>
      <c r="T4668" s="3">
        <v>42291</v>
      </c>
      <c r="U4668" s="1" t="str">
        <f>IF(kiva_loans__muestra[[#This Row],[funded_amount]]=kiva_loans__muestra[[#This Row],[loan_amount]],"funded","unfunded")</f>
        <v>funded</v>
      </c>
      <c r="V4668" s="1" t="str">
        <f>IF(kiva_loans__muestra[[#This Row],[lender_count]]&gt;=50,"high","low")</f>
        <v>low</v>
      </c>
    </row>
    <row r="4669" spans="1:22" x14ac:dyDescent="0.25">
      <c r="A4669">
        <v>963066</v>
      </c>
      <c r="B4669">
        <v>41000</v>
      </c>
      <c r="C4669">
        <v>41000</v>
      </c>
      <c r="D4669" s="1" t="s">
        <v>37</v>
      </c>
      <c r="E4669" s="1" t="s">
        <v>37</v>
      </c>
      <c r="F4669" s="1" t="s">
        <v>8868</v>
      </c>
      <c r="G4669" s="1" t="s">
        <v>3268</v>
      </c>
      <c r="H4669" s="1" t="s">
        <v>138</v>
      </c>
      <c r="I4669" s="1" t="s">
        <v>2766</v>
      </c>
      <c r="J4669" s="1" t="s">
        <v>139</v>
      </c>
      <c r="K4669">
        <v>4480</v>
      </c>
      <c r="L4669" s="2">
        <v>42292.055532407408</v>
      </c>
      <c r="M4669" s="2">
        <v>42308.333333333336</v>
      </c>
      <c r="N4669" s="2">
        <v>42327.71020833333</v>
      </c>
      <c r="O4669">
        <v>380</v>
      </c>
      <c r="P4669">
        <v>132</v>
      </c>
      <c r="Q4669" s="1" t="s">
        <v>8869</v>
      </c>
      <c r="R4669" s="1" t="s">
        <v>92</v>
      </c>
      <c r="S4669" s="1" t="s">
        <v>35</v>
      </c>
      <c r="T4669" s="3">
        <v>42291</v>
      </c>
      <c r="U4669" s="1" t="str">
        <f>IF(kiva_loans__muestra[[#This Row],[funded_amount]]=kiva_loans__muestra[[#This Row],[loan_amount]],"funded","unfunded")</f>
        <v>funded</v>
      </c>
      <c r="V4669" s="1" t="str">
        <f>IF(kiva_loans__muestra[[#This Row],[lender_count]]&gt;=50,"high","low")</f>
        <v>high</v>
      </c>
    </row>
    <row r="4670" spans="1:22" x14ac:dyDescent="0.25">
      <c r="A4670">
        <v>963457</v>
      </c>
      <c r="B4670">
        <v>1500</v>
      </c>
      <c r="C4670">
        <v>1500</v>
      </c>
      <c r="D4670" s="1" t="s">
        <v>36</v>
      </c>
      <c r="E4670" s="1" t="s">
        <v>37</v>
      </c>
      <c r="F4670" s="1" t="s">
        <v>987</v>
      </c>
      <c r="G4670" s="1" t="s">
        <v>3263</v>
      </c>
      <c r="H4670" s="1" t="s">
        <v>33</v>
      </c>
      <c r="I4670" s="1" t="s">
        <v>1152</v>
      </c>
      <c r="J4670" s="1" t="s">
        <v>34</v>
      </c>
      <c r="K4670">
        <v>1380</v>
      </c>
      <c r="L4670" s="2">
        <v>42292.426261574074</v>
      </c>
      <c r="M4670" s="2">
        <v>42285.375</v>
      </c>
      <c r="N4670" s="2">
        <v>42296.438090277778</v>
      </c>
      <c r="O4670">
        <v>80</v>
      </c>
      <c r="P4670">
        <v>5</v>
      </c>
      <c r="Q4670" s="1" t="s">
        <v>30</v>
      </c>
      <c r="R4670" s="1" t="s">
        <v>24</v>
      </c>
      <c r="S4670" s="1" t="s">
        <v>31</v>
      </c>
      <c r="T4670" s="3">
        <v>42292</v>
      </c>
      <c r="U4670" s="1" t="str">
        <f>IF(kiva_loans__muestra[[#This Row],[funded_amount]]=kiva_loans__muestra[[#This Row],[loan_amount]],"funded","unfunded")</f>
        <v>funded</v>
      </c>
      <c r="V4670" s="1" t="str">
        <f>IF(kiva_loans__muestra[[#This Row],[lender_count]]&gt;=50,"high","low")</f>
        <v>low</v>
      </c>
    </row>
    <row r="4671" spans="1:22" x14ac:dyDescent="0.25">
      <c r="A4671">
        <v>963570</v>
      </c>
      <c r="B4671">
        <v>4500</v>
      </c>
      <c r="C4671">
        <v>4500</v>
      </c>
      <c r="D4671" s="1" t="s">
        <v>53</v>
      </c>
      <c r="E4671" s="1" t="s">
        <v>32</v>
      </c>
      <c r="F4671" s="1" t="s">
        <v>8870</v>
      </c>
      <c r="G4671" s="1" t="s">
        <v>3303</v>
      </c>
      <c r="H4671" s="1" t="s">
        <v>28</v>
      </c>
      <c r="I4671" s="1" t="s">
        <v>39</v>
      </c>
      <c r="J4671" s="1" t="s">
        <v>29</v>
      </c>
      <c r="K4671">
        <v>2470</v>
      </c>
      <c r="L4671" s="2">
        <v>42292.549212962964</v>
      </c>
      <c r="M4671" s="2">
        <v>42290.375</v>
      </c>
      <c r="N4671" s="2">
        <v>42296.704884259256</v>
      </c>
      <c r="O4671">
        <v>130</v>
      </c>
      <c r="P4671">
        <v>17</v>
      </c>
      <c r="Q4671" s="1" t="s">
        <v>8871</v>
      </c>
      <c r="R4671" s="1" t="s">
        <v>24</v>
      </c>
      <c r="S4671" s="1" t="s">
        <v>31</v>
      </c>
      <c r="T4671" s="3">
        <v>42292</v>
      </c>
      <c r="U4671" s="1" t="str">
        <f>IF(kiva_loans__muestra[[#This Row],[funded_amount]]=kiva_loans__muestra[[#This Row],[loan_amount]],"funded","unfunded")</f>
        <v>funded</v>
      </c>
      <c r="V4671" s="1" t="str">
        <f>IF(kiva_loans__muestra[[#This Row],[lender_count]]&gt;=50,"high","low")</f>
        <v>low</v>
      </c>
    </row>
    <row r="4672" spans="1:22" x14ac:dyDescent="0.25">
      <c r="A4672">
        <v>963652</v>
      </c>
      <c r="B4672">
        <v>5750</v>
      </c>
      <c r="C4672">
        <v>5750</v>
      </c>
      <c r="D4672" s="1" t="s">
        <v>541</v>
      </c>
      <c r="E4672" s="1" t="s">
        <v>78</v>
      </c>
      <c r="F4672" s="1" t="s">
        <v>2763</v>
      </c>
      <c r="G4672" s="1" t="s">
        <v>3661</v>
      </c>
      <c r="H4672" s="1" t="s">
        <v>805</v>
      </c>
      <c r="I4672" s="1" t="s">
        <v>30</v>
      </c>
      <c r="J4672" s="1" t="s">
        <v>90</v>
      </c>
      <c r="K4672">
        <v>1150</v>
      </c>
      <c r="L4672" s="2">
        <v>42292.612488425926</v>
      </c>
      <c r="M4672" s="2">
        <v>42266.375</v>
      </c>
      <c r="N4672" s="2">
        <v>42299.415902777779</v>
      </c>
      <c r="O4672">
        <v>110</v>
      </c>
      <c r="P4672">
        <v>18</v>
      </c>
      <c r="Q4672" s="1" t="s">
        <v>687</v>
      </c>
      <c r="R4672" s="1" t="s">
        <v>24</v>
      </c>
      <c r="S4672" s="1" t="s">
        <v>31</v>
      </c>
      <c r="T4672" s="3">
        <v>42292</v>
      </c>
      <c r="U4672" s="1" t="str">
        <f>IF(kiva_loans__muestra[[#This Row],[funded_amount]]=kiva_loans__muestra[[#This Row],[loan_amount]],"funded","unfunded")</f>
        <v>funded</v>
      </c>
      <c r="V4672" s="1" t="str">
        <f>IF(kiva_loans__muestra[[#This Row],[lender_count]]&gt;=50,"high","low")</f>
        <v>low</v>
      </c>
    </row>
    <row r="4673" spans="1:22" x14ac:dyDescent="0.25">
      <c r="A4673">
        <v>963330</v>
      </c>
      <c r="B4673">
        <v>2250</v>
      </c>
      <c r="C4673">
        <v>2250</v>
      </c>
      <c r="D4673" s="1" t="s">
        <v>63</v>
      </c>
      <c r="E4673" s="1" t="s">
        <v>27</v>
      </c>
      <c r="F4673" s="1" t="s">
        <v>8872</v>
      </c>
      <c r="G4673" s="1" t="s">
        <v>3278</v>
      </c>
      <c r="H4673" s="1" t="s">
        <v>100</v>
      </c>
      <c r="I4673" s="1" t="s">
        <v>1250</v>
      </c>
      <c r="J4673" s="1" t="s">
        <v>101</v>
      </c>
      <c r="K4673">
        <v>1450</v>
      </c>
      <c r="L4673" s="2">
        <v>42292.326921296299</v>
      </c>
      <c r="M4673" s="2">
        <v>42271.375</v>
      </c>
      <c r="N4673" s="2">
        <v>42310.742754629631</v>
      </c>
      <c r="O4673">
        <v>80</v>
      </c>
      <c r="P4673">
        <v>8</v>
      </c>
      <c r="Q4673" s="1" t="s">
        <v>278</v>
      </c>
      <c r="R4673" s="1" t="s">
        <v>24</v>
      </c>
      <c r="S4673" s="1" t="s">
        <v>35</v>
      </c>
      <c r="T4673" s="3">
        <v>42292</v>
      </c>
      <c r="U4673" s="1" t="str">
        <f>IF(kiva_loans__muestra[[#This Row],[funded_amount]]=kiva_loans__muestra[[#This Row],[loan_amount]],"funded","unfunded")</f>
        <v>funded</v>
      </c>
      <c r="V4673" s="1" t="str">
        <f>IF(kiva_loans__muestra[[#This Row],[lender_count]]&gt;=50,"high","low")</f>
        <v>low</v>
      </c>
    </row>
    <row r="4674" spans="1:22" x14ac:dyDescent="0.25">
      <c r="A4674">
        <v>963785</v>
      </c>
      <c r="B4674">
        <v>4500</v>
      </c>
      <c r="C4674">
        <v>4500</v>
      </c>
      <c r="D4674" s="1" t="s">
        <v>175</v>
      </c>
      <c r="E4674" s="1" t="s">
        <v>78</v>
      </c>
      <c r="F4674" s="1" t="s">
        <v>8873</v>
      </c>
      <c r="G4674" s="1" t="s">
        <v>3333</v>
      </c>
      <c r="H4674" s="1" t="s">
        <v>241</v>
      </c>
      <c r="I4674" s="1" t="s">
        <v>242</v>
      </c>
      <c r="J4674" s="1" t="s">
        <v>243</v>
      </c>
      <c r="K4674">
        <v>480</v>
      </c>
      <c r="L4674" s="2">
        <v>42292.881585648145</v>
      </c>
      <c r="M4674" s="2">
        <v>42287.375</v>
      </c>
      <c r="N4674" s="2">
        <v>42296.790439814817</v>
      </c>
      <c r="O4674">
        <v>200</v>
      </c>
      <c r="P4674">
        <v>12</v>
      </c>
      <c r="Q4674" s="1" t="s">
        <v>40</v>
      </c>
      <c r="R4674" s="1" t="s">
        <v>24</v>
      </c>
      <c r="S4674" s="1" t="s">
        <v>31</v>
      </c>
      <c r="T4674" s="3">
        <v>42292</v>
      </c>
      <c r="U4674" s="1" t="str">
        <f>IF(kiva_loans__muestra[[#This Row],[funded_amount]]=kiva_loans__muestra[[#This Row],[loan_amount]],"funded","unfunded")</f>
        <v>funded</v>
      </c>
      <c r="V4674" s="1" t="str">
        <f>IF(kiva_loans__muestra[[#This Row],[lender_count]]&gt;=50,"high","low")</f>
        <v>low</v>
      </c>
    </row>
    <row r="4675" spans="1:22" x14ac:dyDescent="0.25">
      <c r="A4675">
        <v>963739</v>
      </c>
      <c r="B4675">
        <v>3000</v>
      </c>
      <c r="C4675">
        <v>3000</v>
      </c>
      <c r="D4675" s="1" t="s">
        <v>58</v>
      </c>
      <c r="E4675" s="1" t="s">
        <v>27</v>
      </c>
      <c r="F4675" s="1" t="s">
        <v>8874</v>
      </c>
      <c r="G4675" s="1" t="s">
        <v>3333</v>
      </c>
      <c r="H4675" s="1" t="s">
        <v>241</v>
      </c>
      <c r="I4675" s="1" t="s">
        <v>808</v>
      </c>
      <c r="J4675" s="1" t="s">
        <v>243</v>
      </c>
      <c r="K4675">
        <v>1100</v>
      </c>
      <c r="L4675" s="2">
        <v>42292.74927083333</v>
      </c>
      <c r="M4675" s="2">
        <v>42285.375</v>
      </c>
      <c r="N4675" s="2">
        <v>42301.0234375</v>
      </c>
      <c r="O4675">
        <v>70</v>
      </c>
      <c r="P4675">
        <v>10</v>
      </c>
      <c r="Q4675" s="1" t="s">
        <v>30</v>
      </c>
      <c r="R4675" s="1" t="s">
        <v>24</v>
      </c>
      <c r="S4675" s="1" t="s">
        <v>31</v>
      </c>
      <c r="T4675" s="3">
        <v>42292</v>
      </c>
      <c r="U4675" s="1" t="str">
        <f>IF(kiva_loans__muestra[[#This Row],[funded_amount]]=kiva_loans__muestra[[#This Row],[loan_amount]],"funded","unfunded")</f>
        <v>funded</v>
      </c>
      <c r="V4675" s="1" t="str">
        <f>IF(kiva_loans__muestra[[#This Row],[lender_count]]&gt;=50,"high","low")</f>
        <v>low</v>
      </c>
    </row>
    <row r="4676" spans="1:22" x14ac:dyDescent="0.25">
      <c r="A4676">
        <v>963494</v>
      </c>
      <c r="B4676">
        <v>1750</v>
      </c>
      <c r="C4676">
        <v>1750</v>
      </c>
      <c r="D4676" s="1" t="s">
        <v>152</v>
      </c>
      <c r="E4676" s="1" t="s">
        <v>46</v>
      </c>
      <c r="F4676" s="1" t="s">
        <v>8875</v>
      </c>
      <c r="G4676" s="1" t="s">
        <v>3278</v>
      </c>
      <c r="H4676" s="1" t="s">
        <v>100</v>
      </c>
      <c r="I4676" s="1" t="s">
        <v>551</v>
      </c>
      <c r="J4676" s="1" t="s">
        <v>101</v>
      </c>
      <c r="K4676">
        <v>1450</v>
      </c>
      <c r="L4676" s="2">
        <v>42292.477395833332</v>
      </c>
      <c r="M4676" s="2">
        <v>42263.375</v>
      </c>
      <c r="N4676" s="2">
        <v>42301.786446759259</v>
      </c>
      <c r="O4676">
        <v>80</v>
      </c>
      <c r="P4676">
        <v>7</v>
      </c>
      <c r="Q4676" s="1" t="s">
        <v>67</v>
      </c>
      <c r="R4676" s="1" t="s">
        <v>24</v>
      </c>
      <c r="S4676" s="1" t="s">
        <v>35</v>
      </c>
      <c r="T4676" s="3">
        <v>42292</v>
      </c>
      <c r="U4676" s="1" t="str">
        <f>IF(kiva_loans__muestra[[#This Row],[funded_amount]]=kiva_loans__muestra[[#This Row],[loan_amount]],"funded","unfunded")</f>
        <v>funded</v>
      </c>
      <c r="V4676" s="1" t="str">
        <f>IF(kiva_loans__muestra[[#This Row],[lender_count]]&gt;=50,"high","low")</f>
        <v>low</v>
      </c>
    </row>
    <row r="4677" spans="1:22" x14ac:dyDescent="0.25">
      <c r="A4677">
        <v>964294</v>
      </c>
      <c r="B4677">
        <v>5250</v>
      </c>
      <c r="C4677">
        <v>5250</v>
      </c>
      <c r="D4677" s="1" t="s">
        <v>55</v>
      </c>
      <c r="E4677" s="1" t="s">
        <v>32</v>
      </c>
      <c r="F4677" s="1" t="s">
        <v>8876</v>
      </c>
      <c r="G4677" s="1" t="s">
        <v>3427</v>
      </c>
      <c r="H4677" s="1" t="s">
        <v>185</v>
      </c>
      <c r="I4677" s="1" t="s">
        <v>186</v>
      </c>
      <c r="J4677" s="1" t="s">
        <v>187</v>
      </c>
      <c r="K4677">
        <v>1770</v>
      </c>
      <c r="L4677" s="2">
        <v>42293.919930555552</v>
      </c>
      <c r="M4677" s="2">
        <v>42265.375</v>
      </c>
      <c r="N4677" s="2">
        <v>42330.149745370371</v>
      </c>
      <c r="O4677">
        <v>200</v>
      </c>
      <c r="P4677">
        <v>19</v>
      </c>
      <c r="Q4677" s="1" t="s">
        <v>8877</v>
      </c>
      <c r="R4677" s="1" t="s">
        <v>24</v>
      </c>
      <c r="S4677" s="1" t="s">
        <v>25</v>
      </c>
      <c r="T4677" s="3">
        <v>42293</v>
      </c>
      <c r="U4677" s="1" t="str">
        <f>IF(kiva_loans__muestra[[#This Row],[funded_amount]]=kiva_loans__muestra[[#This Row],[loan_amount]],"funded","unfunded")</f>
        <v>funded</v>
      </c>
      <c r="V4677" s="1" t="str">
        <f>IF(kiva_loans__muestra[[#This Row],[lender_count]]&gt;=50,"high","low")</f>
        <v>low</v>
      </c>
    </row>
    <row r="4678" spans="1:22" x14ac:dyDescent="0.25">
      <c r="A4678">
        <v>964125</v>
      </c>
      <c r="B4678">
        <v>21250</v>
      </c>
      <c r="C4678">
        <v>21250</v>
      </c>
      <c r="D4678" s="1" t="s">
        <v>314</v>
      </c>
      <c r="E4678" s="1" t="s">
        <v>125</v>
      </c>
      <c r="F4678" s="1" t="s">
        <v>8878</v>
      </c>
      <c r="G4678" s="1" t="s">
        <v>3359</v>
      </c>
      <c r="H4678" s="1" t="s">
        <v>451</v>
      </c>
      <c r="I4678" s="1" t="s">
        <v>8879</v>
      </c>
      <c r="J4678" s="1" t="s">
        <v>452</v>
      </c>
      <c r="K4678">
        <v>1810</v>
      </c>
      <c r="L4678" s="2">
        <v>42293.530138888891</v>
      </c>
      <c r="M4678" s="2">
        <v>42264.375</v>
      </c>
      <c r="N4678" s="2">
        <v>42327.245509259257</v>
      </c>
      <c r="O4678">
        <v>390</v>
      </c>
      <c r="P4678">
        <v>38</v>
      </c>
      <c r="Q4678" s="1" t="s">
        <v>652</v>
      </c>
      <c r="R4678" s="1" t="s">
        <v>92</v>
      </c>
      <c r="S4678" s="1" t="s">
        <v>31</v>
      </c>
      <c r="T4678" s="3">
        <v>42293</v>
      </c>
      <c r="U4678" s="1" t="str">
        <f>IF(kiva_loans__muestra[[#This Row],[funded_amount]]=kiva_loans__muestra[[#This Row],[loan_amount]],"funded","unfunded")</f>
        <v>funded</v>
      </c>
      <c r="V4678" s="1" t="str">
        <f>IF(kiva_loans__muestra[[#This Row],[lender_count]]&gt;=50,"high","low")</f>
        <v>low</v>
      </c>
    </row>
    <row r="4679" spans="1:22" x14ac:dyDescent="0.25">
      <c r="A4679">
        <v>964091</v>
      </c>
      <c r="B4679">
        <v>7750</v>
      </c>
      <c r="C4679">
        <v>7750</v>
      </c>
      <c r="D4679" s="1" t="s">
        <v>630</v>
      </c>
      <c r="E4679" s="1" t="s">
        <v>74</v>
      </c>
      <c r="F4679" s="1" t="s">
        <v>8880</v>
      </c>
      <c r="G4679" s="1" t="s">
        <v>3284</v>
      </c>
      <c r="H4679" s="1" t="s">
        <v>189</v>
      </c>
      <c r="I4679" s="1" t="s">
        <v>479</v>
      </c>
      <c r="J4679" s="1" t="s">
        <v>207</v>
      </c>
      <c r="K4679">
        <v>1000</v>
      </c>
      <c r="L4679" s="2">
        <v>42293.424618055556</v>
      </c>
      <c r="M4679" s="2">
        <v>42285.375</v>
      </c>
      <c r="N4679" s="2">
        <v>42304.119398148148</v>
      </c>
      <c r="O4679">
        <v>140</v>
      </c>
      <c r="P4679">
        <v>20</v>
      </c>
      <c r="Q4679" s="1" t="s">
        <v>991</v>
      </c>
      <c r="R4679" s="1" t="s">
        <v>92</v>
      </c>
      <c r="S4679" s="1" t="s">
        <v>31</v>
      </c>
      <c r="T4679" s="3">
        <v>42293</v>
      </c>
      <c r="U4679" s="1" t="str">
        <f>IF(kiva_loans__muestra[[#This Row],[funded_amount]]=kiva_loans__muestra[[#This Row],[loan_amount]],"funded","unfunded")</f>
        <v>funded</v>
      </c>
      <c r="V4679" s="1" t="str">
        <f>IF(kiva_loans__muestra[[#This Row],[lender_count]]&gt;=50,"high","low")</f>
        <v>low</v>
      </c>
    </row>
    <row r="4680" spans="1:22" x14ac:dyDescent="0.25">
      <c r="A4680">
        <v>963918</v>
      </c>
      <c r="B4680">
        <v>3000</v>
      </c>
      <c r="C4680">
        <v>3000</v>
      </c>
      <c r="D4680" s="1" t="s">
        <v>45</v>
      </c>
      <c r="E4680" s="1" t="s">
        <v>46</v>
      </c>
      <c r="F4680" s="1" t="s">
        <v>8881</v>
      </c>
      <c r="G4680" s="1" t="s">
        <v>3278</v>
      </c>
      <c r="H4680" s="1" t="s">
        <v>100</v>
      </c>
      <c r="I4680" s="1" t="s">
        <v>1229</v>
      </c>
      <c r="J4680" s="1" t="s">
        <v>101</v>
      </c>
      <c r="K4680">
        <v>1450</v>
      </c>
      <c r="L4680" s="2">
        <v>42293.186678240738</v>
      </c>
      <c r="M4680" s="2">
        <v>42286.375</v>
      </c>
      <c r="N4680" s="2">
        <v>42296.893888888888</v>
      </c>
      <c r="O4680">
        <v>70</v>
      </c>
      <c r="P4680">
        <v>12</v>
      </c>
      <c r="Q4680" s="1" t="s">
        <v>30</v>
      </c>
      <c r="R4680" s="1" t="s">
        <v>24</v>
      </c>
      <c r="S4680" s="1" t="s">
        <v>35</v>
      </c>
      <c r="T4680" s="3">
        <v>42293</v>
      </c>
      <c r="U4680" s="1" t="str">
        <f>IF(kiva_loans__muestra[[#This Row],[funded_amount]]=kiva_loans__muestra[[#This Row],[loan_amount]],"funded","unfunded")</f>
        <v>funded</v>
      </c>
      <c r="V4680" s="1" t="str">
        <f>IF(kiva_loans__muestra[[#This Row],[lender_count]]&gt;=50,"high","low")</f>
        <v>low</v>
      </c>
    </row>
    <row r="4681" spans="1:22" x14ac:dyDescent="0.25">
      <c r="A4681">
        <v>964365</v>
      </c>
      <c r="B4681">
        <v>1000</v>
      </c>
      <c r="C4681">
        <v>1000</v>
      </c>
      <c r="D4681" s="1" t="s">
        <v>175</v>
      </c>
      <c r="E4681" s="1" t="s">
        <v>78</v>
      </c>
      <c r="F4681" s="1" t="s">
        <v>8882</v>
      </c>
      <c r="G4681" s="1" t="s">
        <v>3427</v>
      </c>
      <c r="H4681" s="1" t="s">
        <v>185</v>
      </c>
      <c r="I4681" s="1" t="s">
        <v>251</v>
      </c>
      <c r="J4681" s="1" t="s">
        <v>187</v>
      </c>
      <c r="K4681">
        <v>1770</v>
      </c>
      <c r="L4681" s="2">
        <v>42293.985590277778</v>
      </c>
      <c r="M4681" s="2">
        <v>42269.375</v>
      </c>
      <c r="N4681" s="2">
        <v>42302.752280092594</v>
      </c>
      <c r="O4681">
        <v>40</v>
      </c>
      <c r="P4681">
        <v>4</v>
      </c>
      <c r="Q4681" s="1" t="s">
        <v>30</v>
      </c>
      <c r="R4681" s="1" t="s">
        <v>92</v>
      </c>
      <c r="S4681" s="1" t="s">
        <v>25</v>
      </c>
      <c r="T4681" s="3">
        <v>42293</v>
      </c>
      <c r="U4681" s="1" t="str">
        <f>IF(kiva_loans__muestra[[#This Row],[funded_amount]]=kiva_loans__muestra[[#This Row],[loan_amount]],"funded","unfunded")</f>
        <v>funded</v>
      </c>
      <c r="V4681" s="1" t="str">
        <f>IF(kiva_loans__muestra[[#This Row],[lender_count]]&gt;=50,"high","low")</f>
        <v>low</v>
      </c>
    </row>
    <row r="4682" spans="1:22" x14ac:dyDescent="0.25">
      <c r="A4682">
        <v>963863</v>
      </c>
      <c r="B4682">
        <v>2250</v>
      </c>
      <c r="C4682">
        <v>2250</v>
      </c>
      <c r="D4682" s="1" t="s">
        <v>98</v>
      </c>
      <c r="E4682" s="1" t="s">
        <v>37</v>
      </c>
      <c r="F4682" s="1" t="s">
        <v>1402</v>
      </c>
      <c r="G4682" s="1" t="s">
        <v>3278</v>
      </c>
      <c r="H4682" s="1" t="s">
        <v>100</v>
      </c>
      <c r="I4682" s="1" t="s">
        <v>655</v>
      </c>
      <c r="J4682" s="1" t="s">
        <v>101</v>
      </c>
      <c r="K4682">
        <v>1450</v>
      </c>
      <c r="L4682" s="2">
        <v>42293.15525462963</v>
      </c>
      <c r="M4682" s="2">
        <v>42264.375</v>
      </c>
      <c r="N4682" s="2">
        <v>42297.892233796294</v>
      </c>
      <c r="O4682">
        <v>80</v>
      </c>
      <c r="P4682">
        <v>9</v>
      </c>
      <c r="Q4682" s="1" t="s">
        <v>40</v>
      </c>
      <c r="R4682" s="1" t="s">
        <v>24</v>
      </c>
      <c r="S4682" s="1" t="s">
        <v>35</v>
      </c>
      <c r="T4682" s="3">
        <v>42293</v>
      </c>
      <c r="U4682" s="1" t="str">
        <f>IF(kiva_loans__muestra[[#This Row],[funded_amount]]=kiva_loans__muestra[[#This Row],[loan_amount]],"funded","unfunded")</f>
        <v>funded</v>
      </c>
      <c r="V4682" s="1" t="str">
        <f>IF(kiva_loans__muestra[[#This Row],[lender_count]]&gt;=50,"high","low")</f>
        <v>low</v>
      </c>
    </row>
    <row r="4683" spans="1:22" x14ac:dyDescent="0.25">
      <c r="A4683">
        <v>964286</v>
      </c>
      <c r="B4683">
        <v>1750</v>
      </c>
      <c r="C4683">
        <v>1750</v>
      </c>
      <c r="D4683" s="1" t="s">
        <v>201</v>
      </c>
      <c r="E4683" s="1" t="s">
        <v>37</v>
      </c>
      <c r="F4683" s="1" t="s">
        <v>8883</v>
      </c>
      <c r="G4683" s="1" t="s">
        <v>3427</v>
      </c>
      <c r="H4683" s="1" t="s">
        <v>185</v>
      </c>
      <c r="I4683" s="1" t="s">
        <v>2559</v>
      </c>
      <c r="J4683" s="1" t="s">
        <v>187</v>
      </c>
      <c r="K4683">
        <v>1770</v>
      </c>
      <c r="L4683" s="2">
        <v>42293.912442129629</v>
      </c>
      <c r="M4683" s="2">
        <v>42264.375</v>
      </c>
      <c r="N4683" s="2">
        <v>42303.878553240742</v>
      </c>
      <c r="O4683">
        <v>140</v>
      </c>
      <c r="P4683">
        <v>5</v>
      </c>
      <c r="Q4683" s="1" t="s">
        <v>30</v>
      </c>
      <c r="R4683" s="1" t="s">
        <v>92</v>
      </c>
      <c r="S4683" s="1" t="s">
        <v>25</v>
      </c>
      <c r="T4683" s="3">
        <v>42293</v>
      </c>
      <c r="U4683" s="1" t="str">
        <f>IF(kiva_loans__muestra[[#This Row],[funded_amount]]=kiva_loans__muestra[[#This Row],[loan_amount]],"funded","unfunded")</f>
        <v>funded</v>
      </c>
      <c r="V4683" s="1" t="str">
        <f>IF(kiva_loans__muestra[[#This Row],[lender_count]]&gt;=50,"high","low")</f>
        <v>low</v>
      </c>
    </row>
    <row r="4684" spans="1:22" x14ac:dyDescent="0.25">
      <c r="A4684">
        <v>964117</v>
      </c>
      <c r="B4684">
        <v>4000</v>
      </c>
      <c r="C4684">
        <v>4000</v>
      </c>
      <c r="D4684" s="1" t="s">
        <v>98</v>
      </c>
      <c r="E4684" s="1" t="s">
        <v>37</v>
      </c>
      <c r="F4684" s="1" t="s">
        <v>1501</v>
      </c>
      <c r="G4684" s="1" t="s">
        <v>3278</v>
      </c>
      <c r="H4684" s="1" t="s">
        <v>100</v>
      </c>
      <c r="I4684" s="1" t="s">
        <v>551</v>
      </c>
      <c r="J4684" s="1" t="s">
        <v>101</v>
      </c>
      <c r="K4684">
        <v>1450</v>
      </c>
      <c r="L4684" s="2">
        <v>42293.482858796298</v>
      </c>
      <c r="M4684" s="2">
        <v>42271.375</v>
      </c>
      <c r="N4684" s="2">
        <v>42299.176423611112</v>
      </c>
      <c r="O4684">
        <v>110</v>
      </c>
      <c r="P4684">
        <v>15</v>
      </c>
      <c r="Q4684" s="1" t="s">
        <v>30</v>
      </c>
      <c r="R4684" s="1" t="s">
        <v>24</v>
      </c>
      <c r="S4684" s="1" t="s">
        <v>35</v>
      </c>
      <c r="T4684" s="3">
        <v>42293</v>
      </c>
      <c r="U4684" s="1" t="str">
        <f>IF(kiva_loans__muestra[[#This Row],[funded_amount]]=kiva_loans__muestra[[#This Row],[loan_amount]],"funded","unfunded")</f>
        <v>funded</v>
      </c>
      <c r="V4684" s="1" t="str">
        <f>IF(kiva_loans__muestra[[#This Row],[lender_count]]&gt;=50,"high","low")</f>
        <v>low</v>
      </c>
    </row>
    <row r="4685" spans="1:22" x14ac:dyDescent="0.25">
      <c r="A4685">
        <v>963908</v>
      </c>
      <c r="B4685">
        <v>3500</v>
      </c>
      <c r="C4685">
        <v>3500</v>
      </c>
      <c r="D4685" s="1" t="s">
        <v>98</v>
      </c>
      <c r="E4685" s="1" t="s">
        <v>37</v>
      </c>
      <c r="F4685" s="1" t="s">
        <v>1402</v>
      </c>
      <c r="G4685" s="1" t="s">
        <v>3278</v>
      </c>
      <c r="H4685" s="1" t="s">
        <v>100</v>
      </c>
      <c r="I4685" s="1" t="s">
        <v>1229</v>
      </c>
      <c r="J4685" s="1" t="s">
        <v>101</v>
      </c>
      <c r="K4685">
        <v>1450</v>
      </c>
      <c r="L4685" s="2">
        <v>42293.181770833333</v>
      </c>
      <c r="M4685" s="2">
        <v>42286.375</v>
      </c>
      <c r="N4685" s="2">
        <v>42296.677986111114</v>
      </c>
      <c r="O4685">
        <v>70</v>
      </c>
      <c r="P4685">
        <v>13</v>
      </c>
      <c r="Q4685" s="1" t="s">
        <v>30</v>
      </c>
      <c r="R4685" s="1" t="s">
        <v>24</v>
      </c>
      <c r="S4685" s="1" t="s">
        <v>35</v>
      </c>
      <c r="T4685" s="3">
        <v>42293</v>
      </c>
      <c r="U4685" s="1" t="str">
        <f>IF(kiva_loans__muestra[[#This Row],[funded_amount]]=kiva_loans__muestra[[#This Row],[loan_amount]],"funded","unfunded")</f>
        <v>funded</v>
      </c>
      <c r="V4685" s="1" t="str">
        <f>IF(kiva_loans__muestra[[#This Row],[lender_count]]&gt;=50,"high","low")</f>
        <v>low</v>
      </c>
    </row>
    <row r="4686" spans="1:22" x14ac:dyDescent="0.25">
      <c r="A4686">
        <v>964510</v>
      </c>
      <c r="B4686">
        <v>750</v>
      </c>
      <c r="C4686">
        <v>750</v>
      </c>
      <c r="D4686" s="1" t="s">
        <v>103</v>
      </c>
      <c r="E4686" s="1" t="s">
        <v>104</v>
      </c>
      <c r="F4686" s="1" t="s">
        <v>8848</v>
      </c>
      <c r="G4686" s="1" t="s">
        <v>4694</v>
      </c>
      <c r="H4686" s="1" t="s">
        <v>1300</v>
      </c>
      <c r="I4686" s="1" t="s">
        <v>1301</v>
      </c>
      <c r="J4686" s="1" t="s">
        <v>1302</v>
      </c>
      <c r="K4686">
        <v>2880</v>
      </c>
      <c r="L4686" s="2">
        <v>42294.91983796296</v>
      </c>
      <c r="M4686" s="2">
        <v>42345.375</v>
      </c>
      <c r="N4686" s="2">
        <v>42297.657268518517</v>
      </c>
      <c r="O4686">
        <v>140</v>
      </c>
      <c r="P4686">
        <v>3</v>
      </c>
      <c r="Q4686" s="1" t="s">
        <v>30</v>
      </c>
      <c r="R4686" s="1" t="s">
        <v>92</v>
      </c>
      <c r="S4686" s="1" t="s">
        <v>25</v>
      </c>
      <c r="T4686" s="3">
        <v>42294</v>
      </c>
      <c r="U4686" s="1" t="str">
        <f>IF(kiva_loans__muestra[[#This Row],[funded_amount]]=kiva_loans__muestra[[#This Row],[loan_amount]],"funded","unfunded")</f>
        <v>funded</v>
      </c>
      <c r="V4686" s="1" t="str">
        <f>IF(kiva_loans__muestra[[#This Row],[lender_count]]&gt;=50,"high","low")</f>
        <v>low</v>
      </c>
    </row>
    <row r="4687" spans="1:22" x14ac:dyDescent="0.25">
      <c r="A4687">
        <v>964393</v>
      </c>
      <c r="B4687">
        <v>47500</v>
      </c>
      <c r="C4687">
        <v>47500</v>
      </c>
      <c r="D4687" s="1" t="s">
        <v>137</v>
      </c>
      <c r="E4687" s="1" t="s">
        <v>27</v>
      </c>
      <c r="F4687" s="1" t="s">
        <v>8884</v>
      </c>
      <c r="G4687" s="1" t="s">
        <v>3396</v>
      </c>
      <c r="H4687" s="1" t="s">
        <v>788</v>
      </c>
      <c r="I4687" s="1" t="s">
        <v>789</v>
      </c>
      <c r="J4687" s="1" t="s">
        <v>790</v>
      </c>
      <c r="K4687">
        <v>580</v>
      </c>
      <c r="L4687" s="2">
        <v>42294.15996527778</v>
      </c>
      <c r="M4687" s="2">
        <v>42263.375</v>
      </c>
      <c r="N4687" s="2">
        <v>42303.748831018522</v>
      </c>
      <c r="O4687">
        <v>70</v>
      </c>
      <c r="P4687">
        <v>111</v>
      </c>
      <c r="Q4687" s="1" t="s">
        <v>40</v>
      </c>
      <c r="R4687" s="1" t="s">
        <v>598</v>
      </c>
      <c r="S4687" s="1" t="s">
        <v>35</v>
      </c>
      <c r="T4687" s="3">
        <v>42294</v>
      </c>
      <c r="U4687" s="1" t="str">
        <f>IF(kiva_loans__muestra[[#This Row],[funded_amount]]=kiva_loans__muestra[[#This Row],[loan_amount]],"funded","unfunded")</f>
        <v>funded</v>
      </c>
      <c r="V4687" s="1" t="str">
        <f>IF(kiva_loans__muestra[[#This Row],[lender_count]]&gt;=50,"high","low")</f>
        <v>high</v>
      </c>
    </row>
    <row r="4688" spans="1:22" x14ac:dyDescent="0.25">
      <c r="A4688">
        <v>964416</v>
      </c>
      <c r="B4688">
        <v>2250</v>
      </c>
      <c r="C4688">
        <v>2250</v>
      </c>
      <c r="D4688" s="1" t="s">
        <v>45</v>
      </c>
      <c r="E4688" s="1" t="s">
        <v>46</v>
      </c>
      <c r="F4688" s="1" t="s">
        <v>8885</v>
      </c>
      <c r="G4688" s="1" t="s">
        <v>3278</v>
      </c>
      <c r="H4688" s="1" t="s">
        <v>100</v>
      </c>
      <c r="I4688" s="1" t="s">
        <v>1462</v>
      </c>
      <c r="J4688" s="1" t="s">
        <v>101</v>
      </c>
      <c r="K4688">
        <v>1250</v>
      </c>
      <c r="L4688" s="2">
        <v>42294.326574074075</v>
      </c>
      <c r="M4688" s="2">
        <v>42263.375</v>
      </c>
      <c r="N4688" s="2">
        <v>42319.156030092592</v>
      </c>
      <c r="O4688">
        <v>80</v>
      </c>
      <c r="P4688">
        <v>6</v>
      </c>
      <c r="Q4688" s="1" t="s">
        <v>52</v>
      </c>
      <c r="R4688" s="1" t="s">
        <v>24</v>
      </c>
      <c r="S4688" s="1" t="s">
        <v>35</v>
      </c>
      <c r="T4688" s="3">
        <v>42294</v>
      </c>
      <c r="U4688" s="1" t="str">
        <f>IF(kiva_loans__muestra[[#This Row],[funded_amount]]=kiva_loans__muestra[[#This Row],[loan_amount]],"funded","unfunded")</f>
        <v>funded</v>
      </c>
      <c r="V4688" s="1" t="str">
        <f>IF(kiva_loans__muestra[[#This Row],[lender_count]]&gt;=50,"high","low")</f>
        <v>low</v>
      </c>
    </row>
    <row r="4689" spans="1:22" x14ac:dyDescent="0.25">
      <c r="A4689">
        <v>964414</v>
      </c>
      <c r="B4689">
        <v>5000</v>
      </c>
      <c r="C4689">
        <v>5000</v>
      </c>
      <c r="D4689" s="1" t="s">
        <v>98</v>
      </c>
      <c r="E4689" s="1" t="s">
        <v>37</v>
      </c>
      <c r="F4689" s="1" t="s">
        <v>8886</v>
      </c>
      <c r="G4689" s="1" t="s">
        <v>3278</v>
      </c>
      <c r="H4689" s="1" t="s">
        <v>100</v>
      </c>
      <c r="I4689" s="1" t="s">
        <v>1860</v>
      </c>
      <c r="J4689" s="1" t="s">
        <v>101</v>
      </c>
      <c r="K4689">
        <v>1250</v>
      </c>
      <c r="L4689" s="2">
        <v>42294.31759259259</v>
      </c>
      <c r="M4689" s="2">
        <v>42263.375</v>
      </c>
      <c r="N4689" s="2">
        <v>42319.155960648146</v>
      </c>
      <c r="O4689">
        <v>80</v>
      </c>
      <c r="P4689">
        <v>14</v>
      </c>
      <c r="Q4689" s="1" t="s">
        <v>731</v>
      </c>
      <c r="R4689" s="1" t="s">
        <v>24</v>
      </c>
      <c r="S4689" s="1" t="s">
        <v>35</v>
      </c>
      <c r="T4689" s="3">
        <v>42294</v>
      </c>
      <c r="U4689" s="1" t="str">
        <f>IF(kiva_loans__muestra[[#This Row],[funded_amount]]=kiva_loans__muestra[[#This Row],[loan_amount]],"funded","unfunded")</f>
        <v>funded</v>
      </c>
      <c r="V4689" s="1" t="str">
        <f>IF(kiva_loans__muestra[[#This Row],[lender_count]]&gt;=50,"high","low")</f>
        <v>low</v>
      </c>
    </row>
    <row r="4690" spans="1:22" x14ac:dyDescent="0.25">
      <c r="A4690">
        <v>965047</v>
      </c>
      <c r="B4690">
        <v>5500</v>
      </c>
      <c r="C4690">
        <v>5500</v>
      </c>
      <c r="D4690" s="1" t="s">
        <v>45</v>
      </c>
      <c r="E4690" s="1" t="s">
        <v>46</v>
      </c>
      <c r="F4690" s="1" t="s">
        <v>8887</v>
      </c>
      <c r="G4690" s="1" t="s">
        <v>3307</v>
      </c>
      <c r="H4690" s="1" t="s">
        <v>412</v>
      </c>
      <c r="I4690" s="1" t="s">
        <v>1017</v>
      </c>
      <c r="J4690" s="1" t="s">
        <v>413</v>
      </c>
      <c r="K4690">
        <v>1630</v>
      </c>
      <c r="L4690" s="2">
        <v>42296.434837962966</v>
      </c>
      <c r="M4690" s="2">
        <v>42291.375</v>
      </c>
      <c r="N4690" s="2">
        <v>42327.659039351849</v>
      </c>
      <c r="O4690">
        <v>140</v>
      </c>
      <c r="P4690">
        <v>7</v>
      </c>
      <c r="Q4690" s="1" t="s">
        <v>88</v>
      </c>
      <c r="R4690" s="1" t="s">
        <v>92</v>
      </c>
      <c r="S4690" s="1" t="s">
        <v>31</v>
      </c>
      <c r="T4690" s="3">
        <v>42296</v>
      </c>
      <c r="U4690" s="1" t="str">
        <f>IF(kiva_loans__muestra[[#This Row],[funded_amount]]=kiva_loans__muestra[[#This Row],[loan_amount]],"funded","unfunded")</f>
        <v>funded</v>
      </c>
      <c r="V4690" s="1" t="str">
        <f>IF(kiva_loans__muestra[[#This Row],[lender_count]]&gt;=50,"high","low")</f>
        <v>low</v>
      </c>
    </row>
    <row r="4691" spans="1:22" x14ac:dyDescent="0.25">
      <c r="A4691">
        <v>964931</v>
      </c>
      <c r="B4691">
        <v>2000</v>
      </c>
      <c r="C4691">
        <v>2000</v>
      </c>
      <c r="D4691" s="1" t="s">
        <v>179</v>
      </c>
      <c r="E4691" s="1" t="s">
        <v>49</v>
      </c>
      <c r="F4691" s="1" t="s">
        <v>8888</v>
      </c>
      <c r="G4691" s="1" t="s">
        <v>3307</v>
      </c>
      <c r="H4691" s="1" t="s">
        <v>412</v>
      </c>
      <c r="I4691" s="1" t="s">
        <v>686</v>
      </c>
      <c r="J4691" s="1" t="s">
        <v>413</v>
      </c>
      <c r="K4691">
        <v>1630</v>
      </c>
      <c r="L4691" s="2">
        <v>42296.353750000002</v>
      </c>
      <c r="M4691" s="2">
        <v>42292.375</v>
      </c>
      <c r="N4691" s="2">
        <v>42298.40421296296</v>
      </c>
      <c r="O4691">
        <v>70</v>
      </c>
      <c r="P4691">
        <v>7</v>
      </c>
      <c r="Q4691" s="1" t="s">
        <v>30</v>
      </c>
      <c r="R4691" s="1" t="s">
        <v>24</v>
      </c>
      <c r="S4691" s="1" t="s">
        <v>35</v>
      </c>
      <c r="T4691" s="3">
        <v>42296</v>
      </c>
      <c r="U4691" s="1" t="str">
        <f>IF(kiva_loans__muestra[[#This Row],[funded_amount]]=kiva_loans__muestra[[#This Row],[loan_amount]],"funded","unfunded")</f>
        <v>funded</v>
      </c>
      <c r="V4691" s="1" t="str">
        <f>IF(kiva_loans__muestra[[#This Row],[lender_count]]&gt;=50,"high","low")</f>
        <v>low</v>
      </c>
    </row>
    <row r="4692" spans="1:22" x14ac:dyDescent="0.25">
      <c r="A4692">
        <v>965165</v>
      </c>
      <c r="B4692">
        <v>7000</v>
      </c>
      <c r="C4692">
        <v>7000</v>
      </c>
      <c r="D4692" s="1" t="s">
        <v>62</v>
      </c>
      <c r="E4692" s="1" t="s">
        <v>62</v>
      </c>
      <c r="F4692" s="1" t="s">
        <v>8889</v>
      </c>
      <c r="G4692" s="1" t="s">
        <v>4581</v>
      </c>
      <c r="H4692" s="1" t="s">
        <v>574</v>
      </c>
      <c r="I4692" s="1" t="s">
        <v>30</v>
      </c>
      <c r="J4692" s="1" t="s">
        <v>575</v>
      </c>
      <c r="K4692">
        <v>1980</v>
      </c>
      <c r="L4692" s="2">
        <v>42296.559548611112</v>
      </c>
      <c r="M4692" s="2">
        <v>42268.375</v>
      </c>
      <c r="N4692" s="2">
        <v>42298.780856481484</v>
      </c>
      <c r="O4692">
        <v>80</v>
      </c>
      <c r="P4692">
        <v>14</v>
      </c>
      <c r="Q4692" s="1" t="s">
        <v>8890</v>
      </c>
      <c r="R4692" s="1" t="s">
        <v>24</v>
      </c>
      <c r="S4692" s="1" t="s">
        <v>35</v>
      </c>
      <c r="T4692" s="3">
        <v>42296</v>
      </c>
      <c r="U4692" s="1" t="str">
        <f>IF(kiva_loans__muestra[[#This Row],[funded_amount]]=kiva_loans__muestra[[#This Row],[loan_amount]],"funded","unfunded")</f>
        <v>funded</v>
      </c>
      <c r="V4692" s="1" t="str">
        <f>IF(kiva_loans__muestra[[#This Row],[lender_count]]&gt;=50,"high","low")</f>
        <v>low</v>
      </c>
    </row>
    <row r="4693" spans="1:22" x14ac:dyDescent="0.25">
      <c r="A4693">
        <v>964719</v>
      </c>
      <c r="B4693">
        <v>5500</v>
      </c>
      <c r="C4693">
        <v>5500</v>
      </c>
      <c r="D4693" s="1" t="s">
        <v>69</v>
      </c>
      <c r="E4693" s="1" t="s">
        <v>46</v>
      </c>
      <c r="F4693" s="1" t="s">
        <v>8891</v>
      </c>
      <c r="G4693" s="1" t="s">
        <v>3278</v>
      </c>
      <c r="H4693" s="1" t="s">
        <v>100</v>
      </c>
      <c r="I4693" s="1" t="s">
        <v>657</v>
      </c>
      <c r="J4693" s="1" t="s">
        <v>101</v>
      </c>
      <c r="K4693">
        <v>1450</v>
      </c>
      <c r="L4693" s="2">
        <v>42296.172800925924</v>
      </c>
      <c r="M4693" s="2">
        <v>42268.375</v>
      </c>
      <c r="N4693" s="2">
        <v>42326.809953703705</v>
      </c>
      <c r="O4693">
        <v>140</v>
      </c>
      <c r="P4693">
        <v>12</v>
      </c>
      <c r="Q4693" s="1" t="s">
        <v>67</v>
      </c>
      <c r="R4693" s="1" t="s">
        <v>24</v>
      </c>
      <c r="S4693" s="1" t="s">
        <v>35</v>
      </c>
      <c r="T4693" s="3">
        <v>42296</v>
      </c>
      <c r="U4693" s="1" t="str">
        <f>IF(kiva_loans__muestra[[#This Row],[funded_amount]]=kiva_loans__muestra[[#This Row],[loan_amount]],"funded","unfunded")</f>
        <v>funded</v>
      </c>
      <c r="V4693" s="1" t="str">
        <f>IF(kiva_loans__muestra[[#This Row],[lender_count]]&gt;=50,"high","low")</f>
        <v>low</v>
      </c>
    </row>
    <row r="4694" spans="1:22" x14ac:dyDescent="0.25">
      <c r="A4694">
        <v>964718</v>
      </c>
      <c r="B4694">
        <v>1500</v>
      </c>
      <c r="C4694">
        <v>1500</v>
      </c>
      <c r="D4694" s="1" t="s">
        <v>45</v>
      </c>
      <c r="E4694" s="1" t="s">
        <v>46</v>
      </c>
      <c r="F4694" s="1" t="s">
        <v>8892</v>
      </c>
      <c r="G4694" s="1" t="s">
        <v>3278</v>
      </c>
      <c r="H4694" s="1" t="s">
        <v>100</v>
      </c>
      <c r="I4694" s="1" t="s">
        <v>1450</v>
      </c>
      <c r="J4694" s="1" t="s">
        <v>101</v>
      </c>
      <c r="K4694">
        <v>1450</v>
      </c>
      <c r="L4694" s="2">
        <v>42296.172500000001</v>
      </c>
      <c r="M4694" s="2">
        <v>42283.375</v>
      </c>
      <c r="N4694" s="2">
        <v>42297.992534722223</v>
      </c>
      <c r="O4694">
        <v>70</v>
      </c>
      <c r="P4694">
        <v>6</v>
      </c>
      <c r="Q4694" s="1" t="s">
        <v>30</v>
      </c>
      <c r="R4694" s="1" t="s">
        <v>24</v>
      </c>
      <c r="S4694" s="1" t="s">
        <v>35</v>
      </c>
      <c r="T4694" s="3">
        <v>42296</v>
      </c>
      <c r="U4694" s="1" t="str">
        <f>IF(kiva_loans__muestra[[#This Row],[funded_amount]]=kiva_loans__muestra[[#This Row],[loan_amount]],"funded","unfunded")</f>
        <v>funded</v>
      </c>
      <c r="V4694" s="1" t="str">
        <f>IF(kiva_loans__muestra[[#This Row],[lender_count]]&gt;=50,"high","low")</f>
        <v>low</v>
      </c>
    </row>
    <row r="4695" spans="1:22" x14ac:dyDescent="0.25">
      <c r="A4695">
        <v>964767</v>
      </c>
      <c r="B4695">
        <v>2750</v>
      </c>
      <c r="C4695">
        <v>2750</v>
      </c>
      <c r="D4695" s="1" t="s">
        <v>311</v>
      </c>
      <c r="E4695" s="1" t="s">
        <v>37</v>
      </c>
      <c r="F4695" s="1" t="s">
        <v>8893</v>
      </c>
      <c r="G4695" s="1" t="s">
        <v>3278</v>
      </c>
      <c r="H4695" s="1" t="s">
        <v>100</v>
      </c>
      <c r="I4695" s="1" t="s">
        <v>1199</v>
      </c>
      <c r="J4695" s="1" t="s">
        <v>101</v>
      </c>
      <c r="K4695">
        <v>1450</v>
      </c>
      <c r="L4695" s="2">
        <v>42296.208287037036</v>
      </c>
      <c r="M4695" s="2">
        <v>42269.375</v>
      </c>
      <c r="N4695" s="2">
        <v>42305.217060185183</v>
      </c>
      <c r="O4695">
        <v>80</v>
      </c>
      <c r="P4695">
        <v>9</v>
      </c>
      <c r="Q4695" s="1" t="s">
        <v>2702</v>
      </c>
      <c r="R4695" s="1" t="s">
        <v>24</v>
      </c>
      <c r="S4695" s="1" t="s">
        <v>35</v>
      </c>
      <c r="T4695" s="3">
        <v>42296</v>
      </c>
      <c r="U4695" s="1" t="str">
        <f>IF(kiva_loans__muestra[[#This Row],[funded_amount]]=kiva_loans__muestra[[#This Row],[loan_amount]],"funded","unfunded")</f>
        <v>funded</v>
      </c>
      <c r="V4695" s="1" t="str">
        <f>IF(kiva_loans__muestra[[#This Row],[lender_count]]&gt;=50,"high","low")</f>
        <v>low</v>
      </c>
    </row>
    <row r="4696" spans="1:22" x14ac:dyDescent="0.25">
      <c r="A4696">
        <v>965297</v>
      </c>
      <c r="B4696">
        <v>2750</v>
      </c>
      <c r="C4696">
        <v>2750</v>
      </c>
      <c r="D4696" s="1" t="s">
        <v>32</v>
      </c>
      <c r="E4696" s="1" t="s">
        <v>32</v>
      </c>
      <c r="F4696" s="1" t="s">
        <v>8894</v>
      </c>
      <c r="G4696" s="1" t="s">
        <v>3278</v>
      </c>
      <c r="H4696" s="1" t="s">
        <v>100</v>
      </c>
      <c r="I4696" s="1" t="s">
        <v>1462</v>
      </c>
      <c r="J4696" s="1" t="s">
        <v>101</v>
      </c>
      <c r="K4696">
        <v>1250</v>
      </c>
      <c r="L4696" s="2">
        <v>42296.638229166667</v>
      </c>
      <c r="M4696" s="2">
        <v>42265.375</v>
      </c>
      <c r="N4696" s="2">
        <v>42303.906655092593</v>
      </c>
      <c r="O4696">
        <v>80</v>
      </c>
      <c r="P4696">
        <v>8</v>
      </c>
      <c r="Q4696" s="1" t="s">
        <v>8895</v>
      </c>
      <c r="R4696" s="1" t="s">
        <v>24</v>
      </c>
      <c r="S4696" s="1" t="s">
        <v>35</v>
      </c>
      <c r="T4696" s="3">
        <v>42296</v>
      </c>
      <c r="U4696" s="1" t="str">
        <f>IF(kiva_loans__muestra[[#This Row],[funded_amount]]=kiva_loans__muestra[[#This Row],[loan_amount]],"funded","unfunded")</f>
        <v>funded</v>
      </c>
      <c r="V4696" s="1" t="str">
        <f>IF(kiva_loans__muestra[[#This Row],[lender_count]]&gt;=50,"high","low")</f>
        <v>low</v>
      </c>
    </row>
    <row r="4697" spans="1:22" x14ac:dyDescent="0.25">
      <c r="A4697">
        <v>965174</v>
      </c>
      <c r="B4697">
        <v>24500</v>
      </c>
      <c r="C4697">
        <v>24500</v>
      </c>
      <c r="D4697" s="1" t="s">
        <v>175</v>
      </c>
      <c r="E4697" s="1" t="s">
        <v>78</v>
      </c>
      <c r="F4697" s="1" t="s">
        <v>8896</v>
      </c>
      <c r="G4697" s="1" t="s">
        <v>4022</v>
      </c>
      <c r="H4697" s="1" t="s">
        <v>510</v>
      </c>
      <c r="I4697" s="1" t="s">
        <v>30</v>
      </c>
      <c r="J4697" s="1" t="s">
        <v>512</v>
      </c>
      <c r="K4697">
        <v>2390</v>
      </c>
      <c r="L4697" s="2">
        <v>42296.570914351854</v>
      </c>
      <c r="M4697" s="2">
        <v>42270.375</v>
      </c>
      <c r="N4697" s="2">
        <v>42311.861724537041</v>
      </c>
      <c r="O4697">
        <v>380</v>
      </c>
      <c r="P4697">
        <v>69</v>
      </c>
      <c r="Q4697" s="1" t="s">
        <v>8897</v>
      </c>
      <c r="R4697" s="1" t="s">
        <v>92</v>
      </c>
      <c r="S4697" s="1" t="s">
        <v>31</v>
      </c>
      <c r="T4697" s="3">
        <v>42296</v>
      </c>
      <c r="U4697" s="1" t="str">
        <f>IF(kiva_loans__muestra[[#This Row],[funded_amount]]=kiva_loans__muestra[[#This Row],[loan_amount]],"funded","unfunded")</f>
        <v>funded</v>
      </c>
      <c r="V4697" s="1" t="str">
        <f>IF(kiva_loans__muestra[[#This Row],[lender_count]]&gt;=50,"high","low")</f>
        <v>high</v>
      </c>
    </row>
    <row r="4698" spans="1:22" x14ac:dyDescent="0.25">
      <c r="A4698">
        <v>966049</v>
      </c>
      <c r="B4698">
        <v>7500</v>
      </c>
      <c r="C4698">
        <v>7500</v>
      </c>
      <c r="D4698" s="1" t="s">
        <v>48</v>
      </c>
      <c r="E4698" s="1" t="s">
        <v>49</v>
      </c>
      <c r="F4698" s="1" t="s">
        <v>8898</v>
      </c>
      <c r="G4698" s="1" t="s">
        <v>3266</v>
      </c>
      <c r="H4698" s="1" t="s">
        <v>89</v>
      </c>
      <c r="I4698" s="1" t="s">
        <v>555</v>
      </c>
      <c r="J4698" s="1" t="s">
        <v>90</v>
      </c>
      <c r="K4698">
        <v>1990</v>
      </c>
      <c r="L4698" s="2">
        <v>42297.705775462964</v>
      </c>
      <c r="M4698" s="2">
        <v>42292.375</v>
      </c>
      <c r="N4698" s="2">
        <v>42332.733715277776</v>
      </c>
      <c r="O4698">
        <v>200</v>
      </c>
      <c r="P4698">
        <v>28</v>
      </c>
      <c r="Q4698" s="1" t="s">
        <v>67</v>
      </c>
      <c r="R4698" s="1" t="s">
        <v>24</v>
      </c>
      <c r="S4698" s="1" t="s">
        <v>31</v>
      </c>
      <c r="T4698" s="3">
        <v>42297</v>
      </c>
      <c r="U4698" s="1" t="str">
        <f>IF(kiva_loans__muestra[[#This Row],[funded_amount]]=kiva_loans__muestra[[#This Row],[loan_amount]],"funded","unfunded")</f>
        <v>funded</v>
      </c>
      <c r="V4698" s="1" t="str">
        <f>IF(kiva_loans__muestra[[#This Row],[lender_count]]&gt;=50,"high","low")</f>
        <v>low</v>
      </c>
    </row>
    <row r="4699" spans="1:22" x14ac:dyDescent="0.25">
      <c r="A4699">
        <v>1090337</v>
      </c>
      <c r="B4699">
        <v>10000</v>
      </c>
      <c r="C4699">
        <v>10000</v>
      </c>
      <c r="D4699" s="1" t="s">
        <v>49</v>
      </c>
      <c r="E4699" s="1" t="s">
        <v>49</v>
      </c>
      <c r="F4699" s="1" t="s">
        <v>8899</v>
      </c>
      <c r="G4699" s="1" t="s">
        <v>3775</v>
      </c>
      <c r="H4699" s="1" t="s">
        <v>155</v>
      </c>
      <c r="I4699" s="1" t="s">
        <v>30</v>
      </c>
      <c r="J4699" s="1" t="s">
        <v>90</v>
      </c>
      <c r="L4699" s="2">
        <v>42297.089375000003</v>
      </c>
      <c r="M4699" s="2">
        <v>42360.468206018515</v>
      </c>
      <c r="N4699" s="2">
        <v>42355.714733796296</v>
      </c>
      <c r="O4699">
        <v>240</v>
      </c>
      <c r="P4699">
        <v>20</v>
      </c>
      <c r="Q4699" s="1" t="s">
        <v>30</v>
      </c>
      <c r="R4699" s="1" t="s">
        <v>24</v>
      </c>
      <c r="S4699" s="1" t="s">
        <v>31</v>
      </c>
      <c r="T4699" s="3">
        <v>42297</v>
      </c>
      <c r="U4699" s="1" t="str">
        <f>IF(kiva_loans__muestra[[#This Row],[funded_amount]]=kiva_loans__muestra[[#This Row],[loan_amount]],"funded","unfunded")</f>
        <v>funded</v>
      </c>
      <c r="V4699" s="1" t="str">
        <f>IF(kiva_loans__muestra[[#This Row],[lender_count]]&gt;=50,"high","low")</f>
        <v>low</v>
      </c>
    </row>
    <row r="4700" spans="1:22" x14ac:dyDescent="0.25">
      <c r="A4700">
        <v>965752</v>
      </c>
      <c r="B4700">
        <v>40000</v>
      </c>
      <c r="C4700">
        <v>40000</v>
      </c>
      <c r="D4700" s="1" t="s">
        <v>58</v>
      </c>
      <c r="E4700" s="1" t="s">
        <v>27</v>
      </c>
      <c r="F4700" s="1" t="s">
        <v>8900</v>
      </c>
      <c r="G4700" s="1" t="s">
        <v>3444</v>
      </c>
      <c r="H4700" s="1" t="s">
        <v>141</v>
      </c>
      <c r="I4700" s="1" t="s">
        <v>8901</v>
      </c>
      <c r="J4700" s="1" t="s">
        <v>90</v>
      </c>
      <c r="K4700">
        <v>2890</v>
      </c>
      <c r="L4700" s="2">
        <v>42297.354317129626</v>
      </c>
      <c r="M4700" s="2">
        <v>42267.375</v>
      </c>
      <c r="N4700" s="2">
        <v>42303.826099537036</v>
      </c>
      <c r="O4700">
        <v>410</v>
      </c>
      <c r="P4700">
        <v>100</v>
      </c>
      <c r="Q4700" s="1" t="s">
        <v>8902</v>
      </c>
      <c r="R4700" s="1" t="s">
        <v>92</v>
      </c>
      <c r="S4700" s="1" t="s">
        <v>31</v>
      </c>
      <c r="T4700" s="3">
        <v>42297</v>
      </c>
      <c r="U4700" s="1" t="str">
        <f>IF(kiva_loans__muestra[[#This Row],[funded_amount]]=kiva_loans__muestra[[#This Row],[loan_amount]],"funded","unfunded")</f>
        <v>funded</v>
      </c>
      <c r="V4700" s="1" t="str">
        <f>IF(kiva_loans__muestra[[#This Row],[lender_count]]&gt;=50,"high","low")</f>
        <v>high</v>
      </c>
    </row>
    <row r="4701" spans="1:22" x14ac:dyDescent="0.25">
      <c r="A4701">
        <v>965773</v>
      </c>
      <c r="B4701">
        <v>2750</v>
      </c>
      <c r="C4701">
        <v>2750</v>
      </c>
      <c r="D4701" s="1" t="s">
        <v>56</v>
      </c>
      <c r="E4701" s="1" t="s">
        <v>32</v>
      </c>
      <c r="F4701" s="1" t="s">
        <v>8903</v>
      </c>
      <c r="G4701" s="1" t="s">
        <v>3572</v>
      </c>
      <c r="H4701" s="1" t="s">
        <v>94</v>
      </c>
      <c r="I4701" s="1" t="s">
        <v>95</v>
      </c>
      <c r="J4701" s="1" t="s">
        <v>96</v>
      </c>
      <c r="K4701">
        <v>870</v>
      </c>
      <c r="L4701" s="2">
        <v>42297.381249999999</v>
      </c>
      <c r="M4701" s="2">
        <v>42285.375</v>
      </c>
      <c r="N4701" s="2">
        <v>42300.444687499999</v>
      </c>
      <c r="O4701">
        <v>90</v>
      </c>
      <c r="P4701">
        <v>11</v>
      </c>
      <c r="Q4701" s="1" t="s">
        <v>30</v>
      </c>
      <c r="R4701" s="1" t="s">
        <v>24</v>
      </c>
      <c r="S4701" s="1" t="s">
        <v>35</v>
      </c>
      <c r="T4701" s="3">
        <v>42297</v>
      </c>
      <c r="U4701" s="1" t="str">
        <f>IF(kiva_loans__muestra[[#This Row],[funded_amount]]=kiva_loans__muestra[[#This Row],[loan_amount]],"funded","unfunded")</f>
        <v>funded</v>
      </c>
      <c r="V4701" s="1" t="str">
        <f>IF(kiva_loans__muestra[[#This Row],[lender_count]]&gt;=50,"high","low")</f>
        <v>low</v>
      </c>
    </row>
    <row r="4702" spans="1:22" x14ac:dyDescent="0.25">
      <c r="A4702">
        <v>966200</v>
      </c>
      <c r="B4702">
        <v>1250</v>
      </c>
      <c r="C4702">
        <v>1250</v>
      </c>
      <c r="D4702" s="1" t="s">
        <v>103</v>
      </c>
      <c r="E4702" s="1" t="s">
        <v>104</v>
      </c>
      <c r="F4702" s="1" t="s">
        <v>8848</v>
      </c>
      <c r="G4702" s="1" t="s">
        <v>4694</v>
      </c>
      <c r="H4702" s="1" t="s">
        <v>1300</v>
      </c>
      <c r="I4702" s="1" t="s">
        <v>1301</v>
      </c>
      <c r="J4702" s="1" t="s">
        <v>1302</v>
      </c>
      <c r="K4702">
        <v>2880</v>
      </c>
      <c r="L4702" s="2">
        <v>42298.045370370368</v>
      </c>
      <c r="M4702" s="2">
        <v>42345.375</v>
      </c>
      <c r="N4702" s="2">
        <v>42303.698518518519</v>
      </c>
      <c r="O4702">
        <v>140</v>
      </c>
      <c r="P4702">
        <v>5</v>
      </c>
      <c r="Q4702" s="1" t="s">
        <v>30</v>
      </c>
      <c r="R4702" s="1" t="s">
        <v>92</v>
      </c>
      <c r="S4702" s="1" t="s">
        <v>25</v>
      </c>
      <c r="T4702" s="3">
        <v>42297</v>
      </c>
      <c r="U4702" s="1" t="str">
        <f>IF(kiva_loans__muestra[[#This Row],[funded_amount]]=kiva_loans__muestra[[#This Row],[loan_amount]],"funded","unfunded")</f>
        <v>funded</v>
      </c>
      <c r="V4702" s="1" t="str">
        <f>IF(kiva_loans__muestra[[#This Row],[lender_count]]&gt;=50,"high","low")</f>
        <v>low</v>
      </c>
    </row>
    <row r="4703" spans="1:22" x14ac:dyDescent="0.25">
      <c r="A4703">
        <v>965637</v>
      </c>
      <c r="B4703">
        <v>1750</v>
      </c>
      <c r="C4703">
        <v>1750</v>
      </c>
      <c r="D4703" s="1" t="s">
        <v>280</v>
      </c>
      <c r="E4703" s="1" t="s">
        <v>104</v>
      </c>
      <c r="F4703" s="1" t="s">
        <v>1801</v>
      </c>
      <c r="G4703" s="1" t="s">
        <v>3311</v>
      </c>
      <c r="H4703" s="1" t="s">
        <v>119</v>
      </c>
      <c r="I4703" s="1" t="s">
        <v>744</v>
      </c>
      <c r="J4703" s="1" t="s">
        <v>270</v>
      </c>
      <c r="K4703">
        <v>3110</v>
      </c>
      <c r="L4703" s="2">
        <v>42297.173576388886</v>
      </c>
      <c r="M4703" s="2">
        <v>42284.375</v>
      </c>
      <c r="N4703" s="2">
        <v>42300.564525462964</v>
      </c>
      <c r="O4703">
        <v>80</v>
      </c>
      <c r="P4703">
        <v>5</v>
      </c>
      <c r="Q4703" s="1" t="s">
        <v>30</v>
      </c>
      <c r="R4703" s="1" t="s">
        <v>8904</v>
      </c>
      <c r="S4703" s="1" t="s">
        <v>31</v>
      </c>
      <c r="T4703" s="3">
        <v>42297</v>
      </c>
      <c r="U4703" s="1" t="str">
        <f>IF(kiva_loans__muestra[[#This Row],[funded_amount]]=kiva_loans__muestra[[#This Row],[loan_amount]],"funded","unfunded")</f>
        <v>funded</v>
      </c>
      <c r="V4703" s="1" t="str">
        <f>IF(kiva_loans__muestra[[#This Row],[lender_count]]&gt;=50,"high","low")</f>
        <v>low</v>
      </c>
    </row>
    <row r="4704" spans="1:22" x14ac:dyDescent="0.25">
      <c r="A4704">
        <v>966509</v>
      </c>
      <c r="B4704">
        <v>9000</v>
      </c>
      <c r="C4704">
        <v>9000</v>
      </c>
      <c r="D4704" s="1" t="s">
        <v>77</v>
      </c>
      <c r="E4704" s="1" t="s">
        <v>78</v>
      </c>
      <c r="F4704" s="1" t="s">
        <v>1497</v>
      </c>
      <c r="G4704" s="1" t="s">
        <v>3307</v>
      </c>
      <c r="H4704" s="1" t="s">
        <v>412</v>
      </c>
      <c r="I4704" s="1" t="s">
        <v>448</v>
      </c>
      <c r="J4704" s="1" t="s">
        <v>413</v>
      </c>
      <c r="K4704">
        <v>3290</v>
      </c>
      <c r="L4704" s="2">
        <v>42298.648946759262</v>
      </c>
      <c r="M4704" s="2">
        <v>42268.375</v>
      </c>
      <c r="N4704" s="2">
        <v>42301.960590277777</v>
      </c>
      <c r="O4704">
        <v>320</v>
      </c>
      <c r="P4704">
        <v>28</v>
      </c>
      <c r="Q4704" s="1" t="s">
        <v>8905</v>
      </c>
      <c r="R4704" s="1" t="s">
        <v>24</v>
      </c>
      <c r="S4704" s="1" t="s">
        <v>35</v>
      </c>
      <c r="T4704" s="3">
        <v>42298</v>
      </c>
      <c r="U4704" s="1" t="str">
        <f>IF(kiva_loans__muestra[[#This Row],[funded_amount]]=kiva_loans__muestra[[#This Row],[loan_amount]],"funded","unfunded")</f>
        <v>funded</v>
      </c>
      <c r="V4704" s="1" t="str">
        <f>IF(kiva_loans__muestra[[#This Row],[lender_count]]&gt;=50,"high","low")</f>
        <v>low</v>
      </c>
    </row>
    <row r="4705" spans="1:22" x14ac:dyDescent="0.25">
      <c r="A4705">
        <v>966676</v>
      </c>
      <c r="B4705">
        <v>10000</v>
      </c>
      <c r="C4705">
        <v>10000</v>
      </c>
      <c r="D4705" s="1" t="s">
        <v>45</v>
      </c>
      <c r="E4705" s="1" t="s">
        <v>46</v>
      </c>
      <c r="F4705" s="1" t="s">
        <v>8906</v>
      </c>
      <c r="G4705" s="1" t="s">
        <v>3286</v>
      </c>
      <c r="H4705" s="1" t="s">
        <v>438</v>
      </c>
      <c r="I4705" s="1" t="s">
        <v>439</v>
      </c>
      <c r="J4705" s="1" t="s">
        <v>90</v>
      </c>
      <c r="K4705">
        <v>2430</v>
      </c>
      <c r="L4705" s="2">
        <v>42299.070300925923</v>
      </c>
      <c r="M4705" s="2">
        <v>42270.375</v>
      </c>
      <c r="N4705" s="2">
        <v>42329.539143518516</v>
      </c>
      <c r="O4705">
        <v>150</v>
      </c>
      <c r="P4705">
        <v>21</v>
      </c>
      <c r="Q4705" s="1" t="s">
        <v>57</v>
      </c>
      <c r="R4705" s="1" t="s">
        <v>24</v>
      </c>
      <c r="S4705" s="1" t="s">
        <v>31</v>
      </c>
      <c r="T4705" s="3">
        <v>42298</v>
      </c>
      <c r="U4705" s="1" t="str">
        <f>IF(kiva_loans__muestra[[#This Row],[funded_amount]]=kiva_loans__muestra[[#This Row],[loan_amount]],"funded","unfunded")</f>
        <v>funded</v>
      </c>
      <c r="V4705" s="1" t="str">
        <f>IF(kiva_loans__muestra[[#This Row],[lender_count]]&gt;=50,"high","low")</f>
        <v>low</v>
      </c>
    </row>
    <row r="4706" spans="1:22" x14ac:dyDescent="0.25">
      <c r="A4706">
        <v>966568</v>
      </c>
      <c r="B4706">
        <v>4000</v>
      </c>
      <c r="C4706">
        <v>4000</v>
      </c>
      <c r="D4706" s="1" t="s">
        <v>41</v>
      </c>
      <c r="E4706" s="1" t="s">
        <v>27</v>
      </c>
      <c r="F4706" s="1" t="s">
        <v>8907</v>
      </c>
      <c r="G4706" s="1" t="s">
        <v>3547</v>
      </c>
      <c r="H4706" s="1" t="s">
        <v>274</v>
      </c>
      <c r="I4706" s="1" t="s">
        <v>1491</v>
      </c>
      <c r="J4706" s="1" t="s">
        <v>275</v>
      </c>
      <c r="K4706">
        <v>2310</v>
      </c>
      <c r="L4706" s="2">
        <v>42298.748657407406</v>
      </c>
      <c r="M4706" s="2">
        <v>42293.375</v>
      </c>
      <c r="N4706" s="2">
        <v>42302.051759259259</v>
      </c>
      <c r="O4706">
        <v>100</v>
      </c>
      <c r="P4706">
        <v>9</v>
      </c>
      <c r="Q4706" s="1" t="s">
        <v>30</v>
      </c>
      <c r="R4706" s="1" t="s">
        <v>24</v>
      </c>
      <c r="S4706" s="1" t="s">
        <v>35</v>
      </c>
      <c r="T4706" s="3">
        <v>42298</v>
      </c>
      <c r="U4706" s="1" t="str">
        <f>IF(kiva_loans__muestra[[#This Row],[funded_amount]]=kiva_loans__muestra[[#This Row],[loan_amount]],"funded","unfunded")</f>
        <v>funded</v>
      </c>
      <c r="V4706" s="1" t="str">
        <f>IF(kiva_loans__muestra[[#This Row],[lender_count]]&gt;=50,"high","low")</f>
        <v>low</v>
      </c>
    </row>
    <row r="4707" spans="1:22" x14ac:dyDescent="0.25">
      <c r="A4707">
        <v>966336</v>
      </c>
      <c r="B4707">
        <v>2500</v>
      </c>
      <c r="C4707">
        <v>2500</v>
      </c>
      <c r="D4707" s="1" t="s">
        <v>98</v>
      </c>
      <c r="E4707" s="1" t="s">
        <v>37</v>
      </c>
      <c r="F4707" s="1" t="s">
        <v>8908</v>
      </c>
      <c r="G4707" s="1" t="s">
        <v>7263</v>
      </c>
      <c r="H4707" s="1" t="s">
        <v>1304</v>
      </c>
      <c r="I4707" s="1" t="s">
        <v>1420</v>
      </c>
      <c r="J4707" s="1" t="s">
        <v>1305</v>
      </c>
      <c r="K4707">
        <v>4430</v>
      </c>
      <c r="L4707" s="2">
        <v>42298.445868055554</v>
      </c>
      <c r="M4707" s="2">
        <v>42268.375</v>
      </c>
      <c r="N4707" s="2">
        <v>42308.974189814813</v>
      </c>
      <c r="O4707">
        <v>130</v>
      </c>
      <c r="P4707">
        <v>8</v>
      </c>
      <c r="Q4707" s="1" t="s">
        <v>30</v>
      </c>
      <c r="R4707" s="1" t="s">
        <v>24</v>
      </c>
      <c r="S4707" s="1" t="s">
        <v>31</v>
      </c>
      <c r="T4707" s="3">
        <v>42298</v>
      </c>
      <c r="U4707" s="1" t="str">
        <f>IF(kiva_loans__muestra[[#This Row],[funded_amount]]=kiva_loans__muestra[[#This Row],[loan_amount]],"funded","unfunded")</f>
        <v>funded</v>
      </c>
      <c r="V4707" s="1" t="str">
        <f>IF(kiva_loans__muestra[[#This Row],[lender_count]]&gt;=50,"high","low")</f>
        <v>low</v>
      </c>
    </row>
    <row r="4708" spans="1:22" x14ac:dyDescent="0.25">
      <c r="A4708">
        <v>966505</v>
      </c>
      <c r="B4708">
        <v>14000</v>
      </c>
      <c r="C4708">
        <v>14000</v>
      </c>
      <c r="D4708" s="1" t="s">
        <v>77</v>
      </c>
      <c r="E4708" s="1" t="s">
        <v>78</v>
      </c>
      <c r="F4708" s="1" t="s">
        <v>1497</v>
      </c>
      <c r="G4708" s="1" t="s">
        <v>3307</v>
      </c>
      <c r="H4708" s="1" t="s">
        <v>412</v>
      </c>
      <c r="I4708" s="1" t="s">
        <v>8909</v>
      </c>
      <c r="J4708" s="1" t="s">
        <v>413</v>
      </c>
      <c r="K4708">
        <v>3290</v>
      </c>
      <c r="L4708" s="2">
        <v>42298.643634259257</v>
      </c>
      <c r="M4708" s="2">
        <v>42270.375</v>
      </c>
      <c r="N4708" s="2">
        <v>42303.705810185187</v>
      </c>
      <c r="O4708">
        <v>350</v>
      </c>
      <c r="P4708">
        <v>52</v>
      </c>
      <c r="Q4708" s="1" t="s">
        <v>8910</v>
      </c>
      <c r="R4708" s="1" t="s">
        <v>92</v>
      </c>
      <c r="S4708" s="1" t="s">
        <v>35</v>
      </c>
      <c r="T4708" s="3">
        <v>42298</v>
      </c>
      <c r="U4708" s="1" t="str">
        <f>IF(kiva_loans__muestra[[#This Row],[funded_amount]]=kiva_loans__muestra[[#This Row],[loan_amount]],"funded","unfunded")</f>
        <v>funded</v>
      </c>
      <c r="V4708" s="1" t="str">
        <f>IF(kiva_loans__muestra[[#This Row],[lender_count]]&gt;=50,"high","low")</f>
        <v>high</v>
      </c>
    </row>
    <row r="4709" spans="1:22" x14ac:dyDescent="0.25">
      <c r="A4709">
        <v>966663</v>
      </c>
      <c r="B4709">
        <v>7000</v>
      </c>
      <c r="C4709">
        <v>7000</v>
      </c>
      <c r="D4709" s="1" t="s">
        <v>46</v>
      </c>
      <c r="E4709" s="1" t="s">
        <v>46</v>
      </c>
      <c r="F4709" s="1" t="s">
        <v>8911</v>
      </c>
      <c r="G4709" s="1" t="s">
        <v>3266</v>
      </c>
      <c r="H4709" s="1" t="s">
        <v>89</v>
      </c>
      <c r="I4709" s="1" t="s">
        <v>30</v>
      </c>
      <c r="J4709" s="1" t="s">
        <v>90</v>
      </c>
      <c r="K4709">
        <v>810</v>
      </c>
      <c r="L4709" s="2">
        <v>42299.024155092593</v>
      </c>
      <c r="M4709" s="2">
        <v>42275.375</v>
      </c>
      <c r="N4709" s="2">
        <v>42333.3125462963</v>
      </c>
      <c r="O4709">
        <v>200</v>
      </c>
      <c r="P4709">
        <v>27</v>
      </c>
      <c r="Q4709" s="1" t="s">
        <v>8912</v>
      </c>
      <c r="R4709" s="1" t="s">
        <v>92</v>
      </c>
      <c r="S4709" s="1" t="s">
        <v>31</v>
      </c>
      <c r="T4709" s="3">
        <v>42298</v>
      </c>
      <c r="U4709" s="1" t="str">
        <f>IF(kiva_loans__muestra[[#This Row],[funded_amount]]=kiva_loans__muestra[[#This Row],[loan_amount]],"funded","unfunded")</f>
        <v>funded</v>
      </c>
      <c r="V4709" s="1" t="str">
        <f>IF(kiva_loans__muestra[[#This Row],[lender_count]]&gt;=50,"high","low")</f>
        <v>low</v>
      </c>
    </row>
    <row r="4710" spans="1:22" x14ac:dyDescent="0.25">
      <c r="A4710">
        <v>967052</v>
      </c>
      <c r="B4710">
        <v>5750</v>
      </c>
      <c r="C4710">
        <v>5750</v>
      </c>
      <c r="D4710" s="1" t="s">
        <v>541</v>
      </c>
      <c r="E4710" s="1" t="s">
        <v>78</v>
      </c>
      <c r="F4710" s="1" t="s">
        <v>8913</v>
      </c>
      <c r="G4710" s="1" t="s">
        <v>3661</v>
      </c>
      <c r="H4710" s="1" t="s">
        <v>805</v>
      </c>
      <c r="I4710" s="1" t="s">
        <v>30</v>
      </c>
      <c r="J4710" s="1" t="s">
        <v>90</v>
      </c>
      <c r="K4710">
        <v>1150</v>
      </c>
      <c r="L4710" s="2">
        <v>42299.359039351853</v>
      </c>
      <c r="M4710" s="2">
        <v>42273.375</v>
      </c>
      <c r="N4710" s="2">
        <v>42305.65556712963</v>
      </c>
      <c r="O4710">
        <v>110</v>
      </c>
      <c r="P4710">
        <v>23</v>
      </c>
      <c r="Q4710" s="1" t="s">
        <v>4779</v>
      </c>
      <c r="R4710" s="1" t="s">
        <v>24</v>
      </c>
      <c r="S4710" s="1" t="s">
        <v>31</v>
      </c>
      <c r="T4710" s="3">
        <v>42299</v>
      </c>
      <c r="U4710" s="1" t="str">
        <f>IF(kiva_loans__muestra[[#This Row],[funded_amount]]=kiva_loans__muestra[[#This Row],[loan_amount]],"funded","unfunded")</f>
        <v>funded</v>
      </c>
      <c r="V4710" s="1" t="str">
        <f>IF(kiva_loans__muestra[[#This Row],[lender_count]]&gt;=50,"high","low")</f>
        <v>low</v>
      </c>
    </row>
    <row r="4711" spans="1:22" x14ac:dyDescent="0.25">
      <c r="A4711">
        <v>966976</v>
      </c>
      <c r="B4711">
        <v>3500</v>
      </c>
      <c r="C4711">
        <v>3500</v>
      </c>
      <c r="D4711" s="1" t="s">
        <v>98</v>
      </c>
      <c r="E4711" s="1" t="s">
        <v>37</v>
      </c>
      <c r="F4711" s="1" t="s">
        <v>1352</v>
      </c>
      <c r="G4711" s="1" t="s">
        <v>3278</v>
      </c>
      <c r="H4711" s="1" t="s">
        <v>100</v>
      </c>
      <c r="I4711" s="1" t="s">
        <v>660</v>
      </c>
      <c r="J4711" s="1" t="s">
        <v>101</v>
      </c>
      <c r="K4711">
        <v>1450</v>
      </c>
      <c r="L4711" s="2">
        <v>42299.306631944448</v>
      </c>
      <c r="M4711" s="2">
        <v>42270.375</v>
      </c>
      <c r="N4711" s="2">
        <v>42311.964050925926</v>
      </c>
      <c r="O4711">
        <v>80</v>
      </c>
      <c r="P4711">
        <v>11</v>
      </c>
      <c r="Q4711" s="1" t="s">
        <v>1867</v>
      </c>
      <c r="R4711" s="1" t="s">
        <v>24</v>
      </c>
      <c r="S4711" s="1" t="s">
        <v>35</v>
      </c>
      <c r="T4711" s="3">
        <v>42299</v>
      </c>
      <c r="U4711" s="1" t="str">
        <f>IF(kiva_loans__muestra[[#This Row],[funded_amount]]=kiva_loans__muestra[[#This Row],[loan_amount]],"funded","unfunded")</f>
        <v>funded</v>
      </c>
      <c r="V4711" s="1" t="str">
        <f>IF(kiva_loans__muestra[[#This Row],[lender_count]]&gt;=50,"high","low")</f>
        <v>low</v>
      </c>
    </row>
    <row r="4712" spans="1:22" x14ac:dyDescent="0.25">
      <c r="A4712">
        <v>966847</v>
      </c>
      <c r="B4712">
        <v>2750</v>
      </c>
      <c r="C4712">
        <v>2750</v>
      </c>
      <c r="D4712" s="1" t="s">
        <v>45</v>
      </c>
      <c r="E4712" s="1" t="s">
        <v>46</v>
      </c>
      <c r="F4712" s="1" t="s">
        <v>8914</v>
      </c>
      <c r="G4712" s="1" t="s">
        <v>3278</v>
      </c>
      <c r="H4712" s="1" t="s">
        <v>100</v>
      </c>
      <c r="I4712" s="1" t="s">
        <v>1278</v>
      </c>
      <c r="J4712" s="1" t="s">
        <v>101</v>
      </c>
      <c r="K4712">
        <v>1450</v>
      </c>
      <c r="L4712" s="2">
        <v>42299.199386574073</v>
      </c>
      <c r="M4712" s="2">
        <v>42285.375</v>
      </c>
      <c r="N4712" s="2">
        <v>42303.926585648151</v>
      </c>
      <c r="O4712">
        <v>70</v>
      </c>
      <c r="P4712">
        <v>11</v>
      </c>
      <c r="Q4712" s="1" t="s">
        <v>30</v>
      </c>
      <c r="R4712" s="1" t="s">
        <v>24</v>
      </c>
      <c r="S4712" s="1" t="s">
        <v>35</v>
      </c>
      <c r="T4712" s="3">
        <v>42299</v>
      </c>
      <c r="U4712" s="1" t="str">
        <f>IF(kiva_loans__muestra[[#This Row],[funded_amount]]=kiva_loans__muestra[[#This Row],[loan_amount]],"funded","unfunded")</f>
        <v>funded</v>
      </c>
      <c r="V4712" s="1" t="str">
        <f>IF(kiva_loans__muestra[[#This Row],[lender_count]]&gt;=50,"high","low")</f>
        <v>low</v>
      </c>
    </row>
    <row r="4713" spans="1:22" x14ac:dyDescent="0.25">
      <c r="A4713">
        <v>966746</v>
      </c>
      <c r="B4713">
        <v>4500</v>
      </c>
      <c r="C4713">
        <v>4500</v>
      </c>
      <c r="D4713" s="1" t="s">
        <v>45</v>
      </c>
      <c r="E4713" s="1" t="s">
        <v>46</v>
      </c>
      <c r="F4713" s="1" t="s">
        <v>8915</v>
      </c>
      <c r="G4713" s="1" t="s">
        <v>3278</v>
      </c>
      <c r="H4713" s="1" t="s">
        <v>100</v>
      </c>
      <c r="I4713" s="1" t="s">
        <v>582</v>
      </c>
      <c r="J4713" s="1" t="s">
        <v>101</v>
      </c>
      <c r="K4713">
        <v>1450</v>
      </c>
      <c r="L4713" s="2">
        <v>42299.157326388886</v>
      </c>
      <c r="M4713" s="2">
        <v>42292.375</v>
      </c>
      <c r="N4713" s="2">
        <v>42318.300069444442</v>
      </c>
      <c r="O4713">
        <v>80</v>
      </c>
      <c r="P4713">
        <v>12</v>
      </c>
      <c r="Q4713" s="1" t="s">
        <v>278</v>
      </c>
      <c r="R4713" s="1" t="s">
        <v>24</v>
      </c>
      <c r="S4713" s="1" t="s">
        <v>35</v>
      </c>
      <c r="T4713" s="3">
        <v>42299</v>
      </c>
      <c r="U4713" s="1" t="str">
        <f>IF(kiva_loans__muestra[[#This Row],[funded_amount]]=kiva_loans__muestra[[#This Row],[loan_amount]],"funded","unfunded")</f>
        <v>funded</v>
      </c>
      <c r="V4713" s="1" t="str">
        <f>IF(kiva_loans__muestra[[#This Row],[lender_count]]&gt;=50,"high","low")</f>
        <v>low</v>
      </c>
    </row>
    <row r="4714" spans="1:22" x14ac:dyDescent="0.25">
      <c r="A4714">
        <v>966885</v>
      </c>
      <c r="B4714">
        <v>10000</v>
      </c>
      <c r="C4714">
        <v>10000</v>
      </c>
      <c r="D4714" s="1" t="s">
        <v>66</v>
      </c>
      <c r="E4714" s="1" t="s">
        <v>66</v>
      </c>
      <c r="F4714" s="1" t="s">
        <v>8916</v>
      </c>
      <c r="G4714" s="1" t="s">
        <v>3396</v>
      </c>
      <c r="H4714" s="1" t="s">
        <v>788</v>
      </c>
      <c r="I4714" s="1" t="s">
        <v>789</v>
      </c>
      <c r="J4714" s="1" t="s">
        <v>790</v>
      </c>
      <c r="K4714">
        <v>580</v>
      </c>
      <c r="L4714" s="2">
        <v>42299.218113425923</v>
      </c>
      <c r="M4714" s="2">
        <v>42269.375</v>
      </c>
      <c r="N4714" s="2">
        <v>42331.479814814818</v>
      </c>
      <c r="O4714">
        <v>140</v>
      </c>
      <c r="P4714">
        <v>37</v>
      </c>
      <c r="Q4714" s="1" t="s">
        <v>40</v>
      </c>
      <c r="R4714" s="1" t="s">
        <v>92</v>
      </c>
      <c r="S4714" s="1" t="s">
        <v>31</v>
      </c>
      <c r="T4714" s="3">
        <v>42299</v>
      </c>
      <c r="U4714" s="1" t="str">
        <f>IF(kiva_loans__muestra[[#This Row],[funded_amount]]=kiva_loans__muestra[[#This Row],[loan_amount]],"funded","unfunded")</f>
        <v>funded</v>
      </c>
      <c r="V4714" s="1" t="str">
        <f>IF(kiva_loans__muestra[[#This Row],[lender_count]]&gt;=50,"high","low")</f>
        <v>low</v>
      </c>
    </row>
    <row r="4715" spans="1:22" x14ac:dyDescent="0.25">
      <c r="A4715">
        <v>967541</v>
      </c>
      <c r="B4715">
        <v>5250</v>
      </c>
      <c r="C4715">
        <v>5250</v>
      </c>
      <c r="D4715" s="1" t="s">
        <v>98</v>
      </c>
      <c r="E4715" s="1" t="s">
        <v>37</v>
      </c>
      <c r="F4715" s="1" t="s">
        <v>8917</v>
      </c>
      <c r="G4715" s="1" t="s">
        <v>3427</v>
      </c>
      <c r="H4715" s="1" t="s">
        <v>185</v>
      </c>
      <c r="I4715" s="1" t="s">
        <v>8310</v>
      </c>
      <c r="J4715" s="1" t="s">
        <v>187</v>
      </c>
      <c r="K4715">
        <v>1770</v>
      </c>
      <c r="L4715" s="2">
        <v>42299.906145833331</v>
      </c>
      <c r="M4715" s="2">
        <v>42271.375</v>
      </c>
      <c r="N4715" s="2">
        <v>42327.436909722222</v>
      </c>
      <c r="O4715">
        <v>260</v>
      </c>
      <c r="P4715">
        <v>17</v>
      </c>
      <c r="Q4715" s="1" t="s">
        <v>1008</v>
      </c>
      <c r="R4715" s="1" t="s">
        <v>24</v>
      </c>
      <c r="S4715" s="1" t="s">
        <v>25</v>
      </c>
      <c r="T4715" s="3">
        <v>42299</v>
      </c>
      <c r="U4715" s="1" t="str">
        <f>IF(kiva_loans__muestra[[#This Row],[funded_amount]]=kiva_loans__muestra[[#This Row],[loan_amount]],"funded","unfunded")</f>
        <v>funded</v>
      </c>
      <c r="V4715" s="1" t="str">
        <f>IF(kiva_loans__muestra[[#This Row],[lender_count]]&gt;=50,"high","low")</f>
        <v>low</v>
      </c>
    </row>
    <row r="4716" spans="1:22" x14ac:dyDescent="0.25">
      <c r="A4716">
        <v>967204</v>
      </c>
      <c r="B4716">
        <v>5750</v>
      </c>
      <c r="C4716">
        <v>5750</v>
      </c>
      <c r="D4716" s="1" t="s">
        <v>541</v>
      </c>
      <c r="E4716" s="1" t="s">
        <v>78</v>
      </c>
      <c r="F4716" s="1" t="s">
        <v>8918</v>
      </c>
      <c r="G4716" s="1" t="s">
        <v>3661</v>
      </c>
      <c r="H4716" s="1" t="s">
        <v>805</v>
      </c>
      <c r="I4716" s="1" t="s">
        <v>30</v>
      </c>
      <c r="J4716" s="1" t="s">
        <v>90</v>
      </c>
      <c r="K4716">
        <v>1150</v>
      </c>
      <c r="L4716" s="2">
        <v>42299.469664351855</v>
      </c>
      <c r="M4716" s="2">
        <v>42270.375</v>
      </c>
      <c r="N4716" s="2">
        <v>42304.711076388892</v>
      </c>
      <c r="O4716">
        <v>110</v>
      </c>
      <c r="P4716">
        <v>23</v>
      </c>
      <c r="Q4716" s="1" t="s">
        <v>8919</v>
      </c>
      <c r="R4716" s="1" t="s">
        <v>24</v>
      </c>
      <c r="S4716" s="1" t="s">
        <v>31</v>
      </c>
      <c r="T4716" s="3">
        <v>42299</v>
      </c>
      <c r="U4716" s="1" t="str">
        <f>IF(kiva_loans__muestra[[#This Row],[funded_amount]]=kiva_loans__muestra[[#This Row],[loan_amount]],"funded","unfunded")</f>
        <v>funded</v>
      </c>
      <c r="V4716" s="1" t="str">
        <f>IF(kiva_loans__muestra[[#This Row],[lender_count]]&gt;=50,"high","low")</f>
        <v>low</v>
      </c>
    </row>
    <row r="4717" spans="1:22" x14ac:dyDescent="0.25">
      <c r="A4717">
        <v>966712</v>
      </c>
      <c r="B4717">
        <v>1750</v>
      </c>
      <c r="C4717">
        <v>1750</v>
      </c>
      <c r="D4717" s="1" t="s">
        <v>75</v>
      </c>
      <c r="E4717" s="1" t="s">
        <v>27</v>
      </c>
      <c r="F4717" s="1" t="s">
        <v>1876</v>
      </c>
      <c r="G4717" s="1" t="s">
        <v>3278</v>
      </c>
      <c r="H4717" s="1" t="s">
        <v>100</v>
      </c>
      <c r="I4717" s="1" t="s">
        <v>1278</v>
      </c>
      <c r="J4717" s="1" t="s">
        <v>101</v>
      </c>
      <c r="K4717">
        <v>1450</v>
      </c>
      <c r="L4717" s="2">
        <v>42299.142094907409</v>
      </c>
      <c r="M4717" s="2">
        <v>42284.375</v>
      </c>
      <c r="N4717" s="2">
        <v>42302.010520833333</v>
      </c>
      <c r="O4717">
        <v>70</v>
      </c>
      <c r="P4717">
        <v>1</v>
      </c>
      <c r="Q4717" s="1" t="s">
        <v>30</v>
      </c>
      <c r="R4717" s="1" t="s">
        <v>24</v>
      </c>
      <c r="S4717" s="1" t="s">
        <v>35</v>
      </c>
      <c r="T4717" s="3">
        <v>42299</v>
      </c>
      <c r="U4717" s="1" t="str">
        <f>IF(kiva_loans__muestra[[#This Row],[funded_amount]]=kiva_loans__muestra[[#This Row],[loan_amount]],"funded","unfunded")</f>
        <v>funded</v>
      </c>
      <c r="V4717" s="1" t="str">
        <f>IF(kiva_loans__muestra[[#This Row],[lender_count]]&gt;=50,"high","low")</f>
        <v>low</v>
      </c>
    </row>
    <row r="4718" spans="1:22" x14ac:dyDescent="0.25">
      <c r="A4718">
        <v>967341</v>
      </c>
      <c r="B4718">
        <v>1250</v>
      </c>
      <c r="C4718">
        <v>1250</v>
      </c>
      <c r="D4718" s="1" t="s">
        <v>46</v>
      </c>
      <c r="E4718" s="1" t="s">
        <v>46</v>
      </c>
      <c r="F4718" s="1" t="s">
        <v>8920</v>
      </c>
      <c r="G4718" s="1" t="s">
        <v>3635</v>
      </c>
      <c r="H4718" s="1" t="s">
        <v>1315</v>
      </c>
      <c r="I4718" s="1" t="s">
        <v>1393</v>
      </c>
      <c r="J4718" s="1" t="s">
        <v>110</v>
      </c>
      <c r="K4718">
        <v>2960</v>
      </c>
      <c r="L4718" s="2">
        <v>42299.595763888887</v>
      </c>
      <c r="M4718" s="2">
        <v>42282.375</v>
      </c>
      <c r="N4718" s="2">
        <v>42309.748020833336</v>
      </c>
      <c r="O4718">
        <v>70</v>
      </c>
      <c r="P4718">
        <v>1</v>
      </c>
      <c r="Q4718" s="1" t="s">
        <v>30</v>
      </c>
      <c r="R4718" s="1" t="s">
        <v>24</v>
      </c>
      <c r="S4718" s="1" t="s">
        <v>35</v>
      </c>
      <c r="T4718" s="3">
        <v>42299</v>
      </c>
      <c r="U4718" s="1" t="str">
        <f>IF(kiva_loans__muestra[[#This Row],[funded_amount]]=kiva_loans__muestra[[#This Row],[loan_amount]],"funded","unfunded")</f>
        <v>funded</v>
      </c>
      <c r="V4718" s="1" t="str">
        <f>IF(kiva_loans__muestra[[#This Row],[lender_count]]&gt;=50,"high","low")</f>
        <v>low</v>
      </c>
    </row>
    <row r="4719" spans="1:22" x14ac:dyDescent="0.25">
      <c r="A4719">
        <v>967335</v>
      </c>
      <c r="B4719">
        <v>5500</v>
      </c>
      <c r="C4719">
        <v>5500</v>
      </c>
      <c r="D4719" s="1" t="s">
        <v>124</v>
      </c>
      <c r="E4719" s="1" t="s">
        <v>125</v>
      </c>
      <c r="F4719" s="1" t="s">
        <v>8921</v>
      </c>
      <c r="G4719" s="1" t="s">
        <v>3284</v>
      </c>
      <c r="H4719" s="1" t="s">
        <v>189</v>
      </c>
      <c r="I4719" s="1" t="s">
        <v>1176</v>
      </c>
      <c r="J4719" s="1" t="s">
        <v>207</v>
      </c>
      <c r="K4719">
        <v>630</v>
      </c>
      <c r="L4719" s="2">
        <v>42299.584907407407</v>
      </c>
      <c r="M4719" s="2">
        <v>42293.375</v>
      </c>
      <c r="N4719" s="2">
        <v>42331.025046296294</v>
      </c>
      <c r="O4719">
        <v>140</v>
      </c>
      <c r="P4719">
        <v>20</v>
      </c>
      <c r="Q4719" s="1" t="s">
        <v>107</v>
      </c>
      <c r="R4719" s="1" t="s">
        <v>24</v>
      </c>
      <c r="S4719" s="1" t="s">
        <v>31</v>
      </c>
      <c r="T4719" s="3">
        <v>42299</v>
      </c>
      <c r="U4719" s="1" t="str">
        <f>IF(kiva_loans__muestra[[#This Row],[funded_amount]]=kiva_loans__muestra[[#This Row],[loan_amount]],"funded","unfunded")</f>
        <v>funded</v>
      </c>
      <c r="V4719" s="1" t="str">
        <f>IF(kiva_loans__muestra[[#This Row],[lender_count]]&gt;=50,"high","low")</f>
        <v>low</v>
      </c>
    </row>
    <row r="4720" spans="1:22" x14ac:dyDescent="0.25">
      <c r="A4720">
        <v>967413</v>
      </c>
      <c r="B4720">
        <v>5000</v>
      </c>
      <c r="C4720">
        <v>5000</v>
      </c>
      <c r="D4720" s="1" t="s">
        <v>38</v>
      </c>
      <c r="E4720" s="1" t="s">
        <v>38</v>
      </c>
      <c r="F4720" s="1" t="s">
        <v>8922</v>
      </c>
      <c r="G4720" s="1" t="s">
        <v>8357</v>
      </c>
      <c r="H4720" s="1" t="s">
        <v>1377</v>
      </c>
      <c r="I4720" s="1" t="s">
        <v>1378</v>
      </c>
      <c r="J4720" s="1" t="s">
        <v>90</v>
      </c>
      <c r="K4720">
        <v>1270</v>
      </c>
      <c r="L4720" s="2">
        <v>42299.706319444442</v>
      </c>
      <c r="M4720" s="2">
        <v>42278.375</v>
      </c>
      <c r="N4720" s="2">
        <v>42306.818935185183</v>
      </c>
      <c r="O4720">
        <v>140</v>
      </c>
      <c r="P4720">
        <v>15</v>
      </c>
      <c r="Q4720" s="1" t="s">
        <v>8923</v>
      </c>
      <c r="R4720" s="1" t="s">
        <v>24</v>
      </c>
      <c r="S4720" s="1" t="s">
        <v>31</v>
      </c>
      <c r="T4720" s="3">
        <v>42299</v>
      </c>
      <c r="U4720" s="1" t="str">
        <f>IF(kiva_loans__muestra[[#This Row],[funded_amount]]=kiva_loans__muestra[[#This Row],[loan_amount]],"funded","unfunded")</f>
        <v>funded</v>
      </c>
      <c r="V4720" s="1" t="str">
        <f>IF(kiva_loans__muestra[[#This Row],[lender_count]]&gt;=50,"high","low")</f>
        <v>low</v>
      </c>
    </row>
    <row r="4721" spans="1:22" x14ac:dyDescent="0.25">
      <c r="A4721">
        <v>966989</v>
      </c>
      <c r="B4721">
        <v>4500</v>
      </c>
      <c r="C4721">
        <v>4500</v>
      </c>
      <c r="D4721" s="1" t="s">
        <v>45</v>
      </c>
      <c r="E4721" s="1" t="s">
        <v>46</v>
      </c>
      <c r="F4721" s="1" t="s">
        <v>8924</v>
      </c>
      <c r="G4721" s="1" t="s">
        <v>3278</v>
      </c>
      <c r="H4721" s="1" t="s">
        <v>100</v>
      </c>
      <c r="I4721" s="1" t="s">
        <v>1345</v>
      </c>
      <c r="J4721" s="1" t="s">
        <v>101</v>
      </c>
      <c r="K4721">
        <v>1450</v>
      </c>
      <c r="L4721" s="2">
        <v>42299.318888888891</v>
      </c>
      <c r="M4721" s="2">
        <v>42276.375</v>
      </c>
      <c r="N4721" s="2">
        <v>42332.578333333331</v>
      </c>
      <c r="O4721">
        <v>110</v>
      </c>
      <c r="P4721">
        <v>11</v>
      </c>
      <c r="Q4721" s="1" t="s">
        <v>52</v>
      </c>
      <c r="R4721" s="1" t="s">
        <v>24</v>
      </c>
      <c r="S4721" s="1" t="s">
        <v>35</v>
      </c>
      <c r="T4721" s="3">
        <v>42299</v>
      </c>
      <c r="U4721" s="1" t="str">
        <f>IF(kiva_loans__muestra[[#This Row],[funded_amount]]=kiva_loans__muestra[[#This Row],[loan_amount]],"funded","unfunded")</f>
        <v>funded</v>
      </c>
      <c r="V4721" s="1" t="str">
        <f>IF(kiva_loans__muestra[[#This Row],[lender_count]]&gt;=50,"high","low")</f>
        <v>low</v>
      </c>
    </row>
    <row r="4722" spans="1:22" x14ac:dyDescent="0.25">
      <c r="A4722">
        <v>967912</v>
      </c>
      <c r="B4722">
        <v>15000</v>
      </c>
      <c r="C4722">
        <v>15000</v>
      </c>
      <c r="D4722" s="1" t="s">
        <v>55</v>
      </c>
      <c r="E4722" s="1" t="s">
        <v>32</v>
      </c>
      <c r="F4722" s="1" t="s">
        <v>8925</v>
      </c>
      <c r="G4722" s="1" t="s">
        <v>3286</v>
      </c>
      <c r="H4722" s="1" t="s">
        <v>438</v>
      </c>
      <c r="I4722" s="1" t="s">
        <v>2627</v>
      </c>
      <c r="J4722" s="1" t="s">
        <v>90</v>
      </c>
      <c r="K4722">
        <v>2430</v>
      </c>
      <c r="L4722" s="2">
        <v>42300.324212962965</v>
      </c>
      <c r="M4722" s="2">
        <v>42290.375</v>
      </c>
      <c r="N4722" s="2">
        <v>42305.139849537038</v>
      </c>
      <c r="O4722">
        <v>270</v>
      </c>
      <c r="P4722">
        <v>54</v>
      </c>
      <c r="Q4722" s="1" t="s">
        <v>40</v>
      </c>
      <c r="R4722" s="1" t="s">
        <v>24</v>
      </c>
      <c r="S4722" s="1" t="s">
        <v>31</v>
      </c>
      <c r="T4722" s="3">
        <v>42300</v>
      </c>
      <c r="U4722" s="1" t="str">
        <f>IF(kiva_loans__muestra[[#This Row],[funded_amount]]=kiva_loans__muestra[[#This Row],[loan_amount]],"funded","unfunded")</f>
        <v>funded</v>
      </c>
      <c r="V4722" s="1" t="str">
        <f>IF(kiva_loans__muestra[[#This Row],[lender_count]]&gt;=50,"high","low")</f>
        <v>high</v>
      </c>
    </row>
    <row r="4723" spans="1:22" x14ac:dyDescent="0.25">
      <c r="A4723">
        <v>968174</v>
      </c>
      <c r="B4723">
        <v>3000</v>
      </c>
      <c r="C4723">
        <v>3000</v>
      </c>
      <c r="D4723" s="1" t="s">
        <v>45</v>
      </c>
      <c r="E4723" s="1" t="s">
        <v>46</v>
      </c>
      <c r="F4723" s="1" t="s">
        <v>8926</v>
      </c>
      <c r="G4723" s="1" t="s">
        <v>3263</v>
      </c>
      <c r="H4723" s="1" t="s">
        <v>33</v>
      </c>
      <c r="I4723" s="1" t="s">
        <v>917</v>
      </c>
      <c r="J4723" s="1" t="s">
        <v>34</v>
      </c>
      <c r="K4723">
        <v>1380</v>
      </c>
      <c r="L4723" s="2">
        <v>42300.642638888887</v>
      </c>
      <c r="M4723" s="2">
        <v>42286.375</v>
      </c>
      <c r="N4723" s="2">
        <v>42328.091990740744</v>
      </c>
      <c r="O4723">
        <v>80</v>
      </c>
      <c r="P4723">
        <v>11</v>
      </c>
      <c r="Q4723" s="1" t="s">
        <v>8702</v>
      </c>
      <c r="R4723" s="1" t="s">
        <v>92</v>
      </c>
      <c r="S4723" s="1" t="s">
        <v>31</v>
      </c>
      <c r="T4723" s="3">
        <v>42300</v>
      </c>
      <c r="U4723" s="1" t="str">
        <f>IF(kiva_loans__muestra[[#This Row],[funded_amount]]=kiva_loans__muestra[[#This Row],[loan_amount]],"funded","unfunded")</f>
        <v>funded</v>
      </c>
      <c r="V4723" s="1" t="str">
        <f>IF(kiva_loans__muestra[[#This Row],[lender_count]]&gt;=50,"high","low")</f>
        <v>low</v>
      </c>
    </row>
    <row r="4724" spans="1:22" x14ac:dyDescent="0.25">
      <c r="A4724">
        <v>1090360</v>
      </c>
      <c r="B4724">
        <v>0</v>
      </c>
      <c r="C4724">
        <v>50000</v>
      </c>
      <c r="D4724" s="1" t="s">
        <v>113</v>
      </c>
      <c r="E4724" s="1" t="s">
        <v>46</v>
      </c>
      <c r="F4724" s="1" t="s">
        <v>8927</v>
      </c>
      <c r="G4724" s="1" t="s">
        <v>3775</v>
      </c>
      <c r="H4724" s="1" t="s">
        <v>155</v>
      </c>
      <c r="I4724" s="1" t="s">
        <v>30</v>
      </c>
      <c r="J4724" s="1" t="s">
        <v>90</v>
      </c>
      <c r="L4724" s="2">
        <v>42300.867604166669</v>
      </c>
      <c r="M4724" s="2"/>
      <c r="N4724" s="2"/>
      <c r="O4724">
        <v>240</v>
      </c>
      <c r="P4724">
        <v>0</v>
      </c>
      <c r="Q4724" s="1" t="s">
        <v>30</v>
      </c>
      <c r="R4724" s="1" t="s">
        <v>24</v>
      </c>
      <c r="S4724" s="1" t="s">
        <v>25</v>
      </c>
      <c r="T4724" s="3">
        <v>42300</v>
      </c>
      <c r="U4724" s="1" t="str">
        <f>IF(kiva_loans__muestra[[#This Row],[funded_amount]]=kiva_loans__muestra[[#This Row],[loan_amount]],"funded","unfunded")</f>
        <v>unfunded</v>
      </c>
      <c r="V4724" s="1" t="str">
        <f>IF(kiva_loans__muestra[[#This Row],[lender_count]]&gt;=50,"high","low")</f>
        <v>low</v>
      </c>
    </row>
    <row r="4725" spans="1:22" x14ac:dyDescent="0.25">
      <c r="A4725">
        <v>968046</v>
      </c>
      <c r="B4725">
        <v>18000</v>
      </c>
      <c r="C4725">
        <v>18000</v>
      </c>
      <c r="D4725" s="1" t="s">
        <v>46</v>
      </c>
      <c r="E4725" s="1" t="s">
        <v>46</v>
      </c>
      <c r="F4725" s="1" t="s">
        <v>8928</v>
      </c>
      <c r="G4725" s="1" t="s">
        <v>3355</v>
      </c>
      <c r="H4725" s="1" t="s">
        <v>569</v>
      </c>
      <c r="I4725" s="1" t="s">
        <v>1647</v>
      </c>
      <c r="J4725" s="1" t="s">
        <v>90</v>
      </c>
      <c r="K4725">
        <v>3670</v>
      </c>
      <c r="L4725" s="2">
        <v>42300.471435185187</v>
      </c>
      <c r="M4725" s="2">
        <v>42293.375</v>
      </c>
      <c r="N4725" s="2">
        <v>42304.390798611108</v>
      </c>
      <c r="O4725">
        <v>80</v>
      </c>
      <c r="P4725">
        <v>45</v>
      </c>
      <c r="Q4725" s="1" t="s">
        <v>7824</v>
      </c>
      <c r="R4725" s="1" t="s">
        <v>135</v>
      </c>
      <c r="S4725" s="1" t="s">
        <v>31</v>
      </c>
      <c r="T4725" s="3">
        <v>42300</v>
      </c>
      <c r="U4725" s="1" t="str">
        <f>IF(kiva_loans__muestra[[#This Row],[funded_amount]]=kiva_loans__muestra[[#This Row],[loan_amount]],"funded","unfunded")</f>
        <v>funded</v>
      </c>
      <c r="V4725" s="1" t="str">
        <f>IF(kiva_loans__muestra[[#This Row],[lender_count]]&gt;=50,"high","low")</f>
        <v>low</v>
      </c>
    </row>
    <row r="4726" spans="1:22" x14ac:dyDescent="0.25">
      <c r="A4726">
        <v>968393</v>
      </c>
      <c r="B4726">
        <v>7000</v>
      </c>
      <c r="C4726">
        <v>7000</v>
      </c>
      <c r="D4726" s="1" t="s">
        <v>41</v>
      </c>
      <c r="E4726" s="1" t="s">
        <v>27</v>
      </c>
      <c r="F4726" s="1" t="s">
        <v>8929</v>
      </c>
      <c r="G4726" s="1" t="s">
        <v>3266</v>
      </c>
      <c r="H4726" s="1" t="s">
        <v>89</v>
      </c>
      <c r="I4726" s="1" t="s">
        <v>30</v>
      </c>
      <c r="J4726" s="1" t="s">
        <v>90</v>
      </c>
      <c r="K4726">
        <v>1670</v>
      </c>
      <c r="L4726" s="2">
        <v>42300.967627314814</v>
      </c>
      <c r="M4726" s="2">
        <v>42284.375</v>
      </c>
      <c r="N4726" s="2">
        <v>42339.554444444446</v>
      </c>
      <c r="O4726">
        <v>140</v>
      </c>
      <c r="P4726">
        <v>27</v>
      </c>
      <c r="Q4726" s="1" t="s">
        <v>8930</v>
      </c>
      <c r="R4726" s="1" t="s">
        <v>24</v>
      </c>
      <c r="S4726" s="1" t="s">
        <v>31</v>
      </c>
      <c r="T4726" s="3">
        <v>42300</v>
      </c>
      <c r="U4726" s="1" t="str">
        <f>IF(kiva_loans__muestra[[#This Row],[funded_amount]]=kiva_loans__muestra[[#This Row],[loan_amount]],"funded","unfunded")</f>
        <v>funded</v>
      </c>
      <c r="V4726" s="1" t="str">
        <f>IF(kiva_loans__muestra[[#This Row],[lender_count]]&gt;=50,"high","low")</f>
        <v>low</v>
      </c>
    </row>
    <row r="4727" spans="1:22" x14ac:dyDescent="0.25">
      <c r="A4727">
        <v>968400</v>
      </c>
      <c r="B4727">
        <v>2000</v>
      </c>
      <c r="C4727">
        <v>2000</v>
      </c>
      <c r="D4727" s="1" t="s">
        <v>41</v>
      </c>
      <c r="E4727" s="1" t="s">
        <v>27</v>
      </c>
      <c r="F4727" s="1" t="s">
        <v>8931</v>
      </c>
      <c r="G4727" s="1" t="s">
        <v>3266</v>
      </c>
      <c r="H4727" s="1" t="s">
        <v>89</v>
      </c>
      <c r="I4727" s="1" t="s">
        <v>30</v>
      </c>
      <c r="J4727" s="1" t="s">
        <v>90</v>
      </c>
      <c r="K4727">
        <v>810</v>
      </c>
      <c r="L4727" s="2">
        <v>42300.977986111109</v>
      </c>
      <c r="M4727" s="2">
        <v>42275.375</v>
      </c>
      <c r="N4727" s="2">
        <v>42309.955000000002</v>
      </c>
      <c r="O4727">
        <v>110</v>
      </c>
      <c r="P4727">
        <v>8</v>
      </c>
      <c r="Q4727" s="1" t="s">
        <v>30</v>
      </c>
      <c r="R4727" s="1" t="s">
        <v>24</v>
      </c>
      <c r="S4727" s="1" t="s">
        <v>31</v>
      </c>
      <c r="T4727" s="3">
        <v>42300</v>
      </c>
      <c r="U4727" s="1" t="str">
        <f>IF(kiva_loans__muestra[[#This Row],[funded_amount]]=kiva_loans__muestra[[#This Row],[loan_amount]],"funded","unfunded")</f>
        <v>funded</v>
      </c>
      <c r="V4727" s="1" t="str">
        <f>IF(kiva_loans__muestra[[#This Row],[lender_count]]&gt;=50,"high","low")</f>
        <v>low</v>
      </c>
    </row>
    <row r="4728" spans="1:22" x14ac:dyDescent="0.25">
      <c r="A4728">
        <v>967979</v>
      </c>
      <c r="B4728">
        <v>1750</v>
      </c>
      <c r="C4728">
        <v>1750</v>
      </c>
      <c r="D4728" s="1" t="s">
        <v>64</v>
      </c>
      <c r="E4728" s="1" t="s">
        <v>37</v>
      </c>
      <c r="F4728" s="1" t="s">
        <v>8932</v>
      </c>
      <c r="G4728" s="1" t="s">
        <v>3278</v>
      </c>
      <c r="H4728" s="1" t="s">
        <v>100</v>
      </c>
      <c r="I4728" s="1" t="s">
        <v>2281</v>
      </c>
      <c r="J4728" s="1" t="s">
        <v>101</v>
      </c>
      <c r="K4728">
        <v>1250</v>
      </c>
      <c r="L4728" s="2">
        <v>42300.388773148145</v>
      </c>
      <c r="M4728" s="2">
        <v>42271.375</v>
      </c>
      <c r="N4728" s="2">
        <v>42305.450879629629</v>
      </c>
      <c r="O4728">
        <v>80</v>
      </c>
      <c r="P4728">
        <v>5</v>
      </c>
      <c r="Q4728" s="1" t="s">
        <v>30</v>
      </c>
      <c r="R4728" s="1" t="s">
        <v>24</v>
      </c>
      <c r="S4728" s="1" t="s">
        <v>35</v>
      </c>
      <c r="T4728" s="3">
        <v>42300</v>
      </c>
      <c r="U4728" s="1" t="str">
        <f>IF(kiva_loans__muestra[[#This Row],[funded_amount]]=kiva_loans__muestra[[#This Row],[loan_amount]],"funded","unfunded")</f>
        <v>funded</v>
      </c>
      <c r="V4728" s="1" t="str">
        <f>IF(kiva_loans__muestra[[#This Row],[lender_count]]&gt;=50,"high","low")</f>
        <v>low</v>
      </c>
    </row>
    <row r="4729" spans="1:22" x14ac:dyDescent="0.25">
      <c r="A4729">
        <v>967914</v>
      </c>
      <c r="B4729">
        <v>4000</v>
      </c>
      <c r="C4729">
        <v>4000</v>
      </c>
      <c r="D4729" s="1" t="s">
        <v>137</v>
      </c>
      <c r="E4729" s="1" t="s">
        <v>27</v>
      </c>
      <c r="F4729" s="1" t="s">
        <v>8933</v>
      </c>
      <c r="G4729" s="1" t="s">
        <v>3263</v>
      </c>
      <c r="H4729" s="1" t="s">
        <v>33</v>
      </c>
      <c r="I4729" s="1" t="s">
        <v>348</v>
      </c>
      <c r="J4729" s="1" t="s">
        <v>34</v>
      </c>
      <c r="K4729">
        <v>1380</v>
      </c>
      <c r="L4729" s="2">
        <v>42300.327013888891</v>
      </c>
      <c r="M4729" s="2">
        <v>42292.375</v>
      </c>
      <c r="N4729" s="2">
        <v>42307.744085648148</v>
      </c>
      <c r="O4729">
        <v>110</v>
      </c>
      <c r="P4729">
        <v>7</v>
      </c>
      <c r="Q4729" s="1" t="s">
        <v>30</v>
      </c>
      <c r="R4729" s="1" t="s">
        <v>24</v>
      </c>
      <c r="S4729" s="1" t="s">
        <v>31</v>
      </c>
      <c r="T4729" s="3">
        <v>42300</v>
      </c>
      <c r="U4729" s="1" t="str">
        <f>IF(kiva_loans__muestra[[#This Row],[funded_amount]]=kiva_loans__muestra[[#This Row],[loan_amount]],"funded","unfunded")</f>
        <v>funded</v>
      </c>
      <c r="V4729" s="1" t="str">
        <f>IF(kiva_loans__muestra[[#This Row],[lender_count]]&gt;=50,"high","low")</f>
        <v>low</v>
      </c>
    </row>
    <row r="4730" spans="1:22" x14ac:dyDescent="0.25">
      <c r="A4730">
        <v>968119</v>
      </c>
      <c r="B4730">
        <v>6000</v>
      </c>
      <c r="C4730">
        <v>6000</v>
      </c>
      <c r="D4730" s="1" t="s">
        <v>37</v>
      </c>
      <c r="E4730" s="1" t="s">
        <v>37</v>
      </c>
      <c r="F4730" s="1" t="s">
        <v>2944</v>
      </c>
      <c r="G4730" s="1" t="s">
        <v>3263</v>
      </c>
      <c r="H4730" s="1" t="s">
        <v>33</v>
      </c>
      <c r="I4730" s="1" t="s">
        <v>1675</v>
      </c>
      <c r="J4730" s="1" t="s">
        <v>34</v>
      </c>
      <c r="K4730">
        <v>1380</v>
      </c>
      <c r="L4730" s="2">
        <v>42300.57199074074</v>
      </c>
      <c r="M4730" s="2">
        <v>42289.375</v>
      </c>
      <c r="N4730" s="2">
        <v>42332.377708333333</v>
      </c>
      <c r="O4730">
        <v>140</v>
      </c>
      <c r="P4730">
        <v>10</v>
      </c>
      <c r="Q4730" s="1" t="s">
        <v>8934</v>
      </c>
      <c r="R4730" s="1" t="s">
        <v>92</v>
      </c>
      <c r="S4730" s="1" t="s">
        <v>31</v>
      </c>
      <c r="T4730" s="3">
        <v>42300</v>
      </c>
      <c r="U4730" s="1" t="str">
        <f>IF(kiva_loans__muestra[[#This Row],[funded_amount]]=kiva_loans__muestra[[#This Row],[loan_amount]],"funded","unfunded")</f>
        <v>funded</v>
      </c>
      <c r="V4730" s="1" t="str">
        <f>IF(kiva_loans__muestra[[#This Row],[lender_count]]&gt;=50,"high","low")</f>
        <v>low</v>
      </c>
    </row>
    <row r="4731" spans="1:22" x14ac:dyDescent="0.25">
      <c r="A4731">
        <v>968282</v>
      </c>
      <c r="B4731">
        <v>15500</v>
      </c>
      <c r="C4731">
        <v>15500</v>
      </c>
      <c r="D4731" s="1" t="s">
        <v>161</v>
      </c>
      <c r="E4731" s="1" t="s">
        <v>37</v>
      </c>
      <c r="F4731" s="1" t="s">
        <v>8935</v>
      </c>
      <c r="G4731" s="1" t="s">
        <v>3274</v>
      </c>
      <c r="H4731" s="1" t="s">
        <v>105</v>
      </c>
      <c r="I4731" s="1" t="s">
        <v>1596</v>
      </c>
      <c r="J4731" s="1" t="s">
        <v>106</v>
      </c>
      <c r="K4731">
        <v>4350</v>
      </c>
      <c r="L4731" s="2">
        <v>42300.786793981482</v>
      </c>
      <c r="M4731" s="2">
        <v>42275.375</v>
      </c>
      <c r="N4731" s="2">
        <v>42332.664259259262</v>
      </c>
      <c r="O4731">
        <v>260</v>
      </c>
      <c r="P4731">
        <v>60</v>
      </c>
      <c r="Q4731" s="1" t="s">
        <v>584</v>
      </c>
      <c r="R4731" s="1" t="s">
        <v>92</v>
      </c>
      <c r="S4731" s="1" t="s">
        <v>31</v>
      </c>
      <c r="T4731" s="3">
        <v>42300</v>
      </c>
      <c r="U4731" s="1" t="str">
        <f>IF(kiva_loans__muestra[[#This Row],[funded_amount]]=kiva_loans__muestra[[#This Row],[loan_amount]],"funded","unfunded")</f>
        <v>funded</v>
      </c>
      <c r="V4731" s="1" t="str">
        <f>IF(kiva_loans__muestra[[#This Row],[lender_count]]&gt;=50,"high","low")</f>
        <v>high</v>
      </c>
    </row>
    <row r="4732" spans="1:22" x14ac:dyDescent="0.25">
      <c r="A4732">
        <v>968102</v>
      </c>
      <c r="B4732">
        <v>2250</v>
      </c>
      <c r="C4732">
        <v>2250</v>
      </c>
      <c r="D4732" s="1" t="s">
        <v>98</v>
      </c>
      <c r="E4732" s="1" t="s">
        <v>37</v>
      </c>
      <c r="F4732" s="1" t="s">
        <v>6636</v>
      </c>
      <c r="G4732" s="1" t="s">
        <v>3278</v>
      </c>
      <c r="H4732" s="1" t="s">
        <v>100</v>
      </c>
      <c r="I4732" s="1" t="s">
        <v>1952</v>
      </c>
      <c r="J4732" s="1" t="s">
        <v>101</v>
      </c>
      <c r="K4732">
        <v>1250</v>
      </c>
      <c r="L4732" s="2">
        <v>42300.544189814813</v>
      </c>
      <c r="M4732" s="2">
        <v>42271.375</v>
      </c>
      <c r="N4732" s="2">
        <v>42304.796284722222</v>
      </c>
      <c r="O4732">
        <v>70</v>
      </c>
      <c r="P4732">
        <v>6</v>
      </c>
      <c r="Q4732" s="1" t="s">
        <v>30</v>
      </c>
      <c r="R4732" s="1" t="s">
        <v>24</v>
      </c>
      <c r="S4732" s="1" t="s">
        <v>31</v>
      </c>
      <c r="T4732" s="3">
        <v>42300</v>
      </c>
      <c r="U4732" s="1" t="str">
        <f>IF(kiva_loans__muestra[[#This Row],[funded_amount]]=kiva_loans__muestra[[#This Row],[loan_amount]],"funded","unfunded")</f>
        <v>funded</v>
      </c>
      <c r="V4732" s="1" t="str">
        <f>IF(kiva_loans__muestra[[#This Row],[lender_count]]&gt;=50,"high","low")</f>
        <v>low</v>
      </c>
    </row>
    <row r="4733" spans="1:22" x14ac:dyDescent="0.25">
      <c r="A4733">
        <v>967966</v>
      </c>
      <c r="B4733">
        <v>3000</v>
      </c>
      <c r="C4733">
        <v>3000</v>
      </c>
      <c r="D4733" s="1" t="s">
        <v>81</v>
      </c>
      <c r="E4733" s="1" t="s">
        <v>27</v>
      </c>
      <c r="F4733" s="1" t="s">
        <v>8936</v>
      </c>
      <c r="G4733" s="1" t="s">
        <v>3263</v>
      </c>
      <c r="H4733" s="1" t="s">
        <v>33</v>
      </c>
      <c r="I4733" s="1" t="s">
        <v>323</v>
      </c>
      <c r="J4733" s="1" t="s">
        <v>34</v>
      </c>
      <c r="K4733">
        <v>1380</v>
      </c>
      <c r="L4733" s="2">
        <v>42300.376250000001</v>
      </c>
      <c r="M4733" s="2">
        <v>42291.375</v>
      </c>
      <c r="N4733" s="2">
        <v>42331.614918981482</v>
      </c>
      <c r="O4733">
        <v>110</v>
      </c>
      <c r="P4733">
        <v>12</v>
      </c>
      <c r="Q4733" s="1" t="s">
        <v>2323</v>
      </c>
      <c r="R4733" s="1" t="s">
        <v>24</v>
      </c>
      <c r="S4733" s="1" t="s">
        <v>31</v>
      </c>
      <c r="T4733" s="3">
        <v>42300</v>
      </c>
      <c r="U4733" s="1" t="str">
        <f>IF(kiva_loans__muestra[[#This Row],[funded_amount]]=kiva_loans__muestra[[#This Row],[loan_amount]],"funded","unfunded")</f>
        <v>funded</v>
      </c>
      <c r="V4733" s="1" t="str">
        <f>IF(kiva_loans__muestra[[#This Row],[lender_count]]&gt;=50,"high","low")</f>
        <v>low</v>
      </c>
    </row>
    <row r="4734" spans="1:22" x14ac:dyDescent="0.25">
      <c r="A4734">
        <v>967789</v>
      </c>
      <c r="B4734">
        <v>26750</v>
      </c>
      <c r="C4734">
        <v>26750</v>
      </c>
      <c r="D4734" s="1" t="s">
        <v>81</v>
      </c>
      <c r="E4734" s="1" t="s">
        <v>27</v>
      </c>
      <c r="F4734" s="1" t="s">
        <v>8937</v>
      </c>
      <c r="G4734" s="1" t="s">
        <v>3396</v>
      </c>
      <c r="H4734" s="1" t="s">
        <v>788</v>
      </c>
      <c r="I4734" s="1" t="s">
        <v>789</v>
      </c>
      <c r="J4734" s="1" t="s">
        <v>790</v>
      </c>
      <c r="K4734">
        <v>580</v>
      </c>
      <c r="L4734" s="2">
        <v>42300.187326388892</v>
      </c>
      <c r="M4734" s="2">
        <v>42270.375</v>
      </c>
      <c r="N4734" s="2">
        <v>42308.058159722219</v>
      </c>
      <c r="O4734">
        <v>60</v>
      </c>
      <c r="P4734">
        <v>23</v>
      </c>
      <c r="Q4734" s="1" t="s">
        <v>40</v>
      </c>
      <c r="R4734" s="1" t="s">
        <v>916</v>
      </c>
      <c r="S4734" s="1" t="s">
        <v>35</v>
      </c>
      <c r="T4734" s="3">
        <v>42300</v>
      </c>
      <c r="U4734" s="1" t="str">
        <f>IF(kiva_loans__muestra[[#This Row],[funded_amount]]=kiva_loans__muestra[[#This Row],[loan_amount]],"funded","unfunded")</f>
        <v>funded</v>
      </c>
      <c r="V4734" s="1" t="str">
        <f>IF(kiva_loans__muestra[[#This Row],[lender_count]]&gt;=50,"high","low")</f>
        <v>low</v>
      </c>
    </row>
    <row r="4735" spans="1:22" x14ac:dyDescent="0.25">
      <c r="A4735">
        <v>968483</v>
      </c>
      <c r="B4735">
        <v>14750</v>
      </c>
      <c r="C4735">
        <v>14750</v>
      </c>
      <c r="D4735" s="1" t="s">
        <v>311</v>
      </c>
      <c r="E4735" s="1" t="s">
        <v>37</v>
      </c>
      <c r="F4735" s="1" t="s">
        <v>8938</v>
      </c>
      <c r="G4735" s="1" t="s">
        <v>3512</v>
      </c>
      <c r="H4735" s="1" t="s">
        <v>667</v>
      </c>
      <c r="I4735" s="1" t="s">
        <v>8939</v>
      </c>
      <c r="J4735" s="1" t="s">
        <v>668</v>
      </c>
      <c r="K4735">
        <v>1710</v>
      </c>
      <c r="L4735" s="2">
        <v>42301.294456018521</v>
      </c>
      <c r="M4735" s="2">
        <v>42269.375</v>
      </c>
      <c r="N4735" s="2">
        <v>42332.950671296298</v>
      </c>
      <c r="O4735">
        <v>130</v>
      </c>
      <c r="P4735">
        <v>56</v>
      </c>
      <c r="Q4735" s="1" t="s">
        <v>8940</v>
      </c>
      <c r="R4735" s="1" t="s">
        <v>24</v>
      </c>
      <c r="S4735" s="1" t="s">
        <v>31</v>
      </c>
      <c r="T4735" s="3">
        <v>42301</v>
      </c>
      <c r="U4735" s="1" t="str">
        <f>IF(kiva_loans__muestra[[#This Row],[funded_amount]]=kiva_loans__muestra[[#This Row],[loan_amount]],"funded","unfunded")</f>
        <v>funded</v>
      </c>
      <c r="V4735" s="1" t="str">
        <f>IF(kiva_loans__muestra[[#This Row],[lender_count]]&gt;=50,"high","low")</f>
        <v>high</v>
      </c>
    </row>
    <row r="4736" spans="1:22" x14ac:dyDescent="0.25">
      <c r="A4736">
        <v>968511</v>
      </c>
      <c r="B4736">
        <v>4000</v>
      </c>
      <c r="C4736">
        <v>4000</v>
      </c>
      <c r="D4736" s="1" t="s">
        <v>137</v>
      </c>
      <c r="E4736" s="1" t="s">
        <v>27</v>
      </c>
      <c r="F4736" s="1" t="s">
        <v>1379</v>
      </c>
      <c r="G4736" s="1" t="s">
        <v>6387</v>
      </c>
      <c r="H4736" s="1" t="s">
        <v>1158</v>
      </c>
      <c r="I4736" s="1" t="s">
        <v>1162</v>
      </c>
      <c r="J4736" s="1" t="s">
        <v>1159</v>
      </c>
      <c r="K4736">
        <v>620</v>
      </c>
      <c r="L4736" s="2">
        <v>42301.466284722221</v>
      </c>
      <c r="M4736" s="2">
        <v>42278.375</v>
      </c>
      <c r="N4736" s="2">
        <v>42304.681689814817</v>
      </c>
      <c r="O4736">
        <v>140</v>
      </c>
      <c r="P4736">
        <v>13</v>
      </c>
      <c r="Q4736" s="1" t="s">
        <v>30</v>
      </c>
      <c r="R4736" s="1" t="s">
        <v>24</v>
      </c>
      <c r="S4736" s="1" t="s">
        <v>31</v>
      </c>
      <c r="T4736" s="3">
        <v>42301</v>
      </c>
      <c r="U4736" s="1" t="str">
        <f>IF(kiva_loans__muestra[[#This Row],[funded_amount]]=kiva_loans__muestra[[#This Row],[loan_amount]],"funded","unfunded")</f>
        <v>funded</v>
      </c>
      <c r="V4736" s="1" t="str">
        <f>IF(kiva_loans__muestra[[#This Row],[lender_count]]&gt;=50,"high","low")</f>
        <v>low</v>
      </c>
    </row>
    <row r="4737" spans="1:22" x14ac:dyDescent="0.25">
      <c r="A4737">
        <v>968604</v>
      </c>
      <c r="B4737">
        <v>6500</v>
      </c>
      <c r="C4737">
        <v>6500</v>
      </c>
      <c r="D4737" s="1" t="s">
        <v>630</v>
      </c>
      <c r="E4737" s="1" t="s">
        <v>74</v>
      </c>
      <c r="F4737" s="1" t="s">
        <v>8941</v>
      </c>
      <c r="G4737" s="1" t="s">
        <v>3467</v>
      </c>
      <c r="H4737" s="1" t="s">
        <v>634</v>
      </c>
      <c r="I4737" s="1" t="s">
        <v>30</v>
      </c>
      <c r="J4737" s="1" t="s">
        <v>636</v>
      </c>
      <c r="K4737">
        <v>3570</v>
      </c>
      <c r="L4737" s="2">
        <v>42301.818958333337</v>
      </c>
      <c r="M4737" s="2">
        <v>42272.375</v>
      </c>
      <c r="N4737" s="2">
        <v>42339.669178240743</v>
      </c>
      <c r="O4737">
        <v>150</v>
      </c>
      <c r="P4737">
        <v>24</v>
      </c>
      <c r="Q4737" s="1" t="s">
        <v>8942</v>
      </c>
      <c r="R4737" s="1" t="s">
        <v>24</v>
      </c>
      <c r="S4737" s="1" t="s">
        <v>31</v>
      </c>
      <c r="T4737" s="3">
        <v>42301</v>
      </c>
      <c r="U4737" s="1" t="str">
        <f>IF(kiva_loans__muestra[[#This Row],[funded_amount]]=kiva_loans__muestra[[#This Row],[loan_amount]],"funded","unfunded")</f>
        <v>funded</v>
      </c>
      <c r="V4737" s="1" t="str">
        <f>IF(kiva_loans__muestra[[#This Row],[lender_count]]&gt;=50,"high","low")</f>
        <v>low</v>
      </c>
    </row>
    <row r="4738" spans="1:22" x14ac:dyDescent="0.25">
      <c r="A4738">
        <v>968695</v>
      </c>
      <c r="B4738">
        <v>13500</v>
      </c>
      <c r="C4738">
        <v>13500</v>
      </c>
      <c r="D4738" s="1" t="s">
        <v>45</v>
      </c>
      <c r="E4738" s="1" t="s">
        <v>46</v>
      </c>
      <c r="F4738" s="1" t="s">
        <v>8943</v>
      </c>
      <c r="G4738" s="1" t="s">
        <v>3396</v>
      </c>
      <c r="H4738" s="1" t="s">
        <v>788</v>
      </c>
      <c r="I4738" s="1" t="s">
        <v>1052</v>
      </c>
      <c r="J4738" s="1" t="s">
        <v>790</v>
      </c>
      <c r="K4738">
        <v>580</v>
      </c>
      <c r="L4738" s="2">
        <v>42302.764641203707</v>
      </c>
      <c r="M4738" s="2">
        <v>42271.375</v>
      </c>
      <c r="N4738" s="2">
        <v>42339.976574074077</v>
      </c>
      <c r="O4738">
        <v>150</v>
      </c>
      <c r="P4738">
        <v>37</v>
      </c>
      <c r="Q4738" s="1" t="s">
        <v>88</v>
      </c>
      <c r="R4738" s="1" t="s">
        <v>24</v>
      </c>
      <c r="S4738" s="1" t="s">
        <v>31</v>
      </c>
      <c r="T4738" s="3">
        <v>42302</v>
      </c>
      <c r="U4738" s="1" t="str">
        <f>IF(kiva_loans__muestra[[#This Row],[funded_amount]]=kiva_loans__muestra[[#This Row],[loan_amount]],"funded","unfunded")</f>
        <v>funded</v>
      </c>
      <c r="V4738" s="1" t="str">
        <f>IF(kiva_loans__muestra[[#This Row],[lender_count]]&gt;=50,"high","low")</f>
        <v>low</v>
      </c>
    </row>
    <row r="4739" spans="1:22" x14ac:dyDescent="0.25">
      <c r="A4739">
        <v>968721</v>
      </c>
      <c r="B4739">
        <v>2500</v>
      </c>
      <c r="C4739">
        <v>2500</v>
      </c>
      <c r="D4739" s="1" t="s">
        <v>98</v>
      </c>
      <c r="E4739" s="1" t="s">
        <v>37</v>
      </c>
      <c r="F4739" s="1" t="s">
        <v>230</v>
      </c>
      <c r="G4739" s="1" t="s">
        <v>3278</v>
      </c>
      <c r="H4739" s="1" t="s">
        <v>100</v>
      </c>
      <c r="I4739" s="1" t="s">
        <v>167</v>
      </c>
      <c r="J4739" s="1" t="s">
        <v>101</v>
      </c>
      <c r="K4739">
        <v>1450</v>
      </c>
      <c r="L4739" s="2">
        <v>42302.996446759258</v>
      </c>
      <c r="M4739" s="2">
        <v>42271.375</v>
      </c>
      <c r="N4739" s="2">
        <v>42312.186597222222</v>
      </c>
      <c r="O4739">
        <v>80</v>
      </c>
      <c r="P4739">
        <v>9</v>
      </c>
      <c r="Q4739" s="1" t="s">
        <v>696</v>
      </c>
      <c r="R4739" s="1" t="s">
        <v>24</v>
      </c>
      <c r="S4739" s="1" t="s">
        <v>35</v>
      </c>
      <c r="T4739" s="3">
        <v>42302</v>
      </c>
      <c r="U4739" s="1" t="str">
        <f>IF(kiva_loans__muestra[[#This Row],[funded_amount]]=kiva_loans__muestra[[#This Row],[loan_amount]],"funded","unfunded")</f>
        <v>funded</v>
      </c>
      <c r="V4739" s="1" t="str">
        <f>IF(kiva_loans__muestra[[#This Row],[lender_count]]&gt;=50,"high","low")</f>
        <v>low</v>
      </c>
    </row>
    <row r="4740" spans="1:22" x14ac:dyDescent="0.25">
      <c r="A4740">
        <v>969113</v>
      </c>
      <c r="B4740">
        <v>2000</v>
      </c>
      <c r="C4740">
        <v>2000</v>
      </c>
      <c r="D4740" s="1" t="s">
        <v>72</v>
      </c>
      <c r="E4740" s="1" t="s">
        <v>46</v>
      </c>
      <c r="F4740" s="1" t="s">
        <v>8944</v>
      </c>
      <c r="G4740" s="1" t="s">
        <v>3635</v>
      </c>
      <c r="H4740" s="1" t="s">
        <v>1315</v>
      </c>
      <c r="I4740" s="1" t="s">
        <v>1585</v>
      </c>
      <c r="J4740" s="1" t="s">
        <v>110</v>
      </c>
      <c r="K4740">
        <v>2960</v>
      </c>
      <c r="L4740" s="2">
        <v>42303.535856481481</v>
      </c>
      <c r="M4740" s="2">
        <v>42278.375</v>
      </c>
      <c r="N4740" s="2">
        <v>42318.642523148148</v>
      </c>
      <c r="O4740">
        <v>100</v>
      </c>
      <c r="P4740">
        <v>6</v>
      </c>
      <c r="Q4740" s="1" t="s">
        <v>8945</v>
      </c>
      <c r="R4740" s="1" t="s">
        <v>24</v>
      </c>
      <c r="S4740" s="1" t="s">
        <v>35</v>
      </c>
      <c r="T4740" s="3">
        <v>42303</v>
      </c>
      <c r="U4740" s="1" t="str">
        <f>IF(kiva_loans__muestra[[#This Row],[funded_amount]]=kiva_loans__muestra[[#This Row],[loan_amount]],"funded","unfunded")</f>
        <v>funded</v>
      </c>
      <c r="V4740" s="1" t="str">
        <f>IF(kiva_loans__muestra[[#This Row],[lender_count]]&gt;=50,"high","low")</f>
        <v>low</v>
      </c>
    </row>
    <row r="4741" spans="1:22" x14ac:dyDescent="0.25">
      <c r="A4741">
        <v>969142</v>
      </c>
      <c r="B4741">
        <v>1500</v>
      </c>
      <c r="C4741">
        <v>1500</v>
      </c>
      <c r="D4741" s="1" t="s">
        <v>113</v>
      </c>
      <c r="E4741" s="1" t="s">
        <v>46</v>
      </c>
      <c r="F4741" s="1" t="s">
        <v>2566</v>
      </c>
      <c r="G4741" s="1" t="s">
        <v>3263</v>
      </c>
      <c r="H4741" s="1" t="s">
        <v>33</v>
      </c>
      <c r="I4741" s="1" t="s">
        <v>1398</v>
      </c>
      <c r="J4741" s="1" t="s">
        <v>34</v>
      </c>
      <c r="K4741">
        <v>1640</v>
      </c>
      <c r="L4741" s="2">
        <v>42303.590358796297</v>
      </c>
      <c r="M4741" s="2">
        <v>42310.375</v>
      </c>
      <c r="N4741" s="2">
        <v>42308.917951388888</v>
      </c>
      <c r="O4741">
        <v>130</v>
      </c>
      <c r="P4741">
        <v>6</v>
      </c>
      <c r="Q4741" s="1" t="s">
        <v>30</v>
      </c>
      <c r="R4741" s="1" t="s">
        <v>24</v>
      </c>
      <c r="S4741" s="1" t="s">
        <v>35</v>
      </c>
      <c r="T4741" s="3">
        <v>42303</v>
      </c>
      <c r="U4741" s="1" t="str">
        <f>IF(kiva_loans__muestra[[#This Row],[funded_amount]]=kiva_loans__muestra[[#This Row],[loan_amount]],"funded","unfunded")</f>
        <v>funded</v>
      </c>
      <c r="V4741" s="1" t="str">
        <f>IF(kiva_loans__muestra[[#This Row],[lender_count]]&gt;=50,"high","low")</f>
        <v>low</v>
      </c>
    </row>
    <row r="4742" spans="1:22" x14ac:dyDescent="0.25">
      <c r="A4742">
        <v>968932</v>
      </c>
      <c r="B4742">
        <v>5000</v>
      </c>
      <c r="C4742">
        <v>5000</v>
      </c>
      <c r="D4742" s="1" t="s">
        <v>175</v>
      </c>
      <c r="E4742" s="1" t="s">
        <v>78</v>
      </c>
      <c r="F4742" s="1" t="s">
        <v>8946</v>
      </c>
      <c r="G4742" s="1" t="s">
        <v>3311</v>
      </c>
      <c r="H4742" s="1" t="s">
        <v>119</v>
      </c>
      <c r="I4742" s="1" t="s">
        <v>8947</v>
      </c>
      <c r="J4742" s="1" t="s">
        <v>90</v>
      </c>
      <c r="K4742">
        <v>90</v>
      </c>
      <c r="L4742" s="2">
        <v>42303.332118055558</v>
      </c>
      <c r="M4742" s="2">
        <v>42282.375</v>
      </c>
      <c r="N4742" s="2">
        <v>42305.440208333333</v>
      </c>
      <c r="O4742">
        <v>140</v>
      </c>
      <c r="P4742">
        <v>19</v>
      </c>
      <c r="Q4742" s="1" t="s">
        <v>8948</v>
      </c>
      <c r="R4742" s="1" t="s">
        <v>92</v>
      </c>
      <c r="S4742" s="1" t="s">
        <v>31</v>
      </c>
      <c r="T4742" s="3">
        <v>42303</v>
      </c>
      <c r="U4742" s="1" t="str">
        <f>IF(kiva_loans__muestra[[#This Row],[funded_amount]]=kiva_loans__muestra[[#This Row],[loan_amount]],"funded","unfunded")</f>
        <v>funded</v>
      </c>
      <c r="V4742" s="1" t="str">
        <f>IF(kiva_loans__muestra[[#This Row],[lender_count]]&gt;=50,"high","low")</f>
        <v>low</v>
      </c>
    </row>
    <row r="4743" spans="1:22" x14ac:dyDescent="0.25">
      <c r="A4743">
        <v>969002</v>
      </c>
      <c r="B4743">
        <v>3250</v>
      </c>
      <c r="C4743">
        <v>3250</v>
      </c>
      <c r="D4743" s="1" t="s">
        <v>45</v>
      </c>
      <c r="E4743" s="1" t="s">
        <v>46</v>
      </c>
      <c r="F4743" s="1" t="s">
        <v>8949</v>
      </c>
      <c r="G4743" s="1" t="s">
        <v>3278</v>
      </c>
      <c r="H4743" s="1" t="s">
        <v>100</v>
      </c>
      <c r="I4743" s="1" t="s">
        <v>1523</v>
      </c>
      <c r="J4743" s="1" t="s">
        <v>101</v>
      </c>
      <c r="K4743">
        <v>1250</v>
      </c>
      <c r="L4743" s="2">
        <v>42303.38753472222</v>
      </c>
      <c r="M4743" s="2">
        <v>42276.375</v>
      </c>
      <c r="N4743" s="2">
        <v>42332.995949074073</v>
      </c>
      <c r="O4743">
        <v>90</v>
      </c>
      <c r="P4743">
        <v>11</v>
      </c>
      <c r="Q4743" s="1" t="s">
        <v>356</v>
      </c>
      <c r="R4743" s="1" t="s">
        <v>24</v>
      </c>
      <c r="S4743" s="1" t="s">
        <v>35</v>
      </c>
      <c r="T4743" s="3">
        <v>42303</v>
      </c>
      <c r="U4743" s="1" t="str">
        <f>IF(kiva_loans__muestra[[#This Row],[funded_amount]]=kiva_loans__muestra[[#This Row],[loan_amount]],"funded","unfunded")</f>
        <v>funded</v>
      </c>
      <c r="V4743" s="1" t="str">
        <f>IF(kiva_loans__muestra[[#This Row],[lender_count]]&gt;=50,"high","low")</f>
        <v>low</v>
      </c>
    </row>
    <row r="4744" spans="1:22" x14ac:dyDescent="0.25">
      <c r="A4744">
        <v>969212</v>
      </c>
      <c r="B4744">
        <v>10000</v>
      </c>
      <c r="C4744">
        <v>10000</v>
      </c>
      <c r="D4744" s="1" t="s">
        <v>161</v>
      </c>
      <c r="E4744" s="1" t="s">
        <v>37</v>
      </c>
      <c r="F4744" s="1" t="s">
        <v>3130</v>
      </c>
      <c r="G4744" s="1" t="s">
        <v>3276</v>
      </c>
      <c r="H4744" s="1" t="s">
        <v>225</v>
      </c>
      <c r="I4744" s="1" t="s">
        <v>1326</v>
      </c>
      <c r="J4744" s="1" t="s">
        <v>90</v>
      </c>
      <c r="K4744">
        <v>1880</v>
      </c>
      <c r="L4744" s="2">
        <v>42303.736863425926</v>
      </c>
      <c r="M4744" s="2">
        <v>42300.375</v>
      </c>
      <c r="N4744" s="2">
        <v>42318.724085648151</v>
      </c>
      <c r="O4744">
        <v>150</v>
      </c>
      <c r="P4744">
        <v>37</v>
      </c>
      <c r="Q4744" s="1" t="s">
        <v>8950</v>
      </c>
      <c r="R4744" s="1" t="s">
        <v>24</v>
      </c>
      <c r="S4744" s="1" t="s">
        <v>31</v>
      </c>
      <c r="T4744" s="3">
        <v>42303</v>
      </c>
      <c r="U4744" s="1" t="str">
        <f>IF(kiva_loans__muestra[[#This Row],[funded_amount]]=kiva_loans__muestra[[#This Row],[loan_amount]],"funded","unfunded")</f>
        <v>funded</v>
      </c>
      <c r="V4744" s="1" t="str">
        <f>IF(kiva_loans__muestra[[#This Row],[lender_count]]&gt;=50,"high","low")</f>
        <v>low</v>
      </c>
    </row>
    <row r="4745" spans="1:22" x14ac:dyDescent="0.25">
      <c r="A4745">
        <v>968894</v>
      </c>
      <c r="B4745">
        <v>5500</v>
      </c>
      <c r="C4745">
        <v>5500</v>
      </c>
      <c r="D4745" s="1" t="s">
        <v>202</v>
      </c>
      <c r="E4745" s="1" t="s">
        <v>27</v>
      </c>
      <c r="F4745" s="1" t="s">
        <v>1132</v>
      </c>
      <c r="G4745" s="1" t="s">
        <v>3278</v>
      </c>
      <c r="H4745" s="1" t="s">
        <v>100</v>
      </c>
      <c r="I4745" s="1" t="s">
        <v>527</v>
      </c>
      <c r="J4745" s="1" t="s">
        <v>101</v>
      </c>
      <c r="K4745">
        <v>1450</v>
      </c>
      <c r="L4745" s="2">
        <v>42303.302129629628</v>
      </c>
      <c r="M4745" s="2">
        <v>42297.375</v>
      </c>
      <c r="N4745" s="2">
        <v>42332.915069444447</v>
      </c>
      <c r="O4745">
        <v>110</v>
      </c>
      <c r="P4745">
        <v>22</v>
      </c>
      <c r="Q4745" s="1" t="s">
        <v>602</v>
      </c>
      <c r="R4745" s="1" t="s">
        <v>24</v>
      </c>
      <c r="S4745" s="1" t="s">
        <v>35</v>
      </c>
      <c r="T4745" s="3">
        <v>42303</v>
      </c>
      <c r="U4745" s="1" t="str">
        <f>IF(kiva_loans__muestra[[#This Row],[funded_amount]]=kiva_loans__muestra[[#This Row],[loan_amount]],"funded","unfunded")</f>
        <v>funded</v>
      </c>
      <c r="V4745" s="1" t="str">
        <f>IF(kiva_loans__muestra[[#This Row],[lender_count]]&gt;=50,"high","low")</f>
        <v>low</v>
      </c>
    </row>
    <row r="4746" spans="1:22" x14ac:dyDescent="0.25">
      <c r="A4746">
        <v>969276</v>
      </c>
      <c r="B4746">
        <v>14500</v>
      </c>
      <c r="C4746">
        <v>14500</v>
      </c>
      <c r="D4746" s="1" t="s">
        <v>344</v>
      </c>
      <c r="E4746" s="1" t="s">
        <v>27</v>
      </c>
      <c r="F4746" s="1" t="s">
        <v>8951</v>
      </c>
      <c r="G4746" s="1" t="s">
        <v>3333</v>
      </c>
      <c r="H4746" s="1" t="s">
        <v>241</v>
      </c>
      <c r="I4746" s="1" t="s">
        <v>470</v>
      </c>
      <c r="J4746" s="1" t="s">
        <v>243</v>
      </c>
      <c r="K4746">
        <v>1100</v>
      </c>
      <c r="L4746" s="2">
        <v>42303.937476851854</v>
      </c>
      <c r="M4746" s="2">
        <v>42296.375</v>
      </c>
      <c r="N4746" s="2">
        <v>42347.737002314818</v>
      </c>
      <c r="O4746">
        <v>140</v>
      </c>
      <c r="P4746">
        <v>41</v>
      </c>
      <c r="Q4746" s="1" t="s">
        <v>8952</v>
      </c>
      <c r="R4746" s="1" t="s">
        <v>24</v>
      </c>
      <c r="S4746" s="1" t="s">
        <v>31</v>
      </c>
      <c r="T4746" s="3">
        <v>42303</v>
      </c>
      <c r="U4746" s="1" t="str">
        <f>IF(kiva_loans__muestra[[#This Row],[funded_amount]]=kiva_loans__muestra[[#This Row],[loan_amount]],"funded","unfunded")</f>
        <v>funded</v>
      </c>
      <c r="V4746" s="1" t="str">
        <f>IF(kiva_loans__muestra[[#This Row],[lender_count]]&gt;=50,"high","low")</f>
        <v>low</v>
      </c>
    </row>
    <row r="4747" spans="1:22" x14ac:dyDescent="0.25">
      <c r="A4747">
        <v>969079</v>
      </c>
      <c r="B4747">
        <v>500</v>
      </c>
      <c r="C4747">
        <v>500</v>
      </c>
      <c r="D4747" s="1" t="s">
        <v>103</v>
      </c>
      <c r="E4747" s="1" t="s">
        <v>104</v>
      </c>
      <c r="F4747" s="1" t="s">
        <v>1371</v>
      </c>
      <c r="G4747" s="1" t="s">
        <v>4694</v>
      </c>
      <c r="H4747" s="1" t="s">
        <v>1300</v>
      </c>
      <c r="I4747" s="1" t="s">
        <v>1301</v>
      </c>
      <c r="J4747" s="1" t="s">
        <v>1302</v>
      </c>
      <c r="K4747">
        <v>2880</v>
      </c>
      <c r="L4747" s="2">
        <v>42303.480578703704</v>
      </c>
      <c r="M4747" s="2">
        <v>42345.375</v>
      </c>
      <c r="N4747" s="2">
        <v>42305.860393518517</v>
      </c>
      <c r="O4747">
        <v>140</v>
      </c>
      <c r="P4747">
        <v>1</v>
      </c>
      <c r="Q4747" s="1" t="s">
        <v>40</v>
      </c>
      <c r="R4747" s="1" t="s">
        <v>24</v>
      </c>
      <c r="S4747" s="1" t="s">
        <v>25</v>
      </c>
      <c r="T4747" s="3">
        <v>42303</v>
      </c>
      <c r="U4747" s="1" t="str">
        <f>IF(kiva_loans__muestra[[#This Row],[funded_amount]]=kiva_loans__muestra[[#This Row],[loan_amount]],"funded","unfunded")</f>
        <v>funded</v>
      </c>
      <c r="V4747" s="1" t="str">
        <f>IF(kiva_loans__muestra[[#This Row],[lender_count]]&gt;=50,"high","low")</f>
        <v>low</v>
      </c>
    </row>
    <row r="4748" spans="1:22" x14ac:dyDescent="0.25">
      <c r="A4748">
        <v>969010</v>
      </c>
      <c r="B4748">
        <v>1500</v>
      </c>
      <c r="C4748">
        <v>1500</v>
      </c>
      <c r="D4748" s="1" t="s">
        <v>45</v>
      </c>
      <c r="E4748" s="1" t="s">
        <v>46</v>
      </c>
      <c r="F4748" s="1" t="s">
        <v>8953</v>
      </c>
      <c r="G4748" s="1" t="s">
        <v>3278</v>
      </c>
      <c r="H4748" s="1" t="s">
        <v>100</v>
      </c>
      <c r="I4748" s="1" t="s">
        <v>1469</v>
      </c>
      <c r="J4748" s="1" t="s">
        <v>101</v>
      </c>
      <c r="K4748">
        <v>1450</v>
      </c>
      <c r="L4748" s="2">
        <v>42303.397800925923</v>
      </c>
      <c r="M4748" s="2">
        <v>42277.375</v>
      </c>
      <c r="N4748" s="2">
        <v>42306.927002314813</v>
      </c>
      <c r="O4748">
        <v>80</v>
      </c>
      <c r="P4748">
        <v>6</v>
      </c>
      <c r="Q4748" s="1" t="s">
        <v>30</v>
      </c>
      <c r="R4748" s="1" t="s">
        <v>24</v>
      </c>
      <c r="S4748" s="1" t="s">
        <v>35</v>
      </c>
      <c r="T4748" s="3">
        <v>42303</v>
      </c>
      <c r="U4748" s="1" t="str">
        <f>IF(kiva_loans__muestra[[#This Row],[funded_amount]]=kiva_loans__muestra[[#This Row],[loan_amount]],"funded","unfunded")</f>
        <v>funded</v>
      </c>
      <c r="V4748" s="1" t="str">
        <f>IF(kiva_loans__muestra[[#This Row],[lender_count]]&gt;=50,"high","low")</f>
        <v>low</v>
      </c>
    </row>
    <row r="4749" spans="1:22" x14ac:dyDescent="0.25">
      <c r="A4749">
        <v>969318</v>
      </c>
      <c r="B4749">
        <v>13500</v>
      </c>
      <c r="C4749">
        <v>13500</v>
      </c>
      <c r="D4749" s="1" t="s">
        <v>233</v>
      </c>
      <c r="E4749" s="1" t="s">
        <v>38</v>
      </c>
      <c r="F4749" s="1" t="s">
        <v>8954</v>
      </c>
      <c r="G4749" s="1" t="s">
        <v>3322</v>
      </c>
      <c r="H4749" s="1" t="s">
        <v>126</v>
      </c>
      <c r="I4749" s="1" t="s">
        <v>8955</v>
      </c>
      <c r="J4749" s="1" t="s">
        <v>127</v>
      </c>
      <c r="K4749">
        <v>1210</v>
      </c>
      <c r="L4749" s="2">
        <v>42304.089085648149</v>
      </c>
      <c r="M4749" s="2">
        <v>42283.375</v>
      </c>
      <c r="N4749" s="2">
        <v>42308.601747685185</v>
      </c>
      <c r="O4749">
        <v>140</v>
      </c>
      <c r="P4749">
        <v>25</v>
      </c>
      <c r="Q4749" s="1" t="s">
        <v>8956</v>
      </c>
      <c r="R4749" s="1" t="s">
        <v>54</v>
      </c>
      <c r="S4749" s="1" t="s">
        <v>31</v>
      </c>
      <c r="T4749" s="3">
        <v>42304</v>
      </c>
      <c r="U4749" s="1" t="str">
        <f>IF(kiva_loans__muestra[[#This Row],[funded_amount]]=kiva_loans__muestra[[#This Row],[loan_amount]],"funded","unfunded")</f>
        <v>funded</v>
      </c>
      <c r="V4749" s="1" t="str">
        <f>IF(kiva_loans__muestra[[#This Row],[lender_count]]&gt;=50,"high","low")</f>
        <v>low</v>
      </c>
    </row>
    <row r="4750" spans="1:22" x14ac:dyDescent="0.25">
      <c r="A4750">
        <v>969490</v>
      </c>
      <c r="B4750">
        <v>10750</v>
      </c>
      <c r="C4750">
        <v>10750</v>
      </c>
      <c r="D4750" s="1" t="s">
        <v>762</v>
      </c>
      <c r="E4750" s="1" t="s">
        <v>37</v>
      </c>
      <c r="F4750" s="1" t="s">
        <v>8957</v>
      </c>
      <c r="G4750" s="1" t="s">
        <v>3278</v>
      </c>
      <c r="H4750" s="1" t="s">
        <v>100</v>
      </c>
      <c r="I4750" s="1" t="s">
        <v>853</v>
      </c>
      <c r="J4750" s="1" t="s">
        <v>101</v>
      </c>
      <c r="K4750">
        <v>1440</v>
      </c>
      <c r="L4750" s="2">
        <v>42304.233761574076</v>
      </c>
      <c r="M4750" s="2">
        <v>42286.375</v>
      </c>
      <c r="N4750" s="2">
        <v>42321.068206018521</v>
      </c>
      <c r="O4750">
        <v>80</v>
      </c>
      <c r="P4750">
        <v>24</v>
      </c>
      <c r="Q4750" s="1" t="s">
        <v>8958</v>
      </c>
      <c r="R4750" s="1" t="s">
        <v>92</v>
      </c>
      <c r="S4750" s="1" t="s">
        <v>35</v>
      </c>
      <c r="T4750" s="3">
        <v>42304</v>
      </c>
      <c r="U4750" s="1" t="str">
        <f>IF(kiva_loans__muestra[[#This Row],[funded_amount]]=kiva_loans__muestra[[#This Row],[loan_amount]],"funded","unfunded")</f>
        <v>funded</v>
      </c>
      <c r="V4750" s="1" t="str">
        <f>IF(kiva_loans__muestra[[#This Row],[lender_count]]&gt;=50,"high","low")</f>
        <v>low</v>
      </c>
    </row>
    <row r="4751" spans="1:22" x14ac:dyDescent="0.25">
      <c r="A4751">
        <v>969673</v>
      </c>
      <c r="B4751">
        <v>3000</v>
      </c>
      <c r="C4751">
        <v>3000</v>
      </c>
      <c r="D4751" s="1" t="s">
        <v>81</v>
      </c>
      <c r="E4751" s="1" t="s">
        <v>27</v>
      </c>
      <c r="F4751" s="1" t="s">
        <v>8959</v>
      </c>
      <c r="G4751" s="1" t="s">
        <v>3278</v>
      </c>
      <c r="H4751" s="1" t="s">
        <v>100</v>
      </c>
      <c r="I4751" s="1" t="s">
        <v>651</v>
      </c>
      <c r="J4751" s="1" t="s">
        <v>101</v>
      </c>
      <c r="K4751">
        <v>1450</v>
      </c>
      <c r="L4751" s="2">
        <v>42304.405092592591</v>
      </c>
      <c r="M4751" s="2">
        <v>42291.375</v>
      </c>
      <c r="N4751" s="2">
        <v>42318.780601851853</v>
      </c>
      <c r="O4751">
        <v>80</v>
      </c>
      <c r="P4751">
        <v>11</v>
      </c>
      <c r="Q4751" s="1" t="s">
        <v>264</v>
      </c>
      <c r="R4751" s="1" t="s">
        <v>24</v>
      </c>
      <c r="S4751" s="1" t="s">
        <v>35</v>
      </c>
      <c r="T4751" s="3">
        <v>42304</v>
      </c>
      <c r="U4751" s="1" t="str">
        <f>IF(kiva_loans__muestra[[#This Row],[funded_amount]]=kiva_loans__muestra[[#This Row],[loan_amount]],"funded","unfunded")</f>
        <v>funded</v>
      </c>
      <c r="V4751" s="1" t="str">
        <f>IF(kiva_loans__muestra[[#This Row],[lender_count]]&gt;=50,"high","low")</f>
        <v>low</v>
      </c>
    </row>
    <row r="4752" spans="1:22" x14ac:dyDescent="0.25">
      <c r="A4752">
        <v>969757</v>
      </c>
      <c r="B4752">
        <v>15000</v>
      </c>
      <c r="C4752">
        <v>15000</v>
      </c>
      <c r="D4752" s="1" t="s">
        <v>175</v>
      </c>
      <c r="E4752" s="1" t="s">
        <v>78</v>
      </c>
      <c r="F4752" s="1" t="s">
        <v>8960</v>
      </c>
      <c r="G4752" s="1" t="s">
        <v>3661</v>
      </c>
      <c r="H4752" s="1" t="s">
        <v>805</v>
      </c>
      <c r="I4752" s="1" t="s">
        <v>1504</v>
      </c>
      <c r="J4752" s="1" t="s">
        <v>90</v>
      </c>
      <c r="K4752">
        <v>770</v>
      </c>
      <c r="L4752" s="2">
        <v>42304.502488425926</v>
      </c>
      <c r="M4752" s="2">
        <v>42290.375</v>
      </c>
      <c r="N4752" s="2">
        <v>42307.417557870373</v>
      </c>
      <c r="O4752">
        <v>140</v>
      </c>
      <c r="P4752">
        <v>29</v>
      </c>
      <c r="Q4752" s="1" t="s">
        <v>8961</v>
      </c>
      <c r="R4752" s="1" t="s">
        <v>24</v>
      </c>
      <c r="S4752" s="1" t="s">
        <v>31</v>
      </c>
      <c r="T4752" s="3">
        <v>42304</v>
      </c>
      <c r="U4752" s="1" t="str">
        <f>IF(kiva_loans__muestra[[#This Row],[funded_amount]]=kiva_loans__muestra[[#This Row],[loan_amount]],"funded","unfunded")</f>
        <v>funded</v>
      </c>
      <c r="V4752" s="1" t="str">
        <f>IF(kiva_loans__muestra[[#This Row],[lender_count]]&gt;=50,"high","low")</f>
        <v>low</v>
      </c>
    </row>
    <row r="4753" spans="1:22" x14ac:dyDescent="0.25">
      <c r="A4753">
        <v>969390</v>
      </c>
      <c r="B4753">
        <v>6000</v>
      </c>
      <c r="C4753">
        <v>6000</v>
      </c>
      <c r="D4753" s="1" t="s">
        <v>58</v>
      </c>
      <c r="E4753" s="1" t="s">
        <v>27</v>
      </c>
      <c r="F4753" s="1" t="s">
        <v>2249</v>
      </c>
      <c r="G4753" s="1" t="s">
        <v>3384</v>
      </c>
      <c r="H4753" s="1" t="s">
        <v>848</v>
      </c>
      <c r="I4753" s="1" t="s">
        <v>8049</v>
      </c>
      <c r="J4753" s="1" t="s">
        <v>849</v>
      </c>
      <c r="K4753">
        <v>150</v>
      </c>
      <c r="L4753" s="2">
        <v>42304.141076388885</v>
      </c>
      <c r="M4753" s="2">
        <v>42293.375</v>
      </c>
      <c r="N4753" s="2">
        <v>42329.97583333333</v>
      </c>
      <c r="O4753">
        <v>140</v>
      </c>
      <c r="P4753">
        <v>21</v>
      </c>
      <c r="Q4753" s="1" t="s">
        <v>67</v>
      </c>
      <c r="R4753" s="1" t="s">
        <v>24</v>
      </c>
      <c r="S4753" s="1" t="s">
        <v>35</v>
      </c>
      <c r="T4753" s="3">
        <v>42304</v>
      </c>
      <c r="U4753" s="1" t="str">
        <f>IF(kiva_loans__muestra[[#This Row],[funded_amount]]=kiva_loans__muestra[[#This Row],[loan_amount]],"funded","unfunded")</f>
        <v>funded</v>
      </c>
      <c r="V4753" s="1" t="str">
        <f>IF(kiva_loans__muestra[[#This Row],[lender_count]]&gt;=50,"high","low")</f>
        <v>low</v>
      </c>
    </row>
    <row r="4754" spans="1:22" x14ac:dyDescent="0.25">
      <c r="A4754">
        <v>969587</v>
      </c>
      <c r="B4754">
        <v>2750</v>
      </c>
      <c r="C4754">
        <v>2750</v>
      </c>
      <c r="D4754" s="1" t="s">
        <v>45</v>
      </c>
      <c r="E4754" s="1" t="s">
        <v>46</v>
      </c>
      <c r="F4754" s="1" t="s">
        <v>8962</v>
      </c>
      <c r="G4754" s="1" t="s">
        <v>3278</v>
      </c>
      <c r="H4754" s="1" t="s">
        <v>100</v>
      </c>
      <c r="I4754" s="1" t="s">
        <v>582</v>
      </c>
      <c r="J4754" s="1" t="s">
        <v>101</v>
      </c>
      <c r="K4754">
        <v>1450</v>
      </c>
      <c r="L4754" s="2">
        <v>42304.340532407405</v>
      </c>
      <c r="M4754" s="2">
        <v>42277.375</v>
      </c>
      <c r="N4754" s="2">
        <v>42306.042743055557</v>
      </c>
      <c r="O4754">
        <v>50</v>
      </c>
      <c r="P4754">
        <v>3</v>
      </c>
      <c r="Q4754" s="1" t="s">
        <v>30</v>
      </c>
      <c r="R4754" s="1" t="s">
        <v>24</v>
      </c>
      <c r="S4754" s="1" t="s">
        <v>35</v>
      </c>
      <c r="T4754" s="3">
        <v>42304</v>
      </c>
      <c r="U4754" s="1" t="str">
        <f>IF(kiva_loans__muestra[[#This Row],[funded_amount]]=kiva_loans__muestra[[#This Row],[loan_amount]],"funded","unfunded")</f>
        <v>funded</v>
      </c>
      <c r="V4754" s="1" t="str">
        <f>IF(kiva_loans__muestra[[#This Row],[lender_count]]&gt;=50,"high","low")</f>
        <v>low</v>
      </c>
    </row>
    <row r="4755" spans="1:22" x14ac:dyDescent="0.25">
      <c r="A4755">
        <v>969756</v>
      </c>
      <c r="B4755">
        <v>15000</v>
      </c>
      <c r="C4755">
        <v>15000</v>
      </c>
      <c r="D4755" s="1" t="s">
        <v>74</v>
      </c>
      <c r="E4755" s="1" t="s">
        <v>74</v>
      </c>
      <c r="F4755" s="1" t="s">
        <v>8963</v>
      </c>
      <c r="G4755" s="1" t="s">
        <v>3320</v>
      </c>
      <c r="H4755" s="1" t="s">
        <v>717</v>
      </c>
      <c r="I4755" s="1" t="s">
        <v>1568</v>
      </c>
      <c r="J4755" s="1" t="s">
        <v>719</v>
      </c>
      <c r="K4755">
        <v>1460</v>
      </c>
      <c r="L4755" s="2">
        <v>42304.502372685187</v>
      </c>
      <c r="M4755" s="2">
        <v>42283.375</v>
      </c>
      <c r="N4755" s="2">
        <v>42337.319641203707</v>
      </c>
      <c r="O4755">
        <v>260</v>
      </c>
      <c r="P4755">
        <v>56</v>
      </c>
      <c r="Q4755" s="1" t="s">
        <v>8964</v>
      </c>
      <c r="R4755" s="1" t="s">
        <v>24</v>
      </c>
      <c r="S4755" s="1" t="s">
        <v>31</v>
      </c>
      <c r="T4755" s="3">
        <v>42304</v>
      </c>
      <c r="U4755" s="1" t="str">
        <f>IF(kiva_loans__muestra[[#This Row],[funded_amount]]=kiva_loans__muestra[[#This Row],[loan_amount]],"funded","unfunded")</f>
        <v>funded</v>
      </c>
      <c r="V4755" s="1" t="str">
        <f>IF(kiva_loans__muestra[[#This Row],[lender_count]]&gt;=50,"high","low")</f>
        <v>high</v>
      </c>
    </row>
    <row r="4756" spans="1:22" x14ac:dyDescent="0.25">
      <c r="A4756">
        <v>969678</v>
      </c>
      <c r="B4756">
        <v>2250</v>
      </c>
      <c r="C4756">
        <v>2250</v>
      </c>
      <c r="D4756" s="1" t="s">
        <v>75</v>
      </c>
      <c r="E4756" s="1" t="s">
        <v>27</v>
      </c>
      <c r="F4756" s="1" t="s">
        <v>8965</v>
      </c>
      <c r="G4756" s="1" t="s">
        <v>3278</v>
      </c>
      <c r="H4756" s="1" t="s">
        <v>100</v>
      </c>
      <c r="I4756" s="1" t="s">
        <v>1523</v>
      </c>
      <c r="J4756" s="1" t="s">
        <v>101</v>
      </c>
      <c r="K4756">
        <v>1250</v>
      </c>
      <c r="L4756" s="2">
        <v>42304.409560185188</v>
      </c>
      <c r="M4756" s="2">
        <v>42277.375</v>
      </c>
      <c r="N4756" s="2">
        <v>42331.580439814818</v>
      </c>
      <c r="O4756">
        <v>90</v>
      </c>
      <c r="P4756">
        <v>8</v>
      </c>
      <c r="Q4756" s="1" t="s">
        <v>501</v>
      </c>
      <c r="R4756" s="1" t="s">
        <v>24</v>
      </c>
      <c r="S4756" s="1" t="s">
        <v>35</v>
      </c>
      <c r="T4756" s="3">
        <v>42304</v>
      </c>
      <c r="U4756" s="1" t="str">
        <f>IF(kiva_loans__muestra[[#This Row],[funded_amount]]=kiva_loans__muestra[[#This Row],[loan_amount]],"funded","unfunded")</f>
        <v>funded</v>
      </c>
      <c r="V4756" s="1" t="str">
        <f>IF(kiva_loans__muestra[[#This Row],[lender_count]]&gt;=50,"high","low")</f>
        <v>low</v>
      </c>
    </row>
    <row r="4757" spans="1:22" x14ac:dyDescent="0.25">
      <c r="A4757">
        <v>969990</v>
      </c>
      <c r="B4757">
        <v>7750</v>
      </c>
      <c r="C4757">
        <v>7750</v>
      </c>
      <c r="D4757" s="1" t="s">
        <v>37</v>
      </c>
      <c r="E4757" s="1" t="s">
        <v>37</v>
      </c>
      <c r="F4757" s="1" t="s">
        <v>8966</v>
      </c>
      <c r="G4757" s="1" t="s">
        <v>3274</v>
      </c>
      <c r="H4757" s="1" t="s">
        <v>105</v>
      </c>
      <c r="I4757" s="1" t="s">
        <v>1596</v>
      </c>
      <c r="J4757" s="1" t="s">
        <v>106</v>
      </c>
      <c r="K4757">
        <v>4350</v>
      </c>
      <c r="L4757" s="2">
        <v>42305.031921296293</v>
      </c>
      <c r="M4757" s="2">
        <v>42280.375</v>
      </c>
      <c r="N4757" s="2">
        <v>42322.58390046296</v>
      </c>
      <c r="O4757">
        <v>80</v>
      </c>
      <c r="P4757">
        <v>25</v>
      </c>
      <c r="Q4757" s="1" t="s">
        <v>8967</v>
      </c>
      <c r="R4757" s="1" t="s">
        <v>92</v>
      </c>
      <c r="S4757" s="1" t="s">
        <v>31</v>
      </c>
      <c r="T4757" s="3">
        <v>42304</v>
      </c>
      <c r="U4757" s="1" t="str">
        <f>IF(kiva_loans__muestra[[#This Row],[funded_amount]]=kiva_loans__muestra[[#This Row],[loan_amount]],"funded","unfunded")</f>
        <v>funded</v>
      </c>
      <c r="V4757" s="1" t="str">
        <f>IF(kiva_loans__muestra[[#This Row],[lender_count]]&gt;=50,"high","low")</f>
        <v>low</v>
      </c>
    </row>
    <row r="4758" spans="1:22" x14ac:dyDescent="0.25">
      <c r="A4758">
        <v>969611</v>
      </c>
      <c r="B4758">
        <v>2000</v>
      </c>
      <c r="C4758">
        <v>2000</v>
      </c>
      <c r="D4758" s="1" t="s">
        <v>201</v>
      </c>
      <c r="E4758" s="1" t="s">
        <v>37</v>
      </c>
      <c r="F4758" s="1" t="s">
        <v>8968</v>
      </c>
      <c r="G4758" s="1" t="s">
        <v>3263</v>
      </c>
      <c r="H4758" s="1" t="s">
        <v>33</v>
      </c>
      <c r="I4758" s="1" t="s">
        <v>1273</v>
      </c>
      <c r="J4758" s="1" t="s">
        <v>34</v>
      </c>
      <c r="K4758">
        <v>1330</v>
      </c>
      <c r="L4758" s="2">
        <v>42304.36314814815</v>
      </c>
      <c r="M4758" s="2">
        <v>42292.375</v>
      </c>
      <c r="N4758" s="2">
        <v>42306.917048611111</v>
      </c>
      <c r="O4758">
        <v>140</v>
      </c>
      <c r="P4758">
        <v>7</v>
      </c>
      <c r="Q4758" s="1" t="s">
        <v>30</v>
      </c>
      <c r="R4758" s="1" t="s">
        <v>24</v>
      </c>
      <c r="S4758" s="1" t="s">
        <v>31</v>
      </c>
      <c r="T4758" s="3">
        <v>42304</v>
      </c>
      <c r="U4758" s="1" t="str">
        <f>IF(kiva_loans__muestra[[#This Row],[funded_amount]]=kiva_loans__muestra[[#This Row],[loan_amount]],"funded","unfunded")</f>
        <v>funded</v>
      </c>
      <c r="V4758" s="1" t="str">
        <f>IF(kiva_loans__muestra[[#This Row],[lender_count]]&gt;=50,"high","low")</f>
        <v>low</v>
      </c>
    </row>
    <row r="4759" spans="1:22" x14ac:dyDescent="0.25">
      <c r="A4759">
        <v>970281</v>
      </c>
      <c r="B4759">
        <v>4000</v>
      </c>
      <c r="C4759">
        <v>4000</v>
      </c>
      <c r="D4759" s="1" t="s">
        <v>64</v>
      </c>
      <c r="E4759" s="1" t="s">
        <v>37</v>
      </c>
      <c r="F4759" s="1" t="s">
        <v>2528</v>
      </c>
      <c r="G4759" s="1" t="s">
        <v>3263</v>
      </c>
      <c r="H4759" s="1" t="s">
        <v>33</v>
      </c>
      <c r="I4759" s="1" t="s">
        <v>1475</v>
      </c>
      <c r="J4759" s="1" t="s">
        <v>34</v>
      </c>
      <c r="K4759">
        <v>1560</v>
      </c>
      <c r="L4759" s="2">
        <v>42305.427129629628</v>
      </c>
      <c r="M4759" s="2">
        <v>42313.375</v>
      </c>
      <c r="N4759" s="2">
        <v>42327.637071759258</v>
      </c>
      <c r="O4759">
        <v>140</v>
      </c>
      <c r="P4759">
        <v>13</v>
      </c>
      <c r="Q4759" s="1" t="s">
        <v>30</v>
      </c>
      <c r="R4759" s="1" t="s">
        <v>24</v>
      </c>
      <c r="S4759" s="1" t="s">
        <v>31</v>
      </c>
      <c r="T4759" s="3">
        <v>42305</v>
      </c>
      <c r="U4759" s="1" t="str">
        <f>IF(kiva_loans__muestra[[#This Row],[funded_amount]]=kiva_loans__muestra[[#This Row],[loan_amount]],"funded","unfunded")</f>
        <v>funded</v>
      </c>
      <c r="V4759" s="1" t="str">
        <f>IF(kiva_loans__muestra[[#This Row],[lender_count]]&gt;=50,"high","low")</f>
        <v>low</v>
      </c>
    </row>
    <row r="4760" spans="1:22" x14ac:dyDescent="0.25">
      <c r="A4760">
        <v>970423</v>
      </c>
      <c r="B4760">
        <v>14500</v>
      </c>
      <c r="C4760">
        <v>14500</v>
      </c>
      <c r="D4760" s="1" t="s">
        <v>36</v>
      </c>
      <c r="E4760" s="1" t="s">
        <v>37</v>
      </c>
      <c r="F4760" s="1" t="s">
        <v>8969</v>
      </c>
      <c r="G4760" s="1" t="s">
        <v>3333</v>
      </c>
      <c r="H4760" s="1" t="s">
        <v>241</v>
      </c>
      <c r="I4760" s="1" t="s">
        <v>8970</v>
      </c>
      <c r="J4760" s="1" t="s">
        <v>243</v>
      </c>
      <c r="K4760">
        <v>480</v>
      </c>
      <c r="L4760" s="2">
        <v>42305.605879629627</v>
      </c>
      <c r="M4760" s="2">
        <v>42298.375</v>
      </c>
      <c r="N4760" s="2">
        <v>42328.070775462962</v>
      </c>
      <c r="O4760">
        <v>200</v>
      </c>
      <c r="P4760">
        <v>45</v>
      </c>
      <c r="Q4760" s="1" t="s">
        <v>1875</v>
      </c>
      <c r="R4760" s="1" t="s">
        <v>24</v>
      </c>
      <c r="S4760" s="1" t="s">
        <v>31</v>
      </c>
      <c r="T4760" s="3">
        <v>42305</v>
      </c>
      <c r="U4760" s="1" t="str">
        <f>IF(kiva_loans__muestra[[#This Row],[funded_amount]]=kiva_loans__muestra[[#This Row],[loan_amount]],"funded","unfunded")</f>
        <v>funded</v>
      </c>
      <c r="V4760" s="1" t="str">
        <f>IF(kiva_loans__muestra[[#This Row],[lender_count]]&gt;=50,"high","low")</f>
        <v>low</v>
      </c>
    </row>
    <row r="4761" spans="1:22" x14ac:dyDescent="0.25">
      <c r="A4761">
        <v>970577</v>
      </c>
      <c r="B4761">
        <v>8250</v>
      </c>
      <c r="C4761">
        <v>10750</v>
      </c>
      <c r="D4761" s="1" t="s">
        <v>137</v>
      </c>
      <c r="E4761" s="1" t="s">
        <v>27</v>
      </c>
      <c r="F4761" s="1" t="s">
        <v>8971</v>
      </c>
      <c r="G4761" s="1" t="s">
        <v>3427</v>
      </c>
      <c r="H4761" s="1" t="s">
        <v>185</v>
      </c>
      <c r="I4761" s="1" t="s">
        <v>8972</v>
      </c>
      <c r="J4761" s="1" t="s">
        <v>187</v>
      </c>
      <c r="K4761">
        <v>1770</v>
      </c>
      <c r="L4761" s="2">
        <v>42305.878333333334</v>
      </c>
      <c r="M4761" s="2">
        <v>42275.375</v>
      </c>
      <c r="N4761" s="2"/>
      <c r="O4761">
        <v>270</v>
      </c>
      <c r="P4761">
        <v>6</v>
      </c>
      <c r="Q4761" s="1" t="s">
        <v>88</v>
      </c>
      <c r="R4761" s="1" t="s">
        <v>92</v>
      </c>
      <c r="S4761" s="1" t="s">
        <v>25</v>
      </c>
      <c r="T4761" s="3">
        <v>42305</v>
      </c>
      <c r="U4761" s="1" t="str">
        <f>IF(kiva_loans__muestra[[#This Row],[funded_amount]]=kiva_loans__muestra[[#This Row],[loan_amount]],"funded","unfunded")</f>
        <v>unfunded</v>
      </c>
      <c r="V4761" s="1" t="str">
        <f>IF(kiva_loans__muestra[[#This Row],[lender_count]]&gt;=50,"high","low")</f>
        <v>low</v>
      </c>
    </row>
    <row r="4762" spans="1:22" x14ac:dyDescent="0.25">
      <c r="A4762">
        <v>970631</v>
      </c>
      <c r="B4762">
        <v>5500</v>
      </c>
      <c r="C4762">
        <v>10500</v>
      </c>
      <c r="D4762" s="1" t="s">
        <v>46</v>
      </c>
      <c r="E4762" s="1" t="s">
        <v>46</v>
      </c>
      <c r="F4762" s="1" t="s">
        <v>8973</v>
      </c>
      <c r="G4762" s="1" t="s">
        <v>3317</v>
      </c>
      <c r="H4762" s="1" t="s">
        <v>85</v>
      </c>
      <c r="I4762" s="1" t="s">
        <v>1201</v>
      </c>
      <c r="J4762" s="1" t="s">
        <v>90</v>
      </c>
      <c r="K4762">
        <v>1760</v>
      </c>
      <c r="L4762" s="2">
        <v>42305.949849537035</v>
      </c>
      <c r="M4762" s="2">
        <v>42284.375</v>
      </c>
      <c r="N4762" s="2"/>
      <c r="O4762">
        <v>140</v>
      </c>
      <c r="P4762">
        <v>10</v>
      </c>
      <c r="Q4762" s="1" t="s">
        <v>80</v>
      </c>
      <c r="R4762" s="1" t="s">
        <v>92</v>
      </c>
      <c r="S4762" s="1" t="s">
        <v>31</v>
      </c>
      <c r="T4762" s="3">
        <v>42305</v>
      </c>
      <c r="U4762" s="1" t="str">
        <f>IF(kiva_loans__muestra[[#This Row],[funded_amount]]=kiva_loans__muestra[[#This Row],[loan_amount]],"funded","unfunded")</f>
        <v>unfunded</v>
      </c>
      <c r="V4762" s="1" t="str">
        <f>IF(kiva_loans__muestra[[#This Row],[lender_count]]&gt;=50,"high","low")</f>
        <v>low</v>
      </c>
    </row>
    <row r="4763" spans="1:22" x14ac:dyDescent="0.25">
      <c r="A4763">
        <v>970640</v>
      </c>
      <c r="B4763">
        <v>3000</v>
      </c>
      <c r="C4763">
        <v>3000</v>
      </c>
      <c r="D4763" s="1" t="s">
        <v>63</v>
      </c>
      <c r="E4763" s="1" t="s">
        <v>27</v>
      </c>
      <c r="F4763" s="1" t="s">
        <v>8974</v>
      </c>
      <c r="G4763" s="1" t="s">
        <v>3276</v>
      </c>
      <c r="H4763" s="1" t="s">
        <v>225</v>
      </c>
      <c r="I4763" s="1" t="s">
        <v>1560</v>
      </c>
      <c r="J4763" s="1" t="s">
        <v>90</v>
      </c>
      <c r="K4763">
        <v>4570</v>
      </c>
      <c r="L4763" s="2">
        <v>42305.969236111108</v>
      </c>
      <c r="M4763" s="2">
        <v>42300.375</v>
      </c>
      <c r="N4763" s="2">
        <v>42310.449664351851</v>
      </c>
      <c r="O4763">
        <v>80</v>
      </c>
      <c r="P4763">
        <v>11</v>
      </c>
      <c r="Q4763" s="1" t="s">
        <v>8975</v>
      </c>
      <c r="R4763" s="1" t="s">
        <v>24</v>
      </c>
      <c r="S4763" s="1" t="s">
        <v>35</v>
      </c>
      <c r="T4763" s="3">
        <v>42305</v>
      </c>
      <c r="U4763" s="1" t="str">
        <f>IF(kiva_loans__muestra[[#This Row],[funded_amount]]=kiva_loans__muestra[[#This Row],[loan_amount]],"funded","unfunded")</f>
        <v>funded</v>
      </c>
      <c r="V4763" s="1" t="str">
        <f>IF(kiva_loans__muestra[[#This Row],[lender_count]]&gt;=50,"high","low")</f>
        <v>low</v>
      </c>
    </row>
    <row r="4764" spans="1:22" x14ac:dyDescent="0.25">
      <c r="A4764">
        <v>970279</v>
      </c>
      <c r="B4764">
        <v>11000</v>
      </c>
      <c r="C4764">
        <v>11000</v>
      </c>
      <c r="D4764" s="1" t="s">
        <v>58</v>
      </c>
      <c r="E4764" s="1" t="s">
        <v>27</v>
      </c>
      <c r="F4764" s="1" t="s">
        <v>8976</v>
      </c>
      <c r="G4764" s="1" t="s">
        <v>3630</v>
      </c>
      <c r="H4764" s="1" t="s">
        <v>441</v>
      </c>
      <c r="I4764" s="1" t="s">
        <v>30</v>
      </c>
      <c r="J4764" s="1" t="s">
        <v>442</v>
      </c>
      <c r="K4764">
        <v>1290</v>
      </c>
      <c r="L4764" s="2">
        <v>42305.425763888888</v>
      </c>
      <c r="M4764" s="2">
        <v>42297.375</v>
      </c>
      <c r="N4764" s="2">
        <v>42326.480127314811</v>
      </c>
      <c r="O4764">
        <v>140</v>
      </c>
      <c r="P4764">
        <v>22</v>
      </c>
      <c r="Q4764" s="1" t="s">
        <v>8977</v>
      </c>
      <c r="R4764" s="1" t="s">
        <v>133</v>
      </c>
      <c r="S4764" s="1" t="s">
        <v>35</v>
      </c>
      <c r="T4764" s="3">
        <v>42305</v>
      </c>
      <c r="U4764" s="1" t="str">
        <f>IF(kiva_loans__muestra[[#This Row],[funded_amount]]=kiva_loans__muestra[[#This Row],[loan_amount]],"funded","unfunded")</f>
        <v>funded</v>
      </c>
      <c r="V4764" s="1" t="str">
        <f>IF(kiva_loans__muestra[[#This Row],[lender_count]]&gt;=50,"high","low")</f>
        <v>low</v>
      </c>
    </row>
    <row r="4765" spans="1:22" x14ac:dyDescent="0.25">
      <c r="A4765">
        <v>970127</v>
      </c>
      <c r="B4765">
        <v>7500</v>
      </c>
      <c r="C4765">
        <v>7500</v>
      </c>
      <c r="D4765" s="1" t="s">
        <v>41</v>
      </c>
      <c r="E4765" s="1" t="s">
        <v>27</v>
      </c>
      <c r="F4765" s="1" t="s">
        <v>8978</v>
      </c>
      <c r="G4765" s="1" t="s">
        <v>3630</v>
      </c>
      <c r="H4765" s="1" t="s">
        <v>441</v>
      </c>
      <c r="I4765" s="1" t="s">
        <v>30</v>
      </c>
      <c r="J4765" s="1" t="s">
        <v>442</v>
      </c>
      <c r="K4765">
        <v>1290</v>
      </c>
      <c r="L4765" s="2">
        <v>42305.274826388886</v>
      </c>
      <c r="M4765" s="2">
        <v>42285.375</v>
      </c>
      <c r="N4765" s="2">
        <v>42314.80228009259</v>
      </c>
      <c r="O4765">
        <v>130</v>
      </c>
      <c r="P4765">
        <v>11</v>
      </c>
      <c r="Q4765" s="1" t="s">
        <v>8979</v>
      </c>
      <c r="R4765" s="1" t="s">
        <v>133</v>
      </c>
      <c r="S4765" s="1" t="s">
        <v>35</v>
      </c>
      <c r="T4765" s="3">
        <v>42305</v>
      </c>
      <c r="U4765" s="1" t="str">
        <f>IF(kiva_loans__muestra[[#This Row],[funded_amount]]=kiva_loans__muestra[[#This Row],[loan_amount]],"funded","unfunded")</f>
        <v>funded</v>
      </c>
      <c r="V4765" s="1" t="str">
        <f>IF(kiva_loans__muestra[[#This Row],[lender_count]]&gt;=50,"high","low")</f>
        <v>low</v>
      </c>
    </row>
    <row r="4766" spans="1:22" x14ac:dyDescent="0.25">
      <c r="A4766">
        <v>970381</v>
      </c>
      <c r="B4766">
        <v>10500</v>
      </c>
      <c r="C4766">
        <v>13750</v>
      </c>
      <c r="D4766" s="1" t="s">
        <v>205</v>
      </c>
      <c r="E4766" s="1" t="s">
        <v>32</v>
      </c>
      <c r="F4766" s="1" t="s">
        <v>8980</v>
      </c>
      <c r="G4766" s="1" t="s">
        <v>3661</v>
      </c>
      <c r="H4766" s="1" t="s">
        <v>805</v>
      </c>
      <c r="I4766" s="1" t="s">
        <v>1736</v>
      </c>
      <c r="J4766" s="1" t="s">
        <v>806</v>
      </c>
      <c r="K4766">
        <v>4040</v>
      </c>
      <c r="L4766" s="2">
        <v>42305.556562500002</v>
      </c>
      <c r="M4766" s="2">
        <v>42297.375</v>
      </c>
      <c r="N4766" s="2"/>
      <c r="O4766">
        <v>150</v>
      </c>
      <c r="P4766">
        <v>32</v>
      </c>
      <c r="Q4766" s="1" t="s">
        <v>8981</v>
      </c>
      <c r="R4766" s="1" t="s">
        <v>92</v>
      </c>
      <c r="S4766" s="1" t="s">
        <v>31</v>
      </c>
      <c r="T4766" s="3">
        <v>42305</v>
      </c>
      <c r="U4766" s="1" t="str">
        <f>IF(kiva_loans__muestra[[#This Row],[funded_amount]]=kiva_loans__muestra[[#This Row],[loan_amount]],"funded","unfunded")</f>
        <v>unfunded</v>
      </c>
      <c r="V4766" s="1" t="str">
        <f>IF(kiva_loans__muestra[[#This Row],[lender_count]]&gt;=50,"high","low")</f>
        <v>low</v>
      </c>
    </row>
    <row r="4767" spans="1:22" x14ac:dyDescent="0.25">
      <c r="A4767">
        <v>970593</v>
      </c>
      <c r="B4767">
        <v>15000</v>
      </c>
      <c r="C4767">
        <v>17000</v>
      </c>
      <c r="D4767" s="1" t="s">
        <v>36</v>
      </c>
      <c r="E4767" s="1" t="s">
        <v>37</v>
      </c>
      <c r="F4767" s="1" t="s">
        <v>2774</v>
      </c>
      <c r="G4767" s="1" t="s">
        <v>3427</v>
      </c>
      <c r="H4767" s="1" t="s">
        <v>185</v>
      </c>
      <c r="I4767" s="1" t="s">
        <v>1495</v>
      </c>
      <c r="J4767" s="1" t="s">
        <v>187</v>
      </c>
      <c r="K4767">
        <v>1770</v>
      </c>
      <c r="L4767" s="2">
        <v>42305.895138888889</v>
      </c>
      <c r="M4767" s="2">
        <v>42275.375</v>
      </c>
      <c r="N4767" s="2"/>
      <c r="O4767">
        <v>330</v>
      </c>
      <c r="P4767">
        <v>29</v>
      </c>
      <c r="Q4767" s="1" t="s">
        <v>2320</v>
      </c>
      <c r="R4767" s="1" t="s">
        <v>24</v>
      </c>
      <c r="S4767" s="1" t="s">
        <v>25</v>
      </c>
      <c r="T4767" s="3">
        <v>42305</v>
      </c>
      <c r="U4767" s="1" t="str">
        <f>IF(kiva_loans__muestra[[#This Row],[funded_amount]]=kiva_loans__muestra[[#This Row],[loan_amount]],"funded","unfunded")</f>
        <v>unfunded</v>
      </c>
      <c r="V4767" s="1" t="str">
        <f>IF(kiva_loans__muestra[[#This Row],[lender_count]]&gt;=50,"high","low")</f>
        <v>low</v>
      </c>
    </row>
    <row r="4768" spans="1:22" x14ac:dyDescent="0.25">
      <c r="A4768">
        <v>970177</v>
      </c>
      <c r="B4768">
        <v>4500</v>
      </c>
      <c r="C4768">
        <v>4500</v>
      </c>
      <c r="D4768" s="1" t="s">
        <v>45</v>
      </c>
      <c r="E4768" s="1" t="s">
        <v>46</v>
      </c>
      <c r="F4768" s="1" t="s">
        <v>8982</v>
      </c>
      <c r="G4768" s="1" t="s">
        <v>3278</v>
      </c>
      <c r="H4768" s="1" t="s">
        <v>100</v>
      </c>
      <c r="I4768" s="1" t="s">
        <v>1091</v>
      </c>
      <c r="J4768" s="1" t="s">
        <v>101</v>
      </c>
      <c r="K4768">
        <v>1450</v>
      </c>
      <c r="L4768" s="2">
        <v>42305.334537037037</v>
      </c>
      <c r="M4768" s="2">
        <v>42283.375</v>
      </c>
      <c r="N4768" s="2">
        <v>42308.059687499997</v>
      </c>
      <c r="O4768">
        <v>70</v>
      </c>
      <c r="P4768">
        <v>7</v>
      </c>
      <c r="Q4768" s="1" t="s">
        <v>30</v>
      </c>
      <c r="R4768" s="1" t="s">
        <v>24</v>
      </c>
      <c r="S4768" s="1" t="s">
        <v>35</v>
      </c>
      <c r="T4768" s="3">
        <v>42305</v>
      </c>
      <c r="U4768" s="1" t="str">
        <f>IF(kiva_loans__muestra[[#This Row],[funded_amount]]=kiva_loans__muestra[[#This Row],[loan_amount]],"funded","unfunded")</f>
        <v>funded</v>
      </c>
      <c r="V4768" s="1" t="str">
        <f>IF(kiva_loans__muestra[[#This Row],[lender_count]]&gt;=50,"high","low")</f>
        <v>low</v>
      </c>
    </row>
    <row r="4769" spans="1:22" x14ac:dyDescent="0.25">
      <c r="A4769">
        <v>970736</v>
      </c>
      <c r="B4769">
        <v>6250</v>
      </c>
      <c r="C4769">
        <v>6250</v>
      </c>
      <c r="D4769" s="1" t="s">
        <v>311</v>
      </c>
      <c r="E4769" s="1" t="s">
        <v>37</v>
      </c>
      <c r="F4769" s="1" t="s">
        <v>2511</v>
      </c>
      <c r="G4769" s="1" t="s">
        <v>3284</v>
      </c>
      <c r="H4769" s="1" t="s">
        <v>189</v>
      </c>
      <c r="I4769" s="1" t="s">
        <v>1173</v>
      </c>
      <c r="J4769" s="1" t="s">
        <v>207</v>
      </c>
      <c r="K4769">
        <v>2150</v>
      </c>
      <c r="L4769" s="2">
        <v>42306.236898148149</v>
      </c>
      <c r="M4769" s="2">
        <v>42283.375</v>
      </c>
      <c r="N4769" s="2">
        <v>42332.844027777777</v>
      </c>
      <c r="O4769">
        <v>200</v>
      </c>
      <c r="P4769">
        <v>21</v>
      </c>
      <c r="Q4769" s="1" t="s">
        <v>1067</v>
      </c>
      <c r="R4769" s="1" t="s">
        <v>24</v>
      </c>
      <c r="S4769" s="1" t="s">
        <v>31</v>
      </c>
      <c r="T4769" s="3">
        <v>42306</v>
      </c>
      <c r="U4769" s="1" t="str">
        <f>IF(kiva_loans__muestra[[#This Row],[funded_amount]]=kiva_loans__muestra[[#This Row],[loan_amount]],"funded","unfunded")</f>
        <v>funded</v>
      </c>
      <c r="V4769" s="1" t="str">
        <f>IF(kiva_loans__muestra[[#This Row],[lender_count]]&gt;=50,"high","low")</f>
        <v>low</v>
      </c>
    </row>
    <row r="4770" spans="1:22" x14ac:dyDescent="0.25">
      <c r="A4770">
        <v>971011</v>
      </c>
      <c r="B4770">
        <v>33750</v>
      </c>
      <c r="C4770">
        <v>33750</v>
      </c>
      <c r="D4770" s="1" t="s">
        <v>56</v>
      </c>
      <c r="E4770" s="1" t="s">
        <v>32</v>
      </c>
      <c r="F4770" s="1" t="s">
        <v>8983</v>
      </c>
      <c r="G4770" s="1" t="s">
        <v>3396</v>
      </c>
      <c r="H4770" s="1" t="s">
        <v>788</v>
      </c>
      <c r="I4770" s="1" t="s">
        <v>894</v>
      </c>
      <c r="J4770" s="1" t="s">
        <v>790</v>
      </c>
      <c r="K4770">
        <v>580</v>
      </c>
      <c r="L4770" s="2">
        <v>42306.657430555555</v>
      </c>
      <c r="M4770" s="2">
        <v>42276.375</v>
      </c>
      <c r="N4770" s="2">
        <v>42336.796689814815</v>
      </c>
      <c r="O4770">
        <v>90</v>
      </c>
      <c r="P4770">
        <v>90</v>
      </c>
      <c r="Q4770" s="1" t="s">
        <v>501</v>
      </c>
      <c r="R4770" s="1" t="s">
        <v>757</v>
      </c>
      <c r="S4770" s="1" t="s">
        <v>35</v>
      </c>
      <c r="T4770" s="3">
        <v>42306</v>
      </c>
      <c r="U4770" s="1" t="str">
        <f>IF(kiva_loans__muestra[[#This Row],[funded_amount]]=kiva_loans__muestra[[#This Row],[loan_amount]],"funded","unfunded")</f>
        <v>funded</v>
      </c>
      <c r="V4770" s="1" t="str">
        <f>IF(kiva_loans__muestra[[#This Row],[lender_count]]&gt;=50,"high","low")</f>
        <v>high</v>
      </c>
    </row>
    <row r="4771" spans="1:22" x14ac:dyDescent="0.25">
      <c r="A4771">
        <v>971096</v>
      </c>
      <c r="B4771">
        <v>4000</v>
      </c>
      <c r="C4771">
        <v>4000</v>
      </c>
      <c r="D4771" s="1" t="s">
        <v>213</v>
      </c>
      <c r="E4771" s="1" t="s">
        <v>46</v>
      </c>
      <c r="F4771" s="1" t="s">
        <v>8984</v>
      </c>
      <c r="G4771" s="1" t="s">
        <v>3266</v>
      </c>
      <c r="H4771" s="1" t="s">
        <v>89</v>
      </c>
      <c r="I4771" s="1" t="s">
        <v>489</v>
      </c>
      <c r="J4771" s="1" t="s">
        <v>90</v>
      </c>
      <c r="K4771">
        <v>1990</v>
      </c>
      <c r="L4771" s="2">
        <v>42306.753564814811</v>
      </c>
      <c r="M4771" s="2">
        <v>42297.375</v>
      </c>
      <c r="N4771" s="2">
        <v>42341.137962962966</v>
      </c>
      <c r="O4771">
        <v>140</v>
      </c>
      <c r="P4771">
        <v>15</v>
      </c>
      <c r="Q4771" s="1" t="s">
        <v>2710</v>
      </c>
      <c r="R4771" s="1" t="s">
        <v>24</v>
      </c>
      <c r="S4771" s="1" t="s">
        <v>31</v>
      </c>
      <c r="T4771" s="3">
        <v>42306</v>
      </c>
      <c r="U4771" s="1" t="str">
        <f>IF(kiva_loans__muestra[[#This Row],[funded_amount]]=kiva_loans__muestra[[#This Row],[loan_amount]],"funded","unfunded")</f>
        <v>funded</v>
      </c>
      <c r="V4771" s="1" t="str">
        <f>IF(kiva_loans__muestra[[#This Row],[lender_count]]&gt;=50,"high","low")</f>
        <v>low</v>
      </c>
    </row>
    <row r="4772" spans="1:22" x14ac:dyDescent="0.25">
      <c r="A4772">
        <v>971089</v>
      </c>
      <c r="B4772">
        <v>9250</v>
      </c>
      <c r="C4772">
        <v>9250</v>
      </c>
      <c r="D4772" s="1" t="s">
        <v>64</v>
      </c>
      <c r="E4772" s="1" t="s">
        <v>37</v>
      </c>
      <c r="F4772" s="1" t="s">
        <v>8985</v>
      </c>
      <c r="G4772" s="1" t="s">
        <v>3274</v>
      </c>
      <c r="H4772" s="1" t="s">
        <v>105</v>
      </c>
      <c r="I4772" s="1" t="s">
        <v>1130</v>
      </c>
      <c r="J4772" s="1" t="s">
        <v>106</v>
      </c>
      <c r="K4772">
        <v>1430</v>
      </c>
      <c r="L4772" s="2">
        <v>42306.74690972222</v>
      </c>
      <c r="M4772" s="2">
        <v>42289.375</v>
      </c>
      <c r="N4772" s="2">
        <v>42340.745092592595</v>
      </c>
      <c r="O4772">
        <v>90</v>
      </c>
      <c r="P4772">
        <v>35</v>
      </c>
      <c r="Q4772" s="1" t="s">
        <v>8986</v>
      </c>
      <c r="R4772" s="1" t="s">
        <v>92</v>
      </c>
      <c r="S4772" s="1" t="s">
        <v>25</v>
      </c>
      <c r="T4772" s="3">
        <v>42306</v>
      </c>
      <c r="U4772" s="1" t="str">
        <f>IF(kiva_loans__muestra[[#This Row],[funded_amount]]=kiva_loans__muestra[[#This Row],[loan_amount]],"funded","unfunded")</f>
        <v>funded</v>
      </c>
      <c r="V4772" s="1" t="str">
        <f>IF(kiva_loans__muestra[[#This Row],[lender_count]]&gt;=50,"high","low")</f>
        <v>low</v>
      </c>
    </row>
    <row r="4773" spans="1:22" x14ac:dyDescent="0.25">
      <c r="A4773">
        <v>970677</v>
      </c>
      <c r="B4773">
        <v>1250</v>
      </c>
      <c r="C4773">
        <v>1250</v>
      </c>
      <c r="D4773" s="1" t="s">
        <v>63</v>
      </c>
      <c r="E4773" s="1" t="s">
        <v>27</v>
      </c>
      <c r="F4773" s="1" t="s">
        <v>8987</v>
      </c>
      <c r="G4773" s="1" t="s">
        <v>3278</v>
      </c>
      <c r="H4773" s="1" t="s">
        <v>100</v>
      </c>
      <c r="I4773" s="1" t="s">
        <v>3569</v>
      </c>
      <c r="J4773" s="1" t="s">
        <v>101</v>
      </c>
      <c r="K4773">
        <v>1360</v>
      </c>
      <c r="L4773" s="2">
        <v>42306.114571759259</v>
      </c>
      <c r="M4773" s="2">
        <v>42286.375</v>
      </c>
      <c r="N4773" s="2">
        <v>42309.445451388892</v>
      </c>
      <c r="O4773">
        <v>80</v>
      </c>
      <c r="P4773">
        <v>1</v>
      </c>
      <c r="Q4773" s="1" t="s">
        <v>40</v>
      </c>
      <c r="R4773" s="1" t="s">
        <v>24</v>
      </c>
      <c r="S4773" s="1" t="s">
        <v>31</v>
      </c>
      <c r="T4773" s="3">
        <v>42306</v>
      </c>
      <c r="U4773" s="1" t="str">
        <f>IF(kiva_loans__muestra[[#This Row],[funded_amount]]=kiva_loans__muestra[[#This Row],[loan_amount]],"funded","unfunded")</f>
        <v>funded</v>
      </c>
      <c r="V4773" s="1" t="str">
        <f>IF(kiva_loans__muestra[[#This Row],[lender_count]]&gt;=50,"high","low")</f>
        <v>low</v>
      </c>
    </row>
    <row r="4774" spans="1:22" x14ac:dyDescent="0.25">
      <c r="A4774">
        <v>971188</v>
      </c>
      <c r="B4774">
        <v>4250</v>
      </c>
      <c r="C4774">
        <v>5250</v>
      </c>
      <c r="D4774" s="1" t="s">
        <v>56</v>
      </c>
      <c r="E4774" s="1" t="s">
        <v>32</v>
      </c>
      <c r="F4774" s="1" t="s">
        <v>8988</v>
      </c>
      <c r="G4774" s="1" t="s">
        <v>3427</v>
      </c>
      <c r="H4774" s="1" t="s">
        <v>185</v>
      </c>
      <c r="I4774" s="1" t="s">
        <v>186</v>
      </c>
      <c r="J4774" s="1" t="s">
        <v>187</v>
      </c>
      <c r="K4774">
        <v>1770</v>
      </c>
      <c r="L4774" s="2">
        <v>42306.948946759258</v>
      </c>
      <c r="M4774" s="2">
        <v>42276.375</v>
      </c>
      <c r="N4774" s="2"/>
      <c r="O4774">
        <v>180</v>
      </c>
      <c r="P4774">
        <v>15</v>
      </c>
      <c r="Q4774" s="1" t="s">
        <v>148</v>
      </c>
      <c r="R4774" s="1" t="s">
        <v>24</v>
      </c>
      <c r="S4774" s="1" t="s">
        <v>25</v>
      </c>
      <c r="T4774" s="3">
        <v>42306</v>
      </c>
      <c r="U4774" s="1" t="str">
        <f>IF(kiva_loans__muestra[[#This Row],[funded_amount]]=kiva_loans__muestra[[#This Row],[loan_amount]],"funded","unfunded")</f>
        <v>unfunded</v>
      </c>
      <c r="V4774" s="1" t="str">
        <f>IF(kiva_loans__muestra[[#This Row],[lender_count]]&gt;=50,"high","low")</f>
        <v>low</v>
      </c>
    </row>
    <row r="4775" spans="1:22" x14ac:dyDescent="0.25">
      <c r="A4775">
        <v>970932</v>
      </c>
      <c r="B4775">
        <v>9750</v>
      </c>
      <c r="C4775">
        <v>9750</v>
      </c>
      <c r="D4775" s="1" t="s">
        <v>77</v>
      </c>
      <c r="E4775" s="1" t="s">
        <v>78</v>
      </c>
      <c r="F4775" s="1" t="s">
        <v>8989</v>
      </c>
      <c r="G4775" s="1" t="s">
        <v>3303</v>
      </c>
      <c r="H4775" s="1" t="s">
        <v>28</v>
      </c>
      <c r="I4775" s="1" t="s">
        <v>8990</v>
      </c>
      <c r="J4775" s="1" t="s">
        <v>29</v>
      </c>
      <c r="K4775">
        <v>2450</v>
      </c>
      <c r="L4775" s="2">
        <v>42306.506620370368</v>
      </c>
      <c r="M4775" s="2">
        <v>42277.375</v>
      </c>
      <c r="N4775" s="2">
        <v>42309.81759259259</v>
      </c>
      <c r="O4775">
        <v>200</v>
      </c>
      <c r="P4775">
        <v>32</v>
      </c>
      <c r="Q4775" s="1" t="s">
        <v>40</v>
      </c>
      <c r="R4775" s="1" t="s">
        <v>24</v>
      </c>
      <c r="S4775" s="1" t="s">
        <v>31</v>
      </c>
      <c r="T4775" s="3">
        <v>42306</v>
      </c>
      <c r="U4775" s="1" t="str">
        <f>IF(kiva_loans__muestra[[#This Row],[funded_amount]]=kiva_loans__muestra[[#This Row],[loan_amount]],"funded","unfunded")</f>
        <v>funded</v>
      </c>
      <c r="V4775" s="1" t="str">
        <f>IF(kiva_loans__muestra[[#This Row],[lender_count]]&gt;=50,"high","low")</f>
        <v>low</v>
      </c>
    </row>
    <row r="4776" spans="1:22" x14ac:dyDescent="0.25">
      <c r="A4776">
        <v>970790</v>
      </c>
      <c r="B4776">
        <v>2250</v>
      </c>
      <c r="C4776">
        <v>2250</v>
      </c>
      <c r="D4776" s="1" t="s">
        <v>311</v>
      </c>
      <c r="E4776" s="1" t="s">
        <v>37</v>
      </c>
      <c r="F4776" s="1" t="s">
        <v>1704</v>
      </c>
      <c r="G4776" s="1" t="s">
        <v>3278</v>
      </c>
      <c r="H4776" s="1" t="s">
        <v>100</v>
      </c>
      <c r="I4776" s="1" t="s">
        <v>655</v>
      </c>
      <c r="J4776" s="1" t="s">
        <v>101</v>
      </c>
      <c r="K4776">
        <v>1450</v>
      </c>
      <c r="L4776" s="2">
        <v>42306.318310185183</v>
      </c>
      <c r="M4776" s="2">
        <v>42276.375</v>
      </c>
      <c r="N4776" s="2">
        <v>42310.718518518515</v>
      </c>
      <c r="O4776">
        <v>80</v>
      </c>
      <c r="P4776">
        <v>5</v>
      </c>
      <c r="Q4776" s="1" t="s">
        <v>30</v>
      </c>
      <c r="R4776" s="1" t="s">
        <v>24</v>
      </c>
      <c r="S4776" s="1" t="s">
        <v>35</v>
      </c>
      <c r="T4776" s="3">
        <v>42306</v>
      </c>
      <c r="U4776" s="1" t="str">
        <f>IF(kiva_loans__muestra[[#This Row],[funded_amount]]=kiva_loans__muestra[[#This Row],[loan_amount]],"funded","unfunded")</f>
        <v>funded</v>
      </c>
      <c r="V4776" s="1" t="str">
        <f>IF(kiva_loans__muestra[[#This Row],[lender_count]]&gt;=50,"high","low")</f>
        <v>low</v>
      </c>
    </row>
    <row r="4777" spans="1:22" x14ac:dyDescent="0.25">
      <c r="A4777">
        <v>971178</v>
      </c>
      <c r="B4777">
        <v>3500</v>
      </c>
      <c r="C4777">
        <v>3500</v>
      </c>
      <c r="D4777" s="1" t="s">
        <v>50</v>
      </c>
      <c r="E4777" s="1" t="s">
        <v>37</v>
      </c>
      <c r="F4777" s="1" t="s">
        <v>2775</v>
      </c>
      <c r="G4777" s="1" t="s">
        <v>3427</v>
      </c>
      <c r="H4777" s="1" t="s">
        <v>185</v>
      </c>
      <c r="I4777" s="1" t="s">
        <v>1549</v>
      </c>
      <c r="J4777" s="1" t="s">
        <v>187</v>
      </c>
      <c r="K4777">
        <v>1770</v>
      </c>
      <c r="L4777" s="2">
        <v>42306.936296296299</v>
      </c>
      <c r="M4777" s="2">
        <v>42276.375</v>
      </c>
      <c r="N4777" s="2">
        <v>42332.980879629627</v>
      </c>
      <c r="O4777">
        <v>150</v>
      </c>
      <c r="P4777">
        <v>14</v>
      </c>
      <c r="Q4777" s="1" t="s">
        <v>844</v>
      </c>
      <c r="R4777" s="1" t="s">
        <v>92</v>
      </c>
      <c r="S4777" s="1" t="s">
        <v>25</v>
      </c>
      <c r="T4777" s="3">
        <v>42306</v>
      </c>
      <c r="U4777" s="1" t="str">
        <f>IF(kiva_loans__muestra[[#This Row],[funded_amount]]=kiva_loans__muestra[[#This Row],[loan_amount]],"funded","unfunded")</f>
        <v>funded</v>
      </c>
      <c r="V4777" s="1" t="str">
        <f>IF(kiva_loans__muestra[[#This Row],[lender_count]]&gt;=50,"high","low")</f>
        <v>low</v>
      </c>
    </row>
    <row r="4778" spans="1:22" x14ac:dyDescent="0.25">
      <c r="A4778">
        <v>971074</v>
      </c>
      <c r="B4778">
        <v>2000</v>
      </c>
      <c r="C4778">
        <v>2000</v>
      </c>
      <c r="D4778" s="1" t="s">
        <v>37</v>
      </c>
      <c r="E4778" s="1" t="s">
        <v>37</v>
      </c>
      <c r="F4778" s="1" t="s">
        <v>8991</v>
      </c>
      <c r="G4778" s="1" t="s">
        <v>3266</v>
      </c>
      <c r="H4778" s="1" t="s">
        <v>89</v>
      </c>
      <c r="I4778" s="1" t="s">
        <v>871</v>
      </c>
      <c r="J4778" s="1" t="s">
        <v>90</v>
      </c>
      <c r="K4778">
        <v>1990</v>
      </c>
      <c r="L4778" s="2">
        <v>42306.730173611111</v>
      </c>
      <c r="M4778" s="2">
        <v>42290.375</v>
      </c>
      <c r="N4778" s="2">
        <v>42326.685937499999</v>
      </c>
      <c r="O4778">
        <v>140</v>
      </c>
      <c r="P4778">
        <v>3</v>
      </c>
      <c r="Q4778" s="1" t="s">
        <v>2895</v>
      </c>
      <c r="R4778" s="1" t="s">
        <v>92</v>
      </c>
      <c r="S4778" s="1" t="s">
        <v>31</v>
      </c>
      <c r="T4778" s="3">
        <v>42306</v>
      </c>
      <c r="U4778" s="1" t="str">
        <f>IF(kiva_loans__muestra[[#This Row],[funded_amount]]=kiva_loans__muestra[[#This Row],[loan_amount]],"funded","unfunded")</f>
        <v>funded</v>
      </c>
      <c r="V4778" s="1" t="str">
        <f>IF(kiva_loans__muestra[[#This Row],[lender_count]]&gt;=50,"high","low")</f>
        <v>low</v>
      </c>
    </row>
    <row r="4779" spans="1:22" x14ac:dyDescent="0.25">
      <c r="A4779">
        <v>970994</v>
      </c>
      <c r="B4779">
        <v>11750</v>
      </c>
      <c r="C4779">
        <v>11750</v>
      </c>
      <c r="D4779" s="1" t="s">
        <v>175</v>
      </c>
      <c r="E4779" s="1" t="s">
        <v>78</v>
      </c>
      <c r="F4779" s="1" t="s">
        <v>8992</v>
      </c>
      <c r="G4779" s="1" t="s">
        <v>3333</v>
      </c>
      <c r="H4779" s="1" t="s">
        <v>241</v>
      </c>
      <c r="I4779" s="1" t="s">
        <v>242</v>
      </c>
      <c r="J4779" s="1" t="s">
        <v>243</v>
      </c>
      <c r="K4779">
        <v>480</v>
      </c>
      <c r="L4779" s="2">
        <v>42306.635138888887</v>
      </c>
      <c r="M4779" s="2">
        <v>42291.375</v>
      </c>
      <c r="N4779" s="2">
        <v>42332.923495370371</v>
      </c>
      <c r="O4779">
        <v>200</v>
      </c>
      <c r="P4779">
        <v>45</v>
      </c>
      <c r="Q4779" s="1" t="s">
        <v>8993</v>
      </c>
      <c r="R4779" s="1" t="s">
        <v>92</v>
      </c>
      <c r="S4779" s="1" t="s">
        <v>31</v>
      </c>
      <c r="T4779" s="3">
        <v>42306</v>
      </c>
      <c r="U4779" s="1" t="str">
        <f>IF(kiva_loans__muestra[[#This Row],[funded_amount]]=kiva_loans__muestra[[#This Row],[loan_amount]],"funded","unfunded")</f>
        <v>funded</v>
      </c>
      <c r="V4779" s="1" t="str">
        <f>IF(kiva_loans__muestra[[#This Row],[lender_count]]&gt;=50,"high","low")</f>
        <v>low</v>
      </c>
    </row>
    <row r="4780" spans="1:22" x14ac:dyDescent="0.25">
      <c r="A4780">
        <v>971437</v>
      </c>
      <c r="B4780">
        <v>3500</v>
      </c>
      <c r="C4780">
        <v>7000</v>
      </c>
      <c r="D4780" s="1" t="s">
        <v>137</v>
      </c>
      <c r="E4780" s="1" t="s">
        <v>27</v>
      </c>
      <c r="F4780" s="1" t="s">
        <v>8994</v>
      </c>
      <c r="G4780" s="1" t="s">
        <v>3263</v>
      </c>
      <c r="H4780" s="1" t="s">
        <v>33</v>
      </c>
      <c r="I4780" s="1" t="s">
        <v>1123</v>
      </c>
      <c r="J4780" s="1" t="s">
        <v>34</v>
      </c>
      <c r="K4780">
        <v>1380</v>
      </c>
      <c r="L4780" s="2">
        <v>42307.445937500001</v>
      </c>
      <c r="M4780" s="2">
        <v>42305.333333333336</v>
      </c>
      <c r="N4780" s="2"/>
      <c r="O4780">
        <v>140</v>
      </c>
      <c r="P4780">
        <v>14</v>
      </c>
      <c r="Q4780" s="1" t="s">
        <v>57</v>
      </c>
      <c r="R4780" s="1" t="s">
        <v>24</v>
      </c>
      <c r="S4780" s="1" t="s">
        <v>31</v>
      </c>
      <c r="T4780" s="3">
        <v>42307</v>
      </c>
      <c r="U4780" s="1" t="str">
        <f>IF(kiva_loans__muestra[[#This Row],[funded_amount]]=kiva_loans__muestra[[#This Row],[loan_amount]],"funded","unfunded")</f>
        <v>unfunded</v>
      </c>
      <c r="V4780" s="1" t="str">
        <f>IF(kiva_loans__muestra[[#This Row],[lender_count]]&gt;=50,"high","low")</f>
        <v>low</v>
      </c>
    </row>
    <row r="4781" spans="1:22" x14ac:dyDescent="0.25">
      <c r="A4781">
        <v>971614</v>
      </c>
      <c r="B4781">
        <v>8500</v>
      </c>
      <c r="C4781">
        <v>8500</v>
      </c>
      <c r="D4781" s="1" t="s">
        <v>46</v>
      </c>
      <c r="E4781" s="1" t="s">
        <v>46</v>
      </c>
      <c r="F4781" s="1" t="s">
        <v>8995</v>
      </c>
      <c r="G4781" s="1" t="s">
        <v>3359</v>
      </c>
      <c r="H4781" s="1" t="s">
        <v>451</v>
      </c>
      <c r="I4781" s="1" t="s">
        <v>2858</v>
      </c>
      <c r="J4781" s="1" t="s">
        <v>90</v>
      </c>
      <c r="K4781">
        <v>1810</v>
      </c>
      <c r="L4781" s="2">
        <v>42307.616724537038</v>
      </c>
      <c r="M4781" s="2">
        <v>42277.375</v>
      </c>
      <c r="N4781" s="2">
        <v>42339.857476851852</v>
      </c>
      <c r="O4781">
        <v>270</v>
      </c>
      <c r="P4781">
        <v>28</v>
      </c>
      <c r="Q4781" s="1" t="s">
        <v>8996</v>
      </c>
      <c r="R4781" s="1" t="s">
        <v>24</v>
      </c>
      <c r="S4781" s="1" t="s">
        <v>31</v>
      </c>
      <c r="T4781" s="3">
        <v>42307</v>
      </c>
      <c r="U4781" s="1" t="str">
        <f>IF(kiva_loans__muestra[[#This Row],[funded_amount]]=kiva_loans__muestra[[#This Row],[loan_amount]],"funded","unfunded")</f>
        <v>funded</v>
      </c>
      <c r="V4781" s="1" t="str">
        <f>IF(kiva_loans__muestra[[#This Row],[lender_count]]&gt;=50,"high","low")</f>
        <v>low</v>
      </c>
    </row>
    <row r="4782" spans="1:22" x14ac:dyDescent="0.25">
      <c r="A4782">
        <v>971483</v>
      </c>
      <c r="B4782">
        <v>4000</v>
      </c>
      <c r="C4782">
        <v>4000</v>
      </c>
      <c r="D4782" s="1" t="s">
        <v>45</v>
      </c>
      <c r="E4782" s="1" t="s">
        <v>46</v>
      </c>
      <c r="F4782" s="1" t="s">
        <v>8997</v>
      </c>
      <c r="G4782" s="1" t="s">
        <v>3263</v>
      </c>
      <c r="H4782" s="1" t="s">
        <v>33</v>
      </c>
      <c r="I4782" s="1" t="s">
        <v>1065</v>
      </c>
      <c r="J4782" s="1" t="s">
        <v>34</v>
      </c>
      <c r="K4782">
        <v>1380</v>
      </c>
      <c r="L4782" s="2">
        <v>42307.501307870371</v>
      </c>
      <c r="M4782" s="2">
        <v>42300.375</v>
      </c>
      <c r="N4782" s="2">
        <v>42329.050115740742</v>
      </c>
      <c r="O4782">
        <v>80</v>
      </c>
      <c r="P4782">
        <v>13</v>
      </c>
      <c r="Q4782" s="1" t="s">
        <v>8998</v>
      </c>
      <c r="R4782" s="1" t="s">
        <v>24</v>
      </c>
      <c r="S4782" s="1" t="s">
        <v>31</v>
      </c>
      <c r="T4782" s="3">
        <v>42307</v>
      </c>
      <c r="U4782" s="1" t="str">
        <f>IF(kiva_loans__muestra[[#This Row],[funded_amount]]=kiva_loans__muestra[[#This Row],[loan_amount]],"funded","unfunded")</f>
        <v>funded</v>
      </c>
      <c r="V4782" s="1" t="str">
        <f>IF(kiva_loans__muestra[[#This Row],[lender_count]]&gt;=50,"high","low")</f>
        <v>low</v>
      </c>
    </row>
    <row r="4783" spans="1:22" x14ac:dyDescent="0.25">
      <c r="A4783">
        <v>971729</v>
      </c>
      <c r="B4783">
        <v>15500</v>
      </c>
      <c r="C4783">
        <v>15500</v>
      </c>
      <c r="D4783" s="1" t="s">
        <v>311</v>
      </c>
      <c r="E4783" s="1" t="s">
        <v>37</v>
      </c>
      <c r="F4783" s="1" t="s">
        <v>8999</v>
      </c>
      <c r="G4783" s="1" t="s">
        <v>3266</v>
      </c>
      <c r="H4783" s="1" t="s">
        <v>89</v>
      </c>
      <c r="I4783" s="1" t="s">
        <v>986</v>
      </c>
      <c r="J4783" s="1" t="s">
        <v>90</v>
      </c>
      <c r="K4783">
        <v>1990</v>
      </c>
      <c r="L4783" s="2">
        <v>42307.758796296293</v>
      </c>
      <c r="M4783" s="2">
        <v>42298.375</v>
      </c>
      <c r="N4783" s="2">
        <v>42330.769583333335</v>
      </c>
      <c r="O4783">
        <v>140</v>
      </c>
      <c r="P4783">
        <v>37</v>
      </c>
      <c r="Q4783" s="1" t="s">
        <v>9000</v>
      </c>
      <c r="R4783" s="1" t="s">
        <v>24</v>
      </c>
      <c r="S4783" s="1" t="s">
        <v>35</v>
      </c>
      <c r="T4783" s="3">
        <v>42307</v>
      </c>
      <c r="U4783" s="1" t="str">
        <f>IF(kiva_loans__muestra[[#This Row],[funded_amount]]=kiva_loans__muestra[[#This Row],[loan_amount]],"funded","unfunded")</f>
        <v>funded</v>
      </c>
      <c r="V4783" s="1" t="str">
        <f>IF(kiva_loans__muestra[[#This Row],[lender_count]]&gt;=50,"high","low")</f>
        <v>low</v>
      </c>
    </row>
    <row r="4784" spans="1:22" x14ac:dyDescent="0.25">
      <c r="A4784">
        <v>971746</v>
      </c>
      <c r="B4784">
        <v>2500</v>
      </c>
      <c r="C4784">
        <v>2500</v>
      </c>
      <c r="D4784" s="1" t="s">
        <v>27</v>
      </c>
      <c r="E4784" s="1" t="s">
        <v>27</v>
      </c>
      <c r="F4784" s="1" t="s">
        <v>9001</v>
      </c>
      <c r="G4784" s="1" t="s">
        <v>3268</v>
      </c>
      <c r="H4784" s="1" t="s">
        <v>138</v>
      </c>
      <c r="I4784" s="1" t="s">
        <v>563</v>
      </c>
      <c r="J4784" s="1" t="s">
        <v>139</v>
      </c>
      <c r="K4784">
        <v>1180</v>
      </c>
      <c r="L4784" s="2">
        <v>42307.857187499998</v>
      </c>
      <c r="M4784" s="2">
        <v>42296.375</v>
      </c>
      <c r="N4784" s="2">
        <v>42325.696886574071</v>
      </c>
      <c r="O4784">
        <v>100</v>
      </c>
      <c r="P4784">
        <v>7</v>
      </c>
      <c r="Q4784" s="1" t="s">
        <v>752</v>
      </c>
      <c r="R4784" s="1" t="s">
        <v>24</v>
      </c>
      <c r="S4784" s="1" t="s">
        <v>31</v>
      </c>
      <c r="T4784" s="3">
        <v>42307</v>
      </c>
      <c r="U4784" s="1" t="str">
        <f>IF(kiva_loans__muestra[[#This Row],[funded_amount]]=kiva_loans__muestra[[#This Row],[loan_amount]],"funded","unfunded")</f>
        <v>funded</v>
      </c>
      <c r="V4784" s="1" t="str">
        <f>IF(kiva_loans__muestra[[#This Row],[lender_count]]&gt;=50,"high","low")</f>
        <v>low</v>
      </c>
    </row>
    <row r="4785" spans="1:22" x14ac:dyDescent="0.25">
      <c r="A4785">
        <v>971321</v>
      </c>
      <c r="B4785">
        <v>9000</v>
      </c>
      <c r="C4785">
        <v>11500</v>
      </c>
      <c r="D4785" s="1" t="s">
        <v>48</v>
      </c>
      <c r="E4785" s="1" t="s">
        <v>49</v>
      </c>
      <c r="F4785" s="1" t="s">
        <v>9002</v>
      </c>
      <c r="G4785" s="1" t="s">
        <v>3284</v>
      </c>
      <c r="H4785" s="1" t="s">
        <v>189</v>
      </c>
      <c r="I4785" s="1" t="s">
        <v>639</v>
      </c>
      <c r="J4785" s="1" t="s">
        <v>207</v>
      </c>
      <c r="K4785">
        <v>1000</v>
      </c>
      <c r="L4785" s="2">
        <v>42307.261990740742</v>
      </c>
      <c r="M4785" s="2">
        <v>42292.375</v>
      </c>
      <c r="N4785" s="2"/>
      <c r="O4785">
        <v>200</v>
      </c>
      <c r="P4785">
        <v>35</v>
      </c>
      <c r="Q4785" s="1" t="s">
        <v>117</v>
      </c>
      <c r="R4785" s="1" t="s">
        <v>24</v>
      </c>
      <c r="S4785" s="1" t="s">
        <v>31</v>
      </c>
      <c r="T4785" s="3">
        <v>42307</v>
      </c>
      <c r="U4785" s="1" t="str">
        <f>IF(kiva_loans__muestra[[#This Row],[funded_amount]]=kiva_loans__muestra[[#This Row],[loan_amount]],"funded","unfunded")</f>
        <v>unfunded</v>
      </c>
      <c r="V4785" s="1" t="str">
        <f>IF(kiva_loans__muestra[[#This Row],[lender_count]]&gt;=50,"high","low")</f>
        <v>low</v>
      </c>
    </row>
    <row r="4786" spans="1:22" x14ac:dyDescent="0.25">
      <c r="A4786">
        <v>971390</v>
      </c>
      <c r="B4786">
        <v>5000</v>
      </c>
      <c r="C4786">
        <v>5000</v>
      </c>
      <c r="D4786" s="1" t="s">
        <v>152</v>
      </c>
      <c r="E4786" s="1" t="s">
        <v>46</v>
      </c>
      <c r="F4786" s="1" t="s">
        <v>2138</v>
      </c>
      <c r="G4786" s="1" t="s">
        <v>3263</v>
      </c>
      <c r="H4786" s="1" t="s">
        <v>33</v>
      </c>
      <c r="I4786" s="1" t="s">
        <v>304</v>
      </c>
      <c r="J4786" s="1" t="s">
        <v>34</v>
      </c>
      <c r="K4786">
        <v>1380</v>
      </c>
      <c r="L4786" s="2">
        <v>42307.370949074073</v>
      </c>
      <c r="M4786" s="2">
        <v>42304.333333333336</v>
      </c>
      <c r="N4786" s="2">
        <v>42339.071585648147</v>
      </c>
      <c r="O4786">
        <v>140</v>
      </c>
      <c r="P4786">
        <v>17</v>
      </c>
      <c r="Q4786" s="1" t="s">
        <v>9003</v>
      </c>
      <c r="R4786" s="1" t="s">
        <v>24</v>
      </c>
      <c r="S4786" s="1" t="s">
        <v>31</v>
      </c>
      <c r="T4786" s="3">
        <v>42307</v>
      </c>
      <c r="U4786" s="1" t="str">
        <f>IF(kiva_loans__muestra[[#This Row],[funded_amount]]=kiva_loans__muestra[[#This Row],[loan_amount]],"funded","unfunded")</f>
        <v>funded</v>
      </c>
      <c r="V4786" s="1" t="str">
        <f>IF(kiva_loans__muestra[[#This Row],[lender_count]]&gt;=50,"high","low")</f>
        <v>low</v>
      </c>
    </row>
    <row r="4787" spans="1:22" x14ac:dyDescent="0.25">
      <c r="A4787">
        <v>971373</v>
      </c>
      <c r="B4787">
        <v>5750</v>
      </c>
      <c r="C4787">
        <v>5750</v>
      </c>
      <c r="D4787" s="1" t="s">
        <v>213</v>
      </c>
      <c r="E4787" s="1" t="s">
        <v>46</v>
      </c>
      <c r="F4787" s="1" t="s">
        <v>9004</v>
      </c>
      <c r="G4787" s="1" t="s">
        <v>3303</v>
      </c>
      <c r="H4787" s="1" t="s">
        <v>28</v>
      </c>
      <c r="I4787" s="1" t="s">
        <v>39</v>
      </c>
      <c r="J4787" s="1" t="s">
        <v>29</v>
      </c>
      <c r="K4787">
        <v>2450</v>
      </c>
      <c r="L4787" s="2">
        <v>42307.329965277779</v>
      </c>
      <c r="M4787" s="2">
        <v>42285.375</v>
      </c>
      <c r="N4787" s="2">
        <v>42339.030312499999</v>
      </c>
      <c r="O4787">
        <v>140</v>
      </c>
      <c r="P4787">
        <v>21</v>
      </c>
      <c r="Q4787" s="1" t="s">
        <v>9005</v>
      </c>
      <c r="R4787" s="1" t="s">
        <v>24</v>
      </c>
      <c r="S4787" s="1" t="s">
        <v>31</v>
      </c>
      <c r="T4787" s="3">
        <v>42307</v>
      </c>
      <c r="U4787" s="1" t="str">
        <f>IF(kiva_loans__muestra[[#This Row],[funded_amount]]=kiva_loans__muestra[[#This Row],[loan_amount]],"funded","unfunded")</f>
        <v>funded</v>
      </c>
      <c r="V4787" s="1" t="str">
        <f>IF(kiva_loans__muestra[[#This Row],[lender_count]]&gt;=50,"high","low")</f>
        <v>low</v>
      </c>
    </row>
    <row r="4788" spans="1:22" x14ac:dyDescent="0.25">
      <c r="A4788">
        <v>971808</v>
      </c>
      <c r="B4788">
        <v>1250</v>
      </c>
      <c r="C4788">
        <v>3500</v>
      </c>
      <c r="D4788" s="1" t="s">
        <v>27</v>
      </c>
      <c r="E4788" s="1" t="s">
        <v>27</v>
      </c>
      <c r="F4788" s="1" t="s">
        <v>9006</v>
      </c>
      <c r="G4788" s="1" t="s">
        <v>3427</v>
      </c>
      <c r="H4788" s="1" t="s">
        <v>185</v>
      </c>
      <c r="I4788" s="1" t="s">
        <v>2575</v>
      </c>
      <c r="J4788" s="1" t="s">
        <v>187</v>
      </c>
      <c r="K4788">
        <v>1770</v>
      </c>
      <c r="L4788" s="2">
        <v>42307.97755787037</v>
      </c>
      <c r="M4788" s="2">
        <v>42277.375</v>
      </c>
      <c r="N4788" s="2"/>
      <c r="O4788">
        <v>230</v>
      </c>
      <c r="P4788">
        <v>5</v>
      </c>
      <c r="Q4788" s="1" t="s">
        <v>1160</v>
      </c>
      <c r="R4788" s="1" t="s">
        <v>24</v>
      </c>
      <c r="S4788" s="1" t="s">
        <v>25</v>
      </c>
      <c r="T4788" s="3">
        <v>42307</v>
      </c>
      <c r="U4788" s="1" t="str">
        <f>IF(kiva_loans__muestra[[#This Row],[funded_amount]]=kiva_loans__muestra[[#This Row],[loan_amount]],"funded","unfunded")</f>
        <v>unfunded</v>
      </c>
      <c r="V4788" s="1" t="str">
        <f>IF(kiva_loans__muestra[[#This Row],[lender_count]]&gt;=50,"high","low")</f>
        <v>low</v>
      </c>
    </row>
    <row r="4789" spans="1:22" x14ac:dyDescent="0.25">
      <c r="A4789">
        <v>971907</v>
      </c>
      <c r="B4789">
        <v>8250</v>
      </c>
      <c r="C4789">
        <v>8250</v>
      </c>
      <c r="D4789" s="1" t="s">
        <v>63</v>
      </c>
      <c r="E4789" s="1" t="s">
        <v>27</v>
      </c>
      <c r="F4789" s="1" t="s">
        <v>9007</v>
      </c>
      <c r="G4789" s="1" t="s">
        <v>3317</v>
      </c>
      <c r="H4789" s="1" t="s">
        <v>85</v>
      </c>
      <c r="I4789" s="1" t="s">
        <v>86</v>
      </c>
      <c r="J4789" s="1" t="s">
        <v>90</v>
      </c>
      <c r="K4789">
        <v>1760</v>
      </c>
      <c r="L4789" s="2">
        <v>42308.23537037037</v>
      </c>
      <c r="M4789" s="2">
        <v>42290.375</v>
      </c>
      <c r="N4789" s="2">
        <v>42347.6405787037</v>
      </c>
      <c r="O4789">
        <v>140</v>
      </c>
      <c r="P4789">
        <v>31</v>
      </c>
      <c r="Q4789" s="1" t="s">
        <v>9008</v>
      </c>
      <c r="R4789" s="1" t="s">
        <v>24</v>
      </c>
      <c r="S4789" s="1" t="s">
        <v>31</v>
      </c>
      <c r="T4789" s="3">
        <v>42308</v>
      </c>
      <c r="U4789" s="1" t="str">
        <f>IF(kiva_loans__muestra[[#This Row],[funded_amount]]=kiva_loans__muestra[[#This Row],[loan_amount]],"funded","unfunded")</f>
        <v>funded</v>
      </c>
      <c r="V4789" s="1" t="str">
        <f>IF(kiva_loans__muestra[[#This Row],[lender_count]]&gt;=50,"high","low")</f>
        <v>low</v>
      </c>
    </row>
    <row r="4790" spans="1:22" x14ac:dyDescent="0.25">
      <c r="A4790">
        <v>971835</v>
      </c>
      <c r="B4790">
        <v>9250</v>
      </c>
      <c r="C4790">
        <v>9250</v>
      </c>
      <c r="D4790" s="1" t="s">
        <v>37</v>
      </c>
      <c r="E4790" s="1" t="s">
        <v>37</v>
      </c>
      <c r="F4790" s="1" t="s">
        <v>9009</v>
      </c>
      <c r="G4790" s="1" t="s">
        <v>3274</v>
      </c>
      <c r="H4790" s="1" t="s">
        <v>105</v>
      </c>
      <c r="I4790" s="1" t="s">
        <v>1062</v>
      </c>
      <c r="J4790" s="1" t="s">
        <v>106</v>
      </c>
      <c r="K4790">
        <v>1430</v>
      </c>
      <c r="L4790" s="2">
        <v>42308.048715277779</v>
      </c>
      <c r="M4790" s="2">
        <v>42282.375</v>
      </c>
      <c r="N4790" s="2">
        <v>42347.029432870368</v>
      </c>
      <c r="O4790">
        <v>130</v>
      </c>
      <c r="P4790">
        <v>25</v>
      </c>
      <c r="Q4790" s="1" t="s">
        <v>9010</v>
      </c>
      <c r="R4790" s="1" t="s">
        <v>92</v>
      </c>
      <c r="S4790" s="1" t="s">
        <v>25</v>
      </c>
      <c r="T4790" s="3">
        <v>42308</v>
      </c>
      <c r="U4790" s="1" t="str">
        <f>IF(kiva_loans__muestra[[#This Row],[funded_amount]]=kiva_loans__muestra[[#This Row],[loan_amount]],"funded","unfunded")</f>
        <v>funded</v>
      </c>
      <c r="V4790" s="1" t="str">
        <f>IF(kiva_loans__muestra[[#This Row],[lender_count]]&gt;=50,"high","low")</f>
        <v>low</v>
      </c>
    </row>
    <row r="4791" spans="1:22" x14ac:dyDescent="0.25">
      <c r="A4791">
        <v>972013</v>
      </c>
      <c r="B4791">
        <v>4750</v>
      </c>
      <c r="C4791">
        <v>4750</v>
      </c>
      <c r="D4791" s="1" t="s">
        <v>124</v>
      </c>
      <c r="E4791" s="1" t="s">
        <v>125</v>
      </c>
      <c r="F4791" s="1" t="s">
        <v>1363</v>
      </c>
      <c r="G4791" s="1" t="s">
        <v>3322</v>
      </c>
      <c r="H4791" s="1" t="s">
        <v>126</v>
      </c>
      <c r="I4791" s="1" t="s">
        <v>1364</v>
      </c>
      <c r="J4791" s="1" t="s">
        <v>127</v>
      </c>
      <c r="K4791">
        <v>3940</v>
      </c>
      <c r="L4791" s="2">
        <v>42308.68954861111</v>
      </c>
      <c r="M4791" s="2">
        <v>42308.333333333336</v>
      </c>
      <c r="N4791" s="2">
        <v>42312.316701388889</v>
      </c>
      <c r="O4791">
        <v>250</v>
      </c>
      <c r="P4791">
        <v>7</v>
      </c>
      <c r="Q4791" s="1" t="s">
        <v>9011</v>
      </c>
      <c r="R4791" s="1" t="s">
        <v>24</v>
      </c>
      <c r="S4791" s="1" t="s">
        <v>31</v>
      </c>
      <c r="T4791" s="3">
        <v>42308</v>
      </c>
      <c r="U4791" s="1" t="str">
        <f>IF(kiva_loans__muestra[[#This Row],[funded_amount]]=kiva_loans__muestra[[#This Row],[loan_amount]],"funded","unfunded")</f>
        <v>funded</v>
      </c>
      <c r="V4791" s="1" t="str">
        <f>IF(kiva_loans__muestra[[#This Row],[lender_count]]&gt;=50,"high","low")</f>
        <v>low</v>
      </c>
    </row>
    <row r="4792" spans="1:22" x14ac:dyDescent="0.25">
      <c r="A4792">
        <v>972034</v>
      </c>
      <c r="B4792">
        <v>4750</v>
      </c>
      <c r="C4792">
        <v>4750</v>
      </c>
      <c r="D4792" s="1" t="s">
        <v>124</v>
      </c>
      <c r="E4792" s="1" t="s">
        <v>125</v>
      </c>
      <c r="F4792" s="1" t="s">
        <v>1363</v>
      </c>
      <c r="G4792" s="1" t="s">
        <v>3322</v>
      </c>
      <c r="H4792" s="1" t="s">
        <v>126</v>
      </c>
      <c r="I4792" s="1" t="s">
        <v>1364</v>
      </c>
      <c r="J4792" s="1" t="s">
        <v>127</v>
      </c>
      <c r="K4792">
        <v>3940</v>
      </c>
      <c r="L4792" s="2">
        <v>42308.70857638889</v>
      </c>
      <c r="M4792" s="2">
        <v>42308.333333333336</v>
      </c>
      <c r="N4792" s="2">
        <v>42326.928981481484</v>
      </c>
      <c r="O4792">
        <v>250</v>
      </c>
      <c r="P4792">
        <v>16</v>
      </c>
      <c r="Q4792" s="1" t="s">
        <v>9012</v>
      </c>
      <c r="R4792" s="1" t="s">
        <v>24</v>
      </c>
      <c r="S4792" s="1" t="s">
        <v>31</v>
      </c>
      <c r="T4792" s="3">
        <v>42308</v>
      </c>
      <c r="U4792" s="1" t="str">
        <f>IF(kiva_loans__muestra[[#This Row],[funded_amount]]=kiva_loans__muestra[[#This Row],[loan_amount]],"funded","unfunded")</f>
        <v>funded</v>
      </c>
      <c r="V4792" s="1" t="str">
        <f>IF(kiva_loans__muestra[[#This Row],[lender_count]]&gt;=50,"high","low")</f>
        <v>low</v>
      </c>
    </row>
    <row r="4793" spans="1:22" x14ac:dyDescent="0.25">
      <c r="A4793">
        <v>972021</v>
      </c>
      <c r="B4793">
        <v>2250</v>
      </c>
      <c r="C4793">
        <v>2250</v>
      </c>
      <c r="D4793" s="1" t="s">
        <v>45</v>
      </c>
      <c r="E4793" s="1" t="s">
        <v>46</v>
      </c>
      <c r="F4793" s="1" t="s">
        <v>9013</v>
      </c>
      <c r="G4793" s="1" t="s">
        <v>3278</v>
      </c>
      <c r="H4793" s="1" t="s">
        <v>100</v>
      </c>
      <c r="I4793" s="1" t="s">
        <v>797</v>
      </c>
      <c r="J4793" s="1" t="s">
        <v>101</v>
      </c>
      <c r="K4793">
        <v>1250</v>
      </c>
      <c r="L4793" s="2">
        <v>42308.698495370372</v>
      </c>
      <c r="M4793" s="2">
        <v>42277.375</v>
      </c>
      <c r="N4793" s="2">
        <v>42333.406967592593</v>
      </c>
      <c r="O4793">
        <v>90</v>
      </c>
      <c r="P4793">
        <v>6</v>
      </c>
      <c r="Q4793" s="1" t="s">
        <v>159</v>
      </c>
      <c r="R4793" s="1" t="s">
        <v>24</v>
      </c>
      <c r="S4793" s="1" t="s">
        <v>35</v>
      </c>
      <c r="T4793" s="3">
        <v>42308</v>
      </c>
      <c r="U4793" s="1" t="str">
        <f>IF(kiva_loans__muestra[[#This Row],[funded_amount]]=kiva_loans__muestra[[#This Row],[loan_amount]],"funded","unfunded")</f>
        <v>funded</v>
      </c>
      <c r="V4793" s="1" t="str">
        <f>IF(kiva_loans__muestra[[#This Row],[lender_count]]&gt;=50,"high","low")</f>
        <v>low</v>
      </c>
    </row>
    <row r="4794" spans="1:22" x14ac:dyDescent="0.25">
      <c r="A4794">
        <v>971916</v>
      </c>
      <c r="B4794">
        <v>7000</v>
      </c>
      <c r="C4794">
        <v>7000</v>
      </c>
      <c r="D4794" s="1" t="s">
        <v>124</v>
      </c>
      <c r="E4794" s="1" t="s">
        <v>125</v>
      </c>
      <c r="F4794" s="1" t="s">
        <v>9014</v>
      </c>
      <c r="G4794" s="1" t="s">
        <v>3261</v>
      </c>
      <c r="H4794" s="1" t="s">
        <v>20</v>
      </c>
      <c r="I4794" s="1" t="s">
        <v>1679</v>
      </c>
      <c r="J4794" s="1" t="s">
        <v>22</v>
      </c>
      <c r="K4794">
        <v>2410</v>
      </c>
      <c r="L4794" s="2">
        <v>42308.259212962963</v>
      </c>
      <c r="M4794" s="2">
        <v>42305.333333333336</v>
      </c>
      <c r="N4794" s="2">
        <v>42333.038124999999</v>
      </c>
      <c r="O4794">
        <v>430</v>
      </c>
      <c r="P4794">
        <v>27</v>
      </c>
      <c r="Q4794" s="1" t="s">
        <v>9015</v>
      </c>
      <c r="R4794" s="1" t="s">
        <v>54</v>
      </c>
      <c r="S4794" s="1" t="s">
        <v>25</v>
      </c>
      <c r="T4794" s="3">
        <v>42308</v>
      </c>
      <c r="U4794" s="1" t="str">
        <f>IF(kiva_loans__muestra[[#This Row],[funded_amount]]=kiva_loans__muestra[[#This Row],[loan_amount]],"funded","unfunded")</f>
        <v>funded</v>
      </c>
      <c r="V4794" s="1" t="str">
        <f>IF(kiva_loans__muestra[[#This Row],[lender_count]]&gt;=50,"high","low")</f>
        <v>low</v>
      </c>
    </row>
    <row r="4795" spans="1:22" x14ac:dyDescent="0.25">
      <c r="A4795">
        <v>971966</v>
      </c>
      <c r="B4795">
        <v>2250</v>
      </c>
      <c r="C4795">
        <v>2250</v>
      </c>
      <c r="D4795" s="1" t="s">
        <v>45</v>
      </c>
      <c r="E4795" s="1" t="s">
        <v>46</v>
      </c>
      <c r="F4795" s="1" t="s">
        <v>9016</v>
      </c>
      <c r="G4795" s="1" t="s">
        <v>3278</v>
      </c>
      <c r="H4795" s="1" t="s">
        <v>100</v>
      </c>
      <c r="I4795" s="1" t="s">
        <v>1406</v>
      </c>
      <c r="J4795" s="1" t="s">
        <v>101</v>
      </c>
      <c r="K4795">
        <v>1250</v>
      </c>
      <c r="L4795" s="2">
        <v>42308.611157407409</v>
      </c>
      <c r="M4795" s="2">
        <v>42277.375</v>
      </c>
      <c r="N4795" s="2">
        <v>42333.054293981484</v>
      </c>
      <c r="O4795">
        <v>100</v>
      </c>
      <c r="P4795">
        <v>8</v>
      </c>
      <c r="Q4795" s="1" t="s">
        <v>652</v>
      </c>
      <c r="R4795" s="1" t="s">
        <v>24</v>
      </c>
      <c r="S4795" s="1" t="s">
        <v>35</v>
      </c>
      <c r="T4795" s="3">
        <v>42308</v>
      </c>
      <c r="U4795" s="1" t="str">
        <f>IF(kiva_loans__muestra[[#This Row],[funded_amount]]=kiva_loans__muestra[[#This Row],[loan_amount]],"funded","unfunded")</f>
        <v>funded</v>
      </c>
      <c r="V4795" s="1" t="str">
        <f>IF(kiva_loans__muestra[[#This Row],[lender_count]]&gt;=50,"high","low")</f>
        <v>low</v>
      </c>
    </row>
    <row r="4796" spans="1:22" x14ac:dyDescent="0.25">
      <c r="A4796">
        <v>972467</v>
      </c>
      <c r="B4796">
        <v>4000</v>
      </c>
      <c r="C4796">
        <v>4000</v>
      </c>
      <c r="D4796" s="1" t="s">
        <v>36</v>
      </c>
      <c r="E4796" s="1" t="s">
        <v>37</v>
      </c>
      <c r="F4796" s="1" t="s">
        <v>2492</v>
      </c>
      <c r="G4796" s="1" t="s">
        <v>3263</v>
      </c>
      <c r="H4796" s="1" t="s">
        <v>33</v>
      </c>
      <c r="I4796" s="1" t="s">
        <v>1339</v>
      </c>
      <c r="J4796" s="1" t="s">
        <v>34</v>
      </c>
      <c r="K4796">
        <v>1560</v>
      </c>
      <c r="L4796" s="2">
        <v>42310.569282407407</v>
      </c>
      <c r="M4796" s="2">
        <v>42317.375</v>
      </c>
      <c r="N4796" s="2">
        <v>42338.862893518519</v>
      </c>
      <c r="O4796">
        <v>140</v>
      </c>
      <c r="P4796">
        <v>15</v>
      </c>
      <c r="Q4796" s="1" t="s">
        <v>825</v>
      </c>
      <c r="R4796" s="1" t="s">
        <v>24</v>
      </c>
      <c r="S4796" s="1" t="s">
        <v>31</v>
      </c>
      <c r="T4796" s="3">
        <v>42310</v>
      </c>
      <c r="U4796" s="1" t="str">
        <f>IF(kiva_loans__muestra[[#This Row],[funded_amount]]=kiva_loans__muestra[[#This Row],[loan_amount]],"funded","unfunded")</f>
        <v>funded</v>
      </c>
      <c r="V4796" s="1" t="str">
        <f>IF(kiva_loans__muestra[[#This Row],[lender_count]]&gt;=50,"high","low")</f>
        <v>low</v>
      </c>
    </row>
    <row r="4797" spans="1:22" x14ac:dyDescent="0.25">
      <c r="A4797">
        <v>972162</v>
      </c>
      <c r="B4797">
        <v>2250</v>
      </c>
      <c r="C4797">
        <v>2250</v>
      </c>
      <c r="D4797" s="1" t="s">
        <v>98</v>
      </c>
      <c r="E4797" s="1" t="s">
        <v>37</v>
      </c>
      <c r="F4797" s="1" t="s">
        <v>1354</v>
      </c>
      <c r="G4797" s="1" t="s">
        <v>3278</v>
      </c>
      <c r="H4797" s="1" t="s">
        <v>100</v>
      </c>
      <c r="I4797" s="1" t="s">
        <v>1257</v>
      </c>
      <c r="J4797" s="1" t="s">
        <v>101</v>
      </c>
      <c r="K4797">
        <v>1450</v>
      </c>
      <c r="L4797" s="2">
        <v>42310.216539351852</v>
      </c>
      <c r="M4797" s="2">
        <v>42279.375</v>
      </c>
      <c r="N4797" s="2">
        <v>42310.952546296299</v>
      </c>
      <c r="O4797">
        <v>70</v>
      </c>
      <c r="P4797">
        <v>6</v>
      </c>
      <c r="Q4797" s="1" t="s">
        <v>30</v>
      </c>
      <c r="R4797" s="1" t="s">
        <v>24</v>
      </c>
      <c r="S4797" s="1" t="s">
        <v>35</v>
      </c>
      <c r="T4797" s="3">
        <v>42310</v>
      </c>
      <c r="U4797" s="1" t="str">
        <f>IF(kiva_loans__muestra[[#This Row],[funded_amount]]=kiva_loans__muestra[[#This Row],[loan_amount]],"funded","unfunded")</f>
        <v>funded</v>
      </c>
      <c r="V4797" s="1" t="str">
        <f>IF(kiva_loans__muestra[[#This Row],[lender_count]]&gt;=50,"high","low")</f>
        <v>low</v>
      </c>
    </row>
    <row r="4798" spans="1:22" x14ac:dyDescent="0.25">
      <c r="A4798">
        <v>972349</v>
      </c>
      <c r="B4798">
        <v>2750</v>
      </c>
      <c r="C4798">
        <v>2750</v>
      </c>
      <c r="D4798" s="1" t="s">
        <v>45</v>
      </c>
      <c r="E4798" s="1" t="s">
        <v>46</v>
      </c>
      <c r="F4798" s="1" t="s">
        <v>1407</v>
      </c>
      <c r="G4798" s="1" t="s">
        <v>3278</v>
      </c>
      <c r="H4798" s="1" t="s">
        <v>100</v>
      </c>
      <c r="I4798" s="1" t="s">
        <v>167</v>
      </c>
      <c r="J4798" s="1" t="s">
        <v>101</v>
      </c>
      <c r="K4798">
        <v>1450</v>
      </c>
      <c r="L4798" s="2">
        <v>42310.386076388888</v>
      </c>
      <c r="M4798" s="2">
        <v>42282.375</v>
      </c>
      <c r="N4798" s="2">
        <v>42340.638506944444</v>
      </c>
      <c r="O4798">
        <v>130</v>
      </c>
      <c r="P4798">
        <v>10</v>
      </c>
      <c r="Q4798" s="1" t="s">
        <v>67</v>
      </c>
      <c r="R4798" s="1" t="s">
        <v>24</v>
      </c>
      <c r="S4798" s="1" t="s">
        <v>35</v>
      </c>
      <c r="T4798" s="3">
        <v>42310</v>
      </c>
      <c r="U4798" s="1" t="str">
        <f>IF(kiva_loans__muestra[[#This Row],[funded_amount]]=kiva_loans__muestra[[#This Row],[loan_amount]],"funded","unfunded")</f>
        <v>funded</v>
      </c>
      <c r="V4798" s="1" t="str">
        <f>IF(kiva_loans__muestra[[#This Row],[lender_count]]&gt;=50,"high","low")</f>
        <v>low</v>
      </c>
    </row>
    <row r="4799" spans="1:22" x14ac:dyDescent="0.25">
      <c r="A4799">
        <v>972294</v>
      </c>
      <c r="B4799">
        <v>4000</v>
      </c>
      <c r="C4799">
        <v>4000</v>
      </c>
      <c r="D4799" s="1" t="s">
        <v>113</v>
      </c>
      <c r="E4799" s="1" t="s">
        <v>46</v>
      </c>
      <c r="F4799" s="1" t="s">
        <v>9017</v>
      </c>
      <c r="G4799" s="1" t="s">
        <v>3263</v>
      </c>
      <c r="H4799" s="1" t="s">
        <v>33</v>
      </c>
      <c r="I4799" s="1" t="s">
        <v>114</v>
      </c>
      <c r="J4799" s="1" t="s">
        <v>34</v>
      </c>
      <c r="K4799">
        <v>1640</v>
      </c>
      <c r="L4799" s="2">
        <v>42310.334814814814</v>
      </c>
      <c r="M4799" s="2">
        <v>42310.375</v>
      </c>
      <c r="N4799" s="2">
        <v>42340.614722222221</v>
      </c>
      <c r="O4799">
        <v>130</v>
      </c>
      <c r="P4799">
        <v>15</v>
      </c>
      <c r="Q4799" s="1" t="s">
        <v>842</v>
      </c>
      <c r="R4799" s="1" t="s">
        <v>24</v>
      </c>
      <c r="S4799" s="1" t="s">
        <v>35</v>
      </c>
      <c r="T4799" s="3">
        <v>42310</v>
      </c>
      <c r="U4799" s="1" t="str">
        <f>IF(kiva_loans__muestra[[#This Row],[funded_amount]]=kiva_loans__muestra[[#This Row],[loan_amount]],"funded","unfunded")</f>
        <v>funded</v>
      </c>
      <c r="V4799" s="1" t="str">
        <f>IF(kiva_loans__muestra[[#This Row],[lender_count]]&gt;=50,"high","low")</f>
        <v>low</v>
      </c>
    </row>
    <row r="4800" spans="1:22" x14ac:dyDescent="0.25">
      <c r="A4800">
        <v>972367</v>
      </c>
      <c r="B4800">
        <v>3000</v>
      </c>
      <c r="C4800">
        <v>3000</v>
      </c>
      <c r="D4800" s="1" t="s">
        <v>41</v>
      </c>
      <c r="E4800" s="1" t="s">
        <v>27</v>
      </c>
      <c r="F4800" s="1" t="s">
        <v>9018</v>
      </c>
      <c r="G4800" s="1" t="s">
        <v>3278</v>
      </c>
      <c r="H4800" s="1" t="s">
        <v>100</v>
      </c>
      <c r="I4800" s="1" t="s">
        <v>2029</v>
      </c>
      <c r="J4800" s="1" t="s">
        <v>101</v>
      </c>
      <c r="K4800">
        <v>1230</v>
      </c>
      <c r="L4800" s="2">
        <v>42310.419930555552</v>
      </c>
      <c r="M4800" s="2">
        <v>42305.333333333336</v>
      </c>
      <c r="N4800" s="2">
        <v>42327.280046296299</v>
      </c>
      <c r="O4800">
        <v>80</v>
      </c>
      <c r="P4800">
        <v>12</v>
      </c>
      <c r="Q4800" s="1" t="s">
        <v>159</v>
      </c>
      <c r="R4800" s="1" t="s">
        <v>24</v>
      </c>
      <c r="S4800" s="1" t="s">
        <v>35</v>
      </c>
      <c r="T4800" s="3">
        <v>42310</v>
      </c>
      <c r="U4800" s="1" t="str">
        <f>IF(kiva_loans__muestra[[#This Row],[funded_amount]]=kiva_loans__muestra[[#This Row],[loan_amount]],"funded","unfunded")</f>
        <v>funded</v>
      </c>
      <c r="V4800" s="1" t="str">
        <f>IF(kiva_loans__muestra[[#This Row],[lender_count]]&gt;=50,"high","low")</f>
        <v>low</v>
      </c>
    </row>
    <row r="4801" spans="1:22" x14ac:dyDescent="0.25">
      <c r="A4801">
        <v>972536</v>
      </c>
      <c r="B4801">
        <v>9250</v>
      </c>
      <c r="C4801">
        <v>9250</v>
      </c>
      <c r="D4801" s="1" t="s">
        <v>48</v>
      </c>
      <c r="E4801" s="1" t="s">
        <v>49</v>
      </c>
      <c r="F4801" s="1" t="s">
        <v>9019</v>
      </c>
      <c r="G4801" s="1" t="s">
        <v>3268</v>
      </c>
      <c r="H4801" s="1" t="s">
        <v>138</v>
      </c>
      <c r="I4801" s="1" t="s">
        <v>709</v>
      </c>
      <c r="J4801" s="1" t="s">
        <v>139</v>
      </c>
      <c r="K4801">
        <v>2010</v>
      </c>
      <c r="L4801" s="2">
        <v>42310.996516203704</v>
      </c>
      <c r="M4801" s="2">
        <v>42304.333333333336</v>
      </c>
      <c r="N4801" s="2">
        <v>42347.749039351853</v>
      </c>
      <c r="O4801">
        <v>210</v>
      </c>
      <c r="P4801">
        <v>30</v>
      </c>
      <c r="Q4801" s="1" t="s">
        <v>9020</v>
      </c>
      <c r="R4801" s="1" t="s">
        <v>24</v>
      </c>
      <c r="S4801" s="1" t="s">
        <v>31</v>
      </c>
      <c r="T4801" s="3">
        <v>42310</v>
      </c>
      <c r="U4801" s="1" t="str">
        <f>IF(kiva_loans__muestra[[#This Row],[funded_amount]]=kiva_loans__muestra[[#This Row],[loan_amount]],"funded","unfunded")</f>
        <v>funded</v>
      </c>
      <c r="V4801" s="1" t="str">
        <f>IF(kiva_loans__muestra[[#This Row],[lender_count]]&gt;=50,"high","low")</f>
        <v>low</v>
      </c>
    </row>
    <row r="4802" spans="1:22" x14ac:dyDescent="0.25">
      <c r="A4802">
        <v>973020</v>
      </c>
      <c r="B4802">
        <v>5000</v>
      </c>
      <c r="C4802">
        <v>5000</v>
      </c>
      <c r="D4802" s="1" t="s">
        <v>64</v>
      </c>
      <c r="E4802" s="1" t="s">
        <v>37</v>
      </c>
      <c r="F4802" s="1" t="s">
        <v>9021</v>
      </c>
      <c r="G4802" s="1" t="s">
        <v>3263</v>
      </c>
      <c r="H4802" s="1" t="s">
        <v>33</v>
      </c>
      <c r="I4802" s="1" t="s">
        <v>746</v>
      </c>
      <c r="J4802" s="1" t="s">
        <v>34</v>
      </c>
      <c r="K4802">
        <v>1560</v>
      </c>
      <c r="L4802" s="2">
        <v>42311.609375</v>
      </c>
      <c r="M4802" s="2">
        <v>42305.333333333336</v>
      </c>
      <c r="N4802" s="2">
        <v>42352.028622685182</v>
      </c>
      <c r="O4802">
        <v>200</v>
      </c>
      <c r="P4802">
        <v>16</v>
      </c>
      <c r="Q4802" s="1" t="s">
        <v>88</v>
      </c>
      <c r="R4802" s="1" t="s">
        <v>24</v>
      </c>
      <c r="S4802" s="1" t="s">
        <v>31</v>
      </c>
      <c r="T4802" s="3">
        <v>42311</v>
      </c>
      <c r="U4802" s="1" t="str">
        <f>IF(kiva_loans__muestra[[#This Row],[funded_amount]]=kiva_loans__muestra[[#This Row],[loan_amount]],"funded","unfunded")</f>
        <v>funded</v>
      </c>
      <c r="V4802" s="1" t="str">
        <f>IF(kiva_loans__muestra[[#This Row],[lender_count]]&gt;=50,"high","low")</f>
        <v>low</v>
      </c>
    </row>
    <row r="4803" spans="1:22" x14ac:dyDescent="0.25">
      <c r="A4803">
        <v>972815</v>
      </c>
      <c r="B4803">
        <v>1500</v>
      </c>
      <c r="C4803">
        <v>1500</v>
      </c>
      <c r="D4803" s="1" t="s">
        <v>45</v>
      </c>
      <c r="E4803" s="1" t="s">
        <v>46</v>
      </c>
      <c r="F4803" s="1" t="s">
        <v>9022</v>
      </c>
      <c r="G4803" s="1" t="s">
        <v>3278</v>
      </c>
      <c r="H4803" s="1" t="s">
        <v>100</v>
      </c>
      <c r="I4803" s="1" t="s">
        <v>1748</v>
      </c>
      <c r="J4803" s="1" t="s">
        <v>101</v>
      </c>
      <c r="K4803">
        <v>1450</v>
      </c>
      <c r="L4803" s="2">
        <v>42311.360717592594</v>
      </c>
      <c r="M4803" s="2">
        <v>42293.375</v>
      </c>
      <c r="N4803" s="2">
        <v>42321.10019675926</v>
      </c>
      <c r="O4803">
        <v>80</v>
      </c>
      <c r="P4803">
        <v>6</v>
      </c>
      <c r="Q4803" s="1" t="s">
        <v>633</v>
      </c>
      <c r="R4803" s="1" t="s">
        <v>24</v>
      </c>
      <c r="S4803" s="1" t="s">
        <v>35</v>
      </c>
      <c r="T4803" s="3">
        <v>42311</v>
      </c>
      <c r="U4803" s="1" t="str">
        <f>IF(kiva_loans__muestra[[#This Row],[funded_amount]]=kiva_loans__muestra[[#This Row],[loan_amount]],"funded","unfunded")</f>
        <v>funded</v>
      </c>
      <c r="V4803" s="1" t="str">
        <f>IF(kiva_loans__muestra[[#This Row],[lender_count]]&gt;=50,"high","low")</f>
        <v>low</v>
      </c>
    </row>
    <row r="4804" spans="1:22" x14ac:dyDescent="0.25">
      <c r="A4804">
        <v>973106</v>
      </c>
      <c r="B4804">
        <v>7250</v>
      </c>
      <c r="C4804">
        <v>7250</v>
      </c>
      <c r="D4804" s="1" t="s">
        <v>53</v>
      </c>
      <c r="E4804" s="1" t="s">
        <v>32</v>
      </c>
      <c r="F4804" s="1" t="s">
        <v>9023</v>
      </c>
      <c r="G4804" s="1" t="s">
        <v>3333</v>
      </c>
      <c r="H4804" s="1" t="s">
        <v>241</v>
      </c>
      <c r="I4804" s="1" t="s">
        <v>470</v>
      </c>
      <c r="J4804" s="1" t="s">
        <v>243</v>
      </c>
      <c r="K4804">
        <v>480</v>
      </c>
      <c r="L4804" s="2">
        <v>42311.85728009259</v>
      </c>
      <c r="M4804" s="2">
        <v>42301.375</v>
      </c>
      <c r="N4804" s="2">
        <v>42342.842245370368</v>
      </c>
      <c r="O4804">
        <v>200</v>
      </c>
      <c r="P4804">
        <v>29</v>
      </c>
      <c r="Q4804" s="1" t="s">
        <v>9024</v>
      </c>
      <c r="R4804" s="1" t="s">
        <v>92</v>
      </c>
      <c r="S4804" s="1" t="s">
        <v>31</v>
      </c>
      <c r="T4804" s="3">
        <v>42311</v>
      </c>
      <c r="U4804" s="1" t="str">
        <f>IF(kiva_loans__muestra[[#This Row],[funded_amount]]=kiva_loans__muestra[[#This Row],[loan_amount]],"funded","unfunded")</f>
        <v>funded</v>
      </c>
      <c r="V4804" s="1" t="str">
        <f>IF(kiva_loans__muestra[[#This Row],[lender_count]]&gt;=50,"high","low")</f>
        <v>low</v>
      </c>
    </row>
    <row r="4805" spans="1:22" x14ac:dyDescent="0.25">
      <c r="A4805">
        <v>972753</v>
      </c>
      <c r="B4805">
        <v>1250</v>
      </c>
      <c r="C4805">
        <v>1250</v>
      </c>
      <c r="D4805" s="1" t="s">
        <v>280</v>
      </c>
      <c r="E4805" s="1" t="s">
        <v>104</v>
      </c>
      <c r="F4805" s="1" t="s">
        <v>1801</v>
      </c>
      <c r="G4805" s="1" t="s">
        <v>3311</v>
      </c>
      <c r="H4805" s="1" t="s">
        <v>119</v>
      </c>
      <c r="I4805" s="1" t="s">
        <v>744</v>
      </c>
      <c r="J4805" s="1" t="s">
        <v>270</v>
      </c>
      <c r="K4805">
        <v>3110</v>
      </c>
      <c r="L4805" s="2">
        <v>42311.326458333337</v>
      </c>
      <c r="M4805" s="2">
        <v>42300.375</v>
      </c>
      <c r="N4805" s="2">
        <v>42313.195034722223</v>
      </c>
      <c r="O4805">
        <v>80</v>
      </c>
      <c r="P4805">
        <v>3</v>
      </c>
      <c r="Q4805" s="1" t="s">
        <v>30</v>
      </c>
      <c r="R4805" s="1" t="s">
        <v>1490</v>
      </c>
      <c r="S4805" s="1" t="s">
        <v>31</v>
      </c>
      <c r="T4805" s="3">
        <v>42311</v>
      </c>
      <c r="U4805" s="1" t="str">
        <f>IF(kiva_loans__muestra[[#This Row],[funded_amount]]=kiva_loans__muestra[[#This Row],[loan_amount]],"funded","unfunded")</f>
        <v>funded</v>
      </c>
      <c r="V4805" s="1" t="str">
        <f>IF(kiva_loans__muestra[[#This Row],[lender_count]]&gt;=50,"high","low")</f>
        <v>low</v>
      </c>
    </row>
    <row r="4806" spans="1:22" x14ac:dyDescent="0.25">
      <c r="A4806">
        <v>973062</v>
      </c>
      <c r="B4806">
        <v>16750</v>
      </c>
      <c r="C4806">
        <v>16750</v>
      </c>
      <c r="D4806" s="1" t="s">
        <v>46</v>
      </c>
      <c r="E4806" s="1" t="s">
        <v>46</v>
      </c>
      <c r="F4806" s="1" t="s">
        <v>9025</v>
      </c>
      <c r="G4806" s="1" t="s">
        <v>3965</v>
      </c>
      <c r="H4806" s="1" t="s">
        <v>362</v>
      </c>
      <c r="I4806" s="1" t="s">
        <v>1425</v>
      </c>
      <c r="J4806" s="1" t="s">
        <v>363</v>
      </c>
      <c r="K4806">
        <v>4420</v>
      </c>
      <c r="L4806" s="2">
        <v>42311.71947916667</v>
      </c>
      <c r="M4806" s="2">
        <v>42303.333333333336</v>
      </c>
      <c r="N4806" s="2">
        <v>42329.763888888891</v>
      </c>
      <c r="O4806">
        <v>90</v>
      </c>
      <c r="P4806">
        <v>64</v>
      </c>
      <c r="Q4806" s="1" t="s">
        <v>514</v>
      </c>
      <c r="R4806" s="1" t="s">
        <v>92</v>
      </c>
      <c r="S4806" s="1" t="s">
        <v>31</v>
      </c>
      <c r="T4806" s="3">
        <v>42311</v>
      </c>
      <c r="U4806" s="1" t="str">
        <f>IF(kiva_loans__muestra[[#This Row],[funded_amount]]=kiva_loans__muestra[[#This Row],[loan_amount]],"funded","unfunded")</f>
        <v>funded</v>
      </c>
      <c r="V4806" s="1" t="str">
        <f>IF(kiva_loans__muestra[[#This Row],[lender_count]]&gt;=50,"high","low")</f>
        <v>high</v>
      </c>
    </row>
    <row r="4807" spans="1:22" x14ac:dyDescent="0.25">
      <c r="A4807">
        <v>972966</v>
      </c>
      <c r="B4807">
        <v>4000</v>
      </c>
      <c r="C4807">
        <v>4000</v>
      </c>
      <c r="D4807" s="1" t="s">
        <v>45</v>
      </c>
      <c r="E4807" s="1" t="s">
        <v>46</v>
      </c>
      <c r="F4807" s="1" t="s">
        <v>9026</v>
      </c>
      <c r="G4807" s="1" t="s">
        <v>3303</v>
      </c>
      <c r="H4807" s="1" t="s">
        <v>28</v>
      </c>
      <c r="I4807" s="1" t="s">
        <v>282</v>
      </c>
      <c r="J4807" s="1" t="s">
        <v>29</v>
      </c>
      <c r="K4807">
        <v>2470</v>
      </c>
      <c r="L4807" s="2">
        <v>42311.493564814817</v>
      </c>
      <c r="M4807" s="2">
        <v>42293.375</v>
      </c>
      <c r="N4807" s="2">
        <v>42343.088506944441</v>
      </c>
      <c r="O4807">
        <v>140</v>
      </c>
      <c r="P4807">
        <v>12</v>
      </c>
      <c r="Q4807" s="1" t="s">
        <v>80</v>
      </c>
      <c r="R4807" s="1" t="s">
        <v>24</v>
      </c>
      <c r="S4807" s="1" t="s">
        <v>31</v>
      </c>
      <c r="T4807" s="3">
        <v>42311</v>
      </c>
      <c r="U4807" s="1" t="str">
        <f>IF(kiva_loans__muestra[[#This Row],[funded_amount]]=kiva_loans__muestra[[#This Row],[loan_amount]],"funded","unfunded")</f>
        <v>funded</v>
      </c>
      <c r="V4807" s="1" t="str">
        <f>IF(kiva_loans__muestra[[#This Row],[lender_count]]&gt;=50,"high","low")</f>
        <v>low</v>
      </c>
    </row>
    <row r="4808" spans="1:22" x14ac:dyDescent="0.25">
      <c r="A4808">
        <v>972836</v>
      </c>
      <c r="B4808">
        <v>5000</v>
      </c>
      <c r="C4808">
        <v>5000</v>
      </c>
      <c r="D4808" s="1" t="s">
        <v>75</v>
      </c>
      <c r="E4808" s="1" t="s">
        <v>27</v>
      </c>
      <c r="F4808" s="1" t="s">
        <v>9027</v>
      </c>
      <c r="G4808" s="1" t="s">
        <v>3278</v>
      </c>
      <c r="H4808" s="1" t="s">
        <v>100</v>
      </c>
      <c r="I4808" s="1" t="s">
        <v>655</v>
      </c>
      <c r="J4808" s="1" t="s">
        <v>101</v>
      </c>
      <c r="K4808">
        <v>1450</v>
      </c>
      <c r="L4808" s="2">
        <v>42311.374756944446</v>
      </c>
      <c r="M4808" s="2">
        <v>42285.375</v>
      </c>
      <c r="N4808" s="2">
        <v>42342.0781712963</v>
      </c>
      <c r="O4808">
        <v>100</v>
      </c>
      <c r="P4808">
        <v>11</v>
      </c>
      <c r="Q4808" s="1" t="s">
        <v>210</v>
      </c>
      <c r="R4808" s="1" t="s">
        <v>24</v>
      </c>
      <c r="S4808" s="1" t="s">
        <v>35</v>
      </c>
      <c r="T4808" s="3">
        <v>42311</v>
      </c>
      <c r="U4808" s="1" t="str">
        <f>IF(kiva_loans__muestra[[#This Row],[funded_amount]]=kiva_loans__muestra[[#This Row],[loan_amount]],"funded","unfunded")</f>
        <v>funded</v>
      </c>
      <c r="V4808" s="1" t="str">
        <f>IF(kiva_loans__muestra[[#This Row],[lender_count]]&gt;=50,"high","low")</f>
        <v>low</v>
      </c>
    </row>
    <row r="4809" spans="1:22" x14ac:dyDescent="0.25">
      <c r="A4809">
        <v>973012</v>
      </c>
      <c r="B4809">
        <v>9000</v>
      </c>
      <c r="C4809">
        <v>9000</v>
      </c>
      <c r="D4809" s="1" t="s">
        <v>878</v>
      </c>
      <c r="E4809" s="1" t="s">
        <v>46</v>
      </c>
      <c r="F4809" s="1" t="s">
        <v>9028</v>
      </c>
      <c r="G4809" s="1" t="s">
        <v>6457</v>
      </c>
      <c r="H4809" s="1" t="s">
        <v>1517</v>
      </c>
      <c r="I4809" s="1" t="s">
        <v>3247</v>
      </c>
      <c r="J4809" s="1" t="s">
        <v>1518</v>
      </c>
      <c r="K4809">
        <v>3810</v>
      </c>
      <c r="L4809" s="2">
        <v>42311.591793981483</v>
      </c>
      <c r="M4809" s="2">
        <v>42285.375</v>
      </c>
      <c r="N4809" s="2">
        <v>42313.185324074075</v>
      </c>
      <c r="O4809">
        <v>50</v>
      </c>
      <c r="P4809">
        <v>34</v>
      </c>
      <c r="Q4809" s="1" t="s">
        <v>40</v>
      </c>
      <c r="R4809" s="1" t="s">
        <v>757</v>
      </c>
      <c r="S4809" s="1" t="s">
        <v>35</v>
      </c>
      <c r="T4809" s="3">
        <v>42311</v>
      </c>
      <c r="U4809" s="1" t="str">
        <f>IF(kiva_loans__muestra[[#This Row],[funded_amount]]=kiva_loans__muestra[[#This Row],[loan_amount]],"funded","unfunded")</f>
        <v>funded</v>
      </c>
      <c r="V4809" s="1" t="str">
        <f>IF(kiva_loans__muestra[[#This Row],[lender_count]]&gt;=50,"high","low")</f>
        <v>low</v>
      </c>
    </row>
    <row r="4810" spans="1:22" x14ac:dyDescent="0.25">
      <c r="A4810">
        <v>972650</v>
      </c>
      <c r="B4810">
        <v>18500</v>
      </c>
      <c r="C4810">
        <v>18500</v>
      </c>
      <c r="D4810" s="1" t="s">
        <v>64</v>
      </c>
      <c r="E4810" s="1" t="s">
        <v>37</v>
      </c>
      <c r="F4810" s="1" t="s">
        <v>9029</v>
      </c>
      <c r="G4810" s="1" t="s">
        <v>3311</v>
      </c>
      <c r="H4810" s="1" t="s">
        <v>119</v>
      </c>
      <c r="I4810" s="1" t="s">
        <v>1901</v>
      </c>
      <c r="J4810" s="1" t="s">
        <v>270</v>
      </c>
      <c r="K4810">
        <v>90</v>
      </c>
      <c r="L4810" s="2">
        <v>42311.233229166668</v>
      </c>
      <c r="M4810" s="2">
        <v>42298.375</v>
      </c>
      <c r="N4810" s="2">
        <v>42330.7106712963</v>
      </c>
      <c r="O4810">
        <v>140</v>
      </c>
      <c r="P4810">
        <v>54</v>
      </c>
      <c r="Q4810" s="1" t="s">
        <v>9030</v>
      </c>
      <c r="R4810" s="1" t="s">
        <v>133</v>
      </c>
      <c r="S4810" s="1" t="s">
        <v>31</v>
      </c>
      <c r="T4810" s="3">
        <v>42311</v>
      </c>
      <c r="U4810" s="1" t="str">
        <f>IF(kiva_loans__muestra[[#This Row],[funded_amount]]=kiva_loans__muestra[[#This Row],[loan_amount]],"funded","unfunded")</f>
        <v>funded</v>
      </c>
      <c r="V4810" s="1" t="str">
        <f>IF(kiva_loans__muestra[[#This Row],[lender_count]]&gt;=50,"high","low")</f>
        <v>high</v>
      </c>
    </row>
    <row r="4811" spans="1:22" x14ac:dyDescent="0.25">
      <c r="A4811">
        <v>972754</v>
      </c>
      <c r="B4811">
        <v>2750</v>
      </c>
      <c r="C4811">
        <v>2750</v>
      </c>
      <c r="D4811" s="1" t="s">
        <v>280</v>
      </c>
      <c r="E4811" s="1" t="s">
        <v>104</v>
      </c>
      <c r="F4811" s="1" t="s">
        <v>1801</v>
      </c>
      <c r="G4811" s="1" t="s">
        <v>3311</v>
      </c>
      <c r="H4811" s="1" t="s">
        <v>119</v>
      </c>
      <c r="I4811" s="1" t="s">
        <v>744</v>
      </c>
      <c r="J4811" s="1" t="s">
        <v>270</v>
      </c>
      <c r="K4811">
        <v>3110</v>
      </c>
      <c r="L4811" s="2">
        <v>42311.326886574076</v>
      </c>
      <c r="M4811" s="2">
        <v>42300.375</v>
      </c>
      <c r="N4811" s="2">
        <v>42315.91542824074</v>
      </c>
      <c r="O4811">
        <v>80</v>
      </c>
      <c r="P4811">
        <v>10</v>
      </c>
      <c r="Q4811" s="1" t="s">
        <v>2231</v>
      </c>
      <c r="R4811" s="1" t="s">
        <v>1111</v>
      </c>
      <c r="S4811" s="1" t="s">
        <v>31</v>
      </c>
      <c r="T4811" s="3">
        <v>42311</v>
      </c>
      <c r="U4811" s="1" t="str">
        <f>IF(kiva_loans__muestra[[#This Row],[funded_amount]]=kiva_loans__muestra[[#This Row],[loan_amount]],"funded","unfunded")</f>
        <v>funded</v>
      </c>
      <c r="V4811" s="1" t="str">
        <f>IF(kiva_loans__muestra[[#This Row],[lender_count]]&gt;=50,"high","low")</f>
        <v>low</v>
      </c>
    </row>
    <row r="4812" spans="1:22" x14ac:dyDescent="0.25">
      <c r="A4812">
        <v>972737</v>
      </c>
      <c r="B4812">
        <v>1000</v>
      </c>
      <c r="C4812">
        <v>1000</v>
      </c>
      <c r="D4812" s="1" t="s">
        <v>280</v>
      </c>
      <c r="E4812" s="1" t="s">
        <v>104</v>
      </c>
      <c r="F4812" s="1" t="s">
        <v>1323</v>
      </c>
      <c r="G4812" s="1" t="s">
        <v>3311</v>
      </c>
      <c r="H4812" s="1" t="s">
        <v>119</v>
      </c>
      <c r="I4812" s="1" t="s">
        <v>744</v>
      </c>
      <c r="J4812" s="1" t="s">
        <v>270</v>
      </c>
      <c r="K4812">
        <v>3110</v>
      </c>
      <c r="L4812" s="2">
        <v>42311.319108796299</v>
      </c>
      <c r="M4812" s="2">
        <v>42305.333333333336</v>
      </c>
      <c r="N4812" s="2">
        <v>42312.149305555555</v>
      </c>
      <c r="O4812">
        <v>80</v>
      </c>
      <c r="P4812">
        <v>4</v>
      </c>
      <c r="Q4812" s="1" t="s">
        <v>30</v>
      </c>
      <c r="R4812" s="1" t="s">
        <v>1421</v>
      </c>
      <c r="S4812" s="1" t="s">
        <v>31</v>
      </c>
      <c r="T4812" s="3">
        <v>42311</v>
      </c>
      <c r="U4812" s="1" t="str">
        <f>IF(kiva_loans__muestra[[#This Row],[funded_amount]]=kiva_loans__muestra[[#This Row],[loan_amount]],"funded","unfunded")</f>
        <v>funded</v>
      </c>
      <c r="V4812" s="1" t="str">
        <f>IF(kiva_loans__muestra[[#This Row],[lender_count]]&gt;=50,"high","low")</f>
        <v>low</v>
      </c>
    </row>
    <row r="4813" spans="1:22" x14ac:dyDescent="0.25">
      <c r="A4813">
        <v>973109</v>
      </c>
      <c r="B4813">
        <v>6000</v>
      </c>
      <c r="C4813">
        <v>6000</v>
      </c>
      <c r="D4813" s="1" t="s">
        <v>37</v>
      </c>
      <c r="E4813" s="1" t="s">
        <v>37</v>
      </c>
      <c r="F4813" s="1" t="s">
        <v>9031</v>
      </c>
      <c r="G4813" s="1" t="s">
        <v>3266</v>
      </c>
      <c r="H4813" s="1" t="s">
        <v>89</v>
      </c>
      <c r="I4813" s="1" t="s">
        <v>30</v>
      </c>
      <c r="J4813" s="1" t="s">
        <v>90</v>
      </c>
      <c r="K4813">
        <v>810</v>
      </c>
      <c r="L4813" s="2">
        <v>42311.866423611114</v>
      </c>
      <c r="M4813" s="2">
        <v>42296.375</v>
      </c>
      <c r="N4813" s="2">
        <v>42347.765416666669</v>
      </c>
      <c r="O4813">
        <v>150</v>
      </c>
      <c r="P4813">
        <v>17</v>
      </c>
      <c r="Q4813" s="1" t="s">
        <v>398</v>
      </c>
      <c r="R4813" s="1" t="s">
        <v>92</v>
      </c>
      <c r="S4813" s="1" t="s">
        <v>31</v>
      </c>
      <c r="T4813" s="3">
        <v>42311</v>
      </c>
      <c r="U4813" s="1" t="str">
        <f>IF(kiva_loans__muestra[[#This Row],[funded_amount]]=kiva_loans__muestra[[#This Row],[loan_amount]],"funded","unfunded")</f>
        <v>funded</v>
      </c>
      <c r="V4813" s="1" t="str">
        <f>IF(kiva_loans__muestra[[#This Row],[lender_count]]&gt;=50,"high","low")</f>
        <v>low</v>
      </c>
    </row>
    <row r="4814" spans="1:22" x14ac:dyDescent="0.25">
      <c r="A4814">
        <v>972685</v>
      </c>
      <c r="B4814">
        <v>2250</v>
      </c>
      <c r="C4814">
        <v>2250</v>
      </c>
      <c r="D4814" s="1" t="s">
        <v>202</v>
      </c>
      <c r="E4814" s="1" t="s">
        <v>27</v>
      </c>
      <c r="F4814" s="1" t="s">
        <v>9032</v>
      </c>
      <c r="G4814" s="1" t="s">
        <v>3278</v>
      </c>
      <c r="H4814" s="1" t="s">
        <v>100</v>
      </c>
      <c r="I4814" s="1" t="s">
        <v>1417</v>
      </c>
      <c r="J4814" s="1" t="s">
        <v>101</v>
      </c>
      <c r="K4814">
        <v>1450</v>
      </c>
      <c r="L4814" s="2">
        <v>42311.274293981478</v>
      </c>
      <c r="M4814" s="2">
        <v>42289.375</v>
      </c>
      <c r="N4814" s="2">
        <v>42324.917210648149</v>
      </c>
      <c r="O4814">
        <v>80</v>
      </c>
      <c r="P4814">
        <v>9</v>
      </c>
      <c r="Q4814" s="1" t="s">
        <v>1009</v>
      </c>
      <c r="R4814" s="1" t="s">
        <v>24</v>
      </c>
      <c r="S4814" s="1" t="s">
        <v>35</v>
      </c>
      <c r="T4814" s="3">
        <v>42311</v>
      </c>
      <c r="U4814" s="1" t="str">
        <f>IF(kiva_loans__muestra[[#This Row],[funded_amount]]=kiva_loans__muestra[[#This Row],[loan_amount]],"funded","unfunded")</f>
        <v>funded</v>
      </c>
      <c r="V4814" s="1" t="str">
        <f>IF(kiva_loans__muestra[[#This Row],[lender_count]]&gt;=50,"high","low")</f>
        <v>low</v>
      </c>
    </row>
    <row r="4815" spans="1:22" x14ac:dyDescent="0.25">
      <c r="A4815">
        <v>973345</v>
      </c>
      <c r="B4815">
        <v>4750</v>
      </c>
      <c r="C4815">
        <v>4750</v>
      </c>
      <c r="D4815" s="1" t="s">
        <v>533</v>
      </c>
      <c r="E4815" s="1" t="s">
        <v>32</v>
      </c>
      <c r="F4815" s="1" t="s">
        <v>9033</v>
      </c>
      <c r="G4815" s="1" t="s">
        <v>3303</v>
      </c>
      <c r="H4815" s="1" t="s">
        <v>28</v>
      </c>
      <c r="I4815" s="1" t="s">
        <v>39</v>
      </c>
      <c r="J4815" s="1" t="s">
        <v>29</v>
      </c>
      <c r="K4815">
        <v>2470</v>
      </c>
      <c r="L4815" s="2">
        <v>42312.34574074074</v>
      </c>
      <c r="M4815" s="2">
        <v>42298.375</v>
      </c>
      <c r="N4815" s="2">
        <v>42331.286365740743</v>
      </c>
      <c r="O4815">
        <v>110</v>
      </c>
      <c r="P4815">
        <v>12</v>
      </c>
      <c r="Q4815" s="1" t="s">
        <v>454</v>
      </c>
      <c r="R4815" s="1" t="s">
        <v>24</v>
      </c>
      <c r="S4815" s="1" t="s">
        <v>35</v>
      </c>
      <c r="T4815" s="3">
        <v>42312</v>
      </c>
      <c r="U4815" s="1" t="str">
        <f>IF(kiva_loans__muestra[[#This Row],[funded_amount]]=kiva_loans__muestra[[#This Row],[loan_amount]],"funded","unfunded")</f>
        <v>funded</v>
      </c>
      <c r="V4815" s="1" t="str">
        <f>IF(kiva_loans__muestra[[#This Row],[lender_count]]&gt;=50,"high","low")</f>
        <v>low</v>
      </c>
    </row>
    <row r="4816" spans="1:22" x14ac:dyDescent="0.25">
      <c r="A4816">
        <v>973415</v>
      </c>
      <c r="B4816">
        <v>5000</v>
      </c>
      <c r="C4816">
        <v>5000</v>
      </c>
      <c r="D4816" s="1" t="s">
        <v>64</v>
      </c>
      <c r="E4816" s="1" t="s">
        <v>37</v>
      </c>
      <c r="F4816" s="1" t="s">
        <v>9034</v>
      </c>
      <c r="G4816" s="1" t="s">
        <v>3311</v>
      </c>
      <c r="H4816" s="1" t="s">
        <v>119</v>
      </c>
      <c r="I4816" s="1" t="s">
        <v>1184</v>
      </c>
      <c r="J4816" s="1" t="s">
        <v>270</v>
      </c>
      <c r="K4816">
        <v>2040</v>
      </c>
      <c r="L4816" s="2">
        <v>42312.385462962964</v>
      </c>
      <c r="M4816" s="2">
        <v>42283.375</v>
      </c>
      <c r="N4816" s="2">
        <v>42326.526666666665</v>
      </c>
      <c r="O4816">
        <v>130</v>
      </c>
      <c r="P4816">
        <v>16</v>
      </c>
      <c r="Q4816" s="1" t="s">
        <v>9035</v>
      </c>
      <c r="R4816" s="1" t="s">
        <v>60</v>
      </c>
      <c r="S4816" s="1" t="s">
        <v>31</v>
      </c>
      <c r="T4816" s="3">
        <v>42312</v>
      </c>
      <c r="U4816" s="1" t="str">
        <f>IF(kiva_loans__muestra[[#This Row],[funded_amount]]=kiva_loans__muestra[[#This Row],[loan_amount]],"funded","unfunded")</f>
        <v>funded</v>
      </c>
      <c r="V4816" s="1" t="str">
        <f>IF(kiva_loans__muestra[[#This Row],[lender_count]]&gt;=50,"high","low")</f>
        <v>low</v>
      </c>
    </row>
    <row r="4817" spans="1:22" x14ac:dyDescent="0.25">
      <c r="A4817">
        <v>973497</v>
      </c>
      <c r="B4817">
        <v>10000</v>
      </c>
      <c r="C4817">
        <v>10000</v>
      </c>
      <c r="D4817" s="1" t="s">
        <v>50</v>
      </c>
      <c r="E4817" s="1" t="s">
        <v>37</v>
      </c>
      <c r="F4817" s="1" t="s">
        <v>9036</v>
      </c>
      <c r="G4817" s="1" t="s">
        <v>3355</v>
      </c>
      <c r="H4817" s="1" t="s">
        <v>569</v>
      </c>
      <c r="I4817" s="1" t="s">
        <v>2109</v>
      </c>
      <c r="J4817" s="1" t="s">
        <v>90</v>
      </c>
      <c r="K4817">
        <v>3050</v>
      </c>
      <c r="L4817" s="2">
        <v>42312.439398148148</v>
      </c>
      <c r="M4817" s="2">
        <v>42307.333333333336</v>
      </c>
      <c r="N4817" s="2">
        <v>42314.81790509259</v>
      </c>
      <c r="O4817">
        <v>140</v>
      </c>
      <c r="P4817">
        <v>21</v>
      </c>
      <c r="Q4817" s="1" t="s">
        <v>9037</v>
      </c>
      <c r="R4817" s="1" t="s">
        <v>24</v>
      </c>
      <c r="S4817" s="1" t="s">
        <v>31</v>
      </c>
      <c r="T4817" s="3">
        <v>42312</v>
      </c>
      <c r="U4817" s="1" t="str">
        <f>IF(kiva_loans__muestra[[#This Row],[funded_amount]]=kiva_loans__muestra[[#This Row],[loan_amount]],"funded","unfunded")</f>
        <v>funded</v>
      </c>
      <c r="V4817" s="1" t="str">
        <f>IF(kiva_loans__muestra[[#This Row],[lender_count]]&gt;=50,"high","low")</f>
        <v>low</v>
      </c>
    </row>
    <row r="4818" spans="1:22" x14ac:dyDescent="0.25">
      <c r="A4818">
        <v>973314</v>
      </c>
      <c r="B4818">
        <v>1000</v>
      </c>
      <c r="C4818">
        <v>1000</v>
      </c>
      <c r="D4818" s="1" t="s">
        <v>280</v>
      </c>
      <c r="E4818" s="1" t="s">
        <v>104</v>
      </c>
      <c r="F4818" s="1" t="s">
        <v>1275</v>
      </c>
      <c r="G4818" s="1" t="s">
        <v>3311</v>
      </c>
      <c r="H4818" s="1" t="s">
        <v>119</v>
      </c>
      <c r="I4818" s="1" t="s">
        <v>744</v>
      </c>
      <c r="J4818" s="1" t="s">
        <v>270</v>
      </c>
      <c r="K4818">
        <v>3110</v>
      </c>
      <c r="L4818" s="2">
        <v>42312.332395833335</v>
      </c>
      <c r="M4818" s="2">
        <v>42305.333333333336</v>
      </c>
      <c r="N4818" s="2">
        <v>42313.825092592589</v>
      </c>
      <c r="O4818">
        <v>80</v>
      </c>
      <c r="P4818">
        <v>1</v>
      </c>
      <c r="Q4818" s="1" t="s">
        <v>30</v>
      </c>
      <c r="R4818" s="1" t="s">
        <v>134</v>
      </c>
      <c r="S4818" s="1" t="s">
        <v>31</v>
      </c>
      <c r="T4818" s="3">
        <v>42312</v>
      </c>
      <c r="U4818" s="1" t="str">
        <f>IF(kiva_loans__muestra[[#This Row],[funded_amount]]=kiva_loans__muestra[[#This Row],[loan_amount]],"funded","unfunded")</f>
        <v>funded</v>
      </c>
      <c r="V4818" s="1" t="str">
        <f>IF(kiva_loans__muestra[[#This Row],[lender_count]]&gt;=50,"high","low")</f>
        <v>low</v>
      </c>
    </row>
    <row r="4819" spans="1:22" x14ac:dyDescent="0.25">
      <c r="A4819">
        <v>1090420</v>
      </c>
      <c r="B4819">
        <v>1000</v>
      </c>
      <c r="C4819">
        <v>20000</v>
      </c>
      <c r="D4819" s="1" t="s">
        <v>802</v>
      </c>
      <c r="E4819" s="1" t="s">
        <v>802</v>
      </c>
      <c r="F4819" s="1" t="s">
        <v>9038</v>
      </c>
      <c r="G4819" s="1" t="s">
        <v>3775</v>
      </c>
      <c r="H4819" s="1" t="s">
        <v>155</v>
      </c>
      <c r="I4819" s="1" t="s">
        <v>30</v>
      </c>
      <c r="J4819" s="1" t="s">
        <v>90</v>
      </c>
      <c r="L4819" s="2">
        <v>42312.816701388889</v>
      </c>
      <c r="M4819" s="2"/>
      <c r="N4819" s="2"/>
      <c r="O4819">
        <v>120</v>
      </c>
      <c r="P4819">
        <v>4</v>
      </c>
      <c r="Q4819" s="1" t="s">
        <v>30</v>
      </c>
      <c r="R4819" s="1" t="s">
        <v>92</v>
      </c>
      <c r="S4819" s="1" t="s">
        <v>25</v>
      </c>
      <c r="T4819" s="3">
        <v>42312</v>
      </c>
      <c r="U4819" s="1" t="str">
        <f>IF(kiva_loans__muestra[[#This Row],[funded_amount]]=kiva_loans__muestra[[#This Row],[loan_amount]],"funded","unfunded")</f>
        <v>unfunded</v>
      </c>
      <c r="V4819" s="1" t="str">
        <f>IF(kiva_loans__muestra[[#This Row],[lender_count]]&gt;=50,"high","low")</f>
        <v>low</v>
      </c>
    </row>
    <row r="4820" spans="1:22" x14ac:dyDescent="0.25">
      <c r="A4820">
        <v>973336</v>
      </c>
      <c r="B4820">
        <v>1250</v>
      </c>
      <c r="C4820">
        <v>1250</v>
      </c>
      <c r="D4820" s="1" t="s">
        <v>280</v>
      </c>
      <c r="E4820" s="1" t="s">
        <v>104</v>
      </c>
      <c r="F4820" s="1" t="s">
        <v>1801</v>
      </c>
      <c r="G4820" s="1" t="s">
        <v>3311</v>
      </c>
      <c r="H4820" s="1" t="s">
        <v>119</v>
      </c>
      <c r="I4820" s="1" t="s">
        <v>744</v>
      </c>
      <c r="J4820" s="1" t="s">
        <v>270</v>
      </c>
      <c r="K4820">
        <v>3110</v>
      </c>
      <c r="L4820" s="2">
        <v>42312.341840277775</v>
      </c>
      <c r="M4820" s="2">
        <v>42305.333333333336</v>
      </c>
      <c r="N4820" s="2">
        <v>42313.974745370368</v>
      </c>
      <c r="O4820">
        <v>80</v>
      </c>
      <c r="P4820">
        <v>5</v>
      </c>
      <c r="Q4820" s="1" t="s">
        <v>30</v>
      </c>
      <c r="R4820" s="1" t="s">
        <v>983</v>
      </c>
      <c r="S4820" s="1" t="s">
        <v>31</v>
      </c>
      <c r="T4820" s="3">
        <v>42312</v>
      </c>
      <c r="U4820" s="1" t="str">
        <f>IF(kiva_loans__muestra[[#This Row],[funded_amount]]=kiva_loans__muestra[[#This Row],[loan_amount]],"funded","unfunded")</f>
        <v>funded</v>
      </c>
      <c r="V4820" s="1" t="str">
        <f>IF(kiva_loans__muestra[[#This Row],[lender_count]]&gt;=50,"high","low")</f>
        <v>low</v>
      </c>
    </row>
    <row r="4821" spans="1:22" x14ac:dyDescent="0.25">
      <c r="A4821">
        <v>973508</v>
      </c>
      <c r="B4821">
        <v>10000</v>
      </c>
      <c r="C4821">
        <v>10000</v>
      </c>
      <c r="D4821" s="1" t="s">
        <v>50</v>
      </c>
      <c r="E4821" s="1" t="s">
        <v>37</v>
      </c>
      <c r="F4821" s="1" t="s">
        <v>9039</v>
      </c>
      <c r="G4821" s="1" t="s">
        <v>3355</v>
      </c>
      <c r="H4821" s="1" t="s">
        <v>569</v>
      </c>
      <c r="I4821" s="1" t="s">
        <v>1579</v>
      </c>
      <c r="J4821" s="1" t="s">
        <v>90</v>
      </c>
      <c r="K4821">
        <v>3050</v>
      </c>
      <c r="L4821" s="2">
        <v>42312.455138888887</v>
      </c>
      <c r="M4821" s="2">
        <v>42307.333333333336</v>
      </c>
      <c r="N4821" s="2">
        <v>42314.585902777777</v>
      </c>
      <c r="O4821">
        <v>140</v>
      </c>
      <c r="P4821">
        <v>16</v>
      </c>
      <c r="Q4821" s="1" t="s">
        <v>9040</v>
      </c>
      <c r="R4821" s="1" t="s">
        <v>24</v>
      </c>
      <c r="S4821" s="1" t="s">
        <v>31</v>
      </c>
      <c r="T4821" s="3">
        <v>42312</v>
      </c>
      <c r="U4821" s="1" t="str">
        <f>IF(kiva_loans__muestra[[#This Row],[funded_amount]]=kiva_loans__muestra[[#This Row],[loan_amount]],"funded","unfunded")</f>
        <v>funded</v>
      </c>
      <c r="V4821" s="1" t="str">
        <f>IF(kiva_loans__muestra[[#This Row],[lender_count]]&gt;=50,"high","low")</f>
        <v>low</v>
      </c>
    </row>
    <row r="4822" spans="1:22" x14ac:dyDescent="0.25">
      <c r="A4822">
        <v>974135</v>
      </c>
      <c r="B4822">
        <v>3250</v>
      </c>
      <c r="C4822">
        <v>3250</v>
      </c>
      <c r="D4822" s="1" t="s">
        <v>81</v>
      </c>
      <c r="E4822" s="1" t="s">
        <v>27</v>
      </c>
      <c r="F4822" s="1" t="s">
        <v>9041</v>
      </c>
      <c r="G4822" s="1" t="s">
        <v>3427</v>
      </c>
      <c r="H4822" s="1" t="s">
        <v>185</v>
      </c>
      <c r="I4822" s="1" t="s">
        <v>248</v>
      </c>
      <c r="J4822" s="1" t="s">
        <v>187</v>
      </c>
      <c r="K4822">
        <v>1770</v>
      </c>
      <c r="L4822" s="2">
        <v>42313.61209490741</v>
      </c>
      <c r="M4822" s="2">
        <v>42284.375</v>
      </c>
      <c r="N4822" s="2">
        <v>42331.900023148148</v>
      </c>
      <c r="O4822">
        <v>140</v>
      </c>
      <c r="P4822">
        <v>13</v>
      </c>
      <c r="Q4822" s="1" t="s">
        <v>9042</v>
      </c>
      <c r="R4822" s="1" t="s">
        <v>24</v>
      </c>
      <c r="S4822" s="1" t="s">
        <v>25</v>
      </c>
      <c r="T4822" s="3">
        <v>42313</v>
      </c>
      <c r="U4822" s="1" t="str">
        <f>IF(kiva_loans__muestra[[#This Row],[funded_amount]]=kiva_loans__muestra[[#This Row],[loan_amount]],"funded","unfunded")</f>
        <v>funded</v>
      </c>
      <c r="V4822" s="1" t="str">
        <f>IF(kiva_loans__muestra[[#This Row],[lender_count]]&gt;=50,"high","low")</f>
        <v>low</v>
      </c>
    </row>
    <row r="4823" spans="1:22" x14ac:dyDescent="0.25">
      <c r="A4823">
        <v>973843</v>
      </c>
      <c r="B4823">
        <v>3000</v>
      </c>
      <c r="C4823">
        <v>3000</v>
      </c>
      <c r="D4823" s="1" t="s">
        <v>45</v>
      </c>
      <c r="E4823" s="1" t="s">
        <v>46</v>
      </c>
      <c r="F4823" s="1" t="s">
        <v>9043</v>
      </c>
      <c r="G4823" s="1" t="s">
        <v>3278</v>
      </c>
      <c r="H4823" s="1" t="s">
        <v>100</v>
      </c>
      <c r="I4823" s="1" t="s">
        <v>1381</v>
      </c>
      <c r="J4823" s="1" t="s">
        <v>101</v>
      </c>
      <c r="K4823">
        <v>1450</v>
      </c>
      <c r="L4823" s="2">
        <v>42313.248553240737</v>
      </c>
      <c r="M4823" s="2">
        <v>42296.375</v>
      </c>
      <c r="N4823" s="2">
        <v>42327.692013888889</v>
      </c>
      <c r="O4823">
        <v>80</v>
      </c>
      <c r="P4823">
        <v>10</v>
      </c>
      <c r="Q4823" s="1" t="s">
        <v>278</v>
      </c>
      <c r="R4823" s="1" t="s">
        <v>24</v>
      </c>
      <c r="S4823" s="1" t="s">
        <v>35</v>
      </c>
      <c r="T4823" s="3">
        <v>42313</v>
      </c>
      <c r="U4823" s="1" t="str">
        <f>IF(kiva_loans__muestra[[#This Row],[funded_amount]]=kiva_loans__muestra[[#This Row],[loan_amount]],"funded","unfunded")</f>
        <v>funded</v>
      </c>
      <c r="V4823" s="1" t="str">
        <f>IF(kiva_loans__muestra[[#This Row],[lender_count]]&gt;=50,"high","low")</f>
        <v>low</v>
      </c>
    </row>
    <row r="4824" spans="1:22" x14ac:dyDescent="0.25">
      <c r="A4824">
        <v>974354</v>
      </c>
      <c r="B4824">
        <v>2750</v>
      </c>
      <c r="C4824">
        <v>2750</v>
      </c>
      <c r="D4824" s="1" t="s">
        <v>103</v>
      </c>
      <c r="E4824" s="1" t="s">
        <v>104</v>
      </c>
      <c r="F4824" s="1" t="s">
        <v>9044</v>
      </c>
      <c r="G4824" s="1" t="s">
        <v>3278</v>
      </c>
      <c r="H4824" s="1" t="s">
        <v>100</v>
      </c>
      <c r="I4824" s="1" t="s">
        <v>737</v>
      </c>
      <c r="J4824" s="1" t="s">
        <v>101</v>
      </c>
      <c r="K4824">
        <v>1260</v>
      </c>
      <c r="L4824" s="2">
        <v>42314.024953703702</v>
      </c>
      <c r="M4824" s="2">
        <v>42297.375</v>
      </c>
      <c r="N4824" s="2">
        <v>42330.675752314812</v>
      </c>
      <c r="O4824">
        <v>110</v>
      </c>
      <c r="P4824">
        <v>10</v>
      </c>
      <c r="Q4824" s="1" t="s">
        <v>9045</v>
      </c>
      <c r="R4824" s="1" t="s">
        <v>24</v>
      </c>
      <c r="S4824" s="1" t="s">
        <v>31</v>
      </c>
      <c r="T4824" s="3">
        <v>42313</v>
      </c>
      <c r="U4824" s="1" t="str">
        <f>IF(kiva_loans__muestra[[#This Row],[funded_amount]]=kiva_loans__muestra[[#This Row],[loan_amount]],"funded","unfunded")</f>
        <v>funded</v>
      </c>
      <c r="V4824" s="1" t="str">
        <f>IF(kiva_loans__muestra[[#This Row],[lender_count]]&gt;=50,"high","low")</f>
        <v>low</v>
      </c>
    </row>
    <row r="4825" spans="1:22" x14ac:dyDescent="0.25">
      <c r="A4825">
        <v>974199</v>
      </c>
      <c r="B4825">
        <v>9250</v>
      </c>
      <c r="C4825">
        <v>9250</v>
      </c>
      <c r="D4825" s="1" t="s">
        <v>64</v>
      </c>
      <c r="E4825" s="1" t="s">
        <v>37</v>
      </c>
      <c r="F4825" s="1" t="s">
        <v>9046</v>
      </c>
      <c r="G4825" s="1" t="s">
        <v>3274</v>
      </c>
      <c r="H4825" s="1" t="s">
        <v>105</v>
      </c>
      <c r="I4825" s="1" t="s">
        <v>1062</v>
      </c>
      <c r="J4825" s="1" t="s">
        <v>106</v>
      </c>
      <c r="K4825">
        <v>1430</v>
      </c>
      <c r="L4825" s="2">
        <v>42313.682986111111</v>
      </c>
      <c r="M4825" s="2">
        <v>42289.375</v>
      </c>
      <c r="N4825" s="2">
        <v>42347.891631944447</v>
      </c>
      <c r="O4825">
        <v>140</v>
      </c>
      <c r="P4825">
        <v>22</v>
      </c>
      <c r="Q4825" s="1" t="s">
        <v>9047</v>
      </c>
      <c r="R4825" s="1" t="s">
        <v>92</v>
      </c>
      <c r="S4825" s="1" t="s">
        <v>25</v>
      </c>
      <c r="T4825" s="3">
        <v>42313</v>
      </c>
      <c r="U4825" s="1" t="str">
        <f>IF(kiva_loans__muestra[[#This Row],[funded_amount]]=kiva_loans__muestra[[#This Row],[loan_amount]],"funded","unfunded")</f>
        <v>funded</v>
      </c>
      <c r="V4825" s="1" t="str">
        <f>IF(kiva_loans__muestra[[#This Row],[lender_count]]&gt;=50,"high","low")</f>
        <v>low</v>
      </c>
    </row>
    <row r="4826" spans="1:22" x14ac:dyDescent="0.25">
      <c r="A4826">
        <v>974149</v>
      </c>
      <c r="B4826">
        <v>7250</v>
      </c>
      <c r="C4826">
        <v>7250</v>
      </c>
      <c r="D4826" s="1" t="s">
        <v>247</v>
      </c>
      <c r="E4826" s="1" t="s">
        <v>38</v>
      </c>
      <c r="F4826" s="1" t="s">
        <v>9048</v>
      </c>
      <c r="G4826" s="1" t="s">
        <v>3427</v>
      </c>
      <c r="H4826" s="1" t="s">
        <v>185</v>
      </c>
      <c r="I4826" s="1" t="s">
        <v>424</v>
      </c>
      <c r="J4826" s="1" t="s">
        <v>187</v>
      </c>
      <c r="K4826">
        <v>1770</v>
      </c>
      <c r="L4826" s="2">
        <v>42313.62222222222</v>
      </c>
      <c r="M4826" s="2">
        <v>42285.375</v>
      </c>
      <c r="N4826" s="2">
        <v>42320.896157407406</v>
      </c>
      <c r="O4826">
        <v>60</v>
      </c>
      <c r="P4826">
        <v>25</v>
      </c>
      <c r="Q4826" s="1" t="s">
        <v>252</v>
      </c>
      <c r="R4826" s="1" t="s">
        <v>92</v>
      </c>
      <c r="S4826" s="1" t="s">
        <v>25</v>
      </c>
      <c r="T4826" s="3">
        <v>42313</v>
      </c>
      <c r="U4826" s="1" t="str">
        <f>IF(kiva_loans__muestra[[#This Row],[funded_amount]]=kiva_loans__muestra[[#This Row],[loan_amount]],"funded","unfunded")</f>
        <v>funded</v>
      </c>
      <c r="V4826" s="1" t="str">
        <f>IF(kiva_loans__muestra[[#This Row],[lender_count]]&gt;=50,"high","low")</f>
        <v>low</v>
      </c>
    </row>
    <row r="4827" spans="1:22" x14ac:dyDescent="0.25">
      <c r="A4827">
        <v>974322</v>
      </c>
      <c r="B4827">
        <v>500</v>
      </c>
      <c r="C4827">
        <v>500</v>
      </c>
      <c r="D4827" s="1" t="s">
        <v>402</v>
      </c>
      <c r="E4827" s="1" t="s">
        <v>66</v>
      </c>
      <c r="F4827" s="1" t="s">
        <v>9049</v>
      </c>
      <c r="G4827" s="1" t="s">
        <v>3274</v>
      </c>
      <c r="H4827" s="1" t="s">
        <v>105</v>
      </c>
      <c r="I4827" s="1" t="s">
        <v>1303</v>
      </c>
      <c r="J4827" s="1" t="s">
        <v>106</v>
      </c>
      <c r="K4827">
        <v>1190</v>
      </c>
      <c r="L4827" s="2">
        <v>42313.948206018518</v>
      </c>
      <c r="M4827" s="2">
        <v>42284.375</v>
      </c>
      <c r="N4827" s="2">
        <v>42320.749050925922</v>
      </c>
      <c r="O4827">
        <v>80</v>
      </c>
      <c r="P4827">
        <v>2</v>
      </c>
      <c r="Q4827" s="1" t="s">
        <v>30</v>
      </c>
      <c r="R4827" s="1" t="s">
        <v>92</v>
      </c>
      <c r="S4827" s="1" t="s">
        <v>31</v>
      </c>
      <c r="T4827" s="3">
        <v>42313</v>
      </c>
      <c r="U4827" s="1" t="str">
        <f>IF(kiva_loans__muestra[[#This Row],[funded_amount]]=kiva_loans__muestra[[#This Row],[loan_amount]],"funded","unfunded")</f>
        <v>funded</v>
      </c>
      <c r="V4827" s="1" t="str">
        <f>IF(kiva_loans__muestra[[#This Row],[lender_count]]&gt;=50,"high","low")</f>
        <v>low</v>
      </c>
    </row>
    <row r="4828" spans="1:22" x14ac:dyDescent="0.25">
      <c r="A4828">
        <v>974530</v>
      </c>
      <c r="B4828">
        <v>12000</v>
      </c>
      <c r="C4828">
        <v>19000</v>
      </c>
      <c r="D4828" s="1" t="s">
        <v>36</v>
      </c>
      <c r="E4828" s="1" t="s">
        <v>37</v>
      </c>
      <c r="F4828" s="1" t="s">
        <v>9050</v>
      </c>
      <c r="G4828" s="1" t="s">
        <v>3303</v>
      </c>
      <c r="H4828" s="1" t="s">
        <v>28</v>
      </c>
      <c r="I4828" s="1" t="s">
        <v>39</v>
      </c>
      <c r="J4828" s="1" t="s">
        <v>29</v>
      </c>
      <c r="K4828">
        <v>2470</v>
      </c>
      <c r="L4828" s="2">
        <v>42314.364027777781</v>
      </c>
      <c r="M4828" s="2">
        <v>42284.375</v>
      </c>
      <c r="N4828" s="2"/>
      <c r="O4828">
        <v>140</v>
      </c>
      <c r="P4828">
        <v>37</v>
      </c>
      <c r="Q4828" s="1" t="s">
        <v>9051</v>
      </c>
      <c r="R4828" s="1" t="s">
        <v>92</v>
      </c>
      <c r="S4828" s="1" t="s">
        <v>31</v>
      </c>
      <c r="T4828" s="3">
        <v>42314</v>
      </c>
      <c r="U4828" s="1" t="str">
        <f>IF(kiva_loans__muestra[[#This Row],[funded_amount]]=kiva_loans__muestra[[#This Row],[loan_amount]],"funded","unfunded")</f>
        <v>unfunded</v>
      </c>
      <c r="V4828" s="1" t="str">
        <f>IF(kiva_loans__muestra[[#This Row],[lender_count]]&gt;=50,"high","low")</f>
        <v>low</v>
      </c>
    </row>
    <row r="4829" spans="1:22" x14ac:dyDescent="0.25">
      <c r="A4829">
        <v>974502</v>
      </c>
      <c r="B4829">
        <v>3250</v>
      </c>
      <c r="C4829">
        <v>3250</v>
      </c>
      <c r="D4829" s="1" t="s">
        <v>45</v>
      </c>
      <c r="E4829" s="1" t="s">
        <v>46</v>
      </c>
      <c r="F4829" s="1" t="s">
        <v>9052</v>
      </c>
      <c r="G4829" s="1" t="s">
        <v>3278</v>
      </c>
      <c r="H4829" s="1" t="s">
        <v>100</v>
      </c>
      <c r="I4829" s="1" t="s">
        <v>1171</v>
      </c>
      <c r="J4829" s="1" t="s">
        <v>101</v>
      </c>
      <c r="K4829">
        <v>1450</v>
      </c>
      <c r="L4829" s="2">
        <v>42314.328622685185</v>
      </c>
      <c r="M4829" s="2">
        <v>42298.375</v>
      </c>
      <c r="N4829" s="2">
        <v>42328.583645833336</v>
      </c>
      <c r="O4829">
        <v>80</v>
      </c>
      <c r="P4829">
        <v>2</v>
      </c>
      <c r="Q4829" s="1" t="s">
        <v>278</v>
      </c>
      <c r="R4829" s="1" t="s">
        <v>24</v>
      </c>
      <c r="S4829" s="1" t="s">
        <v>35</v>
      </c>
      <c r="T4829" s="3">
        <v>42314</v>
      </c>
      <c r="U4829" s="1" t="str">
        <f>IF(kiva_loans__muestra[[#This Row],[funded_amount]]=kiva_loans__muestra[[#This Row],[loan_amount]],"funded","unfunded")</f>
        <v>funded</v>
      </c>
      <c r="V4829" s="1" t="str">
        <f>IF(kiva_loans__muestra[[#This Row],[lender_count]]&gt;=50,"high","low")</f>
        <v>low</v>
      </c>
    </row>
    <row r="4830" spans="1:22" x14ac:dyDescent="0.25">
      <c r="A4830">
        <v>974586</v>
      </c>
      <c r="B4830">
        <v>10750</v>
      </c>
      <c r="C4830">
        <v>10750</v>
      </c>
      <c r="D4830" s="1" t="s">
        <v>45</v>
      </c>
      <c r="E4830" s="1" t="s">
        <v>46</v>
      </c>
      <c r="F4830" s="1" t="s">
        <v>9053</v>
      </c>
      <c r="G4830" s="1" t="s">
        <v>3278</v>
      </c>
      <c r="H4830" s="1" t="s">
        <v>100</v>
      </c>
      <c r="I4830" s="1" t="s">
        <v>2196</v>
      </c>
      <c r="J4830" s="1" t="s">
        <v>101</v>
      </c>
      <c r="K4830">
        <v>1440</v>
      </c>
      <c r="L4830" s="2">
        <v>42314.415752314817</v>
      </c>
      <c r="M4830" s="2">
        <v>42291.375</v>
      </c>
      <c r="N4830" s="2">
        <v>42317.640462962961</v>
      </c>
      <c r="O4830">
        <v>70</v>
      </c>
      <c r="P4830">
        <v>19</v>
      </c>
      <c r="Q4830" s="1" t="s">
        <v>30</v>
      </c>
      <c r="R4830" s="1" t="s">
        <v>24</v>
      </c>
      <c r="S4830" s="1" t="s">
        <v>35</v>
      </c>
      <c r="T4830" s="3">
        <v>42314</v>
      </c>
      <c r="U4830" s="1" t="str">
        <f>IF(kiva_loans__muestra[[#This Row],[funded_amount]]=kiva_loans__muestra[[#This Row],[loan_amount]],"funded","unfunded")</f>
        <v>funded</v>
      </c>
      <c r="V4830" s="1" t="str">
        <f>IF(kiva_loans__muestra[[#This Row],[lender_count]]&gt;=50,"high","low")</f>
        <v>low</v>
      </c>
    </row>
    <row r="4831" spans="1:22" x14ac:dyDescent="0.25">
      <c r="A4831">
        <v>974750</v>
      </c>
      <c r="B4831">
        <v>1750</v>
      </c>
      <c r="C4831">
        <v>2500</v>
      </c>
      <c r="D4831" s="1" t="s">
        <v>103</v>
      </c>
      <c r="E4831" s="1" t="s">
        <v>104</v>
      </c>
      <c r="F4831" s="1" t="s">
        <v>1371</v>
      </c>
      <c r="G4831" s="1" t="s">
        <v>4694</v>
      </c>
      <c r="H4831" s="1" t="s">
        <v>1300</v>
      </c>
      <c r="I4831" s="1" t="s">
        <v>1301</v>
      </c>
      <c r="J4831" s="1" t="s">
        <v>1302</v>
      </c>
      <c r="K4831">
        <v>2880</v>
      </c>
      <c r="L4831" s="2">
        <v>42314.654027777775</v>
      </c>
      <c r="M4831" s="2">
        <v>42345.375</v>
      </c>
      <c r="N4831" s="2"/>
      <c r="O4831">
        <v>140</v>
      </c>
      <c r="P4831">
        <v>7</v>
      </c>
      <c r="Q4831" s="1" t="s">
        <v>83</v>
      </c>
      <c r="R4831" s="1" t="s">
        <v>92</v>
      </c>
      <c r="S4831" s="1" t="s">
        <v>25</v>
      </c>
      <c r="T4831" s="3">
        <v>42314</v>
      </c>
      <c r="U4831" s="1" t="str">
        <f>IF(kiva_loans__muestra[[#This Row],[funded_amount]]=kiva_loans__muestra[[#This Row],[loan_amount]],"funded","unfunded")</f>
        <v>unfunded</v>
      </c>
      <c r="V4831" s="1" t="str">
        <f>IF(kiva_loans__muestra[[#This Row],[lender_count]]&gt;=50,"high","low")</f>
        <v>low</v>
      </c>
    </row>
    <row r="4832" spans="1:22" x14ac:dyDescent="0.25">
      <c r="A4832">
        <v>974527</v>
      </c>
      <c r="B4832">
        <v>7750</v>
      </c>
      <c r="C4832">
        <v>7750</v>
      </c>
      <c r="D4832" s="1" t="s">
        <v>124</v>
      </c>
      <c r="E4832" s="1" t="s">
        <v>125</v>
      </c>
      <c r="F4832" s="1" t="s">
        <v>9054</v>
      </c>
      <c r="G4832" s="1" t="s">
        <v>3261</v>
      </c>
      <c r="H4832" s="1" t="s">
        <v>20</v>
      </c>
      <c r="I4832" s="1" t="s">
        <v>9055</v>
      </c>
      <c r="J4832" s="1" t="s">
        <v>22</v>
      </c>
      <c r="K4832">
        <v>2420</v>
      </c>
      <c r="L4832" s="2">
        <v>42314.36173611111</v>
      </c>
      <c r="M4832" s="2">
        <v>42338.375</v>
      </c>
      <c r="N4832" s="2">
        <v>42342.579872685186</v>
      </c>
      <c r="O4832">
        <v>430</v>
      </c>
      <c r="P4832">
        <v>31</v>
      </c>
      <c r="Q4832" s="1" t="s">
        <v>1211</v>
      </c>
      <c r="R4832" s="1" t="s">
        <v>24</v>
      </c>
      <c r="S4832" s="1" t="s">
        <v>25</v>
      </c>
      <c r="T4832" s="3">
        <v>42314</v>
      </c>
      <c r="U4832" s="1" t="str">
        <f>IF(kiva_loans__muestra[[#This Row],[funded_amount]]=kiva_loans__muestra[[#This Row],[loan_amount]],"funded","unfunded")</f>
        <v>funded</v>
      </c>
      <c r="V4832" s="1" t="str">
        <f>IF(kiva_loans__muestra[[#This Row],[lender_count]]&gt;=50,"high","low")</f>
        <v>low</v>
      </c>
    </row>
    <row r="4833" spans="1:22" x14ac:dyDescent="0.25">
      <c r="A4833">
        <v>974436</v>
      </c>
      <c r="B4833">
        <v>2750</v>
      </c>
      <c r="C4833">
        <v>2750</v>
      </c>
      <c r="D4833" s="1" t="s">
        <v>45</v>
      </c>
      <c r="E4833" s="1" t="s">
        <v>46</v>
      </c>
      <c r="F4833" s="1" t="s">
        <v>9056</v>
      </c>
      <c r="G4833" s="1" t="s">
        <v>3278</v>
      </c>
      <c r="H4833" s="1" t="s">
        <v>100</v>
      </c>
      <c r="I4833" s="1" t="s">
        <v>1229</v>
      </c>
      <c r="J4833" s="1" t="s">
        <v>101</v>
      </c>
      <c r="K4833">
        <v>1450</v>
      </c>
      <c r="L4833" s="2">
        <v>42314.17832175926</v>
      </c>
      <c r="M4833" s="2">
        <v>42296.375</v>
      </c>
      <c r="N4833" s="2">
        <v>42328.574259259258</v>
      </c>
      <c r="O4833">
        <v>80</v>
      </c>
      <c r="P4833">
        <v>3</v>
      </c>
      <c r="Q4833" s="1" t="s">
        <v>9057</v>
      </c>
      <c r="R4833" s="1" t="s">
        <v>24</v>
      </c>
      <c r="S4833" s="1" t="s">
        <v>35</v>
      </c>
      <c r="T4833" s="3">
        <v>42314</v>
      </c>
      <c r="U4833" s="1" t="str">
        <f>IF(kiva_loans__muestra[[#This Row],[funded_amount]]=kiva_loans__muestra[[#This Row],[loan_amount]],"funded","unfunded")</f>
        <v>funded</v>
      </c>
      <c r="V4833" s="1" t="str">
        <f>IF(kiva_loans__muestra[[#This Row],[lender_count]]&gt;=50,"high","low")</f>
        <v>low</v>
      </c>
    </row>
    <row r="4834" spans="1:22" x14ac:dyDescent="0.25">
      <c r="A4834">
        <v>974986</v>
      </c>
      <c r="B4834">
        <v>3750</v>
      </c>
      <c r="C4834">
        <v>3750</v>
      </c>
      <c r="D4834" s="1" t="s">
        <v>55</v>
      </c>
      <c r="E4834" s="1" t="s">
        <v>32</v>
      </c>
      <c r="F4834" s="1" t="s">
        <v>9058</v>
      </c>
      <c r="G4834" s="1" t="s">
        <v>3333</v>
      </c>
      <c r="H4834" s="1" t="s">
        <v>241</v>
      </c>
      <c r="I4834" s="1" t="s">
        <v>470</v>
      </c>
      <c r="J4834" s="1" t="s">
        <v>243</v>
      </c>
      <c r="K4834">
        <v>1100</v>
      </c>
      <c r="L4834" s="2">
        <v>42315.678726851853</v>
      </c>
      <c r="M4834" s="2">
        <v>42307.333333333336</v>
      </c>
      <c r="N4834" s="2">
        <v>42326.130914351852</v>
      </c>
      <c r="O4834">
        <v>110</v>
      </c>
      <c r="P4834">
        <v>15</v>
      </c>
      <c r="Q4834" s="1" t="s">
        <v>375</v>
      </c>
      <c r="R4834" s="1" t="s">
        <v>24</v>
      </c>
      <c r="S4834" s="1" t="s">
        <v>31</v>
      </c>
      <c r="T4834" s="3">
        <v>42315</v>
      </c>
      <c r="U4834" s="1" t="str">
        <f>IF(kiva_loans__muestra[[#This Row],[funded_amount]]=kiva_loans__muestra[[#This Row],[loan_amount]],"funded","unfunded")</f>
        <v>funded</v>
      </c>
      <c r="V4834" s="1" t="str">
        <f>IF(kiva_loans__muestra[[#This Row],[lender_count]]&gt;=50,"high","low")</f>
        <v>low</v>
      </c>
    </row>
    <row r="4835" spans="1:22" x14ac:dyDescent="0.25">
      <c r="A4835">
        <v>974980</v>
      </c>
      <c r="B4835">
        <v>4250</v>
      </c>
      <c r="C4835">
        <v>4250</v>
      </c>
      <c r="D4835" s="1" t="s">
        <v>98</v>
      </c>
      <c r="E4835" s="1" t="s">
        <v>37</v>
      </c>
      <c r="F4835" s="1" t="s">
        <v>756</v>
      </c>
      <c r="G4835" s="1" t="s">
        <v>3278</v>
      </c>
      <c r="H4835" s="1" t="s">
        <v>100</v>
      </c>
      <c r="I4835" s="1" t="s">
        <v>655</v>
      </c>
      <c r="J4835" s="1" t="s">
        <v>101</v>
      </c>
      <c r="K4835">
        <v>1450</v>
      </c>
      <c r="L4835" s="2">
        <v>42315.599675925929</v>
      </c>
      <c r="M4835" s="2">
        <v>42290.375</v>
      </c>
      <c r="N4835" s="2">
        <v>42325.757199074076</v>
      </c>
      <c r="O4835">
        <v>130</v>
      </c>
      <c r="P4835">
        <v>2</v>
      </c>
      <c r="Q4835" s="1" t="s">
        <v>1268</v>
      </c>
      <c r="R4835" s="1" t="s">
        <v>24</v>
      </c>
      <c r="S4835" s="1" t="s">
        <v>35</v>
      </c>
      <c r="T4835" s="3">
        <v>42315</v>
      </c>
      <c r="U4835" s="1" t="str">
        <f>IF(kiva_loans__muestra[[#This Row],[funded_amount]]=kiva_loans__muestra[[#This Row],[loan_amount]],"funded","unfunded")</f>
        <v>funded</v>
      </c>
      <c r="V4835" s="1" t="str">
        <f>IF(kiva_loans__muestra[[#This Row],[lender_count]]&gt;=50,"high","low")</f>
        <v>low</v>
      </c>
    </row>
    <row r="4836" spans="1:22" x14ac:dyDescent="0.25">
      <c r="A4836">
        <v>975127</v>
      </c>
      <c r="B4836">
        <v>1750</v>
      </c>
      <c r="C4836">
        <v>3500</v>
      </c>
      <c r="D4836" s="1" t="s">
        <v>103</v>
      </c>
      <c r="E4836" s="1" t="s">
        <v>104</v>
      </c>
      <c r="F4836" s="1" t="s">
        <v>1928</v>
      </c>
      <c r="G4836" s="1" t="s">
        <v>4694</v>
      </c>
      <c r="H4836" s="1" t="s">
        <v>1300</v>
      </c>
      <c r="I4836" s="1" t="s">
        <v>1301</v>
      </c>
      <c r="J4836" s="1" t="s">
        <v>1302</v>
      </c>
      <c r="K4836">
        <v>2880</v>
      </c>
      <c r="L4836" s="2">
        <v>42316.716481481482</v>
      </c>
      <c r="M4836" s="2">
        <v>42345.375</v>
      </c>
      <c r="N4836" s="2"/>
      <c r="O4836">
        <v>140</v>
      </c>
      <c r="P4836">
        <v>7</v>
      </c>
      <c r="Q4836" s="1" t="s">
        <v>83</v>
      </c>
      <c r="R4836" s="1" t="s">
        <v>92</v>
      </c>
      <c r="S4836" s="1" t="s">
        <v>25</v>
      </c>
      <c r="T4836" s="3">
        <v>42316</v>
      </c>
      <c r="U4836" s="1" t="str">
        <f>IF(kiva_loans__muestra[[#This Row],[funded_amount]]=kiva_loans__muestra[[#This Row],[loan_amount]],"funded","unfunded")</f>
        <v>unfunded</v>
      </c>
      <c r="V4836" s="1" t="str">
        <f>IF(kiva_loans__muestra[[#This Row],[lender_count]]&gt;=50,"high","low")</f>
        <v>low</v>
      </c>
    </row>
    <row r="4837" spans="1:22" x14ac:dyDescent="0.25">
      <c r="A4837">
        <v>975157</v>
      </c>
      <c r="B4837">
        <v>750</v>
      </c>
      <c r="C4837">
        <v>750</v>
      </c>
      <c r="D4837" s="1" t="s">
        <v>103</v>
      </c>
      <c r="E4837" s="1" t="s">
        <v>104</v>
      </c>
      <c r="F4837" s="1" t="s">
        <v>1371</v>
      </c>
      <c r="G4837" s="1" t="s">
        <v>4694</v>
      </c>
      <c r="H4837" s="1" t="s">
        <v>1300</v>
      </c>
      <c r="I4837" s="1" t="s">
        <v>1301</v>
      </c>
      <c r="J4837" s="1" t="s">
        <v>1302</v>
      </c>
      <c r="K4837">
        <v>2880</v>
      </c>
      <c r="L4837" s="2">
        <v>42316.97284722222</v>
      </c>
      <c r="M4837" s="2">
        <v>42345.375</v>
      </c>
      <c r="N4837" s="2">
        <v>42317.539976851855</v>
      </c>
      <c r="O4837">
        <v>140</v>
      </c>
      <c r="P4837">
        <v>3</v>
      </c>
      <c r="Q4837" s="1" t="s">
        <v>30</v>
      </c>
      <c r="R4837" s="1" t="s">
        <v>24</v>
      </c>
      <c r="S4837" s="1" t="s">
        <v>25</v>
      </c>
      <c r="T4837" s="3">
        <v>42316</v>
      </c>
      <c r="U4837" s="1" t="str">
        <f>IF(kiva_loans__muestra[[#This Row],[funded_amount]]=kiva_loans__muestra[[#This Row],[loan_amount]],"funded","unfunded")</f>
        <v>funded</v>
      </c>
      <c r="V4837" s="1" t="str">
        <f>IF(kiva_loans__muestra[[#This Row],[lender_count]]&gt;=50,"high","low")</f>
        <v>low</v>
      </c>
    </row>
    <row r="4838" spans="1:22" x14ac:dyDescent="0.25">
      <c r="A4838">
        <v>975034</v>
      </c>
      <c r="B4838">
        <v>1500</v>
      </c>
      <c r="C4838">
        <v>1500</v>
      </c>
      <c r="D4838" s="1" t="s">
        <v>103</v>
      </c>
      <c r="E4838" s="1" t="s">
        <v>104</v>
      </c>
      <c r="F4838" s="1" t="s">
        <v>1371</v>
      </c>
      <c r="G4838" s="1" t="s">
        <v>4694</v>
      </c>
      <c r="H4838" s="1" t="s">
        <v>1300</v>
      </c>
      <c r="I4838" s="1" t="s">
        <v>1301</v>
      </c>
      <c r="J4838" s="1" t="s">
        <v>1302</v>
      </c>
      <c r="K4838">
        <v>2880</v>
      </c>
      <c r="L4838" s="2">
        <v>42316.39334490741</v>
      </c>
      <c r="M4838" s="2">
        <v>42345.375</v>
      </c>
      <c r="N4838" s="2">
        <v>42332.759560185186</v>
      </c>
      <c r="O4838">
        <v>140</v>
      </c>
      <c r="P4838">
        <v>6</v>
      </c>
      <c r="Q4838" s="1" t="s">
        <v>83</v>
      </c>
      <c r="R4838" s="1" t="s">
        <v>92</v>
      </c>
      <c r="S4838" s="1" t="s">
        <v>25</v>
      </c>
      <c r="T4838" s="3">
        <v>42316</v>
      </c>
      <c r="U4838" s="1" t="str">
        <f>IF(kiva_loans__muestra[[#This Row],[funded_amount]]=kiva_loans__muestra[[#This Row],[loan_amount]],"funded","unfunded")</f>
        <v>funded</v>
      </c>
      <c r="V4838" s="1" t="str">
        <f>IF(kiva_loans__muestra[[#This Row],[lender_count]]&gt;=50,"high","low")</f>
        <v>low</v>
      </c>
    </row>
    <row r="4839" spans="1:22" x14ac:dyDescent="0.25">
      <c r="A4839">
        <v>975152</v>
      </c>
      <c r="B4839">
        <v>1250</v>
      </c>
      <c r="C4839">
        <v>1250</v>
      </c>
      <c r="D4839" s="1" t="s">
        <v>491</v>
      </c>
      <c r="E4839" s="1" t="s">
        <v>62</v>
      </c>
      <c r="F4839" s="1" t="s">
        <v>9059</v>
      </c>
      <c r="G4839" s="1" t="s">
        <v>7263</v>
      </c>
      <c r="H4839" s="1" t="s">
        <v>1304</v>
      </c>
      <c r="I4839" s="1" t="s">
        <v>1420</v>
      </c>
      <c r="J4839" s="1" t="s">
        <v>1305</v>
      </c>
      <c r="K4839">
        <v>4430</v>
      </c>
      <c r="L4839" s="2">
        <v>42316.80505787037</v>
      </c>
      <c r="M4839" s="2">
        <v>42297.375</v>
      </c>
      <c r="N4839" s="2">
        <v>42325.977916666663</v>
      </c>
      <c r="O4839">
        <v>80</v>
      </c>
      <c r="P4839">
        <v>5</v>
      </c>
      <c r="Q4839" s="1" t="s">
        <v>30</v>
      </c>
      <c r="R4839" s="1" t="s">
        <v>24</v>
      </c>
      <c r="S4839" s="1" t="s">
        <v>35</v>
      </c>
      <c r="T4839" s="3">
        <v>42316</v>
      </c>
      <c r="U4839" s="1" t="str">
        <f>IF(kiva_loans__muestra[[#This Row],[funded_amount]]=kiva_loans__muestra[[#This Row],[loan_amount]],"funded","unfunded")</f>
        <v>funded</v>
      </c>
      <c r="V4839" s="1" t="str">
        <f>IF(kiva_loans__muestra[[#This Row],[lender_count]]&gt;=50,"high","low")</f>
        <v>low</v>
      </c>
    </row>
    <row r="4840" spans="1:22" x14ac:dyDescent="0.25">
      <c r="A4840">
        <v>975114</v>
      </c>
      <c r="B4840">
        <v>1000</v>
      </c>
      <c r="C4840">
        <v>1000</v>
      </c>
      <c r="D4840" s="1" t="s">
        <v>103</v>
      </c>
      <c r="E4840" s="1" t="s">
        <v>104</v>
      </c>
      <c r="F4840" s="1" t="s">
        <v>1371</v>
      </c>
      <c r="G4840" s="1" t="s">
        <v>4694</v>
      </c>
      <c r="H4840" s="1" t="s">
        <v>1300</v>
      </c>
      <c r="I4840" s="1" t="s">
        <v>1301</v>
      </c>
      <c r="J4840" s="1" t="s">
        <v>1302</v>
      </c>
      <c r="K4840">
        <v>2880</v>
      </c>
      <c r="L4840" s="2">
        <v>42316.64775462963</v>
      </c>
      <c r="M4840" s="2">
        <v>42345.375</v>
      </c>
      <c r="N4840" s="2">
        <v>42326.701122685183</v>
      </c>
      <c r="O4840">
        <v>140</v>
      </c>
      <c r="P4840">
        <v>3</v>
      </c>
      <c r="Q4840" s="1" t="s">
        <v>30</v>
      </c>
      <c r="R4840" s="1" t="s">
        <v>92</v>
      </c>
      <c r="S4840" s="1" t="s">
        <v>25</v>
      </c>
      <c r="T4840" s="3">
        <v>42316</v>
      </c>
      <c r="U4840" s="1" t="str">
        <f>IF(kiva_loans__muestra[[#This Row],[funded_amount]]=kiva_loans__muestra[[#This Row],[loan_amount]],"funded","unfunded")</f>
        <v>funded</v>
      </c>
      <c r="V4840" s="1" t="str">
        <f>IF(kiva_loans__muestra[[#This Row],[lender_count]]&gt;=50,"high","low")</f>
        <v>low</v>
      </c>
    </row>
    <row r="4841" spans="1:22" x14ac:dyDescent="0.25">
      <c r="A4841">
        <v>975620</v>
      </c>
      <c r="B4841">
        <v>5750</v>
      </c>
      <c r="C4841">
        <v>5750</v>
      </c>
      <c r="D4841" s="1" t="s">
        <v>175</v>
      </c>
      <c r="E4841" s="1" t="s">
        <v>78</v>
      </c>
      <c r="F4841" s="1" t="s">
        <v>1584</v>
      </c>
      <c r="G4841" s="1" t="s">
        <v>3661</v>
      </c>
      <c r="H4841" s="1" t="s">
        <v>805</v>
      </c>
      <c r="I4841" s="1" t="s">
        <v>30</v>
      </c>
      <c r="J4841" s="1" t="s">
        <v>90</v>
      </c>
      <c r="K4841">
        <v>1150</v>
      </c>
      <c r="L4841" s="2">
        <v>42317.56591435185</v>
      </c>
      <c r="M4841" s="2">
        <v>42287.375</v>
      </c>
      <c r="N4841" s="2">
        <v>42324.989270833335</v>
      </c>
      <c r="O4841">
        <v>100</v>
      </c>
      <c r="P4841">
        <v>19</v>
      </c>
      <c r="Q4841" s="1" t="s">
        <v>9060</v>
      </c>
      <c r="R4841" s="1" t="s">
        <v>24</v>
      </c>
      <c r="S4841" s="1" t="s">
        <v>31</v>
      </c>
      <c r="T4841" s="3">
        <v>42317</v>
      </c>
      <c r="U4841" s="1" t="str">
        <f>IF(kiva_loans__muestra[[#This Row],[funded_amount]]=kiva_loans__muestra[[#This Row],[loan_amount]],"funded","unfunded")</f>
        <v>funded</v>
      </c>
      <c r="V4841" s="1" t="str">
        <f>IF(kiva_loans__muestra[[#This Row],[lender_count]]&gt;=50,"high","low")</f>
        <v>low</v>
      </c>
    </row>
    <row r="4842" spans="1:22" x14ac:dyDescent="0.25">
      <c r="A4842">
        <v>975468</v>
      </c>
      <c r="B4842">
        <v>4750</v>
      </c>
      <c r="C4842">
        <v>4750</v>
      </c>
      <c r="D4842" s="1" t="s">
        <v>45</v>
      </c>
      <c r="E4842" s="1" t="s">
        <v>46</v>
      </c>
      <c r="F4842" s="1" t="s">
        <v>1541</v>
      </c>
      <c r="G4842" s="1" t="s">
        <v>3278</v>
      </c>
      <c r="H4842" s="1" t="s">
        <v>100</v>
      </c>
      <c r="I4842" s="1" t="s">
        <v>102</v>
      </c>
      <c r="J4842" s="1" t="s">
        <v>101</v>
      </c>
      <c r="K4842">
        <v>1450</v>
      </c>
      <c r="L4842" s="2">
        <v>42317.409884259258</v>
      </c>
      <c r="M4842" s="2">
        <v>42290.375</v>
      </c>
      <c r="N4842" s="2">
        <v>42347.65320601852</v>
      </c>
      <c r="O4842">
        <v>130</v>
      </c>
      <c r="P4842">
        <v>17</v>
      </c>
      <c r="Q4842" s="1" t="s">
        <v>9061</v>
      </c>
      <c r="R4842" s="1" t="s">
        <v>24</v>
      </c>
      <c r="S4842" s="1" t="s">
        <v>35</v>
      </c>
      <c r="T4842" s="3">
        <v>42317</v>
      </c>
      <c r="U4842" s="1" t="str">
        <f>IF(kiva_loans__muestra[[#This Row],[funded_amount]]=kiva_loans__muestra[[#This Row],[loan_amount]],"funded","unfunded")</f>
        <v>funded</v>
      </c>
      <c r="V4842" s="1" t="str">
        <f>IF(kiva_loans__muestra[[#This Row],[lender_count]]&gt;=50,"high","low")</f>
        <v>low</v>
      </c>
    </row>
    <row r="4843" spans="1:22" x14ac:dyDescent="0.25">
      <c r="A4843">
        <v>975534</v>
      </c>
      <c r="B4843">
        <v>12750</v>
      </c>
      <c r="C4843">
        <v>12750</v>
      </c>
      <c r="D4843" s="1" t="s">
        <v>175</v>
      </c>
      <c r="E4843" s="1" t="s">
        <v>78</v>
      </c>
      <c r="F4843" s="1" t="s">
        <v>9062</v>
      </c>
      <c r="G4843" s="1" t="s">
        <v>3439</v>
      </c>
      <c r="H4843" s="1" t="s">
        <v>406</v>
      </c>
      <c r="I4843" s="1" t="s">
        <v>407</v>
      </c>
      <c r="J4843" s="1" t="s">
        <v>408</v>
      </c>
      <c r="K4843">
        <v>1850</v>
      </c>
      <c r="L4843" s="2">
        <v>42317.474085648151</v>
      </c>
      <c r="M4843" s="2">
        <v>42291.375</v>
      </c>
      <c r="N4843" s="2">
        <v>42318.86991898148</v>
      </c>
      <c r="O4843">
        <v>230</v>
      </c>
      <c r="P4843">
        <v>46</v>
      </c>
      <c r="Q4843" s="1" t="s">
        <v>9063</v>
      </c>
      <c r="R4843" s="1" t="s">
        <v>24</v>
      </c>
      <c r="S4843" s="1" t="s">
        <v>31</v>
      </c>
      <c r="T4843" s="3">
        <v>42317</v>
      </c>
      <c r="U4843" s="1" t="str">
        <f>IF(kiva_loans__muestra[[#This Row],[funded_amount]]=kiva_loans__muestra[[#This Row],[loan_amount]],"funded","unfunded")</f>
        <v>funded</v>
      </c>
      <c r="V4843" s="1" t="str">
        <f>IF(kiva_loans__muestra[[#This Row],[lender_count]]&gt;=50,"high","low")</f>
        <v>low</v>
      </c>
    </row>
    <row r="4844" spans="1:22" x14ac:dyDescent="0.25">
      <c r="A4844">
        <v>975323</v>
      </c>
      <c r="B4844">
        <v>3250</v>
      </c>
      <c r="C4844">
        <v>3250</v>
      </c>
      <c r="D4844" s="1" t="s">
        <v>45</v>
      </c>
      <c r="E4844" s="1" t="s">
        <v>46</v>
      </c>
      <c r="F4844" s="1" t="s">
        <v>9064</v>
      </c>
      <c r="G4844" s="1" t="s">
        <v>3278</v>
      </c>
      <c r="H4844" s="1" t="s">
        <v>100</v>
      </c>
      <c r="I4844" s="1" t="s">
        <v>651</v>
      </c>
      <c r="J4844" s="1" t="s">
        <v>101</v>
      </c>
      <c r="K4844">
        <v>1450</v>
      </c>
      <c r="L4844" s="2">
        <v>42317.305543981478</v>
      </c>
      <c r="M4844" s="2">
        <v>42312.375</v>
      </c>
      <c r="N4844" s="2">
        <v>42318.203252314815</v>
      </c>
      <c r="O4844">
        <v>70</v>
      </c>
      <c r="P4844">
        <v>5</v>
      </c>
      <c r="Q4844" s="1" t="s">
        <v>30</v>
      </c>
      <c r="R4844" s="1" t="s">
        <v>24</v>
      </c>
      <c r="S4844" s="1" t="s">
        <v>35</v>
      </c>
      <c r="T4844" s="3">
        <v>42317</v>
      </c>
      <c r="U4844" s="1" t="str">
        <f>IF(kiva_loans__muestra[[#This Row],[funded_amount]]=kiva_loans__muestra[[#This Row],[loan_amount]],"funded","unfunded")</f>
        <v>funded</v>
      </c>
      <c r="V4844" s="1" t="str">
        <f>IF(kiva_loans__muestra[[#This Row],[lender_count]]&gt;=50,"high","low")</f>
        <v>low</v>
      </c>
    </row>
    <row r="4845" spans="1:22" x14ac:dyDescent="0.25">
      <c r="A4845">
        <v>975588</v>
      </c>
      <c r="B4845">
        <v>3000</v>
      </c>
      <c r="C4845">
        <v>3000</v>
      </c>
      <c r="D4845" s="1" t="s">
        <v>50</v>
      </c>
      <c r="E4845" s="1" t="s">
        <v>37</v>
      </c>
      <c r="F4845" s="1" t="s">
        <v>9065</v>
      </c>
      <c r="G4845" s="1" t="s">
        <v>3278</v>
      </c>
      <c r="H4845" s="1" t="s">
        <v>100</v>
      </c>
      <c r="I4845" s="1" t="s">
        <v>167</v>
      </c>
      <c r="J4845" s="1" t="s">
        <v>101</v>
      </c>
      <c r="K4845">
        <v>1450</v>
      </c>
      <c r="L4845" s="2">
        <v>42317.536712962959</v>
      </c>
      <c r="M4845" s="2">
        <v>42296.375</v>
      </c>
      <c r="N4845" s="2">
        <v>42320.788981481484</v>
      </c>
      <c r="O4845">
        <v>140</v>
      </c>
      <c r="P4845">
        <v>11</v>
      </c>
      <c r="Q4845" s="1" t="s">
        <v>40</v>
      </c>
      <c r="R4845" s="1" t="s">
        <v>24</v>
      </c>
      <c r="S4845" s="1" t="s">
        <v>35</v>
      </c>
      <c r="T4845" s="3">
        <v>42317</v>
      </c>
      <c r="U4845" s="1" t="str">
        <f>IF(kiva_loans__muestra[[#This Row],[funded_amount]]=kiva_loans__muestra[[#This Row],[loan_amount]],"funded","unfunded")</f>
        <v>funded</v>
      </c>
      <c r="V4845" s="1" t="str">
        <f>IF(kiva_loans__muestra[[#This Row],[lender_count]]&gt;=50,"high","low")</f>
        <v>low</v>
      </c>
    </row>
    <row r="4846" spans="1:22" x14ac:dyDescent="0.25">
      <c r="A4846">
        <v>975355</v>
      </c>
      <c r="B4846">
        <v>5500</v>
      </c>
      <c r="C4846">
        <v>5500</v>
      </c>
      <c r="D4846" s="1" t="s">
        <v>98</v>
      </c>
      <c r="E4846" s="1" t="s">
        <v>37</v>
      </c>
      <c r="F4846" s="1" t="s">
        <v>9066</v>
      </c>
      <c r="G4846" s="1" t="s">
        <v>3278</v>
      </c>
      <c r="H4846" s="1" t="s">
        <v>100</v>
      </c>
      <c r="I4846" s="1" t="s">
        <v>1229</v>
      </c>
      <c r="J4846" s="1" t="s">
        <v>101</v>
      </c>
      <c r="K4846">
        <v>1450</v>
      </c>
      <c r="L4846" s="2">
        <v>42317.32671296296</v>
      </c>
      <c r="M4846" s="2">
        <v>42293.375</v>
      </c>
      <c r="N4846" s="2">
        <v>42329.735879629632</v>
      </c>
      <c r="O4846">
        <v>80</v>
      </c>
      <c r="P4846">
        <v>16</v>
      </c>
      <c r="Q4846" s="1" t="s">
        <v>9067</v>
      </c>
      <c r="R4846" s="1" t="s">
        <v>24</v>
      </c>
      <c r="S4846" s="1" t="s">
        <v>35</v>
      </c>
      <c r="T4846" s="3">
        <v>42317</v>
      </c>
      <c r="U4846" s="1" t="str">
        <f>IF(kiva_loans__muestra[[#This Row],[funded_amount]]=kiva_loans__muestra[[#This Row],[loan_amount]],"funded","unfunded")</f>
        <v>funded</v>
      </c>
      <c r="V4846" s="1" t="str">
        <f>IF(kiva_loans__muestra[[#This Row],[lender_count]]&gt;=50,"high","low")</f>
        <v>low</v>
      </c>
    </row>
    <row r="4847" spans="1:22" x14ac:dyDescent="0.25">
      <c r="A4847">
        <v>975314</v>
      </c>
      <c r="B4847">
        <v>20000</v>
      </c>
      <c r="C4847">
        <v>20000</v>
      </c>
      <c r="D4847" s="1" t="s">
        <v>311</v>
      </c>
      <c r="E4847" s="1" t="s">
        <v>37</v>
      </c>
      <c r="F4847" s="1" t="s">
        <v>9068</v>
      </c>
      <c r="G4847" s="1" t="s">
        <v>3512</v>
      </c>
      <c r="H4847" s="1" t="s">
        <v>667</v>
      </c>
      <c r="I4847" s="1" t="s">
        <v>1601</v>
      </c>
      <c r="J4847" s="1" t="s">
        <v>668</v>
      </c>
      <c r="K4847">
        <v>1710</v>
      </c>
      <c r="L4847" s="2">
        <v>42317.300312500003</v>
      </c>
      <c r="M4847" s="2">
        <v>42285.375</v>
      </c>
      <c r="N4847" s="2">
        <v>42327.711400462962</v>
      </c>
      <c r="O4847">
        <v>220</v>
      </c>
      <c r="P4847">
        <v>58</v>
      </c>
      <c r="Q4847" s="1" t="s">
        <v>9069</v>
      </c>
      <c r="R4847" s="1" t="s">
        <v>24</v>
      </c>
      <c r="S4847" s="1" t="s">
        <v>31</v>
      </c>
      <c r="T4847" s="3">
        <v>42317</v>
      </c>
      <c r="U4847" s="1" t="str">
        <f>IF(kiva_loans__muestra[[#This Row],[funded_amount]]=kiva_loans__muestra[[#This Row],[loan_amount]],"funded","unfunded")</f>
        <v>funded</v>
      </c>
      <c r="V4847" s="1" t="str">
        <f>IF(kiva_loans__muestra[[#This Row],[lender_count]]&gt;=50,"high","low")</f>
        <v>high</v>
      </c>
    </row>
    <row r="4848" spans="1:22" x14ac:dyDescent="0.25">
      <c r="A4848">
        <v>975719</v>
      </c>
      <c r="B4848">
        <v>4750</v>
      </c>
      <c r="C4848">
        <v>4750</v>
      </c>
      <c r="D4848" s="1" t="s">
        <v>103</v>
      </c>
      <c r="E4848" s="1" t="s">
        <v>104</v>
      </c>
      <c r="F4848" s="1" t="s">
        <v>1918</v>
      </c>
      <c r="G4848" s="1" t="s">
        <v>4694</v>
      </c>
      <c r="H4848" s="1" t="s">
        <v>1300</v>
      </c>
      <c r="I4848" s="1" t="s">
        <v>1301</v>
      </c>
      <c r="J4848" s="1" t="s">
        <v>1302</v>
      </c>
      <c r="K4848">
        <v>2880</v>
      </c>
      <c r="L4848" s="2">
        <v>42317.688460648147</v>
      </c>
      <c r="M4848" s="2">
        <v>42345.375</v>
      </c>
      <c r="N4848" s="2">
        <v>42347.813113425924</v>
      </c>
      <c r="O4848">
        <v>140</v>
      </c>
      <c r="P4848">
        <v>19</v>
      </c>
      <c r="Q4848" s="1" t="s">
        <v>525</v>
      </c>
      <c r="R4848" s="1" t="s">
        <v>92</v>
      </c>
      <c r="S4848" s="1" t="s">
        <v>25</v>
      </c>
      <c r="T4848" s="3">
        <v>42317</v>
      </c>
      <c r="U4848" s="1" t="str">
        <f>IF(kiva_loans__muestra[[#This Row],[funded_amount]]=kiva_loans__muestra[[#This Row],[loan_amount]],"funded","unfunded")</f>
        <v>funded</v>
      </c>
      <c r="V4848" s="1" t="str">
        <f>IF(kiva_loans__muestra[[#This Row],[lender_count]]&gt;=50,"high","low")</f>
        <v>low</v>
      </c>
    </row>
    <row r="4849" spans="1:22" x14ac:dyDescent="0.25">
      <c r="A4849">
        <v>975772</v>
      </c>
      <c r="B4849">
        <v>6000</v>
      </c>
      <c r="C4849">
        <v>6000</v>
      </c>
      <c r="D4849" s="1" t="s">
        <v>41</v>
      </c>
      <c r="E4849" s="1" t="s">
        <v>27</v>
      </c>
      <c r="F4849" s="1" t="s">
        <v>9070</v>
      </c>
      <c r="G4849" s="1" t="s">
        <v>3266</v>
      </c>
      <c r="H4849" s="1" t="s">
        <v>89</v>
      </c>
      <c r="I4849" s="1" t="s">
        <v>30</v>
      </c>
      <c r="J4849" s="1" t="s">
        <v>90</v>
      </c>
      <c r="K4849">
        <v>810</v>
      </c>
      <c r="L4849" s="2">
        <v>42317.748530092591</v>
      </c>
      <c r="M4849" s="2">
        <v>42311.375</v>
      </c>
      <c r="N4849" s="2">
        <v>42351.871724537035</v>
      </c>
      <c r="O4849">
        <v>140</v>
      </c>
      <c r="P4849">
        <v>16</v>
      </c>
      <c r="Q4849" s="1" t="s">
        <v>210</v>
      </c>
      <c r="R4849" s="1" t="s">
        <v>24</v>
      </c>
      <c r="S4849" s="1" t="s">
        <v>31</v>
      </c>
      <c r="T4849" s="3">
        <v>42317</v>
      </c>
      <c r="U4849" s="1" t="str">
        <f>IF(kiva_loans__muestra[[#This Row],[funded_amount]]=kiva_loans__muestra[[#This Row],[loan_amount]],"funded","unfunded")</f>
        <v>funded</v>
      </c>
      <c r="V4849" s="1" t="str">
        <f>IF(kiva_loans__muestra[[#This Row],[lender_count]]&gt;=50,"high","low")</f>
        <v>low</v>
      </c>
    </row>
    <row r="4850" spans="1:22" x14ac:dyDescent="0.25">
      <c r="A4850">
        <v>975216</v>
      </c>
      <c r="B4850">
        <v>1250</v>
      </c>
      <c r="C4850">
        <v>1250</v>
      </c>
      <c r="D4850" s="1" t="s">
        <v>75</v>
      </c>
      <c r="E4850" s="1" t="s">
        <v>27</v>
      </c>
      <c r="F4850" s="1" t="s">
        <v>9071</v>
      </c>
      <c r="G4850" s="1" t="s">
        <v>3278</v>
      </c>
      <c r="H4850" s="1" t="s">
        <v>100</v>
      </c>
      <c r="I4850" s="1" t="s">
        <v>1624</v>
      </c>
      <c r="J4850" s="1" t="s">
        <v>101</v>
      </c>
      <c r="K4850">
        <v>1450</v>
      </c>
      <c r="L4850" s="2">
        <v>42317.141493055555</v>
      </c>
      <c r="M4850" s="2">
        <v>42292.375</v>
      </c>
      <c r="N4850" s="2">
        <v>42325.664259259262</v>
      </c>
      <c r="O4850">
        <v>80</v>
      </c>
      <c r="P4850">
        <v>4</v>
      </c>
      <c r="Q4850" s="1" t="s">
        <v>67</v>
      </c>
      <c r="R4850" s="1" t="s">
        <v>24</v>
      </c>
      <c r="S4850" s="1" t="s">
        <v>35</v>
      </c>
      <c r="T4850" s="3">
        <v>42317</v>
      </c>
      <c r="U4850" s="1" t="str">
        <f>IF(kiva_loans__muestra[[#This Row],[funded_amount]]=kiva_loans__muestra[[#This Row],[loan_amount]],"funded","unfunded")</f>
        <v>funded</v>
      </c>
      <c r="V4850" s="1" t="str">
        <f>IF(kiva_loans__muestra[[#This Row],[lender_count]]&gt;=50,"high","low")</f>
        <v>low</v>
      </c>
    </row>
    <row r="4851" spans="1:22" x14ac:dyDescent="0.25">
      <c r="A4851">
        <v>975230</v>
      </c>
      <c r="B4851">
        <v>2250</v>
      </c>
      <c r="C4851">
        <v>2250</v>
      </c>
      <c r="D4851" s="1" t="s">
        <v>45</v>
      </c>
      <c r="E4851" s="1" t="s">
        <v>46</v>
      </c>
      <c r="F4851" s="1" t="s">
        <v>9072</v>
      </c>
      <c r="G4851" s="1" t="s">
        <v>3278</v>
      </c>
      <c r="H4851" s="1" t="s">
        <v>100</v>
      </c>
      <c r="I4851" s="1" t="s">
        <v>1267</v>
      </c>
      <c r="J4851" s="1" t="s">
        <v>101</v>
      </c>
      <c r="K4851">
        <v>1450</v>
      </c>
      <c r="L4851" s="2">
        <v>42317.160266203704</v>
      </c>
      <c r="M4851" s="2">
        <v>42290.375</v>
      </c>
      <c r="N4851" s="2">
        <v>42329.629062499997</v>
      </c>
      <c r="O4851">
        <v>80</v>
      </c>
      <c r="P4851">
        <v>6</v>
      </c>
      <c r="Q4851" s="1" t="s">
        <v>67</v>
      </c>
      <c r="R4851" s="1" t="s">
        <v>24</v>
      </c>
      <c r="S4851" s="1" t="s">
        <v>35</v>
      </c>
      <c r="T4851" s="3">
        <v>42317</v>
      </c>
      <c r="U4851" s="1" t="str">
        <f>IF(kiva_loans__muestra[[#This Row],[funded_amount]]=kiva_loans__muestra[[#This Row],[loan_amount]],"funded","unfunded")</f>
        <v>funded</v>
      </c>
      <c r="V4851" s="1" t="str">
        <f>IF(kiva_loans__muestra[[#This Row],[lender_count]]&gt;=50,"high","low")</f>
        <v>low</v>
      </c>
    </row>
    <row r="4852" spans="1:22" x14ac:dyDescent="0.25">
      <c r="A4852">
        <v>975718</v>
      </c>
      <c r="B4852">
        <v>1250</v>
      </c>
      <c r="C4852">
        <v>1250</v>
      </c>
      <c r="D4852" s="1" t="s">
        <v>103</v>
      </c>
      <c r="E4852" s="1" t="s">
        <v>104</v>
      </c>
      <c r="F4852" s="1" t="s">
        <v>1371</v>
      </c>
      <c r="G4852" s="1" t="s">
        <v>4694</v>
      </c>
      <c r="H4852" s="1" t="s">
        <v>1300</v>
      </c>
      <c r="I4852" s="1" t="s">
        <v>1301</v>
      </c>
      <c r="J4852" s="1" t="s">
        <v>1302</v>
      </c>
      <c r="K4852">
        <v>2880</v>
      </c>
      <c r="L4852" s="2">
        <v>42317.687847222223</v>
      </c>
      <c r="M4852" s="2">
        <v>42345.375</v>
      </c>
      <c r="N4852" s="2">
        <v>42327.216643518521</v>
      </c>
      <c r="O4852">
        <v>140</v>
      </c>
      <c r="P4852">
        <v>5</v>
      </c>
      <c r="Q4852" s="1" t="s">
        <v>525</v>
      </c>
      <c r="R4852" s="1" t="s">
        <v>92</v>
      </c>
      <c r="S4852" s="1" t="s">
        <v>25</v>
      </c>
      <c r="T4852" s="3">
        <v>42317</v>
      </c>
      <c r="U4852" s="1" t="str">
        <f>IF(kiva_loans__muestra[[#This Row],[funded_amount]]=kiva_loans__muestra[[#This Row],[loan_amount]],"funded","unfunded")</f>
        <v>funded</v>
      </c>
      <c r="V4852" s="1" t="str">
        <f>IF(kiva_loans__muestra[[#This Row],[lender_count]]&gt;=50,"high","low")</f>
        <v>low</v>
      </c>
    </row>
    <row r="4853" spans="1:22" x14ac:dyDescent="0.25">
      <c r="A4853">
        <v>975663</v>
      </c>
      <c r="B4853">
        <v>2000</v>
      </c>
      <c r="C4853">
        <v>2000</v>
      </c>
      <c r="D4853" s="1" t="s">
        <v>202</v>
      </c>
      <c r="E4853" s="1" t="s">
        <v>27</v>
      </c>
      <c r="F4853" s="1" t="s">
        <v>1066</v>
      </c>
      <c r="G4853" s="1" t="s">
        <v>3263</v>
      </c>
      <c r="H4853" s="1" t="s">
        <v>33</v>
      </c>
      <c r="I4853" s="1" t="s">
        <v>1422</v>
      </c>
      <c r="J4853" s="1" t="s">
        <v>34</v>
      </c>
      <c r="K4853">
        <v>1380</v>
      </c>
      <c r="L4853" s="2">
        <v>42317.605833333335</v>
      </c>
      <c r="M4853" s="2">
        <v>42307.333333333336</v>
      </c>
      <c r="N4853" s="2">
        <v>42325.947789351849</v>
      </c>
      <c r="O4853">
        <v>80</v>
      </c>
      <c r="P4853">
        <v>8</v>
      </c>
      <c r="Q4853" s="1" t="s">
        <v>1813</v>
      </c>
      <c r="R4853" s="1" t="s">
        <v>24</v>
      </c>
      <c r="S4853" s="1" t="s">
        <v>31</v>
      </c>
      <c r="T4853" s="3">
        <v>42317</v>
      </c>
      <c r="U4853" s="1" t="str">
        <f>IF(kiva_loans__muestra[[#This Row],[funded_amount]]=kiva_loans__muestra[[#This Row],[loan_amount]],"funded","unfunded")</f>
        <v>funded</v>
      </c>
      <c r="V4853" s="1" t="str">
        <f>IF(kiva_loans__muestra[[#This Row],[lender_count]]&gt;=50,"high","low")</f>
        <v>low</v>
      </c>
    </row>
    <row r="4854" spans="1:22" x14ac:dyDescent="0.25">
      <c r="A4854">
        <v>976515</v>
      </c>
      <c r="B4854">
        <v>8750</v>
      </c>
      <c r="C4854">
        <v>11500</v>
      </c>
      <c r="D4854" s="1" t="s">
        <v>27</v>
      </c>
      <c r="E4854" s="1" t="s">
        <v>27</v>
      </c>
      <c r="F4854" s="1" t="s">
        <v>9073</v>
      </c>
      <c r="G4854" s="1" t="s">
        <v>3268</v>
      </c>
      <c r="H4854" s="1" t="s">
        <v>138</v>
      </c>
      <c r="I4854" s="1" t="s">
        <v>563</v>
      </c>
      <c r="J4854" s="1" t="s">
        <v>139</v>
      </c>
      <c r="K4854">
        <v>1180</v>
      </c>
      <c r="L4854" s="2">
        <v>42318.749398148146</v>
      </c>
      <c r="M4854" s="2">
        <v>42306.333333333336</v>
      </c>
      <c r="N4854" s="2"/>
      <c r="O4854">
        <v>150</v>
      </c>
      <c r="P4854">
        <v>14</v>
      </c>
      <c r="Q4854" s="1" t="s">
        <v>312</v>
      </c>
      <c r="R4854" s="1" t="s">
        <v>92</v>
      </c>
      <c r="S4854" s="1" t="s">
        <v>31</v>
      </c>
      <c r="T4854" s="3">
        <v>42318</v>
      </c>
      <c r="U4854" s="1" t="str">
        <f>IF(kiva_loans__muestra[[#This Row],[funded_amount]]=kiva_loans__muestra[[#This Row],[loan_amount]],"funded","unfunded")</f>
        <v>unfunded</v>
      </c>
      <c r="V4854" s="1" t="str">
        <f>IF(kiva_loans__muestra[[#This Row],[lender_count]]&gt;=50,"high","low")</f>
        <v>low</v>
      </c>
    </row>
    <row r="4855" spans="1:22" x14ac:dyDescent="0.25">
      <c r="A4855">
        <v>976564</v>
      </c>
      <c r="B4855">
        <v>2250</v>
      </c>
      <c r="C4855">
        <v>2250</v>
      </c>
      <c r="D4855" s="1" t="s">
        <v>311</v>
      </c>
      <c r="E4855" s="1" t="s">
        <v>37</v>
      </c>
      <c r="F4855" s="1" t="s">
        <v>9074</v>
      </c>
      <c r="G4855" s="1" t="s">
        <v>3266</v>
      </c>
      <c r="H4855" s="1" t="s">
        <v>89</v>
      </c>
      <c r="I4855" s="1" t="s">
        <v>489</v>
      </c>
      <c r="J4855" s="1" t="s">
        <v>90</v>
      </c>
      <c r="K4855">
        <v>1990</v>
      </c>
      <c r="L4855" s="2">
        <v>42318.864421296297</v>
      </c>
      <c r="M4855" s="2">
        <v>42308.333333333336</v>
      </c>
      <c r="N4855" s="2">
        <v>42330.644803240742</v>
      </c>
      <c r="O4855">
        <v>90</v>
      </c>
      <c r="P4855">
        <v>9</v>
      </c>
      <c r="Q4855" s="1" t="s">
        <v>9075</v>
      </c>
      <c r="R4855" s="1" t="s">
        <v>92</v>
      </c>
      <c r="S4855" s="1" t="s">
        <v>25</v>
      </c>
      <c r="T4855" s="3">
        <v>42318</v>
      </c>
      <c r="U4855" s="1" t="str">
        <f>IF(kiva_loans__muestra[[#This Row],[funded_amount]]=kiva_loans__muestra[[#This Row],[loan_amount]],"funded","unfunded")</f>
        <v>funded</v>
      </c>
      <c r="V4855" s="1" t="str">
        <f>IF(kiva_loans__muestra[[#This Row],[lender_count]]&gt;=50,"high","low")</f>
        <v>low</v>
      </c>
    </row>
    <row r="4856" spans="1:22" x14ac:dyDescent="0.25">
      <c r="A4856">
        <v>976048</v>
      </c>
      <c r="B4856">
        <v>1750</v>
      </c>
      <c r="C4856">
        <v>1750</v>
      </c>
      <c r="D4856" s="1" t="s">
        <v>64</v>
      </c>
      <c r="E4856" s="1" t="s">
        <v>37</v>
      </c>
      <c r="F4856" s="1" t="s">
        <v>9076</v>
      </c>
      <c r="G4856" s="1" t="s">
        <v>3278</v>
      </c>
      <c r="H4856" s="1" t="s">
        <v>100</v>
      </c>
      <c r="I4856" s="1" t="s">
        <v>1267</v>
      </c>
      <c r="J4856" s="1" t="s">
        <v>101</v>
      </c>
      <c r="K4856">
        <v>1450</v>
      </c>
      <c r="L4856" s="2">
        <v>42318.295011574075</v>
      </c>
      <c r="M4856" s="2">
        <v>42293.375</v>
      </c>
      <c r="N4856" s="2">
        <v>42319.289594907408</v>
      </c>
      <c r="O4856">
        <v>80</v>
      </c>
      <c r="P4856">
        <v>4</v>
      </c>
      <c r="Q4856" s="1" t="s">
        <v>30</v>
      </c>
      <c r="R4856" s="1" t="s">
        <v>24</v>
      </c>
      <c r="S4856" s="1" t="s">
        <v>35</v>
      </c>
      <c r="T4856" s="3">
        <v>42318</v>
      </c>
      <c r="U4856" s="1" t="str">
        <f>IF(kiva_loans__muestra[[#This Row],[funded_amount]]=kiva_loans__muestra[[#This Row],[loan_amount]],"funded","unfunded")</f>
        <v>funded</v>
      </c>
      <c r="V4856" s="1" t="str">
        <f>IF(kiva_loans__muestra[[#This Row],[lender_count]]&gt;=50,"high","low")</f>
        <v>low</v>
      </c>
    </row>
    <row r="4857" spans="1:22" x14ac:dyDescent="0.25">
      <c r="A4857">
        <v>975964</v>
      </c>
      <c r="B4857">
        <v>2750</v>
      </c>
      <c r="C4857">
        <v>2750</v>
      </c>
      <c r="D4857" s="1" t="s">
        <v>103</v>
      </c>
      <c r="E4857" s="1" t="s">
        <v>104</v>
      </c>
      <c r="F4857" s="1" t="s">
        <v>1783</v>
      </c>
      <c r="G4857" s="1" t="s">
        <v>4694</v>
      </c>
      <c r="H4857" s="1" t="s">
        <v>1300</v>
      </c>
      <c r="I4857" s="1" t="s">
        <v>1301</v>
      </c>
      <c r="J4857" s="1" t="s">
        <v>1302</v>
      </c>
      <c r="K4857">
        <v>2880</v>
      </c>
      <c r="L4857" s="2">
        <v>42318.20952546296</v>
      </c>
      <c r="M4857" s="2">
        <v>42345.375</v>
      </c>
      <c r="N4857" s="2">
        <v>42347.957106481481</v>
      </c>
      <c r="O4857">
        <v>140</v>
      </c>
      <c r="P4857">
        <v>11</v>
      </c>
      <c r="Q4857" s="1" t="s">
        <v>525</v>
      </c>
      <c r="R4857" s="1" t="s">
        <v>92</v>
      </c>
      <c r="S4857" s="1" t="s">
        <v>25</v>
      </c>
      <c r="T4857" s="3">
        <v>42318</v>
      </c>
      <c r="U4857" s="1" t="str">
        <f>IF(kiva_loans__muestra[[#This Row],[funded_amount]]=kiva_loans__muestra[[#This Row],[loan_amount]],"funded","unfunded")</f>
        <v>funded</v>
      </c>
      <c r="V4857" s="1" t="str">
        <f>IF(kiva_loans__muestra[[#This Row],[lender_count]]&gt;=50,"high","low")</f>
        <v>low</v>
      </c>
    </row>
    <row r="4858" spans="1:22" x14ac:dyDescent="0.25">
      <c r="A4858">
        <v>976380</v>
      </c>
      <c r="B4858">
        <v>20000</v>
      </c>
      <c r="C4858">
        <v>20000</v>
      </c>
      <c r="D4858" s="1" t="s">
        <v>233</v>
      </c>
      <c r="E4858" s="1" t="s">
        <v>38</v>
      </c>
      <c r="F4858" s="1" t="s">
        <v>9077</v>
      </c>
      <c r="G4858" s="1" t="s">
        <v>3661</v>
      </c>
      <c r="H4858" s="1" t="s">
        <v>805</v>
      </c>
      <c r="I4858" s="1" t="s">
        <v>1588</v>
      </c>
      <c r="J4858" s="1" t="s">
        <v>90</v>
      </c>
      <c r="K4858">
        <v>770</v>
      </c>
      <c r="L4858" s="2">
        <v>42318.566030092596</v>
      </c>
      <c r="M4858" s="2">
        <v>42317.375</v>
      </c>
      <c r="N4858" s="2">
        <v>42329.846701388888</v>
      </c>
      <c r="O4858">
        <v>140</v>
      </c>
      <c r="P4858">
        <v>64</v>
      </c>
      <c r="Q4858" s="1" t="s">
        <v>9078</v>
      </c>
      <c r="R4858" s="1" t="s">
        <v>92</v>
      </c>
      <c r="S4858" s="1" t="s">
        <v>31</v>
      </c>
      <c r="T4858" s="3">
        <v>42318</v>
      </c>
      <c r="U4858" s="1" t="str">
        <f>IF(kiva_loans__muestra[[#This Row],[funded_amount]]=kiva_loans__muestra[[#This Row],[loan_amount]],"funded","unfunded")</f>
        <v>funded</v>
      </c>
      <c r="V4858" s="1" t="str">
        <f>IF(kiva_loans__muestra[[#This Row],[lender_count]]&gt;=50,"high","low")</f>
        <v>high</v>
      </c>
    </row>
    <row r="4859" spans="1:22" x14ac:dyDescent="0.25">
      <c r="A4859">
        <v>975962</v>
      </c>
      <c r="B4859">
        <v>3000</v>
      </c>
      <c r="C4859">
        <v>3000</v>
      </c>
      <c r="D4859" s="1" t="s">
        <v>103</v>
      </c>
      <c r="E4859" s="1" t="s">
        <v>104</v>
      </c>
      <c r="F4859" s="1" t="s">
        <v>1783</v>
      </c>
      <c r="G4859" s="1" t="s">
        <v>4694</v>
      </c>
      <c r="H4859" s="1" t="s">
        <v>1300</v>
      </c>
      <c r="I4859" s="1" t="s">
        <v>1301</v>
      </c>
      <c r="J4859" s="1" t="s">
        <v>1302</v>
      </c>
      <c r="K4859">
        <v>2880</v>
      </c>
      <c r="L4859" s="2">
        <v>42318.202557870369</v>
      </c>
      <c r="M4859" s="2">
        <v>42345.375</v>
      </c>
      <c r="N4859" s="2">
        <v>42347.953298611108</v>
      </c>
      <c r="O4859">
        <v>140</v>
      </c>
      <c r="P4859">
        <v>12</v>
      </c>
      <c r="Q4859" s="1" t="s">
        <v>83</v>
      </c>
      <c r="R4859" s="1" t="s">
        <v>92</v>
      </c>
      <c r="S4859" s="1" t="s">
        <v>25</v>
      </c>
      <c r="T4859" s="3">
        <v>42318</v>
      </c>
      <c r="U4859" s="1" t="str">
        <f>IF(kiva_loans__muestra[[#This Row],[funded_amount]]=kiva_loans__muestra[[#This Row],[loan_amount]],"funded","unfunded")</f>
        <v>funded</v>
      </c>
      <c r="V4859" s="1" t="str">
        <f>IF(kiva_loans__muestra[[#This Row],[lender_count]]&gt;=50,"high","low")</f>
        <v>low</v>
      </c>
    </row>
    <row r="4860" spans="1:22" x14ac:dyDescent="0.25">
      <c r="A4860">
        <v>976606</v>
      </c>
      <c r="B4860">
        <v>9500</v>
      </c>
      <c r="C4860">
        <v>9500</v>
      </c>
      <c r="D4860" s="1" t="s">
        <v>41</v>
      </c>
      <c r="E4860" s="1" t="s">
        <v>27</v>
      </c>
      <c r="F4860" s="1" t="s">
        <v>9079</v>
      </c>
      <c r="G4860" s="1" t="s">
        <v>3447</v>
      </c>
      <c r="H4860" s="1" t="s">
        <v>539</v>
      </c>
      <c r="I4860" s="1" t="s">
        <v>9080</v>
      </c>
      <c r="J4860" s="1" t="s">
        <v>540</v>
      </c>
      <c r="K4860">
        <v>1510</v>
      </c>
      <c r="L4860" s="2">
        <v>42318.973275462966</v>
      </c>
      <c r="M4860" s="2">
        <v>42408.375</v>
      </c>
      <c r="N4860" s="2">
        <v>42331.637280092589</v>
      </c>
      <c r="O4860">
        <v>200</v>
      </c>
      <c r="P4860">
        <v>34</v>
      </c>
      <c r="Q4860" s="1" t="s">
        <v>9081</v>
      </c>
      <c r="R4860" s="1" t="s">
        <v>24</v>
      </c>
      <c r="S4860" s="1" t="s">
        <v>31</v>
      </c>
      <c r="T4860" s="3">
        <v>42318</v>
      </c>
      <c r="U4860" s="1" t="str">
        <f>IF(kiva_loans__muestra[[#This Row],[funded_amount]]=kiva_loans__muestra[[#This Row],[loan_amount]],"funded","unfunded")</f>
        <v>funded</v>
      </c>
      <c r="V4860" s="1" t="str">
        <f>IF(kiva_loans__muestra[[#This Row],[lender_count]]&gt;=50,"high","low")</f>
        <v>low</v>
      </c>
    </row>
    <row r="4861" spans="1:22" x14ac:dyDescent="0.25">
      <c r="A4861">
        <v>976317</v>
      </c>
      <c r="B4861">
        <v>2500</v>
      </c>
      <c r="C4861">
        <v>2500</v>
      </c>
      <c r="D4861" s="1" t="s">
        <v>46</v>
      </c>
      <c r="E4861" s="1" t="s">
        <v>46</v>
      </c>
      <c r="F4861" s="1" t="s">
        <v>9082</v>
      </c>
      <c r="G4861" s="1" t="s">
        <v>3263</v>
      </c>
      <c r="H4861" s="1" t="s">
        <v>33</v>
      </c>
      <c r="I4861" s="1" t="s">
        <v>1152</v>
      </c>
      <c r="J4861" s="1" t="s">
        <v>34</v>
      </c>
      <c r="K4861">
        <v>1380</v>
      </c>
      <c r="L4861" s="2">
        <v>42318.526030092595</v>
      </c>
      <c r="M4861" s="2">
        <v>42299.375</v>
      </c>
      <c r="N4861" s="2">
        <v>42321.272256944445</v>
      </c>
      <c r="O4861">
        <v>140</v>
      </c>
      <c r="P4861">
        <v>10</v>
      </c>
      <c r="Q4861" s="1" t="s">
        <v>30</v>
      </c>
      <c r="R4861" s="1" t="s">
        <v>24</v>
      </c>
      <c r="S4861" s="1" t="s">
        <v>31</v>
      </c>
      <c r="T4861" s="3">
        <v>42318</v>
      </c>
      <c r="U4861" s="1" t="str">
        <f>IF(kiva_loans__muestra[[#This Row],[funded_amount]]=kiva_loans__muestra[[#This Row],[loan_amount]],"funded","unfunded")</f>
        <v>funded</v>
      </c>
      <c r="V4861" s="1" t="str">
        <f>IF(kiva_loans__muestra[[#This Row],[lender_count]]&gt;=50,"high","low")</f>
        <v>low</v>
      </c>
    </row>
    <row r="4862" spans="1:22" x14ac:dyDescent="0.25">
      <c r="A4862">
        <v>976255</v>
      </c>
      <c r="B4862">
        <v>1250</v>
      </c>
      <c r="C4862">
        <v>1250</v>
      </c>
      <c r="D4862" s="1" t="s">
        <v>103</v>
      </c>
      <c r="E4862" s="1" t="s">
        <v>104</v>
      </c>
      <c r="F4862" s="1" t="s">
        <v>9083</v>
      </c>
      <c r="G4862" s="1" t="s">
        <v>4694</v>
      </c>
      <c r="H4862" s="1" t="s">
        <v>1300</v>
      </c>
      <c r="I4862" s="1" t="s">
        <v>1301</v>
      </c>
      <c r="J4862" s="1" t="s">
        <v>1302</v>
      </c>
      <c r="K4862">
        <v>2880</v>
      </c>
      <c r="L4862" s="2">
        <v>42318.442974537036</v>
      </c>
      <c r="M4862" s="2">
        <v>42345.375</v>
      </c>
      <c r="N4862" s="2">
        <v>42319.821099537039</v>
      </c>
      <c r="O4862">
        <v>20</v>
      </c>
      <c r="P4862">
        <v>5</v>
      </c>
      <c r="Q4862" s="1" t="s">
        <v>30</v>
      </c>
      <c r="R4862" s="1" t="s">
        <v>92</v>
      </c>
      <c r="S4862" s="1" t="s">
        <v>25</v>
      </c>
      <c r="T4862" s="3">
        <v>42318</v>
      </c>
      <c r="U4862" s="1" t="str">
        <f>IF(kiva_loans__muestra[[#This Row],[funded_amount]]=kiva_loans__muestra[[#This Row],[loan_amount]],"funded","unfunded")</f>
        <v>funded</v>
      </c>
      <c r="V4862" s="1" t="str">
        <f>IF(kiva_loans__muestra[[#This Row],[lender_count]]&gt;=50,"high","low")</f>
        <v>low</v>
      </c>
    </row>
    <row r="4863" spans="1:22" x14ac:dyDescent="0.25">
      <c r="A4863">
        <v>975904</v>
      </c>
      <c r="B4863">
        <v>18000</v>
      </c>
      <c r="C4863">
        <v>18000</v>
      </c>
      <c r="D4863" s="1" t="s">
        <v>37</v>
      </c>
      <c r="E4863" s="1" t="s">
        <v>37</v>
      </c>
      <c r="F4863" s="1" t="s">
        <v>9084</v>
      </c>
      <c r="G4863" s="1" t="s">
        <v>3467</v>
      </c>
      <c r="H4863" s="1" t="s">
        <v>634</v>
      </c>
      <c r="I4863" s="1" t="s">
        <v>9085</v>
      </c>
      <c r="J4863" s="1" t="s">
        <v>636</v>
      </c>
      <c r="K4863">
        <v>3680</v>
      </c>
      <c r="L4863" s="2">
        <v>42318.099247685182</v>
      </c>
      <c r="M4863" s="2">
        <v>42314.375</v>
      </c>
      <c r="N4863" s="2">
        <v>42329.867326388892</v>
      </c>
      <c r="O4863">
        <v>180</v>
      </c>
      <c r="P4863">
        <v>68</v>
      </c>
      <c r="Q4863" s="1" t="s">
        <v>9086</v>
      </c>
      <c r="R4863" s="1" t="s">
        <v>92</v>
      </c>
      <c r="S4863" s="1" t="s">
        <v>35</v>
      </c>
      <c r="T4863" s="3">
        <v>42318</v>
      </c>
      <c r="U4863" s="1" t="str">
        <f>IF(kiva_loans__muestra[[#This Row],[funded_amount]]=kiva_loans__muestra[[#This Row],[loan_amount]],"funded","unfunded")</f>
        <v>funded</v>
      </c>
      <c r="V4863" s="1" t="str">
        <f>IF(kiva_loans__muestra[[#This Row],[lender_count]]&gt;=50,"high","low")</f>
        <v>high</v>
      </c>
    </row>
    <row r="4864" spans="1:22" x14ac:dyDescent="0.25">
      <c r="A4864">
        <v>976240</v>
      </c>
      <c r="B4864">
        <v>4000</v>
      </c>
      <c r="C4864">
        <v>4000</v>
      </c>
      <c r="D4864" s="1" t="s">
        <v>61</v>
      </c>
      <c r="E4864" s="1" t="s">
        <v>62</v>
      </c>
      <c r="F4864" s="1" t="s">
        <v>9087</v>
      </c>
      <c r="G4864" s="1" t="s">
        <v>3303</v>
      </c>
      <c r="H4864" s="1" t="s">
        <v>28</v>
      </c>
      <c r="I4864" s="1" t="s">
        <v>604</v>
      </c>
      <c r="J4864" s="1" t="s">
        <v>29</v>
      </c>
      <c r="K4864">
        <v>2470</v>
      </c>
      <c r="L4864" s="2">
        <v>42318.426666666666</v>
      </c>
      <c r="M4864" s="2">
        <v>42299.375</v>
      </c>
      <c r="N4864" s="2">
        <v>42320.063761574071</v>
      </c>
      <c r="O4864">
        <v>150</v>
      </c>
      <c r="P4864">
        <v>7</v>
      </c>
      <c r="Q4864" s="1" t="s">
        <v>30</v>
      </c>
      <c r="R4864" s="1" t="s">
        <v>24</v>
      </c>
      <c r="S4864" s="1" t="s">
        <v>31</v>
      </c>
      <c r="T4864" s="3">
        <v>42318</v>
      </c>
      <c r="U4864" s="1" t="str">
        <f>IF(kiva_loans__muestra[[#This Row],[funded_amount]]=kiva_loans__muestra[[#This Row],[loan_amount]],"funded","unfunded")</f>
        <v>funded</v>
      </c>
      <c r="V4864" s="1" t="str">
        <f>IF(kiva_loans__muestra[[#This Row],[lender_count]]&gt;=50,"high","low")</f>
        <v>low</v>
      </c>
    </row>
    <row r="4865" spans="1:22" x14ac:dyDescent="0.25">
      <c r="A4865">
        <v>976311</v>
      </c>
      <c r="B4865">
        <v>750</v>
      </c>
      <c r="C4865">
        <v>750</v>
      </c>
      <c r="D4865" s="1" t="s">
        <v>103</v>
      </c>
      <c r="E4865" s="1" t="s">
        <v>104</v>
      </c>
      <c r="F4865" s="1" t="s">
        <v>9088</v>
      </c>
      <c r="G4865" s="1" t="s">
        <v>4694</v>
      </c>
      <c r="H4865" s="1" t="s">
        <v>1300</v>
      </c>
      <c r="I4865" s="1" t="s">
        <v>1301</v>
      </c>
      <c r="J4865" s="1" t="s">
        <v>1302</v>
      </c>
      <c r="K4865">
        <v>2880</v>
      </c>
      <c r="L4865" s="2">
        <v>42318.521041666667</v>
      </c>
      <c r="M4865" s="2">
        <v>42345.375</v>
      </c>
      <c r="N4865" s="2">
        <v>42321.226793981485</v>
      </c>
      <c r="O4865">
        <v>140</v>
      </c>
      <c r="P4865">
        <v>3</v>
      </c>
      <c r="Q4865" s="1" t="s">
        <v>195</v>
      </c>
      <c r="R4865" s="1" t="s">
        <v>92</v>
      </c>
      <c r="S4865" s="1" t="s">
        <v>25</v>
      </c>
      <c r="T4865" s="3">
        <v>42318</v>
      </c>
      <c r="U4865" s="1" t="str">
        <f>IF(kiva_loans__muestra[[#This Row],[funded_amount]]=kiva_loans__muestra[[#This Row],[loan_amount]],"funded","unfunded")</f>
        <v>funded</v>
      </c>
      <c r="V4865" s="1" t="str">
        <f>IF(kiva_loans__muestra[[#This Row],[lender_count]]&gt;=50,"high","low")</f>
        <v>low</v>
      </c>
    </row>
    <row r="4866" spans="1:22" x14ac:dyDescent="0.25">
      <c r="A4866">
        <v>975886</v>
      </c>
      <c r="B4866">
        <v>4250</v>
      </c>
      <c r="C4866">
        <v>4250</v>
      </c>
      <c r="D4866" s="1" t="s">
        <v>45</v>
      </c>
      <c r="E4866" s="1" t="s">
        <v>46</v>
      </c>
      <c r="F4866" s="1" t="s">
        <v>9089</v>
      </c>
      <c r="G4866" s="1" t="s">
        <v>3278</v>
      </c>
      <c r="H4866" s="1" t="s">
        <v>100</v>
      </c>
      <c r="I4866" s="1" t="s">
        <v>1264</v>
      </c>
      <c r="J4866" s="1" t="s">
        <v>101</v>
      </c>
      <c r="K4866">
        <v>1450</v>
      </c>
      <c r="L4866" s="2">
        <v>42318.068935185183</v>
      </c>
      <c r="M4866" s="2">
        <v>42292.375</v>
      </c>
      <c r="N4866" s="2">
        <v>42330.989849537036</v>
      </c>
      <c r="O4866">
        <v>80</v>
      </c>
      <c r="P4866">
        <v>16</v>
      </c>
      <c r="Q4866" s="1" t="s">
        <v>264</v>
      </c>
      <c r="R4866" s="1" t="s">
        <v>24</v>
      </c>
      <c r="S4866" s="1" t="s">
        <v>35</v>
      </c>
      <c r="T4866" s="3">
        <v>42318</v>
      </c>
      <c r="U4866" s="1" t="str">
        <f>IF(kiva_loans__muestra[[#This Row],[funded_amount]]=kiva_loans__muestra[[#This Row],[loan_amount]],"funded","unfunded")</f>
        <v>funded</v>
      </c>
      <c r="V4866" s="1" t="str">
        <f>IF(kiva_loans__muestra[[#This Row],[lender_count]]&gt;=50,"high","low")</f>
        <v>low</v>
      </c>
    </row>
    <row r="4867" spans="1:22" x14ac:dyDescent="0.25">
      <c r="A4867">
        <v>976550</v>
      </c>
      <c r="B4867">
        <v>500</v>
      </c>
      <c r="C4867">
        <v>500</v>
      </c>
      <c r="D4867" s="1" t="s">
        <v>103</v>
      </c>
      <c r="E4867" s="1" t="s">
        <v>104</v>
      </c>
      <c r="F4867" s="1" t="s">
        <v>9083</v>
      </c>
      <c r="G4867" s="1" t="s">
        <v>4694</v>
      </c>
      <c r="H4867" s="1" t="s">
        <v>1300</v>
      </c>
      <c r="I4867" s="1" t="s">
        <v>1301</v>
      </c>
      <c r="J4867" s="1" t="s">
        <v>1302</v>
      </c>
      <c r="K4867">
        <v>2880</v>
      </c>
      <c r="L4867" s="2">
        <v>42318.818078703705</v>
      </c>
      <c r="M4867" s="2">
        <v>42345.375</v>
      </c>
      <c r="N4867" s="2">
        <v>42321.060474537036</v>
      </c>
      <c r="O4867">
        <v>140</v>
      </c>
      <c r="P4867">
        <v>2</v>
      </c>
      <c r="Q4867" s="1" t="s">
        <v>30</v>
      </c>
      <c r="R4867" s="1" t="s">
        <v>92</v>
      </c>
      <c r="S4867" s="1" t="s">
        <v>25</v>
      </c>
      <c r="T4867" s="3">
        <v>42318</v>
      </c>
      <c r="U4867" s="1" t="str">
        <f>IF(kiva_loans__muestra[[#This Row],[funded_amount]]=kiva_loans__muestra[[#This Row],[loan_amount]],"funded","unfunded")</f>
        <v>funded</v>
      </c>
      <c r="V4867" s="1" t="str">
        <f>IF(kiva_loans__muestra[[#This Row],[lender_count]]&gt;=50,"high","low")</f>
        <v>low</v>
      </c>
    </row>
    <row r="4868" spans="1:22" x14ac:dyDescent="0.25">
      <c r="A4868">
        <v>976296</v>
      </c>
      <c r="B4868">
        <v>11250</v>
      </c>
      <c r="C4868">
        <v>11250</v>
      </c>
      <c r="D4868" s="1" t="s">
        <v>103</v>
      </c>
      <c r="E4868" s="1" t="s">
        <v>104</v>
      </c>
      <c r="F4868" s="1" t="s">
        <v>9090</v>
      </c>
      <c r="G4868" s="1" t="s">
        <v>3444</v>
      </c>
      <c r="H4868" s="1" t="s">
        <v>141</v>
      </c>
      <c r="I4868" s="1" t="s">
        <v>841</v>
      </c>
      <c r="J4868" s="1" t="s">
        <v>90</v>
      </c>
      <c r="K4868">
        <v>4620</v>
      </c>
      <c r="L4868" s="2">
        <v>42318.508437500001</v>
      </c>
      <c r="M4868" s="2">
        <v>42291.375</v>
      </c>
      <c r="N4868" s="2">
        <v>42349.672071759262</v>
      </c>
      <c r="O4868">
        <v>220</v>
      </c>
      <c r="P4868">
        <v>33</v>
      </c>
      <c r="Q4868" s="1" t="s">
        <v>9091</v>
      </c>
      <c r="R4868" s="1" t="s">
        <v>92</v>
      </c>
      <c r="S4868" s="1" t="s">
        <v>31</v>
      </c>
      <c r="T4868" s="3">
        <v>42318</v>
      </c>
      <c r="U4868" s="1" t="str">
        <f>IF(kiva_loans__muestra[[#This Row],[funded_amount]]=kiva_loans__muestra[[#This Row],[loan_amount]],"funded","unfunded")</f>
        <v>funded</v>
      </c>
      <c r="V4868" s="1" t="str">
        <f>IF(kiva_loans__muestra[[#This Row],[lender_count]]&gt;=50,"high","low")</f>
        <v>low</v>
      </c>
    </row>
    <row r="4869" spans="1:22" x14ac:dyDescent="0.25">
      <c r="A4869">
        <v>1090440</v>
      </c>
      <c r="B4869">
        <v>30000</v>
      </c>
      <c r="C4869">
        <v>30000</v>
      </c>
      <c r="D4869" s="1" t="s">
        <v>45</v>
      </c>
      <c r="E4869" s="1" t="s">
        <v>46</v>
      </c>
      <c r="F4869" s="1" t="s">
        <v>9092</v>
      </c>
      <c r="G4869" s="1" t="s">
        <v>3775</v>
      </c>
      <c r="H4869" s="1" t="s">
        <v>155</v>
      </c>
      <c r="I4869" s="1" t="s">
        <v>30</v>
      </c>
      <c r="J4869" s="1" t="s">
        <v>90</v>
      </c>
      <c r="L4869" s="2">
        <v>42318.778217592589</v>
      </c>
      <c r="M4869" s="2">
        <v>42389.76152777778</v>
      </c>
      <c r="N4869" s="2">
        <v>42387.732025462959</v>
      </c>
      <c r="O4869">
        <v>240</v>
      </c>
      <c r="P4869">
        <v>58</v>
      </c>
      <c r="Q4869" s="1" t="s">
        <v>30</v>
      </c>
      <c r="R4869" s="1" t="s">
        <v>92</v>
      </c>
      <c r="S4869" s="1" t="s">
        <v>31</v>
      </c>
      <c r="T4869" s="3">
        <v>42318</v>
      </c>
      <c r="U4869" s="1" t="str">
        <f>IF(kiva_loans__muestra[[#This Row],[funded_amount]]=kiva_loans__muestra[[#This Row],[loan_amount]],"funded","unfunded")</f>
        <v>funded</v>
      </c>
      <c r="V4869" s="1" t="str">
        <f>IF(kiva_loans__muestra[[#This Row],[lender_count]]&gt;=50,"high","low")</f>
        <v>high</v>
      </c>
    </row>
    <row r="4870" spans="1:22" x14ac:dyDescent="0.25">
      <c r="A4870">
        <v>976829</v>
      </c>
      <c r="B4870">
        <v>4250</v>
      </c>
      <c r="C4870">
        <v>4250</v>
      </c>
      <c r="D4870" s="1" t="s">
        <v>45</v>
      </c>
      <c r="E4870" s="1" t="s">
        <v>46</v>
      </c>
      <c r="F4870" s="1" t="s">
        <v>948</v>
      </c>
      <c r="G4870" s="1" t="s">
        <v>3278</v>
      </c>
      <c r="H4870" s="1" t="s">
        <v>100</v>
      </c>
      <c r="I4870" s="1" t="s">
        <v>1215</v>
      </c>
      <c r="J4870" s="1" t="s">
        <v>101</v>
      </c>
      <c r="K4870">
        <v>1440</v>
      </c>
      <c r="L4870" s="2">
        <v>42319.339687500003</v>
      </c>
      <c r="M4870" s="2">
        <v>42311.375</v>
      </c>
      <c r="N4870" s="2">
        <v>42322.085763888892</v>
      </c>
      <c r="O4870">
        <v>70</v>
      </c>
      <c r="P4870">
        <v>2</v>
      </c>
      <c r="Q4870" s="1" t="s">
        <v>30</v>
      </c>
      <c r="R4870" s="1" t="s">
        <v>24</v>
      </c>
      <c r="S4870" s="1" t="s">
        <v>35</v>
      </c>
      <c r="T4870" s="3">
        <v>42319</v>
      </c>
      <c r="U4870" s="1" t="str">
        <f>IF(kiva_loans__muestra[[#This Row],[funded_amount]]=kiva_loans__muestra[[#This Row],[loan_amount]],"funded","unfunded")</f>
        <v>funded</v>
      </c>
      <c r="V4870" s="1" t="str">
        <f>IF(kiva_loans__muestra[[#This Row],[lender_count]]&gt;=50,"high","low")</f>
        <v>low</v>
      </c>
    </row>
    <row r="4871" spans="1:22" x14ac:dyDescent="0.25">
      <c r="A4871">
        <v>977177</v>
      </c>
      <c r="B4871">
        <v>6000</v>
      </c>
      <c r="C4871">
        <v>6000</v>
      </c>
      <c r="D4871" s="1" t="s">
        <v>41</v>
      </c>
      <c r="E4871" s="1" t="s">
        <v>27</v>
      </c>
      <c r="F4871" s="1" t="s">
        <v>2780</v>
      </c>
      <c r="G4871" s="1" t="s">
        <v>3266</v>
      </c>
      <c r="H4871" s="1" t="s">
        <v>89</v>
      </c>
      <c r="I4871" s="1" t="s">
        <v>30</v>
      </c>
      <c r="J4871" s="1" t="s">
        <v>90</v>
      </c>
      <c r="K4871">
        <v>810</v>
      </c>
      <c r="L4871" s="2">
        <v>42319.762557870374</v>
      </c>
      <c r="M4871" s="2">
        <v>42312.375</v>
      </c>
      <c r="N4871" s="2">
        <v>42333.239652777775</v>
      </c>
      <c r="O4871">
        <v>140</v>
      </c>
      <c r="P4871">
        <v>23</v>
      </c>
      <c r="Q4871" s="1" t="s">
        <v>692</v>
      </c>
      <c r="R4871" s="1" t="s">
        <v>24</v>
      </c>
      <c r="S4871" s="1" t="s">
        <v>31</v>
      </c>
      <c r="T4871" s="3">
        <v>42319</v>
      </c>
      <c r="U4871" s="1" t="str">
        <f>IF(kiva_loans__muestra[[#This Row],[funded_amount]]=kiva_loans__muestra[[#This Row],[loan_amount]],"funded","unfunded")</f>
        <v>funded</v>
      </c>
      <c r="V4871" s="1" t="str">
        <f>IF(kiva_loans__muestra[[#This Row],[lender_count]]&gt;=50,"high","low")</f>
        <v>low</v>
      </c>
    </row>
    <row r="4872" spans="1:22" x14ac:dyDescent="0.25">
      <c r="A4872">
        <v>977300</v>
      </c>
      <c r="B4872">
        <v>1750</v>
      </c>
      <c r="C4872">
        <v>1750</v>
      </c>
      <c r="D4872" s="1" t="s">
        <v>98</v>
      </c>
      <c r="E4872" s="1" t="s">
        <v>37</v>
      </c>
      <c r="F4872" s="1" t="s">
        <v>9093</v>
      </c>
      <c r="G4872" s="1" t="s">
        <v>3427</v>
      </c>
      <c r="H4872" s="1" t="s">
        <v>185</v>
      </c>
      <c r="I4872" s="1" t="s">
        <v>1985</v>
      </c>
      <c r="J4872" s="1" t="s">
        <v>187</v>
      </c>
      <c r="K4872">
        <v>1770</v>
      </c>
      <c r="L4872" s="2">
        <v>42319.980439814812</v>
      </c>
      <c r="M4872" s="2">
        <v>42296.375</v>
      </c>
      <c r="N4872" s="2">
        <v>42334.235011574077</v>
      </c>
      <c r="O4872">
        <v>120</v>
      </c>
      <c r="P4872">
        <v>4</v>
      </c>
      <c r="Q4872" s="1" t="s">
        <v>30</v>
      </c>
      <c r="R4872" s="1" t="s">
        <v>92</v>
      </c>
      <c r="S4872" s="1" t="s">
        <v>25</v>
      </c>
      <c r="T4872" s="3">
        <v>42319</v>
      </c>
      <c r="U4872" s="1" t="str">
        <f>IF(kiva_loans__muestra[[#This Row],[funded_amount]]=kiva_loans__muestra[[#This Row],[loan_amount]],"funded","unfunded")</f>
        <v>funded</v>
      </c>
      <c r="V4872" s="1" t="str">
        <f>IF(kiva_loans__muestra[[#This Row],[lender_count]]&gt;=50,"high","low")</f>
        <v>low</v>
      </c>
    </row>
    <row r="4873" spans="1:22" x14ac:dyDescent="0.25">
      <c r="A4873">
        <v>976733</v>
      </c>
      <c r="B4873">
        <v>1750</v>
      </c>
      <c r="C4873">
        <v>1750</v>
      </c>
      <c r="D4873" s="1" t="s">
        <v>45</v>
      </c>
      <c r="E4873" s="1" t="s">
        <v>46</v>
      </c>
      <c r="F4873" s="1" t="s">
        <v>9094</v>
      </c>
      <c r="G4873" s="1" t="s">
        <v>3278</v>
      </c>
      <c r="H4873" s="1" t="s">
        <v>100</v>
      </c>
      <c r="I4873" s="1" t="s">
        <v>1215</v>
      </c>
      <c r="J4873" s="1" t="s">
        <v>101</v>
      </c>
      <c r="K4873">
        <v>1440</v>
      </c>
      <c r="L4873" s="2">
        <v>42319.257037037038</v>
      </c>
      <c r="M4873" s="2">
        <v>42297.375</v>
      </c>
      <c r="N4873" s="2">
        <v>42320.788807870369</v>
      </c>
      <c r="O4873">
        <v>60</v>
      </c>
      <c r="P4873">
        <v>3</v>
      </c>
      <c r="Q4873" s="1" t="s">
        <v>30</v>
      </c>
      <c r="R4873" s="1" t="s">
        <v>24</v>
      </c>
      <c r="S4873" s="1" t="s">
        <v>35</v>
      </c>
      <c r="T4873" s="3">
        <v>42319</v>
      </c>
      <c r="U4873" s="1" t="str">
        <f>IF(kiva_loans__muestra[[#This Row],[funded_amount]]=kiva_loans__muestra[[#This Row],[loan_amount]],"funded","unfunded")</f>
        <v>funded</v>
      </c>
      <c r="V4873" s="1" t="str">
        <f>IF(kiva_loans__muestra[[#This Row],[lender_count]]&gt;=50,"high","low")</f>
        <v>low</v>
      </c>
    </row>
    <row r="4874" spans="1:22" x14ac:dyDescent="0.25">
      <c r="A4874">
        <v>977011</v>
      </c>
      <c r="B4874">
        <v>21750</v>
      </c>
      <c r="C4874">
        <v>21750</v>
      </c>
      <c r="D4874" s="1" t="s">
        <v>137</v>
      </c>
      <c r="E4874" s="1" t="s">
        <v>27</v>
      </c>
      <c r="F4874" s="1" t="s">
        <v>9095</v>
      </c>
      <c r="G4874" s="1" t="s">
        <v>3439</v>
      </c>
      <c r="H4874" s="1" t="s">
        <v>406</v>
      </c>
      <c r="I4874" s="1" t="s">
        <v>1912</v>
      </c>
      <c r="J4874" s="1" t="s">
        <v>408</v>
      </c>
      <c r="K4874">
        <v>1850</v>
      </c>
      <c r="L4874" s="2">
        <v>42319.548090277778</v>
      </c>
      <c r="M4874" s="2">
        <v>42296.375</v>
      </c>
      <c r="N4874" s="2">
        <v>42351.274016203701</v>
      </c>
      <c r="O4874">
        <v>270</v>
      </c>
      <c r="P4874">
        <v>71</v>
      </c>
      <c r="Q4874" s="1" t="s">
        <v>107</v>
      </c>
      <c r="R4874" s="1" t="s">
        <v>24</v>
      </c>
      <c r="S4874" s="1" t="s">
        <v>31</v>
      </c>
      <c r="T4874" s="3">
        <v>42319</v>
      </c>
      <c r="U4874" s="1" t="str">
        <f>IF(kiva_loans__muestra[[#This Row],[funded_amount]]=kiva_loans__muestra[[#This Row],[loan_amount]],"funded","unfunded")</f>
        <v>funded</v>
      </c>
      <c r="V4874" s="1" t="str">
        <f>IF(kiva_loans__muestra[[#This Row],[lender_count]]&gt;=50,"high","low")</f>
        <v>high</v>
      </c>
    </row>
    <row r="4875" spans="1:22" x14ac:dyDescent="0.25">
      <c r="A4875">
        <v>976773</v>
      </c>
      <c r="B4875">
        <v>5750</v>
      </c>
      <c r="C4875">
        <v>5750</v>
      </c>
      <c r="D4875" s="1" t="s">
        <v>55</v>
      </c>
      <c r="E4875" s="1" t="s">
        <v>32</v>
      </c>
      <c r="F4875" s="1" t="s">
        <v>9096</v>
      </c>
      <c r="G4875" s="1" t="s">
        <v>3284</v>
      </c>
      <c r="H4875" s="1" t="s">
        <v>189</v>
      </c>
      <c r="I4875" s="1" t="s">
        <v>190</v>
      </c>
      <c r="J4875" s="1" t="s">
        <v>207</v>
      </c>
      <c r="K4875">
        <v>630</v>
      </c>
      <c r="L4875" s="2">
        <v>42319.303356481483</v>
      </c>
      <c r="M4875" s="2">
        <v>42317.375</v>
      </c>
      <c r="N4875" s="2">
        <v>42327.909421296295</v>
      </c>
      <c r="O4875">
        <v>140</v>
      </c>
      <c r="P4875">
        <v>14</v>
      </c>
      <c r="Q4875" s="1" t="s">
        <v>30</v>
      </c>
      <c r="R4875" s="1" t="s">
        <v>24</v>
      </c>
      <c r="S4875" s="1" t="s">
        <v>31</v>
      </c>
      <c r="T4875" s="3">
        <v>42319</v>
      </c>
      <c r="U4875" s="1" t="str">
        <f>IF(kiva_loans__muestra[[#This Row],[funded_amount]]=kiva_loans__muestra[[#This Row],[loan_amount]],"funded","unfunded")</f>
        <v>funded</v>
      </c>
      <c r="V4875" s="1" t="str">
        <f>IF(kiva_loans__muestra[[#This Row],[lender_count]]&gt;=50,"high","low")</f>
        <v>low</v>
      </c>
    </row>
    <row r="4876" spans="1:22" x14ac:dyDescent="0.25">
      <c r="A4876">
        <v>977148</v>
      </c>
      <c r="B4876">
        <v>8500</v>
      </c>
      <c r="C4876">
        <v>15000</v>
      </c>
      <c r="D4876" s="1" t="s">
        <v>205</v>
      </c>
      <c r="E4876" s="1" t="s">
        <v>32</v>
      </c>
      <c r="F4876" s="1" t="s">
        <v>9097</v>
      </c>
      <c r="G4876" s="1" t="s">
        <v>3266</v>
      </c>
      <c r="H4876" s="1" t="s">
        <v>89</v>
      </c>
      <c r="I4876" s="1" t="s">
        <v>30</v>
      </c>
      <c r="J4876" s="1" t="s">
        <v>90</v>
      </c>
      <c r="K4876">
        <v>810</v>
      </c>
      <c r="L4876" s="2">
        <v>42319.717615740738</v>
      </c>
      <c r="M4876" s="2">
        <v>42312.375</v>
      </c>
      <c r="N4876" s="2"/>
      <c r="O4876">
        <v>200</v>
      </c>
      <c r="P4876">
        <v>13</v>
      </c>
      <c r="Q4876" s="1" t="s">
        <v>9098</v>
      </c>
      <c r="R4876" s="1" t="s">
        <v>92</v>
      </c>
      <c r="S4876" s="1" t="s">
        <v>31</v>
      </c>
      <c r="T4876" s="3">
        <v>42319</v>
      </c>
      <c r="U4876" s="1" t="str">
        <f>IF(kiva_loans__muestra[[#This Row],[funded_amount]]=kiva_loans__muestra[[#This Row],[loan_amount]],"funded","unfunded")</f>
        <v>unfunded</v>
      </c>
      <c r="V4876" s="1" t="str">
        <f>IF(kiva_loans__muestra[[#This Row],[lender_count]]&gt;=50,"high","low")</f>
        <v>low</v>
      </c>
    </row>
    <row r="4877" spans="1:22" x14ac:dyDescent="0.25">
      <c r="A4877">
        <v>976993</v>
      </c>
      <c r="B4877">
        <v>6250</v>
      </c>
      <c r="C4877">
        <v>6250</v>
      </c>
      <c r="D4877" s="1" t="s">
        <v>201</v>
      </c>
      <c r="E4877" s="1" t="s">
        <v>37</v>
      </c>
      <c r="F4877" s="1" t="s">
        <v>9099</v>
      </c>
      <c r="G4877" s="1" t="s">
        <v>3284</v>
      </c>
      <c r="H4877" s="1" t="s">
        <v>189</v>
      </c>
      <c r="I4877" s="1" t="s">
        <v>9100</v>
      </c>
      <c r="J4877" s="1" t="s">
        <v>207</v>
      </c>
      <c r="K4877">
        <v>630</v>
      </c>
      <c r="L4877" s="2">
        <v>42319.529270833336</v>
      </c>
      <c r="M4877" s="2">
        <v>42289.375</v>
      </c>
      <c r="N4877" s="2">
        <v>42330.406261574077</v>
      </c>
      <c r="O4877">
        <v>80</v>
      </c>
      <c r="P4877">
        <v>20</v>
      </c>
      <c r="Q4877" s="1" t="s">
        <v>30</v>
      </c>
      <c r="R4877" s="1" t="s">
        <v>92</v>
      </c>
      <c r="S4877" s="1" t="s">
        <v>31</v>
      </c>
      <c r="T4877" s="3">
        <v>42319</v>
      </c>
      <c r="U4877" s="1" t="str">
        <f>IF(kiva_loans__muestra[[#This Row],[funded_amount]]=kiva_loans__muestra[[#This Row],[loan_amount]],"funded","unfunded")</f>
        <v>funded</v>
      </c>
      <c r="V4877" s="1" t="str">
        <f>IF(kiva_loans__muestra[[#This Row],[lender_count]]&gt;=50,"high","low")</f>
        <v>low</v>
      </c>
    </row>
    <row r="4878" spans="1:22" x14ac:dyDescent="0.25">
      <c r="A4878">
        <v>977170</v>
      </c>
      <c r="B4878">
        <v>4500</v>
      </c>
      <c r="C4878">
        <v>4500</v>
      </c>
      <c r="D4878" s="1" t="s">
        <v>55</v>
      </c>
      <c r="E4878" s="1" t="s">
        <v>32</v>
      </c>
      <c r="F4878" s="1" t="s">
        <v>9101</v>
      </c>
      <c r="G4878" s="1" t="s">
        <v>3427</v>
      </c>
      <c r="H4878" s="1" t="s">
        <v>185</v>
      </c>
      <c r="I4878" s="1" t="s">
        <v>370</v>
      </c>
      <c r="J4878" s="1" t="s">
        <v>187</v>
      </c>
      <c r="K4878">
        <v>1540</v>
      </c>
      <c r="L4878" s="2">
        <v>42319.753993055558</v>
      </c>
      <c r="M4878" s="2">
        <v>42319.375</v>
      </c>
      <c r="N4878" s="2">
        <v>42325.99046296296</v>
      </c>
      <c r="O4878">
        <v>140</v>
      </c>
      <c r="P4878">
        <v>11</v>
      </c>
      <c r="Q4878" s="1" t="s">
        <v>30</v>
      </c>
      <c r="R4878" s="1" t="s">
        <v>24</v>
      </c>
      <c r="S4878" s="1" t="s">
        <v>31</v>
      </c>
      <c r="T4878" s="3">
        <v>42319</v>
      </c>
      <c r="U4878" s="1" t="str">
        <f>IF(kiva_loans__muestra[[#This Row],[funded_amount]]=kiva_loans__muestra[[#This Row],[loan_amount]],"funded","unfunded")</f>
        <v>funded</v>
      </c>
      <c r="V4878" s="1" t="str">
        <f>IF(kiva_loans__muestra[[#This Row],[lender_count]]&gt;=50,"high","low")</f>
        <v>low</v>
      </c>
    </row>
    <row r="4879" spans="1:22" x14ac:dyDescent="0.25">
      <c r="A4879">
        <v>976997</v>
      </c>
      <c r="B4879">
        <v>1000</v>
      </c>
      <c r="C4879">
        <v>1000</v>
      </c>
      <c r="D4879" s="1" t="s">
        <v>103</v>
      </c>
      <c r="E4879" s="1" t="s">
        <v>104</v>
      </c>
      <c r="F4879" s="1" t="s">
        <v>1918</v>
      </c>
      <c r="G4879" s="1" t="s">
        <v>4694</v>
      </c>
      <c r="H4879" s="1" t="s">
        <v>1300</v>
      </c>
      <c r="I4879" s="1" t="s">
        <v>1301</v>
      </c>
      <c r="J4879" s="1" t="s">
        <v>1302</v>
      </c>
      <c r="K4879">
        <v>2880</v>
      </c>
      <c r="L4879" s="2">
        <v>42319.534884259258</v>
      </c>
      <c r="M4879" s="2">
        <v>42345.375</v>
      </c>
      <c r="N4879" s="2">
        <v>42327.497314814813</v>
      </c>
      <c r="O4879">
        <v>140</v>
      </c>
      <c r="P4879">
        <v>4</v>
      </c>
      <c r="Q4879" s="1" t="s">
        <v>30</v>
      </c>
      <c r="R4879" s="1" t="s">
        <v>92</v>
      </c>
      <c r="S4879" s="1" t="s">
        <v>25</v>
      </c>
      <c r="T4879" s="3">
        <v>42319</v>
      </c>
      <c r="U4879" s="1" t="str">
        <f>IF(kiva_loans__muestra[[#This Row],[funded_amount]]=kiva_loans__muestra[[#This Row],[loan_amount]],"funded","unfunded")</f>
        <v>funded</v>
      </c>
      <c r="V4879" s="1" t="str">
        <f>IF(kiva_loans__muestra[[#This Row],[lender_count]]&gt;=50,"high","low")</f>
        <v>low</v>
      </c>
    </row>
    <row r="4880" spans="1:22" x14ac:dyDescent="0.25">
      <c r="A4880">
        <v>977230</v>
      </c>
      <c r="B4880">
        <v>3750</v>
      </c>
      <c r="C4880">
        <v>3750</v>
      </c>
      <c r="D4880" s="1" t="s">
        <v>41</v>
      </c>
      <c r="E4880" s="1" t="s">
        <v>27</v>
      </c>
      <c r="F4880" s="1" t="s">
        <v>9102</v>
      </c>
      <c r="G4880" s="1" t="s">
        <v>3427</v>
      </c>
      <c r="H4880" s="1" t="s">
        <v>185</v>
      </c>
      <c r="I4880" s="1" t="s">
        <v>217</v>
      </c>
      <c r="J4880" s="1" t="s">
        <v>187</v>
      </c>
      <c r="K4880">
        <v>1540</v>
      </c>
      <c r="L4880" s="2">
        <v>42319.894016203703</v>
      </c>
      <c r="M4880" s="2">
        <v>42319.375</v>
      </c>
      <c r="N4880" s="2">
        <v>42330.965428240743</v>
      </c>
      <c r="O4880">
        <v>140</v>
      </c>
      <c r="P4880">
        <v>14</v>
      </c>
      <c r="Q4880" s="1" t="s">
        <v>67</v>
      </c>
      <c r="R4880" s="1" t="s">
        <v>24</v>
      </c>
      <c r="S4880" s="1" t="s">
        <v>31</v>
      </c>
      <c r="T4880" s="3">
        <v>42319</v>
      </c>
      <c r="U4880" s="1" t="str">
        <f>IF(kiva_loans__muestra[[#This Row],[funded_amount]]=kiva_loans__muestra[[#This Row],[loan_amount]],"funded","unfunded")</f>
        <v>funded</v>
      </c>
      <c r="V4880" s="1" t="str">
        <f>IF(kiva_loans__muestra[[#This Row],[lender_count]]&gt;=50,"high","low")</f>
        <v>low</v>
      </c>
    </row>
    <row r="4881" spans="1:22" x14ac:dyDescent="0.25">
      <c r="A4881">
        <v>977168</v>
      </c>
      <c r="B4881">
        <v>2000</v>
      </c>
      <c r="C4881">
        <v>2000</v>
      </c>
      <c r="D4881" s="1" t="s">
        <v>158</v>
      </c>
      <c r="E4881" s="1" t="s">
        <v>27</v>
      </c>
      <c r="F4881" s="1" t="s">
        <v>9103</v>
      </c>
      <c r="G4881" s="1" t="s">
        <v>3266</v>
      </c>
      <c r="H4881" s="1" t="s">
        <v>89</v>
      </c>
      <c r="I4881" s="1" t="s">
        <v>638</v>
      </c>
      <c r="J4881" s="1" t="s">
        <v>90</v>
      </c>
      <c r="K4881">
        <v>1990</v>
      </c>
      <c r="L4881" s="2">
        <v>42319.74428240741</v>
      </c>
      <c r="M4881" s="2">
        <v>42312.375</v>
      </c>
      <c r="N4881" s="2">
        <v>42326.73232638889</v>
      </c>
      <c r="O4881">
        <v>80</v>
      </c>
      <c r="P4881">
        <v>7</v>
      </c>
      <c r="Q4881" s="1" t="s">
        <v>30</v>
      </c>
      <c r="R4881" s="1" t="s">
        <v>92</v>
      </c>
      <c r="S4881" s="1" t="s">
        <v>31</v>
      </c>
      <c r="T4881" s="3">
        <v>42319</v>
      </c>
      <c r="U4881" s="1" t="str">
        <f>IF(kiva_loans__muestra[[#This Row],[funded_amount]]=kiva_loans__muestra[[#This Row],[loan_amount]],"funded","unfunded")</f>
        <v>funded</v>
      </c>
      <c r="V4881" s="1" t="str">
        <f>IF(kiva_loans__muestra[[#This Row],[lender_count]]&gt;=50,"high","low")</f>
        <v>low</v>
      </c>
    </row>
    <row r="4882" spans="1:22" x14ac:dyDescent="0.25">
      <c r="A4882">
        <v>976740</v>
      </c>
      <c r="B4882">
        <v>6500</v>
      </c>
      <c r="C4882">
        <v>6500</v>
      </c>
      <c r="D4882" s="1" t="s">
        <v>75</v>
      </c>
      <c r="E4882" s="1" t="s">
        <v>27</v>
      </c>
      <c r="F4882" s="1" t="s">
        <v>9104</v>
      </c>
      <c r="G4882" s="1" t="s">
        <v>3278</v>
      </c>
      <c r="H4882" s="1" t="s">
        <v>100</v>
      </c>
      <c r="I4882" s="1" t="s">
        <v>1345</v>
      </c>
      <c r="J4882" s="1" t="s">
        <v>101</v>
      </c>
      <c r="K4882">
        <v>1450</v>
      </c>
      <c r="L4882" s="2">
        <v>42319.270729166667</v>
      </c>
      <c r="M4882" s="2">
        <v>42290.375</v>
      </c>
      <c r="N4882" s="2">
        <v>42347.888611111113</v>
      </c>
      <c r="O4882">
        <v>110</v>
      </c>
      <c r="P4882">
        <v>15</v>
      </c>
      <c r="Q4882" s="1" t="s">
        <v>278</v>
      </c>
      <c r="R4882" s="1" t="s">
        <v>24</v>
      </c>
      <c r="S4882" s="1" t="s">
        <v>35</v>
      </c>
      <c r="T4882" s="3">
        <v>42319</v>
      </c>
      <c r="U4882" s="1" t="str">
        <f>IF(kiva_loans__muestra[[#This Row],[funded_amount]]=kiva_loans__muestra[[#This Row],[loan_amount]],"funded","unfunded")</f>
        <v>funded</v>
      </c>
      <c r="V4882" s="1" t="str">
        <f>IF(kiva_loans__muestra[[#This Row],[lender_count]]&gt;=50,"high","low")</f>
        <v>low</v>
      </c>
    </row>
    <row r="4883" spans="1:22" x14ac:dyDescent="0.25">
      <c r="A4883">
        <v>976976</v>
      </c>
      <c r="B4883">
        <v>7750</v>
      </c>
      <c r="C4883">
        <v>7750</v>
      </c>
      <c r="D4883" s="1" t="s">
        <v>201</v>
      </c>
      <c r="E4883" s="1" t="s">
        <v>37</v>
      </c>
      <c r="F4883" s="1" t="s">
        <v>9105</v>
      </c>
      <c r="G4883" s="1" t="s">
        <v>3284</v>
      </c>
      <c r="H4883" s="1" t="s">
        <v>189</v>
      </c>
      <c r="I4883" s="1" t="s">
        <v>289</v>
      </c>
      <c r="J4883" s="1" t="s">
        <v>207</v>
      </c>
      <c r="K4883">
        <v>1000</v>
      </c>
      <c r="L4883" s="2">
        <v>42319.50917824074</v>
      </c>
      <c r="M4883" s="2">
        <v>42312.375</v>
      </c>
      <c r="N4883" s="2">
        <v>42331.750798611109</v>
      </c>
      <c r="O4883">
        <v>140</v>
      </c>
      <c r="P4883">
        <v>23</v>
      </c>
      <c r="Q4883" s="1" t="s">
        <v>9106</v>
      </c>
      <c r="R4883" s="1" t="s">
        <v>24</v>
      </c>
      <c r="S4883" s="1" t="s">
        <v>31</v>
      </c>
      <c r="T4883" s="3">
        <v>42319</v>
      </c>
      <c r="U4883" s="1" t="str">
        <f>IF(kiva_loans__muestra[[#This Row],[funded_amount]]=kiva_loans__muestra[[#This Row],[loan_amount]],"funded","unfunded")</f>
        <v>funded</v>
      </c>
      <c r="V4883" s="1" t="str">
        <f>IF(kiva_loans__muestra[[#This Row],[lender_count]]&gt;=50,"high","low")</f>
        <v>low</v>
      </c>
    </row>
    <row r="4884" spans="1:22" x14ac:dyDescent="0.25">
      <c r="A4884">
        <v>977196</v>
      </c>
      <c r="B4884">
        <v>1500</v>
      </c>
      <c r="C4884">
        <v>1500</v>
      </c>
      <c r="D4884" s="1" t="s">
        <v>37</v>
      </c>
      <c r="E4884" s="1" t="s">
        <v>37</v>
      </c>
      <c r="F4884" s="1" t="s">
        <v>9107</v>
      </c>
      <c r="G4884" s="1" t="s">
        <v>3266</v>
      </c>
      <c r="H4884" s="1" t="s">
        <v>89</v>
      </c>
      <c r="I4884" s="1" t="s">
        <v>489</v>
      </c>
      <c r="J4884" s="1" t="s">
        <v>90</v>
      </c>
      <c r="K4884">
        <v>1990</v>
      </c>
      <c r="L4884" s="2">
        <v>42319.835810185185</v>
      </c>
      <c r="M4884" s="2">
        <v>42293.375</v>
      </c>
      <c r="N4884" s="2">
        <v>42326.763090277775</v>
      </c>
      <c r="O4884">
        <v>80</v>
      </c>
      <c r="P4884">
        <v>6</v>
      </c>
      <c r="Q4884" s="1" t="s">
        <v>30</v>
      </c>
      <c r="R4884" s="1" t="s">
        <v>92</v>
      </c>
      <c r="S4884" s="1" t="s">
        <v>25</v>
      </c>
      <c r="T4884" s="3">
        <v>42319</v>
      </c>
      <c r="U4884" s="1" t="str">
        <f>IF(kiva_loans__muestra[[#This Row],[funded_amount]]=kiva_loans__muestra[[#This Row],[loan_amount]],"funded","unfunded")</f>
        <v>funded</v>
      </c>
      <c r="V4884" s="1" t="str">
        <f>IF(kiva_loans__muestra[[#This Row],[lender_count]]&gt;=50,"high","low")</f>
        <v>low</v>
      </c>
    </row>
    <row r="4885" spans="1:22" x14ac:dyDescent="0.25">
      <c r="A4885">
        <v>977029</v>
      </c>
      <c r="B4885">
        <v>2000</v>
      </c>
      <c r="C4885">
        <v>2000</v>
      </c>
      <c r="D4885" s="1" t="s">
        <v>81</v>
      </c>
      <c r="E4885" s="1" t="s">
        <v>27</v>
      </c>
      <c r="F4885" s="1" t="s">
        <v>9108</v>
      </c>
      <c r="G4885" s="1" t="s">
        <v>3263</v>
      </c>
      <c r="H4885" s="1" t="s">
        <v>33</v>
      </c>
      <c r="I4885" s="1" t="s">
        <v>2669</v>
      </c>
      <c r="J4885" s="1" t="s">
        <v>34</v>
      </c>
      <c r="K4885">
        <v>1640</v>
      </c>
      <c r="L4885" s="2">
        <v>42319.571168981478</v>
      </c>
      <c r="M4885" s="2">
        <v>42319.375</v>
      </c>
      <c r="N4885" s="2">
        <v>42327.938125000001</v>
      </c>
      <c r="O4885">
        <v>130</v>
      </c>
      <c r="P4885">
        <v>8</v>
      </c>
      <c r="Q4885" s="1" t="s">
        <v>5837</v>
      </c>
      <c r="R4885" s="1" t="s">
        <v>24</v>
      </c>
      <c r="S4885" s="1" t="s">
        <v>35</v>
      </c>
      <c r="T4885" s="3">
        <v>42319</v>
      </c>
      <c r="U4885" s="1" t="str">
        <f>IF(kiva_loans__muestra[[#This Row],[funded_amount]]=kiva_loans__muestra[[#This Row],[loan_amount]],"funded","unfunded")</f>
        <v>funded</v>
      </c>
      <c r="V4885" s="1" t="str">
        <f>IF(kiva_loans__muestra[[#This Row],[lender_count]]&gt;=50,"high","low")</f>
        <v>low</v>
      </c>
    </row>
    <row r="4886" spans="1:22" x14ac:dyDescent="0.25">
      <c r="A4886">
        <v>977880</v>
      </c>
      <c r="B4886">
        <v>2750</v>
      </c>
      <c r="C4886">
        <v>2750</v>
      </c>
      <c r="D4886" s="1" t="s">
        <v>250</v>
      </c>
      <c r="E4886" s="1" t="s">
        <v>62</v>
      </c>
      <c r="F4886" s="1" t="s">
        <v>9109</v>
      </c>
      <c r="G4886" s="1" t="s">
        <v>3427</v>
      </c>
      <c r="H4886" s="1" t="s">
        <v>185</v>
      </c>
      <c r="I4886" s="1" t="s">
        <v>1309</v>
      </c>
      <c r="J4886" s="1" t="s">
        <v>187</v>
      </c>
      <c r="K4886">
        <v>1770</v>
      </c>
      <c r="L4886" s="2">
        <v>42320.766342592593</v>
      </c>
      <c r="M4886" s="2">
        <v>42297.375</v>
      </c>
      <c r="N4886" s="2">
        <v>42327.720659722225</v>
      </c>
      <c r="O4886">
        <v>140</v>
      </c>
      <c r="P4886">
        <v>11</v>
      </c>
      <c r="Q4886" s="1" t="s">
        <v>40</v>
      </c>
      <c r="R4886" s="1" t="s">
        <v>92</v>
      </c>
      <c r="S4886" s="1" t="s">
        <v>25</v>
      </c>
      <c r="T4886" s="3">
        <v>42320</v>
      </c>
      <c r="U4886" s="1" t="str">
        <f>IF(kiva_loans__muestra[[#This Row],[funded_amount]]=kiva_loans__muestra[[#This Row],[loan_amount]],"funded","unfunded")</f>
        <v>funded</v>
      </c>
      <c r="V4886" s="1" t="str">
        <f>IF(kiva_loans__muestra[[#This Row],[lender_count]]&gt;=50,"high","low")</f>
        <v>low</v>
      </c>
    </row>
    <row r="4887" spans="1:22" x14ac:dyDescent="0.25">
      <c r="A4887">
        <v>977829</v>
      </c>
      <c r="B4887">
        <v>19750</v>
      </c>
      <c r="C4887">
        <v>19750</v>
      </c>
      <c r="D4887" s="1" t="s">
        <v>314</v>
      </c>
      <c r="E4887" s="1" t="s">
        <v>125</v>
      </c>
      <c r="F4887" s="1" t="s">
        <v>9110</v>
      </c>
      <c r="G4887" s="1" t="s">
        <v>3447</v>
      </c>
      <c r="H4887" s="1" t="s">
        <v>539</v>
      </c>
      <c r="I4887" s="1" t="s">
        <v>1564</v>
      </c>
      <c r="J4887" s="1" t="s">
        <v>540</v>
      </c>
      <c r="K4887">
        <v>1270</v>
      </c>
      <c r="L4887" s="2">
        <v>42320.678865740738</v>
      </c>
      <c r="M4887" s="2">
        <v>42289.375</v>
      </c>
      <c r="N4887" s="2">
        <v>42356.438032407408</v>
      </c>
      <c r="O4887">
        <v>380</v>
      </c>
      <c r="P4887">
        <v>63</v>
      </c>
      <c r="Q4887" s="1" t="s">
        <v>454</v>
      </c>
      <c r="R4887" s="1" t="s">
        <v>24</v>
      </c>
      <c r="S4887" s="1" t="s">
        <v>31</v>
      </c>
      <c r="T4887" s="3">
        <v>42320</v>
      </c>
      <c r="U4887" s="1" t="str">
        <f>IF(kiva_loans__muestra[[#This Row],[funded_amount]]=kiva_loans__muestra[[#This Row],[loan_amount]],"funded","unfunded")</f>
        <v>funded</v>
      </c>
      <c r="V4887" s="1" t="str">
        <f>IF(kiva_loans__muestra[[#This Row],[lender_count]]&gt;=50,"high","low")</f>
        <v>high</v>
      </c>
    </row>
    <row r="4888" spans="1:22" x14ac:dyDescent="0.25">
      <c r="A4888">
        <v>977570</v>
      </c>
      <c r="B4888">
        <v>2250</v>
      </c>
      <c r="C4888">
        <v>2250</v>
      </c>
      <c r="D4888" s="1" t="s">
        <v>48</v>
      </c>
      <c r="E4888" s="1" t="s">
        <v>49</v>
      </c>
      <c r="F4888" s="1" t="s">
        <v>9111</v>
      </c>
      <c r="G4888" s="1" t="s">
        <v>3278</v>
      </c>
      <c r="H4888" s="1" t="s">
        <v>100</v>
      </c>
      <c r="I4888" s="1" t="s">
        <v>1469</v>
      </c>
      <c r="J4888" s="1" t="s">
        <v>101</v>
      </c>
      <c r="K4888">
        <v>1450</v>
      </c>
      <c r="L4888" s="2">
        <v>42320.361875000002</v>
      </c>
      <c r="M4888" s="2">
        <v>42306.333333333336</v>
      </c>
      <c r="N4888" s="2">
        <v>42330.676817129628</v>
      </c>
      <c r="O4888">
        <v>80</v>
      </c>
      <c r="P4888">
        <v>8</v>
      </c>
      <c r="Q4888" s="1" t="s">
        <v>9112</v>
      </c>
      <c r="R4888" s="1" t="s">
        <v>24</v>
      </c>
      <c r="S4888" s="1" t="s">
        <v>35</v>
      </c>
      <c r="T4888" s="3">
        <v>42320</v>
      </c>
      <c r="U4888" s="1" t="str">
        <f>IF(kiva_loans__muestra[[#This Row],[funded_amount]]=kiva_loans__muestra[[#This Row],[loan_amount]],"funded","unfunded")</f>
        <v>funded</v>
      </c>
      <c r="V4888" s="1" t="str">
        <f>IF(kiva_loans__muestra[[#This Row],[lender_count]]&gt;=50,"high","low")</f>
        <v>low</v>
      </c>
    </row>
    <row r="4889" spans="1:22" x14ac:dyDescent="0.25">
      <c r="A4889">
        <v>977657</v>
      </c>
      <c r="B4889">
        <v>3250</v>
      </c>
      <c r="C4889">
        <v>3250</v>
      </c>
      <c r="D4889" s="1" t="s">
        <v>46</v>
      </c>
      <c r="E4889" s="1" t="s">
        <v>46</v>
      </c>
      <c r="F4889" s="1" t="s">
        <v>9113</v>
      </c>
      <c r="G4889" s="1" t="s">
        <v>3278</v>
      </c>
      <c r="H4889" s="1" t="s">
        <v>100</v>
      </c>
      <c r="I4889" s="1" t="s">
        <v>1573</v>
      </c>
      <c r="J4889" s="1" t="s">
        <v>101</v>
      </c>
      <c r="K4889">
        <v>1250</v>
      </c>
      <c r="L4889" s="2">
        <v>42320.431226851855</v>
      </c>
      <c r="M4889" s="2">
        <v>42291.375</v>
      </c>
      <c r="N4889" s="2">
        <v>42351.61922453704</v>
      </c>
      <c r="O4889">
        <v>120</v>
      </c>
      <c r="P4889">
        <v>13</v>
      </c>
      <c r="Q4889" s="1" t="s">
        <v>9114</v>
      </c>
      <c r="R4889" s="1" t="s">
        <v>24</v>
      </c>
      <c r="S4889" s="1" t="s">
        <v>35</v>
      </c>
      <c r="T4889" s="3">
        <v>42320</v>
      </c>
      <c r="U4889" s="1" t="str">
        <f>IF(kiva_loans__muestra[[#This Row],[funded_amount]]=kiva_loans__muestra[[#This Row],[loan_amount]],"funded","unfunded")</f>
        <v>funded</v>
      </c>
      <c r="V4889" s="1" t="str">
        <f>IF(kiva_loans__muestra[[#This Row],[lender_count]]&gt;=50,"high","low")</f>
        <v>low</v>
      </c>
    </row>
    <row r="4890" spans="1:22" x14ac:dyDescent="0.25">
      <c r="A4890">
        <v>977574</v>
      </c>
      <c r="B4890">
        <v>1250</v>
      </c>
      <c r="C4890">
        <v>1250</v>
      </c>
      <c r="D4890" s="1" t="s">
        <v>280</v>
      </c>
      <c r="E4890" s="1" t="s">
        <v>104</v>
      </c>
      <c r="F4890" s="1" t="s">
        <v>1801</v>
      </c>
      <c r="G4890" s="1" t="s">
        <v>3311</v>
      </c>
      <c r="H4890" s="1" t="s">
        <v>119</v>
      </c>
      <c r="I4890" s="1" t="s">
        <v>744</v>
      </c>
      <c r="J4890" s="1" t="s">
        <v>270</v>
      </c>
      <c r="K4890">
        <v>3110</v>
      </c>
      <c r="L4890" s="2">
        <v>42320.363217592596</v>
      </c>
      <c r="M4890" s="2">
        <v>42312.375</v>
      </c>
      <c r="N4890" s="2">
        <v>42325.833310185182</v>
      </c>
      <c r="O4890">
        <v>80</v>
      </c>
      <c r="P4890">
        <v>5</v>
      </c>
      <c r="Q4890" s="1" t="s">
        <v>30</v>
      </c>
      <c r="R4890" s="1" t="s">
        <v>597</v>
      </c>
      <c r="S4890" s="1" t="s">
        <v>31</v>
      </c>
      <c r="T4890" s="3">
        <v>42320</v>
      </c>
      <c r="U4890" s="1" t="str">
        <f>IF(kiva_loans__muestra[[#This Row],[funded_amount]]=kiva_loans__muestra[[#This Row],[loan_amount]],"funded","unfunded")</f>
        <v>funded</v>
      </c>
      <c r="V4890" s="1" t="str">
        <f>IF(kiva_loans__muestra[[#This Row],[lender_count]]&gt;=50,"high","low")</f>
        <v>low</v>
      </c>
    </row>
    <row r="4891" spans="1:22" x14ac:dyDescent="0.25">
      <c r="A4891">
        <v>977859</v>
      </c>
      <c r="B4891">
        <v>4000</v>
      </c>
      <c r="C4891">
        <v>4000</v>
      </c>
      <c r="D4891" s="1" t="s">
        <v>124</v>
      </c>
      <c r="E4891" s="1" t="s">
        <v>125</v>
      </c>
      <c r="F4891" s="1" t="s">
        <v>9115</v>
      </c>
      <c r="G4891" s="1" t="s">
        <v>3266</v>
      </c>
      <c r="H4891" s="1" t="s">
        <v>89</v>
      </c>
      <c r="I4891" s="1" t="s">
        <v>30</v>
      </c>
      <c r="J4891" s="1" t="s">
        <v>90</v>
      </c>
      <c r="K4891">
        <v>810</v>
      </c>
      <c r="L4891" s="2">
        <v>42320.730127314811</v>
      </c>
      <c r="M4891" s="2">
        <v>42293.375</v>
      </c>
      <c r="N4891" s="2">
        <v>42347.298356481479</v>
      </c>
      <c r="O4891">
        <v>140</v>
      </c>
      <c r="P4891">
        <v>8</v>
      </c>
      <c r="Q4891" s="1" t="s">
        <v>88</v>
      </c>
      <c r="R4891" s="1" t="s">
        <v>24</v>
      </c>
      <c r="S4891" s="1" t="s">
        <v>31</v>
      </c>
      <c r="T4891" s="3">
        <v>42320</v>
      </c>
      <c r="U4891" s="1" t="str">
        <f>IF(kiva_loans__muestra[[#This Row],[funded_amount]]=kiva_loans__muestra[[#This Row],[loan_amount]],"funded","unfunded")</f>
        <v>funded</v>
      </c>
      <c r="V4891" s="1" t="str">
        <f>IF(kiva_loans__muestra[[#This Row],[lender_count]]&gt;=50,"high","low")</f>
        <v>low</v>
      </c>
    </row>
    <row r="4892" spans="1:22" x14ac:dyDescent="0.25">
      <c r="A4892">
        <v>977373</v>
      </c>
      <c r="B4892">
        <v>6500</v>
      </c>
      <c r="C4892">
        <v>6500</v>
      </c>
      <c r="D4892" s="1" t="s">
        <v>59</v>
      </c>
      <c r="E4892" s="1" t="s">
        <v>27</v>
      </c>
      <c r="F4892" s="1" t="s">
        <v>9116</v>
      </c>
      <c r="G4892" s="1" t="s">
        <v>3278</v>
      </c>
      <c r="H4892" s="1" t="s">
        <v>100</v>
      </c>
      <c r="I4892" s="1" t="s">
        <v>527</v>
      </c>
      <c r="J4892" s="1" t="s">
        <v>101</v>
      </c>
      <c r="K4892">
        <v>1450</v>
      </c>
      <c r="L4892" s="2">
        <v>42320.133275462962</v>
      </c>
      <c r="M4892" s="2">
        <v>42306.333333333336</v>
      </c>
      <c r="N4892" s="2">
        <v>42332.147696759261</v>
      </c>
      <c r="O4892">
        <v>80</v>
      </c>
      <c r="P4892">
        <v>23</v>
      </c>
      <c r="Q4892" s="1" t="s">
        <v>237</v>
      </c>
      <c r="R4892" s="1" t="s">
        <v>24</v>
      </c>
      <c r="S4892" s="1" t="s">
        <v>35</v>
      </c>
      <c r="T4892" s="3">
        <v>42320</v>
      </c>
      <c r="U4892" s="1" t="str">
        <f>IF(kiva_loans__muestra[[#This Row],[funded_amount]]=kiva_loans__muestra[[#This Row],[loan_amount]],"funded","unfunded")</f>
        <v>funded</v>
      </c>
      <c r="V4892" s="1" t="str">
        <f>IF(kiva_loans__muestra[[#This Row],[lender_count]]&gt;=50,"high","low")</f>
        <v>low</v>
      </c>
    </row>
    <row r="4893" spans="1:22" x14ac:dyDescent="0.25">
      <c r="A4893">
        <v>977456</v>
      </c>
      <c r="B4893">
        <v>2750</v>
      </c>
      <c r="C4893">
        <v>2750</v>
      </c>
      <c r="D4893" s="1" t="s">
        <v>152</v>
      </c>
      <c r="E4893" s="1" t="s">
        <v>46</v>
      </c>
      <c r="F4893" s="1" t="s">
        <v>9117</v>
      </c>
      <c r="G4893" s="1" t="s">
        <v>3278</v>
      </c>
      <c r="H4893" s="1" t="s">
        <v>100</v>
      </c>
      <c r="I4893" s="1" t="s">
        <v>936</v>
      </c>
      <c r="J4893" s="1" t="s">
        <v>101</v>
      </c>
      <c r="K4893">
        <v>1450</v>
      </c>
      <c r="L4893" s="2">
        <v>42320.296863425923</v>
      </c>
      <c r="M4893" s="2">
        <v>42306.333333333336</v>
      </c>
      <c r="N4893" s="2">
        <v>42332.009201388886</v>
      </c>
      <c r="O4893">
        <v>80</v>
      </c>
      <c r="P4893">
        <v>11</v>
      </c>
      <c r="Q4893" s="1" t="s">
        <v>264</v>
      </c>
      <c r="R4893" s="1" t="s">
        <v>24</v>
      </c>
      <c r="S4893" s="1" t="s">
        <v>35</v>
      </c>
      <c r="T4893" s="3">
        <v>42320</v>
      </c>
      <c r="U4893" s="1" t="str">
        <f>IF(kiva_loans__muestra[[#This Row],[funded_amount]]=kiva_loans__muestra[[#This Row],[loan_amount]],"funded","unfunded")</f>
        <v>funded</v>
      </c>
      <c r="V4893" s="1" t="str">
        <f>IF(kiva_loans__muestra[[#This Row],[lender_count]]&gt;=50,"high","low")</f>
        <v>low</v>
      </c>
    </row>
    <row r="4894" spans="1:22" x14ac:dyDescent="0.25">
      <c r="A4894">
        <v>977892</v>
      </c>
      <c r="B4894">
        <v>2500</v>
      </c>
      <c r="C4894">
        <v>2500</v>
      </c>
      <c r="D4894" s="1" t="s">
        <v>37</v>
      </c>
      <c r="E4894" s="1" t="s">
        <v>37</v>
      </c>
      <c r="F4894" s="1" t="s">
        <v>9118</v>
      </c>
      <c r="G4894" s="1" t="s">
        <v>3266</v>
      </c>
      <c r="H4894" s="1" t="s">
        <v>89</v>
      </c>
      <c r="I4894" s="1" t="s">
        <v>30</v>
      </c>
      <c r="J4894" s="1" t="s">
        <v>90</v>
      </c>
      <c r="K4894">
        <v>1670</v>
      </c>
      <c r="L4894" s="2">
        <v>42320.777256944442</v>
      </c>
      <c r="M4894" s="2">
        <v>42296.375</v>
      </c>
      <c r="N4894" s="2">
        <v>42328.364386574074</v>
      </c>
      <c r="O4894">
        <v>140</v>
      </c>
      <c r="P4894">
        <v>9</v>
      </c>
      <c r="Q4894" s="1" t="s">
        <v>30</v>
      </c>
      <c r="R4894" s="1" t="s">
        <v>24</v>
      </c>
      <c r="S4894" s="1" t="s">
        <v>35</v>
      </c>
      <c r="T4894" s="3">
        <v>42320</v>
      </c>
      <c r="U4894" s="1" t="str">
        <f>IF(kiva_loans__muestra[[#This Row],[funded_amount]]=kiva_loans__muestra[[#This Row],[loan_amount]],"funded","unfunded")</f>
        <v>funded</v>
      </c>
      <c r="V4894" s="1" t="str">
        <f>IF(kiva_loans__muestra[[#This Row],[lender_count]]&gt;=50,"high","low")</f>
        <v>low</v>
      </c>
    </row>
    <row r="4895" spans="1:22" x14ac:dyDescent="0.25">
      <c r="A4895">
        <v>977438</v>
      </c>
      <c r="B4895">
        <v>16750</v>
      </c>
      <c r="C4895">
        <v>16750</v>
      </c>
      <c r="D4895" s="1" t="s">
        <v>32</v>
      </c>
      <c r="E4895" s="1" t="s">
        <v>32</v>
      </c>
      <c r="F4895" s="1" t="s">
        <v>9119</v>
      </c>
      <c r="G4895" s="1" t="s">
        <v>4227</v>
      </c>
      <c r="H4895" s="1" t="s">
        <v>1083</v>
      </c>
      <c r="I4895" s="1" t="s">
        <v>9120</v>
      </c>
      <c r="J4895" s="1" t="s">
        <v>1085</v>
      </c>
      <c r="K4895">
        <v>2100</v>
      </c>
      <c r="L4895" s="2">
        <v>42320.280960648146</v>
      </c>
      <c r="M4895" s="2">
        <v>42350.375</v>
      </c>
      <c r="N4895" s="2">
        <v>42327.044965277775</v>
      </c>
      <c r="O4895">
        <v>250</v>
      </c>
      <c r="P4895">
        <v>62</v>
      </c>
      <c r="Q4895" s="1" t="s">
        <v>9121</v>
      </c>
      <c r="R4895" s="1" t="s">
        <v>24</v>
      </c>
      <c r="S4895" s="1" t="s">
        <v>25</v>
      </c>
      <c r="T4895" s="3">
        <v>42320</v>
      </c>
      <c r="U4895" s="1" t="str">
        <f>IF(kiva_loans__muestra[[#This Row],[funded_amount]]=kiva_loans__muestra[[#This Row],[loan_amount]],"funded","unfunded")</f>
        <v>funded</v>
      </c>
      <c r="V4895" s="1" t="str">
        <f>IF(kiva_loans__muestra[[#This Row],[lender_count]]&gt;=50,"high","low")</f>
        <v>high</v>
      </c>
    </row>
    <row r="4896" spans="1:22" x14ac:dyDescent="0.25">
      <c r="A4896">
        <v>977846</v>
      </c>
      <c r="B4896">
        <v>7750</v>
      </c>
      <c r="C4896">
        <v>7750</v>
      </c>
      <c r="D4896" s="1" t="s">
        <v>41</v>
      </c>
      <c r="E4896" s="1" t="s">
        <v>27</v>
      </c>
      <c r="F4896" s="1" t="s">
        <v>9122</v>
      </c>
      <c r="G4896" s="1" t="s">
        <v>3274</v>
      </c>
      <c r="H4896" s="1" t="s">
        <v>105</v>
      </c>
      <c r="I4896" s="1" t="s">
        <v>792</v>
      </c>
      <c r="J4896" s="1" t="s">
        <v>106</v>
      </c>
      <c r="K4896">
        <v>1190</v>
      </c>
      <c r="L4896" s="2">
        <v>42320.712905092594</v>
      </c>
      <c r="M4896" s="2">
        <v>42292.375</v>
      </c>
      <c r="N4896" s="2">
        <v>42328.316921296297</v>
      </c>
      <c r="O4896">
        <v>80</v>
      </c>
      <c r="P4896">
        <v>12</v>
      </c>
      <c r="Q4896" s="1" t="s">
        <v>30</v>
      </c>
      <c r="R4896" s="1" t="s">
        <v>24</v>
      </c>
      <c r="S4896" s="1" t="s">
        <v>31</v>
      </c>
      <c r="T4896" s="3">
        <v>42320</v>
      </c>
      <c r="U4896" s="1" t="str">
        <f>IF(kiva_loans__muestra[[#This Row],[funded_amount]]=kiva_loans__muestra[[#This Row],[loan_amount]],"funded","unfunded")</f>
        <v>funded</v>
      </c>
      <c r="V4896" s="1" t="str">
        <f>IF(kiva_loans__muestra[[#This Row],[lender_count]]&gt;=50,"high","low")</f>
        <v>low</v>
      </c>
    </row>
    <row r="4897" spans="1:22" x14ac:dyDescent="0.25">
      <c r="A4897">
        <v>977674</v>
      </c>
      <c r="B4897">
        <v>2000</v>
      </c>
      <c r="C4897">
        <v>2000</v>
      </c>
      <c r="D4897" s="1" t="s">
        <v>202</v>
      </c>
      <c r="E4897" s="1" t="s">
        <v>27</v>
      </c>
      <c r="F4897" s="1" t="s">
        <v>9123</v>
      </c>
      <c r="G4897" s="1" t="s">
        <v>3263</v>
      </c>
      <c r="H4897" s="1" t="s">
        <v>33</v>
      </c>
      <c r="I4897" s="1" t="s">
        <v>1332</v>
      </c>
      <c r="J4897" s="1" t="s">
        <v>34</v>
      </c>
      <c r="K4897">
        <v>1560</v>
      </c>
      <c r="L4897" s="2">
        <v>42320.446851851855</v>
      </c>
      <c r="M4897" s="2">
        <v>42320.375</v>
      </c>
      <c r="N4897" s="2">
        <v>42332.661412037036</v>
      </c>
      <c r="O4897">
        <v>140</v>
      </c>
      <c r="P4897">
        <v>8</v>
      </c>
      <c r="Q4897" s="1" t="s">
        <v>30</v>
      </c>
      <c r="R4897" s="1" t="s">
        <v>24</v>
      </c>
      <c r="S4897" s="1" t="s">
        <v>31</v>
      </c>
      <c r="T4897" s="3">
        <v>42320</v>
      </c>
      <c r="U4897" s="1" t="str">
        <f>IF(kiva_loans__muestra[[#This Row],[funded_amount]]=kiva_loans__muestra[[#This Row],[loan_amount]],"funded","unfunded")</f>
        <v>funded</v>
      </c>
      <c r="V4897" s="1" t="str">
        <f>IF(kiva_loans__muestra[[#This Row],[lender_count]]&gt;=50,"high","low")</f>
        <v>low</v>
      </c>
    </row>
    <row r="4898" spans="1:22" x14ac:dyDescent="0.25">
      <c r="A4898">
        <v>977762</v>
      </c>
      <c r="B4898">
        <v>750</v>
      </c>
      <c r="C4898">
        <v>750</v>
      </c>
      <c r="D4898" s="1" t="s">
        <v>103</v>
      </c>
      <c r="E4898" s="1" t="s">
        <v>104</v>
      </c>
      <c r="F4898" s="1" t="s">
        <v>9124</v>
      </c>
      <c r="G4898" s="1" t="s">
        <v>4694</v>
      </c>
      <c r="H4898" s="1" t="s">
        <v>1300</v>
      </c>
      <c r="I4898" s="1" t="s">
        <v>1301</v>
      </c>
      <c r="J4898" s="1" t="s">
        <v>1302</v>
      </c>
      <c r="K4898">
        <v>2880</v>
      </c>
      <c r="L4898" s="2">
        <v>42320.566018518519</v>
      </c>
      <c r="M4898" s="2">
        <v>42345.375</v>
      </c>
      <c r="N4898" s="2">
        <v>42323.721597222226</v>
      </c>
      <c r="O4898">
        <v>140</v>
      </c>
      <c r="P4898">
        <v>3</v>
      </c>
      <c r="Q4898" s="1" t="s">
        <v>30</v>
      </c>
      <c r="R4898" s="1" t="s">
        <v>24</v>
      </c>
      <c r="S4898" s="1" t="s">
        <v>25</v>
      </c>
      <c r="T4898" s="3">
        <v>42320</v>
      </c>
      <c r="U4898" s="1" t="str">
        <f>IF(kiva_loans__muestra[[#This Row],[funded_amount]]=kiva_loans__muestra[[#This Row],[loan_amount]],"funded","unfunded")</f>
        <v>funded</v>
      </c>
      <c r="V4898" s="1" t="str">
        <f>IF(kiva_loans__muestra[[#This Row],[lender_count]]&gt;=50,"high","low")</f>
        <v>low</v>
      </c>
    </row>
    <row r="4899" spans="1:22" x14ac:dyDescent="0.25">
      <c r="A4899">
        <v>977454</v>
      </c>
      <c r="B4899">
        <v>4250</v>
      </c>
      <c r="C4899">
        <v>4250</v>
      </c>
      <c r="D4899" s="1" t="s">
        <v>63</v>
      </c>
      <c r="E4899" s="1" t="s">
        <v>27</v>
      </c>
      <c r="F4899" s="1" t="s">
        <v>9125</v>
      </c>
      <c r="G4899" s="1" t="s">
        <v>3278</v>
      </c>
      <c r="H4899" s="1" t="s">
        <v>100</v>
      </c>
      <c r="I4899" s="1" t="s">
        <v>2938</v>
      </c>
      <c r="J4899" s="1" t="s">
        <v>101</v>
      </c>
      <c r="K4899">
        <v>1230</v>
      </c>
      <c r="L4899" s="2">
        <v>42320.296631944446</v>
      </c>
      <c r="M4899" s="2">
        <v>42314.375</v>
      </c>
      <c r="N4899" s="2">
        <v>42323.177384259259</v>
      </c>
      <c r="O4899">
        <v>70</v>
      </c>
      <c r="P4899">
        <v>8</v>
      </c>
      <c r="Q4899" s="1" t="s">
        <v>30</v>
      </c>
      <c r="R4899" s="1" t="s">
        <v>24</v>
      </c>
      <c r="S4899" s="1" t="s">
        <v>35</v>
      </c>
      <c r="T4899" s="3">
        <v>42320</v>
      </c>
      <c r="U4899" s="1" t="str">
        <f>IF(kiva_loans__muestra[[#This Row],[funded_amount]]=kiva_loans__muestra[[#This Row],[loan_amount]],"funded","unfunded")</f>
        <v>funded</v>
      </c>
      <c r="V4899" s="1" t="str">
        <f>IF(kiva_loans__muestra[[#This Row],[lender_count]]&gt;=50,"high","low")</f>
        <v>low</v>
      </c>
    </row>
    <row r="4900" spans="1:22" x14ac:dyDescent="0.25">
      <c r="A4900">
        <v>978123</v>
      </c>
      <c r="B4900">
        <v>4500</v>
      </c>
      <c r="C4900">
        <v>4500</v>
      </c>
      <c r="D4900" s="1" t="s">
        <v>976</v>
      </c>
      <c r="E4900" s="1" t="s">
        <v>43</v>
      </c>
      <c r="F4900" s="1" t="s">
        <v>9126</v>
      </c>
      <c r="G4900" s="1" t="s">
        <v>3278</v>
      </c>
      <c r="H4900" s="1" t="s">
        <v>100</v>
      </c>
      <c r="I4900" s="1" t="s">
        <v>9127</v>
      </c>
      <c r="J4900" s="1" t="s">
        <v>101</v>
      </c>
      <c r="K4900">
        <v>1440</v>
      </c>
      <c r="L4900" s="2">
        <v>42321.336724537039</v>
      </c>
      <c r="M4900" s="2">
        <v>42311.375</v>
      </c>
      <c r="N4900" s="2">
        <v>42324.929432870369</v>
      </c>
      <c r="O4900">
        <v>60</v>
      </c>
      <c r="P4900">
        <v>17</v>
      </c>
      <c r="Q4900" s="1" t="s">
        <v>40</v>
      </c>
      <c r="R4900" s="1" t="s">
        <v>24</v>
      </c>
      <c r="S4900" s="1" t="s">
        <v>35</v>
      </c>
      <c r="T4900" s="3">
        <v>42321</v>
      </c>
      <c r="U4900" s="1" t="str">
        <f>IF(kiva_loans__muestra[[#This Row],[funded_amount]]=kiva_loans__muestra[[#This Row],[loan_amount]],"funded","unfunded")</f>
        <v>funded</v>
      </c>
      <c r="V4900" s="1" t="str">
        <f>IF(kiva_loans__muestra[[#This Row],[lender_count]]&gt;=50,"high","low")</f>
        <v>low</v>
      </c>
    </row>
    <row r="4901" spans="1:22" x14ac:dyDescent="0.25">
      <c r="A4901">
        <v>978137</v>
      </c>
      <c r="B4901">
        <v>7750</v>
      </c>
      <c r="C4901">
        <v>7750</v>
      </c>
      <c r="D4901" s="1" t="s">
        <v>63</v>
      </c>
      <c r="E4901" s="1" t="s">
        <v>27</v>
      </c>
      <c r="F4901" s="1" t="s">
        <v>9128</v>
      </c>
      <c r="G4901" s="1" t="s">
        <v>3572</v>
      </c>
      <c r="H4901" s="1" t="s">
        <v>94</v>
      </c>
      <c r="I4901" s="1" t="s">
        <v>95</v>
      </c>
      <c r="J4901" s="1" t="s">
        <v>96</v>
      </c>
      <c r="K4901">
        <v>870</v>
      </c>
      <c r="L4901" s="2">
        <v>42321.348576388889</v>
      </c>
      <c r="M4901" s="2">
        <v>42314.375</v>
      </c>
      <c r="N4901" s="2">
        <v>42336.977789351855</v>
      </c>
      <c r="O4901">
        <v>100</v>
      </c>
      <c r="P4901">
        <v>18</v>
      </c>
      <c r="Q4901" s="1" t="s">
        <v>2878</v>
      </c>
      <c r="R4901" s="1" t="s">
        <v>54</v>
      </c>
      <c r="S4901" s="1" t="s">
        <v>35</v>
      </c>
      <c r="T4901" s="3">
        <v>42321</v>
      </c>
      <c r="U4901" s="1" t="str">
        <f>IF(kiva_loans__muestra[[#This Row],[funded_amount]]=kiva_loans__muestra[[#This Row],[loan_amount]],"funded","unfunded")</f>
        <v>funded</v>
      </c>
      <c r="V4901" s="1" t="str">
        <f>IF(kiva_loans__muestra[[#This Row],[lender_count]]&gt;=50,"high","low")</f>
        <v>low</v>
      </c>
    </row>
    <row r="4902" spans="1:22" x14ac:dyDescent="0.25">
      <c r="A4902">
        <v>978196</v>
      </c>
      <c r="B4902">
        <v>4750</v>
      </c>
      <c r="C4902">
        <v>4750</v>
      </c>
      <c r="D4902" s="1" t="s">
        <v>42</v>
      </c>
      <c r="E4902" s="1" t="s">
        <v>19</v>
      </c>
      <c r="F4902" s="1" t="s">
        <v>9129</v>
      </c>
      <c r="G4902" s="1" t="s">
        <v>3303</v>
      </c>
      <c r="H4902" s="1" t="s">
        <v>28</v>
      </c>
      <c r="I4902" s="1" t="s">
        <v>604</v>
      </c>
      <c r="J4902" s="1" t="s">
        <v>29</v>
      </c>
      <c r="K4902">
        <v>2470</v>
      </c>
      <c r="L4902" s="2">
        <v>42321.43546296296</v>
      </c>
      <c r="M4902" s="2">
        <v>42312.375</v>
      </c>
      <c r="N4902" s="2">
        <v>42349.478958333333</v>
      </c>
      <c r="O4902">
        <v>120</v>
      </c>
      <c r="P4902">
        <v>16</v>
      </c>
      <c r="Q4902" s="1" t="s">
        <v>88</v>
      </c>
      <c r="R4902" s="1" t="s">
        <v>24</v>
      </c>
      <c r="S4902" s="1" t="s">
        <v>31</v>
      </c>
      <c r="T4902" s="3">
        <v>42321</v>
      </c>
      <c r="U4902" s="1" t="str">
        <f>IF(kiva_loans__muestra[[#This Row],[funded_amount]]=kiva_loans__muestra[[#This Row],[loan_amount]],"funded","unfunded")</f>
        <v>funded</v>
      </c>
      <c r="V4902" s="1" t="str">
        <f>IF(kiva_loans__muestra[[#This Row],[lender_count]]&gt;=50,"high","low")</f>
        <v>low</v>
      </c>
    </row>
    <row r="4903" spans="1:22" x14ac:dyDescent="0.25">
      <c r="A4903">
        <v>978441</v>
      </c>
      <c r="B4903">
        <v>7750</v>
      </c>
      <c r="C4903">
        <v>7750</v>
      </c>
      <c r="D4903" s="1" t="s">
        <v>48</v>
      </c>
      <c r="E4903" s="1" t="s">
        <v>49</v>
      </c>
      <c r="F4903" s="1" t="s">
        <v>1011</v>
      </c>
      <c r="G4903" s="1" t="s">
        <v>3447</v>
      </c>
      <c r="H4903" s="1" t="s">
        <v>539</v>
      </c>
      <c r="I4903" s="1" t="s">
        <v>9130</v>
      </c>
      <c r="J4903" s="1" t="s">
        <v>540</v>
      </c>
      <c r="K4903">
        <v>1500</v>
      </c>
      <c r="L4903" s="2">
        <v>42321.681388888886</v>
      </c>
      <c r="M4903" s="2">
        <v>42295.375</v>
      </c>
      <c r="N4903" s="2">
        <v>42354.748668981483</v>
      </c>
      <c r="O4903">
        <v>380</v>
      </c>
      <c r="P4903">
        <v>23</v>
      </c>
      <c r="Q4903" s="1" t="s">
        <v>9131</v>
      </c>
      <c r="R4903" s="1" t="s">
        <v>24</v>
      </c>
      <c r="S4903" s="1" t="s">
        <v>35</v>
      </c>
      <c r="T4903" s="3">
        <v>42321</v>
      </c>
      <c r="U4903" s="1" t="str">
        <f>IF(kiva_loans__muestra[[#This Row],[funded_amount]]=kiva_loans__muestra[[#This Row],[loan_amount]],"funded","unfunded")</f>
        <v>funded</v>
      </c>
      <c r="V4903" s="1" t="str">
        <f>IF(kiva_loans__muestra[[#This Row],[lender_count]]&gt;=50,"high","low")</f>
        <v>low</v>
      </c>
    </row>
    <row r="4904" spans="1:22" x14ac:dyDescent="0.25">
      <c r="A4904">
        <v>978336</v>
      </c>
      <c r="B4904">
        <v>1750</v>
      </c>
      <c r="C4904">
        <v>1750</v>
      </c>
      <c r="D4904" s="1" t="s">
        <v>103</v>
      </c>
      <c r="E4904" s="1" t="s">
        <v>104</v>
      </c>
      <c r="F4904" s="1" t="s">
        <v>2782</v>
      </c>
      <c r="G4904" s="1" t="s">
        <v>4694</v>
      </c>
      <c r="H4904" s="1" t="s">
        <v>1300</v>
      </c>
      <c r="I4904" s="1" t="s">
        <v>1301</v>
      </c>
      <c r="J4904" s="1" t="s">
        <v>1302</v>
      </c>
      <c r="K4904">
        <v>2880</v>
      </c>
      <c r="L4904" s="2">
        <v>42321.59103009259</v>
      </c>
      <c r="M4904" s="2">
        <v>42345.375</v>
      </c>
      <c r="N4904" s="2">
        <v>42340.410937499997</v>
      </c>
      <c r="O4904">
        <v>140</v>
      </c>
      <c r="P4904">
        <v>7</v>
      </c>
      <c r="Q4904" s="1" t="s">
        <v>525</v>
      </c>
      <c r="R4904" s="1" t="s">
        <v>92</v>
      </c>
      <c r="S4904" s="1" t="s">
        <v>25</v>
      </c>
      <c r="T4904" s="3">
        <v>42321</v>
      </c>
      <c r="U4904" s="1" t="str">
        <f>IF(kiva_loans__muestra[[#This Row],[funded_amount]]=kiva_loans__muestra[[#This Row],[loan_amount]],"funded","unfunded")</f>
        <v>funded</v>
      </c>
      <c r="V4904" s="1" t="str">
        <f>IF(kiva_loans__muestra[[#This Row],[lender_count]]&gt;=50,"high","low")</f>
        <v>low</v>
      </c>
    </row>
    <row r="4905" spans="1:22" x14ac:dyDescent="0.25">
      <c r="A4905">
        <v>978491</v>
      </c>
      <c r="B4905">
        <v>9000</v>
      </c>
      <c r="C4905">
        <v>9000</v>
      </c>
      <c r="D4905" s="1" t="s">
        <v>45</v>
      </c>
      <c r="E4905" s="1" t="s">
        <v>46</v>
      </c>
      <c r="F4905" s="1" t="s">
        <v>9132</v>
      </c>
      <c r="G4905" s="1" t="s">
        <v>3467</v>
      </c>
      <c r="H4905" s="1" t="s">
        <v>634</v>
      </c>
      <c r="I4905" s="1" t="s">
        <v>1438</v>
      </c>
      <c r="J4905" s="1" t="s">
        <v>636</v>
      </c>
      <c r="K4905">
        <v>4010</v>
      </c>
      <c r="L4905" s="2">
        <v>42321.715879629628</v>
      </c>
      <c r="M4905" s="2">
        <v>42318.375</v>
      </c>
      <c r="N4905" s="2">
        <v>42328.912314814814</v>
      </c>
      <c r="O4905">
        <v>50</v>
      </c>
      <c r="P4905">
        <v>30</v>
      </c>
      <c r="Q4905" s="1" t="s">
        <v>30</v>
      </c>
      <c r="R4905" s="1" t="s">
        <v>24</v>
      </c>
      <c r="S4905" s="1" t="s">
        <v>31</v>
      </c>
      <c r="T4905" s="3">
        <v>42321</v>
      </c>
      <c r="U4905" s="1" t="str">
        <f>IF(kiva_loans__muestra[[#This Row],[funded_amount]]=kiva_loans__muestra[[#This Row],[loan_amount]],"funded","unfunded")</f>
        <v>funded</v>
      </c>
      <c r="V4905" s="1" t="str">
        <f>IF(kiva_loans__muestra[[#This Row],[lender_count]]&gt;=50,"high","low")</f>
        <v>low</v>
      </c>
    </row>
    <row r="4906" spans="1:22" x14ac:dyDescent="0.25">
      <c r="A4906">
        <v>978105</v>
      </c>
      <c r="B4906">
        <v>7000</v>
      </c>
      <c r="C4906">
        <v>7000</v>
      </c>
      <c r="D4906" s="1" t="s">
        <v>124</v>
      </c>
      <c r="E4906" s="1" t="s">
        <v>125</v>
      </c>
      <c r="F4906" s="1" t="s">
        <v>9133</v>
      </c>
      <c r="G4906" s="1" t="s">
        <v>3261</v>
      </c>
      <c r="H4906" s="1" t="s">
        <v>20</v>
      </c>
      <c r="I4906" s="1" t="s">
        <v>9134</v>
      </c>
      <c r="J4906" s="1" t="s">
        <v>22</v>
      </c>
      <c r="K4906">
        <v>2410</v>
      </c>
      <c r="L4906" s="2">
        <v>42321.31790509259</v>
      </c>
      <c r="M4906" s="2">
        <v>42314.375</v>
      </c>
      <c r="N4906" s="2">
        <v>42332.594166666669</v>
      </c>
      <c r="O4906">
        <v>430</v>
      </c>
      <c r="P4906">
        <v>21</v>
      </c>
      <c r="Q4906" s="1" t="s">
        <v>2231</v>
      </c>
      <c r="R4906" s="1" t="s">
        <v>54</v>
      </c>
      <c r="S4906" s="1" t="s">
        <v>25</v>
      </c>
      <c r="T4906" s="3">
        <v>42321</v>
      </c>
      <c r="U4906" s="1" t="str">
        <f>IF(kiva_loans__muestra[[#This Row],[funded_amount]]=kiva_loans__muestra[[#This Row],[loan_amount]],"funded","unfunded")</f>
        <v>funded</v>
      </c>
      <c r="V4906" s="1" t="str">
        <f>IF(kiva_loans__muestra[[#This Row],[lender_count]]&gt;=50,"high","low")</f>
        <v>low</v>
      </c>
    </row>
    <row r="4907" spans="1:22" x14ac:dyDescent="0.25">
      <c r="A4907">
        <v>978220</v>
      </c>
      <c r="B4907">
        <v>3000</v>
      </c>
      <c r="C4907">
        <v>3000</v>
      </c>
      <c r="D4907" s="1" t="s">
        <v>53</v>
      </c>
      <c r="E4907" s="1" t="s">
        <v>32</v>
      </c>
      <c r="F4907" s="1" t="s">
        <v>9135</v>
      </c>
      <c r="G4907" s="1" t="s">
        <v>3303</v>
      </c>
      <c r="H4907" s="1" t="s">
        <v>28</v>
      </c>
      <c r="I4907" s="1" t="s">
        <v>9136</v>
      </c>
      <c r="J4907" s="1" t="s">
        <v>29</v>
      </c>
      <c r="K4907">
        <v>2470</v>
      </c>
      <c r="L4907" s="2">
        <v>42321.466377314813</v>
      </c>
      <c r="M4907" s="2">
        <v>42313.375</v>
      </c>
      <c r="N4907" s="2">
        <v>42328.499571759261</v>
      </c>
      <c r="O4907">
        <v>130</v>
      </c>
      <c r="P4907">
        <v>11</v>
      </c>
      <c r="Q4907" s="1" t="s">
        <v>67</v>
      </c>
      <c r="R4907" s="1" t="s">
        <v>24</v>
      </c>
      <c r="S4907" s="1" t="s">
        <v>31</v>
      </c>
      <c r="T4907" s="3">
        <v>42321</v>
      </c>
      <c r="U4907" s="1" t="str">
        <f>IF(kiva_loans__muestra[[#This Row],[funded_amount]]=kiva_loans__muestra[[#This Row],[loan_amount]],"funded","unfunded")</f>
        <v>funded</v>
      </c>
      <c r="V4907" s="1" t="str">
        <f>IF(kiva_loans__muestra[[#This Row],[lender_count]]&gt;=50,"high","low")</f>
        <v>low</v>
      </c>
    </row>
    <row r="4908" spans="1:22" x14ac:dyDescent="0.25">
      <c r="A4908">
        <v>978141</v>
      </c>
      <c r="B4908">
        <v>2500</v>
      </c>
      <c r="C4908">
        <v>2500</v>
      </c>
      <c r="D4908" s="1" t="s">
        <v>103</v>
      </c>
      <c r="E4908" s="1" t="s">
        <v>104</v>
      </c>
      <c r="F4908" s="1" t="s">
        <v>2334</v>
      </c>
      <c r="G4908" s="1" t="s">
        <v>3263</v>
      </c>
      <c r="H4908" s="1" t="s">
        <v>33</v>
      </c>
      <c r="I4908" s="1" t="s">
        <v>1120</v>
      </c>
      <c r="J4908" s="1" t="s">
        <v>34</v>
      </c>
      <c r="K4908">
        <v>1380</v>
      </c>
      <c r="L4908" s="2">
        <v>42321.354479166665</v>
      </c>
      <c r="M4908" s="2">
        <v>42313.375</v>
      </c>
      <c r="N4908" s="2">
        <v>42326.667638888888</v>
      </c>
      <c r="O4908">
        <v>80</v>
      </c>
      <c r="P4908">
        <v>10</v>
      </c>
      <c r="Q4908" s="1" t="s">
        <v>9137</v>
      </c>
      <c r="R4908" s="1" t="s">
        <v>24</v>
      </c>
      <c r="S4908" s="1" t="s">
        <v>31</v>
      </c>
      <c r="T4908" s="3">
        <v>42321</v>
      </c>
      <c r="U4908" s="1" t="str">
        <f>IF(kiva_loans__muestra[[#This Row],[funded_amount]]=kiva_loans__muestra[[#This Row],[loan_amount]],"funded","unfunded")</f>
        <v>funded</v>
      </c>
      <c r="V4908" s="1" t="str">
        <f>IF(kiva_loans__muestra[[#This Row],[lender_count]]&gt;=50,"high","low")</f>
        <v>low</v>
      </c>
    </row>
    <row r="4909" spans="1:22" x14ac:dyDescent="0.25">
      <c r="A4909">
        <v>978067</v>
      </c>
      <c r="B4909">
        <v>4000</v>
      </c>
      <c r="C4909">
        <v>4000</v>
      </c>
      <c r="D4909" s="1" t="s">
        <v>37</v>
      </c>
      <c r="E4909" s="1" t="s">
        <v>37</v>
      </c>
      <c r="F4909" s="1" t="s">
        <v>1411</v>
      </c>
      <c r="G4909" s="1" t="s">
        <v>3263</v>
      </c>
      <c r="H4909" s="1" t="s">
        <v>33</v>
      </c>
      <c r="I4909" s="1" t="s">
        <v>1152</v>
      </c>
      <c r="J4909" s="1" t="s">
        <v>34</v>
      </c>
      <c r="K4909">
        <v>1380</v>
      </c>
      <c r="L4909" s="2">
        <v>42321.266782407409</v>
      </c>
      <c r="M4909" s="2">
        <v>42317.375</v>
      </c>
      <c r="N4909" s="2">
        <v>42331.00309027778</v>
      </c>
      <c r="O4909">
        <v>140</v>
      </c>
      <c r="P4909">
        <v>16</v>
      </c>
      <c r="Q4909" s="1" t="s">
        <v>525</v>
      </c>
      <c r="R4909" s="1" t="s">
        <v>24</v>
      </c>
      <c r="S4909" s="1" t="s">
        <v>31</v>
      </c>
      <c r="T4909" s="3">
        <v>42321</v>
      </c>
      <c r="U4909" s="1" t="str">
        <f>IF(kiva_loans__muestra[[#This Row],[funded_amount]]=kiva_loans__muestra[[#This Row],[loan_amount]],"funded","unfunded")</f>
        <v>funded</v>
      </c>
      <c r="V4909" s="1" t="str">
        <f>IF(kiva_loans__muestra[[#This Row],[lender_count]]&gt;=50,"high","low")</f>
        <v>low</v>
      </c>
    </row>
    <row r="4910" spans="1:22" x14ac:dyDescent="0.25">
      <c r="A4910">
        <v>978370</v>
      </c>
      <c r="B4910">
        <v>750</v>
      </c>
      <c r="C4910">
        <v>750</v>
      </c>
      <c r="D4910" s="1" t="s">
        <v>103</v>
      </c>
      <c r="E4910" s="1" t="s">
        <v>104</v>
      </c>
      <c r="F4910" s="1" t="s">
        <v>9138</v>
      </c>
      <c r="G4910" s="1" t="s">
        <v>4694</v>
      </c>
      <c r="H4910" s="1" t="s">
        <v>1300</v>
      </c>
      <c r="I4910" s="1" t="s">
        <v>1301</v>
      </c>
      <c r="J4910" s="1" t="s">
        <v>1302</v>
      </c>
      <c r="K4910">
        <v>2880</v>
      </c>
      <c r="L4910" s="2">
        <v>42321.614641203705</v>
      </c>
      <c r="M4910" s="2">
        <v>42345.375</v>
      </c>
      <c r="N4910" s="2">
        <v>42325.754988425928</v>
      </c>
      <c r="O4910">
        <v>140</v>
      </c>
      <c r="P4910">
        <v>3</v>
      </c>
      <c r="Q4910" s="1" t="s">
        <v>30</v>
      </c>
      <c r="R4910" s="1" t="s">
        <v>92</v>
      </c>
      <c r="S4910" s="1" t="s">
        <v>25</v>
      </c>
      <c r="T4910" s="3">
        <v>42321</v>
      </c>
      <c r="U4910" s="1" t="str">
        <f>IF(kiva_loans__muestra[[#This Row],[funded_amount]]=kiva_loans__muestra[[#This Row],[loan_amount]],"funded","unfunded")</f>
        <v>funded</v>
      </c>
      <c r="V4910" s="1" t="str">
        <f>IF(kiva_loans__muestra[[#This Row],[lender_count]]&gt;=50,"high","low")</f>
        <v>low</v>
      </c>
    </row>
    <row r="4911" spans="1:22" x14ac:dyDescent="0.25">
      <c r="A4911">
        <v>978702</v>
      </c>
      <c r="B4911">
        <v>11500</v>
      </c>
      <c r="C4911">
        <v>11500</v>
      </c>
      <c r="D4911" s="1" t="s">
        <v>175</v>
      </c>
      <c r="E4911" s="1" t="s">
        <v>78</v>
      </c>
      <c r="F4911" s="1" t="s">
        <v>9139</v>
      </c>
      <c r="G4911" s="1" t="s">
        <v>4105</v>
      </c>
      <c r="H4911" s="1" t="s">
        <v>600</v>
      </c>
      <c r="I4911" s="1" t="s">
        <v>1168</v>
      </c>
      <c r="J4911" s="1" t="s">
        <v>601</v>
      </c>
      <c r="K4911">
        <v>560</v>
      </c>
      <c r="L4911" s="2">
        <v>42322.571956018517</v>
      </c>
      <c r="M4911" s="2">
        <v>42312.375</v>
      </c>
      <c r="N4911" s="2">
        <v>42331.034861111111</v>
      </c>
      <c r="O4911">
        <v>200</v>
      </c>
      <c r="P4911">
        <v>37</v>
      </c>
      <c r="Q4911" s="1" t="s">
        <v>9140</v>
      </c>
      <c r="R4911" s="1" t="s">
        <v>92</v>
      </c>
      <c r="S4911" s="1" t="s">
        <v>31</v>
      </c>
      <c r="T4911" s="3">
        <v>42322</v>
      </c>
      <c r="U4911" s="1" t="str">
        <f>IF(kiva_loans__muestra[[#This Row],[funded_amount]]=kiva_loans__muestra[[#This Row],[loan_amount]],"funded","unfunded")</f>
        <v>funded</v>
      </c>
      <c r="V4911" s="1" t="str">
        <f>IF(kiva_loans__muestra[[#This Row],[lender_count]]&gt;=50,"high","low")</f>
        <v>low</v>
      </c>
    </row>
    <row r="4912" spans="1:22" x14ac:dyDescent="0.25">
      <c r="A4912">
        <v>978854</v>
      </c>
      <c r="B4912">
        <v>2750</v>
      </c>
      <c r="C4912">
        <v>2750</v>
      </c>
      <c r="D4912" s="1" t="s">
        <v>81</v>
      </c>
      <c r="E4912" s="1" t="s">
        <v>27</v>
      </c>
      <c r="F4912" s="1" t="s">
        <v>9141</v>
      </c>
      <c r="G4912" s="1" t="s">
        <v>3278</v>
      </c>
      <c r="H4912" s="1" t="s">
        <v>100</v>
      </c>
      <c r="I4912" s="1" t="s">
        <v>1627</v>
      </c>
      <c r="J4912" s="1" t="s">
        <v>101</v>
      </c>
      <c r="K4912">
        <v>1450</v>
      </c>
      <c r="L4912" s="2">
        <v>42323.602187500001</v>
      </c>
      <c r="M4912" s="2">
        <v>42293.375</v>
      </c>
      <c r="N4912" s="2">
        <v>42329.851863425924</v>
      </c>
      <c r="O4912">
        <v>80</v>
      </c>
      <c r="P4912">
        <v>10</v>
      </c>
      <c r="Q4912" s="1" t="s">
        <v>47</v>
      </c>
      <c r="R4912" s="1" t="s">
        <v>24</v>
      </c>
      <c r="S4912" s="1" t="s">
        <v>35</v>
      </c>
      <c r="T4912" s="3">
        <v>42323</v>
      </c>
      <c r="U4912" s="1" t="str">
        <f>IF(kiva_loans__muestra[[#This Row],[funded_amount]]=kiva_loans__muestra[[#This Row],[loan_amount]],"funded","unfunded")</f>
        <v>funded</v>
      </c>
      <c r="V4912" s="1" t="str">
        <f>IF(kiva_loans__muestra[[#This Row],[lender_count]]&gt;=50,"high","low")</f>
        <v>low</v>
      </c>
    </row>
    <row r="4913" spans="1:22" x14ac:dyDescent="0.25">
      <c r="A4913">
        <v>978782</v>
      </c>
      <c r="B4913">
        <v>2500</v>
      </c>
      <c r="C4913">
        <v>2500</v>
      </c>
      <c r="D4913" s="1" t="s">
        <v>46</v>
      </c>
      <c r="E4913" s="1" t="s">
        <v>46</v>
      </c>
      <c r="F4913" s="1" t="s">
        <v>9142</v>
      </c>
      <c r="G4913" s="1" t="s">
        <v>7263</v>
      </c>
      <c r="H4913" s="1" t="s">
        <v>1304</v>
      </c>
      <c r="I4913" s="1" t="s">
        <v>30</v>
      </c>
      <c r="J4913" s="1" t="s">
        <v>1305</v>
      </c>
      <c r="K4913">
        <v>4430</v>
      </c>
      <c r="L4913" s="2">
        <v>42323.18482638889</v>
      </c>
      <c r="M4913" s="2">
        <v>42292.375</v>
      </c>
      <c r="N4913" s="2">
        <v>42332.695590277777</v>
      </c>
      <c r="O4913">
        <v>80</v>
      </c>
      <c r="P4913">
        <v>3</v>
      </c>
      <c r="Q4913" s="1" t="s">
        <v>30</v>
      </c>
      <c r="R4913" s="1" t="s">
        <v>24</v>
      </c>
      <c r="S4913" s="1" t="s">
        <v>35</v>
      </c>
      <c r="T4913" s="3">
        <v>42323</v>
      </c>
      <c r="U4913" s="1" t="str">
        <f>IF(kiva_loans__muestra[[#This Row],[funded_amount]]=kiva_loans__muestra[[#This Row],[loan_amount]],"funded","unfunded")</f>
        <v>funded</v>
      </c>
      <c r="V4913" s="1" t="str">
        <f>IF(kiva_loans__muestra[[#This Row],[lender_count]]&gt;=50,"high","low")</f>
        <v>low</v>
      </c>
    </row>
    <row r="4914" spans="1:22" x14ac:dyDescent="0.25">
      <c r="A4914">
        <v>978872</v>
      </c>
      <c r="B4914">
        <v>1750</v>
      </c>
      <c r="C4914">
        <v>1750</v>
      </c>
      <c r="D4914" s="1" t="s">
        <v>103</v>
      </c>
      <c r="E4914" s="1" t="s">
        <v>104</v>
      </c>
      <c r="F4914" s="1" t="s">
        <v>1371</v>
      </c>
      <c r="G4914" s="1" t="s">
        <v>4694</v>
      </c>
      <c r="H4914" s="1" t="s">
        <v>1300</v>
      </c>
      <c r="I4914" s="1" t="s">
        <v>1301</v>
      </c>
      <c r="J4914" s="1" t="s">
        <v>1302</v>
      </c>
      <c r="K4914">
        <v>2880</v>
      </c>
      <c r="L4914" s="2">
        <v>42323.693055555559</v>
      </c>
      <c r="M4914" s="2">
        <v>42345.375</v>
      </c>
      <c r="N4914" s="2">
        <v>42340.468981481485</v>
      </c>
      <c r="O4914">
        <v>140</v>
      </c>
      <c r="P4914">
        <v>6</v>
      </c>
      <c r="Q4914" s="1" t="s">
        <v>525</v>
      </c>
      <c r="R4914" s="1" t="s">
        <v>92</v>
      </c>
      <c r="S4914" s="1" t="s">
        <v>25</v>
      </c>
      <c r="T4914" s="3">
        <v>42323</v>
      </c>
      <c r="U4914" s="1" t="str">
        <f>IF(kiva_loans__muestra[[#This Row],[funded_amount]]=kiva_loans__muestra[[#This Row],[loan_amount]],"funded","unfunded")</f>
        <v>funded</v>
      </c>
      <c r="V4914" s="1" t="str">
        <f>IF(kiva_loans__muestra[[#This Row],[lender_count]]&gt;=50,"high","low")</f>
        <v>low</v>
      </c>
    </row>
    <row r="4915" spans="1:22" x14ac:dyDescent="0.25">
      <c r="A4915">
        <v>979551</v>
      </c>
      <c r="B4915">
        <v>7750</v>
      </c>
      <c r="C4915">
        <v>7750</v>
      </c>
      <c r="D4915" s="1" t="s">
        <v>175</v>
      </c>
      <c r="E4915" s="1" t="s">
        <v>78</v>
      </c>
      <c r="F4915" s="1" t="s">
        <v>9143</v>
      </c>
      <c r="G4915" s="1" t="s">
        <v>3274</v>
      </c>
      <c r="H4915" s="1" t="s">
        <v>105</v>
      </c>
      <c r="I4915" s="1" t="s">
        <v>484</v>
      </c>
      <c r="J4915" s="1" t="s">
        <v>106</v>
      </c>
      <c r="K4915">
        <v>930</v>
      </c>
      <c r="L4915" s="2">
        <v>42324.752083333333</v>
      </c>
      <c r="M4915" s="2">
        <v>42321.375</v>
      </c>
      <c r="N4915" s="2">
        <v>42339.755798611113</v>
      </c>
      <c r="O4915">
        <v>140</v>
      </c>
      <c r="P4915">
        <v>29</v>
      </c>
      <c r="Q4915" s="1" t="s">
        <v>1144</v>
      </c>
      <c r="R4915" s="1" t="s">
        <v>92</v>
      </c>
      <c r="S4915" s="1" t="s">
        <v>31</v>
      </c>
      <c r="T4915" s="3">
        <v>42324</v>
      </c>
      <c r="U4915" s="1" t="str">
        <f>IF(kiva_loans__muestra[[#This Row],[funded_amount]]=kiva_loans__muestra[[#This Row],[loan_amount]],"funded","unfunded")</f>
        <v>funded</v>
      </c>
      <c r="V4915" s="1" t="str">
        <f>IF(kiva_loans__muestra[[#This Row],[lender_count]]&gt;=50,"high","low")</f>
        <v>low</v>
      </c>
    </row>
    <row r="4916" spans="1:22" x14ac:dyDescent="0.25">
      <c r="A4916">
        <v>978900</v>
      </c>
      <c r="B4916">
        <v>2250</v>
      </c>
      <c r="C4916">
        <v>2250</v>
      </c>
      <c r="D4916" s="1" t="s">
        <v>98</v>
      </c>
      <c r="E4916" s="1" t="s">
        <v>37</v>
      </c>
      <c r="F4916" s="1" t="s">
        <v>1292</v>
      </c>
      <c r="G4916" s="1" t="s">
        <v>3278</v>
      </c>
      <c r="H4916" s="1" t="s">
        <v>100</v>
      </c>
      <c r="I4916" s="1" t="s">
        <v>1294</v>
      </c>
      <c r="J4916" s="1" t="s">
        <v>101</v>
      </c>
      <c r="K4916">
        <v>1450</v>
      </c>
      <c r="L4916" s="2">
        <v>42324.062314814815</v>
      </c>
      <c r="M4916" s="2">
        <v>42297.375</v>
      </c>
      <c r="N4916" s="2">
        <v>42326.939918981479</v>
      </c>
      <c r="O4916">
        <v>80</v>
      </c>
      <c r="P4916">
        <v>9</v>
      </c>
      <c r="Q4916" s="1" t="s">
        <v>30</v>
      </c>
      <c r="R4916" s="1" t="s">
        <v>24</v>
      </c>
      <c r="S4916" s="1" t="s">
        <v>35</v>
      </c>
      <c r="T4916" s="3">
        <v>42324</v>
      </c>
      <c r="U4916" s="1" t="str">
        <f>IF(kiva_loans__muestra[[#This Row],[funded_amount]]=kiva_loans__muestra[[#This Row],[loan_amount]],"funded","unfunded")</f>
        <v>funded</v>
      </c>
      <c r="V4916" s="1" t="str">
        <f>IF(kiva_loans__muestra[[#This Row],[lender_count]]&gt;=50,"high","low")</f>
        <v>low</v>
      </c>
    </row>
    <row r="4917" spans="1:22" x14ac:dyDescent="0.25">
      <c r="A4917">
        <v>979072</v>
      </c>
      <c r="B4917">
        <v>2750</v>
      </c>
      <c r="C4917">
        <v>2750</v>
      </c>
      <c r="D4917" s="1" t="s">
        <v>98</v>
      </c>
      <c r="E4917" s="1" t="s">
        <v>37</v>
      </c>
      <c r="F4917" s="1" t="s">
        <v>1352</v>
      </c>
      <c r="G4917" s="1" t="s">
        <v>3278</v>
      </c>
      <c r="H4917" s="1" t="s">
        <v>100</v>
      </c>
      <c r="I4917" s="1" t="s">
        <v>740</v>
      </c>
      <c r="J4917" s="1" t="s">
        <v>101</v>
      </c>
      <c r="K4917">
        <v>1450</v>
      </c>
      <c r="L4917" s="2">
        <v>42324.269386574073</v>
      </c>
      <c r="M4917" s="2">
        <v>42297.375</v>
      </c>
      <c r="N4917" s="2">
        <v>42331.366608796299</v>
      </c>
      <c r="O4917">
        <v>80</v>
      </c>
      <c r="P4917">
        <v>10</v>
      </c>
      <c r="Q4917" s="1" t="s">
        <v>1268</v>
      </c>
      <c r="R4917" s="1" t="s">
        <v>24</v>
      </c>
      <c r="S4917" s="1" t="s">
        <v>35</v>
      </c>
      <c r="T4917" s="3">
        <v>42324</v>
      </c>
      <c r="U4917" s="1" t="str">
        <f>IF(kiva_loans__muestra[[#This Row],[funded_amount]]=kiva_loans__muestra[[#This Row],[loan_amount]],"funded","unfunded")</f>
        <v>funded</v>
      </c>
      <c r="V4917" s="1" t="str">
        <f>IF(kiva_loans__muestra[[#This Row],[lender_count]]&gt;=50,"high","low")</f>
        <v>low</v>
      </c>
    </row>
    <row r="4918" spans="1:22" x14ac:dyDescent="0.25">
      <c r="A4918">
        <v>979498</v>
      </c>
      <c r="B4918">
        <v>10500</v>
      </c>
      <c r="C4918">
        <v>10500</v>
      </c>
      <c r="D4918" s="1" t="s">
        <v>56</v>
      </c>
      <c r="E4918" s="1" t="s">
        <v>32</v>
      </c>
      <c r="F4918" s="1" t="s">
        <v>9144</v>
      </c>
      <c r="G4918" s="1" t="s">
        <v>4758</v>
      </c>
      <c r="H4918" s="1" t="s">
        <v>1426</v>
      </c>
      <c r="I4918" s="1" t="s">
        <v>2663</v>
      </c>
      <c r="J4918" s="1" t="s">
        <v>1427</v>
      </c>
      <c r="K4918">
        <v>4450</v>
      </c>
      <c r="L4918" s="2">
        <v>42324.660104166665</v>
      </c>
      <c r="M4918" s="2">
        <v>42412.375</v>
      </c>
      <c r="N4918" s="2">
        <v>42329.712893518517</v>
      </c>
      <c r="O4918">
        <v>210</v>
      </c>
      <c r="P4918">
        <v>36</v>
      </c>
      <c r="Q4918" s="1" t="s">
        <v>9145</v>
      </c>
      <c r="R4918" s="1" t="s">
        <v>24</v>
      </c>
      <c r="S4918" s="1" t="s">
        <v>31</v>
      </c>
      <c r="T4918" s="3">
        <v>42324</v>
      </c>
      <c r="U4918" s="1" t="str">
        <f>IF(kiva_loans__muestra[[#This Row],[funded_amount]]=kiva_loans__muestra[[#This Row],[loan_amount]],"funded","unfunded")</f>
        <v>funded</v>
      </c>
      <c r="V4918" s="1" t="str">
        <f>IF(kiva_loans__muestra[[#This Row],[lender_count]]&gt;=50,"high","low")</f>
        <v>low</v>
      </c>
    </row>
    <row r="4919" spans="1:22" x14ac:dyDescent="0.25">
      <c r="A4919">
        <v>979138</v>
      </c>
      <c r="B4919">
        <v>4500</v>
      </c>
      <c r="C4919">
        <v>4500</v>
      </c>
      <c r="D4919" s="1" t="s">
        <v>81</v>
      </c>
      <c r="E4919" s="1" t="s">
        <v>27</v>
      </c>
      <c r="F4919" s="1" t="s">
        <v>9146</v>
      </c>
      <c r="G4919" s="1" t="s">
        <v>3307</v>
      </c>
      <c r="H4919" s="1" t="s">
        <v>412</v>
      </c>
      <c r="I4919" s="1" t="s">
        <v>944</v>
      </c>
      <c r="J4919" s="1" t="s">
        <v>413</v>
      </c>
      <c r="K4919">
        <v>2220</v>
      </c>
      <c r="L4919" s="2">
        <v>42324.352650462963</v>
      </c>
      <c r="M4919" s="2">
        <v>42296.375</v>
      </c>
      <c r="N4919" s="2">
        <v>42327.889641203707</v>
      </c>
      <c r="O4919">
        <v>100</v>
      </c>
      <c r="P4919">
        <v>16</v>
      </c>
      <c r="Q4919" s="1" t="s">
        <v>30</v>
      </c>
      <c r="R4919" s="1" t="s">
        <v>24</v>
      </c>
      <c r="S4919" s="1" t="s">
        <v>35</v>
      </c>
      <c r="T4919" s="3">
        <v>42324</v>
      </c>
      <c r="U4919" s="1" t="str">
        <f>IF(kiva_loans__muestra[[#This Row],[funded_amount]]=kiva_loans__muestra[[#This Row],[loan_amount]],"funded","unfunded")</f>
        <v>funded</v>
      </c>
      <c r="V4919" s="1" t="str">
        <f>IF(kiva_loans__muestra[[#This Row],[lender_count]]&gt;=50,"high","low")</f>
        <v>low</v>
      </c>
    </row>
    <row r="4920" spans="1:22" x14ac:dyDescent="0.25">
      <c r="A4920">
        <v>979513</v>
      </c>
      <c r="B4920">
        <v>4750</v>
      </c>
      <c r="C4920">
        <v>4750</v>
      </c>
      <c r="D4920" s="1" t="s">
        <v>137</v>
      </c>
      <c r="E4920" s="1" t="s">
        <v>27</v>
      </c>
      <c r="F4920" s="1" t="s">
        <v>9147</v>
      </c>
      <c r="G4920" s="1" t="s">
        <v>3268</v>
      </c>
      <c r="H4920" s="1" t="s">
        <v>138</v>
      </c>
      <c r="I4920" s="1" t="s">
        <v>239</v>
      </c>
      <c r="J4920" s="1" t="s">
        <v>139</v>
      </c>
      <c r="K4920">
        <v>2010</v>
      </c>
      <c r="L4920" s="2">
        <v>42324.684004629627</v>
      </c>
      <c r="M4920" s="2">
        <v>42296.375</v>
      </c>
      <c r="N4920" s="2">
        <v>42356.70621527778</v>
      </c>
      <c r="O4920">
        <v>140</v>
      </c>
      <c r="P4920">
        <v>15</v>
      </c>
      <c r="Q4920" s="1" t="s">
        <v>57</v>
      </c>
      <c r="R4920" s="1" t="s">
        <v>24</v>
      </c>
      <c r="S4920" s="1" t="s">
        <v>31</v>
      </c>
      <c r="T4920" s="3">
        <v>42324</v>
      </c>
      <c r="U4920" s="1" t="str">
        <f>IF(kiva_loans__muestra[[#This Row],[funded_amount]]=kiva_loans__muestra[[#This Row],[loan_amount]],"funded","unfunded")</f>
        <v>funded</v>
      </c>
      <c r="V4920" s="1" t="str">
        <f>IF(kiva_loans__muestra[[#This Row],[lender_count]]&gt;=50,"high","low")</f>
        <v>low</v>
      </c>
    </row>
    <row r="4921" spans="1:22" x14ac:dyDescent="0.25">
      <c r="A4921">
        <v>978961</v>
      </c>
      <c r="B4921">
        <v>3250</v>
      </c>
      <c r="C4921">
        <v>3250</v>
      </c>
      <c r="D4921" s="1" t="s">
        <v>175</v>
      </c>
      <c r="E4921" s="1" t="s">
        <v>78</v>
      </c>
      <c r="F4921" s="1" t="s">
        <v>9148</v>
      </c>
      <c r="G4921" s="1" t="s">
        <v>3284</v>
      </c>
      <c r="H4921" s="1" t="s">
        <v>189</v>
      </c>
      <c r="I4921" s="1" t="s">
        <v>289</v>
      </c>
      <c r="J4921" s="1" t="s">
        <v>207</v>
      </c>
      <c r="K4921">
        <v>2150</v>
      </c>
      <c r="L4921" s="2">
        <v>42324.16673611111</v>
      </c>
      <c r="M4921" s="2">
        <v>42318.375</v>
      </c>
      <c r="N4921" s="2">
        <v>42330.585219907407</v>
      </c>
      <c r="O4921">
        <v>140</v>
      </c>
      <c r="P4921">
        <v>13</v>
      </c>
      <c r="Q4921" s="1" t="s">
        <v>9149</v>
      </c>
      <c r="R4921" s="1" t="s">
        <v>24</v>
      </c>
      <c r="S4921" s="1" t="s">
        <v>31</v>
      </c>
      <c r="T4921" s="3">
        <v>42324</v>
      </c>
      <c r="U4921" s="1" t="str">
        <f>IF(kiva_loans__muestra[[#This Row],[funded_amount]]=kiva_loans__muestra[[#This Row],[loan_amount]],"funded","unfunded")</f>
        <v>funded</v>
      </c>
      <c r="V4921" s="1" t="str">
        <f>IF(kiva_loans__muestra[[#This Row],[lender_count]]&gt;=50,"high","low")</f>
        <v>low</v>
      </c>
    </row>
    <row r="4922" spans="1:22" x14ac:dyDescent="0.25">
      <c r="A4922">
        <v>978972</v>
      </c>
      <c r="B4922">
        <v>22250</v>
      </c>
      <c r="C4922">
        <v>22250</v>
      </c>
      <c r="D4922" s="1" t="s">
        <v>273</v>
      </c>
      <c r="E4922" s="1" t="s">
        <v>104</v>
      </c>
      <c r="F4922" s="1" t="s">
        <v>9150</v>
      </c>
      <c r="G4922" s="1" t="s">
        <v>3630</v>
      </c>
      <c r="H4922" s="1" t="s">
        <v>441</v>
      </c>
      <c r="I4922" s="1" t="s">
        <v>9151</v>
      </c>
      <c r="J4922" s="1" t="s">
        <v>442</v>
      </c>
      <c r="K4922">
        <v>4230</v>
      </c>
      <c r="L4922" s="2">
        <v>42324.172731481478</v>
      </c>
      <c r="M4922" s="2">
        <v>42339.375</v>
      </c>
      <c r="N4922" s="2">
        <v>42326.665590277778</v>
      </c>
      <c r="O4922">
        <v>270</v>
      </c>
      <c r="P4922">
        <v>80</v>
      </c>
      <c r="Q4922" s="1" t="s">
        <v>9152</v>
      </c>
      <c r="R4922" s="1" t="s">
        <v>1837</v>
      </c>
      <c r="S4922" s="1" t="s">
        <v>31</v>
      </c>
      <c r="T4922" s="3">
        <v>42324</v>
      </c>
      <c r="U4922" s="1" t="str">
        <f>IF(kiva_loans__muestra[[#This Row],[funded_amount]]=kiva_loans__muestra[[#This Row],[loan_amount]],"funded","unfunded")</f>
        <v>funded</v>
      </c>
      <c r="V4922" s="1" t="str">
        <f>IF(kiva_loans__muestra[[#This Row],[lender_count]]&gt;=50,"high","low")</f>
        <v>high</v>
      </c>
    </row>
    <row r="4923" spans="1:22" x14ac:dyDescent="0.25">
      <c r="A4923">
        <v>979361</v>
      </c>
      <c r="B4923">
        <v>5750</v>
      </c>
      <c r="C4923">
        <v>5750</v>
      </c>
      <c r="D4923" s="1" t="s">
        <v>175</v>
      </c>
      <c r="E4923" s="1" t="s">
        <v>78</v>
      </c>
      <c r="F4923" s="1" t="s">
        <v>9153</v>
      </c>
      <c r="G4923" s="1" t="s">
        <v>3661</v>
      </c>
      <c r="H4923" s="1" t="s">
        <v>805</v>
      </c>
      <c r="I4923" s="1" t="s">
        <v>30</v>
      </c>
      <c r="J4923" s="1" t="s">
        <v>90</v>
      </c>
      <c r="K4923">
        <v>1150</v>
      </c>
      <c r="L4923" s="2">
        <v>42324.489479166667</v>
      </c>
      <c r="M4923" s="2">
        <v>42294.375</v>
      </c>
      <c r="N4923" s="2">
        <v>42328.282789351855</v>
      </c>
      <c r="O4923">
        <v>100</v>
      </c>
      <c r="P4923">
        <v>12</v>
      </c>
      <c r="Q4923" s="1" t="s">
        <v>40</v>
      </c>
      <c r="R4923" s="1" t="s">
        <v>24</v>
      </c>
      <c r="S4923" s="1" t="s">
        <v>31</v>
      </c>
      <c r="T4923" s="3">
        <v>42324</v>
      </c>
      <c r="U4923" s="1" t="str">
        <f>IF(kiva_loans__muestra[[#This Row],[funded_amount]]=kiva_loans__muestra[[#This Row],[loan_amount]],"funded","unfunded")</f>
        <v>funded</v>
      </c>
      <c r="V4923" s="1" t="str">
        <f>IF(kiva_loans__muestra[[#This Row],[lender_count]]&gt;=50,"high","low")</f>
        <v>low</v>
      </c>
    </row>
    <row r="4924" spans="1:22" x14ac:dyDescent="0.25">
      <c r="A4924">
        <v>979168</v>
      </c>
      <c r="B4924">
        <v>3000</v>
      </c>
      <c r="C4924">
        <v>3000</v>
      </c>
      <c r="D4924" s="1" t="s">
        <v>124</v>
      </c>
      <c r="E4924" s="1" t="s">
        <v>125</v>
      </c>
      <c r="F4924" s="1" t="s">
        <v>9154</v>
      </c>
      <c r="G4924" s="1" t="s">
        <v>3307</v>
      </c>
      <c r="H4924" s="1" t="s">
        <v>412</v>
      </c>
      <c r="I4924" s="1" t="s">
        <v>686</v>
      </c>
      <c r="J4924" s="1" t="s">
        <v>413</v>
      </c>
      <c r="K4924">
        <v>1630</v>
      </c>
      <c r="L4924" s="2">
        <v>42324.376481481479</v>
      </c>
      <c r="M4924" s="2">
        <v>42317.375</v>
      </c>
      <c r="N4924" s="2">
        <v>42355.860347222224</v>
      </c>
      <c r="O4924">
        <v>100</v>
      </c>
      <c r="P4924">
        <v>12</v>
      </c>
      <c r="Q4924" s="1" t="s">
        <v>991</v>
      </c>
      <c r="R4924" s="1" t="s">
        <v>92</v>
      </c>
      <c r="S4924" s="1" t="s">
        <v>31</v>
      </c>
      <c r="T4924" s="3">
        <v>42324</v>
      </c>
      <c r="U4924" s="1" t="str">
        <f>IF(kiva_loans__muestra[[#This Row],[funded_amount]]=kiva_loans__muestra[[#This Row],[loan_amount]],"funded","unfunded")</f>
        <v>funded</v>
      </c>
      <c r="V4924" s="1" t="str">
        <f>IF(kiva_loans__muestra[[#This Row],[lender_count]]&gt;=50,"high","low")</f>
        <v>low</v>
      </c>
    </row>
    <row r="4925" spans="1:22" x14ac:dyDescent="0.25">
      <c r="A4925">
        <v>978927</v>
      </c>
      <c r="B4925">
        <v>2250</v>
      </c>
      <c r="C4925">
        <v>2250</v>
      </c>
      <c r="D4925" s="1" t="s">
        <v>158</v>
      </c>
      <c r="E4925" s="1" t="s">
        <v>27</v>
      </c>
      <c r="F4925" s="1" t="s">
        <v>1170</v>
      </c>
      <c r="G4925" s="1" t="s">
        <v>3278</v>
      </c>
      <c r="H4925" s="1" t="s">
        <v>100</v>
      </c>
      <c r="I4925" s="1" t="s">
        <v>864</v>
      </c>
      <c r="J4925" s="1" t="s">
        <v>101</v>
      </c>
      <c r="K4925">
        <v>1450</v>
      </c>
      <c r="L4925" s="2">
        <v>42324.11173611111</v>
      </c>
      <c r="M4925" s="2">
        <v>42299.375</v>
      </c>
      <c r="N4925" s="2">
        <v>42330.325243055559</v>
      </c>
      <c r="O4925">
        <v>80</v>
      </c>
      <c r="P4925">
        <v>8</v>
      </c>
      <c r="Q4925" s="1" t="s">
        <v>278</v>
      </c>
      <c r="R4925" s="1" t="s">
        <v>24</v>
      </c>
      <c r="S4925" s="1" t="s">
        <v>35</v>
      </c>
      <c r="T4925" s="3">
        <v>42324</v>
      </c>
      <c r="U4925" s="1" t="str">
        <f>IF(kiva_loans__muestra[[#This Row],[funded_amount]]=kiva_loans__muestra[[#This Row],[loan_amount]],"funded","unfunded")</f>
        <v>funded</v>
      </c>
      <c r="V4925" s="1" t="str">
        <f>IF(kiva_loans__muestra[[#This Row],[lender_count]]&gt;=50,"high","low")</f>
        <v>low</v>
      </c>
    </row>
    <row r="4926" spans="1:22" x14ac:dyDescent="0.25">
      <c r="A4926">
        <v>978965</v>
      </c>
      <c r="B4926">
        <v>3250</v>
      </c>
      <c r="C4926">
        <v>3250</v>
      </c>
      <c r="D4926" s="1" t="s">
        <v>311</v>
      </c>
      <c r="E4926" s="1" t="s">
        <v>37</v>
      </c>
      <c r="F4926" s="1" t="s">
        <v>1546</v>
      </c>
      <c r="G4926" s="1" t="s">
        <v>3278</v>
      </c>
      <c r="H4926" s="1" t="s">
        <v>100</v>
      </c>
      <c r="I4926" s="1" t="s">
        <v>655</v>
      </c>
      <c r="J4926" s="1" t="s">
        <v>101</v>
      </c>
      <c r="K4926">
        <v>1450</v>
      </c>
      <c r="L4926" s="2">
        <v>42324.168333333335</v>
      </c>
      <c r="M4926" s="2">
        <v>42297.375</v>
      </c>
      <c r="N4926" s="2">
        <v>42325.657916666663</v>
      </c>
      <c r="O4926">
        <v>80</v>
      </c>
      <c r="P4926">
        <v>1</v>
      </c>
      <c r="Q4926" s="1" t="s">
        <v>30</v>
      </c>
      <c r="R4926" s="1" t="s">
        <v>24</v>
      </c>
      <c r="S4926" s="1" t="s">
        <v>35</v>
      </c>
      <c r="T4926" s="3">
        <v>42324</v>
      </c>
      <c r="U4926" s="1" t="str">
        <f>IF(kiva_loans__muestra[[#This Row],[funded_amount]]=kiva_loans__muestra[[#This Row],[loan_amount]],"funded","unfunded")</f>
        <v>funded</v>
      </c>
      <c r="V4926" s="1" t="str">
        <f>IF(kiva_loans__muestra[[#This Row],[lender_count]]&gt;=50,"high","low")</f>
        <v>low</v>
      </c>
    </row>
    <row r="4927" spans="1:22" x14ac:dyDescent="0.25">
      <c r="A4927">
        <v>979943</v>
      </c>
      <c r="B4927">
        <v>750</v>
      </c>
      <c r="C4927">
        <v>750</v>
      </c>
      <c r="D4927" s="1" t="s">
        <v>124</v>
      </c>
      <c r="E4927" s="1" t="s">
        <v>125</v>
      </c>
      <c r="F4927" s="1" t="s">
        <v>2737</v>
      </c>
      <c r="G4927" s="1" t="s">
        <v>3278</v>
      </c>
      <c r="H4927" s="1" t="s">
        <v>100</v>
      </c>
      <c r="I4927" s="1" t="s">
        <v>1117</v>
      </c>
      <c r="J4927" s="1" t="s">
        <v>101</v>
      </c>
      <c r="K4927">
        <v>1260</v>
      </c>
      <c r="L4927" s="2">
        <v>42325.293067129627</v>
      </c>
      <c r="M4927" s="2">
        <v>42324.375</v>
      </c>
      <c r="N4927" s="2">
        <v>42329.135763888888</v>
      </c>
      <c r="O4927">
        <v>80</v>
      </c>
      <c r="P4927">
        <v>3</v>
      </c>
      <c r="Q4927" s="1" t="s">
        <v>30</v>
      </c>
      <c r="R4927" s="1" t="s">
        <v>24</v>
      </c>
      <c r="S4927" s="1" t="s">
        <v>31</v>
      </c>
      <c r="T4927" s="3">
        <v>42325</v>
      </c>
      <c r="U4927" s="1" t="str">
        <f>IF(kiva_loans__muestra[[#This Row],[funded_amount]]=kiva_loans__muestra[[#This Row],[loan_amount]],"funded","unfunded")</f>
        <v>funded</v>
      </c>
      <c r="V4927" s="1" t="str">
        <f>IF(kiva_loans__muestra[[#This Row],[lender_count]]&gt;=50,"high","low")</f>
        <v>low</v>
      </c>
    </row>
    <row r="4928" spans="1:22" x14ac:dyDescent="0.25">
      <c r="A4928">
        <v>979917</v>
      </c>
      <c r="B4928">
        <v>5000</v>
      </c>
      <c r="C4928">
        <v>5000</v>
      </c>
      <c r="D4928" s="1" t="s">
        <v>27</v>
      </c>
      <c r="E4928" s="1" t="s">
        <v>27</v>
      </c>
      <c r="F4928" s="1" t="s">
        <v>9155</v>
      </c>
      <c r="G4928" s="1" t="s">
        <v>3263</v>
      </c>
      <c r="H4928" s="1" t="s">
        <v>33</v>
      </c>
      <c r="I4928" s="1" t="s">
        <v>1138</v>
      </c>
      <c r="J4928" s="1" t="s">
        <v>34</v>
      </c>
      <c r="K4928">
        <v>1380</v>
      </c>
      <c r="L4928" s="2">
        <v>42325.287268518521</v>
      </c>
      <c r="M4928" s="2">
        <v>42299.375</v>
      </c>
      <c r="N4928" s="2">
        <v>42356.646493055552</v>
      </c>
      <c r="O4928">
        <v>140</v>
      </c>
      <c r="P4928">
        <v>15</v>
      </c>
      <c r="Q4928" s="1" t="s">
        <v>1009</v>
      </c>
      <c r="R4928" s="1" t="s">
        <v>24</v>
      </c>
      <c r="S4928" s="1" t="s">
        <v>31</v>
      </c>
      <c r="T4928" s="3">
        <v>42325</v>
      </c>
      <c r="U4928" s="1" t="str">
        <f>IF(kiva_loans__muestra[[#This Row],[funded_amount]]=kiva_loans__muestra[[#This Row],[loan_amount]],"funded","unfunded")</f>
        <v>funded</v>
      </c>
      <c r="V4928" s="1" t="str">
        <f>IF(kiva_loans__muestra[[#This Row],[lender_count]]&gt;=50,"high","low")</f>
        <v>low</v>
      </c>
    </row>
    <row r="4929" spans="1:22" x14ac:dyDescent="0.25">
      <c r="A4929">
        <v>979736</v>
      </c>
      <c r="B4929">
        <v>1750</v>
      </c>
      <c r="C4929">
        <v>1750</v>
      </c>
      <c r="D4929" s="1" t="s">
        <v>58</v>
      </c>
      <c r="E4929" s="1" t="s">
        <v>27</v>
      </c>
      <c r="F4929" s="1" t="s">
        <v>9156</v>
      </c>
      <c r="G4929" s="1" t="s">
        <v>3278</v>
      </c>
      <c r="H4929" s="1" t="s">
        <v>100</v>
      </c>
      <c r="I4929" s="1" t="s">
        <v>2179</v>
      </c>
      <c r="J4929" s="1" t="s">
        <v>101</v>
      </c>
      <c r="K4929">
        <v>1260</v>
      </c>
      <c r="L4929" s="2">
        <v>42325.213078703702</v>
      </c>
      <c r="M4929" s="2">
        <v>42308.333333333336</v>
      </c>
      <c r="N4929" s="2">
        <v>42330.55641203704</v>
      </c>
      <c r="O4929">
        <v>80</v>
      </c>
      <c r="P4929">
        <v>7</v>
      </c>
      <c r="Q4929" s="1" t="s">
        <v>30</v>
      </c>
      <c r="R4929" s="1" t="s">
        <v>24</v>
      </c>
      <c r="S4929" s="1" t="s">
        <v>31</v>
      </c>
      <c r="T4929" s="3">
        <v>42325</v>
      </c>
      <c r="U4929" s="1" t="str">
        <f>IF(kiva_loans__muestra[[#This Row],[funded_amount]]=kiva_loans__muestra[[#This Row],[loan_amount]],"funded","unfunded")</f>
        <v>funded</v>
      </c>
      <c r="V4929" s="1" t="str">
        <f>IF(kiva_loans__muestra[[#This Row],[lender_count]]&gt;=50,"high","low")</f>
        <v>low</v>
      </c>
    </row>
    <row r="4930" spans="1:22" x14ac:dyDescent="0.25">
      <c r="A4930">
        <v>980449</v>
      </c>
      <c r="B4930">
        <v>10000</v>
      </c>
      <c r="C4930">
        <v>10000</v>
      </c>
      <c r="D4930" s="1" t="s">
        <v>79</v>
      </c>
      <c r="E4930" s="1" t="s">
        <v>46</v>
      </c>
      <c r="F4930" s="1" t="s">
        <v>9157</v>
      </c>
      <c r="G4930" s="1" t="s">
        <v>3266</v>
      </c>
      <c r="H4930" s="1" t="s">
        <v>89</v>
      </c>
      <c r="I4930" s="1" t="s">
        <v>871</v>
      </c>
      <c r="J4930" s="1" t="s">
        <v>90</v>
      </c>
      <c r="K4930">
        <v>1990</v>
      </c>
      <c r="L4930" s="2">
        <v>42325.713622685187</v>
      </c>
      <c r="M4930" s="2">
        <v>42315.375</v>
      </c>
      <c r="N4930" s="2">
        <v>42360.893854166665</v>
      </c>
      <c r="O4930">
        <v>200</v>
      </c>
      <c r="P4930">
        <v>21</v>
      </c>
      <c r="Q4930" s="1" t="s">
        <v>80</v>
      </c>
      <c r="R4930" s="1" t="s">
        <v>92</v>
      </c>
      <c r="S4930" s="1" t="s">
        <v>31</v>
      </c>
      <c r="T4930" s="3">
        <v>42325</v>
      </c>
      <c r="U4930" s="1" t="str">
        <f>IF(kiva_loans__muestra[[#This Row],[funded_amount]]=kiva_loans__muestra[[#This Row],[loan_amount]],"funded","unfunded")</f>
        <v>funded</v>
      </c>
      <c r="V4930" s="1" t="str">
        <f>IF(kiva_loans__muestra[[#This Row],[lender_count]]&gt;=50,"high","low")</f>
        <v>low</v>
      </c>
    </row>
    <row r="4931" spans="1:22" x14ac:dyDescent="0.25">
      <c r="A4931">
        <v>980397</v>
      </c>
      <c r="B4931">
        <v>17250</v>
      </c>
      <c r="C4931">
        <v>17250</v>
      </c>
      <c r="D4931" s="1" t="s">
        <v>403</v>
      </c>
      <c r="E4931" s="1" t="s">
        <v>27</v>
      </c>
      <c r="F4931" s="1" t="s">
        <v>9158</v>
      </c>
      <c r="G4931" s="1" t="s">
        <v>3393</v>
      </c>
      <c r="H4931" s="1" t="s">
        <v>290</v>
      </c>
      <c r="I4931" s="1" t="s">
        <v>1877</v>
      </c>
      <c r="J4931" s="1" t="s">
        <v>292</v>
      </c>
      <c r="K4931">
        <v>1480</v>
      </c>
      <c r="L4931" s="2">
        <v>42325.635092592594</v>
      </c>
      <c r="M4931" s="2">
        <v>42321.375</v>
      </c>
      <c r="N4931" s="2">
        <v>42333.508761574078</v>
      </c>
      <c r="O4931">
        <v>80</v>
      </c>
      <c r="P4931">
        <v>38</v>
      </c>
      <c r="Q4931" s="1" t="s">
        <v>9159</v>
      </c>
      <c r="R4931" s="1" t="s">
        <v>133</v>
      </c>
      <c r="S4931" s="1" t="s">
        <v>31</v>
      </c>
      <c r="T4931" s="3">
        <v>42325</v>
      </c>
      <c r="U4931" s="1" t="str">
        <f>IF(kiva_loans__muestra[[#This Row],[funded_amount]]=kiva_loans__muestra[[#This Row],[loan_amount]],"funded","unfunded")</f>
        <v>funded</v>
      </c>
      <c r="V4931" s="1" t="str">
        <f>IF(kiva_loans__muestra[[#This Row],[lender_count]]&gt;=50,"high","low")</f>
        <v>low</v>
      </c>
    </row>
    <row r="4932" spans="1:22" x14ac:dyDescent="0.25">
      <c r="A4932">
        <v>979967</v>
      </c>
      <c r="B4932">
        <v>2250</v>
      </c>
      <c r="C4932">
        <v>2250</v>
      </c>
      <c r="D4932" s="1" t="s">
        <v>45</v>
      </c>
      <c r="E4932" s="1" t="s">
        <v>46</v>
      </c>
      <c r="F4932" s="1" t="s">
        <v>742</v>
      </c>
      <c r="G4932" s="1" t="s">
        <v>3278</v>
      </c>
      <c r="H4932" s="1" t="s">
        <v>100</v>
      </c>
      <c r="I4932" s="1" t="s">
        <v>551</v>
      </c>
      <c r="J4932" s="1" t="s">
        <v>101</v>
      </c>
      <c r="K4932">
        <v>1450</v>
      </c>
      <c r="L4932" s="2">
        <v>42325.301354166666</v>
      </c>
      <c r="M4932" s="2">
        <v>42300.375</v>
      </c>
      <c r="N4932" s="2">
        <v>42332.177673611113</v>
      </c>
      <c r="O4932">
        <v>80</v>
      </c>
      <c r="P4932">
        <v>6</v>
      </c>
      <c r="Q4932" s="1" t="s">
        <v>30</v>
      </c>
      <c r="R4932" s="1" t="s">
        <v>24</v>
      </c>
      <c r="S4932" s="1" t="s">
        <v>35</v>
      </c>
      <c r="T4932" s="3">
        <v>42325</v>
      </c>
      <c r="U4932" s="1" t="str">
        <f>IF(kiva_loans__muestra[[#This Row],[funded_amount]]=kiva_loans__muestra[[#This Row],[loan_amount]],"funded","unfunded")</f>
        <v>funded</v>
      </c>
      <c r="V4932" s="1" t="str">
        <f>IF(kiva_loans__muestra[[#This Row],[lender_count]]&gt;=50,"high","low")</f>
        <v>low</v>
      </c>
    </row>
    <row r="4933" spans="1:22" x14ac:dyDescent="0.25">
      <c r="A4933">
        <v>979639</v>
      </c>
      <c r="B4933">
        <v>2750</v>
      </c>
      <c r="C4933">
        <v>2750</v>
      </c>
      <c r="D4933" s="1" t="s">
        <v>64</v>
      </c>
      <c r="E4933" s="1" t="s">
        <v>37</v>
      </c>
      <c r="F4933" s="1" t="s">
        <v>9160</v>
      </c>
      <c r="G4933" s="1" t="s">
        <v>3278</v>
      </c>
      <c r="H4933" s="1" t="s">
        <v>100</v>
      </c>
      <c r="I4933" s="1" t="s">
        <v>651</v>
      </c>
      <c r="J4933" s="1" t="s">
        <v>101</v>
      </c>
      <c r="K4933">
        <v>1450</v>
      </c>
      <c r="L4933" s="2">
        <v>42325.11546296296</v>
      </c>
      <c r="M4933" s="2">
        <v>42314.375</v>
      </c>
      <c r="N4933" s="2">
        <v>42328.724386574075</v>
      </c>
      <c r="O4933">
        <v>70</v>
      </c>
      <c r="P4933">
        <v>4</v>
      </c>
      <c r="Q4933" s="1" t="s">
        <v>30</v>
      </c>
      <c r="R4933" s="1" t="s">
        <v>24</v>
      </c>
      <c r="S4933" s="1" t="s">
        <v>35</v>
      </c>
      <c r="T4933" s="3">
        <v>42325</v>
      </c>
      <c r="U4933" s="1" t="str">
        <f>IF(kiva_loans__muestra[[#This Row],[funded_amount]]=kiva_loans__muestra[[#This Row],[loan_amount]],"funded","unfunded")</f>
        <v>funded</v>
      </c>
      <c r="V4933" s="1" t="str">
        <f>IF(kiva_loans__muestra[[#This Row],[lender_count]]&gt;=50,"high","low")</f>
        <v>low</v>
      </c>
    </row>
    <row r="4934" spans="1:22" x14ac:dyDescent="0.25">
      <c r="A4934">
        <v>980261</v>
      </c>
      <c r="B4934">
        <v>4750</v>
      </c>
      <c r="C4934">
        <v>4750</v>
      </c>
      <c r="D4934" s="1" t="s">
        <v>50</v>
      </c>
      <c r="E4934" s="1" t="s">
        <v>37</v>
      </c>
      <c r="F4934" s="1" t="s">
        <v>9161</v>
      </c>
      <c r="G4934" s="1" t="s">
        <v>3261</v>
      </c>
      <c r="H4934" s="1" t="s">
        <v>20</v>
      </c>
      <c r="I4934" s="1" t="s">
        <v>1452</v>
      </c>
      <c r="J4934" s="1" t="s">
        <v>22</v>
      </c>
      <c r="K4934">
        <v>2410</v>
      </c>
      <c r="L4934" s="2">
        <v>42325.465289351851</v>
      </c>
      <c r="M4934" s="2">
        <v>42321.375</v>
      </c>
      <c r="N4934" s="2">
        <v>42332.734594907408</v>
      </c>
      <c r="O4934">
        <v>430</v>
      </c>
      <c r="P4934">
        <v>13</v>
      </c>
      <c r="Q4934" s="1" t="s">
        <v>9162</v>
      </c>
      <c r="R4934" s="1" t="s">
        <v>60</v>
      </c>
      <c r="S4934" s="1" t="s">
        <v>25</v>
      </c>
      <c r="T4934" s="3">
        <v>42325</v>
      </c>
      <c r="U4934" s="1" t="str">
        <f>IF(kiva_loans__muestra[[#This Row],[funded_amount]]=kiva_loans__muestra[[#This Row],[loan_amount]],"funded","unfunded")</f>
        <v>funded</v>
      </c>
      <c r="V4934" s="1" t="str">
        <f>IF(kiva_loans__muestra[[#This Row],[lender_count]]&gt;=50,"high","low")</f>
        <v>low</v>
      </c>
    </row>
    <row r="4935" spans="1:22" x14ac:dyDescent="0.25">
      <c r="A4935">
        <v>980510</v>
      </c>
      <c r="B4935">
        <v>20500</v>
      </c>
      <c r="C4935">
        <v>20500</v>
      </c>
      <c r="D4935" s="1" t="s">
        <v>64</v>
      </c>
      <c r="E4935" s="1" t="s">
        <v>37</v>
      </c>
      <c r="F4935" s="1" t="s">
        <v>9163</v>
      </c>
      <c r="G4935" s="1" t="s">
        <v>3274</v>
      </c>
      <c r="H4935" s="1" t="s">
        <v>105</v>
      </c>
      <c r="I4935" s="1" t="s">
        <v>9164</v>
      </c>
      <c r="J4935" s="1" t="s">
        <v>106</v>
      </c>
      <c r="K4935">
        <v>1190</v>
      </c>
      <c r="L4935" s="2">
        <v>42326.000821759262</v>
      </c>
      <c r="M4935" s="2">
        <v>42304.333333333336</v>
      </c>
      <c r="N4935" s="2">
        <v>42336.050127314818</v>
      </c>
      <c r="O4935">
        <v>80</v>
      </c>
      <c r="P4935">
        <v>39</v>
      </c>
      <c r="Q4935" s="1" t="s">
        <v>376</v>
      </c>
      <c r="R4935" s="1" t="s">
        <v>9165</v>
      </c>
      <c r="S4935" s="1" t="s">
        <v>31</v>
      </c>
      <c r="T4935" s="3">
        <v>42325</v>
      </c>
      <c r="U4935" s="1" t="str">
        <f>IF(kiva_loans__muestra[[#This Row],[funded_amount]]=kiva_loans__muestra[[#This Row],[loan_amount]],"funded","unfunded")</f>
        <v>funded</v>
      </c>
      <c r="V4935" s="1" t="str">
        <f>IF(kiva_loans__muestra[[#This Row],[lender_count]]&gt;=50,"high","low")</f>
        <v>low</v>
      </c>
    </row>
    <row r="4936" spans="1:22" x14ac:dyDescent="0.25">
      <c r="A4936">
        <v>979817</v>
      </c>
      <c r="B4936">
        <v>3000</v>
      </c>
      <c r="C4936">
        <v>3000</v>
      </c>
      <c r="D4936" s="1" t="s">
        <v>45</v>
      </c>
      <c r="E4936" s="1" t="s">
        <v>46</v>
      </c>
      <c r="F4936" s="1" t="s">
        <v>9166</v>
      </c>
      <c r="G4936" s="1" t="s">
        <v>3278</v>
      </c>
      <c r="H4936" s="1" t="s">
        <v>100</v>
      </c>
      <c r="I4936" s="1" t="s">
        <v>1055</v>
      </c>
      <c r="J4936" s="1" t="s">
        <v>101</v>
      </c>
      <c r="K4936">
        <v>1260</v>
      </c>
      <c r="L4936" s="2">
        <v>42325.266481481478</v>
      </c>
      <c r="M4936" s="2">
        <v>42294.375</v>
      </c>
      <c r="N4936" s="2">
        <v>42356.240439814814</v>
      </c>
      <c r="O4936">
        <v>120</v>
      </c>
      <c r="P4936">
        <v>10</v>
      </c>
      <c r="Q4936" s="1" t="s">
        <v>772</v>
      </c>
      <c r="R4936" s="1" t="s">
        <v>24</v>
      </c>
      <c r="S4936" s="1" t="s">
        <v>31</v>
      </c>
      <c r="T4936" s="3">
        <v>42325</v>
      </c>
      <c r="U4936" s="1" t="str">
        <f>IF(kiva_loans__muestra[[#This Row],[funded_amount]]=kiva_loans__muestra[[#This Row],[loan_amount]],"funded","unfunded")</f>
        <v>funded</v>
      </c>
      <c r="V4936" s="1" t="str">
        <f>IF(kiva_loans__muestra[[#This Row],[lender_count]]&gt;=50,"high","low")</f>
        <v>low</v>
      </c>
    </row>
    <row r="4937" spans="1:22" x14ac:dyDescent="0.25">
      <c r="A4937">
        <v>980238</v>
      </c>
      <c r="B4937">
        <v>5000</v>
      </c>
      <c r="C4937">
        <v>5000</v>
      </c>
      <c r="D4937" s="1" t="s">
        <v>46</v>
      </c>
      <c r="E4937" s="1" t="s">
        <v>46</v>
      </c>
      <c r="F4937" s="1" t="s">
        <v>9167</v>
      </c>
      <c r="G4937" s="1" t="s">
        <v>3263</v>
      </c>
      <c r="H4937" s="1" t="s">
        <v>33</v>
      </c>
      <c r="I4937" s="1" t="s">
        <v>549</v>
      </c>
      <c r="J4937" s="1" t="s">
        <v>34</v>
      </c>
      <c r="K4937">
        <v>1380</v>
      </c>
      <c r="L4937" s="2">
        <v>42325.440682870372</v>
      </c>
      <c r="M4937" s="2">
        <v>42319.375</v>
      </c>
      <c r="N4937" s="2">
        <v>42340.221064814818</v>
      </c>
      <c r="O4937">
        <v>80</v>
      </c>
      <c r="P4937">
        <v>14</v>
      </c>
      <c r="Q4937" s="1" t="s">
        <v>1374</v>
      </c>
      <c r="R4937" s="1" t="s">
        <v>24</v>
      </c>
      <c r="S4937" s="1" t="s">
        <v>31</v>
      </c>
      <c r="T4937" s="3">
        <v>42325</v>
      </c>
      <c r="U4937" s="1" t="str">
        <f>IF(kiva_loans__muestra[[#This Row],[funded_amount]]=kiva_loans__muestra[[#This Row],[loan_amount]],"funded","unfunded")</f>
        <v>funded</v>
      </c>
      <c r="V4937" s="1" t="str">
        <f>IF(kiva_loans__muestra[[#This Row],[lender_count]]&gt;=50,"high","low")</f>
        <v>low</v>
      </c>
    </row>
    <row r="4938" spans="1:22" x14ac:dyDescent="0.25">
      <c r="A4938">
        <v>980080</v>
      </c>
      <c r="B4938">
        <v>3000</v>
      </c>
      <c r="C4938">
        <v>3000</v>
      </c>
      <c r="D4938" s="1" t="s">
        <v>137</v>
      </c>
      <c r="E4938" s="1" t="s">
        <v>27</v>
      </c>
      <c r="F4938" s="1" t="s">
        <v>2786</v>
      </c>
      <c r="G4938" s="1" t="s">
        <v>3263</v>
      </c>
      <c r="H4938" s="1" t="s">
        <v>33</v>
      </c>
      <c r="I4938" s="1" t="s">
        <v>1273</v>
      </c>
      <c r="J4938" s="1" t="s">
        <v>34</v>
      </c>
      <c r="K4938">
        <v>3880</v>
      </c>
      <c r="L4938" s="2">
        <v>42325.35665509259</v>
      </c>
      <c r="M4938" s="2">
        <v>42296.375</v>
      </c>
      <c r="N4938" s="2">
        <v>42331.898773148147</v>
      </c>
      <c r="O4938">
        <v>80</v>
      </c>
      <c r="P4938">
        <v>7</v>
      </c>
      <c r="Q4938" s="1" t="s">
        <v>30</v>
      </c>
      <c r="R4938" s="1" t="s">
        <v>597</v>
      </c>
      <c r="S4938" s="1" t="s">
        <v>31</v>
      </c>
      <c r="T4938" s="3">
        <v>42325</v>
      </c>
      <c r="U4938" s="1" t="str">
        <f>IF(kiva_loans__muestra[[#This Row],[funded_amount]]=kiva_loans__muestra[[#This Row],[loan_amount]],"funded","unfunded")</f>
        <v>funded</v>
      </c>
      <c r="V4938" s="1" t="str">
        <f>IF(kiva_loans__muestra[[#This Row],[lender_count]]&gt;=50,"high","low")</f>
        <v>low</v>
      </c>
    </row>
    <row r="4939" spans="1:22" x14ac:dyDescent="0.25">
      <c r="A4939">
        <v>980392</v>
      </c>
      <c r="B4939">
        <v>11500</v>
      </c>
      <c r="C4939">
        <v>11500</v>
      </c>
      <c r="D4939" s="1" t="s">
        <v>108</v>
      </c>
      <c r="E4939" s="1" t="s">
        <v>27</v>
      </c>
      <c r="F4939" s="1" t="s">
        <v>9168</v>
      </c>
      <c r="G4939" s="1" t="s">
        <v>3393</v>
      </c>
      <c r="H4939" s="1" t="s">
        <v>290</v>
      </c>
      <c r="I4939" s="1" t="s">
        <v>1877</v>
      </c>
      <c r="J4939" s="1" t="s">
        <v>292</v>
      </c>
      <c r="K4939">
        <v>1480</v>
      </c>
      <c r="L4939" s="2">
        <v>42325.628750000003</v>
      </c>
      <c r="M4939" s="2">
        <v>42321.375</v>
      </c>
      <c r="N4939" s="2">
        <v>42331.551539351851</v>
      </c>
      <c r="O4939">
        <v>80</v>
      </c>
      <c r="P4939">
        <v>25</v>
      </c>
      <c r="Q4939" s="1" t="s">
        <v>2479</v>
      </c>
      <c r="R4939" s="1" t="s">
        <v>135</v>
      </c>
      <c r="S4939" s="1" t="s">
        <v>31</v>
      </c>
      <c r="T4939" s="3">
        <v>42325</v>
      </c>
      <c r="U4939" s="1" t="str">
        <f>IF(kiva_loans__muestra[[#This Row],[funded_amount]]=kiva_loans__muestra[[#This Row],[loan_amount]],"funded","unfunded")</f>
        <v>funded</v>
      </c>
      <c r="V4939" s="1" t="str">
        <f>IF(kiva_loans__muestra[[#This Row],[lender_count]]&gt;=50,"high","low")</f>
        <v>low</v>
      </c>
    </row>
    <row r="4940" spans="1:22" x14ac:dyDescent="0.25">
      <c r="A4940">
        <v>979780</v>
      </c>
      <c r="B4940">
        <v>1250</v>
      </c>
      <c r="C4940">
        <v>1250</v>
      </c>
      <c r="D4940" s="1" t="s">
        <v>64</v>
      </c>
      <c r="E4940" s="1" t="s">
        <v>37</v>
      </c>
      <c r="F4940" s="1" t="s">
        <v>7265</v>
      </c>
      <c r="G4940" s="1" t="s">
        <v>3278</v>
      </c>
      <c r="H4940" s="1" t="s">
        <v>100</v>
      </c>
      <c r="I4940" s="1" t="s">
        <v>1262</v>
      </c>
      <c r="J4940" s="1" t="s">
        <v>101</v>
      </c>
      <c r="K4940">
        <v>1260</v>
      </c>
      <c r="L4940" s="2">
        <v>42325.252604166664</v>
      </c>
      <c r="M4940" s="2">
        <v>42321.375</v>
      </c>
      <c r="N4940" s="2">
        <v>42329.108703703707</v>
      </c>
      <c r="O4940">
        <v>80</v>
      </c>
      <c r="P4940">
        <v>5</v>
      </c>
      <c r="Q4940" s="1" t="s">
        <v>30</v>
      </c>
      <c r="R4940" s="1" t="s">
        <v>24</v>
      </c>
      <c r="S4940" s="1" t="s">
        <v>31</v>
      </c>
      <c r="T4940" s="3">
        <v>42325</v>
      </c>
      <c r="U4940" s="1" t="str">
        <f>IF(kiva_loans__muestra[[#This Row],[funded_amount]]=kiva_loans__muestra[[#This Row],[loan_amount]],"funded","unfunded")</f>
        <v>funded</v>
      </c>
      <c r="V4940" s="1" t="str">
        <f>IF(kiva_loans__muestra[[#This Row],[lender_count]]&gt;=50,"high","low")</f>
        <v>low</v>
      </c>
    </row>
    <row r="4941" spans="1:22" x14ac:dyDescent="0.25">
      <c r="A4941">
        <v>979961</v>
      </c>
      <c r="B4941">
        <v>1500</v>
      </c>
      <c r="C4941">
        <v>1500</v>
      </c>
      <c r="D4941" s="1" t="s">
        <v>98</v>
      </c>
      <c r="E4941" s="1" t="s">
        <v>37</v>
      </c>
      <c r="F4941" s="1" t="s">
        <v>1402</v>
      </c>
      <c r="G4941" s="1" t="s">
        <v>3278</v>
      </c>
      <c r="H4941" s="1" t="s">
        <v>100</v>
      </c>
      <c r="I4941" s="1" t="s">
        <v>1229</v>
      </c>
      <c r="J4941" s="1" t="s">
        <v>101</v>
      </c>
      <c r="K4941">
        <v>1450</v>
      </c>
      <c r="L4941" s="2">
        <v>42325.2971875</v>
      </c>
      <c r="M4941" s="2">
        <v>42300.375</v>
      </c>
      <c r="N4941" s="2">
        <v>42330.726087962961</v>
      </c>
      <c r="O4941">
        <v>80</v>
      </c>
      <c r="P4941">
        <v>6</v>
      </c>
      <c r="Q4941" s="1" t="s">
        <v>40</v>
      </c>
      <c r="R4941" s="1" t="s">
        <v>24</v>
      </c>
      <c r="S4941" s="1" t="s">
        <v>35</v>
      </c>
      <c r="T4941" s="3">
        <v>42325</v>
      </c>
      <c r="U4941" s="1" t="str">
        <f>IF(kiva_loans__muestra[[#This Row],[funded_amount]]=kiva_loans__muestra[[#This Row],[loan_amount]],"funded","unfunded")</f>
        <v>funded</v>
      </c>
      <c r="V4941" s="1" t="str">
        <f>IF(kiva_loans__muestra[[#This Row],[lender_count]]&gt;=50,"high","low")</f>
        <v>low</v>
      </c>
    </row>
    <row r="4942" spans="1:22" x14ac:dyDescent="0.25">
      <c r="A4942">
        <v>979922</v>
      </c>
      <c r="B4942">
        <v>8000</v>
      </c>
      <c r="C4942">
        <v>8000</v>
      </c>
      <c r="D4942" s="1" t="s">
        <v>53</v>
      </c>
      <c r="E4942" s="1" t="s">
        <v>32</v>
      </c>
      <c r="F4942" s="1" t="s">
        <v>9169</v>
      </c>
      <c r="G4942" s="1" t="s">
        <v>3263</v>
      </c>
      <c r="H4942" s="1" t="s">
        <v>33</v>
      </c>
      <c r="I4942" s="1" t="s">
        <v>304</v>
      </c>
      <c r="J4942" s="1" t="s">
        <v>34</v>
      </c>
      <c r="K4942">
        <v>1380</v>
      </c>
      <c r="L4942" s="2">
        <v>42325.288784722223</v>
      </c>
      <c r="M4942" s="2">
        <v>42307.333333333336</v>
      </c>
      <c r="N4942" s="2">
        <v>42347.842638888891</v>
      </c>
      <c r="O4942">
        <v>140</v>
      </c>
      <c r="P4942">
        <v>20</v>
      </c>
      <c r="Q4942" s="1" t="s">
        <v>9170</v>
      </c>
      <c r="R4942" s="1" t="s">
        <v>24</v>
      </c>
      <c r="S4942" s="1" t="s">
        <v>31</v>
      </c>
      <c r="T4942" s="3">
        <v>42325</v>
      </c>
      <c r="U4942" s="1" t="str">
        <f>IF(kiva_loans__muestra[[#This Row],[funded_amount]]=kiva_loans__muestra[[#This Row],[loan_amount]],"funded","unfunded")</f>
        <v>funded</v>
      </c>
      <c r="V4942" s="1" t="str">
        <f>IF(kiva_loans__muestra[[#This Row],[lender_count]]&gt;=50,"high","low")</f>
        <v>low</v>
      </c>
    </row>
    <row r="4943" spans="1:22" x14ac:dyDescent="0.25">
      <c r="A4943">
        <v>980346</v>
      </c>
      <c r="B4943">
        <v>30000</v>
      </c>
      <c r="C4943">
        <v>30000</v>
      </c>
      <c r="D4943" s="1" t="s">
        <v>64</v>
      </c>
      <c r="E4943" s="1" t="s">
        <v>37</v>
      </c>
      <c r="F4943" s="1" t="s">
        <v>9171</v>
      </c>
      <c r="G4943" s="1" t="s">
        <v>3320</v>
      </c>
      <c r="H4943" s="1" t="s">
        <v>717</v>
      </c>
      <c r="I4943" s="1" t="s">
        <v>4114</v>
      </c>
      <c r="J4943" s="1" t="s">
        <v>90</v>
      </c>
      <c r="K4943">
        <v>1690</v>
      </c>
      <c r="L4943" s="2">
        <v>42325.568564814814</v>
      </c>
      <c r="M4943" s="2">
        <v>42300.375</v>
      </c>
      <c r="N4943" s="2">
        <v>42360.375</v>
      </c>
      <c r="O4943">
        <v>390</v>
      </c>
      <c r="P4943">
        <v>66</v>
      </c>
      <c r="Q4943" s="1" t="s">
        <v>9172</v>
      </c>
      <c r="R4943" s="1" t="s">
        <v>92</v>
      </c>
      <c r="S4943" s="1" t="s">
        <v>31</v>
      </c>
      <c r="T4943" s="3">
        <v>42325</v>
      </c>
      <c r="U4943" s="1" t="str">
        <f>IF(kiva_loans__muestra[[#This Row],[funded_amount]]=kiva_loans__muestra[[#This Row],[loan_amount]],"funded","unfunded")</f>
        <v>funded</v>
      </c>
      <c r="V4943" s="1" t="str">
        <f>IF(kiva_loans__muestra[[#This Row],[lender_count]]&gt;=50,"high","low")</f>
        <v>high</v>
      </c>
    </row>
    <row r="4944" spans="1:22" x14ac:dyDescent="0.25">
      <c r="A4944">
        <v>980379</v>
      </c>
      <c r="B4944">
        <v>2000</v>
      </c>
      <c r="C4944">
        <v>2000</v>
      </c>
      <c r="D4944" s="1" t="s">
        <v>103</v>
      </c>
      <c r="E4944" s="1" t="s">
        <v>104</v>
      </c>
      <c r="F4944" s="1" t="s">
        <v>2782</v>
      </c>
      <c r="G4944" s="1" t="s">
        <v>4694</v>
      </c>
      <c r="H4944" s="1" t="s">
        <v>1300</v>
      </c>
      <c r="I4944" s="1" t="s">
        <v>1301</v>
      </c>
      <c r="J4944" s="1" t="s">
        <v>1302</v>
      </c>
      <c r="K4944">
        <v>2880</v>
      </c>
      <c r="L4944" s="2">
        <v>42325.604247685187</v>
      </c>
      <c r="M4944" s="2">
        <v>42345.375</v>
      </c>
      <c r="N4944" s="2">
        <v>42359.630937499998</v>
      </c>
      <c r="O4944">
        <v>140</v>
      </c>
      <c r="P4944">
        <v>8</v>
      </c>
      <c r="Q4944" s="1" t="s">
        <v>83</v>
      </c>
      <c r="R4944" s="1" t="s">
        <v>92</v>
      </c>
      <c r="S4944" s="1" t="s">
        <v>25</v>
      </c>
      <c r="T4944" s="3">
        <v>42325</v>
      </c>
      <c r="U4944" s="1" t="str">
        <f>IF(kiva_loans__muestra[[#This Row],[funded_amount]]=kiva_loans__muestra[[#This Row],[loan_amount]],"funded","unfunded")</f>
        <v>funded</v>
      </c>
      <c r="V4944" s="1" t="str">
        <f>IF(kiva_loans__muestra[[#This Row],[lender_count]]&gt;=50,"high","low")</f>
        <v>low</v>
      </c>
    </row>
    <row r="4945" spans="1:22" x14ac:dyDescent="0.25">
      <c r="A4945">
        <v>979811</v>
      </c>
      <c r="B4945">
        <v>6250</v>
      </c>
      <c r="C4945">
        <v>6250</v>
      </c>
      <c r="D4945" s="1" t="s">
        <v>150</v>
      </c>
      <c r="E4945" s="1" t="s">
        <v>19</v>
      </c>
      <c r="F4945" s="1" t="s">
        <v>988</v>
      </c>
      <c r="G4945" s="1" t="s">
        <v>3263</v>
      </c>
      <c r="H4945" s="1" t="s">
        <v>33</v>
      </c>
      <c r="I4945" s="1" t="s">
        <v>323</v>
      </c>
      <c r="J4945" s="1" t="s">
        <v>34</v>
      </c>
      <c r="K4945">
        <v>1380</v>
      </c>
      <c r="L4945" s="2">
        <v>42325.264837962961</v>
      </c>
      <c r="M4945" s="2">
        <v>42314.375</v>
      </c>
      <c r="N4945" s="2">
        <v>42356.235960648148</v>
      </c>
      <c r="O4945">
        <v>130</v>
      </c>
      <c r="P4945">
        <v>7</v>
      </c>
      <c r="Q4945" s="1" t="s">
        <v>926</v>
      </c>
      <c r="R4945" s="1" t="s">
        <v>92</v>
      </c>
      <c r="S4945" s="1" t="s">
        <v>31</v>
      </c>
      <c r="T4945" s="3">
        <v>42325</v>
      </c>
      <c r="U4945" s="1" t="str">
        <f>IF(kiva_loans__muestra[[#This Row],[funded_amount]]=kiva_loans__muestra[[#This Row],[loan_amount]],"funded","unfunded")</f>
        <v>funded</v>
      </c>
      <c r="V4945" s="1" t="str">
        <f>IF(kiva_loans__muestra[[#This Row],[lender_count]]&gt;=50,"high","low")</f>
        <v>low</v>
      </c>
    </row>
    <row r="4946" spans="1:22" x14ac:dyDescent="0.25">
      <c r="A4946">
        <v>980176</v>
      </c>
      <c r="B4946">
        <v>1750</v>
      </c>
      <c r="C4946">
        <v>1750</v>
      </c>
      <c r="D4946" s="1" t="s">
        <v>64</v>
      </c>
      <c r="E4946" s="1" t="s">
        <v>37</v>
      </c>
      <c r="F4946" s="1" t="s">
        <v>9173</v>
      </c>
      <c r="G4946" s="1" t="s">
        <v>3278</v>
      </c>
      <c r="H4946" s="1" t="s">
        <v>100</v>
      </c>
      <c r="I4946" s="1" t="s">
        <v>9174</v>
      </c>
      <c r="J4946" s="1" t="s">
        <v>101</v>
      </c>
      <c r="K4946">
        <v>1260</v>
      </c>
      <c r="L4946" s="2">
        <v>42325.395671296297</v>
      </c>
      <c r="M4946" s="2">
        <v>42314.375</v>
      </c>
      <c r="N4946" s="2">
        <v>42331.22115740741</v>
      </c>
      <c r="O4946">
        <v>110</v>
      </c>
      <c r="P4946">
        <v>6</v>
      </c>
      <c r="Q4946" s="1" t="s">
        <v>30</v>
      </c>
      <c r="R4946" s="1" t="s">
        <v>24</v>
      </c>
      <c r="S4946" s="1" t="s">
        <v>31</v>
      </c>
      <c r="T4946" s="3">
        <v>42325</v>
      </c>
      <c r="U4946" s="1" t="str">
        <f>IF(kiva_loans__muestra[[#This Row],[funded_amount]]=kiva_loans__muestra[[#This Row],[loan_amount]],"funded","unfunded")</f>
        <v>funded</v>
      </c>
      <c r="V4946" s="1" t="str">
        <f>IF(kiva_loans__muestra[[#This Row],[lender_count]]&gt;=50,"high","low")</f>
        <v>low</v>
      </c>
    </row>
    <row r="4947" spans="1:22" x14ac:dyDescent="0.25">
      <c r="A4947">
        <v>980528</v>
      </c>
      <c r="B4947">
        <v>4750</v>
      </c>
      <c r="C4947">
        <v>4750</v>
      </c>
      <c r="D4947" s="1" t="s">
        <v>75</v>
      </c>
      <c r="E4947" s="1" t="s">
        <v>27</v>
      </c>
      <c r="F4947" s="1" t="s">
        <v>1703</v>
      </c>
      <c r="G4947" s="1" t="s">
        <v>3278</v>
      </c>
      <c r="H4947" s="1" t="s">
        <v>100</v>
      </c>
      <c r="I4947" s="1" t="s">
        <v>1955</v>
      </c>
      <c r="J4947" s="1" t="s">
        <v>101</v>
      </c>
      <c r="K4947">
        <v>1450</v>
      </c>
      <c r="L4947" s="2">
        <v>42326.107442129629</v>
      </c>
      <c r="M4947" s="2">
        <v>42304.333333333336</v>
      </c>
      <c r="N4947" s="2">
        <v>42342.643854166665</v>
      </c>
      <c r="O4947">
        <v>90</v>
      </c>
      <c r="P4947">
        <v>17</v>
      </c>
      <c r="Q4947" s="1" t="s">
        <v>1367</v>
      </c>
      <c r="R4947" s="1" t="s">
        <v>24</v>
      </c>
      <c r="S4947" s="1" t="s">
        <v>35</v>
      </c>
      <c r="T4947" s="3">
        <v>42326</v>
      </c>
      <c r="U4947" s="1" t="str">
        <f>IF(kiva_loans__muestra[[#This Row],[funded_amount]]=kiva_loans__muestra[[#This Row],[loan_amount]],"funded","unfunded")</f>
        <v>funded</v>
      </c>
      <c r="V4947" s="1" t="str">
        <f>IF(kiva_loans__muestra[[#This Row],[lender_count]]&gt;=50,"high","low")</f>
        <v>low</v>
      </c>
    </row>
    <row r="4948" spans="1:22" x14ac:dyDescent="0.25">
      <c r="A4948">
        <v>981013</v>
      </c>
      <c r="B4948">
        <v>5250</v>
      </c>
      <c r="C4948">
        <v>5250</v>
      </c>
      <c r="D4948" s="1" t="s">
        <v>250</v>
      </c>
      <c r="E4948" s="1" t="s">
        <v>62</v>
      </c>
      <c r="F4948" s="1" t="s">
        <v>9175</v>
      </c>
      <c r="G4948" s="1" t="s">
        <v>3427</v>
      </c>
      <c r="H4948" s="1" t="s">
        <v>185</v>
      </c>
      <c r="I4948" s="1" t="s">
        <v>248</v>
      </c>
      <c r="J4948" s="1" t="s">
        <v>187</v>
      </c>
      <c r="K4948">
        <v>1770</v>
      </c>
      <c r="L4948" s="2">
        <v>42326.901400462964</v>
      </c>
      <c r="M4948" s="2">
        <v>42300.375</v>
      </c>
      <c r="N4948" s="2">
        <v>42332.723020833335</v>
      </c>
      <c r="O4948">
        <v>200</v>
      </c>
      <c r="P4948">
        <v>20</v>
      </c>
      <c r="Q4948" s="1" t="s">
        <v>30</v>
      </c>
      <c r="R4948" s="1" t="s">
        <v>24</v>
      </c>
      <c r="S4948" s="1" t="s">
        <v>25</v>
      </c>
      <c r="T4948" s="3">
        <v>42326</v>
      </c>
      <c r="U4948" s="1" t="str">
        <f>IF(kiva_loans__muestra[[#This Row],[funded_amount]]=kiva_loans__muestra[[#This Row],[loan_amount]],"funded","unfunded")</f>
        <v>funded</v>
      </c>
      <c r="V4948" s="1" t="str">
        <f>IF(kiva_loans__muestra[[#This Row],[lender_count]]&gt;=50,"high","low")</f>
        <v>low</v>
      </c>
    </row>
    <row r="4949" spans="1:22" x14ac:dyDescent="0.25">
      <c r="A4949">
        <v>980613</v>
      </c>
      <c r="B4949">
        <v>15000</v>
      </c>
      <c r="C4949">
        <v>15000</v>
      </c>
      <c r="D4949" s="1" t="s">
        <v>81</v>
      </c>
      <c r="E4949" s="1" t="s">
        <v>27</v>
      </c>
      <c r="F4949" s="1" t="s">
        <v>9176</v>
      </c>
      <c r="G4949" s="1" t="s">
        <v>3286</v>
      </c>
      <c r="H4949" s="1" t="s">
        <v>438</v>
      </c>
      <c r="I4949" s="1" t="s">
        <v>666</v>
      </c>
      <c r="J4949" s="1" t="s">
        <v>90</v>
      </c>
      <c r="K4949">
        <v>2430</v>
      </c>
      <c r="L4949" s="2">
        <v>42326.302627314813</v>
      </c>
      <c r="M4949" s="2">
        <v>42296.375</v>
      </c>
      <c r="N4949" s="2">
        <v>42330.930763888886</v>
      </c>
      <c r="O4949">
        <v>140</v>
      </c>
      <c r="P4949">
        <v>29</v>
      </c>
      <c r="Q4949" s="1" t="s">
        <v>30</v>
      </c>
      <c r="R4949" s="1" t="s">
        <v>24</v>
      </c>
      <c r="S4949" s="1" t="s">
        <v>31</v>
      </c>
      <c r="T4949" s="3">
        <v>42326</v>
      </c>
      <c r="U4949" s="1" t="str">
        <f>IF(kiva_loans__muestra[[#This Row],[funded_amount]]=kiva_loans__muestra[[#This Row],[loan_amount]],"funded","unfunded")</f>
        <v>funded</v>
      </c>
      <c r="V4949" s="1" t="str">
        <f>IF(kiva_loans__muestra[[#This Row],[lender_count]]&gt;=50,"high","low")</f>
        <v>low</v>
      </c>
    </row>
    <row r="4950" spans="1:22" x14ac:dyDescent="0.25">
      <c r="A4950">
        <v>980916</v>
      </c>
      <c r="B4950">
        <v>1500</v>
      </c>
      <c r="C4950">
        <v>1500</v>
      </c>
      <c r="D4950" s="1" t="s">
        <v>103</v>
      </c>
      <c r="E4950" s="1" t="s">
        <v>104</v>
      </c>
      <c r="F4950" s="1" t="s">
        <v>1371</v>
      </c>
      <c r="G4950" s="1" t="s">
        <v>4694</v>
      </c>
      <c r="H4950" s="1" t="s">
        <v>1300</v>
      </c>
      <c r="I4950" s="1" t="s">
        <v>1301</v>
      </c>
      <c r="J4950" s="1" t="s">
        <v>1302</v>
      </c>
      <c r="K4950">
        <v>2880</v>
      </c>
      <c r="L4950" s="2">
        <v>42326.683379629627</v>
      </c>
      <c r="M4950" s="2">
        <v>42345.375</v>
      </c>
      <c r="N4950" s="2">
        <v>42355.755856481483</v>
      </c>
      <c r="O4950">
        <v>140</v>
      </c>
      <c r="P4950">
        <v>6</v>
      </c>
      <c r="Q4950" s="1" t="s">
        <v>698</v>
      </c>
      <c r="R4950" s="1" t="s">
        <v>92</v>
      </c>
      <c r="S4950" s="1" t="s">
        <v>25</v>
      </c>
      <c r="T4950" s="3">
        <v>42326</v>
      </c>
      <c r="U4950" s="1" t="str">
        <f>IF(kiva_loans__muestra[[#This Row],[funded_amount]]=kiva_loans__muestra[[#This Row],[loan_amount]],"funded","unfunded")</f>
        <v>funded</v>
      </c>
      <c r="V4950" s="1" t="str">
        <f>IF(kiva_loans__muestra[[#This Row],[lender_count]]&gt;=50,"high","low")</f>
        <v>low</v>
      </c>
    </row>
    <row r="4951" spans="1:22" x14ac:dyDescent="0.25">
      <c r="A4951">
        <v>980921</v>
      </c>
      <c r="B4951">
        <v>16000</v>
      </c>
      <c r="C4951">
        <v>16000</v>
      </c>
      <c r="D4951" s="1" t="s">
        <v>41</v>
      </c>
      <c r="E4951" s="1" t="s">
        <v>27</v>
      </c>
      <c r="F4951" s="1" t="s">
        <v>9177</v>
      </c>
      <c r="G4951" s="1" t="s">
        <v>3547</v>
      </c>
      <c r="H4951" s="1" t="s">
        <v>274</v>
      </c>
      <c r="I4951" s="1" t="s">
        <v>1186</v>
      </c>
      <c r="J4951" s="1" t="s">
        <v>275</v>
      </c>
      <c r="K4951">
        <v>2310</v>
      </c>
      <c r="L4951" s="2">
        <v>42326.695763888885</v>
      </c>
      <c r="M4951" s="2">
        <v>42320.375</v>
      </c>
      <c r="N4951" s="2">
        <v>42356.247002314813</v>
      </c>
      <c r="O4951">
        <v>110</v>
      </c>
      <c r="P4951">
        <v>10</v>
      </c>
      <c r="Q4951" s="1" t="s">
        <v>752</v>
      </c>
      <c r="R4951" s="1" t="s">
        <v>135</v>
      </c>
      <c r="S4951" s="1" t="s">
        <v>35</v>
      </c>
      <c r="T4951" s="3">
        <v>42326</v>
      </c>
      <c r="U4951" s="1" t="str">
        <f>IF(kiva_loans__muestra[[#This Row],[funded_amount]]=kiva_loans__muestra[[#This Row],[loan_amount]],"funded","unfunded")</f>
        <v>funded</v>
      </c>
      <c r="V4951" s="1" t="str">
        <f>IF(kiva_loans__muestra[[#This Row],[lender_count]]&gt;=50,"high","low")</f>
        <v>low</v>
      </c>
    </row>
    <row r="4952" spans="1:22" x14ac:dyDescent="0.25">
      <c r="A4952">
        <v>980792</v>
      </c>
      <c r="B4952">
        <v>6500</v>
      </c>
      <c r="C4952">
        <v>6500</v>
      </c>
      <c r="D4952" s="1" t="s">
        <v>64</v>
      </c>
      <c r="E4952" s="1" t="s">
        <v>37</v>
      </c>
      <c r="F4952" s="1" t="s">
        <v>1400</v>
      </c>
      <c r="G4952" s="1" t="s">
        <v>3263</v>
      </c>
      <c r="H4952" s="1" t="s">
        <v>33</v>
      </c>
      <c r="I4952" s="1" t="s">
        <v>307</v>
      </c>
      <c r="J4952" s="1" t="s">
        <v>34</v>
      </c>
      <c r="K4952">
        <v>1560</v>
      </c>
      <c r="L4952" s="2">
        <v>42326.461319444446</v>
      </c>
      <c r="M4952" s="2">
        <v>42328.375</v>
      </c>
      <c r="N4952" s="2">
        <v>42359.054479166669</v>
      </c>
      <c r="O4952">
        <v>140</v>
      </c>
      <c r="P4952">
        <v>18</v>
      </c>
      <c r="Q4952" s="1" t="s">
        <v>30</v>
      </c>
      <c r="R4952" s="1" t="s">
        <v>24</v>
      </c>
      <c r="S4952" s="1" t="s">
        <v>31</v>
      </c>
      <c r="T4952" s="3">
        <v>42326</v>
      </c>
      <c r="U4952" s="1" t="str">
        <f>IF(kiva_loans__muestra[[#This Row],[funded_amount]]=kiva_loans__muestra[[#This Row],[loan_amount]],"funded","unfunded")</f>
        <v>funded</v>
      </c>
      <c r="V4952" s="1" t="str">
        <f>IF(kiva_loans__muestra[[#This Row],[lender_count]]&gt;=50,"high","low")</f>
        <v>low</v>
      </c>
    </row>
    <row r="4953" spans="1:22" x14ac:dyDescent="0.25">
      <c r="A4953">
        <v>980633</v>
      </c>
      <c r="B4953">
        <v>5000</v>
      </c>
      <c r="C4953">
        <v>5000</v>
      </c>
      <c r="D4953" s="1" t="s">
        <v>41</v>
      </c>
      <c r="E4953" s="1" t="s">
        <v>27</v>
      </c>
      <c r="F4953" s="1" t="s">
        <v>9178</v>
      </c>
      <c r="G4953" s="1" t="s">
        <v>3263</v>
      </c>
      <c r="H4953" s="1" t="s">
        <v>33</v>
      </c>
      <c r="I4953" s="1" t="s">
        <v>663</v>
      </c>
      <c r="J4953" s="1" t="s">
        <v>34</v>
      </c>
      <c r="K4953">
        <v>1640</v>
      </c>
      <c r="L4953" s="2">
        <v>42326.319756944446</v>
      </c>
      <c r="M4953" s="2">
        <v>42339.375</v>
      </c>
      <c r="N4953" s="2">
        <v>42358.718518518515</v>
      </c>
      <c r="O4953">
        <v>130</v>
      </c>
      <c r="P4953">
        <v>9</v>
      </c>
      <c r="Q4953" s="1" t="s">
        <v>67</v>
      </c>
      <c r="R4953" s="1" t="s">
        <v>24</v>
      </c>
      <c r="S4953" s="1" t="s">
        <v>35</v>
      </c>
      <c r="T4953" s="3">
        <v>42326</v>
      </c>
      <c r="U4953" s="1" t="str">
        <f>IF(kiva_loans__muestra[[#This Row],[funded_amount]]=kiva_loans__muestra[[#This Row],[loan_amount]],"funded","unfunded")</f>
        <v>funded</v>
      </c>
      <c r="V4953" s="1" t="str">
        <f>IF(kiva_loans__muestra[[#This Row],[lender_count]]&gt;=50,"high","low")</f>
        <v>low</v>
      </c>
    </row>
    <row r="4954" spans="1:22" x14ac:dyDescent="0.25">
      <c r="A4954">
        <v>980910</v>
      </c>
      <c r="B4954">
        <v>2250</v>
      </c>
      <c r="C4954">
        <v>2250</v>
      </c>
      <c r="D4954" s="1" t="s">
        <v>103</v>
      </c>
      <c r="E4954" s="1" t="s">
        <v>104</v>
      </c>
      <c r="F4954" s="1" t="s">
        <v>1371</v>
      </c>
      <c r="G4954" s="1" t="s">
        <v>4694</v>
      </c>
      <c r="H4954" s="1" t="s">
        <v>1300</v>
      </c>
      <c r="I4954" s="1" t="s">
        <v>1301</v>
      </c>
      <c r="J4954" s="1" t="s">
        <v>1302</v>
      </c>
      <c r="K4954">
        <v>2880</v>
      </c>
      <c r="L4954" s="2">
        <v>42326.669583333336</v>
      </c>
      <c r="M4954" s="2">
        <v>42345.375</v>
      </c>
      <c r="N4954" s="2">
        <v>42360.763541666667</v>
      </c>
      <c r="O4954">
        <v>140</v>
      </c>
      <c r="P4954">
        <v>9</v>
      </c>
      <c r="Q4954" s="1" t="s">
        <v>83</v>
      </c>
      <c r="R4954" s="1" t="s">
        <v>92</v>
      </c>
      <c r="S4954" s="1" t="s">
        <v>25</v>
      </c>
      <c r="T4954" s="3">
        <v>42326</v>
      </c>
      <c r="U4954" s="1" t="str">
        <f>IF(kiva_loans__muestra[[#This Row],[funded_amount]]=kiva_loans__muestra[[#This Row],[loan_amount]],"funded","unfunded")</f>
        <v>funded</v>
      </c>
      <c r="V4954" s="1" t="str">
        <f>IF(kiva_loans__muestra[[#This Row],[lender_count]]&gt;=50,"high","low")</f>
        <v>low</v>
      </c>
    </row>
    <row r="4955" spans="1:22" x14ac:dyDescent="0.25">
      <c r="A4955">
        <v>980578</v>
      </c>
      <c r="B4955">
        <v>10000</v>
      </c>
      <c r="C4955">
        <v>10000</v>
      </c>
      <c r="D4955" s="1" t="s">
        <v>45</v>
      </c>
      <c r="E4955" s="1" t="s">
        <v>46</v>
      </c>
      <c r="F4955" s="1" t="s">
        <v>9179</v>
      </c>
      <c r="G4955" s="1" t="s">
        <v>3286</v>
      </c>
      <c r="H4955" s="1" t="s">
        <v>438</v>
      </c>
      <c r="I4955" s="1" t="s">
        <v>439</v>
      </c>
      <c r="J4955" s="1" t="s">
        <v>90</v>
      </c>
      <c r="K4955">
        <v>2430</v>
      </c>
      <c r="L4955" s="2">
        <v>42326.241238425922</v>
      </c>
      <c r="M4955" s="2">
        <v>42296.375</v>
      </c>
      <c r="N4955" s="2">
        <v>42331.619386574072</v>
      </c>
      <c r="O4955">
        <v>130</v>
      </c>
      <c r="P4955">
        <v>23</v>
      </c>
      <c r="Q4955" s="1" t="s">
        <v>30</v>
      </c>
      <c r="R4955" s="1" t="s">
        <v>24</v>
      </c>
      <c r="S4955" s="1" t="s">
        <v>31</v>
      </c>
      <c r="T4955" s="3">
        <v>42326</v>
      </c>
      <c r="U4955" s="1" t="str">
        <f>IF(kiva_loans__muestra[[#This Row],[funded_amount]]=kiva_loans__muestra[[#This Row],[loan_amount]],"funded","unfunded")</f>
        <v>funded</v>
      </c>
      <c r="V4955" s="1" t="str">
        <f>IF(kiva_loans__muestra[[#This Row],[lender_count]]&gt;=50,"high","low")</f>
        <v>low</v>
      </c>
    </row>
    <row r="4956" spans="1:22" x14ac:dyDescent="0.25">
      <c r="A4956">
        <v>981140</v>
      </c>
      <c r="B4956">
        <v>3250</v>
      </c>
      <c r="C4956">
        <v>3250</v>
      </c>
      <c r="D4956" s="1" t="s">
        <v>45</v>
      </c>
      <c r="E4956" s="1" t="s">
        <v>46</v>
      </c>
      <c r="F4956" s="1" t="s">
        <v>9180</v>
      </c>
      <c r="G4956" s="1" t="s">
        <v>3278</v>
      </c>
      <c r="H4956" s="1" t="s">
        <v>100</v>
      </c>
      <c r="I4956" s="1" t="s">
        <v>1934</v>
      </c>
      <c r="J4956" s="1" t="s">
        <v>101</v>
      </c>
      <c r="K4956">
        <v>1450</v>
      </c>
      <c r="L4956" s="2">
        <v>42327.184502314813</v>
      </c>
      <c r="M4956" s="2">
        <v>42320.375</v>
      </c>
      <c r="N4956" s="2">
        <v>42347.705891203703</v>
      </c>
      <c r="O4956">
        <v>110</v>
      </c>
      <c r="P4956">
        <v>11</v>
      </c>
      <c r="Q4956" s="1" t="s">
        <v>67</v>
      </c>
      <c r="R4956" s="1" t="s">
        <v>24</v>
      </c>
      <c r="S4956" s="1" t="s">
        <v>35</v>
      </c>
      <c r="T4956" s="3">
        <v>42327</v>
      </c>
      <c r="U4956" s="1" t="str">
        <f>IF(kiva_loans__muestra[[#This Row],[funded_amount]]=kiva_loans__muestra[[#This Row],[loan_amount]],"funded","unfunded")</f>
        <v>funded</v>
      </c>
      <c r="V4956" s="1" t="str">
        <f>IF(kiva_loans__muestra[[#This Row],[lender_count]]&gt;=50,"high","low")</f>
        <v>low</v>
      </c>
    </row>
    <row r="4957" spans="1:22" x14ac:dyDescent="0.25">
      <c r="A4957">
        <v>981312</v>
      </c>
      <c r="B4957">
        <v>43500</v>
      </c>
      <c r="C4957">
        <v>43500</v>
      </c>
      <c r="D4957" s="1" t="s">
        <v>55</v>
      </c>
      <c r="E4957" s="1" t="s">
        <v>32</v>
      </c>
      <c r="F4957" s="1" t="s">
        <v>9181</v>
      </c>
      <c r="G4957" s="1" t="s">
        <v>3585</v>
      </c>
      <c r="H4957" s="1" t="s">
        <v>537</v>
      </c>
      <c r="I4957" s="1" t="s">
        <v>538</v>
      </c>
      <c r="J4957" s="1" t="s">
        <v>90</v>
      </c>
      <c r="K4957">
        <v>1600</v>
      </c>
      <c r="L4957" s="2">
        <v>42327.362638888888</v>
      </c>
      <c r="M4957" s="2">
        <v>42296.375</v>
      </c>
      <c r="N4957" s="2">
        <v>42334.149293981478</v>
      </c>
      <c r="O4957">
        <v>60</v>
      </c>
      <c r="P4957">
        <v>17</v>
      </c>
      <c r="Q4957" s="1" t="s">
        <v>515</v>
      </c>
      <c r="R4957" s="1" t="s">
        <v>860</v>
      </c>
      <c r="S4957" s="1" t="s">
        <v>35</v>
      </c>
      <c r="T4957" s="3">
        <v>42327</v>
      </c>
      <c r="U4957" s="1" t="str">
        <f>IF(kiva_loans__muestra[[#This Row],[funded_amount]]=kiva_loans__muestra[[#This Row],[loan_amount]],"funded","unfunded")</f>
        <v>funded</v>
      </c>
      <c r="V4957" s="1" t="str">
        <f>IF(kiva_loans__muestra[[#This Row],[lender_count]]&gt;=50,"high","low")</f>
        <v>low</v>
      </c>
    </row>
    <row r="4958" spans="1:22" x14ac:dyDescent="0.25">
      <c r="A4958">
        <v>981342</v>
      </c>
      <c r="B4958">
        <v>2750</v>
      </c>
      <c r="C4958">
        <v>2750</v>
      </c>
      <c r="D4958" s="1" t="s">
        <v>75</v>
      </c>
      <c r="E4958" s="1" t="s">
        <v>27</v>
      </c>
      <c r="F4958" s="1" t="s">
        <v>1621</v>
      </c>
      <c r="G4958" s="1" t="s">
        <v>3278</v>
      </c>
      <c r="H4958" s="1" t="s">
        <v>100</v>
      </c>
      <c r="I4958" s="1" t="s">
        <v>1514</v>
      </c>
      <c r="J4958" s="1" t="s">
        <v>101</v>
      </c>
      <c r="K4958">
        <v>1450</v>
      </c>
      <c r="L4958" s="2">
        <v>42327.406273148146</v>
      </c>
      <c r="M4958" s="2">
        <v>42312.375</v>
      </c>
      <c r="N4958" s="2">
        <v>42331.864050925928</v>
      </c>
      <c r="O4958">
        <v>70</v>
      </c>
      <c r="P4958">
        <v>7</v>
      </c>
      <c r="Q4958" s="1" t="s">
        <v>30</v>
      </c>
      <c r="R4958" s="1" t="s">
        <v>24</v>
      </c>
      <c r="S4958" s="1" t="s">
        <v>35</v>
      </c>
      <c r="T4958" s="3">
        <v>42327</v>
      </c>
      <c r="U4958" s="1" t="str">
        <f>IF(kiva_loans__muestra[[#This Row],[funded_amount]]=kiva_loans__muestra[[#This Row],[loan_amount]],"funded","unfunded")</f>
        <v>funded</v>
      </c>
      <c r="V4958" s="1" t="str">
        <f>IF(kiva_loans__muestra[[#This Row],[lender_count]]&gt;=50,"high","low")</f>
        <v>low</v>
      </c>
    </row>
    <row r="4959" spans="1:22" x14ac:dyDescent="0.25">
      <c r="A4959">
        <v>981591</v>
      </c>
      <c r="B4959">
        <v>14500</v>
      </c>
      <c r="C4959">
        <v>14500</v>
      </c>
      <c r="D4959" s="1" t="s">
        <v>124</v>
      </c>
      <c r="E4959" s="1" t="s">
        <v>125</v>
      </c>
      <c r="F4959" s="1" t="s">
        <v>9182</v>
      </c>
      <c r="G4959" s="1" t="s">
        <v>3333</v>
      </c>
      <c r="H4959" s="1" t="s">
        <v>241</v>
      </c>
      <c r="I4959" s="1" t="s">
        <v>470</v>
      </c>
      <c r="J4959" s="1" t="s">
        <v>243</v>
      </c>
      <c r="K4959">
        <v>480</v>
      </c>
      <c r="L4959" s="2">
        <v>42327.637800925928</v>
      </c>
      <c r="M4959" s="2">
        <v>42325.375</v>
      </c>
      <c r="N4959" s="2">
        <v>42362.104444444441</v>
      </c>
      <c r="O4959">
        <v>380</v>
      </c>
      <c r="P4959">
        <v>48</v>
      </c>
      <c r="Q4959" s="1" t="s">
        <v>9183</v>
      </c>
      <c r="R4959" s="1" t="s">
        <v>24</v>
      </c>
      <c r="S4959" s="1" t="s">
        <v>31</v>
      </c>
      <c r="T4959" s="3">
        <v>42327</v>
      </c>
      <c r="U4959" s="1" t="str">
        <f>IF(kiva_loans__muestra[[#This Row],[funded_amount]]=kiva_loans__muestra[[#This Row],[loan_amount]],"funded","unfunded")</f>
        <v>funded</v>
      </c>
      <c r="V4959" s="1" t="str">
        <f>IF(kiva_loans__muestra[[#This Row],[lender_count]]&gt;=50,"high","low")</f>
        <v>low</v>
      </c>
    </row>
    <row r="4960" spans="1:22" x14ac:dyDescent="0.25">
      <c r="A4960">
        <v>981439</v>
      </c>
      <c r="B4960">
        <v>750</v>
      </c>
      <c r="C4960">
        <v>750</v>
      </c>
      <c r="D4960" s="1" t="s">
        <v>103</v>
      </c>
      <c r="E4960" s="1" t="s">
        <v>104</v>
      </c>
      <c r="F4960" s="1" t="s">
        <v>1918</v>
      </c>
      <c r="G4960" s="1" t="s">
        <v>4694</v>
      </c>
      <c r="H4960" s="1" t="s">
        <v>1300</v>
      </c>
      <c r="I4960" s="1" t="s">
        <v>1301</v>
      </c>
      <c r="J4960" s="1" t="s">
        <v>1302</v>
      </c>
      <c r="K4960">
        <v>2880</v>
      </c>
      <c r="L4960" s="2">
        <v>42327.490393518521</v>
      </c>
      <c r="M4960" s="2">
        <v>42345.375</v>
      </c>
      <c r="N4960" s="2">
        <v>42332.08084490741</v>
      </c>
      <c r="O4960">
        <v>140</v>
      </c>
      <c r="P4960">
        <v>2</v>
      </c>
      <c r="Q4960" s="1" t="s">
        <v>30</v>
      </c>
      <c r="R4960" s="1" t="s">
        <v>92</v>
      </c>
      <c r="S4960" s="1" t="s">
        <v>25</v>
      </c>
      <c r="T4960" s="3">
        <v>42327</v>
      </c>
      <c r="U4960" s="1" t="str">
        <f>IF(kiva_loans__muestra[[#This Row],[funded_amount]]=kiva_loans__muestra[[#This Row],[loan_amount]],"funded","unfunded")</f>
        <v>funded</v>
      </c>
      <c r="V4960" s="1" t="str">
        <f>IF(kiva_loans__muestra[[#This Row],[lender_count]]&gt;=50,"high","low")</f>
        <v>low</v>
      </c>
    </row>
    <row r="4961" spans="1:22" x14ac:dyDescent="0.25">
      <c r="A4961">
        <v>981310</v>
      </c>
      <c r="B4961">
        <v>1000</v>
      </c>
      <c r="C4961">
        <v>1000</v>
      </c>
      <c r="D4961" s="1" t="s">
        <v>280</v>
      </c>
      <c r="E4961" s="1" t="s">
        <v>104</v>
      </c>
      <c r="F4961" s="1" t="s">
        <v>1412</v>
      </c>
      <c r="G4961" s="1" t="s">
        <v>3311</v>
      </c>
      <c r="H4961" s="1" t="s">
        <v>119</v>
      </c>
      <c r="I4961" s="1" t="s">
        <v>727</v>
      </c>
      <c r="J4961" s="1" t="s">
        <v>270</v>
      </c>
      <c r="K4961">
        <v>3110</v>
      </c>
      <c r="L4961" s="2">
        <v>42327.362037037034</v>
      </c>
      <c r="M4961" s="2">
        <v>42324.375</v>
      </c>
      <c r="N4961" s="2">
        <v>42332.051354166666</v>
      </c>
      <c r="O4961">
        <v>140</v>
      </c>
      <c r="P4961">
        <v>4</v>
      </c>
      <c r="Q4961" s="1" t="s">
        <v>1031</v>
      </c>
      <c r="R4961" s="1" t="s">
        <v>60</v>
      </c>
      <c r="S4961" s="1" t="s">
        <v>31</v>
      </c>
      <c r="T4961" s="3">
        <v>42327</v>
      </c>
      <c r="U4961" s="1" t="str">
        <f>IF(kiva_loans__muestra[[#This Row],[funded_amount]]=kiva_loans__muestra[[#This Row],[loan_amount]],"funded","unfunded")</f>
        <v>funded</v>
      </c>
      <c r="V4961" s="1" t="str">
        <f>IF(kiva_loans__muestra[[#This Row],[lender_count]]&gt;=50,"high","low")</f>
        <v>low</v>
      </c>
    </row>
    <row r="4962" spans="1:22" x14ac:dyDescent="0.25">
      <c r="A4962">
        <v>981384</v>
      </c>
      <c r="B4962">
        <v>2500</v>
      </c>
      <c r="C4962">
        <v>2500</v>
      </c>
      <c r="D4962" s="1" t="s">
        <v>280</v>
      </c>
      <c r="E4962" s="1" t="s">
        <v>104</v>
      </c>
      <c r="F4962" s="1" t="s">
        <v>9184</v>
      </c>
      <c r="G4962" s="1" t="s">
        <v>3284</v>
      </c>
      <c r="H4962" s="1" t="s">
        <v>189</v>
      </c>
      <c r="I4962" s="1" t="s">
        <v>1025</v>
      </c>
      <c r="J4962" s="1" t="s">
        <v>207</v>
      </c>
      <c r="K4962">
        <v>630</v>
      </c>
      <c r="L4962" s="2">
        <v>42327.440682870372</v>
      </c>
      <c r="M4962" s="2">
        <v>42331.375</v>
      </c>
      <c r="N4962" s="2">
        <v>42342.678229166668</v>
      </c>
      <c r="O4962">
        <v>130</v>
      </c>
      <c r="P4962">
        <v>9</v>
      </c>
      <c r="Q4962" s="1" t="s">
        <v>687</v>
      </c>
      <c r="R4962" s="1" t="s">
        <v>24</v>
      </c>
      <c r="S4962" s="1" t="s">
        <v>31</v>
      </c>
      <c r="T4962" s="3">
        <v>42327</v>
      </c>
      <c r="U4962" s="1" t="str">
        <f>IF(kiva_loans__muestra[[#This Row],[funded_amount]]=kiva_loans__muestra[[#This Row],[loan_amount]],"funded","unfunded")</f>
        <v>funded</v>
      </c>
      <c r="V4962" s="1" t="str">
        <f>IF(kiva_loans__muestra[[#This Row],[lender_count]]&gt;=50,"high","low")</f>
        <v>low</v>
      </c>
    </row>
    <row r="4963" spans="1:22" x14ac:dyDescent="0.25">
      <c r="A4963">
        <v>981633</v>
      </c>
      <c r="B4963">
        <v>15500</v>
      </c>
      <c r="C4963">
        <v>15500</v>
      </c>
      <c r="D4963" s="1" t="s">
        <v>250</v>
      </c>
      <c r="E4963" s="1" t="s">
        <v>62</v>
      </c>
      <c r="F4963" s="1" t="s">
        <v>9185</v>
      </c>
      <c r="G4963" s="1" t="s">
        <v>3661</v>
      </c>
      <c r="H4963" s="1" t="s">
        <v>805</v>
      </c>
      <c r="I4963" s="1" t="s">
        <v>1870</v>
      </c>
      <c r="J4963" s="1" t="s">
        <v>806</v>
      </c>
      <c r="K4963">
        <v>4040</v>
      </c>
      <c r="L4963" s="2">
        <v>42327.695740740739</v>
      </c>
      <c r="M4963" s="2">
        <v>42325.375</v>
      </c>
      <c r="N4963" s="2">
        <v>42332.816157407404</v>
      </c>
      <c r="O4963">
        <v>180</v>
      </c>
      <c r="P4963">
        <v>59</v>
      </c>
      <c r="Q4963" s="1" t="s">
        <v>40</v>
      </c>
      <c r="R4963" s="1" t="s">
        <v>24</v>
      </c>
      <c r="S4963" s="1" t="s">
        <v>31</v>
      </c>
      <c r="T4963" s="3">
        <v>42327</v>
      </c>
      <c r="U4963" s="1" t="str">
        <f>IF(kiva_loans__muestra[[#This Row],[funded_amount]]=kiva_loans__muestra[[#This Row],[loan_amount]],"funded","unfunded")</f>
        <v>funded</v>
      </c>
      <c r="V4963" s="1" t="str">
        <f>IF(kiva_loans__muestra[[#This Row],[lender_count]]&gt;=50,"high","low")</f>
        <v>high</v>
      </c>
    </row>
    <row r="4964" spans="1:22" x14ac:dyDescent="0.25">
      <c r="A4964">
        <v>981492</v>
      </c>
      <c r="B4964">
        <v>13000</v>
      </c>
      <c r="C4964">
        <v>13000</v>
      </c>
      <c r="D4964" s="1" t="s">
        <v>173</v>
      </c>
      <c r="E4964" s="1" t="s">
        <v>38</v>
      </c>
      <c r="F4964" s="1" t="s">
        <v>9186</v>
      </c>
      <c r="G4964" s="1" t="s">
        <v>6169</v>
      </c>
      <c r="H4964" s="1" t="s">
        <v>1483</v>
      </c>
      <c r="I4964" s="1" t="s">
        <v>1484</v>
      </c>
      <c r="J4964" s="1" t="s">
        <v>1485</v>
      </c>
      <c r="K4964">
        <v>4400</v>
      </c>
      <c r="L4964" s="2">
        <v>42327.538078703707</v>
      </c>
      <c r="M4964" s="2">
        <v>42318.375</v>
      </c>
      <c r="N4964" s="2">
        <v>42332.767870370371</v>
      </c>
      <c r="O4964">
        <v>140</v>
      </c>
      <c r="P4964">
        <v>51</v>
      </c>
      <c r="Q4964" s="1" t="s">
        <v>7346</v>
      </c>
      <c r="R4964" s="1" t="s">
        <v>92</v>
      </c>
      <c r="S4964" s="1" t="s">
        <v>31</v>
      </c>
      <c r="T4964" s="3">
        <v>42327</v>
      </c>
      <c r="U4964" s="1" t="str">
        <f>IF(kiva_loans__muestra[[#This Row],[funded_amount]]=kiva_loans__muestra[[#This Row],[loan_amount]],"funded","unfunded")</f>
        <v>funded</v>
      </c>
      <c r="V4964" s="1" t="str">
        <f>IF(kiva_loans__muestra[[#This Row],[lender_count]]&gt;=50,"high","low")</f>
        <v>high</v>
      </c>
    </row>
    <row r="4965" spans="1:22" x14ac:dyDescent="0.25">
      <c r="A4965">
        <v>981421</v>
      </c>
      <c r="B4965">
        <v>1000</v>
      </c>
      <c r="C4965">
        <v>1000</v>
      </c>
      <c r="D4965" s="1" t="s">
        <v>103</v>
      </c>
      <c r="E4965" s="1" t="s">
        <v>104</v>
      </c>
      <c r="F4965" s="1" t="s">
        <v>1371</v>
      </c>
      <c r="G4965" s="1" t="s">
        <v>4694</v>
      </c>
      <c r="H4965" s="1" t="s">
        <v>1300</v>
      </c>
      <c r="I4965" s="1" t="s">
        <v>1301</v>
      </c>
      <c r="J4965" s="1" t="s">
        <v>1302</v>
      </c>
      <c r="K4965">
        <v>2880</v>
      </c>
      <c r="L4965" s="2">
        <v>42327.476388888892</v>
      </c>
      <c r="M4965" s="2">
        <v>42345.375</v>
      </c>
      <c r="N4965" s="2">
        <v>42332.30609953704</v>
      </c>
      <c r="O4965">
        <v>140</v>
      </c>
      <c r="P4965">
        <v>4</v>
      </c>
      <c r="Q4965" s="1" t="s">
        <v>30</v>
      </c>
      <c r="R4965" s="1" t="s">
        <v>92</v>
      </c>
      <c r="S4965" s="1" t="s">
        <v>25</v>
      </c>
      <c r="T4965" s="3">
        <v>42327</v>
      </c>
      <c r="U4965" s="1" t="str">
        <f>IF(kiva_loans__muestra[[#This Row],[funded_amount]]=kiva_loans__muestra[[#This Row],[loan_amount]],"funded","unfunded")</f>
        <v>funded</v>
      </c>
      <c r="V4965" s="1" t="str">
        <f>IF(kiva_loans__muestra[[#This Row],[lender_count]]&gt;=50,"high","low")</f>
        <v>low</v>
      </c>
    </row>
    <row r="4966" spans="1:22" x14ac:dyDescent="0.25">
      <c r="A4966">
        <v>982314</v>
      </c>
      <c r="B4966">
        <v>18250</v>
      </c>
      <c r="C4966">
        <v>18250</v>
      </c>
      <c r="D4966" s="1" t="s">
        <v>37</v>
      </c>
      <c r="E4966" s="1" t="s">
        <v>37</v>
      </c>
      <c r="F4966" s="1" t="s">
        <v>1126</v>
      </c>
      <c r="G4966" s="1" t="s">
        <v>3274</v>
      </c>
      <c r="H4966" s="1" t="s">
        <v>105</v>
      </c>
      <c r="I4966" s="1" t="s">
        <v>725</v>
      </c>
      <c r="J4966" s="1" t="s">
        <v>106</v>
      </c>
      <c r="K4966">
        <v>1190</v>
      </c>
      <c r="L4966" s="2">
        <v>42328.690833333334</v>
      </c>
      <c r="M4966" s="2">
        <v>42304.333333333336</v>
      </c>
      <c r="N4966" s="2">
        <v>42341.27716435185</v>
      </c>
      <c r="O4966">
        <v>80</v>
      </c>
      <c r="P4966">
        <v>19</v>
      </c>
      <c r="Q4966" s="1" t="s">
        <v>376</v>
      </c>
      <c r="R4966" s="1" t="s">
        <v>9187</v>
      </c>
      <c r="S4966" s="1" t="s">
        <v>31</v>
      </c>
      <c r="T4966" s="3">
        <v>42328</v>
      </c>
      <c r="U4966" s="1" t="str">
        <f>IF(kiva_loans__muestra[[#This Row],[funded_amount]]=kiva_loans__muestra[[#This Row],[loan_amount]],"funded","unfunded")</f>
        <v>funded</v>
      </c>
      <c r="V4966" s="1" t="str">
        <f>IF(kiva_loans__muestra[[#This Row],[lender_count]]&gt;=50,"high","low")</f>
        <v>low</v>
      </c>
    </row>
    <row r="4967" spans="1:22" x14ac:dyDescent="0.25">
      <c r="A4967">
        <v>982290</v>
      </c>
      <c r="B4967">
        <v>2750</v>
      </c>
      <c r="C4967">
        <v>2750</v>
      </c>
      <c r="D4967" s="1" t="s">
        <v>280</v>
      </c>
      <c r="E4967" s="1" t="s">
        <v>104</v>
      </c>
      <c r="F4967" s="1" t="s">
        <v>1536</v>
      </c>
      <c r="G4967" s="1" t="s">
        <v>5096</v>
      </c>
      <c r="H4967" s="1" t="s">
        <v>1537</v>
      </c>
      <c r="I4967" s="1" t="s">
        <v>1538</v>
      </c>
      <c r="J4967" s="1" t="s">
        <v>1539</v>
      </c>
      <c r="K4967">
        <v>3930</v>
      </c>
      <c r="L4967" s="2">
        <v>42328.663182870368</v>
      </c>
      <c r="M4967" s="2">
        <v>42339.375</v>
      </c>
      <c r="N4967" s="2">
        <v>42332.995254629626</v>
      </c>
      <c r="O4967">
        <v>80</v>
      </c>
      <c r="P4967">
        <v>9</v>
      </c>
      <c r="Q4967" s="1" t="s">
        <v>30</v>
      </c>
      <c r="R4967" s="1" t="s">
        <v>9188</v>
      </c>
      <c r="S4967" s="1" t="s">
        <v>25</v>
      </c>
      <c r="T4967" s="3">
        <v>42328</v>
      </c>
      <c r="U4967" s="1" t="str">
        <f>IF(kiva_loans__muestra[[#This Row],[funded_amount]]=kiva_loans__muestra[[#This Row],[loan_amount]],"funded","unfunded")</f>
        <v>funded</v>
      </c>
      <c r="V4967" s="1" t="str">
        <f>IF(kiva_loans__muestra[[#This Row],[lender_count]]&gt;=50,"high","low")</f>
        <v>low</v>
      </c>
    </row>
    <row r="4968" spans="1:22" x14ac:dyDescent="0.25">
      <c r="A4968">
        <v>982150</v>
      </c>
      <c r="B4968">
        <v>10500</v>
      </c>
      <c r="C4968">
        <v>10500</v>
      </c>
      <c r="D4968" s="1" t="s">
        <v>161</v>
      </c>
      <c r="E4968" s="1" t="s">
        <v>37</v>
      </c>
      <c r="F4968" s="1" t="s">
        <v>9189</v>
      </c>
      <c r="G4968" s="1" t="s">
        <v>3320</v>
      </c>
      <c r="H4968" s="1" t="s">
        <v>717</v>
      </c>
      <c r="I4968" s="1" t="s">
        <v>3136</v>
      </c>
      <c r="J4968" s="1" t="s">
        <v>719</v>
      </c>
      <c r="K4968">
        <v>1460</v>
      </c>
      <c r="L4968" s="2">
        <v>42328.550868055558</v>
      </c>
      <c r="M4968" s="2">
        <v>42300.375</v>
      </c>
      <c r="N4968" s="2">
        <v>42342.48778935185</v>
      </c>
      <c r="O4968">
        <v>260</v>
      </c>
      <c r="P4968">
        <v>38</v>
      </c>
      <c r="Q4968" s="1" t="s">
        <v>9190</v>
      </c>
      <c r="R4968" s="1" t="s">
        <v>24</v>
      </c>
      <c r="S4968" s="1" t="s">
        <v>31</v>
      </c>
      <c r="T4968" s="3">
        <v>42328</v>
      </c>
      <c r="U4968" s="1" t="str">
        <f>IF(kiva_loans__muestra[[#This Row],[funded_amount]]=kiva_loans__muestra[[#This Row],[loan_amount]],"funded","unfunded")</f>
        <v>funded</v>
      </c>
      <c r="V4968" s="1" t="str">
        <f>IF(kiva_loans__muestra[[#This Row],[lender_count]]&gt;=50,"high","low")</f>
        <v>low</v>
      </c>
    </row>
    <row r="4969" spans="1:22" x14ac:dyDescent="0.25">
      <c r="A4969">
        <v>982425</v>
      </c>
      <c r="B4969">
        <v>15000</v>
      </c>
      <c r="C4969">
        <v>15000</v>
      </c>
      <c r="D4969" s="1" t="s">
        <v>49</v>
      </c>
      <c r="E4969" s="1" t="s">
        <v>49</v>
      </c>
      <c r="F4969" s="1" t="s">
        <v>9191</v>
      </c>
      <c r="G4969" s="1" t="s">
        <v>3276</v>
      </c>
      <c r="H4969" s="1" t="s">
        <v>225</v>
      </c>
      <c r="I4969" s="1" t="s">
        <v>430</v>
      </c>
      <c r="J4969" s="1" t="s">
        <v>90</v>
      </c>
      <c r="K4969">
        <v>1590</v>
      </c>
      <c r="L4969" s="2">
        <v>42328.782430555555</v>
      </c>
      <c r="M4969" s="2">
        <v>42328.375</v>
      </c>
      <c r="N4969" s="2">
        <v>42356.684699074074</v>
      </c>
      <c r="O4969">
        <v>100</v>
      </c>
      <c r="P4969">
        <v>42</v>
      </c>
      <c r="Q4969" s="1" t="s">
        <v>454</v>
      </c>
      <c r="R4969" s="1" t="s">
        <v>24</v>
      </c>
      <c r="S4969" s="1" t="s">
        <v>25</v>
      </c>
      <c r="T4969" s="3">
        <v>42328</v>
      </c>
      <c r="U4969" s="1" t="str">
        <f>IF(kiva_loans__muestra[[#This Row],[funded_amount]]=kiva_loans__muestra[[#This Row],[loan_amount]],"funded","unfunded")</f>
        <v>funded</v>
      </c>
      <c r="V4969" s="1" t="str">
        <f>IF(kiva_loans__muestra[[#This Row],[lender_count]]&gt;=50,"high","low")</f>
        <v>low</v>
      </c>
    </row>
    <row r="4970" spans="1:22" x14ac:dyDescent="0.25">
      <c r="A4970">
        <v>981776</v>
      </c>
      <c r="B4970">
        <v>2250</v>
      </c>
      <c r="C4970">
        <v>2250</v>
      </c>
      <c r="D4970" s="1" t="s">
        <v>45</v>
      </c>
      <c r="E4970" s="1" t="s">
        <v>46</v>
      </c>
      <c r="F4970" s="1" t="s">
        <v>742</v>
      </c>
      <c r="G4970" s="1" t="s">
        <v>3278</v>
      </c>
      <c r="H4970" s="1" t="s">
        <v>100</v>
      </c>
      <c r="I4970" s="1" t="s">
        <v>1417</v>
      </c>
      <c r="J4970" s="1" t="s">
        <v>101</v>
      </c>
      <c r="K4970">
        <v>1450</v>
      </c>
      <c r="L4970" s="2">
        <v>42328.067916666667</v>
      </c>
      <c r="M4970" s="2">
        <v>42299.375</v>
      </c>
      <c r="N4970" s="2">
        <v>42353.783483796295</v>
      </c>
      <c r="O4970">
        <v>110</v>
      </c>
      <c r="P4970">
        <v>5</v>
      </c>
      <c r="Q4970" s="1" t="s">
        <v>356</v>
      </c>
      <c r="R4970" s="1" t="s">
        <v>24</v>
      </c>
      <c r="S4970" s="1" t="s">
        <v>35</v>
      </c>
      <c r="T4970" s="3">
        <v>42328</v>
      </c>
      <c r="U4970" s="1" t="str">
        <f>IF(kiva_loans__muestra[[#This Row],[funded_amount]]=kiva_loans__muestra[[#This Row],[loan_amount]],"funded","unfunded")</f>
        <v>funded</v>
      </c>
      <c r="V4970" s="1" t="str">
        <f>IF(kiva_loans__muestra[[#This Row],[lender_count]]&gt;=50,"high","low")</f>
        <v>low</v>
      </c>
    </row>
    <row r="4971" spans="1:22" x14ac:dyDescent="0.25">
      <c r="A4971">
        <v>982370</v>
      </c>
      <c r="B4971">
        <v>2750</v>
      </c>
      <c r="C4971">
        <v>5000</v>
      </c>
      <c r="D4971" s="1" t="s">
        <v>103</v>
      </c>
      <c r="E4971" s="1" t="s">
        <v>104</v>
      </c>
      <c r="F4971" s="1" t="s">
        <v>1918</v>
      </c>
      <c r="G4971" s="1" t="s">
        <v>4694</v>
      </c>
      <c r="H4971" s="1" t="s">
        <v>1300</v>
      </c>
      <c r="I4971" s="1" t="s">
        <v>1301</v>
      </c>
      <c r="J4971" s="1" t="s">
        <v>1302</v>
      </c>
      <c r="K4971">
        <v>2880</v>
      </c>
      <c r="L4971" s="2">
        <v>42328.73238425926</v>
      </c>
      <c r="M4971" s="2">
        <v>42345.375</v>
      </c>
      <c r="N4971" s="2"/>
      <c r="O4971">
        <v>140</v>
      </c>
      <c r="P4971">
        <v>9</v>
      </c>
      <c r="Q4971" s="1" t="s">
        <v>525</v>
      </c>
      <c r="R4971" s="1" t="s">
        <v>92</v>
      </c>
      <c r="S4971" s="1" t="s">
        <v>25</v>
      </c>
      <c r="T4971" s="3">
        <v>42328</v>
      </c>
      <c r="U4971" s="1" t="str">
        <f>IF(kiva_loans__muestra[[#This Row],[funded_amount]]=kiva_loans__muestra[[#This Row],[loan_amount]],"funded","unfunded")</f>
        <v>unfunded</v>
      </c>
      <c r="V4971" s="1" t="str">
        <f>IF(kiva_loans__muestra[[#This Row],[lender_count]]&gt;=50,"high","low")</f>
        <v>low</v>
      </c>
    </row>
    <row r="4972" spans="1:22" x14ac:dyDescent="0.25">
      <c r="A4972">
        <v>982482</v>
      </c>
      <c r="B4972">
        <v>2500</v>
      </c>
      <c r="C4972">
        <v>2500</v>
      </c>
      <c r="D4972" s="1" t="s">
        <v>878</v>
      </c>
      <c r="E4972" s="1" t="s">
        <v>46</v>
      </c>
      <c r="F4972" s="1" t="s">
        <v>9192</v>
      </c>
      <c r="G4972" s="1" t="s">
        <v>3266</v>
      </c>
      <c r="H4972" s="1" t="s">
        <v>89</v>
      </c>
      <c r="I4972" s="1" t="s">
        <v>386</v>
      </c>
      <c r="J4972" s="1" t="s">
        <v>90</v>
      </c>
      <c r="K4972">
        <v>1990</v>
      </c>
      <c r="L4972" s="2">
        <v>42328.885358796295</v>
      </c>
      <c r="M4972" s="2">
        <v>42319.375</v>
      </c>
      <c r="N4972" s="2">
        <v>42336.917546296296</v>
      </c>
      <c r="O4972">
        <v>80</v>
      </c>
      <c r="P4972">
        <v>6</v>
      </c>
      <c r="Q4972" s="1" t="s">
        <v>30</v>
      </c>
      <c r="R4972" s="1" t="s">
        <v>92</v>
      </c>
      <c r="S4972" s="1" t="s">
        <v>31</v>
      </c>
      <c r="T4972" s="3">
        <v>42328</v>
      </c>
      <c r="U4972" s="1" t="str">
        <f>IF(kiva_loans__muestra[[#This Row],[funded_amount]]=kiva_loans__muestra[[#This Row],[loan_amount]],"funded","unfunded")</f>
        <v>funded</v>
      </c>
      <c r="V4972" s="1" t="str">
        <f>IF(kiva_loans__muestra[[#This Row],[lender_count]]&gt;=50,"high","low")</f>
        <v>low</v>
      </c>
    </row>
    <row r="4973" spans="1:22" x14ac:dyDescent="0.25">
      <c r="A4973">
        <v>982584</v>
      </c>
      <c r="B4973">
        <v>9750</v>
      </c>
      <c r="C4973">
        <v>9750</v>
      </c>
      <c r="D4973" s="1" t="s">
        <v>50</v>
      </c>
      <c r="E4973" s="1" t="s">
        <v>37</v>
      </c>
      <c r="F4973" s="1" t="s">
        <v>9193</v>
      </c>
      <c r="G4973" s="1" t="s">
        <v>3427</v>
      </c>
      <c r="H4973" s="1" t="s">
        <v>185</v>
      </c>
      <c r="I4973" s="1" t="s">
        <v>2575</v>
      </c>
      <c r="J4973" s="1" t="s">
        <v>187</v>
      </c>
      <c r="K4973">
        <v>1770</v>
      </c>
      <c r="L4973" s="2">
        <v>42329.029710648145</v>
      </c>
      <c r="M4973" s="2">
        <v>42299.375</v>
      </c>
      <c r="N4973" s="2">
        <v>42361.190312500003</v>
      </c>
      <c r="O4973">
        <v>260</v>
      </c>
      <c r="P4973">
        <v>30</v>
      </c>
      <c r="Q4973" s="1" t="s">
        <v>731</v>
      </c>
      <c r="R4973" s="1" t="s">
        <v>24</v>
      </c>
      <c r="S4973" s="1" t="s">
        <v>25</v>
      </c>
      <c r="T4973" s="3">
        <v>42328</v>
      </c>
      <c r="U4973" s="1" t="str">
        <f>IF(kiva_loans__muestra[[#This Row],[funded_amount]]=kiva_loans__muestra[[#This Row],[loan_amount]],"funded","unfunded")</f>
        <v>funded</v>
      </c>
      <c r="V4973" s="1" t="str">
        <f>IF(kiva_loans__muestra[[#This Row],[lender_count]]&gt;=50,"high","low")</f>
        <v>low</v>
      </c>
    </row>
    <row r="4974" spans="1:22" x14ac:dyDescent="0.25">
      <c r="A4974">
        <v>982576</v>
      </c>
      <c r="B4974">
        <v>500</v>
      </c>
      <c r="C4974">
        <v>500</v>
      </c>
      <c r="D4974" s="1" t="s">
        <v>333</v>
      </c>
      <c r="E4974" s="1" t="s">
        <v>37</v>
      </c>
      <c r="F4974" s="1" t="s">
        <v>2794</v>
      </c>
      <c r="G4974" s="1" t="s">
        <v>3547</v>
      </c>
      <c r="H4974" s="1" t="s">
        <v>274</v>
      </c>
      <c r="I4974" s="1" t="s">
        <v>9194</v>
      </c>
      <c r="J4974" s="1" t="s">
        <v>275</v>
      </c>
      <c r="K4974">
        <v>4490</v>
      </c>
      <c r="L4974" s="2">
        <v>42329.013449074075</v>
      </c>
      <c r="M4974" s="2">
        <v>42325.375</v>
      </c>
      <c r="N4974" s="2">
        <v>42347.797708333332</v>
      </c>
      <c r="O4974">
        <v>100</v>
      </c>
      <c r="P4974">
        <v>2</v>
      </c>
      <c r="Q4974" s="1" t="s">
        <v>30</v>
      </c>
      <c r="R4974" s="1" t="s">
        <v>92</v>
      </c>
      <c r="S4974" s="1" t="s">
        <v>35</v>
      </c>
      <c r="T4974" s="3">
        <v>42328</v>
      </c>
      <c r="U4974" s="1" t="str">
        <f>IF(kiva_loans__muestra[[#This Row],[funded_amount]]=kiva_loans__muestra[[#This Row],[loan_amount]],"funded","unfunded")</f>
        <v>funded</v>
      </c>
      <c r="V4974" s="1" t="str">
        <f>IF(kiva_loans__muestra[[#This Row],[lender_count]]&gt;=50,"high","low")</f>
        <v>low</v>
      </c>
    </row>
    <row r="4975" spans="1:22" x14ac:dyDescent="0.25">
      <c r="A4975">
        <v>982442</v>
      </c>
      <c r="B4975">
        <v>500</v>
      </c>
      <c r="C4975">
        <v>500</v>
      </c>
      <c r="D4975" s="1" t="s">
        <v>333</v>
      </c>
      <c r="E4975" s="1" t="s">
        <v>37</v>
      </c>
      <c r="F4975" s="1" t="s">
        <v>2794</v>
      </c>
      <c r="G4975" s="1" t="s">
        <v>3547</v>
      </c>
      <c r="H4975" s="1" t="s">
        <v>274</v>
      </c>
      <c r="I4975" s="1" t="s">
        <v>1366</v>
      </c>
      <c r="J4975" s="1" t="s">
        <v>275</v>
      </c>
      <c r="K4975">
        <v>4490</v>
      </c>
      <c r="L4975" s="2">
        <v>42328.799513888887</v>
      </c>
      <c r="M4975" s="2">
        <v>42325.375</v>
      </c>
      <c r="N4975" s="2">
        <v>42346.958726851852</v>
      </c>
      <c r="O4975">
        <v>100</v>
      </c>
      <c r="P4975">
        <v>2</v>
      </c>
      <c r="Q4975" s="1" t="s">
        <v>30</v>
      </c>
      <c r="R4975" s="1" t="s">
        <v>92</v>
      </c>
      <c r="S4975" s="1" t="s">
        <v>35</v>
      </c>
      <c r="T4975" s="3">
        <v>42328</v>
      </c>
      <c r="U4975" s="1" t="str">
        <f>IF(kiva_loans__muestra[[#This Row],[funded_amount]]=kiva_loans__muestra[[#This Row],[loan_amount]],"funded","unfunded")</f>
        <v>funded</v>
      </c>
      <c r="V4975" s="1" t="str">
        <f>IF(kiva_loans__muestra[[#This Row],[lender_count]]&gt;=50,"high","low")</f>
        <v>low</v>
      </c>
    </row>
    <row r="4976" spans="1:22" x14ac:dyDescent="0.25">
      <c r="A4976">
        <v>982046</v>
      </c>
      <c r="B4976">
        <v>5750</v>
      </c>
      <c r="C4976">
        <v>5750</v>
      </c>
      <c r="D4976" s="1" t="s">
        <v>45</v>
      </c>
      <c r="E4976" s="1" t="s">
        <v>46</v>
      </c>
      <c r="F4976" s="1" t="s">
        <v>9195</v>
      </c>
      <c r="G4976" s="1" t="s">
        <v>3303</v>
      </c>
      <c r="H4976" s="1" t="s">
        <v>28</v>
      </c>
      <c r="I4976" s="1" t="s">
        <v>39</v>
      </c>
      <c r="J4976" s="1" t="s">
        <v>29</v>
      </c>
      <c r="K4976">
        <v>2450</v>
      </c>
      <c r="L4976" s="2">
        <v>42328.458796296298</v>
      </c>
      <c r="M4976" s="2">
        <v>42298.375</v>
      </c>
      <c r="N4976" s="2">
        <v>42362.502685185187</v>
      </c>
      <c r="O4976">
        <v>140</v>
      </c>
      <c r="P4976">
        <v>21</v>
      </c>
      <c r="Q4976" s="1" t="s">
        <v>9196</v>
      </c>
      <c r="R4976" s="1" t="s">
        <v>24</v>
      </c>
      <c r="S4976" s="1" t="s">
        <v>31</v>
      </c>
      <c r="T4976" s="3">
        <v>42328</v>
      </c>
      <c r="U4976" s="1" t="str">
        <f>IF(kiva_loans__muestra[[#This Row],[funded_amount]]=kiva_loans__muestra[[#This Row],[loan_amount]],"funded","unfunded")</f>
        <v>funded</v>
      </c>
      <c r="V4976" s="1" t="str">
        <f>IF(kiva_loans__muestra[[#This Row],[lender_count]]&gt;=50,"high","low")</f>
        <v>low</v>
      </c>
    </row>
    <row r="4977" spans="1:22" x14ac:dyDescent="0.25">
      <c r="A4977">
        <v>981945</v>
      </c>
      <c r="B4977">
        <v>5000</v>
      </c>
      <c r="C4977">
        <v>5000</v>
      </c>
      <c r="D4977" s="1" t="s">
        <v>59</v>
      </c>
      <c r="E4977" s="1" t="s">
        <v>27</v>
      </c>
      <c r="F4977" s="1" t="s">
        <v>9197</v>
      </c>
      <c r="G4977" s="1" t="s">
        <v>3263</v>
      </c>
      <c r="H4977" s="1" t="s">
        <v>33</v>
      </c>
      <c r="I4977" s="1" t="s">
        <v>307</v>
      </c>
      <c r="J4977" s="1" t="s">
        <v>34</v>
      </c>
      <c r="K4977">
        <v>1380</v>
      </c>
      <c r="L4977" s="2">
        <v>42328.336759259262</v>
      </c>
      <c r="M4977" s="2">
        <v>42320.375</v>
      </c>
      <c r="N4977" s="2">
        <v>42360.453784722224</v>
      </c>
      <c r="O4977">
        <v>110</v>
      </c>
      <c r="P4977">
        <v>17</v>
      </c>
      <c r="Q4977" s="1" t="s">
        <v>7260</v>
      </c>
      <c r="R4977" s="1" t="s">
        <v>24</v>
      </c>
      <c r="S4977" s="1" t="s">
        <v>31</v>
      </c>
      <c r="T4977" s="3">
        <v>42328</v>
      </c>
      <c r="U4977" s="1" t="str">
        <f>IF(kiva_loans__muestra[[#This Row],[funded_amount]]=kiva_loans__muestra[[#This Row],[loan_amount]],"funded","unfunded")</f>
        <v>funded</v>
      </c>
      <c r="V4977" s="1" t="str">
        <f>IF(kiva_loans__muestra[[#This Row],[lender_count]]&gt;=50,"high","low")</f>
        <v>low</v>
      </c>
    </row>
    <row r="4978" spans="1:22" x14ac:dyDescent="0.25">
      <c r="A4978">
        <v>981908</v>
      </c>
      <c r="B4978">
        <v>2250</v>
      </c>
      <c r="C4978">
        <v>2250</v>
      </c>
      <c r="D4978" s="1" t="s">
        <v>56</v>
      </c>
      <c r="E4978" s="1" t="s">
        <v>32</v>
      </c>
      <c r="F4978" s="1" t="s">
        <v>9198</v>
      </c>
      <c r="G4978" s="1" t="s">
        <v>3278</v>
      </c>
      <c r="H4978" s="1" t="s">
        <v>100</v>
      </c>
      <c r="I4978" s="1" t="s">
        <v>1257</v>
      </c>
      <c r="J4978" s="1" t="s">
        <v>101</v>
      </c>
      <c r="K4978">
        <v>1450</v>
      </c>
      <c r="L4978" s="2">
        <v>42328.300405092596</v>
      </c>
      <c r="M4978" s="2">
        <v>42298.375</v>
      </c>
      <c r="N4978" s="2">
        <v>42332.906423611108</v>
      </c>
      <c r="O4978">
        <v>80</v>
      </c>
      <c r="P4978">
        <v>8</v>
      </c>
      <c r="Q4978" s="1" t="s">
        <v>30</v>
      </c>
      <c r="R4978" s="1" t="s">
        <v>24</v>
      </c>
      <c r="S4978" s="1" t="s">
        <v>35</v>
      </c>
      <c r="T4978" s="3">
        <v>42328</v>
      </c>
      <c r="U4978" s="1" t="str">
        <f>IF(kiva_loans__muestra[[#This Row],[funded_amount]]=kiva_loans__muestra[[#This Row],[loan_amount]],"funded","unfunded")</f>
        <v>funded</v>
      </c>
      <c r="V4978" s="1" t="str">
        <f>IF(kiva_loans__muestra[[#This Row],[lender_count]]&gt;=50,"high","low")</f>
        <v>low</v>
      </c>
    </row>
    <row r="4979" spans="1:22" x14ac:dyDescent="0.25">
      <c r="A4979">
        <v>981938</v>
      </c>
      <c r="B4979">
        <v>2750</v>
      </c>
      <c r="C4979">
        <v>2750</v>
      </c>
      <c r="D4979" s="1" t="s">
        <v>152</v>
      </c>
      <c r="E4979" s="1" t="s">
        <v>46</v>
      </c>
      <c r="F4979" s="1" t="s">
        <v>1437</v>
      </c>
      <c r="G4979" s="1" t="s">
        <v>3278</v>
      </c>
      <c r="H4979" s="1" t="s">
        <v>100</v>
      </c>
      <c r="I4979" s="1" t="s">
        <v>1270</v>
      </c>
      <c r="J4979" s="1" t="s">
        <v>101</v>
      </c>
      <c r="K4979">
        <v>1450</v>
      </c>
      <c r="L4979" s="2">
        <v>42328.329733796294</v>
      </c>
      <c r="M4979" s="2">
        <v>42299.375</v>
      </c>
      <c r="N4979" s="2">
        <v>42360.901666666665</v>
      </c>
      <c r="O4979">
        <v>110</v>
      </c>
      <c r="P4979">
        <v>11</v>
      </c>
      <c r="Q4979" s="1" t="s">
        <v>67</v>
      </c>
      <c r="R4979" s="1" t="s">
        <v>24</v>
      </c>
      <c r="S4979" s="1" t="s">
        <v>35</v>
      </c>
      <c r="T4979" s="3">
        <v>42328</v>
      </c>
      <c r="U4979" s="1" t="str">
        <f>IF(kiva_loans__muestra[[#This Row],[funded_amount]]=kiva_loans__muestra[[#This Row],[loan_amount]],"funded","unfunded")</f>
        <v>funded</v>
      </c>
      <c r="V4979" s="1" t="str">
        <f>IF(kiva_loans__muestra[[#This Row],[lender_count]]&gt;=50,"high","low")</f>
        <v>low</v>
      </c>
    </row>
    <row r="4980" spans="1:22" x14ac:dyDescent="0.25">
      <c r="A4980">
        <v>981816</v>
      </c>
      <c r="B4980">
        <v>4500</v>
      </c>
      <c r="C4980">
        <v>4500</v>
      </c>
      <c r="D4980" s="1" t="s">
        <v>69</v>
      </c>
      <c r="E4980" s="1" t="s">
        <v>46</v>
      </c>
      <c r="F4980" s="1" t="s">
        <v>9199</v>
      </c>
      <c r="G4980" s="1" t="s">
        <v>3278</v>
      </c>
      <c r="H4980" s="1" t="s">
        <v>100</v>
      </c>
      <c r="I4980" s="1" t="s">
        <v>1091</v>
      </c>
      <c r="J4980" s="1" t="s">
        <v>101</v>
      </c>
      <c r="K4980">
        <v>1450</v>
      </c>
      <c r="L4980" s="2">
        <v>42328.159710648149</v>
      </c>
      <c r="M4980" s="2">
        <v>42320.375</v>
      </c>
      <c r="N4980" s="2">
        <v>42335.105567129627</v>
      </c>
      <c r="O4980">
        <v>80</v>
      </c>
      <c r="P4980">
        <v>12</v>
      </c>
      <c r="Q4980" s="1" t="s">
        <v>30</v>
      </c>
      <c r="R4980" s="1" t="s">
        <v>24</v>
      </c>
      <c r="S4980" s="1" t="s">
        <v>35</v>
      </c>
      <c r="T4980" s="3">
        <v>42328</v>
      </c>
      <c r="U4980" s="1" t="str">
        <f>IF(kiva_loans__muestra[[#This Row],[funded_amount]]=kiva_loans__muestra[[#This Row],[loan_amount]],"funded","unfunded")</f>
        <v>funded</v>
      </c>
      <c r="V4980" s="1" t="str">
        <f>IF(kiva_loans__muestra[[#This Row],[lender_count]]&gt;=50,"high","low")</f>
        <v>low</v>
      </c>
    </row>
    <row r="4981" spans="1:22" x14ac:dyDescent="0.25">
      <c r="A4981">
        <v>1090517</v>
      </c>
      <c r="B4981">
        <v>2500</v>
      </c>
      <c r="C4981">
        <v>50000</v>
      </c>
      <c r="D4981" s="1" t="s">
        <v>45</v>
      </c>
      <c r="E4981" s="1" t="s">
        <v>46</v>
      </c>
      <c r="F4981" s="1" t="s">
        <v>9200</v>
      </c>
      <c r="G4981" s="1" t="s">
        <v>8377</v>
      </c>
      <c r="H4981" s="1" t="s">
        <v>2253</v>
      </c>
      <c r="I4981" s="1" t="s">
        <v>30</v>
      </c>
      <c r="J4981" s="1" t="s">
        <v>90</v>
      </c>
      <c r="L4981" s="2">
        <v>42330.907256944447</v>
      </c>
      <c r="M4981" s="2"/>
      <c r="N4981" s="2"/>
      <c r="O4981">
        <v>240</v>
      </c>
      <c r="P4981">
        <v>6</v>
      </c>
      <c r="Q4981" s="1" t="s">
        <v>30</v>
      </c>
      <c r="R4981" s="1" t="s">
        <v>92</v>
      </c>
      <c r="S4981" s="1" t="s">
        <v>25</v>
      </c>
      <c r="T4981" s="3">
        <v>42330</v>
      </c>
      <c r="U4981" s="1" t="str">
        <f>IF(kiva_loans__muestra[[#This Row],[funded_amount]]=kiva_loans__muestra[[#This Row],[loan_amount]],"funded","unfunded")</f>
        <v>unfunded</v>
      </c>
      <c r="V4981" s="1" t="str">
        <f>IF(kiva_loans__muestra[[#This Row],[lender_count]]&gt;=50,"high","low")</f>
        <v>low</v>
      </c>
    </row>
    <row r="4982" spans="1:22" x14ac:dyDescent="0.25">
      <c r="A4982">
        <v>982923</v>
      </c>
      <c r="B4982">
        <v>11750</v>
      </c>
      <c r="C4982">
        <v>11750</v>
      </c>
      <c r="D4982" s="1" t="s">
        <v>50</v>
      </c>
      <c r="E4982" s="1" t="s">
        <v>37</v>
      </c>
      <c r="F4982" s="1" t="s">
        <v>9201</v>
      </c>
      <c r="G4982" s="1" t="s">
        <v>3439</v>
      </c>
      <c r="H4982" s="1" t="s">
        <v>406</v>
      </c>
      <c r="I4982" s="1" t="s">
        <v>417</v>
      </c>
      <c r="J4982" s="1" t="s">
        <v>408</v>
      </c>
      <c r="K4982">
        <v>1850</v>
      </c>
      <c r="L4982" s="2">
        <v>42330.458969907406</v>
      </c>
      <c r="M4982" s="2">
        <v>42304.333333333336</v>
      </c>
      <c r="N4982" s="2">
        <v>42337.049409722225</v>
      </c>
      <c r="O4982">
        <v>210</v>
      </c>
      <c r="P4982">
        <v>25</v>
      </c>
      <c r="Q4982" s="1" t="s">
        <v>1875</v>
      </c>
      <c r="R4982" s="1" t="s">
        <v>24</v>
      </c>
      <c r="S4982" s="1" t="s">
        <v>31</v>
      </c>
      <c r="T4982" s="3">
        <v>42330</v>
      </c>
      <c r="U4982" s="1" t="str">
        <f>IF(kiva_loans__muestra[[#This Row],[funded_amount]]=kiva_loans__muestra[[#This Row],[loan_amount]],"funded","unfunded")</f>
        <v>funded</v>
      </c>
      <c r="V4982" s="1" t="str">
        <f>IF(kiva_loans__muestra[[#This Row],[lender_count]]&gt;=50,"high","low")</f>
        <v>low</v>
      </c>
    </row>
    <row r="4983" spans="1:22" x14ac:dyDescent="0.25">
      <c r="A4983">
        <v>982962</v>
      </c>
      <c r="B4983">
        <v>3000</v>
      </c>
      <c r="C4983">
        <v>3000</v>
      </c>
      <c r="D4983" s="1" t="s">
        <v>175</v>
      </c>
      <c r="E4983" s="1" t="s">
        <v>78</v>
      </c>
      <c r="F4983" s="1" t="s">
        <v>9202</v>
      </c>
      <c r="G4983" s="1" t="s">
        <v>3396</v>
      </c>
      <c r="H4983" s="1" t="s">
        <v>788</v>
      </c>
      <c r="I4983" s="1" t="s">
        <v>1046</v>
      </c>
      <c r="J4983" s="1" t="s">
        <v>790</v>
      </c>
      <c r="K4983">
        <v>580</v>
      </c>
      <c r="L4983" s="2">
        <v>42330.785208333335</v>
      </c>
      <c r="M4983" s="2">
        <v>42299.375</v>
      </c>
      <c r="N4983" s="2">
        <v>42334.78707175926</v>
      </c>
      <c r="O4983">
        <v>150</v>
      </c>
      <c r="P4983">
        <v>11</v>
      </c>
      <c r="Q4983" s="1" t="s">
        <v>40</v>
      </c>
      <c r="R4983" s="1" t="s">
        <v>24</v>
      </c>
      <c r="S4983" s="1" t="s">
        <v>31</v>
      </c>
      <c r="T4983" s="3">
        <v>42330</v>
      </c>
      <c r="U4983" s="1" t="str">
        <f>IF(kiva_loans__muestra[[#This Row],[funded_amount]]=kiva_loans__muestra[[#This Row],[loan_amount]],"funded","unfunded")</f>
        <v>funded</v>
      </c>
      <c r="V4983" s="1" t="str">
        <f>IF(kiva_loans__muestra[[#This Row],[lender_count]]&gt;=50,"high","low")</f>
        <v>low</v>
      </c>
    </row>
    <row r="4984" spans="1:22" x14ac:dyDescent="0.25">
      <c r="A4984">
        <v>983732</v>
      </c>
      <c r="B4984">
        <v>12000</v>
      </c>
      <c r="C4984">
        <v>14750</v>
      </c>
      <c r="D4984" s="1" t="s">
        <v>201</v>
      </c>
      <c r="E4984" s="1" t="s">
        <v>37</v>
      </c>
      <c r="F4984" s="1" t="s">
        <v>9203</v>
      </c>
      <c r="G4984" s="1" t="s">
        <v>3333</v>
      </c>
      <c r="H4984" s="1" t="s">
        <v>241</v>
      </c>
      <c r="I4984" s="1" t="s">
        <v>9204</v>
      </c>
      <c r="J4984" s="1" t="s">
        <v>243</v>
      </c>
      <c r="K4984">
        <v>480</v>
      </c>
      <c r="L4984" s="2">
        <v>42331.62939814815</v>
      </c>
      <c r="M4984" s="2">
        <v>42318.375</v>
      </c>
      <c r="N4984" s="2"/>
      <c r="O4984">
        <v>200</v>
      </c>
      <c r="P4984">
        <v>36</v>
      </c>
      <c r="Q4984" s="1" t="s">
        <v>9205</v>
      </c>
      <c r="R4984" s="1" t="s">
        <v>24</v>
      </c>
      <c r="S4984" s="1" t="s">
        <v>31</v>
      </c>
      <c r="T4984" s="3">
        <v>42331</v>
      </c>
      <c r="U4984" s="1" t="str">
        <f>IF(kiva_loans__muestra[[#This Row],[funded_amount]]=kiva_loans__muestra[[#This Row],[loan_amount]],"funded","unfunded")</f>
        <v>unfunded</v>
      </c>
      <c r="V4984" s="1" t="str">
        <f>IF(kiva_loans__muestra[[#This Row],[lender_count]]&gt;=50,"high","low")</f>
        <v>low</v>
      </c>
    </row>
    <row r="4985" spans="1:22" x14ac:dyDescent="0.25">
      <c r="A4985">
        <v>983368</v>
      </c>
      <c r="B4985">
        <v>15000</v>
      </c>
      <c r="C4985">
        <v>15000</v>
      </c>
      <c r="D4985" s="1" t="s">
        <v>45</v>
      </c>
      <c r="E4985" s="1" t="s">
        <v>46</v>
      </c>
      <c r="F4985" s="1" t="s">
        <v>9206</v>
      </c>
      <c r="G4985" s="1" t="s">
        <v>3286</v>
      </c>
      <c r="H4985" s="1" t="s">
        <v>438</v>
      </c>
      <c r="I4985" s="1" t="s">
        <v>1898</v>
      </c>
      <c r="J4985" s="1" t="s">
        <v>90</v>
      </c>
      <c r="K4985">
        <v>2430</v>
      </c>
      <c r="L4985" s="2">
        <v>42331.40185185185</v>
      </c>
      <c r="M4985" s="2">
        <v>42303.333333333336</v>
      </c>
      <c r="N4985" s="2">
        <v>42362.737962962965</v>
      </c>
      <c r="O4985">
        <v>190</v>
      </c>
      <c r="P4985">
        <v>35</v>
      </c>
      <c r="Q4985" s="1" t="s">
        <v>224</v>
      </c>
      <c r="R4985" s="1" t="s">
        <v>24</v>
      </c>
      <c r="S4985" s="1" t="s">
        <v>31</v>
      </c>
      <c r="T4985" s="3">
        <v>42331</v>
      </c>
      <c r="U4985" s="1" t="str">
        <f>IF(kiva_loans__muestra[[#This Row],[funded_amount]]=kiva_loans__muestra[[#This Row],[loan_amount]],"funded","unfunded")</f>
        <v>funded</v>
      </c>
      <c r="V4985" s="1" t="str">
        <f>IF(kiva_loans__muestra[[#This Row],[lender_count]]&gt;=50,"high","low")</f>
        <v>low</v>
      </c>
    </row>
    <row r="4986" spans="1:22" x14ac:dyDescent="0.25">
      <c r="A4986">
        <v>983737</v>
      </c>
      <c r="B4986">
        <v>4000</v>
      </c>
      <c r="C4986">
        <v>4000</v>
      </c>
      <c r="D4986" s="1" t="s">
        <v>179</v>
      </c>
      <c r="E4986" s="1" t="s">
        <v>49</v>
      </c>
      <c r="F4986" s="1" t="s">
        <v>244</v>
      </c>
      <c r="G4986" s="1" t="s">
        <v>3263</v>
      </c>
      <c r="H4986" s="1" t="s">
        <v>33</v>
      </c>
      <c r="I4986" s="1" t="s">
        <v>114</v>
      </c>
      <c r="J4986" s="1" t="s">
        <v>34</v>
      </c>
      <c r="K4986">
        <v>1640</v>
      </c>
      <c r="L4986" s="2">
        <v>42331.6406712963</v>
      </c>
      <c r="M4986" s="2">
        <v>42331.375</v>
      </c>
      <c r="N4986" s="2">
        <v>42365.847777777781</v>
      </c>
      <c r="O4986">
        <v>140</v>
      </c>
      <c r="P4986">
        <v>13</v>
      </c>
      <c r="Q4986" s="1" t="s">
        <v>1925</v>
      </c>
      <c r="R4986" s="1" t="s">
        <v>24</v>
      </c>
      <c r="S4986" s="1" t="s">
        <v>35</v>
      </c>
      <c r="T4986" s="3">
        <v>42331</v>
      </c>
      <c r="U4986" s="1" t="str">
        <f>IF(kiva_loans__muestra[[#This Row],[funded_amount]]=kiva_loans__muestra[[#This Row],[loan_amount]],"funded","unfunded")</f>
        <v>funded</v>
      </c>
      <c r="V4986" s="1" t="str">
        <f>IF(kiva_loans__muestra[[#This Row],[lender_count]]&gt;=50,"high","low")</f>
        <v>low</v>
      </c>
    </row>
    <row r="4987" spans="1:22" x14ac:dyDescent="0.25">
      <c r="A4987">
        <v>983166</v>
      </c>
      <c r="B4987">
        <v>3500</v>
      </c>
      <c r="C4987">
        <v>3500</v>
      </c>
      <c r="D4987" s="1" t="s">
        <v>45</v>
      </c>
      <c r="E4987" s="1" t="s">
        <v>46</v>
      </c>
      <c r="F4987" s="1" t="s">
        <v>9207</v>
      </c>
      <c r="G4987" s="1" t="s">
        <v>3927</v>
      </c>
      <c r="H4987" s="1" t="s">
        <v>1333</v>
      </c>
      <c r="I4987" s="1" t="s">
        <v>1334</v>
      </c>
      <c r="J4987" s="1" t="s">
        <v>1335</v>
      </c>
      <c r="K4987">
        <v>230</v>
      </c>
      <c r="L4987" s="2">
        <v>42331.29828703704</v>
      </c>
      <c r="M4987" s="2">
        <v>42319.375</v>
      </c>
      <c r="N4987" s="2">
        <v>42334.142025462963</v>
      </c>
      <c r="O4987">
        <v>170</v>
      </c>
      <c r="P4987">
        <v>14</v>
      </c>
      <c r="Q4987" s="1" t="s">
        <v>2646</v>
      </c>
      <c r="R4987" s="1" t="s">
        <v>24</v>
      </c>
      <c r="S4987" s="1" t="s">
        <v>31</v>
      </c>
      <c r="T4987" s="3">
        <v>42331</v>
      </c>
      <c r="U4987" s="1" t="str">
        <f>IF(kiva_loans__muestra[[#This Row],[funded_amount]]=kiva_loans__muestra[[#This Row],[loan_amount]],"funded","unfunded")</f>
        <v>funded</v>
      </c>
      <c r="V4987" s="1" t="str">
        <f>IF(kiva_loans__muestra[[#This Row],[lender_count]]&gt;=50,"high","low")</f>
        <v>low</v>
      </c>
    </row>
    <row r="4988" spans="1:22" x14ac:dyDescent="0.25">
      <c r="A4988">
        <v>983429</v>
      </c>
      <c r="B4988">
        <v>6500</v>
      </c>
      <c r="C4988">
        <v>6500</v>
      </c>
      <c r="D4988" s="1" t="s">
        <v>63</v>
      </c>
      <c r="E4988" s="1" t="s">
        <v>27</v>
      </c>
      <c r="F4988" s="1" t="s">
        <v>9208</v>
      </c>
      <c r="G4988" s="1" t="s">
        <v>3278</v>
      </c>
      <c r="H4988" s="1" t="s">
        <v>100</v>
      </c>
      <c r="I4988" s="1" t="s">
        <v>954</v>
      </c>
      <c r="J4988" s="1" t="s">
        <v>101</v>
      </c>
      <c r="K4988">
        <v>1440</v>
      </c>
      <c r="L4988" s="2">
        <v>42331.422060185185</v>
      </c>
      <c r="M4988" s="2">
        <v>42317.375</v>
      </c>
      <c r="N4988" s="2">
        <v>42340.278668981482</v>
      </c>
      <c r="O4988">
        <v>80</v>
      </c>
      <c r="P4988">
        <v>21</v>
      </c>
      <c r="Q4988" s="1" t="s">
        <v>47</v>
      </c>
      <c r="R4988" s="1" t="s">
        <v>24</v>
      </c>
      <c r="S4988" s="1" t="s">
        <v>35</v>
      </c>
      <c r="T4988" s="3">
        <v>42331</v>
      </c>
      <c r="U4988" s="1" t="str">
        <f>IF(kiva_loans__muestra[[#This Row],[funded_amount]]=kiva_loans__muestra[[#This Row],[loan_amount]],"funded","unfunded")</f>
        <v>funded</v>
      </c>
      <c r="V4988" s="1" t="str">
        <f>IF(kiva_loans__muestra[[#This Row],[lender_count]]&gt;=50,"high","low")</f>
        <v>low</v>
      </c>
    </row>
    <row r="4989" spans="1:22" x14ac:dyDescent="0.25">
      <c r="A4989">
        <v>983101</v>
      </c>
      <c r="B4989">
        <v>3250</v>
      </c>
      <c r="C4989">
        <v>3250</v>
      </c>
      <c r="D4989" s="1" t="s">
        <v>45</v>
      </c>
      <c r="E4989" s="1" t="s">
        <v>46</v>
      </c>
      <c r="F4989" s="1" t="s">
        <v>9209</v>
      </c>
      <c r="G4989" s="1" t="s">
        <v>3278</v>
      </c>
      <c r="H4989" s="1" t="s">
        <v>100</v>
      </c>
      <c r="I4989" s="1" t="s">
        <v>678</v>
      </c>
      <c r="J4989" s="1" t="s">
        <v>101</v>
      </c>
      <c r="K4989">
        <v>1360</v>
      </c>
      <c r="L4989" s="2">
        <v>42331.250127314815</v>
      </c>
      <c r="M4989" s="2">
        <v>42312.375</v>
      </c>
      <c r="N4989" s="2">
        <v>42361.149351851855</v>
      </c>
      <c r="O4989">
        <v>110</v>
      </c>
      <c r="P4989">
        <v>5</v>
      </c>
      <c r="Q4989" s="1" t="s">
        <v>240</v>
      </c>
      <c r="R4989" s="1" t="s">
        <v>24</v>
      </c>
      <c r="S4989" s="1" t="s">
        <v>31</v>
      </c>
      <c r="T4989" s="3">
        <v>42331</v>
      </c>
      <c r="U4989" s="1" t="str">
        <f>IF(kiva_loans__muestra[[#This Row],[funded_amount]]=kiva_loans__muestra[[#This Row],[loan_amount]],"funded","unfunded")</f>
        <v>funded</v>
      </c>
      <c r="V4989" s="1" t="str">
        <f>IF(kiva_loans__muestra[[#This Row],[lender_count]]&gt;=50,"high","low")</f>
        <v>low</v>
      </c>
    </row>
    <row r="4990" spans="1:22" x14ac:dyDescent="0.25">
      <c r="A4990">
        <v>983197</v>
      </c>
      <c r="B4990">
        <v>7000</v>
      </c>
      <c r="C4990">
        <v>7000</v>
      </c>
      <c r="D4990" s="1" t="s">
        <v>45</v>
      </c>
      <c r="E4990" s="1" t="s">
        <v>46</v>
      </c>
      <c r="F4990" s="1" t="s">
        <v>9210</v>
      </c>
      <c r="G4990" s="1" t="s">
        <v>3263</v>
      </c>
      <c r="H4990" s="1" t="s">
        <v>33</v>
      </c>
      <c r="I4990" s="1" t="s">
        <v>1675</v>
      </c>
      <c r="J4990" s="1" t="s">
        <v>34</v>
      </c>
      <c r="K4990">
        <v>1380</v>
      </c>
      <c r="L4990" s="2">
        <v>42331.315289351849</v>
      </c>
      <c r="M4990" s="2">
        <v>42321.375</v>
      </c>
      <c r="N4990" s="2">
        <v>42347.710879629631</v>
      </c>
      <c r="O4990">
        <v>80</v>
      </c>
      <c r="P4990">
        <v>16</v>
      </c>
      <c r="Q4990" s="1" t="s">
        <v>278</v>
      </c>
      <c r="R4990" s="1" t="s">
        <v>24</v>
      </c>
      <c r="S4990" s="1" t="s">
        <v>31</v>
      </c>
      <c r="T4990" s="3">
        <v>42331</v>
      </c>
      <c r="U4990" s="1" t="str">
        <f>IF(kiva_loans__muestra[[#This Row],[funded_amount]]=kiva_loans__muestra[[#This Row],[loan_amount]],"funded","unfunded")</f>
        <v>funded</v>
      </c>
      <c r="V4990" s="1" t="str">
        <f>IF(kiva_loans__muestra[[#This Row],[lender_count]]&gt;=50,"high","low")</f>
        <v>low</v>
      </c>
    </row>
    <row r="4991" spans="1:22" x14ac:dyDescent="0.25">
      <c r="A4991">
        <v>983432</v>
      </c>
      <c r="B4991">
        <v>48500</v>
      </c>
      <c r="C4991">
        <v>48500</v>
      </c>
      <c r="D4991" s="1" t="s">
        <v>46</v>
      </c>
      <c r="E4991" s="1" t="s">
        <v>46</v>
      </c>
      <c r="F4991" s="1" t="s">
        <v>9211</v>
      </c>
      <c r="G4991" s="1" t="s">
        <v>3299</v>
      </c>
      <c r="H4991" s="1" t="s">
        <v>109</v>
      </c>
      <c r="I4991" s="1" t="s">
        <v>30</v>
      </c>
      <c r="J4991" s="1" t="s">
        <v>110</v>
      </c>
      <c r="K4991">
        <v>1050</v>
      </c>
      <c r="L4991" s="2">
        <v>42331.423402777778</v>
      </c>
      <c r="M4991" s="2">
        <v>42314.375</v>
      </c>
      <c r="N4991" s="2">
        <v>42360.678240740737</v>
      </c>
      <c r="O4991">
        <v>80</v>
      </c>
      <c r="P4991">
        <v>128</v>
      </c>
      <c r="Q4991" s="1" t="s">
        <v>9212</v>
      </c>
      <c r="R4991" s="1" t="s">
        <v>730</v>
      </c>
      <c r="S4991" s="1" t="s">
        <v>31</v>
      </c>
      <c r="T4991" s="3">
        <v>42331</v>
      </c>
      <c r="U4991" s="1" t="str">
        <f>IF(kiva_loans__muestra[[#This Row],[funded_amount]]=kiva_loans__muestra[[#This Row],[loan_amount]],"funded","unfunded")</f>
        <v>funded</v>
      </c>
      <c r="V4991" s="1" t="str">
        <f>IF(kiva_loans__muestra[[#This Row],[lender_count]]&gt;=50,"high","low")</f>
        <v>high</v>
      </c>
    </row>
    <row r="4992" spans="1:22" x14ac:dyDescent="0.25">
      <c r="A4992">
        <v>983342</v>
      </c>
      <c r="B4992">
        <v>6000</v>
      </c>
      <c r="C4992">
        <v>6000</v>
      </c>
      <c r="D4992" s="1" t="s">
        <v>64</v>
      </c>
      <c r="E4992" s="1" t="s">
        <v>37</v>
      </c>
      <c r="F4992" s="1" t="s">
        <v>987</v>
      </c>
      <c r="G4992" s="1" t="s">
        <v>3263</v>
      </c>
      <c r="H4992" s="1" t="s">
        <v>33</v>
      </c>
      <c r="I4992" s="1" t="s">
        <v>1273</v>
      </c>
      <c r="J4992" s="1" t="s">
        <v>34</v>
      </c>
      <c r="K4992">
        <v>1380</v>
      </c>
      <c r="L4992" s="2">
        <v>42331.391099537039</v>
      </c>
      <c r="M4992" s="2">
        <v>42321.375</v>
      </c>
      <c r="N4992" s="2">
        <v>42363.635462962964</v>
      </c>
      <c r="O4992">
        <v>140</v>
      </c>
      <c r="P4992">
        <v>21</v>
      </c>
      <c r="Q4992" s="1" t="s">
        <v>9213</v>
      </c>
      <c r="R4992" s="1" t="s">
        <v>92</v>
      </c>
      <c r="S4992" s="1" t="s">
        <v>31</v>
      </c>
      <c r="T4992" s="3">
        <v>42331</v>
      </c>
      <c r="U4992" s="1" t="str">
        <f>IF(kiva_loans__muestra[[#This Row],[funded_amount]]=kiva_loans__muestra[[#This Row],[loan_amount]],"funded","unfunded")</f>
        <v>funded</v>
      </c>
      <c r="V4992" s="1" t="str">
        <f>IF(kiva_loans__muestra[[#This Row],[lender_count]]&gt;=50,"high","low")</f>
        <v>low</v>
      </c>
    </row>
    <row r="4993" spans="1:22" x14ac:dyDescent="0.25">
      <c r="A4993">
        <v>983375</v>
      </c>
      <c r="B4993">
        <v>8500</v>
      </c>
      <c r="C4993">
        <v>8500</v>
      </c>
      <c r="D4993" s="1" t="s">
        <v>66</v>
      </c>
      <c r="E4993" s="1" t="s">
        <v>66</v>
      </c>
      <c r="F4993" s="1" t="s">
        <v>2792</v>
      </c>
      <c r="G4993" s="1" t="s">
        <v>3519</v>
      </c>
      <c r="H4993" s="1" t="s">
        <v>505</v>
      </c>
      <c r="I4993" s="1" t="s">
        <v>30</v>
      </c>
      <c r="J4993" s="1" t="s">
        <v>506</v>
      </c>
      <c r="K4993">
        <v>2400</v>
      </c>
      <c r="L4993" s="2">
        <v>42331.404421296298</v>
      </c>
      <c r="M4993" s="2">
        <v>42328.375</v>
      </c>
      <c r="N4993" s="2">
        <v>42351.61922453704</v>
      </c>
      <c r="O4993">
        <v>220</v>
      </c>
      <c r="P4993">
        <v>18</v>
      </c>
      <c r="Q4993" s="1" t="s">
        <v>2793</v>
      </c>
      <c r="R4993" s="1" t="s">
        <v>92</v>
      </c>
      <c r="S4993" s="1" t="s">
        <v>31</v>
      </c>
      <c r="T4993" s="3">
        <v>42331</v>
      </c>
      <c r="U4993" s="1" t="str">
        <f>IF(kiva_loans__muestra[[#This Row],[funded_amount]]=kiva_loans__muestra[[#This Row],[loan_amount]],"funded","unfunded")</f>
        <v>funded</v>
      </c>
      <c r="V4993" s="1" t="str">
        <f>IF(kiva_loans__muestra[[#This Row],[lender_count]]&gt;=50,"high","low")</f>
        <v>low</v>
      </c>
    </row>
    <row r="4994" spans="1:22" x14ac:dyDescent="0.25">
      <c r="A4994">
        <v>983151</v>
      </c>
      <c r="B4994">
        <v>2000</v>
      </c>
      <c r="C4994">
        <v>2000</v>
      </c>
      <c r="D4994" s="1" t="s">
        <v>48</v>
      </c>
      <c r="E4994" s="1" t="s">
        <v>49</v>
      </c>
      <c r="F4994" s="1" t="s">
        <v>9214</v>
      </c>
      <c r="G4994" s="1" t="s">
        <v>3263</v>
      </c>
      <c r="H4994" s="1" t="s">
        <v>33</v>
      </c>
      <c r="I4994" s="1" t="s">
        <v>114</v>
      </c>
      <c r="J4994" s="1" t="s">
        <v>34</v>
      </c>
      <c r="K4994">
        <v>1640</v>
      </c>
      <c r="L4994" s="2">
        <v>42331.29315972222</v>
      </c>
      <c r="M4994" s="2">
        <v>42331.375</v>
      </c>
      <c r="N4994" s="2">
        <v>42335.596180555556</v>
      </c>
      <c r="O4994">
        <v>140</v>
      </c>
      <c r="P4994">
        <v>7</v>
      </c>
      <c r="Q4994" s="1" t="s">
        <v>30</v>
      </c>
      <c r="R4994" s="1" t="s">
        <v>24</v>
      </c>
      <c r="S4994" s="1" t="s">
        <v>35</v>
      </c>
      <c r="T4994" s="3">
        <v>42331</v>
      </c>
      <c r="U4994" s="1" t="str">
        <f>IF(kiva_loans__muestra[[#This Row],[funded_amount]]=kiva_loans__muestra[[#This Row],[loan_amount]],"funded","unfunded")</f>
        <v>funded</v>
      </c>
      <c r="V4994" s="1" t="str">
        <f>IF(kiva_loans__muestra[[#This Row],[lender_count]]&gt;=50,"high","low")</f>
        <v>low</v>
      </c>
    </row>
    <row r="4995" spans="1:22" x14ac:dyDescent="0.25">
      <c r="A4995">
        <v>983549</v>
      </c>
      <c r="B4995">
        <v>4250</v>
      </c>
      <c r="C4995">
        <v>4250</v>
      </c>
      <c r="D4995" s="1" t="s">
        <v>45</v>
      </c>
      <c r="E4995" s="1" t="s">
        <v>46</v>
      </c>
      <c r="F4995" s="1" t="s">
        <v>9215</v>
      </c>
      <c r="G4995" s="1" t="s">
        <v>3278</v>
      </c>
      <c r="H4995" s="1" t="s">
        <v>100</v>
      </c>
      <c r="I4995" s="1" t="s">
        <v>1404</v>
      </c>
      <c r="J4995" s="1" t="s">
        <v>101</v>
      </c>
      <c r="K4995">
        <v>1450</v>
      </c>
      <c r="L4995" s="2">
        <v>42331.465682870374</v>
      </c>
      <c r="M4995" s="2">
        <v>42313.375</v>
      </c>
      <c r="N4995" s="2">
        <v>42364.655219907407</v>
      </c>
      <c r="O4995">
        <v>130</v>
      </c>
      <c r="P4995">
        <v>14</v>
      </c>
      <c r="Q4995" s="1" t="s">
        <v>278</v>
      </c>
      <c r="R4995" s="1" t="s">
        <v>24</v>
      </c>
      <c r="S4995" s="1" t="s">
        <v>35</v>
      </c>
      <c r="T4995" s="3">
        <v>42331</v>
      </c>
      <c r="U4995" s="1" t="str">
        <f>IF(kiva_loans__muestra[[#This Row],[funded_amount]]=kiva_loans__muestra[[#This Row],[loan_amount]],"funded","unfunded")</f>
        <v>funded</v>
      </c>
      <c r="V4995" s="1" t="str">
        <f>IF(kiva_loans__muestra[[#This Row],[lender_count]]&gt;=50,"high","low")</f>
        <v>low</v>
      </c>
    </row>
    <row r="4996" spans="1:22" x14ac:dyDescent="0.25">
      <c r="A4996">
        <v>983560</v>
      </c>
      <c r="B4996">
        <v>3250</v>
      </c>
      <c r="C4996">
        <v>3250</v>
      </c>
      <c r="D4996" s="1" t="s">
        <v>64</v>
      </c>
      <c r="E4996" s="1" t="s">
        <v>37</v>
      </c>
      <c r="F4996" s="1" t="s">
        <v>9216</v>
      </c>
      <c r="G4996" s="1" t="s">
        <v>3278</v>
      </c>
      <c r="H4996" s="1" t="s">
        <v>100</v>
      </c>
      <c r="I4996" s="1" t="s">
        <v>1612</v>
      </c>
      <c r="J4996" s="1" t="s">
        <v>101</v>
      </c>
      <c r="K4996">
        <v>1250</v>
      </c>
      <c r="L4996" s="2">
        <v>42331.474490740744</v>
      </c>
      <c r="M4996" s="2">
        <v>42301.375</v>
      </c>
      <c r="N4996" s="2">
        <v>42356.82130787037</v>
      </c>
      <c r="O4996">
        <v>120</v>
      </c>
      <c r="P4996">
        <v>13</v>
      </c>
      <c r="Q4996" s="1" t="s">
        <v>690</v>
      </c>
      <c r="R4996" s="1" t="s">
        <v>24</v>
      </c>
      <c r="S4996" s="1" t="s">
        <v>35</v>
      </c>
      <c r="T4996" s="3">
        <v>42331</v>
      </c>
      <c r="U4996" s="1" t="str">
        <f>IF(kiva_loans__muestra[[#This Row],[funded_amount]]=kiva_loans__muestra[[#This Row],[loan_amount]],"funded","unfunded")</f>
        <v>funded</v>
      </c>
      <c r="V4996" s="1" t="str">
        <f>IF(kiva_loans__muestra[[#This Row],[lender_count]]&gt;=50,"high","low")</f>
        <v>low</v>
      </c>
    </row>
    <row r="4997" spans="1:22" x14ac:dyDescent="0.25">
      <c r="A4997">
        <v>983817</v>
      </c>
      <c r="B4997">
        <v>4000</v>
      </c>
      <c r="C4997">
        <v>4000</v>
      </c>
      <c r="D4997" s="1" t="s">
        <v>124</v>
      </c>
      <c r="E4997" s="1" t="s">
        <v>125</v>
      </c>
      <c r="F4997" s="1" t="s">
        <v>9217</v>
      </c>
      <c r="G4997" s="1" t="s">
        <v>3266</v>
      </c>
      <c r="H4997" s="1" t="s">
        <v>89</v>
      </c>
      <c r="I4997" s="1" t="s">
        <v>30</v>
      </c>
      <c r="J4997" s="1" t="s">
        <v>90</v>
      </c>
      <c r="K4997">
        <v>810</v>
      </c>
      <c r="L4997" s="2">
        <v>42331.809120370373</v>
      </c>
      <c r="M4997" s="2">
        <v>42303.333333333336</v>
      </c>
      <c r="N4997" s="2">
        <v>42340.000937500001</v>
      </c>
      <c r="O4997">
        <v>200</v>
      </c>
      <c r="P4997">
        <v>15</v>
      </c>
      <c r="Q4997" s="1" t="s">
        <v>115</v>
      </c>
      <c r="R4997" s="1" t="s">
        <v>92</v>
      </c>
      <c r="S4997" s="1" t="s">
        <v>31</v>
      </c>
      <c r="T4997" s="3">
        <v>42331</v>
      </c>
      <c r="U4997" s="1" t="str">
        <f>IF(kiva_loans__muestra[[#This Row],[funded_amount]]=kiva_loans__muestra[[#This Row],[loan_amount]],"funded","unfunded")</f>
        <v>funded</v>
      </c>
      <c r="V4997" s="1" t="str">
        <f>IF(kiva_loans__muestra[[#This Row],[lender_count]]&gt;=50,"high","low")</f>
        <v>low</v>
      </c>
    </row>
    <row r="4998" spans="1:22" x14ac:dyDescent="0.25">
      <c r="A4998">
        <v>984014</v>
      </c>
      <c r="B4998">
        <v>2250</v>
      </c>
      <c r="C4998">
        <v>2250</v>
      </c>
      <c r="D4998" s="1" t="s">
        <v>158</v>
      </c>
      <c r="E4998" s="1" t="s">
        <v>27</v>
      </c>
      <c r="F4998" s="1" t="s">
        <v>9218</v>
      </c>
      <c r="G4998" s="1" t="s">
        <v>3278</v>
      </c>
      <c r="H4998" s="1" t="s">
        <v>100</v>
      </c>
      <c r="I4998" s="1" t="s">
        <v>1171</v>
      </c>
      <c r="J4998" s="1" t="s">
        <v>101</v>
      </c>
      <c r="K4998">
        <v>1450</v>
      </c>
      <c r="L4998" s="2">
        <v>42332.240740740737</v>
      </c>
      <c r="M4998" s="2">
        <v>42317.375</v>
      </c>
      <c r="N4998" s="2">
        <v>42336.153622685182</v>
      </c>
      <c r="O4998">
        <v>80</v>
      </c>
      <c r="P4998">
        <v>7</v>
      </c>
      <c r="Q4998" s="1" t="s">
        <v>30</v>
      </c>
      <c r="R4998" s="1" t="s">
        <v>24</v>
      </c>
      <c r="S4998" s="1" t="s">
        <v>35</v>
      </c>
      <c r="T4998" s="3">
        <v>42332</v>
      </c>
      <c r="U4998" s="1" t="str">
        <f>IF(kiva_loans__muestra[[#This Row],[funded_amount]]=kiva_loans__muestra[[#This Row],[loan_amount]],"funded","unfunded")</f>
        <v>funded</v>
      </c>
      <c r="V4998" s="1" t="str">
        <f>IF(kiva_loans__muestra[[#This Row],[lender_count]]&gt;=50,"high","low")</f>
        <v>low</v>
      </c>
    </row>
    <row r="4999" spans="1:22" x14ac:dyDescent="0.25">
      <c r="A4999">
        <v>983973</v>
      </c>
      <c r="B4999">
        <v>40500</v>
      </c>
      <c r="C4999">
        <v>40500</v>
      </c>
      <c r="D4999" s="1" t="s">
        <v>41</v>
      </c>
      <c r="E4999" s="1" t="s">
        <v>27</v>
      </c>
      <c r="F4999" s="1" t="s">
        <v>9219</v>
      </c>
      <c r="G4999" s="1" t="s">
        <v>3396</v>
      </c>
      <c r="H4999" s="1" t="s">
        <v>788</v>
      </c>
      <c r="I4999" s="1" t="s">
        <v>1063</v>
      </c>
      <c r="J4999" s="1" t="s">
        <v>790</v>
      </c>
      <c r="K4999">
        <v>580</v>
      </c>
      <c r="L4999" s="2">
        <v>42332.192187499997</v>
      </c>
      <c r="M4999" s="2">
        <v>42300.375</v>
      </c>
      <c r="N4999" s="2">
        <v>42340.767835648148</v>
      </c>
      <c r="O4999">
        <v>80</v>
      </c>
      <c r="P4999">
        <v>96</v>
      </c>
      <c r="Q4999" s="1" t="s">
        <v>117</v>
      </c>
      <c r="R4999" s="1" t="s">
        <v>757</v>
      </c>
      <c r="S4999" s="1" t="s">
        <v>35</v>
      </c>
      <c r="T4999" s="3">
        <v>42332</v>
      </c>
      <c r="U4999" s="1" t="str">
        <f>IF(kiva_loans__muestra[[#This Row],[funded_amount]]=kiva_loans__muestra[[#This Row],[loan_amount]],"funded","unfunded")</f>
        <v>funded</v>
      </c>
      <c r="V4999" s="1" t="str">
        <f>IF(kiva_loans__muestra[[#This Row],[lender_count]]&gt;=50,"high","low")</f>
        <v>high</v>
      </c>
    </row>
    <row r="5000" spans="1:22" x14ac:dyDescent="0.25">
      <c r="A5000">
        <v>984508</v>
      </c>
      <c r="B5000">
        <v>10750</v>
      </c>
      <c r="C5000">
        <v>10750</v>
      </c>
      <c r="D5000" s="1" t="s">
        <v>77</v>
      </c>
      <c r="E5000" s="1" t="s">
        <v>78</v>
      </c>
      <c r="F5000" s="1" t="s">
        <v>9220</v>
      </c>
      <c r="G5000" s="1" t="s">
        <v>3307</v>
      </c>
      <c r="H5000" s="1" t="s">
        <v>412</v>
      </c>
      <c r="I5000" s="1" t="s">
        <v>9221</v>
      </c>
      <c r="J5000" s="1" t="s">
        <v>413</v>
      </c>
      <c r="K5000">
        <v>3290</v>
      </c>
      <c r="L5000" s="2">
        <v>42332.646944444445</v>
      </c>
      <c r="M5000" s="2">
        <v>42325.375</v>
      </c>
      <c r="N5000" s="2">
        <v>42341.007465277777</v>
      </c>
      <c r="O5000">
        <v>210</v>
      </c>
      <c r="P5000">
        <v>13</v>
      </c>
      <c r="Q5000" s="1" t="s">
        <v>9222</v>
      </c>
      <c r="R5000" s="1" t="s">
        <v>92</v>
      </c>
      <c r="S5000" s="1" t="s">
        <v>35</v>
      </c>
      <c r="T5000" s="3">
        <v>42332</v>
      </c>
      <c r="U5000" s="1" t="str">
        <f>IF(kiva_loans__muestra[[#This Row],[funded_amount]]=kiva_loans__muestra[[#This Row],[loan_amount]],"funded","unfunded")</f>
        <v>funded</v>
      </c>
      <c r="V5000" s="1" t="str">
        <f>IF(kiva_loans__muestra[[#This Row],[lender_count]]&gt;=50,"high","low")</f>
        <v>low</v>
      </c>
    </row>
    <row r="5001" spans="1:22" x14ac:dyDescent="0.25">
      <c r="A5001">
        <v>983926</v>
      </c>
      <c r="B5001">
        <v>4000</v>
      </c>
      <c r="C5001">
        <v>4000</v>
      </c>
      <c r="D5001" s="1" t="s">
        <v>32</v>
      </c>
      <c r="E5001" s="1" t="s">
        <v>32</v>
      </c>
      <c r="F5001" s="1" t="s">
        <v>9223</v>
      </c>
      <c r="G5001" s="1" t="s">
        <v>3278</v>
      </c>
      <c r="H5001" s="1" t="s">
        <v>100</v>
      </c>
      <c r="I5001" s="1" t="s">
        <v>2746</v>
      </c>
      <c r="J5001" s="1" t="s">
        <v>101</v>
      </c>
      <c r="K5001">
        <v>1250</v>
      </c>
      <c r="L5001" s="2">
        <v>42332.140821759262</v>
      </c>
      <c r="M5001" s="2">
        <v>42300.375</v>
      </c>
      <c r="N5001" s="2">
        <v>42360.96601851852</v>
      </c>
      <c r="O5001">
        <v>110</v>
      </c>
      <c r="P5001">
        <v>14</v>
      </c>
      <c r="Q5001" s="1" t="s">
        <v>843</v>
      </c>
      <c r="R5001" s="1" t="s">
        <v>24</v>
      </c>
      <c r="S5001" s="1" t="s">
        <v>35</v>
      </c>
      <c r="T5001" s="3">
        <v>42332</v>
      </c>
      <c r="U5001" s="1" t="str">
        <f>IF(kiva_loans__muestra[[#This Row],[funded_amount]]=kiva_loans__muestra[[#This Row],[loan_amount]],"funded","unfunded")</f>
        <v>funded</v>
      </c>
      <c r="V5001" s="1" t="str">
        <f>IF(kiva_loans__muestra[[#This Row],[lender_count]]&gt;=50,"high","low")</f>
        <v>low</v>
      </c>
    </row>
    <row r="5002" spans="1:22" x14ac:dyDescent="0.25">
      <c r="A5002">
        <v>984305</v>
      </c>
      <c r="B5002">
        <v>5000</v>
      </c>
      <c r="C5002">
        <v>5000</v>
      </c>
      <c r="D5002" s="1" t="s">
        <v>37</v>
      </c>
      <c r="E5002" s="1" t="s">
        <v>37</v>
      </c>
      <c r="F5002" s="1" t="s">
        <v>9224</v>
      </c>
      <c r="G5002" s="1" t="s">
        <v>3585</v>
      </c>
      <c r="H5002" s="1" t="s">
        <v>537</v>
      </c>
      <c r="I5002" s="1" t="s">
        <v>1551</v>
      </c>
      <c r="J5002" s="1" t="s">
        <v>90</v>
      </c>
      <c r="K5002">
        <v>4020</v>
      </c>
      <c r="L5002" s="2">
        <v>42332.453379629631</v>
      </c>
      <c r="M5002" s="2">
        <v>42320.375</v>
      </c>
      <c r="N5002" s="2">
        <v>42338.388599537036</v>
      </c>
      <c r="O5002">
        <v>90</v>
      </c>
      <c r="P5002">
        <v>16</v>
      </c>
      <c r="Q5002" s="1" t="s">
        <v>9225</v>
      </c>
      <c r="R5002" s="1" t="s">
        <v>134</v>
      </c>
      <c r="S5002" s="1" t="s">
        <v>31</v>
      </c>
      <c r="T5002" s="3">
        <v>42332</v>
      </c>
      <c r="U5002" s="1" t="str">
        <f>IF(kiva_loans__muestra[[#This Row],[funded_amount]]=kiva_loans__muestra[[#This Row],[loan_amount]],"funded","unfunded")</f>
        <v>funded</v>
      </c>
      <c r="V5002" s="1" t="str">
        <f>IF(kiva_loans__muestra[[#This Row],[lender_count]]&gt;=50,"high","low")</f>
        <v>low</v>
      </c>
    </row>
    <row r="5003" spans="1:22" x14ac:dyDescent="0.25">
      <c r="A5003">
        <v>984474</v>
      </c>
      <c r="B5003">
        <v>2000</v>
      </c>
      <c r="C5003">
        <v>2000</v>
      </c>
      <c r="D5003" s="1" t="s">
        <v>103</v>
      </c>
      <c r="E5003" s="1" t="s">
        <v>104</v>
      </c>
      <c r="F5003" s="1" t="s">
        <v>9226</v>
      </c>
      <c r="G5003" s="1" t="s">
        <v>4694</v>
      </c>
      <c r="H5003" s="1" t="s">
        <v>1300</v>
      </c>
      <c r="I5003" s="1" t="s">
        <v>1301</v>
      </c>
      <c r="J5003" s="1" t="s">
        <v>1302</v>
      </c>
      <c r="K5003">
        <v>2880</v>
      </c>
      <c r="L5003" s="2">
        <v>42332.614687499998</v>
      </c>
      <c r="M5003" s="2">
        <v>42345.375</v>
      </c>
      <c r="N5003" s="2">
        <v>42364.945405092592</v>
      </c>
      <c r="O5003">
        <v>140</v>
      </c>
      <c r="P5003">
        <v>5</v>
      </c>
      <c r="Q5003" s="1" t="s">
        <v>267</v>
      </c>
      <c r="R5003" s="1" t="s">
        <v>92</v>
      </c>
      <c r="S5003" s="1" t="s">
        <v>25</v>
      </c>
      <c r="T5003" s="3">
        <v>42332</v>
      </c>
      <c r="U5003" s="1" t="str">
        <f>IF(kiva_loans__muestra[[#This Row],[funded_amount]]=kiva_loans__muestra[[#This Row],[loan_amount]],"funded","unfunded")</f>
        <v>funded</v>
      </c>
      <c r="V5003" s="1" t="str">
        <f>IF(kiva_loans__muestra[[#This Row],[lender_count]]&gt;=50,"high","low")</f>
        <v>low</v>
      </c>
    </row>
    <row r="5004" spans="1:22" x14ac:dyDescent="0.25">
      <c r="A5004">
        <v>984553</v>
      </c>
      <c r="B5004">
        <v>1500</v>
      </c>
      <c r="C5004">
        <v>1500</v>
      </c>
      <c r="D5004" s="1" t="s">
        <v>36</v>
      </c>
      <c r="E5004" s="1" t="s">
        <v>37</v>
      </c>
      <c r="F5004" s="1" t="s">
        <v>2365</v>
      </c>
      <c r="G5004" s="1" t="s">
        <v>3266</v>
      </c>
      <c r="H5004" s="1" t="s">
        <v>89</v>
      </c>
      <c r="I5004" s="1" t="s">
        <v>1105</v>
      </c>
      <c r="J5004" s="1" t="s">
        <v>90</v>
      </c>
      <c r="K5004">
        <v>1990</v>
      </c>
      <c r="L5004" s="2">
        <v>42332.68855324074</v>
      </c>
      <c r="M5004" s="2">
        <v>42326.375</v>
      </c>
      <c r="N5004" s="2">
        <v>42338.708287037036</v>
      </c>
      <c r="O5004">
        <v>140</v>
      </c>
      <c r="P5004">
        <v>4</v>
      </c>
      <c r="Q5004" s="1" t="s">
        <v>40</v>
      </c>
      <c r="R5004" s="1" t="s">
        <v>92</v>
      </c>
      <c r="S5004" s="1" t="s">
        <v>25</v>
      </c>
      <c r="T5004" s="3">
        <v>42332</v>
      </c>
      <c r="U5004" s="1" t="str">
        <f>IF(kiva_loans__muestra[[#This Row],[funded_amount]]=kiva_loans__muestra[[#This Row],[loan_amount]],"funded","unfunded")</f>
        <v>funded</v>
      </c>
      <c r="V5004" s="1" t="str">
        <f>IF(kiva_loans__muestra[[#This Row],[lender_count]]&gt;=50,"high","low")</f>
        <v>low</v>
      </c>
    </row>
    <row r="5005" spans="1:22" x14ac:dyDescent="0.25">
      <c r="A5005">
        <v>984711</v>
      </c>
      <c r="B5005">
        <v>9000</v>
      </c>
      <c r="C5005">
        <v>9000</v>
      </c>
      <c r="D5005" s="1" t="s">
        <v>48</v>
      </c>
      <c r="E5005" s="1" t="s">
        <v>49</v>
      </c>
      <c r="F5005" s="1" t="s">
        <v>9227</v>
      </c>
      <c r="G5005" s="1" t="s">
        <v>3274</v>
      </c>
      <c r="H5005" s="1" t="s">
        <v>105</v>
      </c>
      <c r="I5005" s="1" t="s">
        <v>2700</v>
      </c>
      <c r="J5005" s="1" t="s">
        <v>106</v>
      </c>
      <c r="K5005">
        <v>1430</v>
      </c>
      <c r="L5005" s="2">
        <v>42332.91138888889</v>
      </c>
      <c r="M5005" s="2">
        <v>42307.333333333336</v>
      </c>
      <c r="N5005" s="2">
        <v>42348.293240740742</v>
      </c>
      <c r="O5005">
        <v>140</v>
      </c>
      <c r="P5005">
        <v>7</v>
      </c>
      <c r="Q5005" s="1" t="s">
        <v>437</v>
      </c>
      <c r="R5005" s="1" t="s">
        <v>24</v>
      </c>
      <c r="S5005" s="1" t="s">
        <v>31</v>
      </c>
      <c r="T5005" s="3">
        <v>42332</v>
      </c>
      <c r="U5005" s="1" t="str">
        <f>IF(kiva_loans__muestra[[#This Row],[funded_amount]]=kiva_loans__muestra[[#This Row],[loan_amount]],"funded","unfunded")</f>
        <v>funded</v>
      </c>
      <c r="V5005" s="1" t="str">
        <f>IF(kiva_loans__muestra[[#This Row],[lender_count]]&gt;=50,"high","low")</f>
        <v>low</v>
      </c>
    </row>
    <row r="5006" spans="1:22" x14ac:dyDescent="0.25">
      <c r="A5006">
        <v>984544</v>
      </c>
      <c r="B5006">
        <v>19500</v>
      </c>
      <c r="C5006">
        <v>19500</v>
      </c>
      <c r="D5006" s="1" t="s">
        <v>32</v>
      </c>
      <c r="E5006" s="1" t="s">
        <v>32</v>
      </c>
      <c r="F5006" s="1" t="s">
        <v>9228</v>
      </c>
      <c r="G5006" s="1" t="s">
        <v>4227</v>
      </c>
      <c r="H5006" s="1" t="s">
        <v>1083</v>
      </c>
      <c r="I5006" s="1" t="s">
        <v>1084</v>
      </c>
      <c r="J5006" s="1" t="s">
        <v>1085</v>
      </c>
      <c r="K5006">
        <v>2100</v>
      </c>
      <c r="L5006" s="2">
        <v>42332.679490740738</v>
      </c>
      <c r="M5006" s="2">
        <v>42362.375</v>
      </c>
      <c r="N5006" s="2">
        <v>42357.7190162037</v>
      </c>
      <c r="O5006">
        <v>250</v>
      </c>
      <c r="P5006">
        <v>70</v>
      </c>
      <c r="Q5006" s="1" t="s">
        <v>9229</v>
      </c>
      <c r="R5006" s="1" t="s">
        <v>24</v>
      </c>
      <c r="S5006" s="1" t="s">
        <v>25</v>
      </c>
      <c r="T5006" s="3">
        <v>42332</v>
      </c>
      <c r="U5006" s="1" t="str">
        <f>IF(kiva_loans__muestra[[#This Row],[funded_amount]]=kiva_loans__muestra[[#This Row],[loan_amount]],"funded","unfunded")</f>
        <v>funded</v>
      </c>
      <c r="V5006" s="1" t="str">
        <f>IF(kiva_loans__muestra[[#This Row],[lender_count]]&gt;=50,"high","low")</f>
        <v>high</v>
      </c>
    </row>
    <row r="5007" spans="1:22" x14ac:dyDescent="0.25">
      <c r="A5007">
        <v>984067</v>
      </c>
      <c r="B5007">
        <v>2000</v>
      </c>
      <c r="C5007">
        <v>2000</v>
      </c>
      <c r="D5007" s="1" t="s">
        <v>202</v>
      </c>
      <c r="E5007" s="1" t="s">
        <v>27</v>
      </c>
      <c r="F5007" s="1" t="s">
        <v>9230</v>
      </c>
      <c r="G5007" s="1" t="s">
        <v>3263</v>
      </c>
      <c r="H5007" s="1" t="s">
        <v>33</v>
      </c>
      <c r="I5007" s="1" t="s">
        <v>82</v>
      </c>
      <c r="J5007" s="1" t="s">
        <v>34</v>
      </c>
      <c r="K5007">
        <v>1640</v>
      </c>
      <c r="L5007" s="2">
        <v>42332.278981481482</v>
      </c>
      <c r="M5007" s="2">
        <v>42331.375</v>
      </c>
      <c r="N5007" s="2">
        <v>42335.949513888889</v>
      </c>
      <c r="O5007">
        <v>140</v>
      </c>
      <c r="P5007">
        <v>1</v>
      </c>
      <c r="Q5007" s="1" t="s">
        <v>30</v>
      </c>
      <c r="R5007" s="1" t="s">
        <v>24</v>
      </c>
      <c r="S5007" s="1" t="s">
        <v>35</v>
      </c>
      <c r="T5007" s="3">
        <v>42332</v>
      </c>
      <c r="U5007" s="1" t="str">
        <f>IF(kiva_loans__muestra[[#This Row],[funded_amount]]=kiva_loans__muestra[[#This Row],[loan_amount]],"funded","unfunded")</f>
        <v>funded</v>
      </c>
      <c r="V5007" s="1" t="str">
        <f>IF(kiva_loans__muestra[[#This Row],[lender_count]]&gt;=50,"high","low")</f>
        <v>low</v>
      </c>
    </row>
    <row r="5008" spans="1:22" x14ac:dyDescent="0.25">
      <c r="A5008">
        <v>984904</v>
      </c>
      <c r="B5008">
        <v>1750</v>
      </c>
      <c r="C5008">
        <v>1750</v>
      </c>
      <c r="D5008" s="1" t="s">
        <v>41</v>
      </c>
      <c r="E5008" s="1" t="s">
        <v>27</v>
      </c>
      <c r="F5008" s="1" t="s">
        <v>9231</v>
      </c>
      <c r="G5008" s="1" t="s">
        <v>3278</v>
      </c>
      <c r="H5008" s="1" t="s">
        <v>100</v>
      </c>
      <c r="I5008" s="1" t="s">
        <v>1724</v>
      </c>
      <c r="J5008" s="1" t="s">
        <v>101</v>
      </c>
      <c r="K5008">
        <v>1450</v>
      </c>
      <c r="L5008" s="2">
        <v>42333.294108796297</v>
      </c>
      <c r="M5008" s="2">
        <v>42305.333333333336</v>
      </c>
      <c r="N5008" s="2">
        <v>42336.715844907405</v>
      </c>
      <c r="O5008">
        <v>80</v>
      </c>
      <c r="P5008">
        <v>1</v>
      </c>
      <c r="Q5008" s="1" t="s">
        <v>30</v>
      </c>
      <c r="R5008" s="1" t="s">
        <v>24</v>
      </c>
      <c r="S5008" s="1" t="s">
        <v>35</v>
      </c>
      <c r="T5008" s="3">
        <v>42333</v>
      </c>
      <c r="U5008" s="1" t="str">
        <f>IF(kiva_loans__muestra[[#This Row],[funded_amount]]=kiva_loans__muestra[[#This Row],[loan_amount]],"funded","unfunded")</f>
        <v>funded</v>
      </c>
      <c r="V5008" s="1" t="str">
        <f>IF(kiva_loans__muestra[[#This Row],[lender_count]]&gt;=50,"high","low")</f>
        <v>low</v>
      </c>
    </row>
    <row r="5009" spans="1:22" x14ac:dyDescent="0.25">
      <c r="A5009">
        <v>984990</v>
      </c>
      <c r="B5009">
        <v>11000</v>
      </c>
      <c r="C5009">
        <v>11000</v>
      </c>
      <c r="D5009" s="1" t="s">
        <v>175</v>
      </c>
      <c r="E5009" s="1" t="s">
        <v>78</v>
      </c>
      <c r="F5009" s="1" t="s">
        <v>9232</v>
      </c>
      <c r="G5009" s="1" t="s">
        <v>3512</v>
      </c>
      <c r="H5009" s="1" t="s">
        <v>667</v>
      </c>
      <c r="I5009" s="1" t="s">
        <v>9233</v>
      </c>
      <c r="J5009" s="1" t="s">
        <v>90</v>
      </c>
      <c r="K5009">
        <v>3260</v>
      </c>
      <c r="L5009" s="2">
        <v>42333.356712962966</v>
      </c>
      <c r="M5009" s="2">
        <v>42363.375</v>
      </c>
      <c r="N5009" s="2">
        <v>42339.384074074071</v>
      </c>
      <c r="O5009">
        <v>680</v>
      </c>
      <c r="P5009">
        <v>39</v>
      </c>
      <c r="Q5009" s="1" t="s">
        <v>9234</v>
      </c>
      <c r="R5009" s="1" t="s">
        <v>24</v>
      </c>
      <c r="S5009" s="1" t="s">
        <v>35</v>
      </c>
      <c r="T5009" s="3">
        <v>42333</v>
      </c>
      <c r="U5009" s="1" t="str">
        <f>IF(kiva_loans__muestra[[#This Row],[funded_amount]]=kiva_loans__muestra[[#This Row],[loan_amount]],"funded","unfunded")</f>
        <v>funded</v>
      </c>
      <c r="V5009" s="1" t="str">
        <f>IF(kiva_loans__muestra[[#This Row],[lender_count]]&gt;=50,"high","low")</f>
        <v>low</v>
      </c>
    </row>
    <row r="5010" spans="1:22" x14ac:dyDescent="0.25">
      <c r="A5010">
        <v>985345</v>
      </c>
      <c r="B5010">
        <v>2250</v>
      </c>
      <c r="C5010">
        <v>2250</v>
      </c>
      <c r="D5010" s="1" t="s">
        <v>41</v>
      </c>
      <c r="E5010" s="1" t="s">
        <v>27</v>
      </c>
      <c r="F5010" s="1" t="s">
        <v>9235</v>
      </c>
      <c r="G5010" s="1" t="s">
        <v>3635</v>
      </c>
      <c r="H5010" s="1" t="s">
        <v>1315</v>
      </c>
      <c r="I5010" s="1" t="s">
        <v>1344</v>
      </c>
      <c r="J5010" s="1" t="s">
        <v>110</v>
      </c>
      <c r="K5010">
        <v>2960</v>
      </c>
      <c r="L5010" s="2">
        <v>42333.687569444446</v>
      </c>
      <c r="M5010" s="2">
        <v>42303.333333333336</v>
      </c>
      <c r="N5010" s="2">
        <v>42339.042743055557</v>
      </c>
      <c r="O5010">
        <v>110</v>
      </c>
      <c r="P5010">
        <v>9</v>
      </c>
      <c r="Q5010" s="1" t="s">
        <v>30</v>
      </c>
      <c r="R5010" s="1" t="s">
        <v>24</v>
      </c>
      <c r="S5010" s="1" t="s">
        <v>35</v>
      </c>
      <c r="T5010" s="3">
        <v>42333</v>
      </c>
      <c r="U5010" s="1" t="str">
        <f>IF(kiva_loans__muestra[[#This Row],[funded_amount]]=kiva_loans__muestra[[#This Row],[loan_amount]],"funded","unfunded")</f>
        <v>funded</v>
      </c>
      <c r="V5010" s="1" t="str">
        <f>IF(kiva_loans__muestra[[#This Row],[lender_count]]&gt;=50,"high","low")</f>
        <v>low</v>
      </c>
    </row>
    <row r="5011" spans="1:22" x14ac:dyDescent="0.25">
      <c r="A5011">
        <v>984753</v>
      </c>
      <c r="B5011">
        <v>20000</v>
      </c>
      <c r="C5011">
        <v>20000</v>
      </c>
      <c r="D5011" s="1" t="s">
        <v>62</v>
      </c>
      <c r="E5011" s="1" t="s">
        <v>62</v>
      </c>
      <c r="F5011" s="1" t="s">
        <v>9236</v>
      </c>
      <c r="G5011" s="1" t="s">
        <v>3775</v>
      </c>
      <c r="H5011" s="1" t="s">
        <v>155</v>
      </c>
      <c r="I5011" s="1" t="s">
        <v>2200</v>
      </c>
      <c r="J5011" s="1" t="s">
        <v>90</v>
      </c>
      <c r="K5011">
        <v>2490</v>
      </c>
      <c r="L5011" s="2">
        <v>42333.047256944446</v>
      </c>
      <c r="M5011" s="2">
        <v>42307.333333333336</v>
      </c>
      <c r="N5011" s="2">
        <v>42347.767638888887</v>
      </c>
      <c r="O5011">
        <v>270</v>
      </c>
      <c r="P5011">
        <v>78</v>
      </c>
      <c r="Q5011" s="1" t="s">
        <v>224</v>
      </c>
      <c r="R5011" s="1" t="s">
        <v>24</v>
      </c>
      <c r="S5011" s="1" t="s">
        <v>31</v>
      </c>
      <c r="T5011" s="3">
        <v>42333</v>
      </c>
      <c r="U5011" s="1" t="str">
        <f>IF(kiva_loans__muestra[[#This Row],[funded_amount]]=kiva_loans__muestra[[#This Row],[loan_amount]],"funded","unfunded")</f>
        <v>funded</v>
      </c>
      <c r="V5011" s="1" t="str">
        <f>IF(kiva_loans__muestra[[#This Row],[lender_count]]&gt;=50,"high","low")</f>
        <v>high</v>
      </c>
    </row>
    <row r="5012" spans="1:22" x14ac:dyDescent="0.25">
      <c r="A5012">
        <v>984918</v>
      </c>
      <c r="B5012">
        <v>7750</v>
      </c>
      <c r="C5012">
        <v>7750</v>
      </c>
      <c r="D5012" s="1" t="s">
        <v>32</v>
      </c>
      <c r="E5012" s="1" t="s">
        <v>32</v>
      </c>
      <c r="F5012" s="1" t="s">
        <v>9237</v>
      </c>
      <c r="G5012" s="1" t="s">
        <v>3303</v>
      </c>
      <c r="H5012" s="1" t="s">
        <v>28</v>
      </c>
      <c r="I5012" s="1" t="s">
        <v>39</v>
      </c>
      <c r="J5012" s="1" t="s">
        <v>29</v>
      </c>
      <c r="K5012">
        <v>2470</v>
      </c>
      <c r="L5012" s="2">
        <v>42333.307719907411</v>
      </c>
      <c r="M5012" s="2">
        <v>42324.375</v>
      </c>
      <c r="N5012" s="2">
        <v>42364.730405092596</v>
      </c>
      <c r="O5012">
        <v>130</v>
      </c>
      <c r="P5012">
        <v>15</v>
      </c>
      <c r="Q5012" s="1" t="s">
        <v>88</v>
      </c>
      <c r="R5012" s="1" t="s">
        <v>60</v>
      </c>
      <c r="S5012" s="1" t="s">
        <v>31</v>
      </c>
      <c r="T5012" s="3">
        <v>42333</v>
      </c>
      <c r="U5012" s="1" t="str">
        <f>IF(kiva_loans__muestra[[#This Row],[funded_amount]]=kiva_loans__muestra[[#This Row],[loan_amount]],"funded","unfunded")</f>
        <v>funded</v>
      </c>
      <c r="V5012" s="1" t="str">
        <f>IF(kiva_loans__muestra[[#This Row],[lender_count]]&gt;=50,"high","low")</f>
        <v>low</v>
      </c>
    </row>
    <row r="5013" spans="1:22" x14ac:dyDescent="0.25">
      <c r="A5013">
        <v>984959</v>
      </c>
      <c r="B5013">
        <v>6500</v>
      </c>
      <c r="C5013">
        <v>6500</v>
      </c>
      <c r="D5013" s="1" t="s">
        <v>45</v>
      </c>
      <c r="E5013" s="1" t="s">
        <v>46</v>
      </c>
      <c r="F5013" s="1" t="s">
        <v>1529</v>
      </c>
      <c r="G5013" s="1" t="s">
        <v>3278</v>
      </c>
      <c r="H5013" s="1" t="s">
        <v>100</v>
      </c>
      <c r="I5013" s="1" t="s">
        <v>936</v>
      </c>
      <c r="J5013" s="1" t="s">
        <v>101</v>
      </c>
      <c r="K5013">
        <v>1450</v>
      </c>
      <c r="L5013" s="2">
        <v>42333.330243055556</v>
      </c>
      <c r="M5013" s="2">
        <v>42306.333333333336</v>
      </c>
      <c r="N5013" s="2">
        <v>42341.044560185182</v>
      </c>
      <c r="O5013">
        <v>80</v>
      </c>
      <c r="P5013">
        <v>10</v>
      </c>
      <c r="Q5013" s="1" t="s">
        <v>30</v>
      </c>
      <c r="R5013" s="1" t="s">
        <v>24</v>
      </c>
      <c r="S5013" s="1" t="s">
        <v>35</v>
      </c>
      <c r="T5013" s="3">
        <v>42333</v>
      </c>
      <c r="U5013" s="1" t="str">
        <f>IF(kiva_loans__muestra[[#This Row],[funded_amount]]=kiva_loans__muestra[[#This Row],[loan_amount]],"funded","unfunded")</f>
        <v>funded</v>
      </c>
      <c r="V5013" s="1" t="str">
        <f>IF(kiva_loans__muestra[[#This Row],[lender_count]]&gt;=50,"high","low")</f>
        <v>low</v>
      </c>
    </row>
    <row r="5014" spans="1:22" x14ac:dyDescent="0.25">
      <c r="A5014">
        <v>985358</v>
      </c>
      <c r="B5014">
        <v>1750</v>
      </c>
      <c r="C5014">
        <v>1750</v>
      </c>
      <c r="D5014" s="1" t="s">
        <v>98</v>
      </c>
      <c r="E5014" s="1" t="s">
        <v>37</v>
      </c>
      <c r="F5014" s="1" t="s">
        <v>9238</v>
      </c>
      <c r="G5014" s="1" t="s">
        <v>3427</v>
      </c>
      <c r="H5014" s="1" t="s">
        <v>185</v>
      </c>
      <c r="I5014" s="1" t="s">
        <v>1864</v>
      </c>
      <c r="J5014" s="1" t="s">
        <v>187</v>
      </c>
      <c r="K5014">
        <v>1770</v>
      </c>
      <c r="L5014" s="2">
        <v>42333.699930555558</v>
      </c>
      <c r="M5014" s="2">
        <v>42305.333333333336</v>
      </c>
      <c r="N5014" s="2">
        <v>42336.917708333334</v>
      </c>
      <c r="O5014">
        <v>130</v>
      </c>
      <c r="P5014">
        <v>7</v>
      </c>
      <c r="Q5014" s="1" t="s">
        <v>30</v>
      </c>
      <c r="R5014" s="1" t="s">
        <v>24</v>
      </c>
      <c r="S5014" s="1" t="s">
        <v>25</v>
      </c>
      <c r="T5014" s="3">
        <v>42333</v>
      </c>
      <c r="U5014" s="1" t="str">
        <f>IF(kiva_loans__muestra[[#This Row],[funded_amount]]=kiva_loans__muestra[[#This Row],[loan_amount]],"funded","unfunded")</f>
        <v>funded</v>
      </c>
      <c r="V5014" s="1" t="str">
        <f>IF(kiva_loans__muestra[[#This Row],[lender_count]]&gt;=50,"high","low")</f>
        <v>low</v>
      </c>
    </row>
    <row r="5015" spans="1:22" x14ac:dyDescent="0.25">
      <c r="A5015">
        <v>985225</v>
      </c>
      <c r="B5015">
        <v>4500</v>
      </c>
      <c r="C5015">
        <v>4500</v>
      </c>
      <c r="D5015" s="1" t="s">
        <v>45</v>
      </c>
      <c r="E5015" s="1" t="s">
        <v>46</v>
      </c>
      <c r="F5015" s="1" t="s">
        <v>9239</v>
      </c>
      <c r="G5015" s="1" t="s">
        <v>3278</v>
      </c>
      <c r="H5015" s="1" t="s">
        <v>100</v>
      </c>
      <c r="I5015" s="1" t="s">
        <v>494</v>
      </c>
      <c r="J5015" s="1" t="s">
        <v>101</v>
      </c>
      <c r="K5015">
        <v>1440</v>
      </c>
      <c r="L5015" s="2">
        <v>42333.545335648145</v>
      </c>
      <c r="M5015" s="2">
        <v>42314.375</v>
      </c>
      <c r="N5015" s="2">
        <v>42344.549074074072</v>
      </c>
      <c r="O5015">
        <v>80</v>
      </c>
      <c r="P5015">
        <v>10</v>
      </c>
      <c r="Q5015" s="1" t="s">
        <v>67</v>
      </c>
      <c r="R5015" s="1" t="s">
        <v>24</v>
      </c>
      <c r="S5015" s="1" t="s">
        <v>35</v>
      </c>
      <c r="T5015" s="3">
        <v>42333</v>
      </c>
      <c r="U5015" s="1" t="str">
        <f>IF(kiva_loans__muestra[[#This Row],[funded_amount]]=kiva_loans__muestra[[#This Row],[loan_amount]],"funded","unfunded")</f>
        <v>funded</v>
      </c>
      <c r="V5015" s="1" t="str">
        <f>IF(kiva_loans__muestra[[#This Row],[lender_count]]&gt;=50,"high","low")</f>
        <v>low</v>
      </c>
    </row>
    <row r="5016" spans="1:22" x14ac:dyDescent="0.25">
      <c r="A5016">
        <v>985585</v>
      </c>
      <c r="B5016">
        <v>2250</v>
      </c>
      <c r="C5016">
        <v>2250</v>
      </c>
      <c r="D5016" s="1" t="s">
        <v>98</v>
      </c>
      <c r="E5016" s="1" t="s">
        <v>37</v>
      </c>
      <c r="F5016" s="1" t="s">
        <v>1322</v>
      </c>
      <c r="G5016" s="1" t="s">
        <v>3278</v>
      </c>
      <c r="H5016" s="1" t="s">
        <v>100</v>
      </c>
      <c r="I5016" s="1" t="s">
        <v>1294</v>
      </c>
      <c r="J5016" s="1" t="s">
        <v>101</v>
      </c>
      <c r="K5016">
        <v>1450</v>
      </c>
      <c r="L5016" s="2">
        <v>42334.132291666669</v>
      </c>
      <c r="M5016" s="2">
        <v>42306.333333333336</v>
      </c>
      <c r="N5016" s="2">
        <v>42356.684803240743</v>
      </c>
      <c r="O5016">
        <v>110</v>
      </c>
      <c r="P5016">
        <v>9</v>
      </c>
      <c r="Q5016" s="1" t="s">
        <v>9240</v>
      </c>
      <c r="R5016" s="1" t="s">
        <v>24</v>
      </c>
      <c r="S5016" s="1" t="s">
        <v>35</v>
      </c>
      <c r="T5016" s="3">
        <v>42334</v>
      </c>
      <c r="U5016" s="1" t="str">
        <f>IF(kiva_loans__muestra[[#This Row],[funded_amount]]=kiva_loans__muestra[[#This Row],[loan_amount]],"funded","unfunded")</f>
        <v>funded</v>
      </c>
      <c r="V5016" s="1" t="str">
        <f>IF(kiva_loans__muestra[[#This Row],[lender_count]]&gt;=50,"high","low")</f>
        <v>low</v>
      </c>
    </row>
    <row r="5017" spans="1:22" x14ac:dyDescent="0.25">
      <c r="A5017">
        <v>986304</v>
      </c>
      <c r="B5017">
        <v>5250</v>
      </c>
      <c r="C5017">
        <v>5250</v>
      </c>
      <c r="D5017" s="1" t="s">
        <v>64</v>
      </c>
      <c r="E5017" s="1" t="s">
        <v>37</v>
      </c>
      <c r="F5017" s="1" t="s">
        <v>9241</v>
      </c>
      <c r="G5017" s="1" t="s">
        <v>3481</v>
      </c>
      <c r="H5017" s="1" t="s">
        <v>193</v>
      </c>
      <c r="I5017" s="1" t="s">
        <v>1022</v>
      </c>
      <c r="J5017" s="1" t="s">
        <v>194</v>
      </c>
      <c r="K5017">
        <v>2460</v>
      </c>
      <c r="L5017" s="2">
        <v>42334.941365740742</v>
      </c>
      <c r="M5017" s="2">
        <v>42324.375</v>
      </c>
      <c r="N5017" s="2">
        <v>42356.569710648146</v>
      </c>
      <c r="O5017">
        <v>200</v>
      </c>
      <c r="P5017">
        <v>19</v>
      </c>
      <c r="Q5017" s="1" t="s">
        <v>9242</v>
      </c>
      <c r="R5017" s="1" t="s">
        <v>92</v>
      </c>
      <c r="S5017" s="1" t="s">
        <v>31</v>
      </c>
      <c r="T5017" s="3">
        <v>42334</v>
      </c>
      <c r="U5017" s="1" t="str">
        <f>IF(kiva_loans__muestra[[#This Row],[funded_amount]]=kiva_loans__muestra[[#This Row],[loan_amount]],"funded","unfunded")</f>
        <v>funded</v>
      </c>
      <c r="V5017" s="1" t="str">
        <f>IF(kiva_loans__muestra[[#This Row],[lender_count]]&gt;=50,"high","low")</f>
        <v>low</v>
      </c>
    </row>
    <row r="5018" spans="1:22" x14ac:dyDescent="0.25">
      <c r="A5018">
        <v>986179</v>
      </c>
      <c r="B5018">
        <v>750</v>
      </c>
      <c r="C5018">
        <v>750</v>
      </c>
      <c r="D5018" s="1" t="s">
        <v>333</v>
      </c>
      <c r="E5018" s="1" t="s">
        <v>37</v>
      </c>
      <c r="F5018" s="1" t="s">
        <v>1688</v>
      </c>
      <c r="G5018" s="1" t="s">
        <v>3547</v>
      </c>
      <c r="H5018" s="1" t="s">
        <v>274</v>
      </c>
      <c r="I5018" s="1" t="s">
        <v>9243</v>
      </c>
      <c r="J5018" s="1" t="s">
        <v>275</v>
      </c>
      <c r="K5018">
        <v>4490</v>
      </c>
      <c r="L5018" s="2">
        <v>42334.788854166669</v>
      </c>
      <c r="M5018" s="2">
        <v>42325.375</v>
      </c>
      <c r="N5018" s="2">
        <v>42347.797592592593</v>
      </c>
      <c r="O5018">
        <v>100</v>
      </c>
      <c r="P5018">
        <v>3</v>
      </c>
      <c r="Q5018" s="1" t="s">
        <v>30</v>
      </c>
      <c r="R5018" s="1" t="s">
        <v>92</v>
      </c>
      <c r="S5018" s="1" t="s">
        <v>35</v>
      </c>
      <c r="T5018" s="3">
        <v>42334</v>
      </c>
      <c r="U5018" s="1" t="str">
        <f>IF(kiva_loans__muestra[[#This Row],[funded_amount]]=kiva_loans__muestra[[#This Row],[loan_amount]],"funded","unfunded")</f>
        <v>funded</v>
      </c>
      <c r="V5018" s="1" t="str">
        <f>IF(kiva_loans__muestra[[#This Row],[lender_count]]&gt;=50,"high","low")</f>
        <v>low</v>
      </c>
    </row>
    <row r="5019" spans="1:22" x14ac:dyDescent="0.25">
      <c r="A5019">
        <v>985807</v>
      </c>
      <c r="B5019">
        <v>1500</v>
      </c>
      <c r="C5019">
        <v>1500</v>
      </c>
      <c r="D5019" s="1" t="s">
        <v>41</v>
      </c>
      <c r="E5019" s="1" t="s">
        <v>27</v>
      </c>
      <c r="F5019" s="1" t="s">
        <v>9244</v>
      </c>
      <c r="G5019" s="1" t="s">
        <v>3278</v>
      </c>
      <c r="H5019" s="1" t="s">
        <v>100</v>
      </c>
      <c r="I5019" s="1" t="s">
        <v>1926</v>
      </c>
      <c r="J5019" s="1" t="s">
        <v>101</v>
      </c>
      <c r="K5019">
        <v>1250</v>
      </c>
      <c r="L5019" s="2">
        <v>42334.373472222222</v>
      </c>
      <c r="M5019" s="2">
        <v>42306.333333333336</v>
      </c>
      <c r="N5019" s="2">
        <v>42340.16511574074</v>
      </c>
      <c r="O5019">
        <v>110</v>
      </c>
      <c r="P5019">
        <v>6</v>
      </c>
      <c r="Q5019" s="1" t="s">
        <v>819</v>
      </c>
      <c r="R5019" s="1" t="s">
        <v>24</v>
      </c>
      <c r="S5019" s="1" t="s">
        <v>35</v>
      </c>
      <c r="T5019" s="3">
        <v>42334</v>
      </c>
      <c r="U5019" s="1" t="str">
        <f>IF(kiva_loans__muestra[[#This Row],[funded_amount]]=kiva_loans__muestra[[#This Row],[loan_amount]],"funded","unfunded")</f>
        <v>funded</v>
      </c>
      <c r="V5019" s="1" t="str">
        <f>IF(kiva_loans__muestra[[#This Row],[lender_count]]&gt;=50,"high","low")</f>
        <v>low</v>
      </c>
    </row>
    <row r="5020" spans="1:22" x14ac:dyDescent="0.25">
      <c r="A5020">
        <v>985907</v>
      </c>
      <c r="B5020">
        <v>2500</v>
      </c>
      <c r="C5020">
        <v>2500</v>
      </c>
      <c r="D5020" s="1" t="s">
        <v>75</v>
      </c>
      <c r="E5020" s="1" t="s">
        <v>27</v>
      </c>
      <c r="F5020" s="1" t="s">
        <v>2137</v>
      </c>
      <c r="G5020" s="1" t="s">
        <v>3263</v>
      </c>
      <c r="H5020" s="1" t="s">
        <v>33</v>
      </c>
      <c r="I5020" s="1" t="s">
        <v>663</v>
      </c>
      <c r="J5020" s="1" t="s">
        <v>34</v>
      </c>
      <c r="K5020">
        <v>1640</v>
      </c>
      <c r="L5020" s="2">
        <v>42334.448958333334</v>
      </c>
      <c r="M5020" s="2">
        <v>42339.375</v>
      </c>
      <c r="N5020" s="2">
        <v>42356.015821759262</v>
      </c>
      <c r="O5020">
        <v>130</v>
      </c>
      <c r="P5020">
        <v>9</v>
      </c>
      <c r="Q5020" s="1" t="s">
        <v>423</v>
      </c>
      <c r="R5020" s="1" t="s">
        <v>24</v>
      </c>
      <c r="S5020" s="1" t="s">
        <v>35</v>
      </c>
      <c r="T5020" s="3">
        <v>42334</v>
      </c>
      <c r="U5020" s="1" t="str">
        <f>IF(kiva_loans__muestra[[#This Row],[funded_amount]]=kiva_loans__muestra[[#This Row],[loan_amount]],"funded","unfunded")</f>
        <v>funded</v>
      </c>
      <c r="V5020" s="1" t="str">
        <f>IF(kiva_loans__muestra[[#This Row],[lender_count]]&gt;=50,"high","low")</f>
        <v>low</v>
      </c>
    </row>
    <row r="5021" spans="1:22" x14ac:dyDescent="0.25">
      <c r="A5021">
        <v>986010</v>
      </c>
      <c r="B5021">
        <v>2250</v>
      </c>
      <c r="C5021">
        <v>2250</v>
      </c>
      <c r="D5021" s="1" t="s">
        <v>75</v>
      </c>
      <c r="E5021" s="1" t="s">
        <v>27</v>
      </c>
      <c r="F5021" s="1" t="s">
        <v>9245</v>
      </c>
      <c r="G5021" s="1" t="s">
        <v>3278</v>
      </c>
      <c r="H5021" s="1" t="s">
        <v>100</v>
      </c>
      <c r="I5021" s="1" t="s">
        <v>1573</v>
      </c>
      <c r="J5021" s="1" t="s">
        <v>101</v>
      </c>
      <c r="K5021">
        <v>1250</v>
      </c>
      <c r="L5021" s="2">
        <v>42334.578622685185</v>
      </c>
      <c r="M5021" s="2">
        <v>42304.333333333336</v>
      </c>
      <c r="N5021" s="2">
        <v>42341.104224537034</v>
      </c>
      <c r="O5021">
        <v>80</v>
      </c>
      <c r="P5021">
        <v>1</v>
      </c>
      <c r="Q5021" s="1" t="s">
        <v>30</v>
      </c>
      <c r="R5021" s="1" t="s">
        <v>92</v>
      </c>
      <c r="S5021" s="1" t="s">
        <v>35</v>
      </c>
      <c r="T5021" s="3">
        <v>42334</v>
      </c>
      <c r="U5021" s="1" t="str">
        <f>IF(kiva_loans__muestra[[#This Row],[funded_amount]]=kiva_loans__muestra[[#This Row],[loan_amount]],"funded","unfunded")</f>
        <v>funded</v>
      </c>
      <c r="V5021" s="1" t="str">
        <f>IF(kiva_loans__muestra[[#This Row],[lender_count]]&gt;=50,"high","low")</f>
        <v>low</v>
      </c>
    </row>
    <row r="5022" spans="1:22" x14ac:dyDescent="0.25">
      <c r="A5022">
        <v>986047</v>
      </c>
      <c r="B5022">
        <v>3500</v>
      </c>
      <c r="C5022">
        <v>3500</v>
      </c>
      <c r="D5022" s="1" t="s">
        <v>46</v>
      </c>
      <c r="E5022" s="1" t="s">
        <v>46</v>
      </c>
      <c r="F5022" s="1" t="s">
        <v>9246</v>
      </c>
      <c r="G5022" s="1" t="s">
        <v>3427</v>
      </c>
      <c r="H5022" s="1" t="s">
        <v>185</v>
      </c>
      <c r="I5022" s="1" t="s">
        <v>217</v>
      </c>
      <c r="J5022" s="1" t="s">
        <v>187</v>
      </c>
      <c r="K5022">
        <v>1540</v>
      </c>
      <c r="L5022" s="2">
        <v>42334.662881944445</v>
      </c>
      <c r="M5022" s="2">
        <v>42327.375</v>
      </c>
      <c r="N5022" s="2">
        <v>42366.82068287037</v>
      </c>
      <c r="O5022">
        <v>140</v>
      </c>
      <c r="P5022">
        <v>14</v>
      </c>
      <c r="Q5022" s="1" t="s">
        <v>57</v>
      </c>
      <c r="R5022" s="1" t="s">
        <v>24</v>
      </c>
      <c r="S5022" s="1" t="s">
        <v>31</v>
      </c>
      <c r="T5022" s="3">
        <v>42334</v>
      </c>
      <c r="U5022" s="1" t="str">
        <f>IF(kiva_loans__muestra[[#This Row],[funded_amount]]=kiva_loans__muestra[[#This Row],[loan_amount]],"funded","unfunded")</f>
        <v>funded</v>
      </c>
      <c r="V5022" s="1" t="str">
        <f>IF(kiva_loans__muestra[[#This Row],[lender_count]]&gt;=50,"high","low")</f>
        <v>low</v>
      </c>
    </row>
    <row r="5023" spans="1:22" x14ac:dyDescent="0.25">
      <c r="A5023">
        <v>986334</v>
      </c>
      <c r="B5023">
        <v>6000</v>
      </c>
      <c r="C5023">
        <v>6000</v>
      </c>
      <c r="D5023" s="1" t="s">
        <v>45</v>
      </c>
      <c r="E5023" s="1" t="s">
        <v>46</v>
      </c>
      <c r="F5023" s="1" t="s">
        <v>9247</v>
      </c>
      <c r="G5023" s="1" t="s">
        <v>3266</v>
      </c>
      <c r="H5023" s="1" t="s">
        <v>89</v>
      </c>
      <c r="I5023" s="1" t="s">
        <v>871</v>
      </c>
      <c r="J5023" s="1" t="s">
        <v>90</v>
      </c>
      <c r="K5023">
        <v>1990</v>
      </c>
      <c r="L5023" s="2">
        <v>42334.957465277781</v>
      </c>
      <c r="M5023" s="2">
        <v>42329.375</v>
      </c>
      <c r="N5023" s="2">
        <v>42368.132094907407</v>
      </c>
      <c r="O5023">
        <v>200</v>
      </c>
      <c r="P5023">
        <v>18</v>
      </c>
      <c r="Q5023" s="1" t="s">
        <v>487</v>
      </c>
      <c r="R5023" s="1" t="s">
        <v>92</v>
      </c>
      <c r="S5023" s="1" t="s">
        <v>31</v>
      </c>
      <c r="T5023" s="3">
        <v>42334</v>
      </c>
      <c r="U5023" s="1" t="str">
        <f>IF(kiva_loans__muestra[[#This Row],[funded_amount]]=kiva_loans__muestra[[#This Row],[loan_amount]],"funded","unfunded")</f>
        <v>funded</v>
      </c>
      <c r="V5023" s="1" t="str">
        <f>IF(kiva_loans__muestra[[#This Row],[lender_count]]&gt;=50,"high","low")</f>
        <v>low</v>
      </c>
    </row>
    <row r="5024" spans="1:22" x14ac:dyDescent="0.25">
      <c r="A5024">
        <v>986066</v>
      </c>
      <c r="B5024">
        <v>29000</v>
      </c>
      <c r="C5024">
        <v>29000</v>
      </c>
      <c r="D5024" s="1" t="s">
        <v>175</v>
      </c>
      <c r="E5024" s="1" t="s">
        <v>78</v>
      </c>
      <c r="F5024" s="1" t="s">
        <v>9248</v>
      </c>
      <c r="G5024" s="1" t="s">
        <v>3274</v>
      </c>
      <c r="H5024" s="1" t="s">
        <v>105</v>
      </c>
      <c r="I5024" s="1" t="s">
        <v>485</v>
      </c>
      <c r="J5024" s="1" t="s">
        <v>90</v>
      </c>
      <c r="K5024">
        <v>3580</v>
      </c>
      <c r="L5024" s="2">
        <v>42334.684432870374</v>
      </c>
      <c r="M5024" s="2">
        <v>42338.375</v>
      </c>
      <c r="N5024" s="2">
        <v>42366.739745370367</v>
      </c>
      <c r="O5024">
        <v>500</v>
      </c>
      <c r="P5024">
        <v>85</v>
      </c>
      <c r="Q5024" s="1" t="s">
        <v>9249</v>
      </c>
      <c r="R5024" s="1" t="s">
        <v>92</v>
      </c>
      <c r="S5024" s="1" t="s">
        <v>25</v>
      </c>
      <c r="T5024" s="3">
        <v>42334</v>
      </c>
      <c r="U5024" s="1" t="str">
        <f>IF(kiva_loans__muestra[[#This Row],[funded_amount]]=kiva_loans__muestra[[#This Row],[loan_amount]],"funded","unfunded")</f>
        <v>funded</v>
      </c>
      <c r="V5024" s="1" t="str">
        <f>IF(kiva_loans__muestra[[#This Row],[lender_count]]&gt;=50,"high","low")</f>
        <v>high</v>
      </c>
    </row>
    <row r="5025" spans="1:22" x14ac:dyDescent="0.25">
      <c r="A5025">
        <v>986090</v>
      </c>
      <c r="B5025">
        <v>5000</v>
      </c>
      <c r="C5025">
        <v>5000</v>
      </c>
      <c r="D5025" s="1" t="s">
        <v>75</v>
      </c>
      <c r="E5025" s="1" t="s">
        <v>27</v>
      </c>
      <c r="F5025" s="1" t="s">
        <v>9250</v>
      </c>
      <c r="G5025" s="1" t="s">
        <v>3266</v>
      </c>
      <c r="H5025" s="1" t="s">
        <v>89</v>
      </c>
      <c r="I5025" s="1" t="s">
        <v>30</v>
      </c>
      <c r="J5025" s="1" t="s">
        <v>90</v>
      </c>
      <c r="K5025">
        <v>810</v>
      </c>
      <c r="L5025" s="2">
        <v>42334.711967592593</v>
      </c>
      <c r="M5025" s="2">
        <v>42331.375</v>
      </c>
      <c r="N5025" s="2">
        <v>42366.838310185187</v>
      </c>
      <c r="O5025">
        <v>140</v>
      </c>
      <c r="P5025">
        <v>18</v>
      </c>
      <c r="Q5025" s="1" t="s">
        <v>367</v>
      </c>
      <c r="R5025" s="1" t="s">
        <v>92</v>
      </c>
      <c r="S5025" s="1" t="s">
        <v>31</v>
      </c>
      <c r="T5025" s="3">
        <v>42334</v>
      </c>
      <c r="U5025" s="1" t="str">
        <f>IF(kiva_loans__muestra[[#This Row],[funded_amount]]=kiva_loans__muestra[[#This Row],[loan_amount]],"funded","unfunded")</f>
        <v>funded</v>
      </c>
      <c r="V5025" s="1" t="str">
        <f>IF(kiva_loans__muestra[[#This Row],[lender_count]]&gt;=50,"high","low")</f>
        <v>low</v>
      </c>
    </row>
    <row r="5026" spans="1:22" x14ac:dyDescent="0.25">
      <c r="A5026">
        <v>985604</v>
      </c>
      <c r="B5026">
        <v>5250</v>
      </c>
      <c r="C5026">
        <v>5250</v>
      </c>
      <c r="D5026" s="1" t="s">
        <v>45</v>
      </c>
      <c r="E5026" s="1" t="s">
        <v>46</v>
      </c>
      <c r="F5026" s="1" t="s">
        <v>9251</v>
      </c>
      <c r="G5026" s="1" t="s">
        <v>3278</v>
      </c>
      <c r="H5026" s="1" t="s">
        <v>100</v>
      </c>
      <c r="I5026" s="1" t="s">
        <v>2760</v>
      </c>
      <c r="J5026" s="1" t="s">
        <v>101</v>
      </c>
      <c r="K5026">
        <v>1440</v>
      </c>
      <c r="L5026" s="2">
        <v>42334.150937500002</v>
      </c>
      <c r="M5026" s="2">
        <v>42312.375</v>
      </c>
      <c r="N5026" s="2">
        <v>42339.539004629631</v>
      </c>
      <c r="O5026">
        <v>70</v>
      </c>
      <c r="P5026">
        <v>11</v>
      </c>
      <c r="Q5026" s="1" t="s">
        <v>30</v>
      </c>
      <c r="R5026" s="1" t="s">
        <v>24</v>
      </c>
      <c r="S5026" s="1" t="s">
        <v>35</v>
      </c>
      <c r="T5026" s="3">
        <v>42334</v>
      </c>
      <c r="U5026" s="1" t="str">
        <f>IF(kiva_loans__muestra[[#This Row],[funded_amount]]=kiva_loans__muestra[[#This Row],[loan_amount]],"funded","unfunded")</f>
        <v>funded</v>
      </c>
      <c r="V5026" s="1" t="str">
        <f>IF(kiva_loans__muestra[[#This Row],[lender_count]]&gt;=50,"high","low")</f>
        <v>low</v>
      </c>
    </row>
    <row r="5027" spans="1:22" x14ac:dyDescent="0.25">
      <c r="A5027">
        <v>985969</v>
      </c>
      <c r="B5027">
        <v>3500</v>
      </c>
      <c r="C5027">
        <v>3500</v>
      </c>
      <c r="D5027" s="1" t="s">
        <v>77</v>
      </c>
      <c r="E5027" s="1" t="s">
        <v>78</v>
      </c>
      <c r="F5027" s="1" t="s">
        <v>1561</v>
      </c>
      <c r="G5027" s="1" t="s">
        <v>3307</v>
      </c>
      <c r="H5027" s="1" t="s">
        <v>412</v>
      </c>
      <c r="I5027" s="1" t="s">
        <v>1172</v>
      </c>
      <c r="J5027" s="1" t="s">
        <v>413</v>
      </c>
      <c r="K5027">
        <v>3290</v>
      </c>
      <c r="L5027" s="2">
        <v>42334.526284722226</v>
      </c>
      <c r="M5027" s="2">
        <v>42321.375</v>
      </c>
      <c r="N5027" s="2">
        <v>42339.73909722222</v>
      </c>
      <c r="O5027">
        <v>210</v>
      </c>
      <c r="P5027">
        <v>14</v>
      </c>
      <c r="Q5027" s="1" t="s">
        <v>9252</v>
      </c>
      <c r="R5027" s="1" t="s">
        <v>92</v>
      </c>
      <c r="S5027" s="1" t="s">
        <v>35</v>
      </c>
      <c r="T5027" s="3">
        <v>42334</v>
      </c>
      <c r="U5027" s="1" t="str">
        <f>IF(kiva_loans__muestra[[#This Row],[funded_amount]]=kiva_loans__muestra[[#This Row],[loan_amount]],"funded","unfunded")</f>
        <v>funded</v>
      </c>
      <c r="V5027" s="1" t="str">
        <f>IF(kiva_loans__muestra[[#This Row],[lender_count]]&gt;=50,"high","low")</f>
        <v>low</v>
      </c>
    </row>
    <row r="5028" spans="1:22" x14ac:dyDescent="0.25">
      <c r="A5028">
        <v>986104</v>
      </c>
      <c r="B5028">
        <v>3000</v>
      </c>
      <c r="C5028">
        <v>3000</v>
      </c>
      <c r="D5028" s="1" t="s">
        <v>124</v>
      </c>
      <c r="E5028" s="1" t="s">
        <v>125</v>
      </c>
      <c r="F5028" s="1" t="s">
        <v>9253</v>
      </c>
      <c r="G5028" s="1" t="s">
        <v>3266</v>
      </c>
      <c r="H5028" s="1" t="s">
        <v>89</v>
      </c>
      <c r="I5028" s="1" t="s">
        <v>30</v>
      </c>
      <c r="J5028" s="1" t="s">
        <v>90</v>
      </c>
      <c r="K5028">
        <v>810</v>
      </c>
      <c r="L5028" s="2">
        <v>42334.724791666667</v>
      </c>
      <c r="M5028" s="2">
        <v>42306.333333333336</v>
      </c>
      <c r="N5028" s="2">
        <v>42360.533472222225</v>
      </c>
      <c r="O5028">
        <v>140</v>
      </c>
      <c r="P5028">
        <v>10</v>
      </c>
      <c r="Q5028" s="1" t="s">
        <v>885</v>
      </c>
      <c r="R5028" s="1" t="s">
        <v>92</v>
      </c>
      <c r="S5028" s="1" t="s">
        <v>31</v>
      </c>
      <c r="T5028" s="3">
        <v>42334</v>
      </c>
      <c r="U5028" s="1" t="str">
        <f>IF(kiva_loans__muestra[[#This Row],[funded_amount]]=kiva_loans__muestra[[#This Row],[loan_amount]],"funded","unfunded")</f>
        <v>funded</v>
      </c>
      <c r="V5028" s="1" t="str">
        <f>IF(kiva_loans__muestra[[#This Row],[lender_count]]&gt;=50,"high","low")</f>
        <v>low</v>
      </c>
    </row>
    <row r="5029" spans="1:22" x14ac:dyDescent="0.25">
      <c r="A5029">
        <v>985557</v>
      </c>
      <c r="B5029">
        <v>4500</v>
      </c>
      <c r="C5029">
        <v>4500</v>
      </c>
      <c r="D5029" s="1" t="s">
        <v>202</v>
      </c>
      <c r="E5029" s="1" t="s">
        <v>27</v>
      </c>
      <c r="F5029" s="1" t="s">
        <v>1713</v>
      </c>
      <c r="G5029" s="1" t="s">
        <v>3278</v>
      </c>
      <c r="H5029" s="1" t="s">
        <v>100</v>
      </c>
      <c r="I5029" s="1" t="s">
        <v>1433</v>
      </c>
      <c r="J5029" s="1" t="s">
        <v>101</v>
      </c>
      <c r="K5029">
        <v>1450</v>
      </c>
      <c r="L5029" s="2">
        <v>42334.097233796296</v>
      </c>
      <c r="M5029" s="2">
        <v>42319.375</v>
      </c>
      <c r="N5029" s="2">
        <v>42366.634699074071</v>
      </c>
      <c r="O5029">
        <v>130</v>
      </c>
      <c r="P5029">
        <v>16</v>
      </c>
      <c r="Q5029" s="1" t="s">
        <v>839</v>
      </c>
      <c r="R5029" s="1" t="s">
        <v>24</v>
      </c>
      <c r="S5029" s="1" t="s">
        <v>35</v>
      </c>
      <c r="T5029" s="3">
        <v>42334</v>
      </c>
      <c r="U5029" s="1" t="str">
        <f>IF(kiva_loans__muestra[[#This Row],[funded_amount]]=kiva_loans__muestra[[#This Row],[loan_amount]],"funded","unfunded")</f>
        <v>funded</v>
      </c>
      <c r="V5029" s="1" t="str">
        <f>IF(kiva_loans__muestra[[#This Row],[lender_count]]&gt;=50,"high","low")</f>
        <v>low</v>
      </c>
    </row>
    <row r="5030" spans="1:22" x14ac:dyDescent="0.25">
      <c r="A5030">
        <v>985599</v>
      </c>
      <c r="B5030">
        <v>2750</v>
      </c>
      <c r="C5030">
        <v>2750</v>
      </c>
      <c r="D5030" s="1" t="s">
        <v>152</v>
      </c>
      <c r="E5030" s="1" t="s">
        <v>46</v>
      </c>
      <c r="F5030" s="1" t="s">
        <v>2172</v>
      </c>
      <c r="G5030" s="1" t="s">
        <v>3278</v>
      </c>
      <c r="H5030" s="1" t="s">
        <v>100</v>
      </c>
      <c r="I5030" s="1" t="s">
        <v>551</v>
      </c>
      <c r="J5030" s="1" t="s">
        <v>101</v>
      </c>
      <c r="K5030">
        <v>1450</v>
      </c>
      <c r="L5030" s="2">
        <v>42334.146157407406</v>
      </c>
      <c r="M5030" s="2">
        <v>42326.375</v>
      </c>
      <c r="N5030" s="2">
        <v>42340.819421296299</v>
      </c>
      <c r="O5030">
        <v>80</v>
      </c>
      <c r="P5030">
        <v>5</v>
      </c>
      <c r="Q5030" s="1" t="s">
        <v>30</v>
      </c>
      <c r="R5030" s="1" t="s">
        <v>24</v>
      </c>
      <c r="S5030" s="1" t="s">
        <v>35</v>
      </c>
      <c r="T5030" s="3">
        <v>42334</v>
      </c>
      <c r="U5030" s="1" t="str">
        <f>IF(kiva_loans__muestra[[#This Row],[funded_amount]]=kiva_loans__muestra[[#This Row],[loan_amount]],"funded","unfunded")</f>
        <v>funded</v>
      </c>
      <c r="V5030" s="1" t="str">
        <f>IF(kiva_loans__muestra[[#This Row],[lender_count]]&gt;=50,"high","low")</f>
        <v>low</v>
      </c>
    </row>
    <row r="5031" spans="1:22" x14ac:dyDescent="0.25">
      <c r="A5031">
        <v>986338</v>
      </c>
      <c r="B5031">
        <v>2250</v>
      </c>
      <c r="C5031">
        <v>5000</v>
      </c>
      <c r="D5031" s="1" t="s">
        <v>46</v>
      </c>
      <c r="E5031" s="1" t="s">
        <v>46</v>
      </c>
      <c r="F5031" s="1" t="s">
        <v>9254</v>
      </c>
      <c r="G5031" s="1" t="s">
        <v>3266</v>
      </c>
      <c r="H5031" s="1" t="s">
        <v>89</v>
      </c>
      <c r="I5031" s="1" t="s">
        <v>30</v>
      </c>
      <c r="J5031" s="1" t="s">
        <v>90</v>
      </c>
      <c r="K5031">
        <v>810</v>
      </c>
      <c r="L5031" s="2">
        <v>42334.96130787037</v>
      </c>
      <c r="M5031" s="2">
        <v>42332.375</v>
      </c>
      <c r="N5031" s="2"/>
      <c r="O5031">
        <v>140</v>
      </c>
      <c r="P5031">
        <v>9</v>
      </c>
      <c r="Q5031" s="1" t="s">
        <v>23</v>
      </c>
      <c r="R5031" s="1" t="s">
        <v>92</v>
      </c>
      <c r="S5031" s="1" t="s">
        <v>31</v>
      </c>
      <c r="T5031" s="3">
        <v>42334</v>
      </c>
      <c r="U5031" s="1" t="str">
        <f>IF(kiva_loans__muestra[[#This Row],[funded_amount]]=kiva_loans__muestra[[#This Row],[loan_amount]],"funded","unfunded")</f>
        <v>unfunded</v>
      </c>
      <c r="V5031" s="1" t="str">
        <f>IF(kiva_loans__muestra[[#This Row],[lender_count]]&gt;=50,"high","low")</f>
        <v>low</v>
      </c>
    </row>
    <row r="5032" spans="1:22" x14ac:dyDescent="0.25">
      <c r="A5032">
        <v>985997</v>
      </c>
      <c r="B5032">
        <v>10750</v>
      </c>
      <c r="C5032">
        <v>10750</v>
      </c>
      <c r="D5032" s="1" t="s">
        <v>41</v>
      </c>
      <c r="E5032" s="1" t="s">
        <v>27</v>
      </c>
      <c r="F5032" s="1" t="s">
        <v>9255</v>
      </c>
      <c r="G5032" s="1" t="s">
        <v>3278</v>
      </c>
      <c r="H5032" s="1" t="s">
        <v>100</v>
      </c>
      <c r="I5032" s="1" t="s">
        <v>1558</v>
      </c>
      <c r="J5032" s="1" t="s">
        <v>101</v>
      </c>
      <c r="K5032">
        <v>1440</v>
      </c>
      <c r="L5032" s="2">
        <v>42334.557488425926</v>
      </c>
      <c r="M5032" s="2">
        <v>42334.375</v>
      </c>
      <c r="N5032" s="2">
        <v>42353.723761574074</v>
      </c>
      <c r="O5032">
        <v>90</v>
      </c>
      <c r="P5032">
        <v>24</v>
      </c>
      <c r="Q5032" s="1" t="s">
        <v>9256</v>
      </c>
      <c r="R5032" s="1" t="s">
        <v>92</v>
      </c>
      <c r="S5032" s="1" t="s">
        <v>35</v>
      </c>
      <c r="T5032" s="3">
        <v>42334</v>
      </c>
      <c r="U5032" s="1" t="str">
        <f>IF(kiva_loans__muestra[[#This Row],[funded_amount]]=kiva_loans__muestra[[#This Row],[loan_amount]],"funded","unfunded")</f>
        <v>funded</v>
      </c>
      <c r="V5032" s="1" t="str">
        <f>IF(kiva_loans__muestra[[#This Row],[lender_count]]&gt;=50,"high","low")</f>
        <v>low</v>
      </c>
    </row>
    <row r="5033" spans="1:22" x14ac:dyDescent="0.25">
      <c r="A5033">
        <v>985878</v>
      </c>
      <c r="B5033">
        <v>15000</v>
      </c>
      <c r="C5033">
        <v>15000</v>
      </c>
      <c r="D5033" s="1" t="s">
        <v>46</v>
      </c>
      <c r="E5033" s="1" t="s">
        <v>46</v>
      </c>
      <c r="F5033" s="1" t="s">
        <v>9257</v>
      </c>
      <c r="G5033" s="1" t="s">
        <v>3661</v>
      </c>
      <c r="H5033" s="1" t="s">
        <v>805</v>
      </c>
      <c r="I5033" s="1" t="s">
        <v>1504</v>
      </c>
      <c r="J5033" s="1" t="s">
        <v>90</v>
      </c>
      <c r="K5033">
        <v>770</v>
      </c>
      <c r="L5033" s="2">
        <v>42334.421261574076</v>
      </c>
      <c r="M5033" s="2">
        <v>42317.375</v>
      </c>
      <c r="N5033" s="2">
        <v>42367.192835648151</v>
      </c>
      <c r="O5033">
        <v>200</v>
      </c>
      <c r="P5033">
        <v>42</v>
      </c>
      <c r="Q5033" s="1" t="s">
        <v>7000</v>
      </c>
      <c r="R5033" s="1" t="s">
        <v>92</v>
      </c>
      <c r="S5033" s="1" t="s">
        <v>31</v>
      </c>
      <c r="T5033" s="3">
        <v>42334</v>
      </c>
      <c r="U5033" s="1" t="str">
        <f>IF(kiva_loans__muestra[[#This Row],[funded_amount]]=kiva_loans__muestra[[#This Row],[loan_amount]],"funded","unfunded")</f>
        <v>funded</v>
      </c>
      <c r="V5033" s="1" t="str">
        <f>IF(kiva_loans__muestra[[#This Row],[lender_count]]&gt;=50,"high","low")</f>
        <v>low</v>
      </c>
    </row>
    <row r="5034" spans="1:22" x14ac:dyDescent="0.25">
      <c r="A5034">
        <v>985898</v>
      </c>
      <c r="B5034">
        <v>15000</v>
      </c>
      <c r="C5034">
        <v>15000</v>
      </c>
      <c r="D5034" s="1" t="s">
        <v>103</v>
      </c>
      <c r="E5034" s="1" t="s">
        <v>104</v>
      </c>
      <c r="F5034" s="1" t="s">
        <v>9258</v>
      </c>
      <c r="G5034" s="1" t="s">
        <v>3661</v>
      </c>
      <c r="H5034" s="1" t="s">
        <v>805</v>
      </c>
      <c r="I5034" s="1" t="s">
        <v>1504</v>
      </c>
      <c r="J5034" s="1" t="s">
        <v>90</v>
      </c>
      <c r="K5034">
        <v>770</v>
      </c>
      <c r="L5034" s="2">
        <v>42334.442199074074</v>
      </c>
      <c r="M5034" s="2">
        <v>42320.375</v>
      </c>
      <c r="N5034" s="2">
        <v>42367.578298611108</v>
      </c>
      <c r="O5034">
        <v>170</v>
      </c>
      <c r="P5034">
        <v>54</v>
      </c>
      <c r="Q5034" s="1" t="s">
        <v>7687</v>
      </c>
      <c r="R5034" s="1" t="s">
        <v>24</v>
      </c>
      <c r="S5034" s="1" t="s">
        <v>31</v>
      </c>
      <c r="T5034" s="3">
        <v>42334</v>
      </c>
      <c r="U5034" s="1" t="str">
        <f>IF(kiva_loans__muestra[[#This Row],[funded_amount]]=kiva_loans__muestra[[#This Row],[loan_amount]],"funded","unfunded")</f>
        <v>funded</v>
      </c>
      <c r="V5034" s="1" t="str">
        <f>IF(kiva_loans__muestra[[#This Row],[lender_count]]&gt;=50,"high","low")</f>
        <v>high</v>
      </c>
    </row>
    <row r="5035" spans="1:22" x14ac:dyDescent="0.25">
      <c r="A5035">
        <v>986111</v>
      </c>
      <c r="B5035">
        <v>2500</v>
      </c>
      <c r="C5035">
        <v>2500</v>
      </c>
      <c r="D5035" s="1" t="s">
        <v>161</v>
      </c>
      <c r="E5035" s="1" t="s">
        <v>37</v>
      </c>
      <c r="F5035" s="1" t="s">
        <v>9259</v>
      </c>
      <c r="G5035" s="1" t="s">
        <v>3266</v>
      </c>
      <c r="H5035" s="1" t="s">
        <v>89</v>
      </c>
      <c r="I5035" s="1" t="s">
        <v>986</v>
      </c>
      <c r="J5035" s="1" t="s">
        <v>90</v>
      </c>
      <c r="K5035">
        <v>1990</v>
      </c>
      <c r="L5035" s="2">
        <v>42334.73101851852</v>
      </c>
      <c r="M5035" s="2">
        <v>42324.375</v>
      </c>
      <c r="N5035" s="2">
        <v>42339.712557870371</v>
      </c>
      <c r="O5035">
        <v>140</v>
      </c>
      <c r="P5035">
        <v>5</v>
      </c>
      <c r="Q5035" s="1" t="s">
        <v>30</v>
      </c>
      <c r="R5035" s="1" t="s">
        <v>92</v>
      </c>
      <c r="S5035" s="1" t="s">
        <v>25</v>
      </c>
      <c r="T5035" s="3">
        <v>42334</v>
      </c>
      <c r="U5035" s="1" t="str">
        <f>IF(kiva_loans__muestra[[#This Row],[funded_amount]]=kiva_loans__muestra[[#This Row],[loan_amount]],"funded","unfunded")</f>
        <v>funded</v>
      </c>
      <c r="V5035" s="1" t="str">
        <f>IF(kiva_loans__muestra[[#This Row],[lender_count]]&gt;=50,"high","low")</f>
        <v>low</v>
      </c>
    </row>
    <row r="5036" spans="1:22" x14ac:dyDescent="0.25">
      <c r="A5036">
        <v>986372</v>
      </c>
      <c r="B5036">
        <v>27000</v>
      </c>
      <c r="C5036">
        <v>27000</v>
      </c>
      <c r="D5036" s="1" t="s">
        <v>93</v>
      </c>
      <c r="E5036" s="1" t="s">
        <v>27</v>
      </c>
      <c r="F5036" s="1" t="s">
        <v>9260</v>
      </c>
      <c r="G5036" s="1" t="s">
        <v>3333</v>
      </c>
      <c r="H5036" s="1" t="s">
        <v>241</v>
      </c>
      <c r="I5036" s="1" t="s">
        <v>285</v>
      </c>
      <c r="J5036" s="1" t="s">
        <v>243</v>
      </c>
      <c r="K5036">
        <v>590</v>
      </c>
      <c r="L5036" s="2">
        <v>42335.004502314812</v>
      </c>
      <c r="M5036" s="2">
        <v>42307.333333333336</v>
      </c>
      <c r="N5036" s="2">
        <v>42341.071562500001</v>
      </c>
      <c r="O5036">
        <v>80</v>
      </c>
      <c r="P5036">
        <v>14</v>
      </c>
      <c r="Q5036" s="1" t="s">
        <v>163</v>
      </c>
      <c r="R5036" s="1" t="s">
        <v>315</v>
      </c>
      <c r="S5036" s="1" t="s">
        <v>31</v>
      </c>
      <c r="T5036" s="3">
        <v>42334</v>
      </c>
      <c r="U5036" s="1" t="str">
        <f>IF(kiva_loans__muestra[[#This Row],[funded_amount]]=kiva_loans__muestra[[#This Row],[loan_amount]],"funded","unfunded")</f>
        <v>funded</v>
      </c>
      <c r="V5036" s="1" t="str">
        <f>IF(kiva_loans__muestra[[#This Row],[lender_count]]&gt;=50,"high","low")</f>
        <v>low</v>
      </c>
    </row>
    <row r="5037" spans="1:22" x14ac:dyDescent="0.25">
      <c r="A5037">
        <v>985745</v>
      </c>
      <c r="B5037">
        <v>15000</v>
      </c>
      <c r="C5037">
        <v>15000</v>
      </c>
      <c r="D5037" s="1" t="s">
        <v>161</v>
      </c>
      <c r="E5037" s="1" t="s">
        <v>37</v>
      </c>
      <c r="F5037" s="1" t="s">
        <v>3015</v>
      </c>
      <c r="G5037" s="1" t="s">
        <v>3307</v>
      </c>
      <c r="H5037" s="1" t="s">
        <v>412</v>
      </c>
      <c r="I5037" s="1" t="s">
        <v>591</v>
      </c>
      <c r="J5037" s="1" t="s">
        <v>413</v>
      </c>
      <c r="K5037">
        <v>2220</v>
      </c>
      <c r="L5037" s="2">
        <v>42334.338182870371</v>
      </c>
      <c r="M5037" s="2">
        <v>42318.375</v>
      </c>
      <c r="N5037" s="2">
        <v>42340.586527777778</v>
      </c>
      <c r="O5037">
        <v>140</v>
      </c>
      <c r="P5037">
        <v>44</v>
      </c>
      <c r="Q5037" s="1" t="s">
        <v>731</v>
      </c>
      <c r="R5037" s="1" t="s">
        <v>24</v>
      </c>
      <c r="S5037" s="1" t="s">
        <v>35</v>
      </c>
      <c r="T5037" s="3">
        <v>42334</v>
      </c>
      <c r="U5037" s="1" t="str">
        <f>IF(kiva_loans__muestra[[#This Row],[funded_amount]]=kiva_loans__muestra[[#This Row],[loan_amount]],"funded","unfunded")</f>
        <v>funded</v>
      </c>
      <c r="V5037" s="1" t="str">
        <f>IF(kiva_loans__muestra[[#This Row],[lender_count]]&gt;=50,"high","low")</f>
        <v>low</v>
      </c>
    </row>
    <row r="5038" spans="1:22" x14ac:dyDescent="0.25">
      <c r="A5038">
        <v>986141</v>
      </c>
      <c r="B5038">
        <v>5250</v>
      </c>
      <c r="C5038">
        <v>5250</v>
      </c>
      <c r="D5038" s="1" t="s">
        <v>631</v>
      </c>
      <c r="E5038" s="1" t="s">
        <v>46</v>
      </c>
      <c r="F5038" s="1" t="s">
        <v>9261</v>
      </c>
      <c r="G5038" s="1" t="s">
        <v>3481</v>
      </c>
      <c r="H5038" s="1" t="s">
        <v>193</v>
      </c>
      <c r="I5038" s="1" t="s">
        <v>193</v>
      </c>
      <c r="J5038" s="1" t="s">
        <v>194</v>
      </c>
      <c r="K5038">
        <v>970</v>
      </c>
      <c r="L5038" s="2">
        <v>42334.760763888888</v>
      </c>
      <c r="M5038" s="2">
        <v>42331.375</v>
      </c>
      <c r="N5038" s="2">
        <v>42339.153657407405</v>
      </c>
      <c r="O5038">
        <v>60</v>
      </c>
      <c r="P5038">
        <v>20</v>
      </c>
      <c r="Q5038" s="1" t="s">
        <v>1367</v>
      </c>
      <c r="R5038" s="1" t="s">
        <v>60</v>
      </c>
      <c r="S5038" s="1" t="s">
        <v>35</v>
      </c>
      <c r="T5038" s="3">
        <v>42334</v>
      </c>
      <c r="U5038" s="1" t="str">
        <f>IF(kiva_loans__muestra[[#This Row],[funded_amount]]=kiva_loans__muestra[[#This Row],[loan_amount]],"funded","unfunded")</f>
        <v>funded</v>
      </c>
      <c r="V5038" s="1" t="str">
        <f>IF(kiva_loans__muestra[[#This Row],[lender_count]]&gt;=50,"high","low")</f>
        <v>low</v>
      </c>
    </row>
    <row r="5039" spans="1:22" x14ac:dyDescent="0.25">
      <c r="A5039">
        <v>985570</v>
      </c>
      <c r="B5039">
        <v>10750</v>
      </c>
      <c r="C5039">
        <v>10750</v>
      </c>
      <c r="D5039" s="1" t="s">
        <v>45</v>
      </c>
      <c r="E5039" s="1" t="s">
        <v>46</v>
      </c>
      <c r="F5039" s="1" t="s">
        <v>9262</v>
      </c>
      <c r="G5039" s="1" t="s">
        <v>3278</v>
      </c>
      <c r="H5039" s="1" t="s">
        <v>100</v>
      </c>
      <c r="I5039" s="1" t="s">
        <v>954</v>
      </c>
      <c r="J5039" s="1" t="s">
        <v>101</v>
      </c>
      <c r="K5039">
        <v>1440</v>
      </c>
      <c r="L5039" s="2">
        <v>42334.114212962966</v>
      </c>
      <c r="M5039" s="2">
        <v>42306.333333333336</v>
      </c>
      <c r="N5039" s="2">
        <v>42366.605034722219</v>
      </c>
      <c r="O5039">
        <v>90</v>
      </c>
      <c r="P5039">
        <v>35</v>
      </c>
      <c r="Q5039" s="1" t="s">
        <v>1374</v>
      </c>
      <c r="R5039" s="1" t="s">
        <v>24</v>
      </c>
      <c r="S5039" s="1" t="s">
        <v>35</v>
      </c>
      <c r="T5039" s="3">
        <v>42334</v>
      </c>
      <c r="U5039" s="1" t="str">
        <f>IF(kiva_loans__muestra[[#This Row],[funded_amount]]=kiva_loans__muestra[[#This Row],[loan_amount]],"funded","unfunded")</f>
        <v>funded</v>
      </c>
      <c r="V5039" s="1" t="str">
        <f>IF(kiva_loans__muestra[[#This Row],[lender_count]]&gt;=50,"high","low")</f>
        <v>low</v>
      </c>
    </row>
    <row r="5040" spans="1:22" x14ac:dyDescent="0.25">
      <c r="A5040">
        <v>986593</v>
      </c>
      <c r="B5040">
        <v>18000</v>
      </c>
      <c r="C5040">
        <v>22000</v>
      </c>
      <c r="D5040" s="1" t="s">
        <v>46</v>
      </c>
      <c r="E5040" s="1" t="s">
        <v>46</v>
      </c>
      <c r="F5040" s="1" t="s">
        <v>9263</v>
      </c>
      <c r="G5040" s="1" t="s">
        <v>3572</v>
      </c>
      <c r="H5040" s="1" t="s">
        <v>94</v>
      </c>
      <c r="I5040" s="1" t="s">
        <v>215</v>
      </c>
      <c r="J5040" s="1" t="s">
        <v>96</v>
      </c>
      <c r="K5040">
        <v>870</v>
      </c>
      <c r="L5040" s="2">
        <v>42335.369641203702</v>
      </c>
      <c r="M5040" s="2">
        <v>42326.375</v>
      </c>
      <c r="N5040" s="2"/>
      <c r="O5040">
        <v>100</v>
      </c>
      <c r="P5040">
        <v>57</v>
      </c>
      <c r="Q5040" s="1" t="s">
        <v>2634</v>
      </c>
      <c r="R5040" s="1" t="s">
        <v>5955</v>
      </c>
      <c r="S5040" s="1" t="s">
        <v>31</v>
      </c>
      <c r="T5040" s="3">
        <v>42335</v>
      </c>
      <c r="U5040" s="1" t="str">
        <f>IF(kiva_loans__muestra[[#This Row],[funded_amount]]=kiva_loans__muestra[[#This Row],[loan_amount]],"funded","unfunded")</f>
        <v>unfunded</v>
      </c>
      <c r="V5040" s="1" t="str">
        <f>IF(kiva_loans__muestra[[#This Row],[lender_count]]&gt;=50,"high","low")</f>
        <v>high</v>
      </c>
    </row>
    <row r="5041" spans="1:22" x14ac:dyDescent="0.25">
      <c r="A5041">
        <v>987034</v>
      </c>
      <c r="B5041">
        <v>6000</v>
      </c>
      <c r="C5041">
        <v>9750</v>
      </c>
      <c r="D5041" s="1" t="s">
        <v>45</v>
      </c>
      <c r="E5041" s="1" t="s">
        <v>46</v>
      </c>
      <c r="F5041" s="1" t="s">
        <v>9264</v>
      </c>
      <c r="G5041" s="1" t="s">
        <v>3427</v>
      </c>
      <c r="H5041" s="1" t="s">
        <v>185</v>
      </c>
      <c r="I5041" s="1" t="s">
        <v>2015</v>
      </c>
      <c r="J5041" s="1" t="s">
        <v>187</v>
      </c>
      <c r="K5041">
        <v>1770</v>
      </c>
      <c r="L5041" s="2">
        <v>42335.946145833332</v>
      </c>
      <c r="M5041" s="2">
        <v>42307.333333333336</v>
      </c>
      <c r="N5041" s="2"/>
      <c r="O5041">
        <v>270</v>
      </c>
      <c r="P5041">
        <v>23</v>
      </c>
      <c r="Q5041" s="1" t="s">
        <v>57</v>
      </c>
      <c r="R5041" s="1" t="s">
        <v>24</v>
      </c>
      <c r="S5041" s="1" t="s">
        <v>25</v>
      </c>
      <c r="T5041" s="3">
        <v>42335</v>
      </c>
      <c r="U5041" s="1" t="str">
        <f>IF(kiva_loans__muestra[[#This Row],[funded_amount]]=kiva_loans__muestra[[#This Row],[loan_amount]],"funded","unfunded")</f>
        <v>unfunded</v>
      </c>
      <c r="V5041" s="1" t="str">
        <f>IF(kiva_loans__muestra[[#This Row],[lender_count]]&gt;=50,"high","low")</f>
        <v>low</v>
      </c>
    </row>
    <row r="5042" spans="1:22" x14ac:dyDescent="0.25">
      <c r="A5042">
        <v>986790</v>
      </c>
      <c r="B5042">
        <v>10000</v>
      </c>
      <c r="C5042">
        <v>10000</v>
      </c>
      <c r="D5042" s="1" t="s">
        <v>37</v>
      </c>
      <c r="E5042" s="1" t="s">
        <v>37</v>
      </c>
      <c r="F5042" s="1" t="s">
        <v>9265</v>
      </c>
      <c r="G5042" s="1" t="s">
        <v>3276</v>
      </c>
      <c r="H5042" s="1" t="s">
        <v>225</v>
      </c>
      <c r="I5042" s="1" t="s">
        <v>1245</v>
      </c>
      <c r="J5042" s="1" t="s">
        <v>90</v>
      </c>
      <c r="K5042">
        <v>1880</v>
      </c>
      <c r="L5042" s="2">
        <v>42335.582106481481</v>
      </c>
      <c r="M5042" s="2">
        <v>42324.375</v>
      </c>
      <c r="N5042" s="2">
        <v>42366.746631944443</v>
      </c>
      <c r="O5042">
        <v>140</v>
      </c>
      <c r="P5042">
        <v>30</v>
      </c>
      <c r="Q5042" s="1" t="s">
        <v>9266</v>
      </c>
      <c r="R5042" s="1" t="s">
        <v>92</v>
      </c>
      <c r="S5042" s="1" t="s">
        <v>31</v>
      </c>
      <c r="T5042" s="3">
        <v>42335</v>
      </c>
      <c r="U5042" s="1" t="str">
        <f>IF(kiva_loans__muestra[[#This Row],[funded_amount]]=kiva_loans__muestra[[#This Row],[loan_amount]],"funded","unfunded")</f>
        <v>funded</v>
      </c>
      <c r="V5042" s="1" t="str">
        <f>IF(kiva_loans__muestra[[#This Row],[lender_count]]&gt;=50,"high","low")</f>
        <v>low</v>
      </c>
    </row>
    <row r="5043" spans="1:22" x14ac:dyDescent="0.25">
      <c r="A5043">
        <v>986733</v>
      </c>
      <c r="B5043">
        <v>2500</v>
      </c>
      <c r="C5043">
        <v>2500</v>
      </c>
      <c r="D5043" s="1" t="s">
        <v>81</v>
      </c>
      <c r="E5043" s="1" t="s">
        <v>27</v>
      </c>
      <c r="F5043" s="1" t="s">
        <v>2796</v>
      </c>
      <c r="G5043" s="1" t="s">
        <v>3263</v>
      </c>
      <c r="H5043" s="1" t="s">
        <v>33</v>
      </c>
      <c r="I5043" s="1" t="s">
        <v>917</v>
      </c>
      <c r="J5043" s="1" t="s">
        <v>34</v>
      </c>
      <c r="K5043">
        <v>1380</v>
      </c>
      <c r="L5043" s="2">
        <v>42335.500891203701</v>
      </c>
      <c r="M5043" s="2">
        <v>42331.375</v>
      </c>
      <c r="N5043" s="2">
        <v>42359.939513888887</v>
      </c>
      <c r="O5043">
        <v>140</v>
      </c>
      <c r="P5043">
        <v>8</v>
      </c>
      <c r="Q5043" s="1" t="s">
        <v>1325</v>
      </c>
      <c r="R5043" s="1" t="s">
        <v>24</v>
      </c>
      <c r="S5043" s="1" t="s">
        <v>31</v>
      </c>
      <c r="T5043" s="3">
        <v>42335</v>
      </c>
      <c r="U5043" s="1" t="str">
        <f>IF(kiva_loans__muestra[[#This Row],[funded_amount]]=kiva_loans__muestra[[#This Row],[loan_amount]],"funded","unfunded")</f>
        <v>funded</v>
      </c>
      <c r="V5043" s="1" t="str">
        <f>IF(kiva_loans__muestra[[#This Row],[lender_count]]&gt;=50,"high","low")</f>
        <v>low</v>
      </c>
    </row>
    <row r="5044" spans="1:22" x14ac:dyDescent="0.25">
      <c r="A5044">
        <v>986897</v>
      </c>
      <c r="B5044">
        <v>1250</v>
      </c>
      <c r="C5044">
        <v>1250</v>
      </c>
      <c r="D5044" s="1" t="s">
        <v>48</v>
      </c>
      <c r="E5044" s="1" t="s">
        <v>49</v>
      </c>
      <c r="F5044" s="1" t="s">
        <v>9267</v>
      </c>
      <c r="G5044" s="1" t="s">
        <v>3635</v>
      </c>
      <c r="H5044" s="1" t="s">
        <v>1315</v>
      </c>
      <c r="I5044" s="1" t="s">
        <v>1585</v>
      </c>
      <c r="J5044" s="1" t="s">
        <v>110</v>
      </c>
      <c r="K5044">
        <v>2960</v>
      </c>
      <c r="L5044" s="2">
        <v>42335.742546296293</v>
      </c>
      <c r="M5044" s="2">
        <v>42320.375</v>
      </c>
      <c r="N5044" s="2">
        <v>42340.632025462961</v>
      </c>
      <c r="O5044">
        <v>60</v>
      </c>
      <c r="P5044">
        <v>5</v>
      </c>
      <c r="Q5044" s="1" t="s">
        <v>30</v>
      </c>
      <c r="R5044" s="1" t="s">
        <v>24</v>
      </c>
      <c r="S5044" s="1" t="s">
        <v>35</v>
      </c>
      <c r="T5044" s="3">
        <v>42335</v>
      </c>
      <c r="U5044" s="1" t="str">
        <f>IF(kiva_loans__muestra[[#This Row],[funded_amount]]=kiva_loans__muestra[[#This Row],[loan_amount]],"funded","unfunded")</f>
        <v>funded</v>
      </c>
      <c r="V5044" s="1" t="str">
        <f>IF(kiva_loans__muestra[[#This Row],[lender_count]]&gt;=50,"high","low")</f>
        <v>low</v>
      </c>
    </row>
    <row r="5045" spans="1:22" x14ac:dyDescent="0.25">
      <c r="A5045">
        <v>986671</v>
      </c>
      <c r="B5045">
        <v>2250</v>
      </c>
      <c r="C5045">
        <v>2250</v>
      </c>
      <c r="D5045" s="1" t="s">
        <v>45</v>
      </c>
      <c r="E5045" s="1" t="s">
        <v>46</v>
      </c>
      <c r="F5045" s="1" t="s">
        <v>9268</v>
      </c>
      <c r="G5045" s="1" t="s">
        <v>3278</v>
      </c>
      <c r="H5045" s="1" t="s">
        <v>100</v>
      </c>
      <c r="I5045" s="1" t="s">
        <v>1274</v>
      </c>
      <c r="J5045" s="1" t="s">
        <v>101</v>
      </c>
      <c r="K5045">
        <v>1250</v>
      </c>
      <c r="L5045" s="2">
        <v>42335.426180555558</v>
      </c>
      <c r="M5045" s="2">
        <v>42305.333333333336</v>
      </c>
      <c r="N5045" s="2">
        <v>42341.119803240741</v>
      </c>
      <c r="O5045">
        <v>80</v>
      </c>
      <c r="P5045">
        <v>1</v>
      </c>
      <c r="Q5045" s="1" t="s">
        <v>30</v>
      </c>
      <c r="R5045" s="1" t="s">
        <v>24</v>
      </c>
      <c r="S5045" s="1" t="s">
        <v>35</v>
      </c>
      <c r="T5045" s="3">
        <v>42335</v>
      </c>
      <c r="U5045" s="1" t="str">
        <f>IF(kiva_loans__muestra[[#This Row],[funded_amount]]=kiva_loans__muestra[[#This Row],[loan_amount]],"funded","unfunded")</f>
        <v>funded</v>
      </c>
      <c r="V5045" s="1" t="str">
        <f>IF(kiva_loans__muestra[[#This Row],[lender_count]]&gt;=50,"high","low")</f>
        <v>low</v>
      </c>
    </row>
    <row r="5046" spans="1:22" x14ac:dyDescent="0.25">
      <c r="A5046">
        <v>986585</v>
      </c>
      <c r="B5046">
        <v>2250</v>
      </c>
      <c r="C5046">
        <v>2250</v>
      </c>
      <c r="D5046" s="1" t="s">
        <v>465</v>
      </c>
      <c r="E5046" s="1" t="s">
        <v>27</v>
      </c>
      <c r="F5046" s="1" t="s">
        <v>9269</v>
      </c>
      <c r="G5046" s="1" t="s">
        <v>3278</v>
      </c>
      <c r="H5046" s="1" t="s">
        <v>100</v>
      </c>
      <c r="I5046" s="1" t="s">
        <v>1250</v>
      </c>
      <c r="J5046" s="1" t="s">
        <v>101</v>
      </c>
      <c r="K5046">
        <v>1450</v>
      </c>
      <c r="L5046" s="2">
        <v>42335.364872685182</v>
      </c>
      <c r="M5046" s="2">
        <v>42328.375</v>
      </c>
      <c r="N5046" s="2">
        <v>42358.376064814816</v>
      </c>
      <c r="O5046">
        <v>110</v>
      </c>
      <c r="P5046">
        <v>9</v>
      </c>
      <c r="Q5046" s="1" t="s">
        <v>67</v>
      </c>
      <c r="R5046" s="1" t="s">
        <v>24</v>
      </c>
      <c r="S5046" s="1" t="s">
        <v>35</v>
      </c>
      <c r="T5046" s="3">
        <v>42335</v>
      </c>
      <c r="U5046" s="1" t="str">
        <f>IF(kiva_loans__muestra[[#This Row],[funded_amount]]=kiva_loans__muestra[[#This Row],[loan_amount]],"funded","unfunded")</f>
        <v>funded</v>
      </c>
      <c r="V5046" s="1" t="str">
        <f>IF(kiva_loans__muestra[[#This Row],[lender_count]]&gt;=50,"high","low")</f>
        <v>low</v>
      </c>
    </row>
    <row r="5047" spans="1:22" x14ac:dyDescent="0.25">
      <c r="A5047">
        <v>986781</v>
      </c>
      <c r="B5047">
        <v>6000</v>
      </c>
      <c r="C5047">
        <v>6000</v>
      </c>
      <c r="D5047" s="1" t="s">
        <v>64</v>
      </c>
      <c r="E5047" s="1" t="s">
        <v>37</v>
      </c>
      <c r="F5047" s="1" t="s">
        <v>9270</v>
      </c>
      <c r="G5047" s="1" t="s">
        <v>3263</v>
      </c>
      <c r="H5047" s="1" t="s">
        <v>33</v>
      </c>
      <c r="I5047" s="1" t="s">
        <v>1284</v>
      </c>
      <c r="J5047" s="1" t="s">
        <v>34</v>
      </c>
      <c r="K5047">
        <v>1560</v>
      </c>
      <c r="L5047" s="2">
        <v>42335.566712962966</v>
      </c>
      <c r="M5047" s="2">
        <v>42340.375</v>
      </c>
      <c r="N5047" s="2">
        <v>42364.681574074071</v>
      </c>
      <c r="O5047">
        <v>140</v>
      </c>
      <c r="P5047">
        <v>19</v>
      </c>
      <c r="Q5047" s="1" t="s">
        <v>1362</v>
      </c>
      <c r="R5047" s="1" t="s">
        <v>24</v>
      </c>
      <c r="S5047" s="1" t="s">
        <v>31</v>
      </c>
      <c r="T5047" s="3">
        <v>42335</v>
      </c>
      <c r="U5047" s="1" t="str">
        <f>IF(kiva_loans__muestra[[#This Row],[funded_amount]]=kiva_loans__muestra[[#This Row],[loan_amount]],"funded","unfunded")</f>
        <v>funded</v>
      </c>
      <c r="V5047" s="1" t="str">
        <f>IF(kiva_loans__muestra[[#This Row],[lender_count]]&gt;=50,"high","low")</f>
        <v>low</v>
      </c>
    </row>
    <row r="5048" spans="1:22" x14ac:dyDescent="0.25">
      <c r="A5048">
        <v>986711</v>
      </c>
      <c r="B5048">
        <v>23250</v>
      </c>
      <c r="C5048">
        <v>23250</v>
      </c>
      <c r="D5048" s="1" t="s">
        <v>465</v>
      </c>
      <c r="E5048" s="1" t="s">
        <v>27</v>
      </c>
      <c r="F5048" s="1" t="s">
        <v>9271</v>
      </c>
      <c r="G5048" s="1" t="s">
        <v>3422</v>
      </c>
      <c r="H5048" s="1" t="s">
        <v>898</v>
      </c>
      <c r="I5048" s="1" t="s">
        <v>30</v>
      </c>
      <c r="J5048" s="1" t="s">
        <v>899</v>
      </c>
      <c r="K5048">
        <v>1170</v>
      </c>
      <c r="L5048" s="2">
        <v>42335.474374999998</v>
      </c>
      <c r="M5048" s="2">
        <v>42306.333333333336</v>
      </c>
      <c r="N5048" s="2">
        <v>42369.689733796295</v>
      </c>
      <c r="O5048">
        <v>90</v>
      </c>
      <c r="P5048">
        <v>69</v>
      </c>
      <c r="Q5048" s="1" t="s">
        <v>9272</v>
      </c>
      <c r="R5048" s="1" t="s">
        <v>9273</v>
      </c>
      <c r="S5048" s="1" t="s">
        <v>35</v>
      </c>
      <c r="T5048" s="3">
        <v>42335</v>
      </c>
      <c r="U5048" s="1" t="str">
        <f>IF(kiva_loans__muestra[[#This Row],[funded_amount]]=kiva_loans__muestra[[#This Row],[loan_amount]],"funded","unfunded")</f>
        <v>funded</v>
      </c>
      <c r="V5048" s="1" t="str">
        <f>IF(kiva_loans__muestra[[#This Row],[lender_count]]&gt;=50,"high","low")</f>
        <v>high</v>
      </c>
    </row>
    <row r="5049" spans="1:22" x14ac:dyDescent="0.25">
      <c r="A5049">
        <v>986453</v>
      </c>
      <c r="B5049">
        <v>10250</v>
      </c>
      <c r="C5049">
        <v>11750</v>
      </c>
      <c r="D5049" s="1" t="s">
        <v>55</v>
      </c>
      <c r="E5049" s="1" t="s">
        <v>32</v>
      </c>
      <c r="F5049" s="1" t="s">
        <v>9274</v>
      </c>
      <c r="G5049" s="1" t="s">
        <v>3396</v>
      </c>
      <c r="H5049" s="1" t="s">
        <v>788</v>
      </c>
      <c r="I5049" s="1" t="s">
        <v>1070</v>
      </c>
      <c r="J5049" s="1" t="s">
        <v>790</v>
      </c>
      <c r="K5049">
        <v>580</v>
      </c>
      <c r="L5049" s="2">
        <v>42335.185347222221</v>
      </c>
      <c r="M5049" s="2">
        <v>42303.333333333336</v>
      </c>
      <c r="N5049" s="2"/>
      <c r="O5049">
        <v>150</v>
      </c>
      <c r="P5049">
        <v>32</v>
      </c>
      <c r="Q5049" s="1" t="s">
        <v>645</v>
      </c>
      <c r="R5049" s="1" t="s">
        <v>92</v>
      </c>
      <c r="S5049" s="1" t="s">
        <v>31</v>
      </c>
      <c r="T5049" s="3">
        <v>42335</v>
      </c>
      <c r="U5049" s="1" t="str">
        <f>IF(kiva_loans__muestra[[#This Row],[funded_amount]]=kiva_loans__muestra[[#This Row],[loan_amount]],"funded","unfunded")</f>
        <v>unfunded</v>
      </c>
      <c r="V5049" s="1" t="str">
        <f>IF(kiva_loans__muestra[[#This Row],[lender_count]]&gt;=50,"high","low")</f>
        <v>low</v>
      </c>
    </row>
    <row r="5050" spans="1:22" x14ac:dyDescent="0.25">
      <c r="A5050">
        <v>986509</v>
      </c>
      <c r="B5050">
        <v>6000</v>
      </c>
      <c r="C5050">
        <v>6000</v>
      </c>
      <c r="D5050" s="1" t="s">
        <v>81</v>
      </c>
      <c r="E5050" s="1" t="s">
        <v>27</v>
      </c>
      <c r="F5050" s="1" t="s">
        <v>1574</v>
      </c>
      <c r="G5050" s="1" t="s">
        <v>3263</v>
      </c>
      <c r="H5050" s="1" t="s">
        <v>33</v>
      </c>
      <c r="I5050" s="1" t="s">
        <v>1339</v>
      </c>
      <c r="J5050" s="1" t="s">
        <v>34</v>
      </c>
      <c r="K5050">
        <v>1380</v>
      </c>
      <c r="L5050" s="2">
        <v>42335.273564814815</v>
      </c>
      <c r="M5050" s="2">
        <v>42327.375</v>
      </c>
      <c r="N5050" s="2">
        <v>42366.866099537037</v>
      </c>
      <c r="O5050">
        <v>140</v>
      </c>
      <c r="P5050">
        <v>22</v>
      </c>
      <c r="Q5050" s="1" t="s">
        <v>2672</v>
      </c>
      <c r="R5050" s="1" t="s">
        <v>24</v>
      </c>
      <c r="S5050" s="1" t="s">
        <v>31</v>
      </c>
      <c r="T5050" s="3">
        <v>42335</v>
      </c>
      <c r="U5050" s="1" t="str">
        <f>IF(kiva_loans__muestra[[#This Row],[funded_amount]]=kiva_loans__muestra[[#This Row],[loan_amount]],"funded","unfunded")</f>
        <v>funded</v>
      </c>
      <c r="V5050" s="1" t="str">
        <f>IF(kiva_loans__muestra[[#This Row],[lender_count]]&gt;=50,"high","low")</f>
        <v>low</v>
      </c>
    </row>
    <row r="5051" spans="1:22" x14ac:dyDescent="0.25">
      <c r="A5051">
        <v>987216</v>
      </c>
      <c r="B5051">
        <v>8000</v>
      </c>
      <c r="C5051">
        <v>8000</v>
      </c>
      <c r="D5051" s="1" t="s">
        <v>45</v>
      </c>
      <c r="E5051" s="1" t="s">
        <v>46</v>
      </c>
      <c r="F5051" s="1" t="s">
        <v>9275</v>
      </c>
      <c r="G5051" s="1" t="s">
        <v>3266</v>
      </c>
      <c r="H5051" s="1" t="s">
        <v>89</v>
      </c>
      <c r="I5051" s="1" t="s">
        <v>638</v>
      </c>
      <c r="J5051" s="1" t="s">
        <v>90</v>
      </c>
      <c r="K5051">
        <v>1990</v>
      </c>
      <c r="L5051" s="2">
        <v>42336.736956018518</v>
      </c>
      <c r="M5051" s="2">
        <v>42333.375</v>
      </c>
      <c r="N5051" s="2">
        <v>42345.253171296295</v>
      </c>
      <c r="O5051">
        <v>200</v>
      </c>
      <c r="P5051">
        <v>22</v>
      </c>
      <c r="Q5051" s="1" t="s">
        <v>30</v>
      </c>
      <c r="R5051" s="1" t="s">
        <v>24</v>
      </c>
      <c r="S5051" s="1" t="s">
        <v>31</v>
      </c>
      <c r="T5051" s="3">
        <v>42336</v>
      </c>
      <c r="U5051" s="1" t="str">
        <f>IF(kiva_loans__muestra[[#This Row],[funded_amount]]=kiva_loans__muestra[[#This Row],[loan_amount]],"funded","unfunded")</f>
        <v>funded</v>
      </c>
      <c r="V5051" s="1" t="str">
        <f>IF(kiva_loans__muestra[[#This Row],[lender_count]]&gt;=50,"high","low")</f>
        <v>low</v>
      </c>
    </row>
    <row r="5052" spans="1:22" x14ac:dyDescent="0.25">
      <c r="A5052">
        <v>987375</v>
      </c>
      <c r="B5052">
        <v>10000</v>
      </c>
      <c r="C5052">
        <v>10000</v>
      </c>
      <c r="D5052" s="1" t="s">
        <v>103</v>
      </c>
      <c r="E5052" s="1" t="s">
        <v>104</v>
      </c>
      <c r="F5052" s="1" t="s">
        <v>2752</v>
      </c>
      <c r="G5052" s="1" t="s">
        <v>3444</v>
      </c>
      <c r="H5052" s="1" t="s">
        <v>141</v>
      </c>
      <c r="I5052" s="1" t="s">
        <v>399</v>
      </c>
      <c r="J5052" s="1" t="s">
        <v>90</v>
      </c>
      <c r="K5052">
        <v>800</v>
      </c>
      <c r="L5052" s="2">
        <v>42337.501134259262</v>
      </c>
      <c r="M5052" s="2">
        <v>42307.333333333336</v>
      </c>
      <c r="N5052" s="2">
        <v>42339.79315972222</v>
      </c>
      <c r="O5052">
        <v>270</v>
      </c>
      <c r="P5052">
        <v>36</v>
      </c>
      <c r="Q5052" s="1" t="s">
        <v>1285</v>
      </c>
      <c r="R5052" s="1" t="s">
        <v>24</v>
      </c>
      <c r="S5052" s="1" t="s">
        <v>31</v>
      </c>
      <c r="T5052" s="3">
        <v>42337</v>
      </c>
      <c r="U5052" s="1" t="str">
        <f>IF(kiva_loans__muestra[[#This Row],[funded_amount]]=kiva_loans__muestra[[#This Row],[loan_amount]],"funded","unfunded")</f>
        <v>funded</v>
      </c>
      <c r="V5052" s="1" t="str">
        <f>IF(kiva_loans__muestra[[#This Row],[lender_count]]&gt;=50,"high","low")</f>
        <v>low</v>
      </c>
    </row>
    <row r="5053" spans="1:22" x14ac:dyDescent="0.25">
      <c r="A5053">
        <v>987335</v>
      </c>
      <c r="B5053">
        <v>13250</v>
      </c>
      <c r="C5053">
        <v>13250</v>
      </c>
      <c r="D5053" s="1" t="s">
        <v>137</v>
      </c>
      <c r="E5053" s="1" t="s">
        <v>27</v>
      </c>
      <c r="F5053" s="1" t="s">
        <v>9276</v>
      </c>
      <c r="G5053" s="1" t="s">
        <v>3512</v>
      </c>
      <c r="H5053" s="1" t="s">
        <v>667</v>
      </c>
      <c r="I5053" s="1" t="s">
        <v>6185</v>
      </c>
      <c r="J5053" s="1" t="s">
        <v>668</v>
      </c>
      <c r="K5053">
        <v>1710</v>
      </c>
      <c r="L5053" s="2">
        <v>42337.201620370368</v>
      </c>
      <c r="M5053" s="2">
        <v>42305.333333333336</v>
      </c>
      <c r="N5053" s="2">
        <v>42367.071446759262</v>
      </c>
      <c r="O5053">
        <v>130</v>
      </c>
      <c r="P5053">
        <v>43</v>
      </c>
      <c r="Q5053" s="1" t="s">
        <v>278</v>
      </c>
      <c r="R5053" s="1" t="s">
        <v>24</v>
      </c>
      <c r="S5053" s="1" t="s">
        <v>31</v>
      </c>
      <c r="T5053" s="3">
        <v>42337</v>
      </c>
      <c r="U5053" s="1" t="str">
        <f>IF(kiva_loans__muestra[[#This Row],[funded_amount]]=kiva_loans__muestra[[#This Row],[loan_amount]],"funded","unfunded")</f>
        <v>funded</v>
      </c>
      <c r="V5053" s="1" t="str">
        <f>IF(kiva_loans__muestra[[#This Row],[lender_count]]&gt;=50,"high","low")</f>
        <v>low</v>
      </c>
    </row>
    <row r="5054" spans="1:22" x14ac:dyDescent="0.25">
      <c r="A5054">
        <v>987523</v>
      </c>
      <c r="B5054">
        <v>3500</v>
      </c>
      <c r="C5054">
        <v>3500</v>
      </c>
      <c r="D5054" s="1" t="s">
        <v>219</v>
      </c>
      <c r="E5054" s="1" t="s">
        <v>46</v>
      </c>
      <c r="F5054" s="1" t="s">
        <v>9277</v>
      </c>
      <c r="G5054" s="1" t="s">
        <v>3303</v>
      </c>
      <c r="H5054" s="1" t="s">
        <v>28</v>
      </c>
      <c r="I5054" s="1" t="s">
        <v>39</v>
      </c>
      <c r="J5054" s="1" t="s">
        <v>29</v>
      </c>
      <c r="K5054">
        <v>2470</v>
      </c>
      <c r="L5054" s="2">
        <v>42338.250879629632</v>
      </c>
      <c r="M5054" s="2">
        <v>42331.375</v>
      </c>
      <c r="N5054" s="2">
        <v>42366.790671296294</v>
      </c>
      <c r="O5054">
        <v>130</v>
      </c>
      <c r="P5054">
        <v>11</v>
      </c>
      <c r="Q5054" s="1" t="s">
        <v>9278</v>
      </c>
      <c r="R5054" s="1" t="s">
        <v>24</v>
      </c>
      <c r="S5054" s="1" t="s">
        <v>31</v>
      </c>
      <c r="T5054" s="3">
        <v>42338</v>
      </c>
      <c r="U5054" s="1" t="str">
        <f>IF(kiva_loans__muestra[[#This Row],[funded_amount]]=kiva_loans__muestra[[#This Row],[loan_amount]],"funded","unfunded")</f>
        <v>funded</v>
      </c>
      <c r="V5054" s="1" t="str">
        <f>IF(kiva_loans__muestra[[#This Row],[lender_count]]&gt;=50,"high","low")</f>
        <v>low</v>
      </c>
    </row>
    <row r="5055" spans="1:22" x14ac:dyDescent="0.25">
      <c r="A5055">
        <v>987692</v>
      </c>
      <c r="B5055">
        <v>3000</v>
      </c>
      <c r="C5055">
        <v>3000</v>
      </c>
      <c r="D5055" s="1" t="s">
        <v>64</v>
      </c>
      <c r="E5055" s="1" t="s">
        <v>37</v>
      </c>
      <c r="F5055" s="1" t="s">
        <v>9279</v>
      </c>
      <c r="G5055" s="1" t="s">
        <v>3263</v>
      </c>
      <c r="H5055" s="1" t="s">
        <v>33</v>
      </c>
      <c r="I5055" s="1" t="s">
        <v>1466</v>
      </c>
      <c r="J5055" s="1" t="s">
        <v>34</v>
      </c>
      <c r="K5055">
        <v>3880</v>
      </c>
      <c r="L5055" s="2">
        <v>42338.539826388886</v>
      </c>
      <c r="M5055" s="2">
        <v>42318.375</v>
      </c>
      <c r="N5055" s="2">
        <v>42361.594444444447</v>
      </c>
      <c r="O5055">
        <v>140</v>
      </c>
      <c r="P5055">
        <v>5</v>
      </c>
      <c r="Q5055" s="1" t="s">
        <v>687</v>
      </c>
      <c r="R5055" s="1" t="s">
        <v>134</v>
      </c>
      <c r="S5055" s="1" t="s">
        <v>31</v>
      </c>
      <c r="T5055" s="3">
        <v>42338</v>
      </c>
      <c r="U5055" s="1" t="str">
        <f>IF(kiva_loans__muestra[[#This Row],[funded_amount]]=kiva_loans__muestra[[#This Row],[loan_amount]],"funded","unfunded")</f>
        <v>funded</v>
      </c>
      <c r="V5055" s="1" t="str">
        <f>IF(kiva_loans__muestra[[#This Row],[lender_count]]&gt;=50,"high","low")</f>
        <v>low</v>
      </c>
    </row>
    <row r="5056" spans="1:22" x14ac:dyDescent="0.25">
      <c r="A5056">
        <v>987948</v>
      </c>
      <c r="B5056">
        <v>15000</v>
      </c>
      <c r="C5056">
        <v>15000</v>
      </c>
      <c r="D5056" s="1" t="s">
        <v>41</v>
      </c>
      <c r="E5056" s="1" t="s">
        <v>27</v>
      </c>
      <c r="F5056" s="1" t="s">
        <v>9280</v>
      </c>
      <c r="G5056" s="1" t="s">
        <v>3317</v>
      </c>
      <c r="H5056" s="1" t="s">
        <v>85</v>
      </c>
      <c r="I5056" s="1" t="s">
        <v>176</v>
      </c>
      <c r="J5056" s="1" t="s">
        <v>90</v>
      </c>
      <c r="K5056">
        <v>1760</v>
      </c>
      <c r="L5056" s="2">
        <v>42338.966562499998</v>
      </c>
      <c r="M5056" s="2">
        <v>42321.375</v>
      </c>
      <c r="N5056" s="2">
        <v>42361.603530092594</v>
      </c>
      <c r="O5056">
        <v>140</v>
      </c>
      <c r="P5056">
        <v>43</v>
      </c>
      <c r="Q5056" s="1" t="s">
        <v>9281</v>
      </c>
      <c r="R5056" s="1" t="s">
        <v>24</v>
      </c>
      <c r="S5056" s="1" t="s">
        <v>31</v>
      </c>
      <c r="T5056" s="3">
        <v>42338</v>
      </c>
      <c r="U5056" s="1" t="str">
        <f>IF(kiva_loans__muestra[[#This Row],[funded_amount]]=kiva_loans__muestra[[#This Row],[loan_amount]],"funded","unfunded")</f>
        <v>funded</v>
      </c>
      <c r="V5056" s="1" t="str">
        <f>IF(kiva_loans__muestra[[#This Row],[lender_count]]&gt;=50,"high","low")</f>
        <v>low</v>
      </c>
    </row>
    <row r="5057" spans="1:22" x14ac:dyDescent="0.25">
      <c r="A5057">
        <v>987603</v>
      </c>
      <c r="B5057">
        <v>2000</v>
      </c>
      <c r="C5057">
        <v>2000</v>
      </c>
      <c r="D5057" s="1" t="s">
        <v>64</v>
      </c>
      <c r="E5057" s="1" t="s">
        <v>37</v>
      </c>
      <c r="F5057" s="1" t="s">
        <v>9282</v>
      </c>
      <c r="G5057" s="1" t="s">
        <v>3263</v>
      </c>
      <c r="H5057" s="1" t="s">
        <v>33</v>
      </c>
      <c r="I5057" s="1" t="s">
        <v>1288</v>
      </c>
      <c r="J5057" s="1" t="s">
        <v>34</v>
      </c>
      <c r="K5057">
        <v>1560</v>
      </c>
      <c r="L5057" s="2">
        <v>42338.392500000002</v>
      </c>
      <c r="M5057" s="2">
        <v>42338.375</v>
      </c>
      <c r="N5057" s="2">
        <v>42356.39162037037</v>
      </c>
      <c r="O5057">
        <v>140</v>
      </c>
      <c r="P5057">
        <v>7</v>
      </c>
      <c r="Q5057" s="1" t="s">
        <v>30</v>
      </c>
      <c r="R5057" s="1" t="s">
        <v>24</v>
      </c>
      <c r="S5057" s="1" t="s">
        <v>31</v>
      </c>
      <c r="T5057" s="3">
        <v>42338</v>
      </c>
      <c r="U5057" s="1" t="str">
        <f>IF(kiva_loans__muestra[[#This Row],[funded_amount]]=kiva_loans__muestra[[#This Row],[loan_amount]],"funded","unfunded")</f>
        <v>funded</v>
      </c>
      <c r="V5057" s="1" t="str">
        <f>IF(kiva_loans__muestra[[#This Row],[lender_count]]&gt;=50,"high","low")</f>
        <v>low</v>
      </c>
    </row>
    <row r="5058" spans="1:22" x14ac:dyDescent="0.25">
      <c r="A5058">
        <v>1090540</v>
      </c>
      <c r="B5058">
        <v>50000</v>
      </c>
      <c r="C5058">
        <v>50000</v>
      </c>
      <c r="D5058" s="1" t="s">
        <v>59</v>
      </c>
      <c r="E5058" s="1" t="s">
        <v>27</v>
      </c>
      <c r="F5058" s="1" t="s">
        <v>9283</v>
      </c>
      <c r="G5058" s="1" t="s">
        <v>3775</v>
      </c>
      <c r="H5058" s="1" t="s">
        <v>155</v>
      </c>
      <c r="I5058" s="1" t="s">
        <v>30</v>
      </c>
      <c r="J5058" s="1" t="s">
        <v>90</v>
      </c>
      <c r="L5058" s="2">
        <v>42338.979363425926</v>
      </c>
      <c r="M5058" s="2">
        <v>42360.772824074076</v>
      </c>
      <c r="N5058" s="2">
        <v>42355.664687500001</v>
      </c>
      <c r="O5058">
        <v>200</v>
      </c>
      <c r="P5058">
        <v>45</v>
      </c>
      <c r="Q5058" s="1" t="s">
        <v>30</v>
      </c>
      <c r="R5058" s="1" t="s">
        <v>92</v>
      </c>
      <c r="S5058" s="1" t="s">
        <v>31</v>
      </c>
      <c r="T5058" s="3">
        <v>42338</v>
      </c>
      <c r="U5058" s="1" t="str">
        <f>IF(kiva_loans__muestra[[#This Row],[funded_amount]]=kiva_loans__muestra[[#This Row],[loan_amount]],"funded","unfunded")</f>
        <v>funded</v>
      </c>
      <c r="V5058" s="1" t="str">
        <f>IF(kiva_loans__muestra[[#This Row],[lender_count]]&gt;=50,"high","low")</f>
        <v>low</v>
      </c>
    </row>
    <row r="5059" spans="1:22" x14ac:dyDescent="0.25">
      <c r="A5059">
        <v>987859</v>
      </c>
      <c r="B5059">
        <v>5000</v>
      </c>
      <c r="C5059">
        <v>5000</v>
      </c>
      <c r="D5059" s="1" t="s">
        <v>311</v>
      </c>
      <c r="E5059" s="1" t="s">
        <v>37</v>
      </c>
      <c r="F5059" s="1" t="s">
        <v>9284</v>
      </c>
      <c r="G5059" s="1" t="s">
        <v>3276</v>
      </c>
      <c r="H5059" s="1" t="s">
        <v>225</v>
      </c>
      <c r="I5059" s="1" t="s">
        <v>1326</v>
      </c>
      <c r="J5059" s="1" t="s">
        <v>90</v>
      </c>
      <c r="K5059">
        <v>1880</v>
      </c>
      <c r="L5059" s="2">
        <v>42338.738796296297</v>
      </c>
      <c r="M5059" s="2">
        <v>42328.375</v>
      </c>
      <c r="N5059" s="2">
        <v>42356.865347222221</v>
      </c>
      <c r="O5059">
        <v>140</v>
      </c>
      <c r="P5059">
        <v>19</v>
      </c>
      <c r="Q5059" s="1" t="s">
        <v>2625</v>
      </c>
      <c r="R5059" s="1" t="s">
        <v>92</v>
      </c>
      <c r="S5059" s="1" t="s">
        <v>31</v>
      </c>
      <c r="T5059" s="3">
        <v>42338</v>
      </c>
      <c r="U5059" s="1" t="str">
        <f>IF(kiva_loans__muestra[[#This Row],[funded_amount]]=kiva_loans__muestra[[#This Row],[loan_amount]],"funded","unfunded")</f>
        <v>funded</v>
      </c>
      <c r="V5059" s="1" t="str">
        <f>IF(kiva_loans__muestra[[#This Row],[lender_count]]&gt;=50,"high","low")</f>
        <v>low</v>
      </c>
    </row>
    <row r="5060" spans="1:22" x14ac:dyDescent="0.25">
      <c r="A5060">
        <v>987582</v>
      </c>
      <c r="B5060">
        <v>1250</v>
      </c>
      <c r="C5060">
        <v>1250</v>
      </c>
      <c r="D5060" s="1" t="s">
        <v>46</v>
      </c>
      <c r="E5060" s="1" t="s">
        <v>46</v>
      </c>
      <c r="F5060" s="1" t="s">
        <v>9285</v>
      </c>
      <c r="G5060" s="1" t="s">
        <v>3635</v>
      </c>
      <c r="H5060" s="1" t="s">
        <v>1315</v>
      </c>
      <c r="I5060" s="1" t="s">
        <v>1585</v>
      </c>
      <c r="J5060" s="1" t="s">
        <v>110</v>
      </c>
      <c r="K5060">
        <v>2960</v>
      </c>
      <c r="L5060" s="2">
        <v>42338.369456018518</v>
      </c>
      <c r="M5060" s="2">
        <v>42319.375</v>
      </c>
      <c r="N5060" s="2">
        <v>42340.880636574075</v>
      </c>
      <c r="O5060">
        <v>90</v>
      </c>
      <c r="P5060">
        <v>4</v>
      </c>
      <c r="Q5060" s="1" t="s">
        <v>30</v>
      </c>
      <c r="R5060" s="1" t="s">
        <v>24</v>
      </c>
      <c r="S5060" s="1" t="s">
        <v>35</v>
      </c>
      <c r="T5060" s="3">
        <v>42338</v>
      </c>
      <c r="U5060" s="1" t="str">
        <f>IF(kiva_loans__muestra[[#This Row],[funded_amount]]=kiva_loans__muestra[[#This Row],[loan_amount]],"funded","unfunded")</f>
        <v>funded</v>
      </c>
      <c r="V5060" s="1" t="str">
        <f>IF(kiva_loans__muestra[[#This Row],[lender_count]]&gt;=50,"high","low")</f>
        <v>low</v>
      </c>
    </row>
    <row r="5061" spans="1:22" x14ac:dyDescent="0.25">
      <c r="A5061">
        <v>987640</v>
      </c>
      <c r="B5061">
        <v>20000</v>
      </c>
      <c r="C5061">
        <v>20000</v>
      </c>
      <c r="D5061" s="1" t="s">
        <v>960</v>
      </c>
      <c r="E5061" s="1" t="s">
        <v>32</v>
      </c>
      <c r="F5061" s="1" t="s">
        <v>9286</v>
      </c>
      <c r="G5061" s="1" t="s">
        <v>3444</v>
      </c>
      <c r="H5061" s="1" t="s">
        <v>141</v>
      </c>
      <c r="I5061" s="1" t="s">
        <v>8901</v>
      </c>
      <c r="J5061" s="1" t="s">
        <v>90</v>
      </c>
      <c r="K5061">
        <v>2890</v>
      </c>
      <c r="L5061" s="2">
        <v>42338.43818287037</v>
      </c>
      <c r="M5061" s="2">
        <v>42313.375</v>
      </c>
      <c r="N5061" s="2">
        <v>42347.715486111112</v>
      </c>
      <c r="O5061">
        <v>220</v>
      </c>
      <c r="P5061">
        <v>71</v>
      </c>
      <c r="Q5061" s="1" t="s">
        <v>9287</v>
      </c>
      <c r="R5061" s="1" t="s">
        <v>92</v>
      </c>
      <c r="S5061" s="1" t="s">
        <v>31</v>
      </c>
      <c r="T5061" s="3">
        <v>42338</v>
      </c>
      <c r="U5061" s="1" t="str">
        <f>IF(kiva_loans__muestra[[#This Row],[funded_amount]]=kiva_loans__muestra[[#This Row],[loan_amount]],"funded","unfunded")</f>
        <v>funded</v>
      </c>
      <c r="V5061" s="1" t="str">
        <f>IF(kiva_loans__muestra[[#This Row],[lender_count]]&gt;=50,"high","low")</f>
        <v>high</v>
      </c>
    </row>
    <row r="5062" spans="1:22" x14ac:dyDescent="0.25">
      <c r="A5062">
        <v>987802</v>
      </c>
      <c r="B5062">
        <v>35250</v>
      </c>
      <c r="C5062">
        <v>35250</v>
      </c>
      <c r="D5062" s="1" t="s">
        <v>48</v>
      </c>
      <c r="E5062" s="1" t="s">
        <v>49</v>
      </c>
      <c r="F5062" s="1" t="s">
        <v>9288</v>
      </c>
      <c r="G5062" s="1" t="s">
        <v>3396</v>
      </c>
      <c r="H5062" s="1" t="s">
        <v>788</v>
      </c>
      <c r="I5062" s="1" t="s">
        <v>903</v>
      </c>
      <c r="J5062" s="1" t="s">
        <v>790</v>
      </c>
      <c r="K5062">
        <v>580</v>
      </c>
      <c r="L5062" s="2">
        <v>42338.661643518521</v>
      </c>
      <c r="M5062" s="2">
        <v>42307.333333333336</v>
      </c>
      <c r="N5062" s="2">
        <v>42344.170104166667</v>
      </c>
      <c r="O5062">
        <v>60</v>
      </c>
      <c r="P5062">
        <v>10</v>
      </c>
      <c r="Q5062" s="1" t="s">
        <v>40</v>
      </c>
      <c r="R5062" s="1" t="s">
        <v>730</v>
      </c>
      <c r="S5062" s="1" t="s">
        <v>35</v>
      </c>
      <c r="T5062" s="3">
        <v>42338</v>
      </c>
      <c r="U5062" s="1" t="str">
        <f>IF(kiva_loans__muestra[[#This Row],[funded_amount]]=kiva_loans__muestra[[#This Row],[loan_amount]],"funded","unfunded")</f>
        <v>funded</v>
      </c>
      <c r="V5062" s="1" t="str">
        <f>IF(kiva_loans__muestra[[#This Row],[lender_count]]&gt;=50,"high","low")</f>
        <v>low</v>
      </c>
    </row>
    <row r="5063" spans="1:22" x14ac:dyDescent="0.25">
      <c r="A5063">
        <v>987499</v>
      </c>
      <c r="B5063">
        <v>5000</v>
      </c>
      <c r="C5063">
        <v>5000</v>
      </c>
      <c r="D5063" s="1" t="s">
        <v>273</v>
      </c>
      <c r="E5063" s="1" t="s">
        <v>104</v>
      </c>
      <c r="F5063" s="1" t="s">
        <v>9289</v>
      </c>
      <c r="G5063" s="1" t="s">
        <v>3311</v>
      </c>
      <c r="H5063" s="1" t="s">
        <v>119</v>
      </c>
      <c r="I5063" s="1" t="s">
        <v>727</v>
      </c>
      <c r="J5063" s="1" t="s">
        <v>90</v>
      </c>
      <c r="K5063">
        <v>1060</v>
      </c>
      <c r="L5063" s="2">
        <v>42338.213321759256</v>
      </c>
      <c r="M5063" s="2">
        <v>42319.375</v>
      </c>
      <c r="N5063" s="2">
        <v>42339.695914351854</v>
      </c>
      <c r="O5063">
        <v>140</v>
      </c>
      <c r="P5063">
        <v>18</v>
      </c>
      <c r="Q5063" s="1" t="s">
        <v>30</v>
      </c>
      <c r="R5063" s="1" t="s">
        <v>92</v>
      </c>
      <c r="S5063" s="1" t="s">
        <v>31</v>
      </c>
      <c r="T5063" s="3">
        <v>42338</v>
      </c>
      <c r="U5063" s="1" t="str">
        <f>IF(kiva_loans__muestra[[#This Row],[funded_amount]]=kiva_loans__muestra[[#This Row],[loan_amount]],"funded","unfunded")</f>
        <v>funded</v>
      </c>
      <c r="V5063" s="1" t="str">
        <f>IF(kiva_loans__muestra[[#This Row],[lender_count]]&gt;=50,"high","low")</f>
        <v>low</v>
      </c>
    </row>
    <row r="5064" spans="1:22" x14ac:dyDescent="0.25">
      <c r="A5064">
        <v>987892</v>
      </c>
      <c r="B5064">
        <v>4000</v>
      </c>
      <c r="C5064">
        <v>4000</v>
      </c>
      <c r="D5064" s="1" t="s">
        <v>491</v>
      </c>
      <c r="E5064" s="1" t="s">
        <v>62</v>
      </c>
      <c r="F5064" s="1" t="s">
        <v>9290</v>
      </c>
      <c r="G5064" s="1" t="s">
        <v>3266</v>
      </c>
      <c r="H5064" s="1" t="s">
        <v>89</v>
      </c>
      <c r="I5064" s="1" t="s">
        <v>871</v>
      </c>
      <c r="J5064" s="1" t="s">
        <v>90</v>
      </c>
      <c r="K5064">
        <v>1990</v>
      </c>
      <c r="L5064" s="2">
        <v>42338.840891203705</v>
      </c>
      <c r="M5064" s="2">
        <v>42331.375</v>
      </c>
      <c r="N5064" s="2">
        <v>42344.203912037039</v>
      </c>
      <c r="O5064">
        <v>140</v>
      </c>
      <c r="P5064">
        <v>16</v>
      </c>
      <c r="Q5064" s="1" t="s">
        <v>2601</v>
      </c>
      <c r="R5064" s="1" t="s">
        <v>24</v>
      </c>
      <c r="S5064" s="1" t="s">
        <v>31</v>
      </c>
      <c r="T5064" s="3">
        <v>42338</v>
      </c>
      <c r="U5064" s="1" t="str">
        <f>IF(kiva_loans__muestra[[#This Row],[funded_amount]]=kiva_loans__muestra[[#This Row],[loan_amount]],"funded","unfunded")</f>
        <v>funded</v>
      </c>
      <c r="V5064" s="1" t="str">
        <f>IF(kiva_loans__muestra[[#This Row],[lender_count]]&gt;=50,"high","low")</f>
        <v>low</v>
      </c>
    </row>
    <row r="5065" spans="1:22" x14ac:dyDescent="0.25">
      <c r="A5065">
        <v>987593</v>
      </c>
      <c r="B5065">
        <v>4500</v>
      </c>
      <c r="C5065">
        <v>4500</v>
      </c>
      <c r="D5065" s="1" t="s">
        <v>64</v>
      </c>
      <c r="E5065" s="1" t="s">
        <v>37</v>
      </c>
      <c r="F5065" s="1" t="s">
        <v>9291</v>
      </c>
      <c r="G5065" s="1" t="s">
        <v>3307</v>
      </c>
      <c r="H5065" s="1" t="s">
        <v>412</v>
      </c>
      <c r="I5065" s="1" t="s">
        <v>686</v>
      </c>
      <c r="J5065" s="1" t="s">
        <v>413</v>
      </c>
      <c r="K5065">
        <v>1630</v>
      </c>
      <c r="L5065" s="2">
        <v>42338.378483796296</v>
      </c>
      <c r="M5065" s="2">
        <v>42334.375</v>
      </c>
      <c r="N5065" s="2">
        <v>42340.366469907407</v>
      </c>
      <c r="O5065">
        <v>150</v>
      </c>
      <c r="P5065">
        <v>18</v>
      </c>
      <c r="Q5065" s="1" t="s">
        <v>30</v>
      </c>
      <c r="R5065" s="1" t="s">
        <v>24</v>
      </c>
      <c r="S5065" s="1" t="s">
        <v>31</v>
      </c>
      <c r="T5065" s="3">
        <v>42338</v>
      </c>
      <c r="U5065" s="1" t="str">
        <f>IF(kiva_loans__muestra[[#This Row],[funded_amount]]=kiva_loans__muestra[[#This Row],[loan_amount]],"funded","unfunded")</f>
        <v>funded</v>
      </c>
      <c r="V5065" s="1" t="str">
        <f>IF(kiva_loans__muestra[[#This Row],[lender_count]]&gt;=50,"high","low")</f>
        <v>low</v>
      </c>
    </row>
    <row r="5066" spans="1:22" x14ac:dyDescent="0.25">
      <c r="A5066">
        <v>988129</v>
      </c>
      <c r="B5066">
        <v>6250</v>
      </c>
      <c r="C5066">
        <v>6250</v>
      </c>
      <c r="D5066" s="1" t="s">
        <v>273</v>
      </c>
      <c r="E5066" s="1" t="s">
        <v>104</v>
      </c>
      <c r="F5066" s="1" t="s">
        <v>9292</v>
      </c>
      <c r="G5066" s="1" t="s">
        <v>3311</v>
      </c>
      <c r="H5066" s="1" t="s">
        <v>119</v>
      </c>
      <c r="I5066" s="1" t="s">
        <v>318</v>
      </c>
      <c r="J5066" s="1" t="s">
        <v>270</v>
      </c>
      <c r="K5066">
        <v>1060</v>
      </c>
      <c r="L5066" s="2">
        <v>42339.198611111111</v>
      </c>
      <c r="M5066" s="2">
        <v>42313.375</v>
      </c>
      <c r="N5066" s="2">
        <v>42351.787928240738</v>
      </c>
      <c r="O5066">
        <v>260</v>
      </c>
      <c r="P5066">
        <v>22</v>
      </c>
      <c r="Q5066" s="1" t="s">
        <v>9293</v>
      </c>
      <c r="R5066" s="1" t="s">
        <v>92</v>
      </c>
      <c r="S5066" s="1" t="s">
        <v>31</v>
      </c>
      <c r="T5066" s="3">
        <v>42339</v>
      </c>
      <c r="U5066" s="1" t="str">
        <f>IF(kiva_loans__muestra[[#This Row],[funded_amount]]=kiva_loans__muestra[[#This Row],[loan_amount]],"funded","unfunded")</f>
        <v>funded</v>
      </c>
      <c r="V5066" s="1" t="str">
        <f>IF(kiva_loans__muestra[[#This Row],[lender_count]]&gt;=50,"high","low")</f>
        <v>low</v>
      </c>
    </row>
    <row r="5067" spans="1:22" x14ac:dyDescent="0.25">
      <c r="A5067">
        <v>988184</v>
      </c>
      <c r="B5067">
        <v>6000</v>
      </c>
      <c r="C5067">
        <v>6000</v>
      </c>
      <c r="D5067" s="1" t="s">
        <v>491</v>
      </c>
      <c r="E5067" s="1" t="s">
        <v>62</v>
      </c>
      <c r="F5067" s="1" t="s">
        <v>9294</v>
      </c>
      <c r="G5067" s="1" t="s">
        <v>3263</v>
      </c>
      <c r="H5067" s="1" t="s">
        <v>33</v>
      </c>
      <c r="I5067" s="1" t="s">
        <v>1442</v>
      </c>
      <c r="J5067" s="1" t="s">
        <v>34</v>
      </c>
      <c r="K5067">
        <v>1380</v>
      </c>
      <c r="L5067" s="2">
        <v>42339.244791666664</v>
      </c>
      <c r="M5067" s="2">
        <v>42332.375</v>
      </c>
      <c r="N5067" s="2">
        <v>42340.997569444444</v>
      </c>
      <c r="O5067">
        <v>140</v>
      </c>
      <c r="P5067">
        <v>16</v>
      </c>
      <c r="Q5067" s="1" t="s">
        <v>30</v>
      </c>
      <c r="R5067" s="1" t="s">
        <v>92</v>
      </c>
      <c r="S5067" s="1" t="s">
        <v>31</v>
      </c>
      <c r="T5067" s="3">
        <v>42339</v>
      </c>
      <c r="U5067" s="1" t="str">
        <f>IF(kiva_loans__muestra[[#This Row],[funded_amount]]=kiva_loans__muestra[[#This Row],[loan_amount]],"funded","unfunded")</f>
        <v>funded</v>
      </c>
      <c r="V5067" s="1" t="str">
        <f>IF(kiva_loans__muestra[[#This Row],[lender_count]]&gt;=50,"high","low")</f>
        <v>low</v>
      </c>
    </row>
    <row r="5068" spans="1:22" x14ac:dyDescent="0.25">
      <c r="A5068">
        <v>988677</v>
      </c>
      <c r="B5068">
        <v>750</v>
      </c>
      <c r="C5068">
        <v>750</v>
      </c>
      <c r="D5068" s="1" t="s">
        <v>103</v>
      </c>
      <c r="E5068" s="1" t="s">
        <v>104</v>
      </c>
      <c r="F5068" s="1" t="s">
        <v>1918</v>
      </c>
      <c r="G5068" s="1" t="s">
        <v>4694</v>
      </c>
      <c r="H5068" s="1" t="s">
        <v>1300</v>
      </c>
      <c r="I5068" s="1" t="s">
        <v>1301</v>
      </c>
      <c r="J5068" s="1" t="s">
        <v>1302</v>
      </c>
      <c r="K5068">
        <v>2880</v>
      </c>
      <c r="L5068" s="2">
        <v>42339.689791666664</v>
      </c>
      <c r="M5068" s="2">
        <v>42345.375</v>
      </c>
      <c r="N5068" s="2">
        <v>42344.24145833333</v>
      </c>
      <c r="O5068">
        <v>140</v>
      </c>
      <c r="P5068">
        <v>3</v>
      </c>
      <c r="Q5068" s="1" t="s">
        <v>30</v>
      </c>
      <c r="R5068" s="1" t="s">
        <v>92</v>
      </c>
      <c r="S5068" s="1" t="s">
        <v>25</v>
      </c>
      <c r="T5068" s="3">
        <v>42339</v>
      </c>
      <c r="U5068" s="1" t="str">
        <f>IF(kiva_loans__muestra[[#This Row],[funded_amount]]=kiva_loans__muestra[[#This Row],[loan_amount]],"funded","unfunded")</f>
        <v>funded</v>
      </c>
      <c r="V5068" s="1" t="str">
        <f>IF(kiva_loans__muestra[[#This Row],[lender_count]]&gt;=50,"high","low")</f>
        <v>low</v>
      </c>
    </row>
    <row r="5069" spans="1:22" x14ac:dyDescent="0.25">
      <c r="A5069">
        <v>988476</v>
      </c>
      <c r="B5069">
        <v>2250</v>
      </c>
      <c r="C5069">
        <v>2250</v>
      </c>
      <c r="D5069" s="1" t="s">
        <v>103</v>
      </c>
      <c r="E5069" s="1" t="s">
        <v>104</v>
      </c>
      <c r="F5069" s="1" t="s">
        <v>2782</v>
      </c>
      <c r="G5069" s="1" t="s">
        <v>4694</v>
      </c>
      <c r="H5069" s="1" t="s">
        <v>1300</v>
      </c>
      <c r="I5069" s="1" t="s">
        <v>1301</v>
      </c>
      <c r="J5069" s="1" t="s">
        <v>1302</v>
      </c>
      <c r="K5069">
        <v>2880</v>
      </c>
      <c r="L5069" s="2">
        <v>42339.503877314812</v>
      </c>
      <c r="M5069" s="2">
        <v>42345.375</v>
      </c>
      <c r="N5069" s="2">
        <v>42366.678611111114</v>
      </c>
      <c r="O5069">
        <v>140</v>
      </c>
      <c r="P5069">
        <v>9</v>
      </c>
      <c r="Q5069" s="1" t="s">
        <v>525</v>
      </c>
      <c r="R5069" s="1" t="s">
        <v>92</v>
      </c>
      <c r="S5069" s="1" t="s">
        <v>25</v>
      </c>
      <c r="T5069" s="3">
        <v>42339</v>
      </c>
      <c r="U5069" s="1" t="str">
        <f>IF(kiva_loans__muestra[[#This Row],[funded_amount]]=kiva_loans__muestra[[#This Row],[loan_amount]],"funded","unfunded")</f>
        <v>funded</v>
      </c>
      <c r="V5069" s="1" t="str">
        <f>IF(kiva_loans__muestra[[#This Row],[lender_count]]&gt;=50,"high","low")</f>
        <v>low</v>
      </c>
    </row>
    <row r="5070" spans="1:22" x14ac:dyDescent="0.25">
      <c r="A5070">
        <v>988296</v>
      </c>
      <c r="B5070">
        <v>1500</v>
      </c>
      <c r="C5070">
        <v>1500</v>
      </c>
      <c r="D5070" s="1" t="s">
        <v>37</v>
      </c>
      <c r="E5070" s="1" t="s">
        <v>37</v>
      </c>
      <c r="F5070" s="1" t="s">
        <v>2666</v>
      </c>
      <c r="G5070" s="1" t="s">
        <v>3278</v>
      </c>
      <c r="H5070" s="1" t="s">
        <v>100</v>
      </c>
      <c r="I5070" s="1" t="s">
        <v>964</v>
      </c>
      <c r="J5070" s="1" t="s">
        <v>101</v>
      </c>
      <c r="K5070">
        <v>1260</v>
      </c>
      <c r="L5070" s="2">
        <v>42339.323888888888</v>
      </c>
      <c r="M5070" s="2">
        <v>42335.375</v>
      </c>
      <c r="N5070" s="2">
        <v>42341.254537037035</v>
      </c>
      <c r="O5070">
        <v>80</v>
      </c>
      <c r="P5070">
        <v>6</v>
      </c>
      <c r="Q5070" s="1" t="s">
        <v>30</v>
      </c>
      <c r="R5070" s="1" t="s">
        <v>24</v>
      </c>
      <c r="S5070" s="1" t="s">
        <v>31</v>
      </c>
      <c r="T5070" s="3">
        <v>42339</v>
      </c>
      <c r="U5070" s="1" t="str">
        <f>IF(kiva_loans__muestra[[#This Row],[funded_amount]]=kiva_loans__muestra[[#This Row],[loan_amount]],"funded","unfunded")</f>
        <v>funded</v>
      </c>
      <c r="V5070" s="1" t="str">
        <f>IF(kiva_loans__muestra[[#This Row],[lender_count]]&gt;=50,"high","low")</f>
        <v>low</v>
      </c>
    </row>
    <row r="5071" spans="1:22" x14ac:dyDescent="0.25">
      <c r="A5071">
        <v>988480</v>
      </c>
      <c r="B5071">
        <v>5500</v>
      </c>
      <c r="C5071">
        <v>5500</v>
      </c>
      <c r="D5071" s="1" t="s">
        <v>41</v>
      </c>
      <c r="E5071" s="1" t="s">
        <v>27</v>
      </c>
      <c r="F5071" s="1" t="s">
        <v>9295</v>
      </c>
      <c r="G5071" s="1" t="s">
        <v>3661</v>
      </c>
      <c r="H5071" s="1" t="s">
        <v>805</v>
      </c>
      <c r="I5071" s="1" t="s">
        <v>30</v>
      </c>
      <c r="J5071" s="1" t="s">
        <v>806</v>
      </c>
      <c r="K5071">
        <v>1150</v>
      </c>
      <c r="L5071" s="2">
        <v>42339.507592592592</v>
      </c>
      <c r="M5071" s="2">
        <v>42312.375</v>
      </c>
      <c r="N5071" s="2">
        <v>42358.958009259259</v>
      </c>
      <c r="O5071">
        <v>110</v>
      </c>
      <c r="P5071">
        <v>20</v>
      </c>
      <c r="Q5071" s="1" t="s">
        <v>264</v>
      </c>
      <c r="R5071" s="1" t="s">
        <v>24</v>
      </c>
      <c r="S5071" s="1" t="s">
        <v>31</v>
      </c>
      <c r="T5071" s="3">
        <v>42339</v>
      </c>
      <c r="U5071" s="1" t="str">
        <f>IF(kiva_loans__muestra[[#This Row],[funded_amount]]=kiva_loans__muestra[[#This Row],[loan_amount]],"funded","unfunded")</f>
        <v>funded</v>
      </c>
      <c r="V5071" s="1" t="str">
        <f>IF(kiva_loans__muestra[[#This Row],[lender_count]]&gt;=50,"high","low")</f>
        <v>low</v>
      </c>
    </row>
    <row r="5072" spans="1:22" x14ac:dyDescent="0.25">
      <c r="A5072">
        <v>988052</v>
      </c>
      <c r="B5072">
        <v>3250</v>
      </c>
      <c r="C5072">
        <v>3250</v>
      </c>
      <c r="D5072" s="1" t="s">
        <v>81</v>
      </c>
      <c r="E5072" s="1" t="s">
        <v>27</v>
      </c>
      <c r="F5072" s="1" t="s">
        <v>9296</v>
      </c>
      <c r="G5072" s="1" t="s">
        <v>3278</v>
      </c>
      <c r="H5072" s="1" t="s">
        <v>100</v>
      </c>
      <c r="I5072" s="1" t="s">
        <v>551</v>
      </c>
      <c r="J5072" s="1" t="s">
        <v>101</v>
      </c>
      <c r="K5072">
        <v>1450</v>
      </c>
      <c r="L5072" s="2">
        <v>42339.118321759262</v>
      </c>
      <c r="M5072" s="2">
        <v>42328.375</v>
      </c>
      <c r="N5072" s="2">
        <v>42340.704351851855</v>
      </c>
      <c r="O5072">
        <v>50</v>
      </c>
      <c r="P5072">
        <v>10</v>
      </c>
      <c r="Q5072" s="1" t="s">
        <v>30</v>
      </c>
      <c r="R5072" s="1" t="s">
        <v>24</v>
      </c>
      <c r="S5072" s="1" t="s">
        <v>35</v>
      </c>
      <c r="T5072" s="3">
        <v>42339</v>
      </c>
      <c r="U5072" s="1" t="str">
        <f>IF(kiva_loans__muestra[[#This Row],[funded_amount]]=kiva_loans__muestra[[#This Row],[loan_amount]],"funded","unfunded")</f>
        <v>funded</v>
      </c>
      <c r="V5072" s="1" t="str">
        <f>IF(kiva_loans__muestra[[#This Row],[lender_count]]&gt;=50,"high","low")</f>
        <v>low</v>
      </c>
    </row>
    <row r="5073" spans="1:22" x14ac:dyDescent="0.25">
      <c r="A5073">
        <v>988709</v>
      </c>
      <c r="B5073">
        <v>2250</v>
      </c>
      <c r="C5073">
        <v>2250</v>
      </c>
      <c r="D5073" s="1" t="s">
        <v>103</v>
      </c>
      <c r="E5073" s="1" t="s">
        <v>104</v>
      </c>
      <c r="F5073" s="1" t="s">
        <v>9297</v>
      </c>
      <c r="G5073" s="1" t="s">
        <v>4694</v>
      </c>
      <c r="H5073" s="1" t="s">
        <v>1300</v>
      </c>
      <c r="I5073" s="1" t="s">
        <v>1301</v>
      </c>
      <c r="J5073" s="1" t="s">
        <v>1302</v>
      </c>
      <c r="K5073">
        <v>2880</v>
      </c>
      <c r="L5073" s="2">
        <v>42339.714814814812</v>
      </c>
      <c r="M5073" s="2">
        <v>42345.375</v>
      </c>
      <c r="N5073" s="2">
        <v>42369.733807870369</v>
      </c>
      <c r="O5073">
        <v>140</v>
      </c>
      <c r="P5073">
        <v>6</v>
      </c>
      <c r="Q5073" s="1" t="s">
        <v>83</v>
      </c>
      <c r="R5073" s="1" t="s">
        <v>92</v>
      </c>
      <c r="S5073" s="1" t="s">
        <v>25</v>
      </c>
      <c r="T5073" s="3">
        <v>42339</v>
      </c>
      <c r="U5073" s="1" t="str">
        <f>IF(kiva_loans__muestra[[#This Row],[funded_amount]]=kiva_loans__muestra[[#This Row],[loan_amount]],"funded","unfunded")</f>
        <v>funded</v>
      </c>
      <c r="V5073" s="1" t="str">
        <f>IF(kiva_loans__muestra[[#This Row],[lender_count]]&gt;=50,"high","low")</f>
        <v>low</v>
      </c>
    </row>
    <row r="5074" spans="1:22" x14ac:dyDescent="0.25">
      <c r="A5074">
        <v>988252</v>
      </c>
      <c r="B5074">
        <v>15000</v>
      </c>
      <c r="C5074">
        <v>15000</v>
      </c>
      <c r="D5074" s="1" t="s">
        <v>45</v>
      </c>
      <c r="E5074" s="1" t="s">
        <v>46</v>
      </c>
      <c r="F5074" s="1" t="s">
        <v>9298</v>
      </c>
      <c r="G5074" s="1" t="s">
        <v>3286</v>
      </c>
      <c r="H5074" s="1" t="s">
        <v>438</v>
      </c>
      <c r="I5074" s="1" t="s">
        <v>2627</v>
      </c>
      <c r="J5074" s="1" t="s">
        <v>90</v>
      </c>
      <c r="K5074">
        <v>2430</v>
      </c>
      <c r="L5074" s="2">
        <v>42339.296967592592</v>
      </c>
      <c r="M5074" s="2">
        <v>42319.375</v>
      </c>
      <c r="N5074" s="2">
        <v>42368.359490740739</v>
      </c>
      <c r="O5074">
        <v>270</v>
      </c>
      <c r="P5074">
        <v>56</v>
      </c>
      <c r="Q5074" s="1" t="s">
        <v>57</v>
      </c>
      <c r="R5074" s="1" t="s">
        <v>24</v>
      </c>
      <c r="S5074" s="1" t="s">
        <v>31</v>
      </c>
      <c r="T5074" s="3">
        <v>42339</v>
      </c>
      <c r="U5074" s="1" t="str">
        <f>IF(kiva_loans__muestra[[#This Row],[funded_amount]]=kiva_loans__muestra[[#This Row],[loan_amount]],"funded","unfunded")</f>
        <v>funded</v>
      </c>
      <c r="V5074" s="1" t="str">
        <f>IF(kiva_loans__muestra[[#This Row],[lender_count]]&gt;=50,"high","low")</f>
        <v>high</v>
      </c>
    </row>
    <row r="5075" spans="1:22" x14ac:dyDescent="0.25">
      <c r="A5075">
        <v>988603</v>
      </c>
      <c r="B5075">
        <v>1250</v>
      </c>
      <c r="C5075">
        <v>1250</v>
      </c>
      <c r="D5075" s="1" t="s">
        <v>103</v>
      </c>
      <c r="E5075" s="1" t="s">
        <v>104</v>
      </c>
      <c r="F5075" s="1" t="s">
        <v>9297</v>
      </c>
      <c r="G5075" s="1" t="s">
        <v>4694</v>
      </c>
      <c r="H5075" s="1" t="s">
        <v>1300</v>
      </c>
      <c r="I5075" s="1" t="s">
        <v>1301</v>
      </c>
      <c r="J5075" s="1" t="s">
        <v>1302</v>
      </c>
      <c r="K5075">
        <v>2880</v>
      </c>
      <c r="L5075" s="2">
        <v>42339.618773148148</v>
      </c>
      <c r="M5075" s="2">
        <v>42345.375</v>
      </c>
      <c r="N5075" s="2">
        <v>42354.936006944445</v>
      </c>
      <c r="O5075">
        <v>140</v>
      </c>
      <c r="P5075">
        <v>2</v>
      </c>
      <c r="Q5075" s="1" t="s">
        <v>525</v>
      </c>
      <c r="R5075" s="1" t="s">
        <v>92</v>
      </c>
      <c r="S5075" s="1" t="s">
        <v>25</v>
      </c>
      <c r="T5075" s="3">
        <v>42339</v>
      </c>
      <c r="U5075" s="1" t="str">
        <f>IF(kiva_loans__muestra[[#This Row],[funded_amount]]=kiva_loans__muestra[[#This Row],[loan_amount]],"funded","unfunded")</f>
        <v>funded</v>
      </c>
      <c r="V5075" s="1" t="str">
        <f>IF(kiva_loans__muestra[[#This Row],[lender_count]]&gt;=50,"high","low")</f>
        <v>low</v>
      </c>
    </row>
    <row r="5076" spans="1:22" x14ac:dyDescent="0.25">
      <c r="A5076">
        <v>988323</v>
      </c>
      <c r="B5076">
        <v>1250</v>
      </c>
      <c r="C5076">
        <v>1250</v>
      </c>
      <c r="D5076" s="1" t="s">
        <v>158</v>
      </c>
      <c r="E5076" s="1" t="s">
        <v>27</v>
      </c>
      <c r="F5076" s="1" t="s">
        <v>9299</v>
      </c>
      <c r="G5076" s="1" t="s">
        <v>3278</v>
      </c>
      <c r="H5076" s="1" t="s">
        <v>100</v>
      </c>
      <c r="I5076" s="1" t="s">
        <v>9300</v>
      </c>
      <c r="J5076" s="1" t="s">
        <v>101</v>
      </c>
      <c r="K5076">
        <v>1360</v>
      </c>
      <c r="L5076" s="2">
        <v>42339.342083333337</v>
      </c>
      <c r="M5076" s="2">
        <v>42363.375</v>
      </c>
      <c r="N5076" s="2">
        <v>42341.151550925926</v>
      </c>
      <c r="O5076">
        <v>70</v>
      </c>
      <c r="P5076">
        <v>2</v>
      </c>
      <c r="Q5076" s="1" t="s">
        <v>30</v>
      </c>
      <c r="R5076" s="1" t="s">
        <v>24</v>
      </c>
      <c r="S5076" s="1" t="s">
        <v>31</v>
      </c>
      <c r="T5076" s="3">
        <v>42339</v>
      </c>
      <c r="U5076" s="1" t="str">
        <f>IF(kiva_loans__muestra[[#This Row],[funded_amount]]=kiva_loans__muestra[[#This Row],[loan_amount]],"funded","unfunded")</f>
        <v>funded</v>
      </c>
      <c r="V5076" s="1" t="str">
        <f>IF(kiva_loans__muestra[[#This Row],[lender_count]]&gt;=50,"high","low")</f>
        <v>low</v>
      </c>
    </row>
    <row r="5077" spans="1:22" x14ac:dyDescent="0.25">
      <c r="A5077">
        <v>988759</v>
      </c>
      <c r="B5077">
        <v>6000</v>
      </c>
      <c r="C5077">
        <v>12000</v>
      </c>
      <c r="D5077" s="1" t="s">
        <v>124</v>
      </c>
      <c r="E5077" s="1" t="s">
        <v>125</v>
      </c>
      <c r="F5077" s="1" t="s">
        <v>9301</v>
      </c>
      <c r="G5077" s="1" t="s">
        <v>3266</v>
      </c>
      <c r="H5077" s="1" t="s">
        <v>89</v>
      </c>
      <c r="I5077" s="1" t="s">
        <v>30</v>
      </c>
      <c r="J5077" s="1" t="s">
        <v>90</v>
      </c>
      <c r="K5077">
        <v>810</v>
      </c>
      <c r="L5077" s="2">
        <v>42339.800312500003</v>
      </c>
      <c r="M5077" s="2">
        <v>42335.375</v>
      </c>
      <c r="N5077" s="2"/>
      <c r="O5077">
        <v>270</v>
      </c>
      <c r="P5077">
        <v>17</v>
      </c>
      <c r="Q5077" s="1" t="s">
        <v>80</v>
      </c>
      <c r="R5077" s="1" t="s">
        <v>24</v>
      </c>
      <c r="S5077" s="1" t="s">
        <v>31</v>
      </c>
      <c r="T5077" s="3">
        <v>42339</v>
      </c>
      <c r="U5077" s="1" t="str">
        <f>IF(kiva_loans__muestra[[#This Row],[funded_amount]]=kiva_loans__muestra[[#This Row],[loan_amount]],"funded","unfunded")</f>
        <v>unfunded</v>
      </c>
      <c r="V5077" s="1" t="str">
        <f>IF(kiva_loans__muestra[[#This Row],[lender_count]]&gt;=50,"high","low")</f>
        <v>low</v>
      </c>
    </row>
    <row r="5078" spans="1:22" x14ac:dyDescent="0.25">
      <c r="A5078">
        <v>988250</v>
      </c>
      <c r="B5078">
        <v>4000</v>
      </c>
      <c r="C5078">
        <v>4000</v>
      </c>
      <c r="D5078" s="1" t="s">
        <v>42</v>
      </c>
      <c r="E5078" s="1" t="s">
        <v>19</v>
      </c>
      <c r="F5078" s="1" t="s">
        <v>9302</v>
      </c>
      <c r="G5078" s="1" t="s">
        <v>3303</v>
      </c>
      <c r="H5078" s="1" t="s">
        <v>28</v>
      </c>
      <c r="I5078" s="1" t="s">
        <v>604</v>
      </c>
      <c r="J5078" s="1" t="s">
        <v>29</v>
      </c>
      <c r="K5078">
        <v>2470</v>
      </c>
      <c r="L5078" s="2">
        <v>42339.296261574076</v>
      </c>
      <c r="M5078" s="2">
        <v>42320.375</v>
      </c>
      <c r="N5078" s="2">
        <v>42367.902858796297</v>
      </c>
      <c r="O5078">
        <v>140</v>
      </c>
      <c r="P5078">
        <v>10</v>
      </c>
      <c r="Q5078" s="1" t="s">
        <v>305</v>
      </c>
      <c r="R5078" s="1" t="s">
        <v>24</v>
      </c>
      <c r="S5078" s="1" t="s">
        <v>31</v>
      </c>
      <c r="T5078" s="3">
        <v>42339</v>
      </c>
      <c r="U5078" s="1" t="str">
        <f>IF(kiva_loans__muestra[[#This Row],[funded_amount]]=kiva_loans__muestra[[#This Row],[loan_amount]],"funded","unfunded")</f>
        <v>funded</v>
      </c>
      <c r="V5078" s="1" t="str">
        <f>IF(kiva_loans__muestra[[#This Row],[lender_count]]&gt;=50,"high","low")</f>
        <v>low</v>
      </c>
    </row>
    <row r="5079" spans="1:22" x14ac:dyDescent="0.25">
      <c r="A5079">
        <v>988426</v>
      </c>
      <c r="B5079">
        <v>7000</v>
      </c>
      <c r="C5079">
        <v>7000</v>
      </c>
      <c r="D5079" s="1" t="s">
        <v>124</v>
      </c>
      <c r="E5079" s="1" t="s">
        <v>125</v>
      </c>
      <c r="F5079" s="1" t="s">
        <v>9303</v>
      </c>
      <c r="G5079" s="1" t="s">
        <v>3261</v>
      </c>
      <c r="H5079" s="1" t="s">
        <v>20</v>
      </c>
      <c r="I5079" s="1" t="s">
        <v>2597</v>
      </c>
      <c r="J5079" s="1" t="s">
        <v>22</v>
      </c>
      <c r="K5079">
        <v>2410</v>
      </c>
      <c r="L5079" s="2">
        <v>42339.447650462964</v>
      </c>
      <c r="M5079" s="2">
        <v>42324.375</v>
      </c>
      <c r="N5079" s="2">
        <v>42343.166643518518</v>
      </c>
      <c r="O5079">
        <v>430</v>
      </c>
      <c r="P5079">
        <v>28</v>
      </c>
      <c r="Q5079" s="1" t="s">
        <v>40</v>
      </c>
      <c r="R5079" s="1" t="s">
        <v>54</v>
      </c>
      <c r="S5079" s="1" t="s">
        <v>25</v>
      </c>
      <c r="T5079" s="3">
        <v>42339</v>
      </c>
      <c r="U5079" s="1" t="str">
        <f>IF(kiva_loans__muestra[[#This Row],[funded_amount]]=kiva_loans__muestra[[#This Row],[loan_amount]],"funded","unfunded")</f>
        <v>funded</v>
      </c>
      <c r="V5079" s="1" t="str">
        <f>IF(kiva_loans__muestra[[#This Row],[lender_count]]&gt;=50,"high","low")</f>
        <v>low</v>
      </c>
    </row>
    <row r="5080" spans="1:22" x14ac:dyDescent="0.25">
      <c r="A5080">
        <v>988618</v>
      </c>
      <c r="B5080">
        <v>1000</v>
      </c>
      <c r="C5080">
        <v>1000</v>
      </c>
      <c r="D5080" s="1" t="s">
        <v>103</v>
      </c>
      <c r="E5080" s="1" t="s">
        <v>104</v>
      </c>
      <c r="F5080" s="1" t="s">
        <v>1371</v>
      </c>
      <c r="G5080" s="1" t="s">
        <v>4694</v>
      </c>
      <c r="H5080" s="1" t="s">
        <v>1300</v>
      </c>
      <c r="I5080" s="1" t="s">
        <v>1301</v>
      </c>
      <c r="J5080" s="1" t="s">
        <v>1302</v>
      </c>
      <c r="K5080">
        <v>2880</v>
      </c>
      <c r="L5080" s="2">
        <v>42339.631342592591</v>
      </c>
      <c r="M5080" s="2">
        <v>42345.375</v>
      </c>
      <c r="N5080" s="2">
        <v>42351.367395833331</v>
      </c>
      <c r="O5080">
        <v>140</v>
      </c>
      <c r="P5080">
        <v>4</v>
      </c>
      <c r="Q5080" s="1" t="s">
        <v>525</v>
      </c>
      <c r="R5080" s="1" t="s">
        <v>92</v>
      </c>
      <c r="S5080" s="1" t="s">
        <v>25</v>
      </c>
      <c r="T5080" s="3">
        <v>42339</v>
      </c>
      <c r="U5080" s="1" t="str">
        <f>IF(kiva_loans__muestra[[#This Row],[funded_amount]]=kiva_loans__muestra[[#This Row],[loan_amount]],"funded","unfunded")</f>
        <v>funded</v>
      </c>
      <c r="V5080" s="1" t="str">
        <f>IF(kiva_loans__muestra[[#This Row],[lender_count]]&gt;=50,"high","low")</f>
        <v>low</v>
      </c>
    </row>
    <row r="5081" spans="1:22" x14ac:dyDescent="0.25">
      <c r="A5081">
        <v>988281</v>
      </c>
      <c r="B5081">
        <v>1250</v>
      </c>
      <c r="C5081">
        <v>1250</v>
      </c>
      <c r="D5081" s="1" t="s">
        <v>45</v>
      </c>
      <c r="E5081" s="1" t="s">
        <v>46</v>
      </c>
      <c r="F5081" s="1" t="s">
        <v>9304</v>
      </c>
      <c r="G5081" s="1" t="s">
        <v>3278</v>
      </c>
      <c r="H5081" s="1" t="s">
        <v>100</v>
      </c>
      <c r="I5081" s="1" t="s">
        <v>1229</v>
      </c>
      <c r="J5081" s="1" t="s">
        <v>101</v>
      </c>
      <c r="K5081">
        <v>1450</v>
      </c>
      <c r="L5081" s="2">
        <v>42339.309201388889</v>
      </c>
      <c r="M5081" s="2">
        <v>42327.375</v>
      </c>
      <c r="N5081" s="2">
        <v>42342.481192129628</v>
      </c>
      <c r="O5081">
        <v>80</v>
      </c>
      <c r="P5081">
        <v>5</v>
      </c>
      <c r="Q5081" s="1" t="s">
        <v>30</v>
      </c>
      <c r="R5081" s="1" t="s">
        <v>24</v>
      </c>
      <c r="S5081" s="1" t="s">
        <v>35</v>
      </c>
      <c r="T5081" s="3">
        <v>42339</v>
      </c>
      <c r="U5081" s="1" t="str">
        <f>IF(kiva_loans__muestra[[#This Row],[funded_amount]]=kiva_loans__muestra[[#This Row],[loan_amount]],"funded","unfunded")</f>
        <v>funded</v>
      </c>
      <c r="V5081" s="1" t="str">
        <f>IF(kiva_loans__muestra[[#This Row],[lender_count]]&gt;=50,"high","low")</f>
        <v>low</v>
      </c>
    </row>
    <row r="5082" spans="1:22" x14ac:dyDescent="0.25">
      <c r="A5082">
        <v>988544</v>
      </c>
      <c r="B5082">
        <v>12000</v>
      </c>
      <c r="C5082">
        <v>14500</v>
      </c>
      <c r="D5082" s="1" t="s">
        <v>64</v>
      </c>
      <c r="E5082" s="1" t="s">
        <v>37</v>
      </c>
      <c r="F5082" s="1" t="s">
        <v>9305</v>
      </c>
      <c r="G5082" s="1" t="s">
        <v>3320</v>
      </c>
      <c r="H5082" s="1" t="s">
        <v>717</v>
      </c>
      <c r="I5082" s="1" t="s">
        <v>1289</v>
      </c>
      <c r="J5082" s="1" t="s">
        <v>719</v>
      </c>
      <c r="K5082">
        <v>1460</v>
      </c>
      <c r="L5082" s="2">
        <v>42339.571180555555</v>
      </c>
      <c r="M5082" s="2">
        <v>42312.375</v>
      </c>
      <c r="N5082" s="2"/>
      <c r="O5082">
        <v>260</v>
      </c>
      <c r="P5082">
        <v>15</v>
      </c>
      <c r="Q5082" s="1" t="s">
        <v>401</v>
      </c>
      <c r="R5082" s="1" t="s">
        <v>92</v>
      </c>
      <c r="S5082" s="1" t="s">
        <v>31</v>
      </c>
      <c r="T5082" s="3">
        <v>42339</v>
      </c>
      <c r="U5082" s="1" t="str">
        <f>IF(kiva_loans__muestra[[#This Row],[funded_amount]]=kiva_loans__muestra[[#This Row],[loan_amount]],"funded","unfunded")</f>
        <v>unfunded</v>
      </c>
      <c r="V5082" s="1" t="str">
        <f>IF(kiva_loans__muestra[[#This Row],[lender_count]]&gt;=50,"high","low")</f>
        <v>low</v>
      </c>
    </row>
    <row r="5083" spans="1:22" x14ac:dyDescent="0.25">
      <c r="A5083">
        <v>987978</v>
      </c>
      <c r="B5083">
        <v>3750</v>
      </c>
      <c r="C5083">
        <v>3750</v>
      </c>
      <c r="D5083" s="1" t="s">
        <v>45</v>
      </c>
      <c r="E5083" s="1" t="s">
        <v>46</v>
      </c>
      <c r="F5083" s="1" t="s">
        <v>1529</v>
      </c>
      <c r="G5083" s="1" t="s">
        <v>3278</v>
      </c>
      <c r="H5083" s="1" t="s">
        <v>100</v>
      </c>
      <c r="I5083" s="1" t="s">
        <v>551</v>
      </c>
      <c r="J5083" s="1" t="s">
        <v>101</v>
      </c>
      <c r="K5083">
        <v>1450</v>
      </c>
      <c r="L5083" s="2">
        <v>42339.067488425928</v>
      </c>
      <c r="M5083" s="2">
        <v>42328.375</v>
      </c>
      <c r="N5083" s="2">
        <v>42340.871157407404</v>
      </c>
      <c r="O5083">
        <v>80</v>
      </c>
      <c r="P5083">
        <v>13</v>
      </c>
      <c r="Q5083" s="1" t="s">
        <v>30</v>
      </c>
      <c r="R5083" s="1" t="s">
        <v>24</v>
      </c>
      <c r="S5083" s="1" t="s">
        <v>35</v>
      </c>
      <c r="T5083" s="3">
        <v>42339</v>
      </c>
      <c r="U5083" s="1" t="str">
        <f>IF(kiva_loans__muestra[[#This Row],[funded_amount]]=kiva_loans__muestra[[#This Row],[loan_amount]],"funded","unfunded")</f>
        <v>funded</v>
      </c>
      <c r="V5083" s="1" t="str">
        <f>IF(kiva_loans__muestra[[#This Row],[lender_count]]&gt;=50,"high","low")</f>
        <v>low</v>
      </c>
    </row>
    <row r="5084" spans="1:22" x14ac:dyDescent="0.25">
      <c r="A5084">
        <v>988338</v>
      </c>
      <c r="B5084">
        <v>1750</v>
      </c>
      <c r="C5084">
        <v>1750</v>
      </c>
      <c r="D5084" s="1" t="s">
        <v>45</v>
      </c>
      <c r="E5084" s="1" t="s">
        <v>46</v>
      </c>
      <c r="F5084" s="1" t="s">
        <v>9306</v>
      </c>
      <c r="G5084" s="1" t="s">
        <v>3278</v>
      </c>
      <c r="H5084" s="1" t="s">
        <v>100</v>
      </c>
      <c r="I5084" s="1" t="s">
        <v>1250</v>
      </c>
      <c r="J5084" s="1" t="s">
        <v>101</v>
      </c>
      <c r="K5084">
        <v>1450</v>
      </c>
      <c r="L5084" s="2">
        <v>42339.355856481481</v>
      </c>
      <c r="M5084" s="2">
        <v>42325.375</v>
      </c>
      <c r="N5084" s="2">
        <v>42342.767569444448</v>
      </c>
      <c r="O5084">
        <v>80</v>
      </c>
      <c r="P5084">
        <v>7</v>
      </c>
      <c r="Q5084" s="1" t="s">
        <v>30</v>
      </c>
      <c r="R5084" s="1" t="s">
        <v>24</v>
      </c>
      <c r="S5084" s="1" t="s">
        <v>35</v>
      </c>
      <c r="T5084" s="3">
        <v>42339</v>
      </c>
      <c r="U5084" s="1" t="str">
        <f>IF(kiva_loans__muestra[[#This Row],[funded_amount]]=kiva_loans__muestra[[#This Row],[loan_amount]],"funded","unfunded")</f>
        <v>funded</v>
      </c>
      <c r="V5084" s="1" t="str">
        <f>IF(kiva_loans__muestra[[#This Row],[lender_count]]&gt;=50,"high","low")</f>
        <v>low</v>
      </c>
    </row>
    <row r="5085" spans="1:22" x14ac:dyDescent="0.25">
      <c r="A5085">
        <v>988738</v>
      </c>
      <c r="B5085">
        <v>11500</v>
      </c>
      <c r="C5085">
        <v>11500</v>
      </c>
      <c r="D5085" s="1" t="s">
        <v>124</v>
      </c>
      <c r="E5085" s="1" t="s">
        <v>125</v>
      </c>
      <c r="F5085" s="1" t="s">
        <v>9307</v>
      </c>
      <c r="G5085" s="1" t="s">
        <v>3447</v>
      </c>
      <c r="H5085" s="1" t="s">
        <v>539</v>
      </c>
      <c r="I5085" s="1" t="s">
        <v>1564</v>
      </c>
      <c r="J5085" s="1" t="s">
        <v>540</v>
      </c>
      <c r="K5085">
        <v>1270</v>
      </c>
      <c r="L5085" s="2">
        <v>42339.753680555557</v>
      </c>
      <c r="M5085" s="2">
        <v>42325.375</v>
      </c>
      <c r="N5085" s="2">
        <v>42359.406377314815</v>
      </c>
      <c r="O5085">
        <v>380</v>
      </c>
      <c r="P5085">
        <v>37</v>
      </c>
      <c r="Q5085" s="1" t="s">
        <v>208</v>
      </c>
      <c r="R5085" s="1" t="s">
        <v>24</v>
      </c>
      <c r="S5085" s="1" t="s">
        <v>31</v>
      </c>
      <c r="T5085" s="3">
        <v>42339</v>
      </c>
      <c r="U5085" s="1" t="str">
        <f>IF(kiva_loans__muestra[[#This Row],[funded_amount]]=kiva_loans__muestra[[#This Row],[loan_amount]],"funded","unfunded")</f>
        <v>funded</v>
      </c>
      <c r="V5085" s="1" t="str">
        <f>IF(kiva_loans__muestra[[#This Row],[lender_count]]&gt;=50,"high","low")</f>
        <v>low</v>
      </c>
    </row>
    <row r="5086" spans="1:22" x14ac:dyDescent="0.25">
      <c r="A5086">
        <v>988327</v>
      </c>
      <c r="B5086">
        <v>1250</v>
      </c>
      <c r="C5086">
        <v>1250</v>
      </c>
      <c r="D5086" s="1" t="s">
        <v>41</v>
      </c>
      <c r="E5086" s="1" t="s">
        <v>27</v>
      </c>
      <c r="F5086" s="1" t="s">
        <v>9308</v>
      </c>
      <c r="G5086" s="1" t="s">
        <v>3278</v>
      </c>
      <c r="H5086" s="1" t="s">
        <v>100</v>
      </c>
      <c r="I5086" s="1" t="s">
        <v>1250</v>
      </c>
      <c r="J5086" s="1" t="s">
        <v>101</v>
      </c>
      <c r="K5086">
        <v>1450</v>
      </c>
      <c r="L5086" s="2">
        <v>42339.344317129631</v>
      </c>
      <c r="M5086" s="2">
        <v>42325.375</v>
      </c>
      <c r="N5086" s="2">
        <v>42341.864699074074</v>
      </c>
      <c r="O5086">
        <v>80</v>
      </c>
      <c r="P5086">
        <v>5</v>
      </c>
      <c r="Q5086" s="1" t="s">
        <v>30</v>
      </c>
      <c r="R5086" s="1" t="s">
        <v>24</v>
      </c>
      <c r="S5086" s="1" t="s">
        <v>35</v>
      </c>
      <c r="T5086" s="3">
        <v>42339</v>
      </c>
      <c r="U5086" s="1" t="str">
        <f>IF(kiva_loans__muestra[[#This Row],[funded_amount]]=kiva_loans__muestra[[#This Row],[loan_amount]],"funded","unfunded")</f>
        <v>funded</v>
      </c>
      <c r="V5086" s="1" t="str">
        <f>IF(kiva_loans__muestra[[#This Row],[lender_count]]&gt;=50,"high","low")</f>
        <v>low</v>
      </c>
    </row>
    <row r="5087" spans="1:22" x14ac:dyDescent="0.25">
      <c r="A5087">
        <v>988520</v>
      </c>
      <c r="B5087">
        <v>12750</v>
      </c>
      <c r="C5087">
        <v>15000</v>
      </c>
      <c r="D5087" s="1" t="s">
        <v>48</v>
      </c>
      <c r="E5087" s="1" t="s">
        <v>49</v>
      </c>
      <c r="F5087" s="1" t="s">
        <v>9309</v>
      </c>
      <c r="G5087" s="1" t="s">
        <v>3661</v>
      </c>
      <c r="H5087" s="1" t="s">
        <v>805</v>
      </c>
      <c r="I5087" s="1" t="s">
        <v>1504</v>
      </c>
      <c r="J5087" s="1" t="s">
        <v>90</v>
      </c>
      <c r="K5087">
        <v>770</v>
      </c>
      <c r="L5087" s="2">
        <v>42339.558356481481</v>
      </c>
      <c r="M5087" s="2">
        <v>42333.375</v>
      </c>
      <c r="N5087" s="2"/>
      <c r="O5087">
        <v>180</v>
      </c>
      <c r="P5087">
        <v>38</v>
      </c>
      <c r="Q5087" s="1" t="s">
        <v>88</v>
      </c>
      <c r="R5087" s="1" t="s">
        <v>24</v>
      </c>
      <c r="S5087" s="1" t="s">
        <v>31</v>
      </c>
      <c r="T5087" s="3">
        <v>42339</v>
      </c>
      <c r="U5087" s="1" t="str">
        <f>IF(kiva_loans__muestra[[#This Row],[funded_amount]]=kiva_loans__muestra[[#This Row],[loan_amount]],"funded","unfunded")</f>
        <v>unfunded</v>
      </c>
      <c r="V5087" s="1" t="str">
        <f>IF(kiva_loans__muestra[[#This Row],[lender_count]]&gt;=50,"high","low")</f>
        <v>low</v>
      </c>
    </row>
    <row r="5088" spans="1:22" x14ac:dyDescent="0.25">
      <c r="A5088">
        <v>988170</v>
      </c>
      <c r="B5088">
        <v>4000</v>
      </c>
      <c r="C5088">
        <v>4000</v>
      </c>
      <c r="D5088" s="1" t="s">
        <v>64</v>
      </c>
      <c r="E5088" s="1" t="s">
        <v>37</v>
      </c>
      <c r="F5088" s="1" t="s">
        <v>1411</v>
      </c>
      <c r="G5088" s="1" t="s">
        <v>3263</v>
      </c>
      <c r="H5088" s="1" t="s">
        <v>33</v>
      </c>
      <c r="I5088" s="1" t="s">
        <v>1456</v>
      </c>
      <c r="J5088" s="1" t="s">
        <v>34</v>
      </c>
      <c r="K5088">
        <v>1380</v>
      </c>
      <c r="L5088" s="2">
        <v>42339.237523148149</v>
      </c>
      <c r="M5088" s="2">
        <v>42327.375</v>
      </c>
      <c r="N5088" s="2">
        <v>42349.793993055559</v>
      </c>
      <c r="O5088">
        <v>140</v>
      </c>
      <c r="P5088">
        <v>12</v>
      </c>
      <c r="Q5088" s="1" t="s">
        <v>1139</v>
      </c>
      <c r="R5088" s="1" t="s">
        <v>24</v>
      </c>
      <c r="S5088" s="1" t="s">
        <v>31</v>
      </c>
      <c r="T5088" s="3">
        <v>42339</v>
      </c>
      <c r="U5088" s="1" t="str">
        <f>IF(kiva_loans__muestra[[#This Row],[funded_amount]]=kiva_loans__muestra[[#This Row],[loan_amount]],"funded","unfunded")</f>
        <v>funded</v>
      </c>
      <c r="V5088" s="1" t="str">
        <f>IF(kiva_loans__muestra[[#This Row],[lender_count]]&gt;=50,"high","low")</f>
        <v>low</v>
      </c>
    </row>
    <row r="5089" spans="1:22" x14ac:dyDescent="0.25">
      <c r="A5089">
        <v>988922</v>
      </c>
      <c r="B5089">
        <v>11750</v>
      </c>
      <c r="C5089">
        <v>14250</v>
      </c>
      <c r="D5089" s="1" t="s">
        <v>359</v>
      </c>
      <c r="E5089" s="1" t="s">
        <v>46</v>
      </c>
      <c r="F5089" s="1" t="s">
        <v>9310</v>
      </c>
      <c r="G5089" s="1" t="s">
        <v>3303</v>
      </c>
      <c r="H5089" s="1" t="s">
        <v>28</v>
      </c>
      <c r="I5089" s="1" t="s">
        <v>39</v>
      </c>
      <c r="J5089" s="1" t="s">
        <v>29</v>
      </c>
      <c r="K5089">
        <v>2470</v>
      </c>
      <c r="L5089" s="2">
        <v>42340.305844907409</v>
      </c>
      <c r="M5089" s="2">
        <v>42331.833333333336</v>
      </c>
      <c r="N5089" s="2"/>
      <c r="O5089">
        <v>130</v>
      </c>
      <c r="P5089">
        <v>29</v>
      </c>
      <c r="Q5089" s="1" t="s">
        <v>107</v>
      </c>
      <c r="R5089" s="1" t="s">
        <v>24</v>
      </c>
      <c r="S5089" s="1" t="s">
        <v>31</v>
      </c>
      <c r="T5089" s="3">
        <v>42340</v>
      </c>
      <c r="U5089" s="1" t="str">
        <f>IF(kiva_loans__muestra[[#This Row],[funded_amount]]=kiva_loans__muestra[[#This Row],[loan_amount]],"funded","unfunded")</f>
        <v>unfunded</v>
      </c>
      <c r="V5089" s="1" t="str">
        <f>IF(kiva_loans__muestra[[#This Row],[lender_count]]&gt;=50,"high","low")</f>
        <v>low</v>
      </c>
    </row>
    <row r="5090" spans="1:22" x14ac:dyDescent="0.25">
      <c r="A5090">
        <v>989614</v>
      </c>
      <c r="B5090">
        <v>4250</v>
      </c>
      <c r="C5090">
        <v>4250</v>
      </c>
      <c r="D5090" s="1" t="s">
        <v>64</v>
      </c>
      <c r="E5090" s="1" t="s">
        <v>37</v>
      </c>
      <c r="F5090" s="1" t="s">
        <v>9311</v>
      </c>
      <c r="G5090" s="1" t="s">
        <v>3278</v>
      </c>
      <c r="H5090" s="1" t="s">
        <v>100</v>
      </c>
      <c r="I5090" s="1" t="s">
        <v>9312</v>
      </c>
      <c r="J5090" s="1" t="s">
        <v>101</v>
      </c>
      <c r="K5090">
        <v>1230</v>
      </c>
      <c r="L5090" s="2">
        <v>42341.5627662037</v>
      </c>
      <c r="M5090" s="2">
        <v>42327.375</v>
      </c>
      <c r="N5090" s="2">
        <v>42347.658483796295</v>
      </c>
      <c r="O5090">
        <v>70</v>
      </c>
      <c r="P5090">
        <v>10</v>
      </c>
      <c r="Q5090" s="1" t="s">
        <v>30</v>
      </c>
      <c r="R5090" s="1" t="s">
        <v>92</v>
      </c>
      <c r="S5090" s="1" t="s">
        <v>25</v>
      </c>
      <c r="T5090" s="3">
        <v>42341</v>
      </c>
      <c r="U5090" s="1" t="str">
        <f>IF(kiva_loans__muestra[[#This Row],[funded_amount]]=kiva_loans__muestra[[#This Row],[loan_amount]],"funded","unfunded")</f>
        <v>funded</v>
      </c>
      <c r="V5090" s="1" t="str">
        <f>IF(kiva_loans__muestra[[#This Row],[lender_count]]&gt;=50,"high","low")</f>
        <v>low</v>
      </c>
    </row>
    <row r="5091" spans="1:22" x14ac:dyDescent="0.25">
      <c r="A5091">
        <v>989519</v>
      </c>
      <c r="B5091">
        <v>12000</v>
      </c>
      <c r="C5091">
        <v>12000</v>
      </c>
      <c r="D5091" s="1" t="s">
        <v>37</v>
      </c>
      <c r="E5091" s="1" t="s">
        <v>37</v>
      </c>
      <c r="F5091" s="1" t="s">
        <v>9313</v>
      </c>
      <c r="G5091" s="1" t="s">
        <v>3585</v>
      </c>
      <c r="H5091" s="1" t="s">
        <v>537</v>
      </c>
      <c r="I5091" s="1" t="s">
        <v>1551</v>
      </c>
      <c r="J5091" s="1" t="s">
        <v>90</v>
      </c>
      <c r="K5091">
        <v>4020</v>
      </c>
      <c r="L5091" s="2">
        <v>42341.419722222221</v>
      </c>
      <c r="M5091" s="2">
        <v>42334.375</v>
      </c>
      <c r="N5091" s="2">
        <v>42370.963252314818</v>
      </c>
      <c r="O5091">
        <v>90</v>
      </c>
      <c r="P5091">
        <v>37</v>
      </c>
      <c r="Q5091" s="1" t="s">
        <v>9314</v>
      </c>
      <c r="R5091" s="1" t="s">
        <v>983</v>
      </c>
      <c r="S5091" s="1" t="s">
        <v>31</v>
      </c>
      <c r="T5091" s="3">
        <v>42341</v>
      </c>
      <c r="U5091" s="1" t="str">
        <f>IF(kiva_loans__muestra[[#This Row],[funded_amount]]=kiva_loans__muestra[[#This Row],[loan_amount]],"funded","unfunded")</f>
        <v>funded</v>
      </c>
      <c r="V5091" s="1" t="str">
        <f>IF(kiva_loans__muestra[[#This Row],[lender_count]]&gt;=50,"high","low")</f>
        <v>low</v>
      </c>
    </row>
    <row r="5092" spans="1:22" x14ac:dyDescent="0.25">
      <c r="A5092">
        <v>989464</v>
      </c>
      <c r="B5092">
        <v>3000</v>
      </c>
      <c r="C5092">
        <v>3000</v>
      </c>
      <c r="D5092" s="1" t="s">
        <v>45</v>
      </c>
      <c r="E5092" s="1" t="s">
        <v>46</v>
      </c>
      <c r="F5092" s="1" t="s">
        <v>9315</v>
      </c>
      <c r="G5092" s="1" t="s">
        <v>3278</v>
      </c>
      <c r="H5092" s="1" t="s">
        <v>100</v>
      </c>
      <c r="I5092" s="1" t="s">
        <v>1094</v>
      </c>
      <c r="J5092" s="1" t="s">
        <v>101</v>
      </c>
      <c r="K5092">
        <v>1450</v>
      </c>
      <c r="L5092" s="2">
        <v>42341.307523148149</v>
      </c>
      <c r="M5092" s="2">
        <v>42332.375</v>
      </c>
      <c r="N5092" s="2">
        <v>42343.860532407409</v>
      </c>
      <c r="O5092">
        <v>140</v>
      </c>
      <c r="P5092">
        <v>5</v>
      </c>
      <c r="Q5092" s="1" t="s">
        <v>30</v>
      </c>
      <c r="R5092" s="1" t="s">
        <v>24</v>
      </c>
      <c r="S5092" s="1" t="s">
        <v>35</v>
      </c>
      <c r="T5092" s="3">
        <v>42341</v>
      </c>
      <c r="U5092" s="1" t="str">
        <f>IF(kiva_loans__muestra[[#This Row],[funded_amount]]=kiva_loans__muestra[[#This Row],[loan_amount]],"funded","unfunded")</f>
        <v>funded</v>
      </c>
      <c r="V5092" s="1" t="str">
        <f>IF(kiva_loans__muestra[[#This Row],[lender_count]]&gt;=50,"high","low")</f>
        <v>low</v>
      </c>
    </row>
    <row r="5093" spans="1:22" x14ac:dyDescent="0.25">
      <c r="A5093">
        <v>989562</v>
      </c>
      <c r="B5093">
        <v>5750</v>
      </c>
      <c r="C5093">
        <v>5750</v>
      </c>
      <c r="D5093" s="1" t="s">
        <v>64</v>
      </c>
      <c r="E5093" s="1" t="s">
        <v>37</v>
      </c>
      <c r="F5093" s="1" t="s">
        <v>9316</v>
      </c>
      <c r="G5093" s="1" t="s">
        <v>3263</v>
      </c>
      <c r="H5093" s="1" t="s">
        <v>33</v>
      </c>
      <c r="I5093" s="1" t="s">
        <v>1513</v>
      </c>
      <c r="J5093" s="1" t="s">
        <v>34</v>
      </c>
      <c r="K5093">
        <v>2020</v>
      </c>
      <c r="L5093" s="2">
        <v>42341.48909722222</v>
      </c>
      <c r="M5093" s="2">
        <v>42401.375</v>
      </c>
      <c r="N5093" s="2">
        <v>42348.596099537041</v>
      </c>
      <c r="O5093">
        <v>110</v>
      </c>
      <c r="P5093">
        <v>22</v>
      </c>
      <c r="Q5093" s="1" t="s">
        <v>30</v>
      </c>
      <c r="R5093" s="1" t="s">
        <v>9317</v>
      </c>
      <c r="S5093" s="1" t="s">
        <v>25</v>
      </c>
      <c r="T5093" s="3">
        <v>42341</v>
      </c>
      <c r="U5093" s="1" t="str">
        <f>IF(kiva_loans__muestra[[#This Row],[funded_amount]]=kiva_loans__muestra[[#This Row],[loan_amount]],"funded","unfunded")</f>
        <v>funded</v>
      </c>
      <c r="V5093" s="1" t="str">
        <f>IF(kiva_loans__muestra[[#This Row],[lender_count]]&gt;=50,"high","low")</f>
        <v>low</v>
      </c>
    </row>
    <row r="5094" spans="1:22" x14ac:dyDescent="0.25">
      <c r="A5094">
        <v>989719</v>
      </c>
      <c r="B5094">
        <v>4750</v>
      </c>
      <c r="C5094">
        <v>7500</v>
      </c>
      <c r="D5094" s="1" t="s">
        <v>45</v>
      </c>
      <c r="E5094" s="1" t="s">
        <v>46</v>
      </c>
      <c r="F5094" s="1" t="s">
        <v>9318</v>
      </c>
      <c r="G5094" s="1" t="s">
        <v>3266</v>
      </c>
      <c r="H5094" s="1" t="s">
        <v>89</v>
      </c>
      <c r="I5094" s="1" t="s">
        <v>30</v>
      </c>
      <c r="J5094" s="1" t="s">
        <v>90</v>
      </c>
      <c r="K5094">
        <v>1670</v>
      </c>
      <c r="L5094" s="2">
        <v>42341.728518518517</v>
      </c>
      <c r="M5094" s="2">
        <v>42321.375</v>
      </c>
      <c r="N5094" s="2"/>
      <c r="O5094">
        <v>140</v>
      </c>
      <c r="P5094">
        <v>14</v>
      </c>
      <c r="Q5094" s="1" t="s">
        <v>47</v>
      </c>
      <c r="R5094" s="1" t="s">
        <v>24</v>
      </c>
      <c r="S5094" s="1" t="s">
        <v>31</v>
      </c>
      <c r="T5094" s="3">
        <v>42341</v>
      </c>
      <c r="U5094" s="1" t="str">
        <f>IF(kiva_loans__muestra[[#This Row],[funded_amount]]=kiva_loans__muestra[[#This Row],[loan_amount]],"funded","unfunded")</f>
        <v>unfunded</v>
      </c>
      <c r="V5094" s="1" t="str">
        <f>IF(kiva_loans__muestra[[#This Row],[lender_count]]&gt;=50,"high","low")</f>
        <v>low</v>
      </c>
    </row>
    <row r="5095" spans="1:22" x14ac:dyDescent="0.25">
      <c r="A5095">
        <v>989415</v>
      </c>
      <c r="B5095">
        <v>4250</v>
      </c>
      <c r="C5095">
        <v>4250</v>
      </c>
      <c r="D5095" s="1" t="s">
        <v>42</v>
      </c>
      <c r="E5095" s="1" t="s">
        <v>19</v>
      </c>
      <c r="F5095" s="1" t="s">
        <v>9319</v>
      </c>
      <c r="G5095" s="1" t="s">
        <v>3278</v>
      </c>
      <c r="H5095" s="1" t="s">
        <v>100</v>
      </c>
      <c r="I5095" s="1" t="s">
        <v>1435</v>
      </c>
      <c r="J5095" s="1" t="s">
        <v>101</v>
      </c>
      <c r="K5095">
        <v>1450</v>
      </c>
      <c r="L5095" s="2">
        <v>42341.153703703705</v>
      </c>
      <c r="M5095" s="2">
        <v>42321.375</v>
      </c>
      <c r="N5095" s="2">
        <v>42347.681180555555</v>
      </c>
      <c r="O5095">
        <v>130</v>
      </c>
      <c r="P5095">
        <v>14</v>
      </c>
      <c r="Q5095" s="1" t="s">
        <v>30</v>
      </c>
      <c r="R5095" s="1" t="s">
        <v>24</v>
      </c>
      <c r="S5095" s="1" t="s">
        <v>35</v>
      </c>
      <c r="T5095" s="3">
        <v>42341</v>
      </c>
      <c r="U5095" s="1" t="str">
        <f>IF(kiva_loans__muestra[[#This Row],[funded_amount]]=kiva_loans__muestra[[#This Row],[loan_amount]],"funded","unfunded")</f>
        <v>funded</v>
      </c>
      <c r="V5095" s="1" t="str">
        <f>IF(kiva_loans__muestra[[#This Row],[lender_count]]&gt;=50,"high","low")</f>
        <v>low</v>
      </c>
    </row>
    <row r="5096" spans="1:22" x14ac:dyDescent="0.25">
      <c r="A5096">
        <v>1090554</v>
      </c>
      <c r="B5096">
        <v>50000</v>
      </c>
      <c r="C5096">
        <v>50000</v>
      </c>
      <c r="D5096" s="1" t="s">
        <v>802</v>
      </c>
      <c r="E5096" s="1" t="s">
        <v>802</v>
      </c>
      <c r="F5096" s="1" t="s">
        <v>9320</v>
      </c>
      <c r="G5096" s="1" t="s">
        <v>3775</v>
      </c>
      <c r="H5096" s="1" t="s">
        <v>155</v>
      </c>
      <c r="I5096" s="1" t="s">
        <v>30</v>
      </c>
      <c r="J5096" s="1" t="s">
        <v>90</v>
      </c>
      <c r="L5096" s="2">
        <v>42341.779490740744</v>
      </c>
      <c r="M5096" s="2">
        <v>42475.500868055555</v>
      </c>
      <c r="N5096" s="2">
        <v>42400.701273148145</v>
      </c>
      <c r="O5096">
        <v>240</v>
      </c>
      <c r="P5096">
        <v>33</v>
      </c>
      <c r="Q5096" s="1" t="s">
        <v>30</v>
      </c>
      <c r="R5096" s="1" t="s">
        <v>92</v>
      </c>
      <c r="S5096" s="1" t="s">
        <v>31</v>
      </c>
      <c r="T5096" s="3">
        <v>42341</v>
      </c>
      <c r="U5096" s="1" t="str">
        <f>IF(kiva_loans__muestra[[#This Row],[funded_amount]]=kiva_loans__muestra[[#This Row],[loan_amount]],"funded","unfunded")</f>
        <v>funded</v>
      </c>
      <c r="V5096" s="1" t="str">
        <f>IF(kiva_loans__muestra[[#This Row],[lender_count]]&gt;=50,"high","low")</f>
        <v>low</v>
      </c>
    </row>
    <row r="5097" spans="1:22" x14ac:dyDescent="0.25">
      <c r="A5097">
        <v>989652</v>
      </c>
      <c r="B5097">
        <v>23750</v>
      </c>
      <c r="C5097">
        <v>23750</v>
      </c>
      <c r="D5097" s="1" t="s">
        <v>311</v>
      </c>
      <c r="E5097" s="1" t="s">
        <v>37</v>
      </c>
      <c r="F5097" s="1" t="s">
        <v>9321</v>
      </c>
      <c r="G5097" s="1" t="s">
        <v>3591</v>
      </c>
      <c r="H5097" s="1" t="s">
        <v>180</v>
      </c>
      <c r="I5097" s="1" t="s">
        <v>9322</v>
      </c>
      <c r="J5097" s="1" t="s">
        <v>110</v>
      </c>
      <c r="K5097">
        <v>4380</v>
      </c>
      <c r="L5097" s="2">
        <v>42341.617071759261</v>
      </c>
      <c r="M5097" s="2">
        <v>42335.375</v>
      </c>
      <c r="N5097" s="2">
        <v>42356.575474537036</v>
      </c>
      <c r="O5097">
        <v>80</v>
      </c>
      <c r="P5097">
        <v>62</v>
      </c>
      <c r="Q5097" s="1" t="s">
        <v>9323</v>
      </c>
      <c r="R5097" s="1" t="s">
        <v>9324</v>
      </c>
      <c r="S5097" s="1" t="s">
        <v>25</v>
      </c>
      <c r="T5097" s="3">
        <v>42341</v>
      </c>
      <c r="U5097" s="1" t="str">
        <f>IF(kiva_loans__muestra[[#This Row],[funded_amount]]=kiva_loans__muestra[[#This Row],[loan_amount]],"funded","unfunded")</f>
        <v>funded</v>
      </c>
      <c r="V5097" s="1" t="str">
        <f>IF(kiva_loans__muestra[[#This Row],[lender_count]]&gt;=50,"high","low")</f>
        <v>high</v>
      </c>
    </row>
    <row r="5098" spans="1:22" x14ac:dyDescent="0.25">
      <c r="A5098">
        <v>990201</v>
      </c>
      <c r="B5098">
        <v>8250</v>
      </c>
      <c r="C5098">
        <v>8250</v>
      </c>
      <c r="D5098" s="1" t="s">
        <v>137</v>
      </c>
      <c r="E5098" s="1" t="s">
        <v>27</v>
      </c>
      <c r="F5098" s="1" t="s">
        <v>9325</v>
      </c>
      <c r="G5098" s="1" t="s">
        <v>3661</v>
      </c>
      <c r="H5098" s="1" t="s">
        <v>805</v>
      </c>
      <c r="I5098" s="1" t="s">
        <v>1736</v>
      </c>
      <c r="J5098" s="1" t="s">
        <v>806</v>
      </c>
      <c r="K5098">
        <v>4040</v>
      </c>
      <c r="L5098" s="2">
        <v>42342.592199074075</v>
      </c>
      <c r="M5098" s="2">
        <v>42333.375</v>
      </c>
      <c r="N5098" s="2">
        <v>42373.402708333335</v>
      </c>
      <c r="O5098">
        <v>150</v>
      </c>
      <c r="P5098">
        <v>20</v>
      </c>
      <c r="Q5098" s="1" t="s">
        <v>57</v>
      </c>
      <c r="R5098" s="1" t="s">
        <v>24</v>
      </c>
      <c r="S5098" s="1" t="s">
        <v>31</v>
      </c>
      <c r="T5098" s="3">
        <v>42342</v>
      </c>
      <c r="U5098" s="1" t="str">
        <f>IF(kiva_loans__muestra[[#This Row],[funded_amount]]=kiva_loans__muestra[[#This Row],[loan_amount]],"funded","unfunded")</f>
        <v>funded</v>
      </c>
      <c r="V5098" s="1" t="str">
        <f>IF(kiva_loans__muestra[[#This Row],[lender_count]]&gt;=50,"high","low")</f>
        <v>low</v>
      </c>
    </row>
    <row r="5099" spans="1:22" x14ac:dyDescent="0.25">
      <c r="A5099">
        <v>990160</v>
      </c>
      <c r="B5099">
        <v>1000</v>
      </c>
      <c r="C5099">
        <v>1000</v>
      </c>
      <c r="D5099" s="1" t="s">
        <v>103</v>
      </c>
      <c r="E5099" s="1" t="s">
        <v>104</v>
      </c>
      <c r="F5099" s="1" t="s">
        <v>9326</v>
      </c>
      <c r="G5099" s="1" t="s">
        <v>4694</v>
      </c>
      <c r="H5099" s="1" t="s">
        <v>1300</v>
      </c>
      <c r="I5099" s="1" t="s">
        <v>1301</v>
      </c>
      <c r="J5099" s="1" t="s">
        <v>1302</v>
      </c>
      <c r="K5099">
        <v>2880</v>
      </c>
      <c r="L5099" s="2">
        <v>42342.529340277775</v>
      </c>
      <c r="M5099" s="2">
        <v>42345.375</v>
      </c>
      <c r="N5099" s="2">
        <v>42351.855000000003</v>
      </c>
      <c r="O5099">
        <v>140</v>
      </c>
      <c r="P5099">
        <v>4</v>
      </c>
      <c r="Q5099" s="1" t="s">
        <v>30</v>
      </c>
      <c r="R5099" s="1" t="s">
        <v>92</v>
      </c>
      <c r="S5099" s="1" t="s">
        <v>25</v>
      </c>
      <c r="T5099" s="3">
        <v>42342</v>
      </c>
      <c r="U5099" s="1" t="str">
        <f>IF(kiva_loans__muestra[[#This Row],[funded_amount]]=kiva_loans__muestra[[#This Row],[loan_amount]],"funded","unfunded")</f>
        <v>funded</v>
      </c>
      <c r="V5099" s="1" t="str">
        <f>IF(kiva_loans__muestra[[#This Row],[lender_count]]&gt;=50,"high","low")</f>
        <v>low</v>
      </c>
    </row>
    <row r="5100" spans="1:22" x14ac:dyDescent="0.25">
      <c r="A5100">
        <v>990342</v>
      </c>
      <c r="B5100">
        <v>8000</v>
      </c>
      <c r="C5100">
        <v>8000</v>
      </c>
      <c r="D5100" s="1" t="s">
        <v>50</v>
      </c>
      <c r="E5100" s="1" t="s">
        <v>37</v>
      </c>
      <c r="F5100" s="1" t="s">
        <v>3166</v>
      </c>
      <c r="G5100" s="1" t="s">
        <v>3266</v>
      </c>
      <c r="H5100" s="1" t="s">
        <v>89</v>
      </c>
      <c r="I5100" s="1" t="s">
        <v>30</v>
      </c>
      <c r="J5100" s="1" t="s">
        <v>90</v>
      </c>
      <c r="K5100">
        <v>1670</v>
      </c>
      <c r="L5100" s="2">
        <v>42342.915821759256</v>
      </c>
      <c r="M5100" s="2">
        <v>42324.375</v>
      </c>
      <c r="N5100" s="2">
        <v>42347.713506944441</v>
      </c>
      <c r="O5100">
        <v>140</v>
      </c>
      <c r="P5100">
        <v>17</v>
      </c>
      <c r="Q5100" s="1" t="s">
        <v>30</v>
      </c>
      <c r="R5100" s="1" t="s">
        <v>24</v>
      </c>
      <c r="S5100" s="1" t="s">
        <v>35</v>
      </c>
      <c r="T5100" s="3">
        <v>42342</v>
      </c>
      <c r="U5100" s="1" t="str">
        <f>IF(kiva_loans__muestra[[#This Row],[funded_amount]]=kiva_loans__muestra[[#This Row],[loan_amount]],"funded","unfunded")</f>
        <v>funded</v>
      </c>
      <c r="V5100" s="1" t="str">
        <f>IF(kiva_loans__muestra[[#This Row],[lender_count]]&gt;=50,"high","low")</f>
        <v>low</v>
      </c>
    </row>
    <row r="5101" spans="1:22" x14ac:dyDescent="0.25">
      <c r="A5101">
        <v>990137</v>
      </c>
      <c r="B5101">
        <v>12500</v>
      </c>
      <c r="C5101">
        <v>13500</v>
      </c>
      <c r="D5101" s="1" t="s">
        <v>205</v>
      </c>
      <c r="E5101" s="1" t="s">
        <v>32</v>
      </c>
      <c r="F5101" s="1" t="s">
        <v>9327</v>
      </c>
      <c r="G5101" s="1" t="s">
        <v>3320</v>
      </c>
      <c r="H5101" s="1" t="s">
        <v>717</v>
      </c>
      <c r="I5101" s="1" t="s">
        <v>1568</v>
      </c>
      <c r="J5101" s="1" t="s">
        <v>719</v>
      </c>
      <c r="K5101">
        <v>1460</v>
      </c>
      <c r="L5101" s="2">
        <v>42342.492175925923</v>
      </c>
      <c r="M5101" s="2">
        <v>42314.375</v>
      </c>
      <c r="N5101" s="2"/>
      <c r="O5101">
        <v>260</v>
      </c>
      <c r="P5101">
        <v>38</v>
      </c>
      <c r="Q5101" s="1" t="s">
        <v>2206</v>
      </c>
      <c r="R5101" s="1" t="s">
        <v>92</v>
      </c>
      <c r="S5101" s="1" t="s">
        <v>31</v>
      </c>
      <c r="T5101" s="3">
        <v>42342</v>
      </c>
      <c r="U5101" s="1" t="str">
        <f>IF(kiva_loans__muestra[[#This Row],[funded_amount]]=kiva_loans__muestra[[#This Row],[loan_amount]],"funded","unfunded")</f>
        <v>unfunded</v>
      </c>
      <c r="V5101" s="1" t="str">
        <f>IF(kiva_loans__muestra[[#This Row],[lender_count]]&gt;=50,"high","low")</f>
        <v>low</v>
      </c>
    </row>
    <row r="5102" spans="1:22" x14ac:dyDescent="0.25">
      <c r="A5102">
        <v>989892</v>
      </c>
      <c r="B5102">
        <v>6750</v>
      </c>
      <c r="C5102">
        <v>6750</v>
      </c>
      <c r="D5102" s="1" t="s">
        <v>61</v>
      </c>
      <c r="E5102" s="1" t="s">
        <v>62</v>
      </c>
      <c r="F5102" s="1" t="s">
        <v>9328</v>
      </c>
      <c r="G5102" s="1" t="s">
        <v>3303</v>
      </c>
      <c r="H5102" s="1" t="s">
        <v>28</v>
      </c>
      <c r="I5102" s="1" t="s">
        <v>604</v>
      </c>
      <c r="J5102" s="1" t="s">
        <v>29</v>
      </c>
      <c r="K5102">
        <v>2470</v>
      </c>
      <c r="L5102" s="2">
        <v>42342.267291666663</v>
      </c>
      <c r="M5102" s="2">
        <v>42324.375</v>
      </c>
      <c r="N5102" s="2">
        <v>42347.945601851854</v>
      </c>
      <c r="O5102">
        <v>150</v>
      </c>
      <c r="P5102">
        <v>24</v>
      </c>
      <c r="Q5102" s="1" t="s">
        <v>705</v>
      </c>
      <c r="R5102" s="1" t="s">
        <v>60</v>
      </c>
      <c r="S5102" s="1" t="s">
        <v>31</v>
      </c>
      <c r="T5102" s="3">
        <v>42342</v>
      </c>
      <c r="U5102" s="1" t="str">
        <f>IF(kiva_loans__muestra[[#This Row],[funded_amount]]=kiva_loans__muestra[[#This Row],[loan_amount]],"funded","unfunded")</f>
        <v>funded</v>
      </c>
      <c r="V5102" s="1" t="str">
        <f>IF(kiva_loans__muestra[[#This Row],[lender_count]]&gt;=50,"high","low")</f>
        <v>low</v>
      </c>
    </row>
    <row r="5103" spans="1:22" x14ac:dyDescent="0.25">
      <c r="A5103">
        <v>990087</v>
      </c>
      <c r="B5103">
        <v>11750</v>
      </c>
      <c r="C5103">
        <v>11750</v>
      </c>
      <c r="D5103" s="1" t="s">
        <v>329</v>
      </c>
      <c r="E5103" s="1" t="s">
        <v>32</v>
      </c>
      <c r="F5103" s="1" t="s">
        <v>9329</v>
      </c>
      <c r="G5103" s="1" t="s">
        <v>4022</v>
      </c>
      <c r="H5103" s="1" t="s">
        <v>510</v>
      </c>
      <c r="I5103" s="1" t="s">
        <v>2194</v>
      </c>
      <c r="J5103" s="1" t="s">
        <v>512</v>
      </c>
      <c r="K5103">
        <v>2390</v>
      </c>
      <c r="L5103" s="2">
        <v>42342.422905092593</v>
      </c>
      <c r="M5103" s="2">
        <v>42335.375</v>
      </c>
      <c r="N5103" s="2">
        <v>42356.640092592592</v>
      </c>
      <c r="O5103">
        <v>270</v>
      </c>
      <c r="P5103">
        <v>39</v>
      </c>
      <c r="Q5103" s="1" t="s">
        <v>9330</v>
      </c>
      <c r="R5103" s="1" t="s">
        <v>92</v>
      </c>
      <c r="S5103" s="1" t="s">
        <v>31</v>
      </c>
      <c r="T5103" s="3">
        <v>42342</v>
      </c>
      <c r="U5103" s="1" t="str">
        <f>IF(kiva_loans__muestra[[#This Row],[funded_amount]]=kiva_loans__muestra[[#This Row],[loan_amount]],"funded","unfunded")</f>
        <v>funded</v>
      </c>
      <c r="V5103" s="1" t="str">
        <f>IF(kiva_loans__muestra[[#This Row],[lender_count]]&gt;=50,"high","low")</f>
        <v>low</v>
      </c>
    </row>
    <row r="5104" spans="1:22" x14ac:dyDescent="0.25">
      <c r="A5104">
        <v>990561</v>
      </c>
      <c r="B5104">
        <v>5000</v>
      </c>
      <c r="C5104">
        <v>5000</v>
      </c>
      <c r="D5104" s="1" t="s">
        <v>50</v>
      </c>
      <c r="E5104" s="1" t="s">
        <v>37</v>
      </c>
      <c r="F5104" s="1" t="s">
        <v>9331</v>
      </c>
      <c r="G5104" s="1" t="s">
        <v>3355</v>
      </c>
      <c r="H5104" s="1" t="s">
        <v>569</v>
      </c>
      <c r="I5104" s="1" t="s">
        <v>1702</v>
      </c>
      <c r="J5104" s="1" t="s">
        <v>90</v>
      </c>
      <c r="K5104">
        <v>3050</v>
      </c>
      <c r="L5104" s="2">
        <v>42344.716678240744</v>
      </c>
      <c r="M5104" s="2">
        <v>42338.375</v>
      </c>
      <c r="N5104" s="2">
        <v>42346.599432870367</v>
      </c>
      <c r="O5104">
        <v>140</v>
      </c>
      <c r="P5104">
        <v>13</v>
      </c>
      <c r="Q5104" s="1" t="s">
        <v>30</v>
      </c>
      <c r="R5104" s="1" t="s">
        <v>24</v>
      </c>
      <c r="S5104" s="1" t="s">
        <v>31</v>
      </c>
      <c r="T5104" s="3">
        <v>42344</v>
      </c>
      <c r="U5104" s="1" t="str">
        <f>IF(kiva_loans__muestra[[#This Row],[funded_amount]]=kiva_loans__muestra[[#This Row],[loan_amount]],"funded","unfunded")</f>
        <v>funded</v>
      </c>
      <c r="V5104" s="1" t="str">
        <f>IF(kiva_loans__muestra[[#This Row],[lender_count]]&gt;=50,"high","low")</f>
        <v>low</v>
      </c>
    </row>
    <row r="5105" spans="1:22" x14ac:dyDescent="0.25">
      <c r="A5105">
        <v>990996</v>
      </c>
      <c r="B5105">
        <v>2000</v>
      </c>
      <c r="C5105">
        <v>2000</v>
      </c>
      <c r="D5105" s="1" t="s">
        <v>81</v>
      </c>
      <c r="E5105" s="1" t="s">
        <v>27</v>
      </c>
      <c r="F5105" s="1" t="s">
        <v>9332</v>
      </c>
      <c r="G5105" s="1" t="s">
        <v>3263</v>
      </c>
      <c r="H5105" s="1" t="s">
        <v>33</v>
      </c>
      <c r="I5105" s="1" t="s">
        <v>316</v>
      </c>
      <c r="J5105" s="1" t="s">
        <v>34</v>
      </c>
      <c r="K5105">
        <v>1330</v>
      </c>
      <c r="L5105" s="2">
        <v>42345.586631944447</v>
      </c>
      <c r="M5105" s="2">
        <v>42341.375</v>
      </c>
      <c r="N5105" s="2">
        <v>42348.899224537039</v>
      </c>
      <c r="O5105">
        <v>80</v>
      </c>
      <c r="P5105">
        <v>7</v>
      </c>
      <c r="Q5105" s="1" t="s">
        <v>30</v>
      </c>
      <c r="R5105" s="1" t="s">
        <v>24</v>
      </c>
      <c r="S5105" s="1" t="s">
        <v>31</v>
      </c>
      <c r="T5105" s="3">
        <v>42345</v>
      </c>
      <c r="U5105" s="1" t="str">
        <f>IF(kiva_loans__muestra[[#This Row],[funded_amount]]=kiva_loans__muestra[[#This Row],[loan_amount]],"funded","unfunded")</f>
        <v>funded</v>
      </c>
      <c r="V5105" s="1" t="str">
        <f>IF(kiva_loans__muestra[[#This Row],[lender_count]]&gt;=50,"high","low")</f>
        <v>low</v>
      </c>
    </row>
    <row r="5106" spans="1:22" x14ac:dyDescent="0.25">
      <c r="A5106">
        <v>991182</v>
      </c>
      <c r="B5106">
        <v>1000</v>
      </c>
      <c r="C5106">
        <v>1000</v>
      </c>
      <c r="D5106" s="1" t="s">
        <v>64</v>
      </c>
      <c r="E5106" s="1" t="s">
        <v>37</v>
      </c>
      <c r="F5106" s="1" t="s">
        <v>9333</v>
      </c>
      <c r="G5106" s="1" t="s">
        <v>4694</v>
      </c>
      <c r="H5106" s="1" t="s">
        <v>1300</v>
      </c>
      <c r="I5106" s="1" t="s">
        <v>1301</v>
      </c>
      <c r="J5106" s="1" t="s">
        <v>1302</v>
      </c>
      <c r="K5106">
        <v>2880</v>
      </c>
      <c r="L5106" s="2">
        <v>42345.893645833334</v>
      </c>
      <c r="M5106" s="2">
        <v>42345.375</v>
      </c>
      <c r="N5106" s="2">
        <v>42347.966203703705</v>
      </c>
      <c r="O5106">
        <v>140</v>
      </c>
      <c r="P5106">
        <v>4</v>
      </c>
      <c r="Q5106" s="1" t="s">
        <v>30</v>
      </c>
      <c r="R5106" s="1" t="s">
        <v>92</v>
      </c>
      <c r="S5106" s="1" t="s">
        <v>25</v>
      </c>
      <c r="T5106" s="3">
        <v>42345</v>
      </c>
      <c r="U5106" s="1" t="str">
        <f>IF(kiva_loans__muestra[[#This Row],[funded_amount]]=kiva_loans__muestra[[#This Row],[loan_amount]],"funded","unfunded")</f>
        <v>funded</v>
      </c>
      <c r="V5106" s="1" t="str">
        <f>IF(kiva_loans__muestra[[#This Row],[lender_count]]&gt;=50,"high","low")</f>
        <v>low</v>
      </c>
    </row>
    <row r="5107" spans="1:22" x14ac:dyDescent="0.25">
      <c r="A5107">
        <v>991158</v>
      </c>
      <c r="B5107">
        <v>21750</v>
      </c>
      <c r="C5107">
        <v>21750</v>
      </c>
      <c r="D5107" s="1" t="s">
        <v>311</v>
      </c>
      <c r="E5107" s="1" t="s">
        <v>37</v>
      </c>
      <c r="F5107" s="1" t="s">
        <v>9334</v>
      </c>
      <c r="G5107" s="1" t="s">
        <v>3591</v>
      </c>
      <c r="H5107" s="1" t="s">
        <v>180</v>
      </c>
      <c r="I5107" s="1" t="s">
        <v>1566</v>
      </c>
      <c r="J5107" s="1" t="s">
        <v>110</v>
      </c>
      <c r="K5107">
        <v>4380</v>
      </c>
      <c r="L5107" s="2">
        <v>42345.800300925926</v>
      </c>
      <c r="M5107" s="2">
        <v>42331.375</v>
      </c>
      <c r="N5107" s="2">
        <v>42377.63385416667</v>
      </c>
      <c r="O5107">
        <v>80</v>
      </c>
      <c r="P5107">
        <v>70</v>
      </c>
      <c r="Q5107" s="1" t="s">
        <v>9335</v>
      </c>
      <c r="R5107" s="1" t="s">
        <v>234</v>
      </c>
      <c r="S5107" s="1" t="s">
        <v>25</v>
      </c>
      <c r="T5107" s="3">
        <v>42345</v>
      </c>
      <c r="U5107" s="1" t="str">
        <f>IF(kiva_loans__muestra[[#This Row],[funded_amount]]=kiva_loans__muestra[[#This Row],[loan_amount]],"funded","unfunded")</f>
        <v>funded</v>
      </c>
      <c r="V5107" s="1" t="str">
        <f>IF(kiva_loans__muestra[[#This Row],[lender_count]]&gt;=50,"high","low")</f>
        <v>high</v>
      </c>
    </row>
    <row r="5108" spans="1:22" x14ac:dyDescent="0.25">
      <c r="A5108">
        <v>990640</v>
      </c>
      <c r="B5108">
        <v>3250</v>
      </c>
      <c r="C5108">
        <v>3250</v>
      </c>
      <c r="D5108" s="1" t="s">
        <v>64</v>
      </c>
      <c r="E5108" s="1" t="s">
        <v>37</v>
      </c>
      <c r="F5108" s="1" t="s">
        <v>249</v>
      </c>
      <c r="G5108" s="1" t="s">
        <v>3278</v>
      </c>
      <c r="H5108" s="1" t="s">
        <v>100</v>
      </c>
      <c r="I5108" s="1" t="s">
        <v>651</v>
      </c>
      <c r="J5108" s="1" t="s">
        <v>101</v>
      </c>
      <c r="K5108">
        <v>1450</v>
      </c>
      <c r="L5108" s="2">
        <v>42345.192418981482</v>
      </c>
      <c r="M5108" s="2">
        <v>42327.375</v>
      </c>
      <c r="N5108" s="2">
        <v>42347.280127314814</v>
      </c>
      <c r="O5108">
        <v>80</v>
      </c>
      <c r="P5108">
        <v>12</v>
      </c>
      <c r="Q5108" s="1" t="s">
        <v>30</v>
      </c>
      <c r="R5108" s="1" t="s">
        <v>24</v>
      </c>
      <c r="S5108" s="1" t="s">
        <v>35</v>
      </c>
      <c r="T5108" s="3">
        <v>42345</v>
      </c>
      <c r="U5108" s="1" t="str">
        <f>IF(kiva_loans__muestra[[#This Row],[funded_amount]]=kiva_loans__muestra[[#This Row],[loan_amount]],"funded","unfunded")</f>
        <v>funded</v>
      </c>
      <c r="V5108" s="1" t="str">
        <f>IF(kiva_loans__muestra[[#This Row],[lender_count]]&gt;=50,"high","low")</f>
        <v>low</v>
      </c>
    </row>
    <row r="5109" spans="1:22" x14ac:dyDescent="0.25">
      <c r="A5109">
        <v>990810</v>
      </c>
      <c r="B5109">
        <v>8000</v>
      </c>
      <c r="C5109">
        <v>8000</v>
      </c>
      <c r="D5109" s="1" t="s">
        <v>45</v>
      </c>
      <c r="E5109" s="1" t="s">
        <v>46</v>
      </c>
      <c r="F5109" s="1" t="s">
        <v>9336</v>
      </c>
      <c r="G5109" s="1" t="s">
        <v>3263</v>
      </c>
      <c r="H5109" s="1" t="s">
        <v>33</v>
      </c>
      <c r="I5109" s="1" t="s">
        <v>1033</v>
      </c>
      <c r="J5109" s="1" t="s">
        <v>34</v>
      </c>
      <c r="K5109">
        <v>1380</v>
      </c>
      <c r="L5109" s="2">
        <v>42345.397743055553</v>
      </c>
      <c r="M5109" s="2">
        <v>42332.375</v>
      </c>
      <c r="N5109" s="2">
        <v>42377.076562499999</v>
      </c>
      <c r="O5109">
        <v>140</v>
      </c>
      <c r="P5109">
        <v>18</v>
      </c>
      <c r="Q5109" s="1" t="s">
        <v>2228</v>
      </c>
      <c r="R5109" s="1" t="s">
        <v>92</v>
      </c>
      <c r="S5109" s="1" t="s">
        <v>31</v>
      </c>
      <c r="T5109" s="3">
        <v>42345</v>
      </c>
      <c r="U5109" s="1" t="str">
        <f>IF(kiva_loans__muestra[[#This Row],[funded_amount]]=kiva_loans__muestra[[#This Row],[loan_amount]],"funded","unfunded")</f>
        <v>funded</v>
      </c>
      <c r="V5109" s="1" t="str">
        <f>IF(kiva_loans__muestra[[#This Row],[lender_count]]&gt;=50,"high","low")</f>
        <v>low</v>
      </c>
    </row>
    <row r="5110" spans="1:22" x14ac:dyDescent="0.25">
      <c r="A5110">
        <v>991120</v>
      </c>
      <c r="B5110">
        <v>9000</v>
      </c>
      <c r="C5110">
        <v>9000</v>
      </c>
      <c r="D5110" s="1" t="s">
        <v>41</v>
      </c>
      <c r="E5110" s="1" t="s">
        <v>27</v>
      </c>
      <c r="F5110" s="1" t="s">
        <v>9337</v>
      </c>
      <c r="G5110" s="1" t="s">
        <v>3274</v>
      </c>
      <c r="H5110" s="1" t="s">
        <v>105</v>
      </c>
      <c r="I5110" s="1" t="s">
        <v>792</v>
      </c>
      <c r="J5110" s="1" t="s">
        <v>106</v>
      </c>
      <c r="K5110">
        <v>1190</v>
      </c>
      <c r="L5110" s="2">
        <v>42345.754131944443</v>
      </c>
      <c r="M5110" s="2">
        <v>42332.375</v>
      </c>
      <c r="N5110" s="2">
        <v>42349.295937499999</v>
      </c>
      <c r="O5110">
        <v>60</v>
      </c>
      <c r="P5110">
        <v>17</v>
      </c>
      <c r="Q5110" s="1" t="s">
        <v>40</v>
      </c>
      <c r="R5110" s="1" t="s">
        <v>24</v>
      </c>
      <c r="S5110" s="1" t="s">
        <v>35</v>
      </c>
      <c r="T5110" s="3">
        <v>42345</v>
      </c>
      <c r="U5110" s="1" t="str">
        <f>IF(kiva_loans__muestra[[#This Row],[funded_amount]]=kiva_loans__muestra[[#This Row],[loan_amount]],"funded","unfunded")</f>
        <v>funded</v>
      </c>
      <c r="V5110" s="1" t="str">
        <f>IF(kiva_loans__muestra[[#This Row],[lender_count]]&gt;=50,"high","low")</f>
        <v>low</v>
      </c>
    </row>
    <row r="5111" spans="1:22" x14ac:dyDescent="0.25">
      <c r="A5111">
        <v>990875</v>
      </c>
      <c r="B5111">
        <v>500</v>
      </c>
      <c r="C5111">
        <v>500</v>
      </c>
      <c r="D5111" s="1" t="s">
        <v>213</v>
      </c>
      <c r="E5111" s="1" t="s">
        <v>46</v>
      </c>
      <c r="F5111" s="1" t="s">
        <v>9338</v>
      </c>
      <c r="G5111" s="1" t="s">
        <v>3635</v>
      </c>
      <c r="H5111" s="1" t="s">
        <v>1315</v>
      </c>
      <c r="I5111" s="1" t="s">
        <v>1316</v>
      </c>
      <c r="J5111" s="1" t="s">
        <v>110</v>
      </c>
      <c r="K5111">
        <v>2960</v>
      </c>
      <c r="L5111" s="2">
        <v>42345.47148148148</v>
      </c>
      <c r="M5111" s="2">
        <v>42331.375</v>
      </c>
      <c r="N5111" s="2">
        <v>42345.728935185187</v>
      </c>
      <c r="O5111">
        <v>50</v>
      </c>
      <c r="P5111">
        <v>2</v>
      </c>
      <c r="Q5111" s="1" t="s">
        <v>115</v>
      </c>
      <c r="R5111" s="1" t="s">
        <v>24</v>
      </c>
      <c r="S5111" s="1" t="s">
        <v>31</v>
      </c>
      <c r="T5111" s="3">
        <v>42345</v>
      </c>
      <c r="U5111" s="1" t="str">
        <f>IF(kiva_loans__muestra[[#This Row],[funded_amount]]=kiva_loans__muestra[[#This Row],[loan_amount]],"funded","unfunded")</f>
        <v>funded</v>
      </c>
      <c r="V5111" s="1" t="str">
        <f>IF(kiva_loans__muestra[[#This Row],[lender_count]]&gt;=50,"high","low")</f>
        <v>low</v>
      </c>
    </row>
    <row r="5112" spans="1:22" x14ac:dyDescent="0.25">
      <c r="A5112">
        <v>990812</v>
      </c>
      <c r="B5112">
        <v>2000</v>
      </c>
      <c r="C5112">
        <v>2000</v>
      </c>
      <c r="D5112" s="1" t="s">
        <v>108</v>
      </c>
      <c r="E5112" s="1" t="s">
        <v>27</v>
      </c>
      <c r="F5112" s="1" t="s">
        <v>1632</v>
      </c>
      <c r="G5112" s="1" t="s">
        <v>3263</v>
      </c>
      <c r="H5112" s="1" t="s">
        <v>33</v>
      </c>
      <c r="I5112" s="1" t="s">
        <v>114</v>
      </c>
      <c r="J5112" s="1" t="s">
        <v>34</v>
      </c>
      <c r="K5112">
        <v>1640</v>
      </c>
      <c r="L5112" s="2">
        <v>42345.401631944442</v>
      </c>
      <c r="M5112" s="2">
        <v>42345.375</v>
      </c>
      <c r="N5112" s="2">
        <v>42350.047372685185</v>
      </c>
      <c r="O5112">
        <v>130</v>
      </c>
      <c r="P5112">
        <v>6</v>
      </c>
      <c r="Q5112" s="1" t="s">
        <v>30</v>
      </c>
      <c r="R5112" s="1" t="s">
        <v>24</v>
      </c>
      <c r="S5112" s="1" t="s">
        <v>35</v>
      </c>
      <c r="T5112" s="3">
        <v>42345</v>
      </c>
      <c r="U5112" s="1" t="str">
        <f>IF(kiva_loans__muestra[[#This Row],[funded_amount]]=kiva_loans__muestra[[#This Row],[loan_amount]],"funded","unfunded")</f>
        <v>funded</v>
      </c>
      <c r="V5112" s="1" t="str">
        <f>IF(kiva_loans__muestra[[#This Row],[lender_count]]&gt;=50,"high","low")</f>
        <v>low</v>
      </c>
    </row>
    <row r="5113" spans="1:22" x14ac:dyDescent="0.25">
      <c r="A5113">
        <v>991030</v>
      </c>
      <c r="B5113">
        <v>18500</v>
      </c>
      <c r="C5113">
        <v>18500</v>
      </c>
      <c r="D5113" s="1" t="s">
        <v>77</v>
      </c>
      <c r="E5113" s="1" t="s">
        <v>78</v>
      </c>
      <c r="F5113" s="1" t="s">
        <v>1561</v>
      </c>
      <c r="G5113" s="1" t="s">
        <v>3307</v>
      </c>
      <c r="H5113" s="1" t="s">
        <v>412</v>
      </c>
      <c r="I5113" s="1" t="s">
        <v>1849</v>
      </c>
      <c r="J5113" s="1" t="s">
        <v>413</v>
      </c>
      <c r="K5113">
        <v>3290</v>
      </c>
      <c r="L5113" s="2">
        <v>42345.632534722223</v>
      </c>
      <c r="M5113" s="2">
        <v>42335.375</v>
      </c>
      <c r="N5113" s="2">
        <v>42348.924618055556</v>
      </c>
      <c r="O5113">
        <v>210</v>
      </c>
      <c r="P5113">
        <v>47</v>
      </c>
      <c r="Q5113" s="1" t="s">
        <v>9339</v>
      </c>
      <c r="R5113" s="1" t="s">
        <v>92</v>
      </c>
      <c r="S5113" s="1" t="s">
        <v>35</v>
      </c>
      <c r="T5113" s="3">
        <v>42345</v>
      </c>
      <c r="U5113" s="1" t="str">
        <f>IF(kiva_loans__muestra[[#This Row],[funded_amount]]=kiva_loans__muestra[[#This Row],[loan_amount]],"funded","unfunded")</f>
        <v>funded</v>
      </c>
      <c r="V5113" s="1" t="str">
        <f>IF(kiva_loans__muestra[[#This Row],[lender_count]]&gt;=50,"high","low")</f>
        <v>low</v>
      </c>
    </row>
    <row r="5114" spans="1:22" x14ac:dyDescent="0.25">
      <c r="A5114">
        <v>990983</v>
      </c>
      <c r="B5114">
        <v>25250</v>
      </c>
      <c r="C5114">
        <v>25250</v>
      </c>
      <c r="D5114" s="1" t="s">
        <v>48</v>
      </c>
      <c r="E5114" s="1" t="s">
        <v>49</v>
      </c>
      <c r="F5114" s="1" t="s">
        <v>9340</v>
      </c>
      <c r="G5114" s="1" t="s">
        <v>8246</v>
      </c>
      <c r="H5114" s="1" t="s">
        <v>1515</v>
      </c>
      <c r="I5114" s="1" t="s">
        <v>9341</v>
      </c>
      <c r="J5114" s="1" t="s">
        <v>1516</v>
      </c>
      <c r="K5114">
        <v>4540</v>
      </c>
      <c r="L5114" s="2">
        <v>42345.568680555552</v>
      </c>
      <c r="M5114" s="2">
        <v>42342.375</v>
      </c>
      <c r="N5114" s="2">
        <v>42351.031180555554</v>
      </c>
      <c r="O5114">
        <v>250</v>
      </c>
      <c r="P5114">
        <v>96</v>
      </c>
      <c r="Q5114" s="1" t="s">
        <v>9342</v>
      </c>
      <c r="R5114" s="1" t="s">
        <v>24</v>
      </c>
      <c r="S5114" s="1" t="s">
        <v>31</v>
      </c>
      <c r="T5114" s="3">
        <v>42345</v>
      </c>
      <c r="U5114" s="1" t="str">
        <f>IF(kiva_loans__muestra[[#This Row],[funded_amount]]=kiva_loans__muestra[[#This Row],[loan_amount]],"funded","unfunded")</f>
        <v>funded</v>
      </c>
      <c r="V5114" s="1" t="str">
        <f>IF(kiva_loans__muestra[[#This Row],[lender_count]]&gt;=50,"high","low")</f>
        <v>high</v>
      </c>
    </row>
    <row r="5115" spans="1:22" x14ac:dyDescent="0.25">
      <c r="A5115">
        <v>990788</v>
      </c>
      <c r="B5115">
        <v>5750</v>
      </c>
      <c r="C5115">
        <v>5750</v>
      </c>
      <c r="D5115" s="1" t="s">
        <v>42</v>
      </c>
      <c r="E5115" s="1" t="s">
        <v>19</v>
      </c>
      <c r="F5115" s="1" t="s">
        <v>9343</v>
      </c>
      <c r="G5115" s="1" t="s">
        <v>3303</v>
      </c>
      <c r="H5115" s="1" t="s">
        <v>28</v>
      </c>
      <c r="I5115" s="1" t="s">
        <v>39</v>
      </c>
      <c r="J5115" s="1" t="s">
        <v>29</v>
      </c>
      <c r="K5115">
        <v>2470</v>
      </c>
      <c r="L5115" s="2">
        <v>42345.383460648147</v>
      </c>
      <c r="M5115" s="2">
        <v>42334.375</v>
      </c>
      <c r="N5115" s="2">
        <v>42376.925625000003</v>
      </c>
      <c r="O5115">
        <v>120</v>
      </c>
      <c r="P5115">
        <v>4</v>
      </c>
      <c r="Q5115" s="1" t="s">
        <v>552</v>
      </c>
      <c r="R5115" s="1" t="s">
        <v>24</v>
      </c>
      <c r="S5115" s="1" t="s">
        <v>35</v>
      </c>
      <c r="T5115" s="3">
        <v>42345</v>
      </c>
      <c r="U5115" s="1" t="str">
        <f>IF(kiva_loans__muestra[[#This Row],[funded_amount]]=kiva_loans__muestra[[#This Row],[loan_amount]],"funded","unfunded")</f>
        <v>funded</v>
      </c>
      <c r="V5115" s="1" t="str">
        <f>IF(kiva_loans__muestra[[#This Row],[lender_count]]&gt;=50,"high","low")</f>
        <v>low</v>
      </c>
    </row>
    <row r="5116" spans="1:22" x14ac:dyDescent="0.25">
      <c r="A5116">
        <v>991449</v>
      </c>
      <c r="B5116">
        <v>3250</v>
      </c>
      <c r="C5116">
        <v>3250</v>
      </c>
      <c r="D5116" s="1" t="s">
        <v>45</v>
      </c>
      <c r="E5116" s="1" t="s">
        <v>46</v>
      </c>
      <c r="F5116" s="1" t="s">
        <v>9344</v>
      </c>
      <c r="G5116" s="1" t="s">
        <v>3278</v>
      </c>
      <c r="H5116" s="1" t="s">
        <v>100</v>
      </c>
      <c r="I5116" s="1" t="s">
        <v>1294</v>
      </c>
      <c r="J5116" s="1" t="s">
        <v>101</v>
      </c>
      <c r="K5116">
        <v>1450</v>
      </c>
      <c r="L5116" s="2">
        <v>42346.284212962964</v>
      </c>
      <c r="M5116" s="2">
        <v>42328.375</v>
      </c>
      <c r="N5116" s="2">
        <v>42349.629062499997</v>
      </c>
      <c r="O5116">
        <v>80</v>
      </c>
      <c r="P5116">
        <v>8</v>
      </c>
      <c r="Q5116" s="1" t="s">
        <v>30</v>
      </c>
      <c r="R5116" s="1" t="s">
        <v>24</v>
      </c>
      <c r="S5116" s="1" t="s">
        <v>35</v>
      </c>
      <c r="T5116" s="3">
        <v>42346</v>
      </c>
      <c r="U5116" s="1" t="str">
        <f>IF(kiva_loans__muestra[[#This Row],[funded_amount]]=kiva_loans__muestra[[#This Row],[loan_amount]],"funded","unfunded")</f>
        <v>funded</v>
      </c>
      <c r="V5116" s="1" t="str">
        <f>IF(kiva_loans__muestra[[#This Row],[lender_count]]&gt;=50,"high","low")</f>
        <v>low</v>
      </c>
    </row>
    <row r="5117" spans="1:22" x14ac:dyDescent="0.25">
      <c r="A5117">
        <v>991322</v>
      </c>
      <c r="B5117">
        <v>1250</v>
      </c>
      <c r="C5117">
        <v>1250</v>
      </c>
      <c r="D5117" s="1" t="s">
        <v>280</v>
      </c>
      <c r="E5117" s="1" t="s">
        <v>104</v>
      </c>
      <c r="F5117" s="1" t="s">
        <v>1275</v>
      </c>
      <c r="G5117" s="1" t="s">
        <v>3311</v>
      </c>
      <c r="H5117" s="1" t="s">
        <v>119</v>
      </c>
      <c r="I5117" s="1" t="s">
        <v>162</v>
      </c>
      <c r="J5117" s="1" t="s">
        <v>270</v>
      </c>
      <c r="K5117">
        <v>3110</v>
      </c>
      <c r="L5117" s="2">
        <v>42346.152395833335</v>
      </c>
      <c r="M5117" s="2">
        <v>42330.375</v>
      </c>
      <c r="N5117" s="2">
        <v>42350.749780092592</v>
      </c>
      <c r="O5117">
        <v>80</v>
      </c>
      <c r="P5117">
        <v>4</v>
      </c>
      <c r="Q5117" s="1" t="s">
        <v>30</v>
      </c>
      <c r="R5117" s="1" t="s">
        <v>54</v>
      </c>
      <c r="S5117" s="1" t="s">
        <v>31</v>
      </c>
      <c r="T5117" s="3">
        <v>42346</v>
      </c>
      <c r="U5117" s="1" t="str">
        <f>IF(kiva_loans__muestra[[#This Row],[funded_amount]]=kiva_loans__muestra[[#This Row],[loan_amount]],"funded","unfunded")</f>
        <v>funded</v>
      </c>
      <c r="V5117" s="1" t="str">
        <f>IF(kiva_loans__muestra[[#This Row],[lender_count]]&gt;=50,"high","low")</f>
        <v>low</v>
      </c>
    </row>
    <row r="5118" spans="1:22" x14ac:dyDescent="0.25">
      <c r="A5118">
        <v>991917</v>
      </c>
      <c r="B5118">
        <v>5500</v>
      </c>
      <c r="C5118">
        <v>5500</v>
      </c>
      <c r="D5118" s="1" t="s">
        <v>64</v>
      </c>
      <c r="E5118" s="1" t="s">
        <v>37</v>
      </c>
      <c r="F5118" s="1" t="s">
        <v>9345</v>
      </c>
      <c r="G5118" s="1" t="s">
        <v>3278</v>
      </c>
      <c r="H5118" s="1" t="s">
        <v>100</v>
      </c>
      <c r="I5118" s="1" t="s">
        <v>9346</v>
      </c>
      <c r="J5118" s="1" t="s">
        <v>101</v>
      </c>
      <c r="K5118">
        <v>1260</v>
      </c>
      <c r="L5118" s="2">
        <v>42347.031782407408</v>
      </c>
      <c r="M5118" s="2">
        <v>42319.375</v>
      </c>
      <c r="N5118" s="2">
        <v>42353.415844907409</v>
      </c>
      <c r="O5118">
        <v>70</v>
      </c>
      <c r="P5118">
        <v>17</v>
      </c>
      <c r="Q5118" s="1" t="s">
        <v>30</v>
      </c>
      <c r="R5118" s="1" t="s">
        <v>24</v>
      </c>
      <c r="S5118" s="1" t="s">
        <v>25</v>
      </c>
      <c r="T5118" s="3">
        <v>42346</v>
      </c>
      <c r="U5118" s="1" t="str">
        <f>IF(kiva_loans__muestra[[#This Row],[funded_amount]]=kiva_loans__muestra[[#This Row],[loan_amount]],"funded","unfunded")</f>
        <v>funded</v>
      </c>
      <c r="V5118" s="1" t="str">
        <f>IF(kiva_loans__muestra[[#This Row],[lender_count]]&gt;=50,"high","low")</f>
        <v>low</v>
      </c>
    </row>
    <row r="5119" spans="1:22" x14ac:dyDescent="0.25">
      <c r="A5119">
        <v>991768</v>
      </c>
      <c r="B5119">
        <v>1750</v>
      </c>
      <c r="C5119">
        <v>1750</v>
      </c>
      <c r="D5119" s="1" t="s">
        <v>81</v>
      </c>
      <c r="E5119" s="1" t="s">
        <v>27</v>
      </c>
      <c r="F5119" s="1" t="s">
        <v>9347</v>
      </c>
      <c r="G5119" s="1" t="s">
        <v>3307</v>
      </c>
      <c r="H5119" s="1" t="s">
        <v>412</v>
      </c>
      <c r="I5119" s="1" t="s">
        <v>686</v>
      </c>
      <c r="J5119" s="1" t="s">
        <v>413</v>
      </c>
      <c r="K5119">
        <v>1630</v>
      </c>
      <c r="L5119" s="2">
        <v>42346.631956018522</v>
      </c>
      <c r="M5119" s="2">
        <v>42338.375</v>
      </c>
      <c r="N5119" s="2">
        <v>42349.371192129627</v>
      </c>
      <c r="O5119">
        <v>60</v>
      </c>
      <c r="P5119">
        <v>6</v>
      </c>
      <c r="Q5119" s="1" t="s">
        <v>30</v>
      </c>
      <c r="R5119" s="1" t="s">
        <v>92</v>
      </c>
      <c r="S5119" s="1" t="s">
        <v>35</v>
      </c>
      <c r="T5119" s="3">
        <v>42346</v>
      </c>
      <c r="U5119" s="1" t="str">
        <f>IF(kiva_loans__muestra[[#This Row],[funded_amount]]=kiva_loans__muestra[[#This Row],[loan_amount]],"funded","unfunded")</f>
        <v>funded</v>
      </c>
      <c r="V5119" s="1" t="str">
        <f>IF(kiva_loans__muestra[[#This Row],[lender_count]]&gt;=50,"high","low")</f>
        <v>low</v>
      </c>
    </row>
    <row r="5120" spans="1:22" x14ac:dyDescent="0.25">
      <c r="A5120">
        <v>991508</v>
      </c>
      <c r="B5120">
        <v>6500</v>
      </c>
      <c r="C5120">
        <v>6500</v>
      </c>
      <c r="D5120" s="1" t="s">
        <v>56</v>
      </c>
      <c r="E5120" s="1" t="s">
        <v>32</v>
      </c>
      <c r="F5120" s="1" t="s">
        <v>9348</v>
      </c>
      <c r="G5120" s="1" t="s">
        <v>3572</v>
      </c>
      <c r="H5120" s="1" t="s">
        <v>94</v>
      </c>
      <c r="I5120" s="1" t="s">
        <v>95</v>
      </c>
      <c r="J5120" s="1" t="s">
        <v>96</v>
      </c>
      <c r="K5120">
        <v>870</v>
      </c>
      <c r="L5120" s="2">
        <v>42346.329351851855</v>
      </c>
      <c r="M5120" s="2">
        <v>42340.375</v>
      </c>
      <c r="N5120" s="2">
        <v>42364.799525462964</v>
      </c>
      <c r="O5120">
        <v>80</v>
      </c>
      <c r="P5120">
        <v>19</v>
      </c>
      <c r="Q5120" s="1" t="s">
        <v>1975</v>
      </c>
      <c r="R5120" s="1" t="s">
        <v>60</v>
      </c>
      <c r="S5120" s="1" t="s">
        <v>35</v>
      </c>
      <c r="T5120" s="3">
        <v>42346</v>
      </c>
      <c r="U5120" s="1" t="str">
        <f>IF(kiva_loans__muestra[[#This Row],[funded_amount]]=kiva_loans__muestra[[#This Row],[loan_amount]],"funded","unfunded")</f>
        <v>funded</v>
      </c>
      <c r="V5120" s="1" t="str">
        <f>IF(kiva_loans__muestra[[#This Row],[lender_count]]&gt;=50,"high","low")</f>
        <v>low</v>
      </c>
    </row>
    <row r="5121" spans="1:22" x14ac:dyDescent="0.25">
      <c r="A5121">
        <v>991278</v>
      </c>
      <c r="B5121">
        <v>1750</v>
      </c>
      <c r="C5121">
        <v>1750</v>
      </c>
      <c r="D5121" s="1" t="s">
        <v>280</v>
      </c>
      <c r="E5121" s="1" t="s">
        <v>104</v>
      </c>
      <c r="F5121" s="1" t="s">
        <v>1342</v>
      </c>
      <c r="G5121" s="1" t="s">
        <v>3311</v>
      </c>
      <c r="H5121" s="1" t="s">
        <v>119</v>
      </c>
      <c r="I5121" s="1" t="s">
        <v>744</v>
      </c>
      <c r="J5121" s="1" t="s">
        <v>270</v>
      </c>
      <c r="K5121">
        <v>3110</v>
      </c>
      <c r="L5121" s="2">
        <v>42346.129814814813</v>
      </c>
      <c r="M5121" s="2">
        <v>42335.375</v>
      </c>
      <c r="N5121" s="2">
        <v>42352.040243055555</v>
      </c>
      <c r="O5121">
        <v>80</v>
      </c>
      <c r="P5121">
        <v>7</v>
      </c>
      <c r="Q5121" s="1" t="s">
        <v>30</v>
      </c>
      <c r="R5121" s="1" t="s">
        <v>54</v>
      </c>
      <c r="S5121" s="1" t="s">
        <v>31</v>
      </c>
      <c r="T5121" s="3">
        <v>42346</v>
      </c>
      <c r="U5121" s="1" t="str">
        <f>IF(kiva_loans__muestra[[#This Row],[funded_amount]]=kiva_loans__muestra[[#This Row],[loan_amount]],"funded","unfunded")</f>
        <v>funded</v>
      </c>
      <c r="V5121" s="1" t="str">
        <f>IF(kiva_loans__muestra[[#This Row],[lender_count]]&gt;=50,"high","low")</f>
        <v>low</v>
      </c>
    </row>
    <row r="5122" spans="1:22" x14ac:dyDescent="0.25">
      <c r="A5122">
        <v>991749</v>
      </c>
      <c r="B5122">
        <v>4500</v>
      </c>
      <c r="C5122">
        <v>4500</v>
      </c>
      <c r="D5122" s="1" t="s">
        <v>37</v>
      </c>
      <c r="E5122" s="1" t="s">
        <v>37</v>
      </c>
      <c r="F5122" s="1" t="s">
        <v>9349</v>
      </c>
      <c r="G5122" s="1" t="s">
        <v>3274</v>
      </c>
      <c r="H5122" s="1" t="s">
        <v>105</v>
      </c>
      <c r="I5122" s="1" t="s">
        <v>947</v>
      </c>
      <c r="J5122" s="1" t="s">
        <v>106</v>
      </c>
      <c r="K5122">
        <v>1430</v>
      </c>
      <c r="L5122" s="2">
        <v>42346.608402777776</v>
      </c>
      <c r="M5122" s="2">
        <v>42321.375</v>
      </c>
      <c r="N5122" s="2">
        <v>42363.327118055553</v>
      </c>
      <c r="O5122">
        <v>130</v>
      </c>
      <c r="P5122">
        <v>17</v>
      </c>
      <c r="Q5122" s="1" t="s">
        <v>88</v>
      </c>
      <c r="R5122" s="1" t="s">
        <v>92</v>
      </c>
      <c r="S5122" s="1" t="s">
        <v>25</v>
      </c>
      <c r="T5122" s="3">
        <v>42346</v>
      </c>
      <c r="U5122" s="1" t="str">
        <f>IF(kiva_loans__muestra[[#This Row],[funded_amount]]=kiva_loans__muestra[[#This Row],[loan_amount]],"funded","unfunded")</f>
        <v>funded</v>
      </c>
      <c r="V5122" s="1" t="str">
        <f>IF(kiva_loans__muestra[[#This Row],[lender_count]]&gt;=50,"high","low")</f>
        <v>low</v>
      </c>
    </row>
    <row r="5123" spans="1:22" x14ac:dyDescent="0.25">
      <c r="A5123">
        <v>991883</v>
      </c>
      <c r="B5123">
        <v>16500</v>
      </c>
      <c r="C5123">
        <v>16500</v>
      </c>
      <c r="D5123" s="1" t="s">
        <v>46</v>
      </c>
      <c r="E5123" s="1" t="s">
        <v>46</v>
      </c>
      <c r="F5123" s="1" t="s">
        <v>9350</v>
      </c>
      <c r="G5123" s="1" t="s">
        <v>3276</v>
      </c>
      <c r="H5123" s="1" t="s">
        <v>225</v>
      </c>
      <c r="I5123" s="1" t="s">
        <v>647</v>
      </c>
      <c r="J5123" s="1" t="s">
        <v>90</v>
      </c>
      <c r="K5123">
        <v>1370</v>
      </c>
      <c r="L5123" s="2">
        <v>42346.994351851848</v>
      </c>
      <c r="M5123" s="2">
        <v>42319.375</v>
      </c>
      <c r="N5123" s="2">
        <v>42356.559201388889</v>
      </c>
      <c r="O5123">
        <v>80</v>
      </c>
      <c r="P5123">
        <v>17</v>
      </c>
      <c r="Q5123" s="1" t="s">
        <v>159</v>
      </c>
      <c r="R5123" s="1" t="s">
        <v>24</v>
      </c>
      <c r="S5123" s="1" t="s">
        <v>35</v>
      </c>
      <c r="T5123" s="3">
        <v>42346</v>
      </c>
      <c r="U5123" s="1" t="str">
        <f>IF(kiva_loans__muestra[[#This Row],[funded_amount]]=kiva_loans__muestra[[#This Row],[loan_amount]],"funded","unfunded")</f>
        <v>funded</v>
      </c>
      <c r="V5123" s="1" t="str">
        <f>IF(kiva_loans__muestra[[#This Row],[lender_count]]&gt;=50,"high","low")</f>
        <v>low</v>
      </c>
    </row>
    <row r="5124" spans="1:22" x14ac:dyDescent="0.25">
      <c r="A5124">
        <v>991618</v>
      </c>
      <c r="B5124">
        <v>2250</v>
      </c>
      <c r="C5124">
        <v>2250</v>
      </c>
      <c r="D5124" s="1" t="s">
        <v>98</v>
      </c>
      <c r="E5124" s="1" t="s">
        <v>37</v>
      </c>
      <c r="F5124" s="1" t="s">
        <v>1402</v>
      </c>
      <c r="G5124" s="1" t="s">
        <v>3278</v>
      </c>
      <c r="H5124" s="1" t="s">
        <v>100</v>
      </c>
      <c r="I5124" s="1" t="s">
        <v>655</v>
      </c>
      <c r="J5124" s="1" t="s">
        <v>101</v>
      </c>
      <c r="K5124">
        <v>1450</v>
      </c>
      <c r="L5124" s="2">
        <v>42346.431423611109</v>
      </c>
      <c r="M5124" s="2">
        <v>42318.375</v>
      </c>
      <c r="N5124" s="2">
        <v>42349.74181712963</v>
      </c>
      <c r="O5124">
        <v>80</v>
      </c>
      <c r="P5124">
        <v>5</v>
      </c>
      <c r="Q5124" s="1" t="s">
        <v>30</v>
      </c>
      <c r="R5124" s="1" t="s">
        <v>24</v>
      </c>
      <c r="S5124" s="1" t="s">
        <v>35</v>
      </c>
      <c r="T5124" s="3">
        <v>42346</v>
      </c>
      <c r="U5124" s="1" t="str">
        <f>IF(kiva_loans__muestra[[#This Row],[funded_amount]]=kiva_loans__muestra[[#This Row],[loan_amount]],"funded","unfunded")</f>
        <v>funded</v>
      </c>
      <c r="V5124" s="1" t="str">
        <f>IF(kiva_loans__muestra[[#This Row],[lender_count]]&gt;=50,"high","low")</f>
        <v>low</v>
      </c>
    </row>
    <row r="5125" spans="1:22" x14ac:dyDescent="0.25">
      <c r="A5125">
        <v>991693</v>
      </c>
      <c r="B5125">
        <v>3000</v>
      </c>
      <c r="C5125">
        <v>3000</v>
      </c>
      <c r="D5125" s="1" t="s">
        <v>201</v>
      </c>
      <c r="E5125" s="1" t="s">
        <v>37</v>
      </c>
      <c r="F5125" s="1" t="s">
        <v>5874</v>
      </c>
      <c r="G5125" s="1" t="s">
        <v>3303</v>
      </c>
      <c r="H5125" s="1" t="s">
        <v>28</v>
      </c>
      <c r="I5125" s="1" t="s">
        <v>1478</v>
      </c>
      <c r="J5125" s="1" t="s">
        <v>29</v>
      </c>
      <c r="K5125">
        <v>2450</v>
      </c>
      <c r="L5125" s="2">
        <v>42346.522581018522</v>
      </c>
      <c r="M5125" s="2">
        <v>42326.375</v>
      </c>
      <c r="N5125" s="2">
        <v>42350.861886574072</v>
      </c>
      <c r="O5125">
        <v>140</v>
      </c>
      <c r="P5125">
        <v>10</v>
      </c>
      <c r="Q5125" s="1" t="s">
        <v>30</v>
      </c>
      <c r="R5125" s="1" t="s">
        <v>24</v>
      </c>
      <c r="S5125" s="1" t="s">
        <v>31</v>
      </c>
      <c r="T5125" s="3">
        <v>42346</v>
      </c>
      <c r="U5125" s="1" t="str">
        <f>IF(kiva_loans__muestra[[#This Row],[funded_amount]]=kiva_loans__muestra[[#This Row],[loan_amount]],"funded","unfunded")</f>
        <v>funded</v>
      </c>
      <c r="V5125" s="1" t="str">
        <f>IF(kiva_loans__muestra[[#This Row],[lender_count]]&gt;=50,"high","low")</f>
        <v>low</v>
      </c>
    </row>
    <row r="5126" spans="1:22" x14ac:dyDescent="0.25">
      <c r="A5126">
        <v>991271</v>
      </c>
      <c r="B5126">
        <v>1000</v>
      </c>
      <c r="C5126">
        <v>1000</v>
      </c>
      <c r="D5126" s="1" t="s">
        <v>280</v>
      </c>
      <c r="E5126" s="1" t="s">
        <v>104</v>
      </c>
      <c r="F5126" s="1" t="s">
        <v>1801</v>
      </c>
      <c r="G5126" s="1" t="s">
        <v>3311</v>
      </c>
      <c r="H5126" s="1" t="s">
        <v>119</v>
      </c>
      <c r="I5126" s="1" t="s">
        <v>744</v>
      </c>
      <c r="J5126" s="1" t="s">
        <v>270</v>
      </c>
      <c r="K5126">
        <v>3110</v>
      </c>
      <c r="L5126" s="2">
        <v>42346.127534722225</v>
      </c>
      <c r="M5126" s="2">
        <v>42335.375</v>
      </c>
      <c r="N5126" s="2">
        <v>42348.845381944448</v>
      </c>
      <c r="O5126">
        <v>80</v>
      </c>
      <c r="P5126">
        <v>2</v>
      </c>
      <c r="Q5126" s="1" t="s">
        <v>30</v>
      </c>
      <c r="R5126" s="1" t="s">
        <v>983</v>
      </c>
      <c r="S5126" s="1" t="s">
        <v>31</v>
      </c>
      <c r="T5126" s="3">
        <v>42346</v>
      </c>
      <c r="U5126" s="1" t="str">
        <f>IF(kiva_loans__muestra[[#This Row],[funded_amount]]=kiva_loans__muestra[[#This Row],[loan_amount]],"funded","unfunded")</f>
        <v>funded</v>
      </c>
      <c r="V5126" s="1" t="str">
        <f>IF(kiva_loans__muestra[[#This Row],[lender_count]]&gt;=50,"high","low")</f>
        <v>low</v>
      </c>
    </row>
    <row r="5127" spans="1:22" x14ac:dyDescent="0.25">
      <c r="A5127">
        <v>991304</v>
      </c>
      <c r="B5127">
        <v>2250</v>
      </c>
      <c r="C5127">
        <v>2250</v>
      </c>
      <c r="D5127" s="1" t="s">
        <v>45</v>
      </c>
      <c r="E5127" s="1" t="s">
        <v>46</v>
      </c>
      <c r="F5127" s="1" t="s">
        <v>9351</v>
      </c>
      <c r="G5127" s="1" t="s">
        <v>3278</v>
      </c>
      <c r="H5127" s="1" t="s">
        <v>100</v>
      </c>
      <c r="I5127" s="1" t="s">
        <v>9352</v>
      </c>
      <c r="J5127" s="1" t="s">
        <v>101</v>
      </c>
      <c r="K5127">
        <v>1360</v>
      </c>
      <c r="L5127" s="2">
        <v>42346.142523148148</v>
      </c>
      <c r="M5127" s="2">
        <v>42320.375</v>
      </c>
      <c r="N5127" s="2">
        <v>42350.249918981484</v>
      </c>
      <c r="O5127">
        <v>80</v>
      </c>
      <c r="P5127">
        <v>6</v>
      </c>
      <c r="Q5127" s="1" t="s">
        <v>30</v>
      </c>
      <c r="R5127" s="1" t="s">
        <v>24</v>
      </c>
      <c r="S5127" s="1" t="s">
        <v>31</v>
      </c>
      <c r="T5127" s="3">
        <v>42346</v>
      </c>
      <c r="U5127" s="1" t="str">
        <f>IF(kiva_loans__muestra[[#This Row],[funded_amount]]=kiva_loans__muestra[[#This Row],[loan_amount]],"funded","unfunded")</f>
        <v>funded</v>
      </c>
      <c r="V5127" s="1" t="str">
        <f>IF(kiva_loans__muestra[[#This Row],[lender_count]]&gt;=50,"high","low")</f>
        <v>low</v>
      </c>
    </row>
    <row r="5128" spans="1:22" x14ac:dyDescent="0.25">
      <c r="A5128">
        <v>991890</v>
      </c>
      <c r="B5128">
        <v>7750</v>
      </c>
      <c r="C5128">
        <v>7750</v>
      </c>
      <c r="D5128" s="1" t="s">
        <v>46</v>
      </c>
      <c r="E5128" s="1" t="s">
        <v>46</v>
      </c>
      <c r="F5128" s="1" t="s">
        <v>9353</v>
      </c>
      <c r="G5128" s="1" t="s">
        <v>3276</v>
      </c>
      <c r="H5128" s="1" t="s">
        <v>225</v>
      </c>
      <c r="I5128" s="1" t="s">
        <v>647</v>
      </c>
      <c r="J5128" s="1" t="s">
        <v>90</v>
      </c>
      <c r="K5128">
        <v>1370</v>
      </c>
      <c r="L5128" s="2">
        <v>42347.010717592595</v>
      </c>
      <c r="M5128" s="2">
        <v>42319.375</v>
      </c>
      <c r="N5128" s="2">
        <v>42355.87773148148</v>
      </c>
      <c r="O5128">
        <v>80</v>
      </c>
      <c r="P5128">
        <v>28</v>
      </c>
      <c r="Q5128" s="1" t="s">
        <v>1367</v>
      </c>
      <c r="R5128" s="1" t="s">
        <v>24</v>
      </c>
      <c r="S5128" s="1" t="s">
        <v>35</v>
      </c>
      <c r="T5128" s="3">
        <v>42346</v>
      </c>
      <c r="U5128" s="1" t="str">
        <f>IF(kiva_loans__muestra[[#This Row],[funded_amount]]=kiva_loans__muestra[[#This Row],[loan_amount]],"funded","unfunded")</f>
        <v>funded</v>
      </c>
      <c r="V5128" s="1" t="str">
        <f>IF(kiva_loans__muestra[[#This Row],[lender_count]]&gt;=50,"high","low")</f>
        <v>low</v>
      </c>
    </row>
    <row r="5129" spans="1:22" x14ac:dyDescent="0.25">
      <c r="A5129">
        <v>992433</v>
      </c>
      <c r="B5129">
        <v>13250</v>
      </c>
      <c r="C5129">
        <v>13250</v>
      </c>
      <c r="D5129" s="1" t="s">
        <v>77</v>
      </c>
      <c r="E5129" s="1" t="s">
        <v>78</v>
      </c>
      <c r="F5129" s="1" t="s">
        <v>1497</v>
      </c>
      <c r="G5129" s="1" t="s">
        <v>3307</v>
      </c>
      <c r="H5129" s="1" t="s">
        <v>412</v>
      </c>
      <c r="I5129" s="1" t="s">
        <v>9354</v>
      </c>
      <c r="J5129" s="1" t="s">
        <v>413</v>
      </c>
      <c r="K5129">
        <v>3290</v>
      </c>
      <c r="L5129" s="2">
        <v>42347.636192129627</v>
      </c>
      <c r="M5129" s="2">
        <v>42339.375</v>
      </c>
      <c r="N5129" s="2">
        <v>42351.423310185186</v>
      </c>
      <c r="O5129">
        <v>320</v>
      </c>
      <c r="P5129">
        <v>38</v>
      </c>
      <c r="Q5129" s="1" t="s">
        <v>40</v>
      </c>
      <c r="R5129" s="1" t="s">
        <v>92</v>
      </c>
      <c r="S5129" s="1" t="s">
        <v>35</v>
      </c>
      <c r="T5129" s="3">
        <v>42347</v>
      </c>
      <c r="U5129" s="1" t="str">
        <f>IF(kiva_loans__muestra[[#This Row],[funded_amount]]=kiva_loans__muestra[[#This Row],[loan_amount]],"funded","unfunded")</f>
        <v>funded</v>
      </c>
      <c r="V5129" s="1" t="str">
        <f>IF(kiva_loans__muestra[[#This Row],[lender_count]]&gt;=50,"high","low")</f>
        <v>low</v>
      </c>
    </row>
    <row r="5130" spans="1:22" x14ac:dyDescent="0.25">
      <c r="A5130">
        <v>992397</v>
      </c>
      <c r="B5130">
        <v>3500</v>
      </c>
      <c r="C5130">
        <v>3500</v>
      </c>
      <c r="D5130" s="1" t="s">
        <v>81</v>
      </c>
      <c r="E5130" s="1" t="s">
        <v>27</v>
      </c>
      <c r="F5130" s="1" t="s">
        <v>9355</v>
      </c>
      <c r="G5130" s="1" t="s">
        <v>3263</v>
      </c>
      <c r="H5130" s="1" t="s">
        <v>33</v>
      </c>
      <c r="I5130" s="1" t="s">
        <v>1280</v>
      </c>
      <c r="J5130" s="1" t="s">
        <v>34</v>
      </c>
      <c r="K5130">
        <v>3880</v>
      </c>
      <c r="L5130" s="2">
        <v>42347.572233796294</v>
      </c>
      <c r="M5130" s="2">
        <v>42320.375</v>
      </c>
      <c r="N5130" s="2">
        <v>42366.701793981483</v>
      </c>
      <c r="O5130">
        <v>140</v>
      </c>
      <c r="P5130">
        <v>11</v>
      </c>
      <c r="Q5130" s="1" t="s">
        <v>2521</v>
      </c>
      <c r="R5130" s="1" t="s">
        <v>1421</v>
      </c>
      <c r="S5130" s="1" t="s">
        <v>31</v>
      </c>
      <c r="T5130" s="3">
        <v>42347</v>
      </c>
      <c r="U5130" s="1" t="str">
        <f>IF(kiva_loans__muestra[[#This Row],[funded_amount]]=kiva_loans__muestra[[#This Row],[loan_amount]],"funded","unfunded")</f>
        <v>funded</v>
      </c>
      <c r="V5130" s="1" t="str">
        <f>IF(kiva_loans__muestra[[#This Row],[lender_count]]&gt;=50,"high","low")</f>
        <v>low</v>
      </c>
    </row>
    <row r="5131" spans="1:22" x14ac:dyDescent="0.25">
      <c r="A5131">
        <v>992423</v>
      </c>
      <c r="B5131">
        <v>14000</v>
      </c>
      <c r="C5131">
        <v>14000</v>
      </c>
      <c r="D5131" s="1" t="s">
        <v>48</v>
      </c>
      <c r="E5131" s="1" t="s">
        <v>49</v>
      </c>
      <c r="F5131" s="1" t="s">
        <v>9356</v>
      </c>
      <c r="G5131" s="1" t="s">
        <v>3307</v>
      </c>
      <c r="H5131" s="1" t="s">
        <v>412</v>
      </c>
      <c r="I5131" s="1" t="s">
        <v>448</v>
      </c>
      <c r="J5131" s="1" t="s">
        <v>413</v>
      </c>
      <c r="K5131">
        <v>1630</v>
      </c>
      <c r="L5131" s="2">
        <v>42347.613599537035</v>
      </c>
      <c r="M5131" s="2">
        <v>42339.375</v>
      </c>
      <c r="N5131" s="2">
        <v>42371.199837962966</v>
      </c>
      <c r="O5131">
        <v>80</v>
      </c>
      <c r="P5131">
        <v>38</v>
      </c>
      <c r="Q5131" s="1" t="s">
        <v>9357</v>
      </c>
      <c r="R5131" s="1" t="s">
        <v>9358</v>
      </c>
      <c r="S5131" s="1" t="s">
        <v>31</v>
      </c>
      <c r="T5131" s="3">
        <v>42347</v>
      </c>
      <c r="U5131" s="1" t="str">
        <f>IF(kiva_loans__muestra[[#This Row],[funded_amount]]=kiva_loans__muestra[[#This Row],[loan_amount]],"funded","unfunded")</f>
        <v>funded</v>
      </c>
      <c r="V5131" s="1" t="str">
        <f>IF(kiva_loans__muestra[[#This Row],[lender_count]]&gt;=50,"high","low")</f>
        <v>low</v>
      </c>
    </row>
    <row r="5132" spans="1:22" x14ac:dyDescent="0.25">
      <c r="A5132">
        <v>992558</v>
      </c>
      <c r="B5132">
        <v>9250</v>
      </c>
      <c r="C5132">
        <v>9250</v>
      </c>
      <c r="D5132" s="1" t="s">
        <v>48</v>
      </c>
      <c r="E5132" s="1" t="s">
        <v>49</v>
      </c>
      <c r="F5132" s="1" t="s">
        <v>9359</v>
      </c>
      <c r="G5132" s="1" t="s">
        <v>3965</v>
      </c>
      <c r="H5132" s="1" t="s">
        <v>362</v>
      </c>
      <c r="I5132" s="1" t="s">
        <v>1425</v>
      </c>
      <c r="J5132" s="1" t="s">
        <v>363</v>
      </c>
      <c r="K5132">
        <v>4420</v>
      </c>
      <c r="L5132" s="2">
        <v>42347.969988425924</v>
      </c>
      <c r="M5132" s="2">
        <v>42334.375</v>
      </c>
      <c r="N5132" s="2">
        <v>42356.613877314812</v>
      </c>
      <c r="O5132">
        <v>70</v>
      </c>
      <c r="P5132">
        <v>22</v>
      </c>
      <c r="Q5132" s="1" t="s">
        <v>80</v>
      </c>
      <c r="R5132" s="1" t="s">
        <v>92</v>
      </c>
      <c r="S5132" s="1" t="s">
        <v>31</v>
      </c>
      <c r="T5132" s="3">
        <v>42347</v>
      </c>
      <c r="U5132" s="1" t="str">
        <f>IF(kiva_loans__muestra[[#This Row],[funded_amount]]=kiva_loans__muestra[[#This Row],[loan_amount]],"funded","unfunded")</f>
        <v>funded</v>
      </c>
      <c r="V5132" s="1" t="str">
        <f>IF(kiva_loans__muestra[[#This Row],[lender_count]]&gt;=50,"high","low")</f>
        <v>low</v>
      </c>
    </row>
    <row r="5133" spans="1:22" x14ac:dyDescent="0.25">
      <c r="A5133">
        <v>992207</v>
      </c>
      <c r="B5133">
        <v>12750</v>
      </c>
      <c r="C5133">
        <v>12750</v>
      </c>
      <c r="D5133" s="1" t="s">
        <v>175</v>
      </c>
      <c r="E5133" s="1" t="s">
        <v>78</v>
      </c>
      <c r="F5133" s="1" t="s">
        <v>9360</v>
      </c>
      <c r="G5133" s="1" t="s">
        <v>3311</v>
      </c>
      <c r="H5133" s="1" t="s">
        <v>119</v>
      </c>
      <c r="I5133" s="1" t="s">
        <v>9361</v>
      </c>
      <c r="J5133" s="1" t="s">
        <v>90</v>
      </c>
      <c r="K5133">
        <v>2040</v>
      </c>
      <c r="L5133" s="2">
        <v>42347.371111111112</v>
      </c>
      <c r="M5133" s="2">
        <v>42318.375</v>
      </c>
      <c r="N5133" s="2">
        <v>42351.558599537035</v>
      </c>
      <c r="O5133">
        <v>110</v>
      </c>
      <c r="P5133">
        <v>40</v>
      </c>
      <c r="Q5133" s="1" t="s">
        <v>9362</v>
      </c>
      <c r="R5133" s="1" t="s">
        <v>24</v>
      </c>
      <c r="S5133" s="1" t="s">
        <v>25</v>
      </c>
      <c r="T5133" s="3">
        <v>42347</v>
      </c>
      <c r="U5133" s="1" t="str">
        <f>IF(kiva_loans__muestra[[#This Row],[funded_amount]]=kiva_loans__muestra[[#This Row],[loan_amount]],"funded","unfunded")</f>
        <v>funded</v>
      </c>
      <c r="V5133" s="1" t="str">
        <f>IF(kiva_loans__muestra[[#This Row],[lender_count]]&gt;=50,"high","low")</f>
        <v>low</v>
      </c>
    </row>
    <row r="5134" spans="1:22" x14ac:dyDescent="0.25">
      <c r="A5134">
        <v>992445</v>
      </c>
      <c r="B5134">
        <v>17500</v>
      </c>
      <c r="C5134">
        <v>17500</v>
      </c>
      <c r="D5134" s="1" t="s">
        <v>344</v>
      </c>
      <c r="E5134" s="1" t="s">
        <v>27</v>
      </c>
      <c r="F5134" s="1" t="s">
        <v>9363</v>
      </c>
      <c r="G5134" s="1" t="s">
        <v>4528</v>
      </c>
      <c r="H5134" s="1" t="s">
        <v>432</v>
      </c>
      <c r="I5134" s="1" t="s">
        <v>1863</v>
      </c>
      <c r="J5134" s="1" t="s">
        <v>110</v>
      </c>
      <c r="K5134">
        <v>3980</v>
      </c>
      <c r="L5134" s="2">
        <v>42347.672361111108</v>
      </c>
      <c r="M5134" s="2">
        <v>42341.375</v>
      </c>
      <c r="N5134" s="2">
        <v>42351.161307870374</v>
      </c>
      <c r="O5134">
        <v>80</v>
      </c>
      <c r="P5134">
        <v>1</v>
      </c>
      <c r="Q5134" s="1" t="s">
        <v>9364</v>
      </c>
      <c r="R5134" s="1" t="s">
        <v>133</v>
      </c>
      <c r="S5134" s="1" t="s">
        <v>31</v>
      </c>
      <c r="T5134" s="3">
        <v>42347</v>
      </c>
      <c r="U5134" s="1" t="str">
        <f>IF(kiva_loans__muestra[[#This Row],[funded_amount]]=kiva_loans__muestra[[#This Row],[loan_amount]],"funded","unfunded")</f>
        <v>funded</v>
      </c>
      <c r="V5134" s="1" t="str">
        <f>IF(kiva_loans__muestra[[#This Row],[lender_count]]&gt;=50,"high","low")</f>
        <v>low</v>
      </c>
    </row>
    <row r="5135" spans="1:22" x14ac:dyDescent="0.25">
      <c r="A5135">
        <v>992603</v>
      </c>
      <c r="B5135">
        <v>3250</v>
      </c>
      <c r="C5135">
        <v>3250</v>
      </c>
      <c r="D5135" s="1" t="s">
        <v>45</v>
      </c>
      <c r="E5135" s="1" t="s">
        <v>46</v>
      </c>
      <c r="F5135" s="1" t="s">
        <v>1861</v>
      </c>
      <c r="G5135" s="1" t="s">
        <v>3278</v>
      </c>
      <c r="H5135" s="1" t="s">
        <v>100</v>
      </c>
      <c r="I5135" s="1" t="s">
        <v>737</v>
      </c>
      <c r="J5135" s="1" t="s">
        <v>101</v>
      </c>
      <c r="K5135">
        <v>1260</v>
      </c>
      <c r="L5135" s="2">
        <v>42348.04</v>
      </c>
      <c r="M5135" s="2">
        <v>42327.375</v>
      </c>
      <c r="N5135" s="2">
        <v>42361.479814814818</v>
      </c>
      <c r="O5135">
        <v>140</v>
      </c>
      <c r="P5135">
        <v>8</v>
      </c>
      <c r="Q5135" s="1" t="s">
        <v>2616</v>
      </c>
      <c r="R5135" s="1" t="s">
        <v>24</v>
      </c>
      <c r="S5135" s="1" t="s">
        <v>31</v>
      </c>
      <c r="T5135" s="3">
        <v>42347</v>
      </c>
      <c r="U5135" s="1" t="str">
        <f>IF(kiva_loans__muestra[[#This Row],[funded_amount]]=kiva_loans__muestra[[#This Row],[loan_amount]],"funded","unfunded")</f>
        <v>funded</v>
      </c>
      <c r="V5135" s="1" t="str">
        <f>IF(kiva_loans__muestra[[#This Row],[lender_count]]&gt;=50,"high","low")</f>
        <v>low</v>
      </c>
    </row>
    <row r="5136" spans="1:22" x14ac:dyDescent="0.25">
      <c r="A5136">
        <v>992154</v>
      </c>
      <c r="B5136">
        <v>3000</v>
      </c>
      <c r="C5136">
        <v>3000</v>
      </c>
      <c r="D5136" s="1" t="s">
        <v>202</v>
      </c>
      <c r="E5136" s="1" t="s">
        <v>27</v>
      </c>
      <c r="F5136" s="1" t="s">
        <v>9365</v>
      </c>
      <c r="G5136" s="1" t="s">
        <v>3263</v>
      </c>
      <c r="H5136" s="1" t="s">
        <v>33</v>
      </c>
      <c r="I5136" s="1" t="s">
        <v>2669</v>
      </c>
      <c r="J5136" s="1" t="s">
        <v>34</v>
      </c>
      <c r="K5136">
        <v>1640</v>
      </c>
      <c r="L5136" s="2">
        <v>42347.325844907406</v>
      </c>
      <c r="M5136" s="2">
        <v>42347.375</v>
      </c>
      <c r="N5136" s="2">
        <v>42368.383136574077</v>
      </c>
      <c r="O5136">
        <v>130</v>
      </c>
      <c r="P5136">
        <v>8</v>
      </c>
      <c r="Q5136" s="1" t="s">
        <v>216</v>
      </c>
      <c r="R5136" s="1" t="s">
        <v>24</v>
      </c>
      <c r="S5136" s="1" t="s">
        <v>35</v>
      </c>
      <c r="T5136" s="3">
        <v>42347</v>
      </c>
      <c r="U5136" s="1" t="str">
        <f>IF(kiva_loans__muestra[[#This Row],[funded_amount]]=kiva_loans__muestra[[#This Row],[loan_amount]],"funded","unfunded")</f>
        <v>funded</v>
      </c>
      <c r="V5136" s="1" t="str">
        <f>IF(kiva_loans__muestra[[#This Row],[lender_count]]&gt;=50,"high","low")</f>
        <v>low</v>
      </c>
    </row>
    <row r="5137" spans="1:22" x14ac:dyDescent="0.25">
      <c r="A5137">
        <v>992067</v>
      </c>
      <c r="B5137">
        <v>1750</v>
      </c>
      <c r="C5137">
        <v>1750</v>
      </c>
      <c r="D5137" s="1" t="s">
        <v>45</v>
      </c>
      <c r="E5137" s="1" t="s">
        <v>46</v>
      </c>
      <c r="F5137" s="1" t="s">
        <v>9366</v>
      </c>
      <c r="G5137" s="1" t="s">
        <v>3278</v>
      </c>
      <c r="H5137" s="1" t="s">
        <v>100</v>
      </c>
      <c r="I5137" s="1" t="s">
        <v>1215</v>
      </c>
      <c r="J5137" s="1" t="s">
        <v>101</v>
      </c>
      <c r="K5137">
        <v>1440</v>
      </c>
      <c r="L5137" s="2">
        <v>42347.194189814814</v>
      </c>
      <c r="M5137" s="2">
        <v>42319.375</v>
      </c>
      <c r="N5137" s="2">
        <v>42350.092615740738</v>
      </c>
      <c r="O5137">
        <v>60</v>
      </c>
      <c r="P5137">
        <v>5</v>
      </c>
      <c r="Q5137" s="1" t="s">
        <v>115</v>
      </c>
      <c r="R5137" s="1" t="s">
        <v>24</v>
      </c>
      <c r="S5137" s="1" t="s">
        <v>35</v>
      </c>
      <c r="T5137" s="3">
        <v>42347</v>
      </c>
      <c r="U5137" s="1" t="str">
        <f>IF(kiva_loans__muestra[[#This Row],[funded_amount]]=kiva_loans__muestra[[#This Row],[loan_amount]],"funded","unfunded")</f>
        <v>funded</v>
      </c>
      <c r="V5137" s="1" t="str">
        <f>IF(kiva_loans__muestra[[#This Row],[lender_count]]&gt;=50,"high","low")</f>
        <v>low</v>
      </c>
    </row>
    <row r="5138" spans="1:22" x14ac:dyDescent="0.25">
      <c r="A5138">
        <v>992586</v>
      </c>
      <c r="B5138">
        <v>1500</v>
      </c>
      <c r="C5138">
        <v>1500</v>
      </c>
      <c r="D5138" s="1" t="s">
        <v>64</v>
      </c>
      <c r="E5138" s="1" t="s">
        <v>37</v>
      </c>
      <c r="F5138" s="1" t="s">
        <v>9367</v>
      </c>
      <c r="G5138" s="1" t="s">
        <v>3278</v>
      </c>
      <c r="H5138" s="1" t="s">
        <v>100</v>
      </c>
      <c r="I5138" s="1" t="s">
        <v>737</v>
      </c>
      <c r="J5138" s="1" t="s">
        <v>101</v>
      </c>
      <c r="K5138">
        <v>1260</v>
      </c>
      <c r="L5138" s="2">
        <v>42348.024502314816</v>
      </c>
      <c r="M5138" s="2">
        <v>42342.375</v>
      </c>
      <c r="N5138" s="2">
        <v>42354.085486111115</v>
      </c>
      <c r="O5138">
        <v>80</v>
      </c>
      <c r="P5138">
        <v>6</v>
      </c>
      <c r="Q5138" s="1" t="s">
        <v>30</v>
      </c>
      <c r="R5138" s="1" t="s">
        <v>24</v>
      </c>
      <c r="S5138" s="1" t="s">
        <v>31</v>
      </c>
      <c r="T5138" s="3">
        <v>42347</v>
      </c>
      <c r="U5138" s="1" t="str">
        <f>IF(kiva_loans__muestra[[#This Row],[funded_amount]]=kiva_loans__muestra[[#This Row],[loan_amount]],"funded","unfunded")</f>
        <v>funded</v>
      </c>
      <c r="V5138" s="1" t="str">
        <f>IF(kiva_loans__muestra[[#This Row],[lender_count]]&gt;=50,"high","low")</f>
        <v>low</v>
      </c>
    </row>
    <row r="5139" spans="1:22" x14ac:dyDescent="0.25">
      <c r="A5139">
        <v>992676</v>
      </c>
      <c r="B5139">
        <v>3000</v>
      </c>
      <c r="C5139">
        <v>3000</v>
      </c>
      <c r="D5139" s="1" t="s">
        <v>45</v>
      </c>
      <c r="E5139" s="1" t="s">
        <v>46</v>
      </c>
      <c r="F5139" s="1" t="s">
        <v>9368</v>
      </c>
      <c r="G5139" s="1" t="s">
        <v>3278</v>
      </c>
      <c r="H5139" s="1" t="s">
        <v>100</v>
      </c>
      <c r="I5139" s="1" t="s">
        <v>535</v>
      </c>
      <c r="J5139" s="1" t="s">
        <v>101</v>
      </c>
      <c r="K5139">
        <v>1450</v>
      </c>
      <c r="L5139" s="2">
        <v>42348.137118055558</v>
      </c>
      <c r="M5139" s="2">
        <v>42335.375</v>
      </c>
      <c r="N5139" s="2">
        <v>42356.599895833337</v>
      </c>
      <c r="O5139">
        <v>80</v>
      </c>
      <c r="P5139">
        <v>11</v>
      </c>
      <c r="Q5139" s="1" t="s">
        <v>30</v>
      </c>
      <c r="R5139" s="1" t="s">
        <v>24</v>
      </c>
      <c r="S5139" s="1" t="s">
        <v>35</v>
      </c>
      <c r="T5139" s="3">
        <v>42348</v>
      </c>
      <c r="U5139" s="1" t="str">
        <f>IF(kiva_loans__muestra[[#This Row],[funded_amount]]=kiva_loans__muestra[[#This Row],[loan_amount]],"funded","unfunded")</f>
        <v>funded</v>
      </c>
      <c r="V5139" s="1" t="str">
        <f>IF(kiva_loans__muestra[[#This Row],[lender_count]]&gt;=50,"high","low")</f>
        <v>low</v>
      </c>
    </row>
    <row r="5140" spans="1:22" x14ac:dyDescent="0.25">
      <c r="A5140">
        <v>992911</v>
      </c>
      <c r="B5140">
        <v>2500</v>
      </c>
      <c r="C5140">
        <v>2500</v>
      </c>
      <c r="D5140" s="1" t="s">
        <v>64</v>
      </c>
      <c r="E5140" s="1" t="s">
        <v>37</v>
      </c>
      <c r="F5140" s="1" t="s">
        <v>9369</v>
      </c>
      <c r="G5140" s="1" t="s">
        <v>3263</v>
      </c>
      <c r="H5140" s="1" t="s">
        <v>33</v>
      </c>
      <c r="I5140" s="1" t="s">
        <v>1291</v>
      </c>
      <c r="J5140" s="1" t="s">
        <v>34</v>
      </c>
      <c r="K5140">
        <v>1330</v>
      </c>
      <c r="L5140" s="2">
        <v>42348.416574074072</v>
      </c>
      <c r="M5140" s="2">
        <v>42321.375</v>
      </c>
      <c r="N5140" s="2">
        <v>42355.265185185184</v>
      </c>
      <c r="O5140">
        <v>140</v>
      </c>
      <c r="P5140">
        <v>4</v>
      </c>
      <c r="Q5140" s="1" t="s">
        <v>30</v>
      </c>
      <c r="R5140" s="1" t="s">
        <v>92</v>
      </c>
      <c r="S5140" s="1" t="s">
        <v>31</v>
      </c>
      <c r="T5140" s="3">
        <v>42348</v>
      </c>
      <c r="U5140" s="1" t="str">
        <f>IF(kiva_loans__muestra[[#This Row],[funded_amount]]=kiva_loans__muestra[[#This Row],[loan_amount]],"funded","unfunded")</f>
        <v>funded</v>
      </c>
      <c r="V5140" s="1" t="str">
        <f>IF(kiva_loans__muestra[[#This Row],[lender_count]]&gt;=50,"high","low")</f>
        <v>low</v>
      </c>
    </row>
    <row r="5141" spans="1:22" x14ac:dyDescent="0.25">
      <c r="A5141">
        <v>992975</v>
      </c>
      <c r="B5141">
        <v>3750</v>
      </c>
      <c r="C5141">
        <v>3750</v>
      </c>
      <c r="D5141" s="1" t="s">
        <v>630</v>
      </c>
      <c r="E5141" s="1" t="s">
        <v>74</v>
      </c>
      <c r="F5141" s="1" t="s">
        <v>9370</v>
      </c>
      <c r="G5141" s="1" t="s">
        <v>3284</v>
      </c>
      <c r="H5141" s="1" t="s">
        <v>189</v>
      </c>
      <c r="I5141" s="1" t="s">
        <v>594</v>
      </c>
      <c r="J5141" s="1" t="s">
        <v>207</v>
      </c>
      <c r="K5141">
        <v>1000</v>
      </c>
      <c r="L5141" s="2">
        <v>42348.46125</v>
      </c>
      <c r="M5141" s="2">
        <v>42331.375</v>
      </c>
      <c r="N5141" s="2">
        <v>42352.179027777776</v>
      </c>
      <c r="O5141">
        <v>140</v>
      </c>
      <c r="P5141">
        <v>14</v>
      </c>
      <c r="Q5141" s="1" t="s">
        <v>30</v>
      </c>
      <c r="R5141" s="1" t="s">
        <v>24</v>
      </c>
      <c r="S5141" s="1" t="s">
        <v>31</v>
      </c>
      <c r="T5141" s="3">
        <v>42348</v>
      </c>
      <c r="U5141" s="1" t="str">
        <f>IF(kiva_loans__muestra[[#This Row],[funded_amount]]=kiva_loans__muestra[[#This Row],[loan_amount]],"funded","unfunded")</f>
        <v>funded</v>
      </c>
      <c r="V5141" s="1" t="str">
        <f>IF(kiva_loans__muestra[[#This Row],[lender_count]]&gt;=50,"high","low")</f>
        <v>low</v>
      </c>
    </row>
    <row r="5142" spans="1:22" x14ac:dyDescent="0.25">
      <c r="A5142">
        <v>993183</v>
      </c>
      <c r="B5142">
        <v>6000</v>
      </c>
      <c r="C5142">
        <v>6000</v>
      </c>
      <c r="D5142" s="1" t="s">
        <v>41</v>
      </c>
      <c r="E5142" s="1" t="s">
        <v>27</v>
      </c>
      <c r="F5142" s="1" t="s">
        <v>9371</v>
      </c>
      <c r="G5142" s="1" t="s">
        <v>3274</v>
      </c>
      <c r="H5142" s="1" t="s">
        <v>105</v>
      </c>
      <c r="I5142" s="1" t="s">
        <v>1976</v>
      </c>
      <c r="J5142" s="1" t="s">
        <v>106</v>
      </c>
      <c r="K5142">
        <v>1190</v>
      </c>
      <c r="L5142" s="2">
        <v>42348.754340277781</v>
      </c>
      <c r="M5142" s="2">
        <v>42318.375</v>
      </c>
      <c r="N5142" s="2">
        <v>42352.101284722223</v>
      </c>
      <c r="O5142">
        <v>60</v>
      </c>
      <c r="P5142">
        <v>14</v>
      </c>
      <c r="Q5142" s="1" t="s">
        <v>40</v>
      </c>
      <c r="R5142" s="1" t="s">
        <v>24</v>
      </c>
      <c r="S5142" s="1" t="s">
        <v>35</v>
      </c>
      <c r="T5142" s="3">
        <v>42348</v>
      </c>
      <c r="U5142" s="1" t="str">
        <f>IF(kiva_loans__muestra[[#This Row],[funded_amount]]=kiva_loans__muestra[[#This Row],[loan_amount]],"funded","unfunded")</f>
        <v>funded</v>
      </c>
      <c r="V5142" s="1" t="str">
        <f>IF(kiva_loans__muestra[[#This Row],[lender_count]]&gt;=50,"high","low")</f>
        <v>low</v>
      </c>
    </row>
    <row r="5143" spans="1:22" x14ac:dyDescent="0.25">
      <c r="A5143">
        <v>992825</v>
      </c>
      <c r="B5143">
        <v>9500</v>
      </c>
      <c r="C5143">
        <v>9500</v>
      </c>
      <c r="D5143" s="1" t="s">
        <v>81</v>
      </c>
      <c r="E5143" s="1" t="s">
        <v>27</v>
      </c>
      <c r="F5143" s="1" t="s">
        <v>9372</v>
      </c>
      <c r="G5143" s="1" t="s">
        <v>3572</v>
      </c>
      <c r="H5143" s="1" t="s">
        <v>94</v>
      </c>
      <c r="I5143" s="1" t="s">
        <v>215</v>
      </c>
      <c r="J5143" s="1" t="s">
        <v>96</v>
      </c>
      <c r="K5143">
        <v>870</v>
      </c>
      <c r="L5143" s="2">
        <v>42348.33321759259</v>
      </c>
      <c r="M5143" s="2">
        <v>42331.375</v>
      </c>
      <c r="N5143" s="2">
        <v>42369.604722222219</v>
      </c>
      <c r="O5143">
        <v>130</v>
      </c>
      <c r="P5143">
        <v>30</v>
      </c>
      <c r="Q5143" s="1" t="s">
        <v>30</v>
      </c>
      <c r="R5143" s="1" t="s">
        <v>24</v>
      </c>
      <c r="S5143" s="1" t="s">
        <v>35</v>
      </c>
      <c r="T5143" s="3">
        <v>42348</v>
      </c>
      <c r="U5143" s="1" t="str">
        <f>IF(kiva_loans__muestra[[#This Row],[funded_amount]]=kiva_loans__muestra[[#This Row],[loan_amount]],"funded","unfunded")</f>
        <v>funded</v>
      </c>
      <c r="V5143" s="1" t="str">
        <f>IF(kiva_loans__muestra[[#This Row],[lender_count]]&gt;=50,"high","low")</f>
        <v>low</v>
      </c>
    </row>
    <row r="5144" spans="1:22" x14ac:dyDescent="0.25">
      <c r="A5144">
        <v>992866</v>
      </c>
      <c r="B5144">
        <v>3000</v>
      </c>
      <c r="C5144">
        <v>3000</v>
      </c>
      <c r="D5144" s="1" t="s">
        <v>56</v>
      </c>
      <c r="E5144" s="1" t="s">
        <v>32</v>
      </c>
      <c r="F5144" s="1" t="s">
        <v>9373</v>
      </c>
      <c r="G5144" s="1" t="s">
        <v>3263</v>
      </c>
      <c r="H5144" s="1" t="s">
        <v>33</v>
      </c>
      <c r="I5144" s="1" t="s">
        <v>1049</v>
      </c>
      <c r="J5144" s="1" t="s">
        <v>34</v>
      </c>
      <c r="K5144">
        <v>1330</v>
      </c>
      <c r="L5144" s="2">
        <v>42348.382175925923</v>
      </c>
      <c r="M5144" s="2">
        <v>42325.375</v>
      </c>
      <c r="N5144" s="2">
        <v>42360.494328703702</v>
      </c>
      <c r="O5144">
        <v>80</v>
      </c>
      <c r="P5144">
        <v>11</v>
      </c>
      <c r="Q5144" s="1" t="s">
        <v>2594</v>
      </c>
      <c r="R5144" s="1" t="s">
        <v>24</v>
      </c>
      <c r="S5144" s="1" t="s">
        <v>31</v>
      </c>
      <c r="T5144" s="3">
        <v>42348</v>
      </c>
      <c r="U5144" s="1" t="str">
        <f>IF(kiva_loans__muestra[[#This Row],[funded_amount]]=kiva_loans__muestra[[#This Row],[loan_amount]],"funded","unfunded")</f>
        <v>funded</v>
      </c>
      <c r="V5144" s="1" t="str">
        <f>IF(kiva_loans__muestra[[#This Row],[lender_count]]&gt;=50,"high","low")</f>
        <v>low</v>
      </c>
    </row>
    <row r="5145" spans="1:22" x14ac:dyDescent="0.25">
      <c r="A5145">
        <v>992663</v>
      </c>
      <c r="B5145">
        <v>6500</v>
      </c>
      <c r="C5145">
        <v>6500</v>
      </c>
      <c r="D5145" s="1" t="s">
        <v>45</v>
      </c>
      <c r="E5145" s="1" t="s">
        <v>46</v>
      </c>
      <c r="F5145" s="1" t="s">
        <v>9374</v>
      </c>
      <c r="G5145" s="1" t="s">
        <v>3278</v>
      </c>
      <c r="H5145" s="1" t="s">
        <v>100</v>
      </c>
      <c r="I5145" s="1" t="s">
        <v>535</v>
      </c>
      <c r="J5145" s="1" t="s">
        <v>101</v>
      </c>
      <c r="K5145">
        <v>1450</v>
      </c>
      <c r="L5145" s="2">
        <v>42348.126006944447</v>
      </c>
      <c r="M5145" s="2">
        <v>42335.375</v>
      </c>
      <c r="N5145" s="2">
        <v>42351.47142361111</v>
      </c>
      <c r="O5145">
        <v>50</v>
      </c>
      <c r="P5145">
        <v>12</v>
      </c>
      <c r="Q5145" s="1" t="s">
        <v>30</v>
      </c>
      <c r="R5145" s="1" t="s">
        <v>24</v>
      </c>
      <c r="S5145" s="1" t="s">
        <v>35</v>
      </c>
      <c r="T5145" s="3">
        <v>42348</v>
      </c>
      <c r="U5145" s="1" t="str">
        <f>IF(kiva_loans__muestra[[#This Row],[funded_amount]]=kiva_loans__muestra[[#This Row],[loan_amount]],"funded","unfunded")</f>
        <v>funded</v>
      </c>
      <c r="V5145" s="1" t="str">
        <f>IF(kiva_loans__muestra[[#This Row],[lender_count]]&gt;=50,"high","low")</f>
        <v>low</v>
      </c>
    </row>
    <row r="5146" spans="1:22" x14ac:dyDescent="0.25">
      <c r="A5146">
        <v>993332</v>
      </c>
      <c r="B5146">
        <v>1750</v>
      </c>
      <c r="C5146">
        <v>1750</v>
      </c>
      <c r="D5146" s="1" t="s">
        <v>48</v>
      </c>
      <c r="E5146" s="1" t="s">
        <v>49</v>
      </c>
      <c r="F5146" s="1" t="s">
        <v>9375</v>
      </c>
      <c r="G5146" s="1" t="s">
        <v>3278</v>
      </c>
      <c r="H5146" s="1" t="s">
        <v>100</v>
      </c>
      <c r="I5146" s="1" t="s">
        <v>551</v>
      </c>
      <c r="J5146" s="1" t="s">
        <v>101</v>
      </c>
      <c r="K5146">
        <v>1450</v>
      </c>
      <c r="L5146" s="2">
        <v>42349.189803240741</v>
      </c>
      <c r="M5146" s="2">
        <v>42346.375</v>
      </c>
      <c r="N5146" s="2">
        <v>42353.276493055557</v>
      </c>
      <c r="O5146">
        <v>70</v>
      </c>
      <c r="P5146">
        <v>6</v>
      </c>
      <c r="Q5146" s="1" t="s">
        <v>30</v>
      </c>
      <c r="R5146" s="1" t="s">
        <v>24</v>
      </c>
      <c r="S5146" s="1" t="s">
        <v>35</v>
      </c>
      <c r="T5146" s="3">
        <v>42349</v>
      </c>
      <c r="U5146" s="1" t="str">
        <f>IF(kiva_loans__muestra[[#This Row],[funded_amount]]=kiva_loans__muestra[[#This Row],[loan_amount]],"funded","unfunded")</f>
        <v>funded</v>
      </c>
      <c r="V5146" s="1" t="str">
        <f>IF(kiva_loans__muestra[[#This Row],[lender_count]]&gt;=50,"high","low")</f>
        <v>low</v>
      </c>
    </row>
    <row r="5147" spans="1:22" x14ac:dyDescent="0.25">
      <c r="A5147">
        <v>993918</v>
      </c>
      <c r="B5147">
        <v>7500</v>
      </c>
      <c r="C5147">
        <v>7500</v>
      </c>
      <c r="D5147" s="1" t="s">
        <v>37</v>
      </c>
      <c r="E5147" s="1" t="s">
        <v>37</v>
      </c>
      <c r="F5147" s="1" t="s">
        <v>2805</v>
      </c>
      <c r="G5147" s="1" t="s">
        <v>3274</v>
      </c>
      <c r="H5147" s="1" t="s">
        <v>105</v>
      </c>
      <c r="I5147" s="1" t="s">
        <v>949</v>
      </c>
      <c r="J5147" s="1" t="s">
        <v>106</v>
      </c>
      <c r="K5147">
        <v>1430</v>
      </c>
      <c r="L5147" s="2">
        <v>42349.656701388885</v>
      </c>
      <c r="M5147" s="2">
        <v>42325.375</v>
      </c>
      <c r="N5147" s="2">
        <v>42381.717280092591</v>
      </c>
      <c r="O5147">
        <v>120</v>
      </c>
      <c r="P5147">
        <v>22</v>
      </c>
      <c r="Q5147" s="1" t="s">
        <v>2806</v>
      </c>
      <c r="R5147" s="1" t="s">
        <v>92</v>
      </c>
      <c r="S5147" s="1" t="s">
        <v>25</v>
      </c>
      <c r="T5147" s="3">
        <v>42349</v>
      </c>
      <c r="U5147" s="1" t="str">
        <f>IF(kiva_loans__muestra[[#This Row],[funded_amount]]=kiva_loans__muestra[[#This Row],[loan_amount]],"funded","unfunded")</f>
        <v>funded</v>
      </c>
      <c r="V5147" s="1" t="str">
        <f>IF(kiva_loans__muestra[[#This Row],[lender_count]]&gt;=50,"high","low")</f>
        <v>low</v>
      </c>
    </row>
    <row r="5148" spans="1:22" x14ac:dyDescent="0.25">
      <c r="A5148">
        <v>993316</v>
      </c>
      <c r="B5148">
        <v>2250</v>
      </c>
      <c r="C5148">
        <v>2250</v>
      </c>
      <c r="D5148" s="1" t="s">
        <v>75</v>
      </c>
      <c r="E5148" s="1" t="s">
        <v>27</v>
      </c>
      <c r="F5148" s="1" t="s">
        <v>9376</v>
      </c>
      <c r="G5148" s="1" t="s">
        <v>3278</v>
      </c>
      <c r="H5148" s="1" t="s">
        <v>100</v>
      </c>
      <c r="I5148" s="1" t="s">
        <v>1180</v>
      </c>
      <c r="J5148" s="1" t="s">
        <v>101</v>
      </c>
      <c r="K5148">
        <v>1450</v>
      </c>
      <c r="L5148" s="2">
        <v>42349.163645833331</v>
      </c>
      <c r="M5148" s="2">
        <v>42333.375</v>
      </c>
      <c r="N5148" s="2">
        <v>42356.790752314817</v>
      </c>
      <c r="O5148">
        <v>80</v>
      </c>
      <c r="P5148">
        <v>9</v>
      </c>
      <c r="Q5148" s="1" t="s">
        <v>30</v>
      </c>
      <c r="R5148" s="1" t="s">
        <v>24</v>
      </c>
      <c r="S5148" s="1" t="s">
        <v>35</v>
      </c>
      <c r="T5148" s="3">
        <v>42349</v>
      </c>
      <c r="U5148" s="1" t="str">
        <f>IF(kiva_loans__muestra[[#This Row],[funded_amount]]=kiva_loans__muestra[[#This Row],[loan_amount]],"funded","unfunded")</f>
        <v>funded</v>
      </c>
      <c r="V5148" s="1" t="str">
        <f>IF(kiva_loans__muestra[[#This Row],[lender_count]]&gt;=50,"high","low")</f>
        <v>low</v>
      </c>
    </row>
    <row r="5149" spans="1:22" x14ac:dyDescent="0.25">
      <c r="A5149">
        <v>993826</v>
      </c>
      <c r="B5149">
        <v>8000</v>
      </c>
      <c r="C5149">
        <v>8000</v>
      </c>
      <c r="D5149" s="1" t="s">
        <v>64</v>
      </c>
      <c r="E5149" s="1" t="s">
        <v>37</v>
      </c>
      <c r="F5149" s="1" t="s">
        <v>9377</v>
      </c>
      <c r="G5149" s="1" t="s">
        <v>3263</v>
      </c>
      <c r="H5149" s="1" t="s">
        <v>33</v>
      </c>
      <c r="I5149" s="1" t="s">
        <v>1466</v>
      </c>
      <c r="J5149" s="1" t="s">
        <v>34</v>
      </c>
      <c r="K5149">
        <v>3880</v>
      </c>
      <c r="L5149" s="2">
        <v>42349.563796296294</v>
      </c>
      <c r="M5149" s="2">
        <v>42319.375</v>
      </c>
      <c r="N5149" s="2">
        <v>42370.918912037036</v>
      </c>
      <c r="O5149">
        <v>110</v>
      </c>
      <c r="P5149">
        <v>29</v>
      </c>
      <c r="Q5149" s="1" t="s">
        <v>1711</v>
      </c>
      <c r="R5149" s="1" t="s">
        <v>135</v>
      </c>
      <c r="S5149" s="1" t="s">
        <v>31</v>
      </c>
      <c r="T5149" s="3">
        <v>42349</v>
      </c>
      <c r="U5149" s="1" t="str">
        <f>IF(kiva_loans__muestra[[#This Row],[funded_amount]]=kiva_loans__muestra[[#This Row],[loan_amount]],"funded","unfunded")</f>
        <v>funded</v>
      </c>
      <c r="V5149" s="1" t="str">
        <f>IF(kiva_loans__muestra[[#This Row],[lender_count]]&gt;=50,"high","low")</f>
        <v>low</v>
      </c>
    </row>
    <row r="5150" spans="1:22" x14ac:dyDescent="0.25">
      <c r="A5150">
        <v>993417</v>
      </c>
      <c r="B5150">
        <v>1500</v>
      </c>
      <c r="C5150">
        <v>1500</v>
      </c>
      <c r="D5150" s="1" t="s">
        <v>491</v>
      </c>
      <c r="E5150" s="1" t="s">
        <v>62</v>
      </c>
      <c r="F5150" s="1" t="s">
        <v>9378</v>
      </c>
      <c r="G5150" s="1" t="s">
        <v>3278</v>
      </c>
      <c r="H5150" s="1" t="s">
        <v>100</v>
      </c>
      <c r="I5150" s="1" t="s">
        <v>1229</v>
      </c>
      <c r="J5150" s="1" t="s">
        <v>101</v>
      </c>
      <c r="K5150">
        <v>1450</v>
      </c>
      <c r="L5150" s="2">
        <v>42349.29760416667</v>
      </c>
      <c r="M5150" s="2">
        <v>42334.375</v>
      </c>
      <c r="N5150" s="2">
        <v>42352.896145833336</v>
      </c>
      <c r="O5150">
        <v>80</v>
      </c>
      <c r="P5150">
        <v>6</v>
      </c>
      <c r="Q5150" s="1" t="s">
        <v>30</v>
      </c>
      <c r="R5150" s="1" t="s">
        <v>24</v>
      </c>
      <c r="S5150" s="1" t="s">
        <v>35</v>
      </c>
      <c r="T5150" s="3">
        <v>42349</v>
      </c>
      <c r="U5150" s="1" t="str">
        <f>IF(kiva_loans__muestra[[#This Row],[funded_amount]]=kiva_loans__muestra[[#This Row],[loan_amount]],"funded","unfunded")</f>
        <v>funded</v>
      </c>
      <c r="V5150" s="1" t="str">
        <f>IF(kiva_loans__muestra[[#This Row],[lender_count]]&gt;=50,"high","low")</f>
        <v>low</v>
      </c>
    </row>
    <row r="5151" spans="1:22" x14ac:dyDescent="0.25">
      <c r="A5151">
        <v>993790</v>
      </c>
      <c r="B5151">
        <v>2000</v>
      </c>
      <c r="C5151">
        <v>2000</v>
      </c>
      <c r="D5151" s="1" t="s">
        <v>81</v>
      </c>
      <c r="E5151" s="1" t="s">
        <v>27</v>
      </c>
      <c r="F5151" s="1" t="s">
        <v>9379</v>
      </c>
      <c r="G5151" s="1" t="s">
        <v>3263</v>
      </c>
      <c r="H5151" s="1" t="s">
        <v>33</v>
      </c>
      <c r="I5151" s="1" t="s">
        <v>5617</v>
      </c>
      <c r="J5151" s="1" t="s">
        <v>34</v>
      </c>
      <c r="K5151">
        <v>1380</v>
      </c>
      <c r="L5151" s="2">
        <v>42349.546284722222</v>
      </c>
      <c r="M5151" s="2">
        <v>42346.375</v>
      </c>
      <c r="N5151" s="2">
        <v>42356.844872685186</v>
      </c>
      <c r="O5151">
        <v>80</v>
      </c>
      <c r="P5151">
        <v>3</v>
      </c>
      <c r="Q5151" s="1" t="s">
        <v>30</v>
      </c>
      <c r="R5151" s="1" t="s">
        <v>24</v>
      </c>
      <c r="S5151" s="1" t="s">
        <v>31</v>
      </c>
      <c r="T5151" s="3">
        <v>42349</v>
      </c>
      <c r="U5151" s="1" t="str">
        <f>IF(kiva_loans__muestra[[#This Row],[funded_amount]]=kiva_loans__muestra[[#This Row],[loan_amount]],"funded","unfunded")</f>
        <v>funded</v>
      </c>
      <c r="V5151" s="1" t="str">
        <f>IF(kiva_loans__muestra[[#This Row],[lender_count]]&gt;=50,"high","low")</f>
        <v>low</v>
      </c>
    </row>
    <row r="5152" spans="1:22" x14ac:dyDescent="0.25">
      <c r="A5152">
        <v>993598</v>
      </c>
      <c r="B5152">
        <v>6500</v>
      </c>
      <c r="C5152">
        <v>6500</v>
      </c>
      <c r="D5152" s="1" t="s">
        <v>108</v>
      </c>
      <c r="E5152" s="1" t="s">
        <v>27</v>
      </c>
      <c r="F5152" s="1" t="s">
        <v>9380</v>
      </c>
      <c r="G5152" s="1" t="s">
        <v>3278</v>
      </c>
      <c r="H5152" s="1" t="s">
        <v>100</v>
      </c>
      <c r="I5152" s="1" t="s">
        <v>1433</v>
      </c>
      <c r="J5152" s="1" t="s">
        <v>101</v>
      </c>
      <c r="K5152">
        <v>1450</v>
      </c>
      <c r="L5152" s="2">
        <v>42349.427488425928</v>
      </c>
      <c r="M5152" s="2">
        <v>42347.375</v>
      </c>
      <c r="N5152" s="2">
        <v>42355.617523148147</v>
      </c>
      <c r="O5152">
        <v>70</v>
      </c>
      <c r="P5152">
        <v>3</v>
      </c>
      <c r="Q5152" s="1" t="s">
        <v>30</v>
      </c>
      <c r="R5152" s="1" t="s">
        <v>24</v>
      </c>
      <c r="S5152" s="1" t="s">
        <v>35</v>
      </c>
      <c r="T5152" s="3">
        <v>42349</v>
      </c>
      <c r="U5152" s="1" t="str">
        <f>IF(kiva_loans__muestra[[#This Row],[funded_amount]]=kiva_loans__muestra[[#This Row],[loan_amount]],"funded","unfunded")</f>
        <v>funded</v>
      </c>
      <c r="V5152" s="1" t="str">
        <f>IF(kiva_loans__muestra[[#This Row],[lender_count]]&gt;=50,"high","low")</f>
        <v>low</v>
      </c>
    </row>
    <row r="5153" spans="1:22" x14ac:dyDescent="0.25">
      <c r="A5153">
        <v>993420</v>
      </c>
      <c r="B5153">
        <v>2250</v>
      </c>
      <c r="C5153">
        <v>2250</v>
      </c>
      <c r="D5153" s="1" t="s">
        <v>158</v>
      </c>
      <c r="E5153" s="1" t="s">
        <v>27</v>
      </c>
      <c r="F5153" s="1" t="s">
        <v>9381</v>
      </c>
      <c r="G5153" s="1" t="s">
        <v>3278</v>
      </c>
      <c r="H5153" s="1" t="s">
        <v>100</v>
      </c>
      <c r="I5153" s="1" t="s">
        <v>1294</v>
      </c>
      <c r="J5153" s="1" t="s">
        <v>101</v>
      </c>
      <c r="K5153">
        <v>1450</v>
      </c>
      <c r="L5153" s="2">
        <v>42349.303472222222</v>
      </c>
      <c r="M5153" s="2">
        <v>42325.375</v>
      </c>
      <c r="N5153" s="2">
        <v>42356.669120370374</v>
      </c>
      <c r="O5153">
        <v>80</v>
      </c>
      <c r="P5153">
        <v>9</v>
      </c>
      <c r="Q5153" s="1" t="s">
        <v>30</v>
      </c>
      <c r="R5153" s="1" t="s">
        <v>24</v>
      </c>
      <c r="S5153" s="1" t="s">
        <v>35</v>
      </c>
      <c r="T5153" s="3">
        <v>42349</v>
      </c>
      <c r="U5153" s="1" t="str">
        <f>IF(kiva_loans__muestra[[#This Row],[funded_amount]]=kiva_loans__muestra[[#This Row],[loan_amount]],"funded","unfunded")</f>
        <v>funded</v>
      </c>
      <c r="V5153" s="1" t="str">
        <f>IF(kiva_loans__muestra[[#This Row],[lender_count]]&gt;=50,"high","low")</f>
        <v>low</v>
      </c>
    </row>
    <row r="5154" spans="1:22" x14ac:dyDescent="0.25">
      <c r="A5154">
        <v>993773</v>
      </c>
      <c r="B5154">
        <v>4000</v>
      </c>
      <c r="C5154">
        <v>4000</v>
      </c>
      <c r="D5154" s="1" t="s">
        <v>202</v>
      </c>
      <c r="E5154" s="1" t="s">
        <v>27</v>
      </c>
      <c r="F5154" s="1" t="s">
        <v>1066</v>
      </c>
      <c r="G5154" s="1" t="s">
        <v>3263</v>
      </c>
      <c r="H5154" s="1" t="s">
        <v>33</v>
      </c>
      <c r="I5154" s="1" t="s">
        <v>732</v>
      </c>
      <c r="J5154" s="1" t="s">
        <v>34</v>
      </c>
      <c r="K5154">
        <v>1380</v>
      </c>
      <c r="L5154" s="2">
        <v>42349.538425925923</v>
      </c>
      <c r="M5154" s="2">
        <v>42342.375</v>
      </c>
      <c r="N5154" s="2">
        <v>42355.117013888892</v>
      </c>
      <c r="O5154">
        <v>80</v>
      </c>
      <c r="P5154">
        <v>3</v>
      </c>
      <c r="Q5154" s="1" t="s">
        <v>30</v>
      </c>
      <c r="R5154" s="1" t="s">
        <v>24</v>
      </c>
      <c r="S5154" s="1" t="s">
        <v>31</v>
      </c>
      <c r="T5154" s="3">
        <v>42349</v>
      </c>
      <c r="U5154" s="1" t="str">
        <f>IF(kiva_loans__muestra[[#This Row],[funded_amount]]=kiva_loans__muestra[[#This Row],[loan_amount]],"funded","unfunded")</f>
        <v>funded</v>
      </c>
      <c r="V5154" s="1" t="str">
        <f>IF(kiva_loans__muestra[[#This Row],[lender_count]]&gt;=50,"high","low")</f>
        <v>low</v>
      </c>
    </row>
    <row r="5155" spans="1:22" x14ac:dyDescent="0.25">
      <c r="A5155">
        <v>993402</v>
      </c>
      <c r="B5155">
        <v>4250</v>
      </c>
      <c r="C5155">
        <v>4250</v>
      </c>
      <c r="D5155" s="1" t="s">
        <v>150</v>
      </c>
      <c r="E5155" s="1" t="s">
        <v>19</v>
      </c>
      <c r="F5155" s="1" t="s">
        <v>9382</v>
      </c>
      <c r="G5155" s="1" t="s">
        <v>3278</v>
      </c>
      <c r="H5155" s="1" t="s">
        <v>100</v>
      </c>
      <c r="I5155" s="1" t="s">
        <v>9383</v>
      </c>
      <c r="J5155" s="1" t="s">
        <v>101</v>
      </c>
      <c r="K5155">
        <v>1360</v>
      </c>
      <c r="L5155" s="2">
        <v>42349.281886574077</v>
      </c>
      <c r="M5155" s="2">
        <v>42346.375</v>
      </c>
      <c r="N5155" s="2">
        <v>42381.839178240742</v>
      </c>
      <c r="O5155">
        <v>140</v>
      </c>
      <c r="P5155">
        <v>17</v>
      </c>
      <c r="Q5155" s="1" t="s">
        <v>88</v>
      </c>
      <c r="R5155" s="1" t="s">
        <v>92</v>
      </c>
      <c r="S5155" s="1" t="s">
        <v>35</v>
      </c>
      <c r="T5155" s="3">
        <v>42349</v>
      </c>
      <c r="U5155" s="1" t="str">
        <f>IF(kiva_loans__muestra[[#This Row],[funded_amount]]=kiva_loans__muestra[[#This Row],[loan_amount]],"funded","unfunded")</f>
        <v>funded</v>
      </c>
      <c r="V5155" s="1" t="str">
        <f>IF(kiva_loans__muestra[[#This Row],[lender_count]]&gt;=50,"high","low")</f>
        <v>low</v>
      </c>
    </row>
    <row r="5156" spans="1:22" x14ac:dyDescent="0.25">
      <c r="A5156">
        <v>993953</v>
      </c>
      <c r="B5156">
        <v>57750</v>
      </c>
      <c r="C5156">
        <v>57750</v>
      </c>
      <c r="D5156" s="1" t="s">
        <v>46</v>
      </c>
      <c r="E5156" s="1" t="s">
        <v>46</v>
      </c>
      <c r="F5156" s="1" t="s">
        <v>2908</v>
      </c>
      <c r="G5156" s="1" t="s">
        <v>3396</v>
      </c>
      <c r="H5156" s="1" t="s">
        <v>788</v>
      </c>
      <c r="I5156" s="1" t="s">
        <v>903</v>
      </c>
      <c r="J5156" s="1" t="s">
        <v>790</v>
      </c>
      <c r="K5156">
        <v>580</v>
      </c>
      <c r="L5156" s="2">
        <v>42349.708078703705</v>
      </c>
      <c r="M5156" s="2">
        <v>42320.375</v>
      </c>
      <c r="N5156" s="2">
        <v>42353.030173611114</v>
      </c>
      <c r="O5156">
        <v>60</v>
      </c>
      <c r="P5156">
        <v>35</v>
      </c>
      <c r="Q5156" s="1" t="s">
        <v>57</v>
      </c>
      <c r="R5156" s="1" t="s">
        <v>757</v>
      </c>
      <c r="S5156" s="1" t="s">
        <v>35</v>
      </c>
      <c r="T5156" s="3">
        <v>42349</v>
      </c>
      <c r="U5156" s="1" t="str">
        <f>IF(kiva_loans__muestra[[#This Row],[funded_amount]]=kiva_loans__muestra[[#This Row],[loan_amount]],"funded","unfunded")</f>
        <v>funded</v>
      </c>
      <c r="V5156" s="1" t="str">
        <f>IF(kiva_loans__muestra[[#This Row],[lender_count]]&gt;=50,"high","low")</f>
        <v>low</v>
      </c>
    </row>
    <row r="5157" spans="1:22" x14ac:dyDescent="0.25">
      <c r="A5157">
        <v>994095</v>
      </c>
      <c r="B5157">
        <v>1750</v>
      </c>
      <c r="C5157">
        <v>1750</v>
      </c>
      <c r="D5157" s="1" t="s">
        <v>46</v>
      </c>
      <c r="E5157" s="1" t="s">
        <v>46</v>
      </c>
      <c r="F5157" s="1" t="s">
        <v>9384</v>
      </c>
      <c r="G5157" s="1" t="s">
        <v>3278</v>
      </c>
      <c r="H5157" s="1" t="s">
        <v>100</v>
      </c>
      <c r="I5157" s="1" t="s">
        <v>2023</v>
      </c>
      <c r="J5157" s="1" t="s">
        <v>101</v>
      </c>
      <c r="K5157">
        <v>1250</v>
      </c>
      <c r="L5157" s="2">
        <v>42350.257824074077</v>
      </c>
      <c r="M5157" s="2">
        <v>42320.375</v>
      </c>
      <c r="N5157" s="2">
        <v>42357.714490740742</v>
      </c>
      <c r="O5157">
        <v>80</v>
      </c>
      <c r="P5157">
        <v>5</v>
      </c>
      <c r="Q5157" s="1" t="s">
        <v>30</v>
      </c>
      <c r="R5157" s="1" t="s">
        <v>24</v>
      </c>
      <c r="S5157" s="1" t="s">
        <v>35</v>
      </c>
      <c r="T5157" s="3">
        <v>42350</v>
      </c>
      <c r="U5157" s="1" t="str">
        <f>IF(kiva_loans__muestra[[#This Row],[funded_amount]]=kiva_loans__muestra[[#This Row],[loan_amount]],"funded","unfunded")</f>
        <v>funded</v>
      </c>
      <c r="V5157" s="1" t="str">
        <f>IF(kiva_loans__muestra[[#This Row],[lender_count]]&gt;=50,"high","low")</f>
        <v>low</v>
      </c>
    </row>
    <row r="5158" spans="1:22" x14ac:dyDescent="0.25">
      <c r="A5158">
        <v>994177</v>
      </c>
      <c r="B5158">
        <v>5000</v>
      </c>
      <c r="C5158">
        <v>5000</v>
      </c>
      <c r="D5158" s="1" t="s">
        <v>344</v>
      </c>
      <c r="E5158" s="1" t="s">
        <v>27</v>
      </c>
      <c r="F5158" s="1" t="s">
        <v>9385</v>
      </c>
      <c r="G5158" s="1" t="s">
        <v>3266</v>
      </c>
      <c r="H5158" s="1" t="s">
        <v>89</v>
      </c>
      <c r="I5158" s="1" t="s">
        <v>30</v>
      </c>
      <c r="J5158" s="1" t="s">
        <v>90</v>
      </c>
      <c r="K5158">
        <v>1670</v>
      </c>
      <c r="L5158" s="2">
        <v>42350.669120370374</v>
      </c>
      <c r="M5158" s="2">
        <v>42333.375</v>
      </c>
      <c r="N5158" s="2">
        <v>42382.302395833336</v>
      </c>
      <c r="O5158">
        <v>140</v>
      </c>
      <c r="P5158">
        <v>17</v>
      </c>
      <c r="Q5158" s="1" t="s">
        <v>88</v>
      </c>
      <c r="R5158" s="1" t="s">
        <v>92</v>
      </c>
      <c r="S5158" s="1" t="s">
        <v>31</v>
      </c>
      <c r="T5158" s="3">
        <v>42350</v>
      </c>
      <c r="U5158" s="1" t="str">
        <f>IF(kiva_loans__muestra[[#This Row],[funded_amount]]=kiva_loans__muestra[[#This Row],[loan_amount]],"funded","unfunded")</f>
        <v>funded</v>
      </c>
      <c r="V5158" s="1" t="str">
        <f>IF(kiva_loans__muestra[[#This Row],[lender_count]]&gt;=50,"high","low")</f>
        <v>low</v>
      </c>
    </row>
    <row r="5159" spans="1:22" x14ac:dyDescent="0.25">
      <c r="A5159">
        <v>994970</v>
      </c>
      <c r="B5159">
        <v>19500</v>
      </c>
      <c r="C5159">
        <v>19500</v>
      </c>
      <c r="D5159" s="1" t="s">
        <v>137</v>
      </c>
      <c r="E5159" s="1" t="s">
        <v>27</v>
      </c>
      <c r="F5159" s="1" t="s">
        <v>2808</v>
      </c>
      <c r="G5159" s="1" t="s">
        <v>3274</v>
      </c>
      <c r="H5159" s="1" t="s">
        <v>105</v>
      </c>
      <c r="I5159" s="1" t="s">
        <v>2809</v>
      </c>
      <c r="J5159" s="1" t="s">
        <v>106</v>
      </c>
      <c r="K5159">
        <v>1190</v>
      </c>
      <c r="L5159" s="2">
        <v>42352.796689814815</v>
      </c>
      <c r="M5159" s="2">
        <v>42334.375</v>
      </c>
      <c r="N5159" s="2">
        <v>42361.863599537035</v>
      </c>
      <c r="O5159">
        <v>80</v>
      </c>
      <c r="P5159">
        <v>65</v>
      </c>
      <c r="Q5159" s="1" t="s">
        <v>2810</v>
      </c>
      <c r="R5159" s="1" t="s">
        <v>2811</v>
      </c>
      <c r="S5159" s="1" t="s">
        <v>31</v>
      </c>
      <c r="T5159" s="3">
        <v>42352</v>
      </c>
      <c r="U5159" s="1" t="str">
        <f>IF(kiva_loans__muestra[[#This Row],[funded_amount]]=kiva_loans__muestra[[#This Row],[loan_amount]],"funded","unfunded")</f>
        <v>funded</v>
      </c>
      <c r="V5159" s="1" t="str">
        <f>IF(kiva_loans__muestra[[#This Row],[lender_count]]&gt;=50,"high","low")</f>
        <v>high</v>
      </c>
    </row>
    <row r="5160" spans="1:22" x14ac:dyDescent="0.25">
      <c r="A5160">
        <v>994895</v>
      </c>
      <c r="B5160">
        <v>7000</v>
      </c>
      <c r="C5160">
        <v>7000</v>
      </c>
      <c r="D5160" s="1" t="s">
        <v>137</v>
      </c>
      <c r="E5160" s="1" t="s">
        <v>27</v>
      </c>
      <c r="F5160" s="1" t="s">
        <v>9386</v>
      </c>
      <c r="G5160" s="1" t="s">
        <v>3965</v>
      </c>
      <c r="H5160" s="1" t="s">
        <v>362</v>
      </c>
      <c r="I5160" s="1" t="s">
        <v>1692</v>
      </c>
      <c r="J5160" s="1" t="s">
        <v>363</v>
      </c>
      <c r="K5160">
        <v>4420</v>
      </c>
      <c r="L5160" s="2">
        <v>42352.714965277781</v>
      </c>
      <c r="M5160" s="2">
        <v>42333.375</v>
      </c>
      <c r="N5160" s="2">
        <v>42360.648043981484</v>
      </c>
      <c r="O5160">
        <v>80</v>
      </c>
      <c r="P5160">
        <v>26</v>
      </c>
      <c r="Q5160" s="1" t="s">
        <v>67</v>
      </c>
      <c r="R5160" s="1" t="s">
        <v>24</v>
      </c>
      <c r="S5160" s="1" t="s">
        <v>31</v>
      </c>
      <c r="T5160" s="3">
        <v>42352</v>
      </c>
      <c r="U5160" s="1" t="str">
        <f>IF(kiva_loans__muestra[[#This Row],[funded_amount]]=kiva_loans__muestra[[#This Row],[loan_amount]],"funded","unfunded")</f>
        <v>funded</v>
      </c>
      <c r="V5160" s="1" t="str">
        <f>IF(kiva_loans__muestra[[#This Row],[lender_count]]&gt;=50,"high","low")</f>
        <v>low</v>
      </c>
    </row>
    <row r="5161" spans="1:22" x14ac:dyDescent="0.25">
      <c r="A5161">
        <v>994753</v>
      </c>
      <c r="B5161">
        <v>12000</v>
      </c>
      <c r="C5161">
        <v>12000</v>
      </c>
      <c r="D5161" s="1" t="s">
        <v>45</v>
      </c>
      <c r="E5161" s="1" t="s">
        <v>46</v>
      </c>
      <c r="F5161" s="1" t="s">
        <v>9387</v>
      </c>
      <c r="G5161" s="1" t="s">
        <v>3927</v>
      </c>
      <c r="H5161" s="1" t="s">
        <v>1333</v>
      </c>
      <c r="I5161" s="1" t="s">
        <v>2675</v>
      </c>
      <c r="J5161" s="1" t="s">
        <v>1335</v>
      </c>
      <c r="K5161">
        <v>230</v>
      </c>
      <c r="L5161" s="2">
        <v>42352.602129629631</v>
      </c>
      <c r="M5161" s="2">
        <v>42342.375</v>
      </c>
      <c r="N5161" s="2">
        <v>42373.723912037036</v>
      </c>
      <c r="O5161">
        <v>180</v>
      </c>
      <c r="P5161">
        <v>37</v>
      </c>
      <c r="Q5161" s="1" t="s">
        <v>198</v>
      </c>
      <c r="R5161" s="1" t="s">
        <v>92</v>
      </c>
      <c r="S5161" s="1" t="s">
        <v>31</v>
      </c>
      <c r="T5161" s="3">
        <v>42352</v>
      </c>
      <c r="U5161" s="1" t="str">
        <f>IF(kiva_loans__muestra[[#This Row],[funded_amount]]=kiva_loans__muestra[[#This Row],[loan_amount]],"funded","unfunded")</f>
        <v>funded</v>
      </c>
      <c r="V5161" s="1" t="str">
        <f>IF(kiva_loans__muestra[[#This Row],[lender_count]]&gt;=50,"high","low")</f>
        <v>low</v>
      </c>
    </row>
    <row r="5162" spans="1:22" x14ac:dyDescent="0.25">
      <c r="A5162">
        <v>994583</v>
      </c>
      <c r="B5162">
        <v>1250</v>
      </c>
      <c r="C5162">
        <v>1250</v>
      </c>
      <c r="D5162" s="1" t="s">
        <v>64</v>
      </c>
      <c r="E5162" s="1" t="s">
        <v>37</v>
      </c>
      <c r="F5162" s="1" t="s">
        <v>9388</v>
      </c>
      <c r="G5162" s="1" t="s">
        <v>3278</v>
      </c>
      <c r="H5162" s="1" t="s">
        <v>100</v>
      </c>
      <c r="I5162" s="1" t="s">
        <v>9389</v>
      </c>
      <c r="J5162" s="1" t="s">
        <v>101</v>
      </c>
      <c r="K5162">
        <v>1360</v>
      </c>
      <c r="L5162" s="2">
        <v>42352.417071759257</v>
      </c>
      <c r="M5162" s="2">
        <v>42335.375</v>
      </c>
      <c r="N5162" s="2">
        <v>42355.672835648147</v>
      </c>
      <c r="O5162">
        <v>80</v>
      </c>
      <c r="P5162">
        <v>4</v>
      </c>
      <c r="Q5162" s="1" t="s">
        <v>30</v>
      </c>
      <c r="R5162" s="1" t="s">
        <v>24</v>
      </c>
      <c r="S5162" s="1" t="s">
        <v>31</v>
      </c>
      <c r="T5162" s="3">
        <v>42352</v>
      </c>
      <c r="U5162" s="1" t="str">
        <f>IF(kiva_loans__muestra[[#This Row],[funded_amount]]=kiva_loans__muestra[[#This Row],[loan_amount]],"funded","unfunded")</f>
        <v>funded</v>
      </c>
      <c r="V5162" s="1" t="str">
        <f>IF(kiva_loans__muestra[[#This Row],[lender_count]]&gt;=50,"high","low")</f>
        <v>low</v>
      </c>
    </row>
    <row r="5163" spans="1:22" x14ac:dyDescent="0.25">
      <c r="A5163">
        <v>994338</v>
      </c>
      <c r="B5163">
        <v>15000</v>
      </c>
      <c r="C5163">
        <v>15000</v>
      </c>
      <c r="D5163" s="1" t="s">
        <v>220</v>
      </c>
      <c r="E5163" s="1" t="s">
        <v>104</v>
      </c>
      <c r="F5163" s="1" t="s">
        <v>9390</v>
      </c>
      <c r="G5163" s="1" t="s">
        <v>3311</v>
      </c>
      <c r="H5163" s="1" t="s">
        <v>119</v>
      </c>
      <c r="I5163" s="1" t="s">
        <v>2881</v>
      </c>
      <c r="J5163" s="1" t="s">
        <v>90</v>
      </c>
      <c r="K5163">
        <v>610</v>
      </c>
      <c r="L5163" s="2">
        <v>42352.175636574073</v>
      </c>
      <c r="M5163" s="2">
        <v>42338.375</v>
      </c>
      <c r="N5163" s="2">
        <v>42377.322743055556</v>
      </c>
      <c r="O5163">
        <v>140</v>
      </c>
      <c r="P5163">
        <v>57</v>
      </c>
      <c r="Q5163" s="1" t="s">
        <v>107</v>
      </c>
      <c r="R5163" s="1" t="s">
        <v>24</v>
      </c>
      <c r="S5163" s="1" t="s">
        <v>31</v>
      </c>
      <c r="T5163" s="3">
        <v>42352</v>
      </c>
      <c r="U5163" s="1" t="str">
        <f>IF(kiva_loans__muestra[[#This Row],[funded_amount]]=kiva_loans__muestra[[#This Row],[loan_amount]],"funded","unfunded")</f>
        <v>funded</v>
      </c>
      <c r="V5163" s="1" t="str">
        <f>IF(kiva_loans__muestra[[#This Row],[lender_count]]&gt;=50,"high","low")</f>
        <v>high</v>
      </c>
    </row>
    <row r="5164" spans="1:22" x14ac:dyDescent="0.25">
      <c r="A5164">
        <v>994345</v>
      </c>
      <c r="B5164">
        <v>4000</v>
      </c>
      <c r="C5164">
        <v>4000</v>
      </c>
      <c r="D5164" s="1" t="s">
        <v>298</v>
      </c>
      <c r="E5164" s="1" t="s">
        <v>19</v>
      </c>
      <c r="F5164" s="1" t="s">
        <v>2078</v>
      </c>
      <c r="G5164" s="1" t="s">
        <v>3303</v>
      </c>
      <c r="H5164" s="1" t="s">
        <v>28</v>
      </c>
      <c r="I5164" s="1" t="s">
        <v>282</v>
      </c>
      <c r="J5164" s="1" t="s">
        <v>29</v>
      </c>
      <c r="K5164">
        <v>2470</v>
      </c>
      <c r="L5164" s="2">
        <v>42352.191469907404</v>
      </c>
      <c r="M5164" s="2">
        <v>42342.375</v>
      </c>
      <c r="N5164" s="2">
        <v>42382.653622685182</v>
      </c>
      <c r="O5164">
        <v>140</v>
      </c>
      <c r="P5164">
        <v>15</v>
      </c>
      <c r="Q5164" s="1" t="s">
        <v>88</v>
      </c>
      <c r="R5164" s="1" t="s">
        <v>24</v>
      </c>
      <c r="S5164" s="1" t="s">
        <v>31</v>
      </c>
      <c r="T5164" s="3">
        <v>42352</v>
      </c>
      <c r="U5164" s="1" t="str">
        <f>IF(kiva_loans__muestra[[#This Row],[funded_amount]]=kiva_loans__muestra[[#This Row],[loan_amount]],"funded","unfunded")</f>
        <v>funded</v>
      </c>
      <c r="V5164" s="1" t="str">
        <f>IF(kiva_loans__muestra[[#This Row],[lender_count]]&gt;=50,"high","low")</f>
        <v>low</v>
      </c>
    </row>
    <row r="5165" spans="1:22" x14ac:dyDescent="0.25">
      <c r="A5165">
        <v>995041</v>
      </c>
      <c r="B5165">
        <v>18500</v>
      </c>
      <c r="C5165">
        <v>18500</v>
      </c>
      <c r="D5165" s="1" t="s">
        <v>108</v>
      </c>
      <c r="E5165" s="1" t="s">
        <v>27</v>
      </c>
      <c r="F5165" s="1" t="s">
        <v>1193</v>
      </c>
      <c r="G5165" s="1" t="s">
        <v>3274</v>
      </c>
      <c r="H5165" s="1" t="s">
        <v>105</v>
      </c>
      <c r="I5165" s="1" t="s">
        <v>828</v>
      </c>
      <c r="J5165" s="1" t="s">
        <v>106</v>
      </c>
      <c r="K5165">
        <v>930</v>
      </c>
      <c r="L5165" s="2">
        <v>42353.003032407411</v>
      </c>
      <c r="M5165" s="2">
        <v>42349.375</v>
      </c>
      <c r="N5165" s="2">
        <v>42356.203344907408</v>
      </c>
      <c r="O5165">
        <v>60</v>
      </c>
      <c r="P5165">
        <v>1</v>
      </c>
      <c r="Q5165" s="1" t="s">
        <v>30</v>
      </c>
      <c r="R5165" s="1" t="s">
        <v>133</v>
      </c>
      <c r="S5165" s="1" t="s">
        <v>35</v>
      </c>
      <c r="T5165" s="3">
        <v>42352</v>
      </c>
      <c r="U5165" s="1" t="str">
        <f>IF(kiva_loans__muestra[[#This Row],[funded_amount]]=kiva_loans__muestra[[#This Row],[loan_amount]],"funded","unfunded")</f>
        <v>funded</v>
      </c>
      <c r="V5165" s="1" t="str">
        <f>IF(kiva_loans__muestra[[#This Row],[lender_count]]&gt;=50,"high","low")</f>
        <v>low</v>
      </c>
    </row>
    <row r="5166" spans="1:22" x14ac:dyDescent="0.25">
      <c r="A5166">
        <v>994441</v>
      </c>
      <c r="B5166">
        <v>1500</v>
      </c>
      <c r="C5166">
        <v>1500</v>
      </c>
      <c r="D5166" s="1" t="s">
        <v>311</v>
      </c>
      <c r="E5166" s="1" t="s">
        <v>37</v>
      </c>
      <c r="F5166" s="1" t="s">
        <v>1686</v>
      </c>
      <c r="G5166" s="1" t="s">
        <v>3278</v>
      </c>
      <c r="H5166" s="1" t="s">
        <v>100</v>
      </c>
      <c r="I5166" s="1" t="s">
        <v>271</v>
      </c>
      <c r="J5166" s="1" t="s">
        <v>101</v>
      </c>
      <c r="K5166">
        <v>1450</v>
      </c>
      <c r="L5166" s="2">
        <v>42352.316759259258</v>
      </c>
      <c r="M5166" s="2">
        <v>42321.375</v>
      </c>
      <c r="N5166" s="2">
        <v>42355.723749999997</v>
      </c>
      <c r="O5166">
        <v>110</v>
      </c>
      <c r="P5166">
        <v>6</v>
      </c>
      <c r="Q5166" s="1" t="s">
        <v>30</v>
      </c>
      <c r="R5166" s="1" t="s">
        <v>24</v>
      </c>
      <c r="S5166" s="1" t="s">
        <v>35</v>
      </c>
      <c r="T5166" s="3">
        <v>42352</v>
      </c>
      <c r="U5166" s="1" t="str">
        <f>IF(kiva_loans__muestra[[#This Row],[funded_amount]]=kiva_loans__muestra[[#This Row],[loan_amount]],"funded","unfunded")</f>
        <v>funded</v>
      </c>
      <c r="V5166" s="1" t="str">
        <f>IF(kiva_loans__muestra[[#This Row],[lender_count]]&gt;=50,"high","low")</f>
        <v>low</v>
      </c>
    </row>
    <row r="5167" spans="1:22" x14ac:dyDescent="0.25">
      <c r="A5167">
        <v>995434</v>
      </c>
      <c r="B5167">
        <v>30250</v>
      </c>
      <c r="C5167">
        <v>30250</v>
      </c>
      <c r="D5167" s="1" t="s">
        <v>98</v>
      </c>
      <c r="E5167" s="1" t="s">
        <v>37</v>
      </c>
      <c r="F5167" s="1" t="s">
        <v>9391</v>
      </c>
      <c r="G5167" s="1" t="s">
        <v>3322</v>
      </c>
      <c r="H5167" s="1" t="s">
        <v>126</v>
      </c>
      <c r="I5167" s="1" t="s">
        <v>390</v>
      </c>
      <c r="J5167" s="1" t="s">
        <v>127</v>
      </c>
      <c r="K5167">
        <v>3420</v>
      </c>
      <c r="L5167" s="2">
        <v>42353.485844907409</v>
      </c>
      <c r="M5167" s="2">
        <v>42338.375</v>
      </c>
      <c r="N5167" s="2">
        <v>42369.693240740744</v>
      </c>
      <c r="O5167">
        <v>120</v>
      </c>
      <c r="P5167">
        <v>106</v>
      </c>
      <c r="Q5167" s="1" t="s">
        <v>9392</v>
      </c>
      <c r="R5167" s="1" t="s">
        <v>9393</v>
      </c>
      <c r="S5167" s="1" t="s">
        <v>31</v>
      </c>
      <c r="T5167" s="3">
        <v>42353</v>
      </c>
      <c r="U5167" s="1" t="str">
        <f>IF(kiva_loans__muestra[[#This Row],[funded_amount]]=kiva_loans__muestra[[#This Row],[loan_amount]],"funded","unfunded")</f>
        <v>funded</v>
      </c>
      <c r="V5167" s="1" t="str">
        <f>IF(kiva_loans__muestra[[#This Row],[lender_count]]&gt;=50,"high","low")</f>
        <v>high</v>
      </c>
    </row>
    <row r="5168" spans="1:22" x14ac:dyDescent="0.25">
      <c r="A5168">
        <v>995285</v>
      </c>
      <c r="B5168">
        <v>2250</v>
      </c>
      <c r="C5168">
        <v>2250</v>
      </c>
      <c r="D5168" s="1" t="s">
        <v>45</v>
      </c>
      <c r="E5168" s="1" t="s">
        <v>46</v>
      </c>
      <c r="F5168" s="1" t="s">
        <v>9394</v>
      </c>
      <c r="G5168" s="1" t="s">
        <v>3278</v>
      </c>
      <c r="H5168" s="1" t="s">
        <v>100</v>
      </c>
      <c r="I5168" s="1" t="s">
        <v>1180</v>
      </c>
      <c r="J5168" s="1" t="s">
        <v>101</v>
      </c>
      <c r="K5168">
        <v>1450</v>
      </c>
      <c r="L5168" s="2">
        <v>42353.319756944446</v>
      </c>
      <c r="M5168" s="2">
        <v>42349.375</v>
      </c>
      <c r="N5168" s="2">
        <v>42358.014201388891</v>
      </c>
      <c r="O5168">
        <v>80</v>
      </c>
      <c r="P5168">
        <v>7</v>
      </c>
      <c r="Q5168" s="1" t="s">
        <v>30</v>
      </c>
      <c r="R5168" s="1" t="s">
        <v>24</v>
      </c>
      <c r="S5168" s="1" t="s">
        <v>35</v>
      </c>
      <c r="T5168" s="3">
        <v>42353</v>
      </c>
      <c r="U5168" s="1" t="str">
        <f>IF(kiva_loans__muestra[[#This Row],[funded_amount]]=kiva_loans__muestra[[#This Row],[loan_amount]],"funded","unfunded")</f>
        <v>funded</v>
      </c>
      <c r="V5168" s="1" t="str">
        <f>IF(kiva_loans__muestra[[#This Row],[lender_count]]&gt;=50,"high","low")</f>
        <v>low</v>
      </c>
    </row>
    <row r="5169" spans="1:22" x14ac:dyDescent="0.25">
      <c r="A5169">
        <v>995457</v>
      </c>
      <c r="B5169">
        <v>6750</v>
      </c>
      <c r="C5169">
        <v>14500</v>
      </c>
      <c r="D5169" s="1" t="s">
        <v>137</v>
      </c>
      <c r="E5169" s="1" t="s">
        <v>27</v>
      </c>
      <c r="F5169" s="1" t="s">
        <v>9395</v>
      </c>
      <c r="G5169" s="1" t="s">
        <v>4105</v>
      </c>
      <c r="H5169" s="1" t="s">
        <v>600</v>
      </c>
      <c r="I5169" s="1" t="s">
        <v>1168</v>
      </c>
      <c r="J5169" s="1" t="s">
        <v>601</v>
      </c>
      <c r="K5169">
        <v>560</v>
      </c>
      <c r="L5169" s="2">
        <v>42353.509988425925</v>
      </c>
      <c r="M5169" s="2">
        <v>42339.375</v>
      </c>
      <c r="N5169" s="2"/>
      <c r="O5169">
        <v>200</v>
      </c>
      <c r="P5169">
        <v>22</v>
      </c>
      <c r="Q5169" s="1" t="s">
        <v>9396</v>
      </c>
      <c r="R5169" s="1" t="s">
        <v>92</v>
      </c>
      <c r="S5169" s="1" t="s">
        <v>31</v>
      </c>
      <c r="T5169" s="3">
        <v>42353</v>
      </c>
      <c r="U5169" s="1" t="str">
        <f>IF(kiva_loans__muestra[[#This Row],[funded_amount]]=kiva_loans__muestra[[#This Row],[loan_amount]],"funded","unfunded")</f>
        <v>unfunded</v>
      </c>
      <c r="V5169" s="1" t="str">
        <f>IF(kiva_loans__muestra[[#This Row],[lender_count]]&gt;=50,"high","low")</f>
        <v>low</v>
      </c>
    </row>
    <row r="5170" spans="1:22" x14ac:dyDescent="0.25">
      <c r="A5170">
        <v>995379</v>
      </c>
      <c r="B5170">
        <v>26250</v>
      </c>
      <c r="C5170">
        <v>26250</v>
      </c>
      <c r="D5170" s="1" t="s">
        <v>81</v>
      </c>
      <c r="E5170" s="1" t="s">
        <v>27</v>
      </c>
      <c r="F5170" s="1" t="s">
        <v>9397</v>
      </c>
      <c r="G5170" s="1" t="s">
        <v>3422</v>
      </c>
      <c r="H5170" s="1" t="s">
        <v>898</v>
      </c>
      <c r="I5170" s="1" t="s">
        <v>30</v>
      </c>
      <c r="J5170" s="1" t="s">
        <v>899</v>
      </c>
      <c r="K5170">
        <v>1610</v>
      </c>
      <c r="L5170" s="2">
        <v>42353.390775462962</v>
      </c>
      <c r="M5170" s="2">
        <v>42333.375</v>
      </c>
      <c r="N5170" s="2">
        <v>42363.933900462966</v>
      </c>
      <c r="O5170">
        <v>60</v>
      </c>
      <c r="P5170">
        <v>73</v>
      </c>
      <c r="Q5170" s="1" t="s">
        <v>525</v>
      </c>
      <c r="R5170" s="1" t="s">
        <v>530</v>
      </c>
      <c r="S5170" s="1" t="s">
        <v>35</v>
      </c>
      <c r="T5170" s="3">
        <v>42353</v>
      </c>
      <c r="U5170" s="1" t="str">
        <f>IF(kiva_loans__muestra[[#This Row],[funded_amount]]=kiva_loans__muestra[[#This Row],[loan_amount]],"funded","unfunded")</f>
        <v>funded</v>
      </c>
      <c r="V5170" s="1" t="str">
        <f>IF(kiva_loans__muestra[[#This Row],[lender_count]]&gt;=50,"high","low")</f>
        <v>high</v>
      </c>
    </row>
    <row r="5171" spans="1:22" x14ac:dyDescent="0.25">
      <c r="A5171">
        <v>995295</v>
      </c>
      <c r="B5171">
        <v>1250</v>
      </c>
      <c r="C5171">
        <v>1250</v>
      </c>
      <c r="D5171" s="1" t="s">
        <v>45</v>
      </c>
      <c r="E5171" s="1" t="s">
        <v>46</v>
      </c>
      <c r="F5171" s="1" t="s">
        <v>2633</v>
      </c>
      <c r="G5171" s="1" t="s">
        <v>3278</v>
      </c>
      <c r="H5171" s="1" t="s">
        <v>100</v>
      </c>
      <c r="I5171" s="1" t="s">
        <v>2212</v>
      </c>
      <c r="J5171" s="1" t="s">
        <v>101</v>
      </c>
      <c r="K5171">
        <v>1360</v>
      </c>
      <c r="L5171" s="2">
        <v>42353.327534722222</v>
      </c>
      <c r="M5171" s="2">
        <v>42334.375</v>
      </c>
      <c r="N5171" s="2">
        <v>42357.09511574074</v>
      </c>
      <c r="O5171">
        <v>80</v>
      </c>
      <c r="P5171">
        <v>5</v>
      </c>
      <c r="Q5171" s="1" t="s">
        <v>30</v>
      </c>
      <c r="R5171" s="1" t="s">
        <v>24</v>
      </c>
      <c r="S5171" s="1" t="s">
        <v>31</v>
      </c>
      <c r="T5171" s="3">
        <v>42353</v>
      </c>
      <c r="U5171" s="1" t="str">
        <f>IF(kiva_loans__muestra[[#This Row],[funded_amount]]=kiva_loans__muestra[[#This Row],[loan_amount]],"funded","unfunded")</f>
        <v>funded</v>
      </c>
      <c r="V5171" s="1" t="str">
        <f>IF(kiva_loans__muestra[[#This Row],[lender_count]]&gt;=50,"high","low")</f>
        <v>low</v>
      </c>
    </row>
    <row r="5172" spans="1:22" x14ac:dyDescent="0.25">
      <c r="A5172">
        <v>995951</v>
      </c>
      <c r="B5172">
        <v>4500</v>
      </c>
      <c r="C5172">
        <v>4500</v>
      </c>
      <c r="D5172" s="1" t="s">
        <v>64</v>
      </c>
      <c r="E5172" s="1" t="s">
        <v>37</v>
      </c>
      <c r="F5172" s="1" t="s">
        <v>9398</v>
      </c>
      <c r="G5172" s="1" t="s">
        <v>3263</v>
      </c>
      <c r="H5172" s="1" t="s">
        <v>33</v>
      </c>
      <c r="I5172" s="1" t="s">
        <v>610</v>
      </c>
      <c r="J5172" s="1" t="s">
        <v>34</v>
      </c>
      <c r="K5172">
        <v>3880</v>
      </c>
      <c r="L5172" s="2">
        <v>42354.575925925928</v>
      </c>
      <c r="M5172" s="2">
        <v>42327.375</v>
      </c>
      <c r="N5172" s="2">
        <v>42368.61005787037</v>
      </c>
      <c r="O5172">
        <v>140</v>
      </c>
      <c r="P5172">
        <v>18</v>
      </c>
      <c r="Q5172" s="1" t="s">
        <v>2110</v>
      </c>
      <c r="R5172" s="1" t="s">
        <v>54</v>
      </c>
      <c r="S5172" s="1" t="s">
        <v>31</v>
      </c>
      <c r="T5172" s="3">
        <v>42354</v>
      </c>
      <c r="U5172" s="1" t="str">
        <f>IF(kiva_loans__muestra[[#This Row],[funded_amount]]=kiva_loans__muestra[[#This Row],[loan_amount]],"funded","unfunded")</f>
        <v>funded</v>
      </c>
      <c r="V5172" s="1" t="str">
        <f>IF(kiva_loans__muestra[[#This Row],[lender_count]]&gt;=50,"high","low")</f>
        <v>low</v>
      </c>
    </row>
    <row r="5173" spans="1:22" x14ac:dyDescent="0.25">
      <c r="A5173">
        <v>995689</v>
      </c>
      <c r="B5173">
        <v>2750</v>
      </c>
      <c r="C5173">
        <v>2750</v>
      </c>
      <c r="D5173" s="1" t="s">
        <v>45</v>
      </c>
      <c r="E5173" s="1" t="s">
        <v>46</v>
      </c>
      <c r="F5173" s="1" t="s">
        <v>9399</v>
      </c>
      <c r="G5173" s="1" t="s">
        <v>3278</v>
      </c>
      <c r="H5173" s="1" t="s">
        <v>100</v>
      </c>
      <c r="I5173" s="1" t="s">
        <v>1381</v>
      </c>
      <c r="J5173" s="1" t="s">
        <v>101</v>
      </c>
      <c r="K5173">
        <v>1450</v>
      </c>
      <c r="L5173" s="2">
        <v>42354.259884259256</v>
      </c>
      <c r="M5173" s="2">
        <v>42335.375</v>
      </c>
      <c r="N5173" s="2">
        <v>42358.177824074075</v>
      </c>
      <c r="O5173">
        <v>80</v>
      </c>
      <c r="P5173">
        <v>4</v>
      </c>
      <c r="Q5173" s="1" t="s">
        <v>30</v>
      </c>
      <c r="R5173" s="1" t="s">
        <v>24</v>
      </c>
      <c r="S5173" s="1" t="s">
        <v>35</v>
      </c>
      <c r="T5173" s="3">
        <v>42354</v>
      </c>
      <c r="U5173" s="1" t="str">
        <f>IF(kiva_loans__muestra[[#This Row],[funded_amount]]=kiva_loans__muestra[[#This Row],[loan_amount]],"funded","unfunded")</f>
        <v>funded</v>
      </c>
      <c r="V5173" s="1" t="str">
        <f>IF(kiva_loans__muestra[[#This Row],[lender_count]]&gt;=50,"high","low")</f>
        <v>low</v>
      </c>
    </row>
    <row r="5174" spans="1:22" x14ac:dyDescent="0.25">
      <c r="A5174">
        <v>995870</v>
      </c>
      <c r="B5174">
        <v>7500</v>
      </c>
      <c r="C5174">
        <v>7500</v>
      </c>
      <c r="D5174" s="1" t="s">
        <v>630</v>
      </c>
      <c r="E5174" s="1" t="s">
        <v>74</v>
      </c>
      <c r="F5174" s="1" t="s">
        <v>9400</v>
      </c>
      <c r="G5174" s="1" t="s">
        <v>3284</v>
      </c>
      <c r="H5174" s="1" t="s">
        <v>189</v>
      </c>
      <c r="I5174" s="1" t="s">
        <v>726</v>
      </c>
      <c r="J5174" s="1" t="s">
        <v>207</v>
      </c>
      <c r="K5174">
        <v>1000</v>
      </c>
      <c r="L5174" s="2">
        <v>42354.447164351855</v>
      </c>
      <c r="M5174" s="2">
        <v>42347.375</v>
      </c>
      <c r="N5174" s="2">
        <v>42367.811689814815</v>
      </c>
      <c r="O5174">
        <v>140</v>
      </c>
      <c r="P5174">
        <v>25</v>
      </c>
      <c r="Q5174" s="1" t="s">
        <v>1698</v>
      </c>
      <c r="R5174" s="1" t="s">
        <v>92</v>
      </c>
      <c r="S5174" s="1" t="s">
        <v>31</v>
      </c>
      <c r="T5174" s="3">
        <v>42354</v>
      </c>
      <c r="U5174" s="1" t="str">
        <f>IF(kiva_loans__muestra[[#This Row],[funded_amount]]=kiva_loans__muestra[[#This Row],[loan_amount]],"funded","unfunded")</f>
        <v>funded</v>
      </c>
      <c r="V5174" s="1" t="str">
        <f>IF(kiva_loans__muestra[[#This Row],[lender_count]]&gt;=50,"high","low")</f>
        <v>low</v>
      </c>
    </row>
    <row r="5175" spans="1:22" x14ac:dyDescent="0.25">
      <c r="A5175">
        <v>995691</v>
      </c>
      <c r="B5175">
        <v>4250</v>
      </c>
      <c r="C5175">
        <v>4250</v>
      </c>
      <c r="D5175" s="1" t="s">
        <v>98</v>
      </c>
      <c r="E5175" s="1" t="s">
        <v>37</v>
      </c>
      <c r="F5175" s="1" t="s">
        <v>9401</v>
      </c>
      <c r="G5175" s="1" t="s">
        <v>3278</v>
      </c>
      <c r="H5175" s="1" t="s">
        <v>100</v>
      </c>
      <c r="I5175" s="1" t="s">
        <v>651</v>
      </c>
      <c r="J5175" s="1" t="s">
        <v>101</v>
      </c>
      <c r="K5175">
        <v>1450</v>
      </c>
      <c r="L5175" s="2">
        <v>42354.262650462966</v>
      </c>
      <c r="M5175" s="2">
        <v>42333.375</v>
      </c>
      <c r="N5175" s="2">
        <v>42368.806562500002</v>
      </c>
      <c r="O5175">
        <v>140</v>
      </c>
      <c r="P5175">
        <v>7</v>
      </c>
      <c r="Q5175" s="1" t="s">
        <v>9402</v>
      </c>
      <c r="R5175" s="1" t="s">
        <v>24</v>
      </c>
      <c r="S5175" s="1" t="s">
        <v>35</v>
      </c>
      <c r="T5175" s="3">
        <v>42354</v>
      </c>
      <c r="U5175" s="1" t="str">
        <f>IF(kiva_loans__muestra[[#This Row],[funded_amount]]=kiva_loans__muestra[[#This Row],[loan_amount]],"funded","unfunded")</f>
        <v>funded</v>
      </c>
      <c r="V5175" s="1" t="str">
        <f>IF(kiva_loans__muestra[[#This Row],[lender_count]]&gt;=50,"high","low")</f>
        <v>low</v>
      </c>
    </row>
    <row r="5176" spans="1:22" x14ac:dyDescent="0.25">
      <c r="A5176">
        <v>995839</v>
      </c>
      <c r="B5176">
        <v>5750</v>
      </c>
      <c r="C5176">
        <v>5750</v>
      </c>
      <c r="D5176" s="1" t="s">
        <v>541</v>
      </c>
      <c r="E5176" s="1" t="s">
        <v>78</v>
      </c>
      <c r="F5176" s="1" t="s">
        <v>8512</v>
      </c>
      <c r="G5176" s="1" t="s">
        <v>3661</v>
      </c>
      <c r="H5176" s="1" t="s">
        <v>805</v>
      </c>
      <c r="I5176" s="1" t="s">
        <v>30</v>
      </c>
      <c r="J5176" s="1" t="s">
        <v>90</v>
      </c>
      <c r="K5176">
        <v>1150</v>
      </c>
      <c r="L5176" s="2">
        <v>42354.422013888892</v>
      </c>
      <c r="M5176" s="2">
        <v>42329.375</v>
      </c>
      <c r="N5176" s="2">
        <v>42358.568067129629</v>
      </c>
      <c r="O5176">
        <v>110</v>
      </c>
      <c r="P5176">
        <v>22</v>
      </c>
      <c r="Q5176" s="1" t="s">
        <v>40</v>
      </c>
      <c r="R5176" s="1" t="s">
        <v>24</v>
      </c>
      <c r="S5176" s="1" t="s">
        <v>31</v>
      </c>
      <c r="T5176" s="3">
        <v>42354</v>
      </c>
      <c r="U5176" s="1" t="str">
        <f>IF(kiva_loans__muestra[[#This Row],[funded_amount]]=kiva_loans__muestra[[#This Row],[loan_amount]],"funded","unfunded")</f>
        <v>funded</v>
      </c>
      <c r="V5176" s="1" t="str">
        <f>IF(kiva_loans__muestra[[#This Row],[lender_count]]&gt;=50,"high","low")</f>
        <v>low</v>
      </c>
    </row>
    <row r="5177" spans="1:22" x14ac:dyDescent="0.25">
      <c r="A5177">
        <v>996519</v>
      </c>
      <c r="B5177">
        <v>9250</v>
      </c>
      <c r="C5177">
        <v>9250</v>
      </c>
      <c r="D5177" s="1" t="s">
        <v>64</v>
      </c>
      <c r="E5177" s="1" t="s">
        <v>37</v>
      </c>
      <c r="F5177" s="1" t="s">
        <v>1346</v>
      </c>
      <c r="G5177" s="1" t="s">
        <v>3263</v>
      </c>
      <c r="H5177" s="1" t="s">
        <v>33</v>
      </c>
      <c r="I5177" s="1" t="s">
        <v>1525</v>
      </c>
      <c r="J5177" s="1" t="s">
        <v>34</v>
      </c>
      <c r="K5177">
        <v>2020</v>
      </c>
      <c r="L5177" s="2">
        <v>42355.611932870372</v>
      </c>
      <c r="M5177" s="2">
        <v>42401.375</v>
      </c>
      <c r="N5177" s="2">
        <v>42368.855046296296</v>
      </c>
      <c r="O5177">
        <v>110</v>
      </c>
      <c r="P5177">
        <v>36</v>
      </c>
      <c r="Q5177" s="1" t="s">
        <v>9403</v>
      </c>
      <c r="R5177" s="1" t="s">
        <v>9404</v>
      </c>
      <c r="S5177" s="1" t="s">
        <v>25</v>
      </c>
      <c r="T5177" s="3">
        <v>42355</v>
      </c>
      <c r="U5177" s="1" t="str">
        <f>IF(kiva_loans__muestra[[#This Row],[funded_amount]]=kiva_loans__muestra[[#This Row],[loan_amount]],"funded","unfunded")</f>
        <v>funded</v>
      </c>
      <c r="V5177" s="1" t="str">
        <f>IF(kiva_loans__muestra[[#This Row],[lender_count]]&gt;=50,"high","low")</f>
        <v>low</v>
      </c>
    </row>
    <row r="5178" spans="1:22" x14ac:dyDescent="0.25">
      <c r="A5178">
        <v>996669</v>
      </c>
      <c r="B5178">
        <v>9000</v>
      </c>
      <c r="C5178">
        <v>9000</v>
      </c>
      <c r="D5178" s="1" t="s">
        <v>64</v>
      </c>
      <c r="E5178" s="1" t="s">
        <v>37</v>
      </c>
      <c r="F5178" s="1" t="s">
        <v>1346</v>
      </c>
      <c r="G5178" s="1" t="s">
        <v>3263</v>
      </c>
      <c r="H5178" s="1" t="s">
        <v>33</v>
      </c>
      <c r="I5178" s="1" t="s">
        <v>1924</v>
      </c>
      <c r="J5178" s="1" t="s">
        <v>34</v>
      </c>
      <c r="K5178">
        <v>2020</v>
      </c>
      <c r="L5178" s="2">
        <v>42355.830810185187</v>
      </c>
      <c r="M5178" s="2">
        <v>42401.375</v>
      </c>
      <c r="N5178" s="2">
        <v>42373.030833333331</v>
      </c>
      <c r="O5178">
        <v>110</v>
      </c>
      <c r="P5178">
        <v>30</v>
      </c>
      <c r="Q5178" s="1" t="s">
        <v>9405</v>
      </c>
      <c r="R5178" s="1" t="s">
        <v>9406</v>
      </c>
      <c r="S5178" s="1" t="s">
        <v>25</v>
      </c>
      <c r="T5178" s="3">
        <v>42355</v>
      </c>
      <c r="U5178" s="1" t="str">
        <f>IF(kiva_loans__muestra[[#This Row],[funded_amount]]=kiva_loans__muestra[[#This Row],[loan_amount]],"funded","unfunded")</f>
        <v>funded</v>
      </c>
      <c r="V5178" s="1" t="str">
        <f>IF(kiva_loans__muestra[[#This Row],[lender_count]]&gt;=50,"high","low")</f>
        <v>low</v>
      </c>
    </row>
    <row r="5179" spans="1:22" x14ac:dyDescent="0.25">
      <c r="A5179">
        <v>996345</v>
      </c>
      <c r="B5179">
        <v>4750</v>
      </c>
      <c r="C5179">
        <v>4750</v>
      </c>
      <c r="D5179" s="1" t="s">
        <v>45</v>
      </c>
      <c r="E5179" s="1" t="s">
        <v>46</v>
      </c>
      <c r="F5179" s="1" t="s">
        <v>1338</v>
      </c>
      <c r="G5179" s="1" t="s">
        <v>3278</v>
      </c>
      <c r="H5179" s="1" t="s">
        <v>100</v>
      </c>
      <c r="I5179" s="1" t="s">
        <v>1433</v>
      </c>
      <c r="J5179" s="1" t="s">
        <v>101</v>
      </c>
      <c r="K5179">
        <v>1450</v>
      </c>
      <c r="L5179" s="2">
        <v>42355.411030092589</v>
      </c>
      <c r="M5179" s="2">
        <v>42347.375</v>
      </c>
      <c r="N5179" s="2">
        <v>42359.335486111115</v>
      </c>
      <c r="O5179">
        <v>70</v>
      </c>
      <c r="P5179">
        <v>17</v>
      </c>
      <c r="Q5179" s="1" t="s">
        <v>30</v>
      </c>
      <c r="R5179" s="1" t="s">
        <v>24</v>
      </c>
      <c r="S5179" s="1" t="s">
        <v>35</v>
      </c>
      <c r="T5179" s="3">
        <v>42355</v>
      </c>
      <c r="U5179" s="1" t="str">
        <f>IF(kiva_loans__muestra[[#This Row],[funded_amount]]=kiva_loans__muestra[[#This Row],[loan_amount]],"funded","unfunded")</f>
        <v>funded</v>
      </c>
      <c r="V5179" s="1" t="str">
        <f>IF(kiva_loans__muestra[[#This Row],[lender_count]]&gt;=50,"high","low")</f>
        <v>low</v>
      </c>
    </row>
    <row r="5180" spans="1:22" x14ac:dyDescent="0.25">
      <c r="A5180">
        <v>996422</v>
      </c>
      <c r="B5180">
        <v>10500</v>
      </c>
      <c r="C5180">
        <v>10500</v>
      </c>
      <c r="D5180" s="1" t="s">
        <v>77</v>
      </c>
      <c r="E5180" s="1" t="s">
        <v>78</v>
      </c>
      <c r="F5180" s="1" t="s">
        <v>1561</v>
      </c>
      <c r="G5180" s="1" t="s">
        <v>3307</v>
      </c>
      <c r="H5180" s="1" t="s">
        <v>412</v>
      </c>
      <c r="I5180" s="1" t="s">
        <v>858</v>
      </c>
      <c r="J5180" s="1" t="s">
        <v>413</v>
      </c>
      <c r="K5180">
        <v>3290</v>
      </c>
      <c r="L5180" s="2">
        <v>42355.50236111111</v>
      </c>
      <c r="M5180" s="2">
        <v>42346.375</v>
      </c>
      <c r="N5180" s="2">
        <v>42391.931875000002</v>
      </c>
      <c r="O5180">
        <v>320</v>
      </c>
      <c r="P5180">
        <v>39</v>
      </c>
      <c r="Q5180" s="1" t="s">
        <v>30</v>
      </c>
      <c r="R5180" s="1" t="s">
        <v>24</v>
      </c>
      <c r="S5180" s="1" t="s">
        <v>35</v>
      </c>
      <c r="T5180" s="3">
        <v>42355</v>
      </c>
      <c r="U5180" s="1" t="str">
        <f>IF(kiva_loans__muestra[[#This Row],[funded_amount]]=kiva_loans__muestra[[#This Row],[loan_amount]],"funded","unfunded")</f>
        <v>funded</v>
      </c>
      <c r="V5180" s="1" t="str">
        <f>IF(kiva_loans__muestra[[#This Row],[lender_count]]&gt;=50,"high","low")</f>
        <v>low</v>
      </c>
    </row>
    <row r="5181" spans="1:22" x14ac:dyDescent="0.25">
      <c r="A5181">
        <v>996617</v>
      </c>
      <c r="B5181">
        <v>6000</v>
      </c>
      <c r="C5181">
        <v>6000</v>
      </c>
      <c r="D5181" s="1" t="s">
        <v>59</v>
      </c>
      <c r="E5181" s="1" t="s">
        <v>27</v>
      </c>
      <c r="F5181" s="1" t="s">
        <v>9407</v>
      </c>
      <c r="G5181" s="1" t="s">
        <v>3274</v>
      </c>
      <c r="H5181" s="1" t="s">
        <v>105</v>
      </c>
      <c r="I5181" s="1" t="s">
        <v>792</v>
      </c>
      <c r="J5181" s="1" t="s">
        <v>106</v>
      </c>
      <c r="K5181">
        <v>1190</v>
      </c>
      <c r="L5181" s="2">
        <v>42355.758148148147</v>
      </c>
      <c r="M5181" s="2">
        <v>42328.375</v>
      </c>
      <c r="N5181" s="2">
        <v>42358.300451388888</v>
      </c>
      <c r="O5181">
        <v>60</v>
      </c>
      <c r="P5181">
        <v>1</v>
      </c>
      <c r="Q5181" s="1" t="s">
        <v>30</v>
      </c>
      <c r="R5181" s="1" t="s">
        <v>24</v>
      </c>
      <c r="S5181" s="1" t="s">
        <v>35</v>
      </c>
      <c r="T5181" s="3">
        <v>42355</v>
      </c>
      <c r="U5181" s="1" t="str">
        <f>IF(kiva_loans__muestra[[#This Row],[funded_amount]]=kiva_loans__muestra[[#This Row],[loan_amount]],"funded","unfunded")</f>
        <v>funded</v>
      </c>
      <c r="V5181" s="1" t="str">
        <f>IF(kiva_loans__muestra[[#This Row],[lender_count]]&gt;=50,"high","low")</f>
        <v>low</v>
      </c>
    </row>
    <row r="5182" spans="1:22" x14ac:dyDescent="0.25">
      <c r="A5182">
        <v>996829</v>
      </c>
      <c r="B5182">
        <v>6000</v>
      </c>
      <c r="C5182">
        <v>6000</v>
      </c>
      <c r="D5182" s="1" t="s">
        <v>64</v>
      </c>
      <c r="E5182" s="1" t="s">
        <v>37</v>
      </c>
      <c r="F5182" s="1" t="s">
        <v>1346</v>
      </c>
      <c r="G5182" s="1" t="s">
        <v>3263</v>
      </c>
      <c r="H5182" s="1" t="s">
        <v>33</v>
      </c>
      <c r="I5182" s="1" t="s">
        <v>1924</v>
      </c>
      <c r="J5182" s="1" t="s">
        <v>34</v>
      </c>
      <c r="K5182">
        <v>2020</v>
      </c>
      <c r="L5182" s="2">
        <v>42356.029247685183</v>
      </c>
      <c r="M5182" s="2">
        <v>42401.375</v>
      </c>
      <c r="N5182" s="2">
        <v>42367.87672453704</v>
      </c>
      <c r="O5182">
        <v>110</v>
      </c>
      <c r="P5182">
        <v>23</v>
      </c>
      <c r="Q5182" s="1" t="s">
        <v>40</v>
      </c>
      <c r="R5182" s="1" t="s">
        <v>9408</v>
      </c>
      <c r="S5182" s="1" t="s">
        <v>25</v>
      </c>
      <c r="T5182" s="3">
        <v>42355</v>
      </c>
      <c r="U5182" s="1" t="str">
        <f>IF(kiva_loans__muestra[[#This Row],[funded_amount]]=kiva_loans__muestra[[#This Row],[loan_amount]],"funded","unfunded")</f>
        <v>funded</v>
      </c>
      <c r="V5182" s="1" t="str">
        <f>IF(kiva_loans__muestra[[#This Row],[lender_count]]&gt;=50,"high","low")</f>
        <v>low</v>
      </c>
    </row>
    <row r="5183" spans="1:22" x14ac:dyDescent="0.25">
      <c r="A5183">
        <v>996569</v>
      </c>
      <c r="B5183">
        <v>9000</v>
      </c>
      <c r="C5183">
        <v>9000</v>
      </c>
      <c r="D5183" s="1" t="s">
        <v>64</v>
      </c>
      <c r="E5183" s="1" t="s">
        <v>37</v>
      </c>
      <c r="F5183" s="1" t="s">
        <v>9409</v>
      </c>
      <c r="G5183" s="1" t="s">
        <v>3263</v>
      </c>
      <c r="H5183" s="1" t="s">
        <v>33</v>
      </c>
      <c r="I5183" s="1" t="s">
        <v>1525</v>
      </c>
      <c r="J5183" s="1" t="s">
        <v>34</v>
      </c>
      <c r="K5183">
        <v>2020</v>
      </c>
      <c r="L5183" s="2">
        <v>42355.65084490741</v>
      </c>
      <c r="M5183" s="2">
        <v>42401.375</v>
      </c>
      <c r="N5183" s="2">
        <v>42370.780081018522</v>
      </c>
      <c r="O5183">
        <v>110</v>
      </c>
      <c r="P5183">
        <v>31</v>
      </c>
      <c r="Q5183" s="1" t="s">
        <v>9410</v>
      </c>
      <c r="R5183" s="1" t="s">
        <v>9411</v>
      </c>
      <c r="S5183" s="1" t="s">
        <v>25</v>
      </c>
      <c r="T5183" s="3">
        <v>42355</v>
      </c>
      <c r="U5183" s="1" t="str">
        <f>IF(kiva_loans__muestra[[#This Row],[funded_amount]]=kiva_loans__muestra[[#This Row],[loan_amount]],"funded","unfunded")</f>
        <v>funded</v>
      </c>
      <c r="V5183" s="1" t="str">
        <f>IF(kiva_loans__muestra[[#This Row],[lender_count]]&gt;=50,"high","low")</f>
        <v>low</v>
      </c>
    </row>
    <row r="5184" spans="1:22" x14ac:dyDescent="0.25">
      <c r="A5184">
        <v>996560</v>
      </c>
      <c r="B5184">
        <v>12750</v>
      </c>
      <c r="C5184">
        <v>12750</v>
      </c>
      <c r="D5184" s="1" t="s">
        <v>161</v>
      </c>
      <c r="E5184" s="1" t="s">
        <v>37</v>
      </c>
      <c r="F5184" s="1" t="s">
        <v>9412</v>
      </c>
      <c r="G5184" s="1" t="s">
        <v>3359</v>
      </c>
      <c r="H5184" s="1" t="s">
        <v>451</v>
      </c>
      <c r="I5184" s="1" t="s">
        <v>9413</v>
      </c>
      <c r="J5184" s="1" t="s">
        <v>452</v>
      </c>
      <c r="K5184">
        <v>1810</v>
      </c>
      <c r="L5184" s="2">
        <v>42355.64534722222</v>
      </c>
      <c r="M5184" s="2">
        <v>42327.375</v>
      </c>
      <c r="N5184" s="2">
        <v>42361.733969907407</v>
      </c>
      <c r="O5184">
        <v>130</v>
      </c>
      <c r="P5184">
        <v>46</v>
      </c>
      <c r="Q5184" s="1" t="s">
        <v>30</v>
      </c>
      <c r="R5184" s="1" t="s">
        <v>24</v>
      </c>
      <c r="S5184" s="1" t="s">
        <v>35</v>
      </c>
      <c r="T5184" s="3">
        <v>42355</v>
      </c>
      <c r="U5184" s="1" t="str">
        <f>IF(kiva_loans__muestra[[#This Row],[funded_amount]]=kiva_loans__muestra[[#This Row],[loan_amount]],"funded","unfunded")</f>
        <v>funded</v>
      </c>
      <c r="V5184" s="1" t="str">
        <f>IF(kiva_loans__muestra[[#This Row],[lender_count]]&gt;=50,"high","low")</f>
        <v>low</v>
      </c>
    </row>
    <row r="5185" spans="1:22" x14ac:dyDescent="0.25">
      <c r="A5185">
        <v>996240</v>
      </c>
      <c r="B5185">
        <v>34000</v>
      </c>
      <c r="C5185">
        <v>34000</v>
      </c>
      <c r="D5185" s="1" t="s">
        <v>179</v>
      </c>
      <c r="E5185" s="1" t="s">
        <v>49</v>
      </c>
      <c r="F5185" s="1" t="s">
        <v>9414</v>
      </c>
      <c r="G5185" s="1" t="s">
        <v>3572</v>
      </c>
      <c r="H5185" s="1" t="s">
        <v>94</v>
      </c>
      <c r="I5185" s="1" t="s">
        <v>95</v>
      </c>
      <c r="J5185" s="1" t="s">
        <v>96</v>
      </c>
      <c r="K5185">
        <v>870</v>
      </c>
      <c r="L5185" s="2">
        <v>42355.27171296296</v>
      </c>
      <c r="M5185" s="2">
        <v>42354.375</v>
      </c>
      <c r="N5185" s="2">
        <v>42386.747615740744</v>
      </c>
      <c r="O5185">
        <v>100</v>
      </c>
      <c r="P5185">
        <v>80</v>
      </c>
      <c r="Q5185" s="1" t="s">
        <v>2496</v>
      </c>
      <c r="R5185" s="1" t="s">
        <v>188</v>
      </c>
      <c r="S5185" s="1" t="s">
        <v>35</v>
      </c>
      <c r="T5185" s="3">
        <v>42355</v>
      </c>
      <c r="U5185" s="1" t="str">
        <f>IF(kiva_loans__muestra[[#This Row],[funded_amount]]=kiva_loans__muestra[[#This Row],[loan_amount]],"funded","unfunded")</f>
        <v>funded</v>
      </c>
      <c r="V5185" s="1" t="str">
        <f>IF(kiva_loans__muestra[[#This Row],[lender_count]]&gt;=50,"high","low")</f>
        <v>high</v>
      </c>
    </row>
    <row r="5186" spans="1:22" x14ac:dyDescent="0.25">
      <c r="A5186">
        <v>996768</v>
      </c>
      <c r="B5186">
        <v>4000</v>
      </c>
      <c r="C5186">
        <v>4000</v>
      </c>
      <c r="D5186" s="1" t="s">
        <v>37</v>
      </c>
      <c r="E5186" s="1" t="s">
        <v>37</v>
      </c>
      <c r="F5186" s="1" t="s">
        <v>1939</v>
      </c>
      <c r="G5186" s="1" t="s">
        <v>3263</v>
      </c>
      <c r="H5186" s="1" t="s">
        <v>33</v>
      </c>
      <c r="I5186" s="1" t="s">
        <v>1924</v>
      </c>
      <c r="J5186" s="1" t="s">
        <v>34</v>
      </c>
      <c r="K5186">
        <v>2020</v>
      </c>
      <c r="L5186" s="2">
        <v>42355.925891203704</v>
      </c>
      <c r="M5186" s="2">
        <v>42401.375</v>
      </c>
      <c r="N5186" s="2">
        <v>42368.770671296297</v>
      </c>
      <c r="O5186">
        <v>110</v>
      </c>
      <c r="P5186">
        <v>8</v>
      </c>
      <c r="Q5186" s="1" t="s">
        <v>9415</v>
      </c>
      <c r="R5186" s="1" t="s">
        <v>9416</v>
      </c>
      <c r="S5186" s="1" t="s">
        <v>25</v>
      </c>
      <c r="T5186" s="3">
        <v>42355</v>
      </c>
      <c r="U5186" s="1" t="str">
        <f>IF(kiva_loans__muestra[[#This Row],[funded_amount]]=kiva_loans__muestra[[#This Row],[loan_amount]],"funded","unfunded")</f>
        <v>funded</v>
      </c>
      <c r="V5186" s="1" t="str">
        <f>IF(kiva_loans__muestra[[#This Row],[lender_count]]&gt;=50,"high","low")</f>
        <v>low</v>
      </c>
    </row>
    <row r="5187" spans="1:22" x14ac:dyDescent="0.25">
      <c r="A5187">
        <v>997207</v>
      </c>
      <c r="B5187">
        <v>8500</v>
      </c>
      <c r="C5187">
        <v>8500</v>
      </c>
      <c r="D5187" s="1" t="s">
        <v>37</v>
      </c>
      <c r="E5187" s="1" t="s">
        <v>37</v>
      </c>
      <c r="F5187" s="1" t="s">
        <v>1714</v>
      </c>
      <c r="G5187" s="1" t="s">
        <v>3263</v>
      </c>
      <c r="H5187" s="1" t="s">
        <v>33</v>
      </c>
      <c r="I5187" s="1" t="s">
        <v>1525</v>
      </c>
      <c r="J5187" s="1" t="s">
        <v>34</v>
      </c>
      <c r="K5187">
        <v>2020</v>
      </c>
      <c r="L5187" s="2">
        <v>42356.420624999999</v>
      </c>
      <c r="M5187" s="2">
        <v>42401.375</v>
      </c>
      <c r="N5187" s="2">
        <v>42365.171770833331</v>
      </c>
      <c r="O5187">
        <v>110</v>
      </c>
      <c r="P5187">
        <v>16</v>
      </c>
      <c r="Q5187" s="1" t="s">
        <v>7286</v>
      </c>
      <c r="R5187" s="1" t="s">
        <v>9417</v>
      </c>
      <c r="S5187" s="1" t="s">
        <v>25</v>
      </c>
      <c r="T5187" s="3">
        <v>42356</v>
      </c>
      <c r="U5187" s="1" t="str">
        <f>IF(kiva_loans__muestra[[#This Row],[funded_amount]]=kiva_loans__muestra[[#This Row],[loan_amount]],"funded","unfunded")</f>
        <v>funded</v>
      </c>
      <c r="V5187" s="1" t="str">
        <f>IF(kiva_loans__muestra[[#This Row],[lender_count]]&gt;=50,"high","low")</f>
        <v>low</v>
      </c>
    </row>
    <row r="5188" spans="1:22" x14ac:dyDescent="0.25">
      <c r="A5188">
        <v>997182</v>
      </c>
      <c r="B5188">
        <v>7750</v>
      </c>
      <c r="C5188">
        <v>7750</v>
      </c>
      <c r="D5188" s="1" t="s">
        <v>64</v>
      </c>
      <c r="E5188" s="1" t="s">
        <v>37</v>
      </c>
      <c r="F5188" s="1" t="s">
        <v>9418</v>
      </c>
      <c r="G5188" s="1" t="s">
        <v>3263</v>
      </c>
      <c r="H5188" s="1" t="s">
        <v>33</v>
      </c>
      <c r="I5188" s="1" t="s">
        <v>1525</v>
      </c>
      <c r="J5188" s="1" t="s">
        <v>34</v>
      </c>
      <c r="K5188">
        <v>2020</v>
      </c>
      <c r="L5188" s="2">
        <v>42356.395416666666</v>
      </c>
      <c r="M5188" s="2">
        <v>42401.375</v>
      </c>
      <c r="N5188" s="2">
        <v>42370.86954861111</v>
      </c>
      <c r="O5188">
        <v>110</v>
      </c>
      <c r="P5188">
        <v>27</v>
      </c>
      <c r="Q5188" s="1" t="s">
        <v>9419</v>
      </c>
      <c r="R5188" s="1" t="s">
        <v>9420</v>
      </c>
      <c r="S5188" s="1" t="s">
        <v>25</v>
      </c>
      <c r="T5188" s="3">
        <v>42356</v>
      </c>
      <c r="U5188" s="1" t="str">
        <f>IF(kiva_loans__muestra[[#This Row],[funded_amount]]=kiva_loans__muestra[[#This Row],[loan_amount]],"funded","unfunded")</f>
        <v>funded</v>
      </c>
      <c r="V5188" s="1" t="str">
        <f>IF(kiva_loans__muestra[[#This Row],[lender_count]]&gt;=50,"high","low")</f>
        <v>low</v>
      </c>
    </row>
    <row r="5189" spans="1:22" x14ac:dyDescent="0.25">
      <c r="A5189">
        <v>997488</v>
      </c>
      <c r="B5189">
        <v>3500</v>
      </c>
      <c r="C5189">
        <v>3500</v>
      </c>
      <c r="D5189" s="1" t="s">
        <v>41</v>
      </c>
      <c r="E5189" s="1" t="s">
        <v>27</v>
      </c>
      <c r="F5189" s="1" t="s">
        <v>9421</v>
      </c>
      <c r="G5189" s="1" t="s">
        <v>3266</v>
      </c>
      <c r="H5189" s="1" t="s">
        <v>89</v>
      </c>
      <c r="I5189" s="1" t="s">
        <v>30</v>
      </c>
      <c r="J5189" s="1" t="s">
        <v>90</v>
      </c>
      <c r="K5189">
        <v>1670</v>
      </c>
      <c r="L5189" s="2">
        <v>42356.913946759261</v>
      </c>
      <c r="M5189" s="2">
        <v>42349.375</v>
      </c>
      <c r="N5189" s="2">
        <v>42362.022557870368</v>
      </c>
      <c r="O5189">
        <v>140</v>
      </c>
      <c r="P5189">
        <v>13</v>
      </c>
      <c r="Q5189" s="1" t="s">
        <v>30</v>
      </c>
      <c r="R5189" s="1" t="s">
        <v>24</v>
      </c>
      <c r="S5189" s="1" t="s">
        <v>31</v>
      </c>
      <c r="T5189" s="3">
        <v>42356</v>
      </c>
      <c r="U5189" s="1" t="str">
        <f>IF(kiva_loans__muestra[[#This Row],[funded_amount]]=kiva_loans__muestra[[#This Row],[loan_amount]],"funded","unfunded")</f>
        <v>funded</v>
      </c>
      <c r="V5189" s="1" t="str">
        <f>IF(kiva_loans__muestra[[#This Row],[lender_count]]&gt;=50,"high","low")</f>
        <v>low</v>
      </c>
    </row>
    <row r="5190" spans="1:22" x14ac:dyDescent="0.25">
      <c r="A5190">
        <v>997395</v>
      </c>
      <c r="B5190">
        <v>3000</v>
      </c>
      <c r="C5190">
        <v>3000</v>
      </c>
      <c r="D5190" s="1" t="s">
        <v>124</v>
      </c>
      <c r="E5190" s="1" t="s">
        <v>125</v>
      </c>
      <c r="F5190" s="1" t="s">
        <v>9422</v>
      </c>
      <c r="G5190" s="1" t="s">
        <v>3266</v>
      </c>
      <c r="H5190" s="1" t="s">
        <v>89</v>
      </c>
      <c r="I5190" s="1" t="s">
        <v>30</v>
      </c>
      <c r="J5190" s="1" t="s">
        <v>90</v>
      </c>
      <c r="K5190">
        <v>810</v>
      </c>
      <c r="L5190" s="2">
        <v>42356.733067129629</v>
      </c>
      <c r="M5190" s="2">
        <v>42326.375</v>
      </c>
      <c r="N5190" s="2">
        <v>42360.748518518521</v>
      </c>
      <c r="O5190">
        <v>140</v>
      </c>
      <c r="P5190">
        <v>8</v>
      </c>
      <c r="Q5190" s="1" t="s">
        <v>40</v>
      </c>
      <c r="R5190" s="1" t="s">
        <v>92</v>
      </c>
      <c r="S5190" s="1" t="s">
        <v>31</v>
      </c>
      <c r="T5190" s="3">
        <v>42356</v>
      </c>
      <c r="U5190" s="1" t="str">
        <f>IF(kiva_loans__muestra[[#This Row],[funded_amount]]=kiva_loans__muestra[[#This Row],[loan_amount]],"funded","unfunded")</f>
        <v>funded</v>
      </c>
      <c r="V5190" s="1" t="str">
        <f>IF(kiva_loans__muestra[[#This Row],[lender_count]]&gt;=50,"high","low")</f>
        <v>low</v>
      </c>
    </row>
    <row r="5191" spans="1:22" x14ac:dyDescent="0.25">
      <c r="A5191">
        <v>997332</v>
      </c>
      <c r="B5191">
        <v>66500</v>
      </c>
      <c r="C5191">
        <v>66500</v>
      </c>
      <c r="D5191" s="1" t="s">
        <v>175</v>
      </c>
      <c r="E5191" s="1" t="s">
        <v>78</v>
      </c>
      <c r="F5191" s="1" t="s">
        <v>9423</v>
      </c>
      <c r="G5191" s="1" t="s">
        <v>3990</v>
      </c>
      <c r="H5191" s="1" t="s">
        <v>613</v>
      </c>
      <c r="I5191" s="1" t="s">
        <v>9424</v>
      </c>
      <c r="J5191" s="1" t="s">
        <v>614</v>
      </c>
      <c r="K5191">
        <v>2980</v>
      </c>
      <c r="L5191" s="2">
        <v>42356.619930555556</v>
      </c>
      <c r="M5191" s="2">
        <v>42388.375</v>
      </c>
      <c r="N5191" s="2">
        <v>42360.648009259261</v>
      </c>
      <c r="O5191">
        <v>1250</v>
      </c>
      <c r="P5191">
        <v>177</v>
      </c>
      <c r="Q5191" s="1" t="s">
        <v>9425</v>
      </c>
      <c r="R5191" s="1" t="s">
        <v>24</v>
      </c>
      <c r="S5191" s="1" t="s">
        <v>35</v>
      </c>
      <c r="T5191" s="3">
        <v>42356</v>
      </c>
      <c r="U5191" s="1" t="str">
        <f>IF(kiva_loans__muestra[[#This Row],[funded_amount]]=kiva_loans__muestra[[#This Row],[loan_amount]],"funded","unfunded")</f>
        <v>funded</v>
      </c>
      <c r="V5191" s="1" t="str">
        <f>IF(kiva_loans__muestra[[#This Row],[lender_count]]&gt;=50,"high","low")</f>
        <v>high</v>
      </c>
    </row>
    <row r="5192" spans="1:22" x14ac:dyDescent="0.25">
      <c r="A5192">
        <v>997089</v>
      </c>
      <c r="B5192">
        <v>7000</v>
      </c>
      <c r="C5192">
        <v>7000</v>
      </c>
      <c r="D5192" s="1" t="s">
        <v>160</v>
      </c>
      <c r="E5192" s="1" t="s">
        <v>66</v>
      </c>
      <c r="F5192" s="1" t="s">
        <v>9426</v>
      </c>
      <c r="G5192" s="1" t="s">
        <v>3572</v>
      </c>
      <c r="H5192" s="1" t="s">
        <v>94</v>
      </c>
      <c r="I5192" s="1" t="s">
        <v>95</v>
      </c>
      <c r="J5192" s="1" t="s">
        <v>96</v>
      </c>
      <c r="K5192">
        <v>870</v>
      </c>
      <c r="L5192" s="2">
        <v>42356.262685185182</v>
      </c>
      <c r="M5192" s="2">
        <v>42355.375</v>
      </c>
      <c r="N5192" s="2">
        <v>42360.844490740739</v>
      </c>
      <c r="O5192">
        <v>100</v>
      </c>
      <c r="P5192">
        <v>21</v>
      </c>
      <c r="Q5192" s="1" t="s">
        <v>30</v>
      </c>
      <c r="R5192" s="1" t="s">
        <v>24</v>
      </c>
      <c r="S5192" s="1" t="s">
        <v>35</v>
      </c>
      <c r="T5192" s="3">
        <v>42356</v>
      </c>
      <c r="U5192" s="1" t="str">
        <f>IF(kiva_loans__muestra[[#This Row],[funded_amount]]=kiva_loans__muestra[[#This Row],[loan_amount]],"funded","unfunded")</f>
        <v>funded</v>
      </c>
      <c r="V5192" s="1" t="str">
        <f>IF(kiva_loans__muestra[[#This Row],[lender_count]]&gt;=50,"high","low")</f>
        <v>low</v>
      </c>
    </row>
    <row r="5193" spans="1:22" x14ac:dyDescent="0.25">
      <c r="A5193">
        <v>997309</v>
      </c>
      <c r="B5193">
        <v>23250</v>
      </c>
      <c r="C5193">
        <v>23250</v>
      </c>
      <c r="D5193" s="1" t="s">
        <v>311</v>
      </c>
      <c r="E5193" s="1" t="s">
        <v>37</v>
      </c>
      <c r="F5193" s="1" t="s">
        <v>9427</v>
      </c>
      <c r="G5193" s="1" t="s">
        <v>3591</v>
      </c>
      <c r="H5193" s="1" t="s">
        <v>180</v>
      </c>
      <c r="I5193" s="1" t="s">
        <v>8015</v>
      </c>
      <c r="J5193" s="1" t="s">
        <v>110</v>
      </c>
      <c r="K5193">
        <v>4380</v>
      </c>
      <c r="L5193" s="2">
        <v>42356.533009259256</v>
      </c>
      <c r="M5193" s="2">
        <v>42339.375</v>
      </c>
      <c r="N5193" s="2">
        <v>42367.141157407408</v>
      </c>
      <c r="O5193">
        <v>80</v>
      </c>
      <c r="P5193">
        <v>54</v>
      </c>
      <c r="Q5193" s="1" t="s">
        <v>9428</v>
      </c>
      <c r="R5193" s="1" t="s">
        <v>128</v>
      </c>
      <c r="S5193" s="1" t="s">
        <v>25</v>
      </c>
      <c r="T5193" s="3">
        <v>42356</v>
      </c>
      <c r="U5193" s="1" t="str">
        <f>IF(kiva_loans__muestra[[#This Row],[funded_amount]]=kiva_loans__muestra[[#This Row],[loan_amount]],"funded","unfunded")</f>
        <v>funded</v>
      </c>
      <c r="V5193" s="1" t="str">
        <f>IF(kiva_loans__muestra[[#This Row],[lender_count]]&gt;=50,"high","low")</f>
        <v>high</v>
      </c>
    </row>
    <row r="5194" spans="1:22" x14ac:dyDescent="0.25">
      <c r="A5194">
        <v>997567</v>
      </c>
      <c r="B5194">
        <v>3250</v>
      </c>
      <c r="C5194">
        <v>3250</v>
      </c>
      <c r="D5194" s="1" t="s">
        <v>158</v>
      </c>
      <c r="E5194" s="1" t="s">
        <v>27</v>
      </c>
      <c r="F5194" s="1" t="s">
        <v>9429</v>
      </c>
      <c r="G5194" s="1" t="s">
        <v>3278</v>
      </c>
      <c r="H5194" s="1" t="s">
        <v>100</v>
      </c>
      <c r="I5194" s="1" t="s">
        <v>535</v>
      </c>
      <c r="J5194" s="1" t="s">
        <v>101</v>
      </c>
      <c r="K5194">
        <v>1450</v>
      </c>
      <c r="L5194" s="2">
        <v>42357.131747685184</v>
      </c>
      <c r="M5194" s="2">
        <v>42327.375</v>
      </c>
      <c r="N5194" s="2">
        <v>42360.315821759257</v>
      </c>
      <c r="O5194">
        <v>50</v>
      </c>
      <c r="P5194">
        <v>4</v>
      </c>
      <c r="Q5194" s="1" t="s">
        <v>40</v>
      </c>
      <c r="R5194" s="1" t="s">
        <v>24</v>
      </c>
      <c r="S5194" s="1" t="s">
        <v>35</v>
      </c>
      <c r="T5194" s="3">
        <v>42357</v>
      </c>
      <c r="U5194" s="1" t="str">
        <f>IF(kiva_loans__muestra[[#This Row],[funded_amount]]=kiva_loans__muestra[[#This Row],[loan_amount]],"funded","unfunded")</f>
        <v>funded</v>
      </c>
      <c r="V5194" s="1" t="str">
        <f>IF(kiva_loans__muestra[[#This Row],[lender_count]]&gt;=50,"high","low")</f>
        <v>low</v>
      </c>
    </row>
    <row r="5195" spans="1:22" x14ac:dyDescent="0.25">
      <c r="A5195">
        <v>997723</v>
      </c>
      <c r="B5195">
        <v>12000</v>
      </c>
      <c r="C5195">
        <v>12000</v>
      </c>
      <c r="D5195" s="1" t="s">
        <v>175</v>
      </c>
      <c r="E5195" s="1" t="s">
        <v>78</v>
      </c>
      <c r="F5195" s="1" t="s">
        <v>9430</v>
      </c>
      <c r="G5195" s="1" t="s">
        <v>3317</v>
      </c>
      <c r="H5195" s="1" t="s">
        <v>85</v>
      </c>
      <c r="I5195" s="1" t="s">
        <v>176</v>
      </c>
      <c r="J5195" s="1" t="s">
        <v>90</v>
      </c>
      <c r="K5195">
        <v>1760</v>
      </c>
      <c r="L5195" s="2">
        <v>42357.676458333335</v>
      </c>
      <c r="M5195" s="2">
        <v>42333.375</v>
      </c>
      <c r="N5195" s="2">
        <v>42361.057939814818</v>
      </c>
      <c r="O5195">
        <v>390</v>
      </c>
      <c r="P5195">
        <v>26</v>
      </c>
      <c r="Q5195" s="1" t="s">
        <v>232</v>
      </c>
      <c r="R5195" s="1" t="s">
        <v>24</v>
      </c>
      <c r="S5195" s="1" t="s">
        <v>31</v>
      </c>
      <c r="T5195" s="3">
        <v>42357</v>
      </c>
      <c r="U5195" s="1" t="str">
        <f>IF(kiva_loans__muestra[[#This Row],[funded_amount]]=kiva_loans__muestra[[#This Row],[loan_amount]],"funded","unfunded")</f>
        <v>funded</v>
      </c>
      <c r="V5195" s="1" t="str">
        <f>IF(kiva_loans__muestra[[#This Row],[lender_count]]&gt;=50,"high","low")</f>
        <v>low</v>
      </c>
    </row>
    <row r="5196" spans="1:22" x14ac:dyDescent="0.25">
      <c r="A5196">
        <v>997637</v>
      </c>
      <c r="B5196">
        <v>1500</v>
      </c>
      <c r="C5196">
        <v>1500</v>
      </c>
      <c r="D5196" s="1" t="s">
        <v>491</v>
      </c>
      <c r="E5196" s="1" t="s">
        <v>62</v>
      </c>
      <c r="F5196" s="1" t="s">
        <v>9431</v>
      </c>
      <c r="G5196" s="1" t="s">
        <v>3278</v>
      </c>
      <c r="H5196" s="1" t="s">
        <v>100</v>
      </c>
      <c r="I5196" s="1" t="s">
        <v>1573</v>
      </c>
      <c r="J5196" s="1" t="s">
        <v>101</v>
      </c>
      <c r="K5196">
        <v>1250</v>
      </c>
      <c r="L5196" s="2">
        <v>42357.28765046296</v>
      </c>
      <c r="M5196" s="2">
        <v>42328.375</v>
      </c>
      <c r="N5196" s="2">
        <v>42360.477106481485</v>
      </c>
      <c r="O5196">
        <v>120</v>
      </c>
      <c r="P5196">
        <v>1</v>
      </c>
      <c r="Q5196" s="1" t="s">
        <v>30</v>
      </c>
      <c r="R5196" s="1" t="s">
        <v>24</v>
      </c>
      <c r="S5196" s="1" t="s">
        <v>35</v>
      </c>
      <c r="T5196" s="3">
        <v>42357</v>
      </c>
      <c r="U5196" s="1" t="str">
        <f>IF(kiva_loans__muestra[[#This Row],[funded_amount]]=kiva_loans__muestra[[#This Row],[loan_amount]],"funded","unfunded")</f>
        <v>funded</v>
      </c>
      <c r="V5196" s="1" t="str">
        <f>IF(kiva_loans__muestra[[#This Row],[lender_count]]&gt;=50,"high","low")</f>
        <v>low</v>
      </c>
    </row>
    <row r="5197" spans="1:22" x14ac:dyDescent="0.25">
      <c r="A5197">
        <v>997748</v>
      </c>
      <c r="B5197">
        <v>3750</v>
      </c>
      <c r="C5197">
        <v>3750</v>
      </c>
      <c r="D5197" s="1" t="s">
        <v>175</v>
      </c>
      <c r="E5197" s="1" t="s">
        <v>78</v>
      </c>
      <c r="F5197" s="1" t="s">
        <v>1897</v>
      </c>
      <c r="G5197" s="1" t="s">
        <v>3396</v>
      </c>
      <c r="H5197" s="1" t="s">
        <v>788</v>
      </c>
      <c r="I5197" s="1" t="s">
        <v>1063</v>
      </c>
      <c r="J5197" s="1" t="s">
        <v>790</v>
      </c>
      <c r="K5197">
        <v>580</v>
      </c>
      <c r="L5197" s="2">
        <v>42357.804120370369</v>
      </c>
      <c r="M5197" s="2">
        <v>42326.375</v>
      </c>
      <c r="N5197" s="2">
        <v>42361.850740740738</v>
      </c>
      <c r="O5197">
        <v>140</v>
      </c>
      <c r="P5197">
        <v>12</v>
      </c>
      <c r="Q5197" s="1" t="s">
        <v>208</v>
      </c>
      <c r="R5197" s="1" t="s">
        <v>92</v>
      </c>
      <c r="S5197" s="1" t="s">
        <v>31</v>
      </c>
      <c r="T5197" s="3">
        <v>42357</v>
      </c>
      <c r="U5197" s="1" t="str">
        <f>IF(kiva_loans__muestra[[#This Row],[funded_amount]]=kiva_loans__muestra[[#This Row],[loan_amount]],"funded","unfunded")</f>
        <v>funded</v>
      </c>
      <c r="V5197" s="1" t="str">
        <f>IF(kiva_loans__muestra[[#This Row],[lender_count]]&gt;=50,"high","low")</f>
        <v>low</v>
      </c>
    </row>
    <row r="5198" spans="1:22" x14ac:dyDescent="0.25">
      <c r="A5198">
        <v>997710</v>
      </c>
      <c r="B5198">
        <v>5000</v>
      </c>
      <c r="C5198">
        <v>5000</v>
      </c>
      <c r="D5198" s="1" t="s">
        <v>64</v>
      </c>
      <c r="E5198" s="1" t="s">
        <v>37</v>
      </c>
      <c r="F5198" s="1" t="s">
        <v>9432</v>
      </c>
      <c r="G5198" s="1" t="s">
        <v>3355</v>
      </c>
      <c r="H5198" s="1" t="s">
        <v>569</v>
      </c>
      <c r="I5198" s="1" t="s">
        <v>2040</v>
      </c>
      <c r="J5198" s="1" t="s">
        <v>90</v>
      </c>
      <c r="K5198">
        <v>3050</v>
      </c>
      <c r="L5198" s="2">
        <v>42357.57240740741</v>
      </c>
      <c r="M5198" s="2">
        <v>42353.375</v>
      </c>
      <c r="N5198" s="2">
        <v>42360.99287037037</v>
      </c>
      <c r="O5198">
        <v>140</v>
      </c>
      <c r="P5198">
        <v>19</v>
      </c>
      <c r="Q5198" s="1" t="s">
        <v>30</v>
      </c>
      <c r="R5198" s="1" t="s">
        <v>24</v>
      </c>
      <c r="S5198" s="1" t="s">
        <v>31</v>
      </c>
      <c r="T5198" s="3">
        <v>42357</v>
      </c>
      <c r="U5198" s="1" t="str">
        <f>IF(kiva_loans__muestra[[#This Row],[funded_amount]]=kiva_loans__muestra[[#This Row],[loan_amount]],"funded","unfunded")</f>
        <v>funded</v>
      </c>
      <c r="V5198" s="1" t="str">
        <f>IF(kiva_loans__muestra[[#This Row],[lender_count]]&gt;=50,"high","low")</f>
        <v>low</v>
      </c>
    </row>
    <row r="5199" spans="1:22" x14ac:dyDescent="0.25">
      <c r="A5199">
        <v>997851</v>
      </c>
      <c r="B5199">
        <v>25000</v>
      </c>
      <c r="C5199">
        <v>25000</v>
      </c>
      <c r="D5199" s="1" t="s">
        <v>460</v>
      </c>
      <c r="E5199" s="1" t="s">
        <v>46</v>
      </c>
      <c r="F5199" s="1" t="s">
        <v>9433</v>
      </c>
      <c r="G5199" s="1" t="s">
        <v>3444</v>
      </c>
      <c r="H5199" s="1" t="s">
        <v>141</v>
      </c>
      <c r="I5199" s="1" t="s">
        <v>8290</v>
      </c>
      <c r="J5199" s="1" t="s">
        <v>90</v>
      </c>
      <c r="K5199">
        <v>2890</v>
      </c>
      <c r="L5199" s="2">
        <v>42358.484537037039</v>
      </c>
      <c r="M5199" s="2">
        <v>42348.375</v>
      </c>
      <c r="N5199" s="2">
        <v>42387.780671296299</v>
      </c>
      <c r="O5199">
        <v>240</v>
      </c>
      <c r="P5199">
        <v>63</v>
      </c>
      <c r="Q5199" s="1" t="s">
        <v>9434</v>
      </c>
      <c r="R5199" s="1" t="s">
        <v>92</v>
      </c>
      <c r="S5199" s="1" t="s">
        <v>31</v>
      </c>
      <c r="T5199" s="3">
        <v>42358</v>
      </c>
      <c r="U5199" s="1" t="str">
        <f>IF(kiva_loans__muestra[[#This Row],[funded_amount]]=kiva_loans__muestra[[#This Row],[loan_amount]],"funded","unfunded")</f>
        <v>funded</v>
      </c>
      <c r="V5199" s="1" t="str">
        <f>IF(kiva_loans__muestra[[#This Row],[lender_count]]&gt;=50,"high","low")</f>
        <v>high</v>
      </c>
    </row>
    <row r="5200" spans="1:22" x14ac:dyDescent="0.25">
      <c r="A5200">
        <v>998305</v>
      </c>
      <c r="B5200">
        <v>4000</v>
      </c>
      <c r="C5200">
        <v>14500</v>
      </c>
      <c r="D5200" s="1" t="s">
        <v>333</v>
      </c>
      <c r="E5200" s="1" t="s">
        <v>37</v>
      </c>
      <c r="F5200" s="1" t="s">
        <v>9435</v>
      </c>
      <c r="G5200" s="1" t="s">
        <v>3320</v>
      </c>
      <c r="H5200" s="1" t="s">
        <v>717</v>
      </c>
      <c r="I5200" s="1" t="s">
        <v>748</v>
      </c>
      <c r="J5200" s="1" t="s">
        <v>719</v>
      </c>
      <c r="K5200">
        <v>1690</v>
      </c>
      <c r="L5200" s="2">
        <v>42359.515706018516</v>
      </c>
      <c r="M5200" s="2">
        <v>42332.375</v>
      </c>
      <c r="N5200" s="2"/>
      <c r="O5200">
        <v>260</v>
      </c>
      <c r="P5200">
        <v>16</v>
      </c>
      <c r="Q5200" s="1" t="s">
        <v>552</v>
      </c>
      <c r="R5200" s="1" t="s">
        <v>92</v>
      </c>
      <c r="S5200" s="1" t="s">
        <v>31</v>
      </c>
      <c r="T5200" s="3">
        <v>42359</v>
      </c>
      <c r="U5200" s="1" t="str">
        <f>IF(kiva_loans__muestra[[#This Row],[funded_amount]]=kiva_loans__muestra[[#This Row],[loan_amount]],"funded","unfunded")</f>
        <v>unfunded</v>
      </c>
      <c r="V5200" s="1" t="str">
        <f>IF(kiva_loans__muestra[[#This Row],[lender_count]]&gt;=50,"high","low")</f>
        <v>low</v>
      </c>
    </row>
    <row r="5201" spans="1:22" x14ac:dyDescent="0.25">
      <c r="A5201">
        <v>998603</v>
      </c>
      <c r="B5201">
        <v>6750</v>
      </c>
      <c r="C5201">
        <v>6750</v>
      </c>
      <c r="D5201" s="1" t="s">
        <v>64</v>
      </c>
      <c r="E5201" s="1" t="s">
        <v>37</v>
      </c>
      <c r="F5201" s="1" t="s">
        <v>9436</v>
      </c>
      <c r="G5201" s="1" t="s">
        <v>3481</v>
      </c>
      <c r="H5201" s="1" t="s">
        <v>193</v>
      </c>
      <c r="I5201" s="1" t="s">
        <v>1022</v>
      </c>
      <c r="J5201" s="1" t="s">
        <v>194</v>
      </c>
      <c r="K5201">
        <v>2460</v>
      </c>
      <c r="L5201" s="2">
        <v>42359.990648148145</v>
      </c>
      <c r="M5201" s="2">
        <v>42347.375</v>
      </c>
      <c r="N5201" s="2">
        <v>42372.922708333332</v>
      </c>
      <c r="O5201">
        <v>140</v>
      </c>
      <c r="P5201">
        <v>22</v>
      </c>
      <c r="Q5201" s="1" t="s">
        <v>9437</v>
      </c>
      <c r="R5201" s="1" t="s">
        <v>92</v>
      </c>
      <c r="S5201" s="1" t="s">
        <v>31</v>
      </c>
      <c r="T5201" s="3">
        <v>42359</v>
      </c>
      <c r="U5201" s="1" t="str">
        <f>IF(kiva_loans__muestra[[#This Row],[funded_amount]]=kiva_loans__muestra[[#This Row],[loan_amount]],"funded","unfunded")</f>
        <v>funded</v>
      </c>
      <c r="V5201" s="1" t="str">
        <f>IF(kiva_loans__muestra[[#This Row],[lender_count]]&gt;=50,"high","low")</f>
        <v>low</v>
      </c>
    </row>
    <row r="5202" spans="1:22" x14ac:dyDescent="0.25">
      <c r="A5202">
        <v>998454</v>
      </c>
      <c r="B5202">
        <v>52500</v>
      </c>
      <c r="C5202">
        <v>52500</v>
      </c>
      <c r="D5202" s="1" t="s">
        <v>53</v>
      </c>
      <c r="E5202" s="1" t="s">
        <v>32</v>
      </c>
      <c r="F5202" s="1" t="s">
        <v>9438</v>
      </c>
      <c r="G5202" s="1" t="s">
        <v>3422</v>
      </c>
      <c r="H5202" s="1" t="s">
        <v>898</v>
      </c>
      <c r="I5202" s="1" t="s">
        <v>30</v>
      </c>
      <c r="J5202" s="1" t="s">
        <v>899</v>
      </c>
      <c r="K5202">
        <v>1610</v>
      </c>
      <c r="L5202" s="2">
        <v>42359.660208333335</v>
      </c>
      <c r="M5202" s="2">
        <v>42338.375</v>
      </c>
      <c r="N5202" s="2">
        <v>42367.819351851853</v>
      </c>
      <c r="O5202">
        <v>60</v>
      </c>
      <c r="P5202">
        <v>98</v>
      </c>
      <c r="Q5202" s="1" t="s">
        <v>148</v>
      </c>
      <c r="R5202" s="1" t="s">
        <v>9439</v>
      </c>
      <c r="S5202" s="1" t="s">
        <v>35</v>
      </c>
      <c r="T5202" s="3">
        <v>42359</v>
      </c>
      <c r="U5202" s="1" t="str">
        <f>IF(kiva_loans__muestra[[#This Row],[funded_amount]]=kiva_loans__muestra[[#This Row],[loan_amount]],"funded","unfunded")</f>
        <v>funded</v>
      </c>
      <c r="V5202" s="1" t="str">
        <f>IF(kiva_loans__muestra[[#This Row],[lender_count]]&gt;=50,"high","low")</f>
        <v>high</v>
      </c>
    </row>
    <row r="5203" spans="1:22" x14ac:dyDescent="0.25">
      <c r="A5203">
        <v>997961</v>
      </c>
      <c r="B5203">
        <v>20000</v>
      </c>
      <c r="C5203">
        <v>20000</v>
      </c>
      <c r="D5203" s="1" t="s">
        <v>311</v>
      </c>
      <c r="E5203" s="1" t="s">
        <v>37</v>
      </c>
      <c r="F5203" s="1" t="s">
        <v>9440</v>
      </c>
      <c r="G5203" s="1" t="s">
        <v>3512</v>
      </c>
      <c r="H5203" s="1" t="s">
        <v>667</v>
      </c>
      <c r="I5203" s="1" t="s">
        <v>9441</v>
      </c>
      <c r="J5203" s="1" t="s">
        <v>668</v>
      </c>
      <c r="K5203">
        <v>1710</v>
      </c>
      <c r="L5203" s="2">
        <v>42359.236886574072</v>
      </c>
      <c r="M5203" s="2">
        <v>42327.375</v>
      </c>
      <c r="N5203" s="2">
        <v>42388.850335648145</v>
      </c>
      <c r="O5203">
        <v>250</v>
      </c>
      <c r="P5203">
        <v>51</v>
      </c>
      <c r="Q5203" s="1" t="s">
        <v>825</v>
      </c>
      <c r="R5203" s="1" t="s">
        <v>24</v>
      </c>
      <c r="S5203" s="1" t="s">
        <v>31</v>
      </c>
      <c r="T5203" s="3">
        <v>42359</v>
      </c>
      <c r="U5203" s="1" t="str">
        <f>IF(kiva_loans__muestra[[#This Row],[funded_amount]]=kiva_loans__muestra[[#This Row],[loan_amount]],"funded","unfunded")</f>
        <v>funded</v>
      </c>
      <c r="V5203" s="1" t="str">
        <f>IF(kiva_loans__muestra[[#This Row],[lender_count]]&gt;=50,"high","low")</f>
        <v>high</v>
      </c>
    </row>
    <row r="5204" spans="1:22" x14ac:dyDescent="0.25">
      <c r="A5204">
        <v>998133</v>
      </c>
      <c r="B5204">
        <v>4250</v>
      </c>
      <c r="C5204">
        <v>4250</v>
      </c>
      <c r="D5204" s="1" t="s">
        <v>45</v>
      </c>
      <c r="E5204" s="1" t="s">
        <v>46</v>
      </c>
      <c r="F5204" s="1" t="s">
        <v>1750</v>
      </c>
      <c r="G5204" s="1" t="s">
        <v>3278</v>
      </c>
      <c r="H5204" s="1" t="s">
        <v>100</v>
      </c>
      <c r="I5204" s="1" t="s">
        <v>5373</v>
      </c>
      <c r="J5204" s="1" t="s">
        <v>101</v>
      </c>
      <c r="K5204">
        <v>1260</v>
      </c>
      <c r="L5204" s="2">
        <v>42359.36446759259</v>
      </c>
      <c r="M5204" s="2">
        <v>42331.375</v>
      </c>
      <c r="N5204" s="2">
        <v>42389.000763888886</v>
      </c>
      <c r="O5204">
        <v>130</v>
      </c>
      <c r="P5204">
        <v>8</v>
      </c>
      <c r="Q5204" s="1" t="s">
        <v>57</v>
      </c>
      <c r="R5204" s="1" t="s">
        <v>24</v>
      </c>
      <c r="S5204" s="1" t="s">
        <v>31</v>
      </c>
      <c r="T5204" s="3">
        <v>42359</v>
      </c>
      <c r="U5204" s="1" t="str">
        <f>IF(kiva_loans__muestra[[#This Row],[funded_amount]]=kiva_loans__muestra[[#This Row],[loan_amount]],"funded","unfunded")</f>
        <v>funded</v>
      </c>
      <c r="V5204" s="1" t="str">
        <f>IF(kiva_loans__muestra[[#This Row],[lender_count]]&gt;=50,"high","low")</f>
        <v>low</v>
      </c>
    </row>
    <row r="5205" spans="1:22" x14ac:dyDescent="0.25">
      <c r="A5205">
        <v>998120</v>
      </c>
      <c r="B5205">
        <v>5750</v>
      </c>
      <c r="C5205">
        <v>5750</v>
      </c>
      <c r="D5205" s="1" t="s">
        <v>541</v>
      </c>
      <c r="E5205" s="1" t="s">
        <v>78</v>
      </c>
      <c r="F5205" s="1" t="s">
        <v>2038</v>
      </c>
      <c r="G5205" s="1" t="s">
        <v>3661</v>
      </c>
      <c r="H5205" s="1" t="s">
        <v>805</v>
      </c>
      <c r="I5205" s="1" t="s">
        <v>30</v>
      </c>
      <c r="J5205" s="1" t="s">
        <v>90</v>
      </c>
      <c r="K5205">
        <v>1150</v>
      </c>
      <c r="L5205" s="2">
        <v>42359.36109953704</v>
      </c>
      <c r="M5205" s="2">
        <v>42332.375</v>
      </c>
      <c r="N5205" s="2">
        <v>42362.661574074074</v>
      </c>
      <c r="O5205">
        <v>110</v>
      </c>
      <c r="P5205">
        <v>13</v>
      </c>
      <c r="Q5205" s="1" t="s">
        <v>40</v>
      </c>
      <c r="R5205" s="1" t="s">
        <v>24</v>
      </c>
      <c r="S5205" s="1" t="s">
        <v>31</v>
      </c>
      <c r="T5205" s="3">
        <v>42359</v>
      </c>
      <c r="U5205" s="1" t="str">
        <f>IF(kiva_loans__muestra[[#This Row],[funded_amount]]=kiva_loans__muestra[[#This Row],[loan_amount]],"funded","unfunded")</f>
        <v>funded</v>
      </c>
      <c r="V5205" s="1" t="str">
        <f>IF(kiva_loans__muestra[[#This Row],[lender_count]]&gt;=50,"high","low")</f>
        <v>low</v>
      </c>
    </row>
    <row r="5206" spans="1:22" x14ac:dyDescent="0.25">
      <c r="A5206">
        <v>998520</v>
      </c>
      <c r="B5206">
        <v>58000</v>
      </c>
      <c r="C5206">
        <v>58000</v>
      </c>
      <c r="D5206" s="1" t="s">
        <v>59</v>
      </c>
      <c r="E5206" s="1" t="s">
        <v>27</v>
      </c>
      <c r="F5206" s="1" t="s">
        <v>9442</v>
      </c>
      <c r="G5206" s="1" t="s">
        <v>3274</v>
      </c>
      <c r="H5206" s="1" t="s">
        <v>105</v>
      </c>
      <c r="I5206" s="1" t="s">
        <v>792</v>
      </c>
      <c r="J5206" s="1" t="s">
        <v>106</v>
      </c>
      <c r="K5206">
        <v>1190</v>
      </c>
      <c r="L5206" s="2">
        <v>42359.758946759262</v>
      </c>
      <c r="M5206" s="2">
        <v>42348.375</v>
      </c>
      <c r="N5206" s="2">
        <v>42360.765474537038</v>
      </c>
      <c r="O5206">
        <v>60</v>
      </c>
      <c r="P5206">
        <v>69</v>
      </c>
      <c r="Q5206" s="1" t="s">
        <v>40</v>
      </c>
      <c r="R5206" s="1" t="s">
        <v>9443</v>
      </c>
      <c r="S5206" s="1" t="s">
        <v>35</v>
      </c>
      <c r="T5206" s="3">
        <v>42359</v>
      </c>
      <c r="U5206" s="1" t="str">
        <f>IF(kiva_loans__muestra[[#This Row],[funded_amount]]=kiva_loans__muestra[[#This Row],[loan_amount]],"funded","unfunded")</f>
        <v>funded</v>
      </c>
      <c r="V5206" s="1" t="str">
        <f>IF(kiva_loans__muestra[[#This Row],[lender_count]]&gt;=50,"high","low")</f>
        <v>high</v>
      </c>
    </row>
    <row r="5207" spans="1:22" x14ac:dyDescent="0.25">
      <c r="A5207">
        <v>998300</v>
      </c>
      <c r="B5207">
        <v>2000</v>
      </c>
      <c r="C5207">
        <v>2000</v>
      </c>
      <c r="D5207" s="1" t="s">
        <v>64</v>
      </c>
      <c r="E5207" s="1" t="s">
        <v>37</v>
      </c>
      <c r="F5207" s="1" t="s">
        <v>9444</v>
      </c>
      <c r="G5207" s="1" t="s">
        <v>3263</v>
      </c>
      <c r="H5207" s="1" t="s">
        <v>33</v>
      </c>
      <c r="I5207" s="1" t="s">
        <v>1651</v>
      </c>
      <c r="J5207" s="1" t="s">
        <v>34</v>
      </c>
      <c r="K5207">
        <v>1380</v>
      </c>
      <c r="L5207" s="2">
        <v>42359.51021990741</v>
      </c>
      <c r="M5207" s="2">
        <v>42349.375</v>
      </c>
      <c r="N5207" s="2">
        <v>42361.753668981481</v>
      </c>
      <c r="O5207">
        <v>140</v>
      </c>
      <c r="P5207">
        <v>1</v>
      </c>
      <c r="Q5207" s="1" t="s">
        <v>30</v>
      </c>
      <c r="R5207" s="1" t="s">
        <v>24</v>
      </c>
      <c r="S5207" s="1" t="s">
        <v>31</v>
      </c>
      <c r="T5207" s="3">
        <v>42359</v>
      </c>
      <c r="U5207" s="1" t="str">
        <f>IF(kiva_loans__muestra[[#This Row],[funded_amount]]=kiva_loans__muestra[[#This Row],[loan_amount]],"funded","unfunded")</f>
        <v>funded</v>
      </c>
      <c r="V5207" s="1" t="str">
        <f>IF(kiva_loans__muestra[[#This Row],[lender_count]]&gt;=50,"high","low")</f>
        <v>low</v>
      </c>
    </row>
    <row r="5208" spans="1:22" x14ac:dyDescent="0.25">
      <c r="A5208">
        <v>998448</v>
      </c>
      <c r="B5208">
        <v>9750</v>
      </c>
      <c r="C5208">
        <v>9750</v>
      </c>
      <c r="D5208" s="1" t="s">
        <v>37</v>
      </c>
      <c r="E5208" s="1" t="s">
        <v>37</v>
      </c>
      <c r="F5208" s="1" t="s">
        <v>9445</v>
      </c>
      <c r="G5208" s="1" t="s">
        <v>3263</v>
      </c>
      <c r="H5208" s="1" t="s">
        <v>33</v>
      </c>
      <c r="I5208" s="1" t="s">
        <v>1513</v>
      </c>
      <c r="J5208" s="1" t="s">
        <v>34</v>
      </c>
      <c r="K5208">
        <v>2020</v>
      </c>
      <c r="L5208" s="2">
        <v>42359.654594907406</v>
      </c>
      <c r="M5208" s="2">
        <v>42401.375</v>
      </c>
      <c r="N5208" s="2">
        <v>42389.83289351852</v>
      </c>
      <c r="O5208">
        <v>110</v>
      </c>
      <c r="P5208">
        <v>21</v>
      </c>
      <c r="Q5208" s="1" t="s">
        <v>9446</v>
      </c>
      <c r="R5208" s="1" t="s">
        <v>9447</v>
      </c>
      <c r="S5208" s="1" t="s">
        <v>25</v>
      </c>
      <c r="T5208" s="3">
        <v>42359</v>
      </c>
      <c r="U5208" s="1" t="str">
        <f>IF(kiva_loans__muestra[[#This Row],[funded_amount]]=kiva_loans__muestra[[#This Row],[loan_amount]],"funded","unfunded")</f>
        <v>funded</v>
      </c>
      <c r="V5208" s="1" t="str">
        <f>IF(kiva_loans__muestra[[#This Row],[lender_count]]&gt;=50,"high","low")</f>
        <v>low</v>
      </c>
    </row>
    <row r="5209" spans="1:22" x14ac:dyDescent="0.25">
      <c r="A5209">
        <v>997933</v>
      </c>
      <c r="B5209">
        <v>2250</v>
      </c>
      <c r="C5209">
        <v>2250</v>
      </c>
      <c r="D5209" s="1" t="s">
        <v>64</v>
      </c>
      <c r="E5209" s="1" t="s">
        <v>37</v>
      </c>
      <c r="F5209" s="1" t="s">
        <v>9448</v>
      </c>
      <c r="G5209" s="1" t="s">
        <v>3278</v>
      </c>
      <c r="H5209" s="1" t="s">
        <v>100</v>
      </c>
      <c r="I5209" s="1" t="s">
        <v>2035</v>
      </c>
      <c r="J5209" s="1" t="s">
        <v>101</v>
      </c>
      <c r="K5209">
        <v>1260</v>
      </c>
      <c r="L5209" s="2">
        <v>42359.19427083333</v>
      </c>
      <c r="M5209" s="2">
        <v>42353.375</v>
      </c>
      <c r="N5209" s="2">
        <v>42362.29146990741</v>
      </c>
      <c r="O5209">
        <v>90</v>
      </c>
      <c r="P5209">
        <v>7</v>
      </c>
      <c r="Q5209" s="1" t="s">
        <v>30</v>
      </c>
      <c r="R5209" s="1" t="s">
        <v>24</v>
      </c>
      <c r="S5209" s="1" t="s">
        <v>31</v>
      </c>
      <c r="T5209" s="3">
        <v>42359</v>
      </c>
      <c r="U5209" s="1" t="str">
        <f>IF(kiva_loans__muestra[[#This Row],[funded_amount]]=kiva_loans__muestra[[#This Row],[loan_amount]],"funded","unfunded")</f>
        <v>funded</v>
      </c>
      <c r="V5209" s="1" t="str">
        <f>IF(kiva_loans__muestra[[#This Row],[lender_count]]&gt;=50,"high","low")</f>
        <v>low</v>
      </c>
    </row>
    <row r="5210" spans="1:22" x14ac:dyDescent="0.25">
      <c r="A5210">
        <v>998195</v>
      </c>
      <c r="B5210">
        <v>6000</v>
      </c>
      <c r="C5210">
        <v>6000</v>
      </c>
      <c r="D5210" s="1" t="s">
        <v>81</v>
      </c>
      <c r="E5210" s="1" t="s">
        <v>27</v>
      </c>
      <c r="F5210" s="1" t="s">
        <v>1574</v>
      </c>
      <c r="G5210" s="1" t="s">
        <v>3263</v>
      </c>
      <c r="H5210" s="1" t="s">
        <v>33</v>
      </c>
      <c r="I5210" s="1" t="s">
        <v>1123</v>
      </c>
      <c r="J5210" s="1" t="s">
        <v>34</v>
      </c>
      <c r="K5210">
        <v>1380</v>
      </c>
      <c r="L5210" s="2">
        <v>42359.397812499999</v>
      </c>
      <c r="M5210" s="2">
        <v>42352.375</v>
      </c>
      <c r="N5210" s="2">
        <v>42387.93608796296</v>
      </c>
      <c r="O5210">
        <v>140</v>
      </c>
      <c r="P5210">
        <v>21</v>
      </c>
      <c r="Q5210" s="1" t="s">
        <v>1503</v>
      </c>
      <c r="R5210" s="1" t="s">
        <v>24</v>
      </c>
      <c r="S5210" s="1" t="s">
        <v>31</v>
      </c>
      <c r="T5210" s="3">
        <v>42359</v>
      </c>
      <c r="U5210" s="1" t="str">
        <f>IF(kiva_loans__muestra[[#This Row],[funded_amount]]=kiva_loans__muestra[[#This Row],[loan_amount]],"funded","unfunded")</f>
        <v>funded</v>
      </c>
      <c r="V5210" s="1" t="str">
        <f>IF(kiva_loans__muestra[[#This Row],[lender_count]]&gt;=50,"high","low")</f>
        <v>low</v>
      </c>
    </row>
    <row r="5211" spans="1:22" x14ac:dyDescent="0.25">
      <c r="A5211">
        <v>999086</v>
      </c>
      <c r="B5211">
        <v>9000</v>
      </c>
      <c r="C5211">
        <v>9000</v>
      </c>
      <c r="D5211" s="1" t="s">
        <v>26</v>
      </c>
      <c r="E5211" s="1" t="s">
        <v>27</v>
      </c>
      <c r="F5211" s="1" t="s">
        <v>9449</v>
      </c>
      <c r="G5211" s="1" t="s">
        <v>3274</v>
      </c>
      <c r="H5211" s="1" t="s">
        <v>105</v>
      </c>
      <c r="I5211" s="1" t="s">
        <v>1047</v>
      </c>
      <c r="J5211" s="1" t="s">
        <v>106</v>
      </c>
      <c r="K5211">
        <v>1430</v>
      </c>
      <c r="L5211" s="2">
        <v>42360.759571759256</v>
      </c>
      <c r="M5211" s="2">
        <v>42335.375</v>
      </c>
      <c r="N5211" s="2">
        <v>42368.397407407407</v>
      </c>
      <c r="O5211">
        <v>180</v>
      </c>
      <c r="P5211">
        <v>33</v>
      </c>
      <c r="Q5211" s="1" t="s">
        <v>9450</v>
      </c>
      <c r="R5211" s="1" t="s">
        <v>92</v>
      </c>
      <c r="S5211" s="1" t="s">
        <v>31</v>
      </c>
      <c r="T5211" s="3">
        <v>42360</v>
      </c>
      <c r="U5211" s="1" t="str">
        <f>IF(kiva_loans__muestra[[#This Row],[funded_amount]]=kiva_loans__muestra[[#This Row],[loan_amount]],"funded","unfunded")</f>
        <v>funded</v>
      </c>
      <c r="V5211" s="1" t="str">
        <f>IF(kiva_loans__muestra[[#This Row],[lender_count]]&gt;=50,"high","low")</f>
        <v>low</v>
      </c>
    </row>
    <row r="5212" spans="1:22" x14ac:dyDescent="0.25">
      <c r="A5212">
        <v>999137</v>
      </c>
      <c r="B5212">
        <v>14750</v>
      </c>
      <c r="C5212">
        <v>14750</v>
      </c>
      <c r="D5212" s="1" t="s">
        <v>37</v>
      </c>
      <c r="E5212" s="1" t="s">
        <v>37</v>
      </c>
      <c r="F5212" s="1" t="s">
        <v>9451</v>
      </c>
      <c r="G5212" s="1" t="s">
        <v>3333</v>
      </c>
      <c r="H5212" s="1" t="s">
        <v>241</v>
      </c>
      <c r="I5212" s="1" t="s">
        <v>2018</v>
      </c>
      <c r="J5212" s="1" t="s">
        <v>243</v>
      </c>
      <c r="K5212">
        <v>1400</v>
      </c>
      <c r="L5212" s="2">
        <v>42360.896956018521</v>
      </c>
      <c r="M5212" s="2">
        <v>42333.375</v>
      </c>
      <c r="N5212" s="2">
        <v>42388.081377314818</v>
      </c>
      <c r="O5212">
        <v>260</v>
      </c>
      <c r="P5212">
        <v>51</v>
      </c>
      <c r="Q5212" s="1" t="s">
        <v>5387</v>
      </c>
      <c r="R5212" s="1" t="s">
        <v>24</v>
      </c>
      <c r="S5212" s="1" t="s">
        <v>35</v>
      </c>
      <c r="T5212" s="3">
        <v>42360</v>
      </c>
      <c r="U5212" s="1" t="str">
        <f>IF(kiva_loans__muestra[[#This Row],[funded_amount]]=kiva_loans__muestra[[#This Row],[loan_amount]],"funded","unfunded")</f>
        <v>funded</v>
      </c>
      <c r="V5212" s="1" t="str">
        <f>IF(kiva_loans__muestra[[#This Row],[lender_count]]&gt;=50,"high","low")</f>
        <v>high</v>
      </c>
    </row>
    <row r="5213" spans="1:22" x14ac:dyDescent="0.25">
      <c r="A5213">
        <v>999135</v>
      </c>
      <c r="B5213">
        <v>8750</v>
      </c>
      <c r="C5213">
        <v>8750</v>
      </c>
      <c r="D5213" s="1" t="s">
        <v>630</v>
      </c>
      <c r="E5213" s="1" t="s">
        <v>74</v>
      </c>
      <c r="F5213" s="1" t="s">
        <v>9452</v>
      </c>
      <c r="G5213" s="1" t="s">
        <v>3333</v>
      </c>
      <c r="H5213" s="1" t="s">
        <v>241</v>
      </c>
      <c r="I5213" s="1" t="s">
        <v>2787</v>
      </c>
      <c r="J5213" s="1" t="s">
        <v>243</v>
      </c>
      <c r="K5213">
        <v>1400</v>
      </c>
      <c r="L5213" s="2">
        <v>42360.892002314817</v>
      </c>
      <c r="M5213" s="2">
        <v>42335.375</v>
      </c>
      <c r="N5213" s="2">
        <v>42362.733749999999</v>
      </c>
      <c r="O5213">
        <v>150</v>
      </c>
      <c r="P5213">
        <v>31</v>
      </c>
      <c r="Q5213" s="1" t="s">
        <v>9453</v>
      </c>
      <c r="R5213" s="1" t="s">
        <v>92</v>
      </c>
      <c r="S5213" s="1" t="s">
        <v>31</v>
      </c>
      <c r="T5213" s="3">
        <v>42360</v>
      </c>
      <c r="U5213" s="1" t="str">
        <f>IF(kiva_loans__muestra[[#This Row],[funded_amount]]=kiva_loans__muestra[[#This Row],[loan_amount]],"funded","unfunded")</f>
        <v>funded</v>
      </c>
      <c r="V5213" s="1" t="str">
        <f>IF(kiva_loans__muestra[[#This Row],[lender_count]]&gt;=50,"high","low")</f>
        <v>low</v>
      </c>
    </row>
    <row r="5214" spans="1:22" x14ac:dyDescent="0.25">
      <c r="A5214">
        <v>998960</v>
      </c>
      <c r="B5214">
        <v>4500</v>
      </c>
      <c r="C5214">
        <v>4500</v>
      </c>
      <c r="D5214" s="1" t="s">
        <v>161</v>
      </c>
      <c r="E5214" s="1" t="s">
        <v>37</v>
      </c>
      <c r="F5214" s="1" t="s">
        <v>9454</v>
      </c>
      <c r="G5214" s="1" t="s">
        <v>3284</v>
      </c>
      <c r="H5214" s="1" t="s">
        <v>189</v>
      </c>
      <c r="I5214" s="1" t="s">
        <v>1386</v>
      </c>
      <c r="J5214" s="1" t="s">
        <v>207</v>
      </c>
      <c r="K5214">
        <v>2150</v>
      </c>
      <c r="L5214" s="2">
        <v>42360.626817129632</v>
      </c>
      <c r="M5214" s="2">
        <v>42342.375</v>
      </c>
      <c r="N5214" s="2">
        <v>42368.50037037037</v>
      </c>
      <c r="O5214">
        <v>100</v>
      </c>
      <c r="P5214">
        <v>17</v>
      </c>
      <c r="Q5214" s="1" t="s">
        <v>9455</v>
      </c>
      <c r="R5214" s="1" t="s">
        <v>92</v>
      </c>
      <c r="S5214" s="1" t="s">
        <v>31</v>
      </c>
      <c r="T5214" s="3">
        <v>42360</v>
      </c>
      <c r="U5214" s="1" t="str">
        <f>IF(kiva_loans__muestra[[#This Row],[funded_amount]]=kiva_loans__muestra[[#This Row],[loan_amount]],"funded","unfunded")</f>
        <v>funded</v>
      </c>
      <c r="V5214" s="1" t="str">
        <f>IF(kiva_loans__muestra[[#This Row],[lender_count]]&gt;=50,"high","low")</f>
        <v>low</v>
      </c>
    </row>
    <row r="5215" spans="1:22" x14ac:dyDescent="0.25">
      <c r="A5215">
        <v>999181</v>
      </c>
      <c r="B5215">
        <v>5000</v>
      </c>
      <c r="C5215">
        <v>5000</v>
      </c>
      <c r="D5215" s="1" t="s">
        <v>201</v>
      </c>
      <c r="E5215" s="1" t="s">
        <v>37</v>
      </c>
      <c r="F5215" s="1" t="s">
        <v>9456</v>
      </c>
      <c r="G5215" s="1" t="s">
        <v>3276</v>
      </c>
      <c r="H5215" s="1" t="s">
        <v>225</v>
      </c>
      <c r="I5215" s="1" t="s">
        <v>1326</v>
      </c>
      <c r="J5215" s="1" t="s">
        <v>90</v>
      </c>
      <c r="K5215">
        <v>1880</v>
      </c>
      <c r="L5215" s="2">
        <v>42361.005752314813</v>
      </c>
      <c r="M5215" s="2">
        <v>42359.375</v>
      </c>
      <c r="N5215" s="2">
        <v>42369.679791666669</v>
      </c>
      <c r="O5215">
        <v>120</v>
      </c>
      <c r="P5215">
        <v>20</v>
      </c>
      <c r="Q5215" s="1" t="s">
        <v>30</v>
      </c>
      <c r="R5215" s="1" t="s">
        <v>92</v>
      </c>
      <c r="S5215" s="1" t="s">
        <v>31</v>
      </c>
      <c r="T5215" s="3">
        <v>42360</v>
      </c>
      <c r="U5215" s="1" t="str">
        <f>IF(kiva_loans__muestra[[#This Row],[funded_amount]]=kiva_loans__muestra[[#This Row],[loan_amount]],"funded","unfunded")</f>
        <v>funded</v>
      </c>
      <c r="V5215" s="1" t="str">
        <f>IF(kiva_loans__muestra[[#This Row],[lender_count]]&gt;=50,"high","low")</f>
        <v>low</v>
      </c>
    </row>
    <row r="5216" spans="1:22" x14ac:dyDescent="0.25">
      <c r="A5216">
        <v>998811</v>
      </c>
      <c r="B5216">
        <v>3000</v>
      </c>
      <c r="C5216">
        <v>3000</v>
      </c>
      <c r="D5216" s="1" t="s">
        <v>64</v>
      </c>
      <c r="E5216" s="1" t="s">
        <v>37</v>
      </c>
      <c r="F5216" s="1" t="s">
        <v>9457</v>
      </c>
      <c r="G5216" s="1" t="s">
        <v>3307</v>
      </c>
      <c r="H5216" s="1" t="s">
        <v>412</v>
      </c>
      <c r="I5216" s="1" t="s">
        <v>1185</v>
      </c>
      <c r="J5216" s="1" t="s">
        <v>413</v>
      </c>
      <c r="K5216">
        <v>1630</v>
      </c>
      <c r="L5216" s="2">
        <v>42360.380208333336</v>
      </c>
      <c r="M5216" s="2">
        <v>42357.375</v>
      </c>
      <c r="N5216" s="2">
        <v>42366.61446759259</v>
      </c>
      <c r="O5216">
        <v>100</v>
      </c>
      <c r="P5216">
        <v>12</v>
      </c>
      <c r="Q5216" s="1" t="s">
        <v>30</v>
      </c>
      <c r="R5216" s="1" t="s">
        <v>92</v>
      </c>
      <c r="S5216" s="1" t="s">
        <v>31</v>
      </c>
      <c r="T5216" s="3">
        <v>42360</v>
      </c>
      <c r="U5216" s="1" t="str">
        <f>IF(kiva_loans__muestra[[#This Row],[funded_amount]]=kiva_loans__muestra[[#This Row],[loan_amount]],"funded","unfunded")</f>
        <v>funded</v>
      </c>
      <c r="V5216" s="1" t="str">
        <f>IF(kiva_loans__muestra[[#This Row],[lender_count]]&gt;=50,"high","low")</f>
        <v>low</v>
      </c>
    </row>
    <row r="5217" spans="1:22" x14ac:dyDescent="0.25">
      <c r="A5217">
        <v>998697</v>
      </c>
      <c r="B5217">
        <v>3250</v>
      </c>
      <c r="C5217">
        <v>3250</v>
      </c>
      <c r="D5217" s="1" t="s">
        <v>280</v>
      </c>
      <c r="E5217" s="1" t="s">
        <v>104</v>
      </c>
      <c r="F5217" s="1" t="s">
        <v>1342</v>
      </c>
      <c r="G5217" s="1" t="s">
        <v>3311</v>
      </c>
      <c r="H5217" s="1" t="s">
        <v>119</v>
      </c>
      <c r="I5217" s="1" t="s">
        <v>1219</v>
      </c>
      <c r="J5217" s="1" t="s">
        <v>270</v>
      </c>
      <c r="K5217">
        <v>3110</v>
      </c>
      <c r="L5217" s="2">
        <v>42360.171747685185</v>
      </c>
      <c r="M5217" s="2">
        <v>42355.375</v>
      </c>
      <c r="N5217" s="2">
        <v>42363.845451388886</v>
      </c>
      <c r="O5217">
        <v>80</v>
      </c>
      <c r="P5217">
        <v>9</v>
      </c>
      <c r="Q5217" s="1" t="s">
        <v>30</v>
      </c>
      <c r="R5217" s="1" t="s">
        <v>2158</v>
      </c>
      <c r="S5217" s="1" t="s">
        <v>31</v>
      </c>
      <c r="T5217" s="3">
        <v>42360</v>
      </c>
      <c r="U5217" s="1" t="str">
        <f>IF(kiva_loans__muestra[[#This Row],[funded_amount]]=kiva_loans__muestra[[#This Row],[loan_amount]],"funded","unfunded")</f>
        <v>funded</v>
      </c>
      <c r="V5217" s="1" t="str">
        <f>IF(kiva_loans__muestra[[#This Row],[lender_count]]&gt;=50,"high","low")</f>
        <v>low</v>
      </c>
    </row>
    <row r="5218" spans="1:22" x14ac:dyDescent="0.25">
      <c r="A5218">
        <v>999167</v>
      </c>
      <c r="B5218">
        <v>59750</v>
      </c>
      <c r="C5218">
        <v>59750</v>
      </c>
      <c r="D5218" s="1" t="s">
        <v>108</v>
      </c>
      <c r="E5218" s="1" t="s">
        <v>27</v>
      </c>
      <c r="F5218" s="1" t="s">
        <v>9458</v>
      </c>
      <c r="G5218" s="1" t="s">
        <v>3333</v>
      </c>
      <c r="H5218" s="1" t="s">
        <v>241</v>
      </c>
      <c r="I5218" s="1" t="s">
        <v>285</v>
      </c>
      <c r="J5218" s="1" t="s">
        <v>243</v>
      </c>
      <c r="K5218">
        <v>590</v>
      </c>
      <c r="L5218" s="2">
        <v>42360.970358796294</v>
      </c>
      <c r="M5218" s="2">
        <v>42331.375</v>
      </c>
      <c r="N5218" s="2">
        <v>42391.8672337963</v>
      </c>
      <c r="O5218">
        <v>120</v>
      </c>
      <c r="P5218">
        <v>109</v>
      </c>
      <c r="Q5218" s="1" t="s">
        <v>9459</v>
      </c>
      <c r="R5218" s="1" t="s">
        <v>1028</v>
      </c>
      <c r="S5218" s="1" t="s">
        <v>31</v>
      </c>
      <c r="T5218" s="3">
        <v>42360</v>
      </c>
      <c r="U5218" s="1" t="str">
        <f>IF(kiva_loans__muestra[[#This Row],[funded_amount]]=kiva_loans__muestra[[#This Row],[loan_amount]],"funded","unfunded")</f>
        <v>funded</v>
      </c>
      <c r="V5218" s="1" t="str">
        <f>IF(kiva_loans__muestra[[#This Row],[lender_count]]&gt;=50,"high","low")</f>
        <v>high</v>
      </c>
    </row>
    <row r="5219" spans="1:22" x14ac:dyDescent="0.25">
      <c r="A5219">
        <v>998839</v>
      </c>
      <c r="B5219">
        <v>2250</v>
      </c>
      <c r="C5219">
        <v>2250</v>
      </c>
      <c r="D5219" s="1" t="s">
        <v>75</v>
      </c>
      <c r="E5219" s="1" t="s">
        <v>27</v>
      </c>
      <c r="F5219" s="1" t="s">
        <v>9460</v>
      </c>
      <c r="G5219" s="1" t="s">
        <v>3278</v>
      </c>
      <c r="H5219" s="1" t="s">
        <v>100</v>
      </c>
      <c r="I5219" s="1" t="s">
        <v>463</v>
      </c>
      <c r="J5219" s="1" t="s">
        <v>101</v>
      </c>
      <c r="K5219">
        <v>1450</v>
      </c>
      <c r="L5219" s="2">
        <v>42360.412870370368</v>
      </c>
      <c r="M5219" s="2">
        <v>42349.375</v>
      </c>
      <c r="N5219" s="2">
        <v>42363.430532407408</v>
      </c>
      <c r="O5219">
        <v>80</v>
      </c>
      <c r="P5219">
        <v>9</v>
      </c>
      <c r="Q5219" s="1" t="s">
        <v>30</v>
      </c>
      <c r="R5219" s="1" t="s">
        <v>24</v>
      </c>
      <c r="S5219" s="1" t="s">
        <v>35</v>
      </c>
      <c r="T5219" s="3">
        <v>42360</v>
      </c>
      <c r="U5219" s="1" t="str">
        <f>IF(kiva_loans__muestra[[#This Row],[funded_amount]]=kiva_loans__muestra[[#This Row],[loan_amount]],"funded","unfunded")</f>
        <v>funded</v>
      </c>
      <c r="V5219" s="1" t="str">
        <f>IF(kiva_loans__muestra[[#This Row],[lender_count]]&gt;=50,"high","low")</f>
        <v>low</v>
      </c>
    </row>
    <row r="5220" spans="1:22" x14ac:dyDescent="0.25">
      <c r="A5220">
        <v>998961</v>
      </c>
      <c r="B5220">
        <v>7000</v>
      </c>
      <c r="C5220">
        <v>7000</v>
      </c>
      <c r="D5220" s="1" t="s">
        <v>2555</v>
      </c>
      <c r="E5220" s="1" t="s">
        <v>46</v>
      </c>
      <c r="F5220" s="1" t="s">
        <v>30</v>
      </c>
      <c r="G5220" s="1" t="s">
        <v>3661</v>
      </c>
      <c r="H5220" s="1" t="s">
        <v>805</v>
      </c>
      <c r="I5220" s="1" t="s">
        <v>30</v>
      </c>
      <c r="J5220" s="1" t="s">
        <v>806</v>
      </c>
      <c r="K5220">
        <v>4040</v>
      </c>
      <c r="L5220" s="2">
        <v>42360.627210648148</v>
      </c>
      <c r="M5220" s="2">
        <v>42356.375</v>
      </c>
      <c r="N5220" s="2">
        <v>42381.644976851851</v>
      </c>
      <c r="O5220">
        <v>150</v>
      </c>
      <c r="P5220">
        <v>16</v>
      </c>
      <c r="Q5220" s="1" t="s">
        <v>9461</v>
      </c>
      <c r="R5220" s="1" t="s">
        <v>30</v>
      </c>
      <c r="S5220" s="1" t="s">
        <v>31</v>
      </c>
      <c r="T5220" s="3">
        <v>42360</v>
      </c>
      <c r="U5220" s="1" t="str">
        <f>IF(kiva_loans__muestra[[#This Row],[funded_amount]]=kiva_loans__muestra[[#This Row],[loan_amount]],"funded","unfunded")</f>
        <v>funded</v>
      </c>
      <c r="V5220" s="1" t="str">
        <f>IF(kiva_loans__muestra[[#This Row],[lender_count]]&gt;=50,"high","low")</f>
        <v>low</v>
      </c>
    </row>
    <row r="5221" spans="1:22" x14ac:dyDescent="0.25">
      <c r="A5221">
        <v>999530</v>
      </c>
      <c r="B5221">
        <v>5000</v>
      </c>
      <c r="C5221">
        <v>5000</v>
      </c>
      <c r="D5221" s="1" t="s">
        <v>48</v>
      </c>
      <c r="E5221" s="1" t="s">
        <v>49</v>
      </c>
      <c r="F5221" s="1" t="s">
        <v>9462</v>
      </c>
      <c r="G5221" s="1" t="s">
        <v>3355</v>
      </c>
      <c r="H5221" s="1" t="s">
        <v>569</v>
      </c>
      <c r="I5221" s="1" t="s">
        <v>2686</v>
      </c>
      <c r="J5221" s="1" t="s">
        <v>90</v>
      </c>
      <c r="K5221">
        <v>3050</v>
      </c>
      <c r="L5221" s="2">
        <v>42361.509409722225</v>
      </c>
      <c r="M5221" s="2">
        <v>42353.375</v>
      </c>
      <c r="N5221" s="2">
        <v>42364.961527777778</v>
      </c>
      <c r="O5221">
        <v>140</v>
      </c>
      <c r="P5221">
        <v>11</v>
      </c>
      <c r="Q5221" s="1" t="s">
        <v>30</v>
      </c>
      <c r="R5221" s="1" t="s">
        <v>24</v>
      </c>
      <c r="S5221" s="1" t="s">
        <v>31</v>
      </c>
      <c r="T5221" s="3">
        <v>42361</v>
      </c>
      <c r="U5221" s="1" t="str">
        <f>IF(kiva_loans__muestra[[#This Row],[funded_amount]]=kiva_loans__muestra[[#This Row],[loan_amount]],"funded","unfunded")</f>
        <v>funded</v>
      </c>
      <c r="V5221" s="1" t="str">
        <f>IF(kiva_loans__muestra[[#This Row],[lender_count]]&gt;=50,"high","low")</f>
        <v>low</v>
      </c>
    </row>
    <row r="5222" spans="1:22" x14ac:dyDescent="0.25">
      <c r="A5222">
        <v>999676</v>
      </c>
      <c r="B5222">
        <v>1750</v>
      </c>
      <c r="C5222">
        <v>1750</v>
      </c>
      <c r="D5222" s="1" t="s">
        <v>66</v>
      </c>
      <c r="E5222" s="1" t="s">
        <v>66</v>
      </c>
      <c r="F5222" s="1" t="s">
        <v>9463</v>
      </c>
      <c r="G5222" s="1" t="s">
        <v>3427</v>
      </c>
      <c r="H5222" s="1" t="s">
        <v>185</v>
      </c>
      <c r="I5222" s="1" t="s">
        <v>1309</v>
      </c>
      <c r="J5222" s="1" t="s">
        <v>187</v>
      </c>
      <c r="K5222">
        <v>1770</v>
      </c>
      <c r="L5222" s="2">
        <v>42361.62736111111</v>
      </c>
      <c r="M5222" s="2">
        <v>42335.375</v>
      </c>
      <c r="N5222" s="2">
        <v>42362.350347222222</v>
      </c>
      <c r="O5222">
        <v>110</v>
      </c>
      <c r="P5222">
        <v>4</v>
      </c>
      <c r="Q5222" s="1" t="s">
        <v>30</v>
      </c>
      <c r="R5222" s="1" t="s">
        <v>92</v>
      </c>
      <c r="S5222" s="1" t="s">
        <v>25</v>
      </c>
      <c r="T5222" s="3">
        <v>42361</v>
      </c>
      <c r="U5222" s="1" t="str">
        <f>IF(kiva_loans__muestra[[#This Row],[funded_amount]]=kiva_loans__muestra[[#This Row],[loan_amount]],"funded","unfunded")</f>
        <v>funded</v>
      </c>
      <c r="V5222" s="1" t="str">
        <f>IF(kiva_loans__muestra[[#This Row],[lender_count]]&gt;=50,"high","low")</f>
        <v>low</v>
      </c>
    </row>
    <row r="5223" spans="1:22" x14ac:dyDescent="0.25">
      <c r="A5223">
        <v>999483</v>
      </c>
      <c r="B5223">
        <v>3250</v>
      </c>
      <c r="C5223">
        <v>3250</v>
      </c>
      <c r="D5223" s="1" t="s">
        <v>137</v>
      </c>
      <c r="E5223" s="1" t="s">
        <v>27</v>
      </c>
      <c r="F5223" s="1" t="s">
        <v>9464</v>
      </c>
      <c r="G5223" s="1" t="s">
        <v>3261</v>
      </c>
      <c r="H5223" s="1" t="s">
        <v>20</v>
      </c>
      <c r="I5223" s="1" t="s">
        <v>9465</v>
      </c>
      <c r="J5223" s="1" t="s">
        <v>22</v>
      </c>
      <c r="K5223">
        <v>2410</v>
      </c>
      <c r="L5223" s="2">
        <v>42361.446261574078</v>
      </c>
      <c r="M5223" s="2">
        <v>42348.375</v>
      </c>
      <c r="N5223" s="2">
        <v>42372.077303240738</v>
      </c>
      <c r="O5223">
        <v>430</v>
      </c>
      <c r="P5223">
        <v>7</v>
      </c>
      <c r="Q5223" s="1" t="s">
        <v>30</v>
      </c>
      <c r="R5223" s="1" t="s">
        <v>24</v>
      </c>
      <c r="S5223" s="1" t="s">
        <v>25</v>
      </c>
      <c r="T5223" s="3">
        <v>42361</v>
      </c>
      <c r="U5223" s="1" t="str">
        <f>IF(kiva_loans__muestra[[#This Row],[funded_amount]]=kiva_loans__muestra[[#This Row],[loan_amount]],"funded","unfunded")</f>
        <v>funded</v>
      </c>
      <c r="V5223" s="1" t="str">
        <f>IF(kiva_loans__muestra[[#This Row],[lender_count]]&gt;=50,"high","low")</f>
        <v>low</v>
      </c>
    </row>
    <row r="5224" spans="1:22" x14ac:dyDescent="0.25">
      <c r="A5224">
        <v>999537</v>
      </c>
      <c r="B5224">
        <v>8500</v>
      </c>
      <c r="C5224">
        <v>8500</v>
      </c>
      <c r="D5224" s="1" t="s">
        <v>175</v>
      </c>
      <c r="E5224" s="1" t="s">
        <v>78</v>
      </c>
      <c r="F5224" s="1" t="s">
        <v>1897</v>
      </c>
      <c r="G5224" s="1" t="s">
        <v>3439</v>
      </c>
      <c r="H5224" s="1" t="s">
        <v>406</v>
      </c>
      <c r="I5224" s="1" t="s">
        <v>416</v>
      </c>
      <c r="J5224" s="1" t="s">
        <v>408</v>
      </c>
      <c r="K5224">
        <v>1850</v>
      </c>
      <c r="L5224" s="2">
        <v>42361.516261574077</v>
      </c>
      <c r="M5224" s="2">
        <v>42333.375</v>
      </c>
      <c r="N5224" s="2">
        <v>42386.534629629627</v>
      </c>
      <c r="O5224">
        <v>180</v>
      </c>
      <c r="P5224">
        <v>28</v>
      </c>
      <c r="Q5224" s="1" t="s">
        <v>893</v>
      </c>
      <c r="R5224" s="1" t="s">
        <v>92</v>
      </c>
      <c r="S5224" s="1" t="s">
        <v>31</v>
      </c>
      <c r="T5224" s="3">
        <v>42361</v>
      </c>
      <c r="U5224" s="1" t="str">
        <f>IF(kiva_loans__muestra[[#This Row],[funded_amount]]=kiva_loans__muestra[[#This Row],[loan_amount]],"funded","unfunded")</f>
        <v>funded</v>
      </c>
      <c r="V5224" s="1" t="str">
        <f>IF(kiva_loans__muestra[[#This Row],[lender_count]]&gt;=50,"high","low")</f>
        <v>low</v>
      </c>
    </row>
    <row r="5225" spans="1:22" x14ac:dyDescent="0.25">
      <c r="A5225">
        <v>999902</v>
      </c>
      <c r="B5225">
        <v>3000</v>
      </c>
      <c r="C5225">
        <v>3000</v>
      </c>
      <c r="D5225" s="1" t="s">
        <v>311</v>
      </c>
      <c r="E5225" s="1" t="s">
        <v>37</v>
      </c>
      <c r="F5225" s="1" t="s">
        <v>1704</v>
      </c>
      <c r="G5225" s="1" t="s">
        <v>3278</v>
      </c>
      <c r="H5225" s="1" t="s">
        <v>100</v>
      </c>
      <c r="I5225" s="1" t="s">
        <v>1433</v>
      </c>
      <c r="J5225" s="1" t="s">
        <v>101</v>
      </c>
      <c r="K5225">
        <v>1450</v>
      </c>
      <c r="L5225" s="2">
        <v>42362.020844907405</v>
      </c>
      <c r="M5225" s="2">
        <v>42349.375</v>
      </c>
      <c r="N5225" s="2">
        <v>42363.950277777774</v>
      </c>
      <c r="O5225">
        <v>80</v>
      </c>
      <c r="P5225">
        <v>1</v>
      </c>
      <c r="Q5225" s="1" t="s">
        <v>30</v>
      </c>
      <c r="R5225" s="1" t="s">
        <v>24</v>
      </c>
      <c r="S5225" s="1" t="s">
        <v>35</v>
      </c>
      <c r="T5225" s="3">
        <v>42361</v>
      </c>
      <c r="U5225" s="1" t="str">
        <f>IF(kiva_loans__muestra[[#This Row],[funded_amount]]=kiva_loans__muestra[[#This Row],[loan_amount]],"funded","unfunded")</f>
        <v>funded</v>
      </c>
      <c r="V5225" s="1" t="str">
        <f>IF(kiva_loans__muestra[[#This Row],[lender_count]]&gt;=50,"high","low")</f>
        <v>low</v>
      </c>
    </row>
    <row r="5226" spans="1:22" x14ac:dyDescent="0.25">
      <c r="A5226">
        <v>999337</v>
      </c>
      <c r="B5226">
        <v>4000</v>
      </c>
      <c r="C5226">
        <v>4000</v>
      </c>
      <c r="D5226" s="1" t="s">
        <v>36</v>
      </c>
      <c r="E5226" s="1" t="s">
        <v>37</v>
      </c>
      <c r="F5226" s="1" t="s">
        <v>9466</v>
      </c>
      <c r="G5226" s="1" t="s">
        <v>3303</v>
      </c>
      <c r="H5226" s="1" t="s">
        <v>28</v>
      </c>
      <c r="I5226" s="1" t="s">
        <v>604</v>
      </c>
      <c r="J5226" s="1" t="s">
        <v>29</v>
      </c>
      <c r="K5226">
        <v>2470</v>
      </c>
      <c r="L5226" s="2">
        <v>42361.289918981478</v>
      </c>
      <c r="M5226" s="2">
        <v>42342.375</v>
      </c>
      <c r="N5226" s="2">
        <v>42362.717870370368</v>
      </c>
      <c r="O5226">
        <v>140</v>
      </c>
      <c r="P5226">
        <v>11</v>
      </c>
      <c r="Q5226" s="1" t="s">
        <v>30</v>
      </c>
      <c r="R5226" s="1" t="s">
        <v>24</v>
      </c>
      <c r="S5226" s="1" t="s">
        <v>31</v>
      </c>
      <c r="T5226" s="3">
        <v>42361</v>
      </c>
      <c r="U5226" s="1" t="str">
        <f>IF(kiva_loans__muestra[[#This Row],[funded_amount]]=kiva_loans__muestra[[#This Row],[loan_amount]],"funded","unfunded")</f>
        <v>funded</v>
      </c>
      <c r="V5226" s="1" t="str">
        <f>IF(kiva_loans__muestra[[#This Row],[lender_count]]&gt;=50,"high","low")</f>
        <v>low</v>
      </c>
    </row>
    <row r="5227" spans="1:22" x14ac:dyDescent="0.25">
      <c r="A5227">
        <v>999608</v>
      </c>
      <c r="B5227">
        <v>2000</v>
      </c>
      <c r="C5227">
        <v>2000</v>
      </c>
      <c r="D5227" s="1" t="s">
        <v>37</v>
      </c>
      <c r="E5227" s="1" t="s">
        <v>37</v>
      </c>
      <c r="F5227" s="1" t="s">
        <v>9467</v>
      </c>
      <c r="G5227" s="1" t="s">
        <v>3263</v>
      </c>
      <c r="H5227" s="1" t="s">
        <v>33</v>
      </c>
      <c r="I5227" s="1" t="s">
        <v>1273</v>
      </c>
      <c r="J5227" s="1" t="s">
        <v>34</v>
      </c>
      <c r="K5227">
        <v>1380</v>
      </c>
      <c r="L5227" s="2">
        <v>42361.585763888892</v>
      </c>
      <c r="M5227" s="2">
        <v>42355.375</v>
      </c>
      <c r="N5227" s="2">
        <v>42362.983784722222</v>
      </c>
      <c r="O5227">
        <v>80</v>
      </c>
      <c r="P5227">
        <v>8</v>
      </c>
      <c r="Q5227" s="1" t="s">
        <v>30</v>
      </c>
      <c r="R5227" s="1" t="s">
        <v>24</v>
      </c>
      <c r="S5227" s="1" t="s">
        <v>31</v>
      </c>
      <c r="T5227" s="3">
        <v>42361</v>
      </c>
      <c r="U5227" s="1" t="str">
        <f>IF(kiva_loans__muestra[[#This Row],[funded_amount]]=kiva_loans__muestra[[#This Row],[loan_amount]],"funded","unfunded")</f>
        <v>funded</v>
      </c>
      <c r="V5227" s="1" t="str">
        <f>IF(kiva_loans__muestra[[#This Row],[lender_count]]&gt;=50,"high","low")</f>
        <v>low</v>
      </c>
    </row>
    <row r="5228" spans="1:22" x14ac:dyDescent="0.25">
      <c r="A5228">
        <v>999482</v>
      </c>
      <c r="B5228">
        <v>2250</v>
      </c>
      <c r="C5228">
        <v>2250</v>
      </c>
      <c r="D5228" s="1" t="s">
        <v>124</v>
      </c>
      <c r="E5228" s="1" t="s">
        <v>125</v>
      </c>
      <c r="F5228" s="1" t="s">
        <v>9468</v>
      </c>
      <c r="G5228" s="1" t="s">
        <v>3311</v>
      </c>
      <c r="H5228" s="1" t="s">
        <v>119</v>
      </c>
      <c r="I5228" s="1" t="s">
        <v>1571</v>
      </c>
      <c r="J5228" s="1" t="s">
        <v>270</v>
      </c>
      <c r="K5228">
        <v>2040</v>
      </c>
      <c r="L5228" s="2">
        <v>42361.444351851853</v>
      </c>
      <c r="M5228" s="2">
        <v>42331.375</v>
      </c>
      <c r="N5228" s="2">
        <v>42362.84302083333</v>
      </c>
      <c r="O5228">
        <v>200</v>
      </c>
      <c r="P5228">
        <v>7</v>
      </c>
      <c r="Q5228" s="1" t="s">
        <v>30</v>
      </c>
      <c r="R5228" s="1" t="s">
        <v>60</v>
      </c>
      <c r="S5228" s="1" t="s">
        <v>31</v>
      </c>
      <c r="T5228" s="3">
        <v>42361</v>
      </c>
      <c r="U5228" s="1" t="str">
        <f>IF(kiva_loans__muestra[[#This Row],[funded_amount]]=kiva_loans__muestra[[#This Row],[loan_amount]],"funded","unfunded")</f>
        <v>funded</v>
      </c>
      <c r="V5228" s="1" t="str">
        <f>IF(kiva_loans__muestra[[#This Row],[lender_count]]&gt;=50,"high","low")</f>
        <v>low</v>
      </c>
    </row>
    <row r="5229" spans="1:22" x14ac:dyDescent="0.25">
      <c r="A5229">
        <v>999634</v>
      </c>
      <c r="B5229">
        <v>30250</v>
      </c>
      <c r="C5229">
        <v>30250</v>
      </c>
      <c r="D5229" s="1" t="s">
        <v>48</v>
      </c>
      <c r="E5229" s="1" t="s">
        <v>49</v>
      </c>
      <c r="F5229" s="1" t="s">
        <v>9469</v>
      </c>
      <c r="G5229" s="1" t="s">
        <v>3422</v>
      </c>
      <c r="H5229" s="1" t="s">
        <v>898</v>
      </c>
      <c r="I5229" s="1" t="s">
        <v>30</v>
      </c>
      <c r="J5229" s="1" t="s">
        <v>899</v>
      </c>
      <c r="K5229">
        <v>1610</v>
      </c>
      <c r="L5229" s="2">
        <v>42361.603206018517</v>
      </c>
      <c r="M5229" s="2">
        <v>42338.375</v>
      </c>
      <c r="N5229" s="2">
        <v>42381.056203703702</v>
      </c>
      <c r="O5229">
        <v>60</v>
      </c>
      <c r="P5229">
        <v>32</v>
      </c>
      <c r="Q5229" s="1" t="s">
        <v>501</v>
      </c>
      <c r="R5229" s="1" t="s">
        <v>9470</v>
      </c>
      <c r="S5229" s="1" t="s">
        <v>35</v>
      </c>
      <c r="T5229" s="3">
        <v>42361</v>
      </c>
      <c r="U5229" s="1" t="str">
        <f>IF(kiva_loans__muestra[[#This Row],[funded_amount]]=kiva_loans__muestra[[#This Row],[loan_amount]],"funded","unfunded")</f>
        <v>funded</v>
      </c>
      <c r="V5229" s="1" t="str">
        <f>IF(kiva_loans__muestra[[#This Row],[lender_count]]&gt;=50,"high","low")</f>
        <v>low</v>
      </c>
    </row>
    <row r="5230" spans="1:22" x14ac:dyDescent="0.25">
      <c r="A5230">
        <v>999776</v>
      </c>
      <c r="B5230">
        <v>5750</v>
      </c>
      <c r="C5230">
        <v>5750</v>
      </c>
      <c r="D5230" s="1" t="s">
        <v>64</v>
      </c>
      <c r="E5230" s="1" t="s">
        <v>37</v>
      </c>
      <c r="F5230" s="1" t="s">
        <v>9471</v>
      </c>
      <c r="G5230" s="1" t="s">
        <v>3263</v>
      </c>
      <c r="H5230" s="1" t="s">
        <v>33</v>
      </c>
      <c r="I5230" s="1" t="s">
        <v>1513</v>
      </c>
      <c r="J5230" s="1" t="s">
        <v>34</v>
      </c>
      <c r="K5230">
        <v>2020</v>
      </c>
      <c r="L5230" s="2">
        <v>42361.709421296298</v>
      </c>
      <c r="M5230" s="2">
        <v>42401.375</v>
      </c>
      <c r="N5230" s="2">
        <v>42363.27679398148</v>
      </c>
      <c r="O5230">
        <v>110</v>
      </c>
      <c r="P5230">
        <v>14</v>
      </c>
      <c r="Q5230" s="1" t="s">
        <v>30</v>
      </c>
      <c r="R5230" s="1" t="s">
        <v>9472</v>
      </c>
      <c r="S5230" s="1" t="s">
        <v>25</v>
      </c>
      <c r="T5230" s="3">
        <v>42361</v>
      </c>
      <c r="U5230" s="1" t="str">
        <f>IF(kiva_loans__muestra[[#This Row],[funded_amount]]=kiva_loans__muestra[[#This Row],[loan_amount]],"funded","unfunded")</f>
        <v>funded</v>
      </c>
      <c r="V5230" s="1" t="str">
        <f>IF(kiva_loans__muestra[[#This Row],[lender_count]]&gt;=50,"high","low")</f>
        <v>low</v>
      </c>
    </row>
    <row r="5231" spans="1:22" x14ac:dyDescent="0.25">
      <c r="A5231">
        <v>1000170</v>
      </c>
      <c r="B5231">
        <v>3750</v>
      </c>
      <c r="C5231">
        <v>3750</v>
      </c>
      <c r="D5231" s="1" t="s">
        <v>311</v>
      </c>
      <c r="E5231" s="1" t="s">
        <v>37</v>
      </c>
      <c r="F5231" s="1" t="s">
        <v>9473</v>
      </c>
      <c r="G5231" s="1" t="s">
        <v>3284</v>
      </c>
      <c r="H5231" s="1" t="s">
        <v>189</v>
      </c>
      <c r="I5231" s="1" t="s">
        <v>1176</v>
      </c>
      <c r="J5231" s="1" t="s">
        <v>207</v>
      </c>
      <c r="K5231">
        <v>630</v>
      </c>
      <c r="L5231" s="2">
        <v>42362.512974537036</v>
      </c>
      <c r="M5231" s="2">
        <v>42346.375</v>
      </c>
      <c r="N5231" s="2">
        <v>42408.032256944447</v>
      </c>
      <c r="O5231">
        <v>140</v>
      </c>
      <c r="P5231">
        <v>13</v>
      </c>
      <c r="Q5231" s="1" t="s">
        <v>9474</v>
      </c>
      <c r="R5231" s="1" t="s">
        <v>92</v>
      </c>
      <c r="S5231" s="1" t="s">
        <v>31</v>
      </c>
      <c r="T5231" s="3">
        <v>42362</v>
      </c>
      <c r="U5231" s="1" t="str">
        <f>IF(kiva_loans__muestra[[#This Row],[funded_amount]]=kiva_loans__muestra[[#This Row],[loan_amount]],"funded","unfunded")</f>
        <v>funded</v>
      </c>
      <c r="V5231" s="1" t="str">
        <f>IF(kiva_loans__muestra[[#This Row],[lender_count]]&gt;=50,"high","low")</f>
        <v>low</v>
      </c>
    </row>
    <row r="5232" spans="1:22" x14ac:dyDescent="0.25">
      <c r="A5232">
        <v>1000001</v>
      </c>
      <c r="B5232">
        <v>1750</v>
      </c>
      <c r="C5232">
        <v>1750</v>
      </c>
      <c r="D5232" s="1" t="s">
        <v>280</v>
      </c>
      <c r="E5232" s="1" t="s">
        <v>104</v>
      </c>
      <c r="F5232" s="1" t="s">
        <v>1323</v>
      </c>
      <c r="G5232" s="1" t="s">
        <v>3311</v>
      </c>
      <c r="H5232" s="1" t="s">
        <v>119</v>
      </c>
      <c r="I5232" s="1" t="s">
        <v>1219</v>
      </c>
      <c r="J5232" s="1" t="s">
        <v>270</v>
      </c>
      <c r="K5232">
        <v>3110</v>
      </c>
      <c r="L5232" s="2">
        <v>42362.20579861111</v>
      </c>
      <c r="M5232" s="2">
        <v>42359.375</v>
      </c>
      <c r="N5232" s="2">
        <v>42363.134247685186</v>
      </c>
      <c r="O5232">
        <v>80</v>
      </c>
      <c r="P5232">
        <v>7</v>
      </c>
      <c r="Q5232" s="1" t="s">
        <v>30</v>
      </c>
      <c r="R5232" s="1" t="s">
        <v>1540</v>
      </c>
      <c r="S5232" s="1" t="s">
        <v>31</v>
      </c>
      <c r="T5232" s="3">
        <v>42362</v>
      </c>
      <c r="U5232" s="1" t="str">
        <f>IF(kiva_loans__muestra[[#This Row],[funded_amount]]=kiva_loans__muestra[[#This Row],[loan_amount]],"funded","unfunded")</f>
        <v>funded</v>
      </c>
      <c r="V5232" s="1" t="str">
        <f>IF(kiva_loans__muestra[[#This Row],[lender_count]]&gt;=50,"high","low")</f>
        <v>low</v>
      </c>
    </row>
    <row r="5233" spans="1:22" x14ac:dyDescent="0.25">
      <c r="A5233">
        <v>1000268</v>
      </c>
      <c r="B5233">
        <v>4000</v>
      </c>
      <c r="C5233">
        <v>4000</v>
      </c>
      <c r="D5233" s="1" t="s">
        <v>27</v>
      </c>
      <c r="E5233" s="1" t="s">
        <v>27</v>
      </c>
      <c r="F5233" s="1" t="s">
        <v>9475</v>
      </c>
      <c r="G5233" s="1" t="s">
        <v>3266</v>
      </c>
      <c r="H5233" s="1" t="s">
        <v>89</v>
      </c>
      <c r="I5233" s="1" t="s">
        <v>985</v>
      </c>
      <c r="J5233" s="1" t="s">
        <v>90</v>
      </c>
      <c r="K5233">
        <v>1990</v>
      </c>
      <c r="L5233" s="2">
        <v>42362.736226851855</v>
      </c>
      <c r="M5233" s="2">
        <v>42354.375</v>
      </c>
      <c r="N5233" s="2">
        <v>42392.83</v>
      </c>
      <c r="O5233">
        <v>140</v>
      </c>
      <c r="P5233">
        <v>14</v>
      </c>
      <c r="Q5233" s="1" t="s">
        <v>229</v>
      </c>
      <c r="R5233" s="1" t="s">
        <v>92</v>
      </c>
      <c r="S5233" s="1" t="s">
        <v>31</v>
      </c>
      <c r="T5233" s="3">
        <v>42362</v>
      </c>
      <c r="U5233" s="1" t="str">
        <f>IF(kiva_loans__muestra[[#This Row],[funded_amount]]=kiva_loans__muestra[[#This Row],[loan_amount]],"funded","unfunded")</f>
        <v>funded</v>
      </c>
      <c r="V5233" s="1" t="str">
        <f>IF(kiva_loans__muestra[[#This Row],[lender_count]]&gt;=50,"high","low")</f>
        <v>low</v>
      </c>
    </row>
    <row r="5234" spans="1:22" x14ac:dyDescent="0.25">
      <c r="A5234">
        <v>1000144</v>
      </c>
      <c r="B5234">
        <v>8250</v>
      </c>
      <c r="C5234">
        <v>8250</v>
      </c>
      <c r="D5234" s="1" t="s">
        <v>45</v>
      </c>
      <c r="E5234" s="1" t="s">
        <v>46</v>
      </c>
      <c r="F5234" s="1" t="s">
        <v>9476</v>
      </c>
      <c r="G5234" s="1" t="s">
        <v>3927</v>
      </c>
      <c r="H5234" s="1" t="s">
        <v>1333</v>
      </c>
      <c r="I5234" s="1" t="s">
        <v>1709</v>
      </c>
      <c r="J5234" s="1" t="s">
        <v>1335</v>
      </c>
      <c r="K5234">
        <v>230</v>
      </c>
      <c r="L5234" s="2">
        <v>42362.487650462965</v>
      </c>
      <c r="M5234" s="2">
        <v>42340.375</v>
      </c>
      <c r="N5234" s="2">
        <v>42366.749456018515</v>
      </c>
      <c r="O5234">
        <v>200</v>
      </c>
      <c r="P5234">
        <v>30</v>
      </c>
      <c r="Q5234" s="1" t="s">
        <v>30</v>
      </c>
      <c r="R5234" s="1" t="s">
        <v>24</v>
      </c>
      <c r="S5234" s="1" t="s">
        <v>31</v>
      </c>
      <c r="T5234" s="3">
        <v>42362</v>
      </c>
      <c r="U5234" s="1" t="str">
        <f>IF(kiva_loans__muestra[[#This Row],[funded_amount]]=kiva_loans__muestra[[#This Row],[loan_amount]],"funded","unfunded")</f>
        <v>funded</v>
      </c>
      <c r="V5234" s="1" t="str">
        <f>IF(kiva_loans__muestra[[#This Row],[lender_count]]&gt;=50,"high","low")</f>
        <v>low</v>
      </c>
    </row>
    <row r="5235" spans="1:22" x14ac:dyDescent="0.25">
      <c r="A5235">
        <v>1000171</v>
      </c>
      <c r="B5235">
        <v>15000</v>
      </c>
      <c r="C5235">
        <v>15000</v>
      </c>
      <c r="D5235" s="1" t="s">
        <v>233</v>
      </c>
      <c r="E5235" s="1" t="s">
        <v>38</v>
      </c>
      <c r="F5235" s="1" t="s">
        <v>9477</v>
      </c>
      <c r="G5235" s="1" t="s">
        <v>3661</v>
      </c>
      <c r="H5235" s="1" t="s">
        <v>805</v>
      </c>
      <c r="I5235" s="1" t="s">
        <v>1504</v>
      </c>
      <c r="J5235" s="1" t="s">
        <v>90</v>
      </c>
      <c r="K5235">
        <v>770</v>
      </c>
      <c r="L5235" s="2">
        <v>42362.513796296298</v>
      </c>
      <c r="M5235" s="2">
        <v>42354.375</v>
      </c>
      <c r="N5235" s="2">
        <v>42366.573125000003</v>
      </c>
      <c r="O5235">
        <v>170</v>
      </c>
      <c r="P5235">
        <v>53</v>
      </c>
      <c r="Q5235" s="1" t="s">
        <v>23</v>
      </c>
      <c r="R5235" s="1" t="s">
        <v>92</v>
      </c>
      <c r="S5235" s="1" t="s">
        <v>31</v>
      </c>
      <c r="T5235" s="3">
        <v>42362</v>
      </c>
      <c r="U5235" s="1" t="str">
        <f>IF(kiva_loans__muestra[[#This Row],[funded_amount]]=kiva_loans__muestra[[#This Row],[loan_amount]],"funded","unfunded")</f>
        <v>funded</v>
      </c>
      <c r="V5235" s="1" t="str">
        <f>IF(kiva_loans__muestra[[#This Row],[lender_count]]&gt;=50,"high","low")</f>
        <v>high</v>
      </c>
    </row>
    <row r="5236" spans="1:22" x14ac:dyDescent="0.25">
      <c r="A5236">
        <v>1000178</v>
      </c>
      <c r="B5236">
        <v>2000</v>
      </c>
      <c r="C5236">
        <v>2000</v>
      </c>
      <c r="D5236" s="1" t="s">
        <v>64</v>
      </c>
      <c r="E5236" s="1" t="s">
        <v>37</v>
      </c>
      <c r="F5236" s="1" t="s">
        <v>9478</v>
      </c>
      <c r="G5236" s="1" t="s">
        <v>3261</v>
      </c>
      <c r="H5236" s="1" t="s">
        <v>20</v>
      </c>
      <c r="I5236" s="1" t="s">
        <v>1383</v>
      </c>
      <c r="J5236" s="1" t="s">
        <v>22</v>
      </c>
      <c r="K5236">
        <v>3340</v>
      </c>
      <c r="L5236" s="2">
        <v>42362.519976851851</v>
      </c>
      <c r="M5236" s="2">
        <v>42360.375</v>
      </c>
      <c r="N5236" s="2">
        <v>42363.867708333331</v>
      </c>
      <c r="O5236">
        <v>430</v>
      </c>
      <c r="P5236">
        <v>7</v>
      </c>
      <c r="Q5236" s="1" t="s">
        <v>30</v>
      </c>
      <c r="R5236" s="1" t="s">
        <v>24</v>
      </c>
      <c r="S5236" s="1" t="s">
        <v>25</v>
      </c>
      <c r="T5236" s="3">
        <v>42362</v>
      </c>
      <c r="U5236" s="1" t="str">
        <f>IF(kiva_loans__muestra[[#This Row],[funded_amount]]=kiva_loans__muestra[[#This Row],[loan_amount]],"funded","unfunded")</f>
        <v>funded</v>
      </c>
      <c r="V5236" s="1" t="str">
        <f>IF(kiva_loans__muestra[[#This Row],[lender_count]]&gt;=50,"high","low")</f>
        <v>low</v>
      </c>
    </row>
    <row r="5237" spans="1:22" x14ac:dyDescent="0.25">
      <c r="A5237">
        <v>1000374</v>
      </c>
      <c r="B5237">
        <v>4250</v>
      </c>
      <c r="C5237">
        <v>4250</v>
      </c>
      <c r="D5237" s="1" t="s">
        <v>72</v>
      </c>
      <c r="E5237" s="1" t="s">
        <v>46</v>
      </c>
      <c r="F5237" s="1" t="s">
        <v>9479</v>
      </c>
      <c r="G5237" s="1" t="s">
        <v>3278</v>
      </c>
      <c r="H5237" s="1" t="s">
        <v>100</v>
      </c>
      <c r="I5237" s="1" t="s">
        <v>2196</v>
      </c>
      <c r="J5237" s="1" t="s">
        <v>101</v>
      </c>
      <c r="K5237">
        <v>1440</v>
      </c>
      <c r="L5237" s="2">
        <v>42363.339745370373</v>
      </c>
      <c r="M5237" s="2">
        <v>42340.375</v>
      </c>
      <c r="N5237" s="2">
        <v>42363.872569444444</v>
      </c>
      <c r="O5237">
        <v>50</v>
      </c>
      <c r="P5237">
        <v>1</v>
      </c>
      <c r="Q5237" s="1" t="s">
        <v>30</v>
      </c>
      <c r="R5237" s="1" t="s">
        <v>24</v>
      </c>
      <c r="S5237" s="1" t="s">
        <v>35</v>
      </c>
      <c r="T5237" s="3">
        <v>42363</v>
      </c>
      <c r="U5237" s="1" t="str">
        <f>IF(kiva_loans__muestra[[#This Row],[funded_amount]]=kiva_loans__muestra[[#This Row],[loan_amount]],"funded","unfunded")</f>
        <v>funded</v>
      </c>
      <c r="V5237" s="1" t="str">
        <f>IF(kiva_loans__muestra[[#This Row],[lender_count]]&gt;=50,"high","low")</f>
        <v>low</v>
      </c>
    </row>
    <row r="5238" spans="1:22" x14ac:dyDescent="0.25">
      <c r="A5238">
        <v>1000365</v>
      </c>
      <c r="B5238">
        <v>5000</v>
      </c>
      <c r="C5238">
        <v>5000</v>
      </c>
      <c r="D5238" s="1" t="s">
        <v>137</v>
      </c>
      <c r="E5238" s="1" t="s">
        <v>27</v>
      </c>
      <c r="F5238" s="1" t="s">
        <v>1379</v>
      </c>
      <c r="G5238" s="1" t="s">
        <v>6387</v>
      </c>
      <c r="H5238" s="1" t="s">
        <v>1158</v>
      </c>
      <c r="I5238" s="1" t="s">
        <v>1210</v>
      </c>
      <c r="J5238" s="1" t="s">
        <v>1159</v>
      </c>
      <c r="K5238">
        <v>620</v>
      </c>
      <c r="L5238" s="2">
        <v>42363.317569444444</v>
      </c>
      <c r="M5238" s="2">
        <v>42335.375</v>
      </c>
      <c r="N5238" s="2">
        <v>42363.91578703704</v>
      </c>
      <c r="O5238">
        <v>140</v>
      </c>
      <c r="P5238">
        <v>20</v>
      </c>
      <c r="Q5238" s="1" t="s">
        <v>30</v>
      </c>
      <c r="R5238" s="1" t="s">
        <v>24</v>
      </c>
      <c r="S5238" s="1" t="s">
        <v>31</v>
      </c>
      <c r="T5238" s="3">
        <v>42363</v>
      </c>
      <c r="U5238" s="1" t="str">
        <f>IF(kiva_loans__muestra[[#This Row],[funded_amount]]=kiva_loans__muestra[[#This Row],[loan_amount]],"funded","unfunded")</f>
        <v>funded</v>
      </c>
      <c r="V5238" s="1" t="str">
        <f>IF(kiva_loans__muestra[[#This Row],[lender_count]]&gt;=50,"high","low")</f>
        <v>low</v>
      </c>
    </row>
    <row r="5239" spans="1:22" x14ac:dyDescent="0.25">
      <c r="A5239">
        <v>1000449</v>
      </c>
      <c r="B5239">
        <v>20000</v>
      </c>
      <c r="C5239">
        <v>20000</v>
      </c>
      <c r="D5239" s="1" t="s">
        <v>98</v>
      </c>
      <c r="E5239" s="1" t="s">
        <v>37</v>
      </c>
      <c r="F5239" s="1" t="s">
        <v>9480</v>
      </c>
      <c r="G5239" s="1" t="s">
        <v>3320</v>
      </c>
      <c r="H5239" s="1" t="s">
        <v>717</v>
      </c>
      <c r="I5239" s="1" t="s">
        <v>9481</v>
      </c>
      <c r="J5239" s="1" t="s">
        <v>90</v>
      </c>
      <c r="K5239">
        <v>1690</v>
      </c>
      <c r="L5239" s="2">
        <v>42363.604560185187</v>
      </c>
      <c r="M5239" s="2">
        <v>42345.375</v>
      </c>
      <c r="N5239" s="2">
        <v>42364.934328703705</v>
      </c>
      <c r="O5239">
        <v>300</v>
      </c>
      <c r="P5239">
        <v>54</v>
      </c>
      <c r="Q5239" s="1" t="s">
        <v>825</v>
      </c>
      <c r="R5239" s="1" t="s">
        <v>24</v>
      </c>
      <c r="S5239" s="1" t="s">
        <v>31</v>
      </c>
      <c r="T5239" s="3">
        <v>42363</v>
      </c>
      <c r="U5239" s="1" t="str">
        <f>IF(kiva_loans__muestra[[#This Row],[funded_amount]]=kiva_loans__muestra[[#This Row],[loan_amount]],"funded","unfunded")</f>
        <v>funded</v>
      </c>
      <c r="V5239" s="1" t="str">
        <f>IF(kiva_loans__muestra[[#This Row],[lender_count]]&gt;=50,"high","low")</f>
        <v>high</v>
      </c>
    </row>
    <row r="5240" spans="1:22" x14ac:dyDescent="0.25">
      <c r="A5240">
        <v>1000362</v>
      </c>
      <c r="B5240">
        <v>2000</v>
      </c>
      <c r="C5240">
        <v>2000</v>
      </c>
      <c r="D5240" s="1" t="s">
        <v>64</v>
      </c>
      <c r="E5240" s="1" t="s">
        <v>37</v>
      </c>
      <c r="F5240" s="1" t="s">
        <v>9482</v>
      </c>
      <c r="G5240" s="1" t="s">
        <v>3261</v>
      </c>
      <c r="H5240" s="1" t="s">
        <v>20</v>
      </c>
      <c r="I5240" s="1" t="s">
        <v>1383</v>
      </c>
      <c r="J5240" s="1" t="s">
        <v>22</v>
      </c>
      <c r="K5240">
        <v>3340</v>
      </c>
      <c r="L5240" s="2">
        <v>42363.309618055559</v>
      </c>
      <c r="M5240" s="2">
        <v>42360.375</v>
      </c>
      <c r="N5240" s="2">
        <v>42364.08829861111</v>
      </c>
      <c r="O5240">
        <v>430</v>
      </c>
      <c r="P5240">
        <v>6</v>
      </c>
      <c r="Q5240" s="1" t="s">
        <v>30</v>
      </c>
      <c r="R5240" s="1" t="s">
        <v>24</v>
      </c>
      <c r="S5240" s="1" t="s">
        <v>25</v>
      </c>
      <c r="T5240" s="3">
        <v>42363</v>
      </c>
      <c r="U5240" s="1" t="str">
        <f>IF(kiva_loans__muestra[[#This Row],[funded_amount]]=kiva_loans__muestra[[#This Row],[loan_amount]],"funded","unfunded")</f>
        <v>funded</v>
      </c>
      <c r="V5240" s="1" t="str">
        <f>IF(kiva_loans__muestra[[#This Row],[lender_count]]&gt;=50,"high","low")</f>
        <v>low</v>
      </c>
    </row>
    <row r="5241" spans="1:22" x14ac:dyDescent="0.25">
      <c r="A5241">
        <v>1000600</v>
      </c>
      <c r="B5241">
        <v>4750</v>
      </c>
      <c r="C5241">
        <v>4750</v>
      </c>
      <c r="D5241" s="1" t="s">
        <v>124</v>
      </c>
      <c r="E5241" s="1" t="s">
        <v>125</v>
      </c>
      <c r="F5241" s="1" t="s">
        <v>1363</v>
      </c>
      <c r="G5241" s="1" t="s">
        <v>3322</v>
      </c>
      <c r="H5241" s="1" t="s">
        <v>126</v>
      </c>
      <c r="I5241" s="1" t="s">
        <v>1664</v>
      </c>
      <c r="J5241" s="1" t="s">
        <v>127</v>
      </c>
      <c r="K5241">
        <v>3940</v>
      </c>
      <c r="L5241" s="2">
        <v>42364.577106481483</v>
      </c>
      <c r="M5241" s="2">
        <v>42334.375</v>
      </c>
      <c r="N5241" s="2">
        <v>42367.098402777781</v>
      </c>
      <c r="O5241">
        <v>260</v>
      </c>
      <c r="P5241">
        <v>19</v>
      </c>
      <c r="Q5241" s="1" t="s">
        <v>40</v>
      </c>
      <c r="R5241" s="1" t="s">
        <v>24</v>
      </c>
      <c r="S5241" s="1" t="s">
        <v>31</v>
      </c>
      <c r="T5241" s="3">
        <v>42364</v>
      </c>
      <c r="U5241" s="1" t="str">
        <f>IF(kiva_loans__muestra[[#This Row],[funded_amount]]=kiva_loans__muestra[[#This Row],[loan_amount]],"funded","unfunded")</f>
        <v>funded</v>
      </c>
      <c r="V5241" s="1" t="str">
        <f>IF(kiva_loans__muestra[[#This Row],[lender_count]]&gt;=50,"high","low")</f>
        <v>low</v>
      </c>
    </row>
    <row r="5242" spans="1:22" x14ac:dyDescent="0.25">
      <c r="A5242">
        <v>1000645</v>
      </c>
      <c r="B5242">
        <v>1500</v>
      </c>
      <c r="C5242">
        <v>1500</v>
      </c>
      <c r="D5242" s="1" t="s">
        <v>108</v>
      </c>
      <c r="E5242" s="1" t="s">
        <v>27</v>
      </c>
      <c r="F5242" s="1" t="s">
        <v>9483</v>
      </c>
      <c r="G5242" s="1" t="s">
        <v>3274</v>
      </c>
      <c r="H5242" s="1" t="s">
        <v>105</v>
      </c>
      <c r="I5242" s="1" t="s">
        <v>946</v>
      </c>
      <c r="J5242" s="1" t="s">
        <v>106</v>
      </c>
      <c r="K5242">
        <v>1430</v>
      </c>
      <c r="L5242" s="2">
        <v>42364.729444444441</v>
      </c>
      <c r="M5242" s="2">
        <v>42345.375</v>
      </c>
      <c r="N5242" s="2">
        <v>42365.54965277778</v>
      </c>
      <c r="O5242">
        <v>100</v>
      </c>
      <c r="P5242">
        <v>5</v>
      </c>
      <c r="Q5242" s="1" t="s">
        <v>30</v>
      </c>
      <c r="R5242" s="1" t="s">
        <v>24</v>
      </c>
      <c r="S5242" s="1" t="s">
        <v>31</v>
      </c>
      <c r="T5242" s="3">
        <v>42364</v>
      </c>
      <c r="U5242" s="1" t="str">
        <f>IF(kiva_loans__muestra[[#This Row],[funded_amount]]=kiva_loans__muestra[[#This Row],[loan_amount]],"funded","unfunded")</f>
        <v>funded</v>
      </c>
      <c r="V5242" s="1" t="str">
        <f>IF(kiva_loans__muestra[[#This Row],[lender_count]]&gt;=50,"high","low")</f>
        <v>low</v>
      </c>
    </row>
    <row r="5243" spans="1:22" x14ac:dyDescent="0.25">
      <c r="A5243">
        <v>1000660</v>
      </c>
      <c r="B5243">
        <v>39500</v>
      </c>
      <c r="C5243">
        <v>39500</v>
      </c>
      <c r="D5243" s="1" t="s">
        <v>81</v>
      </c>
      <c r="E5243" s="1" t="s">
        <v>27</v>
      </c>
      <c r="F5243" s="1" t="s">
        <v>9484</v>
      </c>
      <c r="G5243" s="1" t="s">
        <v>3396</v>
      </c>
      <c r="H5243" s="1" t="s">
        <v>788</v>
      </c>
      <c r="I5243" s="1" t="s">
        <v>563</v>
      </c>
      <c r="J5243" s="1" t="s">
        <v>790</v>
      </c>
      <c r="K5243">
        <v>580</v>
      </c>
      <c r="L5243" s="2">
        <v>42365.128518518519</v>
      </c>
      <c r="M5243" s="2">
        <v>42333.375</v>
      </c>
      <c r="N5243" s="2">
        <v>42365.3281712963</v>
      </c>
      <c r="O5243">
        <v>50</v>
      </c>
      <c r="P5243">
        <v>25</v>
      </c>
      <c r="Q5243" s="1" t="s">
        <v>30</v>
      </c>
      <c r="R5243" s="1" t="s">
        <v>757</v>
      </c>
      <c r="S5243" s="1" t="s">
        <v>35</v>
      </c>
      <c r="T5243" s="3">
        <v>42365</v>
      </c>
      <c r="U5243" s="1" t="str">
        <f>IF(kiva_loans__muestra[[#This Row],[funded_amount]]=kiva_loans__muestra[[#This Row],[loan_amount]],"funded","unfunded")</f>
        <v>funded</v>
      </c>
      <c r="V5243" s="1" t="str">
        <f>IF(kiva_loans__muestra[[#This Row],[lender_count]]&gt;=50,"high","low")</f>
        <v>low</v>
      </c>
    </row>
    <row r="5244" spans="1:22" x14ac:dyDescent="0.25">
      <c r="A5244">
        <v>1001072</v>
      </c>
      <c r="B5244">
        <v>15000</v>
      </c>
      <c r="C5244">
        <v>15000</v>
      </c>
      <c r="D5244" s="1" t="s">
        <v>64</v>
      </c>
      <c r="E5244" s="1" t="s">
        <v>37</v>
      </c>
      <c r="F5244" s="1" t="s">
        <v>9485</v>
      </c>
      <c r="G5244" s="1" t="s">
        <v>3320</v>
      </c>
      <c r="H5244" s="1" t="s">
        <v>717</v>
      </c>
      <c r="I5244" s="1" t="s">
        <v>2853</v>
      </c>
      <c r="J5244" s="1" t="s">
        <v>90</v>
      </c>
      <c r="K5244">
        <v>1690</v>
      </c>
      <c r="L5244" s="2">
        <v>42366.526423611111</v>
      </c>
      <c r="M5244" s="2">
        <v>42348.375</v>
      </c>
      <c r="N5244" s="2">
        <v>42393.86478009259</v>
      </c>
      <c r="O5244">
        <v>300</v>
      </c>
      <c r="P5244">
        <v>42</v>
      </c>
      <c r="Q5244" s="1" t="s">
        <v>67</v>
      </c>
      <c r="R5244" s="1" t="s">
        <v>24</v>
      </c>
      <c r="S5244" s="1" t="s">
        <v>31</v>
      </c>
      <c r="T5244" s="3">
        <v>42366</v>
      </c>
      <c r="U5244" s="1" t="str">
        <f>IF(kiva_loans__muestra[[#This Row],[funded_amount]]=kiva_loans__muestra[[#This Row],[loan_amount]],"funded","unfunded")</f>
        <v>funded</v>
      </c>
      <c r="V5244" s="1" t="str">
        <f>IF(kiva_loans__muestra[[#This Row],[lender_count]]&gt;=50,"high","low")</f>
        <v>low</v>
      </c>
    </row>
    <row r="5245" spans="1:22" x14ac:dyDescent="0.25">
      <c r="A5245">
        <v>1000804</v>
      </c>
      <c r="B5245">
        <v>4250</v>
      </c>
      <c r="C5245">
        <v>4250</v>
      </c>
      <c r="D5245" s="1" t="s">
        <v>158</v>
      </c>
      <c r="E5245" s="1" t="s">
        <v>27</v>
      </c>
      <c r="F5245" s="1" t="s">
        <v>9486</v>
      </c>
      <c r="G5245" s="1" t="s">
        <v>3278</v>
      </c>
      <c r="H5245" s="1" t="s">
        <v>100</v>
      </c>
      <c r="I5245" s="1" t="s">
        <v>1124</v>
      </c>
      <c r="J5245" s="1" t="s">
        <v>101</v>
      </c>
      <c r="K5245">
        <v>1250</v>
      </c>
      <c r="L5245" s="2">
        <v>42366.143125000002</v>
      </c>
      <c r="M5245" s="2">
        <v>42335.375</v>
      </c>
      <c r="N5245" s="2">
        <v>42390.832060185188</v>
      </c>
      <c r="O5245">
        <v>130</v>
      </c>
      <c r="P5245">
        <v>17</v>
      </c>
      <c r="Q5245" s="1" t="s">
        <v>738</v>
      </c>
      <c r="R5245" s="1" t="s">
        <v>24</v>
      </c>
      <c r="S5245" s="1" t="s">
        <v>35</v>
      </c>
      <c r="T5245" s="3">
        <v>42366</v>
      </c>
      <c r="U5245" s="1" t="str">
        <f>IF(kiva_loans__muestra[[#This Row],[funded_amount]]=kiva_loans__muestra[[#This Row],[loan_amount]],"funded","unfunded")</f>
        <v>funded</v>
      </c>
      <c r="V5245" s="1" t="str">
        <f>IF(kiva_loans__muestra[[#This Row],[lender_count]]&gt;=50,"high","low")</f>
        <v>low</v>
      </c>
    </row>
    <row r="5246" spans="1:22" x14ac:dyDescent="0.25">
      <c r="A5246">
        <v>1090624</v>
      </c>
      <c r="B5246">
        <v>0</v>
      </c>
      <c r="C5246">
        <v>56000</v>
      </c>
      <c r="D5246" s="1" t="s">
        <v>32</v>
      </c>
      <c r="E5246" s="1" t="s">
        <v>32</v>
      </c>
      <c r="F5246" s="1" t="s">
        <v>9487</v>
      </c>
      <c r="G5246" s="1" t="s">
        <v>3775</v>
      </c>
      <c r="H5246" s="1" t="s">
        <v>155</v>
      </c>
      <c r="I5246" s="1" t="s">
        <v>30</v>
      </c>
      <c r="J5246" s="1" t="s">
        <v>90</v>
      </c>
      <c r="L5246" s="2">
        <v>42366.803078703706</v>
      </c>
      <c r="M5246" s="2"/>
      <c r="N5246" s="2"/>
      <c r="O5246">
        <v>240</v>
      </c>
      <c r="P5246">
        <v>0</v>
      </c>
      <c r="Q5246" s="1" t="s">
        <v>30</v>
      </c>
      <c r="R5246" s="1" t="s">
        <v>92</v>
      </c>
      <c r="S5246" s="1" t="s">
        <v>25</v>
      </c>
      <c r="T5246" s="3">
        <v>42366</v>
      </c>
      <c r="U5246" s="1" t="str">
        <f>IF(kiva_loans__muestra[[#This Row],[funded_amount]]=kiva_loans__muestra[[#This Row],[loan_amount]],"funded","unfunded")</f>
        <v>unfunded</v>
      </c>
      <c r="V5246" s="1" t="str">
        <f>IF(kiva_loans__muestra[[#This Row],[lender_count]]&gt;=50,"high","low")</f>
        <v>low</v>
      </c>
    </row>
    <row r="5247" spans="1:22" x14ac:dyDescent="0.25">
      <c r="A5247">
        <v>1001020</v>
      </c>
      <c r="B5247">
        <v>2000</v>
      </c>
      <c r="C5247">
        <v>2000</v>
      </c>
      <c r="D5247" s="1" t="s">
        <v>280</v>
      </c>
      <c r="E5247" s="1" t="s">
        <v>104</v>
      </c>
      <c r="F5247" s="1" t="s">
        <v>1275</v>
      </c>
      <c r="G5247" s="1" t="s">
        <v>3311</v>
      </c>
      <c r="H5247" s="1" t="s">
        <v>119</v>
      </c>
      <c r="I5247" s="1" t="s">
        <v>1413</v>
      </c>
      <c r="J5247" s="1" t="s">
        <v>270</v>
      </c>
      <c r="K5247">
        <v>3110</v>
      </c>
      <c r="L5247" s="2">
        <v>42366.448101851849</v>
      </c>
      <c r="M5247" s="2">
        <v>42362.375</v>
      </c>
      <c r="N5247" s="2">
        <v>42366.928391203706</v>
      </c>
      <c r="O5247">
        <v>80</v>
      </c>
      <c r="P5247">
        <v>6</v>
      </c>
      <c r="Q5247" s="1" t="s">
        <v>30</v>
      </c>
      <c r="R5247" s="1" t="s">
        <v>921</v>
      </c>
      <c r="S5247" s="1" t="s">
        <v>31</v>
      </c>
      <c r="T5247" s="3">
        <v>42366</v>
      </c>
      <c r="U5247" s="1" t="str">
        <f>IF(kiva_loans__muestra[[#This Row],[funded_amount]]=kiva_loans__muestra[[#This Row],[loan_amount]],"funded","unfunded")</f>
        <v>funded</v>
      </c>
      <c r="V5247" s="1" t="str">
        <f>IF(kiva_loans__muestra[[#This Row],[lender_count]]&gt;=50,"high","low")</f>
        <v>low</v>
      </c>
    </row>
    <row r="5248" spans="1:22" x14ac:dyDescent="0.25">
      <c r="A5248">
        <v>1001278</v>
      </c>
      <c r="B5248">
        <v>15000</v>
      </c>
      <c r="C5248">
        <v>15000</v>
      </c>
      <c r="D5248" s="1" t="s">
        <v>27</v>
      </c>
      <c r="E5248" s="1" t="s">
        <v>27</v>
      </c>
      <c r="F5248" s="1" t="s">
        <v>4545</v>
      </c>
      <c r="G5248" s="1" t="s">
        <v>3274</v>
      </c>
      <c r="H5248" s="1" t="s">
        <v>105</v>
      </c>
      <c r="I5248" s="1" t="s">
        <v>832</v>
      </c>
      <c r="J5248" s="1" t="s">
        <v>106</v>
      </c>
      <c r="K5248">
        <v>930</v>
      </c>
      <c r="L5248" s="2">
        <v>42366.90252314815</v>
      </c>
      <c r="M5248" s="2">
        <v>42349.375</v>
      </c>
      <c r="N5248" s="2">
        <v>42367.160196759258</v>
      </c>
      <c r="O5248">
        <v>60</v>
      </c>
      <c r="P5248">
        <v>26</v>
      </c>
      <c r="Q5248" s="1" t="s">
        <v>40</v>
      </c>
      <c r="R5248" s="1" t="s">
        <v>209</v>
      </c>
      <c r="S5248" s="1" t="s">
        <v>35</v>
      </c>
      <c r="T5248" s="3">
        <v>42366</v>
      </c>
      <c r="U5248" s="1" t="str">
        <f>IF(kiva_loans__muestra[[#This Row],[funded_amount]]=kiva_loans__muestra[[#This Row],[loan_amount]],"funded","unfunded")</f>
        <v>funded</v>
      </c>
      <c r="V5248" s="1" t="str">
        <f>IF(kiva_loans__muestra[[#This Row],[lender_count]]&gt;=50,"high","low")</f>
        <v>low</v>
      </c>
    </row>
    <row r="5249" spans="1:22" x14ac:dyDescent="0.25">
      <c r="A5249">
        <v>1000910</v>
      </c>
      <c r="B5249">
        <v>5750</v>
      </c>
      <c r="C5249">
        <v>5750</v>
      </c>
      <c r="D5249" s="1" t="s">
        <v>77</v>
      </c>
      <c r="E5249" s="1" t="s">
        <v>78</v>
      </c>
      <c r="F5249" s="1" t="s">
        <v>9488</v>
      </c>
      <c r="G5249" s="1" t="s">
        <v>3303</v>
      </c>
      <c r="H5249" s="1" t="s">
        <v>28</v>
      </c>
      <c r="I5249" s="1" t="s">
        <v>585</v>
      </c>
      <c r="J5249" s="1" t="s">
        <v>29</v>
      </c>
      <c r="K5249">
        <v>2450</v>
      </c>
      <c r="L5249" s="2">
        <v>42366.31</v>
      </c>
      <c r="M5249" s="2">
        <v>42334.375</v>
      </c>
      <c r="N5249" s="2">
        <v>42371.025335648148</v>
      </c>
      <c r="O5249">
        <v>140</v>
      </c>
      <c r="P5249">
        <v>22</v>
      </c>
      <c r="Q5249" s="1" t="s">
        <v>9489</v>
      </c>
      <c r="R5249" s="1" t="s">
        <v>24</v>
      </c>
      <c r="S5249" s="1" t="s">
        <v>31</v>
      </c>
      <c r="T5249" s="3">
        <v>42366</v>
      </c>
      <c r="U5249" s="1" t="str">
        <f>IF(kiva_loans__muestra[[#This Row],[funded_amount]]=kiva_loans__muestra[[#This Row],[loan_amount]],"funded","unfunded")</f>
        <v>funded</v>
      </c>
      <c r="V5249" s="1" t="str">
        <f>IF(kiva_loans__muestra[[#This Row],[lender_count]]&gt;=50,"high","low")</f>
        <v>low</v>
      </c>
    </row>
    <row r="5250" spans="1:22" x14ac:dyDescent="0.25">
      <c r="A5250">
        <v>1001561</v>
      </c>
      <c r="B5250">
        <v>9000</v>
      </c>
      <c r="C5250">
        <v>9000</v>
      </c>
      <c r="D5250" s="1" t="s">
        <v>66</v>
      </c>
      <c r="E5250" s="1" t="s">
        <v>66</v>
      </c>
      <c r="F5250" s="1" t="s">
        <v>9490</v>
      </c>
      <c r="G5250" s="1" t="s">
        <v>3519</v>
      </c>
      <c r="H5250" s="1" t="s">
        <v>505</v>
      </c>
      <c r="I5250" s="1" t="s">
        <v>30</v>
      </c>
      <c r="J5250" s="1" t="s">
        <v>506</v>
      </c>
      <c r="K5250">
        <v>2400</v>
      </c>
      <c r="L5250" s="2">
        <v>42367.412916666668</v>
      </c>
      <c r="M5250" s="2">
        <v>42348.375</v>
      </c>
      <c r="N5250" s="2">
        <v>42387.538611111115</v>
      </c>
      <c r="O5250">
        <v>140</v>
      </c>
      <c r="P5250">
        <v>33</v>
      </c>
      <c r="Q5250" s="1" t="s">
        <v>261</v>
      </c>
      <c r="R5250" s="1" t="s">
        <v>92</v>
      </c>
      <c r="S5250" s="1" t="s">
        <v>31</v>
      </c>
      <c r="T5250" s="3">
        <v>42367</v>
      </c>
      <c r="U5250" s="1" t="str">
        <f>IF(kiva_loans__muestra[[#This Row],[funded_amount]]=kiva_loans__muestra[[#This Row],[loan_amount]],"funded","unfunded")</f>
        <v>funded</v>
      </c>
      <c r="V5250" s="1" t="str">
        <f>IF(kiva_loans__muestra[[#This Row],[lender_count]]&gt;=50,"high","low")</f>
        <v>low</v>
      </c>
    </row>
    <row r="5251" spans="1:22" x14ac:dyDescent="0.25">
      <c r="A5251">
        <v>1001536</v>
      </c>
      <c r="B5251">
        <v>11000</v>
      </c>
      <c r="C5251">
        <v>11000</v>
      </c>
      <c r="D5251" s="1" t="s">
        <v>55</v>
      </c>
      <c r="E5251" s="1" t="s">
        <v>32</v>
      </c>
      <c r="F5251" s="1" t="s">
        <v>9491</v>
      </c>
      <c r="G5251" s="1" t="s">
        <v>3519</v>
      </c>
      <c r="H5251" s="1" t="s">
        <v>505</v>
      </c>
      <c r="I5251" s="1" t="s">
        <v>30</v>
      </c>
      <c r="J5251" s="1" t="s">
        <v>506</v>
      </c>
      <c r="K5251">
        <v>2400</v>
      </c>
      <c r="L5251" s="2">
        <v>42367.37835648148</v>
      </c>
      <c r="M5251" s="2">
        <v>42347.375</v>
      </c>
      <c r="N5251" s="2">
        <v>42386.567824074074</v>
      </c>
      <c r="O5251">
        <v>220</v>
      </c>
      <c r="P5251">
        <v>32</v>
      </c>
      <c r="Q5251" s="1" t="s">
        <v>240</v>
      </c>
      <c r="R5251" s="1" t="s">
        <v>24</v>
      </c>
      <c r="S5251" s="1" t="s">
        <v>31</v>
      </c>
      <c r="T5251" s="3">
        <v>42367</v>
      </c>
      <c r="U5251" s="1" t="str">
        <f>IF(kiva_loans__muestra[[#This Row],[funded_amount]]=kiva_loans__muestra[[#This Row],[loan_amount]],"funded","unfunded")</f>
        <v>funded</v>
      </c>
      <c r="V5251" s="1" t="str">
        <f>IF(kiva_loans__muestra[[#This Row],[lender_count]]&gt;=50,"high","low")</f>
        <v>low</v>
      </c>
    </row>
    <row r="5252" spans="1:22" x14ac:dyDescent="0.25">
      <c r="A5252">
        <v>1001759</v>
      </c>
      <c r="B5252">
        <v>5000</v>
      </c>
      <c r="C5252">
        <v>5000</v>
      </c>
      <c r="D5252" s="1" t="s">
        <v>53</v>
      </c>
      <c r="E5252" s="1" t="s">
        <v>32</v>
      </c>
      <c r="F5252" s="1" t="s">
        <v>9492</v>
      </c>
      <c r="G5252" s="1" t="s">
        <v>3276</v>
      </c>
      <c r="H5252" s="1" t="s">
        <v>225</v>
      </c>
      <c r="I5252" s="1" t="s">
        <v>1245</v>
      </c>
      <c r="J5252" s="1" t="s">
        <v>90</v>
      </c>
      <c r="K5252">
        <v>1880</v>
      </c>
      <c r="L5252" s="2">
        <v>42367.725752314815</v>
      </c>
      <c r="M5252" s="2">
        <v>42362.375</v>
      </c>
      <c r="N5252" s="2">
        <v>42367.947615740741</v>
      </c>
      <c r="O5252">
        <v>140</v>
      </c>
      <c r="P5252">
        <v>11</v>
      </c>
      <c r="Q5252" s="1" t="s">
        <v>30</v>
      </c>
      <c r="R5252" s="1" t="s">
        <v>24</v>
      </c>
      <c r="S5252" s="1" t="s">
        <v>31</v>
      </c>
      <c r="T5252" s="3">
        <v>42367</v>
      </c>
      <c r="U5252" s="1" t="str">
        <f>IF(kiva_loans__muestra[[#This Row],[funded_amount]]=kiva_loans__muestra[[#This Row],[loan_amount]],"funded","unfunded")</f>
        <v>funded</v>
      </c>
      <c r="V5252" s="1" t="str">
        <f>IF(kiva_loans__muestra[[#This Row],[lender_count]]&gt;=50,"high","low")</f>
        <v>low</v>
      </c>
    </row>
    <row r="5253" spans="1:22" x14ac:dyDescent="0.25">
      <c r="A5253">
        <v>1001524</v>
      </c>
      <c r="B5253">
        <v>7750</v>
      </c>
      <c r="C5253">
        <v>7750</v>
      </c>
      <c r="D5253" s="1" t="s">
        <v>124</v>
      </c>
      <c r="E5253" s="1" t="s">
        <v>125</v>
      </c>
      <c r="F5253" s="1" t="s">
        <v>9493</v>
      </c>
      <c r="G5253" s="1" t="s">
        <v>3519</v>
      </c>
      <c r="H5253" s="1" t="s">
        <v>505</v>
      </c>
      <c r="I5253" s="1" t="s">
        <v>30</v>
      </c>
      <c r="J5253" s="1" t="s">
        <v>506</v>
      </c>
      <c r="K5253">
        <v>2400</v>
      </c>
      <c r="L5253" s="2">
        <v>42367.376064814816</v>
      </c>
      <c r="M5253" s="2">
        <v>42346.375</v>
      </c>
      <c r="N5253" s="2">
        <v>42387.780671296299</v>
      </c>
      <c r="O5253">
        <v>220</v>
      </c>
      <c r="P5253">
        <v>26</v>
      </c>
      <c r="Q5253" s="1" t="s">
        <v>885</v>
      </c>
      <c r="R5253" s="1" t="s">
        <v>24</v>
      </c>
      <c r="S5253" s="1" t="s">
        <v>31</v>
      </c>
      <c r="T5253" s="3">
        <v>42367</v>
      </c>
      <c r="U5253" s="1" t="str">
        <f>IF(kiva_loans__muestra[[#This Row],[funded_amount]]=kiva_loans__muestra[[#This Row],[loan_amount]],"funded","unfunded")</f>
        <v>funded</v>
      </c>
      <c r="V5253" s="1" t="str">
        <f>IF(kiva_loans__muestra[[#This Row],[lender_count]]&gt;=50,"high","low")</f>
        <v>low</v>
      </c>
    </row>
    <row r="5254" spans="1:22" x14ac:dyDescent="0.25">
      <c r="A5254">
        <v>1001358</v>
      </c>
      <c r="B5254">
        <v>7750</v>
      </c>
      <c r="C5254">
        <v>7750</v>
      </c>
      <c r="D5254" s="1" t="s">
        <v>27</v>
      </c>
      <c r="E5254" s="1" t="s">
        <v>27</v>
      </c>
      <c r="F5254" s="1" t="s">
        <v>9494</v>
      </c>
      <c r="G5254" s="1" t="s">
        <v>3276</v>
      </c>
      <c r="H5254" s="1" t="s">
        <v>225</v>
      </c>
      <c r="I5254" s="1" t="s">
        <v>694</v>
      </c>
      <c r="J5254" s="1" t="s">
        <v>90</v>
      </c>
      <c r="K5254">
        <v>1370</v>
      </c>
      <c r="L5254" s="2">
        <v>42367.106574074074</v>
      </c>
      <c r="M5254" s="2">
        <v>42338.375</v>
      </c>
      <c r="N5254" s="2">
        <v>42367.550358796296</v>
      </c>
      <c r="O5254">
        <v>70</v>
      </c>
      <c r="P5254">
        <v>7</v>
      </c>
      <c r="Q5254" s="1" t="s">
        <v>30</v>
      </c>
      <c r="R5254" s="1" t="s">
        <v>24</v>
      </c>
      <c r="S5254" s="1" t="s">
        <v>31</v>
      </c>
      <c r="T5254" s="3">
        <v>42367</v>
      </c>
      <c r="U5254" s="1" t="str">
        <f>IF(kiva_loans__muestra[[#This Row],[funded_amount]]=kiva_loans__muestra[[#This Row],[loan_amount]],"funded","unfunded")</f>
        <v>funded</v>
      </c>
      <c r="V5254" s="1" t="str">
        <f>IF(kiva_loans__muestra[[#This Row],[lender_count]]&gt;=50,"high","low")</f>
        <v>low</v>
      </c>
    </row>
    <row r="5255" spans="1:22" x14ac:dyDescent="0.25">
      <c r="A5255">
        <v>1001423</v>
      </c>
      <c r="B5255">
        <v>5000</v>
      </c>
      <c r="C5255">
        <v>5000</v>
      </c>
      <c r="D5255" s="1" t="s">
        <v>53</v>
      </c>
      <c r="E5255" s="1" t="s">
        <v>32</v>
      </c>
      <c r="F5255" s="1" t="s">
        <v>9495</v>
      </c>
      <c r="G5255" s="1" t="s">
        <v>3303</v>
      </c>
      <c r="H5255" s="1" t="s">
        <v>28</v>
      </c>
      <c r="I5255" s="1" t="s">
        <v>282</v>
      </c>
      <c r="J5255" s="1" t="s">
        <v>29</v>
      </c>
      <c r="K5255">
        <v>2470</v>
      </c>
      <c r="L5255" s="2">
        <v>42367.235717592594</v>
      </c>
      <c r="M5255" s="2">
        <v>42353.375</v>
      </c>
      <c r="N5255" s="2">
        <v>42396.049097222225</v>
      </c>
      <c r="O5255">
        <v>140</v>
      </c>
      <c r="P5255">
        <v>19</v>
      </c>
      <c r="Q5255" s="1" t="s">
        <v>705</v>
      </c>
      <c r="R5255" s="1" t="s">
        <v>24</v>
      </c>
      <c r="S5255" s="1" t="s">
        <v>31</v>
      </c>
      <c r="T5255" s="3">
        <v>42367</v>
      </c>
      <c r="U5255" s="1" t="str">
        <f>IF(kiva_loans__muestra[[#This Row],[funded_amount]]=kiva_loans__muestra[[#This Row],[loan_amount]],"funded","unfunded")</f>
        <v>funded</v>
      </c>
      <c r="V5255" s="1" t="str">
        <f>IF(kiva_loans__muestra[[#This Row],[lender_count]]&gt;=50,"high","low")</f>
        <v>low</v>
      </c>
    </row>
    <row r="5256" spans="1:22" x14ac:dyDescent="0.25">
      <c r="A5256">
        <v>1001935</v>
      </c>
      <c r="B5256">
        <v>55000</v>
      </c>
      <c r="C5256">
        <v>55000</v>
      </c>
      <c r="D5256" s="1" t="s">
        <v>311</v>
      </c>
      <c r="E5256" s="1" t="s">
        <v>37</v>
      </c>
      <c r="F5256" s="1" t="s">
        <v>9496</v>
      </c>
      <c r="G5256" s="1" t="s">
        <v>3591</v>
      </c>
      <c r="H5256" s="1" t="s">
        <v>180</v>
      </c>
      <c r="I5256" s="1" t="s">
        <v>1566</v>
      </c>
      <c r="J5256" s="1" t="s">
        <v>110</v>
      </c>
      <c r="K5256">
        <v>4380</v>
      </c>
      <c r="L5256" s="2">
        <v>42368.033171296294</v>
      </c>
      <c r="M5256" s="2">
        <v>42349.375</v>
      </c>
      <c r="N5256" s="2">
        <v>42397.713541666664</v>
      </c>
      <c r="O5256">
        <v>80</v>
      </c>
      <c r="P5256">
        <v>188</v>
      </c>
      <c r="Q5256" s="1" t="s">
        <v>9497</v>
      </c>
      <c r="R5256" s="1" t="s">
        <v>1663</v>
      </c>
      <c r="S5256" s="1" t="s">
        <v>25</v>
      </c>
      <c r="T5256" s="3">
        <v>42367</v>
      </c>
      <c r="U5256" s="1" t="str">
        <f>IF(kiva_loans__muestra[[#This Row],[funded_amount]]=kiva_loans__muestra[[#This Row],[loan_amount]],"funded","unfunded")</f>
        <v>funded</v>
      </c>
      <c r="V5256" s="1" t="str">
        <f>IF(kiva_loans__muestra[[#This Row],[lender_count]]&gt;=50,"high","low")</f>
        <v>high</v>
      </c>
    </row>
    <row r="5257" spans="1:22" x14ac:dyDescent="0.25">
      <c r="A5257">
        <v>1001729</v>
      </c>
      <c r="B5257">
        <v>3500</v>
      </c>
      <c r="C5257">
        <v>3500</v>
      </c>
      <c r="D5257" s="1" t="s">
        <v>45</v>
      </c>
      <c r="E5257" s="1" t="s">
        <v>46</v>
      </c>
      <c r="F5257" s="1" t="s">
        <v>262</v>
      </c>
      <c r="G5257" s="1" t="s">
        <v>3427</v>
      </c>
      <c r="H5257" s="1" t="s">
        <v>185</v>
      </c>
      <c r="I5257" s="1" t="s">
        <v>370</v>
      </c>
      <c r="J5257" s="1" t="s">
        <v>187</v>
      </c>
      <c r="K5257">
        <v>1540</v>
      </c>
      <c r="L5257" s="2">
        <v>42367.66909722222</v>
      </c>
      <c r="M5257" s="2">
        <v>42355.375</v>
      </c>
      <c r="N5257" s="2">
        <v>42376.616678240738</v>
      </c>
      <c r="O5257">
        <v>140</v>
      </c>
      <c r="P5257">
        <v>2</v>
      </c>
      <c r="Q5257" s="1" t="s">
        <v>9498</v>
      </c>
      <c r="R5257" s="1" t="s">
        <v>24</v>
      </c>
      <c r="S5257" s="1" t="s">
        <v>31</v>
      </c>
      <c r="T5257" s="3">
        <v>42367</v>
      </c>
      <c r="U5257" s="1" t="str">
        <f>IF(kiva_loans__muestra[[#This Row],[funded_amount]]=kiva_loans__muestra[[#This Row],[loan_amount]],"funded","unfunded")</f>
        <v>funded</v>
      </c>
      <c r="V5257" s="1" t="str">
        <f>IF(kiva_loans__muestra[[#This Row],[lender_count]]&gt;=50,"high","low")</f>
        <v>low</v>
      </c>
    </row>
    <row r="5258" spans="1:22" x14ac:dyDescent="0.25">
      <c r="A5258">
        <v>1001909</v>
      </c>
      <c r="B5258">
        <v>6750</v>
      </c>
      <c r="C5258">
        <v>6750</v>
      </c>
      <c r="D5258" s="1" t="s">
        <v>45</v>
      </c>
      <c r="E5258" s="1" t="s">
        <v>46</v>
      </c>
      <c r="F5258" s="1" t="s">
        <v>9499</v>
      </c>
      <c r="G5258" s="1" t="s">
        <v>3481</v>
      </c>
      <c r="H5258" s="1" t="s">
        <v>193</v>
      </c>
      <c r="I5258" s="1" t="s">
        <v>1022</v>
      </c>
      <c r="J5258" s="1" t="s">
        <v>194</v>
      </c>
      <c r="K5258">
        <v>2460</v>
      </c>
      <c r="L5258" s="2">
        <v>42367.950694444444</v>
      </c>
      <c r="M5258" s="2">
        <v>42359.375</v>
      </c>
      <c r="N5258" s="2">
        <v>42396.814328703702</v>
      </c>
      <c r="O5258">
        <v>200</v>
      </c>
      <c r="P5258">
        <v>16</v>
      </c>
      <c r="Q5258" s="1" t="s">
        <v>208</v>
      </c>
      <c r="R5258" s="1" t="s">
        <v>92</v>
      </c>
      <c r="S5258" s="1" t="s">
        <v>31</v>
      </c>
      <c r="T5258" s="3">
        <v>42367</v>
      </c>
      <c r="U5258" s="1" t="str">
        <f>IF(kiva_loans__muestra[[#This Row],[funded_amount]]=kiva_loans__muestra[[#This Row],[loan_amount]],"funded","unfunded")</f>
        <v>funded</v>
      </c>
      <c r="V5258" s="1" t="str">
        <f>IF(kiva_loans__muestra[[#This Row],[lender_count]]&gt;=50,"high","low")</f>
        <v>low</v>
      </c>
    </row>
    <row r="5259" spans="1:22" x14ac:dyDescent="0.25">
      <c r="A5259">
        <v>1001337</v>
      </c>
      <c r="B5259">
        <v>2250</v>
      </c>
      <c r="C5259">
        <v>2250</v>
      </c>
      <c r="D5259" s="1" t="s">
        <v>37</v>
      </c>
      <c r="E5259" s="1" t="s">
        <v>37</v>
      </c>
      <c r="F5259" s="1" t="s">
        <v>9500</v>
      </c>
      <c r="G5259" s="1" t="s">
        <v>3427</v>
      </c>
      <c r="H5259" s="1" t="s">
        <v>185</v>
      </c>
      <c r="I5259" s="1" t="s">
        <v>1531</v>
      </c>
      <c r="J5259" s="1" t="s">
        <v>187</v>
      </c>
      <c r="K5259">
        <v>1770</v>
      </c>
      <c r="L5259" s="2">
        <v>42367.061273148145</v>
      </c>
      <c r="M5259" s="2">
        <v>42336.375</v>
      </c>
      <c r="N5259" s="2">
        <v>42367.230104166665</v>
      </c>
      <c r="O5259">
        <v>130</v>
      </c>
      <c r="P5259">
        <v>6</v>
      </c>
      <c r="Q5259" s="1" t="s">
        <v>30</v>
      </c>
      <c r="R5259" s="1" t="s">
        <v>92</v>
      </c>
      <c r="S5259" s="1" t="s">
        <v>25</v>
      </c>
      <c r="T5259" s="3">
        <v>42367</v>
      </c>
      <c r="U5259" s="1" t="str">
        <f>IF(kiva_loans__muestra[[#This Row],[funded_amount]]=kiva_loans__muestra[[#This Row],[loan_amount]],"funded","unfunded")</f>
        <v>funded</v>
      </c>
      <c r="V5259" s="1" t="str">
        <f>IF(kiva_loans__muestra[[#This Row],[lender_count]]&gt;=50,"high","low")</f>
        <v>low</v>
      </c>
    </row>
    <row r="5260" spans="1:22" x14ac:dyDescent="0.25">
      <c r="A5260">
        <v>1001566</v>
      </c>
      <c r="B5260">
        <v>12000</v>
      </c>
      <c r="C5260">
        <v>12000</v>
      </c>
      <c r="D5260" s="1" t="s">
        <v>66</v>
      </c>
      <c r="E5260" s="1" t="s">
        <v>66</v>
      </c>
      <c r="F5260" s="1" t="s">
        <v>9501</v>
      </c>
      <c r="G5260" s="1" t="s">
        <v>3661</v>
      </c>
      <c r="H5260" s="1" t="s">
        <v>805</v>
      </c>
      <c r="I5260" s="1" t="s">
        <v>1588</v>
      </c>
      <c r="J5260" s="1" t="s">
        <v>90</v>
      </c>
      <c r="K5260">
        <v>770</v>
      </c>
      <c r="L5260" s="2">
        <v>42367.421215277776</v>
      </c>
      <c r="M5260" s="2">
        <v>42352.375</v>
      </c>
      <c r="N5260" s="2">
        <v>42387.302743055552</v>
      </c>
      <c r="O5260">
        <v>170</v>
      </c>
      <c r="P5260">
        <v>36</v>
      </c>
      <c r="Q5260" s="1" t="s">
        <v>9502</v>
      </c>
      <c r="R5260" s="1" t="s">
        <v>92</v>
      </c>
      <c r="S5260" s="1" t="s">
        <v>31</v>
      </c>
      <c r="T5260" s="3">
        <v>42367</v>
      </c>
      <c r="U5260" s="1" t="str">
        <f>IF(kiva_loans__muestra[[#This Row],[funded_amount]]=kiva_loans__muestra[[#This Row],[loan_amount]],"funded","unfunded")</f>
        <v>funded</v>
      </c>
      <c r="V5260" s="1" t="str">
        <f>IF(kiva_loans__muestra[[#This Row],[lender_count]]&gt;=50,"high","low")</f>
        <v>low</v>
      </c>
    </row>
    <row r="5261" spans="1:22" x14ac:dyDescent="0.25">
      <c r="A5261">
        <v>1001586</v>
      </c>
      <c r="B5261">
        <v>5750</v>
      </c>
      <c r="C5261">
        <v>5750</v>
      </c>
      <c r="D5261" s="1" t="s">
        <v>175</v>
      </c>
      <c r="E5261" s="1" t="s">
        <v>78</v>
      </c>
      <c r="F5261" s="1" t="s">
        <v>9503</v>
      </c>
      <c r="G5261" s="1" t="s">
        <v>3284</v>
      </c>
      <c r="H5261" s="1" t="s">
        <v>189</v>
      </c>
      <c r="I5261" s="1" t="s">
        <v>784</v>
      </c>
      <c r="J5261" s="1" t="s">
        <v>207</v>
      </c>
      <c r="K5261">
        <v>1000</v>
      </c>
      <c r="L5261" s="2">
        <v>42367.476273148146</v>
      </c>
      <c r="M5261" s="2">
        <v>42353.375</v>
      </c>
      <c r="N5261" s="2">
        <v>42377.706828703704</v>
      </c>
      <c r="O5261">
        <v>200</v>
      </c>
      <c r="P5261">
        <v>22</v>
      </c>
      <c r="Q5261" s="1" t="s">
        <v>208</v>
      </c>
      <c r="R5261" s="1" t="s">
        <v>92</v>
      </c>
      <c r="S5261" s="1" t="s">
        <v>31</v>
      </c>
      <c r="T5261" s="3">
        <v>42367</v>
      </c>
      <c r="U5261" s="1" t="str">
        <f>IF(kiva_loans__muestra[[#This Row],[funded_amount]]=kiva_loans__muestra[[#This Row],[loan_amount]],"funded","unfunded")</f>
        <v>funded</v>
      </c>
      <c r="V5261" s="1" t="str">
        <f>IF(kiva_loans__muestra[[#This Row],[lender_count]]&gt;=50,"high","low")</f>
        <v>low</v>
      </c>
    </row>
    <row r="5262" spans="1:22" x14ac:dyDescent="0.25">
      <c r="A5262">
        <v>1001513</v>
      </c>
      <c r="B5262">
        <v>11000</v>
      </c>
      <c r="C5262">
        <v>11000</v>
      </c>
      <c r="D5262" s="1" t="s">
        <v>250</v>
      </c>
      <c r="E5262" s="1" t="s">
        <v>62</v>
      </c>
      <c r="F5262" s="1" t="s">
        <v>9504</v>
      </c>
      <c r="G5262" s="1" t="s">
        <v>3519</v>
      </c>
      <c r="H5262" s="1" t="s">
        <v>505</v>
      </c>
      <c r="I5262" s="1" t="s">
        <v>30</v>
      </c>
      <c r="J5262" s="1" t="s">
        <v>506</v>
      </c>
      <c r="K5262">
        <v>2400</v>
      </c>
      <c r="L5262" s="2">
        <v>42367.372615740744</v>
      </c>
      <c r="M5262" s="2">
        <v>42352.375</v>
      </c>
      <c r="N5262" s="2">
        <v>42369.223564814813</v>
      </c>
      <c r="O5262">
        <v>220</v>
      </c>
      <c r="P5262">
        <v>35</v>
      </c>
      <c r="Q5262" s="1" t="s">
        <v>30</v>
      </c>
      <c r="R5262" s="1" t="s">
        <v>24</v>
      </c>
      <c r="S5262" s="1" t="s">
        <v>31</v>
      </c>
      <c r="T5262" s="3">
        <v>42367</v>
      </c>
      <c r="U5262" s="1" t="str">
        <f>IF(kiva_loans__muestra[[#This Row],[funded_amount]]=kiva_loans__muestra[[#This Row],[loan_amount]],"funded","unfunded")</f>
        <v>funded</v>
      </c>
      <c r="V5262" s="1" t="str">
        <f>IF(kiva_loans__muestra[[#This Row],[lender_count]]&gt;=50,"high","low")</f>
        <v>low</v>
      </c>
    </row>
    <row r="5263" spans="1:22" x14ac:dyDescent="0.25">
      <c r="A5263">
        <v>1002458</v>
      </c>
      <c r="B5263">
        <v>2250</v>
      </c>
      <c r="C5263">
        <v>2250</v>
      </c>
      <c r="D5263" s="1" t="s">
        <v>64</v>
      </c>
      <c r="E5263" s="1" t="s">
        <v>37</v>
      </c>
      <c r="F5263" s="1" t="s">
        <v>9505</v>
      </c>
      <c r="G5263" s="1" t="s">
        <v>3427</v>
      </c>
      <c r="H5263" s="1" t="s">
        <v>185</v>
      </c>
      <c r="I5263" s="1" t="s">
        <v>2015</v>
      </c>
      <c r="J5263" s="1" t="s">
        <v>187</v>
      </c>
      <c r="K5263">
        <v>1770</v>
      </c>
      <c r="L5263" s="2">
        <v>42368.859074074076</v>
      </c>
      <c r="M5263" s="2">
        <v>42338.375</v>
      </c>
      <c r="N5263" s="2">
        <v>42369.865416666667</v>
      </c>
      <c r="O5263">
        <v>130</v>
      </c>
      <c r="P5263">
        <v>9</v>
      </c>
      <c r="Q5263" s="1" t="s">
        <v>30</v>
      </c>
      <c r="R5263" s="1" t="s">
        <v>92</v>
      </c>
      <c r="S5263" s="1" t="s">
        <v>25</v>
      </c>
      <c r="T5263" s="3">
        <v>42368</v>
      </c>
      <c r="U5263" s="1" t="str">
        <f>IF(kiva_loans__muestra[[#This Row],[funded_amount]]=kiva_loans__muestra[[#This Row],[loan_amount]],"funded","unfunded")</f>
        <v>funded</v>
      </c>
      <c r="V5263" s="1" t="str">
        <f>IF(kiva_loans__muestra[[#This Row],[lender_count]]&gt;=50,"high","low")</f>
        <v>low</v>
      </c>
    </row>
    <row r="5264" spans="1:22" x14ac:dyDescent="0.25">
      <c r="A5264">
        <v>1002058</v>
      </c>
      <c r="B5264">
        <v>2000</v>
      </c>
      <c r="C5264">
        <v>2000</v>
      </c>
      <c r="D5264" s="1" t="s">
        <v>53</v>
      </c>
      <c r="E5264" s="1" t="s">
        <v>32</v>
      </c>
      <c r="F5264" s="1" t="s">
        <v>9506</v>
      </c>
      <c r="G5264" s="1" t="s">
        <v>3303</v>
      </c>
      <c r="H5264" s="1" t="s">
        <v>28</v>
      </c>
      <c r="I5264" s="1" t="s">
        <v>1478</v>
      </c>
      <c r="J5264" s="1" t="s">
        <v>29</v>
      </c>
      <c r="K5264">
        <v>2450</v>
      </c>
      <c r="L5264" s="2">
        <v>42368.428148148145</v>
      </c>
      <c r="M5264" s="2">
        <v>42356.375</v>
      </c>
      <c r="N5264" s="2">
        <v>42368.964606481481</v>
      </c>
      <c r="O5264">
        <v>140</v>
      </c>
      <c r="P5264">
        <v>8</v>
      </c>
      <c r="Q5264" s="1" t="s">
        <v>30</v>
      </c>
      <c r="R5264" s="1" t="s">
        <v>24</v>
      </c>
      <c r="S5264" s="1" t="s">
        <v>31</v>
      </c>
      <c r="T5264" s="3">
        <v>42368</v>
      </c>
      <c r="U5264" s="1" t="str">
        <f>IF(kiva_loans__muestra[[#This Row],[funded_amount]]=kiva_loans__muestra[[#This Row],[loan_amount]],"funded","unfunded")</f>
        <v>funded</v>
      </c>
      <c r="V5264" s="1" t="str">
        <f>IF(kiva_loans__muestra[[#This Row],[lender_count]]&gt;=50,"high","low")</f>
        <v>low</v>
      </c>
    </row>
    <row r="5265" spans="1:22" x14ac:dyDescent="0.25">
      <c r="A5265">
        <v>1002311</v>
      </c>
      <c r="B5265">
        <v>1750</v>
      </c>
      <c r="C5265">
        <v>1750</v>
      </c>
      <c r="D5265" s="1" t="s">
        <v>27</v>
      </c>
      <c r="E5265" s="1" t="s">
        <v>27</v>
      </c>
      <c r="F5265" s="1" t="s">
        <v>9507</v>
      </c>
      <c r="G5265" s="1" t="s">
        <v>3427</v>
      </c>
      <c r="H5265" s="1" t="s">
        <v>185</v>
      </c>
      <c r="I5265" s="1" t="s">
        <v>1864</v>
      </c>
      <c r="J5265" s="1" t="s">
        <v>187</v>
      </c>
      <c r="K5265">
        <v>1770</v>
      </c>
      <c r="L5265" s="2">
        <v>42368.703113425923</v>
      </c>
      <c r="M5265" s="2">
        <v>42338.375</v>
      </c>
      <c r="N5265" s="2">
        <v>42368.952118055553</v>
      </c>
      <c r="O5265">
        <v>130</v>
      </c>
      <c r="P5265">
        <v>7</v>
      </c>
      <c r="Q5265" s="1" t="s">
        <v>30</v>
      </c>
      <c r="R5265" s="1" t="s">
        <v>24</v>
      </c>
      <c r="S5265" s="1" t="s">
        <v>25</v>
      </c>
      <c r="T5265" s="3">
        <v>42368</v>
      </c>
      <c r="U5265" s="1" t="str">
        <f>IF(kiva_loans__muestra[[#This Row],[funded_amount]]=kiva_loans__muestra[[#This Row],[loan_amount]],"funded","unfunded")</f>
        <v>funded</v>
      </c>
      <c r="V5265" s="1" t="str">
        <f>IF(kiva_loans__muestra[[#This Row],[lender_count]]&gt;=50,"high","low")</f>
        <v>low</v>
      </c>
    </row>
    <row r="5266" spans="1:22" x14ac:dyDescent="0.25">
      <c r="A5266">
        <v>1002314</v>
      </c>
      <c r="B5266">
        <v>4500</v>
      </c>
      <c r="C5266">
        <v>4500</v>
      </c>
      <c r="D5266" s="1" t="s">
        <v>124</v>
      </c>
      <c r="E5266" s="1" t="s">
        <v>125</v>
      </c>
      <c r="F5266" s="1" t="s">
        <v>1363</v>
      </c>
      <c r="G5266" s="1" t="s">
        <v>3322</v>
      </c>
      <c r="H5266" s="1" t="s">
        <v>126</v>
      </c>
      <c r="I5266" s="1" t="s">
        <v>1603</v>
      </c>
      <c r="J5266" s="1" t="s">
        <v>127</v>
      </c>
      <c r="K5266">
        <v>3940</v>
      </c>
      <c r="L5266" s="2">
        <v>42368.703946759262</v>
      </c>
      <c r="M5266" s="2">
        <v>42338.375</v>
      </c>
      <c r="N5266" s="2">
        <v>42371.02103009259</v>
      </c>
      <c r="O5266">
        <v>260</v>
      </c>
      <c r="P5266">
        <v>14</v>
      </c>
      <c r="Q5266" s="1" t="s">
        <v>9508</v>
      </c>
      <c r="R5266" s="1" t="s">
        <v>24</v>
      </c>
      <c r="S5266" s="1" t="s">
        <v>31</v>
      </c>
      <c r="T5266" s="3">
        <v>42368</v>
      </c>
      <c r="U5266" s="1" t="str">
        <f>IF(kiva_loans__muestra[[#This Row],[funded_amount]]=kiva_loans__muestra[[#This Row],[loan_amount]],"funded","unfunded")</f>
        <v>funded</v>
      </c>
      <c r="V5266" s="1" t="str">
        <f>IF(kiva_loans__muestra[[#This Row],[lender_count]]&gt;=50,"high","low")</f>
        <v>low</v>
      </c>
    </row>
    <row r="5267" spans="1:22" x14ac:dyDescent="0.25">
      <c r="A5267">
        <v>1002095</v>
      </c>
      <c r="B5267">
        <v>7750</v>
      </c>
      <c r="C5267">
        <v>7750</v>
      </c>
      <c r="D5267" s="1" t="s">
        <v>338</v>
      </c>
      <c r="E5267" s="1" t="s">
        <v>32</v>
      </c>
      <c r="F5267" s="1" t="s">
        <v>9509</v>
      </c>
      <c r="G5267" s="1" t="s">
        <v>3519</v>
      </c>
      <c r="H5267" s="1" t="s">
        <v>505</v>
      </c>
      <c r="I5267" s="1" t="s">
        <v>30</v>
      </c>
      <c r="J5267" s="1" t="s">
        <v>506</v>
      </c>
      <c r="K5267">
        <v>2400</v>
      </c>
      <c r="L5267" s="2">
        <v>42368.469386574077</v>
      </c>
      <c r="M5267" s="2">
        <v>42360.375</v>
      </c>
      <c r="N5267" s="2">
        <v>42397.12222222222</v>
      </c>
      <c r="O5267">
        <v>140</v>
      </c>
      <c r="P5267">
        <v>28</v>
      </c>
      <c r="Q5267" s="1" t="s">
        <v>9510</v>
      </c>
      <c r="R5267" s="1" t="s">
        <v>92</v>
      </c>
      <c r="S5267" s="1" t="s">
        <v>31</v>
      </c>
      <c r="T5267" s="3">
        <v>42368</v>
      </c>
      <c r="U5267" s="1" t="str">
        <f>IF(kiva_loans__muestra[[#This Row],[funded_amount]]=kiva_loans__muestra[[#This Row],[loan_amount]],"funded","unfunded")</f>
        <v>funded</v>
      </c>
      <c r="V5267" s="1" t="str">
        <f>IF(kiva_loans__muestra[[#This Row],[lender_count]]&gt;=50,"high","low")</f>
        <v>low</v>
      </c>
    </row>
    <row r="5268" spans="1:22" x14ac:dyDescent="0.25">
      <c r="A5268">
        <v>1002034</v>
      </c>
      <c r="B5268">
        <v>20250</v>
      </c>
      <c r="C5268">
        <v>20250</v>
      </c>
      <c r="D5268" s="1" t="s">
        <v>41</v>
      </c>
      <c r="E5268" s="1" t="s">
        <v>27</v>
      </c>
      <c r="F5268" s="1" t="s">
        <v>9511</v>
      </c>
      <c r="G5268" s="1" t="s">
        <v>3322</v>
      </c>
      <c r="H5268" s="1" t="s">
        <v>126</v>
      </c>
      <c r="I5268" s="1" t="s">
        <v>1828</v>
      </c>
      <c r="J5268" s="1" t="s">
        <v>127</v>
      </c>
      <c r="K5268">
        <v>1210</v>
      </c>
      <c r="L5268" s="2">
        <v>42368.370520833334</v>
      </c>
      <c r="M5268" s="2">
        <v>42352.375</v>
      </c>
      <c r="N5268" s="2">
        <v>42396.710219907407</v>
      </c>
      <c r="O5268">
        <v>140</v>
      </c>
      <c r="P5268">
        <v>63</v>
      </c>
      <c r="Q5268" s="1" t="s">
        <v>9512</v>
      </c>
      <c r="R5268" s="1" t="s">
        <v>135</v>
      </c>
      <c r="S5268" s="1" t="s">
        <v>31</v>
      </c>
      <c r="T5268" s="3">
        <v>42368</v>
      </c>
      <c r="U5268" s="1" t="str">
        <f>IF(kiva_loans__muestra[[#This Row],[funded_amount]]=kiva_loans__muestra[[#This Row],[loan_amount]],"funded","unfunded")</f>
        <v>funded</v>
      </c>
      <c r="V5268" s="1" t="str">
        <f>IF(kiva_loans__muestra[[#This Row],[lender_count]]&gt;=50,"high","low")</f>
        <v>high</v>
      </c>
    </row>
    <row r="5269" spans="1:22" x14ac:dyDescent="0.25">
      <c r="A5269">
        <v>1002220</v>
      </c>
      <c r="B5269">
        <v>4750</v>
      </c>
      <c r="C5269">
        <v>4750</v>
      </c>
      <c r="D5269" s="1" t="s">
        <v>124</v>
      </c>
      <c r="E5269" s="1" t="s">
        <v>125</v>
      </c>
      <c r="F5269" s="1" t="s">
        <v>1363</v>
      </c>
      <c r="G5269" s="1" t="s">
        <v>3322</v>
      </c>
      <c r="H5269" s="1" t="s">
        <v>126</v>
      </c>
      <c r="I5269" s="1" t="s">
        <v>1364</v>
      </c>
      <c r="J5269" s="1" t="s">
        <v>127</v>
      </c>
      <c r="K5269">
        <v>3940</v>
      </c>
      <c r="L5269" s="2">
        <v>42368.641238425924</v>
      </c>
      <c r="M5269" s="2">
        <v>42338.375</v>
      </c>
      <c r="N5269" s="2">
        <v>42370.035405092596</v>
      </c>
      <c r="O5269">
        <v>260</v>
      </c>
      <c r="P5269">
        <v>8</v>
      </c>
      <c r="Q5269" s="1" t="s">
        <v>1365</v>
      </c>
      <c r="R5269" s="1" t="s">
        <v>24</v>
      </c>
      <c r="S5269" s="1" t="s">
        <v>31</v>
      </c>
      <c r="T5269" s="3">
        <v>42368</v>
      </c>
      <c r="U5269" s="1" t="str">
        <f>IF(kiva_loans__muestra[[#This Row],[funded_amount]]=kiva_loans__muestra[[#This Row],[loan_amount]],"funded","unfunded")</f>
        <v>funded</v>
      </c>
      <c r="V5269" s="1" t="str">
        <f>IF(kiva_loans__muestra[[#This Row],[lender_count]]&gt;=50,"high","low")</f>
        <v>low</v>
      </c>
    </row>
    <row r="5270" spans="1:22" x14ac:dyDescent="0.25">
      <c r="A5270">
        <v>1002088</v>
      </c>
      <c r="B5270">
        <v>10000</v>
      </c>
      <c r="C5270">
        <v>10000</v>
      </c>
      <c r="D5270" s="1" t="s">
        <v>124</v>
      </c>
      <c r="E5270" s="1" t="s">
        <v>125</v>
      </c>
      <c r="F5270" s="1" t="s">
        <v>2183</v>
      </c>
      <c r="G5270" s="1" t="s">
        <v>3444</v>
      </c>
      <c r="H5270" s="1" t="s">
        <v>141</v>
      </c>
      <c r="I5270" s="1" t="s">
        <v>904</v>
      </c>
      <c r="J5270" s="1" t="s">
        <v>90</v>
      </c>
      <c r="K5270">
        <v>800</v>
      </c>
      <c r="L5270" s="2">
        <v>42368.465613425928</v>
      </c>
      <c r="M5270" s="2">
        <v>42338.375</v>
      </c>
      <c r="N5270" s="2">
        <v>42372.932395833333</v>
      </c>
      <c r="O5270">
        <v>260</v>
      </c>
      <c r="P5270">
        <v>39</v>
      </c>
      <c r="Q5270" s="1" t="s">
        <v>8372</v>
      </c>
      <c r="R5270" s="1" t="s">
        <v>92</v>
      </c>
      <c r="S5270" s="1" t="s">
        <v>31</v>
      </c>
      <c r="T5270" s="3">
        <v>42368</v>
      </c>
      <c r="U5270" s="1" t="str">
        <f>IF(kiva_loans__muestra[[#This Row],[funded_amount]]=kiva_loans__muestra[[#This Row],[loan_amount]],"funded","unfunded")</f>
        <v>funded</v>
      </c>
      <c r="V5270" s="1" t="str">
        <f>IF(kiva_loans__muestra[[#This Row],[lender_count]]&gt;=50,"high","low")</f>
        <v>low</v>
      </c>
    </row>
    <row r="5271" spans="1:22" x14ac:dyDescent="0.25">
      <c r="A5271">
        <v>1002030</v>
      </c>
      <c r="B5271">
        <v>20250</v>
      </c>
      <c r="C5271">
        <v>20250</v>
      </c>
      <c r="D5271" s="1" t="s">
        <v>124</v>
      </c>
      <c r="E5271" s="1" t="s">
        <v>125</v>
      </c>
      <c r="F5271" s="1" t="s">
        <v>1116</v>
      </c>
      <c r="G5271" s="1" t="s">
        <v>3322</v>
      </c>
      <c r="H5271" s="1" t="s">
        <v>126</v>
      </c>
      <c r="I5271" s="1" t="s">
        <v>1249</v>
      </c>
      <c r="J5271" s="1" t="s">
        <v>127</v>
      </c>
      <c r="K5271">
        <v>3630</v>
      </c>
      <c r="L5271" s="2">
        <v>42368.367581018516</v>
      </c>
      <c r="M5271" s="2">
        <v>42345.375</v>
      </c>
      <c r="N5271" s="2">
        <v>42396.759756944448</v>
      </c>
      <c r="O5271">
        <v>140</v>
      </c>
      <c r="P5271">
        <v>76</v>
      </c>
      <c r="Q5271" s="1" t="s">
        <v>2400</v>
      </c>
      <c r="R5271" s="1" t="s">
        <v>54</v>
      </c>
      <c r="S5271" s="1" t="s">
        <v>35</v>
      </c>
      <c r="T5271" s="3">
        <v>42368</v>
      </c>
      <c r="U5271" s="1" t="str">
        <f>IF(kiva_loans__muestra[[#This Row],[funded_amount]]=kiva_loans__muestra[[#This Row],[loan_amount]],"funded","unfunded")</f>
        <v>funded</v>
      </c>
      <c r="V5271" s="1" t="str">
        <f>IF(kiva_loans__muestra[[#This Row],[lender_count]]&gt;=50,"high","low")</f>
        <v>high</v>
      </c>
    </row>
    <row r="5272" spans="1:22" x14ac:dyDescent="0.25">
      <c r="A5272">
        <v>1002297</v>
      </c>
      <c r="B5272">
        <v>1750</v>
      </c>
      <c r="C5272">
        <v>1750</v>
      </c>
      <c r="D5272" s="1" t="s">
        <v>45</v>
      </c>
      <c r="E5272" s="1" t="s">
        <v>46</v>
      </c>
      <c r="F5272" s="1" t="s">
        <v>9513</v>
      </c>
      <c r="G5272" s="1" t="s">
        <v>3427</v>
      </c>
      <c r="H5272" s="1" t="s">
        <v>185</v>
      </c>
      <c r="I5272" s="1" t="s">
        <v>1309</v>
      </c>
      <c r="J5272" s="1" t="s">
        <v>187</v>
      </c>
      <c r="K5272">
        <v>1770</v>
      </c>
      <c r="L5272" s="2">
        <v>42368.695428240739</v>
      </c>
      <c r="M5272" s="2">
        <v>42338.375</v>
      </c>
      <c r="N5272" s="2">
        <v>42369.277546296296</v>
      </c>
      <c r="O5272">
        <v>110</v>
      </c>
      <c r="P5272">
        <v>7</v>
      </c>
      <c r="Q5272" s="1" t="s">
        <v>30</v>
      </c>
      <c r="R5272" s="1" t="s">
        <v>24</v>
      </c>
      <c r="S5272" s="1" t="s">
        <v>25</v>
      </c>
      <c r="T5272" s="3">
        <v>42368</v>
      </c>
      <c r="U5272" s="1" t="str">
        <f>IF(kiva_loans__muestra[[#This Row],[funded_amount]]=kiva_loans__muestra[[#This Row],[loan_amount]],"funded","unfunded")</f>
        <v>funded</v>
      </c>
      <c r="V5272" s="1" t="str">
        <f>IF(kiva_loans__muestra[[#This Row],[lender_count]]&gt;=50,"high","low")</f>
        <v>low</v>
      </c>
    </row>
    <row r="5273" spans="1:22" x14ac:dyDescent="0.25">
      <c r="A5273">
        <v>1002483</v>
      </c>
      <c r="B5273">
        <v>4750</v>
      </c>
      <c r="C5273">
        <v>4750</v>
      </c>
      <c r="D5273" s="1" t="s">
        <v>69</v>
      </c>
      <c r="E5273" s="1" t="s">
        <v>46</v>
      </c>
      <c r="F5273" s="1" t="s">
        <v>9514</v>
      </c>
      <c r="G5273" s="1" t="s">
        <v>3427</v>
      </c>
      <c r="H5273" s="1" t="s">
        <v>185</v>
      </c>
      <c r="I5273" s="1" t="s">
        <v>186</v>
      </c>
      <c r="J5273" s="1" t="s">
        <v>187</v>
      </c>
      <c r="K5273">
        <v>1770</v>
      </c>
      <c r="L5273" s="2">
        <v>42368.896979166668</v>
      </c>
      <c r="M5273" s="2">
        <v>42338.375</v>
      </c>
      <c r="N5273" s="2">
        <v>42396.931435185186</v>
      </c>
      <c r="O5273">
        <v>210</v>
      </c>
      <c r="P5273">
        <v>18</v>
      </c>
      <c r="Q5273" s="1" t="s">
        <v>67</v>
      </c>
      <c r="R5273" s="1" t="s">
        <v>24</v>
      </c>
      <c r="S5273" s="1" t="s">
        <v>25</v>
      </c>
      <c r="T5273" s="3">
        <v>42368</v>
      </c>
      <c r="U5273" s="1" t="str">
        <f>IF(kiva_loans__muestra[[#This Row],[funded_amount]]=kiva_loans__muestra[[#This Row],[loan_amount]],"funded","unfunded")</f>
        <v>funded</v>
      </c>
      <c r="V5273" s="1" t="str">
        <f>IF(kiva_loans__muestra[[#This Row],[lender_count]]&gt;=50,"high","low")</f>
        <v>low</v>
      </c>
    </row>
    <row r="5274" spans="1:22" x14ac:dyDescent="0.25">
      <c r="A5274">
        <v>1002507</v>
      </c>
      <c r="B5274">
        <v>4750</v>
      </c>
      <c r="C5274">
        <v>4750</v>
      </c>
      <c r="D5274" s="1" t="s">
        <v>45</v>
      </c>
      <c r="E5274" s="1" t="s">
        <v>46</v>
      </c>
      <c r="F5274" s="1" t="s">
        <v>9515</v>
      </c>
      <c r="G5274" s="1" t="s">
        <v>3427</v>
      </c>
      <c r="H5274" s="1" t="s">
        <v>185</v>
      </c>
      <c r="I5274" s="1" t="s">
        <v>186</v>
      </c>
      <c r="J5274" s="1" t="s">
        <v>187</v>
      </c>
      <c r="K5274">
        <v>1770</v>
      </c>
      <c r="L5274" s="2">
        <v>42368.913854166669</v>
      </c>
      <c r="M5274" s="2">
        <v>42338.375</v>
      </c>
      <c r="N5274" s="2">
        <v>42397.117812500001</v>
      </c>
      <c r="O5274">
        <v>180</v>
      </c>
      <c r="P5274">
        <v>19</v>
      </c>
      <c r="Q5274" s="1" t="s">
        <v>88</v>
      </c>
      <c r="R5274" s="1" t="s">
        <v>92</v>
      </c>
      <c r="S5274" s="1" t="s">
        <v>25</v>
      </c>
      <c r="T5274" s="3">
        <v>42368</v>
      </c>
      <c r="U5274" s="1" t="str">
        <f>IF(kiva_loans__muestra[[#This Row],[funded_amount]]=kiva_loans__muestra[[#This Row],[loan_amount]],"funded","unfunded")</f>
        <v>funded</v>
      </c>
      <c r="V5274" s="1" t="str">
        <f>IF(kiva_loans__muestra[[#This Row],[lender_count]]&gt;=50,"high","low")</f>
        <v>low</v>
      </c>
    </row>
    <row r="5275" spans="1:22" x14ac:dyDescent="0.25">
      <c r="A5275">
        <v>1002306</v>
      </c>
      <c r="B5275">
        <v>15000</v>
      </c>
      <c r="C5275">
        <v>15000</v>
      </c>
      <c r="D5275" s="1" t="s">
        <v>64</v>
      </c>
      <c r="E5275" s="1" t="s">
        <v>37</v>
      </c>
      <c r="F5275" s="1" t="s">
        <v>9516</v>
      </c>
      <c r="G5275" s="1" t="s">
        <v>3276</v>
      </c>
      <c r="H5275" s="1" t="s">
        <v>225</v>
      </c>
      <c r="I5275" s="1" t="s">
        <v>430</v>
      </c>
      <c r="J5275" s="1" t="s">
        <v>90</v>
      </c>
      <c r="K5275">
        <v>1590</v>
      </c>
      <c r="L5275" s="2">
        <v>42368.70045138889</v>
      </c>
      <c r="M5275" s="2">
        <v>42340.375</v>
      </c>
      <c r="N5275" s="2">
        <v>42390.447696759256</v>
      </c>
      <c r="O5275">
        <v>130</v>
      </c>
      <c r="P5275">
        <v>50</v>
      </c>
      <c r="Q5275" s="1" t="s">
        <v>1893</v>
      </c>
      <c r="R5275" s="1" t="s">
        <v>92</v>
      </c>
      <c r="S5275" s="1" t="s">
        <v>25</v>
      </c>
      <c r="T5275" s="3">
        <v>42368</v>
      </c>
      <c r="U5275" s="1" t="str">
        <f>IF(kiva_loans__muestra[[#This Row],[funded_amount]]=kiva_loans__muestra[[#This Row],[loan_amount]],"funded","unfunded")</f>
        <v>funded</v>
      </c>
      <c r="V5275" s="1" t="str">
        <f>IF(kiva_loans__muestra[[#This Row],[lender_count]]&gt;=50,"high","low")</f>
        <v>high</v>
      </c>
    </row>
    <row r="5276" spans="1:22" x14ac:dyDescent="0.25">
      <c r="A5276">
        <v>1002255</v>
      </c>
      <c r="B5276">
        <v>4500</v>
      </c>
      <c r="C5276">
        <v>4500</v>
      </c>
      <c r="D5276" s="1" t="s">
        <v>124</v>
      </c>
      <c r="E5276" s="1" t="s">
        <v>125</v>
      </c>
      <c r="F5276" s="1" t="s">
        <v>1363</v>
      </c>
      <c r="G5276" s="1" t="s">
        <v>3322</v>
      </c>
      <c r="H5276" s="1" t="s">
        <v>126</v>
      </c>
      <c r="I5276" s="1" t="s">
        <v>1603</v>
      </c>
      <c r="J5276" s="1" t="s">
        <v>127</v>
      </c>
      <c r="K5276">
        <v>3940</v>
      </c>
      <c r="L5276" s="2">
        <v>42368.673807870371</v>
      </c>
      <c r="M5276" s="2">
        <v>42338.375</v>
      </c>
      <c r="N5276" s="2">
        <v>42371.154745370368</v>
      </c>
      <c r="O5276">
        <v>260</v>
      </c>
      <c r="P5276">
        <v>12</v>
      </c>
      <c r="Q5276" s="1" t="s">
        <v>9517</v>
      </c>
      <c r="R5276" s="1" t="s">
        <v>24</v>
      </c>
      <c r="S5276" s="1" t="s">
        <v>31</v>
      </c>
      <c r="T5276" s="3">
        <v>42368</v>
      </c>
      <c r="U5276" s="1" t="str">
        <f>IF(kiva_loans__muestra[[#This Row],[funded_amount]]=kiva_loans__muestra[[#This Row],[loan_amount]],"funded","unfunded")</f>
        <v>funded</v>
      </c>
      <c r="V5276" s="1" t="str">
        <f>IF(kiva_loans__muestra[[#This Row],[lender_count]]&gt;=50,"high","low")</f>
        <v>low</v>
      </c>
    </row>
    <row r="5277" spans="1:22" x14ac:dyDescent="0.25">
      <c r="A5277">
        <v>1001975</v>
      </c>
      <c r="B5277">
        <v>2000</v>
      </c>
      <c r="C5277">
        <v>2000</v>
      </c>
      <c r="D5277" s="1" t="s">
        <v>280</v>
      </c>
      <c r="E5277" s="1" t="s">
        <v>104</v>
      </c>
      <c r="F5277" s="1" t="s">
        <v>1342</v>
      </c>
      <c r="G5277" s="1" t="s">
        <v>3311</v>
      </c>
      <c r="H5277" s="1" t="s">
        <v>119</v>
      </c>
      <c r="I5277" s="1" t="s">
        <v>318</v>
      </c>
      <c r="J5277" s="1" t="s">
        <v>270</v>
      </c>
      <c r="K5277">
        <v>3110</v>
      </c>
      <c r="L5277" s="2">
        <v>42368.264814814815</v>
      </c>
      <c r="M5277" s="2">
        <v>42353.375</v>
      </c>
      <c r="N5277" s="2">
        <v>42368.676099537035</v>
      </c>
      <c r="O5277">
        <v>80</v>
      </c>
      <c r="P5277">
        <v>5</v>
      </c>
      <c r="Q5277" s="1" t="s">
        <v>30</v>
      </c>
      <c r="R5277" s="1" t="s">
        <v>133</v>
      </c>
      <c r="S5277" s="1" t="s">
        <v>31</v>
      </c>
      <c r="T5277" s="3">
        <v>42368</v>
      </c>
      <c r="U5277" s="1" t="str">
        <f>IF(kiva_loans__muestra[[#This Row],[funded_amount]]=kiva_loans__muestra[[#This Row],[loan_amount]],"funded","unfunded")</f>
        <v>funded</v>
      </c>
      <c r="V5277" s="1" t="str">
        <f>IF(kiva_loans__muestra[[#This Row],[lender_count]]&gt;=50,"high","low")</f>
        <v>low</v>
      </c>
    </row>
    <row r="5278" spans="1:22" x14ac:dyDescent="0.25">
      <c r="A5278">
        <v>1002093</v>
      </c>
      <c r="B5278">
        <v>62250</v>
      </c>
      <c r="C5278">
        <v>62250</v>
      </c>
      <c r="D5278" s="1" t="s">
        <v>108</v>
      </c>
      <c r="E5278" s="1" t="s">
        <v>27</v>
      </c>
      <c r="F5278" s="1" t="s">
        <v>9518</v>
      </c>
      <c r="G5278" s="1" t="s">
        <v>3422</v>
      </c>
      <c r="H5278" s="1" t="s">
        <v>898</v>
      </c>
      <c r="I5278" s="1" t="s">
        <v>30</v>
      </c>
      <c r="J5278" s="1" t="s">
        <v>899</v>
      </c>
      <c r="K5278">
        <v>1610</v>
      </c>
      <c r="L5278" s="2">
        <v>42368.468217592592</v>
      </c>
      <c r="M5278" s="2">
        <v>42340.375</v>
      </c>
      <c r="N5278" s="2">
        <v>42393.665891203702</v>
      </c>
      <c r="O5278">
        <v>80</v>
      </c>
      <c r="P5278">
        <v>64</v>
      </c>
      <c r="Q5278" s="1" t="s">
        <v>398</v>
      </c>
      <c r="R5278" s="1" t="s">
        <v>9519</v>
      </c>
      <c r="S5278" s="1" t="s">
        <v>35</v>
      </c>
      <c r="T5278" s="3">
        <v>42368</v>
      </c>
      <c r="U5278" s="1" t="str">
        <f>IF(kiva_loans__muestra[[#This Row],[funded_amount]]=kiva_loans__muestra[[#This Row],[loan_amount]],"funded","unfunded")</f>
        <v>funded</v>
      </c>
      <c r="V5278" s="1" t="str">
        <f>IF(kiva_loans__muestra[[#This Row],[lender_count]]&gt;=50,"high","low")</f>
        <v>high</v>
      </c>
    </row>
    <row r="5279" spans="1:22" x14ac:dyDescent="0.25">
      <c r="A5279">
        <v>1002029</v>
      </c>
      <c r="B5279">
        <v>33500</v>
      </c>
      <c r="C5279">
        <v>33500</v>
      </c>
      <c r="D5279" s="1" t="s">
        <v>37</v>
      </c>
      <c r="E5279" s="1" t="s">
        <v>37</v>
      </c>
      <c r="F5279" s="1" t="s">
        <v>9520</v>
      </c>
      <c r="G5279" s="1" t="s">
        <v>3322</v>
      </c>
      <c r="H5279" s="1" t="s">
        <v>126</v>
      </c>
      <c r="I5279" s="1" t="s">
        <v>1249</v>
      </c>
      <c r="J5279" s="1" t="s">
        <v>127</v>
      </c>
      <c r="K5279">
        <v>3630</v>
      </c>
      <c r="L5279" s="2">
        <v>42368.366006944445</v>
      </c>
      <c r="M5279" s="2">
        <v>42345.375</v>
      </c>
      <c r="N5279" s="2">
        <v>42387.761365740742</v>
      </c>
      <c r="O5279">
        <v>170</v>
      </c>
      <c r="P5279">
        <v>99</v>
      </c>
      <c r="Q5279" s="1" t="s">
        <v>312</v>
      </c>
      <c r="R5279" s="1" t="s">
        <v>135</v>
      </c>
      <c r="S5279" s="1" t="s">
        <v>35</v>
      </c>
      <c r="T5279" s="3">
        <v>42368</v>
      </c>
      <c r="U5279" s="1" t="str">
        <f>IF(kiva_loans__muestra[[#This Row],[funded_amount]]=kiva_loans__muestra[[#This Row],[loan_amount]],"funded","unfunded")</f>
        <v>funded</v>
      </c>
      <c r="V5279" s="1" t="str">
        <f>IF(kiva_loans__muestra[[#This Row],[lender_count]]&gt;=50,"high","low")</f>
        <v>high</v>
      </c>
    </row>
    <row r="5280" spans="1:22" x14ac:dyDescent="0.25">
      <c r="A5280">
        <v>1002157</v>
      </c>
      <c r="B5280">
        <v>10500</v>
      </c>
      <c r="C5280">
        <v>10500</v>
      </c>
      <c r="D5280" s="1" t="s">
        <v>75</v>
      </c>
      <c r="E5280" s="1" t="s">
        <v>27</v>
      </c>
      <c r="F5280" s="1" t="s">
        <v>9521</v>
      </c>
      <c r="G5280" s="1" t="s">
        <v>3320</v>
      </c>
      <c r="H5280" s="1" t="s">
        <v>717</v>
      </c>
      <c r="I5280" s="1" t="s">
        <v>9522</v>
      </c>
      <c r="J5280" s="1" t="s">
        <v>719</v>
      </c>
      <c r="K5280">
        <v>1690</v>
      </c>
      <c r="L5280" s="2">
        <v>42368.558125000003</v>
      </c>
      <c r="M5280" s="2">
        <v>42349.375</v>
      </c>
      <c r="N5280" s="2">
        <v>42374.054085648146</v>
      </c>
      <c r="O5280">
        <v>260</v>
      </c>
      <c r="P5280">
        <v>35</v>
      </c>
      <c r="Q5280" s="1" t="s">
        <v>2283</v>
      </c>
      <c r="R5280" s="1" t="s">
        <v>92</v>
      </c>
      <c r="S5280" s="1" t="s">
        <v>31</v>
      </c>
      <c r="T5280" s="3">
        <v>42368</v>
      </c>
      <c r="U5280" s="1" t="str">
        <f>IF(kiva_loans__muestra[[#This Row],[funded_amount]]=kiva_loans__muestra[[#This Row],[loan_amount]],"funded","unfunded")</f>
        <v>funded</v>
      </c>
      <c r="V5280" s="1" t="str">
        <f>IF(kiva_loans__muestra[[#This Row],[lender_count]]&gt;=50,"high","low")</f>
        <v>low</v>
      </c>
    </row>
    <row r="5281" spans="1:22" x14ac:dyDescent="0.25">
      <c r="A5281">
        <v>1001942</v>
      </c>
      <c r="B5281">
        <v>2250</v>
      </c>
      <c r="C5281">
        <v>2250</v>
      </c>
      <c r="D5281" s="1" t="s">
        <v>41</v>
      </c>
      <c r="E5281" s="1" t="s">
        <v>27</v>
      </c>
      <c r="F5281" s="1" t="s">
        <v>1629</v>
      </c>
      <c r="G5281" s="1" t="s">
        <v>3278</v>
      </c>
      <c r="H5281" s="1" t="s">
        <v>100</v>
      </c>
      <c r="I5281" s="1" t="s">
        <v>463</v>
      </c>
      <c r="J5281" s="1" t="s">
        <v>101</v>
      </c>
      <c r="K5281">
        <v>1450</v>
      </c>
      <c r="L5281" s="2">
        <v>42368.093692129631</v>
      </c>
      <c r="M5281" s="2">
        <v>42342.375</v>
      </c>
      <c r="N5281" s="2">
        <v>42368.164479166669</v>
      </c>
      <c r="O5281">
        <v>70</v>
      </c>
      <c r="P5281">
        <v>7</v>
      </c>
      <c r="Q5281" s="1" t="s">
        <v>30</v>
      </c>
      <c r="R5281" s="1" t="s">
        <v>24</v>
      </c>
      <c r="S5281" s="1" t="s">
        <v>35</v>
      </c>
      <c r="T5281" s="3">
        <v>42368</v>
      </c>
      <c r="U5281" s="1" t="str">
        <f>IF(kiva_loans__muestra[[#This Row],[funded_amount]]=kiva_loans__muestra[[#This Row],[loan_amount]],"funded","unfunded")</f>
        <v>funded</v>
      </c>
      <c r="V5281" s="1" t="str">
        <f>IF(kiva_loans__muestra[[#This Row],[lender_count]]&gt;=50,"high","low")</f>
        <v>low</v>
      </c>
    </row>
    <row r="5282" spans="1:22" x14ac:dyDescent="0.25">
      <c r="A5282">
        <v>1002633</v>
      </c>
      <c r="B5282">
        <v>20000</v>
      </c>
      <c r="C5282">
        <v>20000</v>
      </c>
      <c r="D5282" s="1" t="s">
        <v>64</v>
      </c>
      <c r="E5282" s="1" t="s">
        <v>37</v>
      </c>
      <c r="F5282" s="1" t="s">
        <v>9523</v>
      </c>
      <c r="G5282" s="1" t="s">
        <v>3311</v>
      </c>
      <c r="H5282" s="1" t="s">
        <v>119</v>
      </c>
      <c r="I5282" s="1" t="s">
        <v>862</v>
      </c>
      <c r="J5282" s="1" t="s">
        <v>270</v>
      </c>
      <c r="K5282">
        <v>90</v>
      </c>
      <c r="L5282" s="2">
        <v>42369.223078703704</v>
      </c>
      <c r="M5282" s="2">
        <v>42356.375</v>
      </c>
      <c r="N5282" s="2">
        <v>42369.733530092592</v>
      </c>
      <c r="O5282">
        <v>140</v>
      </c>
      <c r="P5282">
        <v>67</v>
      </c>
      <c r="Q5282" s="1" t="s">
        <v>2758</v>
      </c>
      <c r="R5282" s="1" t="s">
        <v>135</v>
      </c>
      <c r="S5282" s="1" t="s">
        <v>31</v>
      </c>
      <c r="T5282" s="3">
        <v>42369</v>
      </c>
      <c r="U5282" s="1" t="str">
        <f>IF(kiva_loans__muestra[[#This Row],[funded_amount]]=kiva_loans__muestra[[#This Row],[loan_amount]],"funded","unfunded")</f>
        <v>funded</v>
      </c>
      <c r="V5282" s="1" t="str">
        <f>IF(kiva_loans__muestra[[#This Row],[lender_count]]&gt;=50,"high","low")</f>
        <v>high</v>
      </c>
    </row>
    <row r="5283" spans="1:22" x14ac:dyDescent="0.25">
      <c r="A5283">
        <v>1002661</v>
      </c>
      <c r="B5283">
        <v>14500</v>
      </c>
      <c r="C5283">
        <v>14500</v>
      </c>
      <c r="D5283" s="1" t="s">
        <v>53</v>
      </c>
      <c r="E5283" s="1" t="s">
        <v>32</v>
      </c>
      <c r="F5283" s="1" t="s">
        <v>9524</v>
      </c>
      <c r="G5283" s="1" t="s">
        <v>3303</v>
      </c>
      <c r="H5283" s="1" t="s">
        <v>28</v>
      </c>
      <c r="I5283" s="1" t="s">
        <v>39</v>
      </c>
      <c r="J5283" s="1" t="s">
        <v>29</v>
      </c>
      <c r="K5283">
        <v>2470</v>
      </c>
      <c r="L5283" s="2">
        <v>42369.279467592591</v>
      </c>
      <c r="M5283" s="2">
        <v>42359.375</v>
      </c>
      <c r="N5283" s="2">
        <v>42394.776226851849</v>
      </c>
      <c r="O5283">
        <v>120</v>
      </c>
      <c r="P5283">
        <v>55</v>
      </c>
      <c r="Q5283" s="1" t="s">
        <v>9525</v>
      </c>
      <c r="R5283" s="1" t="s">
        <v>54</v>
      </c>
      <c r="S5283" s="1" t="s">
        <v>35</v>
      </c>
      <c r="T5283" s="3">
        <v>42369</v>
      </c>
      <c r="U5283" s="1" t="str">
        <f>IF(kiva_loans__muestra[[#This Row],[funded_amount]]=kiva_loans__muestra[[#This Row],[loan_amount]],"funded","unfunded")</f>
        <v>funded</v>
      </c>
      <c r="V5283" s="1" t="str">
        <f>IF(kiva_loans__muestra[[#This Row],[lender_count]]&gt;=50,"high","low")</f>
        <v>high</v>
      </c>
    </row>
    <row r="5284" spans="1:22" x14ac:dyDescent="0.25">
      <c r="A5284">
        <v>1002749</v>
      </c>
      <c r="B5284">
        <v>2000</v>
      </c>
      <c r="C5284">
        <v>2000</v>
      </c>
      <c r="D5284" s="1" t="s">
        <v>45</v>
      </c>
      <c r="E5284" s="1" t="s">
        <v>46</v>
      </c>
      <c r="F5284" s="1" t="s">
        <v>9526</v>
      </c>
      <c r="G5284" s="1" t="s">
        <v>3635</v>
      </c>
      <c r="H5284" s="1" t="s">
        <v>1315</v>
      </c>
      <c r="I5284" s="1" t="s">
        <v>1585</v>
      </c>
      <c r="J5284" s="1" t="s">
        <v>110</v>
      </c>
      <c r="K5284">
        <v>2960</v>
      </c>
      <c r="L5284" s="2">
        <v>42369.467881944445</v>
      </c>
      <c r="M5284" s="2">
        <v>42340.375</v>
      </c>
      <c r="N5284" s="2">
        <v>42370.960439814815</v>
      </c>
      <c r="O5284">
        <v>90</v>
      </c>
      <c r="P5284">
        <v>5</v>
      </c>
      <c r="Q5284" s="1" t="s">
        <v>67</v>
      </c>
      <c r="R5284" s="1" t="s">
        <v>24</v>
      </c>
      <c r="S5284" s="1" t="s">
        <v>35</v>
      </c>
      <c r="T5284" s="3">
        <v>42369</v>
      </c>
      <c r="U5284" s="1" t="str">
        <f>IF(kiva_loans__muestra[[#This Row],[funded_amount]]=kiva_loans__muestra[[#This Row],[loan_amount]],"funded","unfunded")</f>
        <v>funded</v>
      </c>
      <c r="V5284" s="1" t="str">
        <f>IF(kiva_loans__muestra[[#This Row],[lender_count]]&gt;=50,"high","low")</f>
        <v>low</v>
      </c>
    </row>
    <row r="5285" spans="1:22" x14ac:dyDescent="0.25">
      <c r="A5285">
        <v>1002679</v>
      </c>
      <c r="B5285">
        <v>6250</v>
      </c>
      <c r="C5285">
        <v>6250</v>
      </c>
      <c r="D5285" s="1" t="s">
        <v>48</v>
      </c>
      <c r="E5285" s="1" t="s">
        <v>49</v>
      </c>
      <c r="F5285" s="1" t="s">
        <v>9527</v>
      </c>
      <c r="G5285" s="1" t="s">
        <v>3303</v>
      </c>
      <c r="H5285" s="1" t="s">
        <v>28</v>
      </c>
      <c r="I5285" s="1" t="s">
        <v>39</v>
      </c>
      <c r="J5285" s="1" t="s">
        <v>29</v>
      </c>
      <c r="K5285">
        <v>2470</v>
      </c>
      <c r="L5285" s="2">
        <v>42369.341782407406</v>
      </c>
      <c r="M5285" s="2">
        <v>42360.375</v>
      </c>
      <c r="N5285" s="2">
        <v>42397.479942129627</v>
      </c>
      <c r="O5285">
        <v>130</v>
      </c>
      <c r="P5285">
        <v>20</v>
      </c>
      <c r="Q5285" s="1" t="s">
        <v>88</v>
      </c>
      <c r="R5285" s="1" t="s">
        <v>60</v>
      </c>
      <c r="S5285" s="1" t="s">
        <v>31</v>
      </c>
      <c r="T5285" s="3">
        <v>42369</v>
      </c>
      <c r="U5285" s="1" t="str">
        <f>IF(kiva_loans__muestra[[#This Row],[funded_amount]]=kiva_loans__muestra[[#This Row],[loan_amount]],"funded","unfunded")</f>
        <v>funded</v>
      </c>
      <c r="V5285" s="1" t="str">
        <f>IF(kiva_loans__muestra[[#This Row],[lender_count]]&gt;=50,"high","low")</f>
        <v>low</v>
      </c>
    </row>
    <row r="5286" spans="1:22" x14ac:dyDescent="0.25">
      <c r="A5286">
        <v>1002767</v>
      </c>
      <c r="B5286">
        <v>24750</v>
      </c>
      <c r="C5286">
        <v>24750</v>
      </c>
      <c r="D5286" s="1" t="s">
        <v>46</v>
      </c>
      <c r="E5286" s="1" t="s">
        <v>46</v>
      </c>
      <c r="F5286" s="1" t="s">
        <v>9528</v>
      </c>
      <c r="G5286" s="1" t="s">
        <v>3878</v>
      </c>
      <c r="H5286" s="1" t="s">
        <v>426</v>
      </c>
      <c r="I5286" s="1" t="s">
        <v>427</v>
      </c>
      <c r="J5286" s="1" t="s">
        <v>428</v>
      </c>
      <c r="K5286">
        <v>1620</v>
      </c>
      <c r="L5286" s="2">
        <v>42369.497569444444</v>
      </c>
      <c r="M5286" s="2">
        <v>42346.375</v>
      </c>
      <c r="N5286" s="2">
        <v>42387.666446759256</v>
      </c>
      <c r="O5286">
        <v>70</v>
      </c>
      <c r="P5286">
        <v>80</v>
      </c>
      <c r="Q5286" s="1" t="s">
        <v>9529</v>
      </c>
      <c r="R5286" s="1" t="s">
        <v>9530</v>
      </c>
      <c r="S5286" s="1" t="s">
        <v>35</v>
      </c>
      <c r="T5286" s="3">
        <v>42369</v>
      </c>
      <c r="U5286" s="1" t="str">
        <f>IF(kiva_loans__muestra[[#This Row],[funded_amount]]=kiva_loans__muestra[[#This Row],[loan_amount]],"funded","unfunded")</f>
        <v>funded</v>
      </c>
      <c r="V5286" s="1" t="str">
        <f>IF(kiva_loans__muestra[[#This Row],[lender_count]]&gt;=50,"high","low")</f>
        <v>high</v>
      </c>
    </row>
    <row r="5287" spans="1:22" x14ac:dyDescent="0.25">
      <c r="A5287">
        <v>1002802</v>
      </c>
      <c r="B5287">
        <v>1000</v>
      </c>
      <c r="C5287">
        <v>1000</v>
      </c>
      <c r="D5287" s="1" t="s">
        <v>41</v>
      </c>
      <c r="E5287" s="1" t="s">
        <v>27</v>
      </c>
      <c r="F5287" s="1" t="s">
        <v>9531</v>
      </c>
      <c r="G5287" s="1" t="s">
        <v>3635</v>
      </c>
      <c r="H5287" s="1" t="s">
        <v>1315</v>
      </c>
      <c r="I5287" s="1" t="s">
        <v>1585</v>
      </c>
      <c r="J5287" s="1" t="s">
        <v>110</v>
      </c>
      <c r="K5287">
        <v>2960</v>
      </c>
      <c r="L5287" s="2">
        <v>42369.525231481479</v>
      </c>
      <c r="M5287" s="2">
        <v>42356.375</v>
      </c>
      <c r="N5287" s="2">
        <v>42371.720034722224</v>
      </c>
      <c r="O5287">
        <v>50</v>
      </c>
      <c r="P5287">
        <v>1</v>
      </c>
      <c r="Q5287" s="1" t="s">
        <v>30</v>
      </c>
      <c r="R5287" s="1" t="s">
        <v>24</v>
      </c>
      <c r="S5287" s="1" t="s">
        <v>31</v>
      </c>
      <c r="T5287" s="3">
        <v>42369</v>
      </c>
      <c r="U5287" s="1" t="str">
        <f>IF(kiva_loans__muestra[[#This Row],[funded_amount]]=kiva_loans__muestra[[#This Row],[loan_amount]],"funded","unfunded")</f>
        <v>funded</v>
      </c>
      <c r="V5287" s="1" t="str">
        <f>IF(kiva_loans__muestra[[#This Row],[lender_count]]&gt;=50,"high","low")</f>
        <v>low</v>
      </c>
    </row>
    <row r="5288" spans="1:22" x14ac:dyDescent="0.25">
      <c r="A5288">
        <v>1002929</v>
      </c>
      <c r="B5288">
        <v>8750</v>
      </c>
      <c r="C5288">
        <v>8750</v>
      </c>
      <c r="D5288" s="1" t="s">
        <v>32</v>
      </c>
      <c r="E5288" s="1" t="s">
        <v>32</v>
      </c>
      <c r="F5288" s="1" t="s">
        <v>9532</v>
      </c>
      <c r="G5288" s="1" t="s">
        <v>3630</v>
      </c>
      <c r="H5288" s="1" t="s">
        <v>441</v>
      </c>
      <c r="I5288" s="1" t="s">
        <v>2090</v>
      </c>
      <c r="J5288" s="1" t="s">
        <v>442</v>
      </c>
      <c r="K5288">
        <v>2190</v>
      </c>
      <c r="L5288" s="2">
        <v>42370.52611111111</v>
      </c>
      <c r="M5288" s="2">
        <v>42370.375</v>
      </c>
      <c r="N5288" s="2">
        <v>42399.385995370372</v>
      </c>
      <c r="O5288">
        <v>140</v>
      </c>
      <c r="P5288">
        <v>29</v>
      </c>
      <c r="Q5288" s="1" t="s">
        <v>9533</v>
      </c>
      <c r="R5288" s="1" t="s">
        <v>92</v>
      </c>
      <c r="S5288" s="1" t="s">
        <v>25</v>
      </c>
      <c r="T5288" s="3">
        <v>42370</v>
      </c>
      <c r="U5288" s="1" t="str">
        <f>IF(kiva_loans__muestra[[#This Row],[funded_amount]]=kiva_loans__muestra[[#This Row],[loan_amount]],"funded","unfunded")</f>
        <v>funded</v>
      </c>
      <c r="V5288" s="1" t="str">
        <f>IF(kiva_loans__muestra[[#This Row],[lender_count]]&gt;=50,"high","low")</f>
        <v>low</v>
      </c>
    </row>
    <row r="5289" spans="1:22" x14ac:dyDescent="0.25">
      <c r="A5289">
        <v>1002921</v>
      </c>
      <c r="B5289">
        <v>5750</v>
      </c>
      <c r="C5289">
        <v>5750</v>
      </c>
      <c r="D5289" s="1" t="s">
        <v>77</v>
      </c>
      <c r="E5289" s="1" t="s">
        <v>78</v>
      </c>
      <c r="F5289" s="1" t="s">
        <v>9534</v>
      </c>
      <c r="G5289" s="1" t="s">
        <v>3303</v>
      </c>
      <c r="H5289" s="1" t="s">
        <v>28</v>
      </c>
      <c r="I5289" s="1" t="s">
        <v>44</v>
      </c>
      <c r="J5289" s="1" t="s">
        <v>29</v>
      </c>
      <c r="K5289">
        <v>2450</v>
      </c>
      <c r="L5289" s="2">
        <v>42370.342152777775</v>
      </c>
      <c r="M5289" s="2">
        <v>42341.375</v>
      </c>
      <c r="N5289" s="2">
        <v>42374.121307870373</v>
      </c>
      <c r="O5289">
        <v>140</v>
      </c>
      <c r="P5289">
        <v>23</v>
      </c>
      <c r="Q5289" s="1" t="s">
        <v>1640</v>
      </c>
      <c r="R5289" s="1" t="s">
        <v>24</v>
      </c>
      <c r="S5289" s="1" t="s">
        <v>31</v>
      </c>
      <c r="T5289" s="3">
        <v>42370</v>
      </c>
      <c r="U5289" s="1" t="str">
        <f>IF(kiva_loans__muestra[[#This Row],[funded_amount]]=kiva_loans__muestra[[#This Row],[loan_amount]],"funded","unfunded")</f>
        <v>funded</v>
      </c>
      <c r="V5289" s="1" t="str">
        <f>IF(kiva_loans__muestra[[#This Row],[lender_count]]&gt;=50,"high","low")</f>
        <v>low</v>
      </c>
    </row>
    <row r="5290" spans="1:22" x14ac:dyDescent="0.25">
      <c r="A5290">
        <v>1002939</v>
      </c>
      <c r="B5290">
        <v>3250</v>
      </c>
      <c r="C5290">
        <v>3250</v>
      </c>
      <c r="D5290" s="1" t="s">
        <v>45</v>
      </c>
      <c r="E5290" s="1" t="s">
        <v>46</v>
      </c>
      <c r="F5290" s="1" t="s">
        <v>9535</v>
      </c>
      <c r="G5290" s="1" t="s">
        <v>3278</v>
      </c>
      <c r="H5290" s="1" t="s">
        <v>100</v>
      </c>
      <c r="I5290" s="1" t="s">
        <v>4841</v>
      </c>
      <c r="J5290" s="1" t="s">
        <v>101</v>
      </c>
      <c r="K5290">
        <v>1360</v>
      </c>
      <c r="L5290" s="2">
        <v>42371.084351851852</v>
      </c>
      <c r="M5290" s="2">
        <v>42341.375</v>
      </c>
      <c r="N5290" s="2">
        <v>42374.861655092594</v>
      </c>
      <c r="O5290">
        <v>130</v>
      </c>
      <c r="P5290">
        <v>11</v>
      </c>
      <c r="Q5290" s="1" t="s">
        <v>9536</v>
      </c>
      <c r="R5290" s="1" t="s">
        <v>24</v>
      </c>
      <c r="S5290" s="1" t="s">
        <v>31</v>
      </c>
      <c r="T5290" s="3">
        <v>42371</v>
      </c>
      <c r="U5290" s="1" t="str">
        <f>IF(kiva_loans__muestra[[#This Row],[funded_amount]]=kiva_loans__muestra[[#This Row],[loan_amount]],"funded","unfunded")</f>
        <v>funded</v>
      </c>
      <c r="V5290" s="1" t="str">
        <f>IF(kiva_loans__muestra[[#This Row],[lender_count]]&gt;=50,"high","low")</f>
        <v>low</v>
      </c>
    </row>
    <row r="5291" spans="1:22" x14ac:dyDescent="0.25">
      <c r="A5291">
        <v>1002965</v>
      </c>
      <c r="B5291">
        <v>8250</v>
      </c>
      <c r="C5291">
        <v>8250</v>
      </c>
      <c r="D5291" s="1" t="s">
        <v>63</v>
      </c>
      <c r="E5291" s="1" t="s">
        <v>27</v>
      </c>
      <c r="F5291" s="1" t="s">
        <v>2818</v>
      </c>
      <c r="G5291" s="1" t="s">
        <v>3307</v>
      </c>
      <c r="H5291" s="1" t="s">
        <v>412</v>
      </c>
      <c r="I5291" s="1" t="s">
        <v>1290</v>
      </c>
      <c r="J5291" s="1" t="s">
        <v>413</v>
      </c>
      <c r="K5291">
        <v>2220</v>
      </c>
      <c r="L5291" s="2">
        <v>42371.553773148145</v>
      </c>
      <c r="M5291" s="2">
        <v>42359.375</v>
      </c>
      <c r="N5291" s="2">
        <v>42376.445289351854</v>
      </c>
      <c r="O5291">
        <v>80</v>
      </c>
      <c r="P5291">
        <v>22</v>
      </c>
      <c r="Q5291" s="1" t="s">
        <v>2819</v>
      </c>
      <c r="R5291" s="1" t="s">
        <v>1028</v>
      </c>
      <c r="S5291" s="1" t="s">
        <v>31</v>
      </c>
      <c r="T5291" s="3">
        <v>42371</v>
      </c>
      <c r="U5291" s="1" t="str">
        <f>IF(kiva_loans__muestra[[#This Row],[funded_amount]]=kiva_loans__muestra[[#This Row],[loan_amount]],"funded","unfunded")</f>
        <v>funded</v>
      </c>
      <c r="V5291" s="1" t="str">
        <f>IF(kiva_loans__muestra[[#This Row],[lender_count]]&gt;=50,"high","low")</f>
        <v>low</v>
      </c>
    </row>
    <row r="5292" spans="1:22" x14ac:dyDescent="0.25">
      <c r="A5292">
        <v>1003025</v>
      </c>
      <c r="B5292">
        <v>2250</v>
      </c>
      <c r="C5292">
        <v>2250</v>
      </c>
      <c r="D5292" s="1" t="s">
        <v>48</v>
      </c>
      <c r="E5292" s="1" t="s">
        <v>49</v>
      </c>
      <c r="F5292" s="1" t="s">
        <v>9537</v>
      </c>
      <c r="G5292" s="1" t="s">
        <v>7263</v>
      </c>
      <c r="H5292" s="1" t="s">
        <v>1304</v>
      </c>
      <c r="I5292" s="1" t="s">
        <v>1420</v>
      </c>
      <c r="J5292" s="1" t="s">
        <v>1305</v>
      </c>
      <c r="K5292">
        <v>4430</v>
      </c>
      <c r="L5292" s="2">
        <v>42371.930937500001</v>
      </c>
      <c r="M5292" s="2">
        <v>42341.375</v>
      </c>
      <c r="N5292" s="2">
        <v>42393.446701388886</v>
      </c>
      <c r="O5292">
        <v>80</v>
      </c>
      <c r="P5292">
        <v>9</v>
      </c>
      <c r="Q5292" s="1" t="s">
        <v>30</v>
      </c>
      <c r="R5292" s="1" t="s">
        <v>24</v>
      </c>
      <c r="S5292" s="1" t="s">
        <v>35</v>
      </c>
      <c r="T5292" s="3">
        <v>42371</v>
      </c>
      <c r="U5292" s="1" t="str">
        <f>IF(kiva_loans__muestra[[#This Row],[funded_amount]]=kiva_loans__muestra[[#This Row],[loan_amount]],"funded","unfunded")</f>
        <v>funded</v>
      </c>
      <c r="V5292" s="1" t="str">
        <f>IF(kiva_loans__muestra[[#This Row],[lender_count]]&gt;=50,"high","low")</f>
        <v>low</v>
      </c>
    </row>
    <row r="5293" spans="1:22" x14ac:dyDescent="0.25">
      <c r="A5293">
        <v>1002937</v>
      </c>
      <c r="B5293">
        <v>10750</v>
      </c>
      <c r="C5293">
        <v>10750</v>
      </c>
      <c r="D5293" s="1" t="s">
        <v>518</v>
      </c>
      <c r="E5293" s="1" t="s">
        <v>32</v>
      </c>
      <c r="F5293" s="1" t="s">
        <v>9538</v>
      </c>
      <c r="G5293" s="1" t="s">
        <v>3278</v>
      </c>
      <c r="H5293" s="1" t="s">
        <v>100</v>
      </c>
      <c r="I5293" s="1" t="s">
        <v>2168</v>
      </c>
      <c r="J5293" s="1" t="s">
        <v>101</v>
      </c>
      <c r="K5293">
        <v>1440</v>
      </c>
      <c r="L5293" s="2">
        <v>42371.063726851855</v>
      </c>
      <c r="M5293" s="2">
        <v>42341.375</v>
      </c>
      <c r="N5293" s="2">
        <v>42371.47797453704</v>
      </c>
      <c r="O5293">
        <v>70</v>
      </c>
      <c r="P5293">
        <v>24</v>
      </c>
      <c r="Q5293" s="1" t="s">
        <v>3183</v>
      </c>
      <c r="R5293" s="1" t="s">
        <v>24</v>
      </c>
      <c r="S5293" s="1" t="s">
        <v>35</v>
      </c>
      <c r="T5293" s="3">
        <v>42371</v>
      </c>
      <c r="U5293" s="1" t="str">
        <f>IF(kiva_loans__muestra[[#This Row],[funded_amount]]=kiva_loans__muestra[[#This Row],[loan_amount]],"funded","unfunded")</f>
        <v>funded</v>
      </c>
      <c r="V5293" s="1" t="str">
        <f>IF(kiva_loans__muestra[[#This Row],[lender_count]]&gt;=50,"high","low")</f>
        <v>low</v>
      </c>
    </row>
    <row r="5294" spans="1:22" x14ac:dyDescent="0.25">
      <c r="A5294">
        <v>1003182</v>
      </c>
      <c r="B5294">
        <v>4000</v>
      </c>
      <c r="C5294">
        <v>4000</v>
      </c>
      <c r="D5294" s="1" t="s">
        <v>81</v>
      </c>
      <c r="E5294" s="1" t="s">
        <v>27</v>
      </c>
      <c r="F5294" s="1" t="s">
        <v>9539</v>
      </c>
      <c r="G5294" s="1" t="s">
        <v>3303</v>
      </c>
      <c r="H5294" s="1" t="s">
        <v>28</v>
      </c>
      <c r="I5294" s="1" t="s">
        <v>39</v>
      </c>
      <c r="J5294" s="1" t="s">
        <v>29</v>
      </c>
      <c r="K5294">
        <v>2470</v>
      </c>
      <c r="L5294" s="2">
        <v>42373.331979166665</v>
      </c>
      <c r="M5294" s="2">
        <v>42368.375</v>
      </c>
      <c r="N5294" s="2">
        <v>42394.095821759256</v>
      </c>
      <c r="O5294">
        <v>120</v>
      </c>
      <c r="P5294">
        <v>6</v>
      </c>
      <c r="Q5294" s="1" t="s">
        <v>2110</v>
      </c>
      <c r="R5294" s="1" t="s">
        <v>24</v>
      </c>
      <c r="S5294" s="1" t="s">
        <v>35</v>
      </c>
      <c r="T5294" s="3">
        <v>42373</v>
      </c>
      <c r="U5294" s="1" t="str">
        <f>IF(kiva_loans__muestra[[#This Row],[funded_amount]]=kiva_loans__muestra[[#This Row],[loan_amount]],"funded","unfunded")</f>
        <v>funded</v>
      </c>
      <c r="V5294" s="1" t="str">
        <f>IF(kiva_loans__muestra[[#This Row],[lender_count]]&gt;=50,"high","low")</f>
        <v>low</v>
      </c>
    </row>
    <row r="5295" spans="1:22" x14ac:dyDescent="0.25">
      <c r="A5295">
        <v>1003639</v>
      </c>
      <c r="B5295">
        <v>18000</v>
      </c>
      <c r="C5295">
        <v>18000</v>
      </c>
      <c r="D5295" s="1" t="s">
        <v>48</v>
      </c>
      <c r="E5295" s="1" t="s">
        <v>49</v>
      </c>
      <c r="F5295" s="1" t="s">
        <v>9540</v>
      </c>
      <c r="G5295" s="1" t="s">
        <v>3467</v>
      </c>
      <c r="H5295" s="1" t="s">
        <v>634</v>
      </c>
      <c r="I5295" s="1" t="s">
        <v>9541</v>
      </c>
      <c r="J5295" s="1" t="s">
        <v>636</v>
      </c>
      <c r="K5295">
        <v>1300</v>
      </c>
      <c r="L5295" s="2">
        <v>42374.034016203703</v>
      </c>
      <c r="M5295" s="2">
        <v>42342.375</v>
      </c>
      <c r="N5295" s="2">
        <v>42375.069293981483</v>
      </c>
      <c r="O5295">
        <v>50</v>
      </c>
      <c r="P5295">
        <v>15</v>
      </c>
      <c r="Q5295" s="1" t="s">
        <v>40</v>
      </c>
      <c r="R5295" s="1" t="s">
        <v>671</v>
      </c>
      <c r="S5295" s="1" t="s">
        <v>35</v>
      </c>
      <c r="T5295" s="3">
        <v>42373</v>
      </c>
      <c r="U5295" s="1" t="str">
        <f>IF(kiva_loans__muestra[[#This Row],[funded_amount]]=kiva_loans__muestra[[#This Row],[loan_amount]],"funded","unfunded")</f>
        <v>funded</v>
      </c>
      <c r="V5295" s="1" t="str">
        <f>IF(kiva_loans__muestra[[#This Row],[lender_count]]&gt;=50,"high","low")</f>
        <v>low</v>
      </c>
    </row>
    <row r="5296" spans="1:22" x14ac:dyDescent="0.25">
      <c r="A5296">
        <v>1003447</v>
      </c>
      <c r="B5296">
        <v>14750</v>
      </c>
      <c r="C5296">
        <v>14750</v>
      </c>
      <c r="D5296" s="1" t="s">
        <v>64</v>
      </c>
      <c r="E5296" s="1" t="s">
        <v>37</v>
      </c>
      <c r="F5296" s="1" t="s">
        <v>9282</v>
      </c>
      <c r="G5296" s="1" t="s">
        <v>3263</v>
      </c>
      <c r="H5296" s="1" t="s">
        <v>33</v>
      </c>
      <c r="I5296" s="1" t="s">
        <v>1288</v>
      </c>
      <c r="J5296" s="1" t="s">
        <v>34</v>
      </c>
      <c r="K5296">
        <v>1560</v>
      </c>
      <c r="L5296" s="2">
        <v>42373.556597222225</v>
      </c>
      <c r="M5296" s="2">
        <v>42367.375</v>
      </c>
      <c r="N5296" s="2">
        <v>42396.882916666669</v>
      </c>
      <c r="O5296">
        <v>260</v>
      </c>
      <c r="P5296">
        <v>43</v>
      </c>
      <c r="Q5296" s="1" t="s">
        <v>140</v>
      </c>
      <c r="R5296" s="1" t="s">
        <v>24</v>
      </c>
      <c r="S5296" s="1" t="s">
        <v>31</v>
      </c>
      <c r="T5296" s="3">
        <v>42373</v>
      </c>
      <c r="U5296" s="1" t="str">
        <f>IF(kiva_loans__muestra[[#This Row],[funded_amount]]=kiva_loans__muestra[[#This Row],[loan_amount]],"funded","unfunded")</f>
        <v>funded</v>
      </c>
      <c r="V5296" s="1" t="str">
        <f>IF(kiva_loans__muestra[[#This Row],[lender_count]]&gt;=50,"high","low")</f>
        <v>low</v>
      </c>
    </row>
    <row r="5297" spans="1:22" x14ac:dyDescent="0.25">
      <c r="A5297">
        <v>1003090</v>
      </c>
      <c r="B5297">
        <v>5500</v>
      </c>
      <c r="C5297">
        <v>5500</v>
      </c>
      <c r="D5297" s="1" t="s">
        <v>37</v>
      </c>
      <c r="E5297" s="1" t="s">
        <v>37</v>
      </c>
      <c r="F5297" s="1" t="s">
        <v>9542</v>
      </c>
      <c r="G5297" s="1" t="s">
        <v>3263</v>
      </c>
      <c r="H5297" s="1" t="s">
        <v>33</v>
      </c>
      <c r="I5297" s="1" t="s">
        <v>1513</v>
      </c>
      <c r="J5297" s="1" t="s">
        <v>34</v>
      </c>
      <c r="K5297">
        <v>2020</v>
      </c>
      <c r="L5297" s="2">
        <v>42373.144479166665</v>
      </c>
      <c r="M5297" s="2">
        <v>42401.375</v>
      </c>
      <c r="N5297" s="2">
        <v>42373.282500000001</v>
      </c>
      <c r="O5297">
        <v>110</v>
      </c>
      <c r="P5297">
        <v>8</v>
      </c>
      <c r="Q5297" s="1" t="s">
        <v>9543</v>
      </c>
      <c r="R5297" s="1" t="s">
        <v>9544</v>
      </c>
      <c r="S5297" s="1" t="s">
        <v>25</v>
      </c>
      <c r="T5297" s="3">
        <v>42373</v>
      </c>
      <c r="U5297" s="1" t="str">
        <f>IF(kiva_loans__muestra[[#This Row],[funded_amount]]=kiva_loans__muestra[[#This Row],[loan_amount]],"funded","unfunded")</f>
        <v>funded</v>
      </c>
      <c r="V5297" s="1" t="str">
        <f>IF(kiva_loans__muestra[[#This Row],[lender_count]]&gt;=50,"high","low")</f>
        <v>low</v>
      </c>
    </row>
    <row r="5298" spans="1:22" x14ac:dyDescent="0.25">
      <c r="A5298">
        <v>1003426</v>
      </c>
      <c r="B5298">
        <v>3000</v>
      </c>
      <c r="C5298">
        <v>3000</v>
      </c>
      <c r="D5298" s="1" t="s">
        <v>61</v>
      </c>
      <c r="E5298" s="1" t="s">
        <v>62</v>
      </c>
      <c r="F5298" s="1" t="s">
        <v>9545</v>
      </c>
      <c r="G5298" s="1" t="s">
        <v>3303</v>
      </c>
      <c r="H5298" s="1" t="s">
        <v>28</v>
      </c>
      <c r="I5298" s="1" t="s">
        <v>4120</v>
      </c>
      <c r="J5298" s="1" t="s">
        <v>29</v>
      </c>
      <c r="K5298">
        <v>2450</v>
      </c>
      <c r="L5298" s="2">
        <v>42373.537118055552</v>
      </c>
      <c r="M5298" s="2">
        <v>42347.375</v>
      </c>
      <c r="N5298" s="2">
        <v>42373.830659722225</v>
      </c>
      <c r="O5298">
        <v>140</v>
      </c>
      <c r="P5298">
        <v>2</v>
      </c>
      <c r="Q5298" s="1" t="s">
        <v>30</v>
      </c>
      <c r="R5298" s="1" t="s">
        <v>24</v>
      </c>
      <c r="S5298" s="1" t="s">
        <v>31</v>
      </c>
      <c r="T5298" s="3">
        <v>42373</v>
      </c>
      <c r="U5298" s="1" t="str">
        <f>IF(kiva_loans__muestra[[#This Row],[funded_amount]]=kiva_loans__muestra[[#This Row],[loan_amount]],"funded","unfunded")</f>
        <v>funded</v>
      </c>
      <c r="V5298" s="1" t="str">
        <f>IF(kiva_loans__muestra[[#This Row],[lender_count]]&gt;=50,"high","low")</f>
        <v>low</v>
      </c>
    </row>
    <row r="5299" spans="1:22" x14ac:dyDescent="0.25">
      <c r="A5299">
        <v>1003468</v>
      </c>
      <c r="B5299">
        <v>500</v>
      </c>
      <c r="C5299">
        <v>500</v>
      </c>
      <c r="D5299" s="1" t="s">
        <v>27</v>
      </c>
      <c r="E5299" s="1" t="s">
        <v>27</v>
      </c>
      <c r="F5299" s="1" t="s">
        <v>9546</v>
      </c>
      <c r="G5299" s="1" t="s">
        <v>3278</v>
      </c>
      <c r="H5299" s="1" t="s">
        <v>100</v>
      </c>
      <c r="I5299" s="1" t="s">
        <v>1612</v>
      </c>
      <c r="J5299" s="1" t="s">
        <v>101</v>
      </c>
      <c r="K5299">
        <v>1250</v>
      </c>
      <c r="L5299" s="2">
        <v>42373.582430555558</v>
      </c>
      <c r="M5299" s="2">
        <v>42342.375</v>
      </c>
      <c r="N5299" s="2">
        <v>42376.570891203701</v>
      </c>
      <c r="O5299">
        <v>70</v>
      </c>
      <c r="P5299">
        <v>2</v>
      </c>
      <c r="Q5299" s="1" t="s">
        <v>30</v>
      </c>
      <c r="R5299" s="1" t="s">
        <v>24</v>
      </c>
      <c r="S5299" s="1" t="s">
        <v>35</v>
      </c>
      <c r="T5299" s="3">
        <v>42373</v>
      </c>
      <c r="U5299" s="1" t="str">
        <f>IF(kiva_loans__muestra[[#This Row],[funded_amount]]=kiva_loans__muestra[[#This Row],[loan_amount]],"funded","unfunded")</f>
        <v>funded</v>
      </c>
      <c r="V5299" s="1" t="str">
        <f>IF(kiva_loans__muestra[[#This Row],[lender_count]]&gt;=50,"high","low")</f>
        <v>low</v>
      </c>
    </row>
    <row r="5300" spans="1:22" x14ac:dyDescent="0.25">
      <c r="A5300">
        <v>1003386</v>
      </c>
      <c r="B5300">
        <v>30000</v>
      </c>
      <c r="C5300">
        <v>30000</v>
      </c>
      <c r="D5300" s="1" t="s">
        <v>41</v>
      </c>
      <c r="E5300" s="1" t="s">
        <v>27</v>
      </c>
      <c r="F5300" s="1" t="s">
        <v>9547</v>
      </c>
      <c r="G5300" s="1" t="s">
        <v>3444</v>
      </c>
      <c r="H5300" s="1" t="s">
        <v>141</v>
      </c>
      <c r="I5300" s="1" t="s">
        <v>1439</v>
      </c>
      <c r="J5300" s="1" t="s">
        <v>90</v>
      </c>
      <c r="K5300">
        <v>800</v>
      </c>
      <c r="L5300" s="2">
        <v>42373.510046296295</v>
      </c>
      <c r="M5300" s="2">
        <v>42370.375</v>
      </c>
      <c r="N5300" s="2">
        <v>42379.055474537039</v>
      </c>
      <c r="O5300">
        <v>400</v>
      </c>
      <c r="P5300">
        <v>75</v>
      </c>
      <c r="Q5300" s="1" t="s">
        <v>396</v>
      </c>
      <c r="R5300" s="1" t="s">
        <v>24</v>
      </c>
      <c r="S5300" s="1" t="s">
        <v>31</v>
      </c>
      <c r="T5300" s="3">
        <v>42373</v>
      </c>
      <c r="U5300" s="1" t="str">
        <f>IF(kiva_loans__muestra[[#This Row],[funded_amount]]=kiva_loans__muestra[[#This Row],[loan_amount]],"funded","unfunded")</f>
        <v>funded</v>
      </c>
      <c r="V5300" s="1" t="str">
        <f>IF(kiva_loans__muestra[[#This Row],[lender_count]]&gt;=50,"high","low")</f>
        <v>high</v>
      </c>
    </row>
    <row r="5301" spans="1:22" x14ac:dyDescent="0.25">
      <c r="A5301">
        <v>1003212</v>
      </c>
      <c r="B5301">
        <v>11750</v>
      </c>
      <c r="C5301">
        <v>11750</v>
      </c>
      <c r="D5301" s="1" t="s">
        <v>64</v>
      </c>
      <c r="E5301" s="1" t="s">
        <v>37</v>
      </c>
      <c r="F5301" s="1" t="s">
        <v>9548</v>
      </c>
      <c r="G5301" s="1" t="s">
        <v>3263</v>
      </c>
      <c r="H5301" s="1" t="s">
        <v>33</v>
      </c>
      <c r="I5301" s="1" t="s">
        <v>1296</v>
      </c>
      <c r="J5301" s="1" t="s">
        <v>34</v>
      </c>
      <c r="K5301">
        <v>1560</v>
      </c>
      <c r="L5301" s="2">
        <v>42373.347916666666</v>
      </c>
      <c r="M5301" s="2">
        <v>42356.375</v>
      </c>
      <c r="N5301" s="2">
        <v>42389.118819444448</v>
      </c>
      <c r="O5301">
        <v>200</v>
      </c>
      <c r="P5301">
        <v>33</v>
      </c>
      <c r="Q5301" s="1" t="s">
        <v>30</v>
      </c>
      <c r="R5301" s="1" t="s">
        <v>24</v>
      </c>
      <c r="S5301" s="1" t="s">
        <v>31</v>
      </c>
      <c r="T5301" s="3">
        <v>42373</v>
      </c>
      <c r="U5301" s="1" t="str">
        <f>IF(kiva_loans__muestra[[#This Row],[funded_amount]]=kiva_loans__muestra[[#This Row],[loan_amount]],"funded","unfunded")</f>
        <v>funded</v>
      </c>
      <c r="V5301" s="1" t="str">
        <f>IF(kiva_loans__muestra[[#This Row],[lender_count]]&gt;=50,"high","low")</f>
        <v>low</v>
      </c>
    </row>
    <row r="5302" spans="1:22" x14ac:dyDescent="0.25">
      <c r="A5302">
        <v>1003312</v>
      </c>
      <c r="B5302">
        <v>8000</v>
      </c>
      <c r="C5302">
        <v>8000</v>
      </c>
      <c r="D5302" s="1" t="s">
        <v>36</v>
      </c>
      <c r="E5302" s="1" t="s">
        <v>37</v>
      </c>
      <c r="F5302" s="1" t="s">
        <v>9549</v>
      </c>
      <c r="G5302" s="1" t="s">
        <v>3263</v>
      </c>
      <c r="H5302" s="1" t="s">
        <v>33</v>
      </c>
      <c r="I5302" s="1" t="s">
        <v>1339</v>
      </c>
      <c r="J5302" s="1" t="s">
        <v>34</v>
      </c>
      <c r="K5302">
        <v>1560</v>
      </c>
      <c r="L5302" s="2">
        <v>42373.422650462962</v>
      </c>
      <c r="M5302" s="2">
        <v>42352.375</v>
      </c>
      <c r="N5302" s="2">
        <v>42390.211319444446</v>
      </c>
      <c r="O5302">
        <v>170</v>
      </c>
      <c r="P5302">
        <v>16</v>
      </c>
      <c r="Q5302" s="1" t="s">
        <v>30</v>
      </c>
      <c r="R5302" s="1" t="s">
        <v>24</v>
      </c>
      <c r="S5302" s="1" t="s">
        <v>31</v>
      </c>
      <c r="T5302" s="3">
        <v>42373</v>
      </c>
      <c r="U5302" s="1" t="str">
        <f>IF(kiva_loans__muestra[[#This Row],[funded_amount]]=kiva_loans__muestra[[#This Row],[loan_amount]],"funded","unfunded")</f>
        <v>funded</v>
      </c>
      <c r="V5302" s="1" t="str">
        <f>IF(kiva_loans__muestra[[#This Row],[lender_count]]&gt;=50,"high","low")</f>
        <v>low</v>
      </c>
    </row>
    <row r="5303" spans="1:22" x14ac:dyDescent="0.25">
      <c r="A5303">
        <v>1003237</v>
      </c>
      <c r="B5303">
        <v>1250</v>
      </c>
      <c r="C5303">
        <v>1250</v>
      </c>
      <c r="D5303" s="1" t="s">
        <v>280</v>
      </c>
      <c r="E5303" s="1" t="s">
        <v>104</v>
      </c>
      <c r="F5303" s="1" t="s">
        <v>1801</v>
      </c>
      <c r="G5303" s="1" t="s">
        <v>3311</v>
      </c>
      <c r="H5303" s="1" t="s">
        <v>119</v>
      </c>
      <c r="I5303" s="1" t="s">
        <v>330</v>
      </c>
      <c r="J5303" s="1" t="s">
        <v>270</v>
      </c>
      <c r="K5303">
        <v>3110</v>
      </c>
      <c r="L5303" s="2">
        <v>42373.363229166665</v>
      </c>
      <c r="M5303" s="2">
        <v>42360.375</v>
      </c>
      <c r="N5303" s="2">
        <v>42374.473344907405</v>
      </c>
      <c r="O5303">
        <v>80</v>
      </c>
      <c r="P5303">
        <v>4</v>
      </c>
      <c r="Q5303" s="1" t="s">
        <v>30</v>
      </c>
      <c r="R5303" s="1" t="s">
        <v>60</v>
      </c>
      <c r="S5303" s="1" t="s">
        <v>31</v>
      </c>
      <c r="T5303" s="3">
        <v>42373</v>
      </c>
      <c r="U5303" s="1" t="str">
        <f>IF(kiva_loans__muestra[[#This Row],[funded_amount]]=kiva_loans__muestra[[#This Row],[loan_amount]],"funded","unfunded")</f>
        <v>funded</v>
      </c>
      <c r="V5303" s="1" t="str">
        <f>IF(kiva_loans__muestra[[#This Row],[lender_count]]&gt;=50,"high","low")</f>
        <v>low</v>
      </c>
    </row>
    <row r="5304" spans="1:22" x14ac:dyDescent="0.25">
      <c r="A5304">
        <v>1003488</v>
      </c>
      <c r="B5304">
        <v>2250</v>
      </c>
      <c r="C5304">
        <v>2250</v>
      </c>
      <c r="D5304" s="1" t="s">
        <v>98</v>
      </c>
      <c r="E5304" s="1" t="s">
        <v>37</v>
      </c>
      <c r="F5304" s="1" t="s">
        <v>9550</v>
      </c>
      <c r="G5304" s="1" t="s">
        <v>3278</v>
      </c>
      <c r="H5304" s="1" t="s">
        <v>100</v>
      </c>
      <c r="I5304" s="1" t="s">
        <v>1694</v>
      </c>
      <c r="J5304" s="1" t="s">
        <v>101</v>
      </c>
      <c r="K5304">
        <v>1250</v>
      </c>
      <c r="L5304" s="2">
        <v>42373.615671296298</v>
      </c>
      <c r="M5304" s="2">
        <v>42342.375</v>
      </c>
      <c r="N5304" s="2">
        <v>42387.764733796299</v>
      </c>
      <c r="O5304">
        <v>120</v>
      </c>
      <c r="P5304">
        <v>7</v>
      </c>
      <c r="Q5304" s="1" t="s">
        <v>30</v>
      </c>
      <c r="R5304" s="1" t="s">
        <v>24</v>
      </c>
      <c r="S5304" s="1" t="s">
        <v>35</v>
      </c>
      <c r="T5304" s="3">
        <v>42373</v>
      </c>
      <c r="U5304" s="1" t="str">
        <f>IF(kiva_loans__muestra[[#This Row],[funded_amount]]=kiva_loans__muestra[[#This Row],[loan_amount]],"funded","unfunded")</f>
        <v>funded</v>
      </c>
      <c r="V5304" s="1" t="str">
        <f>IF(kiva_loans__muestra[[#This Row],[lender_count]]&gt;=50,"high","low")</f>
        <v>low</v>
      </c>
    </row>
    <row r="5305" spans="1:22" x14ac:dyDescent="0.25">
      <c r="A5305">
        <v>1004210</v>
      </c>
      <c r="B5305">
        <v>9000</v>
      </c>
      <c r="C5305">
        <v>9000</v>
      </c>
      <c r="D5305" s="1" t="s">
        <v>64</v>
      </c>
      <c r="E5305" s="1" t="s">
        <v>37</v>
      </c>
      <c r="F5305" s="1" t="s">
        <v>9551</v>
      </c>
      <c r="G5305" s="1" t="s">
        <v>3268</v>
      </c>
      <c r="H5305" s="1" t="s">
        <v>138</v>
      </c>
      <c r="I5305" s="1" t="s">
        <v>9552</v>
      </c>
      <c r="J5305" s="1" t="s">
        <v>139</v>
      </c>
      <c r="K5305">
        <v>4480</v>
      </c>
      <c r="L5305" s="2">
        <v>42374.956886574073</v>
      </c>
      <c r="M5305" s="2">
        <v>42400.375</v>
      </c>
      <c r="N5305" s="2">
        <v>42375.862627314818</v>
      </c>
      <c r="O5305">
        <v>390</v>
      </c>
      <c r="P5305">
        <v>12</v>
      </c>
      <c r="Q5305" s="1" t="s">
        <v>7544</v>
      </c>
      <c r="R5305" s="1" t="s">
        <v>92</v>
      </c>
      <c r="S5305" s="1" t="s">
        <v>35</v>
      </c>
      <c r="T5305" s="3">
        <v>42374</v>
      </c>
      <c r="U5305" s="1" t="str">
        <f>IF(kiva_loans__muestra[[#This Row],[funded_amount]]=kiva_loans__muestra[[#This Row],[loan_amount]],"funded","unfunded")</f>
        <v>funded</v>
      </c>
      <c r="V5305" s="1" t="str">
        <f>IF(kiva_loans__muestra[[#This Row],[lender_count]]&gt;=50,"high","low")</f>
        <v>low</v>
      </c>
    </row>
    <row r="5306" spans="1:22" x14ac:dyDescent="0.25">
      <c r="A5306">
        <v>1003769</v>
      </c>
      <c r="B5306">
        <v>5250</v>
      </c>
      <c r="C5306">
        <v>5250</v>
      </c>
      <c r="D5306" s="1" t="s">
        <v>518</v>
      </c>
      <c r="E5306" s="1" t="s">
        <v>32</v>
      </c>
      <c r="F5306" s="1" t="s">
        <v>9553</v>
      </c>
      <c r="G5306" s="1" t="s">
        <v>3278</v>
      </c>
      <c r="H5306" s="1" t="s">
        <v>100</v>
      </c>
      <c r="I5306" s="1" t="s">
        <v>167</v>
      </c>
      <c r="J5306" s="1" t="s">
        <v>101</v>
      </c>
      <c r="K5306">
        <v>1450</v>
      </c>
      <c r="L5306" s="2">
        <v>42374.287662037037</v>
      </c>
      <c r="M5306" s="2">
        <v>42347.375</v>
      </c>
      <c r="N5306" s="2">
        <v>42374.688599537039</v>
      </c>
      <c r="O5306">
        <v>70</v>
      </c>
      <c r="P5306">
        <v>1</v>
      </c>
      <c r="Q5306" s="1" t="s">
        <v>30</v>
      </c>
      <c r="R5306" s="1" t="s">
        <v>24</v>
      </c>
      <c r="S5306" s="1" t="s">
        <v>35</v>
      </c>
      <c r="T5306" s="3">
        <v>42374</v>
      </c>
      <c r="U5306" s="1" t="str">
        <f>IF(kiva_loans__muestra[[#This Row],[funded_amount]]=kiva_loans__muestra[[#This Row],[loan_amount]],"funded","unfunded")</f>
        <v>funded</v>
      </c>
      <c r="V5306" s="1" t="str">
        <f>IF(kiva_loans__muestra[[#This Row],[lender_count]]&gt;=50,"high","low")</f>
        <v>low</v>
      </c>
    </row>
    <row r="5307" spans="1:22" x14ac:dyDescent="0.25">
      <c r="A5307">
        <v>1003650</v>
      </c>
      <c r="B5307">
        <v>20250</v>
      </c>
      <c r="C5307">
        <v>20250</v>
      </c>
      <c r="D5307" s="1" t="s">
        <v>311</v>
      </c>
      <c r="E5307" s="1" t="s">
        <v>37</v>
      </c>
      <c r="F5307" s="1" t="s">
        <v>9554</v>
      </c>
      <c r="G5307" s="1" t="s">
        <v>3322</v>
      </c>
      <c r="H5307" s="1" t="s">
        <v>126</v>
      </c>
      <c r="I5307" s="1" t="s">
        <v>9555</v>
      </c>
      <c r="J5307" s="1" t="s">
        <v>127</v>
      </c>
      <c r="K5307">
        <v>1210</v>
      </c>
      <c r="L5307" s="2">
        <v>42374.106886574074</v>
      </c>
      <c r="M5307" s="2">
        <v>42344.375</v>
      </c>
      <c r="N5307" s="2">
        <v>42403.880868055552</v>
      </c>
      <c r="O5307">
        <v>170</v>
      </c>
      <c r="P5307">
        <v>79</v>
      </c>
      <c r="Q5307" s="1" t="s">
        <v>1005</v>
      </c>
      <c r="R5307" s="1" t="s">
        <v>54</v>
      </c>
      <c r="S5307" s="1" t="s">
        <v>31</v>
      </c>
      <c r="T5307" s="3">
        <v>42374</v>
      </c>
      <c r="U5307" s="1" t="str">
        <f>IF(kiva_loans__muestra[[#This Row],[funded_amount]]=kiva_loans__muestra[[#This Row],[loan_amount]],"funded","unfunded")</f>
        <v>funded</v>
      </c>
      <c r="V5307" s="1" t="str">
        <f>IF(kiva_loans__muestra[[#This Row],[lender_count]]&gt;=50,"high","low")</f>
        <v>high</v>
      </c>
    </row>
    <row r="5308" spans="1:22" x14ac:dyDescent="0.25">
      <c r="A5308">
        <v>1003913</v>
      </c>
      <c r="B5308">
        <v>45500</v>
      </c>
      <c r="C5308">
        <v>45500</v>
      </c>
      <c r="D5308" s="1" t="s">
        <v>32</v>
      </c>
      <c r="E5308" s="1" t="s">
        <v>32</v>
      </c>
      <c r="F5308" s="1" t="s">
        <v>9556</v>
      </c>
      <c r="G5308" s="1" t="s">
        <v>4227</v>
      </c>
      <c r="H5308" s="1" t="s">
        <v>1083</v>
      </c>
      <c r="I5308" s="1" t="s">
        <v>9557</v>
      </c>
      <c r="J5308" s="1" t="s">
        <v>1085</v>
      </c>
      <c r="K5308">
        <v>2100</v>
      </c>
      <c r="L5308" s="2">
        <v>42374.401412037034</v>
      </c>
      <c r="M5308" s="2">
        <v>42405.375</v>
      </c>
      <c r="N5308" s="2">
        <v>42387.628900462965</v>
      </c>
      <c r="O5308">
        <v>250</v>
      </c>
      <c r="P5308">
        <v>150</v>
      </c>
      <c r="Q5308" s="1" t="s">
        <v>9558</v>
      </c>
      <c r="R5308" s="1" t="s">
        <v>24</v>
      </c>
      <c r="S5308" s="1" t="s">
        <v>25</v>
      </c>
      <c r="T5308" s="3">
        <v>42374</v>
      </c>
      <c r="U5308" s="1" t="str">
        <f>IF(kiva_loans__muestra[[#This Row],[funded_amount]]=kiva_loans__muestra[[#This Row],[loan_amount]],"funded","unfunded")</f>
        <v>funded</v>
      </c>
      <c r="V5308" s="1" t="str">
        <f>IF(kiva_loans__muestra[[#This Row],[lender_count]]&gt;=50,"high","low")</f>
        <v>high</v>
      </c>
    </row>
    <row r="5309" spans="1:22" x14ac:dyDescent="0.25">
      <c r="A5309">
        <v>1003868</v>
      </c>
      <c r="B5309">
        <v>12000</v>
      </c>
      <c r="C5309">
        <v>12000</v>
      </c>
      <c r="D5309" s="1" t="s">
        <v>64</v>
      </c>
      <c r="E5309" s="1" t="s">
        <v>37</v>
      </c>
      <c r="F5309" s="1" t="s">
        <v>3119</v>
      </c>
      <c r="G5309" s="1" t="s">
        <v>3263</v>
      </c>
      <c r="H5309" s="1" t="s">
        <v>33</v>
      </c>
      <c r="I5309" s="1" t="s">
        <v>1513</v>
      </c>
      <c r="J5309" s="1" t="s">
        <v>34</v>
      </c>
      <c r="K5309">
        <v>2020</v>
      </c>
      <c r="L5309" s="2">
        <v>42374.376921296294</v>
      </c>
      <c r="M5309" s="2">
        <v>42401.375</v>
      </c>
      <c r="N5309" s="2">
        <v>42422.232569444444</v>
      </c>
      <c r="O5309">
        <v>110</v>
      </c>
      <c r="P5309">
        <v>41</v>
      </c>
      <c r="Q5309" s="1" t="s">
        <v>9559</v>
      </c>
      <c r="R5309" s="1" t="s">
        <v>9560</v>
      </c>
      <c r="S5309" s="1" t="s">
        <v>25</v>
      </c>
      <c r="T5309" s="3">
        <v>42374</v>
      </c>
      <c r="U5309" s="1" t="str">
        <f>IF(kiva_loans__muestra[[#This Row],[funded_amount]]=kiva_loans__muestra[[#This Row],[loan_amount]],"funded","unfunded")</f>
        <v>funded</v>
      </c>
      <c r="V5309" s="1" t="str">
        <f>IF(kiva_loans__muestra[[#This Row],[lender_count]]&gt;=50,"high","low")</f>
        <v>low</v>
      </c>
    </row>
    <row r="5310" spans="1:22" x14ac:dyDescent="0.25">
      <c r="A5310">
        <v>1003644</v>
      </c>
      <c r="B5310">
        <v>13500</v>
      </c>
      <c r="C5310">
        <v>13500</v>
      </c>
      <c r="D5310" s="1" t="s">
        <v>161</v>
      </c>
      <c r="E5310" s="1" t="s">
        <v>37</v>
      </c>
      <c r="F5310" s="1" t="s">
        <v>9561</v>
      </c>
      <c r="G5310" s="1" t="s">
        <v>3322</v>
      </c>
      <c r="H5310" s="1" t="s">
        <v>126</v>
      </c>
      <c r="I5310" s="1" t="s">
        <v>2981</v>
      </c>
      <c r="J5310" s="1" t="s">
        <v>127</v>
      </c>
      <c r="K5310">
        <v>1210</v>
      </c>
      <c r="L5310" s="2">
        <v>42374.095439814817</v>
      </c>
      <c r="M5310" s="2">
        <v>42344.375</v>
      </c>
      <c r="N5310" s="2">
        <v>42397.6877662037</v>
      </c>
      <c r="O5310">
        <v>140</v>
      </c>
      <c r="P5310">
        <v>51</v>
      </c>
      <c r="Q5310" s="1" t="s">
        <v>9562</v>
      </c>
      <c r="R5310" s="1" t="s">
        <v>54</v>
      </c>
      <c r="S5310" s="1" t="s">
        <v>31</v>
      </c>
      <c r="T5310" s="3">
        <v>42374</v>
      </c>
      <c r="U5310" s="1" t="str">
        <f>IF(kiva_loans__muestra[[#This Row],[funded_amount]]=kiva_loans__muestra[[#This Row],[loan_amount]],"funded","unfunded")</f>
        <v>funded</v>
      </c>
      <c r="V5310" s="1" t="str">
        <f>IF(kiva_loans__muestra[[#This Row],[lender_count]]&gt;=50,"high","low")</f>
        <v>high</v>
      </c>
    </row>
    <row r="5311" spans="1:22" x14ac:dyDescent="0.25">
      <c r="A5311">
        <v>1003690</v>
      </c>
      <c r="B5311">
        <v>25500</v>
      </c>
      <c r="C5311">
        <v>25500</v>
      </c>
      <c r="D5311" s="1" t="s">
        <v>27</v>
      </c>
      <c r="E5311" s="1" t="s">
        <v>27</v>
      </c>
      <c r="F5311" s="1" t="s">
        <v>9563</v>
      </c>
      <c r="G5311" s="1" t="s">
        <v>3322</v>
      </c>
      <c r="H5311" s="1" t="s">
        <v>126</v>
      </c>
      <c r="I5311" s="1" t="s">
        <v>9564</v>
      </c>
      <c r="J5311" s="1" t="s">
        <v>127</v>
      </c>
      <c r="K5311">
        <v>1210</v>
      </c>
      <c r="L5311" s="2">
        <v>42374.166631944441</v>
      </c>
      <c r="M5311" s="2">
        <v>42351.375</v>
      </c>
      <c r="N5311" s="2">
        <v>42388.165370370371</v>
      </c>
      <c r="O5311">
        <v>140</v>
      </c>
      <c r="P5311">
        <v>85</v>
      </c>
      <c r="Q5311" s="1" t="s">
        <v>9565</v>
      </c>
      <c r="R5311" s="1" t="s">
        <v>133</v>
      </c>
      <c r="S5311" s="1" t="s">
        <v>31</v>
      </c>
      <c r="T5311" s="3">
        <v>42374</v>
      </c>
      <c r="U5311" s="1" t="str">
        <f>IF(kiva_loans__muestra[[#This Row],[funded_amount]]=kiva_loans__muestra[[#This Row],[loan_amount]],"funded","unfunded")</f>
        <v>funded</v>
      </c>
      <c r="V5311" s="1" t="str">
        <f>IF(kiva_loans__muestra[[#This Row],[lender_count]]&gt;=50,"high","low")</f>
        <v>high</v>
      </c>
    </row>
    <row r="5312" spans="1:22" x14ac:dyDescent="0.25">
      <c r="A5312">
        <v>1004201</v>
      </c>
      <c r="B5312">
        <v>7500</v>
      </c>
      <c r="C5312">
        <v>7500</v>
      </c>
      <c r="D5312" s="1" t="s">
        <v>41</v>
      </c>
      <c r="E5312" s="1" t="s">
        <v>27</v>
      </c>
      <c r="F5312" s="1" t="s">
        <v>9566</v>
      </c>
      <c r="G5312" s="1" t="s">
        <v>3266</v>
      </c>
      <c r="H5312" s="1" t="s">
        <v>89</v>
      </c>
      <c r="I5312" s="1" t="s">
        <v>30</v>
      </c>
      <c r="J5312" s="1" t="s">
        <v>90</v>
      </c>
      <c r="K5312">
        <v>1670</v>
      </c>
      <c r="L5312" s="2">
        <v>42374.922476851854</v>
      </c>
      <c r="M5312" s="2">
        <v>42364.375</v>
      </c>
      <c r="N5312" s="2">
        <v>42396.833090277774</v>
      </c>
      <c r="O5312">
        <v>170</v>
      </c>
      <c r="P5312">
        <v>27</v>
      </c>
      <c r="Q5312" s="1" t="s">
        <v>2646</v>
      </c>
      <c r="R5312" s="1" t="s">
        <v>24</v>
      </c>
      <c r="S5312" s="1" t="s">
        <v>31</v>
      </c>
      <c r="T5312" s="3">
        <v>42374</v>
      </c>
      <c r="U5312" s="1" t="str">
        <f>IF(kiva_loans__muestra[[#This Row],[funded_amount]]=kiva_loans__muestra[[#This Row],[loan_amount]],"funded","unfunded")</f>
        <v>funded</v>
      </c>
      <c r="V5312" s="1" t="str">
        <f>IF(kiva_loans__muestra[[#This Row],[lender_count]]&gt;=50,"high","low")</f>
        <v>low</v>
      </c>
    </row>
    <row r="5313" spans="1:22" x14ac:dyDescent="0.25">
      <c r="A5313">
        <v>1003824</v>
      </c>
      <c r="B5313">
        <v>17000</v>
      </c>
      <c r="C5313">
        <v>17000</v>
      </c>
      <c r="D5313" s="1" t="s">
        <v>64</v>
      </c>
      <c r="E5313" s="1" t="s">
        <v>37</v>
      </c>
      <c r="F5313" s="1" t="s">
        <v>9567</v>
      </c>
      <c r="G5313" s="1" t="s">
        <v>3311</v>
      </c>
      <c r="H5313" s="1" t="s">
        <v>119</v>
      </c>
      <c r="I5313" s="1" t="s">
        <v>120</v>
      </c>
      <c r="J5313" s="1" t="s">
        <v>270</v>
      </c>
      <c r="K5313">
        <v>90</v>
      </c>
      <c r="L5313" s="2">
        <v>42374.341967592591</v>
      </c>
      <c r="M5313" s="2">
        <v>42360.375</v>
      </c>
      <c r="N5313" s="2">
        <v>42391.237893518519</v>
      </c>
      <c r="O5313">
        <v>140</v>
      </c>
      <c r="P5313">
        <v>56</v>
      </c>
      <c r="Q5313" s="1" t="s">
        <v>514</v>
      </c>
      <c r="R5313" s="1" t="s">
        <v>135</v>
      </c>
      <c r="S5313" s="1" t="s">
        <v>31</v>
      </c>
      <c r="T5313" s="3">
        <v>42374</v>
      </c>
      <c r="U5313" s="1" t="str">
        <f>IF(kiva_loans__muestra[[#This Row],[funded_amount]]=kiva_loans__muestra[[#This Row],[loan_amount]],"funded","unfunded")</f>
        <v>funded</v>
      </c>
      <c r="V5313" s="1" t="str">
        <f>IF(kiva_loans__muestra[[#This Row],[lender_count]]&gt;=50,"high","low")</f>
        <v>high</v>
      </c>
    </row>
    <row r="5314" spans="1:22" x14ac:dyDescent="0.25">
      <c r="A5314">
        <v>1004484</v>
      </c>
      <c r="B5314">
        <v>15000</v>
      </c>
      <c r="C5314">
        <v>15000</v>
      </c>
      <c r="D5314" s="1" t="s">
        <v>64</v>
      </c>
      <c r="E5314" s="1" t="s">
        <v>37</v>
      </c>
      <c r="F5314" s="1" t="s">
        <v>9568</v>
      </c>
      <c r="G5314" s="1" t="s">
        <v>3311</v>
      </c>
      <c r="H5314" s="1" t="s">
        <v>119</v>
      </c>
      <c r="I5314" s="1" t="s">
        <v>260</v>
      </c>
      <c r="J5314" s="1" t="s">
        <v>90</v>
      </c>
      <c r="K5314">
        <v>610</v>
      </c>
      <c r="L5314" s="2">
        <v>42375.3825462963</v>
      </c>
      <c r="M5314" s="2">
        <v>42346.375</v>
      </c>
      <c r="N5314" s="2">
        <v>42392.028703703705</v>
      </c>
      <c r="O5314">
        <v>260</v>
      </c>
      <c r="P5314">
        <v>54</v>
      </c>
      <c r="Q5314" s="1" t="s">
        <v>159</v>
      </c>
      <c r="R5314" s="1" t="s">
        <v>24</v>
      </c>
      <c r="S5314" s="1" t="s">
        <v>31</v>
      </c>
      <c r="T5314" s="3">
        <v>42375</v>
      </c>
      <c r="U5314" s="1" t="str">
        <f>IF(kiva_loans__muestra[[#This Row],[funded_amount]]=kiva_loans__muestra[[#This Row],[loan_amount]],"funded","unfunded")</f>
        <v>funded</v>
      </c>
      <c r="V5314" s="1" t="str">
        <f>IF(kiva_loans__muestra[[#This Row],[lender_count]]&gt;=50,"high","low")</f>
        <v>high</v>
      </c>
    </row>
    <row r="5315" spans="1:22" x14ac:dyDescent="0.25">
      <c r="A5315">
        <v>1004774</v>
      </c>
      <c r="B5315">
        <v>2250</v>
      </c>
      <c r="C5315">
        <v>2250</v>
      </c>
      <c r="D5315" s="1" t="s">
        <v>41</v>
      </c>
      <c r="E5315" s="1" t="s">
        <v>27</v>
      </c>
      <c r="F5315" s="1" t="s">
        <v>9569</v>
      </c>
      <c r="G5315" s="1" t="s">
        <v>3268</v>
      </c>
      <c r="H5315" s="1" t="s">
        <v>138</v>
      </c>
      <c r="I5315" s="1" t="s">
        <v>563</v>
      </c>
      <c r="J5315" s="1" t="s">
        <v>139</v>
      </c>
      <c r="K5315">
        <v>1180</v>
      </c>
      <c r="L5315" s="2">
        <v>42375.8672337963</v>
      </c>
      <c r="M5315" s="2">
        <v>42359.375</v>
      </c>
      <c r="N5315" s="2">
        <v>42376.627164351848</v>
      </c>
      <c r="O5315">
        <v>100</v>
      </c>
      <c r="P5315">
        <v>8</v>
      </c>
      <c r="Q5315" s="1" t="s">
        <v>115</v>
      </c>
      <c r="R5315" s="1" t="s">
        <v>24</v>
      </c>
      <c r="S5315" s="1" t="s">
        <v>31</v>
      </c>
      <c r="T5315" s="3">
        <v>42375</v>
      </c>
      <c r="U5315" s="1" t="str">
        <f>IF(kiva_loans__muestra[[#This Row],[funded_amount]]=kiva_loans__muestra[[#This Row],[loan_amount]],"funded","unfunded")</f>
        <v>funded</v>
      </c>
      <c r="V5315" s="1" t="str">
        <f>IF(kiva_loans__muestra[[#This Row],[lender_count]]&gt;=50,"high","low")</f>
        <v>low</v>
      </c>
    </row>
    <row r="5316" spans="1:22" x14ac:dyDescent="0.25">
      <c r="A5316">
        <v>1004336</v>
      </c>
      <c r="B5316">
        <v>3250</v>
      </c>
      <c r="C5316">
        <v>3250</v>
      </c>
      <c r="D5316" s="1" t="s">
        <v>45</v>
      </c>
      <c r="E5316" s="1" t="s">
        <v>46</v>
      </c>
      <c r="F5316" s="1" t="s">
        <v>9570</v>
      </c>
      <c r="G5316" s="1" t="s">
        <v>3278</v>
      </c>
      <c r="H5316" s="1" t="s">
        <v>100</v>
      </c>
      <c r="I5316" s="1" t="s">
        <v>672</v>
      </c>
      <c r="J5316" s="1" t="s">
        <v>101</v>
      </c>
      <c r="K5316">
        <v>1450</v>
      </c>
      <c r="L5316" s="2">
        <v>42375.298518518517</v>
      </c>
      <c r="M5316" s="2">
        <v>42345.375</v>
      </c>
      <c r="N5316" s="2">
        <v>42375.862314814818</v>
      </c>
      <c r="O5316">
        <v>80</v>
      </c>
      <c r="P5316">
        <v>1</v>
      </c>
      <c r="Q5316" s="1" t="s">
        <v>30</v>
      </c>
      <c r="R5316" s="1" t="s">
        <v>24</v>
      </c>
      <c r="S5316" s="1" t="s">
        <v>35</v>
      </c>
      <c r="T5316" s="3">
        <v>42375</v>
      </c>
      <c r="U5316" s="1" t="str">
        <f>IF(kiva_loans__muestra[[#This Row],[funded_amount]]=kiva_loans__muestra[[#This Row],[loan_amount]],"funded","unfunded")</f>
        <v>funded</v>
      </c>
      <c r="V5316" s="1" t="str">
        <f>IF(kiva_loans__muestra[[#This Row],[lender_count]]&gt;=50,"high","low")</f>
        <v>low</v>
      </c>
    </row>
    <row r="5317" spans="1:22" x14ac:dyDescent="0.25">
      <c r="A5317">
        <v>1004491</v>
      </c>
      <c r="B5317">
        <v>11750</v>
      </c>
      <c r="C5317">
        <v>11750</v>
      </c>
      <c r="D5317" s="1" t="s">
        <v>48</v>
      </c>
      <c r="E5317" s="1" t="s">
        <v>49</v>
      </c>
      <c r="F5317" s="1" t="s">
        <v>9571</v>
      </c>
      <c r="G5317" s="1" t="s">
        <v>4022</v>
      </c>
      <c r="H5317" s="1" t="s">
        <v>510</v>
      </c>
      <c r="I5317" s="1" t="s">
        <v>720</v>
      </c>
      <c r="J5317" s="1" t="s">
        <v>512</v>
      </c>
      <c r="K5317">
        <v>2390</v>
      </c>
      <c r="L5317" s="2">
        <v>42375.392743055556</v>
      </c>
      <c r="M5317" s="2">
        <v>42366.375</v>
      </c>
      <c r="N5317" s="2">
        <v>42404.969942129632</v>
      </c>
      <c r="O5317">
        <v>270</v>
      </c>
      <c r="P5317">
        <v>41</v>
      </c>
      <c r="Q5317" s="1" t="s">
        <v>2992</v>
      </c>
      <c r="R5317" s="1" t="s">
        <v>24</v>
      </c>
      <c r="S5317" s="1" t="s">
        <v>31</v>
      </c>
      <c r="T5317" s="3">
        <v>42375</v>
      </c>
      <c r="U5317" s="1" t="str">
        <f>IF(kiva_loans__muestra[[#This Row],[funded_amount]]=kiva_loans__muestra[[#This Row],[loan_amount]],"funded","unfunded")</f>
        <v>funded</v>
      </c>
      <c r="V5317" s="1" t="str">
        <f>IF(kiva_loans__muestra[[#This Row],[lender_count]]&gt;=50,"high","low")</f>
        <v>low</v>
      </c>
    </row>
    <row r="5318" spans="1:22" x14ac:dyDescent="0.25">
      <c r="A5318">
        <v>1004711</v>
      </c>
      <c r="B5318">
        <v>1500</v>
      </c>
      <c r="C5318">
        <v>1500</v>
      </c>
      <c r="D5318" s="1" t="s">
        <v>46</v>
      </c>
      <c r="E5318" s="1" t="s">
        <v>46</v>
      </c>
      <c r="F5318" s="1" t="s">
        <v>9572</v>
      </c>
      <c r="G5318" s="1" t="s">
        <v>3635</v>
      </c>
      <c r="H5318" s="1" t="s">
        <v>1315</v>
      </c>
      <c r="I5318" s="1" t="s">
        <v>1393</v>
      </c>
      <c r="J5318" s="1" t="s">
        <v>110</v>
      </c>
      <c r="K5318">
        <v>2960</v>
      </c>
      <c r="L5318" s="2">
        <v>42375.678067129629</v>
      </c>
      <c r="M5318" s="2">
        <v>42349.375</v>
      </c>
      <c r="N5318" s="2">
        <v>42376.556030092594</v>
      </c>
      <c r="O5318">
        <v>70</v>
      </c>
      <c r="P5318">
        <v>5</v>
      </c>
      <c r="Q5318" s="1" t="s">
        <v>252</v>
      </c>
      <c r="R5318" s="1" t="s">
        <v>24</v>
      </c>
      <c r="S5318" s="1" t="s">
        <v>35</v>
      </c>
      <c r="T5318" s="3">
        <v>42375</v>
      </c>
      <c r="U5318" s="1" t="str">
        <f>IF(kiva_loans__muestra[[#This Row],[funded_amount]]=kiva_loans__muestra[[#This Row],[loan_amount]],"funded","unfunded")</f>
        <v>funded</v>
      </c>
      <c r="V5318" s="1" t="str">
        <f>IF(kiva_loans__muestra[[#This Row],[lender_count]]&gt;=50,"high","low")</f>
        <v>low</v>
      </c>
    </row>
    <row r="5319" spans="1:22" x14ac:dyDescent="0.25">
      <c r="A5319">
        <v>1004358</v>
      </c>
      <c r="B5319">
        <v>2750</v>
      </c>
      <c r="C5319">
        <v>2750</v>
      </c>
      <c r="D5319" s="1" t="s">
        <v>75</v>
      </c>
      <c r="E5319" s="1" t="s">
        <v>27</v>
      </c>
      <c r="F5319" s="1" t="s">
        <v>9573</v>
      </c>
      <c r="G5319" s="1" t="s">
        <v>3278</v>
      </c>
      <c r="H5319" s="1" t="s">
        <v>100</v>
      </c>
      <c r="I5319" s="1" t="s">
        <v>672</v>
      </c>
      <c r="J5319" s="1" t="s">
        <v>101</v>
      </c>
      <c r="K5319">
        <v>1450</v>
      </c>
      <c r="L5319" s="2">
        <v>42375.313668981478</v>
      </c>
      <c r="M5319" s="2">
        <v>42349.375</v>
      </c>
      <c r="N5319" s="2">
        <v>42375.848657407405</v>
      </c>
      <c r="O5319">
        <v>80</v>
      </c>
      <c r="P5319">
        <v>1</v>
      </c>
      <c r="Q5319" s="1" t="s">
        <v>30</v>
      </c>
      <c r="R5319" s="1" t="s">
        <v>24</v>
      </c>
      <c r="S5319" s="1" t="s">
        <v>35</v>
      </c>
      <c r="T5319" s="3">
        <v>42375</v>
      </c>
      <c r="U5319" s="1" t="str">
        <f>IF(kiva_loans__muestra[[#This Row],[funded_amount]]=kiva_loans__muestra[[#This Row],[loan_amount]],"funded","unfunded")</f>
        <v>funded</v>
      </c>
      <c r="V5319" s="1" t="str">
        <f>IF(kiva_loans__muestra[[#This Row],[lender_count]]&gt;=50,"high","low")</f>
        <v>low</v>
      </c>
    </row>
    <row r="5320" spans="1:22" x14ac:dyDescent="0.25">
      <c r="A5320">
        <v>1004237</v>
      </c>
      <c r="B5320">
        <v>2250</v>
      </c>
      <c r="C5320">
        <v>2250</v>
      </c>
      <c r="D5320" s="1" t="s">
        <v>98</v>
      </c>
      <c r="E5320" s="1" t="s">
        <v>37</v>
      </c>
      <c r="F5320" s="1" t="s">
        <v>2061</v>
      </c>
      <c r="G5320" s="1" t="s">
        <v>3278</v>
      </c>
      <c r="H5320" s="1" t="s">
        <v>100</v>
      </c>
      <c r="I5320" s="1" t="s">
        <v>1294</v>
      </c>
      <c r="J5320" s="1" t="s">
        <v>101</v>
      </c>
      <c r="K5320">
        <v>1450</v>
      </c>
      <c r="L5320" s="2">
        <v>42375.124108796299</v>
      </c>
      <c r="M5320" s="2">
        <v>42347.375</v>
      </c>
      <c r="N5320" s="2">
        <v>42375.771979166668</v>
      </c>
      <c r="O5320">
        <v>80</v>
      </c>
      <c r="P5320">
        <v>1</v>
      </c>
      <c r="Q5320" s="1" t="s">
        <v>30</v>
      </c>
      <c r="R5320" s="1" t="s">
        <v>24</v>
      </c>
      <c r="S5320" s="1" t="s">
        <v>35</v>
      </c>
      <c r="T5320" s="3">
        <v>42375</v>
      </c>
      <c r="U5320" s="1" t="str">
        <f>IF(kiva_loans__muestra[[#This Row],[funded_amount]]=kiva_loans__muestra[[#This Row],[loan_amount]],"funded","unfunded")</f>
        <v>funded</v>
      </c>
      <c r="V5320" s="1" t="str">
        <f>IF(kiva_loans__muestra[[#This Row],[lender_count]]&gt;=50,"high","low")</f>
        <v>low</v>
      </c>
    </row>
    <row r="5321" spans="1:22" x14ac:dyDescent="0.25">
      <c r="A5321">
        <v>1005291</v>
      </c>
      <c r="B5321">
        <v>7000</v>
      </c>
      <c r="C5321">
        <v>7000</v>
      </c>
      <c r="D5321" s="1" t="s">
        <v>2351</v>
      </c>
      <c r="E5321" s="1" t="s">
        <v>46</v>
      </c>
      <c r="F5321" s="1" t="s">
        <v>9574</v>
      </c>
      <c r="G5321" s="1" t="s">
        <v>3276</v>
      </c>
      <c r="H5321" s="1" t="s">
        <v>225</v>
      </c>
      <c r="I5321" s="1" t="s">
        <v>1326</v>
      </c>
      <c r="J5321" s="1" t="s">
        <v>90</v>
      </c>
      <c r="K5321">
        <v>1880</v>
      </c>
      <c r="L5321" s="2">
        <v>42376.676666666666</v>
      </c>
      <c r="M5321" s="2">
        <v>42375.375</v>
      </c>
      <c r="N5321" s="2">
        <v>42384.329629629632</v>
      </c>
      <c r="O5321">
        <v>140</v>
      </c>
      <c r="P5321">
        <v>27</v>
      </c>
      <c r="Q5321" s="1" t="s">
        <v>9575</v>
      </c>
      <c r="R5321" s="1" t="s">
        <v>92</v>
      </c>
      <c r="S5321" s="1" t="s">
        <v>31</v>
      </c>
      <c r="T5321" s="3">
        <v>42376</v>
      </c>
      <c r="U5321" s="1" t="str">
        <f>IF(kiva_loans__muestra[[#This Row],[funded_amount]]=kiva_loans__muestra[[#This Row],[loan_amount]],"funded","unfunded")</f>
        <v>funded</v>
      </c>
      <c r="V5321" s="1" t="str">
        <f>IF(kiva_loans__muestra[[#This Row],[lender_count]]&gt;=50,"high","low")</f>
        <v>low</v>
      </c>
    </row>
    <row r="5322" spans="1:22" x14ac:dyDescent="0.25">
      <c r="A5322">
        <v>1005372</v>
      </c>
      <c r="B5322">
        <v>20000</v>
      </c>
      <c r="C5322">
        <v>58500</v>
      </c>
      <c r="D5322" s="1" t="s">
        <v>179</v>
      </c>
      <c r="E5322" s="1" t="s">
        <v>49</v>
      </c>
      <c r="F5322" s="1" t="s">
        <v>9576</v>
      </c>
      <c r="G5322" s="1" t="s">
        <v>3333</v>
      </c>
      <c r="H5322" s="1" t="s">
        <v>241</v>
      </c>
      <c r="I5322" s="1" t="s">
        <v>808</v>
      </c>
      <c r="J5322" s="1" t="s">
        <v>243</v>
      </c>
      <c r="K5322">
        <v>1100</v>
      </c>
      <c r="L5322" s="2">
        <v>42376.972453703704</v>
      </c>
      <c r="M5322" s="2">
        <v>42366.375</v>
      </c>
      <c r="N5322" s="2"/>
      <c r="O5322">
        <v>100</v>
      </c>
      <c r="P5322">
        <v>55</v>
      </c>
      <c r="Q5322" s="1" t="s">
        <v>616</v>
      </c>
      <c r="R5322" s="1" t="s">
        <v>71</v>
      </c>
      <c r="S5322" s="1" t="s">
        <v>31</v>
      </c>
      <c r="T5322" s="3">
        <v>42376</v>
      </c>
      <c r="U5322" s="1" t="str">
        <f>IF(kiva_loans__muestra[[#This Row],[funded_amount]]=kiva_loans__muestra[[#This Row],[loan_amount]],"funded","unfunded")</f>
        <v>unfunded</v>
      </c>
      <c r="V5322" s="1" t="str">
        <f>IF(kiva_loans__muestra[[#This Row],[lender_count]]&gt;=50,"high","low")</f>
        <v>high</v>
      </c>
    </row>
    <row r="5323" spans="1:22" x14ac:dyDescent="0.25">
      <c r="A5323">
        <v>1004930</v>
      </c>
      <c r="B5323">
        <v>3750</v>
      </c>
      <c r="C5323">
        <v>3750</v>
      </c>
      <c r="D5323" s="1" t="s">
        <v>64</v>
      </c>
      <c r="E5323" s="1" t="s">
        <v>37</v>
      </c>
      <c r="F5323" s="1" t="s">
        <v>560</v>
      </c>
      <c r="G5323" s="1" t="s">
        <v>3278</v>
      </c>
      <c r="H5323" s="1" t="s">
        <v>100</v>
      </c>
      <c r="I5323" s="1" t="s">
        <v>582</v>
      </c>
      <c r="J5323" s="1" t="s">
        <v>101</v>
      </c>
      <c r="K5323">
        <v>1450</v>
      </c>
      <c r="L5323" s="2">
        <v>42376.251307870371</v>
      </c>
      <c r="M5323" s="2">
        <v>42348.375</v>
      </c>
      <c r="N5323" s="2">
        <v>42376.974907407406</v>
      </c>
      <c r="O5323">
        <v>70</v>
      </c>
      <c r="P5323">
        <v>3</v>
      </c>
      <c r="Q5323" s="1" t="s">
        <v>30</v>
      </c>
      <c r="R5323" s="1" t="s">
        <v>24</v>
      </c>
      <c r="S5323" s="1" t="s">
        <v>35</v>
      </c>
      <c r="T5323" s="3">
        <v>42376</v>
      </c>
      <c r="U5323" s="1" t="str">
        <f>IF(kiva_loans__muestra[[#This Row],[funded_amount]]=kiva_loans__muestra[[#This Row],[loan_amount]],"funded","unfunded")</f>
        <v>funded</v>
      </c>
      <c r="V5323" s="1" t="str">
        <f>IF(kiva_loans__muestra[[#This Row],[lender_count]]&gt;=50,"high","low")</f>
        <v>low</v>
      </c>
    </row>
    <row r="5324" spans="1:22" x14ac:dyDescent="0.25">
      <c r="A5324">
        <v>1004826</v>
      </c>
      <c r="B5324">
        <v>6500</v>
      </c>
      <c r="C5324">
        <v>6500</v>
      </c>
      <c r="D5324" s="1" t="s">
        <v>64</v>
      </c>
      <c r="E5324" s="1" t="s">
        <v>37</v>
      </c>
      <c r="F5324" s="1" t="s">
        <v>249</v>
      </c>
      <c r="G5324" s="1" t="s">
        <v>3278</v>
      </c>
      <c r="H5324" s="1" t="s">
        <v>100</v>
      </c>
      <c r="I5324" s="1" t="s">
        <v>651</v>
      </c>
      <c r="J5324" s="1" t="s">
        <v>101</v>
      </c>
      <c r="K5324">
        <v>1450</v>
      </c>
      <c r="L5324" s="2">
        <v>42376.104826388888</v>
      </c>
      <c r="M5324" s="2">
        <v>42353.375</v>
      </c>
      <c r="N5324" s="2">
        <v>42376.896747685183</v>
      </c>
      <c r="O5324">
        <v>80</v>
      </c>
      <c r="P5324">
        <v>12</v>
      </c>
      <c r="Q5324" s="1" t="s">
        <v>30</v>
      </c>
      <c r="R5324" s="1" t="s">
        <v>24</v>
      </c>
      <c r="S5324" s="1" t="s">
        <v>35</v>
      </c>
      <c r="T5324" s="3">
        <v>42376</v>
      </c>
      <c r="U5324" s="1" t="str">
        <f>IF(kiva_loans__muestra[[#This Row],[funded_amount]]=kiva_loans__muestra[[#This Row],[loan_amount]],"funded","unfunded")</f>
        <v>funded</v>
      </c>
      <c r="V5324" s="1" t="str">
        <f>IF(kiva_loans__muestra[[#This Row],[lender_count]]&gt;=50,"high","low")</f>
        <v>low</v>
      </c>
    </row>
    <row r="5325" spans="1:22" x14ac:dyDescent="0.25">
      <c r="A5325">
        <v>1005230</v>
      </c>
      <c r="B5325">
        <v>12750</v>
      </c>
      <c r="C5325">
        <v>12750</v>
      </c>
      <c r="D5325" s="1" t="s">
        <v>202</v>
      </c>
      <c r="E5325" s="1" t="s">
        <v>27</v>
      </c>
      <c r="F5325" s="1" t="s">
        <v>9577</v>
      </c>
      <c r="G5325" s="1" t="s">
        <v>3307</v>
      </c>
      <c r="H5325" s="1" t="s">
        <v>412</v>
      </c>
      <c r="I5325" s="1" t="s">
        <v>1017</v>
      </c>
      <c r="J5325" s="1" t="s">
        <v>413</v>
      </c>
      <c r="K5325">
        <v>1630</v>
      </c>
      <c r="L5325" s="2">
        <v>42376.596122685187</v>
      </c>
      <c r="M5325" s="2">
        <v>42360.375</v>
      </c>
      <c r="N5325" s="2">
        <v>42396.646412037036</v>
      </c>
      <c r="O5325">
        <v>80</v>
      </c>
      <c r="P5325">
        <v>46</v>
      </c>
      <c r="Q5325" s="1" t="s">
        <v>9578</v>
      </c>
      <c r="R5325" s="1" t="s">
        <v>9579</v>
      </c>
      <c r="S5325" s="1" t="s">
        <v>31</v>
      </c>
      <c r="T5325" s="3">
        <v>42376</v>
      </c>
      <c r="U5325" s="1" t="str">
        <f>IF(kiva_loans__muestra[[#This Row],[funded_amount]]=kiva_loans__muestra[[#This Row],[loan_amount]],"funded","unfunded")</f>
        <v>funded</v>
      </c>
      <c r="V5325" s="1" t="str">
        <f>IF(kiva_loans__muestra[[#This Row],[lender_count]]&gt;=50,"high","low")</f>
        <v>low</v>
      </c>
    </row>
    <row r="5326" spans="1:22" x14ac:dyDescent="0.25">
      <c r="A5326">
        <v>1005118</v>
      </c>
      <c r="B5326">
        <v>2000</v>
      </c>
      <c r="C5326">
        <v>2000</v>
      </c>
      <c r="D5326" s="1" t="s">
        <v>137</v>
      </c>
      <c r="E5326" s="1" t="s">
        <v>27</v>
      </c>
      <c r="F5326" s="1" t="s">
        <v>1636</v>
      </c>
      <c r="G5326" s="1" t="s">
        <v>3263</v>
      </c>
      <c r="H5326" s="1" t="s">
        <v>33</v>
      </c>
      <c r="I5326" s="1" t="s">
        <v>279</v>
      </c>
      <c r="J5326" s="1" t="s">
        <v>34</v>
      </c>
      <c r="K5326">
        <v>1640</v>
      </c>
      <c r="L5326" s="2">
        <v>42376.434849537036</v>
      </c>
      <c r="M5326" s="2">
        <v>42376.375</v>
      </c>
      <c r="N5326" s="2">
        <v>42381.819421296299</v>
      </c>
      <c r="O5326">
        <v>130</v>
      </c>
      <c r="P5326">
        <v>6</v>
      </c>
      <c r="Q5326" s="1" t="s">
        <v>67</v>
      </c>
      <c r="R5326" s="1" t="s">
        <v>24</v>
      </c>
      <c r="S5326" s="1" t="s">
        <v>35</v>
      </c>
      <c r="T5326" s="3">
        <v>42376</v>
      </c>
      <c r="U5326" s="1" t="str">
        <f>IF(kiva_loans__muestra[[#This Row],[funded_amount]]=kiva_loans__muestra[[#This Row],[loan_amount]],"funded","unfunded")</f>
        <v>funded</v>
      </c>
      <c r="V5326" s="1" t="str">
        <f>IF(kiva_loans__muestra[[#This Row],[lender_count]]&gt;=50,"high","low")</f>
        <v>low</v>
      </c>
    </row>
    <row r="5327" spans="1:22" x14ac:dyDescent="0.25">
      <c r="A5327">
        <v>1005090</v>
      </c>
      <c r="B5327">
        <v>2250</v>
      </c>
      <c r="C5327">
        <v>2250</v>
      </c>
      <c r="D5327" s="1" t="s">
        <v>311</v>
      </c>
      <c r="E5327" s="1" t="s">
        <v>37</v>
      </c>
      <c r="F5327" s="1" t="s">
        <v>1704</v>
      </c>
      <c r="G5327" s="1" t="s">
        <v>3278</v>
      </c>
      <c r="H5327" s="1" t="s">
        <v>100</v>
      </c>
      <c r="I5327" s="1" t="s">
        <v>1435</v>
      </c>
      <c r="J5327" s="1" t="s">
        <v>101</v>
      </c>
      <c r="K5327">
        <v>1450</v>
      </c>
      <c r="L5327" s="2">
        <v>42376.40420138889</v>
      </c>
      <c r="M5327" s="2">
        <v>42352.375</v>
      </c>
      <c r="N5327" s="2">
        <v>42384.05059027778</v>
      </c>
      <c r="O5327">
        <v>110</v>
      </c>
      <c r="P5327">
        <v>7</v>
      </c>
      <c r="Q5327" s="1" t="s">
        <v>30</v>
      </c>
      <c r="R5327" s="1" t="s">
        <v>24</v>
      </c>
      <c r="S5327" s="1" t="s">
        <v>35</v>
      </c>
      <c r="T5327" s="3">
        <v>42376</v>
      </c>
      <c r="U5327" s="1" t="str">
        <f>IF(kiva_loans__muestra[[#This Row],[funded_amount]]=kiva_loans__muestra[[#This Row],[loan_amount]],"funded","unfunded")</f>
        <v>funded</v>
      </c>
      <c r="V5327" s="1" t="str">
        <f>IF(kiva_loans__muestra[[#This Row],[lender_count]]&gt;=50,"high","low")</f>
        <v>low</v>
      </c>
    </row>
    <row r="5328" spans="1:22" x14ac:dyDescent="0.25">
      <c r="A5328">
        <v>1005192</v>
      </c>
      <c r="B5328">
        <v>10750</v>
      </c>
      <c r="C5328">
        <v>10750</v>
      </c>
      <c r="D5328" s="1" t="s">
        <v>77</v>
      </c>
      <c r="E5328" s="1" t="s">
        <v>78</v>
      </c>
      <c r="F5328" s="1" t="s">
        <v>1497</v>
      </c>
      <c r="G5328" s="1" t="s">
        <v>3307</v>
      </c>
      <c r="H5328" s="1" t="s">
        <v>412</v>
      </c>
      <c r="I5328" s="1" t="s">
        <v>706</v>
      </c>
      <c r="J5328" s="1" t="s">
        <v>413</v>
      </c>
      <c r="K5328">
        <v>3290</v>
      </c>
      <c r="L5328" s="2">
        <v>42376.549039351848</v>
      </c>
      <c r="M5328" s="2">
        <v>42348.375</v>
      </c>
      <c r="N5328" s="2">
        <v>42383.354247685187</v>
      </c>
      <c r="O5328">
        <v>320</v>
      </c>
      <c r="P5328">
        <v>37</v>
      </c>
      <c r="Q5328" s="1" t="s">
        <v>2823</v>
      </c>
      <c r="R5328" s="1" t="s">
        <v>92</v>
      </c>
      <c r="S5328" s="1" t="s">
        <v>35</v>
      </c>
      <c r="T5328" s="3">
        <v>42376</v>
      </c>
      <c r="U5328" s="1" t="str">
        <f>IF(kiva_loans__muestra[[#This Row],[funded_amount]]=kiva_loans__muestra[[#This Row],[loan_amount]],"funded","unfunded")</f>
        <v>funded</v>
      </c>
      <c r="V5328" s="1" t="str">
        <f>IF(kiva_loans__muestra[[#This Row],[lender_count]]&gt;=50,"high","low")</f>
        <v>low</v>
      </c>
    </row>
    <row r="5329" spans="1:22" x14ac:dyDescent="0.25">
      <c r="A5329">
        <v>1005434</v>
      </c>
      <c r="B5329">
        <v>24000</v>
      </c>
      <c r="C5329">
        <v>24000</v>
      </c>
      <c r="D5329" s="1" t="s">
        <v>41</v>
      </c>
      <c r="E5329" s="1" t="s">
        <v>27</v>
      </c>
      <c r="F5329" s="1" t="s">
        <v>9580</v>
      </c>
      <c r="G5329" s="1" t="s">
        <v>3467</v>
      </c>
      <c r="H5329" s="1" t="s">
        <v>634</v>
      </c>
      <c r="I5329" s="1" t="s">
        <v>9581</v>
      </c>
      <c r="J5329" s="1" t="s">
        <v>636</v>
      </c>
      <c r="K5329">
        <v>1300</v>
      </c>
      <c r="L5329" s="2">
        <v>42377.087557870371</v>
      </c>
      <c r="M5329" s="2">
        <v>42346.375</v>
      </c>
      <c r="N5329" s="2">
        <v>42391.337523148148</v>
      </c>
      <c r="O5329">
        <v>80</v>
      </c>
      <c r="P5329">
        <v>75</v>
      </c>
      <c r="Q5329" s="1" t="s">
        <v>9536</v>
      </c>
      <c r="R5329" s="1" t="s">
        <v>1041</v>
      </c>
      <c r="S5329" s="1" t="s">
        <v>31</v>
      </c>
      <c r="T5329" s="3">
        <v>42377</v>
      </c>
      <c r="U5329" s="1" t="str">
        <f>IF(kiva_loans__muestra[[#This Row],[funded_amount]]=kiva_loans__muestra[[#This Row],[loan_amount]],"funded","unfunded")</f>
        <v>funded</v>
      </c>
      <c r="V5329" s="1" t="str">
        <f>IF(kiva_loans__muestra[[#This Row],[lender_count]]&gt;=50,"high","low")</f>
        <v>high</v>
      </c>
    </row>
    <row r="5330" spans="1:22" x14ac:dyDescent="0.25">
      <c r="A5330">
        <v>1005677</v>
      </c>
      <c r="B5330">
        <v>4500</v>
      </c>
      <c r="C5330">
        <v>4500</v>
      </c>
      <c r="D5330" s="1" t="s">
        <v>64</v>
      </c>
      <c r="E5330" s="1" t="s">
        <v>37</v>
      </c>
      <c r="F5330" s="1" t="s">
        <v>1387</v>
      </c>
      <c r="G5330" s="1" t="s">
        <v>3263</v>
      </c>
      <c r="H5330" s="1" t="s">
        <v>33</v>
      </c>
      <c r="I5330" s="1" t="s">
        <v>1525</v>
      </c>
      <c r="J5330" s="1" t="s">
        <v>34</v>
      </c>
      <c r="K5330">
        <v>2020</v>
      </c>
      <c r="L5330" s="2">
        <v>42377.450497685182</v>
      </c>
      <c r="M5330" s="2">
        <v>42401.375</v>
      </c>
      <c r="N5330" s="2">
        <v>42379.881458333337</v>
      </c>
      <c r="O5330">
        <v>110</v>
      </c>
      <c r="P5330">
        <v>15</v>
      </c>
      <c r="Q5330" s="1" t="s">
        <v>40</v>
      </c>
      <c r="R5330" s="1" t="s">
        <v>9582</v>
      </c>
      <c r="S5330" s="1" t="s">
        <v>25</v>
      </c>
      <c r="T5330" s="3">
        <v>42377</v>
      </c>
      <c r="U5330" s="1" t="str">
        <f>IF(kiva_loans__muestra[[#This Row],[funded_amount]]=kiva_loans__muestra[[#This Row],[loan_amount]],"funded","unfunded")</f>
        <v>funded</v>
      </c>
      <c r="V5330" s="1" t="str">
        <f>IF(kiva_loans__muestra[[#This Row],[lender_count]]&gt;=50,"high","low")</f>
        <v>low</v>
      </c>
    </row>
    <row r="5331" spans="1:22" x14ac:dyDescent="0.25">
      <c r="A5331">
        <v>1005826</v>
      </c>
      <c r="B5331">
        <v>500</v>
      </c>
      <c r="C5331">
        <v>500</v>
      </c>
      <c r="D5331" s="1" t="s">
        <v>64</v>
      </c>
      <c r="E5331" s="1" t="s">
        <v>37</v>
      </c>
      <c r="F5331" s="1" t="s">
        <v>1223</v>
      </c>
      <c r="G5331" s="1" t="s">
        <v>3278</v>
      </c>
      <c r="H5331" s="1" t="s">
        <v>100</v>
      </c>
      <c r="I5331" s="1" t="s">
        <v>815</v>
      </c>
      <c r="J5331" s="1" t="s">
        <v>101</v>
      </c>
      <c r="K5331">
        <v>1250</v>
      </c>
      <c r="L5331" s="2">
        <v>42377.629571759258</v>
      </c>
      <c r="M5331" s="2">
        <v>42346.375</v>
      </c>
      <c r="N5331" s="2">
        <v>42384.579479166663</v>
      </c>
      <c r="O5331">
        <v>120</v>
      </c>
      <c r="P5331">
        <v>1</v>
      </c>
      <c r="Q5331" s="1" t="s">
        <v>30</v>
      </c>
      <c r="R5331" s="1" t="s">
        <v>92</v>
      </c>
      <c r="S5331" s="1" t="s">
        <v>35</v>
      </c>
      <c r="T5331" s="3">
        <v>42377</v>
      </c>
      <c r="U5331" s="1" t="str">
        <f>IF(kiva_loans__muestra[[#This Row],[funded_amount]]=kiva_loans__muestra[[#This Row],[loan_amount]],"funded","unfunded")</f>
        <v>funded</v>
      </c>
      <c r="V5331" s="1" t="str">
        <f>IF(kiva_loans__muestra[[#This Row],[lender_count]]&gt;=50,"high","low")</f>
        <v>low</v>
      </c>
    </row>
    <row r="5332" spans="1:22" x14ac:dyDescent="0.25">
      <c r="A5332">
        <v>1005742</v>
      </c>
      <c r="B5332">
        <v>5250</v>
      </c>
      <c r="C5332">
        <v>5250</v>
      </c>
      <c r="D5332" s="1" t="s">
        <v>440</v>
      </c>
      <c r="E5332" s="1" t="s">
        <v>46</v>
      </c>
      <c r="F5332" s="1" t="s">
        <v>2698</v>
      </c>
      <c r="G5332" s="1" t="s">
        <v>3630</v>
      </c>
      <c r="H5332" s="1" t="s">
        <v>441</v>
      </c>
      <c r="I5332" s="1" t="s">
        <v>6593</v>
      </c>
      <c r="J5332" s="1" t="s">
        <v>442</v>
      </c>
      <c r="K5332">
        <v>2190</v>
      </c>
      <c r="L5332" s="2">
        <v>42377.530011574076</v>
      </c>
      <c r="M5332" s="2">
        <v>42371.375</v>
      </c>
      <c r="N5332" s="2">
        <v>42407.662835648145</v>
      </c>
      <c r="O5332">
        <v>140</v>
      </c>
      <c r="P5332">
        <v>21</v>
      </c>
      <c r="Q5332" s="1" t="s">
        <v>1826</v>
      </c>
      <c r="R5332" s="1" t="s">
        <v>24</v>
      </c>
      <c r="S5332" s="1" t="s">
        <v>25</v>
      </c>
      <c r="T5332" s="3">
        <v>42377</v>
      </c>
      <c r="U5332" s="1" t="str">
        <f>IF(kiva_loans__muestra[[#This Row],[funded_amount]]=kiva_loans__muestra[[#This Row],[loan_amount]],"funded","unfunded")</f>
        <v>funded</v>
      </c>
      <c r="V5332" s="1" t="str">
        <f>IF(kiva_loans__muestra[[#This Row],[lender_count]]&gt;=50,"high","low")</f>
        <v>low</v>
      </c>
    </row>
    <row r="5333" spans="1:22" x14ac:dyDescent="0.25">
      <c r="A5333">
        <v>1005455</v>
      </c>
      <c r="B5333">
        <v>3250</v>
      </c>
      <c r="C5333">
        <v>3250</v>
      </c>
      <c r="D5333" s="1" t="s">
        <v>158</v>
      </c>
      <c r="E5333" s="1" t="s">
        <v>27</v>
      </c>
      <c r="F5333" s="1" t="s">
        <v>9583</v>
      </c>
      <c r="G5333" s="1" t="s">
        <v>3278</v>
      </c>
      <c r="H5333" s="1" t="s">
        <v>100</v>
      </c>
      <c r="I5333" s="1" t="s">
        <v>1295</v>
      </c>
      <c r="J5333" s="1" t="s">
        <v>101</v>
      </c>
      <c r="K5333">
        <v>1250</v>
      </c>
      <c r="L5333" s="2">
        <v>42377.146504629629</v>
      </c>
      <c r="M5333" s="2">
        <v>42347.375</v>
      </c>
      <c r="N5333" s="2">
        <v>42397.97016203704</v>
      </c>
      <c r="O5333">
        <v>120</v>
      </c>
      <c r="P5333">
        <v>12</v>
      </c>
      <c r="Q5333" s="1" t="s">
        <v>2867</v>
      </c>
      <c r="R5333" s="1" t="s">
        <v>92</v>
      </c>
      <c r="S5333" s="1" t="s">
        <v>35</v>
      </c>
      <c r="T5333" s="3">
        <v>42377</v>
      </c>
      <c r="U5333" s="1" t="str">
        <f>IF(kiva_loans__muestra[[#This Row],[funded_amount]]=kiva_loans__muestra[[#This Row],[loan_amount]],"funded","unfunded")</f>
        <v>funded</v>
      </c>
      <c r="V5333" s="1" t="str">
        <f>IF(kiva_loans__muestra[[#This Row],[lender_count]]&gt;=50,"high","low")</f>
        <v>low</v>
      </c>
    </row>
    <row r="5334" spans="1:22" x14ac:dyDescent="0.25">
      <c r="A5334">
        <v>1005595</v>
      </c>
      <c r="B5334">
        <v>47000</v>
      </c>
      <c r="C5334">
        <v>47000</v>
      </c>
      <c r="D5334" s="1" t="s">
        <v>49</v>
      </c>
      <c r="E5334" s="1" t="s">
        <v>49</v>
      </c>
      <c r="F5334" s="1" t="s">
        <v>9584</v>
      </c>
      <c r="G5334" s="1" t="s">
        <v>3878</v>
      </c>
      <c r="H5334" s="1" t="s">
        <v>426</v>
      </c>
      <c r="I5334" s="1" t="s">
        <v>427</v>
      </c>
      <c r="J5334" s="1" t="s">
        <v>428</v>
      </c>
      <c r="K5334">
        <v>1620</v>
      </c>
      <c r="L5334" s="2">
        <v>42377.390914351854</v>
      </c>
      <c r="M5334" s="2">
        <v>42347.375</v>
      </c>
      <c r="N5334" s="2">
        <v>42426.057326388887</v>
      </c>
      <c r="O5334">
        <v>140</v>
      </c>
      <c r="P5334">
        <v>150</v>
      </c>
      <c r="Q5334" s="1" t="s">
        <v>9585</v>
      </c>
      <c r="R5334" s="1" t="s">
        <v>1000</v>
      </c>
      <c r="S5334" s="1" t="s">
        <v>31</v>
      </c>
      <c r="T5334" s="3">
        <v>42377</v>
      </c>
      <c r="U5334" s="1" t="str">
        <f>IF(kiva_loans__muestra[[#This Row],[funded_amount]]=kiva_loans__muestra[[#This Row],[loan_amount]],"funded","unfunded")</f>
        <v>funded</v>
      </c>
      <c r="V5334" s="1" t="str">
        <f>IF(kiva_loans__muestra[[#This Row],[lender_count]]&gt;=50,"high","low")</f>
        <v>high</v>
      </c>
    </row>
    <row r="5335" spans="1:22" x14ac:dyDescent="0.25">
      <c r="A5335">
        <v>1005637</v>
      </c>
      <c r="B5335">
        <v>2500</v>
      </c>
      <c r="C5335">
        <v>2500</v>
      </c>
      <c r="D5335" s="1" t="s">
        <v>280</v>
      </c>
      <c r="E5335" s="1" t="s">
        <v>104</v>
      </c>
      <c r="F5335" s="1" t="s">
        <v>1275</v>
      </c>
      <c r="G5335" s="1" t="s">
        <v>3311</v>
      </c>
      <c r="H5335" s="1" t="s">
        <v>119</v>
      </c>
      <c r="I5335" s="1" t="s">
        <v>318</v>
      </c>
      <c r="J5335" s="1" t="s">
        <v>270</v>
      </c>
      <c r="K5335">
        <v>3110</v>
      </c>
      <c r="L5335" s="2">
        <v>42377.414293981485</v>
      </c>
      <c r="M5335" s="2">
        <v>42355.375</v>
      </c>
      <c r="N5335" s="2">
        <v>42382.50508101852</v>
      </c>
      <c r="O5335">
        <v>80</v>
      </c>
      <c r="P5335">
        <v>10</v>
      </c>
      <c r="Q5335" s="1" t="s">
        <v>2753</v>
      </c>
      <c r="R5335" s="1" t="s">
        <v>2824</v>
      </c>
      <c r="S5335" s="1" t="s">
        <v>31</v>
      </c>
      <c r="T5335" s="3">
        <v>42377</v>
      </c>
      <c r="U5335" s="1" t="str">
        <f>IF(kiva_loans__muestra[[#This Row],[funded_amount]]=kiva_loans__muestra[[#This Row],[loan_amount]],"funded","unfunded")</f>
        <v>funded</v>
      </c>
      <c r="V5335" s="1" t="str">
        <f>IF(kiva_loans__muestra[[#This Row],[lender_count]]&gt;=50,"high","low")</f>
        <v>low</v>
      </c>
    </row>
    <row r="5336" spans="1:22" x14ac:dyDescent="0.25">
      <c r="A5336">
        <v>1006063</v>
      </c>
      <c r="B5336">
        <v>7750</v>
      </c>
      <c r="C5336">
        <v>7750</v>
      </c>
      <c r="D5336" s="1" t="s">
        <v>161</v>
      </c>
      <c r="E5336" s="1" t="s">
        <v>37</v>
      </c>
      <c r="F5336" s="1" t="s">
        <v>978</v>
      </c>
      <c r="G5336" s="1" t="s">
        <v>4105</v>
      </c>
      <c r="H5336" s="1" t="s">
        <v>600</v>
      </c>
      <c r="I5336" s="1" t="s">
        <v>1168</v>
      </c>
      <c r="J5336" s="1" t="s">
        <v>601</v>
      </c>
      <c r="K5336">
        <v>560</v>
      </c>
      <c r="L5336" s="2">
        <v>42378.738032407404</v>
      </c>
      <c r="M5336" s="2">
        <v>42366.375</v>
      </c>
      <c r="N5336" s="2">
        <v>42408.751446759263</v>
      </c>
      <c r="O5336">
        <v>200</v>
      </c>
      <c r="P5336">
        <v>10</v>
      </c>
      <c r="Q5336" s="1" t="s">
        <v>9586</v>
      </c>
      <c r="R5336" s="1" t="s">
        <v>92</v>
      </c>
      <c r="S5336" s="1" t="s">
        <v>31</v>
      </c>
      <c r="T5336" s="3">
        <v>42378</v>
      </c>
      <c r="U5336" s="1" t="str">
        <f>IF(kiva_loans__muestra[[#This Row],[funded_amount]]=kiva_loans__muestra[[#This Row],[loan_amount]],"funded","unfunded")</f>
        <v>funded</v>
      </c>
      <c r="V5336" s="1" t="str">
        <f>IF(kiva_loans__muestra[[#This Row],[lender_count]]&gt;=50,"high","low")</f>
        <v>low</v>
      </c>
    </row>
    <row r="5337" spans="1:22" x14ac:dyDescent="0.25">
      <c r="A5337">
        <v>1006059</v>
      </c>
      <c r="B5337">
        <v>6750</v>
      </c>
      <c r="C5337">
        <v>6750</v>
      </c>
      <c r="D5337" s="1" t="s">
        <v>161</v>
      </c>
      <c r="E5337" s="1" t="s">
        <v>37</v>
      </c>
      <c r="F5337" s="1" t="s">
        <v>9587</v>
      </c>
      <c r="G5337" s="1" t="s">
        <v>3512</v>
      </c>
      <c r="H5337" s="1" t="s">
        <v>667</v>
      </c>
      <c r="I5337" s="1" t="s">
        <v>8102</v>
      </c>
      <c r="J5337" s="1" t="s">
        <v>668</v>
      </c>
      <c r="K5337">
        <v>1710</v>
      </c>
      <c r="L5337" s="2">
        <v>42378.658043981479</v>
      </c>
      <c r="M5337" s="2">
        <v>42352.375</v>
      </c>
      <c r="N5337" s="2">
        <v>42395.231076388889</v>
      </c>
      <c r="O5337">
        <v>140</v>
      </c>
      <c r="P5337">
        <v>17</v>
      </c>
      <c r="Q5337" s="1" t="s">
        <v>9588</v>
      </c>
      <c r="R5337" s="1" t="s">
        <v>24</v>
      </c>
      <c r="S5337" s="1" t="s">
        <v>31</v>
      </c>
      <c r="T5337" s="3">
        <v>42378</v>
      </c>
      <c r="U5337" s="1" t="str">
        <f>IF(kiva_loans__muestra[[#This Row],[funded_amount]]=kiva_loans__muestra[[#This Row],[loan_amount]],"funded","unfunded")</f>
        <v>funded</v>
      </c>
      <c r="V5337" s="1" t="str">
        <f>IF(kiva_loans__muestra[[#This Row],[lender_count]]&gt;=50,"high","low")</f>
        <v>low</v>
      </c>
    </row>
    <row r="5338" spans="1:22" x14ac:dyDescent="0.25">
      <c r="A5338">
        <v>1006504</v>
      </c>
      <c r="B5338">
        <v>3000</v>
      </c>
      <c r="C5338">
        <v>3000</v>
      </c>
      <c r="D5338" s="1" t="s">
        <v>247</v>
      </c>
      <c r="E5338" s="1" t="s">
        <v>38</v>
      </c>
      <c r="F5338" s="1" t="s">
        <v>9589</v>
      </c>
      <c r="G5338" s="1" t="s">
        <v>3266</v>
      </c>
      <c r="H5338" s="1" t="s">
        <v>89</v>
      </c>
      <c r="I5338" s="1" t="s">
        <v>30</v>
      </c>
      <c r="J5338" s="1" t="s">
        <v>90</v>
      </c>
      <c r="K5338">
        <v>810</v>
      </c>
      <c r="L5338" s="2">
        <v>42380.709131944444</v>
      </c>
      <c r="M5338" s="2">
        <v>42350.375</v>
      </c>
      <c r="N5338" s="2">
        <v>42381.263171296298</v>
      </c>
      <c r="O5338">
        <v>140</v>
      </c>
      <c r="P5338">
        <v>9</v>
      </c>
      <c r="Q5338" s="1" t="s">
        <v>30</v>
      </c>
      <c r="R5338" s="1" t="s">
        <v>92</v>
      </c>
      <c r="S5338" s="1" t="s">
        <v>31</v>
      </c>
      <c r="T5338" s="3">
        <v>42380</v>
      </c>
      <c r="U5338" s="1" t="str">
        <f>IF(kiva_loans__muestra[[#This Row],[funded_amount]]=kiva_loans__muestra[[#This Row],[loan_amount]],"funded","unfunded")</f>
        <v>funded</v>
      </c>
      <c r="V5338" s="1" t="str">
        <f>IF(kiva_loans__muestra[[#This Row],[lender_count]]&gt;=50,"high","low")</f>
        <v>low</v>
      </c>
    </row>
    <row r="5339" spans="1:22" x14ac:dyDescent="0.25">
      <c r="A5339">
        <v>1006200</v>
      </c>
      <c r="B5339">
        <v>3000</v>
      </c>
      <c r="C5339">
        <v>3000</v>
      </c>
      <c r="D5339" s="1" t="s">
        <v>79</v>
      </c>
      <c r="E5339" s="1" t="s">
        <v>46</v>
      </c>
      <c r="F5339" s="1" t="s">
        <v>9590</v>
      </c>
      <c r="G5339" s="1" t="s">
        <v>3303</v>
      </c>
      <c r="H5339" s="1" t="s">
        <v>28</v>
      </c>
      <c r="I5339" s="1" t="s">
        <v>282</v>
      </c>
      <c r="J5339" s="1" t="s">
        <v>29</v>
      </c>
      <c r="K5339">
        <v>2470</v>
      </c>
      <c r="L5339" s="2">
        <v>42380.257326388892</v>
      </c>
      <c r="M5339" s="2">
        <v>42373.375</v>
      </c>
      <c r="N5339" s="2">
        <v>42408.756782407407</v>
      </c>
      <c r="O5339">
        <v>130</v>
      </c>
      <c r="P5339">
        <v>5</v>
      </c>
      <c r="Q5339" s="1" t="s">
        <v>367</v>
      </c>
      <c r="R5339" s="1" t="s">
        <v>24</v>
      </c>
      <c r="S5339" s="1" t="s">
        <v>31</v>
      </c>
      <c r="T5339" s="3">
        <v>42380</v>
      </c>
      <c r="U5339" s="1" t="str">
        <f>IF(kiva_loans__muestra[[#This Row],[funded_amount]]=kiva_loans__muestra[[#This Row],[loan_amount]],"funded","unfunded")</f>
        <v>funded</v>
      </c>
      <c r="V5339" s="1" t="str">
        <f>IF(kiva_loans__muestra[[#This Row],[lender_count]]&gt;=50,"high","low")</f>
        <v>low</v>
      </c>
    </row>
    <row r="5340" spans="1:22" x14ac:dyDescent="0.25">
      <c r="A5340">
        <v>1006425</v>
      </c>
      <c r="B5340">
        <v>3000</v>
      </c>
      <c r="C5340">
        <v>3000</v>
      </c>
      <c r="D5340" s="1" t="s">
        <v>50</v>
      </c>
      <c r="E5340" s="1" t="s">
        <v>37</v>
      </c>
      <c r="F5340" s="1" t="s">
        <v>9591</v>
      </c>
      <c r="G5340" s="1" t="s">
        <v>3263</v>
      </c>
      <c r="H5340" s="1" t="s">
        <v>33</v>
      </c>
      <c r="I5340" s="1" t="s">
        <v>1280</v>
      </c>
      <c r="J5340" s="1" t="s">
        <v>34</v>
      </c>
      <c r="K5340">
        <v>3880</v>
      </c>
      <c r="L5340" s="2">
        <v>42380.573599537034</v>
      </c>
      <c r="M5340" s="2">
        <v>42353.375</v>
      </c>
      <c r="N5340" s="2">
        <v>42382.842303240737</v>
      </c>
      <c r="O5340">
        <v>110</v>
      </c>
      <c r="P5340">
        <v>12</v>
      </c>
      <c r="Q5340" s="1" t="s">
        <v>30</v>
      </c>
      <c r="R5340" s="1" t="s">
        <v>60</v>
      </c>
      <c r="S5340" s="1" t="s">
        <v>31</v>
      </c>
      <c r="T5340" s="3">
        <v>42380</v>
      </c>
      <c r="U5340" s="1" t="str">
        <f>IF(kiva_loans__muestra[[#This Row],[funded_amount]]=kiva_loans__muestra[[#This Row],[loan_amount]],"funded","unfunded")</f>
        <v>funded</v>
      </c>
      <c r="V5340" s="1" t="str">
        <f>IF(kiva_loans__muestra[[#This Row],[lender_count]]&gt;=50,"high","low")</f>
        <v>low</v>
      </c>
    </row>
    <row r="5341" spans="1:22" x14ac:dyDescent="0.25">
      <c r="A5341">
        <v>1006203</v>
      </c>
      <c r="B5341">
        <v>1500</v>
      </c>
      <c r="C5341">
        <v>1500</v>
      </c>
      <c r="D5341" s="1" t="s">
        <v>46</v>
      </c>
      <c r="E5341" s="1" t="s">
        <v>46</v>
      </c>
      <c r="F5341" s="1" t="s">
        <v>9592</v>
      </c>
      <c r="G5341" s="1" t="s">
        <v>3278</v>
      </c>
      <c r="H5341" s="1" t="s">
        <v>100</v>
      </c>
      <c r="I5341" s="1" t="s">
        <v>1274</v>
      </c>
      <c r="J5341" s="1" t="s">
        <v>101</v>
      </c>
      <c r="K5341">
        <v>1250</v>
      </c>
      <c r="L5341" s="2">
        <v>42380.266909722224</v>
      </c>
      <c r="M5341" s="2">
        <v>42348.375</v>
      </c>
      <c r="N5341" s="2">
        <v>42387.619849537034</v>
      </c>
      <c r="O5341">
        <v>80</v>
      </c>
      <c r="P5341">
        <v>5</v>
      </c>
      <c r="Q5341" s="1" t="s">
        <v>30</v>
      </c>
      <c r="R5341" s="1" t="s">
        <v>24</v>
      </c>
      <c r="S5341" s="1" t="s">
        <v>35</v>
      </c>
      <c r="T5341" s="3">
        <v>42380</v>
      </c>
      <c r="U5341" s="1" t="str">
        <f>IF(kiva_loans__muestra[[#This Row],[funded_amount]]=kiva_loans__muestra[[#This Row],[loan_amount]],"funded","unfunded")</f>
        <v>funded</v>
      </c>
      <c r="V5341" s="1" t="str">
        <f>IF(kiva_loans__muestra[[#This Row],[lender_count]]&gt;=50,"high","low")</f>
        <v>low</v>
      </c>
    </row>
    <row r="5342" spans="1:22" x14ac:dyDescent="0.25">
      <c r="A5342">
        <v>1006663</v>
      </c>
      <c r="B5342">
        <v>3250</v>
      </c>
      <c r="C5342">
        <v>3250</v>
      </c>
      <c r="D5342" s="1" t="s">
        <v>158</v>
      </c>
      <c r="E5342" s="1" t="s">
        <v>27</v>
      </c>
      <c r="F5342" s="1" t="s">
        <v>9593</v>
      </c>
      <c r="G5342" s="1" t="s">
        <v>3278</v>
      </c>
      <c r="H5342" s="1" t="s">
        <v>100</v>
      </c>
      <c r="I5342" s="1" t="s">
        <v>1294</v>
      </c>
      <c r="J5342" s="1" t="s">
        <v>101</v>
      </c>
      <c r="K5342">
        <v>1450</v>
      </c>
      <c r="L5342" s="2">
        <v>42381.173263888886</v>
      </c>
      <c r="M5342" s="2">
        <v>42353.375</v>
      </c>
      <c r="N5342" s="2">
        <v>42381.312048611115</v>
      </c>
      <c r="O5342">
        <v>80</v>
      </c>
      <c r="P5342">
        <v>1</v>
      </c>
      <c r="Q5342" s="1" t="s">
        <v>30</v>
      </c>
      <c r="R5342" s="1" t="s">
        <v>24</v>
      </c>
      <c r="S5342" s="1" t="s">
        <v>35</v>
      </c>
      <c r="T5342" s="3">
        <v>42381</v>
      </c>
      <c r="U5342" s="1" t="str">
        <f>IF(kiva_loans__muestra[[#This Row],[funded_amount]]=kiva_loans__muestra[[#This Row],[loan_amount]],"funded","unfunded")</f>
        <v>funded</v>
      </c>
      <c r="V5342" s="1" t="str">
        <f>IF(kiva_loans__muestra[[#This Row],[lender_count]]&gt;=50,"high","low")</f>
        <v>low</v>
      </c>
    </row>
    <row r="5343" spans="1:22" x14ac:dyDescent="0.25">
      <c r="A5343">
        <v>1006689</v>
      </c>
      <c r="B5343">
        <v>5500</v>
      </c>
      <c r="C5343">
        <v>5500</v>
      </c>
      <c r="D5343" s="1" t="s">
        <v>45</v>
      </c>
      <c r="E5343" s="1" t="s">
        <v>46</v>
      </c>
      <c r="F5343" s="1" t="s">
        <v>9594</v>
      </c>
      <c r="G5343" s="1" t="s">
        <v>3278</v>
      </c>
      <c r="H5343" s="1" t="s">
        <v>100</v>
      </c>
      <c r="I5343" s="1" t="s">
        <v>1294</v>
      </c>
      <c r="J5343" s="1" t="s">
        <v>101</v>
      </c>
      <c r="K5343">
        <v>1450</v>
      </c>
      <c r="L5343" s="2">
        <v>42381.189270833333</v>
      </c>
      <c r="M5343" s="2">
        <v>42354.375</v>
      </c>
      <c r="N5343" s="2">
        <v>42394.733182870368</v>
      </c>
      <c r="O5343">
        <v>110</v>
      </c>
      <c r="P5343">
        <v>22</v>
      </c>
      <c r="Q5343" s="1" t="s">
        <v>159</v>
      </c>
      <c r="R5343" s="1" t="s">
        <v>24</v>
      </c>
      <c r="S5343" s="1" t="s">
        <v>35</v>
      </c>
      <c r="T5343" s="3">
        <v>42381</v>
      </c>
      <c r="U5343" s="1" t="str">
        <f>IF(kiva_loans__muestra[[#This Row],[funded_amount]]=kiva_loans__muestra[[#This Row],[loan_amount]],"funded","unfunded")</f>
        <v>funded</v>
      </c>
      <c r="V5343" s="1" t="str">
        <f>IF(kiva_loans__muestra[[#This Row],[lender_count]]&gt;=50,"high","low")</f>
        <v>low</v>
      </c>
    </row>
    <row r="5344" spans="1:22" x14ac:dyDescent="0.25">
      <c r="A5344">
        <v>1006656</v>
      </c>
      <c r="B5344">
        <v>3000</v>
      </c>
      <c r="C5344">
        <v>3000</v>
      </c>
      <c r="D5344" s="1" t="s">
        <v>280</v>
      </c>
      <c r="E5344" s="1" t="s">
        <v>104</v>
      </c>
      <c r="F5344" s="1" t="s">
        <v>1323</v>
      </c>
      <c r="G5344" s="1" t="s">
        <v>3311</v>
      </c>
      <c r="H5344" s="1" t="s">
        <v>119</v>
      </c>
      <c r="I5344" s="1" t="s">
        <v>727</v>
      </c>
      <c r="J5344" s="1" t="s">
        <v>270</v>
      </c>
      <c r="K5344">
        <v>3110</v>
      </c>
      <c r="L5344" s="2">
        <v>42381.170439814814</v>
      </c>
      <c r="M5344" s="2">
        <v>42369.375</v>
      </c>
      <c r="N5344" s="2">
        <v>42387.151064814818</v>
      </c>
      <c r="O5344">
        <v>140</v>
      </c>
      <c r="P5344">
        <v>12</v>
      </c>
      <c r="Q5344" s="1" t="s">
        <v>2004</v>
      </c>
      <c r="R5344" s="1" t="s">
        <v>2034</v>
      </c>
      <c r="S5344" s="1" t="s">
        <v>31</v>
      </c>
      <c r="T5344" s="3">
        <v>42381</v>
      </c>
      <c r="U5344" s="1" t="str">
        <f>IF(kiva_loans__muestra[[#This Row],[funded_amount]]=kiva_loans__muestra[[#This Row],[loan_amount]],"funded","unfunded")</f>
        <v>funded</v>
      </c>
      <c r="V5344" s="1" t="str">
        <f>IF(kiva_loans__muestra[[#This Row],[lender_count]]&gt;=50,"high","low")</f>
        <v>low</v>
      </c>
    </row>
    <row r="5345" spans="1:22" x14ac:dyDescent="0.25">
      <c r="A5345">
        <v>1006661</v>
      </c>
      <c r="B5345">
        <v>1000</v>
      </c>
      <c r="C5345">
        <v>1000</v>
      </c>
      <c r="D5345" s="1" t="s">
        <v>280</v>
      </c>
      <c r="E5345" s="1" t="s">
        <v>104</v>
      </c>
      <c r="F5345" s="1" t="s">
        <v>1412</v>
      </c>
      <c r="G5345" s="1" t="s">
        <v>3311</v>
      </c>
      <c r="H5345" s="1" t="s">
        <v>119</v>
      </c>
      <c r="I5345" s="1" t="s">
        <v>727</v>
      </c>
      <c r="J5345" s="1" t="s">
        <v>270</v>
      </c>
      <c r="K5345">
        <v>3110</v>
      </c>
      <c r="L5345" s="2">
        <v>42381.172708333332</v>
      </c>
      <c r="M5345" s="2">
        <v>42369.375</v>
      </c>
      <c r="N5345" s="2">
        <v>42381.647557870368</v>
      </c>
      <c r="O5345">
        <v>80</v>
      </c>
      <c r="P5345">
        <v>4</v>
      </c>
      <c r="Q5345" s="1" t="s">
        <v>30</v>
      </c>
      <c r="R5345" s="1" t="s">
        <v>60</v>
      </c>
      <c r="S5345" s="1" t="s">
        <v>31</v>
      </c>
      <c r="T5345" s="3">
        <v>42381</v>
      </c>
      <c r="U5345" s="1" t="str">
        <f>IF(kiva_loans__muestra[[#This Row],[funded_amount]]=kiva_loans__muestra[[#This Row],[loan_amount]],"funded","unfunded")</f>
        <v>funded</v>
      </c>
      <c r="V5345" s="1" t="str">
        <f>IF(kiva_loans__muestra[[#This Row],[lender_count]]&gt;=50,"high","low")</f>
        <v>low</v>
      </c>
    </row>
    <row r="5346" spans="1:22" x14ac:dyDescent="0.25">
      <c r="A5346">
        <v>1006945</v>
      </c>
      <c r="B5346">
        <v>4250</v>
      </c>
      <c r="C5346">
        <v>4250</v>
      </c>
      <c r="D5346" s="1" t="s">
        <v>175</v>
      </c>
      <c r="E5346" s="1" t="s">
        <v>78</v>
      </c>
      <c r="F5346" s="1" t="s">
        <v>9595</v>
      </c>
      <c r="G5346" s="1" t="s">
        <v>3284</v>
      </c>
      <c r="H5346" s="1" t="s">
        <v>189</v>
      </c>
      <c r="I5346" s="1" t="s">
        <v>6522</v>
      </c>
      <c r="J5346" s="1" t="s">
        <v>207</v>
      </c>
      <c r="K5346">
        <v>1000</v>
      </c>
      <c r="L5346" s="2">
        <v>42381.431504629632</v>
      </c>
      <c r="M5346" s="2">
        <v>42361.375</v>
      </c>
      <c r="N5346" s="2">
        <v>42386.917916666665</v>
      </c>
      <c r="O5346">
        <v>260</v>
      </c>
      <c r="P5346">
        <v>16</v>
      </c>
      <c r="Q5346" s="1" t="s">
        <v>9596</v>
      </c>
      <c r="R5346" s="1" t="s">
        <v>24</v>
      </c>
      <c r="S5346" s="1" t="s">
        <v>31</v>
      </c>
      <c r="T5346" s="3">
        <v>42381</v>
      </c>
      <c r="U5346" s="1" t="str">
        <f>IF(kiva_loans__muestra[[#This Row],[funded_amount]]=kiva_loans__muestra[[#This Row],[loan_amount]],"funded","unfunded")</f>
        <v>funded</v>
      </c>
      <c r="V5346" s="1" t="str">
        <f>IF(kiva_loans__muestra[[#This Row],[lender_count]]&gt;=50,"high","low")</f>
        <v>low</v>
      </c>
    </row>
    <row r="5347" spans="1:22" x14ac:dyDescent="0.25">
      <c r="A5347">
        <v>1007109</v>
      </c>
      <c r="B5347">
        <v>3250</v>
      </c>
      <c r="C5347">
        <v>3250</v>
      </c>
      <c r="D5347" s="1" t="s">
        <v>36</v>
      </c>
      <c r="E5347" s="1" t="s">
        <v>37</v>
      </c>
      <c r="F5347" s="1" t="s">
        <v>759</v>
      </c>
      <c r="G5347" s="1" t="s">
        <v>3263</v>
      </c>
      <c r="H5347" s="1" t="s">
        <v>33</v>
      </c>
      <c r="I5347" s="1" t="s">
        <v>746</v>
      </c>
      <c r="J5347" s="1" t="s">
        <v>34</v>
      </c>
      <c r="K5347">
        <v>1560</v>
      </c>
      <c r="L5347" s="2">
        <v>42381.589895833335</v>
      </c>
      <c r="M5347" s="2">
        <v>42363.375</v>
      </c>
      <c r="N5347" s="2">
        <v>42392.923136574071</v>
      </c>
      <c r="O5347">
        <v>140</v>
      </c>
      <c r="P5347">
        <v>13</v>
      </c>
      <c r="Q5347" s="1" t="s">
        <v>9597</v>
      </c>
      <c r="R5347" s="1" t="s">
        <v>92</v>
      </c>
      <c r="S5347" s="1" t="s">
        <v>31</v>
      </c>
      <c r="T5347" s="3">
        <v>42381</v>
      </c>
      <c r="U5347" s="1" t="str">
        <f>IF(kiva_loans__muestra[[#This Row],[funded_amount]]=kiva_loans__muestra[[#This Row],[loan_amount]],"funded","unfunded")</f>
        <v>funded</v>
      </c>
      <c r="V5347" s="1" t="str">
        <f>IF(kiva_loans__muestra[[#This Row],[lender_count]]&gt;=50,"high","low")</f>
        <v>low</v>
      </c>
    </row>
    <row r="5348" spans="1:22" x14ac:dyDescent="0.25">
      <c r="A5348">
        <v>1006964</v>
      </c>
      <c r="B5348">
        <v>7000</v>
      </c>
      <c r="C5348">
        <v>9000</v>
      </c>
      <c r="D5348" s="1" t="s">
        <v>124</v>
      </c>
      <c r="E5348" s="1" t="s">
        <v>125</v>
      </c>
      <c r="F5348" s="1" t="s">
        <v>9598</v>
      </c>
      <c r="G5348" s="1" t="s">
        <v>3307</v>
      </c>
      <c r="H5348" s="1" t="s">
        <v>412</v>
      </c>
      <c r="I5348" s="1" t="s">
        <v>1235</v>
      </c>
      <c r="J5348" s="1" t="s">
        <v>413</v>
      </c>
      <c r="K5348">
        <v>2220</v>
      </c>
      <c r="L5348" s="2">
        <v>42381.444849537038</v>
      </c>
      <c r="M5348" s="2">
        <v>42359.375</v>
      </c>
      <c r="N5348" s="2"/>
      <c r="O5348">
        <v>200</v>
      </c>
      <c r="P5348">
        <v>19</v>
      </c>
      <c r="Q5348" s="1" t="s">
        <v>8671</v>
      </c>
      <c r="R5348" s="1" t="s">
        <v>92</v>
      </c>
      <c r="S5348" s="1" t="s">
        <v>31</v>
      </c>
      <c r="T5348" s="3">
        <v>42381</v>
      </c>
      <c r="U5348" s="1" t="str">
        <f>IF(kiva_loans__muestra[[#This Row],[funded_amount]]=kiva_loans__muestra[[#This Row],[loan_amount]],"funded","unfunded")</f>
        <v>unfunded</v>
      </c>
      <c r="V5348" s="1" t="str">
        <f>IF(kiva_loans__muestra[[#This Row],[lender_count]]&gt;=50,"high","low")</f>
        <v>low</v>
      </c>
    </row>
    <row r="5349" spans="1:22" x14ac:dyDescent="0.25">
      <c r="A5349">
        <v>1006658</v>
      </c>
      <c r="B5349">
        <v>2250</v>
      </c>
      <c r="C5349">
        <v>2250</v>
      </c>
      <c r="D5349" s="1" t="s">
        <v>280</v>
      </c>
      <c r="E5349" s="1" t="s">
        <v>104</v>
      </c>
      <c r="F5349" s="1" t="s">
        <v>1412</v>
      </c>
      <c r="G5349" s="1" t="s">
        <v>3311</v>
      </c>
      <c r="H5349" s="1" t="s">
        <v>119</v>
      </c>
      <c r="I5349" s="1" t="s">
        <v>727</v>
      </c>
      <c r="J5349" s="1" t="s">
        <v>270</v>
      </c>
      <c r="K5349">
        <v>3110</v>
      </c>
      <c r="L5349" s="2">
        <v>42381.171157407407</v>
      </c>
      <c r="M5349" s="2">
        <v>42369.375</v>
      </c>
      <c r="N5349" s="2">
        <v>42381.788576388892</v>
      </c>
      <c r="O5349">
        <v>140</v>
      </c>
      <c r="P5349">
        <v>8</v>
      </c>
      <c r="Q5349" s="1" t="s">
        <v>30</v>
      </c>
      <c r="R5349" s="1" t="s">
        <v>133</v>
      </c>
      <c r="S5349" s="1" t="s">
        <v>31</v>
      </c>
      <c r="T5349" s="3">
        <v>42381</v>
      </c>
      <c r="U5349" s="1" t="str">
        <f>IF(kiva_loans__muestra[[#This Row],[funded_amount]]=kiva_loans__muestra[[#This Row],[loan_amount]],"funded","unfunded")</f>
        <v>funded</v>
      </c>
      <c r="V5349" s="1" t="str">
        <f>IF(kiva_loans__muestra[[#This Row],[lender_count]]&gt;=50,"high","low")</f>
        <v>low</v>
      </c>
    </row>
    <row r="5350" spans="1:22" x14ac:dyDescent="0.25">
      <c r="A5350">
        <v>1006743</v>
      </c>
      <c r="B5350">
        <v>19250</v>
      </c>
      <c r="C5350">
        <v>19250</v>
      </c>
      <c r="D5350" s="1" t="s">
        <v>77</v>
      </c>
      <c r="E5350" s="1" t="s">
        <v>78</v>
      </c>
      <c r="F5350" s="1" t="s">
        <v>9599</v>
      </c>
      <c r="G5350" s="1" t="s">
        <v>3303</v>
      </c>
      <c r="H5350" s="1" t="s">
        <v>28</v>
      </c>
      <c r="I5350" s="1" t="s">
        <v>604</v>
      </c>
      <c r="J5350" s="1" t="s">
        <v>29</v>
      </c>
      <c r="K5350">
        <v>2450</v>
      </c>
      <c r="L5350" s="2">
        <v>42381.260752314818</v>
      </c>
      <c r="M5350" s="2">
        <v>42354.375</v>
      </c>
      <c r="N5350" s="2">
        <v>42381.921678240738</v>
      </c>
      <c r="O5350">
        <v>200</v>
      </c>
      <c r="P5350">
        <v>49</v>
      </c>
      <c r="Q5350" s="1" t="s">
        <v>30</v>
      </c>
      <c r="R5350" s="1" t="s">
        <v>24</v>
      </c>
      <c r="S5350" s="1" t="s">
        <v>31</v>
      </c>
      <c r="T5350" s="3">
        <v>42381</v>
      </c>
      <c r="U5350" s="1" t="str">
        <f>IF(kiva_loans__muestra[[#This Row],[funded_amount]]=kiva_loans__muestra[[#This Row],[loan_amount]],"funded","unfunded")</f>
        <v>funded</v>
      </c>
      <c r="V5350" s="1" t="str">
        <f>IF(kiva_loans__muestra[[#This Row],[lender_count]]&gt;=50,"high","low")</f>
        <v>low</v>
      </c>
    </row>
    <row r="5351" spans="1:22" x14ac:dyDescent="0.25">
      <c r="A5351">
        <v>1006993</v>
      </c>
      <c r="B5351">
        <v>10000</v>
      </c>
      <c r="C5351">
        <v>10000</v>
      </c>
      <c r="D5351" s="1" t="s">
        <v>113</v>
      </c>
      <c r="E5351" s="1" t="s">
        <v>46</v>
      </c>
      <c r="F5351" s="1" t="s">
        <v>9600</v>
      </c>
      <c r="G5351" s="1" t="s">
        <v>4528</v>
      </c>
      <c r="H5351" s="1" t="s">
        <v>432</v>
      </c>
      <c r="I5351" s="1" t="s">
        <v>1863</v>
      </c>
      <c r="J5351" s="1" t="s">
        <v>110</v>
      </c>
      <c r="K5351">
        <v>3980</v>
      </c>
      <c r="L5351" s="2">
        <v>42381.466377314813</v>
      </c>
      <c r="M5351" s="2">
        <v>42352.375</v>
      </c>
      <c r="N5351" s="2">
        <v>42386.962361111109</v>
      </c>
      <c r="O5351">
        <v>60</v>
      </c>
      <c r="P5351">
        <v>38</v>
      </c>
      <c r="Q5351" s="1" t="s">
        <v>1840</v>
      </c>
      <c r="R5351" s="1" t="s">
        <v>133</v>
      </c>
      <c r="S5351" s="1" t="s">
        <v>35</v>
      </c>
      <c r="T5351" s="3">
        <v>42381</v>
      </c>
      <c r="U5351" s="1" t="str">
        <f>IF(kiva_loans__muestra[[#This Row],[funded_amount]]=kiva_loans__muestra[[#This Row],[loan_amount]],"funded","unfunded")</f>
        <v>funded</v>
      </c>
      <c r="V5351" s="1" t="str">
        <f>IF(kiva_loans__muestra[[#This Row],[lender_count]]&gt;=50,"high","low")</f>
        <v>low</v>
      </c>
    </row>
    <row r="5352" spans="1:22" x14ac:dyDescent="0.25">
      <c r="A5352">
        <v>1006890</v>
      </c>
      <c r="B5352">
        <v>3000</v>
      </c>
      <c r="C5352">
        <v>3000</v>
      </c>
      <c r="D5352" s="1" t="s">
        <v>541</v>
      </c>
      <c r="E5352" s="1" t="s">
        <v>78</v>
      </c>
      <c r="F5352" s="1" t="s">
        <v>9601</v>
      </c>
      <c r="G5352" s="1" t="s">
        <v>3263</v>
      </c>
      <c r="H5352" s="1" t="s">
        <v>33</v>
      </c>
      <c r="I5352" s="1" t="s">
        <v>1475</v>
      </c>
      <c r="J5352" s="1" t="s">
        <v>34</v>
      </c>
      <c r="K5352">
        <v>1560</v>
      </c>
      <c r="L5352" s="2">
        <v>42381.378194444442</v>
      </c>
      <c r="M5352" s="2">
        <v>42385.375</v>
      </c>
      <c r="N5352" s="2">
        <v>42387.674143518518</v>
      </c>
      <c r="O5352">
        <v>140</v>
      </c>
      <c r="P5352">
        <v>12</v>
      </c>
      <c r="Q5352" s="1" t="s">
        <v>30</v>
      </c>
      <c r="R5352" s="1" t="s">
        <v>24</v>
      </c>
      <c r="S5352" s="1" t="s">
        <v>31</v>
      </c>
      <c r="T5352" s="3">
        <v>42381</v>
      </c>
      <c r="U5352" s="1" t="str">
        <f>IF(kiva_loans__muestra[[#This Row],[funded_amount]]=kiva_loans__muestra[[#This Row],[loan_amount]],"funded","unfunded")</f>
        <v>funded</v>
      </c>
      <c r="V5352" s="1" t="str">
        <f>IF(kiva_loans__muestra[[#This Row],[lender_count]]&gt;=50,"high","low")</f>
        <v>low</v>
      </c>
    </row>
    <row r="5353" spans="1:22" x14ac:dyDescent="0.25">
      <c r="A5353">
        <v>1006787</v>
      </c>
      <c r="B5353">
        <v>20750</v>
      </c>
      <c r="C5353">
        <v>20750</v>
      </c>
      <c r="D5353" s="1" t="s">
        <v>137</v>
      </c>
      <c r="E5353" s="1" t="s">
        <v>27</v>
      </c>
      <c r="F5353" s="1" t="s">
        <v>9602</v>
      </c>
      <c r="G5353" s="1" t="s">
        <v>3284</v>
      </c>
      <c r="H5353" s="1" t="s">
        <v>189</v>
      </c>
      <c r="I5353" s="1" t="s">
        <v>479</v>
      </c>
      <c r="J5353" s="1" t="s">
        <v>207</v>
      </c>
      <c r="K5353">
        <v>1000</v>
      </c>
      <c r="L5353" s="2">
        <v>42381.299803240741</v>
      </c>
      <c r="M5353" s="2">
        <v>42356.375</v>
      </c>
      <c r="N5353" s="2">
        <v>42410.97351851852</v>
      </c>
      <c r="O5353">
        <v>260</v>
      </c>
      <c r="P5353">
        <v>77</v>
      </c>
      <c r="Q5353" s="1" t="s">
        <v>9603</v>
      </c>
      <c r="R5353" s="1" t="s">
        <v>24</v>
      </c>
      <c r="S5353" s="1" t="s">
        <v>31</v>
      </c>
      <c r="T5353" s="3">
        <v>42381</v>
      </c>
      <c r="U5353" s="1" t="str">
        <f>IF(kiva_loans__muestra[[#This Row],[funded_amount]]=kiva_loans__muestra[[#This Row],[loan_amount]],"funded","unfunded")</f>
        <v>funded</v>
      </c>
      <c r="V5353" s="1" t="str">
        <f>IF(kiva_loans__muestra[[#This Row],[lender_count]]&gt;=50,"high","low")</f>
        <v>high</v>
      </c>
    </row>
    <row r="5354" spans="1:22" x14ac:dyDescent="0.25">
      <c r="A5354">
        <v>1007414</v>
      </c>
      <c r="B5354">
        <v>4000</v>
      </c>
      <c r="C5354">
        <v>4000</v>
      </c>
      <c r="D5354" s="1" t="s">
        <v>37</v>
      </c>
      <c r="E5354" s="1" t="s">
        <v>37</v>
      </c>
      <c r="F5354" s="1" t="s">
        <v>987</v>
      </c>
      <c r="G5354" s="1" t="s">
        <v>3263</v>
      </c>
      <c r="H5354" s="1" t="s">
        <v>33</v>
      </c>
      <c r="I5354" s="1" t="s">
        <v>1651</v>
      </c>
      <c r="J5354" s="1" t="s">
        <v>34</v>
      </c>
      <c r="K5354">
        <v>1380</v>
      </c>
      <c r="L5354" s="2">
        <v>42382.297488425924</v>
      </c>
      <c r="M5354" s="2">
        <v>42367.375</v>
      </c>
      <c r="N5354" s="2">
        <v>42384.104467592595</v>
      </c>
      <c r="O5354">
        <v>140</v>
      </c>
      <c r="P5354">
        <v>7</v>
      </c>
      <c r="Q5354" s="1" t="s">
        <v>30</v>
      </c>
      <c r="R5354" s="1" t="s">
        <v>24</v>
      </c>
      <c r="S5354" s="1" t="s">
        <v>35</v>
      </c>
      <c r="T5354" s="3">
        <v>42382</v>
      </c>
      <c r="U5354" s="1" t="str">
        <f>IF(kiva_loans__muestra[[#This Row],[funded_amount]]=kiva_loans__muestra[[#This Row],[loan_amount]],"funded","unfunded")</f>
        <v>funded</v>
      </c>
      <c r="V5354" s="1" t="str">
        <f>IF(kiva_loans__muestra[[#This Row],[lender_count]]&gt;=50,"high","low")</f>
        <v>low</v>
      </c>
    </row>
    <row r="5355" spans="1:22" x14ac:dyDescent="0.25">
      <c r="A5355">
        <v>1007649</v>
      </c>
      <c r="B5355">
        <v>5750</v>
      </c>
      <c r="C5355">
        <v>5750</v>
      </c>
      <c r="D5355" s="1" t="s">
        <v>541</v>
      </c>
      <c r="E5355" s="1" t="s">
        <v>78</v>
      </c>
      <c r="F5355" s="1" t="s">
        <v>9604</v>
      </c>
      <c r="G5355" s="1" t="s">
        <v>3661</v>
      </c>
      <c r="H5355" s="1" t="s">
        <v>805</v>
      </c>
      <c r="I5355" s="1" t="s">
        <v>30</v>
      </c>
      <c r="J5355" s="1" t="s">
        <v>90</v>
      </c>
      <c r="K5355">
        <v>1150</v>
      </c>
      <c r="L5355" s="2">
        <v>42382.413599537038</v>
      </c>
      <c r="M5355" s="2">
        <v>42356.375</v>
      </c>
      <c r="N5355" s="2">
        <v>42386.983912037038</v>
      </c>
      <c r="O5355">
        <v>100</v>
      </c>
      <c r="P5355">
        <v>23</v>
      </c>
      <c r="Q5355" s="1" t="s">
        <v>30</v>
      </c>
      <c r="R5355" s="1" t="s">
        <v>24</v>
      </c>
      <c r="S5355" s="1" t="s">
        <v>31</v>
      </c>
      <c r="T5355" s="3">
        <v>42382</v>
      </c>
      <c r="U5355" s="1" t="str">
        <f>IF(kiva_loans__muestra[[#This Row],[funded_amount]]=kiva_loans__muestra[[#This Row],[loan_amount]],"funded","unfunded")</f>
        <v>funded</v>
      </c>
      <c r="V5355" s="1" t="str">
        <f>IF(kiva_loans__muestra[[#This Row],[lender_count]]&gt;=50,"high","low")</f>
        <v>low</v>
      </c>
    </row>
    <row r="5356" spans="1:22" x14ac:dyDescent="0.25">
      <c r="A5356">
        <v>1007684</v>
      </c>
      <c r="B5356">
        <v>2000</v>
      </c>
      <c r="C5356">
        <v>2000</v>
      </c>
      <c r="D5356" s="1" t="s">
        <v>27</v>
      </c>
      <c r="E5356" s="1" t="s">
        <v>27</v>
      </c>
      <c r="F5356" s="1" t="s">
        <v>1818</v>
      </c>
      <c r="G5356" s="1" t="s">
        <v>3263</v>
      </c>
      <c r="H5356" s="1" t="s">
        <v>33</v>
      </c>
      <c r="I5356" s="1" t="s">
        <v>114</v>
      </c>
      <c r="J5356" s="1" t="s">
        <v>34</v>
      </c>
      <c r="K5356">
        <v>1640</v>
      </c>
      <c r="L5356" s="2">
        <v>42382.435706018521</v>
      </c>
      <c r="M5356" s="2">
        <v>42381.375</v>
      </c>
      <c r="N5356" s="2">
        <v>42387.901273148149</v>
      </c>
      <c r="O5356">
        <v>130</v>
      </c>
      <c r="P5356">
        <v>8</v>
      </c>
      <c r="Q5356" s="1" t="s">
        <v>687</v>
      </c>
      <c r="R5356" s="1" t="s">
        <v>92</v>
      </c>
      <c r="S5356" s="1" t="s">
        <v>35</v>
      </c>
      <c r="T5356" s="3">
        <v>42382</v>
      </c>
      <c r="U5356" s="1" t="str">
        <f>IF(kiva_loans__muestra[[#This Row],[funded_amount]]=kiva_loans__muestra[[#This Row],[loan_amount]],"funded","unfunded")</f>
        <v>funded</v>
      </c>
      <c r="V5356" s="1" t="str">
        <f>IF(kiva_loans__muestra[[#This Row],[lender_count]]&gt;=50,"high","low")</f>
        <v>low</v>
      </c>
    </row>
    <row r="5357" spans="1:22" x14ac:dyDescent="0.25">
      <c r="A5357">
        <v>1007391</v>
      </c>
      <c r="B5357">
        <v>4000</v>
      </c>
      <c r="C5357">
        <v>4000</v>
      </c>
      <c r="D5357" s="1" t="s">
        <v>27</v>
      </c>
      <c r="E5357" s="1" t="s">
        <v>27</v>
      </c>
      <c r="F5357" s="1" t="s">
        <v>9605</v>
      </c>
      <c r="G5357" s="1" t="s">
        <v>3263</v>
      </c>
      <c r="H5357" s="1" t="s">
        <v>33</v>
      </c>
      <c r="I5357" s="1" t="s">
        <v>114</v>
      </c>
      <c r="J5357" s="1" t="s">
        <v>34</v>
      </c>
      <c r="K5357">
        <v>1640</v>
      </c>
      <c r="L5357" s="2">
        <v>42382.281388888892</v>
      </c>
      <c r="M5357" s="2">
        <v>42381.375</v>
      </c>
      <c r="N5357" s="2">
        <v>42386.969293981485</v>
      </c>
      <c r="O5357">
        <v>130</v>
      </c>
      <c r="P5357">
        <v>16</v>
      </c>
      <c r="Q5357" s="1" t="s">
        <v>231</v>
      </c>
      <c r="R5357" s="1" t="s">
        <v>24</v>
      </c>
      <c r="S5357" s="1" t="s">
        <v>35</v>
      </c>
      <c r="T5357" s="3">
        <v>42382</v>
      </c>
      <c r="U5357" s="1" t="str">
        <f>IF(kiva_loans__muestra[[#This Row],[funded_amount]]=kiva_loans__muestra[[#This Row],[loan_amount]],"funded","unfunded")</f>
        <v>funded</v>
      </c>
      <c r="V5357" s="1" t="str">
        <f>IF(kiva_loans__muestra[[#This Row],[lender_count]]&gt;=50,"high","low")</f>
        <v>low</v>
      </c>
    </row>
    <row r="5358" spans="1:22" x14ac:dyDescent="0.25">
      <c r="A5358">
        <v>1007481</v>
      </c>
      <c r="B5358">
        <v>4500</v>
      </c>
      <c r="C5358">
        <v>4500</v>
      </c>
      <c r="D5358" s="1" t="s">
        <v>175</v>
      </c>
      <c r="E5358" s="1" t="s">
        <v>78</v>
      </c>
      <c r="F5358" s="1" t="s">
        <v>9606</v>
      </c>
      <c r="G5358" s="1" t="s">
        <v>3320</v>
      </c>
      <c r="H5358" s="1" t="s">
        <v>717</v>
      </c>
      <c r="I5358" s="1" t="s">
        <v>753</v>
      </c>
      <c r="J5358" s="1" t="s">
        <v>719</v>
      </c>
      <c r="K5358">
        <v>1690</v>
      </c>
      <c r="L5358" s="2">
        <v>42382.337222222224</v>
      </c>
      <c r="M5358" s="2">
        <v>42352.375</v>
      </c>
      <c r="N5358" s="2">
        <v>42384.044062499997</v>
      </c>
      <c r="O5358">
        <v>580</v>
      </c>
      <c r="P5358">
        <v>18</v>
      </c>
      <c r="Q5358" s="1" t="s">
        <v>9607</v>
      </c>
      <c r="R5358" s="1" t="s">
        <v>24</v>
      </c>
      <c r="S5358" s="1" t="s">
        <v>31</v>
      </c>
      <c r="T5358" s="3">
        <v>42382</v>
      </c>
      <c r="U5358" s="1" t="str">
        <f>IF(kiva_loans__muestra[[#This Row],[funded_amount]]=kiva_loans__muestra[[#This Row],[loan_amount]],"funded","unfunded")</f>
        <v>funded</v>
      </c>
      <c r="V5358" s="1" t="str">
        <f>IF(kiva_loans__muestra[[#This Row],[lender_count]]&gt;=50,"high","low")</f>
        <v>low</v>
      </c>
    </row>
    <row r="5359" spans="1:22" x14ac:dyDescent="0.25">
      <c r="A5359">
        <v>1007889</v>
      </c>
      <c r="B5359">
        <v>15750</v>
      </c>
      <c r="C5359">
        <v>15750</v>
      </c>
      <c r="D5359" s="1" t="s">
        <v>46</v>
      </c>
      <c r="E5359" s="1" t="s">
        <v>46</v>
      </c>
      <c r="F5359" s="1" t="s">
        <v>9608</v>
      </c>
      <c r="G5359" s="1" t="s">
        <v>3965</v>
      </c>
      <c r="H5359" s="1" t="s">
        <v>362</v>
      </c>
      <c r="I5359" s="1" t="s">
        <v>1425</v>
      </c>
      <c r="J5359" s="1" t="s">
        <v>363</v>
      </c>
      <c r="K5359">
        <v>4420</v>
      </c>
      <c r="L5359" s="2">
        <v>42382.808668981481</v>
      </c>
      <c r="M5359" s="2">
        <v>42354.375</v>
      </c>
      <c r="N5359" s="2">
        <v>42390.886006944442</v>
      </c>
      <c r="O5359">
        <v>90</v>
      </c>
      <c r="P5359">
        <v>55</v>
      </c>
      <c r="Q5359" s="1" t="s">
        <v>586</v>
      </c>
      <c r="R5359" s="1" t="s">
        <v>24</v>
      </c>
      <c r="S5359" s="1" t="s">
        <v>31</v>
      </c>
      <c r="T5359" s="3">
        <v>42382</v>
      </c>
      <c r="U5359" s="1" t="str">
        <f>IF(kiva_loans__muestra[[#This Row],[funded_amount]]=kiva_loans__muestra[[#This Row],[loan_amount]],"funded","unfunded")</f>
        <v>funded</v>
      </c>
      <c r="V5359" s="1" t="str">
        <f>IF(kiva_loans__muestra[[#This Row],[lender_count]]&gt;=50,"high","low")</f>
        <v>high</v>
      </c>
    </row>
    <row r="5360" spans="1:22" x14ac:dyDescent="0.25">
      <c r="A5360">
        <v>1007543</v>
      </c>
      <c r="B5360">
        <v>2000</v>
      </c>
      <c r="C5360">
        <v>2000</v>
      </c>
      <c r="D5360" s="1" t="s">
        <v>48</v>
      </c>
      <c r="E5360" s="1" t="s">
        <v>49</v>
      </c>
      <c r="F5360" s="1" t="s">
        <v>9609</v>
      </c>
      <c r="G5360" s="1" t="s">
        <v>3263</v>
      </c>
      <c r="H5360" s="1" t="s">
        <v>33</v>
      </c>
      <c r="I5360" s="1" t="s">
        <v>1456</v>
      </c>
      <c r="J5360" s="1" t="s">
        <v>34</v>
      </c>
      <c r="K5360">
        <v>1380</v>
      </c>
      <c r="L5360" s="2">
        <v>42382.382141203707</v>
      </c>
      <c r="M5360" s="2">
        <v>42359.375</v>
      </c>
      <c r="N5360" s="2">
        <v>42388.684756944444</v>
      </c>
      <c r="O5360">
        <v>80</v>
      </c>
      <c r="P5360">
        <v>5</v>
      </c>
      <c r="Q5360" s="1" t="s">
        <v>606</v>
      </c>
      <c r="R5360" s="1" t="s">
        <v>92</v>
      </c>
      <c r="S5360" s="1" t="s">
        <v>31</v>
      </c>
      <c r="T5360" s="3">
        <v>42382</v>
      </c>
      <c r="U5360" s="1" t="str">
        <f>IF(kiva_loans__muestra[[#This Row],[funded_amount]]=kiva_loans__muestra[[#This Row],[loan_amount]],"funded","unfunded")</f>
        <v>funded</v>
      </c>
      <c r="V5360" s="1" t="str">
        <f>IF(kiva_loans__muestra[[#This Row],[lender_count]]&gt;=50,"high","low")</f>
        <v>low</v>
      </c>
    </row>
    <row r="5361" spans="1:22" x14ac:dyDescent="0.25">
      <c r="A5361">
        <v>1007559</v>
      </c>
      <c r="B5361">
        <v>1250</v>
      </c>
      <c r="C5361">
        <v>1250</v>
      </c>
      <c r="D5361" s="1" t="s">
        <v>280</v>
      </c>
      <c r="E5361" s="1" t="s">
        <v>104</v>
      </c>
      <c r="F5361" s="1" t="s">
        <v>1412</v>
      </c>
      <c r="G5361" s="1" t="s">
        <v>3311</v>
      </c>
      <c r="H5361" s="1" t="s">
        <v>119</v>
      </c>
      <c r="I5361" s="1" t="s">
        <v>1413</v>
      </c>
      <c r="J5361" s="1" t="s">
        <v>270</v>
      </c>
      <c r="K5361">
        <v>3110</v>
      </c>
      <c r="L5361" s="2">
        <v>42382.388287037036</v>
      </c>
      <c r="M5361" s="2">
        <v>42365.375</v>
      </c>
      <c r="N5361" s="2">
        <v>42384.070104166669</v>
      </c>
      <c r="O5361">
        <v>80</v>
      </c>
      <c r="P5361">
        <v>5</v>
      </c>
      <c r="Q5361" s="1" t="s">
        <v>30</v>
      </c>
      <c r="R5361" s="1" t="s">
        <v>54</v>
      </c>
      <c r="S5361" s="1" t="s">
        <v>31</v>
      </c>
      <c r="T5361" s="3">
        <v>42382</v>
      </c>
      <c r="U5361" s="1" t="str">
        <f>IF(kiva_loans__muestra[[#This Row],[funded_amount]]=kiva_loans__muestra[[#This Row],[loan_amount]],"funded","unfunded")</f>
        <v>funded</v>
      </c>
      <c r="V5361" s="1" t="str">
        <f>IF(kiva_loans__muestra[[#This Row],[lender_count]]&gt;=50,"high","low")</f>
        <v>low</v>
      </c>
    </row>
    <row r="5362" spans="1:22" x14ac:dyDescent="0.25">
      <c r="A5362">
        <v>1007604</v>
      </c>
      <c r="B5362">
        <v>7000</v>
      </c>
      <c r="C5362">
        <v>7000</v>
      </c>
      <c r="D5362" s="1" t="s">
        <v>280</v>
      </c>
      <c r="E5362" s="1" t="s">
        <v>104</v>
      </c>
      <c r="F5362" s="1" t="s">
        <v>9610</v>
      </c>
      <c r="G5362" s="1" t="s">
        <v>3444</v>
      </c>
      <c r="H5362" s="1" t="s">
        <v>141</v>
      </c>
      <c r="I5362" s="1" t="s">
        <v>558</v>
      </c>
      <c r="J5362" s="1" t="s">
        <v>90</v>
      </c>
      <c r="K5362">
        <v>800</v>
      </c>
      <c r="L5362" s="2">
        <v>42382.401250000003</v>
      </c>
      <c r="M5362" s="2">
        <v>42370.375</v>
      </c>
      <c r="N5362" s="2">
        <v>42388.802997685183</v>
      </c>
      <c r="O5362">
        <v>250</v>
      </c>
      <c r="P5362">
        <v>13</v>
      </c>
      <c r="Q5362" s="1" t="s">
        <v>1698</v>
      </c>
      <c r="R5362" s="1" t="s">
        <v>92</v>
      </c>
      <c r="S5362" s="1" t="s">
        <v>31</v>
      </c>
      <c r="T5362" s="3">
        <v>42382</v>
      </c>
      <c r="U5362" s="1" t="str">
        <f>IF(kiva_loans__muestra[[#This Row],[funded_amount]]=kiva_loans__muestra[[#This Row],[loan_amount]],"funded","unfunded")</f>
        <v>funded</v>
      </c>
      <c r="V5362" s="1" t="str">
        <f>IF(kiva_loans__muestra[[#This Row],[lender_count]]&gt;=50,"high","low")</f>
        <v>low</v>
      </c>
    </row>
    <row r="5363" spans="1:22" x14ac:dyDescent="0.25">
      <c r="A5363">
        <v>1007293</v>
      </c>
      <c r="B5363">
        <v>8500</v>
      </c>
      <c r="C5363">
        <v>8500</v>
      </c>
      <c r="D5363" s="1" t="s">
        <v>45</v>
      </c>
      <c r="E5363" s="1" t="s">
        <v>46</v>
      </c>
      <c r="F5363" s="1" t="s">
        <v>9611</v>
      </c>
      <c r="G5363" s="1" t="s">
        <v>3278</v>
      </c>
      <c r="H5363" s="1" t="s">
        <v>100</v>
      </c>
      <c r="I5363" s="1" t="s">
        <v>1295</v>
      </c>
      <c r="J5363" s="1" t="s">
        <v>101</v>
      </c>
      <c r="K5363">
        <v>1250</v>
      </c>
      <c r="L5363" s="2">
        <v>42382.123611111114</v>
      </c>
      <c r="M5363" s="2">
        <v>42353.375</v>
      </c>
      <c r="N5363" s="2">
        <v>42417.730520833335</v>
      </c>
      <c r="O5363">
        <v>120</v>
      </c>
      <c r="P5363">
        <v>30</v>
      </c>
      <c r="Q5363" s="1" t="s">
        <v>1355</v>
      </c>
      <c r="R5363" s="1" t="s">
        <v>24</v>
      </c>
      <c r="S5363" s="1" t="s">
        <v>35</v>
      </c>
      <c r="T5363" s="3">
        <v>42382</v>
      </c>
      <c r="U5363" s="1" t="str">
        <f>IF(kiva_loans__muestra[[#This Row],[funded_amount]]=kiva_loans__muestra[[#This Row],[loan_amount]],"funded","unfunded")</f>
        <v>funded</v>
      </c>
      <c r="V5363" s="1" t="str">
        <f>IF(kiva_loans__muestra[[#This Row],[lender_count]]&gt;=50,"high","low")</f>
        <v>low</v>
      </c>
    </row>
    <row r="5364" spans="1:22" x14ac:dyDescent="0.25">
      <c r="A5364">
        <v>1008300</v>
      </c>
      <c r="B5364">
        <v>4750</v>
      </c>
      <c r="C5364">
        <v>6500</v>
      </c>
      <c r="D5364" s="1" t="s">
        <v>64</v>
      </c>
      <c r="E5364" s="1" t="s">
        <v>37</v>
      </c>
      <c r="F5364" s="1" t="s">
        <v>9612</v>
      </c>
      <c r="G5364" s="1" t="s">
        <v>3263</v>
      </c>
      <c r="H5364" s="1" t="s">
        <v>33</v>
      </c>
      <c r="I5364" s="1" t="s">
        <v>746</v>
      </c>
      <c r="J5364" s="1" t="s">
        <v>34</v>
      </c>
      <c r="K5364">
        <v>1560</v>
      </c>
      <c r="L5364" s="2">
        <v>42383.605706018519</v>
      </c>
      <c r="M5364" s="2">
        <v>42354.375</v>
      </c>
      <c r="N5364" s="2"/>
      <c r="O5364">
        <v>140</v>
      </c>
      <c r="P5364">
        <v>14</v>
      </c>
      <c r="Q5364" s="1" t="s">
        <v>88</v>
      </c>
      <c r="R5364" s="1" t="s">
        <v>92</v>
      </c>
      <c r="S5364" s="1" t="s">
        <v>31</v>
      </c>
      <c r="T5364" s="3">
        <v>42383</v>
      </c>
      <c r="U5364" s="1" t="str">
        <f>IF(kiva_loans__muestra[[#This Row],[funded_amount]]=kiva_loans__muestra[[#This Row],[loan_amount]],"funded","unfunded")</f>
        <v>unfunded</v>
      </c>
      <c r="V5364" s="1" t="str">
        <f>IF(kiva_loans__muestra[[#This Row],[lender_count]]&gt;=50,"high","low")</f>
        <v>low</v>
      </c>
    </row>
    <row r="5365" spans="1:22" x14ac:dyDescent="0.25">
      <c r="A5365">
        <v>1008381</v>
      </c>
      <c r="B5365">
        <v>7000</v>
      </c>
      <c r="C5365">
        <v>7000</v>
      </c>
      <c r="D5365" s="1" t="s">
        <v>124</v>
      </c>
      <c r="E5365" s="1" t="s">
        <v>125</v>
      </c>
      <c r="F5365" s="1" t="s">
        <v>9613</v>
      </c>
      <c r="G5365" s="1" t="s">
        <v>3266</v>
      </c>
      <c r="H5365" s="1" t="s">
        <v>89</v>
      </c>
      <c r="I5365" s="1" t="s">
        <v>30</v>
      </c>
      <c r="J5365" s="1" t="s">
        <v>90</v>
      </c>
      <c r="K5365">
        <v>810</v>
      </c>
      <c r="L5365" s="2">
        <v>42383.735844907409</v>
      </c>
      <c r="M5365" s="2">
        <v>42353.375</v>
      </c>
      <c r="N5365" s="2">
        <v>42413.900266203702</v>
      </c>
      <c r="O5365">
        <v>200</v>
      </c>
      <c r="P5365">
        <v>27</v>
      </c>
      <c r="Q5365" s="1" t="s">
        <v>9614</v>
      </c>
      <c r="R5365" s="1" t="s">
        <v>24</v>
      </c>
      <c r="S5365" s="1" t="s">
        <v>31</v>
      </c>
      <c r="T5365" s="3">
        <v>42383</v>
      </c>
      <c r="U5365" s="1" t="str">
        <f>IF(kiva_loans__muestra[[#This Row],[funded_amount]]=kiva_loans__muestra[[#This Row],[loan_amount]],"funded","unfunded")</f>
        <v>funded</v>
      </c>
      <c r="V5365" s="1" t="str">
        <f>IF(kiva_loans__muestra[[#This Row],[lender_count]]&gt;=50,"high","low")</f>
        <v>low</v>
      </c>
    </row>
    <row r="5366" spans="1:22" x14ac:dyDescent="0.25">
      <c r="A5366">
        <v>1008410</v>
      </c>
      <c r="B5366">
        <v>4250</v>
      </c>
      <c r="C5366">
        <v>4250</v>
      </c>
      <c r="D5366" s="1" t="s">
        <v>38</v>
      </c>
      <c r="E5366" s="1" t="s">
        <v>38</v>
      </c>
      <c r="F5366" s="1" t="s">
        <v>9615</v>
      </c>
      <c r="G5366" s="1" t="s">
        <v>3266</v>
      </c>
      <c r="H5366" s="1" t="s">
        <v>89</v>
      </c>
      <c r="I5366" s="1" t="s">
        <v>30</v>
      </c>
      <c r="J5366" s="1" t="s">
        <v>90</v>
      </c>
      <c r="K5366">
        <v>810</v>
      </c>
      <c r="L5366" s="2">
        <v>42383.778194444443</v>
      </c>
      <c r="M5366" s="2">
        <v>42353.375</v>
      </c>
      <c r="N5366" s="2">
        <v>42386.862557870372</v>
      </c>
      <c r="O5366">
        <v>200</v>
      </c>
      <c r="P5366">
        <v>17</v>
      </c>
      <c r="Q5366" s="1" t="s">
        <v>40</v>
      </c>
      <c r="R5366" s="1" t="s">
        <v>92</v>
      </c>
      <c r="S5366" s="1" t="s">
        <v>31</v>
      </c>
      <c r="T5366" s="3">
        <v>42383</v>
      </c>
      <c r="U5366" s="1" t="str">
        <f>IF(kiva_loans__muestra[[#This Row],[funded_amount]]=kiva_loans__muestra[[#This Row],[loan_amount]],"funded","unfunded")</f>
        <v>funded</v>
      </c>
      <c r="V5366" s="1" t="str">
        <f>IF(kiva_loans__muestra[[#This Row],[lender_count]]&gt;=50,"high","low")</f>
        <v>low</v>
      </c>
    </row>
    <row r="5367" spans="1:22" x14ac:dyDescent="0.25">
      <c r="A5367">
        <v>1008158</v>
      </c>
      <c r="B5367">
        <v>2000</v>
      </c>
      <c r="C5367">
        <v>2000</v>
      </c>
      <c r="D5367" s="1" t="s">
        <v>46</v>
      </c>
      <c r="E5367" s="1" t="s">
        <v>46</v>
      </c>
      <c r="F5367" s="1" t="s">
        <v>9616</v>
      </c>
      <c r="G5367" s="1" t="s">
        <v>3263</v>
      </c>
      <c r="H5367" s="1" t="s">
        <v>33</v>
      </c>
      <c r="I5367" s="1" t="s">
        <v>2738</v>
      </c>
      <c r="J5367" s="1" t="s">
        <v>34</v>
      </c>
      <c r="K5367">
        <v>1380</v>
      </c>
      <c r="L5367" s="2">
        <v>42383.35328703704</v>
      </c>
      <c r="M5367" s="2">
        <v>42360.375</v>
      </c>
      <c r="N5367" s="2">
        <v>42387.268622685187</v>
      </c>
      <c r="O5367">
        <v>80</v>
      </c>
      <c r="P5367">
        <v>4</v>
      </c>
      <c r="Q5367" s="1" t="s">
        <v>30</v>
      </c>
      <c r="R5367" s="1" t="s">
        <v>24</v>
      </c>
      <c r="S5367" s="1" t="s">
        <v>31</v>
      </c>
      <c r="T5367" s="3">
        <v>42383</v>
      </c>
      <c r="U5367" s="1" t="str">
        <f>IF(kiva_loans__muestra[[#This Row],[funded_amount]]=kiva_loans__muestra[[#This Row],[loan_amount]],"funded","unfunded")</f>
        <v>funded</v>
      </c>
      <c r="V5367" s="1" t="str">
        <f>IF(kiva_loans__muestra[[#This Row],[lender_count]]&gt;=50,"high","low")</f>
        <v>low</v>
      </c>
    </row>
    <row r="5368" spans="1:22" x14ac:dyDescent="0.25">
      <c r="A5368">
        <v>1008455</v>
      </c>
      <c r="B5368">
        <v>3000</v>
      </c>
      <c r="C5368">
        <v>3000</v>
      </c>
      <c r="D5368" s="1" t="s">
        <v>338</v>
      </c>
      <c r="E5368" s="1" t="s">
        <v>32</v>
      </c>
      <c r="F5368" s="1" t="s">
        <v>9617</v>
      </c>
      <c r="G5368" s="1" t="s">
        <v>3266</v>
      </c>
      <c r="H5368" s="1" t="s">
        <v>89</v>
      </c>
      <c r="I5368" s="1" t="s">
        <v>30</v>
      </c>
      <c r="J5368" s="1" t="s">
        <v>90</v>
      </c>
      <c r="K5368">
        <v>1670</v>
      </c>
      <c r="L5368" s="2">
        <v>42383.924884259257</v>
      </c>
      <c r="M5368" s="2">
        <v>42380.375</v>
      </c>
      <c r="N5368" s="2">
        <v>42386.92114583333</v>
      </c>
      <c r="O5368">
        <v>110</v>
      </c>
      <c r="P5368">
        <v>7</v>
      </c>
      <c r="Q5368" s="1" t="s">
        <v>30</v>
      </c>
      <c r="R5368" s="1" t="s">
        <v>92</v>
      </c>
      <c r="S5368" s="1" t="s">
        <v>31</v>
      </c>
      <c r="T5368" s="3">
        <v>42383</v>
      </c>
      <c r="U5368" s="1" t="str">
        <f>IF(kiva_loans__muestra[[#This Row],[funded_amount]]=kiva_loans__muestra[[#This Row],[loan_amount]],"funded","unfunded")</f>
        <v>funded</v>
      </c>
      <c r="V5368" s="1" t="str">
        <f>IF(kiva_loans__muestra[[#This Row],[lender_count]]&gt;=50,"high","low")</f>
        <v>low</v>
      </c>
    </row>
    <row r="5369" spans="1:22" x14ac:dyDescent="0.25">
      <c r="A5369">
        <v>1009080</v>
      </c>
      <c r="B5369">
        <v>4750</v>
      </c>
      <c r="C5369">
        <v>4750</v>
      </c>
      <c r="D5369" s="1" t="s">
        <v>200</v>
      </c>
      <c r="E5369" s="1" t="s">
        <v>27</v>
      </c>
      <c r="F5369" s="1" t="s">
        <v>9618</v>
      </c>
      <c r="G5369" s="1" t="s">
        <v>3427</v>
      </c>
      <c r="H5369" s="1" t="s">
        <v>185</v>
      </c>
      <c r="I5369" s="1" t="s">
        <v>186</v>
      </c>
      <c r="J5369" s="1" t="s">
        <v>187</v>
      </c>
      <c r="K5369">
        <v>1770</v>
      </c>
      <c r="L5369" s="2">
        <v>42384.907939814817</v>
      </c>
      <c r="M5369" s="2">
        <v>42355.375</v>
      </c>
      <c r="N5369" s="2">
        <v>42417.809942129628</v>
      </c>
      <c r="O5369">
        <v>140</v>
      </c>
      <c r="P5369">
        <v>19</v>
      </c>
      <c r="Q5369" s="1" t="s">
        <v>366</v>
      </c>
      <c r="R5369" s="1" t="s">
        <v>92</v>
      </c>
      <c r="S5369" s="1" t="s">
        <v>25</v>
      </c>
      <c r="T5369" s="3">
        <v>42384</v>
      </c>
      <c r="U5369" s="1" t="str">
        <f>IF(kiva_loans__muestra[[#This Row],[funded_amount]]=kiva_loans__muestra[[#This Row],[loan_amount]],"funded","unfunded")</f>
        <v>funded</v>
      </c>
      <c r="V5369" s="1" t="str">
        <f>IF(kiva_loans__muestra[[#This Row],[lender_count]]&gt;=50,"high","low")</f>
        <v>low</v>
      </c>
    </row>
    <row r="5370" spans="1:22" x14ac:dyDescent="0.25">
      <c r="A5370">
        <v>1008589</v>
      </c>
      <c r="B5370">
        <v>13250</v>
      </c>
      <c r="C5370">
        <v>13250</v>
      </c>
      <c r="D5370" s="1" t="s">
        <v>124</v>
      </c>
      <c r="E5370" s="1" t="s">
        <v>125</v>
      </c>
      <c r="F5370" s="1" t="s">
        <v>9619</v>
      </c>
      <c r="G5370" s="1" t="s">
        <v>3512</v>
      </c>
      <c r="H5370" s="1" t="s">
        <v>667</v>
      </c>
      <c r="I5370" s="1" t="s">
        <v>820</v>
      </c>
      <c r="J5370" s="1" t="s">
        <v>668</v>
      </c>
      <c r="K5370">
        <v>1710</v>
      </c>
      <c r="L5370" s="2">
        <v>42384.155462962961</v>
      </c>
      <c r="M5370" s="2">
        <v>42353.375</v>
      </c>
      <c r="N5370" s="2">
        <v>42400.481909722221</v>
      </c>
      <c r="O5370">
        <v>140</v>
      </c>
      <c r="P5370">
        <v>50</v>
      </c>
      <c r="Q5370" s="1" t="s">
        <v>9620</v>
      </c>
      <c r="R5370" s="1" t="s">
        <v>24</v>
      </c>
      <c r="S5370" s="1" t="s">
        <v>31</v>
      </c>
      <c r="T5370" s="3">
        <v>42384</v>
      </c>
      <c r="U5370" s="1" t="str">
        <f>IF(kiva_loans__muestra[[#This Row],[funded_amount]]=kiva_loans__muestra[[#This Row],[loan_amount]],"funded","unfunded")</f>
        <v>funded</v>
      </c>
      <c r="V5370" s="1" t="str">
        <f>IF(kiva_loans__muestra[[#This Row],[lender_count]]&gt;=50,"high","low")</f>
        <v>high</v>
      </c>
    </row>
    <row r="5371" spans="1:22" x14ac:dyDescent="0.25">
      <c r="A5371">
        <v>1008626</v>
      </c>
      <c r="B5371">
        <v>8000</v>
      </c>
      <c r="C5371">
        <v>8000</v>
      </c>
      <c r="D5371" s="1" t="s">
        <v>124</v>
      </c>
      <c r="E5371" s="1" t="s">
        <v>125</v>
      </c>
      <c r="F5371" s="1" t="s">
        <v>9621</v>
      </c>
      <c r="G5371" s="1" t="s">
        <v>3311</v>
      </c>
      <c r="H5371" s="1" t="s">
        <v>119</v>
      </c>
      <c r="I5371" s="1" t="s">
        <v>9622</v>
      </c>
      <c r="J5371" s="1" t="s">
        <v>270</v>
      </c>
      <c r="K5371">
        <v>2040</v>
      </c>
      <c r="L5371" s="2">
        <v>42384.247731481482</v>
      </c>
      <c r="M5371" s="2">
        <v>42355.375</v>
      </c>
      <c r="N5371" s="2">
        <v>42391.576840277776</v>
      </c>
      <c r="O5371">
        <v>140</v>
      </c>
      <c r="P5371">
        <v>29</v>
      </c>
      <c r="Q5371" s="1" t="s">
        <v>3239</v>
      </c>
      <c r="R5371" s="1" t="s">
        <v>60</v>
      </c>
      <c r="S5371" s="1" t="s">
        <v>31</v>
      </c>
      <c r="T5371" s="3">
        <v>42384</v>
      </c>
      <c r="U5371" s="1" t="str">
        <f>IF(kiva_loans__muestra[[#This Row],[funded_amount]]=kiva_loans__muestra[[#This Row],[loan_amount]],"funded","unfunded")</f>
        <v>funded</v>
      </c>
      <c r="V5371" s="1" t="str">
        <f>IF(kiva_loans__muestra[[#This Row],[lender_count]]&gt;=50,"high","low")</f>
        <v>low</v>
      </c>
    </row>
    <row r="5372" spans="1:22" x14ac:dyDescent="0.25">
      <c r="A5372">
        <v>1008790</v>
      </c>
      <c r="B5372">
        <v>8250</v>
      </c>
      <c r="C5372">
        <v>8250</v>
      </c>
      <c r="D5372" s="1" t="s">
        <v>55</v>
      </c>
      <c r="E5372" s="1" t="s">
        <v>32</v>
      </c>
      <c r="F5372" s="1" t="s">
        <v>9623</v>
      </c>
      <c r="G5372" s="1" t="s">
        <v>3284</v>
      </c>
      <c r="H5372" s="1" t="s">
        <v>189</v>
      </c>
      <c r="I5372" s="1" t="s">
        <v>479</v>
      </c>
      <c r="J5372" s="1" t="s">
        <v>207</v>
      </c>
      <c r="K5372">
        <v>630</v>
      </c>
      <c r="L5372" s="2">
        <v>42384.525347222225</v>
      </c>
      <c r="M5372" s="2">
        <v>42369.375</v>
      </c>
      <c r="N5372" s="2">
        <v>42410.230358796296</v>
      </c>
      <c r="O5372">
        <v>150</v>
      </c>
      <c r="P5372">
        <v>33</v>
      </c>
      <c r="Q5372" s="1" t="s">
        <v>9624</v>
      </c>
      <c r="R5372" s="1" t="s">
        <v>24</v>
      </c>
      <c r="S5372" s="1" t="s">
        <v>31</v>
      </c>
      <c r="T5372" s="3">
        <v>42384</v>
      </c>
      <c r="U5372" s="1" t="str">
        <f>IF(kiva_loans__muestra[[#This Row],[funded_amount]]=kiva_loans__muestra[[#This Row],[loan_amount]],"funded","unfunded")</f>
        <v>funded</v>
      </c>
      <c r="V5372" s="1" t="str">
        <f>IF(kiva_loans__muestra[[#This Row],[lender_count]]&gt;=50,"high","low")</f>
        <v>low</v>
      </c>
    </row>
    <row r="5373" spans="1:22" x14ac:dyDescent="0.25">
      <c r="A5373">
        <v>1008625</v>
      </c>
      <c r="B5373">
        <v>7000</v>
      </c>
      <c r="C5373">
        <v>7000</v>
      </c>
      <c r="D5373" s="1" t="s">
        <v>74</v>
      </c>
      <c r="E5373" s="1" t="s">
        <v>74</v>
      </c>
      <c r="F5373" s="1" t="s">
        <v>9625</v>
      </c>
      <c r="G5373" s="1" t="s">
        <v>3284</v>
      </c>
      <c r="H5373" s="1" t="s">
        <v>189</v>
      </c>
      <c r="I5373" s="1" t="s">
        <v>1109</v>
      </c>
      <c r="J5373" s="1" t="s">
        <v>207</v>
      </c>
      <c r="K5373">
        <v>630</v>
      </c>
      <c r="L5373" s="2">
        <v>42384.245740740742</v>
      </c>
      <c r="M5373" s="2">
        <v>42366.375</v>
      </c>
      <c r="N5373" s="2">
        <v>42384.890416666669</v>
      </c>
      <c r="O5373">
        <v>210</v>
      </c>
      <c r="P5373">
        <v>9</v>
      </c>
      <c r="Q5373" s="1" t="s">
        <v>252</v>
      </c>
      <c r="R5373" s="1" t="s">
        <v>92</v>
      </c>
      <c r="S5373" s="1" t="s">
        <v>31</v>
      </c>
      <c r="T5373" s="3">
        <v>42384</v>
      </c>
      <c r="U5373" s="1" t="str">
        <f>IF(kiva_loans__muestra[[#This Row],[funded_amount]]=kiva_loans__muestra[[#This Row],[loan_amount]],"funded","unfunded")</f>
        <v>funded</v>
      </c>
      <c r="V5373" s="1" t="str">
        <f>IF(kiva_loans__muestra[[#This Row],[lender_count]]&gt;=50,"high","low")</f>
        <v>low</v>
      </c>
    </row>
    <row r="5374" spans="1:22" x14ac:dyDescent="0.25">
      <c r="A5374">
        <v>1008533</v>
      </c>
      <c r="B5374">
        <v>3250</v>
      </c>
      <c r="C5374">
        <v>3250</v>
      </c>
      <c r="D5374" s="1" t="s">
        <v>45</v>
      </c>
      <c r="E5374" s="1" t="s">
        <v>46</v>
      </c>
      <c r="F5374" s="1" t="s">
        <v>9626</v>
      </c>
      <c r="G5374" s="1" t="s">
        <v>3278</v>
      </c>
      <c r="H5374" s="1" t="s">
        <v>100</v>
      </c>
      <c r="I5374" s="1" t="s">
        <v>1171</v>
      </c>
      <c r="J5374" s="1" t="s">
        <v>101</v>
      </c>
      <c r="K5374">
        <v>1450</v>
      </c>
      <c r="L5374" s="2">
        <v>42384.09851851852</v>
      </c>
      <c r="M5374" s="2">
        <v>42382.375</v>
      </c>
      <c r="N5374" s="2">
        <v>42385.827893518515</v>
      </c>
      <c r="O5374">
        <v>50</v>
      </c>
      <c r="P5374">
        <v>1</v>
      </c>
      <c r="Q5374" s="1" t="s">
        <v>30</v>
      </c>
      <c r="R5374" s="1" t="s">
        <v>24</v>
      </c>
      <c r="S5374" s="1" t="s">
        <v>35</v>
      </c>
      <c r="T5374" s="3">
        <v>42384</v>
      </c>
      <c r="U5374" s="1" t="str">
        <f>IF(kiva_loans__muestra[[#This Row],[funded_amount]]=kiva_loans__muestra[[#This Row],[loan_amount]],"funded","unfunded")</f>
        <v>funded</v>
      </c>
      <c r="V5374" s="1" t="str">
        <f>IF(kiva_loans__muestra[[#This Row],[lender_count]]&gt;=50,"high","low")</f>
        <v>low</v>
      </c>
    </row>
    <row r="5375" spans="1:22" x14ac:dyDescent="0.25">
      <c r="A5375">
        <v>1008923</v>
      </c>
      <c r="B5375">
        <v>8500</v>
      </c>
      <c r="C5375">
        <v>8500</v>
      </c>
      <c r="D5375" s="1" t="s">
        <v>175</v>
      </c>
      <c r="E5375" s="1" t="s">
        <v>78</v>
      </c>
      <c r="F5375" s="1" t="s">
        <v>9627</v>
      </c>
      <c r="G5375" s="1" t="s">
        <v>3317</v>
      </c>
      <c r="H5375" s="1" t="s">
        <v>85</v>
      </c>
      <c r="I5375" s="1" t="s">
        <v>313</v>
      </c>
      <c r="J5375" s="1" t="s">
        <v>90</v>
      </c>
      <c r="K5375">
        <v>1760</v>
      </c>
      <c r="L5375" s="2">
        <v>42384.705393518518</v>
      </c>
      <c r="M5375" s="2">
        <v>42382.375</v>
      </c>
      <c r="N5375" s="2">
        <v>42386.683587962965</v>
      </c>
      <c r="O5375">
        <v>140</v>
      </c>
      <c r="P5375">
        <v>31</v>
      </c>
      <c r="Q5375" s="1" t="s">
        <v>30</v>
      </c>
      <c r="R5375" s="1" t="s">
        <v>24</v>
      </c>
      <c r="S5375" s="1" t="s">
        <v>31</v>
      </c>
      <c r="T5375" s="3">
        <v>42384</v>
      </c>
      <c r="U5375" s="1" t="str">
        <f>IF(kiva_loans__muestra[[#This Row],[funded_amount]]=kiva_loans__muestra[[#This Row],[loan_amount]],"funded","unfunded")</f>
        <v>funded</v>
      </c>
      <c r="V5375" s="1" t="str">
        <f>IF(kiva_loans__muestra[[#This Row],[lender_count]]&gt;=50,"high","low")</f>
        <v>low</v>
      </c>
    </row>
    <row r="5376" spans="1:22" x14ac:dyDescent="0.25">
      <c r="A5376">
        <v>1009084</v>
      </c>
      <c r="B5376">
        <v>14500</v>
      </c>
      <c r="C5376">
        <v>14500</v>
      </c>
      <c r="D5376" s="1" t="s">
        <v>108</v>
      </c>
      <c r="E5376" s="1" t="s">
        <v>27</v>
      </c>
      <c r="F5376" s="1" t="s">
        <v>9628</v>
      </c>
      <c r="G5376" s="1" t="s">
        <v>3333</v>
      </c>
      <c r="H5376" s="1" t="s">
        <v>241</v>
      </c>
      <c r="I5376" s="1" t="s">
        <v>9629</v>
      </c>
      <c r="J5376" s="1" t="s">
        <v>243</v>
      </c>
      <c r="K5376">
        <v>480</v>
      </c>
      <c r="L5376" s="2">
        <v>42384.914710648147</v>
      </c>
      <c r="M5376" s="2">
        <v>42382.375</v>
      </c>
      <c r="N5376" s="2">
        <v>42417.783634259256</v>
      </c>
      <c r="O5376">
        <v>140</v>
      </c>
      <c r="P5376">
        <v>48</v>
      </c>
      <c r="Q5376" s="1" t="s">
        <v>498</v>
      </c>
      <c r="R5376" s="1" t="s">
        <v>24</v>
      </c>
      <c r="S5376" s="1" t="s">
        <v>31</v>
      </c>
      <c r="T5376" s="3">
        <v>42384</v>
      </c>
      <c r="U5376" s="1" t="str">
        <f>IF(kiva_loans__muestra[[#This Row],[funded_amount]]=kiva_loans__muestra[[#This Row],[loan_amount]],"funded","unfunded")</f>
        <v>funded</v>
      </c>
      <c r="V5376" s="1" t="str">
        <f>IF(kiva_loans__muestra[[#This Row],[lender_count]]&gt;=50,"high","low")</f>
        <v>low</v>
      </c>
    </row>
    <row r="5377" spans="1:22" x14ac:dyDescent="0.25">
      <c r="A5377">
        <v>1008861</v>
      </c>
      <c r="B5377">
        <v>1500</v>
      </c>
      <c r="C5377">
        <v>1500</v>
      </c>
      <c r="D5377" s="1" t="s">
        <v>541</v>
      </c>
      <c r="E5377" s="1" t="s">
        <v>78</v>
      </c>
      <c r="F5377" s="1" t="s">
        <v>3583</v>
      </c>
      <c r="G5377" s="1" t="s">
        <v>3307</v>
      </c>
      <c r="H5377" s="1" t="s">
        <v>412</v>
      </c>
      <c r="I5377" s="1" t="s">
        <v>686</v>
      </c>
      <c r="J5377" s="1" t="s">
        <v>413</v>
      </c>
      <c r="K5377">
        <v>1630</v>
      </c>
      <c r="L5377" s="2">
        <v>42384.637013888889</v>
      </c>
      <c r="M5377" s="2">
        <v>42382.375</v>
      </c>
      <c r="N5377" s="2">
        <v>42386.386377314811</v>
      </c>
      <c r="O5377">
        <v>60</v>
      </c>
      <c r="P5377">
        <v>4</v>
      </c>
      <c r="Q5377" s="1" t="s">
        <v>30</v>
      </c>
      <c r="R5377" s="1" t="s">
        <v>24</v>
      </c>
      <c r="S5377" s="1" t="s">
        <v>35</v>
      </c>
      <c r="T5377" s="3">
        <v>42384</v>
      </c>
      <c r="U5377" s="1" t="str">
        <f>IF(kiva_loans__muestra[[#This Row],[funded_amount]]=kiva_loans__muestra[[#This Row],[loan_amount]],"funded","unfunded")</f>
        <v>funded</v>
      </c>
      <c r="V5377" s="1" t="str">
        <f>IF(kiva_loans__muestra[[#This Row],[lender_count]]&gt;=50,"high","low")</f>
        <v>low</v>
      </c>
    </row>
    <row r="5378" spans="1:22" x14ac:dyDescent="0.25">
      <c r="A5378">
        <v>1008732</v>
      </c>
      <c r="B5378">
        <v>8500</v>
      </c>
      <c r="C5378">
        <v>8750</v>
      </c>
      <c r="D5378" s="1" t="s">
        <v>32</v>
      </c>
      <c r="E5378" s="1" t="s">
        <v>32</v>
      </c>
      <c r="F5378" s="1" t="s">
        <v>7707</v>
      </c>
      <c r="G5378" s="1" t="s">
        <v>3630</v>
      </c>
      <c r="H5378" s="1" t="s">
        <v>441</v>
      </c>
      <c r="I5378" s="1" t="s">
        <v>6593</v>
      </c>
      <c r="J5378" s="1" t="s">
        <v>442</v>
      </c>
      <c r="K5378">
        <v>2190</v>
      </c>
      <c r="L5378" s="2">
        <v>42384.43546296296</v>
      </c>
      <c r="M5378" s="2">
        <v>42374.375</v>
      </c>
      <c r="N5378" s="2"/>
      <c r="O5378">
        <v>140</v>
      </c>
      <c r="P5378">
        <v>28</v>
      </c>
      <c r="Q5378" s="1" t="s">
        <v>1650</v>
      </c>
      <c r="R5378" s="1" t="s">
        <v>92</v>
      </c>
      <c r="S5378" s="1" t="s">
        <v>25</v>
      </c>
      <c r="T5378" s="3">
        <v>42384</v>
      </c>
      <c r="U5378" s="1" t="str">
        <f>IF(kiva_loans__muestra[[#This Row],[funded_amount]]=kiva_loans__muestra[[#This Row],[loan_amount]],"funded","unfunded")</f>
        <v>unfunded</v>
      </c>
      <c r="V5378" s="1" t="str">
        <f>IF(kiva_loans__muestra[[#This Row],[lender_count]]&gt;=50,"high","low")</f>
        <v>low</v>
      </c>
    </row>
    <row r="5379" spans="1:22" x14ac:dyDescent="0.25">
      <c r="A5379">
        <v>1008673</v>
      </c>
      <c r="B5379">
        <v>1000</v>
      </c>
      <c r="C5379">
        <v>1000</v>
      </c>
      <c r="D5379" s="1" t="s">
        <v>113</v>
      </c>
      <c r="E5379" s="1" t="s">
        <v>46</v>
      </c>
      <c r="F5379" s="1" t="s">
        <v>3613</v>
      </c>
      <c r="G5379" s="1" t="s">
        <v>3263</v>
      </c>
      <c r="H5379" s="1" t="s">
        <v>33</v>
      </c>
      <c r="I5379" s="1" t="s">
        <v>1675</v>
      </c>
      <c r="J5379" s="1" t="s">
        <v>34</v>
      </c>
      <c r="K5379">
        <v>1380</v>
      </c>
      <c r="L5379" s="2">
        <v>42384.345775462964</v>
      </c>
      <c r="M5379" s="2">
        <v>42360.375</v>
      </c>
      <c r="N5379" s="2">
        <v>42386.691967592589</v>
      </c>
      <c r="O5379">
        <v>80</v>
      </c>
      <c r="P5379">
        <v>4</v>
      </c>
      <c r="Q5379" s="1" t="s">
        <v>30</v>
      </c>
      <c r="R5379" s="1" t="s">
        <v>24</v>
      </c>
      <c r="S5379" s="1" t="s">
        <v>31</v>
      </c>
      <c r="T5379" s="3">
        <v>42384</v>
      </c>
      <c r="U5379" s="1" t="str">
        <f>IF(kiva_loans__muestra[[#This Row],[funded_amount]]=kiva_loans__muestra[[#This Row],[loan_amount]],"funded","unfunded")</f>
        <v>funded</v>
      </c>
      <c r="V5379" s="1" t="str">
        <f>IF(kiva_loans__muestra[[#This Row],[lender_count]]&gt;=50,"high","low")</f>
        <v>low</v>
      </c>
    </row>
    <row r="5380" spans="1:22" x14ac:dyDescent="0.25">
      <c r="A5380">
        <v>1008630</v>
      </c>
      <c r="B5380">
        <v>8500</v>
      </c>
      <c r="C5380">
        <v>8500</v>
      </c>
      <c r="D5380" s="1" t="s">
        <v>45</v>
      </c>
      <c r="E5380" s="1" t="s">
        <v>46</v>
      </c>
      <c r="F5380" s="1" t="s">
        <v>9630</v>
      </c>
      <c r="G5380" s="1" t="s">
        <v>3278</v>
      </c>
      <c r="H5380" s="1" t="s">
        <v>100</v>
      </c>
      <c r="I5380" s="1" t="s">
        <v>1480</v>
      </c>
      <c r="J5380" s="1" t="s">
        <v>101</v>
      </c>
      <c r="K5380">
        <v>1250</v>
      </c>
      <c r="L5380" s="2">
        <v>42384.252245370371</v>
      </c>
      <c r="M5380" s="2">
        <v>42355.375</v>
      </c>
      <c r="N5380" s="2">
        <v>42421.945277777777</v>
      </c>
      <c r="O5380">
        <v>120</v>
      </c>
      <c r="P5380">
        <v>31</v>
      </c>
      <c r="Q5380" s="1" t="s">
        <v>30</v>
      </c>
      <c r="R5380" s="1" t="s">
        <v>24</v>
      </c>
      <c r="S5380" s="1" t="s">
        <v>35</v>
      </c>
      <c r="T5380" s="3">
        <v>42384</v>
      </c>
      <c r="U5380" s="1" t="str">
        <f>IF(kiva_loans__muestra[[#This Row],[funded_amount]]=kiva_loans__muestra[[#This Row],[loan_amount]],"funded","unfunded")</f>
        <v>funded</v>
      </c>
      <c r="V5380" s="1" t="str">
        <f>IF(kiva_loans__muestra[[#This Row],[lender_count]]&gt;=50,"high","low")</f>
        <v>low</v>
      </c>
    </row>
    <row r="5381" spans="1:22" x14ac:dyDescent="0.25">
      <c r="A5381">
        <v>1009063</v>
      </c>
      <c r="B5381">
        <v>2750</v>
      </c>
      <c r="C5381">
        <v>2750</v>
      </c>
      <c r="D5381" s="1" t="s">
        <v>41</v>
      </c>
      <c r="E5381" s="1" t="s">
        <v>27</v>
      </c>
      <c r="F5381" s="1" t="s">
        <v>9631</v>
      </c>
      <c r="G5381" s="1" t="s">
        <v>3268</v>
      </c>
      <c r="H5381" s="1" t="s">
        <v>138</v>
      </c>
      <c r="I5381" s="1" t="s">
        <v>563</v>
      </c>
      <c r="J5381" s="1" t="s">
        <v>139</v>
      </c>
      <c r="K5381">
        <v>1180</v>
      </c>
      <c r="L5381" s="2">
        <v>42384.895046296297</v>
      </c>
      <c r="M5381" s="2">
        <v>42359.375</v>
      </c>
      <c r="N5381" s="2">
        <v>42387.106307870374</v>
      </c>
      <c r="O5381">
        <v>110</v>
      </c>
      <c r="P5381">
        <v>10</v>
      </c>
      <c r="Q5381" s="1" t="s">
        <v>23</v>
      </c>
      <c r="R5381" s="1" t="s">
        <v>24</v>
      </c>
      <c r="S5381" s="1" t="s">
        <v>31</v>
      </c>
      <c r="T5381" s="3">
        <v>42384</v>
      </c>
      <c r="U5381" s="1" t="str">
        <f>IF(kiva_loans__muestra[[#This Row],[funded_amount]]=kiva_loans__muestra[[#This Row],[loan_amount]],"funded","unfunded")</f>
        <v>funded</v>
      </c>
      <c r="V5381" s="1" t="str">
        <f>IF(kiva_loans__muestra[[#This Row],[lender_count]]&gt;=50,"high","low")</f>
        <v>low</v>
      </c>
    </row>
    <row r="5382" spans="1:22" x14ac:dyDescent="0.25">
      <c r="A5382">
        <v>1009101</v>
      </c>
      <c r="B5382">
        <v>3250</v>
      </c>
      <c r="C5382">
        <v>3250</v>
      </c>
      <c r="D5382" s="1" t="s">
        <v>36</v>
      </c>
      <c r="E5382" s="1" t="s">
        <v>37</v>
      </c>
      <c r="F5382" s="1" t="s">
        <v>9632</v>
      </c>
      <c r="G5382" s="1" t="s">
        <v>3427</v>
      </c>
      <c r="H5382" s="1" t="s">
        <v>185</v>
      </c>
      <c r="I5382" s="1" t="s">
        <v>638</v>
      </c>
      <c r="J5382" s="1" t="s">
        <v>187</v>
      </c>
      <c r="K5382">
        <v>1770</v>
      </c>
      <c r="L5382" s="2">
        <v>42384.933009259257</v>
      </c>
      <c r="M5382" s="2">
        <v>42355.375</v>
      </c>
      <c r="N5382" s="2">
        <v>42397.289895833332</v>
      </c>
      <c r="O5382">
        <v>140</v>
      </c>
      <c r="P5382">
        <v>10</v>
      </c>
      <c r="Q5382" s="1" t="s">
        <v>418</v>
      </c>
      <c r="R5382" s="1" t="s">
        <v>92</v>
      </c>
      <c r="S5382" s="1" t="s">
        <v>25</v>
      </c>
      <c r="T5382" s="3">
        <v>42384</v>
      </c>
      <c r="U5382" s="1" t="str">
        <f>IF(kiva_loans__muestra[[#This Row],[funded_amount]]=kiva_loans__muestra[[#This Row],[loan_amount]],"funded","unfunded")</f>
        <v>funded</v>
      </c>
      <c r="V5382" s="1" t="str">
        <f>IF(kiva_loans__muestra[[#This Row],[lender_count]]&gt;=50,"high","low")</f>
        <v>low</v>
      </c>
    </row>
    <row r="5383" spans="1:22" x14ac:dyDescent="0.25">
      <c r="A5383">
        <v>1008668</v>
      </c>
      <c r="B5383">
        <v>3250</v>
      </c>
      <c r="C5383">
        <v>3250</v>
      </c>
      <c r="D5383" s="1" t="s">
        <v>98</v>
      </c>
      <c r="E5383" s="1" t="s">
        <v>37</v>
      </c>
      <c r="F5383" s="1" t="s">
        <v>2826</v>
      </c>
      <c r="G5383" s="1" t="s">
        <v>3278</v>
      </c>
      <c r="H5383" s="1" t="s">
        <v>100</v>
      </c>
      <c r="I5383" s="1" t="s">
        <v>1635</v>
      </c>
      <c r="J5383" s="1" t="s">
        <v>101</v>
      </c>
      <c r="K5383">
        <v>1250</v>
      </c>
      <c r="L5383" s="2">
        <v>42384.33184027778</v>
      </c>
      <c r="M5383" s="2">
        <v>42353.375</v>
      </c>
      <c r="N5383" s="2">
        <v>42413.03696759259</v>
      </c>
      <c r="O5383">
        <v>120</v>
      </c>
      <c r="P5383">
        <v>13</v>
      </c>
      <c r="Q5383" s="1" t="s">
        <v>503</v>
      </c>
      <c r="R5383" s="1" t="s">
        <v>92</v>
      </c>
      <c r="S5383" s="1" t="s">
        <v>35</v>
      </c>
      <c r="T5383" s="3">
        <v>42384</v>
      </c>
      <c r="U5383" s="1" t="str">
        <f>IF(kiva_loans__muestra[[#This Row],[funded_amount]]=kiva_loans__muestra[[#This Row],[loan_amount]],"funded","unfunded")</f>
        <v>funded</v>
      </c>
      <c r="V5383" s="1" t="str">
        <f>IF(kiva_loans__muestra[[#This Row],[lender_count]]&gt;=50,"high","low")</f>
        <v>low</v>
      </c>
    </row>
    <row r="5384" spans="1:22" x14ac:dyDescent="0.25">
      <c r="A5384">
        <v>1009201</v>
      </c>
      <c r="B5384">
        <v>3000</v>
      </c>
      <c r="C5384">
        <v>3000</v>
      </c>
      <c r="D5384" s="1" t="s">
        <v>50</v>
      </c>
      <c r="E5384" s="1" t="s">
        <v>37</v>
      </c>
      <c r="F5384" s="1" t="s">
        <v>9633</v>
      </c>
      <c r="G5384" s="1" t="s">
        <v>3261</v>
      </c>
      <c r="H5384" s="1" t="s">
        <v>20</v>
      </c>
      <c r="I5384" s="1" t="s">
        <v>2946</v>
      </c>
      <c r="J5384" s="1" t="s">
        <v>22</v>
      </c>
      <c r="K5384">
        <v>2410</v>
      </c>
      <c r="L5384" s="2">
        <v>42385.257268518515</v>
      </c>
      <c r="M5384" s="2">
        <v>42374.375</v>
      </c>
      <c r="N5384" s="2">
        <v>42406.764236111114</v>
      </c>
      <c r="O5384">
        <v>430</v>
      </c>
      <c r="P5384">
        <v>12</v>
      </c>
      <c r="Q5384" s="1" t="s">
        <v>30</v>
      </c>
      <c r="R5384" s="1" t="s">
        <v>92</v>
      </c>
      <c r="S5384" s="1" t="s">
        <v>25</v>
      </c>
      <c r="T5384" s="3">
        <v>42385</v>
      </c>
      <c r="U5384" s="1" t="str">
        <f>IF(kiva_loans__muestra[[#This Row],[funded_amount]]=kiva_loans__muestra[[#This Row],[loan_amount]],"funded","unfunded")</f>
        <v>funded</v>
      </c>
      <c r="V5384" s="1" t="str">
        <f>IF(kiva_loans__muestra[[#This Row],[lender_count]]&gt;=50,"high","low")</f>
        <v>low</v>
      </c>
    </row>
    <row r="5385" spans="1:22" x14ac:dyDescent="0.25">
      <c r="A5385">
        <v>1009268</v>
      </c>
      <c r="B5385">
        <v>5500</v>
      </c>
      <c r="C5385">
        <v>5500</v>
      </c>
      <c r="D5385" s="1" t="s">
        <v>175</v>
      </c>
      <c r="E5385" s="1" t="s">
        <v>78</v>
      </c>
      <c r="F5385" s="1" t="s">
        <v>2579</v>
      </c>
      <c r="G5385" s="1" t="s">
        <v>3396</v>
      </c>
      <c r="H5385" s="1" t="s">
        <v>788</v>
      </c>
      <c r="I5385" s="1" t="s">
        <v>1082</v>
      </c>
      <c r="J5385" s="1" t="s">
        <v>790</v>
      </c>
      <c r="K5385">
        <v>580</v>
      </c>
      <c r="L5385" s="2">
        <v>42385.671782407408</v>
      </c>
      <c r="M5385" s="2">
        <v>42354.375</v>
      </c>
      <c r="N5385" s="2">
        <v>42387.648784722223</v>
      </c>
      <c r="O5385">
        <v>140</v>
      </c>
      <c r="P5385">
        <v>21</v>
      </c>
      <c r="Q5385" s="1" t="s">
        <v>30</v>
      </c>
      <c r="R5385" s="1" t="s">
        <v>92</v>
      </c>
      <c r="S5385" s="1" t="s">
        <v>31</v>
      </c>
      <c r="T5385" s="3">
        <v>42385</v>
      </c>
      <c r="U5385" s="1" t="str">
        <f>IF(kiva_loans__muestra[[#This Row],[funded_amount]]=kiva_loans__muestra[[#This Row],[loan_amount]],"funded","unfunded")</f>
        <v>funded</v>
      </c>
      <c r="V5385" s="1" t="str">
        <f>IF(kiva_loans__muestra[[#This Row],[lender_count]]&gt;=50,"high","low")</f>
        <v>low</v>
      </c>
    </row>
    <row r="5386" spans="1:22" x14ac:dyDescent="0.25">
      <c r="A5386">
        <v>1009258</v>
      </c>
      <c r="B5386">
        <v>2750</v>
      </c>
      <c r="C5386">
        <v>2750</v>
      </c>
      <c r="D5386" s="1" t="s">
        <v>175</v>
      </c>
      <c r="E5386" s="1" t="s">
        <v>78</v>
      </c>
      <c r="F5386" s="1" t="s">
        <v>9634</v>
      </c>
      <c r="G5386" s="1" t="s">
        <v>3396</v>
      </c>
      <c r="H5386" s="1" t="s">
        <v>788</v>
      </c>
      <c r="I5386" s="1" t="s">
        <v>1046</v>
      </c>
      <c r="J5386" s="1" t="s">
        <v>790</v>
      </c>
      <c r="K5386">
        <v>580</v>
      </c>
      <c r="L5386" s="2">
        <v>42385.636597222219</v>
      </c>
      <c r="M5386" s="2">
        <v>42354.375</v>
      </c>
      <c r="N5386" s="2">
        <v>42387.092187499999</v>
      </c>
      <c r="O5386">
        <v>130</v>
      </c>
      <c r="P5386">
        <v>10</v>
      </c>
      <c r="Q5386" s="1" t="s">
        <v>30</v>
      </c>
      <c r="R5386" s="1" t="s">
        <v>24</v>
      </c>
      <c r="S5386" s="1" t="s">
        <v>31</v>
      </c>
      <c r="T5386" s="3">
        <v>42385</v>
      </c>
      <c r="U5386" s="1" t="str">
        <f>IF(kiva_loans__muestra[[#This Row],[funded_amount]]=kiva_loans__muestra[[#This Row],[loan_amount]],"funded","unfunded")</f>
        <v>funded</v>
      </c>
      <c r="V5386" s="1" t="str">
        <f>IF(kiva_loans__muestra[[#This Row],[lender_count]]&gt;=50,"high","low")</f>
        <v>low</v>
      </c>
    </row>
    <row r="5387" spans="1:22" x14ac:dyDescent="0.25">
      <c r="A5387">
        <v>1009179</v>
      </c>
      <c r="B5387">
        <v>3250</v>
      </c>
      <c r="C5387">
        <v>3250</v>
      </c>
      <c r="D5387" s="1" t="s">
        <v>64</v>
      </c>
      <c r="E5387" s="1" t="s">
        <v>37</v>
      </c>
      <c r="F5387" s="1" t="s">
        <v>9635</v>
      </c>
      <c r="G5387" s="1" t="s">
        <v>3278</v>
      </c>
      <c r="H5387" s="1" t="s">
        <v>100</v>
      </c>
      <c r="I5387" s="1" t="s">
        <v>2035</v>
      </c>
      <c r="J5387" s="1" t="s">
        <v>101</v>
      </c>
      <c r="K5387">
        <v>1260</v>
      </c>
      <c r="L5387" s="2">
        <v>42385.189479166664</v>
      </c>
      <c r="M5387" s="2">
        <v>42353.375</v>
      </c>
      <c r="N5387" s="2">
        <v>42387.96675925926</v>
      </c>
      <c r="O5387">
        <v>30</v>
      </c>
      <c r="P5387">
        <v>4</v>
      </c>
      <c r="Q5387" s="1" t="s">
        <v>30</v>
      </c>
      <c r="R5387" s="1" t="s">
        <v>24</v>
      </c>
      <c r="S5387" s="1" t="s">
        <v>35</v>
      </c>
      <c r="T5387" s="3">
        <v>42385</v>
      </c>
      <c r="U5387" s="1" t="str">
        <f>IF(kiva_loans__muestra[[#This Row],[funded_amount]]=kiva_loans__muestra[[#This Row],[loan_amount]],"funded","unfunded")</f>
        <v>funded</v>
      </c>
      <c r="V5387" s="1" t="str">
        <f>IF(kiva_loans__muestra[[#This Row],[lender_count]]&gt;=50,"high","low")</f>
        <v>low</v>
      </c>
    </row>
    <row r="5388" spans="1:22" x14ac:dyDescent="0.25">
      <c r="A5388">
        <v>1009252</v>
      </c>
      <c r="B5388">
        <v>8750</v>
      </c>
      <c r="C5388">
        <v>8750</v>
      </c>
      <c r="D5388" s="1" t="s">
        <v>175</v>
      </c>
      <c r="E5388" s="1" t="s">
        <v>78</v>
      </c>
      <c r="F5388" s="1" t="s">
        <v>9636</v>
      </c>
      <c r="G5388" s="1" t="s">
        <v>3396</v>
      </c>
      <c r="H5388" s="1" t="s">
        <v>788</v>
      </c>
      <c r="I5388" s="1" t="s">
        <v>1044</v>
      </c>
      <c r="J5388" s="1" t="s">
        <v>790</v>
      </c>
      <c r="K5388">
        <v>580</v>
      </c>
      <c r="L5388" s="2">
        <v>42385.614039351851</v>
      </c>
      <c r="M5388" s="2">
        <v>42354.375</v>
      </c>
      <c r="N5388" s="2">
        <v>42387.181192129632</v>
      </c>
      <c r="O5388">
        <v>140</v>
      </c>
      <c r="P5388">
        <v>34</v>
      </c>
      <c r="Q5388" s="1" t="s">
        <v>30</v>
      </c>
      <c r="R5388" s="1" t="s">
        <v>24</v>
      </c>
      <c r="S5388" s="1" t="s">
        <v>31</v>
      </c>
      <c r="T5388" s="3">
        <v>42385</v>
      </c>
      <c r="U5388" s="1" t="str">
        <f>IF(kiva_loans__muestra[[#This Row],[funded_amount]]=kiva_loans__muestra[[#This Row],[loan_amount]],"funded","unfunded")</f>
        <v>funded</v>
      </c>
      <c r="V5388" s="1" t="str">
        <f>IF(kiva_loans__muestra[[#This Row],[lender_count]]&gt;=50,"high","low")</f>
        <v>low</v>
      </c>
    </row>
    <row r="5389" spans="1:22" x14ac:dyDescent="0.25">
      <c r="A5389">
        <v>1009558</v>
      </c>
      <c r="B5389">
        <v>4250</v>
      </c>
      <c r="C5389">
        <v>4250</v>
      </c>
      <c r="D5389" s="1" t="s">
        <v>98</v>
      </c>
      <c r="E5389" s="1" t="s">
        <v>37</v>
      </c>
      <c r="F5389" s="1" t="s">
        <v>9637</v>
      </c>
      <c r="G5389" s="1" t="s">
        <v>3278</v>
      </c>
      <c r="H5389" s="1" t="s">
        <v>100</v>
      </c>
      <c r="I5389" s="1" t="s">
        <v>102</v>
      </c>
      <c r="J5389" s="1" t="s">
        <v>101</v>
      </c>
      <c r="K5389">
        <v>1450</v>
      </c>
      <c r="L5389" s="2">
        <v>42387.330358796295</v>
      </c>
      <c r="M5389" s="2">
        <v>42382.375</v>
      </c>
      <c r="N5389" s="2">
        <v>42389.266701388886</v>
      </c>
      <c r="O5389">
        <v>110</v>
      </c>
      <c r="P5389">
        <v>17</v>
      </c>
      <c r="Q5389" s="1" t="s">
        <v>30</v>
      </c>
      <c r="R5389" s="1" t="s">
        <v>24</v>
      </c>
      <c r="S5389" s="1" t="s">
        <v>35</v>
      </c>
      <c r="T5389" s="3">
        <v>42387</v>
      </c>
      <c r="U5389" s="1" t="str">
        <f>IF(kiva_loans__muestra[[#This Row],[funded_amount]]=kiva_loans__muestra[[#This Row],[loan_amount]],"funded","unfunded")</f>
        <v>funded</v>
      </c>
      <c r="V5389" s="1" t="str">
        <f>IF(kiva_loans__muestra[[#This Row],[lender_count]]&gt;=50,"high","low")</f>
        <v>low</v>
      </c>
    </row>
    <row r="5390" spans="1:22" x14ac:dyDescent="0.25">
      <c r="A5390">
        <v>1009916</v>
      </c>
      <c r="B5390">
        <v>4000</v>
      </c>
      <c r="C5390">
        <v>4000</v>
      </c>
      <c r="D5390" s="1" t="s">
        <v>37</v>
      </c>
      <c r="E5390" s="1" t="s">
        <v>37</v>
      </c>
      <c r="F5390" s="1" t="s">
        <v>9638</v>
      </c>
      <c r="G5390" s="1" t="s">
        <v>3585</v>
      </c>
      <c r="H5390" s="1" t="s">
        <v>537</v>
      </c>
      <c r="I5390" s="1" t="s">
        <v>1551</v>
      </c>
      <c r="J5390" s="1" t="s">
        <v>90</v>
      </c>
      <c r="K5390">
        <v>4020</v>
      </c>
      <c r="L5390" s="2">
        <v>42387.655844907407</v>
      </c>
      <c r="M5390" s="2">
        <v>42367.375</v>
      </c>
      <c r="N5390" s="2">
        <v>42387.817291666666</v>
      </c>
      <c r="O5390">
        <v>90</v>
      </c>
      <c r="P5390">
        <v>5</v>
      </c>
      <c r="Q5390" s="1" t="s">
        <v>30</v>
      </c>
      <c r="R5390" s="1" t="s">
        <v>983</v>
      </c>
      <c r="S5390" s="1" t="s">
        <v>31</v>
      </c>
      <c r="T5390" s="3">
        <v>42387</v>
      </c>
      <c r="U5390" s="1" t="str">
        <f>IF(kiva_loans__muestra[[#This Row],[funded_amount]]=kiva_loans__muestra[[#This Row],[loan_amount]],"funded","unfunded")</f>
        <v>funded</v>
      </c>
      <c r="V5390" s="1" t="str">
        <f>IF(kiva_loans__muestra[[#This Row],[lender_count]]&gt;=50,"high","low")</f>
        <v>low</v>
      </c>
    </row>
    <row r="5391" spans="1:22" x14ac:dyDescent="0.25">
      <c r="A5391">
        <v>1010105</v>
      </c>
      <c r="B5391">
        <v>23500</v>
      </c>
      <c r="C5391">
        <v>23500</v>
      </c>
      <c r="D5391" s="1" t="s">
        <v>311</v>
      </c>
      <c r="E5391" s="1" t="s">
        <v>37</v>
      </c>
      <c r="F5391" s="1" t="s">
        <v>9639</v>
      </c>
      <c r="G5391" s="1" t="s">
        <v>3591</v>
      </c>
      <c r="H5391" s="1" t="s">
        <v>180</v>
      </c>
      <c r="I5391" s="1" t="s">
        <v>1980</v>
      </c>
      <c r="J5391" s="1" t="s">
        <v>110</v>
      </c>
      <c r="K5391">
        <v>4380</v>
      </c>
      <c r="L5391" s="2">
        <v>42388.036111111112</v>
      </c>
      <c r="M5391" s="2">
        <v>42383.375</v>
      </c>
      <c r="N5391" s="2">
        <v>42398.961388888885</v>
      </c>
      <c r="O5391">
        <v>80</v>
      </c>
      <c r="P5391">
        <v>68</v>
      </c>
      <c r="Q5391" s="1" t="s">
        <v>531</v>
      </c>
      <c r="R5391" s="1" t="s">
        <v>1415</v>
      </c>
      <c r="S5391" s="1" t="s">
        <v>25</v>
      </c>
      <c r="T5391" s="3">
        <v>42387</v>
      </c>
      <c r="U5391" s="1" t="str">
        <f>IF(kiva_loans__muestra[[#This Row],[funded_amount]]=kiva_loans__muestra[[#This Row],[loan_amount]],"funded","unfunded")</f>
        <v>funded</v>
      </c>
      <c r="V5391" s="1" t="str">
        <f>IF(kiva_loans__muestra[[#This Row],[lender_count]]&gt;=50,"high","low")</f>
        <v>high</v>
      </c>
    </row>
    <row r="5392" spans="1:22" x14ac:dyDescent="0.25">
      <c r="A5392">
        <v>1010015</v>
      </c>
      <c r="B5392">
        <v>7000</v>
      </c>
      <c r="C5392">
        <v>7000</v>
      </c>
      <c r="D5392" s="1" t="s">
        <v>50</v>
      </c>
      <c r="E5392" s="1" t="s">
        <v>37</v>
      </c>
      <c r="F5392" s="1" t="s">
        <v>9640</v>
      </c>
      <c r="G5392" s="1" t="s">
        <v>3266</v>
      </c>
      <c r="H5392" s="1" t="s">
        <v>89</v>
      </c>
      <c r="I5392" s="1" t="s">
        <v>328</v>
      </c>
      <c r="J5392" s="1" t="s">
        <v>90</v>
      </c>
      <c r="K5392">
        <v>1990</v>
      </c>
      <c r="L5392" s="2">
        <v>42387.861493055556</v>
      </c>
      <c r="M5392" s="2">
        <v>42375.375</v>
      </c>
      <c r="N5392" s="2">
        <v>42416.940196759257</v>
      </c>
      <c r="O5392">
        <v>200</v>
      </c>
      <c r="P5392">
        <v>27</v>
      </c>
      <c r="Q5392" s="1" t="s">
        <v>696</v>
      </c>
      <c r="R5392" s="1" t="s">
        <v>24</v>
      </c>
      <c r="S5392" s="1" t="s">
        <v>31</v>
      </c>
      <c r="T5392" s="3">
        <v>42387</v>
      </c>
      <c r="U5392" s="1" t="str">
        <f>IF(kiva_loans__muestra[[#This Row],[funded_amount]]=kiva_loans__muestra[[#This Row],[loan_amount]],"funded","unfunded")</f>
        <v>funded</v>
      </c>
      <c r="V5392" s="1" t="str">
        <f>IF(kiva_loans__muestra[[#This Row],[lender_count]]&gt;=50,"high","low")</f>
        <v>low</v>
      </c>
    </row>
    <row r="5393" spans="1:22" x14ac:dyDescent="0.25">
      <c r="A5393">
        <v>1009396</v>
      </c>
      <c r="B5393">
        <v>1000</v>
      </c>
      <c r="C5393">
        <v>1000</v>
      </c>
      <c r="D5393" s="1" t="s">
        <v>98</v>
      </c>
      <c r="E5393" s="1" t="s">
        <v>37</v>
      </c>
      <c r="F5393" s="1" t="s">
        <v>9641</v>
      </c>
      <c r="G5393" s="1" t="s">
        <v>3278</v>
      </c>
      <c r="H5393" s="1" t="s">
        <v>100</v>
      </c>
      <c r="I5393" s="1" t="s">
        <v>2241</v>
      </c>
      <c r="J5393" s="1" t="s">
        <v>101</v>
      </c>
      <c r="K5393">
        <v>1250</v>
      </c>
      <c r="L5393" s="2">
        <v>42387.127060185187</v>
      </c>
      <c r="M5393" s="2">
        <v>42355.375</v>
      </c>
      <c r="N5393" s="2">
        <v>42388.310682870368</v>
      </c>
      <c r="O5393">
        <v>80</v>
      </c>
      <c r="P5393">
        <v>4</v>
      </c>
      <c r="Q5393" s="1" t="s">
        <v>30</v>
      </c>
      <c r="R5393" s="1" t="s">
        <v>24</v>
      </c>
      <c r="S5393" s="1" t="s">
        <v>35</v>
      </c>
      <c r="T5393" s="3">
        <v>42387</v>
      </c>
      <c r="U5393" s="1" t="str">
        <f>IF(kiva_loans__muestra[[#This Row],[funded_amount]]=kiva_loans__muestra[[#This Row],[loan_amount]],"funded","unfunded")</f>
        <v>funded</v>
      </c>
      <c r="V5393" s="1" t="str">
        <f>IF(kiva_loans__muestra[[#This Row],[lender_count]]&gt;=50,"high","low")</f>
        <v>low</v>
      </c>
    </row>
    <row r="5394" spans="1:22" x14ac:dyDescent="0.25">
      <c r="A5394">
        <v>1010027</v>
      </c>
      <c r="B5394">
        <v>9250</v>
      </c>
      <c r="C5394">
        <v>9250</v>
      </c>
      <c r="D5394" s="1" t="s">
        <v>55</v>
      </c>
      <c r="E5394" s="1" t="s">
        <v>32</v>
      </c>
      <c r="F5394" s="1" t="s">
        <v>9642</v>
      </c>
      <c r="G5394" s="1" t="s">
        <v>3427</v>
      </c>
      <c r="H5394" s="1" t="s">
        <v>185</v>
      </c>
      <c r="I5394" s="1" t="s">
        <v>186</v>
      </c>
      <c r="J5394" s="1" t="s">
        <v>187</v>
      </c>
      <c r="K5394">
        <v>1770</v>
      </c>
      <c r="L5394" s="2">
        <v>42387.872858796298</v>
      </c>
      <c r="M5394" s="2">
        <v>42359.375</v>
      </c>
      <c r="N5394" s="2">
        <v>42417.9455787037</v>
      </c>
      <c r="O5394">
        <v>260</v>
      </c>
      <c r="P5394">
        <v>34</v>
      </c>
      <c r="Q5394" s="1" t="s">
        <v>9643</v>
      </c>
      <c r="R5394" s="1" t="s">
        <v>24</v>
      </c>
      <c r="S5394" s="1" t="s">
        <v>25</v>
      </c>
      <c r="T5394" s="3">
        <v>42387</v>
      </c>
      <c r="U5394" s="1" t="str">
        <f>IF(kiva_loans__muestra[[#This Row],[funded_amount]]=kiva_loans__muestra[[#This Row],[loan_amount]],"funded","unfunded")</f>
        <v>funded</v>
      </c>
      <c r="V5394" s="1" t="str">
        <f>IF(kiva_loans__muestra[[#This Row],[lender_count]]&gt;=50,"high","low")</f>
        <v>low</v>
      </c>
    </row>
    <row r="5395" spans="1:22" x14ac:dyDescent="0.25">
      <c r="A5395">
        <v>1090672</v>
      </c>
      <c r="B5395">
        <v>60000</v>
      </c>
      <c r="C5395">
        <v>60000</v>
      </c>
      <c r="D5395" s="1" t="s">
        <v>37</v>
      </c>
      <c r="E5395" s="1" t="s">
        <v>37</v>
      </c>
      <c r="F5395" s="1" t="s">
        <v>9644</v>
      </c>
      <c r="G5395" s="1" t="s">
        <v>3775</v>
      </c>
      <c r="H5395" s="1" t="s">
        <v>155</v>
      </c>
      <c r="I5395" s="1" t="s">
        <v>30</v>
      </c>
      <c r="J5395" s="1" t="s">
        <v>90</v>
      </c>
      <c r="L5395" s="2">
        <v>42387.042939814812</v>
      </c>
      <c r="M5395" s="2">
        <v>42416.516365740739</v>
      </c>
      <c r="N5395" s="2">
        <v>42412.076041666667</v>
      </c>
      <c r="O5395">
        <v>360</v>
      </c>
      <c r="P5395">
        <v>97</v>
      </c>
      <c r="Q5395" s="1" t="s">
        <v>30</v>
      </c>
      <c r="R5395" s="1" t="s">
        <v>24</v>
      </c>
      <c r="S5395" s="1" t="s">
        <v>31</v>
      </c>
      <c r="T5395" s="3">
        <v>42387</v>
      </c>
      <c r="U5395" s="1" t="str">
        <f>IF(kiva_loans__muestra[[#This Row],[funded_amount]]=kiva_loans__muestra[[#This Row],[loan_amount]],"funded","unfunded")</f>
        <v>funded</v>
      </c>
      <c r="V5395" s="1" t="str">
        <f>IF(kiva_loans__muestra[[#This Row],[lender_count]]&gt;=50,"high","low")</f>
        <v>high</v>
      </c>
    </row>
    <row r="5396" spans="1:22" x14ac:dyDescent="0.25">
      <c r="A5396">
        <v>1009791</v>
      </c>
      <c r="B5396">
        <v>6250</v>
      </c>
      <c r="C5396">
        <v>6250</v>
      </c>
      <c r="D5396" s="1" t="s">
        <v>137</v>
      </c>
      <c r="E5396" s="1" t="s">
        <v>27</v>
      </c>
      <c r="F5396" s="1" t="s">
        <v>9645</v>
      </c>
      <c r="G5396" s="1" t="s">
        <v>3320</v>
      </c>
      <c r="H5396" s="1" t="s">
        <v>717</v>
      </c>
      <c r="I5396" s="1" t="s">
        <v>9646</v>
      </c>
      <c r="J5396" s="1" t="s">
        <v>719</v>
      </c>
      <c r="K5396">
        <v>1690</v>
      </c>
      <c r="L5396" s="2">
        <v>42387.522256944445</v>
      </c>
      <c r="M5396" s="2">
        <v>42360.375</v>
      </c>
      <c r="N5396" s="2">
        <v>42395.835324074076</v>
      </c>
      <c r="O5396">
        <v>260</v>
      </c>
      <c r="P5396">
        <v>18</v>
      </c>
      <c r="Q5396" s="1" t="s">
        <v>752</v>
      </c>
      <c r="R5396" s="1" t="s">
        <v>24</v>
      </c>
      <c r="S5396" s="1" t="s">
        <v>31</v>
      </c>
      <c r="T5396" s="3">
        <v>42387</v>
      </c>
      <c r="U5396" s="1" t="str">
        <f>IF(kiva_loans__muestra[[#This Row],[funded_amount]]=kiva_loans__muestra[[#This Row],[loan_amount]],"funded","unfunded")</f>
        <v>funded</v>
      </c>
      <c r="V5396" s="1" t="str">
        <f>IF(kiva_loans__muestra[[#This Row],[lender_count]]&gt;=50,"high","low")</f>
        <v>low</v>
      </c>
    </row>
    <row r="5397" spans="1:22" x14ac:dyDescent="0.25">
      <c r="A5397">
        <v>1010363</v>
      </c>
      <c r="B5397">
        <v>8500</v>
      </c>
      <c r="C5397">
        <v>8500</v>
      </c>
      <c r="D5397" s="1" t="s">
        <v>175</v>
      </c>
      <c r="E5397" s="1" t="s">
        <v>78</v>
      </c>
      <c r="F5397" s="1" t="s">
        <v>9647</v>
      </c>
      <c r="G5397" s="1" t="s">
        <v>3439</v>
      </c>
      <c r="H5397" s="1" t="s">
        <v>406</v>
      </c>
      <c r="I5397" s="1" t="s">
        <v>416</v>
      </c>
      <c r="J5397" s="1" t="s">
        <v>408</v>
      </c>
      <c r="K5397">
        <v>1850</v>
      </c>
      <c r="L5397" s="2">
        <v>42388.430023148147</v>
      </c>
      <c r="M5397" s="2">
        <v>42367.375</v>
      </c>
      <c r="N5397" s="2">
        <v>42392.036909722221</v>
      </c>
      <c r="O5397">
        <v>150</v>
      </c>
      <c r="P5397">
        <v>29</v>
      </c>
      <c r="Q5397" s="1" t="s">
        <v>30</v>
      </c>
      <c r="R5397" s="1" t="s">
        <v>24</v>
      </c>
      <c r="S5397" s="1" t="s">
        <v>31</v>
      </c>
      <c r="T5397" s="3">
        <v>42388</v>
      </c>
      <c r="U5397" s="1" t="str">
        <f>IF(kiva_loans__muestra[[#This Row],[funded_amount]]=kiva_loans__muestra[[#This Row],[loan_amount]],"funded","unfunded")</f>
        <v>funded</v>
      </c>
      <c r="V5397" s="1" t="str">
        <f>IF(kiva_loans__muestra[[#This Row],[lender_count]]&gt;=50,"high","low")</f>
        <v>low</v>
      </c>
    </row>
    <row r="5398" spans="1:22" x14ac:dyDescent="0.25">
      <c r="A5398">
        <v>1010233</v>
      </c>
      <c r="B5398">
        <v>5250</v>
      </c>
      <c r="C5398">
        <v>5250</v>
      </c>
      <c r="D5398" s="1" t="s">
        <v>124</v>
      </c>
      <c r="E5398" s="1" t="s">
        <v>125</v>
      </c>
      <c r="F5398" s="1" t="s">
        <v>9648</v>
      </c>
      <c r="G5398" s="1" t="s">
        <v>3630</v>
      </c>
      <c r="H5398" s="1" t="s">
        <v>441</v>
      </c>
      <c r="I5398" s="1" t="s">
        <v>1151</v>
      </c>
      <c r="J5398" s="1" t="s">
        <v>442</v>
      </c>
      <c r="K5398">
        <v>4060</v>
      </c>
      <c r="L5398" s="2">
        <v>42388.308923611112</v>
      </c>
      <c r="M5398" s="2">
        <v>42369.375</v>
      </c>
      <c r="N5398" s="2">
        <v>42391.396550925929</v>
      </c>
      <c r="O5398">
        <v>370</v>
      </c>
      <c r="P5398">
        <v>20</v>
      </c>
      <c r="Q5398" s="1" t="s">
        <v>40</v>
      </c>
      <c r="R5398" s="1" t="s">
        <v>24</v>
      </c>
      <c r="S5398" s="1" t="s">
        <v>35</v>
      </c>
      <c r="T5398" s="3">
        <v>42388</v>
      </c>
      <c r="U5398" s="1" t="str">
        <f>IF(kiva_loans__muestra[[#This Row],[funded_amount]]=kiva_loans__muestra[[#This Row],[loan_amount]],"funded","unfunded")</f>
        <v>funded</v>
      </c>
      <c r="V5398" s="1" t="str">
        <f>IF(kiva_loans__muestra[[#This Row],[lender_count]]&gt;=50,"high","low")</f>
        <v>low</v>
      </c>
    </row>
    <row r="5399" spans="1:22" x14ac:dyDescent="0.25">
      <c r="A5399">
        <v>1010530</v>
      </c>
      <c r="B5399">
        <v>10000</v>
      </c>
      <c r="C5399">
        <v>10000</v>
      </c>
      <c r="D5399" s="1" t="s">
        <v>124</v>
      </c>
      <c r="E5399" s="1" t="s">
        <v>125</v>
      </c>
      <c r="F5399" s="1" t="s">
        <v>2828</v>
      </c>
      <c r="G5399" s="1" t="s">
        <v>3266</v>
      </c>
      <c r="H5399" s="1" t="s">
        <v>89</v>
      </c>
      <c r="I5399" s="1" t="s">
        <v>30</v>
      </c>
      <c r="J5399" s="1" t="s">
        <v>90</v>
      </c>
      <c r="K5399">
        <v>810</v>
      </c>
      <c r="L5399" s="2">
        <v>42388.680127314816</v>
      </c>
      <c r="M5399" s="2">
        <v>42387.375</v>
      </c>
      <c r="N5399" s="2">
        <v>42404.640590277777</v>
      </c>
      <c r="O5399">
        <v>260</v>
      </c>
      <c r="P5399">
        <v>36</v>
      </c>
      <c r="Q5399" s="1" t="s">
        <v>2829</v>
      </c>
      <c r="R5399" s="1" t="s">
        <v>24</v>
      </c>
      <c r="S5399" s="1" t="s">
        <v>31</v>
      </c>
      <c r="T5399" s="3">
        <v>42388</v>
      </c>
      <c r="U5399" s="1" t="str">
        <f>IF(kiva_loans__muestra[[#This Row],[funded_amount]]=kiva_loans__muestra[[#This Row],[loan_amount]],"funded","unfunded")</f>
        <v>funded</v>
      </c>
      <c r="V5399" s="1" t="str">
        <f>IF(kiva_loans__muestra[[#This Row],[lender_count]]&gt;=50,"high","low")</f>
        <v>low</v>
      </c>
    </row>
    <row r="5400" spans="1:22" x14ac:dyDescent="0.25">
      <c r="A5400">
        <v>1010627</v>
      </c>
      <c r="B5400">
        <v>12000</v>
      </c>
      <c r="C5400">
        <v>12000</v>
      </c>
      <c r="D5400" s="1" t="s">
        <v>98</v>
      </c>
      <c r="E5400" s="1" t="s">
        <v>37</v>
      </c>
      <c r="F5400" s="1" t="s">
        <v>9649</v>
      </c>
      <c r="G5400" s="1" t="s">
        <v>3266</v>
      </c>
      <c r="H5400" s="1" t="s">
        <v>89</v>
      </c>
      <c r="I5400" s="1" t="s">
        <v>871</v>
      </c>
      <c r="J5400" s="1" t="s">
        <v>90</v>
      </c>
      <c r="K5400">
        <v>1990</v>
      </c>
      <c r="L5400" s="2">
        <v>42388.91238425926</v>
      </c>
      <c r="M5400" s="2">
        <v>42377.375</v>
      </c>
      <c r="N5400" s="2">
        <v>42420.346087962964</v>
      </c>
      <c r="O5400">
        <v>260</v>
      </c>
      <c r="P5400">
        <v>41</v>
      </c>
      <c r="Q5400" s="1" t="s">
        <v>9650</v>
      </c>
      <c r="R5400" s="1" t="s">
        <v>24</v>
      </c>
      <c r="S5400" s="1" t="s">
        <v>31</v>
      </c>
      <c r="T5400" s="3">
        <v>42388</v>
      </c>
      <c r="U5400" s="1" t="str">
        <f>IF(kiva_loans__muestra[[#This Row],[funded_amount]]=kiva_loans__muestra[[#This Row],[loan_amount]],"funded","unfunded")</f>
        <v>funded</v>
      </c>
      <c r="V5400" s="1" t="str">
        <f>IF(kiva_loans__muestra[[#This Row],[lender_count]]&gt;=50,"high","low")</f>
        <v>low</v>
      </c>
    </row>
    <row r="5401" spans="1:22" x14ac:dyDescent="0.25">
      <c r="A5401">
        <v>1010605</v>
      </c>
      <c r="B5401">
        <v>29750</v>
      </c>
      <c r="C5401">
        <v>29750</v>
      </c>
      <c r="D5401" s="1" t="s">
        <v>49</v>
      </c>
      <c r="E5401" s="1" t="s">
        <v>49</v>
      </c>
      <c r="F5401" s="1" t="s">
        <v>2177</v>
      </c>
      <c r="G5401" s="1" t="s">
        <v>3396</v>
      </c>
      <c r="H5401" s="1" t="s">
        <v>788</v>
      </c>
      <c r="I5401" s="1" t="s">
        <v>1052</v>
      </c>
      <c r="J5401" s="1" t="s">
        <v>790</v>
      </c>
      <c r="K5401">
        <v>580</v>
      </c>
      <c r="L5401" s="2">
        <v>42388.875659722224</v>
      </c>
      <c r="M5401" s="2">
        <v>42359.375</v>
      </c>
      <c r="N5401" s="2">
        <v>42390.757199074076</v>
      </c>
      <c r="O5401">
        <v>60</v>
      </c>
      <c r="P5401">
        <v>24</v>
      </c>
      <c r="Q5401" s="1" t="s">
        <v>40</v>
      </c>
      <c r="R5401" s="1" t="s">
        <v>757</v>
      </c>
      <c r="S5401" s="1" t="s">
        <v>35</v>
      </c>
      <c r="T5401" s="3">
        <v>42388</v>
      </c>
      <c r="U5401" s="1" t="str">
        <f>IF(kiva_loans__muestra[[#This Row],[funded_amount]]=kiva_loans__muestra[[#This Row],[loan_amount]],"funded","unfunded")</f>
        <v>funded</v>
      </c>
      <c r="V5401" s="1" t="str">
        <f>IF(kiva_loans__muestra[[#This Row],[lender_count]]&gt;=50,"high","low")</f>
        <v>low</v>
      </c>
    </row>
    <row r="5402" spans="1:22" x14ac:dyDescent="0.25">
      <c r="A5402">
        <v>1010260</v>
      </c>
      <c r="B5402">
        <v>11500</v>
      </c>
      <c r="C5402">
        <v>11500</v>
      </c>
      <c r="D5402" s="1" t="s">
        <v>48</v>
      </c>
      <c r="E5402" s="1" t="s">
        <v>49</v>
      </c>
      <c r="F5402" s="1" t="s">
        <v>30</v>
      </c>
      <c r="G5402" s="1" t="s">
        <v>3439</v>
      </c>
      <c r="H5402" s="1" t="s">
        <v>406</v>
      </c>
      <c r="I5402" s="1" t="s">
        <v>30</v>
      </c>
      <c r="J5402" s="1" t="s">
        <v>408</v>
      </c>
      <c r="K5402">
        <v>1850</v>
      </c>
      <c r="L5402" s="2">
        <v>42388.345451388886</v>
      </c>
      <c r="M5402" s="2">
        <v>42367.375</v>
      </c>
      <c r="N5402" s="2">
        <v>42398.987083333333</v>
      </c>
      <c r="O5402">
        <v>180</v>
      </c>
      <c r="P5402">
        <v>38</v>
      </c>
      <c r="Q5402" s="1" t="s">
        <v>7260</v>
      </c>
      <c r="R5402" s="1" t="s">
        <v>30</v>
      </c>
      <c r="S5402" s="1" t="s">
        <v>31</v>
      </c>
      <c r="T5402" s="3">
        <v>42388</v>
      </c>
      <c r="U5402" s="1" t="str">
        <f>IF(kiva_loans__muestra[[#This Row],[funded_amount]]=kiva_loans__muestra[[#This Row],[loan_amount]],"funded","unfunded")</f>
        <v>funded</v>
      </c>
      <c r="V5402" s="1" t="str">
        <f>IF(kiva_loans__muestra[[#This Row],[lender_count]]&gt;=50,"high","low")</f>
        <v>low</v>
      </c>
    </row>
    <row r="5403" spans="1:22" x14ac:dyDescent="0.25">
      <c r="A5403">
        <v>1010876</v>
      </c>
      <c r="B5403">
        <v>15000</v>
      </c>
      <c r="C5403">
        <v>15000</v>
      </c>
      <c r="D5403" s="1" t="s">
        <v>64</v>
      </c>
      <c r="E5403" s="1" t="s">
        <v>37</v>
      </c>
      <c r="F5403" s="1" t="s">
        <v>9651</v>
      </c>
      <c r="G5403" s="1" t="s">
        <v>3320</v>
      </c>
      <c r="H5403" s="1" t="s">
        <v>717</v>
      </c>
      <c r="I5403" s="1" t="s">
        <v>9652</v>
      </c>
      <c r="J5403" s="1" t="s">
        <v>90</v>
      </c>
      <c r="K5403">
        <v>1690</v>
      </c>
      <c r="L5403" s="2">
        <v>42389.362696759257</v>
      </c>
      <c r="M5403" s="2">
        <v>42360.375</v>
      </c>
      <c r="N5403" s="2">
        <v>42417.80810185185</v>
      </c>
      <c r="O5403">
        <v>300</v>
      </c>
      <c r="P5403">
        <v>53</v>
      </c>
      <c r="Q5403" s="1" t="s">
        <v>312</v>
      </c>
      <c r="R5403" s="1" t="s">
        <v>24</v>
      </c>
      <c r="S5403" s="1" t="s">
        <v>31</v>
      </c>
      <c r="T5403" s="3">
        <v>42389</v>
      </c>
      <c r="U5403" s="1" t="str">
        <f>IF(kiva_loans__muestra[[#This Row],[funded_amount]]=kiva_loans__muestra[[#This Row],[loan_amount]],"funded","unfunded")</f>
        <v>funded</v>
      </c>
      <c r="V5403" s="1" t="str">
        <f>IF(kiva_loans__muestra[[#This Row],[lender_count]]&gt;=50,"high","low")</f>
        <v>high</v>
      </c>
    </row>
    <row r="5404" spans="1:22" x14ac:dyDescent="0.25">
      <c r="A5404">
        <v>1010957</v>
      </c>
      <c r="B5404">
        <v>50250</v>
      </c>
      <c r="C5404">
        <v>50250</v>
      </c>
      <c r="D5404" s="1" t="s">
        <v>179</v>
      </c>
      <c r="E5404" s="1" t="s">
        <v>49</v>
      </c>
      <c r="F5404" s="1" t="s">
        <v>9653</v>
      </c>
      <c r="G5404" s="1" t="s">
        <v>3585</v>
      </c>
      <c r="H5404" s="1" t="s">
        <v>537</v>
      </c>
      <c r="I5404" s="1" t="s">
        <v>538</v>
      </c>
      <c r="J5404" s="1" t="s">
        <v>90</v>
      </c>
      <c r="K5404">
        <v>1600</v>
      </c>
      <c r="L5404" s="2">
        <v>42389.403958333336</v>
      </c>
      <c r="M5404" s="2">
        <v>42360.375</v>
      </c>
      <c r="N5404" s="2">
        <v>42394.761354166665</v>
      </c>
      <c r="O5404">
        <v>60</v>
      </c>
      <c r="P5404">
        <v>97</v>
      </c>
      <c r="Q5404" s="1" t="s">
        <v>9654</v>
      </c>
      <c r="R5404" s="1" t="s">
        <v>9655</v>
      </c>
      <c r="S5404" s="1" t="s">
        <v>35</v>
      </c>
      <c r="T5404" s="3">
        <v>42389</v>
      </c>
      <c r="U5404" s="1" t="str">
        <f>IF(kiva_loans__muestra[[#This Row],[funded_amount]]=kiva_loans__muestra[[#This Row],[loan_amount]],"funded","unfunded")</f>
        <v>funded</v>
      </c>
      <c r="V5404" s="1" t="str">
        <f>IF(kiva_loans__muestra[[#This Row],[lender_count]]&gt;=50,"high","low")</f>
        <v>high</v>
      </c>
    </row>
    <row r="5405" spans="1:22" x14ac:dyDescent="0.25">
      <c r="A5405">
        <v>1011333</v>
      </c>
      <c r="B5405">
        <v>2250</v>
      </c>
      <c r="C5405">
        <v>2250</v>
      </c>
      <c r="D5405" s="1" t="s">
        <v>45</v>
      </c>
      <c r="E5405" s="1" t="s">
        <v>46</v>
      </c>
      <c r="F5405" s="1" t="s">
        <v>9656</v>
      </c>
      <c r="G5405" s="1" t="s">
        <v>3266</v>
      </c>
      <c r="H5405" s="1" t="s">
        <v>89</v>
      </c>
      <c r="I5405" s="1" t="s">
        <v>1318</v>
      </c>
      <c r="J5405" s="1" t="s">
        <v>90</v>
      </c>
      <c r="K5405">
        <v>1990</v>
      </c>
      <c r="L5405" s="2">
        <v>42389.947754629633</v>
      </c>
      <c r="M5405" s="2">
        <v>42384.375</v>
      </c>
      <c r="N5405" s="2">
        <v>42396.689050925925</v>
      </c>
      <c r="O5405">
        <v>140</v>
      </c>
      <c r="P5405">
        <v>8</v>
      </c>
      <c r="Q5405" s="1" t="s">
        <v>67</v>
      </c>
      <c r="R5405" s="1" t="s">
        <v>24</v>
      </c>
      <c r="S5405" s="1" t="s">
        <v>31</v>
      </c>
      <c r="T5405" s="3">
        <v>42389</v>
      </c>
      <c r="U5405" s="1" t="str">
        <f>IF(kiva_loans__muestra[[#This Row],[funded_amount]]=kiva_loans__muestra[[#This Row],[loan_amount]],"funded","unfunded")</f>
        <v>funded</v>
      </c>
      <c r="V5405" s="1" t="str">
        <f>IF(kiva_loans__muestra[[#This Row],[lender_count]]&gt;=50,"high","low")</f>
        <v>low</v>
      </c>
    </row>
    <row r="5406" spans="1:22" x14ac:dyDescent="0.25">
      <c r="A5406">
        <v>1011001</v>
      </c>
      <c r="B5406">
        <v>5250</v>
      </c>
      <c r="C5406">
        <v>5250</v>
      </c>
      <c r="D5406" s="1" t="s">
        <v>45</v>
      </c>
      <c r="E5406" s="1" t="s">
        <v>46</v>
      </c>
      <c r="F5406" s="1" t="s">
        <v>9657</v>
      </c>
      <c r="G5406" s="1" t="s">
        <v>3278</v>
      </c>
      <c r="H5406" s="1" t="s">
        <v>100</v>
      </c>
      <c r="I5406" s="1" t="s">
        <v>1370</v>
      </c>
      <c r="J5406" s="1" t="s">
        <v>101</v>
      </c>
      <c r="K5406">
        <v>1250</v>
      </c>
      <c r="L5406" s="2">
        <v>42389.427685185183</v>
      </c>
      <c r="M5406" s="2">
        <v>42359.375</v>
      </c>
      <c r="N5406" s="2">
        <v>42425.693703703706</v>
      </c>
      <c r="O5406">
        <v>120</v>
      </c>
      <c r="P5406">
        <v>19</v>
      </c>
      <c r="Q5406" s="1" t="s">
        <v>57</v>
      </c>
      <c r="R5406" s="1" t="s">
        <v>24</v>
      </c>
      <c r="S5406" s="1" t="s">
        <v>35</v>
      </c>
      <c r="T5406" s="3">
        <v>42389</v>
      </c>
      <c r="U5406" s="1" t="str">
        <f>IF(kiva_loans__muestra[[#This Row],[funded_amount]]=kiva_loans__muestra[[#This Row],[loan_amount]],"funded","unfunded")</f>
        <v>funded</v>
      </c>
      <c r="V5406" s="1" t="str">
        <f>IF(kiva_loans__muestra[[#This Row],[lender_count]]&gt;=50,"high","low")</f>
        <v>low</v>
      </c>
    </row>
    <row r="5407" spans="1:22" x14ac:dyDescent="0.25">
      <c r="A5407">
        <v>1010806</v>
      </c>
      <c r="B5407">
        <v>8500</v>
      </c>
      <c r="C5407">
        <v>8500</v>
      </c>
      <c r="D5407" s="1" t="s">
        <v>98</v>
      </c>
      <c r="E5407" s="1" t="s">
        <v>37</v>
      </c>
      <c r="F5407" s="1" t="s">
        <v>1352</v>
      </c>
      <c r="G5407" s="1" t="s">
        <v>3278</v>
      </c>
      <c r="H5407" s="1" t="s">
        <v>100</v>
      </c>
      <c r="I5407" s="1" t="s">
        <v>1125</v>
      </c>
      <c r="J5407" s="1" t="s">
        <v>101</v>
      </c>
      <c r="K5407">
        <v>1450</v>
      </c>
      <c r="L5407" s="2">
        <v>42389.300798611112</v>
      </c>
      <c r="M5407" s="2">
        <v>42383.375</v>
      </c>
      <c r="N5407" s="2">
        <v>42398.769293981481</v>
      </c>
      <c r="O5407">
        <v>110</v>
      </c>
      <c r="P5407">
        <v>27</v>
      </c>
      <c r="Q5407" s="1" t="s">
        <v>690</v>
      </c>
      <c r="R5407" s="1" t="s">
        <v>24</v>
      </c>
      <c r="S5407" s="1" t="s">
        <v>35</v>
      </c>
      <c r="T5407" s="3">
        <v>42389</v>
      </c>
      <c r="U5407" s="1" t="str">
        <f>IF(kiva_loans__muestra[[#This Row],[funded_amount]]=kiva_loans__muestra[[#This Row],[loan_amount]],"funded","unfunded")</f>
        <v>funded</v>
      </c>
      <c r="V5407" s="1" t="str">
        <f>IF(kiva_loans__muestra[[#This Row],[lender_count]]&gt;=50,"high","low")</f>
        <v>low</v>
      </c>
    </row>
    <row r="5408" spans="1:22" x14ac:dyDescent="0.25">
      <c r="A5408">
        <v>1011013</v>
      </c>
      <c r="B5408">
        <v>2250</v>
      </c>
      <c r="C5408">
        <v>2250</v>
      </c>
      <c r="D5408" s="1" t="s">
        <v>64</v>
      </c>
      <c r="E5408" s="1" t="s">
        <v>37</v>
      </c>
      <c r="F5408" s="1" t="s">
        <v>9658</v>
      </c>
      <c r="G5408" s="1" t="s">
        <v>3261</v>
      </c>
      <c r="H5408" s="1" t="s">
        <v>20</v>
      </c>
      <c r="I5408" s="1" t="s">
        <v>1286</v>
      </c>
      <c r="J5408" s="1" t="s">
        <v>22</v>
      </c>
      <c r="K5408">
        <v>3340</v>
      </c>
      <c r="L5408" s="2">
        <v>42389.437835648147</v>
      </c>
      <c r="M5408" s="2">
        <v>42366.375</v>
      </c>
      <c r="N5408" s="2">
        <v>42391.682696759257</v>
      </c>
      <c r="O5408">
        <v>430</v>
      </c>
      <c r="P5408">
        <v>9</v>
      </c>
      <c r="Q5408" s="1" t="s">
        <v>30</v>
      </c>
      <c r="R5408" s="1" t="s">
        <v>24</v>
      </c>
      <c r="S5408" s="1" t="s">
        <v>25</v>
      </c>
      <c r="T5408" s="3">
        <v>42389</v>
      </c>
      <c r="U5408" s="1" t="str">
        <f>IF(kiva_loans__muestra[[#This Row],[funded_amount]]=kiva_loans__muestra[[#This Row],[loan_amount]],"funded","unfunded")</f>
        <v>funded</v>
      </c>
      <c r="V5408" s="1" t="str">
        <f>IF(kiva_loans__muestra[[#This Row],[lender_count]]&gt;=50,"high","low")</f>
        <v>low</v>
      </c>
    </row>
    <row r="5409" spans="1:22" x14ac:dyDescent="0.25">
      <c r="A5409">
        <v>1090680</v>
      </c>
      <c r="B5409">
        <v>14500</v>
      </c>
      <c r="C5409">
        <v>50000</v>
      </c>
      <c r="D5409" s="1" t="s">
        <v>49</v>
      </c>
      <c r="E5409" s="1" t="s">
        <v>49</v>
      </c>
      <c r="F5409" s="1" t="s">
        <v>9659</v>
      </c>
      <c r="G5409" s="1" t="s">
        <v>3775</v>
      </c>
      <c r="H5409" s="1" t="s">
        <v>155</v>
      </c>
      <c r="I5409" s="1" t="s">
        <v>30</v>
      </c>
      <c r="J5409" s="1" t="s">
        <v>90</v>
      </c>
      <c r="L5409" s="2">
        <v>42389.931458333333</v>
      </c>
      <c r="M5409" s="2"/>
      <c r="N5409" s="2"/>
      <c r="O5409">
        <v>240</v>
      </c>
      <c r="P5409">
        <v>35</v>
      </c>
      <c r="Q5409" s="1" t="s">
        <v>30</v>
      </c>
      <c r="R5409" s="1" t="s">
        <v>24</v>
      </c>
      <c r="S5409" s="1" t="s">
        <v>25</v>
      </c>
      <c r="T5409" s="3">
        <v>42389</v>
      </c>
      <c r="U5409" s="1" t="str">
        <f>IF(kiva_loans__muestra[[#This Row],[funded_amount]]=kiva_loans__muestra[[#This Row],[loan_amount]],"funded","unfunded")</f>
        <v>unfunded</v>
      </c>
      <c r="V5409" s="1" t="str">
        <f>IF(kiva_loans__muestra[[#This Row],[lender_count]]&gt;=50,"high","low")</f>
        <v>low</v>
      </c>
    </row>
    <row r="5410" spans="1:22" x14ac:dyDescent="0.25">
      <c r="A5410">
        <v>1011227</v>
      </c>
      <c r="B5410">
        <v>8750</v>
      </c>
      <c r="C5410">
        <v>8750</v>
      </c>
      <c r="D5410" s="1" t="s">
        <v>37</v>
      </c>
      <c r="E5410" s="1" t="s">
        <v>37</v>
      </c>
      <c r="F5410" s="1" t="s">
        <v>9660</v>
      </c>
      <c r="G5410" s="1" t="s">
        <v>3274</v>
      </c>
      <c r="H5410" s="1" t="s">
        <v>105</v>
      </c>
      <c r="I5410" s="1" t="s">
        <v>949</v>
      </c>
      <c r="J5410" s="1" t="s">
        <v>106</v>
      </c>
      <c r="K5410">
        <v>1430</v>
      </c>
      <c r="L5410" s="2">
        <v>42389.779467592591</v>
      </c>
      <c r="M5410" s="2">
        <v>42376.375</v>
      </c>
      <c r="N5410" s="2">
        <v>42421.781759259262</v>
      </c>
      <c r="O5410">
        <v>100</v>
      </c>
      <c r="P5410">
        <v>35</v>
      </c>
      <c r="Q5410" s="1" t="s">
        <v>9661</v>
      </c>
      <c r="R5410" s="1" t="s">
        <v>92</v>
      </c>
      <c r="S5410" s="1" t="s">
        <v>25</v>
      </c>
      <c r="T5410" s="3">
        <v>42389</v>
      </c>
      <c r="U5410" s="1" t="str">
        <f>IF(kiva_loans__muestra[[#This Row],[funded_amount]]=kiva_loans__muestra[[#This Row],[loan_amount]],"funded","unfunded")</f>
        <v>funded</v>
      </c>
      <c r="V5410" s="1" t="str">
        <f>IF(kiva_loans__muestra[[#This Row],[lender_count]]&gt;=50,"high","low")</f>
        <v>low</v>
      </c>
    </row>
    <row r="5411" spans="1:22" x14ac:dyDescent="0.25">
      <c r="A5411">
        <v>1011061</v>
      </c>
      <c r="B5411">
        <v>2250</v>
      </c>
      <c r="C5411">
        <v>2250</v>
      </c>
      <c r="D5411" s="1" t="s">
        <v>36</v>
      </c>
      <c r="E5411" s="1" t="s">
        <v>37</v>
      </c>
      <c r="F5411" s="1" t="s">
        <v>2049</v>
      </c>
      <c r="G5411" s="1" t="s">
        <v>3261</v>
      </c>
      <c r="H5411" s="1" t="s">
        <v>20</v>
      </c>
      <c r="I5411" s="1" t="s">
        <v>1286</v>
      </c>
      <c r="J5411" s="1" t="s">
        <v>22</v>
      </c>
      <c r="K5411">
        <v>3340</v>
      </c>
      <c r="L5411" s="2">
        <v>42389.488877314812</v>
      </c>
      <c r="M5411" s="2">
        <v>42367.375</v>
      </c>
      <c r="N5411" s="2">
        <v>42396.177858796298</v>
      </c>
      <c r="O5411">
        <v>430</v>
      </c>
      <c r="P5411">
        <v>9</v>
      </c>
      <c r="Q5411" s="1" t="s">
        <v>2969</v>
      </c>
      <c r="R5411" s="1" t="s">
        <v>24</v>
      </c>
      <c r="S5411" s="1" t="s">
        <v>25</v>
      </c>
      <c r="T5411" s="3">
        <v>42389</v>
      </c>
      <c r="U5411" s="1" t="str">
        <f>IF(kiva_loans__muestra[[#This Row],[funded_amount]]=kiva_loans__muestra[[#This Row],[loan_amount]],"funded","unfunded")</f>
        <v>funded</v>
      </c>
      <c r="V5411" s="1" t="str">
        <f>IF(kiva_loans__muestra[[#This Row],[lender_count]]&gt;=50,"high","low")</f>
        <v>low</v>
      </c>
    </row>
    <row r="5412" spans="1:22" x14ac:dyDescent="0.25">
      <c r="A5412">
        <v>1010683</v>
      </c>
      <c r="B5412">
        <v>5250</v>
      </c>
      <c r="C5412">
        <v>5250</v>
      </c>
      <c r="D5412" s="1" t="s">
        <v>160</v>
      </c>
      <c r="E5412" s="1" t="s">
        <v>66</v>
      </c>
      <c r="F5412" s="1" t="s">
        <v>9662</v>
      </c>
      <c r="G5412" s="1" t="s">
        <v>3278</v>
      </c>
      <c r="H5412" s="1" t="s">
        <v>100</v>
      </c>
      <c r="I5412" s="1" t="s">
        <v>111</v>
      </c>
      <c r="J5412" s="1" t="s">
        <v>101</v>
      </c>
      <c r="K5412">
        <v>1450</v>
      </c>
      <c r="L5412" s="2">
        <v>42389.097245370373</v>
      </c>
      <c r="M5412" s="2">
        <v>42384.375</v>
      </c>
      <c r="N5412" s="2">
        <v>42391.641655092593</v>
      </c>
      <c r="O5412">
        <v>80</v>
      </c>
      <c r="P5412">
        <v>21</v>
      </c>
      <c r="Q5412" s="1" t="s">
        <v>30</v>
      </c>
      <c r="R5412" s="1" t="s">
        <v>24</v>
      </c>
      <c r="S5412" s="1" t="s">
        <v>35</v>
      </c>
      <c r="T5412" s="3">
        <v>42389</v>
      </c>
      <c r="U5412" s="1" t="str">
        <f>IF(kiva_loans__muestra[[#This Row],[funded_amount]]=kiva_loans__muestra[[#This Row],[loan_amount]],"funded","unfunded")</f>
        <v>funded</v>
      </c>
      <c r="V5412" s="1" t="str">
        <f>IF(kiva_loans__muestra[[#This Row],[lender_count]]&gt;=50,"high","low")</f>
        <v>low</v>
      </c>
    </row>
    <row r="5413" spans="1:22" x14ac:dyDescent="0.25">
      <c r="A5413">
        <v>1010878</v>
      </c>
      <c r="B5413">
        <v>5000</v>
      </c>
      <c r="C5413">
        <v>5000</v>
      </c>
      <c r="D5413" s="1" t="s">
        <v>48</v>
      </c>
      <c r="E5413" s="1" t="s">
        <v>49</v>
      </c>
      <c r="F5413" s="1" t="s">
        <v>2830</v>
      </c>
      <c r="G5413" s="1" t="s">
        <v>3263</v>
      </c>
      <c r="H5413" s="1" t="s">
        <v>33</v>
      </c>
      <c r="I5413" s="1" t="s">
        <v>1138</v>
      </c>
      <c r="J5413" s="1" t="s">
        <v>34</v>
      </c>
      <c r="K5413">
        <v>1380</v>
      </c>
      <c r="L5413" s="2">
        <v>42389.365879629629</v>
      </c>
      <c r="M5413" s="2">
        <v>42377.375</v>
      </c>
      <c r="N5413" s="2">
        <v>42393.72792824074</v>
      </c>
      <c r="O5413">
        <v>80</v>
      </c>
      <c r="P5413">
        <v>20</v>
      </c>
      <c r="Q5413" s="1" t="s">
        <v>30</v>
      </c>
      <c r="R5413" s="1" t="s">
        <v>24</v>
      </c>
      <c r="S5413" s="1" t="s">
        <v>31</v>
      </c>
      <c r="T5413" s="3">
        <v>42389</v>
      </c>
      <c r="U5413" s="1" t="str">
        <f>IF(kiva_loans__muestra[[#This Row],[funded_amount]]=kiva_loans__muestra[[#This Row],[loan_amount]],"funded","unfunded")</f>
        <v>funded</v>
      </c>
      <c r="V5413" s="1" t="str">
        <f>IF(kiva_loans__muestra[[#This Row],[lender_count]]&gt;=50,"high","low")</f>
        <v>low</v>
      </c>
    </row>
    <row r="5414" spans="1:22" x14ac:dyDescent="0.25">
      <c r="A5414">
        <v>1011195</v>
      </c>
      <c r="B5414">
        <v>12500</v>
      </c>
      <c r="C5414">
        <v>16000</v>
      </c>
      <c r="D5414" s="1" t="s">
        <v>65</v>
      </c>
      <c r="E5414" s="1" t="s">
        <v>66</v>
      </c>
      <c r="F5414" s="1" t="s">
        <v>9663</v>
      </c>
      <c r="G5414" s="1" t="s">
        <v>3467</v>
      </c>
      <c r="H5414" s="1" t="s">
        <v>634</v>
      </c>
      <c r="I5414" s="1" t="s">
        <v>9664</v>
      </c>
      <c r="J5414" s="1" t="s">
        <v>636</v>
      </c>
      <c r="K5414">
        <v>3390</v>
      </c>
      <c r="L5414" s="2">
        <v>42389.721979166665</v>
      </c>
      <c r="M5414" s="2">
        <v>42408.375</v>
      </c>
      <c r="N5414" s="2"/>
      <c r="O5414">
        <v>490</v>
      </c>
      <c r="P5414">
        <v>30</v>
      </c>
      <c r="Q5414" s="1" t="s">
        <v>107</v>
      </c>
      <c r="R5414" s="1" t="s">
        <v>92</v>
      </c>
      <c r="S5414" s="1" t="s">
        <v>31</v>
      </c>
      <c r="T5414" s="3">
        <v>42389</v>
      </c>
      <c r="U5414" s="1" t="str">
        <f>IF(kiva_loans__muestra[[#This Row],[funded_amount]]=kiva_loans__muestra[[#This Row],[loan_amount]],"funded","unfunded")</f>
        <v>unfunded</v>
      </c>
      <c r="V5414" s="1" t="str">
        <f>IF(kiva_loans__muestra[[#This Row],[lender_count]]&gt;=50,"high","low")</f>
        <v>low</v>
      </c>
    </row>
    <row r="5415" spans="1:22" x14ac:dyDescent="0.25">
      <c r="A5415">
        <v>1011422</v>
      </c>
      <c r="B5415">
        <v>3000</v>
      </c>
      <c r="C5415">
        <v>3000</v>
      </c>
      <c r="D5415" s="1" t="s">
        <v>45</v>
      </c>
      <c r="E5415" s="1" t="s">
        <v>46</v>
      </c>
      <c r="F5415" s="1" t="s">
        <v>9665</v>
      </c>
      <c r="G5415" s="1" t="s">
        <v>3278</v>
      </c>
      <c r="H5415" s="1" t="s">
        <v>100</v>
      </c>
      <c r="I5415" s="1" t="s">
        <v>1171</v>
      </c>
      <c r="J5415" s="1" t="s">
        <v>101</v>
      </c>
      <c r="K5415">
        <v>1450</v>
      </c>
      <c r="L5415" s="2">
        <v>42390.09480324074</v>
      </c>
      <c r="M5415" s="2">
        <v>42382.375</v>
      </c>
      <c r="N5415" s="2">
        <v>42391.981296296297</v>
      </c>
      <c r="O5415">
        <v>80</v>
      </c>
      <c r="P5415">
        <v>10</v>
      </c>
      <c r="Q5415" s="1" t="s">
        <v>30</v>
      </c>
      <c r="R5415" s="1" t="s">
        <v>24</v>
      </c>
      <c r="S5415" s="1" t="s">
        <v>35</v>
      </c>
      <c r="T5415" s="3">
        <v>42390</v>
      </c>
      <c r="U5415" s="1" t="str">
        <f>IF(kiva_loans__muestra[[#This Row],[funded_amount]]=kiva_loans__muestra[[#This Row],[loan_amount]],"funded","unfunded")</f>
        <v>funded</v>
      </c>
      <c r="V5415" s="1" t="str">
        <f>IF(kiva_loans__muestra[[#This Row],[lender_count]]&gt;=50,"high","low")</f>
        <v>low</v>
      </c>
    </row>
    <row r="5416" spans="1:22" x14ac:dyDescent="0.25">
      <c r="A5416">
        <v>1011885</v>
      </c>
      <c r="B5416">
        <v>25000</v>
      </c>
      <c r="C5416">
        <v>25000</v>
      </c>
      <c r="D5416" s="1" t="s">
        <v>175</v>
      </c>
      <c r="E5416" s="1" t="s">
        <v>78</v>
      </c>
      <c r="F5416" s="1" t="s">
        <v>9666</v>
      </c>
      <c r="G5416" s="1" t="s">
        <v>3661</v>
      </c>
      <c r="H5416" s="1" t="s">
        <v>805</v>
      </c>
      <c r="I5416" s="1" t="s">
        <v>2273</v>
      </c>
      <c r="J5416" s="1" t="s">
        <v>90</v>
      </c>
      <c r="K5416">
        <v>770</v>
      </c>
      <c r="L5416" s="2">
        <v>42390.569872685184</v>
      </c>
      <c r="M5416" s="2">
        <v>42387.375</v>
      </c>
      <c r="N5416" s="2">
        <v>42396.631643518522</v>
      </c>
      <c r="O5416">
        <v>200</v>
      </c>
      <c r="P5416">
        <v>74</v>
      </c>
      <c r="Q5416" s="1" t="s">
        <v>9667</v>
      </c>
      <c r="R5416" s="1" t="s">
        <v>24</v>
      </c>
      <c r="S5416" s="1" t="s">
        <v>31</v>
      </c>
      <c r="T5416" s="3">
        <v>42390</v>
      </c>
      <c r="U5416" s="1" t="str">
        <f>IF(kiva_loans__muestra[[#This Row],[funded_amount]]=kiva_loans__muestra[[#This Row],[loan_amount]],"funded","unfunded")</f>
        <v>funded</v>
      </c>
      <c r="V5416" s="1" t="str">
        <f>IF(kiva_loans__muestra[[#This Row],[lender_count]]&gt;=50,"high","low")</f>
        <v>high</v>
      </c>
    </row>
    <row r="5417" spans="1:22" x14ac:dyDescent="0.25">
      <c r="A5417">
        <v>1011938</v>
      </c>
      <c r="B5417">
        <v>16000</v>
      </c>
      <c r="C5417">
        <v>16000</v>
      </c>
      <c r="D5417" s="1" t="s">
        <v>62</v>
      </c>
      <c r="E5417" s="1" t="s">
        <v>62</v>
      </c>
      <c r="F5417" s="1" t="s">
        <v>9668</v>
      </c>
      <c r="G5417" s="1" t="s">
        <v>3274</v>
      </c>
      <c r="H5417" s="1" t="s">
        <v>105</v>
      </c>
      <c r="I5417" s="1" t="s">
        <v>792</v>
      </c>
      <c r="J5417" s="1" t="s">
        <v>106</v>
      </c>
      <c r="K5417">
        <v>1190</v>
      </c>
      <c r="L5417" s="2">
        <v>42390.670370370368</v>
      </c>
      <c r="M5417" s="2">
        <v>42359.375</v>
      </c>
      <c r="N5417" s="2">
        <v>42393.671956018516</v>
      </c>
      <c r="O5417">
        <v>60</v>
      </c>
      <c r="P5417">
        <v>12</v>
      </c>
      <c r="Q5417" s="1" t="s">
        <v>40</v>
      </c>
      <c r="R5417" s="1" t="s">
        <v>92</v>
      </c>
      <c r="S5417" s="1" t="s">
        <v>35</v>
      </c>
      <c r="T5417" s="3">
        <v>42390</v>
      </c>
      <c r="U5417" s="1" t="str">
        <f>IF(kiva_loans__muestra[[#This Row],[funded_amount]]=kiva_loans__muestra[[#This Row],[loan_amount]],"funded","unfunded")</f>
        <v>funded</v>
      </c>
      <c r="V5417" s="1" t="str">
        <f>IF(kiva_loans__muestra[[#This Row],[lender_count]]&gt;=50,"high","low")</f>
        <v>low</v>
      </c>
    </row>
    <row r="5418" spans="1:22" x14ac:dyDescent="0.25">
      <c r="A5418">
        <v>1012021</v>
      </c>
      <c r="B5418">
        <v>5750</v>
      </c>
      <c r="C5418">
        <v>7000</v>
      </c>
      <c r="D5418" s="1" t="s">
        <v>48</v>
      </c>
      <c r="E5418" s="1" t="s">
        <v>49</v>
      </c>
      <c r="F5418" s="1" t="s">
        <v>9669</v>
      </c>
      <c r="G5418" s="1" t="s">
        <v>3266</v>
      </c>
      <c r="H5418" s="1" t="s">
        <v>89</v>
      </c>
      <c r="I5418" s="1" t="s">
        <v>638</v>
      </c>
      <c r="J5418" s="1" t="s">
        <v>90</v>
      </c>
      <c r="K5418">
        <v>1990</v>
      </c>
      <c r="L5418" s="2">
        <v>42390.94971064815</v>
      </c>
      <c r="M5418" s="2">
        <v>42381.375</v>
      </c>
      <c r="N5418" s="2"/>
      <c r="O5418">
        <v>200</v>
      </c>
      <c r="P5418">
        <v>16</v>
      </c>
      <c r="Q5418" s="1" t="s">
        <v>1367</v>
      </c>
      <c r="R5418" s="1" t="s">
        <v>24</v>
      </c>
      <c r="S5418" s="1" t="s">
        <v>31</v>
      </c>
      <c r="T5418" s="3">
        <v>42390</v>
      </c>
      <c r="U5418" s="1" t="str">
        <f>IF(kiva_loans__muestra[[#This Row],[funded_amount]]=kiva_loans__muestra[[#This Row],[loan_amount]],"funded","unfunded")</f>
        <v>unfunded</v>
      </c>
      <c r="V5418" s="1" t="str">
        <f>IF(kiva_loans__muestra[[#This Row],[lender_count]]&gt;=50,"high","low")</f>
        <v>low</v>
      </c>
    </row>
    <row r="5419" spans="1:22" x14ac:dyDescent="0.25">
      <c r="A5419">
        <v>1011715</v>
      </c>
      <c r="B5419">
        <v>3750</v>
      </c>
      <c r="C5419">
        <v>3750</v>
      </c>
      <c r="D5419" s="1" t="s">
        <v>64</v>
      </c>
      <c r="E5419" s="1" t="s">
        <v>37</v>
      </c>
      <c r="F5419" s="1" t="s">
        <v>9670</v>
      </c>
      <c r="G5419" s="1" t="s">
        <v>3261</v>
      </c>
      <c r="H5419" s="1" t="s">
        <v>20</v>
      </c>
      <c r="I5419" s="1" t="s">
        <v>1383</v>
      </c>
      <c r="J5419" s="1" t="s">
        <v>22</v>
      </c>
      <c r="K5419">
        <v>3340</v>
      </c>
      <c r="L5419" s="2">
        <v>42390.381365740737</v>
      </c>
      <c r="M5419" s="2">
        <v>42377.375</v>
      </c>
      <c r="N5419" s="2">
        <v>42396.844699074078</v>
      </c>
      <c r="O5419">
        <v>430</v>
      </c>
      <c r="P5419">
        <v>15</v>
      </c>
      <c r="Q5419" s="1" t="s">
        <v>378</v>
      </c>
      <c r="R5419" s="1" t="s">
        <v>24</v>
      </c>
      <c r="S5419" s="1" t="s">
        <v>25</v>
      </c>
      <c r="T5419" s="3">
        <v>42390</v>
      </c>
      <c r="U5419" s="1" t="str">
        <f>IF(kiva_loans__muestra[[#This Row],[funded_amount]]=kiva_loans__muestra[[#This Row],[loan_amount]],"funded","unfunded")</f>
        <v>funded</v>
      </c>
      <c r="V5419" s="1" t="str">
        <f>IF(kiva_loans__muestra[[#This Row],[lender_count]]&gt;=50,"high","low")</f>
        <v>low</v>
      </c>
    </row>
    <row r="5420" spans="1:22" x14ac:dyDescent="0.25">
      <c r="A5420">
        <v>1012167</v>
      </c>
      <c r="B5420">
        <v>11000</v>
      </c>
      <c r="C5420">
        <v>11000</v>
      </c>
      <c r="D5420" s="1" t="s">
        <v>81</v>
      </c>
      <c r="E5420" s="1" t="s">
        <v>27</v>
      </c>
      <c r="F5420" s="1" t="s">
        <v>9671</v>
      </c>
      <c r="G5420" s="1" t="s">
        <v>3311</v>
      </c>
      <c r="H5420" s="1" t="s">
        <v>119</v>
      </c>
      <c r="I5420" s="1" t="s">
        <v>1687</v>
      </c>
      <c r="J5420" s="1" t="s">
        <v>270</v>
      </c>
      <c r="K5420">
        <v>2040</v>
      </c>
      <c r="L5420" s="2">
        <v>42391.228668981479</v>
      </c>
      <c r="M5420" s="2">
        <v>42361.375</v>
      </c>
      <c r="N5420" s="2">
        <v>42394.417951388888</v>
      </c>
      <c r="O5420">
        <v>200</v>
      </c>
      <c r="P5420">
        <v>26</v>
      </c>
      <c r="Q5420" s="1" t="s">
        <v>30</v>
      </c>
      <c r="R5420" s="1" t="s">
        <v>60</v>
      </c>
      <c r="S5420" s="1" t="s">
        <v>31</v>
      </c>
      <c r="T5420" s="3">
        <v>42391</v>
      </c>
      <c r="U5420" s="1" t="str">
        <f>IF(kiva_loans__muestra[[#This Row],[funded_amount]]=kiva_loans__muestra[[#This Row],[loan_amount]],"funded","unfunded")</f>
        <v>funded</v>
      </c>
      <c r="V5420" s="1" t="str">
        <f>IF(kiva_loans__muestra[[#This Row],[lender_count]]&gt;=50,"high","low")</f>
        <v>low</v>
      </c>
    </row>
    <row r="5421" spans="1:22" x14ac:dyDescent="0.25">
      <c r="A5421">
        <v>1012539</v>
      </c>
      <c r="B5421">
        <v>9250</v>
      </c>
      <c r="C5421">
        <v>14750</v>
      </c>
      <c r="D5421" s="1" t="s">
        <v>137</v>
      </c>
      <c r="E5421" s="1" t="s">
        <v>27</v>
      </c>
      <c r="F5421" s="1" t="s">
        <v>9672</v>
      </c>
      <c r="G5421" s="1" t="s">
        <v>3396</v>
      </c>
      <c r="H5421" s="1" t="s">
        <v>788</v>
      </c>
      <c r="I5421" s="1" t="s">
        <v>927</v>
      </c>
      <c r="J5421" s="1" t="s">
        <v>790</v>
      </c>
      <c r="K5421">
        <v>580</v>
      </c>
      <c r="L5421" s="2">
        <v>42391.717060185183</v>
      </c>
      <c r="M5421" s="2">
        <v>42360.375</v>
      </c>
      <c r="N5421" s="2"/>
      <c r="O5421">
        <v>150</v>
      </c>
      <c r="P5421">
        <v>28</v>
      </c>
      <c r="Q5421" s="1" t="s">
        <v>57</v>
      </c>
      <c r="R5421" s="1" t="s">
        <v>24</v>
      </c>
      <c r="S5421" s="1" t="s">
        <v>31</v>
      </c>
      <c r="T5421" s="3">
        <v>42391</v>
      </c>
      <c r="U5421" s="1" t="str">
        <f>IF(kiva_loans__muestra[[#This Row],[funded_amount]]=kiva_loans__muestra[[#This Row],[loan_amount]],"funded","unfunded")</f>
        <v>unfunded</v>
      </c>
      <c r="V5421" s="1" t="str">
        <f>IF(kiva_loans__muestra[[#This Row],[lender_count]]&gt;=50,"high","low")</f>
        <v>low</v>
      </c>
    </row>
    <row r="5422" spans="1:22" x14ac:dyDescent="0.25">
      <c r="A5422">
        <v>1012350</v>
      </c>
      <c r="B5422">
        <v>9000</v>
      </c>
      <c r="C5422">
        <v>9000</v>
      </c>
      <c r="D5422" s="1" t="s">
        <v>56</v>
      </c>
      <c r="E5422" s="1" t="s">
        <v>32</v>
      </c>
      <c r="F5422" s="1" t="s">
        <v>9673</v>
      </c>
      <c r="G5422" s="1" t="s">
        <v>3661</v>
      </c>
      <c r="H5422" s="1" t="s">
        <v>805</v>
      </c>
      <c r="I5422" s="1" t="s">
        <v>1216</v>
      </c>
      <c r="J5422" s="1" t="s">
        <v>90</v>
      </c>
      <c r="K5422">
        <v>770</v>
      </c>
      <c r="L5422" s="2">
        <v>42391.461377314816</v>
      </c>
      <c r="M5422" s="2">
        <v>42388.375</v>
      </c>
      <c r="N5422" s="2">
        <v>42422.997800925928</v>
      </c>
      <c r="O5422">
        <v>170</v>
      </c>
      <c r="P5422">
        <v>32</v>
      </c>
      <c r="Q5422" s="1" t="s">
        <v>9674</v>
      </c>
      <c r="R5422" s="1" t="s">
        <v>24</v>
      </c>
      <c r="S5422" s="1" t="s">
        <v>31</v>
      </c>
      <c r="T5422" s="3">
        <v>42391</v>
      </c>
      <c r="U5422" s="1" t="str">
        <f>IF(kiva_loans__muestra[[#This Row],[funded_amount]]=kiva_loans__muestra[[#This Row],[loan_amount]],"funded","unfunded")</f>
        <v>funded</v>
      </c>
      <c r="V5422" s="1" t="str">
        <f>IF(kiva_loans__muestra[[#This Row],[lender_count]]&gt;=50,"high","low")</f>
        <v>low</v>
      </c>
    </row>
    <row r="5423" spans="1:22" x14ac:dyDescent="0.25">
      <c r="A5423">
        <v>1012369</v>
      </c>
      <c r="B5423">
        <v>3250</v>
      </c>
      <c r="C5423">
        <v>3250</v>
      </c>
      <c r="D5423" s="1" t="s">
        <v>46</v>
      </c>
      <c r="E5423" s="1" t="s">
        <v>46</v>
      </c>
      <c r="F5423" s="1" t="s">
        <v>9675</v>
      </c>
      <c r="G5423" s="1" t="s">
        <v>3278</v>
      </c>
      <c r="H5423" s="1" t="s">
        <v>100</v>
      </c>
      <c r="I5423" s="1" t="s">
        <v>1295</v>
      </c>
      <c r="J5423" s="1" t="s">
        <v>101</v>
      </c>
      <c r="K5423">
        <v>1250</v>
      </c>
      <c r="L5423" s="2">
        <v>42391.491608796299</v>
      </c>
      <c r="M5423" s="2">
        <v>42361.375</v>
      </c>
      <c r="N5423" s="2">
        <v>42425.718553240738</v>
      </c>
      <c r="O5423">
        <v>120</v>
      </c>
      <c r="P5423">
        <v>13</v>
      </c>
      <c r="Q5423" s="1" t="s">
        <v>9676</v>
      </c>
      <c r="R5423" s="1" t="s">
        <v>92</v>
      </c>
      <c r="S5423" s="1" t="s">
        <v>35</v>
      </c>
      <c r="T5423" s="3">
        <v>42391</v>
      </c>
      <c r="U5423" s="1" t="str">
        <f>IF(kiva_loans__muestra[[#This Row],[funded_amount]]=kiva_loans__muestra[[#This Row],[loan_amount]],"funded","unfunded")</f>
        <v>funded</v>
      </c>
      <c r="V5423" s="1" t="str">
        <f>IF(kiva_loans__muestra[[#This Row],[lender_count]]&gt;=50,"high","low")</f>
        <v>low</v>
      </c>
    </row>
    <row r="5424" spans="1:22" x14ac:dyDescent="0.25">
      <c r="A5424">
        <v>1012704</v>
      </c>
      <c r="B5424">
        <v>2250</v>
      </c>
      <c r="C5424">
        <v>2250</v>
      </c>
      <c r="D5424" s="1" t="s">
        <v>55</v>
      </c>
      <c r="E5424" s="1" t="s">
        <v>32</v>
      </c>
      <c r="F5424" s="1" t="s">
        <v>9677</v>
      </c>
      <c r="G5424" s="1" t="s">
        <v>3261</v>
      </c>
      <c r="H5424" s="1" t="s">
        <v>20</v>
      </c>
      <c r="I5424" s="1" t="s">
        <v>1286</v>
      </c>
      <c r="J5424" s="1" t="s">
        <v>22</v>
      </c>
      <c r="K5424">
        <v>3340</v>
      </c>
      <c r="L5424" s="2">
        <v>42392.350405092591</v>
      </c>
      <c r="M5424" s="2">
        <v>42367.375</v>
      </c>
      <c r="N5424" s="2">
        <v>42395.869895833333</v>
      </c>
      <c r="O5424">
        <v>430</v>
      </c>
      <c r="P5424">
        <v>9</v>
      </c>
      <c r="Q5424" s="1" t="s">
        <v>40</v>
      </c>
      <c r="R5424" s="1" t="s">
        <v>24</v>
      </c>
      <c r="S5424" s="1" t="s">
        <v>25</v>
      </c>
      <c r="T5424" s="3">
        <v>42392</v>
      </c>
      <c r="U5424" s="1" t="str">
        <f>IF(kiva_loans__muestra[[#This Row],[funded_amount]]=kiva_loans__muestra[[#This Row],[loan_amount]],"funded","unfunded")</f>
        <v>funded</v>
      </c>
      <c r="V5424" s="1" t="str">
        <f>IF(kiva_loans__muestra[[#This Row],[lender_count]]&gt;=50,"high","low")</f>
        <v>low</v>
      </c>
    </row>
    <row r="5425" spans="1:22" x14ac:dyDescent="0.25">
      <c r="A5425">
        <v>1012634</v>
      </c>
      <c r="B5425">
        <v>14250</v>
      </c>
      <c r="C5425">
        <v>14250</v>
      </c>
      <c r="D5425" s="1" t="s">
        <v>55</v>
      </c>
      <c r="E5425" s="1" t="s">
        <v>32</v>
      </c>
      <c r="F5425" s="1" t="s">
        <v>9678</v>
      </c>
      <c r="G5425" s="1" t="s">
        <v>3276</v>
      </c>
      <c r="H5425" s="1" t="s">
        <v>225</v>
      </c>
      <c r="I5425" s="1" t="s">
        <v>647</v>
      </c>
      <c r="J5425" s="1" t="s">
        <v>90</v>
      </c>
      <c r="K5425">
        <v>1370</v>
      </c>
      <c r="L5425" s="2">
        <v>42392.047118055554</v>
      </c>
      <c r="M5425" s="2">
        <v>42361.375</v>
      </c>
      <c r="N5425" s="2">
        <v>42395.227222222224</v>
      </c>
      <c r="O5425">
        <v>70</v>
      </c>
      <c r="P5425">
        <v>30</v>
      </c>
      <c r="Q5425" s="1" t="s">
        <v>40</v>
      </c>
      <c r="R5425" s="1" t="s">
        <v>24</v>
      </c>
      <c r="S5425" s="1" t="s">
        <v>35</v>
      </c>
      <c r="T5425" s="3">
        <v>42392</v>
      </c>
      <c r="U5425" s="1" t="str">
        <f>IF(kiva_loans__muestra[[#This Row],[funded_amount]]=kiva_loans__muestra[[#This Row],[loan_amount]],"funded","unfunded")</f>
        <v>funded</v>
      </c>
      <c r="V5425" s="1" t="str">
        <f>IF(kiva_loans__muestra[[#This Row],[lender_count]]&gt;=50,"high","low")</f>
        <v>low</v>
      </c>
    </row>
    <row r="5426" spans="1:22" x14ac:dyDescent="0.25">
      <c r="A5426">
        <v>1012661</v>
      </c>
      <c r="B5426">
        <v>57250</v>
      </c>
      <c r="C5426">
        <v>57250</v>
      </c>
      <c r="D5426" s="1" t="s">
        <v>137</v>
      </c>
      <c r="E5426" s="1" t="s">
        <v>27</v>
      </c>
      <c r="F5426" s="1" t="s">
        <v>9679</v>
      </c>
      <c r="G5426" s="1" t="s">
        <v>3396</v>
      </c>
      <c r="H5426" s="1" t="s">
        <v>788</v>
      </c>
      <c r="I5426" s="1" t="s">
        <v>920</v>
      </c>
      <c r="J5426" s="1" t="s">
        <v>790</v>
      </c>
      <c r="K5426">
        <v>580</v>
      </c>
      <c r="L5426" s="2">
        <v>42392.175092592595</v>
      </c>
      <c r="M5426" s="2">
        <v>42360.375</v>
      </c>
      <c r="N5426" s="2">
        <v>42423.907962962963</v>
      </c>
      <c r="O5426">
        <v>90</v>
      </c>
      <c r="P5426">
        <v>150</v>
      </c>
      <c r="Q5426" s="1" t="s">
        <v>2601</v>
      </c>
      <c r="R5426" s="1" t="s">
        <v>1804</v>
      </c>
      <c r="S5426" s="1" t="s">
        <v>35</v>
      </c>
      <c r="T5426" s="3">
        <v>42392</v>
      </c>
      <c r="U5426" s="1" t="str">
        <f>IF(kiva_loans__muestra[[#This Row],[funded_amount]]=kiva_loans__muestra[[#This Row],[loan_amount]],"funded","unfunded")</f>
        <v>funded</v>
      </c>
      <c r="V5426" s="1" t="str">
        <f>IF(kiva_loans__muestra[[#This Row],[lender_count]]&gt;=50,"high","low")</f>
        <v>high</v>
      </c>
    </row>
    <row r="5427" spans="1:22" x14ac:dyDescent="0.25">
      <c r="A5427">
        <v>1012875</v>
      </c>
      <c r="B5427">
        <v>15750</v>
      </c>
      <c r="C5427">
        <v>15750</v>
      </c>
      <c r="D5427" s="1" t="s">
        <v>36</v>
      </c>
      <c r="E5427" s="1" t="s">
        <v>37</v>
      </c>
      <c r="F5427" s="1" t="s">
        <v>9680</v>
      </c>
      <c r="G5427" s="1" t="s">
        <v>4022</v>
      </c>
      <c r="H5427" s="1" t="s">
        <v>510</v>
      </c>
      <c r="I5427" s="1" t="s">
        <v>511</v>
      </c>
      <c r="J5427" s="1" t="s">
        <v>512</v>
      </c>
      <c r="K5427">
        <v>2390</v>
      </c>
      <c r="L5427" s="2">
        <v>42393.464699074073</v>
      </c>
      <c r="M5427" s="2">
        <v>42390.375</v>
      </c>
      <c r="N5427" s="2">
        <v>42418.174039351848</v>
      </c>
      <c r="O5427">
        <v>260</v>
      </c>
      <c r="P5427">
        <v>61</v>
      </c>
      <c r="Q5427" s="1" t="s">
        <v>9681</v>
      </c>
      <c r="R5427" s="1" t="s">
        <v>24</v>
      </c>
      <c r="S5427" s="1" t="s">
        <v>31</v>
      </c>
      <c r="T5427" s="3">
        <v>42393</v>
      </c>
      <c r="U5427" s="1" t="str">
        <f>IF(kiva_loans__muestra[[#This Row],[funded_amount]]=kiva_loans__muestra[[#This Row],[loan_amount]],"funded","unfunded")</f>
        <v>funded</v>
      </c>
      <c r="V5427" s="1" t="str">
        <f>IF(kiva_loans__muestra[[#This Row],[lender_count]]&gt;=50,"high","low")</f>
        <v>high</v>
      </c>
    </row>
    <row r="5428" spans="1:22" x14ac:dyDescent="0.25">
      <c r="A5428">
        <v>1012910</v>
      </c>
      <c r="B5428">
        <v>4750</v>
      </c>
      <c r="C5428">
        <v>4750</v>
      </c>
      <c r="D5428" s="1" t="s">
        <v>179</v>
      </c>
      <c r="E5428" s="1" t="s">
        <v>49</v>
      </c>
      <c r="F5428" s="1" t="s">
        <v>9682</v>
      </c>
      <c r="G5428" s="1" t="s">
        <v>3317</v>
      </c>
      <c r="H5428" s="1" t="s">
        <v>85</v>
      </c>
      <c r="I5428" s="1" t="s">
        <v>1271</v>
      </c>
      <c r="J5428" s="1" t="s">
        <v>87</v>
      </c>
      <c r="K5428">
        <v>3280</v>
      </c>
      <c r="L5428" s="2">
        <v>42393.932291666664</v>
      </c>
      <c r="M5428" s="2">
        <v>42373.375</v>
      </c>
      <c r="N5428" s="2">
        <v>42401.911481481482</v>
      </c>
      <c r="O5428">
        <v>30</v>
      </c>
      <c r="P5428">
        <v>3</v>
      </c>
      <c r="Q5428" s="1" t="s">
        <v>30</v>
      </c>
      <c r="R5428" s="1" t="s">
        <v>54</v>
      </c>
      <c r="S5428" s="1" t="s">
        <v>35</v>
      </c>
      <c r="T5428" s="3">
        <v>42393</v>
      </c>
      <c r="U5428" s="1" t="str">
        <f>IF(kiva_loans__muestra[[#This Row],[funded_amount]]=kiva_loans__muestra[[#This Row],[loan_amount]],"funded","unfunded")</f>
        <v>funded</v>
      </c>
      <c r="V5428" s="1" t="str">
        <f>IF(kiva_loans__muestra[[#This Row],[lender_count]]&gt;=50,"high","low")</f>
        <v>low</v>
      </c>
    </row>
    <row r="5429" spans="1:22" x14ac:dyDescent="0.25">
      <c r="A5429">
        <v>1013214</v>
      </c>
      <c r="B5429">
        <v>1000</v>
      </c>
      <c r="C5429">
        <v>1000</v>
      </c>
      <c r="D5429" s="1" t="s">
        <v>280</v>
      </c>
      <c r="E5429" s="1" t="s">
        <v>104</v>
      </c>
      <c r="F5429" s="1" t="s">
        <v>1275</v>
      </c>
      <c r="G5429" s="1" t="s">
        <v>3311</v>
      </c>
      <c r="H5429" s="1" t="s">
        <v>119</v>
      </c>
      <c r="I5429" s="1" t="s">
        <v>727</v>
      </c>
      <c r="J5429" s="1" t="s">
        <v>270</v>
      </c>
      <c r="K5429">
        <v>3110</v>
      </c>
      <c r="L5429" s="2">
        <v>42394.349537037036</v>
      </c>
      <c r="M5429" s="2">
        <v>42381.375</v>
      </c>
      <c r="N5429" s="2">
        <v>42394.758761574078</v>
      </c>
      <c r="O5429">
        <v>80</v>
      </c>
      <c r="P5429">
        <v>4</v>
      </c>
      <c r="Q5429" s="1" t="s">
        <v>30</v>
      </c>
      <c r="R5429" s="1" t="s">
        <v>60</v>
      </c>
      <c r="S5429" s="1" t="s">
        <v>31</v>
      </c>
      <c r="T5429" s="3">
        <v>42394</v>
      </c>
      <c r="U5429" s="1" t="str">
        <f>IF(kiva_loans__muestra[[#This Row],[funded_amount]]=kiva_loans__muestra[[#This Row],[loan_amount]],"funded","unfunded")</f>
        <v>funded</v>
      </c>
      <c r="V5429" s="1" t="str">
        <f>IF(kiva_loans__muestra[[#This Row],[lender_count]]&gt;=50,"high","low")</f>
        <v>low</v>
      </c>
    </row>
    <row r="5430" spans="1:22" x14ac:dyDescent="0.25">
      <c r="A5430">
        <v>1013662</v>
      </c>
      <c r="B5430">
        <v>3000</v>
      </c>
      <c r="C5430">
        <v>3000</v>
      </c>
      <c r="D5430" s="1" t="s">
        <v>41</v>
      </c>
      <c r="E5430" s="1" t="s">
        <v>27</v>
      </c>
      <c r="F5430" s="1" t="s">
        <v>9683</v>
      </c>
      <c r="G5430" s="1" t="s">
        <v>3266</v>
      </c>
      <c r="H5430" s="1" t="s">
        <v>89</v>
      </c>
      <c r="I5430" s="1" t="s">
        <v>1589</v>
      </c>
      <c r="J5430" s="1" t="s">
        <v>90</v>
      </c>
      <c r="K5430">
        <v>1990</v>
      </c>
      <c r="L5430" s="2">
        <v>42394.907824074071</v>
      </c>
      <c r="M5430" s="2">
        <v>42380.375</v>
      </c>
      <c r="N5430" s="2">
        <v>42400.934004629627</v>
      </c>
      <c r="O5430">
        <v>140</v>
      </c>
      <c r="P5430">
        <v>5</v>
      </c>
      <c r="Q5430" s="1" t="s">
        <v>67</v>
      </c>
      <c r="R5430" s="1" t="s">
        <v>24</v>
      </c>
      <c r="S5430" s="1" t="s">
        <v>31</v>
      </c>
      <c r="T5430" s="3">
        <v>42394</v>
      </c>
      <c r="U5430" s="1" t="str">
        <f>IF(kiva_loans__muestra[[#This Row],[funded_amount]]=kiva_loans__muestra[[#This Row],[loan_amount]],"funded","unfunded")</f>
        <v>funded</v>
      </c>
      <c r="V5430" s="1" t="str">
        <f>IF(kiva_loans__muestra[[#This Row],[lender_count]]&gt;=50,"high","low")</f>
        <v>low</v>
      </c>
    </row>
    <row r="5431" spans="1:22" x14ac:dyDescent="0.25">
      <c r="A5431">
        <v>1013463</v>
      </c>
      <c r="B5431">
        <v>2000</v>
      </c>
      <c r="C5431">
        <v>2000</v>
      </c>
      <c r="D5431" s="1" t="s">
        <v>64</v>
      </c>
      <c r="E5431" s="1" t="s">
        <v>37</v>
      </c>
      <c r="F5431" s="1" t="s">
        <v>9684</v>
      </c>
      <c r="G5431" s="1" t="s">
        <v>3263</v>
      </c>
      <c r="H5431" s="1" t="s">
        <v>33</v>
      </c>
      <c r="I5431" s="1" t="s">
        <v>1280</v>
      </c>
      <c r="J5431" s="1" t="s">
        <v>34</v>
      </c>
      <c r="K5431">
        <v>3880</v>
      </c>
      <c r="L5431" s="2">
        <v>42394.563958333332</v>
      </c>
      <c r="M5431" s="2">
        <v>42385.375</v>
      </c>
      <c r="N5431" s="2">
        <v>42396.050763888888</v>
      </c>
      <c r="O5431">
        <v>80</v>
      </c>
      <c r="P5431">
        <v>7</v>
      </c>
      <c r="Q5431" s="1" t="s">
        <v>30</v>
      </c>
      <c r="R5431" s="1" t="s">
        <v>60</v>
      </c>
      <c r="S5431" s="1" t="s">
        <v>31</v>
      </c>
      <c r="T5431" s="3">
        <v>42394</v>
      </c>
      <c r="U5431" s="1" t="str">
        <f>IF(kiva_loans__muestra[[#This Row],[funded_amount]]=kiva_loans__muestra[[#This Row],[loan_amount]],"funded","unfunded")</f>
        <v>funded</v>
      </c>
      <c r="V5431" s="1" t="str">
        <f>IF(kiva_loans__muestra[[#This Row],[lender_count]]&gt;=50,"high","low")</f>
        <v>low</v>
      </c>
    </row>
    <row r="5432" spans="1:22" x14ac:dyDescent="0.25">
      <c r="A5432">
        <v>1013222</v>
      </c>
      <c r="B5432">
        <v>1750</v>
      </c>
      <c r="C5432">
        <v>1750</v>
      </c>
      <c r="D5432" s="1" t="s">
        <v>280</v>
      </c>
      <c r="E5432" s="1" t="s">
        <v>104</v>
      </c>
      <c r="F5432" s="1" t="s">
        <v>1275</v>
      </c>
      <c r="G5432" s="1" t="s">
        <v>3311</v>
      </c>
      <c r="H5432" s="1" t="s">
        <v>119</v>
      </c>
      <c r="I5432" s="1" t="s">
        <v>727</v>
      </c>
      <c r="J5432" s="1" t="s">
        <v>270</v>
      </c>
      <c r="K5432">
        <v>3110</v>
      </c>
      <c r="L5432" s="2">
        <v>42394.352673611109</v>
      </c>
      <c r="M5432" s="2">
        <v>42381.375</v>
      </c>
      <c r="N5432" s="2">
        <v>42395.008703703701</v>
      </c>
      <c r="O5432">
        <v>80</v>
      </c>
      <c r="P5432">
        <v>5</v>
      </c>
      <c r="Q5432" s="1" t="s">
        <v>40</v>
      </c>
      <c r="R5432" s="1" t="s">
        <v>8904</v>
      </c>
      <c r="S5432" s="1" t="s">
        <v>31</v>
      </c>
      <c r="T5432" s="3">
        <v>42394</v>
      </c>
      <c r="U5432" s="1" t="str">
        <f>IF(kiva_loans__muestra[[#This Row],[funded_amount]]=kiva_loans__muestra[[#This Row],[loan_amount]],"funded","unfunded")</f>
        <v>funded</v>
      </c>
      <c r="V5432" s="1" t="str">
        <f>IF(kiva_loans__muestra[[#This Row],[lender_count]]&gt;=50,"high","low")</f>
        <v>low</v>
      </c>
    </row>
    <row r="5433" spans="1:22" x14ac:dyDescent="0.25">
      <c r="A5433">
        <v>1013628</v>
      </c>
      <c r="B5433">
        <v>4750</v>
      </c>
      <c r="C5433">
        <v>4750</v>
      </c>
      <c r="D5433" s="1" t="s">
        <v>55</v>
      </c>
      <c r="E5433" s="1" t="s">
        <v>32</v>
      </c>
      <c r="F5433" s="1" t="s">
        <v>9685</v>
      </c>
      <c r="G5433" s="1" t="s">
        <v>3427</v>
      </c>
      <c r="H5433" s="1" t="s">
        <v>185</v>
      </c>
      <c r="I5433" s="1" t="s">
        <v>1309</v>
      </c>
      <c r="J5433" s="1" t="s">
        <v>187</v>
      </c>
      <c r="K5433">
        <v>1770</v>
      </c>
      <c r="L5433" s="2">
        <v>42394.872557870367</v>
      </c>
      <c r="M5433" s="2">
        <v>42367.375</v>
      </c>
      <c r="N5433" s="2">
        <v>42397.508333333331</v>
      </c>
      <c r="O5433">
        <v>70</v>
      </c>
      <c r="P5433">
        <v>11</v>
      </c>
      <c r="Q5433" s="1" t="s">
        <v>30</v>
      </c>
      <c r="R5433" s="1" t="s">
        <v>24</v>
      </c>
      <c r="S5433" s="1" t="s">
        <v>25</v>
      </c>
      <c r="T5433" s="3">
        <v>42394</v>
      </c>
      <c r="U5433" s="1" t="str">
        <f>IF(kiva_loans__muestra[[#This Row],[funded_amount]]=kiva_loans__muestra[[#This Row],[loan_amount]],"funded","unfunded")</f>
        <v>funded</v>
      </c>
      <c r="V5433" s="1" t="str">
        <f>IF(kiva_loans__muestra[[#This Row],[lender_count]]&gt;=50,"high","low")</f>
        <v>low</v>
      </c>
    </row>
    <row r="5434" spans="1:22" x14ac:dyDescent="0.25">
      <c r="A5434">
        <v>1013545</v>
      </c>
      <c r="B5434">
        <v>8250</v>
      </c>
      <c r="C5434">
        <v>8250</v>
      </c>
      <c r="D5434" s="1" t="s">
        <v>50</v>
      </c>
      <c r="E5434" s="1" t="s">
        <v>37</v>
      </c>
      <c r="F5434" s="1" t="s">
        <v>9686</v>
      </c>
      <c r="G5434" s="1" t="s">
        <v>3266</v>
      </c>
      <c r="H5434" s="1" t="s">
        <v>89</v>
      </c>
      <c r="I5434" s="1" t="s">
        <v>871</v>
      </c>
      <c r="J5434" s="1" t="s">
        <v>90</v>
      </c>
      <c r="K5434">
        <v>1990</v>
      </c>
      <c r="L5434" s="2">
        <v>42394.708819444444</v>
      </c>
      <c r="M5434" s="2">
        <v>42392.375</v>
      </c>
      <c r="N5434" s="2">
        <v>42425.717430555553</v>
      </c>
      <c r="O5434">
        <v>140</v>
      </c>
      <c r="P5434">
        <v>16</v>
      </c>
      <c r="Q5434" s="1" t="s">
        <v>418</v>
      </c>
      <c r="R5434" s="1" t="s">
        <v>92</v>
      </c>
      <c r="S5434" s="1" t="s">
        <v>25</v>
      </c>
      <c r="T5434" s="3">
        <v>42394</v>
      </c>
      <c r="U5434" s="1" t="str">
        <f>IF(kiva_loans__muestra[[#This Row],[funded_amount]]=kiva_loans__muestra[[#This Row],[loan_amount]],"funded","unfunded")</f>
        <v>funded</v>
      </c>
      <c r="V5434" s="1" t="str">
        <f>IF(kiva_loans__muestra[[#This Row],[lender_count]]&gt;=50,"high","low")</f>
        <v>low</v>
      </c>
    </row>
    <row r="5435" spans="1:22" x14ac:dyDescent="0.25">
      <c r="A5435">
        <v>1013029</v>
      </c>
      <c r="B5435">
        <v>8000</v>
      </c>
      <c r="C5435">
        <v>8000</v>
      </c>
      <c r="D5435" s="1" t="s">
        <v>161</v>
      </c>
      <c r="E5435" s="1" t="s">
        <v>37</v>
      </c>
      <c r="F5435" s="1" t="s">
        <v>9687</v>
      </c>
      <c r="G5435" s="1" t="s">
        <v>3512</v>
      </c>
      <c r="H5435" s="1" t="s">
        <v>667</v>
      </c>
      <c r="I5435" s="1" t="s">
        <v>1601</v>
      </c>
      <c r="J5435" s="1" t="s">
        <v>668</v>
      </c>
      <c r="K5435">
        <v>1710</v>
      </c>
      <c r="L5435" s="2">
        <v>42394.218692129631</v>
      </c>
      <c r="M5435" s="2">
        <v>42362.375</v>
      </c>
      <c r="N5435" s="2">
        <v>42396.496655092589</v>
      </c>
      <c r="O5435">
        <v>140</v>
      </c>
      <c r="P5435">
        <v>6</v>
      </c>
      <c r="Q5435" s="1" t="s">
        <v>30</v>
      </c>
      <c r="R5435" s="1" t="s">
        <v>24</v>
      </c>
      <c r="S5435" s="1" t="s">
        <v>31</v>
      </c>
      <c r="T5435" s="3">
        <v>42394</v>
      </c>
      <c r="U5435" s="1" t="str">
        <f>IF(kiva_loans__muestra[[#This Row],[funded_amount]]=kiva_loans__muestra[[#This Row],[loan_amount]],"funded","unfunded")</f>
        <v>funded</v>
      </c>
      <c r="V5435" s="1" t="str">
        <f>IF(kiva_loans__muestra[[#This Row],[lender_count]]&gt;=50,"high","low")</f>
        <v>low</v>
      </c>
    </row>
    <row r="5436" spans="1:22" x14ac:dyDescent="0.25">
      <c r="A5436">
        <v>1013635</v>
      </c>
      <c r="B5436">
        <v>9750</v>
      </c>
      <c r="C5436">
        <v>9750</v>
      </c>
      <c r="D5436" s="1" t="s">
        <v>273</v>
      </c>
      <c r="E5436" s="1" t="s">
        <v>104</v>
      </c>
      <c r="F5436" s="1" t="s">
        <v>9688</v>
      </c>
      <c r="G5436" s="1" t="s">
        <v>9689</v>
      </c>
      <c r="H5436" s="1" t="s">
        <v>1553</v>
      </c>
      <c r="I5436" s="1" t="s">
        <v>9690</v>
      </c>
      <c r="J5436" s="1" t="s">
        <v>1554</v>
      </c>
      <c r="K5436">
        <v>4520</v>
      </c>
      <c r="L5436" s="2">
        <v>42394.87976851852</v>
      </c>
      <c r="M5436" s="2">
        <v>42394.375</v>
      </c>
      <c r="N5436" s="2">
        <v>42395.801249999997</v>
      </c>
      <c r="O5436">
        <v>110</v>
      </c>
      <c r="P5436">
        <v>36</v>
      </c>
      <c r="Q5436" s="1" t="s">
        <v>30</v>
      </c>
      <c r="R5436" s="1" t="s">
        <v>9691</v>
      </c>
      <c r="S5436" s="1" t="s">
        <v>31</v>
      </c>
      <c r="T5436" s="3">
        <v>42394</v>
      </c>
      <c r="U5436" s="1" t="str">
        <f>IF(kiva_loans__muestra[[#This Row],[funded_amount]]=kiva_loans__muestra[[#This Row],[loan_amount]],"funded","unfunded")</f>
        <v>funded</v>
      </c>
      <c r="V5436" s="1" t="str">
        <f>IF(kiva_loans__muestra[[#This Row],[lender_count]]&gt;=50,"high","low")</f>
        <v>low</v>
      </c>
    </row>
    <row r="5437" spans="1:22" x14ac:dyDescent="0.25">
      <c r="A5437">
        <v>1013335</v>
      </c>
      <c r="B5437">
        <v>2750</v>
      </c>
      <c r="C5437">
        <v>2750</v>
      </c>
      <c r="D5437" s="1" t="s">
        <v>152</v>
      </c>
      <c r="E5437" s="1" t="s">
        <v>46</v>
      </c>
      <c r="F5437" s="1" t="s">
        <v>1202</v>
      </c>
      <c r="G5437" s="1" t="s">
        <v>3278</v>
      </c>
      <c r="H5437" s="1" t="s">
        <v>100</v>
      </c>
      <c r="I5437" s="1" t="s">
        <v>1129</v>
      </c>
      <c r="J5437" s="1" t="s">
        <v>101</v>
      </c>
      <c r="K5437">
        <v>1450</v>
      </c>
      <c r="L5437" s="2">
        <v>42394.395972222221</v>
      </c>
      <c r="M5437" s="2">
        <v>42390.375</v>
      </c>
      <c r="N5437" s="2">
        <v>42397.871539351851</v>
      </c>
      <c r="O5437">
        <v>110</v>
      </c>
      <c r="P5437">
        <v>10</v>
      </c>
      <c r="Q5437" s="1" t="s">
        <v>159</v>
      </c>
      <c r="R5437" s="1" t="s">
        <v>24</v>
      </c>
      <c r="S5437" s="1" t="s">
        <v>35</v>
      </c>
      <c r="T5437" s="3">
        <v>42394</v>
      </c>
      <c r="U5437" s="1" t="str">
        <f>IF(kiva_loans__muestra[[#This Row],[funded_amount]]=kiva_loans__muestra[[#This Row],[loan_amount]],"funded","unfunded")</f>
        <v>funded</v>
      </c>
      <c r="V5437" s="1" t="str">
        <f>IF(kiva_loans__muestra[[#This Row],[lender_count]]&gt;=50,"high","low")</f>
        <v>low</v>
      </c>
    </row>
    <row r="5438" spans="1:22" x14ac:dyDescent="0.25">
      <c r="A5438">
        <v>1013546</v>
      </c>
      <c r="B5438">
        <v>4500</v>
      </c>
      <c r="C5438">
        <v>4500</v>
      </c>
      <c r="D5438" s="1" t="s">
        <v>137</v>
      </c>
      <c r="E5438" s="1" t="s">
        <v>27</v>
      </c>
      <c r="F5438" s="1" t="s">
        <v>9692</v>
      </c>
      <c r="G5438" s="1" t="s">
        <v>3274</v>
      </c>
      <c r="H5438" s="1" t="s">
        <v>105</v>
      </c>
      <c r="I5438" s="1" t="s">
        <v>946</v>
      </c>
      <c r="J5438" s="1" t="s">
        <v>106</v>
      </c>
      <c r="K5438">
        <v>1430</v>
      </c>
      <c r="L5438" s="2">
        <v>42394.709722222222</v>
      </c>
      <c r="M5438" s="2">
        <v>42380.375</v>
      </c>
      <c r="N5438" s="2">
        <v>42422.648101851853</v>
      </c>
      <c r="O5438">
        <v>140</v>
      </c>
      <c r="P5438">
        <v>14</v>
      </c>
      <c r="Q5438" s="1" t="s">
        <v>265</v>
      </c>
      <c r="R5438" s="1" t="s">
        <v>92</v>
      </c>
      <c r="S5438" s="1" t="s">
        <v>31</v>
      </c>
      <c r="T5438" s="3">
        <v>42394</v>
      </c>
      <c r="U5438" s="1" t="str">
        <f>IF(kiva_loans__muestra[[#This Row],[funded_amount]]=kiva_loans__muestra[[#This Row],[loan_amount]],"funded","unfunded")</f>
        <v>funded</v>
      </c>
      <c r="V5438" s="1" t="str">
        <f>IF(kiva_loans__muestra[[#This Row],[lender_count]]&gt;=50,"high","low")</f>
        <v>low</v>
      </c>
    </row>
    <row r="5439" spans="1:22" x14ac:dyDescent="0.25">
      <c r="A5439">
        <v>1013377</v>
      </c>
      <c r="B5439">
        <v>3000</v>
      </c>
      <c r="C5439">
        <v>3000</v>
      </c>
      <c r="D5439" s="1" t="s">
        <v>124</v>
      </c>
      <c r="E5439" s="1" t="s">
        <v>125</v>
      </c>
      <c r="F5439" s="1" t="s">
        <v>9693</v>
      </c>
      <c r="G5439" s="1" t="s">
        <v>3307</v>
      </c>
      <c r="H5439" s="1" t="s">
        <v>412</v>
      </c>
      <c r="I5439" s="1" t="s">
        <v>686</v>
      </c>
      <c r="J5439" s="1" t="s">
        <v>413</v>
      </c>
      <c r="K5439">
        <v>1630</v>
      </c>
      <c r="L5439" s="2">
        <v>42394.421064814815</v>
      </c>
      <c r="M5439" s="2">
        <v>42388.375</v>
      </c>
      <c r="N5439" s="2">
        <v>42405.659143518518</v>
      </c>
      <c r="O5439">
        <v>100</v>
      </c>
      <c r="P5439">
        <v>12</v>
      </c>
      <c r="Q5439" s="1" t="s">
        <v>88</v>
      </c>
      <c r="R5439" s="1" t="s">
        <v>92</v>
      </c>
      <c r="S5439" s="1" t="s">
        <v>31</v>
      </c>
      <c r="T5439" s="3">
        <v>42394</v>
      </c>
      <c r="U5439" s="1" t="str">
        <f>IF(kiva_loans__muestra[[#This Row],[funded_amount]]=kiva_loans__muestra[[#This Row],[loan_amount]],"funded","unfunded")</f>
        <v>funded</v>
      </c>
      <c r="V5439" s="1" t="str">
        <f>IF(kiva_loans__muestra[[#This Row],[lender_count]]&gt;=50,"high","low")</f>
        <v>low</v>
      </c>
    </row>
    <row r="5440" spans="1:22" x14ac:dyDescent="0.25">
      <c r="A5440">
        <v>1013691</v>
      </c>
      <c r="B5440">
        <v>10250</v>
      </c>
      <c r="C5440">
        <v>10250</v>
      </c>
      <c r="D5440" s="1" t="s">
        <v>48</v>
      </c>
      <c r="E5440" s="1" t="s">
        <v>49</v>
      </c>
      <c r="F5440" s="1" t="s">
        <v>9694</v>
      </c>
      <c r="G5440" s="1" t="s">
        <v>3266</v>
      </c>
      <c r="H5440" s="1" t="s">
        <v>89</v>
      </c>
      <c r="I5440" s="1" t="s">
        <v>30</v>
      </c>
      <c r="J5440" s="1" t="s">
        <v>90</v>
      </c>
      <c r="K5440">
        <v>1670</v>
      </c>
      <c r="L5440" s="2">
        <v>42394.956516203703</v>
      </c>
      <c r="M5440" s="2">
        <v>42383.375</v>
      </c>
      <c r="N5440" s="2">
        <v>42425.863576388889</v>
      </c>
      <c r="O5440">
        <v>170</v>
      </c>
      <c r="P5440">
        <v>36</v>
      </c>
      <c r="Q5440" s="1" t="s">
        <v>67</v>
      </c>
      <c r="R5440" s="1" t="s">
        <v>24</v>
      </c>
      <c r="S5440" s="1" t="s">
        <v>31</v>
      </c>
      <c r="T5440" s="3">
        <v>42394</v>
      </c>
      <c r="U5440" s="1" t="str">
        <f>IF(kiva_loans__muestra[[#This Row],[funded_amount]]=kiva_loans__muestra[[#This Row],[loan_amount]],"funded","unfunded")</f>
        <v>funded</v>
      </c>
      <c r="V5440" s="1" t="str">
        <f>IF(kiva_loans__muestra[[#This Row],[lender_count]]&gt;=50,"high","low")</f>
        <v>low</v>
      </c>
    </row>
    <row r="5441" spans="1:22" x14ac:dyDescent="0.25">
      <c r="A5441">
        <v>1013921</v>
      </c>
      <c r="B5441">
        <v>5250</v>
      </c>
      <c r="C5441">
        <v>5250</v>
      </c>
      <c r="D5441" s="1" t="s">
        <v>37</v>
      </c>
      <c r="E5441" s="1" t="s">
        <v>37</v>
      </c>
      <c r="F5441" s="1" t="s">
        <v>1396</v>
      </c>
      <c r="G5441" s="1" t="s">
        <v>3263</v>
      </c>
      <c r="H5441" s="1" t="s">
        <v>33</v>
      </c>
      <c r="I5441" s="1" t="s">
        <v>1310</v>
      </c>
      <c r="J5441" s="1" t="s">
        <v>34</v>
      </c>
      <c r="K5441">
        <v>2020</v>
      </c>
      <c r="L5441" s="2">
        <v>42395.383969907409</v>
      </c>
      <c r="M5441" s="2">
        <v>42401.375</v>
      </c>
      <c r="N5441" s="2">
        <v>42425.63753472222</v>
      </c>
      <c r="O5441">
        <v>110</v>
      </c>
      <c r="P5441">
        <v>21</v>
      </c>
      <c r="Q5441" s="1" t="s">
        <v>9695</v>
      </c>
      <c r="R5441" s="1" t="s">
        <v>3073</v>
      </c>
      <c r="S5441" s="1" t="s">
        <v>25</v>
      </c>
      <c r="T5441" s="3">
        <v>42395</v>
      </c>
      <c r="U5441" s="1" t="str">
        <f>IF(kiva_loans__muestra[[#This Row],[funded_amount]]=kiva_loans__muestra[[#This Row],[loan_amount]],"funded","unfunded")</f>
        <v>funded</v>
      </c>
      <c r="V5441" s="1" t="str">
        <f>IF(kiva_loans__muestra[[#This Row],[lender_count]]&gt;=50,"high","low")</f>
        <v>low</v>
      </c>
    </row>
    <row r="5442" spans="1:22" x14ac:dyDescent="0.25">
      <c r="A5442">
        <v>1013941</v>
      </c>
      <c r="B5442">
        <v>4250</v>
      </c>
      <c r="C5442">
        <v>4250</v>
      </c>
      <c r="D5442" s="1" t="s">
        <v>45</v>
      </c>
      <c r="E5442" s="1" t="s">
        <v>46</v>
      </c>
      <c r="F5442" s="1" t="s">
        <v>9696</v>
      </c>
      <c r="G5442" s="1" t="s">
        <v>3278</v>
      </c>
      <c r="H5442" s="1" t="s">
        <v>100</v>
      </c>
      <c r="I5442" s="1" t="s">
        <v>1892</v>
      </c>
      <c r="J5442" s="1" t="s">
        <v>101</v>
      </c>
      <c r="K5442">
        <v>1440</v>
      </c>
      <c r="L5442" s="2">
        <v>42395.401539351849</v>
      </c>
      <c r="M5442" s="2">
        <v>42388.375</v>
      </c>
      <c r="N5442" s="2">
        <v>42396.731469907405</v>
      </c>
      <c r="O5442">
        <v>80</v>
      </c>
      <c r="P5442">
        <v>12</v>
      </c>
      <c r="Q5442" s="1" t="s">
        <v>30</v>
      </c>
      <c r="R5442" s="1" t="s">
        <v>24</v>
      </c>
      <c r="S5442" s="1" t="s">
        <v>35</v>
      </c>
      <c r="T5442" s="3">
        <v>42395</v>
      </c>
      <c r="U5442" s="1" t="str">
        <f>IF(kiva_loans__muestra[[#This Row],[funded_amount]]=kiva_loans__muestra[[#This Row],[loan_amount]],"funded","unfunded")</f>
        <v>funded</v>
      </c>
      <c r="V5442" s="1" t="str">
        <f>IF(kiva_loans__muestra[[#This Row],[lender_count]]&gt;=50,"high","low")</f>
        <v>low</v>
      </c>
    </row>
    <row r="5443" spans="1:22" x14ac:dyDescent="0.25">
      <c r="A5443">
        <v>1013939</v>
      </c>
      <c r="B5443">
        <v>11000</v>
      </c>
      <c r="C5443">
        <v>11000</v>
      </c>
      <c r="D5443" s="1" t="s">
        <v>175</v>
      </c>
      <c r="E5443" s="1" t="s">
        <v>78</v>
      </c>
      <c r="F5443" s="1" t="s">
        <v>9697</v>
      </c>
      <c r="G5443" s="1" t="s">
        <v>3320</v>
      </c>
      <c r="H5443" s="1" t="s">
        <v>717</v>
      </c>
      <c r="I5443" s="1" t="s">
        <v>2214</v>
      </c>
      <c r="J5443" s="1" t="s">
        <v>719</v>
      </c>
      <c r="K5443">
        <v>1690</v>
      </c>
      <c r="L5443" s="2">
        <v>42395.401238425926</v>
      </c>
      <c r="M5443" s="2">
        <v>42377.375</v>
      </c>
      <c r="N5443" s="2">
        <v>42396.611712962964</v>
      </c>
      <c r="O5443">
        <v>690</v>
      </c>
      <c r="P5443">
        <v>28</v>
      </c>
      <c r="Q5443" s="1" t="s">
        <v>1708</v>
      </c>
      <c r="R5443" s="1" t="s">
        <v>24</v>
      </c>
      <c r="S5443" s="1" t="s">
        <v>35</v>
      </c>
      <c r="T5443" s="3">
        <v>42395</v>
      </c>
      <c r="U5443" s="1" t="str">
        <f>IF(kiva_loans__muestra[[#This Row],[funded_amount]]=kiva_loans__muestra[[#This Row],[loan_amount]],"funded","unfunded")</f>
        <v>funded</v>
      </c>
      <c r="V5443" s="1" t="str">
        <f>IF(kiva_loans__muestra[[#This Row],[lender_count]]&gt;=50,"high","low")</f>
        <v>low</v>
      </c>
    </row>
    <row r="5444" spans="1:22" x14ac:dyDescent="0.25">
      <c r="A5444">
        <v>1013810</v>
      </c>
      <c r="B5444">
        <v>2250</v>
      </c>
      <c r="C5444">
        <v>2250</v>
      </c>
      <c r="D5444" s="1" t="s">
        <v>69</v>
      </c>
      <c r="E5444" s="1" t="s">
        <v>46</v>
      </c>
      <c r="F5444" s="1" t="s">
        <v>9698</v>
      </c>
      <c r="G5444" s="1" t="s">
        <v>3278</v>
      </c>
      <c r="H5444" s="1" t="s">
        <v>100</v>
      </c>
      <c r="I5444" s="1" t="s">
        <v>980</v>
      </c>
      <c r="J5444" s="1" t="s">
        <v>101</v>
      </c>
      <c r="K5444">
        <v>1440</v>
      </c>
      <c r="L5444" s="2">
        <v>42395.24790509259</v>
      </c>
      <c r="M5444" s="2">
        <v>42390.375</v>
      </c>
      <c r="N5444" s="2">
        <v>42396.055231481485</v>
      </c>
      <c r="O5444">
        <v>60</v>
      </c>
      <c r="P5444">
        <v>9</v>
      </c>
      <c r="Q5444" s="1" t="s">
        <v>30</v>
      </c>
      <c r="R5444" s="1" t="s">
        <v>24</v>
      </c>
      <c r="S5444" s="1" t="s">
        <v>35</v>
      </c>
      <c r="T5444" s="3">
        <v>42395</v>
      </c>
      <c r="U5444" s="1" t="str">
        <f>IF(kiva_loans__muestra[[#This Row],[funded_amount]]=kiva_loans__muestra[[#This Row],[loan_amount]],"funded","unfunded")</f>
        <v>funded</v>
      </c>
      <c r="V5444" s="1" t="str">
        <f>IF(kiva_loans__muestra[[#This Row],[lender_count]]&gt;=50,"high","low")</f>
        <v>low</v>
      </c>
    </row>
    <row r="5445" spans="1:22" x14ac:dyDescent="0.25">
      <c r="A5445">
        <v>1014035</v>
      </c>
      <c r="B5445">
        <v>6500</v>
      </c>
      <c r="C5445">
        <v>6500</v>
      </c>
      <c r="D5445" s="1" t="s">
        <v>175</v>
      </c>
      <c r="E5445" s="1" t="s">
        <v>78</v>
      </c>
      <c r="F5445" s="1" t="s">
        <v>9699</v>
      </c>
      <c r="G5445" s="1" t="s">
        <v>3444</v>
      </c>
      <c r="H5445" s="1" t="s">
        <v>141</v>
      </c>
      <c r="I5445" s="1" t="s">
        <v>892</v>
      </c>
      <c r="J5445" s="1" t="s">
        <v>90</v>
      </c>
      <c r="K5445">
        <v>800</v>
      </c>
      <c r="L5445" s="2">
        <v>42395.499097222222</v>
      </c>
      <c r="M5445" s="2">
        <v>42370.375</v>
      </c>
      <c r="N5445" s="2">
        <v>42397.756319444445</v>
      </c>
      <c r="O5445">
        <v>130</v>
      </c>
      <c r="P5445">
        <v>23</v>
      </c>
      <c r="Q5445" s="1" t="s">
        <v>9700</v>
      </c>
      <c r="R5445" s="1" t="s">
        <v>92</v>
      </c>
      <c r="S5445" s="1" t="s">
        <v>31</v>
      </c>
      <c r="T5445" s="3">
        <v>42395</v>
      </c>
      <c r="U5445" s="1" t="str">
        <f>IF(kiva_loans__muestra[[#This Row],[funded_amount]]=kiva_loans__muestra[[#This Row],[loan_amount]],"funded","unfunded")</f>
        <v>funded</v>
      </c>
      <c r="V5445" s="1" t="str">
        <f>IF(kiva_loans__muestra[[#This Row],[lender_count]]&gt;=50,"high","low")</f>
        <v>low</v>
      </c>
    </row>
    <row r="5446" spans="1:22" x14ac:dyDescent="0.25">
      <c r="A5446">
        <v>1014020</v>
      </c>
      <c r="B5446">
        <v>30000</v>
      </c>
      <c r="C5446">
        <v>30000</v>
      </c>
      <c r="D5446" s="1" t="s">
        <v>56</v>
      </c>
      <c r="E5446" s="1" t="s">
        <v>32</v>
      </c>
      <c r="F5446" s="1" t="s">
        <v>9701</v>
      </c>
      <c r="G5446" s="1" t="s">
        <v>3444</v>
      </c>
      <c r="H5446" s="1" t="s">
        <v>141</v>
      </c>
      <c r="I5446" s="1" t="s">
        <v>30</v>
      </c>
      <c r="J5446" s="1" t="s">
        <v>90</v>
      </c>
      <c r="K5446">
        <v>800</v>
      </c>
      <c r="L5446" s="2">
        <v>42395.472962962966</v>
      </c>
      <c r="M5446" s="2">
        <v>42370.375</v>
      </c>
      <c r="N5446" s="2">
        <v>42416.551087962966</v>
      </c>
      <c r="O5446">
        <v>250</v>
      </c>
      <c r="P5446">
        <v>82</v>
      </c>
      <c r="Q5446" s="1" t="s">
        <v>2325</v>
      </c>
      <c r="R5446" s="1" t="s">
        <v>24</v>
      </c>
      <c r="S5446" s="1" t="s">
        <v>31</v>
      </c>
      <c r="T5446" s="3">
        <v>42395</v>
      </c>
      <c r="U5446" s="1" t="str">
        <f>IF(kiva_loans__muestra[[#This Row],[funded_amount]]=kiva_loans__muestra[[#This Row],[loan_amount]],"funded","unfunded")</f>
        <v>funded</v>
      </c>
      <c r="V5446" s="1" t="str">
        <f>IF(kiva_loans__muestra[[#This Row],[lender_count]]&gt;=50,"high","low")</f>
        <v>high</v>
      </c>
    </row>
    <row r="5447" spans="1:22" x14ac:dyDescent="0.25">
      <c r="A5447">
        <v>1014233</v>
      </c>
      <c r="B5447">
        <v>3000</v>
      </c>
      <c r="C5447">
        <v>3000</v>
      </c>
      <c r="D5447" s="1" t="s">
        <v>124</v>
      </c>
      <c r="E5447" s="1" t="s">
        <v>125</v>
      </c>
      <c r="F5447" s="1" t="s">
        <v>9702</v>
      </c>
      <c r="G5447" s="1" t="s">
        <v>3266</v>
      </c>
      <c r="H5447" s="1" t="s">
        <v>89</v>
      </c>
      <c r="I5447" s="1" t="s">
        <v>30</v>
      </c>
      <c r="J5447" s="1" t="s">
        <v>90</v>
      </c>
      <c r="K5447">
        <v>810</v>
      </c>
      <c r="L5447" s="2">
        <v>42395.941527777781</v>
      </c>
      <c r="M5447" s="2">
        <v>42366.375</v>
      </c>
      <c r="N5447" s="2">
        <v>42404.035185185188</v>
      </c>
      <c r="O5447">
        <v>140</v>
      </c>
      <c r="P5447">
        <v>11</v>
      </c>
      <c r="Q5447" s="1" t="s">
        <v>1961</v>
      </c>
      <c r="R5447" s="1" t="s">
        <v>92</v>
      </c>
      <c r="S5447" s="1" t="s">
        <v>31</v>
      </c>
      <c r="T5447" s="3">
        <v>42395</v>
      </c>
      <c r="U5447" s="1" t="str">
        <f>IF(kiva_loans__muestra[[#This Row],[funded_amount]]=kiva_loans__muestra[[#This Row],[loan_amount]],"funded","unfunded")</f>
        <v>funded</v>
      </c>
      <c r="V5447" s="1" t="str">
        <f>IF(kiva_loans__muestra[[#This Row],[lender_count]]&gt;=50,"high","low")</f>
        <v>low</v>
      </c>
    </row>
    <row r="5448" spans="1:22" x14ac:dyDescent="0.25">
      <c r="A5448">
        <v>1014070</v>
      </c>
      <c r="B5448">
        <v>3500</v>
      </c>
      <c r="C5448">
        <v>3500</v>
      </c>
      <c r="D5448" s="1" t="s">
        <v>45</v>
      </c>
      <c r="E5448" s="1" t="s">
        <v>46</v>
      </c>
      <c r="F5448" s="1" t="s">
        <v>1454</v>
      </c>
      <c r="G5448" s="1" t="s">
        <v>3303</v>
      </c>
      <c r="H5448" s="1" t="s">
        <v>28</v>
      </c>
      <c r="I5448" s="1" t="s">
        <v>1478</v>
      </c>
      <c r="J5448" s="1" t="s">
        <v>29</v>
      </c>
      <c r="K5448">
        <v>2450</v>
      </c>
      <c r="L5448" s="2">
        <v>42395.572094907409</v>
      </c>
      <c r="M5448" s="2">
        <v>42389.375</v>
      </c>
      <c r="N5448" s="2">
        <v>42408.788344907407</v>
      </c>
      <c r="O5448">
        <v>140</v>
      </c>
      <c r="P5448">
        <v>11</v>
      </c>
      <c r="Q5448" s="1" t="s">
        <v>30</v>
      </c>
      <c r="R5448" s="1" t="s">
        <v>24</v>
      </c>
      <c r="S5448" s="1" t="s">
        <v>31</v>
      </c>
      <c r="T5448" s="3">
        <v>42395</v>
      </c>
      <c r="U5448" s="1" t="str">
        <f>IF(kiva_loans__muestra[[#This Row],[funded_amount]]=kiva_loans__muestra[[#This Row],[loan_amount]],"funded","unfunded")</f>
        <v>funded</v>
      </c>
      <c r="V5448" s="1" t="str">
        <f>IF(kiva_loans__muestra[[#This Row],[lender_count]]&gt;=50,"high","low")</f>
        <v>low</v>
      </c>
    </row>
    <row r="5449" spans="1:22" x14ac:dyDescent="0.25">
      <c r="A5449">
        <v>1014171</v>
      </c>
      <c r="B5449">
        <v>8000</v>
      </c>
      <c r="C5449">
        <v>8000</v>
      </c>
      <c r="D5449" s="1" t="s">
        <v>250</v>
      </c>
      <c r="E5449" s="1" t="s">
        <v>62</v>
      </c>
      <c r="F5449" s="1" t="s">
        <v>9703</v>
      </c>
      <c r="G5449" s="1" t="s">
        <v>3547</v>
      </c>
      <c r="H5449" s="1" t="s">
        <v>274</v>
      </c>
      <c r="I5449" s="1" t="s">
        <v>469</v>
      </c>
      <c r="J5449" s="1" t="s">
        <v>90</v>
      </c>
      <c r="K5449">
        <v>2250</v>
      </c>
      <c r="L5449" s="2">
        <v>42395.744976851849</v>
      </c>
      <c r="M5449" s="2">
        <v>42430.375</v>
      </c>
      <c r="N5449" s="2">
        <v>42396.853275462963</v>
      </c>
      <c r="O5449">
        <v>90</v>
      </c>
      <c r="P5449">
        <v>28</v>
      </c>
      <c r="Q5449" s="1" t="s">
        <v>9704</v>
      </c>
      <c r="R5449" s="1" t="s">
        <v>92</v>
      </c>
      <c r="S5449" s="1" t="s">
        <v>25</v>
      </c>
      <c r="T5449" s="3">
        <v>42395</v>
      </c>
      <c r="U5449" s="1" t="str">
        <f>IF(kiva_loans__muestra[[#This Row],[funded_amount]]=kiva_loans__muestra[[#This Row],[loan_amount]],"funded","unfunded")</f>
        <v>funded</v>
      </c>
      <c r="V5449" s="1" t="str">
        <f>IF(kiva_loans__muestra[[#This Row],[lender_count]]&gt;=50,"high","low")</f>
        <v>low</v>
      </c>
    </row>
    <row r="5450" spans="1:22" x14ac:dyDescent="0.25">
      <c r="A5450">
        <v>1013847</v>
      </c>
      <c r="B5450">
        <v>1250</v>
      </c>
      <c r="C5450">
        <v>1250</v>
      </c>
      <c r="D5450" s="1" t="s">
        <v>41</v>
      </c>
      <c r="E5450" s="1" t="s">
        <v>27</v>
      </c>
      <c r="F5450" s="1" t="s">
        <v>9705</v>
      </c>
      <c r="G5450" s="1" t="s">
        <v>3278</v>
      </c>
      <c r="H5450" s="1" t="s">
        <v>100</v>
      </c>
      <c r="I5450" s="1" t="s">
        <v>1469</v>
      </c>
      <c r="J5450" s="1" t="s">
        <v>101</v>
      </c>
      <c r="K5450">
        <v>1450</v>
      </c>
      <c r="L5450" s="2">
        <v>42395.308321759258</v>
      </c>
      <c r="M5450" s="2">
        <v>42390.375</v>
      </c>
      <c r="N5450" s="2">
        <v>42396.147511574076</v>
      </c>
      <c r="O5450">
        <v>80</v>
      </c>
      <c r="P5450">
        <v>3</v>
      </c>
      <c r="Q5450" s="1" t="s">
        <v>30</v>
      </c>
      <c r="R5450" s="1" t="s">
        <v>24</v>
      </c>
      <c r="S5450" s="1" t="s">
        <v>35</v>
      </c>
      <c r="T5450" s="3">
        <v>42395</v>
      </c>
      <c r="U5450" s="1" t="str">
        <f>IF(kiva_loans__muestra[[#This Row],[funded_amount]]=kiva_loans__muestra[[#This Row],[loan_amount]],"funded","unfunded")</f>
        <v>funded</v>
      </c>
      <c r="V5450" s="1" t="str">
        <f>IF(kiva_loans__muestra[[#This Row],[lender_count]]&gt;=50,"high","low")</f>
        <v>low</v>
      </c>
    </row>
    <row r="5451" spans="1:22" x14ac:dyDescent="0.25">
      <c r="A5451">
        <v>1013716</v>
      </c>
      <c r="B5451">
        <v>1500</v>
      </c>
      <c r="C5451">
        <v>1500</v>
      </c>
      <c r="D5451" s="1" t="s">
        <v>64</v>
      </c>
      <c r="E5451" s="1" t="s">
        <v>37</v>
      </c>
      <c r="F5451" s="1" t="s">
        <v>9706</v>
      </c>
      <c r="G5451" s="1" t="s">
        <v>3278</v>
      </c>
      <c r="H5451" s="1" t="s">
        <v>100</v>
      </c>
      <c r="I5451" s="1" t="s">
        <v>1297</v>
      </c>
      <c r="J5451" s="1" t="s">
        <v>101</v>
      </c>
      <c r="K5451">
        <v>1450</v>
      </c>
      <c r="L5451" s="2">
        <v>42395.0783912037</v>
      </c>
      <c r="M5451" s="2">
        <v>42387.375</v>
      </c>
      <c r="N5451" s="2">
        <v>42395.751180555555</v>
      </c>
      <c r="O5451">
        <v>80</v>
      </c>
      <c r="P5451">
        <v>4</v>
      </c>
      <c r="Q5451" s="1" t="s">
        <v>30</v>
      </c>
      <c r="R5451" s="1" t="s">
        <v>24</v>
      </c>
      <c r="S5451" s="1" t="s">
        <v>35</v>
      </c>
      <c r="T5451" s="3">
        <v>42395</v>
      </c>
      <c r="U5451" s="1" t="str">
        <f>IF(kiva_loans__muestra[[#This Row],[funded_amount]]=kiva_loans__muestra[[#This Row],[loan_amount]],"funded","unfunded")</f>
        <v>funded</v>
      </c>
      <c r="V5451" s="1" t="str">
        <f>IF(kiva_loans__muestra[[#This Row],[lender_count]]&gt;=50,"high","low")</f>
        <v>low</v>
      </c>
    </row>
    <row r="5452" spans="1:22" x14ac:dyDescent="0.25">
      <c r="A5452">
        <v>1014527</v>
      </c>
      <c r="B5452">
        <v>5250</v>
      </c>
      <c r="C5452">
        <v>5250</v>
      </c>
      <c r="D5452" s="1" t="s">
        <v>27</v>
      </c>
      <c r="E5452" s="1" t="s">
        <v>27</v>
      </c>
      <c r="F5452" s="1" t="s">
        <v>9707</v>
      </c>
      <c r="G5452" s="1" t="s">
        <v>3278</v>
      </c>
      <c r="H5452" s="1" t="s">
        <v>100</v>
      </c>
      <c r="I5452" s="1" t="s">
        <v>657</v>
      </c>
      <c r="J5452" s="1" t="s">
        <v>101</v>
      </c>
      <c r="K5452">
        <v>1450</v>
      </c>
      <c r="L5452" s="2">
        <v>42396.405034722222</v>
      </c>
      <c r="M5452" s="2">
        <v>42387.375</v>
      </c>
      <c r="N5452" s="2">
        <v>42423.662604166668</v>
      </c>
      <c r="O5452">
        <v>140</v>
      </c>
      <c r="P5452">
        <v>20</v>
      </c>
      <c r="Q5452" s="1" t="s">
        <v>1139</v>
      </c>
      <c r="R5452" s="1" t="s">
        <v>24</v>
      </c>
      <c r="S5452" s="1" t="s">
        <v>35</v>
      </c>
      <c r="T5452" s="3">
        <v>42396</v>
      </c>
      <c r="U5452" s="1" t="str">
        <f>IF(kiva_loans__muestra[[#This Row],[funded_amount]]=kiva_loans__muestra[[#This Row],[loan_amount]],"funded","unfunded")</f>
        <v>funded</v>
      </c>
      <c r="V5452" s="1" t="str">
        <f>IF(kiva_loans__muestra[[#This Row],[lender_count]]&gt;=50,"high","low")</f>
        <v>low</v>
      </c>
    </row>
    <row r="5453" spans="1:22" x14ac:dyDescent="0.25">
      <c r="A5453">
        <v>1014531</v>
      </c>
      <c r="B5453">
        <v>10000</v>
      </c>
      <c r="C5453">
        <v>10000</v>
      </c>
      <c r="D5453" s="1" t="s">
        <v>45</v>
      </c>
      <c r="E5453" s="1" t="s">
        <v>46</v>
      </c>
      <c r="F5453" s="1" t="s">
        <v>9708</v>
      </c>
      <c r="G5453" s="1" t="s">
        <v>9709</v>
      </c>
      <c r="H5453" s="1" t="s">
        <v>1486</v>
      </c>
      <c r="I5453" s="1" t="s">
        <v>1487</v>
      </c>
      <c r="J5453" s="1" t="s">
        <v>1488</v>
      </c>
      <c r="K5453">
        <v>4110</v>
      </c>
      <c r="L5453" s="2">
        <v>42396.407731481479</v>
      </c>
      <c r="M5453" s="2">
        <v>42388.375</v>
      </c>
      <c r="N5453" s="2">
        <v>42397.806712962964</v>
      </c>
      <c r="O5453">
        <v>140</v>
      </c>
      <c r="P5453">
        <v>39</v>
      </c>
      <c r="Q5453" s="1" t="s">
        <v>23</v>
      </c>
      <c r="R5453" s="1" t="s">
        <v>24</v>
      </c>
      <c r="S5453" s="1" t="s">
        <v>35</v>
      </c>
      <c r="T5453" s="3">
        <v>42396</v>
      </c>
      <c r="U5453" s="1" t="str">
        <f>IF(kiva_loans__muestra[[#This Row],[funded_amount]]=kiva_loans__muestra[[#This Row],[loan_amount]],"funded","unfunded")</f>
        <v>funded</v>
      </c>
      <c r="V5453" s="1" t="str">
        <f>IF(kiva_loans__muestra[[#This Row],[lender_count]]&gt;=50,"high","low")</f>
        <v>low</v>
      </c>
    </row>
    <row r="5454" spans="1:22" x14ac:dyDescent="0.25">
      <c r="A5454">
        <v>1014633</v>
      </c>
      <c r="B5454">
        <v>13000</v>
      </c>
      <c r="C5454">
        <v>13000</v>
      </c>
      <c r="D5454" s="1" t="s">
        <v>161</v>
      </c>
      <c r="E5454" s="1" t="s">
        <v>37</v>
      </c>
      <c r="F5454" s="1" t="s">
        <v>9710</v>
      </c>
      <c r="G5454" s="1" t="s">
        <v>6169</v>
      </c>
      <c r="H5454" s="1" t="s">
        <v>1483</v>
      </c>
      <c r="I5454" s="1" t="s">
        <v>1484</v>
      </c>
      <c r="J5454" s="1" t="s">
        <v>1485</v>
      </c>
      <c r="K5454">
        <v>4400</v>
      </c>
      <c r="L5454" s="2">
        <v>42396.582361111112</v>
      </c>
      <c r="M5454" s="2">
        <v>42401.375</v>
      </c>
      <c r="N5454" s="2">
        <v>42400.783877314818</v>
      </c>
      <c r="O5454">
        <v>140</v>
      </c>
      <c r="P5454">
        <v>46</v>
      </c>
      <c r="Q5454" s="1" t="s">
        <v>23</v>
      </c>
      <c r="R5454" s="1" t="s">
        <v>24</v>
      </c>
      <c r="S5454" s="1" t="s">
        <v>31</v>
      </c>
      <c r="T5454" s="3">
        <v>42396</v>
      </c>
      <c r="U5454" s="1" t="str">
        <f>IF(kiva_loans__muestra[[#This Row],[funded_amount]]=kiva_loans__muestra[[#This Row],[loan_amount]],"funded","unfunded")</f>
        <v>funded</v>
      </c>
      <c r="V5454" s="1" t="str">
        <f>IF(kiva_loans__muestra[[#This Row],[lender_count]]&gt;=50,"high","low")</f>
        <v>low</v>
      </c>
    </row>
    <row r="5455" spans="1:22" x14ac:dyDescent="0.25">
      <c r="A5455">
        <v>1014885</v>
      </c>
      <c r="B5455">
        <v>15250</v>
      </c>
      <c r="C5455">
        <v>15250</v>
      </c>
      <c r="D5455" s="1" t="s">
        <v>46</v>
      </c>
      <c r="E5455" s="1" t="s">
        <v>46</v>
      </c>
      <c r="F5455" s="1" t="s">
        <v>9711</v>
      </c>
      <c r="G5455" s="1" t="s">
        <v>3276</v>
      </c>
      <c r="H5455" s="1" t="s">
        <v>225</v>
      </c>
      <c r="I5455" s="1" t="s">
        <v>446</v>
      </c>
      <c r="J5455" s="1" t="s">
        <v>90</v>
      </c>
      <c r="K5455">
        <v>1370</v>
      </c>
      <c r="L5455" s="2">
        <v>42396.974618055552</v>
      </c>
      <c r="M5455" s="2">
        <v>42366.375</v>
      </c>
      <c r="N5455" s="2">
        <v>42404.347002314818</v>
      </c>
      <c r="O5455">
        <v>80</v>
      </c>
      <c r="P5455">
        <v>27</v>
      </c>
      <c r="Q5455" s="1" t="s">
        <v>707</v>
      </c>
      <c r="R5455" s="1" t="s">
        <v>24</v>
      </c>
      <c r="S5455" s="1" t="s">
        <v>31</v>
      </c>
      <c r="T5455" s="3">
        <v>42396</v>
      </c>
      <c r="U5455" s="1" t="str">
        <f>IF(kiva_loans__muestra[[#This Row],[funded_amount]]=kiva_loans__muestra[[#This Row],[loan_amount]],"funded","unfunded")</f>
        <v>funded</v>
      </c>
      <c r="V5455" s="1" t="str">
        <f>IF(kiva_loans__muestra[[#This Row],[lender_count]]&gt;=50,"high","low")</f>
        <v>low</v>
      </c>
    </row>
    <row r="5456" spans="1:22" x14ac:dyDescent="0.25">
      <c r="A5456">
        <v>1014629</v>
      </c>
      <c r="B5456">
        <v>3000</v>
      </c>
      <c r="C5456">
        <v>3000</v>
      </c>
      <c r="D5456" s="1" t="s">
        <v>213</v>
      </c>
      <c r="E5456" s="1" t="s">
        <v>46</v>
      </c>
      <c r="F5456" s="1" t="s">
        <v>9712</v>
      </c>
      <c r="G5456" s="1" t="s">
        <v>3307</v>
      </c>
      <c r="H5456" s="1" t="s">
        <v>412</v>
      </c>
      <c r="I5456" s="1" t="s">
        <v>1148</v>
      </c>
      <c r="J5456" s="1" t="s">
        <v>413</v>
      </c>
      <c r="K5456">
        <v>2220</v>
      </c>
      <c r="L5456" s="2">
        <v>42396.574895833335</v>
      </c>
      <c r="M5456" s="2">
        <v>42389.375</v>
      </c>
      <c r="N5456" s="2">
        <v>42412.810104166667</v>
      </c>
      <c r="O5456">
        <v>120</v>
      </c>
      <c r="P5456">
        <v>11</v>
      </c>
      <c r="Q5456" s="1" t="s">
        <v>454</v>
      </c>
      <c r="R5456" s="1" t="s">
        <v>92</v>
      </c>
      <c r="S5456" s="1" t="s">
        <v>31</v>
      </c>
      <c r="T5456" s="3">
        <v>42396</v>
      </c>
      <c r="U5456" s="1" t="str">
        <f>IF(kiva_loans__muestra[[#This Row],[funded_amount]]=kiva_loans__muestra[[#This Row],[loan_amount]],"funded","unfunded")</f>
        <v>funded</v>
      </c>
      <c r="V5456" s="1" t="str">
        <f>IF(kiva_loans__muestra[[#This Row],[lender_count]]&gt;=50,"high","low")</f>
        <v>low</v>
      </c>
    </row>
    <row r="5457" spans="1:22" x14ac:dyDescent="0.25">
      <c r="A5457">
        <v>1014473</v>
      </c>
      <c r="B5457">
        <v>5250</v>
      </c>
      <c r="C5457">
        <v>5250</v>
      </c>
      <c r="D5457" s="1" t="s">
        <v>64</v>
      </c>
      <c r="E5457" s="1" t="s">
        <v>37</v>
      </c>
      <c r="F5457" s="1" t="s">
        <v>2841</v>
      </c>
      <c r="G5457" s="1" t="s">
        <v>3263</v>
      </c>
      <c r="H5457" s="1" t="s">
        <v>33</v>
      </c>
      <c r="I5457" s="1" t="s">
        <v>1310</v>
      </c>
      <c r="J5457" s="1" t="s">
        <v>34</v>
      </c>
      <c r="K5457">
        <v>2020</v>
      </c>
      <c r="L5457" s="2">
        <v>42396.366307870368</v>
      </c>
      <c r="M5457" s="2">
        <v>42401.375</v>
      </c>
      <c r="N5457" s="2">
        <v>42425.874398148146</v>
      </c>
      <c r="O5457">
        <v>110</v>
      </c>
      <c r="P5457">
        <v>10</v>
      </c>
      <c r="Q5457" s="1" t="s">
        <v>9713</v>
      </c>
      <c r="R5457" s="1" t="s">
        <v>9714</v>
      </c>
      <c r="S5457" s="1" t="s">
        <v>25</v>
      </c>
      <c r="T5457" s="3">
        <v>42396</v>
      </c>
      <c r="U5457" s="1" t="str">
        <f>IF(kiva_loans__muestra[[#This Row],[funded_amount]]=kiva_loans__muestra[[#This Row],[loan_amount]],"funded","unfunded")</f>
        <v>funded</v>
      </c>
      <c r="V5457" s="1" t="str">
        <f>IF(kiva_loans__muestra[[#This Row],[lender_count]]&gt;=50,"high","low")</f>
        <v>low</v>
      </c>
    </row>
    <row r="5458" spans="1:22" x14ac:dyDescent="0.25">
      <c r="A5458">
        <v>1014530</v>
      </c>
      <c r="B5458">
        <v>4000</v>
      </c>
      <c r="C5458">
        <v>4000</v>
      </c>
      <c r="D5458" s="1" t="s">
        <v>175</v>
      </c>
      <c r="E5458" s="1" t="s">
        <v>78</v>
      </c>
      <c r="F5458" s="1" t="s">
        <v>9715</v>
      </c>
      <c r="G5458" s="1" t="s">
        <v>3284</v>
      </c>
      <c r="H5458" s="1" t="s">
        <v>189</v>
      </c>
      <c r="I5458" s="1" t="s">
        <v>358</v>
      </c>
      <c r="J5458" s="1" t="s">
        <v>207</v>
      </c>
      <c r="K5458">
        <v>630</v>
      </c>
      <c r="L5458" s="2">
        <v>42396.407430555555</v>
      </c>
      <c r="M5458" s="2">
        <v>42382.375</v>
      </c>
      <c r="N5458" s="2">
        <v>42403.785474537035</v>
      </c>
      <c r="O5458">
        <v>140</v>
      </c>
      <c r="P5458">
        <v>16</v>
      </c>
      <c r="Q5458" s="1" t="s">
        <v>30</v>
      </c>
      <c r="R5458" s="1" t="s">
        <v>24</v>
      </c>
      <c r="S5458" s="1" t="s">
        <v>31</v>
      </c>
      <c r="T5458" s="3">
        <v>42396</v>
      </c>
      <c r="U5458" s="1" t="str">
        <f>IF(kiva_loans__muestra[[#This Row],[funded_amount]]=kiva_loans__muestra[[#This Row],[loan_amount]],"funded","unfunded")</f>
        <v>funded</v>
      </c>
      <c r="V5458" s="1" t="str">
        <f>IF(kiva_loans__muestra[[#This Row],[lender_count]]&gt;=50,"high","low")</f>
        <v>low</v>
      </c>
    </row>
    <row r="5459" spans="1:22" x14ac:dyDescent="0.25">
      <c r="A5459">
        <v>1014685</v>
      </c>
      <c r="B5459">
        <v>2000</v>
      </c>
      <c r="C5459">
        <v>2000</v>
      </c>
      <c r="D5459" s="1" t="s">
        <v>137</v>
      </c>
      <c r="E5459" s="1" t="s">
        <v>27</v>
      </c>
      <c r="F5459" s="1" t="s">
        <v>9716</v>
      </c>
      <c r="G5459" s="1" t="s">
        <v>3263</v>
      </c>
      <c r="H5459" s="1" t="s">
        <v>33</v>
      </c>
      <c r="I5459" s="1" t="s">
        <v>1398</v>
      </c>
      <c r="J5459" s="1" t="s">
        <v>34</v>
      </c>
      <c r="K5459">
        <v>1640</v>
      </c>
      <c r="L5459" s="2">
        <v>42396.650208333333</v>
      </c>
      <c r="M5459" s="2">
        <v>42401.375</v>
      </c>
      <c r="N5459" s="2">
        <v>42398.720821759256</v>
      </c>
      <c r="O5459">
        <v>130</v>
      </c>
      <c r="P5459">
        <v>5</v>
      </c>
      <c r="Q5459" s="1" t="s">
        <v>30</v>
      </c>
      <c r="R5459" s="1" t="s">
        <v>24</v>
      </c>
      <c r="S5459" s="1" t="s">
        <v>35</v>
      </c>
      <c r="T5459" s="3">
        <v>42396</v>
      </c>
      <c r="U5459" s="1" t="str">
        <f>IF(kiva_loans__muestra[[#This Row],[funded_amount]]=kiva_loans__muestra[[#This Row],[loan_amount]],"funded","unfunded")</f>
        <v>funded</v>
      </c>
      <c r="V5459" s="1" t="str">
        <f>IF(kiva_loans__muestra[[#This Row],[lender_count]]&gt;=50,"high","low")</f>
        <v>low</v>
      </c>
    </row>
    <row r="5460" spans="1:22" x14ac:dyDescent="0.25">
      <c r="A5460">
        <v>1014373</v>
      </c>
      <c r="B5460">
        <v>7750</v>
      </c>
      <c r="C5460">
        <v>7750</v>
      </c>
      <c r="D5460" s="1" t="s">
        <v>311</v>
      </c>
      <c r="E5460" s="1" t="s">
        <v>37</v>
      </c>
      <c r="F5460" s="1" t="s">
        <v>9717</v>
      </c>
      <c r="G5460" s="1" t="s">
        <v>4105</v>
      </c>
      <c r="H5460" s="1" t="s">
        <v>600</v>
      </c>
      <c r="I5460" s="1" t="s">
        <v>1168</v>
      </c>
      <c r="J5460" s="1" t="s">
        <v>601</v>
      </c>
      <c r="K5460">
        <v>560</v>
      </c>
      <c r="L5460" s="2">
        <v>42396.30027777778</v>
      </c>
      <c r="M5460" s="2">
        <v>42390.375</v>
      </c>
      <c r="N5460" s="2">
        <v>42425.80363425926</v>
      </c>
      <c r="O5460">
        <v>200</v>
      </c>
      <c r="P5460">
        <v>30</v>
      </c>
      <c r="Q5460" s="1" t="s">
        <v>9718</v>
      </c>
      <c r="R5460" s="1" t="s">
        <v>92</v>
      </c>
      <c r="S5460" s="1" t="s">
        <v>31</v>
      </c>
      <c r="T5460" s="3">
        <v>42396</v>
      </c>
      <c r="U5460" s="1" t="str">
        <f>IF(kiva_loans__muestra[[#This Row],[funded_amount]]=kiva_loans__muestra[[#This Row],[loan_amount]],"funded","unfunded")</f>
        <v>funded</v>
      </c>
      <c r="V5460" s="1" t="str">
        <f>IF(kiva_loans__muestra[[#This Row],[lender_count]]&gt;=50,"high","low")</f>
        <v>low</v>
      </c>
    </row>
    <row r="5461" spans="1:22" x14ac:dyDescent="0.25">
      <c r="A5461">
        <v>1014554</v>
      </c>
      <c r="B5461">
        <v>9750</v>
      </c>
      <c r="C5461">
        <v>9750</v>
      </c>
      <c r="D5461" s="1" t="s">
        <v>175</v>
      </c>
      <c r="E5461" s="1" t="s">
        <v>78</v>
      </c>
      <c r="F5461" s="1" t="s">
        <v>2632</v>
      </c>
      <c r="G5461" s="1" t="s">
        <v>3284</v>
      </c>
      <c r="H5461" s="1" t="s">
        <v>189</v>
      </c>
      <c r="I5461" s="1" t="s">
        <v>6522</v>
      </c>
      <c r="J5461" s="1" t="s">
        <v>207</v>
      </c>
      <c r="K5461">
        <v>1000</v>
      </c>
      <c r="L5461" s="2">
        <v>42396.433194444442</v>
      </c>
      <c r="M5461" s="2">
        <v>42377.375</v>
      </c>
      <c r="N5461" s="2">
        <v>42407.513935185183</v>
      </c>
      <c r="O5461">
        <v>140</v>
      </c>
      <c r="P5461">
        <v>37</v>
      </c>
      <c r="Q5461" s="1" t="s">
        <v>1908</v>
      </c>
      <c r="R5461" s="1" t="s">
        <v>24</v>
      </c>
      <c r="S5461" s="1" t="s">
        <v>31</v>
      </c>
      <c r="T5461" s="3">
        <v>42396</v>
      </c>
      <c r="U5461" s="1" t="str">
        <f>IF(kiva_loans__muestra[[#This Row],[funded_amount]]=kiva_loans__muestra[[#This Row],[loan_amount]],"funded","unfunded")</f>
        <v>funded</v>
      </c>
      <c r="V5461" s="1" t="str">
        <f>IF(kiva_loans__muestra[[#This Row],[lender_count]]&gt;=50,"high","low")</f>
        <v>low</v>
      </c>
    </row>
    <row r="5462" spans="1:22" x14ac:dyDescent="0.25">
      <c r="A5462">
        <v>1014656</v>
      </c>
      <c r="B5462">
        <v>9500</v>
      </c>
      <c r="C5462">
        <v>9500</v>
      </c>
      <c r="D5462" s="1" t="s">
        <v>37</v>
      </c>
      <c r="E5462" s="1" t="s">
        <v>37</v>
      </c>
      <c r="F5462" s="1" t="s">
        <v>1714</v>
      </c>
      <c r="G5462" s="1" t="s">
        <v>3263</v>
      </c>
      <c r="H5462" s="1" t="s">
        <v>33</v>
      </c>
      <c r="I5462" s="1" t="s">
        <v>1310</v>
      </c>
      <c r="J5462" s="1" t="s">
        <v>34</v>
      </c>
      <c r="K5462">
        <v>2020</v>
      </c>
      <c r="L5462" s="2">
        <v>42396.614768518521</v>
      </c>
      <c r="M5462" s="2">
        <v>42401.375</v>
      </c>
      <c r="N5462" s="2">
        <v>42425.819444444445</v>
      </c>
      <c r="O5462">
        <v>110</v>
      </c>
      <c r="P5462">
        <v>35</v>
      </c>
      <c r="Q5462" s="1" t="s">
        <v>9719</v>
      </c>
      <c r="R5462" s="1" t="s">
        <v>9720</v>
      </c>
      <c r="S5462" s="1" t="s">
        <v>25</v>
      </c>
      <c r="T5462" s="3">
        <v>42396</v>
      </c>
      <c r="U5462" s="1" t="str">
        <f>IF(kiva_loans__muestra[[#This Row],[funded_amount]]=kiva_loans__muestra[[#This Row],[loan_amount]],"funded","unfunded")</f>
        <v>funded</v>
      </c>
      <c r="V5462" s="1" t="str">
        <f>IF(kiva_loans__muestra[[#This Row],[lender_count]]&gt;=50,"high","low")</f>
        <v>low</v>
      </c>
    </row>
    <row r="5463" spans="1:22" x14ac:dyDescent="0.25">
      <c r="A5463">
        <v>1014449</v>
      </c>
      <c r="B5463">
        <v>4500</v>
      </c>
      <c r="C5463">
        <v>4500</v>
      </c>
      <c r="D5463" s="1" t="s">
        <v>152</v>
      </c>
      <c r="E5463" s="1" t="s">
        <v>46</v>
      </c>
      <c r="F5463" s="1" t="s">
        <v>3329</v>
      </c>
      <c r="G5463" s="1" t="s">
        <v>3278</v>
      </c>
      <c r="H5463" s="1" t="s">
        <v>100</v>
      </c>
      <c r="I5463" s="1" t="s">
        <v>672</v>
      </c>
      <c r="J5463" s="1" t="s">
        <v>101</v>
      </c>
      <c r="K5463">
        <v>1450</v>
      </c>
      <c r="L5463" s="2">
        <v>42396.354224537034</v>
      </c>
      <c r="M5463" s="2">
        <v>42394.375</v>
      </c>
      <c r="N5463" s="2">
        <v>42397.642013888886</v>
      </c>
      <c r="O5463">
        <v>80</v>
      </c>
      <c r="P5463">
        <v>11</v>
      </c>
      <c r="Q5463" s="1" t="s">
        <v>30</v>
      </c>
      <c r="R5463" s="1" t="s">
        <v>24</v>
      </c>
      <c r="S5463" s="1" t="s">
        <v>35</v>
      </c>
      <c r="T5463" s="3">
        <v>42396</v>
      </c>
      <c r="U5463" s="1" t="str">
        <f>IF(kiva_loans__muestra[[#This Row],[funded_amount]]=kiva_loans__muestra[[#This Row],[loan_amount]],"funded","unfunded")</f>
        <v>funded</v>
      </c>
      <c r="V5463" s="1" t="str">
        <f>IF(kiva_loans__muestra[[#This Row],[lender_count]]&gt;=50,"high","low")</f>
        <v>low</v>
      </c>
    </row>
    <row r="5464" spans="1:22" x14ac:dyDescent="0.25">
      <c r="A5464">
        <v>1015557</v>
      </c>
      <c r="B5464">
        <v>0</v>
      </c>
      <c r="C5464">
        <v>12000</v>
      </c>
      <c r="D5464" s="1" t="s">
        <v>384</v>
      </c>
      <c r="E5464" s="1" t="s">
        <v>32</v>
      </c>
      <c r="F5464" s="1" t="s">
        <v>30</v>
      </c>
      <c r="G5464" s="1" t="s">
        <v>3266</v>
      </c>
      <c r="H5464" s="1" t="s">
        <v>89</v>
      </c>
      <c r="I5464" s="1" t="s">
        <v>30</v>
      </c>
      <c r="J5464" s="1" t="s">
        <v>90</v>
      </c>
      <c r="K5464">
        <v>1990</v>
      </c>
      <c r="L5464" s="2">
        <v>42397.93136574074</v>
      </c>
      <c r="M5464" s="2">
        <v>42389.375</v>
      </c>
      <c r="N5464" s="2"/>
      <c r="O5464">
        <v>140</v>
      </c>
      <c r="P5464">
        <v>0</v>
      </c>
      <c r="Q5464" s="1" t="s">
        <v>195</v>
      </c>
      <c r="R5464" s="1" t="s">
        <v>30</v>
      </c>
      <c r="S5464" s="1" t="s">
        <v>31</v>
      </c>
      <c r="T5464" s="3">
        <v>42397</v>
      </c>
      <c r="U5464" s="1" t="str">
        <f>IF(kiva_loans__muestra[[#This Row],[funded_amount]]=kiva_loans__muestra[[#This Row],[loan_amount]],"funded","unfunded")</f>
        <v>unfunded</v>
      </c>
      <c r="V5464" s="1" t="str">
        <f>IF(kiva_loans__muestra[[#This Row],[lender_count]]&gt;=50,"high","low")</f>
        <v>low</v>
      </c>
    </row>
    <row r="5465" spans="1:22" x14ac:dyDescent="0.25">
      <c r="A5465">
        <v>1015348</v>
      </c>
      <c r="B5465">
        <v>2500</v>
      </c>
      <c r="C5465">
        <v>2500</v>
      </c>
      <c r="D5465" s="1" t="s">
        <v>213</v>
      </c>
      <c r="E5465" s="1" t="s">
        <v>46</v>
      </c>
      <c r="F5465" s="1" t="s">
        <v>9721</v>
      </c>
      <c r="G5465" s="1" t="s">
        <v>3303</v>
      </c>
      <c r="H5465" s="1" t="s">
        <v>28</v>
      </c>
      <c r="I5465" s="1" t="s">
        <v>1478</v>
      </c>
      <c r="J5465" s="1" t="s">
        <v>29</v>
      </c>
      <c r="K5465">
        <v>2450</v>
      </c>
      <c r="L5465" s="2">
        <v>42397.52375</v>
      </c>
      <c r="M5465" s="2">
        <v>42388.375</v>
      </c>
      <c r="N5465" s="2">
        <v>42408.953576388885</v>
      </c>
      <c r="O5465">
        <v>140</v>
      </c>
      <c r="P5465">
        <v>7</v>
      </c>
      <c r="Q5465" s="1" t="s">
        <v>640</v>
      </c>
      <c r="R5465" s="1" t="s">
        <v>24</v>
      </c>
      <c r="S5465" s="1" t="s">
        <v>31</v>
      </c>
      <c r="T5465" s="3">
        <v>42397</v>
      </c>
      <c r="U5465" s="1" t="str">
        <f>IF(kiva_loans__muestra[[#This Row],[funded_amount]]=kiva_loans__muestra[[#This Row],[loan_amount]],"funded","unfunded")</f>
        <v>funded</v>
      </c>
      <c r="V5465" s="1" t="str">
        <f>IF(kiva_loans__muestra[[#This Row],[lender_count]]&gt;=50,"high","low")</f>
        <v>low</v>
      </c>
    </row>
    <row r="5466" spans="1:22" x14ac:dyDescent="0.25">
      <c r="A5466">
        <v>1015478</v>
      </c>
      <c r="B5466">
        <v>11250</v>
      </c>
      <c r="C5466">
        <v>11250</v>
      </c>
      <c r="D5466" s="1" t="s">
        <v>37</v>
      </c>
      <c r="E5466" s="1" t="s">
        <v>37</v>
      </c>
      <c r="F5466" s="1" t="s">
        <v>9722</v>
      </c>
      <c r="G5466" s="1" t="s">
        <v>3268</v>
      </c>
      <c r="H5466" s="1" t="s">
        <v>138</v>
      </c>
      <c r="I5466" s="1" t="s">
        <v>1241</v>
      </c>
      <c r="J5466" s="1" t="s">
        <v>139</v>
      </c>
      <c r="K5466">
        <v>2010</v>
      </c>
      <c r="L5466" s="2">
        <v>42397.7030787037</v>
      </c>
      <c r="M5466" s="2">
        <v>42392.375</v>
      </c>
      <c r="N5466" s="2">
        <v>42418.13821759259</v>
      </c>
      <c r="O5466">
        <v>140</v>
      </c>
      <c r="P5466">
        <v>41</v>
      </c>
      <c r="Q5466" s="1" t="s">
        <v>9723</v>
      </c>
      <c r="R5466" s="1" t="s">
        <v>24</v>
      </c>
      <c r="S5466" s="1" t="s">
        <v>25</v>
      </c>
      <c r="T5466" s="3">
        <v>42397</v>
      </c>
      <c r="U5466" s="1" t="str">
        <f>IF(kiva_loans__muestra[[#This Row],[funded_amount]]=kiva_loans__muestra[[#This Row],[loan_amount]],"funded","unfunded")</f>
        <v>funded</v>
      </c>
      <c r="V5466" s="1" t="str">
        <f>IF(kiva_loans__muestra[[#This Row],[lender_count]]&gt;=50,"high","low")</f>
        <v>low</v>
      </c>
    </row>
    <row r="5467" spans="1:22" x14ac:dyDescent="0.25">
      <c r="A5467">
        <v>1015549</v>
      </c>
      <c r="B5467">
        <v>9000</v>
      </c>
      <c r="C5467">
        <v>9000</v>
      </c>
      <c r="D5467" s="1" t="s">
        <v>58</v>
      </c>
      <c r="E5467" s="1" t="s">
        <v>27</v>
      </c>
      <c r="F5467" s="1" t="s">
        <v>9724</v>
      </c>
      <c r="G5467" s="1" t="s">
        <v>3276</v>
      </c>
      <c r="H5467" s="1" t="s">
        <v>225</v>
      </c>
      <c r="I5467" s="1" t="s">
        <v>1326</v>
      </c>
      <c r="J5467" s="1" t="s">
        <v>90</v>
      </c>
      <c r="K5467">
        <v>1880</v>
      </c>
      <c r="L5467" s="2">
        <v>42397.913587962961</v>
      </c>
      <c r="M5467" s="2">
        <v>42397.375</v>
      </c>
      <c r="N5467" s="2">
        <v>42403.320567129631</v>
      </c>
      <c r="O5467">
        <v>180</v>
      </c>
      <c r="P5467">
        <v>22</v>
      </c>
      <c r="Q5467" s="1" t="s">
        <v>115</v>
      </c>
      <c r="R5467" s="1" t="s">
        <v>24</v>
      </c>
      <c r="S5467" s="1" t="s">
        <v>31</v>
      </c>
      <c r="T5467" s="3">
        <v>42397</v>
      </c>
      <c r="U5467" s="1" t="str">
        <f>IF(kiva_loans__muestra[[#This Row],[funded_amount]]=kiva_loans__muestra[[#This Row],[loan_amount]],"funded","unfunded")</f>
        <v>funded</v>
      </c>
      <c r="V5467" s="1" t="str">
        <f>IF(kiva_loans__muestra[[#This Row],[lender_count]]&gt;=50,"high","low")</f>
        <v>low</v>
      </c>
    </row>
    <row r="5468" spans="1:22" x14ac:dyDescent="0.25">
      <c r="A5468">
        <v>1015376</v>
      </c>
      <c r="B5468">
        <v>4000</v>
      </c>
      <c r="C5468">
        <v>4000</v>
      </c>
      <c r="D5468" s="1" t="s">
        <v>152</v>
      </c>
      <c r="E5468" s="1" t="s">
        <v>46</v>
      </c>
      <c r="F5468" s="1" t="s">
        <v>2138</v>
      </c>
      <c r="G5468" s="1" t="s">
        <v>3263</v>
      </c>
      <c r="H5468" s="1" t="s">
        <v>33</v>
      </c>
      <c r="I5468" s="1" t="s">
        <v>567</v>
      </c>
      <c r="J5468" s="1" t="s">
        <v>34</v>
      </c>
      <c r="K5468">
        <v>1380</v>
      </c>
      <c r="L5468" s="2">
        <v>42397.549421296295</v>
      </c>
      <c r="M5468" s="2">
        <v>42391.375</v>
      </c>
      <c r="N5468" s="2">
        <v>42417.696284722224</v>
      </c>
      <c r="O5468">
        <v>80</v>
      </c>
      <c r="P5468">
        <v>14</v>
      </c>
      <c r="Q5468" s="1" t="s">
        <v>454</v>
      </c>
      <c r="R5468" s="1" t="s">
        <v>92</v>
      </c>
      <c r="S5468" s="1" t="s">
        <v>31</v>
      </c>
      <c r="T5468" s="3">
        <v>42397</v>
      </c>
      <c r="U5468" s="1" t="str">
        <f>IF(kiva_loans__muestra[[#This Row],[funded_amount]]=kiva_loans__muestra[[#This Row],[loan_amount]],"funded","unfunded")</f>
        <v>funded</v>
      </c>
      <c r="V5468" s="1" t="str">
        <f>IF(kiva_loans__muestra[[#This Row],[lender_count]]&gt;=50,"high","low")</f>
        <v>low</v>
      </c>
    </row>
    <row r="5469" spans="1:22" x14ac:dyDescent="0.25">
      <c r="A5469">
        <v>1015160</v>
      </c>
      <c r="B5469">
        <v>1750</v>
      </c>
      <c r="C5469">
        <v>1750</v>
      </c>
      <c r="D5469" s="1" t="s">
        <v>280</v>
      </c>
      <c r="E5469" s="1" t="s">
        <v>104</v>
      </c>
      <c r="F5469" s="1" t="s">
        <v>1412</v>
      </c>
      <c r="G5469" s="1" t="s">
        <v>3311</v>
      </c>
      <c r="H5469" s="1" t="s">
        <v>119</v>
      </c>
      <c r="I5469" s="1" t="s">
        <v>744</v>
      </c>
      <c r="J5469" s="1" t="s">
        <v>270</v>
      </c>
      <c r="K5469">
        <v>3110</v>
      </c>
      <c r="L5469" s="2">
        <v>42397.359664351854</v>
      </c>
      <c r="M5469" s="2">
        <v>42377.375</v>
      </c>
      <c r="N5469" s="2">
        <v>42399.902118055557</v>
      </c>
      <c r="O5469">
        <v>80</v>
      </c>
      <c r="P5469">
        <v>5</v>
      </c>
      <c r="Q5469" s="1" t="s">
        <v>30</v>
      </c>
      <c r="R5469" s="1" t="s">
        <v>135</v>
      </c>
      <c r="S5469" s="1" t="s">
        <v>31</v>
      </c>
      <c r="T5469" s="3">
        <v>42397</v>
      </c>
      <c r="U5469" s="1" t="str">
        <f>IF(kiva_loans__muestra[[#This Row],[funded_amount]]=kiva_loans__muestra[[#This Row],[loan_amount]],"funded","unfunded")</f>
        <v>funded</v>
      </c>
      <c r="V5469" s="1" t="str">
        <f>IF(kiva_loans__muestra[[#This Row],[lender_count]]&gt;=50,"high","low")</f>
        <v>low</v>
      </c>
    </row>
    <row r="5470" spans="1:22" x14ac:dyDescent="0.25">
      <c r="A5470">
        <v>1014952</v>
      </c>
      <c r="B5470">
        <v>2250</v>
      </c>
      <c r="C5470">
        <v>2250</v>
      </c>
      <c r="D5470" s="1" t="s">
        <v>45</v>
      </c>
      <c r="E5470" s="1" t="s">
        <v>46</v>
      </c>
      <c r="F5470" s="1" t="s">
        <v>9725</v>
      </c>
      <c r="G5470" s="1" t="s">
        <v>3278</v>
      </c>
      <c r="H5470" s="1" t="s">
        <v>100</v>
      </c>
      <c r="I5470" s="1" t="s">
        <v>1294</v>
      </c>
      <c r="J5470" s="1" t="s">
        <v>101</v>
      </c>
      <c r="K5470">
        <v>1450</v>
      </c>
      <c r="L5470" s="2">
        <v>42397.156851851854</v>
      </c>
      <c r="M5470" s="2">
        <v>42384.375</v>
      </c>
      <c r="N5470" s="2">
        <v>42398.720833333333</v>
      </c>
      <c r="O5470">
        <v>80</v>
      </c>
      <c r="P5470">
        <v>7</v>
      </c>
      <c r="Q5470" s="1" t="s">
        <v>30</v>
      </c>
      <c r="R5470" s="1" t="s">
        <v>24</v>
      </c>
      <c r="S5470" s="1" t="s">
        <v>35</v>
      </c>
      <c r="T5470" s="3">
        <v>42397</v>
      </c>
      <c r="U5470" s="1" t="str">
        <f>IF(kiva_loans__muestra[[#This Row],[funded_amount]]=kiva_loans__muestra[[#This Row],[loan_amount]],"funded","unfunded")</f>
        <v>funded</v>
      </c>
      <c r="V5470" s="1" t="str">
        <f>IF(kiva_loans__muestra[[#This Row],[lender_count]]&gt;=50,"high","low")</f>
        <v>low</v>
      </c>
    </row>
    <row r="5471" spans="1:22" x14ac:dyDescent="0.25">
      <c r="A5471">
        <v>1015104</v>
      </c>
      <c r="B5471">
        <v>2000</v>
      </c>
      <c r="C5471">
        <v>2000</v>
      </c>
      <c r="D5471" s="1" t="s">
        <v>280</v>
      </c>
      <c r="E5471" s="1" t="s">
        <v>104</v>
      </c>
      <c r="F5471" s="1" t="s">
        <v>1323</v>
      </c>
      <c r="G5471" s="1" t="s">
        <v>3311</v>
      </c>
      <c r="H5471" s="1" t="s">
        <v>119</v>
      </c>
      <c r="I5471" s="1" t="s">
        <v>330</v>
      </c>
      <c r="J5471" s="1" t="s">
        <v>270</v>
      </c>
      <c r="K5471">
        <v>3110</v>
      </c>
      <c r="L5471" s="2">
        <v>42397.345659722225</v>
      </c>
      <c r="M5471" s="2">
        <v>42390.375</v>
      </c>
      <c r="N5471" s="2">
        <v>42399.869201388887</v>
      </c>
      <c r="O5471">
        <v>80</v>
      </c>
      <c r="P5471">
        <v>6</v>
      </c>
      <c r="Q5471" s="1" t="s">
        <v>30</v>
      </c>
      <c r="R5471" s="1" t="s">
        <v>983</v>
      </c>
      <c r="S5471" s="1" t="s">
        <v>31</v>
      </c>
      <c r="T5471" s="3">
        <v>42397</v>
      </c>
      <c r="U5471" s="1" t="str">
        <f>IF(kiva_loans__muestra[[#This Row],[funded_amount]]=kiva_loans__muestra[[#This Row],[loan_amount]],"funded","unfunded")</f>
        <v>funded</v>
      </c>
      <c r="V5471" s="1" t="str">
        <f>IF(kiva_loans__muestra[[#This Row],[lender_count]]&gt;=50,"high","low")</f>
        <v>low</v>
      </c>
    </row>
    <row r="5472" spans="1:22" x14ac:dyDescent="0.25">
      <c r="A5472">
        <v>1015044</v>
      </c>
      <c r="B5472">
        <v>3250</v>
      </c>
      <c r="C5472">
        <v>3250</v>
      </c>
      <c r="D5472" s="1" t="s">
        <v>311</v>
      </c>
      <c r="E5472" s="1" t="s">
        <v>37</v>
      </c>
      <c r="F5472" s="1" t="s">
        <v>1866</v>
      </c>
      <c r="G5472" s="1" t="s">
        <v>3278</v>
      </c>
      <c r="H5472" s="1" t="s">
        <v>100</v>
      </c>
      <c r="I5472" s="1" t="s">
        <v>655</v>
      </c>
      <c r="J5472" s="1" t="s">
        <v>101</v>
      </c>
      <c r="K5472">
        <v>1450</v>
      </c>
      <c r="L5472" s="2">
        <v>42397.307349537034</v>
      </c>
      <c r="M5472" s="2">
        <v>42381.375</v>
      </c>
      <c r="N5472" s="2">
        <v>42398.716678240744</v>
      </c>
      <c r="O5472">
        <v>50</v>
      </c>
      <c r="P5472">
        <v>1</v>
      </c>
      <c r="Q5472" s="1" t="s">
        <v>30</v>
      </c>
      <c r="R5472" s="1" t="s">
        <v>24</v>
      </c>
      <c r="S5472" s="1" t="s">
        <v>35</v>
      </c>
      <c r="T5472" s="3">
        <v>42397</v>
      </c>
      <c r="U5472" s="1" t="str">
        <f>IF(kiva_loans__muestra[[#This Row],[funded_amount]]=kiva_loans__muestra[[#This Row],[loan_amount]],"funded","unfunded")</f>
        <v>funded</v>
      </c>
      <c r="V5472" s="1" t="str">
        <f>IF(kiva_loans__muestra[[#This Row],[lender_count]]&gt;=50,"high","low")</f>
        <v>low</v>
      </c>
    </row>
    <row r="5473" spans="1:22" x14ac:dyDescent="0.25">
      <c r="A5473">
        <v>1015081</v>
      </c>
      <c r="B5473">
        <v>2250</v>
      </c>
      <c r="C5473">
        <v>2250</v>
      </c>
      <c r="D5473" s="1" t="s">
        <v>27</v>
      </c>
      <c r="E5473" s="1" t="s">
        <v>27</v>
      </c>
      <c r="F5473" s="1" t="s">
        <v>9726</v>
      </c>
      <c r="G5473" s="1" t="s">
        <v>3278</v>
      </c>
      <c r="H5473" s="1" t="s">
        <v>100</v>
      </c>
      <c r="I5473" s="1" t="s">
        <v>657</v>
      </c>
      <c r="J5473" s="1" t="s">
        <v>101</v>
      </c>
      <c r="K5473">
        <v>1450</v>
      </c>
      <c r="L5473" s="2">
        <v>42397.336180555554</v>
      </c>
      <c r="M5473" s="2">
        <v>42389.375</v>
      </c>
      <c r="N5473" s="2">
        <v>42400.083252314813</v>
      </c>
      <c r="O5473">
        <v>110</v>
      </c>
      <c r="P5473">
        <v>9</v>
      </c>
      <c r="Q5473" s="1" t="s">
        <v>30</v>
      </c>
      <c r="R5473" s="1" t="s">
        <v>24</v>
      </c>
      <c r="S5473" s="1" t="s">
        <v>35</v>
      </c>
      <c r="T5473" s="3">
        <v>42397</v>
      </c>
      <c r="U5473" s="1" t="str">
        <f>IF(kiva_loans__muestra[[#This Row],[funded_amount]]=kiva_loans__muestra[[#This Row],[loan_amount]],"funded","unfunded")</f>
        <v>funded</v>
      </c>
      <c r="V5473" s="1" t="str">
        <f>IF(kiva_loans__muestra[[#This Row],[lender_count]]&gt;=50,"high","low")</f>
        <v>low</v>
      </c>
    </row>
    <row r="5474" spans="1:22" x14ac:dyDescent="0.25">
      <c r="A5474">
        <v>1014985</v>
      </c>
      <c r="B5474">
        <v>1500</v>
      </c>
      <c r="C5474">
        <v>1500</v>
      </c>
      <c r="D5474" s="1" t="s">
        <v>45</v>
      </c>
      <c r="E5474" s="1" t="s">
        <v>46</v>
      </c>
      <c r="F5474" s="1" t="s">
        <v>9727</v>
      </c>
      <c r="G5474" s="1" t="s">
        <v>3263</v>
      </c>
      <c r="H5474" s="1" t="s">
        <v>33</v>
      </c>
      <c r="I5474" s="1" t="s">
        <v>917</v>
      </c>
      <c r="J5474" s="1" t="s">
        <v>34</v>
      </c>
      <c r="K5474">
        <v>1380</v>
      </c>
      <c r="L5474" s="2">
        <v>42397.241099537037</v>
      </c>
      <c r="M5474" s="2">
        <v>42390.375</v>
      </c>
      <c r="N5474" s="2">
        <v>42398.927812499998</v>
      </c>
      <c r="O5474">
        <v>80</v>
      </c>
      <c r="P5474">
        <v>5</v>
      </c>
      <c r="Q5474" s="1" t="s">
        <v>30</v>
      </c>
      <c r="R5474" s="1" t="s">
        <v>92</v>
      </c>
      <c r="S5474" s="1" t="s">
        <v>31</v>
      </c>
      <c r="T5474" s="3">
        <v>42397</v>
      </c>
      <c r="U5474" s="1" t="str">
        <f>IF(kiva_loans__muestra[[#This Row],[funded_amount]]=kiva_loans__muestra[[#This Row],[loan_amount]],"funded","unfunded")</f>
        <v>funded</v>
      </c>
      <c r="V5474" s="1" t="str">
        <f>IF(kiva_loans__muestra[[#This Row],[lender_count]]&gt;=50,"high","low")</f>
        <v>low</v>
      </c>
    </row>
    <row r="5475" spans="1:22" x14ac:dyDescent="0.25">
      <c r="A5475">
        <v>1016025</v>
      </c>
      <c r="B5475">
        <v>2500</v>
      </c>
      <c r="C5475">
        <v>2500</v>
      </c>
      <c r="D5475" s="1" t="s">
        <v>64</v>
      </c>
      <c r="E5475" s="1" t="s">
        <v>37</v>
      </c>
      <c r="F5475" s="1" t="s">
        <v>9728</v>
      </c>
      <c r="G5475" s="1" t="s">
        <v>3427</v>
      </c>
      <c r="H5475" s="1" t="s">
        <v>185</v>
      </c>
      <c r="I5475" s="1" t="s">
        <v>835</v>
      </c>
      <c r="J5475" s="1" t="s">
        <v>187</v>
      </c>
      <c r="K5475">
        <v>1770</v>
      </c>
      <c r="L5475" s="2">
        <v>42398.696145833332</v>
      </c>
      <c r="M5475" s="2">
        <v>42368.375</v>
      </c>
      <c r="N5475" s="2">
        <v>42408.680659722224</v>
      </c>
      <c r="O5475">
        <v>150</v>
      </c>
      <c r="P5475">
        <v>10</v>
      </c>
      <c r="Q5475" s="1" t="s">
        <v>30</v>
      </c>
      <c r="R5475" s="1" t="s">
        <v>92</v>
      </c>
      <c r="S5475" s="1" t="s">
        <v>25</v>
      </c>
      <c r="T5475" s="3">
        <v>42398</v>
      </c>
      <c r="U5475" s="1" t="str">
        <f>IF(kiva_loans__muestra[[#This Row],[funded_amount]]=kiva_loans__muestra[[#This Row],[loan_amount]],"funded","unfunded")</f>
        <v>funded</v>
      </c>
      <c r="V5475" s="1" t="str">
        <f>IF(kiva_loans__muestra[[#This Row],[lender_count]]&gt;=50,"high","low")</f>
        <v>low</v>
      </c>
    </row>
    <row r="5476" spans="1:22" x14ac:dyDescent="0.25">
      <c r="A5476">
        <v>1016204</v>
      </c>
      <c r="B5476">
        <v>15000</v>
      </c>
      <c r="C5476">
        <v>15000</v>
      </c>
      <c r="D5476" s="1" t="s">
        <v>631</v>
      </c>
      <c r="E5476" s="1" t="s">
        <v>46</v>
      </c>
      <c r="F5476" s="1" t="s">
        <v>9729</v>
      </c>
      <c r="G5476" s="1" t="s">
        <v>3317</v>
      </c>
      <c r="H5476" s="1" t="s">
        <v>85</v>
      </c>
      <c r="I5476" s="1" t="s">
        <v>313</v>
      </c>
      <c r="J5476" s="1" t="s">
        <v>90</v>
      </c>
      <c r="K5476">
        <v>1760</v>
      </c>
      <c r="L5476" s="2">
        <v>42398.901608796295</v>
      </c>
      <c r="M5476" s="2">
        <v>42387.375</v>
      </c>
      <c r="N5476" s="2">
        <v>42426.679699074077</v>
      </c>
      <c r="O5476">
        <v>200</v>
      </c>
      <c r="P5476">
        <v>57</v>
      </c>
      <c r="Q5476" s="1" t="s">
        <v>264</v>
      </c>
      <c r="R5476" s="1" t="s">
        <v>24</v>
      </c>
      <c r="S5476" s="1" t="s">
        <v>31</v>
      </c>
      <c r="T5476" s="3">
        <v>42398</v>
      </c>
      <c r="U5476" s="1" t="str">
        <f>IF(kiva_loans__muestra[[#This Row],[funded_amount]]=kiva_loans__muestra[[#This Row],[loan_amount]],"funded","unfunded")</f>
        <v>funded</v>
      </c>
      <c r="V5476" s="1" t="str">
        <f>IF(kiva_loans__muestra[[#This Row],[lender_count]]&gt;=50,"high","low")</f>
        <v>high</v>
      </c>
    </row>
    <row r="5477" spans="1:22" x14ac:dyDescent="0.25">
      <c r="A5477">
        <v>1015885</v>
      </c>
      <c r="B5477">
        <v>9500</v>
      </c>
      <c r="C5477">
        <v>9500</v>
      </c>
      <c r="D5477" s="1" t="s">
        <v>98</v>
      </c>
      <c r="E5477" s="1" t="s">
        <v>37</v>
      </c>
      <c r="F5477" s="1" t="s">
        <v>1322</v>
      </c>
      <c r="G5477" s="1" t="s">
        <v>3322</v>
      </c>
      <c r="H5477" s="1" t="s">
        <v>126</v>
      </c>
      <c r="I5477" s="1" t="s">
        <v>1664</v>
      </c>
      <c r="J5477" s="1" t="s">
        <v>127</v>
      </c>
      <c r="K5477">
        <v>3940</v>
      </c>
      <c r="L5477" s="2">
        <v>42398.475624999999</v>
      </c>
      <c r="M5477" s="2">
        <v>42368.375</v>
      </c>
      <c r="N5477" s="2">
        <v>42421.837094907409</v>
      </c>
      <c r="O5477">
        <v>260</v>
      </c>
      <c r="P5477">
        <v>37</v>
      </c>
      <c r="Q5477" s="1" t="s">
        <v>30</v>
      </c>
      <c r="R5477" s="1" t="s">
        <v>24</v>
      </c>
      <c r="S5477" s="1" t="s">
        <v>31</v>
      </c>
      <c r="T5477" s="3">
        <v>42398</v>
      </c>
      <c r="U5477" s="1" t="str">
        <f>IF(kiva_loans__muestra[[#This Row],[funded_amount]]=kiva_loans__muestra[[#This Row],[loan_amount]],"funded","unfunded")</f>
        <v>funded</v>
      </c>
      <c r="V5477" s="1" t="str">
        <f>IF(kiva_loans__muestra[[#This Row],[lender_count]]&gt;=50,"high","low")</f>
        <v>low</v>
      </c>
    </row>
    <row r="5478" spans="1:22" x14ac:dyDescent="0.25">
      <c r="A5478">
        <v>1015837</v>
      </c>
      <c r="B5478">
        <v>15750</v>
      </c>
      <c r="C5478">
        <v>17500</v>
      </c>
      <c r="D5478" s="1" t="s">
        <v>48</v>
      </c>
      <c r="E5478" s="1" t="s">
        <v>49</v>
      </c>
      <c r="F5478" s="1" t="s">
        <v>9730</v>
      </c>
      <c r="G5478" s="1" t="s">
        <v>3572</v>
      </c>
      <c r="H5478" s="1" t="s">
        <v>94</v>
      </c>
      <c r="I5478" s="1" t="s">
        <v>95</v>
      </c>
      <c r="J5478" s="1" t="s">
        <v>96</v>
      </c>
      <c r="K5478">
        <v>870</v>
      </c>
      <c r="L5478" s="2">
        <v>42398.428356481483</v>
      </c>
      <c r="M5478" s="2">
        <v>42395.375</v>
      </c>
      <c r="N5478" s="2"/>
      <c r="O5478">
        <v>140</v>
      </c>
      <c r="P5478">
        <v>50</v>
      </c>
      <c r="Q5478" s="1" t="s">
        <v>9731</v>
      </c>
      <c r="R5478" s="1" t="s">
        <v>60</v>
      </c>
      <c r="S5478" s="1" t="s">
        <v>31</v>
      </c>
      <c r="T5478" s="3">
        <v>42398</v>
      </c>
      <c r="U5478" s="1" t="str">
        <f>IF(kiva_loans__muestra[[#This Row],[funded_amount]]=kiva_loans__muestra[[#This Row],[loan_amount]],"funded","unfunded")</f>
        <v>unfunded</v>
      </c>
      <c r="V5478" s="1" t="str">
        <f>IF(kiva_loans__muestra[[#This Row],[lender_count]]&gt;=50,"high","low")</f>
        <v>high</v>
      </c>
    </row>
    <row r="5479" spans="1:22" x14ac:dyDescent="0.25">
      <c r="A5479">
        <v>1015780</v>
      </c>
      <c r="B5479">
        <v>3250</v>
      </c>
      <c r="C5479">
        <v>3250</v>
      </c>
      <c r="D5479" s="1" t="s">
        <v>45</v>
      </c>
      <c r="E5479" s="1" t="s">
        <v>46</v>
      </c>
      <c r="F5479" s="1" t="s">
        <v>9732</v>
      </c>
      <c r="G5479" s="1" t="s">
        <v>3278</v>
      </c>
      <c r="H5479" s="1" t="s">
        <v>100</v>
      </c>
      <c r="I5479" s="1" t="s">
        <v>1683</v>
      </c>
      <c r="J5479" s="1" t="s">
        <v>101</v>
      </c>
      <c r="K5479">
        <v>1260</v>
      </c>
      <c r="L5479" s="2">
        <v>42398.388472222221</v>
      </c>
      <c r="M5479" s="2">
        <v>42395.375</v>
      </c>
      <c r="N5479" s="2">
        <v>42424.901203703703</v>
      </c>
      <c r="O5479">
        <v>120</v>
      </c>
      <c r="P5479">
        <v>13</v>
      </c>
      <c r="Q5479" s="1" t="s">
        <v>52</v>
      </c>
      <c r="R5479" s="1" t="s">
        <v>24</v>
      </c>
      <c r="S5479" s="1" t="s">
        <v>31</v>
      </c>
      <c r="T5479" s="3">
        <v>42398</v>
      </c>
      <c r="U5479" s="1" t="str">
        <f>IF(kiva_loans__muestra[[#This Row],[funded_amount]]=kiva_loans__muestra[[#This Row],[loan_amount]],"funded","unfunded")</f>
        <v>funded</v>
      </c>
      <c r="V5479" s="1" t="str">
        <f>IF(kiva_loans__muestra[[#This Row],[lender_count]]&gt;=50,"high","low")</f>
        <v>low</v>
      </c>
    </row>
    <row r="5480" spans="1:22" x14ac:dyDescent="0.25">
      <c r="A5480">
        <v>1015624</v>
      </c>
      <c r="B5480">
        <v>4750</v>
      </c>
      <c r="C5480">
        <v>4750</v>
      </c>
      <c r="D5480" s="1" t="s">
        <v>124</v>
      </c>
      <c r="E5480" s="1" t="s">
        <v>125</v>
      </c>
      <c r="F5480" s="1" t="s">
        <v>1363</v>
      </c>
      <c r="G5480" s="1" t="s">
        <v>3322</v>
      </c>
      <c r="H5480" s="1" t="s">
        <v>126</v>
      </c>
      <c r="I5480" s="1" t="s">
        <v>1603</v>
      </c>
      <c r="J5480" s="1" t="s">
        <v>127</v>
      </c>
      <c r="K5480">
        <v>3940</v>
      </c>
      <c r="L5480" s="2">
        <v>42398.117974537039</v>
      </c>
      <c r="M5480" s="2">
        <v>42368.375</v>
      </c>
      <c r="N5480" s="2">
        <v>42405.953194444446</v>
      </c>
      <c r="O5480">
        <v>260</v>
      </c>
      <c r="P5480">
        <v>18</v>
      </c>
      <c r="Q5480" s="1" t="s">
        <v>1071</v>
      </c>
      <c r="R5480" s="1" t="s">
        <v>24</v>
      </c>
      <c r="S5480" s="1" t="s">
        <v>31</v>
      </c>
      <c r="T5480" s="3">
        <v>42398</v>
      </c>
      <c r="U5480" s="1" t="str">
        <f>IF(kiva_loans__muestra[[#This Row],[funded_amount]]=kiva_loans__muestra[[#This Row],[loan_amount]],"funded","unfunded")</f>
        <v>funded</v>
      </c>
      <c r="V5480" s="1" t="str">
        <f>IF(kiva_loans__muestra[[#This Row],[lender_count]]&gt;=50,"high","low")</f>
        <v>low</v>
      </c>
    </row>
    <row r="5481" spans="1:22" x14ac:dyDescent="0.25">
      <c r="A5481">
        <v>1016057</v>
      </c>
      <c r="B5481">
        <v>14500</v>
      </c>
      <c r="C5481">
        <v>14500</v>
      </c>
      <c r="D5481" s="1" t="s">
        <v>137</v>
      </c>
      <c r="E5481" s="1" t="s">
        <v>27</v>
      </c>
      <c r="F5481" s="1" t="s">
        <v>9733</v>
      </c>
      <c r="G5481" s="1" t="s">
        <v>3333</v>
      </c>
      <c r="H5481" s="1" t="s">
        <v>241</v>
      </c>
      <c r="I5481" s="1" t="s">
        <v>242</v>
      </c>
      <c r="J5481" s="1" t="s">
        <v>243</v>
      </c>
      <c r="K5481">
        <v>1100</v>
      </c>
      <c r="L5481" s="2">
        <v>42398.715150462966</v>
      </c>
      <c r="M5481" s="2">
        <v>42390.375</v>
      </c>
      <c r="N5481" s="2">
        <v>42426.166261574072</v>
      </c>
      <c r="O5481">
        <v>140</v>
      </c>
      <c r="P5481">
        <v>52</v>
      </c>
      <c r="Q5481" s="1" t="s">
        <v>752</v>
      </c>
      <c r="R5481" s="1" t="s">
        <v>24</v>
      </c>
      <c r="S5481" s="1" t="s">
        <v>31</v>
      </c>
      <c r="T5481" s="3">
        <v>42398</v>
      </c>
      <c r="U5481" s="1" t="str">
        <f>IF(kiva_loans__muestra[[#This Row],[funded_amount]]=kiva_loans__muestra[[#This Row],[loan_amount]],"funded","unfunded")</f>
        <v>funded</v>
      </c>
      <c r="V5481" s="1" t="str">
        <f>IF(kiva_loans__muestra[[#This Row],[lender_count]]&gt;=50,"high","low")</f>
        <v>high</v>
      </c>
    </row>
    <row r="5482" spans="1:22" x14ac:dyDescent="0.25">
      <c r="A5482">
        <v>1016053</v>
      </c>
      <c r="B5482">
        <v>3250</v>
      </c>
      <c r="C5482">
        <v>3250</v>
      </c>
      <c r="D5482" s="1" t="s">
        <v>98</v>
      </c>
      <c r="E5482" s="1" t="s">
        <v>37</v>
      </c>
      <c r="F5482" s="1" t="s">
        <v>9734</v>
      </c>
      <c r="G5482" s="1" t="s">
        <v>3427</v>
      </c>
      <c r="H5482" s="1" t="s">
        <v>185</v>
      </c>
      <c r="I5482" s="1" t="s">
        <v>1864</v>
      </c>
      <c r="J5482" s="1" t="s">
        <v>187</v>
      </c>
      <c r="K5482">
        <v>1770</v>
      </c>
      <c r="L5482" s="2">
        <v>42398.713495370372</v>
      </c>
      <c r="M5482" s="2">
        <v>42373.375</v>
      </c>
      <c r="N5482" s="2">
        <v>42431.155925925923</v>
      </c>
      <c r="O5482">
        <v>140</v>
      </c>
      <c r="P5482">
        <v>13</v>
      </c>
      <c r="Q5482" s="1" t="s">
        <v>2931</v>
      </c>
      <c r="R5482" s="1" t="s">
        <v>92</v>
      </c>
      <c r="S5482" s="1" t="s">
        <v>25</v>
      </c>
      <c r="T5482" s="3">
        <v>42398</v>
      </c>
      <c r="U5482" s="1" t="str">
        <f>IF(kiva_loans__muestra[[#This Row],[funded_amount]]=kiva_loans__muestra[[#This Row],[loan_amount]],"funded","unfunded")</f>
        <v>funded</v>
      </c>
      <c r="V5482" s="1" t="str">
        <f>IF(kiva_loans__muestra[[#This Row],[lender_count]]&gt;=50,"high","low")</f>
        <v>low</v>
      </c>
    </row>
    <row r="5483" spans="1:22" x14ac:dyDescent="0.25">
      <c r="A5483">
        <v>1015685</v>
      </c>
      <c r="B5483">
        <v>4250</v>
      </c>
      <c r="C5483">
        <v>4250</v>
      </c>
      <c r="D5483" s="1" t="s">
        <v>630</v>
      </c>
      <c r="E5483" s="1" t="s">
        <v>74</v>
      </c>
      <c r="F5483" s="1" t="s">
        <v>9735</v>
      </c>
      <c r="G5483" s="1" t="s">
        <v>3284</v>
      </c>
      <c r="H5483" s="1" t="s">
        <v>189</v>
      </c>
      <c r="I5483" s="1" t="s">
        <v>548</v>
      </c>
      <c r="J5483" s="1" t="s">
        <v>207</v>
      </c>
      <c r="K5483">
        <v>1000</v>
      </c>
      <c r="L5483" s="2">
        <v>42398.217210648145</v>
      </c>
      <c r="M5483" s="2">
        <v>42382.375</v>
      </c>
      <c r="N5483" s="2">
        <v>42403.710763888892</v>
      </c>
      <c r="O5483">
        <v>140</v>
      </c>
      <c r="P5483">
        <v>16</v>
      </c>
      <c r="Q5483" s="1" t="s">
        <v>9736</v>
      </c>
      <c r="R5483" s="1" t="s">
        <v>24</v>
      </c>
      <c r="S5483" s="1" t="s">
        <v>31</v>
      </c>
      <c r="T5483" s="3">
        <v>42398</v>
      </c>
      <c r="U5483" s="1" t="str">
        <f>IF(kiva_loans__muestra[[#This Row],[funded_amount]]=kiva_loans__muestra[[#This Row],[loan_amount]],"funded","unfunded")</f>
        <v>funded</v>
      </c>
      <c r="V5483" s="1" t="str">
        <f>IF(kiva_loans__muestra[[#This Row],[lender_count]]&gt;=50,"high","low")</f>
        <v>low</v>
      </c>
    </row>
    <row r="5484" spans="1:22" x14ac:dyDescent="0.25">
      <c r="A5484">
        <v>1016113</v>
      </c>
      <c r="B5484">
        <v>5000</v>
      </c>
      <c r="C5484">
        <v>5000</v>
      </c>
      <c r="D5484" s="1" t="s">
        <v>64</v>
      </c>
      <c r="E5484" s="1" t="s">
        <v>37</v>
      </c>
      <c r="F5484" s="1" t="s">
        <v>9737</v>
      </c>
      <c r="G5484" s="1" t="s">
        <v>3355</v>
      </c>
      <c r="H5484" s="1" t="s">
        <v>569</v>
      </c>
      <c r="I5484" s="1" t="s">
        <v>1424</v>
      </c>
      <c r="J5484" s="1" t="s">
        <v>90</v>
      </c>
      <c r="K5484">
        <v>3050</v>
      </c>
      <c r="L5484" s="2">
        <v>42398.747939814813</v>
      </c>
      <c r="M5484" s="2">
        <v>42398.375</v>
      </c>
      <c r="N5484" s="2">
        <v>42401.146249999998</v>
      </c>
      <c r="O5484">
        <v>140</v>
      </c>
      <c r="P5484">
        <v>13</v>
      </c>
      <c r="Q5484" s="1" t="s">
        <v>2834</v>
      </c>
      <c r="R5484" s="1" t="s">
        <v>24</v>
      </c>
      <c r="S5484" s="1" t="s">
        <v>31</v>
      </c>
      <c r="T5484" s="3">
        <v>42398</v>
      </c>
      <c r="U5484" s="1" t="str">
        <f>IF(kiva_loans__muestra[[#This Row],[funded_amount]]=kiva_loans__muestra[[#This Row],[loan_amount]],"funded","unfunded")</f>
        <v>funded</v>
      </c>
      <c r="V5484" s="1" t="str">
        <f>IF(kiva_loans__muestra[[#This Row],[lender_count]]&gt;=50,"high","low")</f>
        <v>low</v>
      </c>
    </row>
    <row r="5485" spans="1:22" x14ac:dyDescent="0.25">
      <c r="A5485">
        <v>1015964</v>
      </c>
      <c r="B5485">
        <v>4000</v>
      </c>
      <c r="C5485">
        <v>4000</v>
      </c>
      <c r="D5485" s="1" t="s">
        <v>26</v>
      </c>
      <c r="E5485" s="1" t="s">
        <v>27</v>
      </c>
      <c r="F5485" s="1" t="s">
        <v>9738</v>
      </c>
      <c r="G5485" s="1" t="s">
        <v>3303</v>
      </c>
      <c r="H5485" s="1" t="s">
        <v>28</v>
      </c>
      <c r="I5485" s="1" t="s">
        <v>1478</v>
      </c>
      <c r="J5485" s="1" t="s">
        <v>29</v>
      </c>
      <c r="K5485">
        <v>2450</v>
      </c>
      <c r="L5485" s="2">
        <v>42398.557789351849</v>
      </c>
      <c r="M5485" s="2">
        <v>42392.375</v>
      </c>
      <c r="N5485" s="2">
        <v>42419.829907407409</v>
      </c>
      <c r="O5485">
        <v>140</v>
      </c>
      <c r="P5485">
        <v>14</v>
      </c>
      <c r="Q5485" s="1" t="s">
        <v>9739</v>
      </c>
      <c r="R5485" s="1" t="s">
        <v>24</v>
      </c>
      <c r="S5485" s="1" t="s">
        <v>31</v>
      </c>
      <c r="T5485" s="3">
        <v>42398</v>
      </c>
      <c r="U5485" s="1" t="str">
        <f>IF(kiva_loans__muestra[[#This Row],[funded_amount]]=kiva_loans__muestra[[#This Row],[loan_amount]],"funded","unfunded")</f>
        <v>funded</v>
      </c>
      <c r="V5485" s="1" t="str">
        <f>IF(kiva_loans__muestra[[#This Row],[lender_count]]&gt;=50,"high","low")</f>
        <v>low</v>
      </c>
    </row>
    <row r="5486" spans="1:22" x14ac:dyDescent="0.25">
      <c r="A5486">
        <v>1016246</v>
      </c>
      <c r="B5486">
        <v>4500</v>
      </c>
      <c r="C5486">
        <v>4500</v>
      </c>
      <c r="D5486" s="1" t="s">
        <v>64</v>
      </c>
      <c r="E5486" s="1" t="s">
        <v>37</v>
      </c>
      <c r="F5486" s="1" t="s">
        <v>9740</v>
      </c>
      <c r="G5486" s="1" t="s">
        <v>3268</v>
      </c>
      <c r="H5486" s="1" t="s">
        <v>138</v>
      </c>
      <c r="I5486" s="1" t="s">
        <v>1110</v>
      </c>
      <c r="J5486" s="1" t="s">
        <v>139</v>
      </c>
      <c r="K5486">
        <v>2010</v>
      </c>
      <c r="L5486" s="2">
        <v>42398.998252314814</v>
      </c>
      <c r="M5486" s="2">
        <v>42389.375</v>
      </c>
      <c r="N5486" s="2">
        <v>42422.969386574077</v>
      </c>
      <c r="O5486">
        <v>140</v>
      </c>
      <c r="P5486">
        <v>13</v>
      </c>
      <c r="Q5486" s="1" t="s">
        <v>9741</v>
      </c>
      <c r="R5486" s="1" t="s">
        <v>92</v>
      </c>
      <c r="S5486" s="1" t="s">
        <v>25</v>
      </c>
      <c r="T5486" s="3">
        <v>42398</v>
      </c>
      <c r="U5486" s="1" t="str">
        <f>IF(kiva_loans__muestra[[#This Row],[funded_amount]]=kiva_loans__muestra[[#This Row],[loan_amount]],"funded","unfunded")</f>
        <v>funded</v>
      </c>
      <c r="V5486" s="1" t="str">
        <f>IF(kiva_loans__muestra[[#This Row],[lender_count]]&gt;=50,"high","low")</f>
        <v>low</v>
      </c>
    </row>
    <row r="5487" spans="1:22" x14ac:dyDescent="0.25">
      <c r="A5487">
        <v>1016197</v>
      </c>
      <c r="B5487">
        <v>8750</v>
      </c>
      <c r="C5487">
        <v>15000</v>
      </c>
      <c r="D5487" s="1" t="s">
        <v>41</v>
      </c>
      <c r="E5487" s="1" t="s">
        <v>27</v>
      </c>
      <c r="F5487" s="1" t="s">
        <v>9742</v>
      </c>
      <c r="G5487" s="1" t="s">
        <v>3266</v>
      </c>
      <c r="H5487" s="1" t="s">
        <v>89</v>
      </c>
      <c r="I5487" s="1" t="s">
        <v>986</v>
      </c>
      <c r="J5487" s="1" t="s">
        <v>90</v>
      </c>
      <c r="K5487">
        <v>1990</v>
      </c>
      <c r="L5487" s="2">
        <v>42398.887719907405</v>
      </c>
      <c r="M5487" s="2">
        <v>42381.375</v>
      </c>
      <c r="N5487" s="2"/>
      <c r="O5487">
        <v>260</v>
      </c>
      <c r="P5487">
        <v>13</v>
      </c>
      <c r="Q5487" s="1" t="s">
        <v>525</v>
      </c>
      <c r="R5487" s="1" t="s">
        <v>92</v>
      </c>
      <c r="S5487" s="1" t="s">
        <v>31</v>
      </c>
      <c r="T5487" s="3">
        <v>42398</v>
      </c>
      <c r="U5487" s="1" t="str">
        <f>IF(kiva_loans__muestra[[#This Row],[funded_amount]]=kiva_loans__muestra[[#This Row],[loan_amount]],"funded","unfunded")</f>
        <v>unfunded</v>
      </c>
      <c r="V5487" s="1" t="str">
        <f>IF(kiva_loans__muestra[[#This Row],[lender_count]]&gt;=50,"high","low")</f>
        <v>low</v>
      </c>
    </row>
    <row r="5488" spans="1:22" x14ac:dyDescent="0.25">
      <c r="A5488">
        <v>1015732</v>
      </c>
      <c r="B5488">
        <v>6500</v>
      </c>
      <c r="C5488">
        <v>6500</v>
      </c>
      <c r="D5488" s="1" t="s">
        <v>298</v>
      </c>
      <c r="E5488" s="1" t="s">
        <v>19</v>
      </c>
      <c r="F5488" s="1" t="s">
        <v>1756</v>
      </c>
      <c r="G5488" s="1" t="s">
        <v>3284</v>
      </c>
      <c r="H5488" s="1" t="s">
        <v>189</v>
      </c>
      <c r="I5488" s="1" t="s">
        <v>594</v>
      </c>
      <c r="J5488" s="1" t="s">
        <v>207</v>
      </c>
      <c r="K5488">
        <v>1000</v>
      </c>
      <c r="L5488" s="2">
        <v>42398.33734953704</v>
      </c>
      <c r="M5488" s="2">
        <v>42382.375</v>
      </c>
      <c r="N5488" s="2">
        <v>42430.237083333333</v>
      </c>
      <c r="O5488">
        <v>140</v>
      </c>
      <c r="P5488">
        <v>24</v>
      </c>
      <c r="Q5488" s="1" t="s">
        <v>261</v>
      </c>
      <c r="R5488" s="1" t="s">
        <v>92</v>
      </c>
      <c r="S5488" s="1" t="s">
        <v>31</v>
      </c>
      <c r="T5488" s="3">
        <v>42398</v>
      </c>
      <c r="U5488" s="1" t="str">
        <f>IF(kiva_loans__muestra[[#This Row],[funded_amount]]=kiva_loans__muestra[[#This Row],[loan_amount]],"funded","unfunded")</f>
        <v>funded</v>
      </c>
      <c r="V5488" s="1" t="str">
        <f>IF(kiva_loans__muestra[[#This Row],[lender_count]]&gt;=50,"high","low")</f>
        <v>low</v>
      </c>
    </row>
    <row r="5489" spans="1:22" x14ac:dyDescent="0.25">
      <c r="A5489">
        <v>1015949</v>
      </c>
      <c r="B5489">
        <v>3500</v>
      </c>
      <c r="C5489">
        <v>3500</v>
      </c>
      <c r="D5489" s="1" t="s">
        <v>36</v>
      </c>
      <c r="E5489" s="1" t="s">
        <v>37</v>
      </c>
      <c r="F5489" s="1" t="s">
        <v>9743</v>
      </c>
      <c r="G5489" s="1" t="s">
        <v>3303</v>
      </c>
      <c r="H5489" s="1" t="s">
        <v>28</v>
      </c>
      <c r="I5489" s="1" t="s">
        <v>1556</v>
      </c>
      <c r="J5489" s="1" t="s">
        <v>29</v>
      </c>
      <c r="K5489">
        <v>2450</v>
      </c>
      <c r="L5489" s="2">
        <v>42398.538449074076</v>
      </c>
      <c r="M5489" s="2">
        <v>42391.375</v>
      </c>
      <c r="N5489" s="2">
        <v>42417.784872685188</v>
      </c>
      <c r="O5489">
        <v>140</v>
      </c>
      <c r="P5489">
        <v>4</v>
      </c>
      <c r="Q5489" s="1" t="s">
        <v>9744</v>
      </c>
      <c r="R5489" s="1" t="s">
        <v>24</v>
      </c>
      <c r="S5489" s="1" t="s">
        <v>31</v>
      </c>
      <c r="T5489" s="3">
        <v>42398</v>
      </c>
      <c r="U5489" s="1" t="str">
        <f>IF(kiva_loans__muestra[[#This Row],[funded_amount]]=kiva_loans__muestra[[#This Row],[loan_amount]],"funded","unfunded")</f>
        <v>funded</v>
      </c>
      <c r="V5489" s="1" t="str">
        <f>IF(kiva_loans__muestra[[#This Row],[lender_count]]&gt;=50,"high","low")</f>
        <v>low</v>
      </c>
    </row>
    <row r="5490" spans="1:22" x14ac:dyDescent="0.25">
      <c r="A5490">
        <v>1016206</v>
      </c>
      <c r="B5490">
        <v>3000</v>
      </c>
      <c r="C5490">
        <v>3000</v>
      </c>
      <c r="D5490" s="1" t="s">
        <v>50</v>
      </c>
      <c r="E5490" s="1" t="s">
        <v>37</v>
      </c>
      <c r="F5490" s="1" t="s">
        <v>9745</v>
      </c>
      <c r="G5490" s="1" t="s">
        <v>3266</v>
      </c>
      <c r="H5490" s="1" t="s">
        <v>89</v>
      </c>
      <c r="I5490" s="1" t="s">
        <v>30</v>
      </c>
      <c r="J5490" s="1" t="s">
        <v>90</v>
      </c>
      <c r="K5490">
        <v>810</v>
      </c>
      <c r="L5490" s="2">
        <v>42398.909189814818</v>
      </c>
      <c r="M5490" s="2">
        <v>42377.375</v>
      </c>
      <c r="N5490" s="2">
        <v>42420.350219907406</v>
      </c>
      <c r="O5490">
        <v>140</v>
      </c>
      <c r="P5490">
        <v>12</v>
      </c>
      <c r="Q5490" s="1" t="s">
        <v>312</v>
      </c>
      <c r="R5490" s="1" t="s">
        <v>92</v>
      </c>
      <c r="S5490" s="1" t="s">
        <v>31</v>
      </c>
      <c r="T5490" s="3">
        <v>42398</v>
      </c>
      <c r="U5490" s="1" t="str">
        <f>IF(kiva_loans__muestra[[#This Row],[funded_amount]]=kiva_loans__muestra[[#This Row],[loan_amount]],"funded","unfunded")</f>
        <v>funded</v>
      </c>
      <c r="V5490" s="1" t="str">
        <f>IF(kiva_loans__muestra[[#This Row],[lender_count]]&gt;=50,"high","low")</f>
        <v>low</v>
      </c>
    </row>
    <row r="5491" spans="1:22" x14ac:dyDescent="0.25">
      <c r="A5491">
        <v>1015804</v>
      </c>
      <c r="B5491">
        <v>4750</v>
      </c>
      <c r="C5491">
        <v>4750</v>
      </c>
      <c r="D5491" s="1" t="s">
        <v>124</v>
      </c>
      <c r="E5491" s="1" t="s">
        <v>125</v>
      </c>
      <c r="F5491" s="1" t="s">
        <v>1363</v>
      </c>
      <c r="G5491" s="1" t="s">
        <v>3322</v>
      </c>
      <c r="H5491" s="1" t="s">
        <v>126</v>
      </c>
      <c r="I5491" s="1" t="s">
        <v>1664</v>
      </c>
      <c r="J5491" s="1" t="s">
        <v>127</v>
      </c>
      <c r="K5491">
        <v>3940</v>
      </c>
      <c r="L5491" s="2">
        <v>42398.402465277781</v>
      </c>
      <c r="M5491" s="2">
        <v>42368.375</v>
      </c>
      <c r="N5491" s="2">
        <v>42417.961967592593</v>
      </c>
      <c r="O5491">
        <v>260</v>
      </c>
      <c r="P5491">
        <v>19</v>
      </c>
      <c r="Q5491" s="1" t="s">
        <v>1071</v>
      </c>
      <c r="R5491" s="1" t="s">
        <v>24</v>
      </c>
      <c r="S5491" s="1" t="s">
        <v>31</v>
      </c>
      <c r="T5491" s="3">
        <v>42398</v>
      </c>
      <c r="U5491" s="1" t="str">
        <f>IF(kiva_loans__muestra[[#This Row],[funded_amount]]=kiva_loans__muestra[[#This Row],[loan_amount]],"funded","unfunded")</f>
        <v>funded</v>
      </c>
      <c r="V5491" s="1" t="str">
        <f>IF(kiva_loans__muestra[[#This Row],[lender_count]]&gt;=50,"high","low")</f>
        <v>low</v>
      </c>
    </row>
    <row r="5492" spans="1:22" x14ac:dyDescent="0.25">
      <c r="A5492">
        <v>1016391</v>
      </c>
      <c r="B5492">
        <v>6250</v>
      </c>
      <c r="C5492">
        <v>6250</v>
      </c>
      <c r="D5492" s="1" t="s">
        <v>124</v>
      </c>
      <c r="E5492" s="1" t="s">
        <v>125</v>
      </c>
      <c r="F5492" s="1" t="s">
        <v>9746</v>
      </c>
      <c r="G5492" s="1" t="s">
        <v>3317</v>
      </c>
      <c r="H5492" s="1" t="s">
        <v>85</v>
      </c>
      <c r="I5492" s="1" t="s">
        <v>1271</v>
      </c>
      <c r="J5492" s="1" t="s">
        <v>87</v>
      </c>
      <c r="K5492">
        <v>3280</v>
      </c>
      <c r="L5492" s="2">
        <v>42400.781736111108</v>
      </c>
      <c r="M5492" s="2">
        <v>42371.375</v>
      </c>
      <c r="N5492" s="2">
        <v>42430.685150462959</v>
      </c>
      <c r="O5492">
        <v>130</v>
      </c>
      <c r="P5492">
        <v>23</v>
      </c>
      <c r="Q5492" s="1" t="s">
        <v>1707</v>
      </c>
      <c r="R5492" s="1" t="s">
        <v>24</v>
      </c>
      <c r="S5492" s="1" t="s">
        <v>31</v>
      </c>
      <c r="T5492" s="3">
        <v>42400</v>
      </c>
      <c r="U5492" s="1" t="str">
        <f>IF(kiva_loans__muestra[[#This Row],[funded_amount]]=kiva_loans__muestra[[#This Row],[loan_amount]],"funded","unfunded")</f>
        <v>funded</v>
      </c>
      <c r="V5492" s="1" t="str">
        <f>IF(kiva_loans__muestra[[#This Row],[lender_count]]&gt;=50,"high","low")</f>
        <v>low</v>
      </c>
    </row>
    <row r="5493" spans="1:22" x14ac:dyDescent="0.25">
      <c r="A5493">
        <v>1016755</v>
      </c>
      <c r="B5493">
        <v>7000</v>
      </c>
      <c r="C5493">
        <v>7000</v>
      </c>
      <c r="D5493" s="1" t="s">
        <v>73</v>
      </c>
      <c r="E5493" s="1" t="s">
        <v>74</v>
      </c>
      <c r="F5493" s="1" t="s">
        <v>9747</v>
      </c>
      <c r="G5493" s="1" t="s">
        <v>3444</v>
      </c>
      <c r="H5493" s="1" t="s">
        <v>141</v>
      </c>
      <c r="I5493" s="1" t="s">
        <v>149</v>
      </c>
      <c r="J5493" s="1" t="s">
        <v>90</v>
      </c>
      <c r="K5493">
        <v>4620</v>
      </c>
      <c r="L5493" s="2">
        <v>42401.439525462964</v>
      </c>
      <c r="M5493" s="2">
        <v>42389.375</v>
      </c>
      <c r="N5493" s="2">
        <v>42403.331516203703</v>
      </c>
      <c r="O5493">
        <v>230</v>
      </c>
      <c r="P5493">
        <v>20</v>
      </c>
      <c r="Q5493" s="1" t="s">
        <v>9748</v>
      </c>
      <c r="R5493" s="1" t="s">
        <v>24</v>
      </c>
      <c r="S5493" s="1" t="s">
        <v>31</v>
      </c>
      <c r="T5493" s="3">
        <v>42401</v>
      </c>
      <c r="U5493" s="1" t="str">
        <f>IF(kiva_loans__muestra[[#This Row],[funded_amount]]=kiva_loans__muestra[[#This Row],[loan_amount]],"funded","unfunded")</f>
        <v>funded</v>
      </c>
      <c r="V5493" s="1" t="str">
        <f>IF(kiva_loans__muestra[[#This Row],[lender_count]]&gt;=50,"high","low")</f>
        <v>low</v>
      </c>
    </row>
    <row r="5494" spans="1:22" x14ac:dyDescent="0.25">
      <c r="A5494">
        <v>1016741</v>
      </c>
      <c r="B5494">
        <v>9500</v>
      </c>
      <c r="C5494">
        <v>12000</v>
      </c>
      <c r="D5494" s="1" t="s">
        <v>37</v>
      </c>
      <c r="E5494" s="1" t="s">
        <v>37</v>
      </c>
      <c r="F5494" s="1" t="s">
        <v>9749</v>
      </c>
      <c r="G5494" s="1" t="s">
        <v>4022</v>
      </c>
      <c r="H5494" s="1" t="s">
        <v>510</v>
      </c>
      <c r="I5494" s="1" t="s">
        <v>720</v>
      </c>
      <c r="J5494" s="1" t="s">
        <v>512</v>
      </c>
      <c r="K5494">
        <v>2390</v>
      </c>
      <c r="L5494" s="2">
        <v>42401.415231481478</v>
      </c>
      <c r="M5494" s="2">
        <v>42397.375</v>
      </c>
      <c r="N5494" s="2"/>
      <c r="O5494">
        <v>260</v>
      </c>
      <c r="P5494">
        <v>25</v>
      </c>
      <c r="Q5494" s="1" t="s">
        <v>9750</v>
      </c>
      <c r="R5494" s="1" t="s">
        <v>92</v>
      </c>
      <c r="S5494" s="1" t="s">
        <v>31</v>
      </c>
      <c r="T5494" s="3">
        <v>42401</v>
      </c>
      <c r="U5494" s="1" t="str">
        <f>IF(kiva_loans__muestra[[#This Row],[funded_amount]]=kiva_loans__muestra[[#This Row],[loan_amount]],"funded","unfunded")</f>
        <v>unfunded</v>
      </c>
      <c r="V5494" s="1" t="str">
        <f>IF(kiva_loans__muestra[[#This Row],[lender_count]]&gt;=50,"high","low")</f>
        <v>low</v>
      </c>
    </row>
    <row r="5495" spans="1:22" x14ac:dyDescent="0.25">
      <c r="A5495">
        <v>1016833</v>
      </c>
      <c r="B5495">
        <v>10750</v>
      </c>
      <c r="C5495">
        <v>11750</v>
      </c>
      <c r="D5495" s="1" t="s">
        <v>27</v>
      </c>
      <c r="E5495" s="1" t="s">
        <v>27</v>
      </c>
      <c r="F5495" s="1" t="s">
        <v>9751</v>
      </c>
      <c r="G5495" s="1" t="s">
        <v>3307</v>
      </c>
      <c r="H5495" s="1" t="s">
        <v>412</v>
      </c>
      <c r="I5495" s="1" t="s">
        <v>775</v>
      </c>
      <c r="J5495" s="1" t="s">
        <v>413</v>
      </c>
      <c r="K5495">
        <v>1630</v>
      </c>
      <c r="L5495" s="2">
        <v>42401.631840277776</v>
      </c>
      <c r="M5495" s="2">
        <v>42398.375</v>
      </c>
      <c r="N5495" s="2"/>
      <c r="O5495">
        <v>150</v>
      </c>
      <c r="P5495">
        <v>12</v>
      </c>
      <c r="Q5495" s="1" t="s">
        <v>1325</v>
      </c>
      <c r="R5495" s="1" t="s">
        <v>92</v>
      </c>
      <c r="S5495" s="1" t="s">
        <v>31</v>
      </c>
      <c r="T5495" s="3">
        <v>42401</v>
      </c>
      <c r="U5495" s="1" t="str">
        <f>IF(kiva_loans__muestra[[#This Row],[funded_amount]]=kiva_loans__muestra[[#This Row],[loan_amount]],"funded","unfunded")</f>
        <v>unfunded</v>
      </c>
      <c r="V5495" s="1" t="str">
        <f>IF(kiva_loans__muestra[[#This Row],[lender_count]]&gt;=50,"high","low")</f>
        <v>low</v>
      </c>
    </row>
    <row r="5496" spans="1:22" x14ac:dyDescent="0.25">
      <c r="A5496">
        <v>1016472</v>
      </c>
      <c r="B5496">
        <v>3750</v>
      </c>
      <c r="C5496">
        <v>3750</v>
      </c>
      <c r="D5496" s="1" t="s">
        <v>124</v>
      </c>
      <c r="E5496" s="1" t="s">
        <v>125</v>
      </c>
      <c r="F5496" s="1" t="s">
        <v>2854</v>
      </c>
      <c r="G5496" s="1" t="s">
        <v>3322</v>
      </c>
      <c r="H5496" s="1" t="s">
        <v>126</v>
      </c>
      <c r="I5496" s="1" t="s">
        <v>429</v>
      </c>
      <c r="J5496" s="1" t="s">
        <v>127</v>
      </c>
      <c r="K5496">
        <v>1210</v>
      </c>
      <c r="L5496" s="2">
        <v>42401.13480324074</v>
      </c>
      <c r="M5496" s="2">
        <v>42390.375</v>
      </c>
      <c r="N5496" s="2">
        <v>42404.254421296297</v>
      </c>
      <c r="O5496">
        <v>140</v>
      </c>
      <c r="P5496">
        <v>13</v>
      </c>
      <c r="Q5496" s="1" t="s">
        <v>30</v>
      </c>
      <c r="R5496" s="1" t="s">
        <v>92</v>
      </c>
      <c r="S5496" s="1" t="s">
        <v>31</v>
      </c>
      <c r="T5496" s="3">
        <v>42401</v>
      </c>
      <c r="U5496" s="1" t="str">
        <f>IF(kiva_loans__muestra[[#This Row],[funded_amount]]=kiva_loans__muestra[[#This Row],[loan_amount]],"funded","unfunded")</f>
        <v>funded</v>
      </c>
      <c r="V5496" s="1" t="str">
        <f>IF(kiva_loans__muestra[[#This Row],[lender_count]]&gt;=50,"high","low")</f>
        <v>low</v>
      </c>
    </row>
    <row r="5497" spans="1:22" x14ac:dyDescent="0.25">
      <c r="A5497">
        <v>1016705</v>
      </c>
      <c r="B5497">
        <v>500</v>
      </c>
      <c r="C5497">
        <v>500</v>
      </c>
      <c r="D5497" s="1" t="s">
        <v>50</v>
      </c>
      <c r="E5497" s="1" t="s">
        <v>37</v>
      </c>
      <c r="F5497" s="1" t="s">
        <v>9752</v>
      </c>
      <c r="G5497" s="1" t="s">
        <v>3263</v>
      </c>
      <c r="H5497" s="1" t="s">
        <v>33</v>
      </c>
      <c r="I5497" s="1" t="s">
        <v>610</v>
      </c>
      <c r="J5497" s="1" t="s">
        <v>34</v>
      </c>
      <c r="K5497">
        <v>3880</v>
      </c>
      <c r="L5497" s="2">
        <v>42401.385740740741</v>
      </c>
      <c r="M5497" s="2">
        <v>42390.375</v>
      </c>
      <c r="N5497" s="2">
        <v>42402.026018518518</v>
      </c>
      <c r="O5497">
        <v>80</v>
      </c>
      <c r="P5497">
        <v>2</v>
      </c>
      <c r="Q5497" s="1" t="s">
        <v>30</v>
      </c>
      <c r="R5497" s="1" t="s">
        <v>24</v>
      </c>
      <c r="S5497" s="1" t="s">
        <v>31</v>
      </c>
      <c r="T5497" s="3">
        <v>42401</v>
      </c>
      <c r="U5497" s="1" t="str">
        <f>IF(kiva_loans__muestra[[#This Row],[funded_amount]]=kiva_loans__muestra[[#This Row],[loan_amount]],"funded","unfunded")</f>
        <v>funded</v>
      </c>
      <c r="V5497" s="1" t="str">
        <f>IF(kiva_loans__muestra[[#This Row],[lender_count]]&gt;=50,"high","low")</f>
        <v>low</v>
      </c>
    </row>
    <row r="5498" spans="1:22" x14ac:dyDescent="0.25">
      <c r="A5498">
        <v>1016582</v>
      </c>
      <c r="B5498">
        <v>2250</v>
      </c>
      <c r="C5498">
        <v>2250</v>
      </c>
      <c r="D5498" s="1" t="s">
        <v>98</v>
      </c>
      <c r="E5498" s="1" t="s">
        <v>37</v>
      </c>
      <c r="F5498" s="1" t="s">
        <v>9753</v>
      </c>
      <c r="G5498" s="1" t="s">
        <v>3278</v>
      </c>
      <c r="H5498" s="1" t="s">
        <v>100</v>
      </c>
      <c r="I5498" s="1" t="s">
        <v>535</v>
      </c>
      <c r="J5498" s="1" t="s">
        <v>101</v>
      </c>
      <c r="K5498">
        <v>1450</v>
      </c>
      <c r="L5498" s="2">
        <v>42401.276608796295</v>
      </c>
      <c r="M5498" s="2">
        <v>42398.375</v>
      </c>
      <c r="N5498" s="2">
        <v>42402.963425925926</v>
      </c>
      <c r="O5498">
        <v>80</v>
      </c>
      <c r="P5498">
        <v>9</v>
      </c>
      <c r="Q5498" s="1" t="s">
        <v>30</v>
      </c>
      <c r="R5498" s="1" t="s">
        <v>24</v>
      </c>
      <c r="S5498" s="1" t="s">
        <v>35</v>
      </c>
      <c r="T5498" s="3">
        <v>42401</v>
      </c>
      <c r="U5498" s="1" t="str">
        <f>IF(kiva_loans__muestra[[#This Row],[funded_amount]]=kiva_loans__muestra[[#This Row],[loan_amount]],"funded","unfunded")</f>
        <v>funded</v>
      </c>
      <c r="V5498" s="1" t="str">
        <f>IF(kiva_loans__muestra[[#This Row],[lender_count]]&gt;=50,"high","low")</f>
        <v>low</v>
      </c>
    </row>
    <row r="5499" spans="1:22" x14ac:dyDescent="0.25">
      <c r="A5499">
        <v>1016413</v>
      </c>
      <c r="B5499">
        <v>6750</v>
      </c>
      <c r="C5499">
        <v>6750</v>
      </c>
      <c r="D5499" s="1" t="s">
        <v>124</v>
      </c>
      <c r="E5499" s="1" t="s">
        <v>125</v>
      </c>
      <c r="F5499" s="1" t="s">
        <v>1244</v>
      </c>
      <c r="G5499" s="1" t="s">
        <v>3322</v>
      </c>
      <c r="H5499" s="1" t="s">
        <v>126</v>
      </c>
      <c r="I5499" s="1" t="s">
        <v>3228</v>
      </c>
      <c r="J5499" s="1" t="s">
        <v>127</v>
      </c>
      <c r="K5499">
        <v>1210</v>
      </c>
      <c r="L5499" s="2">
        <v>42401.106782407405</v>
      </c>
      <c r="M5499" s="2">
        <v>42380.375</v>
      </c>
      <c r="N5499" s="2">
        <v>42421.052858796298</v>
      </c>
      <c r="O5499">
        <v>200</v>
      </c>
      <c r="P5499">
        <v>24</v>
      </c>
      <c r="Q5499" s="1" t="s">
        <v>9754</v>
      </c>
      <c r="R5499" s="1" t="s">
        <v>24</v>
      </c>
      <c r="S5499" s="1" t="s">
        <v>31</v>
      </c>
      <c r="T5499" s="3">
        <v>42401</v>
      </c>
      <c r="U5499" s="1" t="str">
        <f>IF(kiva_loans__muestra[[#This Row],[funded_amount]]=kiva_loans__muestra[[#This Row],[loan_amount]],"funded","unfunded")</f>
        <v>funded</v>
      </c>
      <c r="V5499" s="1" t="str">
        <f>IF(kiva_loans__muestra[[#This Row],[lender_count]]&gt;=50,"high","low")</f>
        <v>low</v>
      </c>
    </row>
    <row r="5500" spans="1:22" x14ac:dyDescent="0.25">
      <c r="A5500">
        <v>1016455</v>
      </c>
      <c r="B5500">
        <v>18000</v>
      </c>
      <c r="C5500">
        <v>18000</v>
      </c>
      <c r="D5500" s="1" t="s">
        <v>273</v>
      </c>
      <c r="E5500" s="1" t="s">
        <v>104</v>
      </c>
      <c r="F5500" s="1" t="s">
        <v>9755</v>
      </c>
      <c r="G5500" s="1" t="s">
        <v>3311</v>
      </c>
      <c r="H5500" s="1" t="s">
        <v>119</v>
      </c>
      <c r="I5500" s="1" t="s">
        <v>9756</v>
      </c>
      <c r="J5500" s="1" t="s">
        <v>270</v>
      </c>
      <c r="K5500">
        <v>2040</v>
      </c>
      <c r="L5500" s="2">
        <v>42401.128657407404</v>
      </c>
      <c r="M5500" s="2">
        <v>42371.375</v>
      </c>
      <c r="N5500" s="2">
        <v>42421.741666666669</v>
      </c>
      <c r="O5500">
        <v>250</v>
      </c>
      <c r="P5500">
        <v>62</v>
      </c>
      <c r="Q5500" s="1" t="s">
        <v>9757</v>
      </c>
      <c r="R5500" s="1" t="s">
        <v>135</v>
      </c>
      <c r="S5500" s="1" t="s">
        <v>31</v>
      </c>
      <c r="T5500" s="3">
        <v>42401</v>
      </c>
      <c r="U5500" s="1" t="str">
        <f>IF(kiva_loans__muestra[[#This Row],[funded_amount]]=kiva_loans__muestra[[#This Row],[loan_amount]],"funded","unfunded")</f>
        <v>funded</v>
      </c>
      <c r="V5500" s="1" t="str">
        <f>IF(kiva_loans__muestra[[#This Row],[lender_count]]&gt;=50,"high","low")</f>
        <v>high</v>
      </c>
    </row>
    <row r="5501" spans="1:22" x14ac:dyDescent="0.25">
      <c r="A5501">
        <v>1016706</v>
      </c>
      <c r="B5501">
        <v>3500</v>
      </c>
      <c r="C5501">
        <v>3500</v>
      </c>
      <c r="D5501" s="1" t="s">
        <v>98</v>
      </c>
      <c r="E5501" s="1" t="s">
        <v>37</v>
      </c>
      <c r="F5501" s="1" t="s">
        <v>1402</v>
      </c>
      <c r="G5501" s="1" t="s">
        <v>3278</v>
      </c>
      <c r="H5501" s="1" t="s">
        <v>100</v>
      </c>
      <c r="I5501" s="1" t="s">
        <v>1125</v>
      </c>
      <c r="J5501" s="1" t="s">
        <v>101</v>
      </c>
      <c r="K5501">
        <v>1450</v>
      </c>
      <c r="L5501" s="2">
        <v>42401.387002314812</v>
      </c>
      <c r="M5501" s="2">
        <v>42389.375</v>
      </c>
      <c r="N5501" s="2">
        <v>42409.869421296295</v>
      </c>
      <c r="O5501">
        <v>110</v>
      </c>
      <c r="P5501">
        <v>10</v>
      </c>
      <c r="Q5501" s="1" t="s">
        <v>9758</v>
      </c>
      <c r="R5501" s="1" t="s">
        <v>24</v>
      </c>
      <c r="S5501" s="1" t="s">
        <v>35</v>
      </c>
      <c r="T5501" s="3">
        <v>42401</v>
      </c>
      <c r="U5501" s="1" t="str">
        <f>IF(kiva_loans__muestra[[#This Row],[funded_amount]]=kiva_loans__muestra[[#This Row],[loan_amount]],"funded","unfunded")</f>
        <v>funded</v>
      </c>
      <c r="V5501" s="1" t="str">
        <f>IF(kiva_loans__muestra[[#This Row],[lender_count]]&gt;=50,"high","low")</f>
        <v>low</v>
      </c>
    </row>
    <row r="5502" spans="1:22" x14ac:dyDescent="0.25">
      <c r="A5502">
        <v>1017341</v>
      </c>
      <c r="B5502">
        <v>1750</v>
      </c>
      <c r="C5502">
        <v>1750</v>
      </c>
      <c r="D5502" s="1" t="s">
        <v>98</v>
      </c>
      <c r="E5502" s="1" t="s">
        <v>37</v>
      </c>
      <c r="F5502" s="1" t="s">
        <v>9759</v>
      </c>
      <c r="G5502" s="1" t="s">
        <v>3427</v>
      </c>
      <c r="H5502" s="1" t="s">
        <v>185</v>
      </c>
      <c r="I5502" s="1" t="s">
        <v>835</v>
      </c>
      <c r="J5502" s="1" t="s">
        <v>187</v>
      </c>
      <c r="K5502">
        <v>1770</v>
      </c>
      <c r="L5502" s="2">
        <v>42402.620358796295</v>
      </c>
      <c r="M5502" s="2">
        <v>42382.375</v>
      </c>
      <c r="N5502" s="2">
        <v>42404.548530092594</v>
      </c>
      <c r="O5502">
        <v>140</v>
      </c>
      <c r="P5502">
        <v>7</v>
      </c>
      <c r="Q5502" s="1" t="s">
        <v>30</v>
      </c>
      <c r="R5502" s="1" t="s">
        <v>92</v>
      </c>
      <c r="S5502" s="1" t="s">
        <v>25</v>
      </c>
      <c r="T5502" s="3">
        <v>42402</v>
      </c>
      <c r="U5502" s="1" t="str">
        <f>IF(kiva_loans__muestra[[#This Row],[funded_amount]]=kiva_loans__muestra[[#This Row],[loan_amount]],"funded","unfunded")</f>
        <v>funded</v>
      </c>
      <c r="V5502" s="1" t="str">
        <f>IF(kiva_loans__muestra[[#This Row],[lender_count]]&gt;=50,"high","low")</f>
        <v>low</v>
      </c>
    </row>
    <row r="5503" spans="1:22" x14ac:dyDescent="0.25">
      <c r="A5503">
        <v>1017107</v>
      </c>
      <c r="B5503">
        <v>3250</v>
      </c>
      <c r="C5503">
        <v>3250</v>
      </c>
      <c r="D5503" s="1" t="s">
        <v>98</v>
      </c>
      <c r="E5503" s="1" t="s">
        <v>37</v>
      </c>
      <c r="F5503" s="1" t="s">
        <v>1179</v>
      </c>
      <c r="G5503" s="1" t="s">
        <v>3278</v>
      </c>
      <c r="H5503" s="1" t="s">
        <v>100</v>
      </c>
      <c r="I5503" s="1" t="s">
        <v>1313</v>
      </c>
      <c r="J5503" s="1" t="s">
        <v>101</v>
      </c>
      <c r="K5503">
        <v>1250</v>
      </c>
      <c r="L5503" s="2">
        <v>42402.36277777778</v>
      </c>
      <c r="M5503" s="2">
        <v>42376.375</v>
      </c>
      <c r="N5503" s="2">
        <v>42431.110648148147</v>
      </c>
      <c r="O5503">
        <v>120</v>
      </c>
      <c r="P5503">
        <v>5</v>
      </c>
      <c r="Q5503" s="1" t="s">
        <v>1987</v>
      </c>
      <c r="R5503" s="1" t="s">
        <v>92</v>
      </c>
      <c r="S5503" s="1" t="s">
        <v>35</v>
      </c>
      <c r="T5503" s="3">
        <v>42402</v>
      </c>
      <c r="U5503" s="1" t="str">
        <f>IF(kiva_loans__muestra[[#This Row],[funded_amount]]=kiva_loans__muestra[[#This Row],[loan_amount]],"funded","unfunded")</f>
        <v>funded</v>
      </c>
      <c r="V5503" s="1" t="str">
        <f>IF(kiva_loans__muestra[[#This Row],[lender_count]]&gt;=50,"high","low")</f>
        <v>low</v>
      </c>
    </row>
    <row r="5504" spans="1:22" x14ac:dyDescent="0.25">
      <c r="A5504">
        <v>1017316</v>
      </c>
      <c r="B5504">
        <v>1750</v>
      </c>
      <c r="C5504">
        <v>1750</v>
      </c>
      <c r="D5504" s="1" t="s">
        <v>27</v>
      </c>
      <c r="E5504" s="1" t="s">
        <v>27</v>
      </c>
      <c r="F5504" s="1" t="s">
        <v>9760</v>
      </c>
      <c r="G5504" s="1" t="s">
        <v>3427</v>
      </c>
      <c r="H5504" s="1" t="s">
        <v>185</v>
      </c>
      <c r="I5504" s="1" t="s">
        <v>1309</v>
      </c>
      <c r="J5504" s="1" t="s">
        <v>187</v>
      </c>
      <c r="K5504">
        <v>1770</v>
      </c>
      <c r="L5504" s="2">
        <v>42402.597662037035</v>
      </c>
      <c r="M5504" s="2">
        <v>42381.375</v>
      </c>
      <c r="N5504" s="2">
        <v>42405.181747685187</v>
      </c>
      <c r="O5504">
        <v>90</v>
      </c>
      <c r="P5504">
        <v>7</v>
      </c>
      <c r="Q5504" s="1" t="s">
        <v>30</v>
      </c>
      <c r="R5504" s="1" t="s">
        <v>24</v>
      </c>
      <c r="S5504" s="1" t="s">
        <v>25</v>
      </c>
      <c r="T5504" s="3">
        <v>42402</v>
      </c>
      <c r="U5504" s="1" t="str">
        <f>IF(kiva_loans__muestra[[#This Row],[funded_amount]]=kiva_loans__muestra[[#This Row],[loan_amount]],"funded","unfunded")</f>
        <v>funded</v>
      </c>
      <c r="V5504" s="1" t="str">
        <f>IF(kiva_loans__muestra[[#This Row],[lender_count]]&gt;=50,"high","low")</f>
        <v>low</v>
      </c>
    </row>
    <row r="5505" spans="1:22" x14ac:dyDescent="0.25">
      <c r="A5505">
        <v>1017383</v>
      </c>
      <c r="B5505">
        <v>3250</v>
      </c>
      <c r="C5505">
        <v>3250</v>
      </c>
      <c r="D5505" s="1" t="s">
        <v>37</v>
      </c>
      <c r="E5505" s="1" t="s">
        <v>37</v>
      </c>
      <c r="F5505" s="1" t="s">
        <v>9761</v>
      </c>
      <c r="G5505" s="1" t="s">
        <v>3427</v>
      </c>
      <c r="H5505" s="1" t="s">
        <v>185</v>
      </c>
      <c r="I5505" s="1" t="s">
        <v>6054</v>
      </c>
      <c r="J5505" s="1" t="s">
        <v>187</v>
      </c>
      <c r="K5505">
        <v>1770</v>
      </c>
      <c r="L5505" s="2">
        <v>42402.676145833335</v>
      </c>
      <c r="M5505" s="2">
        <v>42385.375</v>
      </c>
      <c r="N5505" s="2">
        <v>42426.438854166663</v>
      </c>
      <c r="O5505">
        <v>140</v>
      </c>
      <c r="P5505">
        <v>11</v>
      </c>
      <c r="Q5505" s="1" t="s">
        <v>9762</v>
      </c>
      <c r="R5505" s="1" t="s">
        <v>92</v>
      </c>
      <c r="S5505" s="1" t="s">
        <v>25</v>
      </c>
      <c r="T5505" s="3">
        <v>42402</v>
      </c>
      <c r="U5505" s="1" t="str">
        <f>IF(kiva_loans__muestra[[#This Row],[funded_amount]]=kiva_loans__muestra[[#This Row],[loan_amount]],"funded","unfunded")</f>
        <v>funded</v>
      </c>
      <c r="V5505" s="1" t="str">
        <f>IF(kiva_loans__muestra[[#This Row],[lender_count]]&gt;=50,"high","low")</f>
        <v>low</v>
      </c>
    </row>
    <row r="5506" spans="1:22" x14ac:dyDescent="0.25">
      <c r="A5506">
        <v>1017368</v>
      </c>
      <c r="B5506">
        <v>30250</v>
      </c>
      <c r="C5506">
        <v>30250</v>
      </c>
      <c r="D5506" s="1" t="s">
        <v>46</v>
      </c>
      <c r="E5506" s="1" t="s">
        <v>46</v>
      </c>
      <c r="F5506" s="1" t="s">
        <v>9763</v>
      </c>
      <c r="G5506" s="1" t="s">
        <v>3299</v>
      </c>
      <c r="H5506" s="1" t="s">
        <v>109</v>
      </c>
      <c r="I5506" s="1" t="s">
        <v>30</v>
      </c>
      <c r="J5506" s="1" t="s">
        <v>110</v>
      </c>
      <c r="K5506">
        <v>1050</v>
      </c>
      <c r="L5506" s="2">
        <v>42402.662789351853</v>
      </c>
      <c r="M5506" s="2">
        <v>42382.375</v>
      </c>
      <c r="N5506" s="2">
        <v>42419.827465277776</v>
      </c>
      <c r="O5506">
        <v>80</v>
      </c>
      <c r="P5506">
        <v>99</v>
      </c>
      <c r="Q5506" s="1" t="s">
        <v>2012</v>
      </c>
      <c r="R5506" s="1" t="s">
        <v>135</v>
      </c>
      <c r="S5506" s="1" t="s">
        <v>31</v>
      </c>
      <c r="T5506" s="3">
        <v>42402</v>
      </c>
      <c r="U5506" s="1" t="str">
        <f>IF(kiva_loans__muestra[[#This Row],[funded_amount]]=kiva_loans__muestra[[#This Row],[loan_amount]],"funded","unfunded")</f>
        <v>funded</v>
      </c>
      <c r="V5506" s="1" t="str">
        <f>IF(kiva_loans__muestra[[#This Row],[lender_count]]&gt;=50,"high","low")</f>
        <v>high</v>
      </c>
    </row>
    <row r="5507" spans="1:22" x14ac:dyDescent="0.25">
      <c r="A5507">
        <v>1017193</v>
      </c>
      <c r="B5507">
        <v>1250</v>
      </c>
      <c r="C5507">
        <v>1250</v>
      </c>
      <c r="D5507" s="1" t="s">
        <v>108</v>
      </c>
      <c r="E5507" s="1" t="s">
        <v>27</v>
      </c>
      <c r="F5507" s="1" t="s">
        <v>9764</v>
      </c>
      <c r="G5507" s="1" t="s">
        <v>3635</v>
      </c>
      <c r="H5507" s="1" t="s">
        <v>1315</v>
      </c>
      <c r="I5507" s="1" t="s">
        <v>1585</v>
      </c>
      <c r="J5507" s="1" t="s">
        <v>110</v>
      </c>
      <c r="K5507">
        <v>2960</v>
      </c>
      <c r="L5507" s="2">
        <v>42402.419814814813</v>
      </c>
      <c r="M5507" s="2">
        <v>42391.375</v>
      </c>
      <c r="N5507" s="2">
        <v>42403.425868055558</v>
      </c>
      <c r="O5507">
        <v>100</v>
      </c>
      <c r="P5507">
        <v>5</v>
      </c>
      <c r="Q5507" s="1" t="s">
        <v>30</v>
      </c>
      <c r="R5507" s="1" t="s">
        <v>24</v>
      </c>
      <c r="S5507" s="1" t="s">
        <v>35</v>
      </c>
      <c r="T5507" s="3">
        <v>42402</v>
      </c>
      <c r="U5507" s="1" t="str">
        <f>IF(kiva_loans__muestra[[#This Row],[funded_amount]]=kiva_loans__muestra[[#This Row],[loan_amount]],"funded","unfunded")</f>
        <v>funded</v>
      </c>
      <c r="V5507" s="1" t="str">
        <f>IF(kiva_loans__muestra[[#This Row],[lender_count]]&gt;=50,"high","low")</f>
        <v>low</v>
      </c>
    </row>
    <row r="5508" spans="1:22" x14ac:dyDescent="0.25">
      <c r="A5508">
        <v>1017387</v>
      </c>
      <c r="B5508">
        <v>3250</v>
      </c>
      <c r="C5508">
        <v>3250</v>
      </c>
      <c r="D5508" s="1" t="s">
        <v>41</v>
      </c>
      <c r="E5508" s="1" t="s">
        <v>27</v>
      </c>
      <c r="F5508" s="1" t="s">
        <v>9765</v>
      </c>
      <c r="G5508" s="1" t="s">
        <v>3427</v>
      </c>
      <c r="H5508" s="1" t="s">
        <v>185</v>
      </c>
      <c r="I5508" s="1" t="s">
        <v>1068</v>
      </c>
      <c r="J5508" s="1" t="s">
        <v>187</v>
      </c>
      <c r="K5508">
        <v>1770</v>
      </c>
      <c r="L5508" s="2">
        <v>42402.684259259258</v>
      </c>
      <c r="M5508" s="2">
        <v>42387.375</v>
      </c>
      <c r="N5508" s="2">
        <v>42425.692326388889</v>
      </c>
      <c r="O5508">
        <v>170</v>
      </c>
      <c r="P5508">
        <v>12</v>
      </c>
      <c r="Q5508" s="1" t="s">
        <v>738</v>
      </c>
      <c r="R5508" s="1" t="s">
        <v>24</v>
      </c>
      <c r="S5508" s="1" t="s">
        <v>25</v>
      </c>
      <c r="T5508" s="3">
        <v>42402</v>
      </c>
      <c r="U5508" s="1" t="str">
        <f>IF(kiva_loans__muestra[[#This Row],[funded_amount]]=kiva_loans__muestra[[#This Row],[loan_amount]],"funded","unfunded")</f>
        <v>funded</v>
      </c>
      <c r="V5508" s="1" t="str">
        <f>IF(kiva_loans__muestra[[#This Row],[lender_count]]&gt;=50,"high","low")</f>
        <v>low</v>
      </c>
    </row>
    <row r="5509" spans="1:22" x14ac:dyDescent="0.25">
      <c r="A5509">
        <v>1016953</v>
      </c>
      <c r="B5509">
        <v>4250</v>
      </c>
      <c r="C5509">
        <v>4250</v>
      </c>
      <c r="D5509" s="1" t="s">
        <v>45</v>
      </c>
      <c r="E5509" s="1" t="s">
        <v>46</v>
      </c>
      <c r="F5509" s="1" t="s">
        <v>9766</v>
      </c>
      <c r="G5509" s="1" t="s">
        <v>3278</v>
      </c>
      <c r="H5509" s="1" t="s">
        <v>100</v>
      </c>
      <c r="I5509" s="1" t="s">
        <v>3140</v>
      </c>
      <c r="J5509" s="1" t="s">
        <v>101</v>
      </c>
      <c r="K5509">
        <v>1230</v>
      </c>
      <c r="L5509" s="2">
        <v>42402.136817129627</v>
      </c>
      <c r="M5509" s="2">
        <v>42389.375</v>
      </c>
      <c r="N5509" s="2">
        <v>42407.028912037036</v>
      </c>
      <c r="O5509">
        <v>80</v>
      </c>
      <c r="P5509">
        <v>13</v>
      </c>
      <c r="Q5509" s="1" t="s">
        <v>40</v>
      </c>
      <c r="R5509" s="1" t="s">
        <v>92</v>
      </c>
      <c r="S5509" s="1" t="s">
        <v>35</v>
      </c>
      <c r="T5509" s="3">
        <v>42402</v>
      </c>
      <c r="U5509" s="1" t="str">
        <f>IF(kiva_loans__muestra[[#This Row],[funded_amount]]=kiva_loans__muestra[[#This Row],[loan_amount]],"funded","unfunded")</f>
        <v>funded</v>
      </c>
      <c r="V5509" s="1" t="str">
        <f>IF(kiva_loans__muestra[[#This Row],[lender_count]]&gt;=50,"high","low")</f>
        <v>low</v>
      </c>
    </row>
    <row r="5510" spans="1:22" x14ac:dyDescent="0.25">
      <c r="A5510">
        <v>1017003</v>
      </c>
      <c r="B5510">
        <v>3000</v>
      </c>
      <c r="C5510">
        <v>3000</v>
      </c>
      <c r="D5510" s="1" t="s">
        <v>976</v>
      </c>
      <c r="E5510" s="1" t="s">
        <v>43</v>
      </c>
      <c r="F5510" s="1" t="s">
        <v>9767</v>
      </c>
      <c r="G5510" s="1" t="s">
        <v>3303</v>
      </c>
      <c r="H5510" s="1" t="s">
        <v>28</v>
      </c>
      <c r="I5510" s="1" t="s">
        <v>39</v>
      </c>
      <c r="J5510" s="1" t="s">
        <v>29</v>
      </c>
      <c r="K5510">
        <v>2470</v>
      </c>
      <c r="L5510" s="2">
        <v>42402.256944444445</v>
      </c>
      <c r="M5510" s="2">
        <v>42394.375</v>
      </c>
      <c r="N5510" s="2">
        <v>42411.676319444443</v>
      </c>
      <c r="O5510">
        <v>120</v>
      </c>
      <c r="P5510">
        <v>12</v>
      </c>
      <c r="Q5510" s="1" t="s">
        <v>88</v>
      </c>
      <c r="R5510" s="1" t="s">
        <v>24</v>
      </c>
      <c r="S5510" s="1" t="s">
        <v>35</v>
      </c>
      <c r="T5510" s="3">
        <v>42402</v>
      </c>
      <c r="U5510" s="1" t="str">
        <f>IF(kiva_loans__muestra[[#This Row],[funded_amount]]=kiva_loans__muestra[[#This Row],[loan_amount]],"funded","unfunded")</f>
        <v>funded</v>
      </c>
      <c r="V5510" s="1" t="str">
        <f>IF(kiva_loans__muestra[[#This Row],[lender_count]]&gt;=50,"high","low")</f>
        <v>low</v>
      </c>
    </row>
    <row r="5511" spans="1:22" x14ac:dyDescent="0.25">
      <c r="A5511">
        <v>1017121</v>
      </c>
      <c r="B5511">
        <v>3750</v>
      </c>
      <c r="C5511">
        <v>3750</v>
      </c>
      <c r="D5511" s="1" t="s">
        <v>41</v>
      </c>
      <c r="E5511" s="1" t="s">
        <v>27</v>
      </c>
      <c r="F5511" s="1" t="s">
        <v>9768</v>
      </c>
      <c r="G5511" s="1" t="s">
        <v>3278</v>
      </c>
      <c r="H5511" s="1" t="s">
        <v>100</v>
      </c>
      <c r="I5511" s="1" t="s">
        <v>1514</v>
      </c>
      <c r="J5511" s="1" t="s">
        <v>101</v>
      </c>
      <c r="K5511">
        <v>1450</v>
      </c>
      <c r="L5511" s="2">
        <v>42402.369664351849</v>
      </c>
      <c r="M5511" s="2">
        <v>42397.375</v>
      </c>
      <c r="N5511" s="2">
        <v>42419.252569444441</v>
      </c>
      <c r="O5511">
        <v>110</v>
      </c>
      <c r="P5511">
        <v>14</v>
      </c>
      <c r="Q5511" s="1" t="s">
        <v>57</v>
      </c>
      <c r="R5511" s="1" t="s">
        <v>24</v>
      </c>
      <c r="S5511" s="1" t="s">
        <v>35</v>
      </c>
      <c r="T5511" s="3">
        <v>42402</v>
      </c>
      <c r="U5511" s="1" t="str">
        <f>IF(kiva_loans__muestra[[#This Row],[funded_amount]]=kiva_loans__muestra[[#This Row],[loan_amount]],"funded","unfunded")</f>
        <v>funded</v>
      </c>
      <c r="V5511" s="1" t="str">
        <f>IF(kiva_loans__muestra[[#This Row],[lender_count]]&gt;=50,"high","low")</f>
        <v>low</v>
      </c>
    </row>
    <row r="5512" spans="1:22" x14ac:dyDescent="0.25">
      <c r="A5512">
        <v>1017903</v>
      </c>
      <c r="B5512">
        <v>6500</v>
      </c>
      <c r="C5512">
        <v>6500</v>
      </c>
      <c r="D5512" s="1" t="s">
        <v>46</v>
      </c>
      <c r="E5512" s="1" t="s">
        <v>46</v>
      </c>
      <c r="F5512" s="1" t="s">
        <v>9769</v>
      </c>
      <c r="G5512" s="1" t="s">
        <v>3965</v>
      </c>
      <c r="H5512" s="1" t="s">
        <v>362</v>
      </c>
      <c r="I5512" s="1" t="s">
        <v>1405</v>
      </c>
      <c r="J5512" s="1" t="s">
        <v>363</v>
      </c>
      <c r="K5512">
        <v>4420</v>
      </c>
      <c r="L5512" s="2">
        <v>42403.765173611115</v>
      </c>
      <c r="M5512" s="2">
        <v>42387.375</v>
      </c>
      <c r="N5512" s="2">
        <v>42406.978171296294</v>
      </c>
      <c r="O5512">
        <v>80</v>
      </c>
      <c r="P5512">
        <v>6</v>
      </c>
      <c r="Q5512" s="1" t="s">
        <v>30</v>
      </c>
      <c r="R5512" s="1" t="s">
        <v>92</v>
      </c>
      <c r="S5512" s="1" t="s">
        <v>31</v>
      </c>
      <c r="T5512" s="3">
        <v>42403</v>
      </c>
      <c r="U5512" s="1" t="str">
        <f>IF(kiva_loans__muestra[[#This Row],[funded_amount]]=kiva_loans__muestra[[#This Row],[loan_amount]],"funded","unfunded")</f>
        <v>funded</v>
      </c>
      <c r="V5512" s="1" t="str">
        <f>IF(kiva_loans__muestra[[#This Row],[lender_count]]&gt;=50,"high","low")</f>
        <v>low</v>
      </c>
    </row>
    <row r="5513" spans="1:22" x14ac:dyDescent="0.25">
      <c r="A5513">
        <v>1017595</v>
      </c>
      <c r="B5513">
        <v>8250</v>
      </c>
      <c r="C5513">
        <v>8250</v>
      </c>
      <c r="D5513" s="1" t="s">
        <v>37</v>
      </c>
      <c r="E5513" s="1" t="s">
        <v>37</v>
      </c>
      <c r="F5513" s="1" t="s">
        <v>9770</v>
      </c>
      <c r="G5513" s="1" t="s">
        <v>3320</v>
      </c>
      <c r="H5513" s="1" t="s">
        <v>717</v>
      </c>
      <c r="I5513" s="1" t="s">
        <v>1785</v>
      </c>
      <c r="J5513" s="1" t="s">
        <v>719</v>
      </c>
      <c r="K5513">
        <v>1460</v>
      </c>
      <c r="L5513" s="2">
        <v>42403.328668981485</v>
      </c>
      <c r="M5513" s="2">
        <v>42391.375</v>
      </c>
      <c r="N5513" s="2">
        <v>42404.414097222223</v>
      </c>
      <c r="O5513">
        <v>260</v>
      </c>
      <c r="P5513">
        <v>27</v>
      </c>
      <c r="Q5513" s="1" t="s">
        <v>9771</v>
      </c>
      <c r="R5513" s="1" t="s">
        <v>92</v>
      </c>
      <c r="S5513" s="1" t="s">
        <v>31</v>
      </c>
      <c r="T5513" s="3">
        <v>42403</v>
      </c>
      <c r="U5513" s="1" t="str">
        <f>IF(kiva_loans__muestra[[#This Row],[funded_amount]]=kiva_loans__muestra[[#This Row],[loan_amount]],"funded","unfunded")</f>
        <v>funded</v>
      </c>
      <c r="V5513" s="1" t="str">
        <f>IF(kiva_loans__muestra[[#This Row],[lender_count]]&gt;=50,"high","low")</f>
        <v>low</v>
      </c>
    </row>
    <row r="5514" spans="1:22" x14ac:dyDescent="0.25">
      <c r="A5514">
        <v>1017532</v>
      </c>
      <c r="B5514">
        <v>2250</v>
      </c>
      <c r="C5514">
        <v>2250</v>
      </c>
      <c r="D5514" s="1" t="s">
        <v>45</v>
      </c>
      <c r="E5514" s="1" t="s">
        <v>46</v>
      </c>
      <c r="F5514" s="1" t="s">
        <v>9772</v>
      </c>
      <c r="G5514" s="1" t="s">
        <v>3278</v>
      </c>
      <c r="H5514" s="1" t="s">
        <v>100</v>
      </c>
      <c r="I5514" s="1" t="s">
        <v>9773</v>
      </c>
      <c r="J5514" s="1" t="s">
        <v>101</v>
      </c>
      <c r="K5514">
        <v>1230</v>
      </c>
      <c r="L5514" s="2">
        <v>42403.196782407409</v>
      </c>
      <c r="M5514" s="2">
        <v>42391.375</v>
      </c>
      <c r="N5514" s="2">
        <v>42404.116423611114</v>
      </c>
      <c r="O5514">
        <v>80</v>
      </c>
      <c r="P5514">
        <v>8</v>
      </c>
      <c r="Q5514" s="1" t="s">
        <v>30</v>
      </c>
      <c r="R5514" s="1" t="s">
        <v>24</v>
      </c>
      <c r="S5514" s="1" t="s">
        <v>35</v>
      </c>
      <c r="T5514" s="3">
        <v>42403</v>
      </c>
      <c r="U5514" s="1" t="str">
        <f>IF(kiva_loans__muestra[[#This Row],[funded_amount]]=kiva_loans__muestra[[#This Row],[loan_amount]],"funded","unfunded")</f>
        <v>funded</v>
      </c>
      <c r="V5514" s="1" t="str">
        <f>IF(kiva_loans__muestra[[#This Row],[lender_count]]&gt;=50,"high","low")</f>
        <v>low</v>
      </c>
    </row>
    <row r="5515" spans="1:22" x14ac:dyDescent="0.25">
      <c r="A5515">
        <v>1017636</v>
      </c>
      <c r="B5515">
        <v>4250</v>
      </c>
      <c r="C5515">
        <v>4250</v>
      </c>
      <c r="D5515" s="1" t="s">
        <v>169</v>
      </c>
      <c r="E5515" s="1" t="s">
        <v>46</v>
      </c>
      <c r="F5515" s="1" t="s">
        <v>9774</v>
      </c>
      <c r="G5515" s="1" t="s">
        <v>7263</v>
      </c>
      <c r="H5515" s="1" t="s">
        <v>1304</v>
      </c>
      <c r="I5515" s="1" t="s">
        <v>1314</v>
      </c>
      <c r="J5515" s="1" t="s">
        <v>1305</v>
      </c>
      <c r="K5515">
        <v>3590</v>
      </c>
      <c r="L5515" s="2">
        <v>42403.365358796298</v>
      </c>
      <c r="M5515" s="2">
        <v>42389.375</v>
      </c>
      <c r="N5515" s="2">
        <v>42413.615810185183</v>
      </c>
      <c r="O5515">
        <v>110</v>
      </c>
      <c r="P5515">
        <v>17</v>
      </c>
      <c r="Q5515" s="1" t="s">
        <v>454</v>
      </c>
      <c r="R5515" s="1" t="s">
        <v>24</v>
      </c>
      <c r="S5515" s="1" t="s">
        <v>35</v>
      </c>
      <c r="T5515" s="3">
        <v>42403</v>
      </c>
      <c r="U5515" s="1" t="str">
        <f>IF(kiva_loans__muestra[[#This Row],[funded_amount]]=kiva_loans__muestra[[#This Row],[loan_amount]],"funded","unfunded")</f>
        <v>funded</v>
      </c>
      <c r="V5515" s="1" t="str">
        <f>IF(kiva_loans__muestra[[#This Row],[lender_count]]&gt;=50,"high","low")</f>
        <v>low</v>
      </c>
    </row>
    <row r="5516" spans="1:22" x14ac:dyDescent="0.25">
      <c r="A5516">
        <v>1017762</v>
      </c>
      <c r="B5516">
        <v>8250</v>
      </c>
      <c r="C5516">
        <v>8250</v>
      </c>
      <c r="D5516" s="1" t="s">
        <v>72</v>
      </c>
      <c r="E5516" s="1" t="s">
        <v>46</v>
      </c>
      <c r="F5516" s="1" t="s">
        <v>9775</v>
      </c>
      <c r="G5516" s="1" t="s">
        <v>3661</v>
      </c>
      <c r="H5516" s="1" t="s">
        <v>805</v>
      </c>
      <c r="I5516" s="1" t="s">
        <v>1520</v>
      </c>
      <c r="J5516" s="1" t="s">
        <v>806</v>
      </c>
      <c r="K5516">
        <v>4040</v>
      </c>
      <c r="L5516" s="2">
        <v>42403.50408564815</v>
      </c>
      <c r="M5516" s="2">
        <v>42401.375</v>
      </c>
      <c r="N5516" s="2">
        <v>42437.814837962964</v>
      </c>
      <c r="O5516">
        <v>150</v>
      </c>
      <c r="P5516">
        <v>9</v>
      </c>
      <c r="Q5516" s="1" t="s">
        <v>67</v>
      </c>
      <c r="R5516" s="1" t="s">
        <v>24</v>
      </c>
      <c r="S5516" s="1" t="s">
        <v>31</v>
      </c>
      <c r="T5516" s="3">
        <v>42403</v>
      </c>
      <c r="U5516" s="1" t="str">
        <f>IF(kiva_loans__muestra[[#This Row],[funded_amount]]=kiva_loans__muestra[[#This Row],[loan_amount]],"funded","unfunded")</f>
        <v>funded</v>
      </c>
      <c r="V5516" s="1" t="str">
        <f>IF(kiva_loans__muestra[[#This Row],[lender_count]]&gt;=50,"high","low")</f>
        <v>low</v>
      </c>
    </row>
    <row r="5517" spans="1:22" x14ac:dyDescent="0.25">
      <c r="A5517">
        <v>1018127</v>
      </c>
      <c r="B5517">
        <v>1500</v>
      </c>
      <c r="C5517">
        <v>1500</v>
      </c>
      <c r="D5517" s="1" t="s">
        <v>98</v>
      </c>
      <c r="E5517" s="1" t="s">
        <v>37</v>
      </c>
      <c r="F5517" s="1" t="s">
        <v>2252</v>
      </c>
      <c r="G5517" s="1" t="s">
        <v>3278</v>
      </c>
      <c r="H5517" s="1" t="s">
        <v>100</v>
      </c>
      <c r="I5517" s="1" t="s">
        <v>1267</v>
      </c>
      <c r="J5517" s="1" t="s">
        <v>101</v>
      </c>
      <c r="K5517">
        <v>1450</v>
      </c>
      <c r="L5517" s="2">
        <v>42404.31858796296</v>
      </c>
      <c r="M5517" s="2">
        <v>42390.375</v>
      </c>
      <c r="N5517" s="2">
        <v>42405.652280092596</v>
      </c>
      <c r="O5517">
        <v>80</v>
      </c>
      <c r="P5517">
        <v>6</v>
      </c>
      <c r="Q5517" s="1" t="s">
        <v>30</v>
      </c>
      <c r="R5517" s="1" t="s">
        <v>24</v>
      </c>
      <c r="S5517" s="1" t="s">
        <v>35</v>
      </c>
      <c r="T5517" s="3">
        <v>42404</v>
      </c>
      <c r="U5517" s="1" t="str">
        <f>IF(kiva_loans__muestra[[#This Row],[funded_amount]]=kiva_loans__muestra[[#This Row],[loan_amount]],"funded","unfunded")</f>
        <v>funded</v>
      </c>
      <c r="V5517" s="1" t="str">
        <f>IF(kiva_loans__muestra[[#This Row],[lender_count]]&gt;=50,"high","low")</f>
        <v>low</v>
      </c>
    </row>
    <row r="5518" spans="1:22" x14ac:dyDescent="0.25">
      <c r="A5518">
        <v>1018439</v>
      </c>
      <c r="B5518">
        <v>5250</v>
      </c>
      <c r="C5518">
        <v>5250</v>
      </c>
      <c r="D5518" s="1" t="s">
        <v>359</v>
      </c>
      <c r="E5518" s="1" t="s">
        <v>46</v>
      </c>
      <c r="F5518" s="1" t="s">
        <v>9776</v>
      </c>
      <c r="G5518" s="1" t="s">
        <v>6169</v>
      </c>
      <c r="H5518" s="1" t="s">
        <v>1483</v>
      </c>
      <c r="I5518" s="1" t="s">
        <v>1733</v>
      </c>
      <c r="J5518" s="1" t="s">
        <v>1485</v>
      </c>
      <c r="K5518">
        <v>4400</v>
      </c>
      <c r="L5518" s="2">
        <v>42404.685763888891</v>
      </c>
      <c r="M5518" s="2">
        <v>42408.375</v>
      </c>
      <c r="N5518" s="2">
        <v>42415.612013888887</v>
      </c>
      <c r="O5518">
        <v>140</v>
      </c>
      <c r="P5518">
        <v>21</v>
      </c>
      <c r="Q5518" s="1" t="s">
        <v>40</v>
      </c>
      <c r="R5518" s="1" t="s">
        <v>24</v>
      </c>
      <c r="S5518" s="1" t="s">
        <v>31</v>
      </c>
      <c r="T5518" s="3">
        <v>42404</v>
      </c>
      <c r="U5518" s="1" t="str">
        <f>IF(kiva_loans__muestra[[#This Row],[funded_amount]]=kiva_loans__muestra[[#This Row],[loan_amount]],"funded","unfunded")</f>
        <v>funded</v>
      </c>
      <c r="V5518" s="1" t="str">
        <f>IF(kiva_loans__muestra[[#This Row],[lender_count]]&gt;=50,"high","low")</f>
        <v>low</v>
      </c>
    </row>
    <row r="5519" spans="1:22" x14ac:dyDescent="0.25">
      <c r="A5519">
        <v>1018365</v>
      </c>
      <c r="B5519">
        <v>3500</v>
      </c>
      <c r="C5519">
        <v>3500</v>
      </c>
      <c r="D5519" s="1" t="s">
        <v>42</v>
      </c>
      <c r="E5519" s="1" t="s">
        <v>19</v>
      </c>
      <c r="F5519" s="1" t="s">
        <v>9777</v>
      </c>
      <c r="G5519" s="1" t="s">
        <v>3303</v>
      </c>
      <c r="H5519" s="1" t="s">
        <v>28</v>
      </c>
      <c r="I5519" s="1" t="s">
        <v>604</v>
      </c>
      <c r="J5519" s="1" t="s">
        <v>29</v>
      </c>
      <c r="K5519">
        <v>2470</v>
      </c>
      <c r="L5519" s="2">
        <v>42404.528831018521</v>
      </c>
      <c r="M5519" s="2">
        <v>42379.375</v>
      </c>
      <c r="N5519" s="2">
        <v>42426.768611111111</v>
      </c>
      <c r="O5519">
        <v>140</v>
      </c>
      <c r="P5519">
        <v>7</v>
      </c>
      <c r="Q5519" s="1" t="s">
        <v>30</v>
      </c>
      <c r="R5519" s="1" t="s">
        <v>24</v>
      </c>
      <c r="S5519" s="1" t="s">
        <v>31</v>
      </c>
      <c r="T5519" s="3">
        <v>42404</v>
      </c>
      <c r="U5519" s="1" t="str">
        <f>IF(kiva_loans__muestra[[#This Row],[funded_amount]]=kiva_loans__muestra[[#This Row],[loan_amount]],"funded","unfunded")</f>
        <v>funded</v>
      </c>
      <c r="V5519" s="1" t="str">
        <f>IF(kiva_loans__muestra[[#This Row],[lender_count]]&gt;=50,"high","low")</f>
        <v>low</v>
      </c>
    </row>
    <row r="5520" spans="1:22" x14ac:dyDescent="0.25">
      <c r="A5520">
        <v>1018974</v>
      </c>
      <c r="B5520">
        <v>9250</v>
      </c>
      <c r="C5520">
        <v>9250</v>
      </c>
      <c r="D5520" s="1" t="s">
        <v>37</v>
      </c>
      <c r="E5520" s="1" t="s">
        <v>37</v>
      </c>
      <c r="F5520" s="1" t="s">
        <v>1714</v>
      </c>
      <c r="G5520" s="1" t="s">
        <v>3263</v>
      </c>
      <c r="H5520" s="1" t="s">
        <v>33</v>
      </c>
      <c r="I5520" s="1" t="s">
        <v>1525</v>
      </c>
      <c r="J5520" s="1" t="s">
        <v>34</v>
      </c>
      <c r="K5520">
        <v>2020</v>
      </c>
      <c r="L5520" s="2">
        <v>42405.500520833331</v>
      </c>
      <c r="M5520" s="2">
        <v>42425.375</v>
      </c>
      <c r="N5520" s="2">
        <v>42437.517430555556</v>
      </c>
      <c r="O5520">
        <v>110</v>
      </c>
      <c r="P5520">
        <v>23</v>
      </c>
      <c r="Q5520" s="1" t="s">
        <v>9778</v>
      </c>
      <c r="R5520" s="1" t="s">
        <v>9779</v>
      </c>
      <c r="S5520" s="1" t="s">
        <v>25</v>
      </c>
      <c r="T5520" s="3">
        <v>42405</v>
      </c>
      <c r="U5520" s="1" t="str">
        <f>IF(kiva_loans__muestra[[#This Row],[funded_amount]]=kiva_loans__muestra[[#This Row],[loan_amount]],"funded","unfunded")</f>
        <v>funded</v>
      </c>
      <c r="V5520" s="1" t="str">
        <f>IF(kiva_loans__muestra[[#This Row],[lender_count]]&gt;=50,"high","low")</f>
        <v>low</v>
      </c>
    </row>
    <row r="5521" spans="1:22" x14ac:dyDescent="0.25">
      <c r="A5521">
        <v>1018860</v>
      </c>
      <c r="B5521">
        <v>1000</v>
      </c>
      <c r="C5521">
        <v>1000</v>
      </c>
      <c r="D5521" s="1" t="s">
        <v>280</v>
      </c>
      <c r="E5521" s="1" t="s">
        <v>104</v>
      </c>
      <c r="F5521" s="1" t="s">
        <v>1342</v>
      </c>
      <c r="G5521" s="1" t="s">
        <v>3311</v>
      </c>
      <c r="H5521" s="1" t="s">
        <v>119</v>
      </c>
      <c r="I5521" s="1" t="s">
        <v>727</v>
      </c>
      <c r="J5521" s="1" t="s">
        <v>270</v>
      </c>
      <c r="K5521">
        <v>3110</v>
      </c>
      <c r="L5521" s="2">
        <v>42405.429583333331</v>
      </c>
      <c r="M5521" s="2">
        <v>42388.375</v>
      </c>
      <c r="N5521" s="2">
        <v>42407.945277777777</v>
      </c>
      <c r="O5521">
        <v>80</v>
      </c>
      <c r="P5521">
        <v>4</v>
      </c>
      <c r="Q5521" s="1" t="s">
        <v>30</v>
      </c>
      <c r="R5521" s="1" t="s">
        <v>134</v>
      </c>
      <c r="S5521" s="1" t="s">
        <v>31</v>
      </c>
      <c r="T5521" s="3">
        <v>42405</v>
      </c>
      <c r="U5521" s="1" t="str">
        <f>IF(kiva_loans__muestra[[#This Row],[funded_amount]]=kiva_loans__muestra[[#This Row],[loan_amount]],"funded","unfunded")</f>
        <v>funded</v>
      </c>
      <c r="V5521" s="1" t="str">
        <f>IF(kiva_loans__muestra[[#This Row],[lender_count]]&gt;=50,"high","low")</f>
        <v>low</v>
      </c>
    </row>
    <row r="5522" spans="1:22" x14ac:dyDescent="0.25">
      <c r="A5522">
        <v>1018822</v>
      </c>
      <c r="B5522">
        <v>3250</v>
      </c>
      <c r="C5522">
        <v>3250</v>
      </c>
      <c r="D5522" s="1" t="s">
        <v>64</v>
      </c>
      <c r="E5522" s="1" t="s">
        <v>37</v>
      </c>
      <c r="F5522" s="1" t="s">
        <v>9780</v>
      </c>
      <c r="G5522" s="1" t="s">
        <v>3278</v>
      </c>
      <c r="H5522" s="1" t="s">
        <v>100</v>
      </c>
      <c r="I5522" s="1" t="s">
        <v>1055</v>
      </c>
      <c r="J5522" s="1" t="s">
        <v>101</v>
      </c>
      <c r="K5522">
        <v>1260</v>
      </c>
      <c r="L5522" s="2">
        <v>42405.399756944447</v>
      </c>
      <c r="M5522" s="2">
        <v>42397.375</v>
      </c>
      <c r="N5522" s="2">
        <v>42407.813726851855</v>
      </c>
      <c r="O5522">
        <v>70</v>
      </c>
      <c r="P5522">
        <v>5</v>
      </c>
      <c r="Q5522" s="1" t="s">
        <v>30</v>
      </c>
      <c r="R5522" s="1" t="s">
        <v>92</v>
      </c>
      <c r="S5522" s="1" t="s">
        <v>25</v>
      </c>
      <c r="T5522" s="3">
        <v>42405</v>
      </c>
      <c r="U5522" s="1" t="str">
        <f>IF(kiva_loans__muestra[[#This Row],[funded_amount]]=kiva_loans__muestra[[#This Row],[loan_amount]],"funded","unfunded")</f>
        <v>funded</v>
      </c>
      <c r="V5522" s="1" t="str">
        <f>IF(kiva_loans__muestra[[#This Row],[lender_count]]&gt;=50,"high","low")</f>
        <v>low</v>
      </c>
    </row>
    <row r="5523" spans="1:22" x14ac:dyDescent="0.25">
      <c r="A5523">
        <v>1018959</v>
      </c>
      <c r="B5523">
        <v>1750</v>
      </c>
      <c r="C5523">
        <v>1750</v>
      </c>
      <c r="D5523" s="1" t="s">
        <v>280</v>
      </c>
      <c r="E5523" s="1" t="s">
        <v>104</v>
      </c>
      <c r="F5523" s="1" t="s">
        <v>1832</v>
      </c>
      <c r="G5523" s="1" t="s">
        <v>3311</v>
      </c>
      <c r="H5523" s="1" t="s">
        <v>119</v>
      </c>
      <c r="I5523" s="1" t="s">
        <v>318</v>
      </c>
      <c r="J5523" s="1" t="s">
        <v>270</v>
      </c>
      <c r="K5523">
        <v>3110</v>
      </c>
      <c r="L5523" s="2">
        <v>42405.474942129629</v>
      </c>
      <c r="M5523" s="2">
        <v>42380.375</v>
      </c>
      <c r="N5523" s="2">
        <v>42411.086226851854</v>
      </c>
      <c r="O5523">
        <v>80</v>
      </c>
      <c r="P5523">
        <v>6</v>
      </c>
      <c r="Q5523" s="1" t="s">
        <v>30</v>
      </c>
      <c r="R5523" s="1" t="s">
        <v>1041</v>
      </c>
      <c r="S5523" s="1" t="s">
        <v>31</v>
      </c>
      <c r="T5523" s="3">
        <v>42405</v>
      </c>
      <c r="U5523" s="1" t="str">
        <f>IF(kiva_loans__muestra[[#This Row],[funded_amount]]=kiva_loans__muestra[[#This Row],[loan_amount]],"funded","unfunded")</f>
        <v>funded</v>
      </c>
      <c r="V5523" s="1" t="str">
        <f>IF(kiva_loans__muestra[[#This Row],[lender_count]]&gt;=50,"high","low")</f>
        <v>low</v>
      </c>
    </row>
    <row r="5524" spans="1:22" x14ac:dyDescent="0.25">
      <c r="A5524">
        <v>1019002</v>
      </c>
      <c r="B5524">
        <v>10250</v>
      </c>
      <c r="C5524">
        <v>10250</v>
      </c>
      <c r="D5524" s="1" t="s">
        <v>152</v>
      </c>
      <c r="E5524" s="1" t="s">
        <v>46</v>
      </c>
      <c r="F5524" s="1" t="s">
        <v>9781</v>
      </c>
      <c r="G5524" s="1" t="s">
        <v>4528</v>
      </c>
      <c r="H5524" s="1" t="s">
        <v>432</v>
      </c>
      <c r="I5524" s="1" t="s">
        <v>1863</v>
      </c>
      <c r="J5524" s="1" t="s">
        <v>110</v>
      </c>
      <c r="K5524">
        <v>3980</v>
      </c>
      <c r="L5524" s="2">
        <v>42405.560810185183</v>
      </c>
      <c r="M5524" s="2">
        <v>42395.375</v>
      </c>
      <c r="N5524" s="2">
        <v>42408.549293981479</v>
      </c>
      <c r="O5524">
        <v>60</v>
      </c>
      <c r="P5524">
        <v>22</v>
      </c>
      <c r="Q5524" s="1" t="s">
        <v>80</v>
      </c>
      <c r="R5524" s="1" t="s">
        <v>133</v>
      </c>
      <c r="S5524" s="1" t="s">
        <v>35</v>
      </c>
      <c r="T5524" s="3">
        <v>42405</v>
      </c>
      <c r="U5524" s="1" t="str">
        <f>IF(kiva_loans__muestra[[#This Row],[funded_amount]]=kiva_loans__muestra[[#This Row],[loan_amount]],"funded","unfunded")</f>
        <v>funded</v>
      </c>
      <c r="V5524" s="1" t="str">
        <f>IF(kiva_loans__muestra[[#This Row],[lender_count]]&gt;=50,"high","low")</f>
        <v>low</v>
      </c>
    </row>
    <row r="5525" spans="1:22" x14ac:dyDescent="0.25">
      <c r="A5525">
        <v>1019095</v>
      </c>
      <c r="B5525">
        <v>10000</v>
      </c>
      <c r="C5525">
        <v>10000</v>
      </c>
      <c r="D5525" s="1" t="s">
        <v>81</v>
      </c>
      <c r="E5525" s="1" t="s">
        <v>27</v>
      </c>
      <c r="F5525" s="1" t="s">
        <v>9782</v>
      </c>
      <c r="G5525" s="1" t="s">
        <v>8357</v>
      </c>
      <c r="H5525" s="1" t="s">
        <v>1377</v>
      </c>
      <c r="I5525" s="1" t="s">
        <v>1378</v>
      </c>
      <c r="J5525" s="1" t="s">
        <v>90</v>
      </c>
      <c r="K5525">
        <v>1270</v>
      </c>
      <c r="L5525" s="2">
        <v>42405.941840277781</v>
      </c>
      <c r="M5525" s="2">
        <v>42385.375</v>
      </c>
      <c r="N5525" s="2">
        <v>42407.674502314818</v>
      </c>
      <c r="O5525">
        <v>260</v>
      </c>
      <c r="P5525">
        <v>40</v>
      </c>
      <c r="Q5525" s="1" t="s">
        <v>9783</v>
      </c>
      <c r="R5525" s="1" t="s">
        <v>24</v>
      </c>
      <c r="S5525" s="1" t="s">
        <v>31</v>
      </c>
      <c r="T5525" s="3">
        <v>42405</v>
      </c>
      <c r="U5525" s="1" t="str">
        <f>IF(kiva_loans__muestra[[#This Row],[funded_amount]]=kiva_loans__muestra[[#This Row],[loan_amount]],"funded","unfunded")</f>
        <v>funded</v>
      </c>
      <c r="V5525" s="1" t="str">
        <f>IF(kiva_loans__muestra[[#This Row],[lender_count]]&gt;=50,"high","low")</f>
        <v>low</v>
      </c>
    </row>
    <row r="5526" spans="1:22" x14ac:dyDescent="0.25">
      <c r="A5526">
        <v>1019051</v>
      </c>
      <c r="B5526">
        <v>3000</v>
      </c>
      <c r="C5526">
        <v>3000</v>
      </c>
      <c r="D5526" s="1" t="s">
        <v>124</v>
      </c>
      <c r="E5526" s="1" t="s">
        <v>125</v>
      </c>
      <c r="F5526" s="1" t="s">
        <v>9784</v>
      </c>
      <c r="G5526" s="1" t="s">
        <v>3266</v>
      </c>
      <c r="H5526" s="1" t="s">
        <v>89</v>
      </c>
      <c r="I5526" s="1" t="s">
        <v>30</v>
      </c>
      <c r="J5526" s="1" t="s">
        <v>90</v>
      </c>
      <c r="K5526">
        <v>810</v>
      </c>
      <c r="L5526" s="2">
        <v>42405.706770833334</v>
      </c>
      <c r="M5526" s="2">
        <v>42395.375</v>
      </c>
      <c r="N5526" s="2">
        <v>42406.724050925928</v>
      </c>
      <c r="O5526">
        <v>140</v>
      </c>
      <c r="P5526">
        <v>8</v>
      </c>
      <c r="Q5526" s="1" t="s">
        <v>30</v>
      </c>
      <c r="R5526" s="1" t="s">
        <v>92</v>
      </c>
      <c r="S5526" s="1" t="s">
        <v>31</v>
      </c>
      <c r="T5526" s="3">
        <v>42405</v>
      </c>
      <c r="U5526" s="1" t="str">
        <f>IF(kiva_loans__muestra[[#This Row],[funded_amount]]=kiva_loans__muestra[[#This Row],[loan_amount]],"funded","unfunded")</f>
        <v>funded</v>
      </c>
      <c r="V5526" s="1" t="str">
        <f>IF(kiva_loans__muestra[[#This Row],[lender_count]]&gt;=50,"high","low")</f>
        <v>low</v>
      </c>
    </row>
    <row r="5527" spans="1:22" x14ac:dyDescent="0.25">
      <c r="A5527">
        <v>1019063</v>
      </c>
      <c r="B5527">
        <v>6500</v>
      </c>
      <c r="C5527">
        <v>16000</v>
      </c>
      <c r="D5527" s="1" t="s">
        <v>124</v>
      </c>
      <c r="E5527" s="1" t="s">
        <v>125</v>
      </c>
      <c r="F5527" s="1" t="s">
        <v>9785</v>
      </c>
      <c r="G5527" s="1" t="s">
        <v>3266</v>
      </c>
      <c r="H5527" s="1" t="s">
        <v>89</v>
      </c>
      <c r="I5527" s="1" t="s">
        <v>30</v>
      </c>
      <c r="J5527" s="1" t="s">
        <v>90</v>
      </c>
      <c r="K5527">
        <v>810</v>
      </c>
      <c r="L5527" s="2">
        <v>42405.756967592592</v>
      </c>
      <c r="M5527" s="2">
        <v>42396.375</v>
      </c>
      <c r="N5527" s="2"/>
      <c r="O5527">
        <v>260</v>
      </c>
      <c r="P5527">
        <v>14</v>
      </c>
      <c r="Q5527" s="1" t="s">
        <v>30</v>
      </c>
      <c r="R5527" s="1" t="s">
        <v>92</v>
      </c>
      <c r="S5527" s="1" t="s">
        <v>31</v>
      </c>
      <c r="T5527" s="3">
        <v>42405</v>
      </c>
      <c r="U5527" s="1" t="str">
        <f>IF(kiva_loans__muestra[[#This Row],[funded_amount]]=kiva_loans__muestra[[#This Row],[loan_amount]],"funded","unfunded")</f>
        <v>unfunded</v>
      </c>
      <c r="V5527" s="1" t="str">
        <f>IF(kiva_loans__muestra[[#This Row],[lender_count]]&gt;=50,"high","low")</f>
        <v>low</v>
      </c>
    </row>
    <row r="5528" spans="1:22" x14ac:dyDescent="0.25">
      <c r="A5528">
        <v>1019197</v>
      </c>
      <c r="B5528">
        <v>17250</v>
      </c>
      <c r="C5528">
        <v>17250</v>
      </c>
      <c r="D5528" s="1" t="s">
        <v>311</v>
      </c>
      <c r="E5528" s="1" t="s">
        <v>37</v>
      </c>
      <c r="F5528" s="1" t="s">
        <v>9786</v>
      </c>
      <c r="G5528" s="1" t="s">
        <v>3591</v>
      </c>
      <c r="H5528" s="1" t="s">
        <v>180</v>
      </c>
      <c r="I5528" s="1" t="s">
        <v>1566</v>
      </c>
      <c r="J5528" s="1" t="s">
        <v>110</v>
      </c>
      <c r="K5528">
        <v>4380</v>
      </c>
      <c r="L5528" s="2">
        <v>42407.989363425928</v>
      </c>
      <c r="M5528" s="2">
        <v>42390.375</v>
      </c>
      <c r="N5528" s="2">
        <v>42426.624351851853</v>
      </c>
      <c r="O5528">
        <v>80</v>
      </c>
      <c r="P5528">
        <v>48</v>
      </c>
      <c r="Q5528" s="1" t="s">
        <v>7770</v>
      </c>
      <c r="R5528" s="1" t="s">
        <v>550</v>
      </c>
      <c r="S5528" s="1" t="s">
        <v>25</v>
      </c>
      <c r="T5528" s="3">
        <v>42407</v>
      </c>
      <c r="U5528" s="1" t="str">
        <f>IF(kiva_loans__muestra[[#This Row],[funded_amount]]=kiva_loans__muestra[[#This Row],[loan_amount]],"funded","unfunded")</f>
        <v>funded</v>
      </c>
      <c r="V5528" s="1" t="str">
        <f>IF(kiva_loans__muestra[[#This Row],[lender_count]]&gt;=50,"high","low")</f>
        <v>low</v>
      </c>
    </row>
    <row r="5529" spans="1:22" x14ac:dyDescent="0.25">
      <c r="A5529">
        <v>1019202</v>
      </c>
      <c r="B5529">
        <v>12250</v>
      </c>
      <c r="C5529">
        <v>12250</v>
      </c>
      <c r="D5529" s="1" t="s">
        <v>98</v>
      </c>
      <c r="E5529" s="1" t="s">
        <v>37</v>
      </c>
      <c r="F5529" s="1" t="s">
        <v>9787</v>
      </c>
      <c r="G5529" s="1" t="s">
        <v>3276</v>
      </c>
      <c r="H5529" s="1" t="s">
        <v>225</v>
      </c>
      <c r="I5529" s="1" t="s">
        <v>9788</v>
      </c>
      <c r="J5529" s="1" t="s">
        <v>90</v>
      </c>
      <c r="K5529">
        <v>1370</v>
      </c>
      <c r="L5529" s="2">
        <v>42408.011319444442</v>
      </c>
      <c r="M5529" s="2">
        <v>42377.375</v>
      </c>
      <c r="N5529" s="2">
        <v>42421.689953703702</v>
      </c>
      <c r="O5529">
        <v>140</v>
      </c>
      <c r="P5529">
        <v>48</v>
      </c>
      <c r="Q5529" s="1" t="s">
        <v>2695</v>
      </c>
      <c r="R5529" s="1" t="s">
        <v>24</v>
      </c>
      <c r="S5529" s="1" t="s">
        <v>31</v>
      </c>
      <c r="T5529" s="3">
        <v>42407</v>
      </c>
      <c r="U5529" s="1" t="str">
        <f>IF(kiva_loans__muestra[[#This Row],[funded_amount]]=kiva_loans__muestra[[#This Row],[loan_amount]],"funded","unfunded")</f>
        <v>funded</v>
      </c>
      <c r="V5529" s="1" t="str">
        <f>IF(kiva_loans__muestra[[#This Row],[lender_count]]&gt;=50,"high","low")</f>
        <v>low</v>
      </c>
    </row>
    <row r="5530" spans="1:22" x14ac:dyDescent="0.25">
      <c r="A5530">
        <v>1019450</v>
      </c>
      <c r="B5530">
        <v>21000</v>
      </c>
      <c r="C5530">
        <v>21000</v>
      </c>
      <c r="D5530" s="1" t="s">
        <v>63</v>
      </c>
      <c r="E5530" s="1" t="s">
        <v>27</v>
      </c>
      <c r="F5530" s="1" t="s">
        <v>9789</v>
      </c>
      <c r="G5530" s="1" t="s">
        <v>3307</v>
      </c>
      <c r="H5530" s="1" t="s">
        <v>412</v>
      </c>
      <c r="I5530" s="1" t="s">
        <v>1185</v>
      </c>
      <c r="J5530" s="1" t="s">
        <v>413</v>
      </c>
      <c r="K5530">
        <v>1630</v>
      </c>
      <c r="L5530" s="2">
        <v>42408.613564814812</v>
      </c>
      <c r="M5530" s="2">
        <v>42394.375</v>
      </c>
      <c r="N5530" s="2">
        <v>42421.642152777778</v>
      </c>
      <c r="O5530">
        <v>90</v>
      </c>
      <c r="P5530">
        <v>52</v>
      </c>
      <c r="Q5530" s="1" t="s">
        <v>9790</v>
      </c>
      <c r="R5530" s="1" t="s">
        <v>9791</v>
      </c>
      <c r="S5530" s="1" t="s">
        <v>35</v>
      </c>
      <c r="T5530" s="3">
        <v>42408</v>
      </c>
      <c r="U5530" s="1" t="str">
        <f>IF(kiva_loans__muestra[[#This Row],[funded_amount]]=kiva_loans__muestra[[#This Row],[loan_amount]],"funded","unfunded")</f>
        <v>funded</v>
      </c>
      <c r="V5530" s="1" t="str">
        <f>IF(kiva_loans__muestra[[#This Row],[lender_count]]&gt;=50,"high","low")</f>
        <v>high</v>
      </c>
    </row>
    <row r="5531" spans="1:22" x14ac:dyDescent="0.25">
      <c r="A5531">
        <v>1019210</v>
      </c>
      <c r="B5531">
        <v>3000</v>
      </c>
      <c r="C5531">
        <v>3000</v>
      </c>
      <c r="D5531" s="1" t="s">
        <v>273</v>
      </c>
      <c r="E5531" s="1" t="s">
        <v>104</v>
      </c>
      <c r="F5531" s="1" t="s">
        <v>9792</v>
      </c>
      <c r="G5531" s="1" t="s">
        <v>3311</v>
      </c>
      <c r="H5531" s="1" t="s">
        <v>119</v>
      </c>
      <c r="I5531" s="1" t="s">
        <v>1717</v>
      </c>
      <c r="J5531" s="1" t="s">
        <v>270</v>
      </c>
      <c r="K5531">
        <v>1060</v>
      </c>
      <c r="L5531" s="2">
        <v>42408.176446759258</v>
      </c>
      <c r="M5531" s="2">
        <v>42405.375</v>
      </c>
      <c r="N5531" s="2">
        <v>42409.824270833335</v>
      </c>
      <c r="O5531">
        <v>140</v>
      </c>
      <c r="P5531">
        <v>10</v>
      </c>
      <c r="Q5531" s="1" t="s">
        <v>30</v>
      </c>
      <c r="R5531" s="1" t="s">
        <v>92</v>
      </c>
      <c r="S5531" s="1" t="s">
        <v>31</v>
      </c>
      <c r="T5531" s="3">
        <v>42408</v>
      </c>
      <c r="U5531" s="1" t="str">
        <f>IF(kiva_loans__muestra[[#This Row],[funded_amount]]=kiva_loans__muestra[[#This Row],[loan_amount]],"funded","unfunded")</f>
        <v>funded</v>
      </c>
      <c r="V5531" s="1" t="str">
        <f>IF(kiva_loans__muestra[[#This Row],[lender_count]]&gt;=50,"high","low")</f>
        <v>low</v>
      </c>
    </row>
    <row r="5532" spans="1:22" x14ac:dyDescent="0.25">
      <c r="A5532">
        <v>1019454</v>
      </c>
      <c r="B5532">
        <v>11250</v>
      </c>
      <c r="C5532">
        <v>11250</v>
      </c>
      <c r="D5532" s="1" t="s">
        <v>64</v>
      </c>
      <c r="E5532" s="1" t="s">
        <v>37</v>
      </c>
      <c r="F5532" s="1" t="s">
        <v>2082</v>
      </c>
      <c r="G5532" s="1" t="s">
        <v>3263</v>
      </c>
      <c r="H5532" s="1" t="s">
        <v>33</v>
      </c>
      <c r="I5532" s="1" t="s">
        <v>1525</v>
      </c>
      <c r="J5532" s="1" t="s">
        <v>34</v>
      </c>
      <c r="K5532">
        <v>2020</v>
      </c>
      <c r="L5532" s="2">
        <v>42408.616967592592</v>
      </c>
      <c r="M5532" s="2">
        <v>42401.375</v>
      </c>
      <c r="N5532" s="2">
        <v>42437.533414351848</v>
      </c>
      <c r="O5532">
        <v>110</v>
      </c>
      <c r="P5532">
        <v>10</v>
      </c>
      <c r="Q5532" s="1" t="s">
        <v>9793</v>
      </c>
      <c r="R5532" s="1" t="s">
        <v>9794</v>
      </c>
      <c r="S5532" s="1" t="s">
        <v>25</v>
      </c>
      <c r="T5532" s="3">
        <v>42408</v>
      </c>
      <c r="U5532" s="1" t="str">
        <f>IF(kiva_loans__muestra[[#This Row],[funded_amount]]=kiva_loans__muestra[[#This Row],[loan_amount]],"funded","unfunded")</f>
        <v>funded</v>
      </c>
      <c r="V5532" s="1" t="str">
        <f>IF(kiva_loans__muestra[[#This Row],[lender_count]]&gt;=50,"high","low")</f>
        <v>low</v>
      </c>
    </row>
    <row r="5533" spans="1:22" x14ac:dyDescent="0.25">
      <c r="A5533">
        <v>1019280</v>
      </c>
      <c r="B5533">
        <v>5250</v>
      </c>
      <c r="C5533">
        <v>5250</v>
      </c>
      <c r="D5533" s="1" t="s">
        <v>64</v>
      </c>
      <c r="E5533" s="1" t="s">
        <v>37</v>
      </c>
      <c r="F5533" s="1" t="s">
        <v>1346</v>
      </c>
      <c r="G5533" s="1" t="s">
        <v>3263</v>
      </c>
      <c r="H5533" s="1" t="s">
        <v>33</v>
      </c>
      <c r="I5533" s="1" t="s">
        <v>1525</v>
      </c>
      <c r="J5533" s="1" t="s">
        <v>34</v>
      </c>
      <c r="K5533">
        <v>2020</v>
      </c>
      <c r="L5533" s="2">
        <v>42408.340069444443</v>
      </c>
      <c r="M5533" s="2">
        <v>42425.375</v>
      </c>
      <c r="N5533" s="2">
        <v>42410.083379629628</v>
      </c>
      <c r="O5533">
        <v>110</v>
      </c>
      <c r="P5533">
        <v>18</v>
      </c>
      <c r="Q5533" s="1" t="s">
        <v>9795</v>
      </c>
      <c r="R5533" s="1" t="s">
        <v>9796</v>
      </c>
      <c r="S5533" s="1" t="s">
        <v>25</v>
      </c>
      <c r="T5533" s="3">
        <v>42408</v>
      </c>
      <c r="U5533" s="1" t="str">
        <f>IF(kiva_loans__muestra[[#This Row],[funded_amount]]=kiva_loans__muestra[[#This Row],[loan_amount]],"funded","unfunded")</f>
        <v>funded</v>
      </c>
      <c r="V5533" s="1" t="str">
        <f>IF(kiva_loans__muestra[[#This Row],[lender_count]]&gt;=50,"high","low")</f>
        <v>low</v>
      </c>
    </row>
    <row r="5534" spans="1:22" x14ac:dyDescent="0.25">
      <c r="A5534">
        <v>1019475</v>
      </c>
      <c r="B5534">
        <v>5750</v>
      </c>
      <c r="C5534">
        <v>5750</v>
      </c>
      <c r="D5534" s="1" t="s">
        <v>64</v>
      </c>
      <c r="E5534" s="1" t="s">
        <v>37</v>
      </c>
      <c r="F5534" s="1" t="s">
        <v>9797</v>
      </c>
      <c r="G5534" s="1" t="s">
        <v>3263</v>
      </c>
      <c r="H5534" s="1" t="s">
        <v>33</v>
      </c>
      <c r="I5534" s="1" t="s">
        <v>1525</v>
      </c>
      <c r="J5534" s="1" t="s">
        <v>34</v>
      </c>
      <c r="K5534">
        <v>2020</v>
      </c>
      <c r="L5534" s="2">
        <v>42408.638506944444</v>
      </c>
      <c r="M5534" s="2">
        <v>42425.375</v>
      </c>
      <c r="N5534" s="2">
        <v>42437.685960648145</v>
      </c>
      <c r="O5534">
        <v>110</v>
      </c>
      <c r="P5534">
        <v>17</v>
      </c>
      <c r="Q5534" s="1" t="s">
        <v>9798</v>
      </c>
      <c r="R5534" s="1" t="s">
        <v>9799</v>
      </c>
      <c r="S5534" s="1" t="s">
        <v>25</v>
      </c>
      <c r="T5534" s="3">
        <v>42408</v>
      </c>
      <c r="U5534" s="1" t="str">
        <f>IF(kiva_loans__muestra[[#This Row],[funded_amount]]=kiva_loans__muestra[[#This Row],[loan_amount]],"funded","unfunded")</f>
        <v>funded</v>
      </c>
      <c r="V5534" s="1" t="str">
        <f>IF(kiva_loans__muestra[[#This Row],[lender_count]]&gt;=50,"high","low")</f>
        <v>low</v>
      </c>
    </row>
    <row r="5535" spans="1:22" x14ac:dyDescent="0.25">
      <c r="A5535">
        <v>1019319</v>
      </c>
      <c r="B5535">
        <v>3000</v>
      </c>
      <c r="C5535">
        <v>3000</v>
      </c>
      <c r="D5535" s="1" t="s">
        <v>64</v>
      </c>
      <c r="E5535" s="1" t="s">
        <v>37</v>
      </c>
      <c r="F5535" s="1" t="s">
        <v>9800</v>
      </c>
      <c r="G5535" s="1" t="s">
        <v>3307</v>
      </c>
      <c r="H5535" s="1" t="s">
        <v>412</v>
      </c>
      <c r="I5535" s="1" t="s">
        <v>686</v>
      </c>
      <c r="J5535" s="1" t="s">
        <v>413</v>
      </c>
      <c r="K5535">
        <v>1630</v>
      </c>
      <c r="L5535" s="2">
        <v>42408.381782407407</v>
      </c>
      <c r="M5535" s="2">
        <v>42396.375</v>
      </c>
      <c r="N5535" s="2">
        <v>42419.954282407409</v>
      </c>
      <c r="O5535">
        <v>90</v>
      </c>
      <c r="P5535">
        <v>12</v>
      </c>
      <c r="Q5535" s="1" t="s">
        <v>352</v>
      </c>
      <c r="R5535" s="1" t="s">
        <v>92</v>
      </c>
      <c r="S5535" s="1" t="s">
        <v>35</v>
      </c>
      <c r="T5535" s="3">
        <v>42408</v>
      </c>
      <c r="U5535" s="1" t="str">
        <f>IF(kiva_loans__muestra[[#This Row],[funded_amount]]=kiva_loans__muestra[[#This Row],[loan_amount]],"funded","unfunded")</f>
        <v>funded</v>
      </c>
      <c r="V5535" s="1" t="str">
        <f>IF(kiva_loans__muestra[[#This Row],[lender_count]]&gt;=50,"high","low")</f>
        <v>low</v>
      </c>
    </row>
    <row r="5536" spans="1:22" x14ac:dyDescent="0.25">
      <c r="A5536">
        <v>1019946</v>
      </c>
      <c r="B5536">
        <v>4500</v>
      </c>
      <c r="C5536">
        <v>21000</v>
      </c>
      <c r="D5536" s="1" t="s">
        <v>37</v>
      </c>
      <c r="E5536" s="1" t="s">
        <v>37</v>
      </c>
      <c r="F5536" s="1" t="s">
        <v>9801</v>
      </c>
      <c r="G5536" s="1" t="s">
        <v>3320</v>
      </c>
      <c r="H5536" s="1" t="s">
        <v>717</v>
      </c>
      <c r="I5536" s="1" t="s">
        <v>9802</v>
      </c>
      <c r="J5536" s="1" t="s">
        <v>90</v>
      </c>
      <c r="K5536">
        <v>1690</v>
      </c>
      <c r="L5536" s="2">
        <v>42409.35497685185</v>
      </c>
      <c r="M5536" s="2">
        <v>42398.375</v>
      </c>
      <c r="N5536" s="2"/>
      <c r="O5536">
        <v>380</v>
      </c>
      <c r="P5536">
        <v>13</v>
      </c>
      <c r="Q5536" s="1" t="s">
        <v>418</v>
      </c>
      <c r="R5536" s="1" t="s">
        <v>92</v>
      </c>
      <c r="S5536" s="1" t="s">
        <v>31</v>
      </c>
      <c r="T5536" s="3">
        <v>42409</v>
      </c>
      <c r="U5536" s="1" t="str">
        <f>IF(kiva_loans__muestra[[#This Row],[funded_amount]]=kiva_loans__muestra[[#This Row],[loan_amount]],"funded","unfunded")</f>
        <v>unfunded</v>
      </c>
      <c r="V5536" s="1" t="str">
        <f>IF(kiva_loans__muestra[[#This Row],[lender_count]]&gt;=50,"high","low")</f>
        <v>low</v>
      </c>
    </row>
    <row r="5537" spans="1:22" x14ac:dyDescent="0.25">
      <c r="A5537">
        <v>1020291</v>
      </c>
      <c r="B5537">
        <v>9500</v>
      </c>
      <c r="C5537">
        <v>9500</v>
      </c>
      <c r="D5537" s="1" t="s">
        <v>333</v>
      </c>
      <c r="E5537" s="1" t="s">
        <v>37</v>
      </c>
      <c r="F5537" s="1" t="s">
        <v>9803</v>
      </c>
      <c r="G5537" s="1" t="s">
        <v>3447</v>
      </c>
      <c r="H5537" s="1" t="s">
        <v>539</v>
      </c>
      <c r="I5537" s="1" t="s">
        <v>4987</v>
      </c>
      <c r="J5537" s="1" t="s">
        <v>540</v>
      </c>
      <c r="K5537">
        <v>1500</v>
      </c>
      <c r="L5537" s="2">
        <v>42409.774710648147</v>
      </c>
      <c r="M5537" s="2">
        <v>42394.375</v>
      </c>
      <c r="N5537" s="2">
        <v>42420.882025462961</v>
      </c>
      <c r="O5537">
        <v>380</v>
      </c>
      <c r="P5537">
        <v>35</v>
      </c>
      <c r="Q5537" s="1" t="s">
        <v>9804</v>
      </c>
      <c r="R5537" s="1" t="s">
        <v>92</v>
      </c>
      <c r="S5537" s="1" t="s">
        <v>35</v>
      </c>
      <c r="T5537" s="3">
        <v>42409</v>
      </c>
      <c r="U5537" s="1" t="str">
        <f>IF(kiva_loans__muestra[[#This Row],[funded_amount]]=kiva_loans__muestra[[#This Row],[loan_amount]],"funded","unfunded")</f>
        <v>funded</v>
      </c>
      <c r="V5537" s="1" t="str">
        <f>IF(kiva_loans__muestra[[#This Row],[lender_count]]&gt;=50,"high","low")</f>
        <v>low</v>
      </c>
    </row>
    <row r="5538" spans="1:22" x14ac:dyDescent="0.25">
      <c r="A5538">
        <v>1020221</v>
      </c>
      <c r="B5538">
        <v>4500</v>
      </c>
      <c r="C5538">
        <v>4500</v>
      </c>
      <c r="D5538" s="1" t="s">
        <v>541</v>
      </c>
      <c r="E5538" s="1" t="s">
        <v>78</v>
      </c>
      <c r="F5538" s="1" t="s">
        <v>9805</v>
      </c>
      <c r="G5538" s="1" t="s">
        <v>3307</v>
      </c>
      <c r="H5538" s="1" t="s">
        <v>412</v>
      </c>
      <c r="I5538" s="1" t="s">
        <v>570</v>
      </c>
      <c r="J5538" s="1" t="s">
        <v>413</v>
      </c>
      <c r="K5538">
        <v>1630</v>
      </c>
      <c r="L5538" s="2">
        <v>42409.602013888885</v>
      </c>
      <c r="M5538" s="2">
        <v>42404.375</v>
      </c>
      <c r="N5538" s="2">
        <v>42414.031921296293</v>
      </c>
      <c r="O5538">
        <v>100</v>
      </c>
      <c r="P5538">
        <v>17</v>
      </c>
      <c r="Q5538" s="1" t="s">
        <v>9806</v>
      </c>
      <c r="R5538" s="1" t="s">
        <v>92</v>
      </c>
      <c r="S5538" s="1" t="s">
        <v>31</v>
      </c>
      <c r="T5538" s="3">
        <v>42409</v>
      </c>
      <c r="U5538" s="1" t="str">
        <f>IF(kiva_loans__muestra[[#This Row],[funded_amount]]=kiva_loans__muestra[[#This Row],[loan_amount]],"funded","unfunded")</f>
        <v>funded</v>
      </c>
      <c r="V5538" s="1" t="str">
        <f>IF(kiva_loans__muestra[[#This Row],[lender_count]]&gt;=50,"high","low")</f>
        <v>low</v>
      </c>
    </row>
    <row r="5539" spans="1:22" x14ac:dyDescent="0.25">
      <c r="A5539">
        <v>1020162</v>
      </c>
      <c r="B5539">
        <v>5000</v>
      </c>
      <c r="C5539">
        <v>5000</v>
      </c>
      <c r="D5539" s="1" t="s">
        <v>137</v>
      </c>
      <c r="E5539" s="1" t="s">
        <v>27</v>
      </c>
      <c r="F5539" s="1" t="s">
        <v>1177</v>
      </c>
      <c r="G5539" s="1" t="s">
        <v>3263</v>
      </c>
      <c r="H5539" s="1" t="s">
        <v>33</v>
      </c>
      <c r="I5539" s="1" t="s">
        <v>1398</v>
      </c>
      <c r="J5539" s="1" t="s">
        <v>34</v>
      </c>
      <c r="K5539">
        <v>1640</v>
      </c>
      <c r="L5539" s="2">
        <v>42409.518645833334</v>
      </c>
      <c r="M5539" s="2">
        <v>42409.375</v>
      </c>
      <c r="N5539" s="2">
        <v>42437.808622685188</v>
      </c>
      <c r="O5539">
        <v>130</v>
      </c>
      <c r="P5539">
        <v>15</v>
      </c>
      <c r="Q5539" s="1" t="s">
        <v>2013</v>
      </c>
      <c r="R5539" s="1" t="s">
        <v>24</v>
      </c>
      <c r="S5539" s="1" t="s">
        <v>35</v>
      </c>
      <c r="T5539" s="3">
        <v>42409</v>
      </c>
      <c r="U5539" s="1" t="str">
        <f>IF(kiva_loans__muestra[[#This Row],[funded_amount]]=kiva_loans__muestra[[#This Row],[loan_amount]],"funded","unfunded")</f>
        <v>funded</v>
      </c>
      <c r="V5539" s="1" t="str">
        <f>IF(kiva_loans__muestra[[#This Row],[lender_count]]&gt;=50,"high","low")</f>
        <v>low</v>
      </c>
    </row>
    <row r="5540" spans="1:22" x14ac:dyDescent="0.25">
      <c r="A5540">
        <v>1019630</v>
      </c>
      <c r="B5540">
        <v>2000</v>
      </c>
      <c r="C5540">
        <v>2000</v>
      </c>
      <c r="D5540" s="1" t="s">
        <v>280</v>
      </c>
      <c r="E5540" s="1" t="s">
        <v>104</v>
      </c>
      <c r="F5540" s="1" t="s">
        <v>1412</v>
      </c>
      <c r="G5540" s="1" t="s">
        <v>3311</v>
      </c>
      <c r="H5540" s="1" t="s">
        <v>119</v>
      </c>
      <c r="I5540" s="1" t="s">
        <v>318</v>
      </c>
      <c r="J5540" s="1" t="s">
        <v>270</v>
      </c>
      <c r="K5540">
        <v>3110</v>
      </c>
      <c r="L5540" s="2">
        <v>42409.113796296297</v>
      </c>
      <c r="M5540" s="2">
        <v>42381.375</v>
      </c>
      <c r="N5540" s="2">
        <v>42411.760798611111</v>
      </c>
      <c r="O5540">
        <v>80</v>
      </c>
      <c r="P5540">
        <v>8</v>
      </c>
      <c r="Q5540" s="1" t="s">
        <v>30</v>
      </c>
      <c r="R5540" s="1" t="s">
        <v>135</v>
      </c>
      <c r="S5540" s="1" t="s">
        <v>31</v>
      </c>
      <c r="T5540" s="3">
        <v>42409</v>
      </c>
      <c r="U5540" s="1" t="str">
        <f>IF(kiva_loans__muestra[[#This Row],[funded_amount]]=kiva_loans__muestra[[#This Row],[loan_amount]],"funded","unfunded")</f>
        <v>funded</v>
      </c>
      <c r="V5540" s="1" t="str">
        <f>IF(kiva_loans__muestra[[#This Row],[lender_count]]&gt;=50,"high","low")</f>
        <v>low</v>
      </c>
    </row>
    <row r="5541" spans="1:22" x14ac:dyDescent="0.25">
      <c r="A5541">
        <v>1019739</v>
      </c>
      <c r="B5541">
        <v>2500</v>
      </c>
      <c r="C5541">
        <v>2500</v>
      </c>
      <c r="D5541" s="1" t="s">
        <v>280</v>
      </c>
      <c r="E5541" s="1" t="s">
        <v>104</v>
      </c>
      <c r="F5541" s="1" t="s">
        <v>1275</v>
      </c>
      <c r="G5541" s="1" t="s">
        <v>3311</v>
      </c>
      <c r="H5541" s="1" t="s">
        <v>119</v>
      </c>
      <c r="I5541" s="1" t="s">
        <v>1219</v>
      </c>
      <c r="J5541" s="1" t="s">
        <v>270</v>
      </c>
      <c r="K5541">
        <v>3110</v>
      </c>
      <c r="L5541" s="2">
        <v>42409.170497685183</v>
      </c>
      <c r="M5541" s="2">
        <v>42394.375</v>
      </c>
      <c r="N5541" s="2">
        <v>42419.852858796294</v>
      </c>
      <c r="O5541">
        <v>80</v>
      </c>
      <c r="P5541">
        <v>9</v>
      </c>
      <c r="Q5541" s="1" t="s">
        <v>30</v>
      </c>
      <c r="R5541" s="1" t="s">
        <v>9807</v>
      </c>
      <c r="S5541" s="1" t="s">
        <v>31</v>
      </c>
      <c r="T5541" s="3">
        <v>42409</v>
      </c>
      <c r="U5541" s="1" t="str">
        <f>IF(kiva_loans__muestra[[#This Row],[funded_amount]]=kiva_loans__muestra[[#This Row],[loan_amount]],"funded","unfunded")</f>
        <v>funded</v>
      </c>
      <c r="V5541" s="1" t="str">
        <f>IF(kiva_loans__muestra[[#This Row],[lender_count]]&gt;=50,"high","low")</f>
        <v>low</v>
      </c>
    </row>
    <row r="5542" spans="1:22" x14ac:dyDescent="0.25">
      <c r="A5542">
        <v>1019615</v>
      </c>
      <c r="B5542">
        <v>32500</v>
      </c>
      <c r="C5542">
        <v>32500</v>
      </c>
      <c r="D5542" s="1" t="s">
        <v>56</v>
      </c>
      <c r="E5542" s="1" t="s">
        <v>32</v>
      </c>
      <c r="F5542" s="1" t="s">
        <v>9808</v>
      </c>
      <c r="G5542" s="1" t="s">
        <v>3396</v>
      </c>
      <c r="H5542" s="1" t="s">
        <v>788</v>
      </c>
      <c r="I5542" s="1" t="s">
        <v>801</v>
      </c>
      <c r="J5542" s="1" t="s">
        <v>790</v>
      </c>
      <c r="K5542">
        <v>580</v>
      </c>
      <c r="L5542" s="2">
        <v>42409.068495370368</v>
      </c>
      <c r="M5542" s="2">
        <v>42382.375</v>
      </c>
      <c r="N5542" s="2">
        <v>42421.421574074076</v>
      </c>
      <c r="O5542">
        <v>80</v>
      </c>
      <c r="P5542">
        <v>79</v>
      </c>
      <c r="Q5542" s="1" t="s">
        <v>7205</v>
      </c>
      <c r="R5542" s="1" t="s">
        <v>757</v>
      </c>
      <c r="S5542" s="1" t="s">
        <v>31</v>
      </c>
      <c r="T5542" s="3">
        <v>42409</v>
      </c>
      <c r="U5542" s="1" t="str">
        <f>IF(kiva_loans__muestra[[#This Row],[funded_amount]]=kiva_loans__muestra[[#This Row],[loan_amount]],"funded","unfunded")</f>
        <v>funded</v>
      </c>
      <c r="V5542" s="1" t="str">
        <f>IF(kiva_loans__muestra[[#This Row],[lender_count]]&gt;=50,"high","low")</f>
        <v>high</v>
      </c>
    </row>
    <row r="5543" spans="1:22" x14ac:dyDescent="0.25">
      <c r="A5543">
        <v>1019770</v>
      </c>
      <c r="B5543">
        <v>1750</v>
      </c>
      <c r="C5543">
        <v>1750</v>
      </c>
      <c r="D5543" s="1" t="s">
        <v>63</v>
      </c>
      <c r="E5543" s="1" t="s">
        <v>27</v>
      </c>
      <c r="F5543" s="1" t="s">
        <v>9809</v>
      </c>
      <c r="G5543" s="1" t="s">
        <v>3278</v>
      </c>
      <c r="H5543" s="1" t="s">
        <v>100</v>
      </c>
      <c r="I5543" s="1" t="s">
        <v>1215</v>
      </c>
      <c r="J5543" s="1" t="s">
        <v>101</v>
      </c>
      <c r="K5543">
        <v>1440</v>
      </c>
      <c r="L5543" s="2">
        <v>42409.210162037038</v>
      </c>
      <c r="M5543" s="2">
        <v>42380.375</v>
      </c>
      <c r="N5543" s="2">
        <v>42409.748124999998</v>
      </c>
      <c r="O5543">
        <v>50</v>
      </c>
      <c r="P5543">
        <v>6</v>
      </c>
      <c r="Q5543" s="1" t="s">
        <v>30</v>
      </c>
      <c r="R5543" s="1" t="s">
        <v>24</v>
      </c>
      <c r="S5543" s="1" t="s">
        <v>35</v>
      </c>
      <c r="T5543" s="3">
        <v>42409</v>
      </c>
      <c r="U5543" s="1" t="str">
        <f>IF(kiva_loans__muestra[[#This Row],[funded_amount]]=kiva_loans__muestra[[#This Row],[loan_amount]],"funded","unfunded")</f>
        <v>funded</v>
      </c>
      <c r="V5543" s="1" t="str">
        <f>IF(kiva_loans__muestra[[#This Row],[lender_count]]&gt;=50,"high","low")</f>
        <v>low</v>
      </c>
    </row>
    <row r="5544" spans="1:22" x14ac:dyDescent="0.25">
      <c r="A5544">
        <v>1019687</v>
      </c>
      <c r="B5544">
        <v>2000</v>
      </c>
      <c r="C5544">
        <v>2000</v>
      </c>
      <c r="D5544" s="1" t="s">
        <v>280</v>
      </c>
      <c r="E5544" s="1" t="s">
        <v>104</v>
      </c>
      <c r="F5544" s="1" t="s">
        <v>9810</v>
      </c>
      <c r="G5544" s="1" t="s">
        <v>3311</v>
      </c>
      <c r="H5544" s="1" t="s">
        <v>119</v>
      </c>
      <c r="I5544" s="1" t="s">
        <v>318</v>
      </c>
      <c r="J5544" s="1" t="s">
        <v>270</v>
      </c>
      <c r="K5544">
        <v>3110</v>
      </c>
      <c r="L5544" s="2">
        <v>42409.151990740742</v>
      </c>
      <c r="M5544" s="2">
        <v>42392.375</v>
      </c>
      <c r="N5544" s="2">
        <v>42418.618969907409</v>
      </c>
      <c r="O5544">
        <v>80</v>
      </c>
      <c r="P5544">
        <v>7</v>
      </c>
      <c r="Q5544" s="1" t="s">
        <v>40</v>
      </c>
      <c r="R5544" s="1" t="s">
        <v>133</v>
      </c>
      <c r="S5544" s="1" t="s">
        <v>31</v>
      </c>
      <c r="T5544" s="3">
        <v>42409</v>
      </c>
      <c r="U5544" s="1" t="str">
        <f>IF(kiva_loans__muestra[[#This Row],[funded_amount]]=kiva_loans__muestra[[#This Row],[loan_amount]],"funded","unfunded")</f>
        <v>funded</v>
      </c>
      <c r="V5544" s="1" t="str">
        <f>IF(kiva_loans__muestra[[#This Row],[lender_count]]&gt;=50,"high","low")</f>
        <v>low</v>
      </c>
    </row>
    <row r="5545" spans="1:22" x14ac:dyDescent="0.25">
      <c r="A5545">
        <v>1019961</v>
      </c>
      <c r="B5545">
        <v>3500</v>
      </c>
      <c r="C5545">
        <v>3500</v>
      </c>
      <c r="D5545" s="1" t="s">
        <v>202</v>
      </c>
      <c r="E5545" s="1" t="s">
        <v>27</v>
      </c>
      <c r="F5545" s="1" t="s">
        <v>8528</v>
      </c>
      <c r="G5545" s="1" t="s">
        <v>3263</v>
      </c>
      <c r="H5545" s="1" t="s">
        <v>33</v>
      </c>
      <c r="I5545" s="1" t="s">
        <v>1277</v>
      </c>
      <c r="J5545" s="1" t="s">
        <v>34</v>
      </c>
      <c r="K5545">
        <v>1560</v>
      </c>
      <c r="L5545" s="2">
        <v>42409.360821759263</v>
      </c>
      <c r="M5545" s="2">
        <v>42413.375</v>
      </c>
      <c r="N5545" s="2">
        <v>42429.212199074071</v>
      </c>
      <c r="O5545">
        <v>140</v>
      </c>
      <c r="P5545">
        <v>3</v>
      </c>
      <c r="Q5545" s="1" t="s">
        <v>796</v>
      </c>
      <c r="R5545" s="1" t="s">
        <v>24</v>
      </c>
      <c r="S5545" s="1" t="s">
        <v>31</v>
      </c>
      <c r="T5545" s="3">
        <v>42409</v>
      </c>
      <c r="U5545" s="1" t="str">
        <f>IF(kiva_loans__muestra[[#This Row],[funded_amount]]=kiva_loans__muestra[[#This Row],[loan_amount]],"funded","unfunded")</f>
        <v>funded</v>
      </c>
      <c r="V5545" s="1" t="str">
        <f>IF(kiva_loans__muestra[[#This Row],[lender_count]]&gt;=50,"high","low")</f>
        <v>low</v>
      </c>
    </row>
    <row r="5546" spans="1:22" x14ac:dyDescent="0.25">
      <c r="A5546">
        <v>1020342</v>
      </c>
      <c r="B5546">
        <v>2250</v>
      </c>
      <c r="C5546">
        <v>2250</v>
      </c>
      <c r="D5546" s="1" t="s">
        <v>273</v>
      </c>
      <c r="E5546" s="1" t="s">
        <v>104</v>
      </c>
      <c r="F5546" s="1" t="s">
        <v>9811</v>
      </c>
      <c r="G5546" s="1" t="s">
        <v>3467</v>
      </c>
      <c r="H5546" s="1" t="s">
        <v>634</v>
      </c>
      <c r="I5546" s="1" t="s">
        <v>9812</v>
      </c>
      <c r="J5546" s="1" t="s">
        <v>636</v>
      </c>
      <c r="K5546">
        <v>2750</v>
      </c>
      <c r="L5546" s="2">
        <v>42409.985393518517</v>
      </c>
      <c r="M5546" s="2">
        <v>42391.375</v>
      </c>
      <c r="N5546" s="2">
        <v>42412.947731481479</v>
      </c>
      <c r="O5546">
        <v>130</v>
      </c>
      <c r="P5546">
        <v>6</v>
      </c>
      <c r="Q5546" s="1" t="s">
        <v>1777</v>
      </c>
      <c r="R5546" s="1" t="s">
        <v>92</v>
      </c>
      <c r="S5546" s="1" t="s">
        <v>31</v>
      </c>
      <c r="T5546" s="3">
        <v>42409</v>
      </c>
      <c r="U5546" s="1" t="str">
        <f>IF(kiva_loans__muestra[[#This Row],[funded_amount]]=kiva_loans__muestra[[#This Row],[loan_amount]],"funded","unfunded")</f>
        <v>funded</v>
      </c>
      <c r="V5546" s="1" t="str">
        <f>IF(kiva_loans__muestra[[#This Row],[lender_count]]&gt;=50,"high","low")</f>
        <v>low</v>
      </c>
    </row>
    <row r="5547" spans="1:22" x14ac:dyDescent="0.25">
      <c r="A5547">
        <v>1019766</v>
      </c>
      <c r="B5547">
        <v>2500</v>
      </c>
      <c r="C5547">
        <v>2500</v>
      </c>
      <c r="D5547" s="1" t="s">
        <v>280</v>
      </c>
      <c r="E5547" s="1" t="s">
        <v>104</v>
      </c>
      <c r="F5547" s="1" t="s">
        <v>1668</v>
      </c>
      <c r="G5547" s="1" t="s">
        <v>3311</v>
      </c>
      <c r="H5547" s="1" t="s">
        <v>119</v>
      </c>
      <c r="I5547" s="1" t="s">
        <v>1219</v>
      </c>
      <c r="J5547" s="1" t="s">
        <v>270</v>
      </c>
      <c r="K5547">
        <v>3110</v>
      </c>
      <c r="L5547" s="2">
        <v>42409.183576388888</v>
      </c>
      <c r="M5547" s="2">
        <v>42398.375</v>
      </c>
      <c r="N5547" s="2">
        <v>42420.817557870374</v>
      </c>
      <c r="O5547">
        <v>90</v>
      </c>
      <c r="P5547">
        <v>8</v>
      </c>
      <c r="Q5547" s="1" t="s">
        <v>30</v>
      </c>
      <c r="R5547" s="1" t="s">
        <v>133</v>
      </c>
      <c r="S5547" s="1" t="s">
        <v>35</v>
      </c>
      <c r="T5547" s="3">
        <v>42409</v>
      </c>
      <c r="U5547" s="1" t="str">
        <f>IF(kiva_loans__muestra[[#This Row],[funded_amount]]=kiva_loans__muestra[[#This Row],[loan_amount]],"funded","unfunded")</f>
        <v>funded</v>
      </c>
      <c r="V5547" s="1" t="str">
        <f>IF(kiva_loans__muestra[[#This Row],[lender_count]]&gt;=50,"high","low")</f>
        <v>low</v>
      </c>
    </row>
    <row r="5548" spans="1:22" x14ac:dyDescent="0.25">
      <c r="A5548">
        <v>1019672</v>
      </c>
      <c r="B5548">
        <v>2000</v>
      </c>
      <c r="C5548">
        <v>2000</v>
      </c>
      <c r="D5548" s="1" t="s">
        <v>280</v>
      </c>
      <c r="E5548" s="1" t="s">
        <v>104</v>
      </c>
      <c r="F5548" s="1" t="s">
        <v>1412</v>
      </c>
      <c r="G5548" s="1" t="s">
        <v>3311</v>
      </c>
      <c r="H5548" s="1" t="s">
        <v>119</v>
      </c>
      <c r="I5548" s="1" t="s">
        <v>318</v>
      </c>
      <c r="J5548" s="1" t="s">
        <v>270</v>
      </c>
      <c r="K5548">
        <v>3110</v>
      </c>
      <c r="L5548" s="2">
        <v>42409.141377314816</v>
      </c>
      <c r="M5548" s="2">
        <v>42390.375</v>
      </c>
      <c r="N5548" s="2">
        <v>42411.547800925924</v>
      </c>
      <c r="O5548">
        <v>80</v>
      </c>
      <c r="P5548">
        <v>8</v>
      </c>
      <c r="Q5548" s="1" t="s">
        <v>30</v>
      </c>
      <c r="R5548" s="1" t="s">
        <v>135</v>
      </c>
      <c r="S5548" s="1" t="s">
        <v>31</v>
      </c>
      <c r="T5548" s="3">
        <v>42409</v>
      </c>
      <c r="U5548" s="1" t="str">
        <f>IF(kiva_loans__muestra[[#This Row],[funded_amount]]=kiva_loans__muestra[[#This Row],[loan_amount]],"funded","unfunded")</f>
        <v>funded</v>
      </c>
      <c r="V5548" s="1" t="str">
        <f>IF(kiva_loans__muestra[[#This Row],[lender_count]]&gt;=50,"high","low")</f>
        <v>low</v>
      </c>
    </row>
    <row r="5549" spans="1:22" x14ac:dyDescent="0.25">
      <c r="A5549">
        <v>1019911</v>
      </c>
      <c r="B5549">
        <v>14500</v>
      </c>
      <c r="C5549">
        <v>14500</v>
      </c>
      <c r="D5549" s="1" t="s">
        <v>333</v>
      </c>
      <c r="E5549" s="1" t="s">
        <v>37</v>
      </c>
      <c r="F5549" s="1" t="s">
        <v>9813</v>
      </c>
      <c r="G5549" s="1" t="s">
        <v>4105</v>
      </c>
      <c r="H5549" s="1" t="s">
        <v>600</v>
      </c>
      <c r="I5549" s="1" t="s">
        <v>1168</v>
      </c>
      <c r="J5549" s="1" t="s">
        <v>601</v>
      </c>
      <c r="K5549">
        <v>560</v>
      </c>
      <c r="L5549" s="2">
        <v>42409.33189814815</v>
      </c>
      <c r="M5549" s="2">
        <v>42406.375</v>
      </c>
      <c r="N5549" s="2">
        <v>42437.751898148148</v>
      </c>
      <c r="O5549">
        <v>200</v>
      </c>
      <c r="P5549">
        <v>45</v>
      </c>
      <c r="Q5549" s="1" t="s">
        <v>9814</v>
      </c>
      <c r="R5549" s="1" t="s">
        <v>24</v>
      </c>
      <c r="S5549" s="1" t="s">
        <v>31</v>
      </c>
      <c r="T5549" s="3">
        <v>42409</v>
      </c>
      <c r="U5549" s="1" t="str">
        <f>IF(kiva_loans__muestra[[#This Row],[funded_amount]]=kiva_loans__muestra[[#This Row],[loan_amount]],"funded","unfunded")</f>
        <v>funded</v>
      </c>
      <c r="V5549" s="1" t="str">
        <f>IF(kiva_loans__muestra[[#This Row],[lender_count]]&gt;=50,"high","low")</f>
        <v>low</v>
      </c>
    </row>
    <row r="5550" spans="1:22" x14ac:dyDescent="0.25">
      <c r="A5550">
        <v>1020005</v>
      </c>
      <c r="B5550">
        <v>5750</v>
      </c>
      <c r="C5550">
        <v>15000</v>
      </c>
      <c r="D5550" s="1" t="s">
        <v>64</v>
      </c>
      <c r="E5550" s="1" t="s">
        <v>37</v>
      </c>
      <c r="F5550" s="1" t="s">
        <v>9815</v>
      </c>
      <c r="G5550" s="1" t="s">
        <v>3320</v>
      </c>
      <c r="H5550" s="1" t="s">
        <v>717</v>
      </c>
      <c r="I5550" s="1" t="s">
        <v>9816</v>
      </c>
      <c r="J5550" s="1" t="s">
        <v>90</v>
      </c>
      <c r="K5550">
        <v>1690</v>
      </c>
      <c r="L5550" s="2">
        <v>42409.384363425925</v>
      </c>
      <c r="M5550" s="2">
        <v>42398.375</v>
      </c>
      <c r="N5550" s="2"/>
      <c r="O5550">
        <v>260</v>
      </c>
      <c r="P5550">
        <v>20</v>
      </c>
      <c r="Q5550" s="1" t="s">
        <v>9817</v>
      </c>
      <c r="R5550" s="1" t="s">
        <v>92</v>
      </c>
      <c r="S5550" s="1" t="s">
        <v>31</v>
      </c>
      <c r="T5550" s="3">
        <v>42409</v>
      </c>
      <c r="U5550" s="1" t="str">
        <f>IF(kiva_loans__muestra[[#This Row],[funded_amount]]=kiva_loans__muestra[[#This Row],[loan_amount]],"funded","unfunded")</f>
        <v>unfunded</v>
      </c>
      <c r="V5550" s="1" t="str">
        <f>IF(kiva_loans__muestra[[#This Row],[lender_count]]&gt;=50,"high","low")</f>
        <v>low</v>
      </c>
    </row>
    <row r="5551" spans="1:22" x14ac:dyDescent="0.25">
      <c r="A5551">
        <v>1020489</v>
      </c>
      <c r="B5551">
        <v>4000</v>
      </c>
      <c r="C5551">
        <v>4000</v>
      </c>
      <c r="D5551" s="1" t="s">
        <v>81</v>
      </c>
      <c r="E5551" s="1" t="s">
        <v>27</v>
      </c>
      <c r="F5551" s="1" t="s">
        <v>7293</v>
      </c>
      <c r="G5551" s="1" t="s">
        <v>3278</v>
      </c>
      <c r="H5551" s="1" t="s">
        <v>100</v>
      </c>
      <c r="I5551" s="1" t="s">
        <v>651</v>
      </c>
      <c r="J5551" s="1" t="s">
        <v>101</v>
      </c>
      <c r="K5551">
        <v>1450</v>
      </c>
      <c r="L5551" s="2">
        <v>42410.28875</v>
      </c>
      <c r="M5551" s="2">
        <v>42403.375</v>
      </c>
      <c r="N5551" s="2">
        <v>42418.69872685185</v>
      </c>
      <c r="O5551">
        <v>100</v>
      </c>
      <c r="P5551">
        <v>16</v>
      </c>
      <c r="Q5551" s="1" t="s">
        <v>30</v>
      </c>
      <c r="R5551" s="1" t="s">
        <v>24</v>
      </c>
      <c r="S5551" s="1" t="s">
        <v>35</v>
      </c>
      <c r="T5551" s="3">
        <v>42410</v>
      </c>
      <c r="U5551" s="1" t="str">
        <f>IF(kiva_loans__muestra[[#This Row],[funded_amount]]=kiva_loans__muestra[[#This Row],[loan_amount]],"funded","unfunded")</f>
        <v>funded</v>
      </c>
      <c r="V5551" s="1" t="str">
        <f>IF(kiva_loans__muestra[[#This Row],[lender_count]]&gt;=50,"high","low")</f>
        <v>low</v>
      </c>
    </row>
    <row r="5552" spans="1:22" x14ac:dyDescent="0.25">
      <c r="A5552">
        <v>1020512</v>
      </c>
      <c r="B5552">
        <v>2500</v>
      </c>
      <c r="C5552">
        <v>2500</v>
      </c>
      <c r="D5552" s="1" t="s">
        <v>45</v>
      </c>
      <c r="E5552" s="1" t="s">
        <v>46</v>
      </c>
      <c r="F5552" s="1" t="s">
        <v>9818</v>
      </c>
      <c r="G5552" s="1" t="s">
        <v>3307</v>
      </c>
      <c r="H5552" s="1" t="s">
        <v>412</v>
      </c>
      <c r="I5552" s="1" t="s">
        <v>858</v>
      </c>
      <c r="J5552" s="1" t="s">
        <v>413</v>
      </c>
      <c r="K5552">
        <v>2220</v>
      </c>
      <c r="L5552" s="2">
        <v>42410.304340277777</v>
      </c>
      <c r="M5552" s="2">
        <v>42380.375</v>
      </c>
      <c r="N5552" s="2">
        <v>42414.513703703706</v>
      </c>
      <c r="O5552">
        <v>70</v>
      </c>
      <c r="P5552">
        <v>8</v>
      </c>
      <c r="Q5552" s="1" t="s">
        <v>9819</v>
      </c>
      <c r="R5552" s="1" t="s">
        <v>92</v>
      </c>
      <c r="S5552" s="1" t="s">
        <v>31</v>
      </c>
      <c r="T5552" s="3">
        <v>42410</v>
      </c>
      <c r="U5552" s="1" t="str">
        <f>IF(kiva_loans__muestra[[#This Row],[funded_amount]]=kiva_loans__muestra[[#This Row],[loan_amount]],"funded","unfunded")</f>
        <v>funded</v>
      </c>
      <c r="V5552" s="1" t="str">
        <f>IF(kiva_loans__muestra[[#This Row],[lender_count]]&gt;=50,"high","low")</f>
        <v>low</v>
      </c>
    </row>
    <row r="5553" spans="1:22" x14ac:dyDescent="0.25">
      <c r="A5553">
        <v>1020728</v>
      </c>
      <c r="B5553">
        <v>2000</v>
      </c>
      <c r="C5553">
        <v>2000</v>
      </c>
      <c r="D5553" s="1" t="s">
        <v>280</v>
      </c>
      <c r="E5553" s="1" t="s">
        <v>104</v>
      </c>
      <c r="F5553" s="1" t="s">
        <v>1342</v>
      </c>
      <c r="G5553" s="1" t="s">
        <v>3311</v>
      </c>
      <c r="H5553" s="1" t="s">
        <v>119</v>
      </c>
      <c r="I5553" s="1" t="s">
        <v>1413</v>
      </c>
      <c r="J5553" s="1" t="s">
        <v>270</v>
      </c>
      <c r="K5553">
        <v>3110</v>
      </c>
      <c r="L5553" s="2">
        <v>42410.427361111113</v>
      </c>
      <c r="M5553" s="2">
        <v>42399.375</v>
      </c>
      <c r="N5553" s="2">
        <v>42418.863958333335</v>
      </c>
      <c r="O5553">
        <v>80</v>
      </c>
      <c r="P5553">
        <v>7</v>
      </c>
      <c r="Q5553" s="1" t="s">
        <v>30</v>
      </c>
      <c r="R5553" s="1" t="s">
        <v>9820</v>
      </c>
      <c r="S5553" s="1" t="s">
        <v>31</v>
      </c>
      <c r="T5553" s="3">
        <v>42410</v>
      </c>
      <c r="U5553" s="1" t="str">
        <f>IF(kiva_loans__muestra[[#This Row],[funded_amount]]=kiva_loans__muestra[[#This Row],[loan_amount]],"funded","unfunded")</f>
        <v>funded</v>
      </c>
      <c r="V5553" s="1" t="str">
        <f>IF(kiva_loans__muestra[[#This Row],[lender_count]]&gt;=50,"high","low")</f>
        <v>low</v>
      </c>
    </row>
    <row r="5554" spans="1:22" x14ac:dyDescent="0.25">
      <c r="A5554">
        <v>1020721</v>
      </c>
      <c r="B5554">
        <v>1750</v>
      </c>
      <c r="C5554">
        <v>1750</v>
      </c>
      <c r="D5554" s="1" t="s">
        <v>280</v>
      </c>
      <c r="E5554" s="1" t="s">
        <v>104</v>
      </c>
      <c r="F5554" s="1" t="s">
        <v>1323</v>
      </c>
      <c r="G5554" s="1" t="s">
        <v>3311</v>
      </c>
      <c r="H5554" s="1" t="s">
        <v>119</v>
      </c>
      <c r="I5554" s="1" t="s">
        <v>1413</v>
      </c>
      <c r="J5554" s="1" t="s">
        <v>270</v>
      </c>
      <c r="K5554">
        <v>3110</v>
      </c>
      <c r="L5554" s="2">
        <v>42410.425625000003</v>
      </c>
      <c r="M5554" s="2">
        <v>42397.375</v>
      </c>
      <c r="N5554" s="2">
        <v>42419.837719907409</v>
      </c>
      <c r="O5554">
        <v>80</v>
      </c>
      <c r="P5554">
        <v>6</v>
      </c>
      <c r="Q5554" s="1" t="s">
        <v>30</v>
      </c>
      <c r="R5554" s="1" t="s">
        <v>670</v>
      </c>
      <c r="S5554" s="1" t="s">
        <v>31</v>
      </c>
      <c r="T5554" s="3">
        <v>42410</v>
      </c>
      <c r="U5554" s="1" t="str">
        <f>IF(kiva_loans__muestra[[#This Row],[funded_amount]]=kiva_loans__muestra[[#This Row],[loan_amount]],"funded","unfunded")</f>
        <v>funded</v>
      </c>
      <c r="V5554" s="1" t="str">
        <f>IF(kiva_loans__muestra[[#This Row],[lender_count]]&gt;=50,"high","low")</f>
        <v>low</v>
      </c>
    </row>
    <row r="5555" spans="1:22" x14ac:dyDescent="0.25">
      <c r="A5555">
        <v>1020622</v>
      </c>
      <c r="B5555">
        <v>7000</v>
      </c>
      <c r="C5555">
        <v>7000</v>
      </c>
      <c r="D5555" s="1" t="s">
        <v>64</v>
      </c>
      <c r="E5555" s="1" t="s">
        <v>37</v>
      </c>
      <c r="F5555" s="1" t="s">
        <v>1833</v>
      </c>
      <c r="G5555" s="1" t="s">
        <v>3263</v>
      </c>
      <c r="H5555" s="1" t="s">
        <v>33</v>
      </c>
      <c r="I5555" s="1" t="s">
        <v>1525</v>
      </c>
      <c r="J5555" s="1" t="s">
        <v>34</v>
      </c>
      <c r="K5555">
        <v>2020</v>
      </c>
      <c r="L5555" s="2">
        <v>42410.377627314818</v>
      </c>
      <c r="M5555" s="2">
        <v>42425.375</v>
      </c>
      <c r="N5555" s="2">
        <v>42437.839131944442</v>
      </c>
      <c r="O5555">
        <v>110</v>
      </c>
      <c r="P5555">
        <v>10</v>
      </c>
      <c r="Q5555" s="1" t="s">
        <v>9821</v>
      </c>
      <c r="R5555" s="1" t="s">
        <v>9822</v>
      </c>
      <c r="S5555" s="1" t="s">
        <v>25</v>
      </c>
      <c r="T5555" s="3">
        <v>42410</v>
      </c>
      <c r="U5555" s="1" t="str">
        <f>IF(kiva_loans__muestra[[#This Row],[funded_amount]]=kiva_loans__muestra[[#This Row],[loan_amount]],"funded","unfunded")</f>
        <v>funded</v>
      </c>
      <c r="V5555" s="1" t="str">
        <f>IF(kiva_loans__muestra[[#This Row],[lender_count]]&gt;=50,"high","low")</f>
        <v>low</v>
      </c>
    </row>
    <row r="5556" spans="1:22" x14ac:dyDescent="0.25">
      <c r="A5556">
        <v>1020744</v>
      </c>
      <c r="B5556">
        <v>2000</v>
      </c>
      <c r="C5556">
        <v>2000</v>
      </c>
      <c r="D5556" s="1" t="s">
        <v>280</v>
      </c>
      <c r="E5556" s="1" t="s">
        <v>104</v>
      </c>
      <c r="F5556" s="1" t="s">
        <v>1323</v>
      </c>
      <c r="G5556" s="1" t="s">
        <v>3311</v>
      </c>
      <c r="H5556" s="1" t="s">
        <v>119</v>
      </c>
      <c r="I5556" s="1" t="s">
        <v>1413</v>
      </c>
      <c r="J5556" s="1" t="s">
        <v>270</v>
      </c>
      <c r="K5556">
        <v>3110</v>
      </c>
      <c r="L5556" s="2">
        <v>42410.434027777781</v>
      </c>
      <c r="M5556" s="2">
        <v>42388.375</v>
      </c>
      <c r="N5556" s="2">
        <v>42419.962800925925</v>
      </c>
      <c r="O5556">
        <v>80</v>
      </c>
      <c r="P5556">
        <v>8</v>
      </c>
      <c r="Q5556" s="1" t="s">
        <v>30</v>
      </c>
      <c r="R5556" s="1" t="s">
        <v>266</v>
      </c>
      <c r="S5556" s="1" t="s">
        <v>31</v>
      </c>
      <c r="T5556" s="3">
        <v>42410</v>
      </c>
      <c r="U5556" s="1" t="str">
        <f>IF(kiva_loans__muestra[[#This Row],[funded_amount]]=kiva_loans__muestra[[#This Row],[loan_amount]],"funded","unfunded")</f>
        <v>funded</v>
      </c>
      <c r="V5556" s="1" t="str">
        <f>IF(kiva_loans__muestra[[#This Row],[lender_count]]&gt;=50,"high","low")</f>
        <v>low</v>
      </c>
    </row>
    <row r="5557" spans="1:22" x14ac:dyDescent="0.25">
      <c r="A5557">
        <v>1020575</v>
      </c>
      <c r="B5557">
        <v>7000</v>
      </c>
      <c r="C5557">
        <v>7000</v>
      </c>
      <c r="D5557" s="1" t="s">
        <v>179</v>
      </c>
      <c r="E5557" s="1" t="s">
        <v>49</v>
      </c>
      <c r="F5557" s="1" t="s">
        <v>9823</v>
      </c>
      <c r="G5557" s="1" t="s">
        <v>3572</v>
      </c>
      <c r="H5557" s="1" t="s">
        <v>94</v>
      </c>
      <c r="I5557" s="1" t="s">
        <v>95</v>
      </c>
      <c r="J5557" s="1" t="s">
        <v>96</v>
      </c>
      <c r="K5557">
        <v>870</v>
      </c>
      <c r="L5557" s="2">
        <v>42410.343611111108</v>
      </c>
      <c r="M5557" s="2">
        <v>42395.375</v>
      </c>
      <c r="N5557" s="2">
        <v>42421.87709490741</v>
      </c>
      <c r="O5557">
        <v>140</v>
      </c>
      <c r="P5557">
        <v>21</v>
      </c>
      <c r="Q5557" s="1" t="s">
        <v>9824</v>
      </c>
      <c r="R5557" s="1" t="s">
        <v>24</v>
      </c>
      <c r="S5557" s="1" t="s">
        <v>31</v>
      </c>
      <c r="T5557" s="3">
        <v>42410</v>
      </c>
      <c r="U5557" s="1" t="str">
        <f>IF(kiva_loans__muestra[[#This Row],[funded_amount]]=kiva_loans__muestra[[#This Row],[loan_amount]],"funded","unfunded")</f>
        <v>funded</v>
      </c>
      <c r="V5557" s="1" t="str">
        <f>IF(kiva_loans__muestra[[#This Row],[lender_count]]&gt;=50,"high","low")</f>
        <v>low</v>
      </c>
    </row>
    <row r="5558" spans="1:22" x14ac:dyDescent="0.25">
      <c r="A5558">
        <v>1020978</v>
      </c>
      <c r="B5558">
        <v>6000</v>
      </c>
      <c r="C5558">
        <v>6000</v>
      </c>
      <c r="D5558" s="1" t="s">
        <v>311</v>
      </c>
      <c r="E5558" s="1" t="s">
        <v>37</v>
      </c>
      <c r="F5558" s="1" t="s">
        <v>9825</v>
      </c>
      <c r="G5558" s="1" t="s">
        <v>3266</v>
      </c>
      <c r="H5558" s="1" t="s">
        <v>89</v>
      </c>
      <c r="I5558" s="1" t="s">
        <v>30</v>
      </c>
      <c r="J5558" s="1" t="s">
        <v>90</v>
      </c>
      <c r="K5558">
        <v>810</v>
      </c>
      <c r="L5558" s="2">
        <v>42410.920740740738</v>
      </c>
      <c r="M5558" s="2">
        <v>42409.375</v>
      </c>
      <c r="N5558" s="2">
        <v>42437.798414351855</v>
      </c>
      <c r="O5558">
        <v>140</v>
      </c>
      <c r="P5558">
        <v>13</v>
      </c>
      <c r="Q5558" s="1" t="s">
        <v>1067</v>
      </c>
      <c r="R5558" s="1" t="s">
        <v>24</v>
      </c>
      <c r="S5558" s="1" t="s">
        <v>25</v>
      </c>
      <c r="T5558" s="3">
        <v>42410</v>
      </c>
      <c r="U5558" s="1" t="str">
        <f>IF(kiva_loans__muestra[[#This Row],[funded_amount]]=kiva_loans__muestra[[#This Row],[loan_amount]],"funded","unfunded")</f>
        <v>funded</v>
      </c>
      <c r="V5558" s="1" t="str">
        <f>IF(kiva_loans__muestra[[#This Row],[lender_count]]&gt;=50,"high","low")</f>
        <v>low</v>
      </c>
    </row>
    <row r="5559" spans="1:22" x14ac:dyDescent="0.25">
      <c r="A5559">
        <v>1090760</v>
      </c>
      <c r="B5559">
        <v>40000</v>
      </c>
      <c r="C5559">
        <v>40000</v>
      </c>
      <c r="D5559" s="1" t="s">
        <v>32</v>
      </c>
      <c r="E5559" s="1" t="s">
        <v>32</v>
      </c>
      <c r="F5559" s="1" t="s">
        <v>9826</v>
      </c>
      <c r="G5559" s="1" t="s">
        <v>3775</v>
      </c>
      <c r="H5559" s="1" t="s">
        <v>155</v>
      </c>
      <c r="I5559" s="1" t="s">
        <v>30</v>
      </c>
      <c r="J5559" s="1" t="s">
        <v>90</v>
      </c>
      <c r="L5559" s="2">
        <v>42410.334814814814</v>
      </c>
      <c r="M5559" s="2">
        <v>42468.828645833331</v>
      </c>
      <c r="N5559" s="2">
        <v>42464.820590277777</v>
      </c>
      <c r="O5559">
        <v>240</v>
      </c>
      <c r="P5559">
        <v>95</v>
      </c>
      <c r="Q5559" s="1" t="s">
        <v>30</v>
      </c>
      <c r="R5559" s="1" t="s">
        <v>92</v>
      </c>
      <c r="S5559" s="1" t="s">
        <v>31</v>
      </c>
      <c r="T5559" s="3">
        <v>42410</v>
      </c>
      <c r="U5559" s="1" t="str">
        <f>IF(kiva_loans__muestra[[#This Row],[funded_amount]]=kiva_loans__muestra[[#This Row],[loan_amount]],"funded","unfunded")</f>
        <v>funded</v>
      </c>
      <c r="V5559" s="1" t="str">
        <f>IF(kiva_loans__muestra[[#This Row],[lender_count]]&gt;=50,"high","low")</f>
        <v>high</v>
      </c>
    </row>
    <row r="5560" spans="1:22" x14ac:dyDescent="0.25">
      <c r="A5560">
        <v>1020896</v>
      </c>
      <c r="B5560">
        <v>4000</v>
      </c>
      <c r="C5560">
        <v>4000</v>
      </c>
      <c r="D5560" s="1" t="s">
        <v>175</v>
      </c>
      <c r="E5560" s="1" t="s">
        <v>78</v>
      </c>
      <c r="F5560" s="1" t="s">
        <v>9827</v>
      </c>
      <c r="G5560" s="1" t="s">
        <v>3320</v>
      </c>
      <c r="H5560" s="1" t="s">
        <v>717</v>
      </c>
      <c r="I5560" s="1" t="s">
        <v>2928</v>
      </c>
      <c r="J5560" s="1" t="s">
        <v>719</v>
      </c>
      <c r="K5560">
        <v>1690</v>
      </c>
      <c r="L5560" s="2">
        <v>42410.659525462965</v>
      </c>
      <c r="M5560" s="2">
        <v>42408.375</v>
      </c>
      <c r="N5560" s="2">
        <v>42419.813414351855</v>
      </c>
      <c r="O5560">
        <v>560</v>
      </c>
      <c r="P5560">
        <v>13</v>
      </c>
      <c r="Q5560" s="1" t="s">
        <v>373</v>
      </c>
      <c r="R5560" s="1" t="s">
        <v>92</v>
      </c>
      <c r="S5560" s="1" t="s">
        <v>31</v>
      </c>
      <c r="T5560" s="3">
        <v>42410</v>
      </c>
      <c r="U5560" s="1" t="str">
        <f>IF(kiva_loans__muestra[[#This Row],[funded_amount]]=kiva_loans__muestra[[#This Row],[loan_amount]],"funded","unfunded")</f>
        <v>funded</v>
      </c>
      <c r="V5560" s="1" t="str">
        <f>IF(kiva_loans__muestra[[#This Row],[lender_count]]&gt;=50,"high","low")</f>
        <v>low</v>
      </c>
    </row>
    <row r="5561" spans="1:22" x14ac:dyDescent="0.25">
      <c r="A5561">
        <v>1020386</v>
      </c>
      <c r="B5561">
        <v>750</v>
      </c>
      <c r="C5561">
        <v>750</v>
      </c>
      <c r="D5561" s="1" t="s">
        <v>64</v>
      </c>
      <c r="E5561" s="1" t="s">
        <v>37</v>
      </c>
      <c r="F5561" s="1" t="s">
        <v>9828</v>
      </c>
      <c r="G5561" s="1" t="s">
        <v>3278</v>
      </c>
      <c r="H5561" s="1" t="s">
        <v>100</v>
      </c>
      <c r="I5561" s="1" t="s">
        <v>737</v>
      </c>
      <c r="J5561" s="1" t="s">
        <v>101</v>
      </c>
      <c r="K5561">
        <v>1260</v>
      </c>
      <c r="L5561" s="2">
        <v>42410.08861111111</v>
      </c>
      <c r="M5561" s="2">
        <v>42389.375</v>
      </c>
      <c r="N5561" s="2">
        <v>42412.085625</v>
      </c>
      <c r="O5561">
        <v>80</v>
      </c>
      <c r="P5561">
        <v>3</v>
      </c>
      <c r="Q5561" s="1" t="s">
        <v>80</v>
      </c>
      <c r="R5561" s="1" t="s">
        <v>24</v>
      </c>
      <c r="S5561" s="1" t="s">
        <v>31</v>
      </c>
      <c r="T5561" s="3">
        <v>42410</v>
      </c>
      <c r="U5561" s="1" t="str">
        <f>IF(kiva_loans__muestra[[#This Row],[funded_amount]]=kiva_loans__muestra[[#This Row],[loan_amount]],"funded","unfunded")</f>
        <v>funded</v>
      </c>
      <c r="V5561" s="1" t="str">
        <f>IF(kiva_loans__muestra[[#This Row],[lender_count]]&gt;=50,"high","low")</f>
        <v>low</v>
      </c>
    </row>
    <row r="5562" spans="1:22" x14ac:dyDescent="0.25">
      <c r="A5562">
        <v>1020929</v>
      </c>
      <c r="B5562">
        <v>16500</v>
      </c>
      <c r="C5562">
        <v>16500</v>
      </c>
      <c r="D5562" s="1" t="s">
        <v>81</v>
      </c>
      <c r="E5562" s="1" t="s">
        <v>27</v>
      </c>
      <c r="F5562" s="1" t="s">
        <v>30</v>
      </c>
      <c r="G5562" s="1" t="s">
        <v>3261</v>
      </c>
      <c r="H5562" s="1" t="s">
        <v>20</v>
      </c>
      <c r="I5562" s="1" t="s">
        <v>30</v>
      </c>
      <c r="J5562" s="1" t="s">
        <v>22</v>
      </c>
      <c r="K5562">
        <v>2420</v>
      </c>
      <c r="L5562" s="2">
        <v>42410.716967592591</v>
      </c>
      <c r="M5562" s="2">
        <v>42399.375</v>
      </c>
      <c r="N5562" s="2">
        <v>42438.000011574077</v>
      </c>
      <c r="O5562">
        <v>430</v>
      </c>
      <c r="P5562">
        <v>41</v>
      </c>
      <c r="Q5562" s="1" t="s">
        <v>52</v>
      </c>
      <c r="R5562" s="1" t="s">
        <v>30</v>
      </c>
      <c r="S5562" s="1" t="s">
        <v>25</v>
      </c>
      <c r="T5562" s="3">
        <v>42410</v>
      </c>
      <c r="U5562" s="1" t="str">
        <f>IF(kiva_loans__muestra[[#This Row],[funded_amount]]=kiva_loans__muestra[[#This Row],[loan_amount]],"funded","unfunded")</f>
        <v>funded</v>
      </c>
      <c r="V5562" s="1" t="str">
        <f>IF(kiva_loans__muestra[[#This Row],[lender_count]]&gt;=50,"high","low")</f>
        <v>low</v>
      </c>
    </row>
    <row r="5563" spans="1:22" x14ac:dyDescent="0.25">
      <c r="A5563">
        <v>1021010</v>
      </c>
      <c r="B5563">
        <v>6250</v>
      </c>
      <c r="C5563">
        <v>6250</v>
      </c>
      <c r="D5563" s="1" t="s">
        <v>202</v>
      </c>
      <c r="E5563" s="1" t="s">
        <v>27</v>
      </c>
      <c r="F5563" s="1" t="s">
        <v>1205</v>
      </c>
      <c r="G5563" s="1" t="s">
        <v>3278</v>
      </c>
      <c r="H5563" s="1" t="s">
        <v>100</v>
      </c>
      <c r="I5563" s="1" t="s">
        <v>1135</v>
      </c>
      <c r="J5563" s="1" t="s">
        <v>101</v>
      </c>
      <c r="K5563">
        <v>1450</v>
      </c>
      <c r="L5563" s="2">
        <v>42411.086273148147</v>
      </c>
      <c r="M5563" s="2">
        <v>42404.375</v>
      </c>
      <c r="N5563" s="2">
        <v>42437.542187500003</v>
      </c>
      <c r="O5563">
        <v>130</v>
      </c>
      <c r="P5563">
        <v>7</v>
      </c>
      <c r="Q5563" s="1" t="s">
        <v>9829</v>
      </c>
      <c r="R5563" s="1" t="s">
        <v>24</v>
      </c>
      <c r="S5563" s="1" t="s">
        <v>35</v>
      </c>
      <c r="T5563" s="3">
        <v>42411</v>
      </c>
      <c r="U5563" s="1" t="str">
        <f>IF(kiva_loans__muestra[[#This Row],[funded_amount]]=kiva_loans__muestra[[#This Row],[loan_amount]],"funded","unfunded")</f>
        <v>funded</v>
      </c>
      <c r="V5563" s="1" t="str">
        <f>IF(kiva_loans__muestra[[#This Row],[lender_count]]&gt;=50,"high","low")</f>
        <v>low</v>
      </c>
    </row>
    <row r="5564" spans="1:22" x14ac:dyDescent="0.25">
      <c r="A5564">
        <v>1021006</v>
      </c>
      <c r="B5564">
        <v>2250</v>
      </c>
      <c r="C5564">
        <v>2250</v>
      </c>
      <c r="D5564" s="1" t="s">
        <v>42</v>
      </c>
      <c r="E5564" s="1" t="s">
        <v>19</v>
      </c>
      <c r="F5564" s="1" t="s">
        <v>9830</v>
      </c>
      <c r="G5564" s="1" t="s">
        <v>3278</v>
      </c>
      <c r="H5564" s="1" t="s">
        <v>100</v>
      </c>
      <c r="I5564" s="1" t="s">
        <v>1124</v>
      </c>
      <c r="J5564" s="1" t="s">
        <v>101</v>
      </c>
      <c r="K5564">
        <v>1250</v>
      </c>
      <c r="L5564" s="2">
        <v>42411.075543981482</v>
      </c>
      <c r="M5564" s="2">
        <v>42381.375</v>
      </c>
      <c r="N5564" s="2">
        <v>42421.932013888887</v>
      </c>
      <c r="O5564">
        <v>120</v>
      </c>
      <c r="P5564">
        <v>9</v>
      </c>
      <c r="Q5564" s="1" t="s">
        <v>30</v>
      </c>
      <c r="R5564" s="1" t="s">
        <v>24</v>
      </c>
      <c r="S5564" s="1" t="s">
        <v>35</v>
      </c>
      <c r="T5564" s="3">
        <v>42411</v>
      </c>
      <c r="U5564" s="1" t="str">
        <f>IF(kiva_loans__muestra[[#This Row],[funded_amount]]=kiva_loans__muestra[[#This Row],[loan_amount]],"funded","unfunded")</f>
        <v>funded</v>
      </c>
      <c r="V5564" s="1" t="str">
        <f>IF(kiva_loans__muestra[[#This Row],[lender_count]]&gt;=50,"high","low")</f>
        <v>low</v>
      </c>
    </row>
    <row r="5565" spans="1:22" x14ac:dyDescent="0.25">
      <c r="A5565">
        <v>1021111</v>
      </c>
      <c r="B5565">
        <v>6500</v>
      </c>
      <c r="C5565">
        <v>6500</v>
      </c>
      <c r="D5565" s="1" t="s">
        <v>63</v>
      </c>
      <c r="E5565" s="1" t="s">
        <v>27</v>
      </c>
      <c r="F5565" s="1" t="s">
        <v>9831</v>
      </c>
      <c r="G5565" s="1" t="s">
        <v>3278</v>
      </c>
      <c r="H5565" s="1" t="s">
        <v>100</v>
      </c>
      <c r="I5565" s="1" t="s">
        <v>942</v>
      </c>
      <c r="J5565" s="1" t="s">
        <v>101</v>
      </c>
      <c r="K5565">
        <v>1440</v>
      </c>
      <c r="L5565" s="2">
        <v>42411.288761574076</v>
      </c>
      <c r="M5565" s="2">
        <v>42395.375</v>
      </c>
      <c r="N5565" s="2">
        <v>42419.625532407408</v>
      </c>
      <c r="O5565">
        <v>80</v>
      </c>
      <c r="P5565">
        <v>17</v>
      </c>
      <c r="Q5565" s="1" t="s">
        <v>30</v>
      </c>
      <c r="R5565" s="1" t="s">
        <v>24</v>
      </c>
      <c r="S5565" s="1" t="s">
        <v>35</v>
      </c>
      <c r="T5565" s="3">
        <v>42411</v>
      </c>
      <c r="U5565" s="1" t="str">
        <f>IF(kiva_loans__muestra[[#This Row],[funded_amount]]=kiva_loans__muestra[[#This Row],[loan_amount]],"funded","unfunded")</f>
        <v>funded</v>
      </c>
      <c r="V5565" s="1" t="str">
        <f>IF(kiva_loans__muestra[[#This Row],[lender_count]]&gt;=50,"high","low")</f>
        <v>low</v>
      </c>
    </row>
    <row r="5566" spans="1:22" x14ac:dyDescent="0.25">
      <c r="A5566">
        <v>1021836</v>
      </c>
      <c r="B5566">
        <v>1000</v>
      </c>
      <c r="C5566">
        <v>1000</v>
      </c>
      <c r="D5566" s="1" t="s">
        <v>72</v>
      </c>
      <c r="E5566" s="1" t="s">
        <v>46</v>
      </c>
      <c r="F5566" s="1" t="s">
        <v>9832</v>
      </c>
      <c r="G5566" s="1" t="s">
        <v>3635</v>
      </c>
      <c r="H5566" s="1" t="s">
        <v>1315</v>
      </c>
      <c r="I5566" s="1" t="s">
        <v>1585</v>
      </c>
      <c r="J5566" s="1" t="s">
        <v>110</v>
      </c>
      <c r="K5566">
        <v>2960</v>
      </c>
      <c r="L5566" s="2">
        <v>42412.41002314815</v>
      </c>
      <c r="M5566" s="2">
        <v>42403.375</v>
      </c>
      <c r="N5566" s="2">
        <v>42415.978472222225</v>
      </c>
      <c r="O5566">
        <v>50</v>
      </c>
      <c r="P5566">
        <v>3</v>
      </c>
      <c r="Q5566" s="1" t="s">
        <v>30</v>
      </c>
      <c r="R5566" s="1" t="s">
        <v>24</v>
      </c>
      <c r="S5566" s="1" t="s">
        <v>35</v>
      </c>
      <c r="T5566" s="3">
        <v>42412</v>
      </c>
      <c r="U5566" s="1" t="str">
        <f>IF(kiva_loans__muestra[[#This Row],[funded_amount]]=kiva_loans__muestra[[#This Row],[loan_amount]],"funded","unfunded")</f>
        <v>funded</v>
      </c>
      <c r="V5566" s="1" t="str">
        <f>IF(kiva_loans__muestra[[#This Row],[lender_count]]&gt;=50,"high","low")</f>
        <v>low</v>
      </c>
    </row>
    <row r="5567" spans="1:22" x14ac:dyDescent="0.25">
      <c r="A5567">
        <v>1022031</v>
      </c>
      <c r="B5567">
        <v>9750</v>
      </c>
      <c r="C5567">
        <v>9750</v>
      </c>
      <c r="D5567" s="1" t="s">
        <v>46</v>
      </c>
      <c r="E5567" s="1" t="s">
        <v>46</v>
      </c>
      <c r="F5567" s="1" t="s">
        <v>2548</v>
      </c>
      <c r="G5567" s="1" t="s">
        <v>3263</v>
      </c>
      <c r="H5567" s="1" t="s">
        <v>33</v>
      </c>
      <c r="I5567" s="1" t="s">
        <v>1320</v>
      </c>
      <c r="J5567" s="1" t="s">
        <v>34</v>
      </c>
      <c r="K5567">
        <v>1380</v>
      </c>
      <c r="L5567" s="2">
        <v>42412.573807870373</v>
      </c>
      <c r="M5567" s="2">
        <v>42410.375</v>
      </c>
      <c r="N5567" s="2">
        <v>42438.01284722222</v>
      </c>
      <c r="O5567">
        <v>140</v>
      </c>
      <c r="P5567">
        <v>22</v>
      </c>
      <c r="Q5567" s="1" t="s">
        <v>88</v>
      </c>
      <c r="R5567" s="1" t="s">
        <v>24</v>
      </c>
      <c r="S5567" s="1" t="s">
        <v>31</v>
      </c>
      <c r="T5567" s="3">
        <v>42412</v>
      </c>
      <c r="U5567" s="1" t="str">
        <f>IF(kiva_loans__muestra[[#This Row],[funded_amount]]=kiva_loans__muestra[[#This Row],[loan_amount]],"funded","unfunded")</f>
        <v>funded</v>
      </c>
      <c r="V5567" s="1" t="str">
        <f>IF(kiva_loans__muestra[[#This Row],[lender_count]]&gt;=50,"high","low")</f>
        <v>low</v>
      </c>
    </row>
    <row r="5568" spans="1:22" x14ac:dyDescent="0.25">
      <c r="A5568">
        <v>1022221</v>
      </c>
      <c r="B5568">
        <v>6000</v>
      </c>
      <c r="C5568">
        <v>6000</v>
      </c>
      <c r="D5568" s="1" t="s">
        <v>247</v>
      </c>
      <c r="E5568" s="1" t="s">
        <v>38</v>
      </c>
      <c r="F5568" s="1" t="s">
        <v>9833</v>
      </c>
      <c r="G5568" s="1" t="s">
        <v>3427</v>
      </c>
      <c r="H5568" s="1" t="s">
        <v>185</v>
      </c>
      <c r="I5568" s="1" t="s">
        <v>9834</v>
      </c>
      <c r="J5568" s="1" t="s">
        <v>187</v>
      </c>
      <c r="K5568">
        <v>1770</v>
      </c>
      <c r="L5568" s="2">
        <v>42412.967326388891</v>
      </c>
      <c r="M5568" s="2">
        <v>42383.375</v>
      </c>
      <c r="N5568" s="2">
        <v>42417.614085648151</v>
      </c>
      <c r="O5568">
        <v>260</v>
      </c>
      <c r="P5568">
        <v>14</v>
      </c>
      <c r="Q5568" s="1" t="s">
        <v>40</v>
      </c>
      <c r="R5568" s="1" t="s">
        <v>92</v>
      </c>
      <c r="S5568" s="1" t="s">
        <v>25</v>
      </c>
      <c r="T5568" s="3">
        <v>42412</v>
      </c>
      <c r="U5568" s="1" t="str">
        <f>IF(kiva_loans__muestra[[#This Row],[funded_amount]]=kiva_loans__muestra[[#This Row],[loan_amount]],"funded","unfunded")</f>
        <v>funded</v>
      </c>
      <c r="V5568" s="1" t="str">
        <f>IF(kiva_loans__muestra[[#This Row],[lender_count]]&gt;=50,"high","low")</f>
        <v>low</v>
      </c>
    </row>
    <row r="5569" spans="1:22" x14ac:dyDescent="0.25">
      <c r="A5569">
        <v>1021596</v>
      </c>
      <c r="B5569">
        <v>15000</v>
      </c>
      <c r="C5569">
        <v>15000</v>
      </c>
      <c r="D5569" s="1" t="s">
        <v>72</v>
      </c>
      <c r="E5569" s="1" t="s">
        <v>46</v>
      </c>
      <c r="F5569" s="1" t="s">
        <v>9835</v>
      </c>
      <c r="G5569" s="1" t="s">
        <v>3311</v>
      </c>
      <c r="H5569" s="1" t="s">
        <v>119</v>
      </c>
      <c r="I5569" s="1" t="s">
        <v>120</v>
      </c>
      <c r="J5569" s="1" t="s">
        <v>90</v>
      </c>
      <c r="K5569">
        <v>90</v>
      </c>
      <c r="L5569" s="2">
        <v>42412.134259259263</v>
      </c>
      <c r="M5569" s="2">
        <v>42396.375</v>
      </c>
      <c r="N5569" s="2">
        <v>42422.888923611114</v>
      </c>
      <c r="O5569">
        <v>140</v>
      </c>
      <c r="P5569">
        <v>37</v>
      </c>
      <c r="Q5569" s="1" t="s">
        <v>88</v>
      </c>
      <c r="R5569" s="1" t="s">
        <v>24</v>
      </c>
      <c r="S5569" s="1" t="s">
        <v>31</v>
      </c>
      <c r="T5569" s="3">
        <v>42412</v>
      </c>
      <c r="U5569" s="1" t="str">
        <f>IF(kiva_loans__muestra[[#This Row],[funded_amount]]=kiva_loans__muestra[[#This Row],[loan_amount]],"funded","unfunded")</f>
        <v>funded</v>
      </c>
      <c r="V5569" s="1" t="str">
        <f>IF(kiva_loans__muestra[[#This Row],[lender_count]]&gt;=50,"high","low")</f>
        <v>low</v>
      </c>
    </row>
    <row r="5570" spans="1:22" x14ac:dyDescent="0.25">
      <c r="A5570">
        <v>1021719</v>
      </c>
      <c r="B5570">
        <v>2250</v>
      </c>
      <c r="C5570">
        <v>2250</v>
      </c>
      <c r="D5570" s="1" t="s">
        <v>98</v>
      </c>
      <c r="E5570" s="1" t="s">
        <v>37</v>
      </c>
      <c r="F5570" s="1" t="s">
        <v>9836</v>
      </c>
      <c r="G5570" s="1" t="s">
        <v>3278</v>
      </c>
      <c r="H5570" s="1" t="s">
        <v>100</v>
      </c>
      <c r="I5570" s="1" t="s">
        <v>102</v>
      </c>
      <c r="J5570" s="1" t="s">
        <v>101</v>
      </c>
      <c r="K5570">
        <v>1450</v>
      </c>
      <c r="L5570" s="2">
        <v>42412.30878472222</v>
      </c>
      <c r="M5570" s="2">
        <v>42396.375</v>
      </c>
      <c r="N5570" s="2">
        <v>42418.149571759262</v>
      </c>
      <c r="O5570">
        <v>140</v>
      </c>
      <c r="P5570">
        <v>8</v>
      </c>
      <c r="Q5570" s="1" t="s">
        <v>40</v>
      </c>
      <c r="R5570" s="1" t="s">
        <v>24</v>
      </c>
      <c r="S5570" s="1" t="s">
        <v>35</v>
      </c>
      <c r="T5570" s="3">
        <v>42412</v>
      </c>
      <c r="U5570" s="1" t="str">
        <f>IF(kiva_loans__muestra[[#This Row],[funded_amount]]=kiva_loans__muestra[[#This Row],[loan_amount]],"funded","unfunded")</f>
        <v>funded</v>
      </c>
      <c r="V5570" s="1" t="str">
        <f>IF(kiva_loans__muestra[[#This Row],[lender_count]]&gt;=50,"high","low")</f>
        <v>low</v>
      </c>
    </row>
    <row r="5571" spans="1:22" x14ac:dyDescent="0.25">
      <c r="A5571">
        <v>1021830</v>
      </c>
      <c r="B5571">
        <v>1000</v>
      </c>
      <c r="C5571">
        <v>1000</v>
      </c>
      <c r="D5571" s="1" t="s">
        <v>113</v>
      </c>
      <c r="E5571" s="1" t="s">
        <v>46</v>
      </c>
      <c r="F5571" s="1" t="s">
        <v>9837</v>
      </c>
      <c r="G5571" s="1" t="s">
        <v>3635</v>
      </c>
      <c r="H5571" s="1" t="s">
        <v>1315</v>
      </c>
      <c r="I5571" s="1" t="s">
        <v>1585</v>
      </c>
      <c r="J5571" s="1" t="s">
        <v>110</v>
      </c>
      <c r="K5571">
        <v>2960</v>
      </c>
      <c r="L5571" s="2">
        <v>42412.405138888891</v>
      </c>
      <c r="M5571" s="2">
        <v>42403.375</v>
      </c>
      <c r="N5571" s="2">
        <v>42416.371076388888</v>
      </c>
      <c r="O5571">
        <v>60</v>
      </c>
      <c r="P5571">
        <v>3</v>
      </c>
      <c r="Q5571" s="1" t="s">
        <v>30</v>
      </c>
      <c r="R5571" s="1" t="s">
        <v>24</v>
      </c>
      <c r="S5571" s="1" t="s">
        <v>35</v>
      </c>
      <c r="T5571" s="3">
        <v>42412</v>
      </c>
      <c r="U5571" s="1" t="str">
        <f>IF(kiva_loans__muestra[[#This Row],[funded_amount]]=kiva_loans__muestra[[#This Row],[loan_amount]],"funded","unfunded")</f>
        <v>funded</v>
      </c>
      <c r="V5571" s="1" t="str">
        <f>IF(kiva_loans__muestra[[#This Row],[lender_count]]&gt;=50,"high","low")</f>
        <v>low</v>
      </c>
    </row>
    <row r="5572" spans="1:22" x14ac:dyDescent="0.25">
      <c r="A5572">
        <v>1022252</v>
      </c>
      <c r="B5572">
        <v>4500</v>
      </c>
      <c r="C5572">
        <v>4500</v>
      </c>
      <c r="D5572" s="1" t="s">
        <v>55</v>
      </c>
      <c r="E5572" s="1" t="s">
        <v>32</v>
      </c>
      <c r="F5572" s="1" t="s">
        <v>9838</v>
      </c>
      <c r="G5572" s="1" t="s">
        <v>3427</v>
      </c>
      <c r="H5572" s="1" t="s">
        <v>185</v>
      </c>
      <c r="I5572" s="1" t="s">
        <v>248</v>
      </c>
      <c r="J5572" s="1" t="s">
        <v>187</v>
      </c>
      <c r="K5572">
        <v>1770</v>
      </c>
      <c r="L5572" s="2">
        <v>42413.00136574074</v>
      </c>
      <c r="M5572" s="2">
        <v>42383.375</v>
      </c>
      <c r="N5572" s="2">
        <v>42420.993680555555</v>
      </c>
      <c r="O5572">
        <v>200</v>
      </c>
      <c r="P5572">
        <v>15</v>
      </c>
      <c r="Q5572" s="1" t="s">
        <v>357</v>
      </c>
      <c r="R5572" s="1" t="s">
        <v>92</v>
      </c>
      <c r="S5572" s="1" t="s">
        <v>25</v>
      </c>
      <c r="T5572" s="3">
        <v>42412</v>
      </c>
      <c r="U5572" s="1" t="str">
        <f>IF(kiva_loans__muestra[[#This Row],[funded_amount]]=kiva_loans__muestra[[#This Row],[loan_amount]],"funded","unfunded")</f>
        <v>funded</v>
      </c>
      <c r="V5572" s="1" t="str">
        <f>IF(kiva_loans__muestra[[#This Row],[lender_count]]&gt;=50,"high","low")</f>
        <v>low</v>
      </c>
    </row>
    <row r="5573" spans="1:22" x14ac:dyDescent="0.25">
      <c r="A5573">
        <v>1021610</v>
      </c>
      <c r="B5573">
        <v>2500</v>
      </c>
      <c r="C5573">
        <v>2500</v>
      </c>
      <c r="D5573" s="1" t="s">
        <v>98</v>
      </c>
      <c r="E5573" s="1" t="s">
        <v>37</v>
      </c>
      <c r="F5573" s="1" t="s">
        <v>1352</v>
      </c>
      <c r="G5573" s="1" t="s">
        <v>3278</v>
      </c>
      <c r="H5573" s="1" t="s">
        <v>100</v>
      </c>
      <c r="I5573" s="1" t="s">
        <v>102</v>
      </c>
      <c r="J5573" s="1" t="s">
        <v>101</v>
      </c>
      <c r="K5573">
        <v>1450</v>
      </c>
      <c r="L5573" s="2">
        <v>42412.153379629628</v>
      </c>
      <c r="M5573" s="2">
        <v>42395.375</v>
      </c>
      <c r="N5573" s="2">
        <v>42418.153657407405</v>
      </c>
      <c r="O5573">
        <v>110</v>
      </c>
      <c r="P5573">
        <v>10</v>
      </c>
      <c r="Q5573" s="1" t="s">
        <v>30</v>
      </c>
      <c r="R5573" s="1" t="s">
        <v>24</v>
      </c>
      <c r="S5573" s="1" t="s">
        <v>35</v>
      </c>
      <c r="T5573" s="3">
        <v>42412</v>
      </c>
      <c r="U5573" s="1" t="str">
        <f>IF(kiva_loans__muestra[[#This Row],[funded_amount]]=kiva_loans__muestra[[#This Row],[loan_amount]],"funded","unfunded")</f>
        <v>funded</v>
      </c>
      <c r="V5573" s="1" t="str">
        <f>IF(kiva_loans__muestra[[#This Row],[lender_count]]&gt;=50,"high","low")</f>
        <v>low</v>
      </c>
    </row>
    <row r="5574" spans="1:22" x14ac:dyDescent="0.25">
      <c r="A5574">
        <v>1022190</v>
      </c>
      <c r="B5574">
        <v>6750</v>
      </c>
      <c r="C5574">
        <v>10250</v>
      </c>
      <c r="D5574" s="1" t="s">
        <v>64</v>
      </c>
      <c r="E5574" s="1" t="s">
        <v>37</v>
      </c>
      <c r="F5574" s="1" t="s">
        <v>9839</v>
      </c>
      <c r="G5574" s="1" t="s">
        <v>3266</v>
      </c>
      <c r="H5574" s="1" t="s">
        <v>89</v>
      </c>
      <c r="I5574" s="1" t="s">
        <v>30</v>
      </c>
      <c r="J5574" s="1" t="s">
        <v>90</v>
      </c>
      <c r="K5574">
        <v>1670</v>
      </c>
      <c r="L5574" s="2">
        <v>42412.929340277777</v>
      </c>
      <c r="M5574" s="2">
        <v>42394.375</v>
      </c>
      <c r="N5574" s="2"/>
      <c r="O5574">
        <v>140</v>
      </c>
      <c r="P5574">
        <v>18</v>
      </c>
      <c r="Q5574" s="1" t="s">
        <v>3043</v>
      </c>
      <c r="R5574" s="1" t="s">
        <v>92</v>
      </c>
      <c r="S5574" s="1" t="s">
        <v>31</v>
      </c>
      <c r="T5574" s="3">
        <v>42412</v>
      </c>
      <c r="U5574" s="1" t="str">
        <f>IF(kiva_loans__muestra[[#This Row],[funded_amount]]=kiva_loans__muestra[[#This Row],[loan_amount]],"funded","unfunded")</f>
        <v>unfunded</v>
      </c>
      <c r="V5574" s="1" t="str">
        <f>IF(kiva_loans__muestra[[#This Row],[lender_count]]&gt;=50,"high","low")</f>
        <v>low</v>
      </c>
    </row>
    <row r="5575" spans="1:22" x14ac:dyDescent="0.25">
      <c r="A5575">
        <v>1021633</v>
      </c>
      <c r="B5575">
        <v>5500</v>
      </c>
      <c r="C5575">
        <v>5500</v>
      </c>
      <c r="D5575" s="1" t="s">
        <v>630</v>
      </c>
      <c r="E5575" s="1" t="s">
        <v>74</v>
      </c>
      <c r="F5575" s="1" t="s">
        <v>2071</v>
      </c>
      <c r="G5575" s="1" t="s">
        <v>3467</v>
      </c>
      <c r="H5575" s="1" t="s">
        <v>634</v>
      </c>
      <c r="I5575" s="1" t="s">
        <v>30</v>
      </c>
      <c r="J5575" s="1" t="s">
        <v>636</v>
      </c>
      <c r="K5575">
        <v>3570</v>
      </c>
      <c r="L5575" s="2">
        <v>42412.192569444444</v>
      </c>
      <c r="M5575" s="2">
        <v>42382.375</v>
      </c>
      <c r="N5575" s="2">
        <v>42425.856851851851</v>
      </c>
      <c r="O5575">
        <v>140</v>
      </c>
      <c r="P5575">
        <v>20</v>
      </c>
      <c r="Q5575" s="1" t="s">
        <v>935</v>
      </c>
      <c r="R5575" s="1" t="s">
        <v>24</v>
      </c>
      <c r="S5575" s="1" t="s">
        <v>31</v>
      </c>
      <c r="T5575" s="3">
        <v>42412</v>
      </c>
      <c r="U5575" s="1" t="str">
        <f>IF(kiva_loans__muestra[[#This Row],[funded_amount]]=kiva_loans__muestra[[#This Row],[loan_amount]],"funded","unfunded")</f>
        <v>funded</v>
      </c>
      <c r="V5575" s="1" t="str">
        <f>IF(kiva_loans__muestra[[#This Row],[lender_count]]&gt;=50,"high","low")</f>
        <v>low</v>
      </c>
    </row>
    <row r="5576" spans="1:22" x14ac:dyDescent="0.25">
      <c r="A5576">
        <v>1022179</v>
      </c>
      <c r="B5576">
        <v>4250</v>
      </c>
      <c r="C5576">
        <v>4250</v>
      </c>
      <c r="D5576" s="1" t="s">
        <v>45</v>
      </c>
      <c r="E5576" s="1" t="s">
        <v>46</v>
      </c>
      <c r="F5576" s="1" t="s">
        <v>9840</v>
      </c>
      <c r="G5576" s="1" t="s">
        <v>3278</v>
      </c>
      <c r="H5576" s="1" t="s">
        <v>100</v>
      </c>
      <c r="I5576" s="1" t="s">
        <v>1278</v>
      </c>
      <c r="J5576" s="1" t="s">
        <v>101</v>
      </c>
      <c r="K5576">
        <v>1450</v>
      </c>
      <c r="L5576" s="2">
        <v>42412.911423611113</v>
      </c>
      <c r="M5576" s="2">
        <v>42401.375</v>
      </c>
      <c r="N5576" s="2">
        <v>42416.479629629626</v>
      </c>
      <c r="O5576">
        <v>70</v>
      </c>
      <c r="P5576">
        <v>9</v>
      </c>
      <c r="Q5576" s="1" t="s">
        <v>327</v>
      </c>
      <c r="R5576" s="1" t="s">
        <v>24</v>
      </c>
      <c r="S5576" s="1" t="s">
        <v>35</v>
      </c>
      <c r="T5576" s="3">
        <v>42412</v>
      </c>
      <c r="U5576" s="1" t="str">
        <f>IF(kiva_loans__muestra[[#This Row],[funded_amount]]=kiva_loans__muestra[[#This Row],[loan_amount]],"funded","unfunded")</f>
        <v>funded</v>
      </c>
      <c r="V5576" s="1" t="str">
        <f>IF(kiva_loans__muestra[[#This Row],[lender_count]]&gt;=50,"high","low")</f>
        <v>low</v>
      </c>
    </row>
    <row r="5577" spans="1:22" x14ac:dyDescent="0.25">
      <c r="A5577">
        <v>1022204</v>
      </c>
      <c r="B5577">
        <v>10250</v>
      </c>
      <c r="C5577">
        <v>10250</v>
      </c>
      <c r="D5577" s="1" t="s">
        <v>45</v>
      </c>
      <c r="E5577" s="1" t="s">
        <v>46</v>
      </c>
      <c r="F5577" s="1" t="s">
        <v>9841</v>
      </c>
      <c r="G5577" s="1" t="s">
        <v>3266</v>
      </c>
      <c r="H5577" s="1" t="s">
        <v>89</v>
      </c>
      <c r="I5577" s="1" t="s">
        <v>30</v>
      </c>
      <c r="J5577" s="1" t="s">
        <v>90</v>
      </c>
      <c r="K5577">
        <v>1670</v>
      </c>
      <c r="L5577" s="2">
        <v>42412.949374999997</v>
      </c>
      <c r="M5577" s="2">
        <v>42394.375</v>
      </c>
      <c r="N5577" s="2">
        <v>42438.094074074077</v>
      </c>
      <c r="O5577">
        <v>200</v>
      </c>
      <c r="P5577">
        <v>35</v>
      </c>
      <c r="Q5577" s="1" t="s">
        <v>57</v>
      </c>
      <c r="R5577" s="1" t="s">
        <v>24</v>
      </c>
      <c r="S5577" s="1" t="s">
        <v>31</v>
      </c>
      <c r="T5577" s="3">
        <v>42412</v>
      </c>
      <c r="U5577" s="1" t="str">
        <f>IF(kiva_loans__muestra[[#This Row],[funded_amount]]=kiva_loans__muestra[[#This Row],[loan_amount]],"funded","unfunded")</f>
        <v>funded</v>
      </c>
      <c r="V5577" s="1" t="str">
        <f>IF(kiva_loans__muestra[[#This Row],[lender_count]]&gt;=50,"high","low")</f>
        <v>low</v>
      </c>
    </row>
    <row r="5578" spans="1:22" x14ac:dyDescent="0.25">
      <c r="A5578">
        <v>1022387</v>
      </c>
      <c r="B5578">
        <v>5000</v>
      </c>
      <c r="C5578">
        <v>5000</v>
      </c>
      <c r="D5578" s="1" t="s">
        <v>175</v>
      </c>
      <c r="E5578" s="1" t="s">
        <v>78</v>
      </c>
      <c r="F5578" s="1" t="s">
        <v>9647</v>
      </c>
      <c r="G5578" s="1" t="s">
        <v>3439</v>
      </c>
      <c r="H5578" s="1" t="s">
        <v>406</v>
      </c>
      <c r="I5578" s="1" t="s">
        <v>416</v>
      </c>
      <c r="J5578" s="1" t="s">
        <v>408</v>
      </c>
      <c r="K5578">
        <v>1850</v>
      </c>
      <c r="L5578" s="2">
        <v>42414.642777777779</v>
      </c>
      <c r="M5578" s="2">
        <v>42393.375</v>
      </c>
      <c r="N5578" s="2">
        <v>42417.910879629628</v>
      </c>
      <c r="O5578">
        <v>150</v>
      </c>
      <c r="P5578">
        <v>17</v>
      </c>
      <c r="Q5578" s="1" t="s">
        <v>208</v>
      </c>
      <c r="R5578" s="1" t="s">
        <v>24</v>
      </c>
      <c r="S5578" s="1" t="s">
        <v>31</v>
      </c>
      <c r="T5578" s="3">
        <v>42414</v>
      </c>
      <c r="U5578" s="1" t="str">
        <f>IF(kiva_loans__muestra[[#This Row],[funded_amount]]=kiva_loans__muestra[[#This Row],[loan_amount]],"funded","unfunded")</f>
        <v>funded</v>
      </c>
      <c r="V5578" s="1" t="str">
        <f>IF(kiva_loans__muestra[[#This Row],[lender_count]]&gt;=50,"high","low")</f>
        <v>low</v>
      </c>
    </row>
    <row r="5579" spans="1:22" x14ac:dyDescent="0.25">
      <c r="A5579">
        <v>1022861</v>
      </c>
      <c r="B5579">
        <v>2000</v>
      </c>
      <c r="C5579">
        <v>2000</v>
      </c>
      <c r="D5579" s="1" t="s">
        <v>64</v>
      </c>
      <c r="E5579" s="1" t="s">
        <v>37</v>
      </c>
      <c r="F5579" s="1" t="s">
        <v>9842</v>
      </c>
      <c r="G5579" s="1" t="s">
        <v>3263</v>
      </c>
      <c r="H5579" s="1" t="s">
        <v>33</v>
      </c>
      <c r="I5579" s="1" t="s">
        <v>82</v>
      </c>
      <c r="J5579" s="1" t="s">
        <v>34</v>
      </c>
      <c r="K5579">
        <v>1640</v>
      </c>
      <c r="L5579" s="2">
        <v>42415.614652777775</v>
      </c>
      <c r="M5579" s="2">
        <v>42415.375</v>
      </c>
      <c r="N5579" s="2">
        <v>42419.734861111108</v>
      </c>
      <c r="O5579">
        <v>130</v>
      </c>
      <c r="P5579">
        <v>7</v>
      </c>
      <c r="Q5579" s="1" t="s">
        <v>30</v>
      </c>
      <c r="R5579" s="1" t="s">
        <v>24</v>
      </c>
      <c r="S5579" s="1" t="s">
        <v>35</v>
      </c>
      <c r="T5579" s="3">
        <v>42415</v>
      </c>
      <c r="U5579" s="1" t="str">
        <f>IF(kiva_loans__muestra[[#This Row],[funded_amount]]=kiva_loans__muestra[[#This Row],[loan_amount]],"funded","unfunded")</f>
        <v>funded</v>
      </c>
      <c r="V5579" s="1" t="str">
        <f>IF(kiva_loans__muestra[[#This Row],[lender_count]]&gt;=50,"high","low")</f>
        <v>low</v>
      </c>
    </row>
    <row r="5580" spans="1:22" x14ac:dyDescent="0.25">
      <c r="A5580">
        <v>1022467</v>
      </c>
      <c r="B5580">
        <v>2250</v>
      </c>
      <c r="C5580">
        <v>2250</v>
      </c>
      <c r="D5580" s="1" t="s">
        <v>48</v>
      </c>
      <c r="E5580" s="1" t="s">
        <v>49</v>
      </c>
      <c r="F5580" s="1" t="s">
        <v>9843</v>
      </c>
      <c r="G5580" s="1" t="s">
        <v>3278</v>
      </c>
      <c r="H5580" s="1" t="s">
        <v>100</v>
      </c>
      <c r="I5580" s="1" t="s">
        <v>1381</v>
      </c>
      <c r="J5580" s="1" t="s">
        <v>101</v>
      </c>
      <c r="K5580">
        <v>1450</v>
      </c>
      <c r="L5580" s="2">
        <v>42415.162800925929</v>
      </c>
      <c r="M5580" s="2">
        <v>42391.375</v>
      </c>
      <c r="N5580" s="2">
        <v>42417.406875000001</v>
      </c>
      <c r="O5580">
        <v>80</v>
      </c>
      <c r="P5580">
        <v>3</v>
      </c>
      <c r="Q5580" s="1" t="s">
        <v>9844</v>
      </c>
      <c r="R5580" s="1" t="s">
        <v>24</v>
      </c>
      <c r="S5580" s="1" t="s">
        <v>35</v>
      </c>
      <c r="T5580" s="3">
        <v>42415</v>
      </c>
      <c r="U5580" s="1" t="str">
        <f>IF(kiva_loans__muestra[[#This Row],[funded_amount]]=kiva_loans__muestra[[#This Row],[loan_amount]],"funded","unfunded")</f>
        <v>funded</v>
      </c>
      <c r="V5580" s="1" t="str">
        <f>IF(kiva_loans__muestra[[#This Row],[lender_count]]&gt;=50,"high","low")</f>
        <v>low</v>
      </c>
    </row>
    <row r="5581" spans="1:22" x14ac:dyDescent="0.25">
      <c r="A5581">
        <v>1022508</v>
      </c>
      <c r="B5581">
        <v>9000</v>
      </c>
      <c r="C5581">
        <v>9000</v>
      </c>
      <c r="D5581" s="1" t="s">
        <v>440</v>
      </c>
      <c r="E5581" s="1" t="s">
        <v>46</v>
      </c>
      <c r="F5581" s="1" t="s">
        <v>9845</v>
      </c>
      <c r="G5581" s="1" t="s">
        <v>3630</v>
      </c>
      <c r="H5581" s="1" t="s">
        <v>441</v>
      </c>
      <c r="I5581" s="1" t="s">
        <v>1753</v>
      </c>
      <c r="J5581" s="1" t="s">
        <v>442</v>
      </c>
      <c r="K5581">
        <v>2190</v>
      </c>
      <c r="L5581" s="2">
        <v>42415.204664351855</v>
      </c>
      <c r="M5581" s="2">
        <v>42394.375</v>
      </c>
      <c r="N5581" s="2">
        <v>42438.273831018516</v>
      </c>
      <c r="O5581">
        <v>140</v>
      </c>
      <c r="P5581">
        <v>36</v>
      </c>
      <c r="Q5581" s="1" t="s">
        <v>9846</v>
      </c>
      <c r="R5581" s="1" t="s">
        <v>24</v>
      </c>
      <c r="S5581" s="1" t="s">
        <v>25</v>
      </c>
      <c r="T5581" s="3">
        <v>42415</v>
      </c>
      <c r="U5581" s="1" t="str">
        <f>IF(kiva_loans__muestra[[#This Row],[funded_amount]]=kiva_loans__muestra[[#This Row],[loan_amount]],"funded","unfunded")</f>
        <v>funded</v>
      </c>
      <c r="V5581" s="1" t="str">
        <f>IF(kiva_loans__muestra[[#This Row],[lender_count]]&gt;=50,"high","low")</f>
        <v>low</v>
      </c>
    </row>
    <row r="5582" spans="1:22" x14ac:dyDescent="0.25">
      <c r="A5582">
        <v>1022828</v>
      </c>
      <c r="B5582">
        <v>1000</v>
      </c>
      <c r="C5582">
        <v>6000</v>
      </c>
      <c r="D5582" s="1" t="s">
        <v>124</v>
      </c>
      <c r="E5582" s="1" t="s">
        <v>125</v>
      </c>
      <c r="F5582" s="1" t="s">
        <v>30</v>
      </c>
      <c r="G5582" s="1" t="s">
        <v>3307</v>
      </c>
      <c r="H5582" s="1" t="s">
        <v>412</v>
      </c>
      <c r="I5582" s="1" t="s">
        <v>30</v>
      </c>
      <c r="J5582" s="1" t="s">
        <v>413</v>
      </c>
      <c r="K5582">
        <v>1630</v>
      </c>
      <c r="L5582" s="2">
        <v>42415.583020833335</v>
      </c>
      <c r="M5582" s="2">
        <v>42411.375</v>
      </c>
      <c r="N5582" s="2"/>
      <c r="O5582">
        <v>120</v>
      </c>
      <c r="P5582">
        <v>4</v>
      </c>
      <c r="Q5582" s="1" t="s">
        <v>9847</v>
      </c>
      <c r="R5582" s="1" t="s">
        <v>30</v>
      </c>
      <c r="S5582" s="1" t="s">
        <v>31</v>
      </c>
      <c r="T5582" s="3">
        <v>42415</v>
      </c>
      <c r="U5582" s="1" t="str">
        <f>IF(kiva_loans__muestra[[#This Row],[funded_amount]]=kiva_loans__muestra[[#This Row],[loan_amount]],"funded","unfunded")</f>
        <v>unfunded</v>
      </c>
      <c r="V5582" s="1" t="str">
        <f>IF(kiva_loans__muestra[[#This Row],[lender_count]]&gt;=50,"high","low")</f>
        <v>low</v>
      </c>
    </row>
    <row r="5583" spans="1:22" x14ac:dyDescent="0.25">
      <c r="A5583">
        <v>1022857</v>
      </c>
      <c r="B5583">
        <v>4250</v>
      </c>
      <c r="C5583">
        <v>4250</v>
      </c>
      <c r="D5583" s="1" t="s">
        <v>32</v>
      </c>
      <c r="E5583" s="1" t="s">
        <v>32</v>
      </c>
      <c r="F5583" s="1" t="s">
        <v>9848</v>
      </c>
      <c r="G5583" s="1" t="s">
        <v>3278</v>
      </c>
      <c r="H5583" s="1" t="s">
        <v>100</v>
      </c>
      <c r="I5583" s="1" t="s">
        <v>1125</v>
      </c>
      <c r="J5583" s="1" t="s">
        <v>101</v>
      </c>
      <c r="K5583">
        <v>1450</v>
      </c>
      <c r="L5583" s="2">
        <v>42415.610347222224</v>
      </c>
      <c r="M5583" s="2">
        <v>42398.375</v>
      </c>
      <c r="N5583" s="2">
        <v>42420.238923611112</v>
      </c>
      <c r="O5583">
        <v>80</v>
      </c>
      <c r="P5583">
        <v>10</v>
      </c>
      <c r="Q5583" s="1" t="s">
        <v>369</v>
      </c>
      <c r="R5583" s="1" t="s">
        <v>24</v>
      </c>
      <c r="S5583" s="1" t="s">
        <v>35</v>
      </c>
      <c r="T5583" s="3">
        <v>42415</v>
      </c>
      <c r="U5583" s="1" t="str">
        <f>IF(kiva_loans__muestra[[#This Row],[funded_amount]]=kiva_loans__muestra[[#This Row],[loan_amount]],"funded","unfunded")</f>
        <v>funded</v>
      </c>
      <c r="V5583" s="1" t="str">
        <f>IF(kiva_loans__muestra[[#This Row],[lender_count]]&gt;=50,"high","low")</f>
        <v>low</v>
      </c>
    </row>
    <row r="5584" spans="1:22" x14ac:dyDescent="0.25">
      <c r="A5584">
        <v>1022976</v>
      </c>
      <c r="B5584">
        <v>1250</v>
      </c>
      <c r="C5584">
        <v>1250</v>
      </c>
      <c r="D5584" s="1" t="s">
        <v>273</v>
      </c>
      <c r="E5584" s="1" t="s">
        <v>104</v>
      </c>
      <c r="F5584" s="1" t="s">
        <v>9849</v>
      </c>
      <c r="G5584" s="1" t="s">
        <v>3467</v>
      </c>
      <c r="H5584" s="1" t="s">
        <v>634</v>
      </c>
      <c r="I5584" s="1" t="s">
        <v>2845</v>
      </c>
      <c r="J5584" s="1" t="s">
        <v>636</v>
      </c>
      <c r="K5584">
        <v>2750</v>
      </c>
      <c r="L5584" s="2">
        <v>42415.921261574076</v>
      </c>
      <c r="M5584" s="2">
        <v>42404.375</v>
      </c>
      <c r="N5584" s="2">
        <v>42419.514328703706</v>
      </c>
      <c r="O5584">
        <v>40</v>
      </c>
      <c r="P5584">
        <v>5</v>
      </c>
      <c r="Q5584" s="1" t="s">
        <v>1626</v>
      </c>
      <c r="R5584" s="1" t="s">
        <v>92</v>
      </c>
      <c r="S5584" s="1" t="s">
        <v>35</v>
      </c>
      <c r="T5584" s="3">
        <v>42415</v>
      </c>
      <c r="U5584" s="1" t="str">
        <f>IF(kiva_loans__muestra[[#This Row],[funded_amount]]=kiva_loans__muestra[[#This Row],[loan_amount]],"funded","unfunded")</f>
        <v>funded</v>
      </c>
      <c r="V5584" s="1" t="str">
        <f>IF(kiva_loans__muestra[[#This Row],[lender_count]]&gt;=50,"high","low")</f>
        <v>low</v>
      </c>
    </row>
    <row r="5585" spans="1:22" x14ac:dyDescent="0.25">
      <c r="A5585">
        <v>1022450</v>
      </c>
      <c r="B5585">
        <v>2250</v>
      </c>
      <c r="C5585">
        <v>2250</v>
      </c>
      <c r="D5585" s="1" t="s">
        <v>45</v>
      </c>
      <c r="E5585" s="1" t="s">
        <v>46</v>
      </c>
      <c r="F5585" s="1" t="s">
        <v>1195</v>
      </c>
      <c r="G5585" s="1" t="s">
        <v>3278</v>
      </c>
      <c r="H5585" s="1" t="s">
        <v>100</v>
      </c>
      <c r="I5585" s="1" t="s">
        <v>551</v>
      </c>
      <c r="J5585" s="1" t="s">
        <v>101</v>
      </c>
      <c r="K5585">
        <v>1450</v>
      </c>
      <c r="L5585" s="2">
        <v>42415.142291666663</v>
      </c>
      <c r="M5585" s="2">
        <v>42405.375</v>
      </c>
      <c r="N5585" s="2">
        <v>42417.390497685185</v>
      </c>
      <c r="O5585">
        <v>70</v>
      </c>
      <c r="P5585">
        <v>4</v>
      </c>
      <c r="Q5585" s="1" t="s">
        <v>30</v>
      </c>
      <c r="R5585" s="1" t="s">
        <v>24</v>
      </c>
      <c r="S5585" s="1" t="s">
        <v>35</v>
      </c>
      <c r="T5585" s="3">
        <v>42415</v>
      </c>
      <c r="U5585" s="1" t="str">
        <f>IF(kiva_loans__muestra[[#This Row],[funded_amount]]=kiva_loans__muestra[[#This Row],[loan_amount]],"funded","unfunded")</f>
        <v>funded</v>
      </c>
      <c r="V5585" s="1" t="str">
        <f>IF(kiva_loans__muestra[[#This Row],[lender_count]]&gt;=50,"high","low")</f>
        <v>low</v>
      </c>
    </row>
    <row r="5586" spans="1:22" x14ac:dyDescent="0.25">
      <c r="A5586">
        <v>1023617</v>
      </c>
      <c r="B5586">
        <v>3000</v>
      </c>
      <c r="C5586">
        <v>3000</v>
      </c>
      <c r="D5586" s="1" t="s">
        <v>45</v>
      </c>
      <c r="E5586" s="1" t="s">
        <v>46</v>
      </c>
      <c r="F5586" s="1" t="s">
        <v>9850</v>
      </c>
      <c r="G5586" s="1" t="s">
        <v>3266</v>
      </c>
      <c r="H5586" s="1" t="s">
        <v>89</v>
      </c>
      <c r="I5586" s="1" t="s">
        <v>871</v>
      </c>
      <c r="J5586" s="1" t="s">
        <v>90</v>
      </c>
      <c r="K5586">
        <v>1990</v>
      </c>
      <c r="L5586" s="2">
        <v>42416.929050925923</v>
      </c>
      <c r="M5586" s="2">
        <v>42405.375</v>
      </c>
      <c r="N5586" s="2">
        <v>42419.602754629632</v>
      </c>
      <c r="O5586">
        <v>140</v>
      </c>
      <c r="P5586">
        <v>12</v>
      </c>
      <c r="Q5586" s="1" t="s">
        <v>30</v>
      </c>
      <c r="R5586" s="1" t="s">
        <v>24</v>
      </c>
      <c r="S5586" s="1" t="s">
        <v>31</v>
      </c>
      <c r="T5586" s="3">
        <v>42416</v>
      </c>
      <c r="U5586" s="1" t="str">
        <f>IF(kiva_loans__muestra[[#This Row],[funded_amount]]=kiva_loans__muestra[[#This Row],[loan_amount]],"funded","unfunded")</f>
        <v>funded</v>
      </c>
      <c r="V5586" s="1" t="str">
        <f>IF(kiva_loans__muestra[[#This Row],[lender_count]]&gt;=50,"high","low")</f>
        <v>low</v>
      </c>
    </row>
    <row r="5587" spans="1:22" x14ac:dyDescent="0.25">
      <c r="A5587">
        <v>1023195</v>
      </c>
      <c r="B5587">
        <v>2750</v>
      </c>
      <c r="C5587">
        <v>2750</v>
      </c>
      <c r="D5587" s="1" t="s">
        <v>64</v>
      </c>
      <c r="E5587" s="1" t="s">
        <v>37</v>
      </c>
      <c r="F5587" s="1" t="s">
        <v>715</v>
      </c>
      <c r="G5587" s="1" t="s">
        <v>3278</v>
      </c>
      <c r="H5587" s="1" t="s">
        <v>100</v>
      </c>
      <c r="I5587" s="1" t="s">
        <v>1270</v>
      </c>
      <c r="J5587" s="1" t="s">
        <v>101</v>
      </c>
      <c r="K5587">
        <v>1450</v>
      </c>
      <c r="L5587" s="2">
        <v>42416.245740740742</v>
      </c>
      <c r="M5587" s="2">
        <v>42398.375</v>
      </c>
      <c r="N5587" s="2">
        <v>42420.831712962965</v>
      </c>
      <c r="O5587">
        <v>80</v>
      </c>
      <c r="P5587">
        <v>11</v>
      </c>
      <c r="Q5587" s="1" t="s">
        <v>80</v>
      </c>
      <c r="R5587" s="1" t="s">
        <v>24</v>
      </c>
      <c r="S5587" s="1" t="s">
        <v>35</v>
      </c>
      <c r="T5587" s="3">
        <v>42416</v>
      </c>
      <c r="U5587" s="1" t="str">
        <f>IF(kiva_loans__muestra[[#This Row],[funded_amount]]=kiva_loans__muestra[[#This Row],[loan_amount]],"funded","unfunded")</f>
        <v>funded</v>
      </c>
      <c r="V5587" s="1" t="str">
        <f>IF(kiva_loans__muestra[[#This Row],[lender_count]]&gt;=50,"high","low")</f>
        <v>low</v>
      </c>
    </row>
    <row r="5588" spans="1:22" x14ac:dyDescent="0.25">
      <c r="A5588">
        <v>1023378</v>
      </c>
      <c r="B5588">
        <v>28000</v>
      </c>
      <c r="C5588">
        <v>28000</v>
      </c>
      <c r="D5588" s="1" t="s">
        <v>48</v>
      </c>
      <c r="E5588" s="1" t="s">
        <v>49</v>
      </c>
      <c r="F5588" s="1" t="s">
        <v>9851</v>
      </c>
      <c r="G5588" s="1" t="s">
        <v>3661</v>
      </c>
      <c r="H5588" s="1" t="s">
        <v>805</v>
      </c>
      <c r="I5588" s="1" t="s">
        <v>1736</v>
      </c>
      <c r="J5588" s="1" t="s">
        <v>90</v>
      </c>
      <c r="K5588">
        <v>770</v>
      </c>
      <c r="L5588" s="2">
        <v>42416.39880787037</v>
      </c>
      <c r="M5588" s="2">
        <v>42408.375</v>
      </c>
      <c r="N5588" s="2">
        <v>42438.221689814818</v>
      </c>
      <c r="O5588">
        <v>140</v>
      </c>
      <c r="P5588">
        <v>55</v>
      </c>
      <c r="Q5588" s="1" t="s">
        <v>1854</v>
      </c>
      <c r="R5588" s="1" t="s">
        <v>54</v>
      </c>
      <c r="S5588" s="1" t="s">
        <v>31</v>
      </c>
      <c r="T5588" s="3">
        <v>42416</v>
      </c>
      <c r="U5588" s="1" t="str">
        <f>IF(kiva_loans__muestra[[#This Row],[funded_amount]]=kiva_loans__muestra[[#This Row],[loan_amount]],"funded","unfunded")</f>
        <v>funded</v>
      </c>
      <c r="V5588" s="1" t="str">
        <f>IF(kiva_loans__muestra[[#This Row],[lender_count]]&gt;=50,"high","low")</f>
        <v>high</v>
      </c>
    </row>
    <row r="5589" spans="1:22" x14ac:dyDescent="0.25">
      <c r="A5589">
        <v>1023268</v>
      </c>
      <c r="B5589">
        <v>6500</v>
      </c>
      <c r="C5589">
        <v>6500</v>
      </c>
      <c r="D5589" s="1" t="s">
        <v>58</v>
      </c>
      <c r="E5589" s="1" t="s">
        <v>27</v>
      </c>
      <c r="F5589" s="1" t="s">
        <v>9852</v>
      </c>
      <c r="G5589" s="1" t="s">
        <v>3284</v>
      </c>
      <c r="H5589" s="1" t="s">
        <v>189</v>
      </c>
      <c r="I5589" s="1" t="s">
        <v>656</v>
      </c>
      <c r="J5589" s="1" t="s">
        <v>207</v>
      </c>
      <c r="K5589">
        <v>1000</v>
      </c>
      <c r="L5589" s="2">
        <v>42416.322569444441</v>
      </c>
      <c r="M5589" s="2">
        <v>42390.375</v>
      </c>
      <c r="N5589" s="2">
        <v>42422.288854166669</v>
      </c>
      <c r="O5589">
        <v>140</v>
      </c>
      <c r="P5589">
        <v>21</v>
      </c>
      <c r="Q5589" s="1" t="s">
        <v>1479</v>
      </c>
      <c r="R5589" s="1" t="s">
        <v>24</v>
      </c>
      <c r="S5589" s="1" t="s">
        <v>31</v>
      </c>
      <c r="T5589" s="3">
        <v>42416</v>
      </c>
      <c r="U5589" s="1" t="str">
        <f>IF(kiva_loans__muestra[[#This Row],[funded_amount]]=kiva_loans__muestra[[#This Row],[loan_amount]],"funded","unfunded")</f>
        <v>funded</v>
      </c>
      <c r="V5589" s="1" t="str">
        <f>IF(kiva_loans__muestra[[#This Row],[lender_count]]&gt;=50,"high","low")</f>
        <v>low</v>
      </c>
    </row>
    <row r="5590" spans="1:22" x14ac:dyDescent="0.25">
      <c r="A5590">
        <v>1023280</v>
      </c>
      <c r="B5590">
        <v>1250</v>
      </c>
      <c r="C5590">
        <v>1250</v>
      </c>
      <c r="D5590" s="1" t="s">
        <v>158</v>
      </c>
      <c r="E5590" s="1" t="s">
        <v>27</v>
      </c>
      <c r="F5590" s="1" t="s">
        <v>2170</v>
      </c>
      <c r="G5590" s="1" t="s">
        <v>3278</v>
      </c>
      <c r="H5590" s="1" t="s">
        <v>100</v>
      </c>
      <c r="I5590" s="1" t="s">
        <v>1250</v>
      </c>
      <c r="J5590" s="1" t="s">
        <v>101</v>
      </c>
      <c r="K5590">
        <v>1450</v>
      </c>
      <c r="L5590" s="2">
        <v>42416.333761574075</v>
      </c>
      <c r="M5590" s="2">
        <v>42396.375</v>
      </c>
      <c r="N5590" s="2">
        <v>42419.930636574078</v>
      </c>
      <c r="O5590">
        <v>80</v>
      </c>
      <c r="P5590">
        <v>5</v>
      </c>
      <c r="Q5590" s="1" t="s">
        <v>30</v>
      </c>
      <c r="R5590" s="1" t="s">
        <v>24</v>
      </c>
      <c r="S5590" s="1" t="s">
        <v>35</v>
      </c>
      <c r="T5590" s="3">
        <v>42416</v>
      </c>
      <c r="U5590" s="1" t="str">
        <f>IF(kiva_loans__muestra[[#This Row],[funded_amount]]=kiva_loans__muestra[[#This Row],[loan_amount]],"funded","unfunded")</f>
        <v>funded</v>
      </c>
      <c r="V5590" s="1" t="str">
        <f>IF(kiva_loans__muestra[[#This Row],[lender_count]]&gt;=50,"high","low")</f>
        <v>low</v>
      </c>
    </row>
    <row r="5591" spans="1:22" x14ac:dyDescent="0.25">
      <c r="A5591">
        <v>1023358</v>
      </c>
      <c r="B5591">
        <v>4500</v>
      </c>
      <c r="C5591">
        <v>4500</v>
      </c>
      <c r="D5591" s="1" t="s">
        <v>45</v>
      </c>
      <c r="E5591" s="1" t="s">
        <v>46</v>
      </c>
      <c r="F5591" s="1" t="s">
        <v>9853</v>
      </c>
      <c r="G5591" s="1" t="s">
        <v>3278</v>
      </c>
      <c r="H5591" s="1" t="s">
        <v>100</v>
      </c>
      <c r="I5591" s="1" t="s">
        <v>1181</v>
      </c>
      <c r="J5591" s="1" t="s">
        <v>101</v>
      </c>
      <c r="K5591">
        <v>1450</v>
      </c>
      <c r="L5591" s="2">
        <v>42416.38894675926</v>
      </c>
      <c r="M5591" s="2">
        <v>42396.375</v>
      </c>
      <c r="N5591" s="2">
        <v>42438.158912037034</v>
      </c>
      <c r="O5591">
        <v>140</v>
      </c>
      <c r="P5591">
        <v>10</v>
      </c>
      <c r="Q5591" s="1" t="s">
        <v>7661</v>
      </c>
      <c r="R5591" s="1" t="s">
        <v>24</v>
      </c>
      <c r="S5591" s="1" t="s">
        <v>35</v>
      </c>
      <c r="T5591" s="3">
        <v>42416</v>
      </c>
      <c r="U5591" s="1" t="str">
        <f>IF(kiva_loans__muestra[[#This Row],[funded_amount]]=kiva_loans__muestra[[#This Row],[loan_amount]],"funded","unfunded")</f>
        <v>funded</v>
      </c>
      <c r="V5591" s="1" t="str">
        <f>IF(kiva_loans__muestra[[#This Row],[lender_count]]&gt;=50,"high","low")</f>
        <v>low</v>
      </c>
    </row>
    <row r="5592" spans="1:22" x14ac:dyDescent="0.25">
      <c r="A5592">
        <v>1023312</v>
      </c>
      <c r="B5592">
        <v>5000</v>
      </c>
      <c r="C5592">
        <v>5000</v>
      </c>
      <c r="D5592" s="1" t="s">
        <v>64</v>
      </c>
      <c r="E5592" s="1" t="s">
        <v>37</v>
      </c>
      <c r="F5592" s="1" t="s">
        <v>2971</v>
      </c>
      <c r="G5592" s="1" t="s">
        <v>3263</v>
      </c>
      <c r="H5592" s="1" t="s">
        <v>33</v>
      </c>
      <c r="I5592" s="1" t="s">
        <v>1284</v>
      </c>
      <c r="J5592" s="1" t="s">
        <v>34</v>
      </c>
      <c r="K5592">
        <v>1560</v>
      </c>
      <c r="L5592" s="2">
        <v>42416.357187499998</v>
      </c>
      <c r="M5592" s="2">
        <v>42416.375</v>
      </c>
      <c r="N5592" s="2">
        <v>42420.106377314813</v>
      </c>
      <c r="O5592">
        <v>140</v>
      </c>
      <c r="P5592">
        <v>15</v>
      </c>
      <c r="Q5592" s="1" t="s">
        <v>252</v>
      </c>
      <c r="R5592" s="1" t="s">
        <v>24</v>
      </c>
      <c r="S5592" s="1" t="s">
        <v>31</v>
      </c>
      <c r="T5592" s="3">
        <v>42416</v>
      </c>
      <c r="U5592" s="1" t="str">
        <f>IF(kiva_loans__muestra[[#This Row],[funded_amount]]=kiva_loans__muestra[[#This Row],[loan_amount]],"funded","unfunded")</f>
        <v>funded</v>
      </c>
      <c r="V5592" s="1" t="str">
        <f>IF(kiva_loans__muestra[[#This Row],[lender_count]]&gt;=50,"high","low")</f>
        <v>low</v>
      </c>
    </row>
    <row r="5593" spans="1:22" x14ac:dyDescent="0.25">
      <c r="A5593">
        <v>1023382</v>
      </c>
      <c r="B5593">
        <v>10250</v>
      </c>
      <c r="C5593">
        <v>10250</v>
      </c>
      <c r="D5593" s="1" t="s">
        <v>171</v>
      </c>
      <c r="E5593" s="1" t="s">
        <v>27</v>
      </c>
      <c r="F5593" s="1" t="s">
        <v>9854</v>
      </c>
      <c r="G5593" s="1" t="s">
        <v>3661</v>
      </c>
      <c r="H5593" s="1" t="s">
        <v>805</v>
      </c>
      <c r="I5593" s="1" t="s">
        <v>1520</v>
      </c>
      <c r="J5593" s="1" t="s">
        <v>806</v>
      </c>
      <c r="K5593">
        <v>4040</v>
      </c>
      <c r="L5593" s="2">
        <v>42416.401192129626</v>
      </c>
      <c r="M5593" s="2">
        <v>42402.375</v>
      </c>
      <c r="N5593" s="2">
        <v>42438.159699074073</v>
      </c>
      <c r="O5593">
        <v>150</v>
      </c>
      <c r="P5593">
        <v>28</v>
      </c>
      <c r="Q5593" s="1" t="s">
        <v>57</v>
      </c>
      <c r="R5593" s="1" t="s">
        <v>24</v>
      </c>
      <c r="S5593" s="1" t="s">
        <v>31</v>
      </c>
      <c r="T5593" s="3">
        <v>42416</v>
      </c>
      <c r="U5593" s="1" t="str">
        <f>IF(kiva_loans__muestra[[#This Row],[funded_amount]]=kiva_loans__muestra[[#This Row],[loan_amount]],"funded","unfunded")</f>
        <v>funded</v>
      </c>
      <c r="V5593" s="1" t="str">
        <f>IF(kiva_loans__muestra[[#This Row],[lender_count]]&gt;=50,"high","low")</f>
        <v>low</v>
      </c>
    </row>
    <row r="5594" spans="1:22" x14ac:dyDescent="0.25">
      <c r="A5594">
        <v>1023048</v>
      </c>
      <c r="B5594">
        <v>2750</v>
      </c>
      <c r="C5594">
        <v>2750</v>
      </c>
      <c r="D5594" s="1" t="s">
        <v>98</v>
      </c>
      <c r="E5594" s="1" t="s">
        <v>37</v>
      </c>
      <c r="F5594" s="1" t="s">
        <v>1246</v>
      </c>
      <c r="G5594" s="1" t="s">
        <v>3278</v>
      </c>
      <c r="H5594" s="1" t="s">
        <v>100</v>
      </c>
      <c r="I5594" s="1" t="s">
        <v>1278</v>
      </c>
      <c r="J5594" s="1" t="s">
        <v>101</v>
      </c>
      <c r="K5594">
        <v>1450</v>
      </c>
      <c r="L5594" s="2">
        <v>42416.061759259261</v>
      </c>
      <c r="M5594" s="2">
        <v>42397.375</v>
      </c>
      <c r="N5594" s="2">
        <v>42419.612638888888</v>
      </c>
      <c r="O5594">
        <v>110</v>
      </c>
      <c r="P5594">
        <v>9</v>
      </c>
      <c r="Q5594" s="1" t="s">
        <v>40</v>
      </c>
      <c r="R5594" s="1" t="s">
        <v>24</v>
      </c>
      <c r="S5594" s="1" t="s">
        <v>35</v>
      </c>
      <c r="T5594" s="3">
        <v>42416</v>
      </c>
      <c r="U5594" s="1" t="str">
        <f>IF(kiva_loans__muestra[[#This Row],[funded_amount]]=kiva_loans__muestra[[#This Row],[loan_amount]],"funded","unfunded")</f>
        <v>funded</v>
      </c>
      <c r="V5594" s="1" t="str">
        <f>IF(kiva_loans__muestra[[#This Row],[lender_count]]&gt;=50,"high","low")</f>
        <v>low</v>
      </c>
    </row>
    <row r="5595" spans="1:22" x14ac:dyDescent="0.25">
      <c r="A5595">
        <v>1023465</v>
      </c>
      <c r="B5595">
        <v>12250</v>
      </c>
      <c r="C5595">
        <v>12250</v>
      </c>
      <c r="D5595" s="1" t="s">
        <v>49</v>
      </c>
      <c r="E5595" s="1" t="s">
        <v>49</v>
      </c>
      <c r="F5595" s="1" t="s">
        <v>9855</v>
      </c>
      <c r="G5595" s="1" t="s">
        <v>3393</v>
      </c>
      <c r="H5595" s="1" t="s">
        <v>290</v>
      </c>
      <c r="I5595" s="1" t="s">
        <v>1230</v>
      </c>
      <c r="J5595" s="1" t="s">
        <v>292</v>
      </c>
      <c r="K5595">
        <v>1480</v>
      </c>
      <c r="L5595" s="2">
        <v>42416.487685185188</v>
      </c>
      <c r="M5595" s="2">
        <v>42405.375</v>
      </c>
      <c r="N5595" s="2">
        <v>42432.240706018521</v>
      </c>
      <c r="O5595">
        <v>80</v>
      </c>
      <c r="P5595">
        <v>28</v>
      </c>
      <c r="Q5595" s="1" t="s">
        <v>724</v>
      </c>
      <c r="R5595" s="1" t="s">
        <v>135</v>
      </c>
      <c r="S5595" s="1" t="s">
        <v>31</v>
      </c>
      <c r="T5595" s="3">
        <v>42416</v>
      </c>
      <c r="U5595" s="1" t="str">
        <f>IF(kiva_loans__muestra[[#This Row],[funded_amount]]=kiva_loans__muestra[[#This Row],[loan_amount]],"funded","unfunded")</f>
        <v>funded</v>
      </c>
      <c r="V5595" s="1" t="str">
        <f>IF(kiva_loans__muestra[[#This Row],[lender_count]]&gt;=50,"high","low")</f>
        <v>low</v>
      </c>
    </row>
    <row r="5596" spans="1:22" x14ac:dyDescent="0.25">
      <c r="A5596">
        <v>1023041</v>
      </c>
      <c r="B5596">
        <v>13000</v>
      </c>
      <c r="C5596">
        <v>13000</v>
      </c>
      <c r="D5596" s="1" t="s">
        <v>338</v>
      </c>
      <c r="E5596" s="1" t="s">
        <v>32</v>
      </c>
      <c r="F5596" s="1" t="s">
        <v>9856</v>
      </c>
      <c r="G5596" s="1" t="s">
        <v>3276</v>
      </c>
      <c r="H5596" s="1" t="s">
        <v>225</v>
      </c>
      <c r="I5596" s="1" t="s">
        <v>647</v>
      </c>
      <c r="J5596" s="1" t="s">
        <v>90</v>
      </c>
      <c r="K5596">
        <v>1370</v>
      </c>
      <c r="L5596" s="2">
        <v>42416.0549537037</v>
      </c>
      <c r="M5596" s="2">
        <v>42385.375</v>
      </c>
      <c r="N5596" s="2">
        <v>42417.595289351855</v>
      </c>
      <c r="O5596">
        <v>70</v>
      </c>
      <c r="P5596">
        <v>17</v>
      </c>
      <c r="Q5596" s="1" t="s">
        <v>30</v>
      </c>
      <c r="R5596" s="1" t="s">
        <v>24</v>
      </c>
      <c r="S5596" s="1" t="s">
        <v>35</v>
      </c>
      <c r="T5596" s="3">
        <v>42416</v>
      </c>
      <c r="U5596" s="1" t="str">
        <f>IF(kiva_loans__muestra[[#This Row],[funded_amount]]=kiva_loans__muestra[[#This Row],[loan_amount]],"funded","unfunded")</f>
        <v>funded</v>
      </c>
      <c r="V5596" s="1" t="str">
        <f>IF(kiva_loans__muestra[[#This Row],[lender_count]]&gt;=50,"high","low")</f>
        <v>low</v>
      </c>
    </row>
    <row r="5597" spans="1:22" x14ac:dyDescent="0.25">
      <c r="A5597">
        <v>1024305</v>
      </c>
      <c r="B5597">
        <v>15750</v>
      </c>
      <c r="C5597">
        <v>15750</v>
      </c>
      <c r="D5597" s="1" t="s">
        <v>124</v>
      </c>
      <c r="E5597" s="1" t="s">
        <v>125</v>
      </c>
      <c r="F5597" s="1" t="s">
        <v>9857</v>
      </c>
      <c r="G5597" s="1" t="s">
        <v>3467</v>
      </c>
      <c r="H5597" s="1" t="s">
        <v>634</v>
      </c>
      <c r="I5597" s="1" t="s">
        <v>9858</v>
      </c>
      <c r="J5597" s="1" t="s">
        <v>636</v>
      </c>
      <c r="K5597">
        <v>3390</v>
      </c>
      <c r="L5597" s="2">
        <v>42417.788784722223</v>
      </c>
      <c r="M5597" s="2">
        <v>42446.333333333336</v>
      </c>
      <c r="N5597" s="2">
        <v>42421.873692129629</v>
      </c>
      <c r="O5597">
        <v>490</v>
      </c>
      <c r="P5597">
        <v>55</v>
      </c>
      <c r="Q5597" s="1" t="s">
        <v>9859</v>
      </c>
      <c r="R5597" s="1" t="s">
        <v>92</v>
      </c>
      <c r="S5597" s="1" t="s">
        <v>31</v>
      </c>
      <c r="T5597" s="3">
        <v>42417</v>
      </c>
      <c r="U5597" s="1" t="str">
        <f>IF(kiva_loans__muestra[[#This Row],[funded_amount]]=kiva_loans__muestra[[#This Row],[loan_amount]],"funded","unfunded")</f>
        <v>funded</v>
      </c>
      <c r="V5597" s="1" t="str">
        <f>IF(kiva_loans__muestra[[#This Row],[lender_count]]&gt;=50,"high","low")</f>
        <v>high</v>
      </c>
    </row>
    <row r="5598" spans="1:22" x14ac:dyDescent="0.25">
      <c r="A5598">
        <v>1023659</v>
      </c>
      <c r="B5598">
        <v>2250</v>
      </c>
      <c r="C5598">
        <v>2250</v>
      </c>
      <c r="D5598" s="1" t="s">
        <v>45</v>
      </c>
      <c r="E5598" s="1" t="s">
        <v>46</v>
      </c>
      <c r="F5598" s="1" t="s">
        <v>9860</v>
      </c>
      <c r="G5598" s="1" t="s">
        <v>3278</v>
      </c>
      <c r="H5598" s="1" t="s">
        <v>100</v>
      </c>
      <c r="I5598" s="1" t="s">
        <v>1469</v>
      </c>
      <c r="J5598" s="1" t="s">
        <v>101</v>
      </c>
      <c r="K5598">
        <v>1450</v>
      </c>
      <c r="L5598" s="2">
        <v>42417.101215277777</v>
      </c>
      <c r="M5598" s="2">
        <v>42394.375</v>
      </c>
      <c r="N5598" s="2">
        <v>42422.607349537036</v>
      </c>
      <c r="O5598">
        <v>140</v>
      </c>
      <c r="P5598">
        <v>9</v>
      </c>
      <c r="Q5598" s="1" t="s">
        <v>30</v>
      </c>
      <c r="R5598" s="1" t="s">
        <v>24</v>
      </c>
      <c r="S5598" s="1" t="s">
        <v>35</v>
      </c>
      <c r="T5598" s="3">
        <v>42417</v>
      </c>
      <c r="U5598" s="1" t="str">
        <f>IF(kiva_loans__muestra[[#This Row],[funded_amount]]=kiva_loans__muestra[[#This Row],[loan_amount]],"funded","unfunded")</f>
        <v>funded</v>
      </c>
      <c r="V5598" s="1" t="str">
        <f>IF(kiva_loans__muestra[[#This Row],[lender_count]]&gt;=50,"high","low")</f>
        <v>low</v>
      </c>
    </row>
    <row r="5599" spans="1:22" x14ac:dyDescent="0.25">
      <c r="A5599">
        <v>1024046</v>
      </c>
      <c r="B5599">
        <v>4000</v>
      </c>
      <c r="C5599">
        <v>4000</v>
      </c>
      <c r="D5599" s="1" t="s">
        <v>69</v>
      </c>
      <c r="E5599" s="1" t="s">
        <v>46</v>
      </c>
      <c r="F5599" s="1" t="s">
        <v>9861</v>
      </c>
      <c r="G5599" s="1" t="s">
        <v>3278</v>
      </c>
      <c r="H5599" s="1" t="s">
        <v>100</v>
      </c>
      <c r="I5599" s="1" t="s">
        <v>1522</v>
      </c>
      <c r="J5599" s="1" t="s">
        <v>101</v>
      </c>
      <c r="K5599">
        <v>1450</v>
      </c>
      <c r="L5599" s="2">
        <v>42417.434247685182</v>
      </c>
      <c r="M5599" s="2">
        <v>42405.375</v>
      </c>
      <c r="N5599" s="2">
        <v>42422.074594907404</v>
      </c>
      <c r="O5599">
        <v>70</v>
      </c>
      <c r="P5599">
        <v>5</v>
      </c>
      <c r="Q5599" s="1" t="s">
        <v>30</v>
      </c>
      <c r="R5599" s="1" t="s">
        <v>24</v>
      </c>
      <c r="S5599" s="1" t="s">
        <v>35</v>
      </c>
      <c r="T5599" s="3">
        <v>42417</v>
      </c>
      <c r="U5599" s="1" t="str">
        <f>IF(kiva_loans__muestra[[#This Row],[funded_amount]]=kiva_loans__muestra[[#This Row],[loan_amount]],"funded","unfunded")</f>
        <v>funded</v>
      </c>
      <c r="V5599" s="1" t="str">
        <f>IF(kiva_loans__muestra[[#This Row],[lender_count]]&gt;=50,"high","low")</f>
        <v>low</v>
      </c>
    </row>
    <row r="5600" spans="1:22" x14ac:dyDescent="0.25">
      <c r="A5600">
        <v>1024031</v>
      </c>
      <c r="B5600">
        <v>10000</v>
      </c>
      <c r="C5600">
        <v>10000</v>
      </c>
      <c r="D5600" s="1" t="s">
        <v>2505</v>
      </c>
      <c r="E5600" s="1" t="s">
        <v>46</v>
      </c>
      <c r="F5600" s="1" t="s">
        <v>9862</v>
      </c>
      <c r="G5600" s="1" t="s">
        <v>3661</v>
      </c>
      <c r="H5600" s="1" t="s">
        <v>805</v>
      </c>
      <c r="I5600" s="1" t="s">
        <v>1504</v>
      </c>
      <c r="J5600" s="1" t="s">
        <v>90</v>
      </c>
      <c r="K5600">
        <v>770</v>
      </c>
      <c r="L5600" s="2">
        <v>42417.418969907405</v>
      </c>
      <c r="M5600" s="2">
        <v>42412.375</v>
      </c>
      <c r="N5600" s="2">
        <v>42423.623923611114</v>
      </c>
      <c r="O5600">
        <v>170</v>
      </c>
      <c r="P5600">
        <v>34</v>
      </c>
      <c r="Q5600" s="1" t="s">
        <v>9863</v>
      </c>
      <c r="R5600" s="1" t="s">
        <v>24</v>
      </c>
      <c r="S5600" s="1" t="s">
        <v>31</v>
      </c>
      <c r="T5600" s="3">
        <v>42417</v>
      </c>
      <c r="U5600" s="1" t="str">
        <f>IF(kiva_loans__muestra[[#This Row],[funded_amount]]=kiva_loans__muestra[[#This Row],[loan_amount]],"funded","unfunded")</f>
        <v>funded</v>
      </c>
      <c r="V5600" s="1" t="str">
        <f>IF(kiva_loans__muestra[[#This Row],[lender_count]]&gt;=50,"high","low")</f>
        <v>low</v>
      </c>
    </row>
    <row r="5601" spans="1:22" x14ac:dyDescent="0.25">
      <c r="A5601">
        <v>1024058</v>
      </c>
      <c r="B5601">
        <v>7500</v>
      </c>
      <c r="C5601">
        <v>7500</v>
      </c>
      <c r="D5601" s="1" t="s">
        <v>227</v>
      </c>
      <c r="E5601" s="1" t="s">
        <v>46</v>
      </c>
      <c r="F5601" s="1" t="s">
        <v>9864</v>
      </c>
      <c r="G5601" s="1" t="s">
        <v>3307</v>
      </c>
      <c r="H5601" s="1" t="s">
        <v>412</v>
      </c>
      <c r="I5601" s="1" t="s">
        <v>677</v>
      </c>
      <c r="J5601" s="1" t="s">
        <v>413</v>
      </c>
      <c r="K5601">
        <v>2220</v>
      </c>
      <c r="L5601" s="2">
        <v>42417.45175925926</v>
      </c>
      <c r="M5601" s="2">
        <v>42387.375</v>
      </c>
      <c r="N5601" s="2">
        <v>42425.608090277776</v>
      </c>
      <c r="O5601">
        <v>130</v>
      </c>
      <c r="P5601">
        <v>21</v>
      </c>
      <c r="Q5601" s="1" t="s">
        <v>369</v>
      </c>
      <c r="R5601" s="1" t="s">
        <v>92</v>
      </c>
      <c r="S5601" s="1" t="s">
        <v>31</v>
      </c>
      <c r="T5601" s="3">
        <v>42417</v>
      </c>
      <c r="U5601" s="1" t="str">
        <f>IF(kiva_loans__muestra[[#This Row],[funded_amount]]=kiva_loans__muestra[[#This Row],[loan_amount]],"funded","unfunded")</f>
        <v>funded</v>
      </c>
      <c r="V5601" s="1" t="str">
        <f>IF(kiva_loans__muestra[[#This Row],[lender_count]]&gt;=50,"high","low")</f>
        <v>low</v>
      </c>
    </row>
    <row r="5602" spans="1:22" x14ac:dyDescent="0.25">
      <c r="A5602">
        <v>1023982</v>
      </c>
      <c r="B5602">
        <v>2250</v>
      </c>
      <c r="C5602">
        <v>2250</v>
      </c>
      <c r="D5602" s="1" t="s">
        <v>45</v>
      </c>
      <c r="E5602" s="1" t="s">
        <v>46</v>
      </c>
      <c r="F5602" s="1" t="s">
        <v>1481</v>
      </c>
      <c r="G5602" s="1" t="s">
        <v>3278</v>
      </c>
      <c r="H5602" s="1" t="s">
        <v>100</v>
      </c>
      <c r="I5602" s="1" t="s">
        <v>1135</v>
      </c>
      <c r="J5602" s="1" t="s">
        <v>101</v>
      </c>
      <c r="K5602">
        <v>1450</v>
      </c>
      <c r="L5602" s="2">
        <v>42417.389768518522</v>
      </c>
      <c r="M5602" s="2">
        <v>42398.375</v>
      </c>
      <c r="N5602" s="2">
        <v>42429.137835648151</v>
      </c>
      <c r="O5602">
        <v>110</v>
      </c>
      <c r="P5602">
        <v>9</v>
      </c>
      <c r="Q5602" s="1" t="s">
        <v>930</v>
      </c>
      <c r="R5602" s="1" t="s">
        <v>24</v>
      </c>
      <c r="S5602" s="1" t="s">
        <v>35</v>
      </c>
      <c r="T5602" s="3">
        <v>42417</v>
      </c>
      <c r="U5602" s="1" t="str">
        <f>IF(kiva_loans__muestra[[#This Row],[funded_amount]]=kiva_loans__muestra[[#This Row],[loan_amount]],"funded","unfunded")</f>
        <v>funded</v>
      </c>
      <c r="V5602" s="1" t="str">
        <f>IF(kiva_loans__muestra[[#This Row],[lender_count]]&gt;=50,"high","low")</f>
        <v>low</v>
      </c>
    </row>
    <row r="5603" spans="1:22" x14ac:dyDescent="0.25">
      <c r="A5603">
        <v>1024003</v>
      </c>
      <c r="B5603">
        <v>2250</v>
      </c>
      <c r="C5603">
        <v>2250</v>
      </c>
      <c r="D5603" s="1" t="s">
        <v>41</v>
      </c>
      <c r="E5603" s="1" t="s">
        <v>27</v>
      </c>
      <c r="F5603" s="1" t="s">
        <v>9865</v>
      </c>
      <c r="G5603" s="1" t="s">
        <v>3278</v>
      </c>
      <c r="H5603" s="1" t="s">
        <v>100</v>
      </c>
      <c r="I5603" s="1" t="s">
        <v>1381</v>
      </c>
      <c r="J5603" s="1" t="s">
        <v>101</v>
      </c>
      <c r="K5603">
        <v>1450</v>
      </c>
      <c r="L5603" s="2">
        <v>42417.402256944442</v>
      </c>
      <c r="M5603" s="2">
        <v>42398.375</v>
      </c>
      <c r="N5603" s="2">
        <v>42421.800381944442</v>
      </c>
      <c r="O5603">
        <v>50</v>
      </c>
      <c r="P5603">
        <v>1</v>
      </c>
      <c r="Q5603" s="1" t="s">
        <v>80</v>
      </c>
      <c r="R5603" s="1" t="s">
        <v>24</v>
      </c>
      <c r="S5603" s="1" t="s">
        <v>35</v>
      </c>
      <c r="T5603" s="3">
        <v>42417</v>
      </c>
      <c r="U5603" s="1" t="str">
        <f>IF(kiva_loans__muestra[[#This Row],[funded_amount]]=kiva_loans__muestra[[#This Row],[loan_amount]],"funded","unfunded")</f>
        <v>funded</v>
      </c>
      <c r="V5603" s="1" t="str">
        <f>IF(kiva_loans__muestra[[#This Row],[lender_count]]&gt;=50,"high","low")</f>
        <v>low</v>
      </c>
    </row>
    <row r="5604" spans="1:22" x14ac:dyDescent="0.25">
      <c r="A5604">
        <v>1023805</v>
      </c>
      <c r="B5604">
        <v>1250</v>
      </c>
      <c r="C5604">
        <v>1250</v>
      </c>
      <c r="D5604" s="1" t="s">
        <v>45</v>
      </c>
      <c r="E5604" s="1" t="s">
        <v>46</v>
      </c>
      <c r="F5604" s="1" t="s">
        <v>1899</v>
      </c>
      <c r="G5604" s="1" t="s">
        <v>3278</v>
      </c>
      <c r="H5604" s="1" t="s">
        <v>100</v>
      </c>
      <c r="I5604" s="1" t="s">
        <v>1250</v>
      </c>
      <c r="J5604" s="1" t="s">
        <v>101</v>
      </c>
      <c r="K5604">
        <v>1450</v>
      </c>
      <c r="L5604" s="2">
        <v>42417.283356481479</v>
      </c>
      <c r="M5604" s="2">
        <v>42410.375</v>
      </c>
      <c r="N5604" s="2">
        <v>42421.190081018518</v>
      </c>
      <c r="O5604">
        <v>80</v>
      </c>
      <c r="P5604">
        <v>5</v>
      </c>
      <c r="Q5604" s="1" t="s">
        <v>30</v>
      </c>
      <c r="R5604" s="1" t="s">
        <v>24</v>
      </c>
      <c r="S5604" s="1" t="s">
        <v>35</v>
      </c>
      <c r="T5604" s="3">
        <v>42417</v>
      </c>
      <c r="U5604" s="1" t="str">
        <f>IF(kiva_loans__muestra[[#This Row],[funded_amount]]=kiva_loans__muestra[[#This Row],[loan_amount]],"funded","unfunded")</f>
        <v>funded</v>
      </c>
      <c r="V5604" s="1" t="str">
        <f>IF(kiva_loans__muestra[[#This Row],[lender_count]]&gt;=50,"high","low")</f>
        <v>low</v>
      </c>
    </row>
    <row r="5605" spans="1:22" x14ac:dyDescent="0.25">
      <c r="A5605">
        <v>1024763</v>
      </c>
      <c r="B5605">
        <v>2750</v>
      </c>
      <c r="C5605">
        <v>2750</v>
      </c>
      <c r="D5605" s="1" t="s">
        <v>98</v>
      </c>
      <c r="E5605" s="1" t="s">
        <v>37</v>
      </c>
      <c r="F5605" s="1" t="s">
        <v>2061</v>
      </c>
      <c r="G5605" s="1" t="s">
        <v>3278</v>
      </c>
      <c r="H5605" s="1" t="s">
        <v>100</v>
      </c>
      <c r="I5605" s="1" t="s">
        <v>102</v>
      </c>
      <c r="J5605" s="1" t="s">
        <v>101</v>
      </c>
      <c r="K5605">
        <v>1450</v>
      </c>
      <c r="L5605" s="2">
        <v>42418.392048611109</v>
      </c>
      <c r="M5605" s="2">
        <v>42398.375</v>
      </c>
      <c r="N5605" s="2">
        <v>42425.145902777775</v>
      </c>
      <c r="O5605">
        <v>110</v>
      </c>
      <c r="P5605">
        <v>9</v>
      </c>
      <c r="Q5605" s="1" t="s">
        <v>7267</v>
      </c>
      <c r="R5605" s="1" t="s">
        <v>24</v>
      </c>
      <c r="S5605" s="1" t="s">
        <v>35</v>
      </c>
      <c r="T5605" s="3">
        <v>42418</v>
      </c>
      <c r="U5605" s="1" t="str">
        <f>IF(kiva_loans__muestra[[#This Row],[funded_amount]]=kiva_loans__muestra[[#This Row],[loan_amount]],"funded","unfunded")</f>
        <v>funded</v>
      </c>
      <c r="V5605" s="1" t="str">
        <f>IF(kiva_loans__muestra[[#This Row],[lender_count]]&gt;=50,"high","low")</f>
        <v>low</v>
      </c>
    </row>
    <row r="5606" spans="1:22" x14ac:dyDescent="0.25">
      <c r="A5606">
        <v>1024777</v>
      </c>
      <c r="B5606">
        <v>11750</v>
      </c>
      <c r="C5606">
        <v>11750</v>
      </c>
      <c r="D5606" s="1" t="s">
        <v>81</v>
      </c>
      <c r="E5606" s="1" t="s">
        <v>27</v>
      </c>
      <c r="F5606" s="1" t="s">
        <v>2864</v>
      </c>
      <c r="G5606" s="1" t="s">
        <v>3322</v>
      </c>
      <c r="H5606" s="1" t="s">
        <v>126</v>
      </c>
      <c r="I5606" s="1" t="s">
        <v>9564</v>
      </c>
      <c r="J5606" s="1" t="s">
        <v>127</v>
      </c>
      <c r="K5606">
        <v>1210</v>
      </c>
      <c r="L5606" s="2">
        <v>42418.403043981481</v>
      </c>
      <c r="M5606" s="2">
        <v>42393.375</v>
      </c>
      <c r="N5606" s="2">
        <v>42438.135034722225</v>
      </c>
      <c r="O5606">
        <v>140</v>
      </c>
      <c r="P5606">
        <v>32</v>
      </c>
      <c r="Q5606" s="1" t="s">
        <v>392</v>
      </c>
      <c r="R5606" s="1" t="s">
        <v>54</v>
      </c>
      <c r="S5606" s="1" t="s">
        <v>31</v>
      </c>
      <c r="T5606" s="3">
        <v>42418</v>
      </c>
      <c r="U5606" s="1" t="str">
        <f>IF(kiva_loans__muestra[[#This Row],[funded_amount]]=kiva_loans__muestra[[#This Row],[loan_amount]],"funded","unfunded")</f>
        <v>funded</v>
      </c>
      <c r="V5606" s="1" t="str">
        <f>IF(kiva_loans__muestra[[#This Row],[lender_count]]&gt;=50,"high","low")</f>
        <v>low</v>
      </c>
    </row>
    <row r="5607" spans="1:22" x14ac:dyDescent="0.25">
      <c r="A5607">
        <v>1024851</v>
      </c>
      <c r="B5607">
        <v>5000</v>
      </c>
      <c r="C5607">
        <v>5000</v>
      </c>
      <c r="D5607" s="1" t="s">
        <v>175</v>
      </c>
      <c r="E5607" s="1" t="s">
        <v>78</v>
      </c>
      <c r="F5607" s="1" t="s">
        <v>9866</v>
      </c>
      <c r="G5607" s="1" t="s">
        <v>3263</v>
      </c>
      <c r="H5607" s="1" t="s">
        <v>33</v>
      </c>
      <c r="I5607" s="1" t="s">
        <v>1065</v>
      </c>
      <c r="J5607" s="1" t="s">
        <v>34</v>
      </c>
      <c r="K5607">
        <v>4660</v>
      </c>
      <c r="L5607" s="2">
        <v>42418.476504629631</v>
      </c>
      <c r="M5607" s="2">
        <v>42490.375</v>
      </c>
      <c r="N5607" s="2">
        <v>42456.356539351851</v>
      </c>
      <c r="O5607">
        <v>400</v>
      </c>
      <c r="P5607">
        <v>12</v>
      </c>
      <c r="Q5607" s="1" t="s">
        <v>893</v>
      </c>
      <c r="R5607" s="1" t="s">
        <v>92</v>
      </c>
      <c r="S5607" s="1" t="s">
        <v>31</v>
      </c>
      <c r="T5607" s="3">
        <v>42418</v>
      </c>
      <c r="U5607" s="1" t="str">
        <f>IF(kiva_loans__muestra[[#This Row],[funded_amount]]=kiva_loans__muestra[[#This Row],[loan_amount]],"funded","unfunded")</f>
        <v>funded</v>
      </c>
      <c r="V5607" s="1" t="str">
        <f>IF(kiva_loans__muestra[[#This Row],[lender_count]]&gt;=50,"high","low")</f>
        <v>low</v>
      </c>
    </row>
    <row r="5608" spans="1:22" x14ac:dyDescent="0.25">
      <c r="A5608">
        <v>1024639</v>
      </c>
      <c r="B5608">
        <v>2250</v>
      </c>
      <c r="C5608">
        <v>2250</v>
      </c>
      <c r="D5608" s="1" t="s">
        <v>152</v>
      </c>
      <c r="E5608" s="1" t="s">
        <v>46</v>
      </c>
      <c r="F5608" s="1" t="s">
        <v>2547</v>
      </c>
      <c r="G5608" s="1" t="s">
        <v>3278</v>
      </c>
      <c r="H5608" s="1" t="s">
        <v>100</v>
      </c>
      <c r="I5608" s="1" t="s">
        <v>111</v>
      </c>
      <c r="J5608" s="1" t="s">
        <v>101</v>
      </c>
      <c r="K5608">
        <v>1450</v>
      </c>
      <c r="L5608" s="2">
        <v>42418.322384259256</v>
      </c>
      <c r="M5608" s="2">
        <v>42394.375</v>
      </c>
      <c r="N5608" s="2">
        <v>42423.239421296297</v>
      </c>
      <c r="O5608">
        <v>80</v>
      </c>
      <c r="P5608">
        <v>9</v>
      </c>
      <c r="Q5608" s="1" t="s">
        <v>30</v>
      </c>
      <c r="R5608" s="1" t="s">
        <v>24</v>
      </c>
      <c r="S5608" s="1" t="s">
        <v>35</v>
      </c>
      <c r="T5608" s="3">
        <v>42418</v>
      </c>
      <c r="U5608" s="1" t="str">
        <f>IF(kiva_loans__muestra[[#This Row],[funded_amount]]=kiva_loans__muestra[[#This Row],[loan_amount]],"funded","unfunded")</f>
        <v>funded</v>
      </c>
      <c r="V5608" s="1" t="str">
        <f>IF(kiva_loans__muestra[[#This Row],[lender_count]]&gt;=50,"high","low")</f>
        <v>low</v>
      </c>
    </row>
    <row r="5609" spans="1:22" x14ac:dyDescent="0.25">
      <c r="A5609">
        <v>1024945</v>
      </c>
      <c r="B5609">
        <v>2250</v>
      </c>
      <c r="C5609">
        <v>2250</v>
      </c>
      <c r="D5609" s="1" t="s">
        <v>64</v>
      </c>
      <c r="E5609" s="1" t="s">
        <v>37</v>
      </c>
      <c r="F5609" s="1" t="s">
        <v>2852</v>
      </c>
      <c r="G5609" s="1" t="s">
        <v>3261</v>
      </c>
      <c r="H5609" s="1" t="s">
        <v>20</v>
      </c>
      <c r="I5609" s="1" t="s">
        <v>1383</v>
      </c>
      <c r="J5609" s="1" t="s">
        <v>22</v>
      </c>
      <c r="K5609">
        <v>3340</v>
      </c>
      <c r="L5609" s="2">
        <v>42418.567314814813</v>
      </c>
      <c r="M5609" s="2">
        <v>42404.375</v>
      </c>
      <c r="N5609" s="2">
        <v>42425.696493055555</v>
      </c>
      <c r="O5609">
        <v>430</v>
      </c>
      <c r="P5609">
        <v>6</v>
      </c>
      <c r="Q5609" s="1" t="s">
        <v>525</v>
      </c>
      <c r="R5609" s="1" t="s">
        <v>24</v>
      </c>
      <c r="S5609" s="1" t="s">
        <v>25</v>
      </c>
      <c r="T5609" s="3">
        <v>42418</v>
      </c>
      <c r="U5609" s="1" t="str">
        <f>IF(kiva_loans__muestra[[#This Row],[funded_amount]]=kiva_loans__muestra[[#This Row],[loan_amount]],"funded","unfunded")</f>
        <v>funded</v>
      </c>
      <c r="V5609" s="1" t="str">
        <f>IF(kiva_loans__muestra[[#This Row],[lender_count]]&gt;=50,"high","low")</f>
        <v>low</v>
      </c>
    </row>
    <row r="5610" spans="1:22" x14ac:dyDescent="0.25">
      <c r="A5610">
        <v>1024536</v>
      </c>
      <c r="B5610">
        <v>5000</v>
      </c>
      <c r="C5610">
        <v>5000</v>
      </c>
      <c r="D5610" s="1" t="s">
        <v>53</v>
      </c>
      <c r="E5610" s="1" t="s">
        <v>32</v>
      </c>
      <c r="F5610" s="1" t="s">
        <v>9867</v>
      </c>
      <c r="G5610" s="1" t="s">
        <v>3303</v>
      </c>
      <c r="H5610" s="1" t="s">
        <v>28</v>
      </c>
      <c r="I5610" s="1" t="s">
        <v>39</v>
      </c>
      <c r="J5610" s="1" t="s">
        <v>29</v>
      </c>
      <c r="K5610">
        <v>2470</v>
      </c>
      <c r="L5610" s="2">
        <v>42418.234826388885</v>
      </c>
      <c r="M5610" s="2">
        <v>42404.375</v>
      </c>
      <c r="N5610" s="2">
        <v>42437.877372685187</v>
      </c>
      <c r="O5610">
        <v>140</v>
      </c>
      <c r="P5610">
        <v>11</v>
      </c>
      <c r="Q5610" s="1" t="s">
        <v>3515</v>
      </c>
      <c r="R5610" s="1" t="s">
        <v>24</v>
      </c>
      <c r="S5610" s="1" t="s">
        <v>31</v>
      </c>
      <c r="T5610" s="3">
        <v>42418</v>
      </c>
      <c r="U5610" s="1" t="str">
        <f>IF(kiva_loans__muestra[[#This Row],[funded_amount]]=kiva_loans__muestra[[#This Row],[loan_amount]],"funded","unfunded")</f>
        <v>funded</v>
      </c>
      <c r="V5610" s="1" t="str">
        <f>IF(kiva_loans__muestra[[#This Row],[lender_count]]&gt;=50,"high","low")</f>
        <v>low</v>
      </c>
    </row>
    <row r="5611" spans="1:22" x14ac:dyDescent="0.25">
      <c r="A5611">
        <v>1024756</v>
      </c>
      <c r="B5611">
        <v>1500</v>
      </c>
      <c r="C5611">
        <v>1500</v>
      </c>
      <c r="D5611" s="1" t="s">
        <v>41</v>
      </c>
      <c r="E5611" s="1" t="s">
        <v>27</v>
      </c>
      <c r="F5611" s="1" t="s">
        <v>9868</v>
      </c>
      <c r="G5611" s="1" t="s">
        <v>3278</v>
      </c>
      <c r="H5611" s="1" t="s">
        <v>100</v>
      </c>
      <c r="I5611" s="1" t="s">
        <v>5039</v>
      </c>
      <c r="J5611" s="1" t="s">
        <v>101</v>
      </c>
      <c r="K5611">
        <v>1230</v>
      </c>
      <c r="L5611" s="2">
        <v>42418.388124999998</v>
      </c>
      <c r="M5611" s="2">
        <v>42415.375</v>
      </c>
      <c r="N5611" s="2">
        <v>42423.23027777778</v>
      </c>
      <c r="O5611">
        <v>80</v>
      </c>
      <c r="P5611">
        <v>3</v>
      </c>
      <c r="Q5611" s="1" t="s">
        <v>1479</v>
      </c>
      <c r="R5611" s="1" t="s">
        <v>24</v>
      </c>
      <c r="S5611" s="1" t="s">
        <v>35</v>
      </c>
      <c r="T5611" s="3">
        <v>42418</v>
      </c>
      <c r="U5611" s="1" t="str">
        <f>IF(kiva_loans__muestra[[#This Row],[funded_amount]]=kiva_loans__muestra[[#This Row],[loan_amount]],"funded","unfunded")</f>
        <v>funded</v>
      </c>
      <c r="V5611" s="1" t="str">
        <f>IF(kiva_loans__muestra[[#This Row],[lender_count]]&gt;=50,"high","low")</f>
        <v>low</v>
      </c>
    </row>
    <row r="5612" spans="1:22" x14ac:dyDescent="0.25">
      <c r="A5612">
        <v>1024634</v>
      </c>
      <c r="B5612">
        <v>6500</v>
      </c>
      <c r="C5612">
        <v>6500</v>
      </c>
      <c r="D5612" s="1" t="s">
        <v>55</v>
      </c>
      <c r="E5612" s="1" t="s">
        <v>32</v>
      </c>
      <c r="F5612" s="1" t="s">
        <v>9869</v>
      </c>
      <c r="G5612" s="1" t="s">
        <v>3284</v>
      </c>
      <c r="H5612" s="1" t="s">
        <v>189</v>
      </c>
      <c r="I5612" s="1" t="s">
        <v>639</v>
      </c>
      <c r="J5612" s="1" t="s">
        <v>207</v>
      </c>
      <c r="K5612">
        <v>1000</v>
      </c>
      <c r="L5612" s="2">
        <v>42418.316886574074</v>
      </c>
      <c r="M5612" s="2">
        <v>42388.375</v>
      </c>
      <c r="N5612" s="2">
        <v>42435.219548611109</v>
      </c>
      <c r="O5612">
        <v>140</v>
      </c>
      <c r="P5612">
        <v>24</v>
      </c>
      <c r="Q5612" s="1" t="s">
        <v>9870</v>
      </c>
      <c r="R5612" s="1" t="s">
        <v>24</v>
      </c>
      <c r="S5612" s="1" t="s">
        <v>31</v>
      </c>
      <c r="T5612" s="3">
        <v>42418</v>
      </c>
      <c r="U5612" s="1" t="str">
        <f>IF(kiva_loans__muestra[[#This Row],[funded_amount]]=kiva_loans__muestra[[#This Row],[loan_amount]],"funded","unfunded")</f>
        <v>funded</v>
      </c>
      <c r="V5612" s="1" t="str">
        <f>IF(kiva_loans__muestra[[#This Row],[lender_count]]&gt;=50,"high","low")</f>
        <v>low</v>
      </c>
    </row>
    <row r="5613" spans="1:22" x14ac:dyDescent="0.25">
      <c r="A5613">
        <v>1024594</v>
      </c>
      <c r="B5613">
        <v>5750</v>
      </c>
      <c r="C5613">
        <v>5750</v>
      </c>
      <c r="D5613" s="1" t="s">
        <v>26</v>
      </c>
      <c r="E5613" s="1" t="s">
        <v>27</v>
      </c>
      <c r="F5613" s="1" t="s">
        <v>9871</v>
      </c>
      <c r="G5613" s="1" t="s">
        <v>3303</v>
      </c>
      <c r="H5613" s="1" t="s">
        <v>28</v>
      </c>
      <c r="I5613" s="1" t="s">
        <v>733</v>
      </c>
      <c r="J5613" s="1" t="s">
        <v>29</v>
      </c>
      <c r="K5613">
        <v>2450</v>
      </c>
      <c r="L5613" s="2">
        <v>42418.272256944445</v>
      </c>
      <c r="M5613" s="2">
        <v>42388.375</v>
      </c>
      <c r="N5613" s="2">
        <v>42437.841423611113</v>
      </c>
      <c r="O5613">
        <v>140</v>
      </c>
      <c r="P5613">
        <v>15</v>
      </c>
      <c r="Q5613" s="1" t="s">
        <v>1067</v>
      </c>
      <c r="R5613" s="1" t="s">
        <v>24</v>
      </c>
      <c r="S5613" s="1" t="s">
        <v>31</v>
      </c>
      <c r="T5613" s="3">
        <v>42418</v>
      </c>
      <c r="U5613" s="1" t="str">
        <f>IF(kiva_loans__muestra[[#This Row],[funded_amount]]=kiva_loans__muestra[[#This Row],[loan_amount]],"funded","unfunded")</f>
        <v>funded</v>
      </c>
      <c r="V5613" s="1" t="str">
        <f>IF(kiva_loans__muestra[[#This Row],[lender_count]]&gt;=50,"high","low")</f>
        <v>low</v>
      </c>
    </row>
    <row r="5614" spans="1:22" x14ac:dyDescent="0.25">
      <c r="A5614">
        <v>1024548</v>
      </c>
      <c r="B5614">
        <v>6750</v>
      </c>
      <c r="C5614">
        <v>6750</v>
      </c>
      <c r="D5614" s="1" t="s">
        <v>124</v>
      </c>
      <c r="E5614" s="1" t="s">
        <v>125</v>
      </c>
      <c r="F5614" s="1" t="s">
        <v>9872</v>
      </c>
      <c r="G5614" s="1" t="s">
        <v>3261</v>
      </c>
      <c r="H5614" s="1" t="s">
        <v>20</v>
      </c>
      <c r="I5614" s="1" t="s">
        <v>1693</v>
      </c>
      <c r="J5614" s="1" t="s">
        <v>22</v>
      </c>
      <c r="K5614">
        <v>2410</v>
      </c>
      <c r="L5614" s="2">
        <v>42418.23878472222</v>
      </c>
      <c r="M5614" s="2">
        <v>42401.375</v>
      </c>
      <c r="N5614" s="2">
        <v>42437.775706018518</v>
      </c>
      <c r="O5614">
        <v>430</v>
      </c>
      <c r="P5614">
        <v>21</v>
      </c>
      <c r="Q5614" s="1" t="s">
        <v>1846</v>
      </c>
      <c r="R5614" s="1" t="s">
        <v>54</v>
      </c>
      <c r="S5614" s="1" t="s">
        <v>25</v>
      </c>
      <c r="T5614" s="3">
        <v>42418</v>
      </c>
      <c r="U5614" s="1" t="str">
        <f>IF(kiva_loans__muestra[[#This Row],[funded_amount]]=kiva_loans__muestra[[#This Row],[loan_amount]],"funded","unfunded")</f>
        <v>funded</v>
      </c>
      <c r="V5614" s="1" t="str">
        <f>IF(kiva_loans__muestra[[#This Row],[lender_count]]&gt;=50,"high","low")</f>
        <v>low</v>
      </c>
    </row>
    <row r="5615" spans="1:22" x14ac:dyDescent="0.25">
      <c r="A5615">
        <v>1025076</v>
      </c>
      <c r="B5615">
        <v>10000</v>
      </c>
      <c r="C5615">
        <v>10000</v>
      </c>
      <c r="D5615" s="1" t="s">
        <v>45</v>
      </c>
      <c r="E5615" s="1" t="s">
        <v>46</v>
      </c>
      <c r="F5615" s="1" t="s">
        <v>9873</v>
      </c>
      <c r="G5615" s="1" t="s">
        <v>3317</v>
      </c>
      <c r="H5615" s="1" t="s">
        <v>85</v>
      </c>
      <c r="I5615" s="1" t="s">
        <v>176</v>
      </c>
      <c r="J5615" s="1" t="s">
        <v>90</v>
      </c>
      <c r="K5615">
        <v>1760</v>
      </c>
      <c r="L5615" s="2">
        <v>42418.775231481479</v>
      </c>
      <c r="M5615" s="2">
        <v>42390.375</v>
      </c>
      <c r="N5615" s="2">
        <v>42438.265567129631</v>
      </c>
      <c r="O5615">
        <v>150</v>
      </c>
      <c r="P5615">
        <v>25</v>
      </c>
      <c r="Q5615" s="1" t="s">
        <v>211</v>
      </c>
      <c r="R5615" s="1" t="s">
        <v>24</v>
      </c>
      <c r="S5615" s="1" t="s">
        <v>31</v>
      </c>
      <c r="T5615" s="3">
        <v>42418</v>
      </c>
      <c r="U5615" s="1" t="str">
        <f>IF(kiva_loans__muestra[[#This Row],[funded_amount]]=kiva_loans__muestra[[#This Row],[loan_amount]],"funded","unfunded")</f>
        <v>funded</v>
      </c>
      <c r="V5615" s="1" t="str">
        <f>IF(kiva_loans__muestra[[#This Row],[lender_count]]&gt;=50,"high","low")</f>
        <v>low</v>
      </c>
    </row>
    <row r="5616" spans="1:22" x14ac:dyDescent="0.25">
      <c r="A5616">
        <v>1024923</v>
      </c>
      <c r="B5616">
        <v>12000</v>
      </c>
      <c r="C5616">
        <v>12000</v>
      </c>
      <c r="D5616" s="1" t="s">
        <v>64</v>
      </c>
      <c r="E5616" s="1" t="s">
        <v>37</v>
      </c>
      <c r="F5616" s="1" t="s">
        <v>9282</v>
      </c>
      <c r="G5616" s="1" t="s">
        <v>3263</v>
      </c>
      <c r="H5616" s="1" t="s">
        <v>33</v>
      </c>
      <c r="I5616" s="1" t="s">
        <v>746</v>
      </c>
      <c r="J5616" s="1" t="s">
        <v>34</v>
      </c>
      <c r="K5616">
        <v>1560</v>
      </c>
      <c r="L5616" s="2">
        <v>42418.530069444445</v>
      </c>
      <c r="M5616" s="2">
        <v>42395.375</v>
      </c>
      <c r="N5616" s="2">
        <v>42438.159525462965</v>
      </c>
      <c r="O5616">
        <v>260</v>
      </c>
      <c r="P5616">
        <v>28</v>
      </c>
      <c r="Q5616" s="1" t="s">
        <v>9874</v>
      </c>
      <c r="R5616" s="1" t="s">
        <v>24</v>
      </c>
      <c r="S5616" s="1" t="s">
        <v>31</v>
      </c>
      <c r="T5616" s="3">
        <v>42418</v>
      </c>
      <c r="U5616" s="1" t="str">
        <f>IF(kiva_loans__muestra[[#This Row],[funded_amount]]=kiva_loans__muestra[[#This Row],[loan_amount]],"funded","unfunded")</f>
        <v>funded</v>
      </c>
      <c r="V5616" s="1" t="str">
        <f>IF(kiva_loans__muestra[[#This Row],[lender_count]]&gt;=50,"high","low")</f>
        <v>low</v>
      </c>
    </row>
    <row r="5617" spans="1:22" x14ac:dyDescent="0.25">
      <c r="A5617">
        <v>1024903</v>
      </c>
      <c r="B5617">
        <v>8500</v>
      </c>
      <c r="C5617">
        <v>8500</v>
      </c>
      <c r="D5617" s="1" t="s">
        <v>175</v>
      </c>
      <c r="E5617" s="1" t="s">
        <v>78</v>
      </c>
      <c r="F5617" s="1" t="s">
        <v>9875</v>
      </c>
      <c r="G5617" s="1" t="s">
        <v>3439</v>
      </c>
      <c r="H5617" s="1" t="s">
        <v>406</v>
      </c>
      <c r="I5617" s="1" t="s">
        <v>416</v>
      </c>
      <c r="J5617" s="1" t="s">
        <v>408</v>
      </c>
      <c r="K5617">
        <v>1850</v>
      </c>
      <c r="L5617" s="2">
        <v>42418.503981481481</v>
      </c>
      <c r="M5617" s="2">
        <v>42410.375</v>
      </c>
      <c r="N5617" s="2">
        <v>42424.886516203704</v>
      </c>
      <c r="O5617">
        <v>150</v>
      </c>
      <c r="P5617">
        <v>28</v>
      </c>
      <c r="Q5617" s="1" t="s">
        <v>3011</v>
      </c>
      <c r="R5617" s="1" t="s">
        <v>24</v>
      </c>
      <c r="S5617" s="1" t="s">
        <v>31</v>
      </c>
      <c r="T5617" s="3">
        <v>42418</v>
      </c>
      <c r="U5617" s="1" t="str">
        <f>IF(kiva_loans__muestra[[#This Row],[funded_amount]]=kiva_loans__muestra[[#This Row],[loan_amount]],"funded","unfunded")</f>
        <v>funded</v>
      </c>
      <c r="V5617" s="1" t="str">
        <f>IF(kiva_loans__muestra[[#This Row],[lender_count]]&gt;=50,"high","low")</f>
        <v>low</v>
      </c>
    </row>
    <row r="5618" spans="1:22" x14ac:dyDescent="0.25">
      <c r="A5618">
        <v>1025082</v>
      </c>
      <c r="B5618">
        <v>1500</v>
      </c>
      <c r="C5618">
        <v>1500</v>
      </c>
      <c r="D5618" s="1" t="s">
        <v>576</v>
      </c>
      <c r="E5618" s="1" t="s">
        <v>37</v>
      </c>
      <c r="F5618" s="1" t="s">
        <v>9876</v>
      </c>
      <c r="G5618" s="1" t="s">
        <v>3274</v>
      </c>
      <c r="H5618" s="1" t="s">
        <v>105</v>
      </c>
      <c r="I5618" s="1" t="s">
        <v>1596</v>
      </c>
      <c r="J5618" s="1" t="s">
        <v>106</v>
      </c>
      <c r="K5618">
        <v>4350</v>
      </c>
      <c r="L5618" s="2">
        <v>42418.784074074072</v>
      </c>
      <c r="M5618" s="2">
        <v>42389.375</v>
      </c>
      <c r="N5618" s="2">
        <v>42420.698576388888</v>
      </c>
      <c r="O5618">
        <v>90</v>
      </c>
      <c r="P5618">
        <v>6</v>
      </c>
      <c r="Q5618" s="1" t="s">
        <v>80</v>
      </c>
      <c r="R5618" s="1" t="s">
        <v>92</v>
      </c>
      <c r="S5618" s="1" t="s">
        <v>35</v>
      </c>
      <c r="T5618" s="3">
        <v>42418</v>
      </c>
      <c r="U5618" s="1" t="str">
        <f>IF(kiva_loans__muestra[[#This Row],[funded_amount]]=kiva_loans__muestra[[#This Row],[loan_amount]],"funded","unfunded")</f>
        <v>funded</v>
      </c>
      <c r="V5618" s="1" t="str">
        <f>IF(kiva_loans__muestra[[#This Row],[lender_count]]&gt;=50,"high","low")</f>
        <v>low</v>
      </c>
    </row>
    <row r="5619" spans="1:22" x14ac:dyDescent="0.25">
      <c r="A5619">
        <v>1026005</v>
      </c>
      <c r="B5619">
        <v>15000</v>
      </c>
      <c r="C5619">
        <v>15000</v>
      </c>
      <c r="D5619" s="1" t="s">
        <v>311</v>
      </c>
      <c r="E5619" s="1" t="s">
        <v>37</v>
      </c>
      <c r="F5619" s="1" t="s">
        <v>9877</v>
      </c>
      <c r="G5619" s="1" t="s">
        <v>3266</v>
      </c>
      <c r="H5619" s="1" t="s">
        <v>89</v>
      </c>
      <c r="I5619" s="1" t="s">
        <v>1213</v>
      </c>
      <c r="J5619" s="1" t="s">
        <v>90</v>
      </c>
      <c r="K5619">
        <v>1990</v>
      </c>
      <c r="L5619" s="2">
        <v>42419.952222222222</v>
      </c>
      <c r="M5619" s="2">
        <v>42399.375</v>
      </c>
      <c r="N5619" s="2">
        <v>42438.054282407407</v>
      </c>
      <c r="O5619">
        <v>140</v>
      </c>
      <c r="P5619">
        <v>36</v>
      </c>
      <c r="Q5619" s="1" t="s">
        <v>825</v>
      </c>
      <c r="R5619" s="1" t="s">
        <v>24</v>
      </c>
      <c r="S5619" s="1" t="s">
        <v>25</v>
      </c>
      <c r="T5619" s="3">
        <v>42419</v>
      </c>
      <c r="U5619" s="1" t="str">
        <f>IF(kiva_loans__muestra[[#This Row],[funded_amount]]=kiva_loans__muestra[[#This Row],[loan_amount]],"funded","unfunded")</f>
        <v>funded</v>
      </c>
      <c r="V5619" s="1" t="str">
        <f>IF(kiva_loans__muestra[[#This Row],[lender_count]]&gt;=50,"high","low")</f>
        <v>low</v>
      </c>
    </row>
    <row r="5620" spans="1:22" x14ac:dyDescent="0.25">
      <c r="A5620">
        <v>1025173</v>
      </c>
      <c r="B5620">
        <v>2250</v>
      </c>
      <c r="C5620">
        <v>2250</v>
      </c>
      <c r="D5620" s="1" t="s">
        <v>64</v>
      </c>
      <c r="E5620" s="1" t="s">
        <v>37</v>
      </c>
      <c r="F5620" s="1" t="s">
        <v>715</v>
      </c>
      <c r="G5620" s="1" t="s">
        <v>3278</v>
      </c>
      <c r="H5620" s="1" t="s">
        <v>100</v>
      </c>
      <c r="I5620" s="1" t="s">
        <v>672</v>
      </c>
      <c r="J5620" s="1" t="s">
        <v>101</v>
      </c>
      <c r="K5620">
        <v>1450</v>
      </c>
      <c r="L5620" s="2">
        <v>42419.075185185182</v>
      </c>
      <c r="M5620" s="2">
        <v>42405.375</v>
      </c>
      <c r="N5620" s="2">
        <v>42424.078252314815</v>
      </c>
      <c r="O5620">
        <v>70</v>
      </c>
      <c r="P5620">
        <v>2</v>
      </c>
      <c r="Q5620" s="1" t="s">
        <v>30</v>
      </c>
      <c r="R5620" s="1" t="s">
        <v>24</v>
      </c>
      <c r="S5620" s="1" t="s">
        <v>35</v>
      </c>
      <c r="T5620" s="3">
        <v>42419</v>
      </c>
      <c r="U5620" s="1" t="str">
        <f>IF(kiva_loans__muestra[[#This Row],[funded_amount]]=kiva_loans__muestra[[#This Row],[loan_amount]],"funded","unfunded")</f>
        <v>funded</v>
      </c>
      <c r="V5620" s="1" t="str">
        <f>IF(kiva_loans__muestra[[#This Row],[lender_count]]&gt;=50,"high","low")</f>
        <v>low</v>
      </c>
    </row>
    <row r="5621" spans="1:22" x14ac:dyDescent="0.25">
      <c r="A5621">
        <v>1025956</v>
      </c>
      <c r="B5621">
        <v>4750</v>
      </c>
      <c r="C5621">
        <v>4750</v>
      </c>
      <c r="D5621" s="1" t="s">
        <v>175</v>
      </c>
      <c r="E5621" s="1" t="s">
        <v>78</v>
      </c>
      <c r="F5621" s="1" t="s">
        <v>9878</v>
      </c>
      <c r="G5621" s="1" t="s">
        <v>3447</v>
      </c>
      <c r="H5621" s="1" t="s">
        <v>539</v>
      </c>
      <c r="I5621" s="1" t="s">
        <v>1564</v>
      </c>
      <c r="J5621" s="1" t="s">
        <v>540</v>
      </c>
      <c r="K5621">
        <v>1270</v>
      </c>
      <c r="L5621" s="2">
        <v>42419.759189814817</v>
      </c>
      <c r="M5621" s="2">
        <v>42410.375</v>
      </c>
      <c r="N5621" s="2">
        <v>42422.241643518515</v>
      </c>
      <c r="O5621">
        <v>140</v>
      </c>
      <c r="P5621">
        <v>16</v>
      </c>
      <c r="Q5621" s="1" t="s">
        <v>208</v>
      </c>
      <c r="R5621" s="1" t="s">
        <v>92</v>
      </c>
      <c r="S5621" s="1" t="s">
        <v>31</v>
      </c>
      <c r="T5621" s="3">
        <v>42419</v>
      </c>
      <c r="U5621" s="1" t="str">
        <f>IF(kiva_loans__muestra[[#This Row],[funded_amount]]=kiva_loans__muestra[[#This Row],[loan_amount]],"funded","unfunded")</f>
        <v>funded</v>
      </c>
      <c r="V5621" s="1" t="str">
        <f>IF(kiva_loans__muestra[[#This Row],[lender_count]]&gt;=50,"high","low")</f>
        <v>low</v>
      </c>
    </row>
    <row r="5622" spans="1:22" x14ac:dyDescent="0.25">
      <c r="A5622">
        <v>1025452</v>
      </c>
      <c r="B5622">
        <v>16000</v>
      </c>
      <c r="C5622">
        <v>16000</v>
      </c>
      <c r="D5622" s="1" t="s">
        <v>64</v>
      </c>
      <c r="E5622" s="1" t="s">
        <v>37</v>
      </c>
      <c r="F5622" s="1" t="s">
        <v>2387</v>
      </c>
      <c r="G5622" s="1" t="s">
        <v>3311</v>
      </c>
      <c r="H5622" s="1" t="s">
        <v>119</v>
      </c>
      <c r="I5622" s="1" t="s">
        <v>269</v>
      </c>
      <c r="J5622" s="1" t="s">
        <v>270</v>
      </c>
      <c r="K5622">
        <v>2040</v>
      </c>
      <c r="L5622" s="2">
        <v>42419.364189814813</v>
      </c>
      <c r="M5622" s="2">
        <v>42391.375</v>
      </c>
      <c r="N5622" s="2">
        <v>42438.251180555555</v>
      </c>
      <c r="O5622">
        <v>200</v>
      </c>
      <c r="P5622">
        <v>35</v>
      </c>
      <c r="Q5622" s="1" t="s">
        <v>1325</v>
      </c>
      <c r="R5622" s="1" t="s">
        <v>1540</v>
      </c>
      <c r="S5622" s="1" t="s">
        <v>31</v>
      </c>
      <c r="T5622" s="3">
        <v>42419</v>
      </c>
      <c r="U5622" s="1" t="str">
        <f>IF(kiva_loans__muestra[[#This Row],[funded_amount]]=kiva_loans__muestra[[#This Row],[loan_amount]],"funded","unfunded")</f>
        <v>funded</v>
      </c>
      <c r="V5622" s="1" t="str">
        <f>IF(kiva_loans__muestra[[#This Row],[lender_count]]&gt;=50,"high","low")</f>
        <v>low</v>
      </c>
    </row>
    <row r="5623" spans="1:22" x14ac:dyDescent="0.25">
      <c r="A5623">
        <v>1025475</v>
      </c>
      <c r="B5623">
        <v>12000</v>
      </c>
      <c r="C5623">
        <v>12000</v>
      </c>
      <c r="D5623" s="1" t="s">
        <v>64</v>
      </c>
      <c r="E5623" s="1" t="s">
        <v>37</v>
      </c>
      <c r="F5623" s="1" t="s">
        <v>9879</v>
      </c>
      <c r="G5623" s="1" t="s">
        <v>3311</v>
      </c>
      <c r="H5623" s="1" t="s">
        <v>119</v>
      </c>
      <c r="I5623" s="1" t="s">
        <v>1956</v>
      </c>
      <c r="J5623" s="1" t="s">
        <v>270</v>
      </c>
      <c r="K5623">
        <v>2040</v>
      </c>
      <c r="L5623" s="2">
        <v>42419.370011574072</v>
      </c>
      <c r="M5623" s="2">
        <v>42394.375</v>
      </c>
      <c r="N5623" s="2">
        <v>42438.223414351851</v>
      </c>
      <c r="O5623">
        <v>140</v>
      </c>
      <c r="P5623">
        <v>37</v>
      </c>
      <c r="Q5623" s="1" t="s">
        <v>9880</v>
      </c>
      <c r="R5623" s="1" t="s">
        <v>54</v>
      </c>
      <c r="S5623" s="1" t="s">
        <v>31</v>
      </c>
      <c r="T5623" s="3">
        <v>42419</v>
      </c>
      <c r="U5623" s="1" t="str">
        <f>IF(kiva_loans__muestra[[#This Row],[funded_amount]]=kiva_loans__muestra[[#This Row],[loan_amount]],"funded","unfunded")</f>
        <v>funded</v>
      </c>
      <c r="V5623" s="1" t="str">
        <f>IF(kiva_loans__muestra[[#This Row],[lender_count]]&gt;=50,"high","low")</f>
        <v>low</v>
      </c>
    </row>
    <row r="5624" spans="1:22" x14ac:dyDescent="0.25">
      <c r="A5624">
        <v>1025879</v>
      </c>
      <c r="B5624">
        <v>5000</v>
      </c>
      <c r="C5624">
        <v>5000</v>
      </c>
      <c r="D5624" s="1" t="s">
        <v>63</v>
      </c>
      <c r="E5624" s="1" t="s">
        <v>27</v>
      </c>
      <c r="F5624" s="1" t="s">
        <v>9881</v>
      </c>
      <c r="G5624" s="1" t="s">
        <v>3276</v>
      </c>
      <c r="H5624" s="1" t="s">
        <v>225</v>
      </c>
      <c r="I5624" s="1" t="s">
        <v>1245</v>
      </c>
      <c r="J5624" s="1" t="s">
        <v>90</v>
      </c>
      <c r="K5624">
        <v>1880</v>
      </c>
      <c r="L5624" s="2">
        <v>42419.603194444448</v>
      </c>
      <c r="M5624" s="2">
        <v>42418.375</v>
      </c>
      <c r="N5624" s="2">
        <v>42437.907141203701</v>
      </c>
      <c r="O5624">
        <v>140</v>
      </c>
      <c r="P5624">
        <v>12</v>
      </c>
      <c r="Q5624" s="1" t="s">
        <v>2554</v>
      </c>
      <c r="R5624" s="1" t="s">
        <v>24</v>
      </c>
      <c r="S5624" s="1" t="s">
        <v>31</v>
      </c>
      <c r="T5624" s="3">
        <v>42419</v>
      </c>
      <c r="U5624" s="1" t="str">
        <f>IF(kiva_loans__muestra[[#This Row],[funded_amount]]=kiva_loans__muestra[[#This Row],[loan_amount]],"funded","unfunded")</f>
        <v>funded</v>
      </c>
      <c r="V5624" s="1" t="str">
        <f>IF(kiva_loans__muestra[[#This Row],[lender_count]]&gt;=50,"high","low")</f>
        <v>low</v>
      </c>
    </row>
    <row r="5625" spans="1:22" x14ac:dyDescent="0.25">
      <c r="A5625">
        <v>1025216</v>
      </c>
      <c r="B5625">
        <v>1750</v>
      </c>
      <c r="C5625">
        <v>1750</v>
      </c>
      <c r="D5625" s="1" t="s">
        <v>98</v>
      </c>
      <c r="E5625" s="1" t="s">
        <v>37</v>
      </c>
      <c r="F5625" s="1" t="s">
        <v>9882</v>
      </c>
      <c r="G5625" s="1" t="s">
        <v>3278</v>
      </c>
      <c r="H5625" s="1" t="s">
        <v>100</v>
      </c>
      <c r="I5625" s="1" t="s">
        <v>1312</v>
      </c>
      <c r="J5625" s="1" t="s">
        <v>101</v>
      </c>
      <c r="K5625">
        <v>1450</v>
      </c>
      <c r="L5625" s="2">
        <v>42419.139155092591</v>
      </c>
      <c r="M5625" s="2">
        <v>42411.375</v>
      </c>
      <c r="N5625" s="2">
        <v>42426.214097222219</v>
      </c>
      <c r="O5625">
        <v>80</v>
      </c>
      <c r="P5625">
        <v>7</v>
      </c>
      <c r="Q5625" s="1" t="s">
        <v>30</v>
      </c>
      <c r="R5625" s="1" t="s">
        <v>24</v>
      </c>
      <c r="S5625" s="1" t="s">
        <v>35</v>
      </c>
      <c r="T5625" s="3">
        <v>42419</v>
      </c>
      <c r="U5625" s="1" t="str">
        <f>IF(kiva_loans__muestra[[#This Row],[funded_amount]]=kiva_loans__muestra[[#This Row],[loan_amount]],"funded","unfunded")</f>
        <v>funded</v>
      </c>
      <c r="V5625" s="1" t="str">
        <f>IF(kiva_loans__muestra[[#This Row],[lender_count]]&gt;=50,"high","low")</f>
        <v>low</v>
      </c>
    </row>
    <row r="5626" spans="1:22" x14ac:dyDescent="0.25">
      <c r="A5626">
        <v>1025376</v>
      </c>
      <c r="B5626">
        <v>2000</v>
      </c>
      <c r="C5626">
        <v>2000</v>
      </c>
      <c r="D5626" s="1" t="s">
        <v>280</v>
      </c>
      <c r="E5626" s="1" t="s">
        <v>104</v>
      </c>
      <c r="F5626" s="1" t="s">
        <v>1342</v>
      </c>
      <c r="G5626" s="1" t="s">
        <v>3311</v>
      </c>
      <c r="H5626" s="1" t="s">
        <v>119</v>
      </c>
      <c r="I5626" s="1" t="s">
        <v>318</v>
      </c>
      <c r="J5626" s="1" t="s">
        <v>270</v>
      </c>
      <c r="K5626">
        <v>3110</v>
      </c>
      <c r="L5626" s="2">
        <v>42419.345300925925</v>
      </c>
      <c r="M5626" s="2">
        <v>42408.375</v>
      </c>
      <c r="N5626" s="2">
        <v>42424.870289351849</v>
      </c>
      <c r="O5626">
        <v>80</v>
      </c>
      <c r="P5626">
        <v>5</v>
      </c>
      <c r="Q5626" s="1" t="s">
        <v>30</v>
      </c>
      <c r="R5626" s="1" t="s">
        <v>133</v>
      </c>
      <c r="S5626" s="1" t="s">
        <v>31</v>
      </c>
      <c r="T5626" s="3">
        <v>42419</v>
      </c>
      <c r="U5626" s="1" t="str">
        <f>IF(kiva_loans__muestra[[#This Row],[funded_amount]]=kiva_loans__muestra[[#This Row],[loan_amount]],"funded","unfunded")</f>
        <v>funded</v>
      </c>
      <c r="V5626" s="1" t="str">
        <f>IF(kiva_loans__muestra[[#This Row],[lender_count]]&gt;=50,"high","low")</f>
        <v>low</v>
      </c>
    </row>
    <row r="5627" spans="1:22" x14ac:dyDescent="0.25">
      <c r="A5627">
        <v>1025984</v>
      </c>
      <c r="B5627">
        <v>19000</v>
      </c>
      <c r="C5627">
        <v>19000</v>
      </c>
      <c r="D5627" s="1" t="s">
        <v>46</v>
      </c>
      <c r="E5627" s="1" t="s">
        <v>46</v>
      </c>
      <c r="F5627" s="1" t="s">
        <v>9883</v>
      </c>
      <c r="G5627" s="1" t="s">
        <v>3427</v>
      </c>
      <c r="H5627" s="1" t="s">
        <v>185</v>
      </c>
      <c r="I5627" s="1" t="s">
        <v>2017</v>
      </c>
      <c r="J5627" s="1" t="s">
        <v>187</v>
      </c>
      <c r="K5627">
        <v>1540</v>
      </c>
      <c r="L5627" s="2">
        <v>42419.909884259258</v>
      </c>
      <c r="M5627" s="2">
        <v>42398.375</v>
      </c>
      <c r="N5627" s="2">
        <v>42447.856956018521</v>
      </c>
      <c r="O5627">
        <v>270</v>
      </c>
      <c r="P5627">
        <v>68</v>
      </c>
      <c r="Q5627" s="1" t="s">
        <v>7260</v>
      </c>
      <c r="R5627" s="1" t="s">
        <v>24</v>
      </c>
      <c r="S5627" s="1" t="s">
        <v>31</v>
      </c>
      <c r="T5627" s="3">
        <v>42419</v>
      </c>
      <c r="U5627" s="1" t="str">
        <f>IF(kiva_loans__muestra[[#This Row],[funded_amount]]=kiva_loans__muestra[[#This Row],[loan_amount]],"funded","unfunded")</f>
        <v>funded</v>
      </c>
      <c r="V5627" s="1" t="str">
        <f>IF(kiva_loans__muestra[[#This Row],[lender_count]]&gt;=50,"high","low")</f>
        <v>high</v>
      </c>
    </row>
    <row r="5628" spans="1:22" x14ac:dyDescent="0.25">
      <c r="A5628">
        <v>1025541</v>
      </c>
      <c r="B5628">
        <v>1750</v>
      </c>
      <c r="C5628">
        <v>1750</v>
      </c>
      <c r="D5628" s="1" t="s">
        <v>280</v>
      </c>
      <c r="E5628" s="1" t="s">
        <v>104</v>
      </c>
      <c r="F5628" s="1" t="s">
        <v>1832</v>
      </c>
      <c r="G5628" s="1" t="s">
        <v>3311</v>
      </c>
      <c r="H5628" s="1" t="s">
        <v>119</v>
      </c>
      <c r="I5628" s="1" t="s">
        <v>727</v>
      </c>
      <c r="J5628" s="1" t="s">
        <v>270</v>
      </c>
      <c r="K5628">
        <v>3110</v>
      </c>
      <c r="L5628" s="2">
        <v>42419.389328703706</v>
      </c>
      <c r="M5628" s="2">
        <v>42405.375</v>
      </c>
      <c r="N5628" s="2">
        <v>42431.169722222221</v>
      </c>
      <c r="O5628">
        <v>80</v>
      </c>
      <c r="P5628">
        <v>5</v>
      </c>
      <c r="Q5628" s="1" t="s">
        <v>30</v>
      </c>
      <c r="R5628" s="1" t="s">
        <v>135</v>
      </c>
      <c r="S5628" s="1" t="s">
        <v>31</v>
      </c>
      <c r="T5628" s="3">
        <v>42419</v>
      </c>
      <c r="U5628" s="1" t="str">
        <f>IF(kiva_loans__muestra[[#This Row],[funded_amount]]=kiva_loans__muestra[[#This Row],[loan_amount]],"funded","unfunded")</f>
        <v>funded</v>
      </c>
      <c r="V5628" s="1" t="str">
        <f>IF(kiva_loans__muestra[[#This Row],[lender_count]]&gt;=50,"high","low")</f>
        <v>low</v>
      </c>
    </row>
    <row r="5629" spans="1:22" x14ac:dyDescent="0.25">
      <c r="A5629">
        <v>1025439</v>
      </c>
      <c r="B5629">
        <v>3750</v>
      </c>
      <c r="C5629">
        <v>3750</v>
      </c>
      <c r="D5629" s="1" t="s">
        <v>53</v>
      </c>
      <c r="E5629" s="1" t="s">
        <v>32</v>
      </c>
      <c r="F5629" s="1" t="s">
        <v>9884</v>
      </c>
      <c r="G5629" s="1" t="s">
        <v>3278</v>
      </c>
      <c r="H5629" s="1" t="s">
        <v>100</v>
      </c>
      <c r="I5629" s="1" t="s">
        <v>657</v>
      </c>
      <c r="J5629" s="1" t="s">
        <v>101</v>
      </c>
      <c r="K5629">
        <v>1450</v>
      </c>
      <c r="L5629" s="2">
        <v>42419.36178240741</v>
      </c>
      <c r="M5629" s="2">
        <v>42398.375</v>
      </c>
      <c r="N5629" s="2">
        <v>42425.099421296298</v>
      </c>
      <c r="O5629">
        <v>80</v>
      </c>
      <c r="P5629">
        <v>8</v>
      </c>
      <c r="Q5629" s="1" t="s">
        <v>80</v>
      </c>
      <c r="R5629" s="1" t="s">
        <v>24</v>
      </c>
      <c r="S5629" s="1" t="s">
        <v>35</v>
      </c>
      <c r="T5629" s="3">
        <v>42419</v>
      </c>
      <c r="U5629" s="1" t="str">
        <f>IF(kiva_loans__muestra[[#This Row],[funded_amount]]=kiva_loans__muestra[[#This Row],[loan_amount]],"funded","unfunded")</f>
        <v>funded</v>
      </c>
      <c r="V5629" s="1" t="str">
        <f>IF(kiva_loans__muestra[[#This Row],[lender_count]]&gt;=50,"high","low")</f>
        <v>low</v>
      </c>
    </row>
    <row r="5630" spans="1:22" x14ac:dyDescent="0.25">
      <c r="A5630">
        <v>1026242</v>
      </c>
      <c r="B5630">
        <v>30000</v>
      </c>
      <c r="C5630">
        <v>30000</v>
      </c>
      <c r="D5630" s="1" t="s">
        <v>56</v>
      </c>
      <c r="E5630" s="1" t="s">
        <v>32</v>
      </c>
      <c r="F5630" s="1" t="s">
        <v>9885</v>
      </c>
      <c r="G5630" s="1" t="s">
        <v>3444</v>
      </c>
      <c r="H5630" s="1" t="s">
        <v>141</v>
      </c>
      <c r="I5630" s="1" t="s">
        <v>928</v>
      </c>
      <c r="J5630" s="1" t="s">
        <v>90</v>
      </c>
      <c r="K5630">
        <v>800</v>
      </c>
      <c r="L5630" s="2">
        <v>42421.50440972222</v>
      </c>
      <c r="M5630" s="2">
        <v>42391.375</v>
      </c>
      <c r="N5630" s="2">
        <v>42451.092465277776</v>
      </c>
      <c r="O5630">
        <v>270</v>
      </c>
      <c r="P5630">
        <v>106</v>
      </c>
      <c r="Q5630" s="1" t="s">
        <v>9886</v>
      </c>
      <c r="R5630" s="1" t="s">
        <v>24</v>
      </c>
      <c r="S5630" s="1" t="s">
        <v>31</v>
      </c>
      <c r="T5630" s="3">
        <v>42421</v>
      </c>
      <c r="U5630" s="1" t="str">
        <f>IF(kiva_loans__muestra[[#This Row],[funded_amount]]=kiva_loans__muestra[[#This Row],[loan_amount]],"funded","unfunded")</f>
        <v>funded</v>
      </c>
      <c r="V5630" s="1" t="str">
        <f>IF(kiva_loans__muestra[[#This Row],[lender_count]]&gt;=50,"high","low")</f>
        <v>high</v>
      </c>
    </row>
    <row r="5631" spans="1:22" x14ac:dyDescent="0.25">
      <c r="A5631">
        <v>1026248</v>
      </c>
      <c r="B5631">
        <v>6250</v>
      </c>
      <c r="C5631">
        <v>6250</v>
      </c>
      <c r="D5631" s="1" t="s">
        <v>630</v>
      </c>
      <c r="E5631" s="1" t="s">
        <v>74</v>
      </c>
      <c r="F5631" s="1" t="s">
        <v>2209</v>
      </c>
      <c r="G5631" s="1" t="s">
        <v>3467</v>
      </c>
      <c r="H5631" s="1" t="s">
        <v>634</v>
      </c>
      <c r="I5631" s="1" t="s">
        <v>30</v>
      </c>
      <c r="J5631" s="1" t="s">
        <v>636</v>
      </c>
      <c r="K5631">
        <v>3570</v>
      </c>
      <c r="L5631" s="2">
        <v>42421.765879629631</v>
      </c>
      <c r="M5631" s="2">
        <v>42391.375</v>
      </c>
      <c r="N5631" s="2">
        <v>42450.631909722222</v>
      </c>
      <c r="O5631">
        <v>140</v>
      </c>
      <c r="P5631">
        <v>24</v>
      </c>
      <c r="Q5631" s="1" t="s">
        <v>1868</v>
      </c>
      <c r="R5631" s="1" t="s">
        <v>92</v>
      </c>
      <c r="S5631" s="1" t="s">
        <v>31</v>
      </c>
      <c r="T5631" s="3">
        <v>42421</v>
      </c>
      <c r="U5631" s="1" t="str">
        <f>IF(kiva_loans__muestra[[#This Row],[funded_amount]]=kiva_loans__muestra[[#This Row],[loan_amount]],"funded","unfunded")</f>
        <v>funded</v>
      </c>
      <c r="V5631" s="1" t="str">
        <f>IF(kiva_loans__muestra[[#This Row],[lender_count]]&gt;=50,"high","low")</f>
        <v>low</v>
      </c>
    </row>
    <row r="5632" spans="1:22" x14ac:dyDescent="0.25">
      <c r="A5632">
        <v>1026249</v>
      </c>
      <c r="B5632">
        <v>4000</v>
      </c>
      <c r="C5632">
        <v>4000</v>
      </c>
      <c r="D5632" s="1" t="s">
        <v>27</v>
      </c>
      <c r="E5632" s="1" t="s">
        <v>27</v>
      </c>
      <c r="F5632" s="1" t="s">
        <v>9887</v>
      </c>
      <c r="G5632" s="1" t="s">
        <v>3278</v>
      </c>
      <c r="H5632" s="1" t="s">
        <v>100</v>
      </c>
      <c r="I5632" s="1" t="s">
        <v>1805</v>
      </c>
      <c r="J5632" s="1" t="s">
        <v>101</v>
      </c>
      <c r="K5632">
        <v>1440</v>
      </c>
      <c r="L5632" s="2">
        <v>42421.766064814816</v>
      </c>
      <c r="M5632" s="2">
        <v>42416.375</v>
      </c>
      <c r="N5632" s="2">
        <v>42428.040960648148</v>
      </c>
      <c r="O5632">
        <v>80</v>
      </c>
      <c r="P5632">
        <v>3</v>
      </c>
      <c r="Q5632" s="1" t="s">
        <v>30</v>
      </c>
      <c r="R5632" s="1" t="s">
        <v>24</v>
      </c>
      <c r="S5632" s="1" t="s">
        <v>35</v>
      </c>
      <c r="T5632" s="3">
        <v>42421</v>
      </c>
      <c r="U5632" s="1" t="str">
        <f>IF(kiva_loans__muestra[[#This Row],[funded_amount]]=kiva_loans__muestra[[#This Row],[loan_amount]],"funded","unfunded")</f>
        <v>funded</v>
      </c>
      <c r="V5632" s="1" t="str">
        <f>IF(kiva_loans__muestra[[#This Row],[lender_count]]&gt;=50,"high","low")</f>
        <v>low</v>
      </c>
    </row>
    <row r="5633" spans="1:22" x14ac:dyDescent="0.25">
      <c r="A5633">
        <v>1026259</v>
      </c>
      <c r="B5633">
        <v>30000</v>
      </c>
      <c r="C5633">
        <v>30000</v>
      </c>
      <c r="D5633" s="1" t="s">
        <v>45</v>
      </c>
      <c r="E5633" s="1" t="s">
        <v>46</v>
      </c>
      <c r="F5633" s="1" t="s">
        <v>9888</v>
      </c>
      <c r="G5633" s="1" t="s">
        <v>3307</v>
      </c>
      <c r="H5633" s="1" t="s">
        <v>412</v>
      </c>
      <c r="I5633" s="1" t="s">
        <v>1185</v>
      </c>
      <c r="J5633" s="1" t="s">
        <v>413</v>
      </c>
      <c r="K5633">
        <v>1630</v>
      </c>
      <c r="L5633" s="2">
        <v>42421.841967592591</v>
      </c>
      <c r="M5633" s="2">
        <v>42412.375</v>
      </c>
      <c r="N5633" s="2">
        <v>42450.51290509259</v>
      </c>
      <c r="O5633">
        <v>80</v>
      </c>
      <c r="P5633">
        <v>89</v>
      </c>
      <c r="Q5633" s="1" t="s">
        <v>872</v>
      </c>
      <c r="R5633" s="1" t="s">
        <v>9889</v>
      </c>
      <c r="S5633" s="1" t="s">
        <v>31</v>
      </c>
      <c r="T5633" s="3">
        <v>42421</v>
      </c>
      <c r="U5633" s="1" t="str">
        <f>IF(kiva_loans__muestra[[#This Row],[funded_amount]]=kiva_loans__muestra[[#This Row],[loan_amount]],"funded","unfunded")</f>
        <v>funded</v>
      </c>
      <c r="V5633" s="1" t="str">
        <f>IF(kiva_loans__muestra[[#This Row],[lender_count]]&gt;=50,"high","low")</f>
        <v>high</v>
      </c>
    </row>
    <row r="5634" spans="1:22" x14ac:dyDescent="0.25">
      <c r="A5634">
        <v>1027049</v>
      </c>
      <c r="B5634">
        <v>13000</v>
      </c>
      <c r="C5634">
        <v>13000</v>
      </c>
      <c r="D5634" s="1" t="s">
        <v>491</v>
      </c>
      <c r="E5634" s="1" t="s">
        <v>62</v>
      </c>
      <c r="F5634" s="1" t="s">
        <v>3154</v>
      </c>
      <c r="G5634" s="1" t="s">
        <v>3276</v>
      </c>
      <c r="H5634" s="1" t="s">
        <v>225</v>
      </c>
      <c r="I5634" s="1" t="s">
        <v>1326</v>
      </c>
      <c r="J5634" s="1" t="s">
        <v>90</v>
      </c>
      <c r="K5634">
        <v>1880</v>
      </c>
      <c r="L5634" s="2">
        <v>42423.032222222224</v>
      </c>
      <c r="M5634" s="2">
        <v>42418.375</v>
      </c>
      <c r="N5634" s="2">
        <v>42424.800162037034</v>
      </c>
      <c r="O5634">
        <v>170</v>
      </c>
      <c r="P5634">
        <v>27</v>
      </c>
      <c r="Q5634" s="1" t="s">
        <v>9890</v>
      </c>
      <c r="R5634" s="1" t="s">
        <v>24</v>
      </c>
      <c r="S5634" s="1" t="s">
        <v>31</v>
      </c>
      <c r="T5634" s="3">
        <v>42422</v>
      </c>
      <c r="U5634" s="1" t="str">
        <f>IF(kiva_loans__muestra[[#This Row],[funded_amount]]=kiva_loans__muestra[[#This Row],[loan_amount]],"funded","unfunded")</f>
        <v>funded</v>
      </c>
      <c r="V5634" s="1" t="str">
        <f>IF(kiva_loans__muestra[[#This Row],[lender_count]]&gt;=50,"high","low")</f>
        <v>low</v>
      </c>
    </row>
    <row r="5635" spans="1:22" x14ac:dyDescent="0.25">
      <c r="A5635">
        <v>1026573</v>
      </c>
      <c r="B5635">
        <v>5500</v>
      </c>
      <c r="C5635">
        <v>5500</v>
      </c>
      <c r="D5635" s="1" t="s">
        <v>124</v>
      </c>
      <c r="E5635" s="1" t="s">
        <v>125</v>
      </c>
      <c r="F5635" s="1" t="s">
        <v>9891</v>
      </c>
      <c r="G5635" s="1" t="s">
        <v>3630</v>
      </c>
      <c r="H5635" s="1" t="s">
        <v>441</v>
      </c>
      <c r="I5635" s="1" t="s">
        <v>1151</v>
      </c>
      <c r="J5635" s="1" t="s">
        <v>442</v>
      </c>
      <c r="K5635">
        <v>4060</v>
      </c>
      <c r="L5635" s="2">
        <v>42422.385011574072</v>
      </c>
      <c r="M5635" s="2">
        <v>42409.375</v>
      </c>
      <c r="N5635" s="2">
        <v>42438.229490740741</v>
      </c>
      <c r="O5635">
        <v>360</v>
      </c>
      <c r="P5635">
        <v>22</v>
      </c>
      <c r="Q5635" s="1" t="s">
        <v>1071</v>
      </c>
      <c r="R5635" s="1" t="s">
        <v>24</v>
      </c>
      <c r="S5635" s="1" t="s">
        <v>35</v>
      </c>
      <c r="T5635" s="3">
        <v>42422</v>
      </c>
      <c r="U5635" s="1" t="str">
        <f>IF(kiva_loans__muestra[[#This Row],[funded_amount]]=kiva_loans__muestra[[#This Row],[loan_amount]],"funded","unfunded")</f>
        <v>funded</v>
      </c>
      <c r="V5635" s="1" t="str">
        <f>IF(kiva_loans__muestra[[#This Row],[lender_count]]&gt;=50,"high","low")</f>
        <v>low</v>
      </c>
    </row>
    <row r="5636" spans="1:22" x14ac:dyDescent="0.25">
      <c r="A5636">
        <v>1026625</v>
      </c>
      <c r="B5636">
        <v>10000</v>
      </c>
      <c r="C5636">
        <v>10000</v>
      </c>
      <c r="D5636" s="1" t="s">
        <v>64</v>
      </c>
      <c r="E5636" s="1" t="s">
        <v>37</v>
      </c>
      <c r="F5636" s="1" t="s">
        <v>1625</v>
      </c>
      <c r="G5636" s="1" t="s">
        <v>3263</v>
      </c>
      <c r="H5636" s="1" t="s">
        <v>33</v>
      </c>
      <c r="I5636" s="1" t="s">
        <v>1513</v>
      </c>
      <c r="J5636" s="1" t="s">
        <v>34</v>
      </c>
      <c r="K5636">
        <v>2020</v>
      </c>
      <c r="L5636" s="2">
        <v>42422.410891203705</v>
      </c>
      <c r="M5636" s="2">
        <v>42425.375</v>
      </c>
      <c r="N5636" s="2">
        <v>42438.228680555556</v>
      </c>
      <c r="O5636">
        <v>110</v>
      </c>
      <c r="P5636">
        <v>23</v>
      </c>
      <c r="Q5636" s="1" t="s">
        <v>9892</v>
      </c>
      <c r="R5636" s="1" t="s">
        <v>9893</v>
      </c>
      <c r="S5636" s="1" t="s">
        <v>25</v>
      </c>
      <c r="T5636" s="3">
        <v>42422</v>
      </c>
      <c r="U5636" s="1" t="str">
        <f>IF(kiva_loans__muestra[[#This Row],[funded_amount]]=kiva_loans__muestra[[#This Row],[loan_amount]],"funded","unfunded")</f>
        <v>funded</v>
      </c>
      <c r="V5636" s="1" t="str">
        <f>IF(kiva_loans__muestra[[#This Row],[lender_count]]&gt;=50,"high","low")</f>
        <v>low</v>
      </c>
    </row>
    <row r="5637" spans="1:22" x14ac:dyDescent="0.25">
      <c r="A5637">
        <v>1026750</v>
      </c>
      <c r="B5637">
        <v>2750</v>
      </c>
      <c r="C5637">
        <v>2750</v>
      </c>
      <c r="D5637" s="1" t="s">
        <v>64</v>
      </c>
      <c r="E5637" s="1" t="s">
        <v>37</v>
      </c>
      <c r="F5637" s="1" t="s">
        <v>249</v>
      </c>
      <c r="G5637" s="1" t="s">
        <v>3278</v>
      </c>
      <c r="H5637" s="1" t="s">
        <v>100</v>
      </c>
      <c r="I5637" s="1" t="s">
        <v>1381</v>
      </c>
      <c r="J5637" s="1" t="s">
        <v>101</v>
      </c>
      <c r="K5637">
        <v>1450</v>
      </c>
      <c r="L5637" s="2">
        <v>42422.526226851849</v>
      </c>
      <c r="M5637" s="2">
        <v>42412.375</v>
      </c>
      <c r="N5637" s="2">
        <v>42427.542951388888</v>
      </c>
      <c r="O5637">
        <v>80</v>
      </c>
      <c r="P5637">
        <v>1</v>
      </c>
      <c r="Q5637" s="1" t="s">
        <v>30</v>
      </c>
      <c r="R5637" s="1" t="s">
        <v>24</v>
      </c>
      <c r="S5637" s="1" t="s">
        <v>35</v>
      </c>
      <c r="T5637" s="3">
        <v>42422</v>
      </c>
      <c r="U5637" s="1" t="str">
        <f>IF(kiva_loans__muestra[[#This Row],[funded_amount]]=kiva_loans__muestra[[#This Row],[loan_amount]],"funded","unfunded")</f>
        <v>funded</v>
      </c>
      <c r="V5637" s="1" t="str">
        <f>IF(kiva_loans__muestra[[#This Row],[lender_count]]&gt;=50,"high","low")</f>
        <v>low</v>
      </c>
    </row>
    <row r="5638" spans="1:22" x14ac:dyDescent="0.25">
      <c r="A5638">
        <v>1026538</v>
      </c>
      <c r="B5638">
        <v>2000</v>
      </c>
      <c r="C5638">
        <v>2000</v>
      </c>
      <c r="D5638" s="1" t="s">
        <v>75</v>
      </c>
      <c r="E5638" s="1" t="s">
        <v>27</v>
      </c>
      <c r="F5638" s="1" t="s">
        <v>1099</v>
      </c>
      <c r="G5638" s="1" t="s">
        <v>3278</v>
      </c>
      <c r="H5638" s="1" t="s">
        <v>100</v>
      </c>
      <c r="I5638" s="1" t="s">
        <v>1312</v>
      </c>
      <c r="J5638" s="1" t="s">
        <v>101</v>
      </c>
      <c r="K5638">
        <v>1450</v>
      </c>
      <c r="L5638" s="2">
        <v>42422.364930555559</v>
      </c>
      <c r="M5638" s="2">
        <v>42397.375</v>
      </c>
      <c r="N5638" s="2">
        <v>42427.972812499997</v>
      </c>
      <c r="O5638">
        <v>110</v>
      </c>
      <c r="P5638">
        <v>7</v>
      </c>
      <c r="Q5638" s="1" t="s">
        <v>30</v>
      </c>
      <c r="R5638" s="1" t="s">
        <v>24</v>
      </c>
      <c r="S5638" s="1" t="s">
        <v>35</v>
      </c>
      <c r="T5638" s="3">
        <v>42422</v>
      </c>
      <c r="U5638" s="1" t="str">
        <f>IF(kiva_loans__muestra[[#This Row],[funded_amount]]=kiva_loans__muestra[[#This Row],[loan_amount]],"funded","unfunded")</f>
        <v>funded</v>
      </c>
      <c r="V5638" s="1" t="str">
        <f>IF(kiva_loans__muestra[[#This Row],[lender_count]]&gt;=50,"high","low")</f>
        <v>low</v>
      </c>
    </row>
    <row r="5639" spans="1:22" x14ac:dyDescent="0.25">
      <c r="A5639">
        <v>1026387</v>
      </c>
      <c r="B5639">
        <v>3250</v>
      </c>
      <c r="C5639">
        <v>3250</v>
      </c>
      <c r="D5639" s="1" t="s">
        <v>158</v>
      </c>
      <c r="E5639" s="1" t="s">
        <v>27</v>
      </c>
      <c r="F5639" s="1" t="s">
        <v>9894</v>
      </c>
      <c r="G5639" s="1" t="s">
        <v>3278</v>
      </c>
      <c r="H5639" s="1" t="s">
        <v>100</v>
      </c>
      <c r="I5639" s="1" t="s">
        <v>1295</v>
      </c>
      <c r="J5639" s="1" t="s">
        <v>101</v>
      </c>
      <c r="K5639">
        <v>1250</v>
      </c>
      <c r="L5639" s="2">
        <v>42422.216793981483</v>
      </c>
      <c r="M5639" s="2">
        <v>42390.375</v>
      </c>
      <c r="N5639" s="2">
        <v>42438.172858796293</v>
      </c>
      <c r="O5639">
        <v>120</v>
      </c>
      <c r="P5639">
        <v>5</v>
      </c>
      <c r="Q5639" s="1" t="s">
        <v>997</v>
      </c>
      <c r="R5639" s="1" t="s">
        <v>24</v>
      </c>
      <c r="S5639" s="1" t="s">
        <v>35</v>
      </c>
      <c r="T5639" s="3">
        <v>42422</v>
      </c>
      <c r="U5639" s="1" t="str">
        <f>IF(kiva_loans__muestra[[#This Row],[funded_amount]]=kiva_loans__muestra[[#This Row],[loan_amount]],"funded","unfunded")</f>
        <v>funded</v>
      </c>
      <c r="V5639" s="1" t="str">
        <f>IF(kiva_loans__muestra[[#This Row],[lender_count]]&gt;=50,"high","low")</f>
        <v>low</v>
      </c>
    </row>
    <row r="5640" spans="1:22" x14ac:dyDescent="0.25">
      <c r="A5640">
        <v>1026513</v>
      </c>
      <c r="B5640">
        <v>3500</v>
      </c>
      <c r="C5640">
        <v>3500</v>
      </c>
      <c r="D5640" s="1" t="s">
        <v>173</v>
      </c>
      <c r="E5640" s="1" t="s">
        <v>38</v>
      </c>
      <c r="F5640" s="1" t="s">
        <v>9895</v>
      </c>
      <c r="G5640" s="1" t="s">
        <v>3303</v>
      </c>
      <c r="H5640" s="1" t="s">
        <v>28</v>
      </c>
      <c r="I5640" s="1" t="s">
        <v>39</v>
      </c>
      <c r="J5640" s="1" t="s">
        <v>29</v>
      </c>
      <c r="K5640">
        <v>2470</v>
      </c>
      <c r="L5640" s="2">
        <v>42422.353043981479</v>
      </c>
      <c r="M5640" s="2">
        <v>42417.375</v>
      </c>
      <c r="N5640" s="2">
        <v>42427.918495370373</v>
      </c>
      <c r="O5640">
        <v>130</v>
      </c>
      <c r="P5640">
        <v>9</v>
      </c>
      <c r="Q5640" s="1" t="s">
        <v>366</v>
      </c>
      <c r="R5640" s="1" t="s">
        <v>24</v>
      </c>
      <c r="S5640" s="1" t="s">
        <v>31</v>
      </c>
      <c r="T5640" s="3">
        <v>42422</v>
      </c>
      <c r="U5640" s="1" t="str">
        <f>IF(kiva_loans__muestra[[#This Row],[funded_amount]]=kiva_loans__muestra[[#This Row],[loan_amount]],"funded","unfunded")</f>
        <v>funded</v>
      </c>
      <c r="V5640" s="1" t="str">
        <f>IF(kiva_loans__muestra[[#This Row],[lender_count]]&gt;=50,"high","low")</f>
        <v>low</v>
      </c>
    </row>
    <row r="5641" spans="1:22" x14ac:dyDescent="0.25">
      <c r="A5641">
        <v>1026728</v>
      </c>
      <c r="B5641">
        <v>2250</v>
      </c>
      <c r="C5641">
        <v>2250</v>
      </c>
      <c r="D5641" s="1" t="s">
        <v>45</v>
      </c>
      <c r="E5641" s="1" t="s">
        <v>46</v>
      </c>
      <c r="F5641" s="1" t="s">
        <v>9896</v>
      </c>
      <c r="G5641" s="1" t="s">
        <v>3278</v>
      </c>
      <c r="H5641" s="1" t="s">
        <v>100</v>
      </c>
      <c r="I5641" s="1" t="s">
        <v>1381</v>
      </c>
      <c r="J5641" s="1" t="s">
        <v>101</v>
      </c>
      <c r="K5641">
        <v>1450</v>
      </c>
      <c r="L5641" s="2">
        <v>42422.507696759261</v>
      </c>
      <c r="M5641" s="2">
        <v>42415.375</v>
      </c>
      <c r="N5641" s="2">
        <v>42427.542951388888</v>
      </c>
      <c r="O5641">
        <v>80</v>
      </c>
      <c r="P5641">
        <v>1</v>
      </c>
      <c r="Q5641" s="1" t="s">
        <v>30</v>
      </c>
      <c r="R5641" s="1" t="s">
        <v>24</v>
      </c>
      <c r="S5641" s="1" t="s">
        <v>35</v>
      </c>
      <c r="T5641" s="3">
        <v>42422</v>
      </c>
      <c r="U5641" s="1" t="str">
        <f>IF(kiva_loans__muestra[[#This Row],[funded_amount]]=kiva_loans__muestra[[#This Row],[loan_amount]],"funded","unfunded")</f>
        <v>funded</v>
      </c>
      <c r="V5641" s="1" t="str">
        <f>IF(kiva_loans__muestra[[#This Row],[lender_count]]&gt;=50,"high","low")</f>
        <v>low</v>
      </c>
    </row>
    <row r="5642" spans="1:22" x14ac:dyDescent="0.25">
      <c r="A5642">
        <v>1026398</v>
      </c>
      <c r="B5642">
        <v>1750</v>
      </c>
      <c r="C5642">
        <v>1750</v>
      </c>
      <c r="D5642" s="1" t="s">
        <v>98</v>
      </c>
      <c r="E5642" s="1" t="s">
        <v>37</v>
      </c>
      <c r="F5642" s="1" t="s">
        <v>2044</v>
      </c>
      <c r="G5642" s="1" t="s">
        <v>3278</v>
      </c>
      <c r="H5642" s="1" t="s">
        <v>100</v>
      </c>
      <c r="I5642" s="1" t="s">
        <v>1307</v>
      </c>
      <c r="J5642" s="1" t="s">
        <v>101</v>
      </c>
      <c r="K5642">
        <v>1450</v>
      </c>
      <c r="L5642" s="2">
        <v>42422.225162037037</v>
      </c>
      <c r="M5642" s="2">
        <v>42412.375</v>
      </c>
      <c r="N5642" s="2">
        <v>42427.052731481483</v>
      </c>
      <c r="O5642">
        <v>80</v>
      </c>
      <c r="P5642">
        <v>5</v>
      </c>
      <c r="Q5642" s="1" t="s">
        <v>80</v>
      </c>
      <c r="R5642" s="1" t="s">
        <v>24</v>
      </c>
      <c r="S5642" s="1" t="s">
        <v>35</v>
      </c>
      <c r="T5642" s="3">
        <v>42422</v>
      </c>
      <c r="U5642" s="1" t="str">
        <f>IF(kiva_loans__muestra[[#This Row],[funded_amount]]=kiva_loans__muestra[[#This Row],[loan_amount]],"funded","unfunded")</f>
        <v>funded</v>
      </c>
      <c r="V5642" s="1" t="str">
        <f>IF(kiva_loans__muestra[[#This Row],[lender_count]]&gt;=50,"high","low")</f>
        <v>low</v>
      </c>
    </row>
    <row r="5643" spans="1:22" x14ac:dyDescent="0.25">
      <c r="A5643">
        <v>1026353</v>
      </c>
      <c r="B5643">
        <v>2250</v>
      </c>
      <c r="C5643">
        <v>2250</v>
      </c>
      <c r="D5643" s="1" t="s">
        <v>75</v>
      </c>
      <c r="E5643" s="1" t="s">
        <v>27</v>
      </c>
      <c r="F5643" s="1" t="s">
        <v>2739</v>
      </c>
      <c r="G5643" s="1" t="s">
        <v>3278</v>
      </c>
      <c r="H5643" s="1" t="s">
        <v>100</v>
      </c>
      <c r="I5643" s="1" t="s">
        <v>1307</v>
      </c>
      <c r="J5643" s="1" t="s">
        <v>101</v>
      </c>
      <c r="K5643">
        <v>1450</v>
      </c>
      <c r="L5643" s="2">
        <v>42422.193009259259</v>
      </c>
      <c r="M5643" s="2">
        <v>42405.375</v>
      </c>
      <c r="N5643" s="2">
        <v>42428.163136574076</v>
      </c>
      <c r="O5643">
        <v>100</v>
      </c>
      <c r="P5643">
        <v>5</v>
      </c>
      <c r="Q5643" s="1" t="s">
        <v>30</v>
      </c>
      <c r="R5643" s="1" t="s">
        <v>24</v>
      </c>
      <c r="S5643" s="1" t="s">
        <v>35</v>
      </c>
      <c r="T5643" s="3">
        <v>42422</v>
      </c>
      <c r="U5643" s="1" t="str">
        <f>IF(kiva_loans__muestra[[#This Row],[funded_amount]]=kiva_loans__muestra[[#This Row],[loan_amount]],"funded","unfunded")</f>
        <v>funded</v>
      </c>
      <c r="V5643" s="1" t="str">
        <f>IF(kiva_loans__muestra[[#This Row],[lender_count]]&gt;=50,"high","low")</f>
        <v>low</v>
      </c>
    </row>
    <row r="5644" spans="1:22" x14ac:dyDescent="0.25">
      <c r="A5644">
        <v>1026364</v>
      </c>
      <c r="B5644">
        <v>4250</v>
      </c>
      <c r="C5644">
        <v>4250</v>
      </c>
      <c r="D5644" s="1" t="s">
        <v>45</v>
      </c>
      <c r="E5644" s="1" t="s">
        <v>46</v>
      </c>
      <c r="F5644" s="1" t="s">
        <v>9897</v>
      </c>
      <c r="G5644" s="1" t="s">
        <v>3278</v>
      </c>
      <c r="H5644" s="1" t="s">
        <v>100</v>
      </c>
      <c r="I5644" s="1" t="s">
        <v>111</v>
      </c>
      <c r="J5644" s="1" t="s">
        <v>101</v>
      </c>
      <c r="K5644">
        <v>1450</v>
      </c>
      <c r="L5644" s="2">
        <v>42422.203796296293</v>
      </c>
      <c r="M5644" s="2">
        <v>42411.375</v>
      </c>
      <c r="N5644" s="2">
        <v>42427.538726851853</v>
      </c>
      <c r="O5644">
        <v>80</v>
      </c>
      <c r="P5644">
        <v>7</v>
      </c>
      <c r="Q5644" s="1" t="s">
        <v>30</v>
      </c>
      <c r="R5644" s="1" t="s">
        <v>24</v>
      </c>
      <c r="S5644" s="1" t="s">
        <v>35</v>
      </c>
      <c r="T5644" s="3">
        <v>42422</v>
      </c>
      <c r="U5644" s="1" t="str">
        <f>IF(kiva_loans__muestra[[#This Row],[funded_amount]]=kiva_loans__muestra[[#This Row],[loan_amount]],"funded","unfunded")</f>
        <v>funded</v>
      </c>
      <c r="V5644" s="1" t="str">
        <f>IF(kiva_loans__muestra[[#This Row],[lender_count]]&gt;=50,"high","low")</f>
        <v>low</v>
      </c>
    </row>
    <row r="5645" spans="1:22" x14ac:dyDescent="0.25">
      <c r="A5645">
        <v>1026876</v>
      </c>
      <c r="B5645">
        <v>15000</v>
      </c>
      <c r="C5645">
        <v>15000</v>
      </c>
      <c r="D5645" s="1" t="s">
        <v>333</v>
      </c>
      <c r="E5645" s="1" t="s">
        <v>37</v>
      </c>
      <c r="F5645" s="1" t="s">
        <v>9898</v>
      </c>
      <c r="G5645" s="1" t="s">
        <v>3276</v>
      </c>
      <c r="H5645" s="1" t="s">
        <v>225</v>
      </c>
      <c r="I5645" s="1" t="s">
        <v>430</v>
      </c>
      <c r="J5645" s="1" t="s">
        <v>90</v>
      </c>
      <c r="K5645">
        <v>1590</v>
      </c>
      <c r="L5645" s="2">
        <v>42422.656863425924</v>
      </c>
      <c r="M5645" s="2">
        <v>42402.375</v>
      </c>
      <c r="N5645" s="2">
        <v>42438.100636574076</v>
      </c>
      <c r="O5645">
        <v>130</v>
      </c>
      <c r="P5645">
        <v>35</v>
      </c>
      <c r="Q5645" s="1" t="s">
        <v>7680</v>
      </c>
      <c r="R5645" s="1" t="s">
        <v>24</v>
      </c>
      <c r="S5645" s="1" t="s">
        <v>25</v>
      </c>
      <c r="T5645" s="3">
        <v>42422</v>
      </c>
      <c r="U5645" s="1" t="str">
        <f>IF(kiva_loans__muestra[[#This Row],[funded_amount]]=kiva_loans__muestra[[#This Row],[loan_amount]],"funded","unfunded")</f>
        <v>funded</v>
      </c>
      <c r="V5645" s="1" t="str">
        <f>IF(kiva_loans__muestra[[#This Row],[lender_count]]&gt;=50,"high","low")</f>
        <v>low</v>
      </c>
    </row>
    <row r="5646" spans="1:22" x14ac:dyDescent="0.25">
      <c r="A5646">
        <v>1026773</v>
      </c>
      <c r="B5646">
        <v>2250</v>
      </c>
      <c r="C5646">
        <v>2250</v>
      </c>
      <c r="D5646" s="1" t="s">
        <v>75</v>
      </c>
      <c r="E5646" s="1" t="s">
        <v>27</v>
      </c>
      <c r="F5646" s="1" t="s">
        <v>9899</v>
      </c>
      <c r="G5646" s="1" t="s">
        <v>3278</v>
      </c>
      <c r="H5646" s="1" t="s">
        <v>100</v>
      </c>
      <c r="I5646" s="1" t="s">
        <v>1381</v>
      </c>
      <c r="J5646" s="1" t="s">
        <v>101</v>
      </c>
      <c r="K5646">
        <v>1450</v>
      </c>
      <c r="L5646" s="2">
        <v>42422.550057870372</v>
      </c>
      <c r="M5646" s="2">
        <v>42409.375</v>
      </c>
      <c r="N5646" s="2">
        <v>42427.546770833331</v>
      </c>
      <c r="O5646">
        <v>80</v>
      </c>
      <c r="P5646">
        <v>1</v>
      </c>
      <c r="Q5646" s="1" t="s">
        <v>30</v>
      </c>
      <c r="R5646" s="1" t="s">
        <v>24</v>
      </c>
      <c r="S5646" s="1" t="s">
        <v>35</v>
      </c>
      <c r="T5646" s="3">
        <v>42422</v>
      </c>
      <c r="U5646" s="1" t="str">
        <f>IF(kiva_loans__muestra[[#This Row],[funded_amount]]=kiva_loans__muestra[[#This Row],[loan_amount]],"funded","unfunded")</f>
        <v>funded</v>
      </c>
      <c r="V5646" s="1" t="str">
        <f>IF(kiva_loans__muestra[[#This Row],[lender_count]]&gt;=50,"high","low")</f>
        <v>low</v>
      </c>
    </row>
    <row r="5647" spans="1:22" x14ac:dyDescent="0.25">
      <c r="A5647">
        <v>1026558</v>
      </c>
      <c r="B5647">
        <v>2750</v>
      </c>
      <c r="C5647">
        <v>2750</v>
      </c>
      <c r="D5647" s="1" t="s">
        <v>45</v>
      </c>
      <c r="E5647" s="1" t="s">
        <v>46</v>
      </c>
      <c r="F5647" s="1" t="s">
        <v>9900</v>
      </c>
      <c r="G5647" s="1" t="s">
        <v>3278</v>
      </c>
      <c r="H5647" s="1" t="s">
        <v>100</v>
      </c>
      <c r="I5647" s="1" t="s">
        <v>1293</v>
      </c>
      <c r="J5647" s="1" t="s">
        <v>101</v>
      </c>
      <c r="K5647">
        <v>1450</v>
      </c>
      <c r="L5647" s="2">
        <v>42422.375057870369</v>
      </c>
      <c r="M5647" s="2">
        <v>42397.375</v>
      </c>
      <c r="N5647" s="2">
        <v>42427.163923611108</v>
      </c>
      <c r="O5647">
        <v>80</v>
      </c>
      <c r="P5647">
        <v>6</v>
      </c>
      <c r="Q5647" s="1" t="s">
        <v>30</v>
      </c>
      <c r="R5647" s="1" t="s">
        <v>24</v>
      </c>
      <c r="S5647" s="1" t="s">
        <v>35</v>
      </c>
      <c r="T5647" s="3">
        <v>42422</v>
      </c>
      <c r="U5647" s="1" t="str">
        <f>IF(kiva_loans__muestra[[#This Row],[funded_amount]]=kiva_loans__muestra[[#This Row],[loan_amount]],"funded","unfunded")</f>
        <v>funded</v>
      </c>
      <c r="V5647" s="1" t="str">
        <f>IF(kiva_loans__muestra[[#This Row],[lender_count]]&gt;=50,"high","low")</f>
        <v>low</v>
      </c>
    </row>
    <row r="5648" spans="1:22" x14ac:dyDescent="0.25">
      <c r="A5648">
        <v>1026763</v>
      </c>
      <c r="B5648">
        <v>12000</v>
      </c>
      <c r="C5648">
        <v>12000</v>
      </c>
      <c r="D5648" s="1" t="s">
        <v>612</v>
      </c>
      <c r="E5648" s="1" t="s">
        <v>32</v>
      </c>
      <c r="F5648" s="1" t="s">
        <v>9901</v>
      </c>
      <c r="G5648" s="1" t="s">
        <v>3661</v>
      </c>
      <c r="H5648" s="1" t="s">
        <v>805</v>
      </c>
      <c r="I5648" s="1" t="s">
        <v>1736</v>
      </c>
      <c r="J5648" s="1" t="s">
        <v>806</v>
      </c>
      <c r="K5648">
        <v>4040</v>
      </c>
      <c r="L5648" s="2">
        <v>42422.539444444446</v>
      </c>
      <c r="M5648" s="2">
        <v>42416.375</v>
      </c>
      <c r="N5648" s="2">
        <v>42453.681469907409</v>
      </c>
      <c r="O5648">
        <v>150</v>
      </c>
      <c r="P5648">
        <v>31</v>
      </c>
      <c r="Q5648" s="1" t="s">
        <v>9902</v>
      </c>
      <c r="R5648" s="1" t="s">
        <v>92</v>
      </c>
      <c r="S5648" s="1" t="s">
        <v>31</v>
      </c>
      <c r="T5648" s="3">
        <v>42422</v>
      </c>
      <c r="U5648" s="1" t="str">
        <f>IF(kiva_loans__muestra[[#This Row],[funded_amount]]=kiva_loans__muestra[[#This Row],[loan_amount]],"funded","unfunded")</f>
        <v>funded</v>
      </c>
      <c r="V5648" s="1" t="str">
        <f>IF(kiva_loans__muestra[[#This Row],[lender_count]]&gt;=50,"high","low")</f>
        <v>low</v>
      </c>
    </row>
    <row r="5649" spans="1:22" x14ac:dyDescent="0.25">
      <c r="A5649">
        <v>1026971</v>
      </c>
      <c r="B5649">
        <v>10000</v>
      </c>
      <c r="C5649">
        <v>10000</v>
      </c>
      <c r="D5649" s="1" t="s">
        <v>311</v>
      </c>
      <c r="E5649" s="1" t="s">
        <v>37</v>
      </c>
      <c r="F5649" s="1" t="s">
        <v>9903</v>
      </c>
      <c r="G5649" s="1" t="s">
        <v>3266</v>
      </c>
      <c r="H5649" s="1" t="s">
        <v>89</v>
      </c>
      <c r="I5649" s="1" t="s">
        <v>1318</v>
      </c>
      <c r="J5649" s="1" t="s">
        <v>90</v>
      </c>
      <c r="K5649">
        <v>1990</v>
      </c>
      <c r="L5649" s="2">
        <v>42422.874652777777</v>
      </c>
      <c r="M5649" s="2">
        <v>42416.375</v>
      </c>
      <c r="N5649" s="2">
        <v>42438.124143518522</v>
      </c>
      <c r="O5649">
        <v>260</v>
      </c>
      <c r="P5649">
        <v>19</v>
      </c>
      <c r="Q5649" s="1" t="s">
        <v>52</v>
      </c>
      <c r="R5649" s="1" t="s">
        <v>24</v>
      </c>
      <c r="S5649" s="1" t="s">
        <v>31</v>
      </c>
      <c r="T5649" s="3">
        <v>42422</v>
      </c>
      <c r="U5649" s="1" t="str">
        <f>IF(kiva_loans__muestra[[#This Row],[funded_amount]]=kiva_loans__muestra[[#This Row],[loan_amount]],"funded","unfunded")</f>
        <v>funded</v>
      </c>
      <c r="V5649" s="1" t="str">
        <f>IF(kiva_loans__muestra[[#This Row],[lender_count]]&gt;=50,"high","low")</f>
        <v>low</v>
      </c>
    </row>
    <row r="5650" spans="1:22" x14ac:dyDescent="0.25">
      <c r="A5650">
        <v>1027622</v>
      </c>
      <c r="B5650">
        <v>10000</v>
      </c>
      <c r="C5650">
        <v>10000</v>
      </c>
      <c r="D5650" s="1" t="s">
        <v>32</v>
      </c>
      <c r="E5650" s="1" t="s">
        <v>32</v>
      </c>
      <c r="F5650" s="1" t="s">
        <v>9904</v>
      </c>
      <c r="G5650" s="1" t="s">
        <v>3333</v>
      </c>
      <c r="H5650" s="1" t="s">
        <v>241</v>
      </c>
      <c r="I5650" s="1" t="s">
        <v>242</v>
      </c>
      <c r="J5650" s="1" t="s">
        <v>90</v>
      </c>
      <c r="K5650">
        <v>480</v>
      </c>
      <c r="L5650" s="2">
        <v>42423.728275462963</v>
      </c>
      <c r="M5650" s="2">
        <v>42417.375</v>
      </c>
      <c r="N5650" s="2">
        <v>42456.68204861111</v>
      </c>
      <c r="O5650">
        <v>140</v>
      </c>
      <c r="P5650">
        <v>27</v>
      </c>
      <c r="Q5650" s="1" t="s">
        <v>9905</v>
      </c>
      <c r="R5650" s="1" t="s">
        <v>92</v>
      </c>
      <c r="S5650" s="1" t="s">
        <v>31</v>
      </c>
      <c r="T5650" s="3">
        <v>42423</v>
      </c>
      <c r="U5650" s="1" t="str">
        <f>IF(kiva_loans__muestra[[#This Row],[funded_amount]]=kiva_loans__muestra[[#This Row],[loan_amount]],"funded","unfunded")</f>
        <v>funded</v>
      </c>
      <c r="V5650" s="1" t="str">
        <f>IF(kiva_loans__muestra[[#This Row],[lender_count]]&gt;=50,"high","low")</f>
        <v>low</v>
      </c>
    </row>
    <row r="5651" spans="1:22" x14ac:dyDescent="0.25">
      <c r="A5651">
        <v>1027099</v>
      </c>
      <c r="B5651">
        <v>30750</v>
      </c>
      <c r="C5651">
        <v>30750</v>
      </c>
      <c r="D5651" s="1" t="s">
        <v>491</v>
      </c>
      <c r="E5651" s="1" t="s">
        <v>62</v>
      </c>
      <c r="F5651" s="1" t="s">
        <v>9906</v>
      </c>
      <c r="G5651" s="1" t="s">
        <v>3481</v>
      </c>
      <c r="H5651" s="1" t="s">
        <v>193</v>
      </c>
      <c r="I5651" s="1" t="s">
        <v>9907</v>
      </c>
      <c r="J5651" s="1" t="s">
        <v>194</v>
      </c>
      <c r="K5651">
        <v>550</v>
      </c>
      <c r="L5651" s="2">
        <v>42423.159641203703</v>
      </c>
      <c r="M5651" s="2">
        <v>42409.375</v>
      </c>
      <c r="N5651" s="2">
        <v>42432.81523148148</v>
      </c>
      <c r="O5651">
        <v>140</v>
      </c>
      <c r="P5651">
        <v>98</v>
      </c>
      <c r="Q5651" s="1" t="s">
        <v>9908</v>
      </c>
      <c r="R5651" s="1" t="s">
        <v>324</v>
      </c>
      <c r="S5651" s="1" t="s">
        <v>31</v>
      </c>
      <c r="T5651" s="3">
        <v>42423</v>
      </c>
      <c r="U5651" s="1" t="str">
        <f>IF(kiva_loans__muestra[[#This Row],[funded_amount]]=kiva_loans__muestra[[#This Row],[loan_amount]],"funded","unfunded")</f>
        <v>funded</v>
      </c>
      <c r="V5651" s="1" t="str">
        <f>IF(kiva_loans__muestra[[#This Row],[lender_count]]&gt;=50,"high","low")</f>
        <v>high</v>
      </c>
    </row>
    <row r="5652" spans="1:22" x14ac:dyDescent="0.25">
      <c r="A5652">
        <v>1027309</v>
      </c>
      <c r="B5652">
        <v>4250</v>
      </c>
      <c r="C5652">
        <v>4250</v>
      </c>
      <c r="D5652" s="1" t="s">
        <v>158</v>
      </c>
      <c r="E5652" s="1" t="s">
        <v>27</v>
      </c>
      <c r="F5652" s="1" t="s">
        <v>1570</v>
      </c>
      <c r="G5652" s="1" t="s">
        <v>3278</v>
      </c>
      <c r="H5652" s="1" t="s">
        <v>100</v>
      </c>
      <c r="I5652" s="1" t="s">
        <v>740</v>
      </c>
      <c r="J5652" s="1" t="s">
        <v>101</v>
      </c>
      <c r="K5652">
        <v>1450</v>
      </c>
      <c r="L5652" s="2">
        <v>42423.387199074074</v>
      </c>
      <c r="M5652" s="2">
        <v>42395.375</v>
      </c>
      <c r="N5652" s="2">
        <v>42438.07607638889</v>
      </c>
      <c r="O5652">
        <v>110</v>
      </c>
      <c r="P5652">
        <v>13</v>
      </c>
      <c r="Q5652" s="1" t="s">
        <v>67</v>
      </c>
      <c r="R5652" s="1" t="s">
        <v>24</v>
      </c>
      <c r="S5652" s="1" t="s">
        <v>35</v>
      </c>
      <c r="T5652" s="3">
        <v>42423</v>
      </c>
      <c r="U5652" s="1" t="str">
        <f>IF(kiva_loans__muestra[[#This Row],[funded_amount]]=kiva_loans__muestra[[#This Row],[loan_amount]],"funded","unfunded")</f>
        <v>funded</v>
      </c>
      <c r="V5652" s="1" t="str">
        <f>IF(kiva_loans__muestra[[#This Row],[lender_count]]&gt;=50,"high","low")</f>
        <v>low</v>
      </c>
    </row>
    <row r="5653" spans="1:22" x14ac:dyDescent="0.25">
      <c r="A5653">
        <v>1027072</v>
      </c>
      <c r="B5653">
        <v>2750</v>
      </c>
      <c r="C5653">
        <v>2750</v>
      </c>
      <c r="D5653" s="1" t="s">
        <v>98</v>
      </c>
      <c r="E5653" s="1" t="s">
        <v>37</v>
      </c>
      <c r="F5653" s="1" t="s">
        <v>1246</v>
      </c>
      <c r="G5653" s="1" t="s">
        <v>3278</v>
      </c>
      <c r="H5653" s="1" t="s">
        <v>100</v>
      </c>
      <c r="I5653" s="1" t="s">
        <v>1250</v>
      </c>
      <c r="J5653" s="1" t="s">
        <v>101</v>
      </c>
      <c r="K5653">
        <v>1450</v>
      </c>
      <c r="L5653" s="2">
        <v>42423.115914351853</v>
      </c>
      <c r="M5653" s="2">
        <v>42412.375</v>
      </c>
      <c r="N5653" s="2">
        <v>42427.904780092591</v>
      </c>
      <c r="O5653">
        <v>80</v>
      </c>
      <c r="P5653">
        <v>8</v>
      </c>
      <c r="Q5653" s="1" t="s">
        <v>30</v>
      </c>
      <c r="R5653" s="1" t="s">
        <v>24</v>
      </c>
      <c r="S5653" s="1" t="s">
        <v>35</v>
      </c>
      <c r="T5653" s="3">
        <v>42423</v>
      </c>
      <c r="U5653" s="1" t="str">
        <f>IF(kiva_loans__muestra[[#This Row],[funded_amount]]=kiva_loans__muestra[[#This Row],[loan_amount]],"funded","unfunded")</f>
        <v>funded</v>
      </c>
      <c r="V5653" s="1" t="str">
        <f>IF(kiva_loans__muestra[[#This Row],[lender_count]]&gt;=50,"high","low")</f>
        <v>low</v>
      </c>
    </row>
    <row r="5654" spans="1:22" x14ac:dyDescent="0.25">
      <c r="A5654">
        <v>1027598</v>
      </c>
      <c r="B5654">
        <v>14750</v>
      </c>
      <c r="C5654">
        <v>14750</v>
      </c>
      <c r="D5654" s="1" t="s">
        <v>48</v>
      </c>
      <c r="E5654" s="1" t="s">
        <v>49</v>
      </c>
      <c r="F5654" s="1" t="s">
        <v>9909</v>
      </c>
      <c r="G5654" s="1" t="s">
        <v>3276</v>
      </c>
      <c r="H5654" s="1" t="s">
        <v>225</v>
      </c>
      <c r="I5654" s="1" t="s">
        <v>1122</v>
      </c>
      <c r="J5654" s="1" t="s">
        <v>90</v>
      </c>
      <c r="K5654">
        <v>1900</v>
      </c>
      <c r="L5654" s="2">
        <v>42423.69835648148</v>
      </c>
      <c r="M5654" s="2">
        <v>42400.375</v>
      </c>
      <c r="N5654" s="2">
        <v>42448.598912037036</v>
      </c>
      <c r="O5654">
        <v>170</v>
      </c>
      <c r="P5654">
        <v>47</v>
      </c>
      <c r="Q5654" s="1" t="s">
        <v>2800</v>
      </c>
      <c r="R5654" s="1" t="s">
        <v>24</v>
      </c>
      <c r="S5654" s="1" t="s">
        <v>31</v>
      </c>
      <c r="T5654" s="3">
        <v>42423</v>
      </c>
      <c r="U5654" s="1" t="str">
        <f>IF(kiva_loans__muestra[[#This Row],[funded_amount]]=kiva_loans__muestra[[#This Row],[loan_amount]],"funded","unfunded")</f>
        <v>funded</v>
      </c>
      <c r="V5654" s="1" t="str">
        <f>IF(kiva_loans__muestra[[#This Row],[lender_count]]&gt;=50,"high","low")</f>
        <v>low</v>
      </c>
    </row>
    <row r="5655" spans="1:22" x14ac:dyDescent="0.25">
      <c r="A5655">
        <v>1027742</v>
      </c>
      <c r="B5655">
        <v>10000</v>
      </c>
      <c r="C5655">
        <v>10000</v>
      </c>
      <c r="D5655" s="1" t="s">
        <v>45</v>
      </c>
      <c r="E5655" s="1" t="s">
        <v>46</v>
      </c>
      <c r="F5655" s="1" t="s">
        <v>9910</v>
      </c>
      <c r="G5655" s="1" t="s">
        <v>3266</v>
      </c>
      <c r="H5655" s="1" t="s">
        <v>89</v>
      </c>
      <c r="I5655" s="1" t="s">
        <v>30</v>
      </c>
      <c r="J5655" s="1" t="s">
        <v>90</v>
      </c>
      <c r="K5655">
        <v>810</v>
      </c>
      <c r="L5655" s="2">
        <v>42423.985972222225</v>
      </c>
      <c r="M5655" s="2">
        <v>42419.375</v>
      </c>
      <c r="N5655" s="2">
        <v>42450.145995370367</v>
      </c>
      <c r="O5655">
        <v>140</v>
      </c>
      <c r="P5655">
        <v>33</v>
      </c>
      <c r="Q5655" s="1" t="s">
        <v>9911</v>
      </c>
      <c r="R5655" s="1" t="s">
        <v>24</v>
      </c>
      <c r="S5655" s="1" t="s">
        <v>31</v>
      </c>
      <c r="T5655" s="3">
        <v>42423</v>
      </c>
      <c r="U5655" s="1" t="str">
        <f>IF(kiva_loans__muestra[[#This Row],[funded_amount]]=kiva_loans__muestra[[#This Row],[loan_amount]],"funded","unfunded")</f>
        <v>funded</v>
      </c>
      <c r="V5655" s="1" t="str">
        <f>IF(kiva_loans__muestra[[#This Row],[lender_count]]&gt;=50,"high","low")</f>
        <v>low</v>
      </c>
    </row>
    <row r="5656" spans="1:22" x14ac:dyDescent="0.25">
      <c r="A5656">
        <v>1027325</v>
      </c>
      <c r="B5656">
        <v>8250</v>
      </c>
      <c r="C5656">
        <v>8250</v>
      </c>
      <c r="D5656" s="1" t="s">
        <v>64</v>
      </c>
      <c r="E5656" s="1" t="s">
        <v>37</v>
      </c>
      <c r="F5656" s="1" t="s">
        <v>1770</v>
      </c>
      <c r="G5656" s="1" t="s">
        <v>3263</v>
      </c>
      <c r="H5656" s="1" t="s">
        <v>33</v>
      </c>
      <c r="I5656" s="1" t="s">
        <v>1513</v>
      </c>
      <c r="J5656" s="1" t="s">
        <v>34</v>
      </c>
      <c r="K5656">
        <v>2020</v>
      </c>
      <c r="L5656" s="2">
        <v>42423.396805555552</v>
      </c>
      <c r="M5656" s="2">
        <v>42425.375</v>
      </c>
      <c r="N5656" s="2">
        <v>42456.169120370374</v>
      </c>
      <c r="O5656">
        <v>110</v>
      </c>
      <c r="P5656">
        <v>26</v>
      </c>
      <c r="Q5656" s="1" t="s">
        <v>9912</v>
      </c>
      <c r="R5656" s="1" t="s">
        <v>9913</v>
      </c>
      <c r="S5656" s="1" t="s">
        <v>25</v>
      </c>
      <c r="T5656" s="3">
        <v>42423</v>
      </c>
      <c r="U5656" s="1" t="str">
        <f>IF(kiva_loans__muestra[[#This Row],[funded_amount]]=kiva_loans__muestra[[#This Row],[loan_amount]],"funded","unfunded")</f>
        <v>funded</v>
      </c>
      <c r="V5656" s="1" t="str">
        <f>IF(kiva_loans__muestra[[#This Row],[lender_count]]&gt;=50,"high","low")</f>
        <v>low</v>
      </c>
    </row>
    <row r="5657" spans="1:22" x14ac:dyDescent="0.25">
      <c r="A5657">
        <v>1027066</v>
      </c>
      <c r="B5657">
        <v>3250</v>
      </c>
      <c r="C5657">
        <v>3250</v>
      </c>
      <c r="D5657" s="1" t="s">
        <v>45</v>
      </c>
      <c r="E5657" s="1" t="s">
        <v>46</v>
      </c>
      <c r="F5657" s="1" t="s">
        <v>9914</v>
      </c>
      <c r="G5657" s="1" t="s">
        <v>3278</v>
      </c>
      <c r="H5657" s="1" t="s">
        <v>100</v>
      </c>
      <c r="I5657" s="1" t="s">
        <v>624</v>
      </c>
      <c r="J5657" s="1" t="s">
        <v>101</v>
      </c>
      <c r="K5657">
        <v>1360</v>
      </c>
      <c r="L5657" s="2">
        <v>42423.105173611111</v>
      </c>
      <c r="M5657" s="2">
        <v>42416.375</v>
      </c>
      <c r="N5657" s="2">
        <v>42437.698414351849</v>
      </c>
      <c r="O5657">
        <v>120</v>
      </c>
      <c r="P5657">
        <v>11</v>
      </c>
      <c r="Q5657" s="1" t="s">
        <v>52</v>
      </c>
      <c r="R5657" s="1" t="s">
        <v>24</v>
      </c>
      <c r="S5657" s="1" t="s">
        <v>31</v>
      </c>
      <c r="T5657" s="3">
        <v>42423</v>
      </c>
      <c r="U5657" s="1" t="str">
        <f>IF(kiva_loans__muestra[[#This Row],[funded_amount]]=kiva_loans__muestra[[#This Row],[loan_amount]],"funded","unfunded")</f>
        <v>funded</v>
      </c>
      <c r="V5657" s="1" t="str">
        <f>IF(kiva_loans__muestra[[#This Row],[lender_count]]&gt;=50,"high","low")</f>
        <v>low</v>
      </c>
    </row>
    <row r="5658" spans="1:22" x14ac:dyDescent="0.25">
      <c r="A5658">
        <v>1027203</v>
      </c>
      <c r="B5658">
        <v>4750</v>
      </c>
      <c r="C5658">
        <v>4750</v>
      </c>
      <c r="D5658" s="1" t="s">
        <v>45</v>
      </c>
      <c r="E5658" s="1" t="s">
        <v>46</v>
      </c>
      <c r="F5658" s="1" t="s">
        <v>9915</v>
      </c>
      <c r="G5658" s="1" t="s">
        <v>3278</v>
      </c>
      <c r="H5658" s="1" t="s">
        <v>100</v>
      </c>
      <c r="I5658" s="1" t="s">
        <v>1180</v>
      </c>
      <c r="J5658" s="1" t="s">
        <v>101</v>
      </c>
      <c r="K5658">
        <v>1450</v>
      </c>
      <c r="L5658" s="2">
        <v>42423.290173611109</v>
      </c>
      <c r="M5658" s="2">
        <v>42404.375</v>
      </c>
      <c r="N5658" s="2">
        <v>42428.177465277775</v>
      </c>
      <c r="O5658">
        <v>80</v>
      </c>
      <c r="P5658">
        <v>5</v>
      </c>
      <c r="Q5658" s="1" t="s">
        <v>30</v>
      </c>
      <c r="R5658" s="1" t="s">
        <v>24</v>
      </c>
      <c r="S5658" s="1" t="s">
        <v>35</v>
      </c>
      <c r="T5658" s="3">
        <v>42423</v>
      </c>
      <c r="U5658" s="1" t="str">
        <f>IF(kiva_loans__muestra[[#This Row],[funded_amount]]=kiva_loans__muestra[[#This Row],[loan_amount]],"funded","unfunded")</f>
        <v>funded</v>
      </c>
      <c r="V5658" s="1" t="str">
        <f>IF(kiva_loans__muestra[[#This Row],[lender_count]]&gt;=50,"high","low")</f>
        <v>low</v>
      </c>
    </row>
    <row r="5659" spans="1:22" x14ac:dyDescent="0.25">
      <c r="A5659">
        <v>1027117</v>
      </c>
      <c r="B5659">
        <v>1750</v>
      </c>
      <c r="C5659">
        <v>1750</v>
      </c>
      <c r="D5659" s="1" t="s">
        <v>41</v>
      </c>
      <c r="E5659" s="1" t="s">
        <v>27</v>
      </c>
      <c r="F5659" s="1" t="s">
        <v>9916</v>
      </c>
      <c r="G5659" s="1" t="s">
        <v>3278</v>
      </c>
      <c r="H5659" s="1" t="s">
        <v>100</v>
      </c>
      <c r="I5659" s="1" t="s">
        <v>1180</v>
      </c>
      <c r="J5659" s="1" t="s">
        <v>101</v>
      </c>
      <c r="K5659">
        <v>1450</v>
      </c>
      <c r="L5659" s="2">
        <v>42423.176215277781</v>
      </c>
      <c r="M5659" s="2">
        <v>42412.375</v>
      </c>
      <c r="N5659" s="2">
        <v>42428.029641203706</v>
      </c>
      <c r="O5659">
        <v>80</v>
      </c>
      <c r="P5659">
        <v>1</v>
      </c>
      <c r="Q5659" s="1" t="s">
        <v>30</v>
      </c>
      <c r="R5659" s="1" t="s">
        <v>24</v>
      </c>
      <c r="S5659" s="1" t="s">
        <v>35</v>
      </c>
      <c r="T5659" s="3">
        <v>42423</v>
      </c>
      <c r="U5659" s="1" t="str">
        <f>IF(kiva_loans__muestra[[#This Row],[funded_amount]]=kiva_loans__muestra[[#This Row],[loan_amount]],"funded","unfunded")</f>
        <v>funded</v>
      </c>
      <c r="V5659" s="1" t="str">
        <f>IF(kiva_loans__muestra[[#This Row],[lender_count]]&gt;=50,"high","low")</f>
        <v>low</v>
      </c>
    </row>
    <row r="5660" spans="1:22" x14ac:dyDescent="0.25">
      <c r="A5660">
        <v>1027674</v>
      </c>
      <c r="B5660">
        <v>58750</v>
      </c>
      <c r="C5660">
        <v>58750</v>
      </c>
      <c r="D5660" s="1" t="s">
        <v>344</v>
      </c>
      <c r="E5660" s="1" t="s">
        <v>27</v>
      </c>
      <c r="F5660" s="1" t="s">
        <v>9917</v>
      </c>
      <c r="G5660" s="1" t="s">
        <v>3274</v>
      </c>
      <c r="H5660" s="1" t="s">
        <v>105</v>
      </c>
      <c r="I5660" s="1" t="s">
        <v>792</v>
      </c>
      <c r="J5660" s="1" t="s">
        <v>106</v>
      </c>
      <c r="K5660">
        <v>1190</v>
      </c>
      <c r="L5660" s="2">
        <v>42423.793900462966</v>
      </c>
      <c r="M5660" s="2">
        <v>42416.375</v>
      </c>
      <c r="N5660" s="2">
        <v>42424.992094907408</v>
      </c>
      <c r="O5660">
        <v>60</v>
      </c>
      <c r="P5660">
        <v>5</v>
      </c>
      <c r="Q5660" s="1" t="s">
        <v>30</v>
      </c>
      <c r="R5660" s="1" t="s">
        <v>9918</v>
      </c>
      <c r="S5660" s="1" t="s">
        <v>35</v>
      </c>
      <c r="T5660" s="3">
        <v>42423</v>
      </c>
      <c r="U5660" s="1" t="str">
        <f>IF(kiva_loans__muestra[[#This Row],[funded_amount]]=kiva_loans__muestra[[#This Row],[loan_amount]],"funded","unfunded")</f>
        <v>funded</v>
      </c>
      <c r="V5660" s="1" t="str">
        <f>IF(kiva_loans__muestra[[#This Row],[lender_count]]&gt;=50,"high","low")</f>
        <v>low</v>
      </c>
    </row>
    <row r="5661" spans="1:22" x14ac:dyDescent="0.25">
      <c r="A5661">
        <v>1028234</v>
      </c>
      <c r="B5661">
        <v>11250</v>
      </c>
      <c r="C5661">
        <v>11250</v>
      </c>
      <c r="D5661" s="1" t="s">
        <v>64</v>
      </c>
      <c r="E5661" s="1" t="s">
        <v>37</v>
      </c>
      <c r="F5661" s="1" t="s">
        <v>1714</v>
      </c>
      <c r="G5661" s="1" t="s">
        <v>3263</v>
      </c>
      <c r="H5661" s="1" t="s">
        <v>33</v>
      </c>
      <c r="I5661" s="1" t="s">
        <v>1513</v>
      </c>
      <c r="J5661" s="1" t="s">
        <v>34</v>
      </c>
      <c r="K5661">
        <v>2020</v>
      </c>
      <c r="L5661" s="2">
        <v>42424.448159722226</v>
      </c>
      <c r="M5661" s="2">
        <v>42425.375</v>
      </c>
      <c r="N5661" s="2">
        <v>42457.759421296294</v>
      </c>
      <c r="O5661">
        <v>110</v>
      </c>
      <c r="P5661">
        <v>21</v>
      </c>
      <c r="Q5661" s="1" t="s">
        <v>9919</v>
      </c>
      <c r="R5661" s="1" t="s">
        <v>9920</v>
      </c>
      <c r="S5661" s="1" t="s">
        <v>25</v>
      </c>
      <c r="T5661" s="3">
        <v>42424</v>
      </c>
      <c r="U5661" s="1" t="str">
        <f>IF(kiva_loans__muestra[[#This Row],[funded_amount]]=kiva_loans__muestra[[#This Row],[loan_amount]],"funded","unfunded")</f>
        <v>funded</v>
      </c>
      <c r="V5661" s="1" t="str">
        <f>IF(kiva_loans__muestra[[#This Row],[lender_count]]&gt;=50,"high","low")</f>
        <v>low</v>
      </c>
    </row>
    <row r="5662" spans="1:22" x14ac:dyDescent="0.25">
      <c r="A5662">
        <v>1090824</v>
      </c>
      <c r="B5662">
        <v>70000</v>
      </c>
      <c r="C5662">
        <v>70000</v>
      </c>
      <c r="D5662" s="1" t="s">
        <v>32</v>
      </c>
      <c r="E5662" s="1" t="s">
        <v>32</v>
      </c>
      <c r="F5662" s="1" t="s">
        <v>9921</v>
      </c>
      <c r="G5662" s="1" t="s">
        <v>3775</v>
      </c>
      <c r="H5662" s="1" t="s">
        <v>155</v>
      </c>
      <c r="I5662" s="1" t="s">
        <v>30</v>
      </c>
      <c r="J5662" s="1" t="s">
        <v>90</v>
      </c>
      <c r="L5662" s="2">
        <v>42424.972141203703</v>
      </c>
      <c r="M5662" s="2">
        <v>42510.576064814813</v>
      </c>
      <c r="N5662" s="2">
        <v>42507.739849537036</v>
      </c>
      <c r="O5662">
        <v>360</v>
      </c>
      <c r="P5662">
        <v>94</v>
      </c>
      <c r="Q5662" s="1" t="s">
        <v>30</v>
      </c>
      <c r="R5662" s="1" t="s">
        <v>92</v>
      </c>
      <c r="S5662" s="1" t="s">
        <v>31</v>
      </c>
      <c r="T5662" s="3">
        <v>42424</v>
      </c>
      <c r="U5662" s="1" t="str">
        <f>IF(kiva_loans__muestra[[#This Row],[funded_amount]]=kiva_loans__muestra[[#This Row],[loan_amount]],"funded","unfunded")</f>
        <v>funded</v>
      </c>
      <c r="V5662" s="1" t="str">
        <f>IF(kiva_loans__muestra[[#This Row],[lender_count]]&gt;=50,"high","low")</f>
        <v>high</v>
      </c>
    </row>
    <row r="5663" spans="1:22" x14ac:dyDescent="0.25">
      <c r="A5663">
        <v>1028135</v>
      </c>
      <c r="B5663">
        <v>4500</v>
      </c>
      <c r="C5663">
        <v>4500</v>
      </c>
      <c r="D5663" s="1" t="s">
        <v>64</v>
      </c>
      <c r="E5663" s="1" t="s">
        <v>37</v>
      </c>
      <c r="F5663" s="1" t="s">
        <v>9922</v>
      </c>
      <c r="G5663" s="1" t="s">
        <v>3263</v>
      </c>
      <c r="H5663" s="1" t="s">
        <v>33</v>
      </c>
      <c r="I5663" s="1" t="s">
        <v>1513</v>
      </c>
      <c r="J5663" s="1" t="s">
        <v>34</v>
      </c>
      <c r="K5663">
        <v>2020</v>
      </c>
      <c r="L5663" s="2">
        <v>42424.402650462966</v>
      </c>
      <c r="M5663" s="2">
        <v>42425.375</v>
      </c>
      <c r="N5663" s="2">
        <v>42456.065358796295</v>
      </c>
      <c r="O5663">
        <v>110</v>
      </c>
      <c r="P5663">
        <v>14</v>
      </c>
      <c r="Q5663" s="1" t="s">
        <v>9923</v>
      </c>
      <c r="R5663" s="1" t="s">
        <v>9924</v>
      </c>
      <c r="S5663" s="1" t="s">
        <v>25</v>
      </c>
      <c r="T5663" s="3">
        <v>42424</v>
      </c>
      <c r="U5663" s="1" t="str">
        <f>IF(kiva_loans__muestra[[#This Row],[funded_amount]]=kiva_loans__muestra[[#This Row],[loan_amount]],"funded","unfunded")</f>
        <v>funded</v>
      </c>
      <c r="V5663" s="1" t="str">
        <f>IF(kiva_loans__muestra[[#This Row],[lender_count]]&gt;=50,"high","low")</f>
        <v>low</v>
      </c>
    </row>
    <row r="5664" spans="1:22" x14ac:dyDescent="0.25">
      <c r="A5664">
        <v>1028397</v>
      </c>
      <c r="B5664">
        <v>2750</v>
      </c>
      <c r="C5664">
        <v>2750</v>
      </c>
      <c r="D5664" s="1" t="s">
        <v>55</v>
      </c>
      <c r="E5664" s="1" t="s">
        <v>32</v>
      </c>
      <c r="F5664" s="1" t="s">
        <v>9925</v>
      </c>
      <c r="G5664" s="1" t="s">
        <v>3305</v>
      </c>
      <c r="H5664" s="1" t="s">
        <v>571</v>
      </c>
      <c r="I5664" s="1" t="s">
        <v>9926</v>
      </c>
      <c r="J5664" s="1" t="s">
        <v>572</v>
      </c>
      <c r="K5664">
        <v>2170</v>
      </c>
      <c r="L5664" s="2">
        <v>42424.620787037034</v>
      </c>
      <c r="M5664" s="2">
        <v>42417.375</v>
      </c>
      <c r="N5664" s="2">
        <v>42429.700312499997</v>
      </c>
      <c r="O5664">
        <v>150</v>
      </c>
      <c r="P5664">
        <v>10</v>
      </c>
      <c r="Q5664" s="1" t="s">
        <v>9927</v>
      </c>
      <c r="R5664" s="1" t="s">
        <v>92</v>
      </c>
      <c r="S5664" s="1" t="s">
        <v>31</v>
      </c>
      <c r="T5664" s="3">
        <v>42424</v>
      </c>
      <c r="U5664" s="1" t="str">
        <f>IF(kiva_loans__muestra[[#This Row],[funded_amount]]=kiva_loans__muestra[[#This Row],[loan_amount]],"funded","unfunded")</f>
        <v>funded</v>
      </c>
      <c r="V5664" s="1" t="str">
        <f>IF(kiva_loans__muestra[[#This Row],[lender_count]]&gt;=50,"high","low")</f>
        <v>low</v>
      </c>
    </row>
    <row r="5665" spans="1:22" x14ac:dyDescent="0.25">
      <c r="A5665">
        <v>1027776</v>
      </c>
      <c r="B5665">
        <v>6250</v>
      </c>
      <c r="C5665">
        <v>6250</v>
      </c>
      <c r="D5665" s="1" t="s">
        <v>32</v>
      </c>
      <c r="E5665" s="1" t="s">
        <v>32</v>
      </c>
      <c r="F5665" s="1" t="s">
        <v>9928</v>
      </c>
      <c r="G5665" s="1" t="s">
        <v>3278</v>
      </c>
      <c r="H5665" s="1" t="s">
        <v>100</v>
      </c>
      <c r="I5665" s="1" t="s">
        <v>1347</v>
      </c>
      <c r="J5665" s="1" t="s">
        <v>101</v>
      </c>
      <c r="K5665">
        <v>1450</v>
      </c>
      <c r="L5665" s="2">
        <v>42424.096273148149</v>
      </c>
      <c r="M5665" s="2">
        <v>42411.375</v>
      </c>
      <c r="N5665" s="2">
        <v>42429.038275462961</v>
      </c>
      <c r="O5665">
        <v>80</v>
      </c>
      <c r="P5665">
        <v>13</v>
      </c>
      <c r="Q5665" s="1" t="s">
        <v>30</v>
      </c>
      <c r="R5665" s="1" t="s">
        <v>24</v>
      </c>
      <c r="S5665" s="1" t="s">
        <v>35</v>
      </c>
      <c r="T5665" s="3">
        <v>42424</v>
      </c>
      <c r="U5665" s="1" t="str">
        <f>IF(kiva_loans__muestra[[#This Row],[funded_amount]]=kiva_loans__muestra[[#This Row],[loan_amount]],"funded","unfunded")</f>
        <v>funded</v>
      </c>
      <c r="V5665" s="1" t="str">
        <f>IF(kiva_loans__muestra[[#This Row],[lender_count]]&gt;=50,"high","low")</f>
        <v>low</v>
      </c>
    </row>
    <row r="5666" spans="1:22" x14ac:dyDescent="0.25">
      <c r="A5666">
        <v>1027797</v>
      </c>
      <c r="B5666">
        <v>3250</v>
      </c>
      <c r="C5666">
        <v>3250</v>
      </c>
      <c r="D5666" s="1" t="s">
        <v>45</v>
      </c>
      <c r="E5666" s="1" t="s">
        <v>46</v>
      </c>
      <c r="F5666" s="1" t="s">
        <v>1899</v>
      </c>
      <c r="G5666" s="1" t="s">
        <v>3278</v>
      </c>
      <c r="H5666" s="1" t="s">
        <v>100</v>
      </c>
      <c r="I5666" s="1" t="s">
        <v>1091</v>
      </c>
      <c r="J5666" s="1" t="s">
        <v>101</v>
      </c>
      <c r="K5666">
        <v>1450</v>
      </c>
      <c r="L5666" s="2">
        <v>42424.128009259257</v>
      </c>
      <c r="M5666" s="2">
        <v>42419.375</v>
      </c>
      <c r="N5666" s="2">
        <v>42431.248784722222</v>
      </c>
      <c r="O5666">
        <v>110</v>
      </c>
      <c r="P5666">
        <v>12</v>
      </c>
      <c r="Q5666" s="1" t="s">
        <v>30</v>
      </c>
      <c r="R5666" s="1" t="s">
        <v>24</v>
      </c>
      <c r="S5666" s="1" t="s">
        <v>35</v>
      </c>
      <c r="T5666" s="3">
        <v>42424</v>
      </c>
      <c r="U5666" s="1" t="str">
        <f>IF(kiva_loans__muestra[[#This Row],[funded_amount]]=kiva_loans__muestra[[#This Row],[loan_amount]],"funded","unfunded")</f>
        <v>funded</v>
      </c>
      <c r="V5666" s="1" t="str">
        <f>IF(kiva_loans__muestra[[#This Row],[lender_count]]&gt;=50,"high","low")</f>
        <v>low</v>
      </c>
    </row>
    <row r="5667" spans="1:22" x14ac:dyDescent="0.25">
      <c r="A5667">
        <v>1028303</v>
      </c>
      <c r="B5667">
        <v>2500</v>
      </c>
      <c r="C5667">
        <v>2500</v>
      </c>
      <c r="D5667" s="1" t="s">
        <v>201</v>
      </c>
      <c r="E5667" s="1" t="s">
        <v>37</v>
      </c>
      <c r="F5667" s="1" t="s">
        <v>6855</v>
      </c>
      <c r="G5667" s="1" t="s">
        <v>3303</v>
      </c>
      <c r="H5667" s="1" t="s">
        <v>28</v>
      </c>
      <c r="I5667" s="1" t="s">
        <v>1478</v>
      </c>
      <c r="J5667" s="1" t="s">
        <v>29</v>
      </c>
      <c r="K5667">
        <v>2450</v>
      </c>
      <c r="L5667" s="2">
        <v>42424.50644675926</v>
      </c>
      <c r="M5667" s="2">
        <v>42418.375</v>
      </c>
      <c r="N5667" s="2">
        <v>42435.019803240742</v>
      </c>
      <c r="O5667">
        <v>140</v>
      </c>
      <c r="P5667">
        <v>9</v>
      </c>
      <c r="Q5667" s="1" t="s">
        <v>1423</v>
      </c>
      <c r="R5667" s="1" t="s">
        <v>24</v>
      </c>
      <c r="S5667" s="1" t="s">
        <v>31</v>
      </c>
      <c r="T5667" s="3">
        <v>42424</v>
      </c>
      <c r="U5667" s="1" t="str">
        <f>IF(kiva_loans__muestra[[#This Row],[funded_amount]]=kiva_loans__muestra[[#This Row],[loan_amount]],"funded","unfunded")</f>
        <v>funded</v>
      </c>
      <c r="V5667" s="1" t="str">
        <f>IF(kiva_loans__muestra[[#This Row],[lender_count]]&gt;=50,"high","low")</f>
        <v>low</v>
      </c>
    </row>
    <row r="5668" spans="1:22" x14ac:dyDescent="0.25">
      <c r="A5668">
        <v>1028083</v>
      </c>
      <c r="B5668">
        <v>5750</v>
      </c>
      <c r="C5668">
        <v>5750</v>
      </c>
      <c r="D5668" s="1" t="s">
        <v>175</v>
      </c>
      <c r="E5668" s="1" t="s">
        <v>78</v>
      </c>
      <c r="F5668" s="1" t="s">
        <v>9929</v>
      </c>
      <c r="G5668" s="1" t="s">
        <v>3439</v>
      </c>
      <c r="H5668" s="1" t="s">
        <v>406</v>
      </c>
      <c r="I5668" s="1" t="s">
        <v>1330</v>
      </c>
      <c r="J5668" s="1" t="s">
        <v>408</v>
      </c>
      <c r="K5668">
        <v>1850</v>
      </c>
      <c r="L5668" s="2">
        <v>42424.376631944448</v>
      </c>
      <c r="M5668" s="2">
        <v>42417.375</v>
      </c>
      <c r="N5668" s="2">
        <v>42430.105127314811</v>
      </c>
      <c r="O5668">
        <v>180</v>
      </c>
      <c r="P5668">
        <v>22</v>
      </c>
      <c r="Q5668" s="1" t="s">
        <v>199</v>
      </c>
      <c r="R5668" s="1" t="s">
        <v>24</v>
      </c>
      <c r="S5668" s="1" t="s">
        <v>31</v>
      </c>
      <c r="T5668" s="3">
        <v>42424</v>
      </c>
      <c r="U5668" s="1" t="str">
        <f>IF(kiva_loans__muestra[[#This Row],[funded_amount]]=kiva_loans__muestra[[#This Row],[loan_amount]],"funded","unfunded")</f>
        <v>funded</v>
      </c>
      <c r="V5668" s="1" t="str">
        <f>IF(kiva_loans__muestra[[#This Row],[lender_count]]&gt;=50,"high","low")</f>
        <v>low</v>
      </c>
    </row>
    <row r="5669" spans="1:22" x14ac:dyDescent="0.25">
      <c r="A5669">
        <v>1028515</v>
      </c>
      <c r="B5669">
        <v>3000</v>
      </c>
      <c r="C5669">
        <v>3000</v>
      </c>
      <c r="D5669" s="1" t="s">
        <v>46</v>
      </c>
      <c r="E5669" s="1" t="s">
        <v>46</v>
      </c>
      <c r="F5669" s="1" t="s">
        <v>2210</v>
      </c>
      <c r="G5669" s="1" t="s">
        <v>3965</v>
      </c>
      <c r="H5669" s="1" t="s">
        <v>362</v>
      </c>
      <c r="I5669" s="1" t="s">
        <v>1692</v>
      </c>
      <c r="J5669" s="1" t="s">
        <v>363</v>
      </c>
      <c r="K5669">
        <v>4420</v>
      </c>
      <c r="L5669" s="2">
        <v>42424.886250000003</v>
      </c>
      <c r="M5669" s="2">
        <v>42405.375</v>
      </c>
      <c r="N5669" s="2">
        <v>42429.904363425929</v>
      </c>
      <c r="O5669">
        <v>70</v>
      </c>
      <c r="P5669">
        <v>7</v>
      </c>
      <c r="Q5669" s="1" t="s">
        <v>30</v>
      </c>
      <c r="R5669" s="1" t="s">
        <v>24</v>
      </c>
      <c r="S5669" s="1" t="s">
        <v>31</v>
      </c>
      <c r="T5669" s="3">
        <v>42424</v>
      </c>
      <c r="U5669" s="1" t="str">
        <f>IF(kiva_loans__muestra[[#This Row],[funded_amount]]=kiva_loans__muestra[[#This Row],[loan_amount]],"funded","unfunded")</f>
        <v>funded</v>
      </c>
      <c r="V5669" s="1" t="str">
        <f>IF(kiva_loans__muestra[[#This Row],[lender_count]]&gt;=50,"high","low")</f>
        <v>low</v>
      </c>
    </row>
    <row r="5670" spans="1:22" x14ac:dyDescent="0.25">
      <c r="A5670">
        <v>1027915</v>
      </c>
      <c r="B5670">
        <v>6000</v>
      </c>
      <c r="C5670">
        <v>6000</v>
      </c>
      <c r="D5670" s="1" t="s">
        <v>64</v>
      </c>
      <c r="E5670" s="1" t="s">
        <v>37</v>
      </c>
      <c r="F5670" s="1" t="s">
        <v>9930</v>
      </c>
      <c r="G5670" s="1" t="s">
        <v>3263</v>
      </c>
      <c r="H5670" s="1" t="s">
        <v>33</v>
      </c>
      <c r="I5670" s="1" t="s">
        <v>1288</v>
      </c>
      <c r="J5670" s="1" t="s">
        <v>34</v>
      </c>
      <c r="K5670">
        <v>1560</v>
      </c>
      <c r="L5670" s="2">
        <v>42424.250358796293</v>
      </c>
      <c r="M5670" s="2">
        <v>42423.375</v>
      </c>
      <c r="N5670" s="2">
        <v>42438.455995370372</v>
      </c>
      <c r="O5670">
        <v>200</v>
      </c>
      <c r="P5670">
        <v>18</v>
      </c>
      <c r="Q5670" s="1" t="s">
        <v>1533</v>
      </c>
      <c r="R5670" s="1" t="s">
        <v>24</v>
      </c>
      <c r="S5670" s="1" t="s">
        <v>31</v>
      </c>
      <c r="T5670" s="3">
        <v>42424</v>
      </c>
      <c r="U5670" s="1" t="str">
        <f>IF(kiva_loans__muestra[[#This Row],[funded_amount]]=kiva_loans__muestra[[#This Row],[loan_amount]],"funded","unfunded")</f>
        <v>funded</v>
      </c>
      <c r="V5670" s="1" t="str">
        <f>IF(kiva_loans__muestra[[#This Row],[lender_count]]&gt;=50,"high","low")</f>
        <v>low</v>
      </c>
    </row>
    <row r="5671" spans="1:22" x14ac:dyDescent="0.25">
      <c r="A5671">
        <v>1028344</v>
      </c>
      <c r="B5671">
        <v>10000</v>
      </c>
      <c r="C5671">
        <v>10000</v>
      </c>
      <c r="D5671" s="1" t="s">
        <v>63</v>
      </c>
      <c r="E5671" s="1" t="s">
        <v>27</v>
      </c>
      <c r="F5671" s="1" t="s">
        <v>9931</v>
      </c>
      <c r="G5671" s="1" t="s">
        <v>3393</v>
      </c>
      <c r="H5671" s="1" t="s">
        <v>290</v>
      </c>
      <c r="I5671" s="1" t="s">
        <v>654</v>
      </c>
      <c r="J5671" s="1" t="s">
        <v>292</v>
      </c>
      <c r="K5671">
        <v>1480</v>
      </c>
      <c r="L5671" s="2">
        <v>42424.554016203707</v>
      </c>
      <c r="M5671" s="2">
        <v>42419.375</v>
      </c>
      <c r="N5671" s="2">
        <v>42438.068402777775</v>
      </c>
      <c r="O5671">
        <v>80</v>
      </c>
      <c r="P5671">
        <v>3</v>
      </c>
      <c r="Q5671" s="1" t="s">
        <v>423</v>
      </c>
      <c r="R5671" s="1" t="s">
        <v>135</v>
      </c>
      <c r="S5671" s="1" t="s">
        <v>31</v>
      </c>
      <c r="T5671" s="3">
        <v>42424</v>
      </c>
      <c r="U5671" s="1" t="str">
        <f>IF(kiva_loans__muestra[[#This Row],[funded_amount]]=kiva_loans__muestra[[#This Row],[loan_amount]],"funded","unfunded")</f>
        <v>funded</v>
      </c>
      <c r="V5671" s="1" t="str">
        <f>IF(kiva_loans__muestra[[#This Row],[lender_count]]&gt;=50,"high","low")</f>
        <v>low</v>
      </c>
    </row>
    <row r="5672" spans="1:22" x14ac:dyDescent="0.25">
      <c r="A5672">
        <v>1028218</v>
      </c>
      <c r="B5672">
        <v>10250</v>
      </c>
      <c r="C5672">
        <v>10250</v>
      </c>
      <c r="D5672" s="1" t="s">
        <v>64</v>
      </c>
      <c r="E5672" s="1" t="s">
        <v>37</v>
      </c>
      <c r="F5672" s="1" t="s">
        <v>1346</v>
      </c>
      <c r="G5672" s="1" t="s">
        <v>3263</v>
      </c>
      <c r="H5672" s="1" t="s">
        <v>33</v>
      </c>
      <c r="I5672" s="1" t="s">
        <v>1513</v>
      </c>
      <c r="J5672" s="1" t="s">
        <v>34</v>
      </c>
      <c r="K5672">
        <v>2020</v>
      </c>
      <c r="L5672" s="2">
        <v>42424.439293981479</v>
      </c>
      <c r="M5672" s="2">
        <v>42425.375</v>
      </c>
      <c r="N5672" s="2">
        <v>42457.691053240742</v>
      </c>
      <c r="O5672">
        <v>110</v>
      </c>
      <c r="P5672">
        <v>27</v>
      </c>
      <c r="Q5672" s="1" t="s">
        <v>4860</v>
      </c>
      <c r="R5672" s="1" t="s">
        <v>9932</v>
      </c>
      <c r="S5672" s="1" t="s">
        <v>25</v>
      </c>
      <c r="T5672" s="3">
        <v>42424</v>
      </c>
      <c r="U5672" s="1" t="str">
        <f>IF(kiva_loans__muestra[[#This Row],[funded_amount]]=kiva_loans__muestra[[#This Row],[loan_amount]],"funded","unfunded")</f>
        <v>funded</v>
      </c>
      <c r="V5672" s="1" t="str">
        <f>IF(kiva_loans__muestra[[#This Row],[lender_count]]&gt;=50,"high","low")</f>
        <v>low</v>
      </c>
    </row>
    <row r="5673" spans="1:22" x14ac:dyDescent="0.25">
      <c r="A5673">
        <v>1027972</v>
      </c>
      <c r="B5673">
        <v>1250</v>
      </c>
      <c r="C5673">
        <v>1250</v>
      </c>
      <c r="D5673" s="1" t="s">
        <v>45</v>
      </c>
      <c r="E5673" s="1" t="s">
        <v>46</v>
      </c>
      <c r="F5673" s="1" t="s">
        <v>9933</v>
      </c>
      <c r="G5673" s="1" t="s">
        <v>3278</v>
      </c>
      <c r="H5673" s="1" t="s">
        <v>100</v>
      </c>
      <c r="I5673" s="1" t="s">
        <v>1250</v>
      </c>
      <c r="J5673" s="1" t="s">
        <v>101</v>
      </c>
      <c r="K5673">
        <v>1450</v>
      </c>
      <c r="L5673" s="2">
        <v>42424.298668981479</v>
      </c>
      <c r="M5673" s="2">
        <v>42404.375</v>
      </c>
      <c r="N5673" s="2">
        <v>42429.172824074078</v>
      </c>
      <c r="O5673">
        <v>70</v>
      </c>
      <c r="P5673">
        <v>1</v>
      </c>
      <c r="Q5673" s="1" t="s">
        <v>30</v>
      </c>
      <c r="R5673" s="1" t="s">
        <v>24</v>
      </c>
      <c r="S5673" s="1" t="s">
        <v>35</v>
      </c>
      <c r="T5673" s="3">
        <v>42424</v>
      </c>
      <c r="U5673" s="1" t="str">
        <f>IF(kiva_loans__muestra[[#This Row],[funded_amount]]=kiva_loans__muestra[[#This Row],[loan_amount]],"funded","unfunded")</f>
        <v>funded</v>
      </c>
      <c r="V5673" s="1" t="str">
        <f>IF(kiva_loans__muestra[[#This Row],[lender_count]]&gt;=50,"high","low")</f>
        <v>low</v>
      </c>
    </row>
    <row r="5674" spans="1:22" x14ac:dyDescent="0.25">
      <c r="A5674">
        <v>1028196</v>
      </c>
      <c r="B5674">
        <v>3250</v>
      </c>
      <c r="C5674">
        <v>3250</v>
      </c>
      <c r="D5674" s="1" t="s">
        <v>202</v>
      </c>
      <c r="E5674" s="1" t="s">
        <v>27</v>
      </c>
      <c r="F5674" s="1" t="s">
        <v>1721</v>
      </c>
      <c r="G5674" s="1" t="s">
        <v>3278</v>
      </c>
      <c r="H5674" s="1" t="s">
        <v>100</v>
      </c>
      <c r="I5674" s="1" t="s">
        <v>651</v>
      </c>
      <c r="J5674" s="1" t="s">
        <v>101</v>
      </c>
      <c r="K5674">
        <v>1450</v>
      </c>
      <c r="L5674" s="2">
        <v>42424.428576388891</v>
      </c>
      <c r="M5674" s="2">
        <v>42411.375</v>
      </c>
      <c r="N5674" s="2">
        <v>42429.773599537039</v>
      </c>
      <c r="O5674">
        <v>80</v>
      </c>
      <c r="P5674">
        <v>4</v>
      </c>
      <c r="Q5674" s="1" t="s">
        <v>30</v>
      </c>
      <c r="R5674" s="1" t="s">
        <v>24</v>
      </c>
      <c r="S5674" s="1" t="s">
        <v>35</v>
      </c>
      <c r="T5674" s="3">
        <v>42424</v>
      </c>
      <c r="U5674" s="1" t="str">
        <f>IF(kiva_loans__muestra[[#This Row],[funded_amount]]=kiva_loans__muestra[[#This Row],[loan_amount]],"funded","unfunded")</f>
        <v>funded</v>
      </c>
      <c r="V5674" s="1" t="str">
        <f>IF(kiva_loans__muestra[[#This Row],[lender_count]]&gt;=50,"high","low")</f>
        <v>low</v>
      </c>
    </row>
    <row r="5675" spans="1:22" x14ac:dyDescent="0.25">
      <c r="A5675">
        <v>1028982</v>
      </c>
      <c r="B5675">
        <v>4500</v>
      </c>
      <c r="C5675">
        <v>4500</v>
      </c>
      <c r="D5675" s="1" t="s">
        <v>202</v>
      </c>
      <c r="E5675" s="1" t="s">
        <v>27</v>
      </c>
      <c r="F5675" s="1" t="s">
        <v>9934</v>
      </c>
      <c r="G5675" s="1" t="s">
        <v>3307</v>
      </c>
      <c r="H5675" s="1" t="s">
        <v>412</v>
      </c>
      <c r="I5675" s="1" t="s">
        <v>1389</v>
      </c>
      <c r="J5675" s="1" t="s">
        <v>413</v>
      </c>
      <c r="K5675">
        <v>2220</v>
      </c>
      <c r="L5675" s="2">
        <v>42425.552708333336</v>
      </c>
      <c r="M5675" s="2">
        <v>42425.375</v>
      </c>
      <c r="N5675" s="2">
        <v>42437.855150462965</v>
      </c>
      <c r="O5675">
        <v>120</v>
      </c>
      <c r="P5675">
        <v>13</v>
      </c>
      <c r="Q5675" s="1" t="s">
        <v>88</v>
      </c>
      <c r="R5675" s="1" t="s">
        <v>24</v>
      </c>
      <c r="S5675" s="1" t="s">
        <v>31</v>
      </c>
      <c r="T5675" s="3">
        <v>42425</v>
      </c>
      <c r="U5675" s="1" t="str">
        <f>IF(kiva_loans__muestra[[#This Row],[funded_amount]]=kiva_loans__muestra[[#This Row],[loan_amount]],"funded","unfunded")</f>
        <v>funded</v>
      </c>
      <c r="V5675" s="1" t="str">
        <f>IF(kiva_loans__muestra[[#This Row],[lender_count]]&gt;=50,"high","low")</f>
        <v>low</v>
      </c>
    </row>
    <row r="5676" spans="1:22" x14ac:dyDescent="0.25">
      <c r="A5676">
        <v>1029089</v>
      </c>
      <c r="B5676">
        <v>6000</v>
      </c>
      <c r="C5676">
        <v>6000</v>
      </c>
      <c r="D5676" s="1" t="s">
        <v>37</v>
      </c>
      <c r="E5676" s="1" t="s">
        <v>37</v>
      </c>
      <c r="F5676" s="1" t="s">
        <v>9935</v>
      </c>
      <c r="G5676" s="1" t="s">
        <v>3276</v>
      </c>
      <c r="H5676" s="1" t="s">
        <v>225</v>
      </c>
      <c r="I5676" s="1" t="s">
        <v>1656</v>
      </c>
      <c r="J5676" s="1" t="s">
        <v>90</v>
      </c>
      <c r="K5676">
        <v>1590</v>
      </c>
      <c r="L5676" s="2">
        <v>42425.701342592591</v>
      </c>
      <c r="M5676" s="2">
        <v>42422.375</v>
      </c>
      <c r="N5676" s="2">
        <v>42437.832372685189</v>
      </c>
      <c r="O5676">
        <v>140</v>
      </c>
      <c r="P5676">
        <v>16</v>
      </c>
      <c r="Q5676" s="1" t="s">
        <v>9936</v>
      </c>
      <c r="R5676" s="1" t="s">
        <v>24</v>
      </c>
      <c r="S5676" s="1" t="s">
        <v>25</v>
      </c>
      <c r="T5676" s="3">
        <v>42425</v>
      </c>
      <c r="U5676" s="1" t="str">
        <f>IF(kiva_loans__muestra[[#This Row],[funded_amount]]=kiva_loans__muestra[[#This Row],[loan_amount]],"funded","unfunded")</f>
        <v>funded</v>
      </c>
      <c r="V5676" s="1" t="str">
        <f>IF(kiva_loans__muestra[[#This Row],[lender_count]]&gt;=50,"high","low")</f>
        <v>low</v>
      </c>
    </row>
    <row r="5677" spans="1:22" x14ac:dyDescent="0.25">
      <c r="A5677">
        <v>1028793</v>
      </c>
      <c r="B5677">
        <v>2250</v>
      </c>
      <c r="C5677">
        <v>2250</v>
      </c>
      <c r="D5677" s="1" t="s">
        <v>196</v>
      </c>
      <c r="E5677" s="1" t="s">
        <v>46</v>
      </c>
      <c r="F5677" s="1" t="s">
        <v>9937</v>
      </c>
      <c r="G5677" s="1" t="s">
        <v>3630</v>
      </c>
      <c r="H5677" s="1" t="s">
        <v>441</v>
      </c>
      <c r="I5677" s="1" t="s">
        <v>30</v>
      </c>
      <c r="J5677" s="1" t="s">
        <v>442</v>
      </c>
      <c r="K5677">
        <v>1290</v>
      </c>
      <c r="L5677" s="2">
        <v>42425.407939814817</v>
      </c>
      <c r="M5677" s="2">
        <v>42411.375</v>
      </c>
      <c r="N5677" s="2">
        <v>42432.742407407408</v>
      </c>
      <c r="O5677">
        <v>140</v>
      </c>
      <c r="P5677">
        <v>8</v>
      </c>
      <c r="Q5677" s="1" t="s">
        <v>30</v>
      </c>
      <c r="R5677" s="1" t="s">
        <v>24</v>
      </c>
      <c r="S5677" s="1" t="s">
        <v>35</v>
      </c>
      <c r="T5677" s="3">
        <v>42425</v>
      </c>
      <c r="U5677" s="1" t="str">
        <f>IF(kiva_loans__muestra[[#This Row],[funded_amount]]=kiva_loans__muestra[[#This Row],[loan_amount]],"funded","unfunded")</f>
        <v>funded</v>
      </c>
      <c r="V5677" s="1" t="str">
        <f>IF(kiva_loans__muestra[[#This Row],[lender_count]]&gt;=50,"high","low")</f>
        <v>low</v>
      </c>
    </row>
    <row r="5678" spans="1:22" x14ac:dyDescent="0.25">
      <c r="A5678">
        <v>1029244</v>
      </c>
      <c r="B5678">
        <v>5000</v>
      </c>
      <c r="C5678">
        <v>5000</v>
      </c>
      <c r="D5678" s="1" t="s">
        <v>55</v>
      </c>
      <c r="E5678" s="1" t="s">
        <v>32</v>
      </c>
      <c r="F5678" s="1" t="s">
        <v>9938</v>
      </c>
      <c r="G5678" s="1" t="s">
        <v>3266</v>
      </c>
      <c r="H5678" s="1" t="s">
        <v>89</v>
      </c>
      <c r="I5678" s="1" t="s">
        <v>1213</v>
      </c>
      <c r="J5678" s="1" t="s">
        <v>90</v>
      </c>
      <c r="K5678">
        <v>1990</v>
      </c>
      <c r="L5678" s="2">
        <v>42425.956400462965</v>
      </c>
      <c r="M5678" s="2">
        <v>42409.375</v>
      </c>
      <c r="N5678" s="2">
        <v>42428.399583333332</v>
      </c>
      <c r="O5678">
        <v>140</v>
      </c>
      <c r="P5678">
        <v>13</v>
      </c>
      <c r="Q5678" s="1" t="s">
        <v>30</v>
      </c>
      <c r="R5678" s="1" t="s">
        <v>24</v>
      </c>
      <c r="S5678" s="1" t="s">
        <v>31</v>
      </c>
      <c r="T5678" s="3">
        <v>42425</v>
      </c>
      <c r="U5678" s="1" t="str">
        <f>IF(kiva_loans__muestra[[#This Row],[funded_amount]]=kiva_loans__muestra[[#This Row],[loan_amount]],"funded","unfunded")</f>
        <v>funded</v>
      </c>
      <c r="V5678" s="1" t="str">
        <f>IF(kiva_loans__muestra[[#This Row],[lender_count]]&gt;=50,"high","low")</f>
        <v>low</v>
      </c>
    </row>
    <row r="5679" spans="1:22" x14ac:dyDescent="0.25">
      <c r="A5679">
        <v>1028854</v>
      </c>
      <c r="B5679">
        <v>1250</v>
      </c>
      <c r="C5679">
        <v>1250</v>
      </c>
      <c r="D5679" s="1" t="s">
        <v>333</v>
      </c>
      <c r="E5679" s="1" t="s">
        <v>37</v>
      </c>
      <c r="F5679" s="1" t="s">
        <v>9939</v>
      </c>
      <c r="G5679" s="1" t="s">
        <v>3591</v>
      </c>
      <c r="H5679" s="1" t="s">
        <v>180</v>
      </c>
      <c r="I5679" s="1" t="s">
        <v>9940</v>
      </c>
      <c r="J5679" s="1" t="s">
        <v>110</v>
      </c>
      <c r="K5679">
        <v>3020</v>
      </c>
      <c r="L5679" s="2">
        <v>42425.450173611112</v>
      </c>
      <c r="M5679" s="2">
        <v>42460.375</v>
      </c>
      <c r="N5679" s="2">
        <v>42429.899988425925</v>
      </c>
      <c r="O5679">
        <v>50</v>
      </c>
      <c r="P5679">
        <v>5</v>
      </c>
      <c r="Q5679" s="1" t="s">
        <v>30</v>
      </c>
      <c r="R5679" s="1" t="s">
        <v>71</v>
      </c>
      <c r="S5679" s="1" t="s">
        <v>25</v>
      </c>
      <c r="T5679" s="3">
        <v>42425</v>
      </c>
      <c r="U5679" s="1" t="str">
        <f>IF(kiva_loans__muestra[[#This Row],[funded_amount]]=kiva_loans__muestra[[#This Row],[loan_amount]],"funded","unfunded")</f>
        <v>funded</v>
      </c>
      <c r="V5679" s="1" t="str">
        <f>IF(kiva_loans__muestra[[#This Row],[lender_count]]&gt;=50,"high","low")</f>
        <v>low</v>
      </c>
    </row>
    <row r="5680" spans="1:22" x14ac:dyDescent="0.25">
      <c r="A5680">
        <v>1028675</v>
      </c>
      <c r="B5680">
        <v>8000</v>
      </c>
      <c r="C5680">
        <v>8000</v>
      </c>
      <c r="D5680" s="1" t="s">
        <v>64</v>
      </c>
      <c r="E5680" s="1" t="s">
        <v>37</v>
      </c>
      <c r="F5680" s="1" t="s">
        <v>1939</v>
      </c>
      <c r="G5680" s="1" t="s">
        <v>3263</v>
      </c>
      <c r="H5680" s="1" t="s">
        <v>33</v>
      </c>
      <c r="I5680" s="1" t="s">
        <v>1513</v>
      </c>
      <c r="J5680" s="1" t="s">
        <v>34</v>
      </c>
      <c r="K5680">
        <v>2020</v>
      </c>
      <c r="L5680" s="2">
        <v>42425.338425925926</v>
      </c>
      <c r="M5680" s="2">
        <v>42425.375</v>
      </c>
      <c r="N5680" s="2">
        <v>42447.72760416667</v>
      </c>
      <c r="O5680">
        <v>110</v>
      </c>
      <c r="P5680">
        <v>19</v>
      </c>
      <c r="Q5680" s="1" t="s">
        <v>2215</v>
      </c>
      <c r="R5680" s="1" t="s">
        <v>9941</v>
      </c>
      <c r="S5680" s="1" t="s">
        <v>25</v>
      </c>
      <c r="T5680" s="3">
        <v>42425</v>
      </c>
      <c r="U5680" s="1" t="str">
        <f>IF(kiva_loans__muestra[[#This Row],[funded_amount]]=kiva_loans__muestra[[#This Row],[loan_amount]],"funded","unfunded")</f>
        <v>funded</v>
      </c>
      <c r="V5680" s="1" t="str">
        <f>IF(kiva_loans__muestra[[#This Row],[lender_count]]&gt;=50,"high","low")</f>
        <v>low</v>
      </c>
    </row>
    <row r="5681" spans="1:22" x14ac:dyDescent="0.25">
      <c r="A5681">
        <v>1029210</v>
      </c>
      <c r="B5681">
        <v>4000</v>
      </c>
      <c r="C5681">
        <v>4000</v>
      </c>
      <c r="D5681" s="1" t="s">
        <v>333</v>
      </c>
      <c r="E5681" s="1" t="s">
        <v>37</v>
      </c>
      <c r="F5681" s="1" t="s">
        <v>9942</v>
      </c>
      <c r="G5681" s="1" t="s">
        <v>3591</v>
      </c>
      <c r="H5681" s="1" t="s">
        <v>180</v>
      </c>
      <c r="I5681" s="1" t="s">
        <v>9943</v>
      </c>
      <c r="J5681" s="1" t="s">
        <v>110</v>
      </c>
      <c r="K5681">
        <v>3020</v>
      </c>
      <c r="L5681" s="2">
        <v>42425.922546296293</v>
      </c>
      <c r="M5681" s="2">
        <v>42460.375</v>
      </c>
      <c r="N5681" s="2">
        <v>42431.354942129627</v>
      </c>
      <c r="O5681">
        <v>50</v>
      </c>
      <c r="P5681">
        <v>15</v>
      </c>
      <c r="Q5681" s="1" t="s">
        <v>80</v>
      </c>
      <c r="R5681" s="1" t="s">
        <v>97</v>
      </c>
      <c r="S5681" s="1" t="s">
        <v>25</v>
      </c>
      <c r="T5681" s="3">
        <v>42425</v>
      </c>
      <c r="U5681" s="1" t="str">
        <f>IF(kiva_loans__muestra[[#This Row],[funded_amount]]=kiva_loans__muestra[[#This Row],[loan_amount]],"funded","unfunded")</f>
        <v>funded</v>
      </c>
      <c r="V5681" s="1" t="str">
        <f>IF(kiva_loans__muestra[[#This Row],[lender_count]]&gt;=50,"high","low")</f>
        <v>low</v>
      </c>
    </row>
    <row r="5682" spans="1:22" x14ac:dyDescent="0.25">
      <c r="A5682">
        <v>1029063</v>
      </c>
      <c r="B5682">
        <v>2250</v>
      </c>
      <c r="C5682">
        <v>2250</v>
      </c>
      <c r="D5682" s="1" t="s">
        <v>64</v>
      </c>
      <c r="E5682" s="1" t="s">
        <v>37</v>
      </c>
      <c r="F5682" s="1" t="s">
        <v>9944</v>
      </c>
      <c r="G5682" s="1" t="s">
        <v>3268</v>
      </c>
      <c r="H5682" s="1" t="s">
        <v>138</v>
      </c>
      <c r="I5682" s="1" t="s">
        <v>646</v>
      </c>
      <c r="J5682" s="1" t="s">
        <v>139</v>
      </c>
      <c r="K5682">
        <v>1180</v>
      </c>
      <c r="L5682" s="2">
        <v>42425.664629629631</v>
      </c>
      <c r="M5682" s="2">
        <v>42417.375</v>
      </c>
      <c r="N5682" s="2">
        <v>42432.920787037037</v>
      </c>
      <c r="O5682">
        <v>90</v>
      </c>
      <c r="P5682">
        <v>9</v>
      </c>
      <c r="Q5682" s="1" t="s">
        <v>30</v>
      </c>
      <c r="R5682" s="1" t="s">
        <v>92</v>
      </c>
      <c r="S5682" s="1" t="s">
        <v>31</v>
      </c>
      <c r="T5682" s="3">
        <v>42425</v>
      </c>
      <c r="U5682" s="1" t="str">
        <f>IF(kiva_loans__muestra[[#This Row],[funded_amount]]=kiva_loans__muestra[[#This Row],[loan_amount]],"funded","unfunded")</f>
        <v>funded</v>
      </c>
      <c r="V5682" s="1" t="str">
        <f>IF(kiva_loans__muestra[[#This Row],[lender_count]]&gt;=50,"high","low")</f>
        <v>low</v>
      </c>
    </row>
    <row r="5683" spans="1:22" x14ac:dyDescent="0.25">
      <c r="A5683">
        <v>1029999</v>
      </c>
      <c r="B5683">
        <v>6000</v>
      </c>
      <c r="C5683">
        <v>6000</v>
      </c>
      <c r="D5683" s="1" t="s">
        <v>45</v>
      </c>
      <c r="E5683" s="1" t="s">
        <v>46</v>
      </c>
      <c r="F5683" s="1" t="s">
        <v>9945</v>
      </c>
      <c r="G5683" s="1" t="s">
        <v>3266</v>
      </c>
      <c r="H5683" s="1" t="s">
        <v>89</v>
      </c>
      <c r="I5683" s="1" t="s">
        <v>489</v>
      </c>
      <c r="J5683" s="1" t="s">
        <v>90</v>
      </c>
      <c r="K5683">
        <v>1990</v>
      </c>
      <c r="L5683" s="2">
        <v>42426.791388888887</v>
      </c>
      <c r="M5683" s="2">
        <v>42424.375</v>
      </c>
      <c r="N5683" s="2">
        <v>42453.576979166668</v>
      </c>
      <c r="O5683">
        <v>140</v>
      </c>
      <c r="P5683">
        <v>23</v>
      </c>
      <c r="Q5683" s="1" t="s">
        <v>67</v>
      </c>
      <c r="R5683" s="1" t="s">
        <v>24</v>
      </c>
      <c r="S5683" s="1" t="s">
        <v>31</v>
      </c>
      <c r="T5683" s="3">
        <v>42426</v>
      </c>
      <c r="U5683" s="1" t="str">
        <f>IF(kiva_loans__muestra[[#This Row],[funded_amount]]=kiva_loans__muestra[[#This Row],[loan_amount]],"funded","unfunded")</f>
        <v>funded</v>
      </c>
      <c r="V5683" s="1" t="str">
        <f>IF(kiva_loans__muestra[[#This Row],[lender_count]]&gt;=50,"high","low")</f>
        <v>low</v>
      </c>
    </row>
    <row r="5684" spans="1:22" x14ac:dyDescent="0.25">
      <c r="A5684">
        <v>1029626</v>
      </c>
      <c r="B5684">
        <v>1250</v>
      </c>
      <c r="C5684">
        <v>1250</v>
      </c>
      <c r="D5684" s="1" t="s">
        <v>98</v>
      </c>
      <c r="E5684" s="1" t="s">
        <v>37</v>
      </c>
      <c r="F5684" s="1" t="s">
        <v>1246</v>
      </c>
      <c r="G5684" s="1" t="s">
        <v>3278</v>
      </c>
      <c r="H5684" s="1" t="s">
        <v>100</v>
      </c>
      <c r="I5684" s="1" t="s">
        <v>1250</v>
      </c>
      <c r="J5684" s="1" t="s">
        <v>101</v>
      </c>
      <c r="K5684">
        <v>1450</v>
      </c>
      <c r="L5684" s="2">
        <v>42426.383425925924</v>
      </c>
      <c r="M5684" s="2">
        <v>42423.375</v>
      </c>
      <c r="N5684" s="2">
        <v>42433.121030092596</v>
      </c>
      <c r="O5684">
        <v>80</v>
      </c>
      <c r="P5684">
        <v>5</v>
      </c>
      <c r="Q5684" s="1" t="s">
        <v>30</v>
      </c>
      <c r="R5684" s="1" t="s">
        <v>24</v>
      </c>
      <c r="S5684" s="1" t="s">
        <v>35</v>
      </c>
      <c r="T5684" s="3">
        <v>42426</v>
      </c>
      <c r="U5684" s="1" t="str">
        <f>IF(kiva_loans__muestra[[#This Row],[funded_amount]]=kiva_loans__muestra[[#This Row],[loan_amount]],"funded","unfunded")</f>
        <v>funded</v>
      </c>
      <c r="V5684" s="1" t="str">
        <f>IF(kiva_loans__muestra[[#This Row],[lender_count]]&gt;=50,"high","low")</f>
        <v>low</v>
      </c>
    </row>
    <row r="5685" spans="1:22" x14ac:dyDescent="0.25">
      <c r="A5685">
        <v>1029633</v>
      </c>
      <c r="B5685">
        <v>5250</v>
      </c>
      <c r="C5685">
        <v>5250</v>
      </c>
      <c r="D5685" s="1" t="s">
        <v>64</v>
      </c>
      <c r="E5685" s="1" t="s">
        <v>37</v>
      </c>
      <c r="F5685" s="1" t="s">
        <v>1346</v>
      </c>
      <c r="G5685" s="1" t="s">
        <v>3263</v>
      </c>
      <c r="H5685" s="1" t="s">
        <v>33</v>
      </c>
      <c r="I5685" s="1" t="s">
        <v>1310</v>
      </c>
      <c r="J5685" s="1" t="s">
        <v>34</v>
      </c>
      <c r="K5685">
        <v>2020</v>
      </c>
      <c r="L5685" s="2">
        <v>42426.388368055559</v>
      </c>
      <c r="M5685" s="2">
        <v>42425.375</v>
      </c>
      <c r="N5685" s="2">
        <v>42437.772465277776</v>
      </c>
      <c r="O5685">
        <v>110</v>
      </c>
      <c r="P5685">
        <v>12</v>
      </c>
      <c r="Q5685" s="1" t="s">
        <v>9946</v>
      </c>
      <c r="R5685" s="1" t="s">
        <v>9947</v>
      </c>
      <c r="S5685" s="1" t="s">
        <v>25</v>
      </c>
      <c r="T5685" s="3">
        <v>42426</v>
      </c>
      <c r="U5685" s="1" t="str">
        <f>IF(kiva_loans__muestra[[#This Row],[funded_amount]]=kiva_loans__muestra[[#This Row],[loan_amount]],"funded","unfunded")</f>
        <v>funded</v>
      </c>
      <c r="V5685" s="1" t="str">
        <f>IF(kiva_loans__muestra[[#This Row],[lender_count]]&gt;=50,"high","low")</f>
        <v>low</v>
      </c>
    </row>
    <row r="5686" spans="1:22" x14ac:dyDescent="0.25">
      <c r="A5686">
        <v>1029756</v>
      </c>
      <c r="B5686">
        <v>1750</v>
      </c>
      <c r="C5686">
        <v>1750</v>
      </c>
      <c r="D5686" s="1" t="s">
        <v>64</v>
      </c>
      <c r="E5686" s="1" t="s">
        <v>37</v>
      </c>
      <c r="F5686" s="1" t="s">
        <v>9948</v>
      </c>
      <c r="G5686" s="1" t="s">
        <v>3591</v>
      </c>
      <c r="H5686" s="1" t="s">
        <v>180</v>
      </c>
      <c r="I5686" s="1" t="s">
        <v>9949</v>
      </c>
      <c r="J5686" s="1" t="s">
        <v>110</v>
      </c>
      <c r="K5686">
        <v>3020</v>
      </c>
      <c r="L5686" s="2">
        <v>42426.506712962961</v>
      </c>
      <c r="M5686" s="2">
        <v>42460.375</v>
      </c>
      <c r="N5686" s="2">
        <v>42434.347048611111</v>
      </c>
      <c r="O5686">
        <v>50</v>
      </c>
      <c r="P5686">
        <v>7</v>
      </c>
      <c r="Q5686" s="1" t="s">
        <v>1242</v>
      </c>
      <c r="R5686" s="1" t="s">
        <v>128</v>
      </c>
      <c r="S5686" s="1" t="s">
        <v>25</v>
      </c>
      <c r="T5686" s="3">
        <v>42426</v>
      </c>
      <c r="U5686" s="1" t="str">
        <f>IF(kiva_loans__muestra[[#This Row],[funded_amount]]=kiva_loans__muestra[[#This Row],[loan_amount]],"funded","unfunded")</f>
        <v>funded</v>
      </c>
      <c r="V5686" s="1" t="str">
        <f>IF(kiva_loans__muestra[[#This Row],[lender_count]]&gt;=50,"high","low")</f>
        <v>low</v>
      </c>
    </row>
    <row r="5687" spans="1:22" x14ac:dyDescent="0.25">
      <c r="A5687">
        <v>1029548</v>
      </c>
      <c r="B5687">
        <v>3000</v>
      </c>
      <c r="C5687">
        <v>3000</v>
      </c>
      <c r="D5687" s="1" t="s">
        <v>26</v>
      </c>
      <c r="E5687" s="1" t="s">
        <v>27</v>
      </c>
      <c r="F5687" s="1" t="s">
        <v>9950</v>
      </c>
      <c r="G5687" s="1" t="s">
        <v>3303</v>
      </c>
      <c r="H5687" s="1" t="s">
        <v>28</v>
      </c>
      <c r="I5687" s="1" t="s">
        <v>1478</v>
      </c>
      <c r="J5687" s="1" t="s">
        <v>29</v>
      </c>
      <c r="K5687">
        <v>2450</v>
      </c>
      <c r="L5687" s="2">
        <v>42426.338402777779</v>
      </c>
      <c r="M5687" s="2">
        <v>42420.375</v>
      </c>
      <c r="N5687" s="2">
        <v>42433.822291666664</v>
      </c>
      <c r="O5687">
        <v>140</v>
      </c>
      <c r="P5687">
        <v>6</v>
      </c>
      <c r="Q5687" s="1" t="s">
        <v>30</v>
      </c>
      <c r="R5687" s="1" t="s">
        <v>24</v>
      </c>
      <c r="S5687" s="1" t="s">
        <v>31</v>
      </c>
      <c r="T5687" s="3">
        <v>42426</v>
      </c>
      <c r="U5687" s="1" t="str">
        <f>IF(kiva_loans__muestra[[#This Row],[funded_amount]]=kiva_loans__muestra[[#This Row],[loan_amount]],"funded","unfunded")</f>
        <v>funded</v>
      </c>
      <c r="V5687" s="1" t="str">
        <f>IF(kiva_loans__muestra[[#This Row],[lender_count]]&gt;=50,"high","low")</f>
        <v>low</v>
      </c>
    </row>
    <row r="5688" spans="1:22" x14ac:dyDescent="0.25">
      <c r="A5688">
        <v>1029469</v>
      </c>
      <c r="B5688">
        <v>3250</v>
      </c>
      <c r="C5688">
        <v>3250</v>
      </c>
      <c r="D5688" s="1" t="s">
        <v>41</v>
      </c>
      <c r="E5688" s="1" t="s">
        <v>27</v>
      </c>
      <c r="F5688" s="1" t="s">
        <v>9951</v>
      </c>
      <c r="G5688" s="1" t="s">
        <v>3278</v>
      </c>
      <c r="H5688" s="1" t="s">
        <v>100</v>
      </c>
      <c r="I5688" s="1" t="s">
        <v>657</v>
      </c>
      <c r="J5688" s="1" t="s">
        <v>101</v>
      </c>
      <c r="K5688">
        <v>1450</v>
      </c>
      <c r="L5688" s="2">
        <v>42426.279351851852</v>
      </c>
      <c r="M5688" s="2">
        <v>42410.375</v>
      </c>
      <c r="N5688" s="2">
        <v>42432.671006944445</v>
      </c>
      <c r="O5688">
        <v>50</v>
      </c>
      <c r="P5688">
        <v>1</v>
      </c>
      <c r="Q5688" s="1" t="s">
        <v>80</v>
      </c>
      <c r="R5688" s="1" t="s">
        <v>24</v>
      </c>
      <c r="S5688" s="1" t="s">
        <v>35</v>
      </c>
      <c r="T5688" s="3">
        <v>42426</v>
      </c>
      <c r="U5688" s="1" t="str">
        <f>IF(kiva_loans__muestra[[#This Row],[funded_amount]]=kiva_loans__muestra[[#This Row],[loan_amount]],"funded","unfunded")</f>
        <v>funded</v>
      </c>
      <c r="V5688" s="1" t="str">
        <f>IF(kiva_loans__muestra[[#This Row],[lender_count]]&gt;=50,"high","low")</f>
        <v>low</v>
      </c>
    </row>
    <row r="5689" spans="1:22" x14ac:dyDescent="0.25">
      <c r="A5689">
        <v>1030115</v>
      </c>
      <c r="B5689">
        <v>3250</v>
      </c>
      <c r="C5689">
        <v>3250</v>
      </c>
      <c r="D5689" s="1" t="s">
        <v>273</v>
      </c>
      <c r="E5689" s="1" t="s">
        <v>104</v>
      </c>
      <c r="F5689" s="1" t="s">
        <v>9952</v>
      </c>
      <c r="G5689" s="1" t="s">
        <v>3317</v>
      </c>
      <c r="H5689" s="1" t="s">
        <v>85</v>
      </c>
      <c r="I5689" s="1" t="s">
        <v>30</v>
      </c>
      <c r="J5689" s="1" t="s">
        <v>90</v>
      </c>
      <c r="K5689">
        <v>2790</v>
      </c>
      <c r="L5689" s="2">
        <v>42426.979548611111</v>
      </c>
      <c r="M5689" s="2">
        <v>42418.375</v>
      </c>
      <c r="N5689" s="2">
        <v>42430.840717592589</v>
      </c>
      <c r="O5689">
        <v>200</v>
      </c>
      <c r="P5689">
        <v>9</v>
      </c>
      <c r="Q5689" s="1" t="s">
        <v>9953</v>
      </c>
      <c r="R5689" s="1" t="s">
        <v>92</v>
      </c>
      <c r="S5689" s="1" t="s">
        <v>35</v>
      </c>
      <c r="T5689" s="3">
        <v>42426</v>
      </c>
      <c r="U5689" s="1" t="str">
        <f>IF(kiva_loans__muestra[[#This Row],[funded_amount]]=kiva_loans__muestra[[#This Row],[loan_amount]],"funded","unfunded")</f>
        <v>funded</v>
      </c>
      <c r="V5689" s="1" t="str">
        <f>IF(kiva_loans__muestra[[#This Row],[lender_count]]&gt;=50,"high","low")</f>
        <v>low</v>
      </c>
    </row>
    <row r="5690" spans="1:22" x14ac:dyDescent="0.25">
      <c r="A5690">
        <v>1029563</v>
      </c>
      <c r="B5690">
        <v>4000</v>
      </c>
      <c r="C5690">
        <v>4000</v>
      </c>
      <c r="D5690" s="1" t="s">
        <v>59</v>
      </c>
      <c r="E5690" s="1" t="s">
        <v>27</v>
      </c>
      <c r="F5690" s="1" t="s">
        <v>9954</v>
      </c>
      <c r="G5690" s="1" t="s">
        <v>3263</v>
      </c>
      <c r="H5690" s="1" t="s">
        <v>33</v>
      </c>
      <c r="I5690" s="1" t="s">
        <v>567</v>
      </c>
      <c r="J5690" s="1" t="s">
        <v>34</v>
      </c>
      <c r="K5690">
        <v>1380</v>
      </c>
      <c r="L5690" s="2">
        <v>42426.343101851853</v>
      </c>
      <c r="M5690" s="2">
        <v>42422.375</v>
      </c>
      <c r="N5690" s="2">
        <v>42433.95208333333</v>
      </c>
      <c r="O5690">
        <v>80</v>
      </c>
      <c r="P5690">
        <v>15</v>
      </c>
      <c r="Q5690" s="1" t="s">
        <v>40</v>
      </c>
      <c r="R5690" s="1" t="s">
        <v>24</v>
      </c>
      <c r="S5690" s="1" t="s">
        <v>31</v>
      </c>
      <c r="T5690" s="3">
        <v>42426</v>
      </c>
      <c r="U5690" s="1" t="str">
        <f>IF(kiva_loans__muestra[[#This Row],[funded_amount]]=kiva_loans__muestra[[#This Row],[loan_amount]],"funded","unfunded")</f>
        <v>funded</v>
      </c>
      <c r="V5690" s="1" t="str">
        <f>IF(kiva_loans__muestra[[#This Row],[lender_count]]&gt;=50,"high","low")</f>
        <v>low</v>
      </c>
    </row>
    <row r="5691" spans="1:22" x14ac:dyDescent="0.25">
      <c r="A5691">
        <v>1029431</v>
      </c>
      <c r="B5691">
        <v>2250</v>
      </c>
      <c r="C5691">
        <v>2250</v>
      </c>
      <c r="D5691" s="1" t="s">
        <v>53</v>
      </c>
      <c r="E5691" s="1" t="s">
        <v>32</v>
      </c>
      <c r="F5691" s="1" t="s">
        <v>9955</v>
      </c>
      <c r="G5691" s="1" t="s">
        <v>3278</v>
      </c>
      <c r="H5691" s="1" t="s">
        <v>100</v>
      </c>
      <c r="I5691" s="1" t="s">
        <v>167</v>
      </c>
      <c r="J5691" s="1" t="s">
        <v>101</v>
      </c>
      <c r="K5691">
        <v>1450</v>
      </c>
      <c r="L5691" s="2">
        <v>42426.194004629629</v>
      </c>
      <c r="M5691" s="2">
        <v>42398.375</v>
      </c>
      <c r="N5691" s="2">
        <v>42432.592303240737</v>
      </c>
      <c r="O5691">
        <v>80</v>
      </c>
      <c r="P5691">
        <v>1</v>
      </c>
      <c r="Q5691" s="1" t="s">
        <v>30</v>
      </c>
      <c r="R5691" s="1" t="s">
        <v>24</v>
      </c>
      <c r="S5691" s="1" t="s">
        <v>35</v>
      </c>
      <c r="T5691" s="3">
        <v>42426</v>
      </c>
      <c r="U5691" s="1" t="str">
        <f>IF(kiva_loans__muestra[[#This Row],[funded_amount]]=kiva_loans__muestra[[#This Row],[loan_amount]],"funded","unfunded")</f>
        <v>funded</v>
      </c>
      <c r="V5691" s="1" t="str">
        <f>IF(kiva_loans__muestra[[#This Row],[lender_count]]&gt;=50,"high","low")</f>
        <v>low</v>
      </c>
    </row>
    <row r="5692" spans="1:22" x14ac:dyDescent="0.25">
      <c r="A5692">
        <v>1029325</v>
      </c>
      <c r="B5692">
        <v>5000</v>
      </c>
      <c r="C5692">
        <v>5000</v>
      </c>
      <c r="D5692" s="1" t="s">
        <v>46</v>
      </c>
      <c r="E5692" s="1" t="s">
        <v>46</v>
      </c>
      <c r="F5692" s="1" t="s">
        <v>9956</v>
      </c>
      <c r="G5692" s="1" t="s">
        <v>3266</v>
      </c>
      <c r="H5692" s="1" t="s">
        <v>89</v>
      </c>
      <c r="I5692" s="1" t="s">
        <v>328</v>
      </c>
      <c r="J5692" s="1" t="s">
        <v>90</v>
      </c>
      <c r="K5692">
        <v>1990</v>
      </c>
      <c r="L5692" s="2">
        <v>42426.06622685185</v>
      </c>
      <c r="M5692" s="2">
        <v>42411.375</v>
      </c>
      <c r="N5692" s="2">
        <v>42448.85596064815</v>
      </c>
      <c r="O5692">
        <v>140</v>
      </c>
      <c r="P5692">
        <v>15</v>
      </c>
      <c r="Q5692" s="1" t="s">
        <v>1894</v>
      </c>
      <c r="R5692" s="1" t="s">
        <v>24</v>
      </c>
      <c r="S5692" s="1" t="s">
        <v>31</v>
      </c>
      <c r="T5692" s="3">
        <v>42426</v>
      </c>
      <c r="U5692" s="1" t="str">
        <f>IF(kiva_loans__muestra[[#This Row],[funded_amount]]=kiva_loans__muestra[[#This Row],[loan_amount]],"funded","unfunded")</f>
        <v>funded</v>
      </c>
      <c r="V5692" s="1" t="str">
        <f>IF(kiva_loans__muestra[[#This Row],[lender_count]]&gt;=50,"high","low")</f>
        <v>low</v>
      </c>
    </row>
    <row r="5693" spans="1:22" x14ac:dyDescent="0.25">
      <c r="A5693">
        <v>1029745</v>
      </c>
      <c r="B5693">
        <v>2750</v>
      </c>
      <c r="C5693">
        <v>2750</v>
      </c>
      <c r="D5693" s="1" t="s">
        <v>440</v>
      </c>
      <c r="E5693" s="1" t="s">
        <v>46</v>
      </c>
      <c r="F5693" s="1" t="s">
        <v>9957</v>
      </c>
      <c r="G5693" s="1" t="s">
        <v>3305</v>
      </c>
      <c r="H5693" s="1" t="s">
        <v>571</v>
      </c>
      <c r="I5693" s="1" t="s">
        <v>2857</v>
      </c>
      <c r="J5693" s="1" t="s">
        <v>572</v>
      </c>
      <c r="K5693">
        <v>2170</v>
      </c>
      <c r="L5693" s="2">
        <v>42426.494641203702</v>
      </c>
      <c r="M5693" s="2">
        <v>42419.375</v>
      </c>
      <c r="N5693" s="2">
        <v>42434.053171296298</v>
      </c>
      <c r="O5693">
        <v>150</v>
      </c>
      <c r="P5693">
        <v>11</v>
      </c>
      <c r="Q5693" s="1" t="s">
        <v>40</v>
      </c>
      <c r="R5693" s="1" t="s">
        <v>24</v>
      </c>
      <c r="S5693" s="1" t="s">
        <v>31</v>
      </c>
      <c r="T5693" s="3">
        <v>42426</v>
      </c>
      <c r="U5693" s="1" t="str">
        <f>IF(kiva_loans__muestra[[#This Row],[funded_amount]]=kiva_loans__muestra[[#This Row],[loan_amount]],"funded","unfunded")</f>
        <v>funded</v>
      </c>
      <c r="V5693" s="1" t="str">
        <f>IF(kiva_loans__muestra[[#This Row],[lender_count]]&gt;=50,"high","low")</f>
        <v>low</v>
      </c>
    </row>
    <row r="5694" spans="1:22" x14ac:dyDescent="0.25">
      <c r="A5694">
        <v>1029539</v>
      </c>
      <c r="B5694">
        <v>4250</v>
      </c>
      <c r="C5694">
        <v>4250</v>
      </c>
      <c r="D5694" s="1" t="s">
        <v>45</v>
      </c>
      <c r="E5694" s="1" t="s">
        <v>46</v>
      </c>
      <c r="F5694" s="1" t="s">
        <v>9958</v>
      </c>
      <c r="G5694" s="1" t="s">
        <v>3278</v>
      </c>
      <c r="H5694" s="1" t="s">
        <v>100</v>
      </c>
      <c r="I5694" s="1" t="s">
        <v>2790</v>
      </c>
      <c r="J5694" s="1" t="s">
        <v>101</v>
      </c>
      <c r="K5694">
        <v>1250</v>
      </c>
      <c r="L5694" s="2">
        <v>42426.3359375</v>
      </c>
      <c r="M5694" s="2">
        <v>42396.375</v>
      </c>
      <c r="N5694" s="2">
        <v>42446.731886574074</v>
      </c>
      <c r="O5694">
        <v>80</v>
      </c>
      <c r="P5694">
        <v>2</v>
      </c>
      <c r="Q5694" s="1" t="s">
        <v>30</v>
      </c>
      <c r="R5694" s="1" t="s">
        <v>24</v>
      </c>
      <c r="S5694" s="1" t="s">
        <v>35</v>
      </c>
      <c r="T5694" s="3">
        <v>42426</v>
      </c>
      <c r="U5694" s="1" t="str">
        <f>IF(kiva_loans__muestra[[#This Row],[funded_amount]]=kiva_loans__muestra[[#This Row],[loan_amount]],"funded","unfunded")</f>
        <v>funded</v>
      </c>
      <c r="V5694" s="1" t="str">
        <f>IF(kiva_loans__muestra[[#This Row],[lender_count]]&gt;=50,"high","low")</f>
        <v>low</v>
      </c>
    </row>
    <row r="5695" spans="1:22" x14ac:dyDescent="0.25">
      <c r="A5695">
        <v>1029741</v>
      </c>
      <c r="B5695">
        <v>4000</v>
      </c>
      <c r="C5695">
        <v>4000</v>
      </c>
      <c r="D5695" s="1" t="s">
        <v>46</v>
      </c>
      <c r="E5695" s="1" t="s">
        <v>46</v>
      </c>
      <c r="F5695" s="1" t="s">
        <v>9959</v>
      </c>
      <c r="G5695" s="1" t="s">
        <v>3635</v>
      </c>
      <c r="H5695" s="1" t="s">
        <v>1315</v>
      </c>
      <c r="I5695" s="1" t="s">
        <v>1585</v>
      </c>
      <c r="J5695" s="1" t="s">
        <v>110</v>
      </c>
      <c r="K5695">
        <v>2960</v>
      </c>
      <c r="L5695" s="2">
        <v>42426.489317129628</v>
      </c>
      <c r="M5695" s="2">
        <v>42411.375</v>
      </c>
      <c r="N5695" s="2">
        <v>42435.553969907407</v>
      </c>
      <c r="O5695">
        <v>80</v>
      </c>
      <c r="P5695">
        <v>14</v>
      </c>
      <c r="Q5695" s="1" t="s">
        <v>752</v>
      </c>
      <c r="R5695" s="1" t="s">
        <v>24</v>
      </c>
      <c r="S5695" s="1" t="s">
        <v>35</v>
      </c>
      <c r="T5695" s="3">
        <v>42426</v>
      </c>
      <c r="U5695" s="1" t="str">
        <f>IF(kiva_loans__muestra[[#This Row],[funded_amount]]=kiva_loans__muestra[[#This Row],[loan_amount]],"funded","unfunded")</f>
        <v>funded</v>
      </c>
      <c r="V5695" s="1" t="str">
        <f>IF(kiva_loans__muestra[[#This Row],[lender_count]]&gt;=50,"high","low")</f>
        <v>low</v>
      </c>
    </row>
    <row r="5696" spans="1:22" x14ac:dyDescent="0.25">
      <c r="A5696">
        <v>1090842</v>
      </c>
      <c r="B5696">
        <v>0</v>
      </c>
      <c r="C5696">
        <v>27000</v>
      </c>
      <c r="D5696" s="1" t="s">
        <v>49</v>
      </c>
      <c r="E5696" s="1" t="s">
        <v>49</v>
      </c>
      <c r="F5696" s="1" t="s">
        <v>9960</v>
      </c>
      <c r="G5696" s="1" t="s">
        <v>3775</v>
      </c>
      <c r="H5696" s="1" t="s">
        <v>155</v>
      </c>
      <c r="I5696" s="1" t="s">
        <v>30</v>
      </c>
      <c r="J5696" s="1" t="s">
        <v>90</v>
      </c>
      <c r="L5696" s="2">
        <v>42426.855219907404</v>
      </c>
      <c r="M5696" s="2"/>
      <c r="N5696" s="2"/>
      <c r="O5696">
        <v>240</v>
      </c>
      <c r="P5696">
        <v>0</v>
      </c>
      <c r="Q5696" s="1" t="s">
        <v>30</v>
      </c>
      <c r="R5696" s="1" t="s">
        <v>24</v>
      </c>
      <c r="S5696" s="1" t="s">
        <v>25</v>
      </c>
      <c r="T5696" s="3">
        <v>42426</v>
      </c>
      <c r="U5696" s="1" t="str">
        <f>IF(kiva_loans__muestra[[#This Row],[funded_amount]]=kiva_loans__muestra[[#This Row],[loan_amount]],"funded","unfunded")</f>
        <v>unfunded</v>
      </c>
      <c r="V5696" s="1" t="str">
        <f>IF(kiva_loans__muestra[[#This Row],[lender_count]]&gt;=50,"high","low")</f>
        <v>low</v>
      </c>
    </row>
    <row r="5697" spans="1:22" x14ac:dyDescent="0.25">
      <c r="A5697">
        <v>1030146</v>
      </c>
      <c r="B5697">
        <v>4500</v>
      </c>
      <c r="C5697">
        <v>4500</v>
      </c>
      <c r="D5697" s="1" t="s">
        <v>64</v>
      </c>
      <c r="E5697" s="1" t="s">
        <v>37</v>
      </c>
      <c r="F5697" s="1" t="s">
        <v>9961</v>
      </c>
      <c r="G5697" s="1" t="s">
        <v>3591</v>
      </c>
      <c r="H5697" s="1" t="s">
        <v>180</v>
      </c>
      <c r="I5697" s="1" t="s">
        <v>2216</v>
      </c>
      <c r="J5697" s="1" t="s">
        <v>110</v>
      </c>
      <c r="K5697">
        <v>3020</v>
      </c>
      <c r="L5697" s="2">
        <v>42427.024131944447</v>
      </c>
      <c r="M5697" s="2">
        <v>42460.375</v>
      </c>
      <c r="N5697" s="2">
        <v>42436.01185185185</v>
      </c>
      <c r="O5697">
        <v>50</v>
      </c>
      <c r="P5697">
        <v>9</v>
      </c>
      <c r="Q5697" s="1" t="s">
        <v>30</v>
      </c>
      <c r="R5697" s="1" t="s">
        <v>97</v>
      </c>
      <c r="S5697" s="1" t="s">
        <v>25</v>
      </c>
      <c r="T5697" s="3">
        <v>42426</v>
      </c>
      <c r="U5697" s="1" t="str">
        <f>IF(kiva_loans__muestra[[#This Row],[funded_amount]]=kiva_loans__muestra[[#This Row],[loan_amount]],"funded","unfunded")</f>
        <v>funded</v>
      </c>
      <c r="V5697" s="1" t="str">
        <f>IF(kiva_loans__muestra[[#This Row],[lender_count]]&gt;=50,"high","low")</f>
        <v>low</v>
      </c>
    </row>
    <row r="5698" spans="1:22" x14ac:dyDescent="0.25">
      <c r="A5698">
        <v>1029757</v>
      </c>
      <c r="B5698">
        <v>1500</v>
      </c>
      <c r="C5698">
        <v>1500</v>
      </c>
      <c r="D5698" s="1" t="s">
        <v>152</v>
      </c>
      <c r="E5698" s="1" t="s">
        <v>46</v>
      </c>
      <c r="F5698" s="1" t="s">
        <v>3186</v>
      </c>
      <c r="G5698" s="1" t="s">
        <v>3635</v>
      </c>
      <c r="H5698" s="1" t="s">
        <v>1315</v>
      </c>
      <c r="I5698" s="1" t="s">
        <v>1585</v>
      </c>
      <c r="J5698" s="1" t="s">
        <v>110</v>
      </c>
      <c r="K5698">
        <v>2960</v>
      </c>
      <c r="L5698" s="2">
        <v>42426.506793981483</v>
      </c>
      <c r="M5698" s="2">
        <v>42412.375</v>
      </c>
      <c r="N5698" s="2">
        <v>42435.129131944443</v>
      </c>
      <c r="O5698">
        <v>90</v>
      </c>
      <c r="P5698">
        <v>6</v>
      </c>
      <c r="Q5698" s="1" t="s">
        <v>30</v>
      </c>
      <c r="R5698" s="1" t="s">
        <v>24</v>
      </c>
      <c r="S5698" s="1" t="s">
        <v>35</v>
      </c>
      <c r="T5698" s="3">
        <v>42426</v>
      </c>
      <c r="U5698" s="1" t="str">
        <f>IF(kiva_loans__muestra[[#This Row],[funded_amount]]=kiva_loans__muestra[[#This Row],[loan_amount]],"funded","unfunded")</f>
        <v>funded</v>
      </c>
      <c r="V5698" s="1" t="str">
        <f>IF(kiva_loans__muestra[[#This Row],[lender_count]]&gt;=50,"high","low")</f>
        <v>low</v>
      </c>
    </row>
    <row r="5699" spans="1:22" x14ac:dyDescent="0.25">
      <c r="A5699">
        <v>1030237</v>
      </c>
      <c r="B5699">
        <v>9000</v>
      </c>
      <c r="C5699">
        <v>9000</v>
      </c>
      <c r="D5699" s="1" t="s">
        <v>50</v>
      </c>
      <c r="E5699" s="1" t="s">
        <v>37</v>
      </c>
      <c r="F5699" s="1" t="s">
        <v>9962</v>
      </c>
      <c r="G5699" s="1" t="s">
        <v>3268</v>
      </c>
      <c r="H5699" s="1" t="s">
        <v>138</v>
      </c>
      <c r="I5699" s="1" t="s">
        <v>1110</v>
      </c>
      <c r="J5699" s="1" t="s">
        <v>139</v>
      </c>
      <c r="K5699">
        <v>2010</v>
      </c>
      <c r="L5699" s="2">
        <v>42427.736793981479</v>
      </c>
      <c r="M5699" s="2">
        <v>42402.375</v>
      </c>
      <c r="N5699" s="2">
        <v>42437.730057870373</v>
      </c>
      <c r="O5699">
        <v>200</v>
      </c>
      <c r="P5699">
        <v>15</v>
      </c>
      <c r="Q5699" s="1" t="s">
        <v>3205</v>
      </c>
      <c r="R5699" s="1" t="s">
        <v>24</v>
      </c>
      <c r="S5699" s="1" t="s">
        <v>31</v>
      </c>
      <c r="T5699" s="3">
        <v>42427</v>
      </c>
      <c r="U5699" s="1" t="str">
        <f>IF(kiva_loans__muestra[[#This Row],[funded_amount]]=kiva_loans__muestra[[#This Row],[loan_amount]],"funded","unfunded")</f>
        <v>funded</v>
      </c>
      <c r="V5699" s="1" t="str">
        <f>IF(kiva_loans__muestra[[#This Row],[lender_count]]&gt;=50,"high","low")</f>
        <v>low</v>
      </c>
    </row>
    <row r="5700" spans="1:22" x14ac:dyDescent="0.25">
      <c r="A5700">
        <v>1030300</v>
      </c>
      <c r="B5700">
        <v>54000</v>
      </c>
      <c r="C5700">
        <v>54000</v>
      </c>
      <c r="D5700" s="1" t="s">
        <v>41</v>
      </c>
      <c r="E5700" s="1" t="s">
        <v>27</v>
      </c>
      <c r="F5700" s="1" t="s">
        <v>9963</v>
      </c>
      <c r="G5700" s="1" t="s">
        <v>3396</v>
      </c>
      <c r="H5700" s="1" t="s">
        <v>788</v>
      </c>
      <c r="I5700" s="1" t="s">
        <v>1051</v>
      </c>
      <c r="J5700" s="1" t="s">
        <v>790</v>
      </c>
      <c r="K5700">
        <v>580</v>
      </c>
      <c r="L5700" s="2">
        <v>42428.073009259257</v>
      </c>
      <c r="M5700" s="2">
        <v>42396.375</v>
      </c>
      <c r="N5700" s="2">
        <v>42430.582465277781</v>
      </c>
      <c r="O5700">
        <v>60</v>
      </c>
      <c r="P5700">
        <v>15</v>
      </c>
      <c r="Q5700" s="1" t="s">
        <v>30</v>
      </c>
      <c r="R5700" s="1" t="s">
        <v>669</v>
      </c>
      <c r="S5700" s="1" t="s">
        <v>35</v>
      </c>
      <c r="T5700" s="3">
        <v>42428</v>
      </c>
      <c r="U5700" s="1" t="str">
        <f>IF(kiva_loans__muestra[[#This Row],[funded_amount]]=kiva_loans__muestra[[#This Row],[loan_amount]],"funded","unfunded")</f>
        <v>funded</v>
      </c>
      <c r="V5700" s="1" t="str">
        <f>IF(kiva_loans__muestra[[#This Row],[lender_count]]&gt;=50,"high","low")</f>
        <v>low</v>
      </c>
    </row>
    <row r="5701" spans="1:22" x14ac:dyDescent="0.25">
      <c r="A5701">
        <v>1030303</v>
      </c>
      <c r="B5701">
        <v>54750</v>
      </c>
      <c r="C5701">
        <v>54750</v>
      </c>
      <c r="D5701" s="1" t="s">
        <v>73</v>
      </c>
      <c r="E5701" s="1" t="s">
        <v>74</v>
      </c>
      <c r="F5701" s="1" t="s">
        <v>9964</v>
      </c>
      <c r="G5701" s="1" t="s">
        <v>3396</v>
      </c>
      <c r="H5701" s="1" t="s">
        <v>788</v>
      </c>
      <c r="I5701" s="1" t="s">
        <v>908</v>
      </c>
      <c r="J5701" s="1" t="s">
        <v>790</v>
      </c>
      <c r="K5701">
        <v>580</v>
      </c>
      <c r="L5701" s="2">
        <v>42428.176504629628</v>
      </c>
      <c r="M5701" s="2">
        <v>42396.375</v>
      </c>
      <c r="N5701" s="2">
        <v>42430.584479166668</v>
      </c>
      <c r="O5701">
        <v>60</v>
      </c>
      <c r="P5701">
        <v>11</v>
      </c>
      <c r="Q5701" s="1" t="s">
        <v>1073</v>
      </c>
      <c r="R5701" s="1" t="s">
        <v>730</v>
      </c>
      <c r="S5701" s="1" t="s">
        <v>35</v>
      </c>
      <c r="T5701" s="3">
        <v>42428</v>
      </c>
      <c r="U5701" s="1" t="str">
        <f>IF(kiva_loans__muestra[[#This Row],[funded_amount]]=kiva_loans__muestra[[#This Row],[loan_amount]],"funded","unfunded")</f>
        <v>funded</v>
      </c>
      <c r="V5701" s="1" t="str">
        <f>IF(kiva_loans__muestra[[#This Row],[lender_count]]&gt;=50,"high","low")</f>
        <v>low</v>
      </c>
    </row>
    <row r="5702" spans="1:22" x14ac:dyDescent="0.25">
      <c r="A5702">
        <v>1030958</v>
      </c>
      <c r="B5702">
        <v>49250</v>
      </c>
      <c r="C5702">
        <v>49250</v>
      </c>
      <c r="D5702" s="1" t="s">
        <v>61</v>
      </c>
      <c r="E5702" s="1" t="s">
        <v>62</v>
      </c>
      <c r="F5702" s="1" t="s">
        <v>9965</v>
      </c>
      <c r="G5702" s="1" t="s">
        <v>3481</v>
      </c>
      <c r="H5702" s="1" t="s">
        <v>193</v>
      </c>
      <c r="I5702" s="1" t="s">
        <v>1115</v>
      </c>
      <c r="J5702" s="1" t="s">
        <v>194</v>
      </c>
      <c r="K5702">
        <v>550</v>
      </c>
      <c r="L5702" s="2">
        <v>42429.76394675926</v>
      </c>
      <c r="M5702" s="2">
        <v>42416.375</v>
      </c>
      <c r="N5702" s="2">
        <v>42437.763495370367</v>
      </c>
      <c r="O5702">
        <v>120</v>
      </c>
      <c r="P5702">
        <v>104</v>
      </c>
      <c r="Q5702" s="1" t="s">
        <v>9966</v>
      </c>
      <c r="R5702" s="1" t="s">
        <v>128</v>
      </c>
      <c r="S5702" s="1" t="s">
        <v>31</v>
      </c>
      <c r="T5702" s="3">
        <v>42429</v>
      </c>
      <c r="U5702" s="1" t="str">
        <f>IF(kiva_loans__muestra[[#This Row],[funded_amount]]=kiva_loans__muestra[[#This Row],[loan_amount]],"funded","unfunded")</f>
        <v>funded</v>
      </c>
      <c r="V5702" s="1" t="str">
        <f>IF(kiva_loans__muestra[[#This Row],[lender_count]]&gt;=50,"high","low")</f>
        <v>high</v>
      </c>
    </row>
    <row r="5703" spans="1:22" x14ac:dyDescent="0.25">
      <c r="A5703">
        <v>1030678</v>
      </c>
      <c r="B5703">
        <v>5500</v>
      </c>
      <c r="C5703">
        <v>5500</v>
      </c>
      <c r="D5703" s="1" t="s">
        <v>45</v>
      </c>
      <c r="E5703" s="1" t="s">
        <v>46</v>
      </c>
      <c r="F5703" s="1" t="s">
        <v>9967</v>
      </c>
      <c r="G5703" s="1" t="s">
        <v>3278</v>
      </c>
      <c r="H5703" s="1" t="s">
        <v>100</v>
      </c>
      <c r="I5703" s="1" t="s">
        <v>9968</v>
      </c>
      <c r="J5703" s="1" t="s">
        <v>101</v>
      </c>
      <c r="K5703">
        <v>1230</v>
      </c>
      <c r="L5703" s="2">
        <v>42429.373761574076</v>
      </c>
      <c r="M5703" s="2">
        <v>42426.375</v>
      </c>
      <c r="N5703" s="2">
        <v>42434.54047453704</v>
      </c>
      <c r="O5703">
        <v>80</v>
      </c>
      <c r="P5703">
        <v>4</v>
      </c>
      <c r="Q5703" s="1" t="s">
        <v>30</v>
      </c>
      <c r="R5703" s="1" t="s">
        <v>24</v>
      </c>
      <c r="S5703" s="1" t="s">
        <v>35</v>
      </c>
      <c r="T5703" s="3">
        <v>42429</v>
      </c>
      <c r="U5703" s="1" t="str">
        <f>IF(kiva_loans__muestra[[#This Row],[funded_amount]]=kiva_loans__muestra[[#This Row],[loan_amount]],"funded","unfunded")</f>
        <v>funded</v>
      </c>
      <c r="V5703" s="1" t="str">
        <f>IF(kiva_loans__muestra[[#This Row],[lender_count]]&gt;=50,"high","low")</f>
        <v>low</v>
      </c>
    </row>
    <row r="5704" spans="1:22" x14ac:dyDescent="0.25">
      <c r="A5704">
        <v>1031023</v>
      </c>
      <c r="B5704">
        <v>4750</v>
      </c>
      <c r="C5704">
        <v>4750</v>
      </c>
      <c r="D5704" s="1" t="s">
        <v>175</v>
      </c>
      <c r="E5704" s="1" t="s">
        <v>78</v>
      </c>
      <c r="F5704" s="1" t="s">
        <v>9969</v>
      </c>
      <c r="G5704" s="1" t="s">
        <v>3317</v>
      </c>
      <c r="H5704" s="1" t="s">
        <v>85</v>
      </c>
      <c r="I5704" s="1" t="s">
        <v>313</v>
      </c>
      <c r="J5704" s="1" t="s">
        <v>90</v>
      </c>
      <c r="K5704">
        <v>1760</v>
      </c>
      <c r="L5704" s="2">
        <v>42429.847870370373</v>
      </c>
      <c r="M5704" s="2">
        <v>42409.375</v>
      </c>
      <c r="N5704" s="2">
        <v>42432.903078703705</v>
      </c>
      <c r="O5704">
        <v>140</v>
      </c>
      <c r="P5704">
        <v>12</v>
      </c>
      <c r="Q5704" s="1" t="s">
        <v>1144</v>
      </c>
      <c r="R5704" s="1" t="s">
        <v>24</v>
      </c>
      <c r="S5704" s="1" t="s">
        <v>31</v>
      </c>
      <c r="T5704" s="3">
        <v>42429</v>
      </c>
      <c r="U5704" s="1" t="str">
        <f>IF(kiva_loans__muestra[[#This Row],[funded_amount]]=kiva_loans__muestra[[#This Row],[loan_amount]],"funded","unfunded")</f>
        <v>funded</v>
      </c>
      <c r="V5704" s="1" t="str">
        <f>IF(kiva_loans__muestra[[#This Row],[lender_count]]&gt;=50,"high","low")</f>
        <v>low</v>
      </c>
    </row>
    <row r="5705" spans="1:22" x14ac:dyDescent="0.25">
      <c r="A5705">
        <v>1031120</v>
      </c>
      <c r="B5705">
        <v>32500</v>
      </c>
      <c r="C5705">
        <v>32500</v>
      </c>
      <c r="D5705" s="1" t="s">
        <v>56</v>
      </c>
      <c r="E5705" s="1" t="s">
        <v>32</v>
      </c>
      <c r="F5705" s="1" t="s">
        <v>9970</v>
      </c>
      <c r="G5705" s="1" t="s">
        <v>3396</v>
      </c>
      <c r="H5705" s="1" t="s">
        <v>788</v>
      </c>
      <c r="I5705" s="1" t="s">
        <v>1070</v>
      </c>
      <c r="J5705" s="1" t="s">
        <v>790</v>
      </c>
      <c r="K5705">
        <v>580</v>
      </c>
      <c r="L5705" s="2">
        <v>42430.034675925926</v>
      </c>
      <c r="M5705" s="2">
        <v>42398.375</v>
      </c>
      <c r="N5705" s="2">
        <v>42433.697870370372</v>
      </c>
      <c r="O5705">
        <v>50</v>
      </c>
      <c r="P5705">
        <v>4</v>
      </c>
      <c r="Q5705" s="1" t="s">
        <v>67</v>
      </c>
      <c r="R5705" s="1" t="s">
        <v>757</v>
      </c>
      <c r="S5705" s="1" t="s">
        <v>35</v>
      </c>
      <c r="T5705" s="3">
        <v>42429</v>
      </c>
      <c r="U5705" s="1" t="str">
        <f>IF(kiva_loans__muestra[[#This Row],[funded_amount]]=kiva_loans__muestra[[#This Row],[loan_amount]],"funded","unfunded")</f>
        <v>funded</v>
      </c>
      <c r="V5705" s="1" t="str">
        <f>IF(kiva_loans__muestra[[#This Row],[lender_count]]&gt;=50,"high","low")</f>
        <v>low</v>
      </c>
    </row>
    <row r="5706" spans="1:22" x14ac:dyDescent="0.25">
      <c r="A5706">
        <v>1030364</v>
      </c>
      <c r="B5706">
        <v>1750</v>
      </c>
      <c r="C5706">
        <v>1750</v>
      </c>
      <c r="D5706" s="1" t="s">
        <v>45</v>
      </c>
      <c r="E5706" s="1" t="s">
        <v>46</v>
      </c>
      <c r="F5706" s="1" t="s">
        <v>9971</v>
      </c>
      <c r="G5706" s="1" t="s">
        <v>3278</v>
      </c>
      <c r="H5706" s="1" t="s">
        <v>100</v>
      </c>
      <c r="I5706" s="1" t="s">
        <v>1278</v>
      </c>
      <c r="J5706" s="1" t="s">
        <v>101</v>
      </c>
      <c r="K5706">
        <v>1450</v>
      </c>
      <c r="L5706" s="2">
        <v>42429.119675925926</v>
      </c>
      <c r="M5706" s="2">
        <v>42409.375</v>
      </c>
      <c r="N5706" s="2">
        <v>42433.76599537037</v>
      </c>
      <c r="O5706">
        <v>80</v>
      </c>
      <c r="P5706">
        <v>1</v>
      </c>
      <c r="Q5706" s="1" t="s">
        <v>30</v>
      </c>
      <c r="R5706" s="1" t="s">
        <v>24</v>
      </c>
      <c r="S5706" s="1" t="s">
        <v>35</v>
      </c>
      <c r="T5706" s="3">
        <v>42429</v>
      </c>
      <c r="U5706" s="1" t="str">
        <f>IF(kiva_loans__muestra[[#This Row],[funded_amount]]=kiva_loans__muestra[[#This Row],[loan_amount]],"funded","unfunded")</f>
        <v>funded</v>
      </c>
      <c r="V5706" s="1" t="str">
        <f>IF(kiva_loans__muestra[[#This Row],[lender_count]]&gt;=50,"high","low")</f>
        <v>low</v>
      </c>
    </row>
    <row r="5707" spans="1:22" x14ac:dyDescent="0.25">
      <c r="A5707">
        <v>1030513</v>
      </c>
      <c r="B5707">
        <v>4000</v>
      </c>
      <c r="C5707">
        <v>4000</v>
      </c>
      <c r="D5707" s="1" t="s">
        <v>152</v>
      </c>
      <c r="E5707" s="1" t="s">
        <v>46</v>
      </c>
      <c r="F5707" s="1" t="s">
        <v>2039</v>
      </c>
      <c r="G5707" s="1" t="s">
        <v>3263</v>
      </c>
      <c r="H5707" s="1" t="s">
        <v>33</v>
      </c>
      <c r="I5707" s="1" t="s">
        <v>663</v>
      </c>
      <c r="J5707" s="1" t="s">
        <v>34</v>
      </c>
      <c r="K5707">
        <v>1640</v>
      </c>
      <c r="L5707" s="2">
        <v>42429.252615740741</v>
      </c>
      <c r="M5707" s="2">
        <v>42430.375</v>
      </c>
      <c r="N5707" s="2">
        <v>42450.631898148145</v>
      </c>
      <c r="O5707">
        <v>130</v>
      </c>
      <c r="P5707">
        <v>15</v>
      </c>
      <c r="Q5707" s="1" t="s">
        <v>67</v>
      </c>
      <c r="R5707" s="1" t="s">
        <v>24</v>
      </c>
      <c r="S5707" s="1" t="s">
        <v>35</v>
      </c>
      <c r="T5707" s="3">
        <v>42429</v>
      </c>
      <c r="U5707" s="1" t="str">
        <f>IF(kiva_loans__muestra[[#This Row],[funded_amount]]=kiva_loans__muestra[[#This Row],[loan_amount]],"funded","unfunded")</f>
        <v>funded</v>
      </c>
      <c r="V5707" s="1" t="str">
        <f>IF(kiva_loans__muestra[[#This Row],[lender_count]]&gt;=50,"high","low")</f>
        <v>low</v>
      </c>
    </row>
    <row r="5708" spans="1:22" x14ac:dyDescent="0.25">
      <c r="A5708">
        <v>1030495</v>
      </c>
      <c r="B5708">
        <v>4250</v>
      </c>
      <c r="C5708">
        <v>4250</v>
      </c>
      <c r="D5708" s="1" t="s">
        <v>952</v>
      </c>
      <c r="E5708" s="1" t="s">
        <v>62</v>
      </c>
      <c r="F5708" s="1" t="s">
        <v>9972</v>
      </c>
      <c r="G5708" s="1" t="s">
        <v>3284</v>
      </c>
      <c r="H5708" s="1" t="s">
        <v>189</v>
      </c>
      <c r="I5708" s="1" t="s">
        <v>358</v>
      </c>
      <c r="J5708" s="1" t="s">
        <v>207</v>
      </c>
      <c r="K5708">
        <v>1000</v>
      </c>
      <c r="L5708" s="2">
        <v>42429.243634259263</v>
      </c>
      <c r="M5708" s="2">
        <v>42425.375</v>
      </c>
      <c r="N5708" s="2">
        <v>42437.752187500002</v>
      </c>
      <c r="O5708">
        <v>140</v>
      </c>
      <c r="P5708">
        <v>13</v>
      </c>
      <c r="Q5708" s="1" t="s">
        <v>1598</v>
      </c>
      <c r="R5708" s="1" t="s">
        <v>24</v>
      </c>
      <c r="S5708" s="1" t="s">
        <v>31</v>
      </c>
      <c r="T5708" s="3">
        <v>42429</v>
      </c>
      <c r="U5708" s="1" t="str">
        <f>IF(kiva_loans__muestra[[#This Row],[funded_amount]]=kiva_loans__muestra[[#This Row],[loan_amount]],"funded","unfunded")</f>
        <v>funded</v>
      </c>
      <c r="V5708" s="1" t="str">
        <f>IF(kiva_loans__muestra[[#This Row],[lender_count]]&gt;=50,"high","low")</f>
        <v>low</v>
      </c>
    </row>
    <row r="5709" spans="1:22" x14ac:dyDescent="0.25">
      <c r="A5709">
        <v>1030499</v>
      </c>
      <c r="B5709">
        <v>2000</v>
      </c>
      <c r="C5709">
        <v>2000</v>
      </c>
      <c r="D5709" s="1" t="s">
        <v>41</v>
      </c>
      <c r="E5709" s="1" t="s">
        <v>27</v>
      </c>
      <c r="F5709" s="1" t="s">
        <v>1632</v>
      </c>
      <c r="G5709" s="1" t="s">
        <v>3263</v>
      </c>
      <c r="H5709" s="1" t="s">
        <v>33</v>
      </c>
      <c r="I5709" s="1" t="s">
        <v>663</v>
      </c>
      <c r="J5709" s="1" t="s">
        <v>34</v>
      </c>
      <c r="K5709">
        <v>1640</v>
      </c>
      <c r="L5709" s="2">
        <v>42429.246759259258</v>
      </c>
      <c r="M5709" s="2">
        <v>42430.375</v>
      </c>
      <c r="N5709" s="2">
        <v>42437.567210648151</v>
      </c>
      <c r="O5709">
        <v>130</v>
      </c>
      <c r="P5709">
        <v>6</v>
      </c>
      <c r="Q5709" s="1" t="s">
        <v>67</v>
      </c>
      <c r="R5709" s="1" t="s">
        <v>24</v>
      </c>
      <c r="S5709" s="1" t="s">
        <v>35</v>
      </c>
      <c r="T5709" s="3">
        <v>42429</v>
      </c>
      <c r="U5709" s="1" t="str">
        <f>IF(kiva_loans__muestra[[#This Row],[funded_amount]]=kiva_loans__muestra[[#This Row],[loan_amount]],"funded","unfunded")</f>
        <v>funded</v>
      </c>
      <c r="V5709" s="1" t="str">
        <f>IF(kiva_loans__muestra[[#This Row],[lender_count]]&gt;=50,"high","low")</f>
        <v>low</v>
      </c>
    </row>
    <row r="5710" spans="1:22" x14ac:dyDescent="0.25">
      <c r="A5710">
        <v>1030471</v>
      </c>
      <c r="B5710">
        <v>2250</v>
      </c>
      <c r="C5710">
        <v>2250</v>
      </c>
      <c r="D5710" s="1" t="s">
        <v>45</v>
      </c>
      <c r="E5710" s="1" t="s">
        <v>46</v>
      </c>
      <c r="F5710" s="1" t="s">
        <v>9973</v>
      </c>
      <c r="G5710" s="1" t="s">
        <v>3278</v>
      </c>
      <c r="H5710" s="1" t="s">
        <v>100</v>
      </c>
      <c r="I5710" s="1" t="s">
        <v>672</v>
      </c>
      <c r="J5710" s="1" t="s">
        <v>101</v>
      </c>
      <c r="K5710">
        <v>1450</v>
      </c>
      <c r="L5710" s="2">
        <v>42429.200532407405</v>
      </c>
      <c r="M5710" s="2">
        <v>42419.375</v>
      </c>
      <c r="N5710" s="2">
        <v>42433.980023148149</v>
      </c>
      <c r="O5710">
        <v>50</v>
      </c>
      <c r="P5710">
        <v>3</v>
      </c>
      <c r="Q5710" s="1" t="s">
        <v>30</v>
      </c>
      <c r="R5710" s="1" t="s">
        <v>24</v>
      </c>
      <c r="S5710" s="1" t="s">
        <v>35</v>
      </c>
      <c r="T5710" s="3">
        <v>42429</v>
      </c>
      <c r="U5710" s="1" t="str">
        <f>IF(kiva_loans__muestra[[#This Row],[funded_amount]]=kiva_loans__muestra[[#This Row],[loan_amount]],"funded","unfunded")</f>
        <v>funded</v>
      </c>
      <c r="V5710" s="1" t="str">
        <f>IF(kiva_loans__muestra[[#This Row],[lender_count]]&gt;=50,"high","low")</f>
        <v>low</v>
      </c>
    </row>
    <row r="5711" spans="1:22" x14ac:dyDescent="0.25">
      <c r="A5711">
        <v>1030914</v>
      </c>
      <c r="B5711">
        <v>13000</v>
      </c>
      <c r="C5711">
        <v>13000</v>
      </c>
      <c r="D5711" s="1" t="s">
        <v>37</v>
      </c>
      <c r="E5711" s="1" t="s">
        <v>37</v>
      </c>
      <c r="F5711" s="1" t="s">
        <v>9974</v>
      </c>
      <c r="G5711" s="1" t="s">
        <v>3266</v>
      </c>
      <c r="H5711" s="1" t="s">
        <v>89</v>
      </c>
      <c r="I5711" s="1" t="s">
        <v>638</v>
      </c>
      <c r="J5711" s="1" t="s">
        <v>90</v>
      </c>
      <c r="K5711">
        <v>1990</v>
      </c>
      <c r="L5711" s="2">
        <v>42429.693749999999</v>
      </c>
      <c r="M5711" s="2">
        <v>42422.375</v>
      </c>
      <c r="N5711" s="2">
        <v>42459.886770833335</v>
      </c>
      <c r="O5711">
        <v>140</v>
      </c>
      <c r="P5711">
        <v>48</v>
      </c>
      <c r="Q5711" s="1" t="s">
        <v>398</v>
      </c>
      <c r="R5711" s="1" t="s">
        <v>92</v>
      </c>
      <c r="S5711" s="1" t="s">
        <v>25</v>
      </c>
      <c r="T5711" s="3">
        <v>42429</v>
      </c>
      <c r="U5711" s="1" t="str">
        <f>IF(kiva_loans__muestra[[#This Row],[funded_amount]]=kiva_loans__muestra[[#This Row],[loan_amount]],"funded","unfunded")</f>
        <v>funded</v>
      </c>
      <c r="V5711" s="1" t="str">
        <f>IF(kiva_loans__muestra[[#This Row],[lender_count]]&gt;=50,"high","low")</f>
        <v>low</v>
      </c>
    </row>
    <row r="5712" spans="1:22" x14ac:dyDescent="0.25">
      <c r="A5712">
        <v>1030808</v>
      </c>
      <c r="B5712">
        <v>42000</v>
      </c>
      <c r="C5712">
        <v>42000</v>
      </c>
      <c r="D5712" s="1" t="s">
        <v>81</v>
      </c>
      <c r="E5712" s="1" t="s">
        <v>27</v>
      </c>
      <c r="F5712" s="1" t="s">
        <v>9975</v>
      </c>
      <c r="G5712" s="1" t="s">
        <v>3359</v>
      </c>
      <c r="H5712" s="1" t="s">
        <v>451</v>
      </c>
      <c r="I5712" s="1" t="s">
        <v>9976</v>
      </c>
      <c r="J5712" s="1" t="s">
        <v>90</v>
      </c>
      <c r="K5712">
        <v>1810</v>
      </c>
      <c r="L5712" s="2">
        <v>42429.589062500003</v>
      </c>
      <c r="M5712" s="2">
        <v>42409.375</v>
      </c>
      <c r="N5712" s="2">
        <v>42437.871076388888</v>
      </c>
      <c r="O5712">
        <v>110</v>
      </c>
      <c r="P5712">
        <v>71</v>
      </c>
      <c r="Q5712" s="1" t="s">
        <v>579</v>
      </c>
      <c r="R5712" s="1" t="s">
        <v>24</v>
      </c>
      <c r="S5712" s="1" t="s">
        <v>35</v>
      </c>
      <c r="T5712" s="3">
        <v>42429</v>
      </c>
      <c r="U5712" s="1" t="str">
        <f>IF(kiva_loans__muestra[[#This Row],[funded_amount]]=kiva_loans__muestra[[#This Row],[loan_amount]],"funded","unfunded")</f>
        <v>funded</v>
      </c>
      <c r="V5712" s="1" t="str">
        <f>IF(kiva_loans__muestra[[#This Row],[lender_count]]&gt;=50,"high","low")</f>
        <v>high</v>
      </c>
    </row>
    <row r="5713" spans="1:22" x14ac:dyDescent="0.25">
      <c r="A5713">
        <v>1030380</v>
      </c>
      <c r="B5713">
        <v>27000</v>
      </c>
      <c r="C5713">
        <v>27000</v>
      </c>
      <c r="D5713" s="1" t="s">
        <v>50</v>
      </c>
      <c r="E5713" s="1" t="s">
        <v>37</v>
      </c>
      <c r="F5713" s="1" t="s">
        <v>9977</v>
      </c>
      <c r="G5713" s="1" t="s">
        <v>3322</v>
      </c>
      <c r="H5713" s="1" t="s">
        <v>126</v>
      </c>
      <c r="I5713" s="1" t="s">
        <v>1249</v>
      </c>
      <c r="J5713" s="1" t="s">
        <v>127</v>
      </c>
      <c r="K5713">
        <v>3630</v>
      </c>
      <c r="L5713" s="2">
        <v>42429.139224537037</v>
      </c>
      <c r="M5713" s="2">
        <v>42401.375</v>
      </c>
      <c r="N5713" s="2">
        <v>42450.763680555552</v>
      </c>
      <c r="O5713">
        <v>130</v>
      </c>
      <c r="P5713">
        <v>92</v>
      </c>
      <c r="Q5713" s="1" t="s">
        <v>9978</v>
      </c>
      <c r="R5713" s="1" t="s">
        <v>711</v>
      </c>
      <c r="S5713" s="1" t="s">
        <v>35</v>
      </c>
      <c r="T5713" s="3">
        <v>42429</v>
      </c>
      <c r="U5713" s="1" t="str">
        <f>IF(kiva_loans__muestra[[#This Row],[funded_amount]]=kiva_loans__muestra[[#This Row],[loan_amount]],"funded","unfunded")</f>
        <v>funded</v>
      </c>
      <c r="V5713" s="1" t="str">
        <f>IF(kiva_loans__muestra[[#This Row],[lender_count]]&gt;=50,"high","low")</f>
        <v>high</v>
      </c>
    </row>
    <row r="5714" spans="1:22" x14ac:dyDescent="0.25">
      <c r="A5714">
        <v>1030939</v>
      </c>
      <c r="B5714">
        <v>15000</v>
      </c>
      <c r="C5714">
        <v>15000</v>
      </c>
      <c r="D5714" s="1" t="s">
        <v>311</v>
      </c>
      <c r="E5714" s="1" t="s">
        <v>37</v>
      </c>
      <c r="F5714" s="1" t="s">
        <v>9979</v>
      </c>
      <c r="G5714" s="1" t="s">
        <v>3266</v>
      </c>
      <c r="H5714" s="1" t="s">
        <v>89</v>
      </c>
      <c r="I5714" s="1" t="s">
        <v>1318</v>
      </c>
      <c r="J5714" s="1" t="s">
        <v>90</v>
      </c>
      <c r="K5714">
        <v>1990</v>
      </c>
      <c r="L5714" s="2">
        <v>42429.73746527778</v>
      </c>
      <c r="M5714" s="2">
        <v>42419.375</v>
      </c>
      <c r="N5714" s="2">
        <v>42450.639814814815</v>
      </c>
      <c r="O5714">
        <v>140</v>
      </c>
      <c r="P5714">
        <v>55</v>
      </c>
      <c r="Q5714" s="1" t="s">
        <v>9980</v>
      </c>
      <c r="R5714" s="1" t="s">
        <v>24</v>
      </c>
      <c r="S5714" s="1" t="s">
        <v>25</v>
      </c>
      <c r="T5714" s="3">
        <v>42429</v>
      </c>
      <c r="U5714" s="1" t="str">
        <f>IF(kiva_loans__muestra[[#This Row],[funded_amount]]=kiva_loans__muestra[[#This Row],[loan_amount]],"funded","unfunded")</f>
        <v>funded</v>
      </c>
      <c r="V5714" s="1" t="str">
        <f>IF(kiva_loans__muestra[[#This Row],[lender_count]]&gt;=50,"high","low")</f>
        <v>high</v>
      </c>
    </row>
    <row r="5715" spans="1:22" x14ac:dyDescent="0.25">
      <c r="A5715">
        <v>1030620</v>
      </c>
      <c r="B5715">
        <v>9000</v>
      </c>
      <c r="C5715">
        <v>9000</v>
      </c>
      <c r="D5715" s="1" t="s">
        <v>64</v>
      </c>
      <c r="E5715" s="1" t="s">
        <v>37</v>
      </c>
      <c r="F5715" s="1" t="s">
        <v>3072</v>
      </c>
      <c r="G5715" s="1" t="s">
        <v>3263</v>
      </c>
      <c r="H5715" s="1" t="s">
        <v>33</v>
      </c>
      <c r="I5715" s="1" t="s">
        <v>1310</v>
      </c>
      <c r="J5715" s="1" t="s">
        <v>34</v>
      </c>
      <c r="K5715">
        <v>2020</v>
      </c>
      <c r="L5715" s="2">
        <v>42429.345231481479</v>
      </c>
      <c r="M5715" s="2">
        <v>42425.375</v>
      </c>
      <c r="N5715" s="2">
        <v>42455.654594907406</v>
      </c>
      <c r="O5715">
        <v>110</v>
      </c>
      <c r="P5715">
        <v>31</v>
      </c>
      <c r="Q5715" s="1" t="s">
        <v>2896</v>
      </c>
      <c r="R5715" s="1" t="s">
        <v>9981</v>
      </c>
      <c r="S5715" s="1" t="s">
        <v>25</v>
      </c>
      <c r="T5715" s="3">
        <v>42429</v>
      </c>
      <c r="U5715" s="1" t="str">
        <f>IF(kiva_loans__muestra[[#This Row],[funded_amount]]=kiva_loans__muestra[[#This Row],[loan_amount]],"funded","unfunded")</f>
        <v>funded</v>
      </c>
      <c r="V5715" s="1" t="str">
        <f>IF(kiva_loans__muestra[[#This Row],[lender_count]]&gt;=50,"high","low")</f>
        <v>low</v>
      </c>
    </row>
    <row r="5716" spans="1:22" x14ac:dyDescent="0.25">
      <c r="A5716">
        <v>1031546</v>
      </c>
      <c r="B5716">
        <v>3000</v>
      </c>
      <c r="C5716">
        <v>3000</v>
      </c>
      <c r="D5716" s="1" t="s">
        <v>137</v>
      </c>
      <c r="E5716" s="1" t="s">
        <v>27</v>
      </c>
      <c r="F5716" s="1" t="s">
        <v>6856</v>
      </c>
      <c r="G5716" s="1" t="s">
        <v>3263</v>
      </c>
      <c r="H5716" s="1" t="s">
        <v>33</v>
      </c>
      <c r="I5716" s="1" t="s">
        <v>114</v>
      </c>
      <c r="J5716" s="1" t="s">
        <v>34</v>
      </c>
      <c r="K5716">
        <v>1640</v>
      </c>
      <c r="L5716" s="2">
        <v>42430.460243055553</v>
      </c>
      <c r="M5716" s="2">
        <v>42430.375</v>
      </c>
      <c r="N5716" s="2">
        <v>42446.841458333336</v>
      </c>
      <c r="O5716">
        <v>130</v>
      </c>
      <c r="P5716">
        <v>12</v>
      </c>
      <c r="Q5716" s="1" t="s">
        <v>1711</v>
      </c>
      <c r="R5716" s="1" t="s">
        <v>24</v>
      </c>
      <c r="S5716" s="1" t="s">
        <v>35</v>
      </c>
      <c r="T5716" s="3">
        <v>42430</v>
      </c>
      <c r="U5716" s="1" t="str">
        <f>IF(kiva_loans__muestra[[#This Row],[funded_amount]]=kiva_loans__muestra[[#This Row],[loan_amount]],"funded","unfunded")</f>
        <v>funded</v>
      </c>
      <c r="V5716" s="1" t="str">
        <f>IF(kiva_loans__muestra[[#This Row],[lender_count]]&gt;=50,"high","low")</f>
        <v>low</v>
      </c>
    </row>
    <row r="5717" spans="1:22" x14ac:dyDescent="0.25">
      <c r="A5717">
        <v>1090868</v>
      </c>
      <c r="B5717">
        <v>50000</v>
      </c>
      <c r="C5717">
        <v>50000</v>
      </c>
      <c r="D5717" s="1" t="s">
        <v>2295</v>
      </c>
      <c r="E5717" s="1" t="s">
        <v>32</v>
      </c>
      <c r="F5717" s="1" t="s">
        <v>9982</v>
      </c>
      <c r="G5717" s="1" t="s">
        <v>3775</v>
      </c>
      <c r="H5717" s="1" t="s">
        <v>155</v>
      </c>
      <c r="I5717" s="1" t="s">
        <v>30</v>
      </c>
      <c r="J5717" s="1" t="s">
        <v>90</v>
      </c>
      <c r="L5717" s="2">
        <v>42430.941793981481</v>
      </c>
      <c r="M5717" s="2">
        <v>42489.756631944445</v>
      </c>
      <c r="N5717" s="2">
        <v>42487.709178240744</v>
      </c>
      <c r="O5717">
        <v>240</v>
      </c>
      <c r="P5717">
        <v>51</v>
      </c>
      <c r="Q5717" s="1" t="s">
        <v>30</v>
      </c>
      <c r="R5717" s="1" t="s">
        <v>24</v>
      </c>
      <c r="S5717" s="1" t="s">
        <v>31</v>
      </c>
      <c r="T5717" s="3">
        <v>42430</v>
      </c>
      <c r="U5717" s="1" t="str">
        <f>IF(kiva_loans__muestra[[#This Row],[funded_amount]]=kiva_loans__muestra[[#This Row],[loan_amount]],"funded","unfunded")</f>
        <v>funded</v>
      </c>
      <c r="V5717" s="1" t="str">
        <f>IF(kiva_loans__muestra[[#This Row],[lender_count]]&gt;=50,"high","low")</f>
        <v>high</v>
      </c>
    </row>
    <row r="5718" spans="1:22" x14ac:dyDescent="0.25">
      <c r="A5718">
        <v>1031218</v>
      </c>
      <c r="B5718">
        <v>2500</v>
      </c>
      <c r="C5718">
        <v>2500</v>
      </c>
      <c r="D5718" s="1" t="s">
        <v>45</v>
      </c>
      <c r="E5718" s="1" t="s">
        <v>46</v>
      </c>
      <c r="F5718" s="1" t="s">
        <v>9983</v>
      </c>
      <c r="G5718" s="1" t="s">
        <v>3278</v>
      </c>
      <c r="H5718" s="1" t="s">
        <v>100</v>
      </c>
      <c r="I5718" s="1" t="s">
        <v>582</v>
      </c>
      <c r="J5718" s="1" t="s">
        <v>101</v>
      </c>
      <c r="K5718">
        <v>1450</v>
      </c>
      <c r="L5718" s="2">
        <v>42430.169571759259</v>
      </c>
      <c r="M5718" s="2">
        <v>42418.375</v>
      </c>
      <c r="N5718" s="2">
        <v>42434.682523148149</v>
      </c>
      <c r="O5718">
        <v>50</v>
      </c>
      <c r="P5718">
        <v>10</v>
      </c>
      <c r="Q5718" s="1" t="s">
        <v>91</v>
      </c>
      <c r="R5718" s="1" t="s">
        <v>24</v>
      </c>
      <c r="S5718" s="1" t="s">
        <v>35</v>
      </c>
      <c r="T5718" s="3">
        <v>42430</v>
      </c>
      <c r="U5718" s="1" t="str">
        <f>IF(kiva_loans__muestra[[#This Row],[funded_amount]]=kiva_loans__muestra[[#This Row],[loan_amount]],"funded","unfunded")</f>
        <v>funded</v>
      </c>
      <c r="V5718" s="1" t="str">
        <f>IF(kiva_loans__muestra[[#This Row],[lender_count]]&gt;=50,"high","low")</f>
        <v>low</v>
      </c>
    </row>
    <row r="5719" spans="1:22" x14ac:dyDescent="0.25">
      <c r="A5719">
        <v>1031430</v>
      </c>
      <c r="B5719">
        <v>2250</v>
      </c>
      <c r="C5719">
        <v>2250</v>
      </c>
      <c r="D5719" s="1" t="s">
        <v>98</v>
      </c>
      <c r="E5719" s="1" t="s">
        <v>37</v>
      </c>
      <c r="F5719" s="1" t="s">
        <v>1352</v>
      </c>
      <c r="G5719" s="1" t="s">
        <v>3278</v>
      </c>
      <c r="H5719" s="1" t="s">
        <v>100</v>
      </c>
      <c r="I5719" s="1" t="s">
        <v>1125</v>
      </c>
      <c r="J5719" s="1" t="s">
        <v>101</v>
      </c>
      <c r="K5719">
        <v>1450</v>
      </c>
      <c r="L5719" s="2">
        <v>42430.354178240741</v>
      </c>
      <c r="M5719" s="2">
        <v>42403.375</v>
      </c>
      <c r="N5719" s="2">
        <v>42436.141134259262</v>
      </c>
      <c r="O5719">
        <v>100</v>
      </c>
      <c r="P5719">
        <v>8</v>
      </c>
      <c r="Q5719" s="1" t="s">
        <v>1067</v>
      </c>
      <c r="R5719" s="1" t="s">
        <v>24</v>
      </c>
      <c r="S5719" s="1" t="s">
        <v>35</v>
      </c>
      <c r="T5719" s="3">
        <v>42430</v>
      </c>
      <c r="U5719" s="1" t="str">
        <f>IF(kiva_loans__muestra[[#This Row],[funded_amount]]=kiva_loans__muestra[[#This Row],[loan_amount]],"funded","unfunded")</f>
        <v>funded</v>
      </c>
      <c r="V5719" s="1" t="str">
        <f>IF(kiva_loans__muestra[[#This Row],[lender_count]]&gt;=50,"high","low")</f>
        <v>low</v>
      </c>
    </row>
    <row r="5720" spans="1:22" x14ac:dyDescent="0.25">
      <c r="A5720">
        <v>1031467</v>
      </c>
      <c r="B5720">
        <v>4000</v>
      </c>
      <c r="C5720">
        <v>4000</v>
      </c>
      <c r="D5720" s="1" t="s">
        <v>64</v>
      </c>
      <c r="E5720" s="1" t="s">
        <v>37</v>
      </c>
      <c r="F5720" s="1" t="s">
        <v>9984</v>
      </c>
      <c r="G5720" s="1" t="s">
        <v>3263</v>
      </c>
      <c r="H5720" s="1" t="s">
        <v>33</v>
      </c>
      <c r="I5720" s="1" t="s">
        <v>1550</v>
      </c>
      <c r="J5720" s="1" t="s">
        <v>34</v>
      </c>
      <c r="K5720">
        <v>1330</v>
      </c>
      <c r="L5720" s="2">
        <v>42430.383993055555</v>
      </c>
      <c r="M5720" s="2">
        <v>42409.375</v>
      </c>
      <c r="N5720" s="2">
        <v>42438.281261574077</v>
      </c>
      <c r="O5720">
        <v>140</v>
      </c>
      <c r="P5720">
        <v>10</v>
      </c>
      <c r="Q5720" s="1" t="s">
        <v>1782</v>
      </c>
      <c r="R5720" s="1" t="s">
        <v>24</v>
      </c>
      <c r="S5720" s="1" t="s">
        <v>31</v>
      </c>
      <c r="T5720" s="3">
        <v>42430</v>
      </c>
      <c r="U5720" s="1" t="str">
        <f>IF(kiva_loans__muestra[[#This Row],[funded_amount]]=kiva_loans__muestra[[#This Row],[loan_amount]],"funded","unfunded")</f>
        <v>funded</v>
      </c>
      <c r="V5720" s="1" t="str">
        <f>IF(kiva_loans__muestra[[#This Row],[lender_count]]&gt;=50,"high","low")</f>
        <v>low</v>
      </c>
    </row>
    <row r="5721" spans="1:22" x14ac:dyDescent="0.25">
      <c r="A5721">
        <v>1031414</v>
      </c>
      <c r="B5721">
        <v>4250</v>
      </c>
      <c r="C5721">
        <v>4250</v>
      </c>
      <c r="D5721" s="1" t="s">
        <v>45</v>
      </c>
      <c r="E5721" s="1" t="s">
        <v>46</v>
      </c>
      <c r="F5721" s="1" t="s">
        <v>9985</v>
      </c>
      <c r="G5721" s="1" t="s">
        <v>3278</v>
      </c>
      <c r="H5721" s="1" t="s">
        <v>100</v>
      </c>
      <c r="I5721" s="1" t="s">
        <v>551</v>
      </c>
      <c r="J5721" s="1" t="s">
        <v>101</v>
      </c>
      <c r="K5721">
        <v>1450</v>
      </c>
      <c r="L5721" s="2">
        <v>42430.343576388892</v>
      </c>
      <c r="M5721" s="2">
        <v>42408.375</v>
      </c>
      <c r="N5721" s="2">
        <v>42434.978460648148</v>
      </c>
      <c r="O5721">
        <v>80</v>
      </c>
      <c r="P5721">
        <v>4</v>
      </c>
      <c r="Q5721" s="1" t="s">
        <v>30</v>
      </c>
      <c r="R5721" s="1" t="s">
        <v>24</v>
      </c>
      <c r="S5721" s="1" t="s">
        <v>35</v>
      </c>
      <c r="T5721" s="3">
        <v>42430</v>
      </c>
      <c r="U5721" s="1" t="str">
        <f>IF(kiva_loans__muestra[[#This Row],[funded_amount]]=kiva_loans__muestra[[#This Row],[loan_amount]],"funded","unfunded")</f>
        <v>funded</v>
      </c>
      <c r="V5721" s="1" t="str">
        <f>IF(kiva_loans__muestra[[#This Row],[lender_count]]&gt;=50,"high","low")</f>
        <v>low</v>
      </c>
    </row>
    <row r="5722" spans="1:22" x14ac:dyDescent="0.25">
      <c r="A5722">
        <v>1031768</v>
      </c>
      <c r="B5722">
        <v>6000</v>
      </c>
      <c r="C5722">
        <v>6000</v>
      </c>
      <c r="D5722" s="1" t="s">
        <v>333</v>
      </c>
      <c r="E5722" s="1" t="s">
        <v>37</v>
      </c>
      <c r="F5722" s="1" t="s">
        <v>9986</v>
      </c>
      <c r="G5722" s="1" t="s">
        <v>3266</v>
      </c>
      <c r="H5722" s="1" t="s">
        <v>89</v>
      </c>
      <c r="I5722" s="1" t="s">
        <v>30</v>
      </c>
      <c r="J5722" s="1" t="s">
        <v>90</v>
      </c>
      <c r="K5722">
        <v>810</v>
      </c>
      <c r="L5722" s="2">
        <v>42430.953923611109</v>
      </c>
      <c r="M5722" s="2">
        <v>42424.375</v>
      </c>
      <c r="N5722" s="2">
        <v>42463.79582175926</v>
      </c>
      <c r="O5722">
        <v>140</v>
      </c>
      <c r="P5722">
        <v>22</v>
      </c>
      <c r="Q5722" s="1" t="s">
        <v>525</v>
      </c>
      <c r="R5722" s="1" t="s">
        <v>92</v>
      </c>
      <c r="S5722" s="1" t="s">
        <v>25</v>
      </c>
      <c r="T5722" s="3">
        <v>42430</v>
      </c>
      <c r="U5722" s="1" t="str">
        <f>IF(kiva_loans__muestra[[#This Row],[funded_amount]]=kiva_loans__muestra[[#This Row],[loan_amount]],"funded","unfunded")</f>
        <v>funded</v>
      </c>
      <c r="V5722" s="1" t="str">
        <f>IF(kiva_loans__muestra[[#This Row],[lender_count]]&gt;=50,"high","low")</f>
        <v>low</v>
      </c>
    </row>
    <row r="5723" spans="1:22" x14ac:dyDescent="0.25">
      <c r="A5723">
        <v>1032034</v>
      </c>
      <c r="B5723">
        <v>5750</v>
      </c>
      <c r="C5723">
        <v>5750</v>
      </c>
      <c r="D5723" s="1" t="s">
        <v>64</v>
      </c>
      <c r="E5723" s="1" t="s">
        <v>37</v>
      </c>
      <c r="F5723" s="1" t="s">
        <v>9987</v>
      </c>
      <c r="G5723" s="1" t="s">
        <v>3384</v>
      </c>
      <c r="H5723" s="1" t="s">
        <v>848</v>
      </c>
      <c r="I5723" s="1" t="s">
        <v>9988</v>
      </c>
      <c r="J5723" s="1" t="s">
        <v>849</v>
      </c>
      <c r="K5723">
        <v>150</v>
      </c>
      <c r="L5723" s="2">
        <v>42431.357905092591</v>
      </c>
      <c r="M5723" s="2">
        <v>42418.375</v>
      </c>
      <c r="N5723" s="2">
        <v>42438.23028935185</v>
      </c>
      <c r="O5723">
        <v>140</v>
      </c>
      <c r="P5723">
        <v>14</v>
      </c>
      <c r="Q5723" s="1" t="s">
        <v>2838</v>
      </c>
      <c r="R5723" s="1" t="s">
        <v>24</v>
      </c>
      <c r="S5723" s="1" t="s">
        <v>35</v>
      </c>
      <c r="T5723" s="3">
        <v>42431</v>
      </c>
      <c r="U5723" s="1" t="str">
        <f>IF(kiva_loans__muestra[[#This Row],[funded_amount]]=kiva_loans__muestra[[#This Row],[loan_amount]],"funded","unfunded")</f>
        <v>funded</v>
      </c>
      <c r="V5723" s="1" t="str">
        <f>IF(kiva_loans__muestra[[#This Row],[lender_count]]&gt;=50,"high","low")</f>
        <v>low</v>
      </c>
    </row>
    <row r="5724" spans="1:22" x14ac:dyDescent="0.25">
      <c r="A5724">
        <v>1032037</v>
      </c>
      <c r="B5724">
        <v>1000</v>
      </c>
      <c r="C5724">
        <v>1000</v>
      </c>
      <c r="D5724" s="1" t="s">
        <v>64</v>
      </c>
      <c r="E5724" s="1" t="s">
        <v>37</v>
      </c>
      <c r="F5724" s="1" t="s">
        <v>9989</v>
      </c>
      <c r="G5724" s="1" t="s">
        <v>3263</v>
      </c>
      <c r="H5724" s="1" t="s">
        <v>33</v>
      </c>
      <c r="I5724" s="1" t="s">
        <v>1550</v>
      </c>
      <c r="J5724" s="1" t="s">
        <v>34</v>
      </c>
      <c r="K5724">
        <v>1330</v>
      </c>
      <c r="L5724" s="2">
        <v>42431.361030092594</v>
      </c>
      <c r="M5724" s="2">
        <v>42409.375</v>
      </c>
      <c r="N5724" s="2">
        <v>42435.775335648148</v>
      </c>
      <c r="O5724">
        <v>140</v>
      </c>
      <c r="P5724">
        <v>4</v>
      </c>
      <c r="Q5724" s="1" t="s">
        <v>30</v>
      </c>
      <c r="R5724" s="1" t="s">
        <v>24</v>
      </c>
      <c r="S5724" s="1" t="s">
        <v>31</v>
      </c>
      <c r="T5724" s="3">
        <v>42431</v>
      </c>
      <c r="U5724" s="1" t="str">
        <f>IF(kiva_loans__muestra[[#This Row],[funded_amount]]=kiva_loans__muestra[[#This Row],[loan_amount]],"funded","unfunded")</f>
        <v>funded</v>
      </c>
      <c r="V5724" s="1" t="str">
        <f>IF(kiva_loans__muestra[[#This Row],[lender_count]]&gt;=50,"high","low")</f>
        <v>low</v>
      </c>
    </row>
    <row r="5725" spans="1:22" x14ac:dyDescent="0.25">
      <c r="A5725">
        <v>1032436</v>
      </c>
      <c r="B5725">
        <v>3000</v>
      </c>
      <c r="C5725">
        <v>3000</v>
      </c>
      <c r="D5725" s="1" t="s">
        <v>69</v>
      </c>
      <c r="E5725" s="1" t="s">
        <v>46</v>
      </c>
      <c r="F5725" s="1" t="s">
        <v>9990</v>
      </c>
      <c r="G5725" s="1" t="s">
        <v>3427</v>
      </c>
      <c r="H5725" s="1" t="s">
        <v>185</v>
      </c>
      <c r="I5725" s="1" t="s">
        <v>186</v>
      </c>
      <c r="J5725" s="1" t="s">
        <v>187</v>
      </c>
      <c r="K5725">
        <v>1770</v>
      </c>
      <c r="L5725" s="2">
        <v>42431.980682870373</v>
      </c>
      <c r="M5725" s="2">
        <v>42401.375</v>
      </c>
      <c r="N5725" s="2">
        <v>42465.66684027778</v>
      </c>
      <c r="O5725">
        <v>170</v>
      </c>
      <c r="P5725">
        <v>8</v>
      </c>
      <c r="Q5725" s="1" t="s">
        <v>88</v>
      </c>
      <c r="R5725" s="1" t="s">
        <v>92</v>
      </c>
      <c r="S5725" s="1" t="s">
        <v>25</v>
      </c>
      <c r="T5725" s="3">
        <v>42431</v>
      </c>
      <c r="U5725" s="1" t="str">
        <f>IF(kiva_loans__muestra[[#This Row],[funded_amount]]=kiva_loans__muestra[[#This Row],[loan_amount]],"funded","unfunded")</f>
        <v>funded</v>
      </c>
      <c r="V5725" s="1" t="str">
        <f>IF(kiva_loans__muestra[[#This Row],[lender_count]]&gt;=50,"high","low")</f>
        <v>low</v>
      </c>
    </row>
    <row r="5726" spans="1:22" x14ac:dyDescent="0.25">
      <c r="A5726">
        <v>1032029</v>
      </c>
      <c r="B5726">
        <v>2250</v>
      </c>
      <c r="C5726">
        <v>2250</v>
      </c>
      <c r="D5726" s="1" t="s">
        <v>45</v>
      </c>
      <c r="E5726" s="1" t="s">
        <v>46</v>
      </c>
      <c r="F5726" s="1" t="s">
        <v>9991</v>
      </c>
      <c r="G5726" s="1" t="s">
        <v>3278</v>
      </c>
      <c r="H5726" s="1" t="s">
        <v>100</v>
      </c>
      <c r="I5726" s="1" t="s">
        <v>1294</v>
      </c>
      <c r="J5726" s="1" t="s">
        <v>101</v>
      </c>
      <c r="K5726">
        <v>1450</v>
      </c>
      <c r="L5726" s="2">
        <v>42431.354733796295</v>
      </c>
      <c r="M5726" s="2">
        <v>42423.375</v>
      </c>
      <c r="N5726" s="2">
        <v>42435.558009259257</v>
      </c>
      <c r="O5726">
        <v>80</v>
      </c>
      <c r="P5726">
        <v>5</v>
      </c>
      <c r="Q5726" s="1" t="s">
        <v>80</v>
      </c>
      <c r="R5726" s="1" t="s">
        <v>24</v>
      </c>
      <c r="S5726" s="1" t="s">
        <v>35</v>
      </c>
      <c r="T5726" s="3">
        <v>42431</v>
      </c>
      <c r="U5726" s="1" t="str">
        <f>IF(kiva_loans__muestra[[#This Row],[funded_amount]]=kiva_loans__muestra[[#This Row],[loan_amount]],"funded","unfunded")</f>
        <v>funded</v>
      </c>
      <c r="V5726" s="1" t="str">
        <f>IF(kiva_loans__muestra[[#This Row],[lender_count]]&gt;=50,"high","low")</f>
        <v>low</v>
      </c>
    </row>
    <row r="5727" spans="1:22" x14ac:dyDescent="0.25">
      <c r="A5727">
        <v>1031927</v>
      </c>
      <c r="B5727">
        <v>2250</v>
      </c>
      <c r="C5727">
        <v>2250</v>
      </c>
      <c r="D5727" s="1" t="s">
        <v>46</v>
      </c>
      <c r="E5727" s="1" t="s">
        <v>46</v>
      </c>
      <c r="F5727" s="1" t="s">
        <v>9992</v>
      </c>
      <c r="G5727" s="1" t="s">
        <v>3278</v>
      </c>
      <c r="H5727" s="1" t="s">
        <v>100</v>
      </c>
      <c r="I5727" s="1" t="s">
        <v>1380</v>
      </c>
      <c r="J5727" s="1" t="s">
        <v>101</v>
      </c>
      <c r="K5727">
        <v>1450</v>
      </c>
      <c r="L5727" s="2">
        <v>42431.281261574077</v>
      </c>
      <c r="M5727" s="2">
        <v>42426.375</v>
      </c>
      <c r="N5727" s="2">
        <v>42435.295798611114</v>
      </c>
      <c r="O5727">
        <v>80</v>
      </c>
      <c r="P5727">
        <v>3</v>
      </c>
      <c r="Q5727" s="1" t="s">
        <v>30</v>
      </c>
      <c r="R5727" s="1" t="s">
        <v>24</v>
      </c>
      <c r="S5727" s="1" t="s">
        <v>35</v>
      </c>
      <c r="T5727" s="3">
        <v>42431</v>
      </c>
      <c r="U5727" s="1" t="str">
        <f>IF(kiva_loans__muestra[[#This Row],[funded_amount]]=kiva_loans__muestra[[#This Row],[loan_amount]],"funded","unfunded")</f>
        <v>funded</v>
      </c>
      <c r="V5727" s="1" t="str">
        <f>IF(kiva_loans__muestra[[#This Row],[lender_count]]&gt;=50,"high","low")</f>
        <v>low</v>
      </c>
    </row>
    <row r="5728" spans="1:22" x14ac:dyDescent="0.25">
      <c r="A5728">
        <v>1031917</v>
      </c>
      <c r="B5728">
        <v>5750</v>
      </c>
      <c r="C5728">
        <v>5750</v>
      </c>
      <c r="D5728" s="1" t="s">
        <v>55</v>
      </c>
      <c r="E5728" s="1" t="s">
        <v>32</v>
      </c>
      <c r="F5728" s="1" t="s">
        <v>9993</v>
      </c>
      <c r="G5728" s="1" t="s">
        <v>3384</v>
      </c>
      <c r="H5728" s="1" t="s">
        <v>848</v>
      </c>
      <c r="I5728" s="1" t="s">
        <v>2606</v>
      </c>
      <c r="J5728" s="1" t="s">
        <v>849</v>
      </c>
      <c r="K5728">
        <v>150</v>
      </c>
      <c r="L5728" s="2">
        <v>42431.274178240739</v>
      </c>
      <c r="M5728" s="2">
        <v>42419.375</v>
      </c>
      <c r="N5728" s="2">
        <v>42437.727280092593</v>
      </c>
      <c r="O5728">
        <v>140</v>
      </c>
      <c r="P5728">
        <v>12</v>
      </c>
      <c r="Q5728" s="1" t="s">
        <v>8822</v>
      </c>
      <c r="R5728" s="1" t="s">
        <v>24</v>
      </c>
      <c r="S5728" s="1" t="s">
        <v>35</v>
      </c>
      <c r="T5728" s="3">
        <v>42431</v>
      </c>
      <c r="U5728" s="1" t="str">
        <f>IF(kiva_loans__muestra[[#This Row],[funded_amount]]=kiva_loans__muestra[[#This Row],[loan_amount]],"funded","unfunded")</f>
        <v>funded</v>
      </c>
      <c r="V5728" s="1" t="str">
        <f>IF(kiva_loans__muestra[[#This Row],[lender_count]]&gt;=50,"high","low")</f>
        <v>low</v>
      </c>
    </row>
    <row r="5729" spans="1:22" x14ac:dyDescent="0.25">
      <c r="A5729">
        <v>1031895</v>
      </c>
      <c r="B5729">
        <v>2500</v>
      </c>
      <c r="C5729">
        <v>2500</v>
      </c>
      <c r="D5729" s="1" t="s">
        <v>440</v>
      </c>
      <c r="E5729" s="1" t="s">
        <v>46</v>
      </c>
      <c r="F5729" s="1" t="s">
        <v>9994</v>
      </c>
      <c r="G5729" s="1" t="s">
        <v>3278</v>
      </c>
      <c r="H5729" s="1" t="s">
        <v>100</v>
      </c>
      <c r="I5729" s="1" t="s">
        <v>1380</v>
      </c>
      <c r="J5729" s="1" t="s">
        <v>101</v>
      </c>
      <c r="K5729">
        <v>1450</v>
      </c>
      <c r="L5729" s="2">
        <v>42431.257754629631</v>
      </c>
      <c r="M5729" s="2">
        <v>42426.375</v>
      </c>
      <c r="N5729" s="2">
        <v>42435.222962962966</v>
      </c>
      <c r="O5729">
        <v>80</v>
      </c>
      <c r="P5729">
        <v>2</v>
      </c>
      <c r="Q5729" s="1" t="s">
        <v>30</v>
      </c>
      <c r="R5729" s="1" t="s">
        <v>24</v>
      </c>
      <c r="S5729" s="1" t="s">
        <v>35</v>
      </c>
      <c r="T5729" s="3">
        <v>42431</v>
      </c>
      <c r="U5729" s="1" t="str">
        <f>IF(kiva_loans__muestra[[#This Row],[funded_amount]]=kiva_loans__muestra[[#This Row],[loan_amount]],"funded","unfunded")</f>
        <v>funded</v>
      </c>
      <c r="V5729" s="1" t="str">
        <f>IF(kiva_loans__muestra[[#This Row],[lender_count]]&gt;=50,"high","low")</f>
        <v>low</v>
      </c>
    </row>
    <row r="5730" spans="1:22" x14ac:dyDescent="0.25">
      <c r="A5730">
        <v>1032398</v>
      </c>
      <c r="B5730">
        <v>8000</v>
      </c>
      <c r="C5730">
        <v>8000</v>
      </c>
      <c r="D5730" s="1" t="s">
        <v>491</v>
      </c>
      <c r="E5730" s="1" t="s">
        <v>62</v>
      </c>
      <c r="F5730" s="1" t="s">
        <v>9995</v>
      </c>
      <c r="G5730" s="1" t="s">
        <v>3481</v>
      </c>
      <c r="H5730" s="1" t="s">
        <v>193</v>
      </c>
      <c r="I5730" s="1" t="s">
        <v>1022</v>
      </c>
      <c r="J5730" s="1" t="s">
        <v>194</v>
      </c>
      <c r="K5730">
        <v>2460</v>
      </c>
      <c r="L5730" s="2">
        <v>42431.837997685187</v>
      </c>
      <c r="M5730" s="2">
        <v>42419.375</v>
      </c>
      <c r="N5730" s="2">
        <v>42437.667175925926</v>
      </c>
      <c r="O5730">
        <v>140</v>
      </c>
      <c r="P5730">
        <v>15</v>
      </c>
      <c r="Q5730" s="1" t="s">
        <v>2125</v>
      </c>
      <c r="R5730" s="1" t="s">
        <v>54</v>
      </c>
      <c r="S5730" s="1" t="s">
        <v>31</v>
      </c>
      <c r="T5730" s="3">
        <v>42431</v>
      </c>
      <c r="U5730" s="1" t="str">
        <f>IF(kiva_loans__muestra[[#This Row],[funded_amount]]=kiva_loans__muestra[[#This Row],[loan_amount]],"funded","unfunded")</f>
        <v>funded</v>
      </c>
      <c r="V5730" s="1" t="str">
        <f>IF(kiva_loans__muestra[[#This Row],[lender_count]]&gt;=50,"high","low")</f>
        <v>low</v>
      </c>
    </row>
    <row r="5731" spans="1:22" x14ac:dyDescent="0.25">
      <c r="A5731">
        <v>1031972</v>
      </c>
      <c r="B5731">
        <v>5500</v>
      </c>
      <c r="C5731">
        <v>5500</v>
      </c>
      <c r="D5731" s="1" t="s">
        <v>158</v>
      </c>
      <c r="E5731" s="1" t="s">
        <v>27</v>
      </c>
      <c r="F5731" s="1" t="s">
        <v>9996</v>
      </c>
      <c r="G5731" s="1" t="s">
        <v>3278</v>
      </c>
      <c r="H5731" s="1" t="s">
        <v>100</v>
      </c>
      <c r="I5731" s="1" t="s">
        <v>1295</v>
      </c>
      <c r="J5731" s="1" t="s">
        <v>101</v>
      </c>
      <c r="K5731">
        <v>1250</v>
      </c>
      <c r="L5731" s="2">
        <v>42431.32403935185</v>
      </c>
      <c r="M5731" s="2">
        <v>42404.375</v>
      </c>
      <c r="N5731" s="2">
        <v>42451.820787037039</v>
      </c>
      <c r="O5731">
        <v>120</v>
      </c>
      <c r="P5731">
        <v>16</v>
      </c>
      <c r="Q5731" s="1" t="s">
        <v>9997</v>
      </c>
      <c r="R5731" s="1" t="s">
        <v>92</v>
      </c>
      <c r="S5731" s="1" t="s">
        <v>35</v>
      </c>
      <c r="T5731" s="3">
        <v>42431</v>
      </c>
      <c r="U5731" s="1" t="str">
        <f>IF(kiva_loans__muestra[[#This Row],[funded_amount]]=kiva_loans__muestra[[#This Row],[loan_amount]],"funded","unfunded")</f>
        <v>funded</v>
      </c>
      <c r="V5731" s="1" t="str">
        <f>IF(kiva_loans__muestra[[#This Row],[lender_count]]&gt;=50,"high","low")</f>
        <v>low</v>
      </c>
    </row>
    <row r="5732" spans="1:22" x14ac:dyDescent="0.25">
      <c r="A5732">
        <v>1032062</v>
      </c>
      <c r="B5732">
        <v>5000</v>
      </c>
      <c r="C5732">
        <v>5000</v>
      </c>
      <c r="D5732" s="1" t="s">
        <v>27</v>
      </c>
      <c r="E5732" s="1" t="s">
        <v>27</v>
      </c>
      <c r="F5732" s="1" t="s">
        <v>1818</v>
      </c>
      <c r="G5732" s="1" t="s">
        <v>3263</v>
      </c>
      <c r="H5732" s="1" t="s">
        <v>33</v>
      </c>
      <c r="I5732" s="1" t="s">
        <v>114</v>
      </c>
      <c r="J5732" s="1" t="s">
        <v>34</v>
      </c>
      <c r="K5732">
        <v>1640</v>
      </c>
      <c r="L5732" s="2">
        <v>42431.373969907407</v>
      </c>
      <c r="M5732" s="2">
        <v>42431.375</v>
      </c>
      <c r="N5732" s="2">
        <v>42450.820810185185</v>
      </c>
      <c r="O5732">
        <v>130</v>
      </c>
      <c r="P5732">
        <v>14</v>
      </c>
      <c r="Q5732" s="1" t="s">
        <v>52</v>
      </c>
      <c r="R5732" s="1" t="s">
        <v>24</v>
      </c>
      <c r="S5732" s="1" t="s">
        <v>35</v>
      </c>
      <c r="T5732" s="3">
        <v>42431</v>
      </c>
      <c r="U5732" s="1" t="str">
        <f>IF(kiva_loans__muestra[[#This Row],[funded_amount]]=kiva_loans__muestra[[#This Row],[loan_amount]],"funded","unfunded")</f>
        <v>funded</v>
      </c>
      <c r="V5732" s="1" t="str">
        <f>IF(kiva_loans__muestra[[#This Row],[lender_count]]&gt;=50,"high","low")</f>
        <v>low</v>
      </c>
    </row>
    <row r="5733" spans="1:22" x14ac:dyDescent="0.25">
      <c r="A5733">
        <v>1032021</v>
      </c>
      <c r="B5733">
        <v>10000</v>
      </c>
      <c r="C5733">
        <v>10000</v>
      </c>
      <c r="D5733" s="1" t="s">
        <v>175</v>
      </c>
      <c r="E5733" s="1" t="s">
        <v>78</v>
      </c>
      <c r="F5733" s="1" t="s">
        <v>9998</v>
      </c>
      <c r="G5733" s="1" t="s">
        <v>3286</v>
      </c>
      <c r="H5733" s="1" t="s">
        <v>438</v>
      </c>
      <c r="I5733" s="1" t="s">
        <v>1848</v>
      </c>
      <c r="J5733" s="1" t="s">
        <v>90</v>
      </c>
      <c r="K5733">
        <v>2430</v>
      </c>
      <c r="L5733" s="2">
        <v>42431.35052083333</v>
      </c>
      <c r="M5733" s="2">
        <v>42411.375</v>
      </c>
      <c r="N5733" s="2">
        <v>42438.986215277779</v>
      </c>
      <c r="O5733">
        <v>150</v>
      </c>
      <c r="P5733">
        <v>27</v>
      </c>
      <c r="Q5733" s="1" t="s">
        <v>9999</v>
      </c>
      <c r="R5733" s="1" t="s">
        <v>92</v>
      </c>
      <c r="S5733" s="1" t="s">
        <v>31</v>
      </c>
      <c r="T5733" s="3">
        <v>42431</v>
      </c>
      <c r="U5733" s="1" t="str">
        <f>IF(kiva_loans__muestra[[#This Row],[funded_amount]]=kiva_loans__muestra[[#This Row],[loan_amount]],"funded","unfunded")</f>
        <v>funded</v>
      </c>
      <c r="V5733" s="1" t="str">
        <f>IF(kiva_loans__muestra[[#This Row],[lender_count]]&gt;=50,"high","low")</f>
        <v>low</v>
      </c>
    </row>
    <row r="5734" spans="1:22" x14ac:dyDescent="0.25">
      <c r="A5734">
        <v>1032069</v>
      </c>
      <c r="B5734">
        <v>8750</v>
      </c>
      <c r="C5734">
        <v>8750</v>
      </c>
      <c r="D5734" s="1" t="s">
        <v>42</v>
      </c>
      <c r="E5734" s="1" t="s">
        <v>19</v>
      </c>
      <c r="F5734" s="1" t="s">
        <v>10000</v>
      </c>
      <c r="G5734" s="1" t="s">
        <v>3303</v>
      </c>
      <c r="H5734" s="1" t="s">
        <v>28</v>
      </c>
      <c r="I5734" s="1" t="s">
        <v>39</v>
      </c>
      <c r="J5734" s="1" t="s">
        <v>29</v>
      </c>
      <c r="K5734">
        <v>2470</v>
      </c>
      <c r="L5734" s="2">
        <v>42431.379421296297</v>
      </c>
      <c r="M5734" s="2">
        <v>42422.375</v>
      </c>
      <c r="N5734" s="2">
        <v>42460.354699074072</v>
      </c>
      <c r="O5734">
        <v>130</v>
      </c>
      <c r="P5734">
        <v>32</v>
      </c>
      <c r="Q5734" s="1" t="s">
        <v>552</v>
      </c>
      <c r="R5734" s="1" t="s">
        <v>54</v>
      </c>
      <c r="S5734" s="1" t="s">
        <v>31</v>
      </c>
      <c r="T5734" s="3">
        <v>42431</v>
      </c>
      <c r="U5734" s="1" t="str">
        <f>IF(kiva_loans__muestra[[#This Row],[funded_amount]]=kiva_loans__muestra[[#This Row],[loan_amount]],"funded","unfunded")</f>
        <v>funded</v>
      </c>
      <c r="V5734" s="1" t="str">
        <f>IF(kiva_loans__muestra[[#This Row],[lender_count]]&gt;=50,"high","low")</f>
        <v>low</v>
      </c>
    </row>
    <row r="5735" spans="1:22" x14ac:dyDescent="0.25">
      <c r="A5735">
        <v>1032788</v>
      </c>
      <c r="B5735">
        <v>20000</v>
      </c>
      <c r="C5735">
        <v>20000</v>
      </c>
      <c r="D5735" s="1" t="s">
        <v>55</v>
      </c>
      <c r="E5735" s="1" t="s">
        <v>32</v>
      </c>
      <c r="F5735" s="1" t="s">
        <v>10001</v>
      </c>
      <c r="G5735" s="1" t="s">
        <v>3444</v>
      </c>
      <c r="H5735" s="1" t="s">
        <v>141</v>
      </c>
      <c r="I5735" s="1" t="s">
        <v>1282</v>
      </c>
      <c r="J5735" s="1" t="s">
        <v>90</v>
      </c>
      <c r="K5735">
        <v>800</v>
      </c>
      <c r="L5735" s="2">
        <v>42432.360925925925</v>
      </c>
      <c r="M5735" s="2">
        <v>42401.375</v>
      </c>
      <c r="N5735" s="2">
        <v>42438.095960648148</v>
      </c>
      <c r="O5735">
        <v>260</v>
      </c>
      <c r="P5735">
        <v>77</v>
      </c>
      <c r="Q5735" s="1" t="s">
        <v>3114</v>
      </c>
      <c r="R5735" s="1" t="s">
        <v>24</v>
      </c>
      <c r="S5735" s="1" t="s">
        <v>31</v>
      </c>
      <c r="T5735" s="3">
        <v>42432</v>
      </c>
      <c r="U5735" s="1" t="str">
        <f>IF(kiva_loans__muestra[[#This Row],[funded_amount]]=kiva_loans__muestra[[#This Row],[loan_amount]],"funded","unfunded")</f>
        <v>funded</v>
      </c>
      <c r="V5735" s="1" t="str">
        <f>IF(kiva_loans__muestra[[#This Row],[lender_count]]&gt;=50,"high","low")</f>
        <v>high</v>
      </c>
    </row>
    <row r="5736" spans="1:22" x14ac:dyDescent="0.25">
      <c r="A5736">
        <v>1032574</v>
      </c>
      <c r="B5736">
        <v>12500</v>
      </c>
      <c r="C5736">
        <v>12500</v>
      </c>
      <c r="D5736" s="1" t="s">
        <v>64</v>
      </c>
      <c r="E5736" s="1" t="s">
        <v>37</v>
      </c>
      <c r="F5736" s="1" t="s">
        <v>10002</v>
      </c>
      <c r="G5736" s="1" t="s">
        <v>3311</v>
      </c>
      <c r="H5736" s="1" t="s">
        <v>119</v>
      </c>
      <c r="I5736" s="1" t="s">
        <v>129</v>
      </c>
      <c r="J5736" s="1" t="s">
        <v>270</v>
      </c>
      <c r="K5736">
        <v>90</v>
      </c>
      <c r="L5736" s="2">
        <v>42432.216145833336</v>
      </c>
      <c r="M5736" s="2">
        <v>42409.375</v>
      </c>
      <c r="N5736" s="2">
        <v>42438.153657407405</v>
      </c>
      <c r="O5736">
        <v>200</v>
      </c>
      <c r="P5736">
        <v>29</v>
      </c>
      <c r="Q5736" s="1" t="s">
        <v>997</v>
      </c>
      <c r="R5736" s="1" t="s">
        <v>24</v>
      </c>
      <c r="S5736" s="1" t="s">
        <v>31</v>
      </c>
      <c r="T5736" s="3">
        <v>42432</v>
      </c>
      <c r="U5736" s="1" t="str">
        <f>IF(kiva_loans__muestra[[#This Row],[funded_amount]]=kiva_loans__muestra[[#This Row],[loan_amount]],"funded","unfunded")</f>
        <v>funded</v>
      </c>
      <c r="V5736" s="1" t="str">
        <f>IF(kiva_loans__muestra[[#This Row],[lender_count]]&gt;=50,"high","low")</f>
        <v>low</v>
      </c>
    </row>
    <row r="5737" spans="1:22" x14ac:dyDescent="0.25">
      <c r="A5737">
        <v>1032668</v>
      </c>
      <c r="B5737">
        <v>1750</v>
      </c>
      <c r="C5737">
        <v>1750</v>
      </c>
      <c r="D5737" s="1" t="s">
        <v>280</v>
      </c>
      <c r="E5737" s="1" t="s">
        <v>104</v>
      </c>
      <c r="F5737" s="1" t="s">
        <v>1342</v>
      </c>
      <c r="G5737" s="1" t="s">
        <v>3311</v>
      </c>
      <c r="H5737" s="1" t="s">
        <v>119</v>
      </c>
      <c r="I5737" s="1" t="s">
        <v>499</v>
      </c>
      <c r="J5737" s="1" t="s">
        <v>270</v>
      </c>
      <c r="K5737">
        <v>3110</v>
      </c>
      <c r="L5737" s="2">
        <v>42432.248842592591</v>
      </c>
      <c r="M5737" s="2">
        <v>42425.375</v>
      </c>
      <c r="N5737" s="2">
        <v>42453.878935185188</v>
      </c>
      <c r="O5737">
        <v>80</v>
      </c>
      <c r="P5737">
        <v>5</v>
      </c>
      <c r="Q5737" s="1" t="s">
        <v>30</v>
      </c>
      <c r="R5737" s="1" t="s">
        <v>568</v>
      </c>
      <c r="S5737" s="1" t="s">
        <v>31</v>
      </c>
      <c r="T5737" s="3">
        <v>42432</v>
      </c>
      <c r="U5737" s="1" t="str">
        <f>IF(kiva_loans__muestra[[#This Row],[funded_amount]]=kiva_loans__muestra[[#This Row],[loan_amount]],"funded","unfunded")</f>
        <v>funded</v>
      </c>
      <c r="V5737" s="1" t="str">
        <f>IF(kiva_loans__muestra[[#This Row],[lender_count]]&gt;=50,"high","low")</f>
        <v>low</v>
      </c>
    </row>
    <row r="5738" spans="1:22" x14ac:dyDescent="0.25">
      <c r="A5738">
        <v>1033068</v>
      </c>
      <c r="B5738">
        <v>36250</v>
      </c>
      <c r="C5738">
        <v>36250</v>
      </c>
      <c r="D5738" s="1" t="s">
        <v>161</v>
      </c>
      <c r="E5738" s="1" t="s">
        <v>37</v>
      </c>
      <c r="F5738" s="1" t="s">
        <v>10003</v>
      </c>
      <c r="G5738" s="1" t="s">
        <v>3299</v>
      </c>
      <c r="H5738" s="1" t="s">
        <v>109</v>
      </c>
      <c r="I5738" s="1" t="s">
        <v>30</v>
      </c>
      <c r="J5738" s="1" t="s">
        <v>110</v>
      </c>
      <c r="K5738">
        <v>1050</v>
      </c>
      <c r="L5738" s="2">
        <v>42432.706620370373</v>
      </c>
      <c r="M5738" s="2">
        <v>42422.375</v>
      </c>
      <c r="N5738" s="2">
        <v>42438.036759259259</v>
      </c>
      <c r="O5738">
        <v>80</v>
      </c>
      <c r="P5738">
        <v>46</v>
      </c>
      <c r="Q5738" s="1" t="s">
        <v>10004</v>
      </c>
      <c r="R5738" s="1" t="s">
        <v>507</v>
      </c>
      <c r="S5738" s="1" t="s">
        <v>31</v>
      </c>
      <c r="T5738" s="3">
        <v>42432</v>
      </c>
      <c r="U5738" s="1" t="str">
        <f>IF(kiva_loans__muestra[[#This Row],[funded_amount]]=kiva_loans__muestra[[#This Row],[loan_amount]],"funded","unfunded")</f>
        <v>funded</v>
      </c>
      <c r="V5738" s="1" t="str">
        <f>IF(kiva_loans__muestra[[#This Row],[lender_count]]&gt;=50,"high","low")</f>
        <v>low</v>
      </c>
    </row>
    <row r="5739" spans="1:22" x14ac:dyDescent="0.25">
      <c r="A5739">
        <v>1033022</v>
      </c>
      <c r="B5739">
        <v>5000</v>
      </c>
      <c r="C5739">
        <v>5000</v>
      </c>
      <c r="D5739" s="1" t="s">
        <v>98</v>
      </c>
      <c r="E5739" s="1" t="s">
        <v>37</v>
      </c>
      <c r="F5739" s="1" t="s">
        <v>10005</v>
      </c>
      <c r="G5739" s="1" t="s">
        <v>3276</v>
      </c>
      <c r="H5739" s="1" t="s">
        <v>225</v>
      </c>
      <c r="I5739" s="1" t="s">
        <v>1245</v>
      </c>
      <c r="J5739" s="1" t="s">
        <v>90</v>
      </c>
      <c r="K5739">
        <v>1880</v>
      </c>
      <c r="L5739" s="2">
        <v>42432.604641203703</v>
      </c>
      <c r="M5739" s="2">
        <v>42431.375</v>
      </c>
      <c r="N5739" s="2">
        <v>42459.834965277776</v>
      </c>
      <c r="O5739">
        <v>140</v>
      </c>
      <c r="P5739">
        <v>13</v>
      </c>
      <c r="Q5739" s="1" t="s">
        <v>418</v>
      </c>
      <c r="R5739" s="1" t="s">
        <v>92</v>
      </c>
      <c r="S5739" s="1" t="s">
        <v>31</v>
      </c>
      <c r="T5739" s="3">
        <v>42432</v>
      </c>
      <c r="U5739" s="1" t="str">
        <f>IF(kiva_loans__muestra[[#This Row],[funded_amount]]=kiva_loans__muestra[[#This Row],[loan_amount]],"funded","unfunded")</f>
        <v>funded</v>
      </c>
      <c r="V5739" s="1" t="str">
        <f>IF(kiva_loans__muestra[[#This Row],[lender_count]]&gt;=50,"high","low")</f>
        <v>low</v>
      </c>
    </row>
    <row r="5740" spans="1:22" x14ac:dyDescent="0.25">
      <c r="A5740">
        <v>1032642</v>
      </c>
      <c r="B5740">
        <v>3500</v>
      </c>
      <c r="C5740">
        <v>3500</v>
      </c>
      <c r="D5740" s="1" t="s">
        <v>48</v>
      </c>
      <c r="E5740" s="1" t="s">
        <v>49</v>
      </c>
      <c r="F5740" s="1" t="s">
        <v>2483</v>
      </c>
      <c r="G5740" s="1" t="s">
        <v>3303</v>
      </c>
      <c r="H5740" s="1" t="s">
        <v>28</v>
      </c>
      <c r="I5740" s="1" t="s">
        <v>604</v>
      </c>
      <c r="J5740" s="1" t="s">
        <v>29</v>
      </c>
      <c r="K5740">
        <v>2470</v>
      </c>
      <c r="L5740" s="2">
        <v>42432.24</v>
      </c>
      <c r="M5740" s="2">
        <v>42404.375</v>
      </c>
      <c r="N5740" s="2">
        <v>42438.118171296293</v>
      </c>
      <c r="O5740">
        <v>140</v>
      </c>
      <c r="P5740">
        <v>9</v>
      </c>
      <c r="Q5740" s="1" t="s">
        <v>843</v>
      </c>
      <c r="R5740" s="1" t="s">
        <v>24</v>
      </c>
      <c r="S5740" s="1" t="s">
        <v>31</v>
      </c>
      <c r="T5740" s="3">
        <v>42432</v>
      </c>
      <c r="U5740" s="1" t="str">
        <f>IF(kiva_loans__muestra[[#This Row],[funded_amount]]=kiva_loans__muestra[[#This Row],[loan_amount]],"funded","unfunded")</f>
        <v>funded</v>
      </c>
      <c r="V5740" s="1" t="str">
        <f>IF(kiva_loans__muestra[[#This Row],[lender_count]]&gt;=50,"high","low")</f>
        <v>low</v>
      </c>
    </row>
    <row r="5741" spans="1:22" x14ac:dyDescent="0.25">
      <c r="A5741">
        <v>1032688</v>
      </c>
      <c r="B5741">
        <v>1750</v>
      </c>
      <c r="C5741">
        <v>1750</v>
      </c>
      <c r="D5741" s="1" t="s">
        <v>158</v>
      </c>
      <c r="E5741" s="1" t="s">
        <v>27</v>
      </c>
      <c r="F5741" s="1" t="s">
        <v>8655</v>
      </c>
      <c r="G5741" s="1" t="s">
        <v>3278</v>
      </c>
      <c r="H5741" s="1" t="s">
        <v>100</v>
      </c>
      <c r="I5741" s="1" t="s">
        <v>1724</v>
      </c>
      <c r="J5741" s="1" t="s">
        <v>101</v>
      </c>
      <c r="K5741">
        <v>1450</v>
      </c>
      <c r="L5741" s="2">
        <v>42432.272557870368</v>
      </c>
      <c r="M5741" s="2">
        <v>42404.375</v>
      </c>
      <c r="N5741" s="2">
        <v>42435.849756944444</v>
      </c>
      <c r="O5741">
        <v>70</v>
      </c>
      <c r="P5741">
        <v>1</v>
      </c>
      <c r="Q5741" s="1" t="s">
        <v>30</v>
      </c>
      <c r="R5741" s="1" t="s">
        <v>24</v>
      </c>
      <c r="S5741" s="1" t="s">
        <v>35</v>
      </c>
      <c r="T5741" s="3">
        <v>42432</v>
      </c>
      <c r="U5741" s="1" t="str">
        <f>IF(kiva_loans__muestra[[#This Row],[funded_amount]]=kiva_loans__muestra[[#This Row],[loan_amount]],"funded","unfunded")</f>
        <v>funded</v>
      </c>
      <c r="V5741" s="1" t="str">
        <f>IF(kiva_loans__muestra[[#This Row],[lender_count]]&gt;=50,"high","low")</f>
        <v>low</v>
      </c>
    </row>
    <row r="5742" spans="1:22" x14ac:dyDescent="0.25">
      <c r="A5742">
        <v>1032840</v>
      </c>
      <c r="B5742">
        <v>2250</v>
      </c>
      <c r="C5742">
        <v>2250</v>
      </c>
      <c r="D5742" s="1" t="s">
        <v>98</v>
      </c>
      <c r="E5742" s="1" t="s">
        <v>37</v>
      </c>
      <c r="F5742" s="1" t="s">
        <v>1431</v>
      </c>
      <c r="G5742" s="1" t="s">
        <v>3278</v>
      </c>
      <c r="H5742" s="1" t="s">
        <v>100</v>
      </c>
      <c r="I5742" s="1" t="s">
        <v>1934</v>
      </c>
      <c r="J5742" s="1" t="s">
        <v>101</v>
      </c>
      <c r="K5742">
        <v>1450</v>
      </c>
      <c r="L5742" s="2">
        <v>42432.402418981481</v>
      </c>
      <c r="M5742" s="2">
        <v>42418.375</v>
      </c>
      <c r="N5742" s="2">
        <v>42436.601689814815</v>
      </c>
      <c r="O5742">
        <v>80</v>
      </c>
      <c r="P5742">
        <v>6</v>
      </c>
      <c r="Q5742" s="1" t="s">
        <v>30</v>
      </c>
      <c r="R5742" s="1" t="s">
        <v>24</v>
      </c>
      <c r="S5742" s="1" t="s">
        <v>35</v>
      </c>
      <c r="T5742" s="3">
        <v>42432</v>
      </c>
      <c r="U5742" s="1" t="str">
        <f>IF(kiva_loans__muestra[[#This Row],[funded_amount]]=kiva_loans__muestra[[#This Row],[loan_amount]],"funded","unfunded")</f>
        <v>funded</v>
      </c>
      <c r="V5742" s="1" t="str">
        <f>IF(kiva_loans__muestra[[#This Row],[lender_count]]&gt;=50,"high","low")</f>
        <v>low</v>
      </c>
    </row>
    <row r="5743" spans="1:22" x14ac:dyDescent="0.25">
      <c r="A5743">
        <v>1032981</v>
      </c>
      <c r="B5743">
        <v>2250</v>
      </c>
      <c r="C5743">
        <v>2250</v>
      </c>
      <c r="D5743" s="1" t="s">
        <v>333</v>
      </c>
      <c r="E5743" s="1" t="s">
        <v>37</v>
      </c>
      <c r="F5743" s="1" t="s">
        <v>10006</v>
      </c>
      <c r="G5743" s="1" t="s">
        <v>3591</v>
      </c>
      <c r="H5743" s="1" t="s">
        <v>180</v>
      </c>
      <c r="I5743" s="1" t="s">
        <v>8390</v>
      </c>
      <c r="J5743" s="1" t="s">
        <v>110</v>
      </c>
      <c r="K5743">
        <v>3020</v>
      </c>
      <c r="L5743" s="2">
        <v>42432.536203703705</v>
      </c>
      <c r="M5743" s="2">
        <v>42460.375</v>
      </c>
      <c r="N5743" s="2">
        <v>42437.930347222224</v>
      </c>
      <c r="O5743">
        <v>50</v>
      </c>
      <c r="P5743">
        <v>9</v>
      </c>
      <c r="Q5743" s="1" t="s">
        <v>30</v>
      </c>
      <c r="R5743" s="1" t="s">
        <v>1969</v>
      </c>
      <c r="S5743" s="1" t="s">
        <v>25</v>
      </c>
      <c r="T5743" s="3">
        <v>42432</v>
      </c>
      <c r="U5743" s="1" t="str">
        <f>IF(kiva_loans__muestra[[#This Row],[funded_amount]]=kiva_loans__muestra[[#This Row],[loan_amount]],"funded","unfunded")</f>
        <v>funded</v>
      </c>
      <c r="V5743" s="1" t="str">
        <f>IF(kiva_loans__muestra[[#This Row],[lender_count]]&gt;=50,"high","low")</f>
        <v>low</v>
      </c>
    </row>
    <row r="5744" spans="1:22" x14ac:dyDescent="0.25">
      <c r="A5744">
        <v>1032800</v>
      </c>
      <c r="B5744">
        <v>1500</v>
      </c>
      <c r="C5744">
        <v>1500</v>
      </c>
      <c r="D5744" s="1" t="s">
        <v>45</v>
      </c>
      <c r="E5744" s="1" t="s">
        <v>46</v>
      </c>
      <c r="F5744" s="1" t="s">
        <v>10007</v>
      </c>
      <c r="G5744" s="1" t="s">
        <v>3278</v>
      </c>
      <c r="H5744" s="1" t="s">
        <v>100</v>
      </c>
      <c r="I5744" s="1" t="s">
        <v>1091</v>
      </c>
      <c r="J5744" s="1" t="s">
        <v>101</v>
      </c>
      <c r="K5744">
        <v>1450</v>
      </c>
      <c r="L5744" s="2">
        <v>42432.372337962966</v>
      </c>
      <c r="M5744" s="2">
        <v>42426.375</v>
      </c>
      <c r="N5744" s="2">
        <v>42436.021099537036</v>
      </c>
      <c r="O5744">
        <v>80</v>
      </c>
      <c r="P5744">
        <v>2</v>
      </c>
      <c r="Q5744" s="1" t="s">
        <v>30</v>
      </c>
      <c r="R5744" s="1" t="s">
        <v>24</v>
      </c>
      <c r="S5744" s="1" t="s">
        <v>35</v>
      </c>
      <c r="T5744" s="3">
        <v>42432</v>
      </c>
      <c r="U5744" s="1" t="str">
        <f>IF(kiva_loans__muestra[[#This Row],[funded_amount]]=kiva_loans__muestra[[#This Row],[loan_amount]],"funded","unfunded")</f>
        <v>funded</v>
      </c>
      <c r="V5744" s="1" t="str">
        <f>IF(kiva_loans__muestra[[#This Row],[lender_count]]&gt;=50,"high","low")</f>
        <v>low</v>
      </c>
    </row>
    <row r="5745" spans="1:22" x14ac:dyDescent="0.25">
      <c r="A5745">
        <v>1032923</v>
      </c>
      <c r="B5745">
        <v>4000</v>
      </c>
      <c r="C5745">
        <v>4000</v>
      </c>
      <c r="D5745" s="1" t="s">
        <v>202</v>
      </c>
      <c r="E5745" s="1" t="s">
        <v>27</v>
      </c>
      <c r="F5745" s="1" t="s">
        <v>1654</v>
      </c>
      <c r="G5745" s="1" t="s">
        <v>3263</v>
      </c>
      <c r="H5745" s="1" t="s">
        <v>33</v>
      </c>
      <c r="I5745" s="1" t="s">
        <v>1332</v>
      </c>
      <c r="J5745" s="1" t="s">
        <v>34</v>
      </c>
      <c r="K5745">
        <v>1560</v>
      </c>
      <c r="L5745" s="2">
        <v>42432.458738425928</v>
      </c>
      <c r="M5745" s="2">
        <v>42416.375</v>
      </c>
      <c r="N5745" s="2">
        <v>42455.933958333335</v>
      </c>
      <c r="O5745">
        <v>140</v>
      </c>
      <c r="P5745">
        <v>16</v>
      </c>
      <c r="Q5745" s="1" t="s">
        <v>88</v>
      </c>
      <c r="R5745" s="1" t="s">
        <v>24</v>
      </c>
      <c r="S5745" s="1" t="s">
        <v>31</v>
      </c>
      <c r="T5745" s="3">
        <v>42432</v>
      </c>
      <c r="U5745" s="1" t="str">
        <f>IF(kiva_loans__muestra[[#This Row],[funded_amount]]=kiva_loans__muestra[[#This Row],[loan_amount]],"funded","unfunded")</f>
        <v>funded</v>
      </c>
      <c r="V5745" s="1" t="str">
        <f>IF(kiva_loans__muestra[[#This Row],[lender_count]]&gt;=50,"high","low")</f>
        <v>low</v>
      </c>
    </row>
    <row r="5746" spans="1:22" x14ac:dyDescent="0.25">
      <c r="A5746">
        <v>1033091</v>
      </c>
      <c r="B5746">
        <v>6500</v>
      </c>
      <c r="C5746">
        <v>6500</v>
      </c>
      <c r="D5746" s="1" t="s">
        <v>41</v>
      </c>
      <c r="E5746" s="1" t="s">
        <v>27</v>
      </c>
      <c r="F5746" s="1" t="s">
        <v>10008</v>
      </c>
      <c r="G5746" s="1" t="s">
        <v>3299</v>
      </c>
      <c r="H5746" s="1" t="s">
        <v>109</v>
      </c>
      <c r="I5746" s="1" t="s">
        <v>30</v>
      </c>
      <c r="J5746" s="1" t="s">
        <v>110</v>
      </c>
      <c r="K5746">
        <v>1050</v>
      </c>
      <c r="L5746" s="2">
        <v>42432.737638888888</v>
      </c>
      <c r="M5746" s="2">
        <v>42425.375</v>
      </c>
      <c r="N5746" s="2">
        <v>42438.040405092594</v>
      </c>
      <c r="O5746">
        <v>80</v>
      </c>
      <c r="P5746">
        <v>14</v>
      </c>
      <c r="Q5746" s="1" t="s">
        <v>30</v>
      </c>
      <c r="R5746" s="1" t="s">
        <v>24</v>
      </c>
      <c r="S5746" s="1" t="s">
        <v>31</v>
      </c>
      <c r="T5746" s="3">
        <v>42432</v>
      </c>
      <c r="U5746" s="1" t="str">
        <f>IF(kiva_loans__muestra[[#This Row],[funded_amount]]=kiva_loans__muestra[[#This Row],[loan_amount]],"funded","unfunded")</f>
        <v>funded</v>
      </c>
      <c r="V5746" s="1" t="str">
        <f>IF(kiva_loans__muestra[[#This Row],[lender_count]]&gt;=50,"high","low")</f>
        <v>low</v>
      </c>
    </row>
    <row r="5747" spans="1:22" x14ac:dyDescent="0.25">
      <c r="A5747">
        <v>1033733</v>
      </c>
      <c r="B5747">
        <v>6750</v>
      </c>
      <c r="C5747">
        <v>6750</v>
      </c>
      <c r="D5747" s="1" t="s">
        <v>64</v>
      </c>
      <c r="E5747" s="1" t="s">
        <v>37</v>
      </c>
      <c r="F5747" s="1" t="s">
        <v>1625</v>
      </c>
      <c r="G5747" s="1" t="s">
        <v>3263</v>
      </c>
      <c r="H5747" s="1" t="s">
        <v>33</v>
      </c>
      <c r="I5747" s="1" t="s">
        <v>1525</v>
      </c>
      <c r="J5747" s="1" t="s">
        <v>34</v>
      </c>
      <c r="K5747">
        <v>2020</v>
      </c>
      <c r="L5747" s="2">
        <v>42433.464155092595</v>
      </c>
      <c r="M5747" s="2">
        <v>42425.375</v>
      </c>
      <c r="N5747" s="2">
        <v>42437.866932870369</v>
      </c>
      <c r="O5747">
        <v>110</v>
      </c>
      <c r="P5747">
        <v>5</v>
      </c>
      <c r="Q5747" s="1" t="s">
        <v>9946</v>
      </c>
      <c r="R5747" s="1" t="s">
        <v>10009</v>
      </c>
      <c r="S5747" s="1" t="s">
        <v>25</v>
      </c>
      <c r="T5747" s="3">
        <v>42433</v>
      </c>
      <c r="U5747" s="1" t="str">
        <f>IF(kiva_loans__muestra[[#This Row],[funded_amount]]=kiva_loans__muestra[[#This Row],[loan_amount]],"funded","unfunded")</f>
        <v>funded</v>
      </c>
      <c r="V5747" s="1" t="str">
        <f>IF(kiva_loans__muestra[[#This Row],[lender_count]]&gt;=50,"high","low")</f>
        <v>low</v>
      </c>
    </row>
    <row r="5748" spans="1:22" x14ac:dyDescent="0.25">
      <c r="A5748">
        <v>1033238</v>
      </c>
      <c r="B5748">
        <v>2500</v>
      </c>
      <c r="C5748">
        <v>2500</v>
      </c>
      <c r="D5748" s="1" t="s">
        <v>75</v>
      </c>
      <c r="E5748" s="1" t="s">
        <v>27</v>
      </c>
      <c r="F5748" s="1" t="s">
        <v>1876</v>
      </c>
      <c r="G5748" s="1" t="s">
        <v>3278</v>
      </c>
      <c r="H5748" s="1" t="s">
        <v>100</v>
      </c>
      <c r="I5748" s="1" t="s">
        <v>657</v>
      </c>
      <c r="J5748" s="1" t="s">
        <v>101</v>
      </c>
      <c r="K5748">
        <v>1450</v>
      </c>
      <c r="L5748" s="2">
        <v>42433.144386574073</v>
      </c>
      <c r="M5748" s="2">
        <v>42415.375</v>
      </c>
      <c r="N5748" s="2">
        <v>42437.763761574075</v>
      </c>
      <c r="O5748">
        <v>110</v>
      </c>
      <c r="P5748">
        <v>8</v>
      </c>
      <c r="Q5748" s="1" t="s">
        <v>1479</v>
      </c>
      <c r="R5748" s="1" t="s">
        <v>24</v>
      </c>
      <c r="S5748" s="1" t="s">
        <v>35</v>
      </c>
      <c r="T5748" s="3">
        <v>42433</v>
      </c>
      <c r="U5748" s="1" t="str">
        <f>IF(kiva_loans__muestra[[#This Row],[funded_amount]]=kiva_loans__muestra[[#This Row],[loan_amount]],"funded","unfunded")</f>
        <v>funded</v>
      </c>
      <c r="V5748" s="1" t="str">
        <f>IF(kiva_loans__muestra[[#This Row],[lender_count]]&gt;=50,"high","low")</f>
        <v>low</v>
      </c>
    </row>
    <row r="5749" spans="1:22" x14ac:dyDescent="0.25">
      <c r="A5749">
        <v>1033240</v>
      </c>
      <c r="B5749">
        <v>15000</v>
      </c>
      <c r="C5749">
        <v>15000</v>
      </c>
      <c r="D5749" s="1" t="s">
        <v>45</v>
      </c>
      <c r="E5749" s="1" t="s">
        <v>46</v>
      </c>
      <c r="F5749" s="1" t="s">
        <v>10010</v>
      </c>
      <c r="G5749" s="1" t="s">
        <v>3286</v>
      </c>
      <c r="H5749" s="1" t="s">
        <v>438</v>
      </c>
      <c r="I5749" s="1" t="s">
        <v>466</v>
      </c>
      <c r="J5749" s="1" t="s">
        <v>90</v>
      </c>
      <c r="K5749">
        <v>2430</v>
      </c>
      <c r="L5749" s="2">
        <v>42433.146412037036</v>
      </c>
      <c r="M5749" s="2">
        <v>42419.375</v>
      </c>
      <c r="N5749" s="2">
        <v>42438.002129629633</v>
      </c>
      <c r="O5749">
        <v>150</v>
      </c>
      <c r="P5749">
        <v>33</v>
      </c>
      <c r="Q5749" s="1" t="s">
        <v>57</v>
      </c>
      <c r="R5749" s="1" t="s">
        <v>24</v>
      </c>
      <c r="S5749" s="1" t="s">
        <v>31</v>
      </c>
      <c r="T5749" s="3">
        <v>42433</v>
      </c>
      <c r="U5749" s="1" t="str">
        <f>IF(kiva_loans__muestra[[#This Row],[funded_amount]]=kiva_loans__muestra[[#This Row],[loan_amount]],"funded","unfunded")</f>
        <v>funded</v>
      </c>
      <c r="V5749" s="1" t="str">
        <f>IF(kiva_loans__muestra[[#This Row],[lender_count]]&gt;=50,"high","low")</f>
        <v>low</v>
      </c>
    </row>
    <row r="5750" spans="1:22" x14ac:dyDescent="0.25">
      <c r="A5750">
        <v>1033396</v>
      </c>
      <c r="B5750">
        <v>6500</v>
      </c>
      <c r="C5750">
        <v>6500</v>
      </c>
      <c r="D5750" s="1" t="s">
        <v>37</v>
      </c>
      <c r="E5750" s="1" t="s">
        <v>37</v>
      </c>
      <c r="F5750" s="1" t="s">
        <v>10011</v>
      </c>
      <c r="G5750" s="1" t="s">
        <v>3284</v>
      </c>
      <c r="H5750" s="1" t="s">
        <v>189</v>
      </c>
      <c r="I5750" s="1" t="s">
        <v>580</v>
      </c>
      <c r="J5750" s="1" t="s">
        <v>207</v>
      </c>
      <c r="K5750">
        <v>630</v>
      </c>
      <c r="L5750" s="2">
        <v>42433.26489583333</v>
      </c>
      <c r="M5750" s="2">
        <v>42415.375</v>
      </c>
      <c r="N5750" s="2">
        <v>42463.049178240741</v>
      </c>
      <c r="O5750">
        <v>140</v>
      </c>
      <c r="P5750">
        <v>25</v>
      </c>
      <c r="Q5750" s="1" t="s">
        <v>525</v>
      </c>
      <c r="R5750" s="1" t="s">
        <v>92</v>
      </c>
      <c r="S5750" s="1" t="s">
        <v>31</v>
      </c>
      <c r="T5750" s="3">
        <v>42433</v>
      </c>
      <c r="U5750" s="1" t="str">
        <f>IF(kiva_loans__muestra[[#This Row],[funded_amount]]=kiva_loans__muestra[[#This Row],[loan_amount]],"funded","unfunded")</f>
        <v>funded</v>
      </c>
      <c r="V5750" s="1" t="str">
        <f>IF(kiva_loans__muestra[[#This Row],[lender_count]]&gt;=50,"high","low")</f>
        <v>low</v>
      </c>
    </row>
    <row r="5751" spans="1:22" x14ac:dyDescent="0.25">
      <c r="A5751">
        <v>1033206</v>
      </c>
      <c r="B5751">
        <v>3250</v>
      </c>
      <c r="C5751">
        <v>3250</v>
      </c>
      <c r="D5751" s="1" t="s">
        <v>202</v>
      </c>
      <c r="E5751" s="1" t="s">
        <v>27</v>
      </c>
      <c r="F5751" s="1" t="s">
        <v>2844</v>
      </c>
      <c r="G5751" s="1" t="s">
        <v>3278</v>
      </c>
      <c r="H5751" s="1" t="s">
        <v>100</v>
      </c>
      <c r="I5751" s="1" t="s">
        <v>657</v>
      </c>
      <c r="J5751" s="1" t="s">
        <v>101</v>
      </c>
      <c r="K5751">
        <v>1450</v>
      </c>
      <c r="L5751" s="2">
        <v>42433.11859953704</v>
      </c>
      <c r="M5751" s="2">
        <v>42419.375</v>
      </c>
      <c r="N5751" s="2">
        <v>42446.794988425929</v>
      </c>
      <c r="O5751">
        <v>140</v>
      </c>
      <c r="P5751">
        <v>10</v>
      </c>
      <c r="Q5751" s="1" t="s">
        <v>231</v>
      </c>
      <c r="R5751" s="1" t="s">
        <v>24</v>
      </c>
      <c r="S5751" s="1" t="s">
        <v>35</v>
      </c>
      <c r="T5751" s="3">
        <v>42433</v>
      </c>
      <c r="U5751" s="1" t="str">
        <f>IF(kiva_loans__muestra[[#This Row],[funded_amount]]=kiva_loans__muestra[[#This Row],[loan_amount]],"funded","unfunded")</f>
        <v>funded</v>
      </c>
      <c r="V5751" s="1" t="str">
        <f>IF(kiva_loans__muestra[[#This Row],[lender_count]]&gt;=50,"high","low")</f>
        <v>low</v>
      </c>
    </row>
    <row r="5752" spans="1:22" x14ac:dyDescent="0.25">
      <c r="A5752">
        <v>1033280</v>
      </c>
      <c r="B5752">
        <v>2250</v>
      </c>
      <c r="C5752">
        <v>2250</v>
      </c>
      <c r="D5752" s="1" t="s">
        <v>45</v>
      </c>
      <c r="E5752" s="1" t="s">
        <v>46</v>
      </c>
      <c r="F5752" s="1" t="s">
        <v>10012</v>
      </c>
      <c r="G5752" s="1" t="s">
        <v>3278</v>
      </c>
      <c r="H5752" s="1" t="s">
        <v>100</v>
      </c>
      <c r="I5752" s="1" t="s">
        <v>1180</v>
      </c>
      <c r="J5752" s="1" t="s">
        <v>101</v>
      </c>
      <c r="K5752">
        <v>1450</v>
      </c>
      <c r="L5752" s="2">
        <v>42433.170960648145</v>
      </c>
      <c r="M5752" s="2">
        <v>42419.375</v>
      </c>
      <c r="N5752" s="2">
        <v>42436.488553240742</v>
      </c>
      <c r="O5752">
        <v>80</v>
      </c>
      <c r="P5752">
        <v>1</v>
      </c>
      <c r="Q5752" s="1" t="s">
        <v>80</v>
      </c>
      <c r="R5752" s="1" t="s">
        <v>24</v>
      </c>
      <c r="S5752" s="1" t="s">
        <v>35</v>
      </c>
      <c r="T5752" s="3">
        <v>42433</v>
      </c>
      <c r="U5752" s="1" t="str">
        <f>IF(kiva_loans__muestra[[#This Row],[funded_amount]]=kiva_loans__muestra[[#This Row],[loan_amount]],"funded","unfunded")</f>
        <v>funded</v>
      </c>
      <c r="V5752" s="1" t="str">
        <f>IF(kiva_loans__muestra[[#This Row],[lender_count]]&gt;=50,"high","low")</f>
        <v>low</v>
      </c>
    </row>
    <row r="5753" spans="1:22" x14ac:dyDescent="0.25">
      <c r="A5753">
        <v>1033942</v>
      </c>
      <c r="B5753">
        <v>2750</v>
      </c>
      <c r="C5753">
        <v>2750</v>
      </c>
      <c r="D5753" s="1" t="s">
        <v>55</v>
      </c>
      <c r="E5753" s="1" t="s">
        <v>32</v>
      </c>
      <c r="F5753" s="1" t="s">
        <v>10013</v>
      </c>
      <c r="G5753" s="1" t="s">
        <v>3427</v>
      </c>
      <c r="H5753" s="1" t="s">
        <v>185</v>
      </c>
      <c r="I5753" s="1" t="s">
        <v>186</v>
      </c>
      <c r="J5753" s="1" t="s">
        <v>187</v>
      </c>
      <c r="K5753">
        <v>1770</v>
      </c>
      <c r="L5753" s="2">
        <v>42433.962129629632</v>
      </c>
      <c r="M5753" s="2">
        <v>42404.375</v>
      </c>
      <c r="N5753" s="2">
        <v>42437.829930555556</v>
      </c>
      <c r="O5753">
        <v>140</v>
      </c>
      <c r="P5753">
        <v>6</v>
      </c>
      <c r="Q5753" s="1" t="s">
        <v>357</v>
      </c>
      <c r="R5753" s="1" t="s">
        <v>92</v>
      </c>
      <c r="S5753" s="1" t="s">
        <v>25</v>
      </c>
      <c r="T5753" s="3">
        <v>42433</v>
      </c>
      <c r="U5753" s="1" t="str">
        <f>IF(kiva_loans__muestra[[#This Row],[funded_amount]]=kiva_loans__muestra[[#This Row],[loan_amount]],"funded","unfunded")</f>
        <v>funded</v>
      </c>
      <c r="V5753" s="1" t="str">
        <f>IF(kiva_loans__muestra[[#This Row],[lender_count]]&gt;=50,"high","low")</f>
        <v>low</v>
      </c>
    </row>
    <row r="5754" spans="1:22" x14ac:dyDescent="0.25">
      <c r="A5754">
        <v>1033438</v>
      </c>
      <c r="B5754">
        <v>6250</v>
      </c>
      <c r="C5754">
        <v>6250</v>
      </c>
      <c r="D5754" s="1" t="s">
        <v>45</v>
      </c>
      <c r="E5754" s="1" t="s">
        <v>46</v>
      </c>
      <c r="F5754" s="1" t="s">
        <v>10014</v>
      </c>
      <c r="G5754" s="1" t="s">
        <v>3927</v>
      </c>
      <c r="H5754" s="1" t="s">
        <v>1333</v>
      </c>
      <c r="I5754" s="1" t="s">
        <v>1906</v>
      </c>
      <c r="J5754" s="1" t="s">
        <v>1335</v>
      </c>
      <c r="K5754">
        <v>230</v>
      </c>
      <c r="L5754" s="2">
        <v>42433.312476851854</v>
      </c>
      <c r="M5754" s="2">
        <v>42417.375</v>
      </c>
      <c r="N5754" s="2">
        <v>42457.153391203705</v>
      </c>
      <c r="O5754">
        <v>200</v>
      </c>
      <c r="P5754">
        <v>21</v>
      </c>
      <c r="Q5754" s="1" t="s">
        <v>764</v>
      </c>
      <c r="R5754" s="1" t="s">
        <v>92</v>
      </c>
      <c r="S5754" s="1" t="s">
        <v>31</v>
      </c>
      <c r="T5754" s="3">
        <v>42433</v>
      </c>
      <c r="U5754" s="1" t="str">
        <f>IF(kiva_loans__muestra[[#This Row],[funded_amount]]=kiva_loans__muestra[[#This Row],[loan_amount]],"funded","unfunded")</f>
        <v>funded</v>
      </c>
      <c r="V5754" s="1" t="str">
        <f>IF(kiva_loans__muestra[[#This Row],[lender_count]]&gt;=50,"high","low")</f>
        <v>low</v>
      </c>
    </row>
    <row r="5755" spans="1:22" x14ac:dyDescent="0.25">
      <c r="A5755">
        <v>1033417</v>
      </c>
      <c r="B5755">
        <v>5000</v>
      </c>
      <c r="C5755">
        <v>5000</v>
      </c>
      <c r="D5755" s="1" t="s">
        <v>41</v>
      </c>
      <c r="E5755" s="1" t="s">
        <v>27</v>
      </c>
      <c r="F5755" s="1" t="s">
        <v>3633</v>
      </c>
      <c r="G5755" s="1" t="s">
        <v>3263</v>
      </c>
      <c r="H5755" s="1" t="s">
        <v>33</v>
      </c>
      <c r="I5755" s="1" t="s">
        <v>1138</v>
      </c>
      <c r="J5755" s="1" t="s">
        <v>34</v>
      </c>
      <c r="K5755">
        <v>1380</v>
      </c>
      <c r="L5755" s="2">
        <v>42433.289317129631</v>
      </c>
      <c r="M5755" s="2">
        <v>42426.375</v>
      </c>
      <c r="N5755" s="2">
        <v>42437.8358912037</v>
      </c>
      <c r="O5755">
        <v>140</v>
      </c>
      <c r="P5755">
        <v>13</v>
      </c>
      <c r="Q5755" s="1" t="s">
        <v>30</v>
      </c>
      <c r="R5755" s="1" t="s">
        <v>24</v>
      </c>
      <c r="S5755" s="1" t="s">
        <v>31</v>
      </c>
      <c r="T5755" s="3">
        <v>42433</v>
      </c>
      <c r="U5755" s="1" t="str">
        <f>IF(kiva_loans__muestra[[#This Row],[funded_amount]]=kiva_loans__muestra[[#This Row],[loan_amount]],"funded","unfunded")</f>
        <v>funded</v>
      </c>
      <c r="V5755" s="1" t="str">
        <f>IF(kiva_loans__muestra[[#This Row],[lender_count]]&gt;=50,"high","low")</f>
        <v>low</v>
      </c>
    </row>
    <row r="5756" spans="1:22" x14ac:dyDescent="0.25">
      <c r="A5756">
        <v>1033922</v>
      </c>
      <c r="B5756">
        <v>6000</v>
      </c>
      <c r="C5756">
        <v>6000</v>
      </c>
      <c r="D5756" s="1" t="s">
        <v>41</v>
      </c>
      <c r="E5756" s="1" t="s">
        <v>27</v>
      </c>
      <c r="F5756" s="1" t="s">
        <v>10015</v>
      </c>
      <c r="G5756" s="1" t="s">
        <v>3266</v>
      </c>
      <c r="H5756" s="1" t="s">
        <v>89</v>
      </c>
      <c r="I5756" s="1" t="s">
        <v>30</v>
      </c>
      <c r="J5756" s="1" t="s">
        <v>90</v>
      </c>
      <c r="K5756">
        <v>1670</v>
      </c>
      <c r="L5756" s="2">
        <v>42433.940474537034</v>
      </c>
      <c r="M5756" s="2">
        <v>42410.375</v>
      </c>
      <c r="N5756" s="2">
        <v>42438.357905092591</v>
      </c>
      <c r="O5756">
        <v>140</v>
      </c>
      <c r="P5756">
        <v>15</v>
      </c>
      <c r="Q5756" s="1" t="s">
        <v>543</v>
      </c>
      <c r="R5756" s="1" t="s">
        <v>24</v>
      </c>
      <c r="S5756" s="1" t="s">
        <v>31</v>
      </c>
      <c r="T5756" s="3">
        <v>42433</v>
      </c>
      <c r="U5756" s="1" t="str">
        <f>IF(kiva_loans__muestra[[#This Row],[funded_amount]]=kiva_loans__muestra[[#This Row],[loan_amount]],"funded","unfunded")</f>
        <v>funded</v>
      </c>
      <c r="V5756" s="1" t="str">
        <f>IF(kiva_loans__muestra[[#This Row],[lender_count]]&gt;=50,"high","low")</f>
        <v>low</v>
      </c>
    </row>
    <row r="5757" spans="1:22" x14ac:dyDescent="0.25">
      <c r="A5757">
        <v>1033300</v>
      </c>
      <c r="B5757">
        <v>6250</v>
      </c>
      <c r="C5757">
        <v>6250</v>
      </c>
      <c r="D5757" s="1" t="s">
        <v>45</v>
      </c>
      <c r="E5757" s="1" t="s">
        <v>46</v>
      </c>
      <c r="F5757" s="1" t="s">
        <v>10016</v>
      </c>
      <c r="G5757" s="1" t="s">
        <v>3278</v>
      </c>
      <c r="H5757" s="1" t="s">
        <v>100</v>
      </c>
      <c r="I5757" s="1" t="s">
        <v>527</v>
      </c>
      <c r="J5757" s="1" t="s">
        <v>101</v>
      </c>
      <c r="K5757">
        <v>1450</v>
      </c>
      <c r="L5757" s="2">
        <v>42433.189016203702</v>
      </c>
      <c r="M5757" s="2">
        <v>42416.375</v>
      </c>
      <c r="N5757" s="2">
        <v>42436.648206018515</v>
      </c>
      <c r="O5757">
        <v>140</v>
      </c>
      <c r="P5757">
        <v>1</v>
      </c>
      <c r="Q5757" s="1" t="s">
        <v>30</v>
      </c>
      <c r="R5757" s="1" t="s">
        <v>24</v>
      </c>
      <c r="S5757" s="1" t="s">
        <v>31</v>
      </c>
      <c r="T5757" s="3">
        <v>42433</v>
      </c>
      <c r="U5757" s="1" t="str">
        <f>IF(kiva_loans__muestra[[#This Row],[funded_amount]]=kiva_loans__muestra[[#This Row],[loan_amount]],"funded","unfunded")</f>
        <v>funded</v>
      </c>
      <c r="V5757" s="1" t="str">
        <f>IF(kiva_loans__muestra[[#This Row],[lender_count]]&gt;=50,"high","low")</f>
        <v>low</v>
      </c>
    </row>
    <row r="5758" spans="1:22" x14ac:dyDescent="0.25">
      <c r="A5758">
        <v>1034033</v>
      </c>
      <c r="B5758">
        <v>10000</v>
      </c>
      <c r="C5758">
        <v>10000</v>
      </c>
      <c r="D5758" s="1" t="s">
        <v>41</v>
      </c>
      <c r="E5758" s="1" t="s">
        <v>27</v>
      </c>
      <c r="F5758" s="1" t="s">
        <v>10017</v>
      </c>
      <c r="G5758" s="1" t="s">
        <v>3266</v>
      </c>
      <c r="H5758" s="1" t="s">
        <v>89</v>
      </c>
      <c r="I5758" s="1" t="s">
        <v>871</v>
      </c>
      <c r="J5758" s="1" t="s">
        <v>90</v>
      </c>
      <c r="K5758">
        <v>1990</v>
      </c>
      <c r="L5758" s="2">
        <v>42434.666921296295</v>
      </c>
      <c r="M5758" s="2">
        <v>42417.375</v>
      </c>
      <c r="N5758" s="2">
        <v>42460.218402777777</v>
      </c>
      <c r="O5758">
        <v>260</v>
      </c>
      <c r="P5758">
        <v>36</v>
      </c>
      <c r="Q5758" s="1" t="s">
        <v>210</v>
      </c>
      <c r="R5758" s="1" t="s">
        <v>24</v>
      </c>
      <c r="S5758" s="1" t="s">
        <v>31</v>
      </c>
      <c r="T5758" s="3">
        <v>42434</v>
      </c>
      <c r="U5758" s="1" t="str">
        <f>IF(kiva_loans__muestra[[#This Row],[funded_amount]]=kiva_loans__muestra[[#This Row],[loan_amount]],"funded","unfunded")</f>
        <v>funded</v>
      </c>
      <c r="V5758" s="1" t="str">
        <f>IF(kiva_loans__muestra[[#This Row],[lender_count]]&gt;=50,"high","low")</f>
        <v>low</v>
      </c>
    </row>
    <row r="5759" spans="1:22" x14ac:dyDescent="0.25">
      <c r="A5759">
        <v>1033991</v>
      </c>
      <c r="B5759">
        <v>2750</v>
      </c>
      <c r="C5759">
        <v>2750</v>
      </c>
      <c r="D5759" s="1" t="s">
        <v>630</v>
      </c>
      <c r="E5759" s="1" t="s">
        <v>74</v>
      </c>
      <c r="F5759" s="1" t="s">
        <v>10018</v>
      </c>
      <c r="G5759" s="1" t="s">
        <v>3284</v>
      </c>
      <c r="H5759" s="1" t="s">
        <v>189</v>
      </c>
      <c r="I5759" s="1" t="s">
        <v>594</v>
      </c>
      <c r="J5759" s="1" t="s">
        <v>207</v>
      </c>
      <c r="K5759">
        <v>1000</v>
      </c>
      <c r="L5759" s="2">
        <v>42434.201006944444</v>
      </c>
      <c r="M5759" s="2">
        <v>42441.375</v>
      </c>
      <c r="N5759" s="2">
        <v>42438.892557870371</v>
      </c>
      <c r="O5759">
        <v>190</v>
      </c>
      <c r="P5759">
        <v>11</v>
      </c>
      <c r="Q5759" s="1" t="s">
        <v>918</v>
      </c>
      <c r="R5759" s="1" t="s">
        <v>92</v>
      </c>
      <c r="S5759" s="1" t="s">
        <v>31</v>
      </c>
      <c r="T5759" s="3">
        <v>42434</v>
      </c>
      <c r="U5759" s="1" t="str">
        <f>IF(kiva_loans__muestra[[#This Row],[funded_amount]]=kiva_loans__muestra[[#This Row],[loan_amount]],"funded","unfunded")</f>
        <v>funded</v>
      </c>
      <c r="V5759" s="1" t="str">
        <f>IF(kiva_loans__muestra[[#This Row],[lender_count]]&gt;=50,"high","low")</f>
        <v>low</v>
      </c>
    </row>
    <row r="5760" spans="1:22" x14ac:dyDescent="0.25">
      <c r="A5760">
        <v>1034059</v>
      </c>
      <c r="B5760">
        <v>2000</v>
      </c>
      <c r="C5760">
        <v>2000</v>
      </c>
      <c r="D5760" s="1" t="s">
        <v>69</v>
      </c>
      <c r="E5760" s="1" t="s">
        <v>46</v>
      </c>
      <c r="F5760" s="1" t="s">
        <v>10019</v>
      </c>
      <c r="G5760" s="1" t="s">
        <v>3266</v>
      </c>
      <c r="H5760" s="1" t="s">
        <v>89</v>
      </c>
      <c r="I5760" s="1" t="s">
        <v>489</v>
      </c>
      <c r="J5760" s="1" t="s">
        <v>90</v>
      </c>
      <c r="K5760">
        <v>1990</v>
      </c>
      <c r="L5760" s="2">
        <v>42434.793321759258</v>
      </c>
      <c r="M5760" s="2">
        <v>42433.375</v>
      </c>
      <c r="N5760" s="2">
        <v>42437.826828703706</v>
      </c>
      <c r="O5760">
        <v>140</v>
      </c>
      <c r="P5760">
        <v>6</v>
      </c>
      <c r="Q5760" s="1" t="s">
        <v>30</v>
      </c>
      <c r="R5760" s="1" t="s">
        <v>24</v>
      </c>
      <c r="S5760" s="1" t="s">
        <v>31</v>
      </c>
      <c r="T5760" s="3">
        <v>42434</v>
      </c>
      <c r="U5760" s="1" t="str">
        <f>IF(kiva_loans__muestra[[#This Row],[funded_amount]]=kiva_loans__muestra[[#This Row],[loan_amount]],"funded","unfunded")</f>
        <v>funded</v>
      </c>
      <c r="V5760" s="1" t="str">
        <f>IF(kiva_loans__muestra[[#This Row],[lender_count]]&gt;=50,"high","low")</f>
        <v>low</v>
      </c>
    </row>
    <row r="5761" spans="1:22" x14ac:dyDescent="0.25">
      <c r="A5761">
        <v>1033993</v>
      </c>
      <c r="B5761">
        <v>8750</v>
      </c>
      <c r="C5761">
        <v>8750</v>
      </c>
      <c r="D5761" s="1" t="s">
        <v>37</v>
      </c>
      <c r="E5761" s="1" t="s">
        <v>37</v>
      </c>
      <c r="F5761" s="1" t="s">
        <v>10020</v>
      </c>
      <c r="G5761" s="1" t="s">
        <v>3278</v>
      </c>
      <c r="H5761" s="1" t="s">
        <v>100</v>
      </c>
      <c r="I5761" s="1" t="s">
        <v>1055</v>
      </c>
      <c r="J5761" s="1" t="s">
        <v>101</v>
      </c>
      <c r="K5761">
        <v>1260</v>
      </c>
      <c r="L5761" s="2">
        <v>42434.208043981482</v>
      </c>
      <c r="M5761" s="2">
        <v>42412.375</v>
      </c>
      <c r="N5761" s="2">
        <v>42439.460289351853</v>
      </c>
      <c r="O5761">
        <v>370</v>
      </c>
      <c r="P5761">
        <v>21</v>
      </c>
      <c r="Q5761" s="1" t="s">
        <v>525</v>
      </c>
      <c r="R5761" s="1" t="s">
        <v>24</v>
      </c>
      <c r="S5761" s="1" t="s">
        <v>35</v>
      </c>
      <c r="T5761" s="3">
        <v>42434</v>
      </c>
      <c r="U5761" s="1" t="str">
        <f>IF(kiva_loans__muestra[[#This Row],[funded_amount]]=kiva_loans__muestra[[#This Row],[loan_amount]],"funded","unfunded")</f>
        <v>funded</v>
      </c>
      <c r="V5761" s="1" t="str">
        <f>IF(kiva_loans__muestra[[#This Row],[lender_count]]&gt;=50,"high","low")</f>
        <v>low</v>
      </c>
    </row>
    <row r="5762" spans="1:22" x14ac:dyDescent="0.25">
      <c r="A5762">
        <v>1034662</v>
      </c>
      <c r="B5762">
        <v>1500</v>
      </c>
      <c r="C5762">
        <v>1500</v>
      </c>
      <c r="D5762" s="1" t="s">
        <v>137</v>
      </c>
      <c r="E5762" s="1" t="s">
        <v>27</v>
      </c>
      <c r="F5762" s="1" t="s">
        <v>10021</v>
      </c>
      <c r="G5762" s="1" t="s">
        <v>3266</v>
      </c>
      <c r="H5762" s="1" t="s">
        <v>89</v>
      </c>
      <c r="I5762" s="1" t="s">
        <v>328</v>
      </c>
      <c r="J5762" s="1" t="s">
        <v>90</v>
      </c>
      <c r="K5762">
        <v>1990</v>
      </c>
      <c r="L5762" s="2">
        <v>42436.730868055558</v>
      </c>
      <c r="M5762" s="2">
        <v>42426.375</v>
      </c>
      <c r="N5762" s="2">
        <v>42437.567187499997</v>
      </c>
      <c r="O5762">
        <v>80</v>
      </c>
      <c r="P5762">
        <v>6</v>
      </c>
      <c r="Q5762" s="1" t="s">
        <v>30</v>
      </c>
      <c r="R5762" s="1" t="s">
        <v>24</v>
      </c>
      <c r="S5762" s="1" t="s">
        <v>31</v>
      </c>
      <c r="T5762" s="3">
        <v>42436</v>
      </c>
      <c r="U5762" s="1" t="str">
        <f>IF(kiva_loans__muestra[[#This Row],[funded_amount]]=kiva_loans__muestra[[#This Row],[loan_amount]],"funded","unfunded")</f>
        <v>funded</v>
      </c>
      <c r="V5762" s="1" t="str">
        <f>IF(kiva_loans__muestra[[#This Row],[lender_count]]&gt;=50,"high","low")</f>
        <v>low</v>
      </c>
    </row>
    <row r="5763" spans="1:22" x14ac:dyDescent="0.25">
      <c r="A5763">
        <v>1034147</v>
      </c>
      <c r="B5763">
        <v>1500</v>
      </c>
      <c r="C5763">
        <v>1500</v>
      </c>
      <c r="D5763" s="1" t="s">
        <v>98</v>
      </c>
      <c r="E5763" s="1" t="s">
        <v>37</v>
      </c>
      <c r="F5763" s="1" t="s">
        <v>1246</v>
      </c>
      <c r="G5763" s="1" t="s">
        <v>3278</v>
      </c>
      <c r="H5763" s="1" t="s">
        <v>100</v>
      </c>
      <c r="I5763" s="1" t="s">
        <v>1091</v>
      </c>
      <c r="J5763" s="1" t="s">
        <v>101</v>
      </c>
      <c r="K5763">
        <v>1450</v>
      </c>
      <c r="L5763" s="2">
        <v>42436.137118055558</v>
      </c>
      <c r="M5763" s="2">
        <v>42426.375</v>
      </c>
      <c r="N5763" s="2">
        <v>42436.616087962961</v>
      </c>
      <c r="O5763">
        <v>80</v>
      </c>
      <c r="P5763">
        <v>1</v>
      </c>
      <c r="Q5763" s="1" t="s">
        <v>30</v>
      </c>
      <c r="R5763" s="1" t="s">
        <v>24</v>
      </c>
      <c r="S5763" s="1" t="s">
        <v>35</v>
      </c>
      <c r="T5763" s="3">
        <v>42436</v>
      </c>
      <c r="U5763" s="1" t="str">
        <f>IF(kiva_loans__muestra[[#This Row],[funded_amount]]=kiva_loans__muestra[[#This Row],[loan_amount]],"funded","unfunded")</f>
        <v>funded</v>
      </c>
      <c r="V5763" s="1" t="str">
        <f>IF(kiva_loans__muestra[[#This Row],[lender_count]]&gt;=50,"high","low")</f>
        <v>low</v>
      </c>
    </row>
    <row r="5764" spans="1:22" x14ac:dyDescent="0.25">
      <c r="A5764">
        <v>1034221</v>
      </c>
      <c r="B5764">
        <v>2000</v>
      </c>
      <c r="C5764">
        <v>2000</v>
      </c>
      <c r="D5764" s="1" t="s">
        <v>27</v>
      </c>
      <c r="E5764" s="1" t="s">
        <v>27</v>
      </c>
      <c r="F5764" s="1" t="s">
        <v>10022</v>
      </c>
      <c r="G5764" s="1" t="s">
        <v>3278</v>
      </c>
      <c r="H5764" s="1" t="s">
        <v>100</v>
      </c>
      <c r="I5764" s="1" t="s">
        <v>1312</v>
      </c>
      <c r="J5764" s="1" t="s">
        <v>101</v>
      </c>
      <c r="K5764">
        <v>1450</v>
      </c>
      <c r="L5764" s="2">
        <v>42436.194780092592</v>
      </c>
      <c r="M5764" s="2">
        <v>42411.375</v>
      </c>
      <c r="N5764" s="2">
        <v>42436.242256944446</v>
      </c>
      <c r="O5764">
        <v>80</v>
      </c>
      <c r="P5764">
        <v>1</v>
      </c>
      <c r="Q5764" s="1" t="s">
        <v>30</v>
      </c>
      <c r="R5764" s="1" t="s">
        <v>24</v>
      </c>
      <c r="S5764" s="1" t="s">
        <v>35</v>
      </c>
      <c r="T5764" s="3">
        <v>42436</v>
      </c>
      <c r="U5764" s="1" t="str">
        <f>IF(kiva_loans__muestra[[#This Row],[funded_amount]]=kiva_loans__muestra[[#This Row],[loan_amount]],"funded","unfunded")</f>
        <v>funded</v>
      </c>
      <c r="V5764" s="1" t="str">
        <f>IF(kiva_loans__muestra[[#This Row],[lender_count]]&gt;=50,"high","low")</f>
        <v>low</v>
      </c>
    </row>
    <row r="5765" spans="1:22" x14ac:dyDescent="0.25">
      <c r="A5765">
        <v>1034160</v>
      </c>
      <c r="B5765">
        <v>4000</v>
      </c>
      <c r="C5765">
        <v>4000</v>
      </c>
      <c r="D5765" s="1" t="s">
        <v>202</v>
      </c>
      <c r="E5765" s="1" t="s">
        <v>27</v>
      </c>
      <c r="F5765" s="1" t="s">
        <v>2667</v>
      </c>
      <c r="G5765" s="1" t="s">
        <v>3278</v>
      </c>
      <c r="H5765" s="1" t="s">
        <v>100</v>
      </c>
      <c r="I5765" s="1" t="s">
        <v>1100</v>
      </c>
      <c r="J5765" s="1" t="s">
        <v>101</v>
      </c>
      <c r="K5765">
        <v>1450</v>
      </c>
      <c r="L5765" s="2">
        <v>42436.148958333331</v>
      </c>
      <c r="M5765" s="2">
        <v>42416.375</v>
      </c>
      <c r="N5765" s="2">
        <v>42438.107175925928</v>
      </c>
      <c r="O5765">
        <v>110</v>
      </c>
      <c r="P5765">
        <v>10</v>
      </c>
      <c r="Q5765" s="1" t="s">
        <v>1009</v>
      </c>
      <c r="R5765" s="1" t="s">
        <v>24</v>
      </c>
      <c r="S5765" s="1" t="s">
        <v>35</v>
      </c>
      <c r="T5765" s="3">
        <v>42436</v>
      </c>
      <c r="U5765" s="1" t="str">
        <f>IF(kiva_loans__muestra[[#This Row],[funded_amount]]=kiva_loans__muestra[[#This Row],[loan_amount]],"funded","unfunded")</f>
        <v>funded</v>
      </c>
      <c r="V5765" s="1" t="str">
        <f>IF(kiva_loans__muestra[[#This Row],[lender_count]]&gt;=50,"high","low")</f>
        <v>low</v>
      </c>
    </row>
    <row r="5766" spans="1:22" x14ac:dyDescent="0.25">
      <c r="A5766">
        <v>1034665</v>
      </c>
      <c r="B5766">
        <v>20250</v>
      </c>
      <c r="C5766">
        <v>20250</v>
      </c>
      <c r="D5766" s="1" t="s">
        <v>64</v>
      </c>
      <c r="E5766" s="1" t="s">
        <v>37</v>
      </c>
      <c r="F5766" s="1" t="s">
        <v>10023</v>
      </c>
      <c r="G5766" s="1" t="s">
        <v>5751</v>
      </c>
      <c r="H5766" s="1" t="s">
        <v>1730</v>
      </c>
      <c r="I5766" s="1" t="s">
        <v>2100</v>
      </c>
      <c r="J5766" s="1" t="s">
        <v>1731</v>
      </c>
      <c r="K5766">
        <v>3000</v>
      </c>
      <c r="L5766" s="2">
        <v>42436.748506944445</v>
      </c>
      <c r="M5766" s="2">
        <v>42518.375</v>
      </c>
      <c r="N5766" s="2">
        <v>42452.696516203701</v>
      </c>
      <c r="O5766">
        <v>80</v>
      </c>
      <c r="P5766">
        <v>71</v>
      </c>
      <c r="Q5766" s="1" t="s">
        <v>2426</v>
      </c>
      <c r="R5766" s="1" t="s">
        <v>92</v>
      </c>
      <c r="S5766" s="1" t="s">
        <v>25</v>
      </c>
      <c r="T5766" s="3">
        <v>42436</v>
      </c>
      <c r="U5766" s="1" t="str">
        <f>IF(kiva_loans__muestra[[#This Row],[funded_amount]]=kiva_loans__muestra[[#This Row],[loan_amount]],"funded","unfunded")</f>
        <v>funded</v>
      </c>
      <c r="V5766" s="1" t="str">
        <f>IF(kiva_loans__muestra[[#This Row],[lender_count]]&gt;=50,"high","low")</f>
        <v>high</v>
      </c>
    </row>
    <row r="5767" spans="1:22" x14ac:dyDescent="0.25">
      <c r="A5767">
        <v>1034685</v>
      </c>
      <c r="B5767">
        <v>10000</v>
      </c>
      <c r="C5767">
        <v>10000</v>
      </c>
      <c r="D5767" s="1" t="s">
        <v>75</v>
      </c>
      <c r="E5767" s="1" t="s">
        <v>27</v>
      </c>
      <c r="F5767" s="1" t="s">
        <v>10024</v>
      </c>
      <c r="G5767" s="1" t="s">
        <v>3266</v>
      </c>
      <c r="H5767" s="1" t="s">
        <v>89</v>
      </c>
      <c r="I5767" s="1" t="s">
        <v>30</v>
      </c>
      <c r="J5767" s="1" t="s">
        <v>90</v>
      </c>
      <c r="K5767">
        <v>810</v>
      </c>
      <c r="L5767" s="2">
        <v>42436.778657407405</v>
      </c>
      <c r="M5767" s="2">
        <v>42424.375</v>
      </c>
      <c r="N5767" s="2">
        <v>42437.887546296297</v>
      </c>
      <c r="O5767">
        <v>150</v>
      </c>
      <c r="P5767">
        <v>19</v>
      </c>
      <c r="Q5767" s="1" t="s">
        <v>30</v>
      </c>
      <c r="R5767" s="1" t="s">
        <v>24</v>
      </c>
      <c r="S5767" s="1" t="s">
        <v>31</v>
      </c>
      <c r="T5767" s="3">
        <v>42436</v>
      </c>
      <c r="U5767" s="1" t="str">
        <f>IF(kiva_loans__muestra[[#This Row],[funded_amount]]=kiva_loans__muestra[[#This Row],[loan_amount]],"funded","unfunded")</f>
        <v>funded</v>
      </c>
      <c r="V5767" s="1" t="str">
        <f>IF(kiva_loans__muestra[[#This Row],[lender_count]]&gt;=50,"high","low")</f>
        <v>low</v>
      </c>
    </row>
    <row r="5768" spans="1:22" x14ac:dyDescent="0.25">
      <c r="A5768">
        <v>1034313</v>
      </c>
      <c r="B5768">
        <v>6500</v>
      </c>
      <c r="C5768">
        <v>6500</v>
      </c>
      <c r="D5768" s="1" t="s">
        <v>19</v>
      </c>
      <c r="E5768" s="1" t="s">
        <v>19</v>
      </c>
      <c r="F5768" s="1" t="s">
        <v>2863</v>
      </c>
      <c r="G5768" s="1" t="s">
        <v>3278</v>
      </c>
      <c r="H5768" s="1" t="s">
        <v>100</v>
      </c>
      <c r="I5768" s="1" t="s">
        <v>535</v>
      </c>
      <c r="J5768" s="1" t="s">
        <v>101</v>
      </c>
      <c r="K5768">
        <v>1450</v>
      </c>
      <c r="L5768" s="2">
        <v>42436.266423611109</v>
      </c>
      <c r="M5768" s="2">
        <v>42426.375</v>
      </c>
      <c r="N5768" s="2">
        <v>42436.631249999999</v>
      </c>
      <c r="O5768">
        <v>80</v>
      </c>
      <c r="P5768">
        <v>1</v>
      </c>
      <c r="Q5768" s="1" t="s">
        <v>30</v>
      </c>
      <c r="R5768" s="1" t="s">
        <v>24</v>
      </c>
      <c r="S5768" s="1" t="s">
        <v>35</v>
      </c>
      <c r="T5768" s="3">
        <v>42436</v>
      </c>
      <c r="U5768" s="1" t="str">
        <f>IF(kiva_loans__muestra[[#This Row],[funded_amount]]=kiva_loans__muestra[[#This Row],[loan_amount]],"funded","unfunded")</f>
        <v>funded</v>
      </c>
      <c r="V5768" s="1" t="str">
        <f>IF(kiva_loans__muestra[[#This Row],[lender_count]]&gt;=50,"high","low")</f>
        <v>low</v>
      </c>
    </row>
    <row r="5769" spans="1:22" x14ac:dyDescent="0.25">
      <c r="A5769">
        <v>1034387</v>
      </c>
      <c r="B5769">
        <v>1250</v>
      </c>
      <c r="C5769">
        <v>1250</v>
      </c>
      <c r="D5769" s="1" t="s">
        <v>45</v>
      </c>
      <c r="E5769" s="1" t="s">
        <v>46</v>
      </c>
      <c r="F5769" s="1" t="s">
        <v>10025</v>
      </c>
      <c r="G5769" s="1" t="s">
        <v>3278</v>
      </c>
      <c r="H5769" s="1" t="s">
        <v>100</v>
      </c>
      <c r="I5769" s="1" t="s">
        <v>1748</v>
      </c>
      <c r="J5769" s="1" t="s">
        <v>101</v>
      </c>
      <c r="K5769">
        <v>1450</v>
      </c>
      <c r="L5769" s="2">
        <v>42436.33935185185</v>
      </c>
      <c r="M5769" s="2">
        <v>42410.375</v>
      </c>
      <c r="N5769" s="2">
        <v>42436.367743055554</v>
      </c>
      <c r="O5769">
        <v>80</v>
      </c>
      <c r="P5769">
        <v>1</v>
      </c>
      <c r="Q5769" s="1" t="s">
        <v>30</v>
      </c>
      <c r="R5769" s="1" t="s">
        <v>24</v>
      </c>
      <c r="S5769" s="1" t="s">
        <v>35</v>
      </c>
      <c r="T5769" s="3">
        <v>42436</v>
      </c>
      <c r="U5769" s="1" t="str">
        <f>IF(kiva_loans__muestra[[#This Row],[funded_amount]]=kiva_loans__muestra[[#This Row],[loan_amount]],"funded","unfunded")</f>
        <v>funded</v>
      </c>
      <c r="V5769" s="1" t="str">
        <f>IF(kiva_loans__muestra[[#This Row],[lender_count]]&gt;=50,"high","low")</f>
        <v>low</v>
      </c>
    </row>
    <row r="5770" spans="1:22" x14ac:dyDescent="0.25">
      <c r="A5770">
        <v>1034533</v>
      </c>
      <c r="B5770">
        <v>5500</v>
      </c>
      <c r="C5770">
        <v>7500</v>
      </c>
      <c r="D5770" s="1" t="s">
        <v>201</v>
      </c>
      <c r="E5770" s="1" t="s">
        <v>37</v>
      </c>
      <c r="F5770" s="1" t="s">
        <v>10026</v>
      </c>
      <c r="G5770" s="1" t="s">
        <v>4105</v>
      </c>
      <c r="H5770" s="1" t="s">
        <v>600</v>
      </c>
      <c r="I5770" s="1" t="s">
        <v>1168</v>
      </c>
      <c r="J5770" s="1" t="s">
        <v>601</v>
      </c>
      <c r="K5770">
        <v>560</v>
      </c>
      <c r="L5770" s="2">
        <v>42436.562280092592</v>
      </c>
      <c r="M5770" s="2">
        <v>42425.375</v>
      </c>
      <c r="N5770" s="2"/>
      <c r="O5770">
        <v>200</v>
      </c>
      <c r="P5770">
        <v>21</v>
      </c>
      <c r="Q5770" s="1" t="s">
        <v>10027</v>
      </c>
      <c r="R5770" s="1" t="s">
        <v>92</v>
      </c>
      <c r="S5770" s="1" t="s">
        <v>31</v>
      </c>
      <c r="T5770" s="3">
        <v>42436</v>
      </c>
      <c r="U5770" s="1" t="str">
        <f>IF(kiva_loans__muestra[[#This Row],[funded_amount]]=kiva_loans__muestra[[#This Row],[loan_amount]],"funded","unfunded")</f>
        <v>unfunded</v>
      </c>
      <c r="V5770" s="1" t="str">
        <f>IF(kiva_loans__muestra[[#This Row],[lender_count]]&gt;=50,"high","low")</f>
        <v>low</v>
      </c>
    </row>
    <row r="5771" spans="1:22" x14ac:dyDescent="0.25">
      <c r="A5771">
        <v>1034327</v>
      </c>
      <c r="B5771">
        <v>6500</v>
      </c>
      <c r="C5771">
        <v>6500</v>
      </c>
      <c r="D5771" s="1" t="s">
        <v>45</v>
      </c>
      <c r="E5771" s="1" t="s">
        <v>46</v>
      </c>
      <c r="F5771" s="1" t="s">
        <v>10028</v>
      </c>
      <c r="G5771" s="1" t="s">
        <v>3278</v>
      </c>
      <c r="H5771" s="1" t="s">
        <v>100</v>
      </c>
      <c r="I5771" s="1" t="s">
        <v>535</v>
      </c>
      <c r="J5771" s="1" t="s">
        <v>101</v>
      </c>
      <c r="K5771">
        <v>1450</v>
      </c>
      <c r="L5771" s="2">
        <v>42436.277326388888</v>
      </c>
      <c r="M5771" s="2">
        <v>42426.375</v>
      </c>
      <c r="N5771" s="2">
        <v>42436.631249999999</v>
      </c>
      <c r="O5771">
        <v>80</v>
      </c>
      <c r="P5771">
        <v>1</v>
      </c>
      <c r="Q5771" s="1" t="s">
        <v>30</v>
      </c>
      <c r="R5771" s="1" t="s">
        <v>24</v>
      </c>
      <c r="S5771" s="1" t="s">
        <v>35</v>
      </c>
      <c r="T5771" s="3">
        <v>42436</v>
      </c>
      <c r="U5771" s="1" t="str">
        <f>IF(kiva_loans__muestra[[#This Row],[funded_amount]]=kiva_loans__muestra[[#This Row],[loan_amount]],"funded","unfunded")</f>
        <v>funded</v>
      </c>
      <c r="V5771" s="1" t="str">
        <f>IF(kiva_loans__muestra[[#This Row],[lender_count]]&gt;=50,"high","low")</f>
        <v>low</v>
      </c>
    </row>
    <row r="5772" spans="1:22" x14ac:dyDescent="0.25">
      <c r="A5772">
        <v>1034127</v>
      </c>
      <c r="B5772">
        <v>3250</v>
      </c>
      <c r="C5772">
        <v>3250</v>
      </c>
      <c r="D5772" s="1" t="s">
        <v>158</v>
      </c>
      <c r="E5772" s="1" t="s">
        <v>27</v>
      </c>
      <c r="F5772" s="1" t="s">
        <v>1170</v>
      </c>
      <c r="G5772" s="1" t="s">
        <v>3278</v>
      </c>
      <c r="H5772" s="1" t="s">
        <v>100</v>
      </c>
      <c r="I5772" s="1" t="s">
        <v>1094</v>
      </c>
      <c r="J5772" s="1" t="s">
        <v>101</v>
      </c>
      <c r="K5772">
        <v>1450</v>
      </c>
      <c r="L5772" s="2">
        <v>42436.119687500002</v>
      </c>
      <c r="M5772" s="2">
        <v>42417.375</v>
      </c>
      <c r="N5772" s="2">
        <v>42438.088379629633</v>
      </c>
      <c r="O5772">
        <v>110</v>
      </c>
      <c r="P5772">
        <v>9</v>
      </c>
      <c r="Q5772" s="1" t="s">
        <v>454</v>
      </c>
      <c r="R5772" s="1" t="s">
        <v>24</v>
      </c>
      <c r="S5772" s="1" t="s">
        <v>35</v>
      </c>
      <c r="T5772" s="3">
        <v>42436</v>
      </c>
      <c r="U5772" s="1" t="str">
        <f>IF(kiva_loans__muestra[[#This Row],[funded_amount]]=kiva_loans__muestra[[#This Row],[loan_amount]],"funded","unfunded")</f>
        <v>funded</v>
      </c>
      <c r="V5772" s="1" t="str">
        <f>IF(kiva_loans__muestra[[#This Row],[lender_count]]&gt;=50,"high","low")</f>
        <v>low</v>
      </c>
    </row>
    <row r="5773" spans="1:22" x14ac:dyDescent="0.25">
      <c r="A5773">
        <v>1034992</v>
      </c>
      <c r="B5773">
        <v>1000</v>
      </c>
      <c r="C5773">
        <v>1000</v>
      </c>
      <c r="D5773" s="1" t="s">
        <v>63</v>
      </c>
      <c r="E5773" s="1" t="s">
        <v>27</v>
      </c>
      <c r="F5773" s="1" t="s">
        <v>7734</v>
      </c>
      <c r="G5773" s="1" t="s">
        <v>3263</v>
      </c>
      <c r="H5773" s="1" t="s">
        <v>33</v>
      </c>
      <c r="I5773" s="1" t="s">
        <v>450</v>
      </c>
      <c r="J5773" s="1" t="s">
        <v>34</v>
      </c>
      <c r="K5773">
        <v>1640</v>
      </c>
      <c r="L5773" s="2">
        <v>42437.366967592592</v>
      </c>
      <c r="M5773" s="2">
        <v>42437.375</v>
      </c>
      <c r="N5773" s="2">
        <v>42437.51059027778</v>
      </c>
      <c r="O5773">
        <v>130</v>
      </c>
      <c r="P5773">
        <v>2</v>
      </c>
      <c r="Q5773" s="1" t="s">
        <v>30</v>
      </c>
      <c r="R5773" s="1" t="s">
        <v>24</v>
      </c>
      <c r="S5773" s="1" t="s">
        <v>35</v>
      </c>
      <c r="T5773" s="3">
        <v>42437</v>
      </c>
      <c r="U5773" s="1" t="str">
        <f>IF(kiva_loans__muestra[[#This Row],[funded_amount]]=kiva_loans__muestra[[#This Row],[loan_amount]],"funded","unfunded")</f>
        <v>funded</v>
      </c>
      <c r="V5773" s="1" t="str">
        <f>IF(kiva_loans__muestra[[#This Row],[lender_count]]&gt;=50,"high","low")</f>
        <v>low</v>
      </c>
    </row>
    <row r="5774" spans="1:22" x14ac:dyDescent="0.25">
      <c r="A5774">
        <v>1034796</v>
      </c>
      <c r="B5774">
        <v>3250</v>
      </c>
      <c r="C5774">
        <v>3250</v>
      </c>
      <c r="D5774" s="1" t="s">
        <v>45</v>
      </c>
      <c r="E5774" s="1" t="s">
        <v>46</v>
      </c>
      <c r="F5774" s="1" t="s">
        <v>10029</v>
      </c>
      <c r="G5774" s="1" t="s">
        <v>3278</v>
      </c>
      <c r="H5774" s="1" t="s">
        <v>100</v>
      </c>
      <c r="I5774" s="1" t="s">
        <v>111</v>
      </c>
      <c r="J5774" s="1" t="s">
        <v>101</v>
      </c>
      <c r="K5774">
        <v>1450</v>
      </c>
      <c r="L5774" s="2">
        <v>42437.072777777779</v>
      </c>
      <c r="M5774" s="2">
        <v>42419.375</v>
      </c>
      <c r="N5774" s="2">
        <v>42437.117488425924</v>
      </c>
      <c r="O5774">
        <v>80</v>
      </c>
      <c r="P5774">
        <v>1</v>
      </c>
      <c r="Q5774" s="1" t="s">
        <v>30</v>
      </c>
      <c r="R5774" s="1" t="s">
        <v>24</v>
      </c>
      <c r="S5774" s="1" t="s">
        <v>35</v>
      </c>
      <c r="T5774" s="3">
        <v>42437</v>
      </c>
      <c r="U5774" s="1" t="str">
        <f>IF(kiva_loans__muestra[[#This Row],[funded_amount]]=kiva_loans__muestra[[#This Row],[loan_amount]],"funded","unfunded")</f>
        <v>funded</v>
      </c>
      <c r="V5774" s="1" t="str">
        <f>IF(kiva_loans__muestra[[#This Row],[lender_count]]&gt;=50,"high","low")</f>
        <v>low</v>
      </c>
    </row>
    <row r="5775" spans="1:22" x14ac:dyDescent="0.25">
      <c r="A5775">
        <v>1035263</v>
      </c>
      <c r="B5775">
        <v>3000</v>
      </c>
      <c r="C5775">
        <v>3000</v>
      </c>
      <c r="D5775" s="1" t="s">
        <v>201</v>
      </c>
      <c r="E5775" s="1" t="s">
        <v>37</v>
      </c>
      <c r="F5775" s="1" t="s">
        <v>10030</v>
      </c>
      <c r="G5775" s="1" t="s">
        <v>3274</v>
      </c>
      <c r="H5775" s="1" t="s">
        <v>105</v>
      </c>
      <c r="I5775" s="1" t="s">
        <v>1062</v>
      </c>
      <c r="J5775" s="1" t="s">
        <v>106</v>
      </c>
      <c r="K5775">
        <v>1430</v>
      </c>
      <c r="L5775" s="2">
        <v>42437.936168981483</v>
      </c>
      <c r="M5775" s="2">
        <v>42420.375</v>
      </c>
      <c r="N5775" s="2">
        <v>42440.911458333336</v>
      </c>
      <c r="O5775">
        <v>70</v>
      </c>
      <c r="P5775">
        <v>9</v>
      </c>
      <c r="Q5775" s="1" t="s">
        <v>369</v>
      </c>
      <c r="R5775" s="1" t="s">
        <v>92</v>
      </c>
      <c r="S5775" s="1" t="s">
        <v>25</v>
      </c>
      <c r="T5775" s="3">
        <v>42437</v>
      </c>
      <c r="U5775" s="1" t="str">
        <f>IF(kiva_loans__muestra[[#This Row],[funded_amount]]=kiva_loans__muestra[[#This Row],[loan_amount]],"funded","unfunded")</f>
        <v>funded</v>
      </c>
      <c r="V5775" s="1" t="str">
        <f>IF(kiva_loans__muestra[[#This Row],[lender_count]]&gt;=50,"high","low")</f>
        <v>low</v>
      </c>
    </row>
    <row r="5776" spans="1:22" x14ac:dyDescent="0.25">
      <c r="A5776">
        <v>1034950</v>
      </c>
      <c r="B5776">
        <v>10250</v>
      </c>
      <c r="C5776">
        <v>10250</v>
      </c>
      <c r="D5776" s="1" t="s">
        <v>37</v>
      </c>
      <c r="E5776" s="1" t="s">
        <v>37</v>
      </c>
      <c r="F5776" s="1" t="s">
        <v>1673</v>
      </c>
      <c r="G5776" s="1" t="s">
        <v>3263</v>
      </c>
      <c r="H5776" s="1" t="s">
        <v>33</v>
      </c>
      <c r="I5776" s="1" t="s">
        <v>1525</v>
      </c>
      <c r="J5776" s="1" t="s">
        <v>34</v>
      </c>
      <c r="K5776">
        <v>2020</v>
      </c>
      <c r="L5776" s="2">
        <v>42437.32712962963</v>
      </c>
      <c r="M5776" s="2">
        <v>42425.375</v>
      </c>
      <c r="N5776" s="2">
        <v>42439.342499999999</v>
      </c>
      <c r="O5776">
        <v>110</v>
      </c>
      <c r="P5776">
        <v>26</v>
      </c>
      <c r="Q5776" s="1" t="s">
        <v>10031</v>
      </c>
      <c r="R5776" s="1" t="s">
        <v>10032</v>
      </c>
      <c r="S5776" s="1" t="s">
        <v>25</v>
      </c>
      <c r="T5776" s="3">
        <v>42437</v>
      </c>
      <c r="U5776" s="1" t="str">
        <f>IF(kiva_loans__muestra[[#This Row],[funded_amount]]=kiva_loans__muestra[[#This Row],[loan_amount]],"funded","unfunded")</f>
        <v>funded</v>
      </c>
      <c r="V5776" s="1" t="str">
        <f>IF(kiva_loans__muestra[[#This Row],[lender_count]]&gt;=50,"high","low")</f>
        <v>low</v>
      </c>
    </row>
    <row r="5777" spans="1:22" x14ac:dyDescent="0.25">
      <c r="A5777">
        <v>1035304</v>
      </c>
      <c r="B5777">
        <v>5250</v>
      </c>
      <c r="C5777">
        <v>5250</v>
      </c>
      <c r="D5777" s="1" t="s">
        <v>124</v>
      </c>
      <c r="E5777" s="1" t="s">
        <v>125</v>
      </c>
      <c r="F5777" s="1" t="s">
        <v>10033</v>
      </c>
      <c r="G5777" s="1" t="s">
        <v>3481</v>
      </c>
      <c r="H5777" s="1" t="s">
        <v>193</v>
      </c>
      <c r="I5777" s="1" t="s">
        <v>1251</v>
      </c>
      <c r="J5777" s="1" t="s">
        <v>194</v>
      </c>
      <c r="K5777">
        <v>2460</v>
      </c>
      <c r="L5777" s="2">
        <v>42438.021597222221</v>
      </c>
      <c r="M5777" s="2">
        <v>42426.375</v>
      </c>
      <c r="N5777" s="2">
        <v>42447.213576388887</v>
      </c>
      <c r="O5777">
        <v>140</v>
      </c>
      <c r="P5777">
        <v>15</v>
      </c>
      <c r="Q5777" s="1" t="s">
        <v>80</v>
      </c>
      <c r="R5777" s="1" t="s">
        <v>24</v>
      </c>
      <c r="S5777" s="1" t="s">
        <v>31</v>
      </c>
      <c r="T5777" s="3">
        <v>42437</v>
      </c>
      <c r="U5777" s="1" t="str">
        <f>IF(kiva_loans__muestra[[#This Row],[funded_amount]]=kiva_loans__muestra[[#This Row],[loan_amount]],"funded","unfunded")</f>
        <v>funded</v>
      </c>
      <c r="V5777" s="1" t="str">
        <f>IF(kiva_loans__muestra[[#This Row],[lender_count]]&gt;=50,"high","low")</f>
        <v>low</v>
      </c>
    </row>
    <row r="5778" spans="1:22" x14ac:dyDescent="0.25">
      <c r="A5778">
        <v>1035230</v>
      </c>
      <c r="B5778">
        <v>2250</v>
      </c>
      <c r="C5778">
        <v>4250</v>
      </c>
      <c r="D5778" s="1" t="s">
        <v>27</v>
      </c>
      <c r="E5778" s="1" t="s">
        <v>27</v>
      </c>
      <c r="F5778" s="1" t="s">
        <v>10034</v>
      </c>
      <c r="G5778" s="1" t="s">
        <v>3427</v>
      </c>
      <c r="H5778" s="1" t="s">
        <v>185</v>
      </c>
      <c r="I5778" s="1" t="s">
        <v>1164</v>
      </c>
      <c r="J5778" s="1" t="s">
        <v>187</v>
      </c>
      <c r="K5778">
        <v>1540</v>
      </c>
      <c r="L5778" s="2">
        <v>42437.769618055558</v>
      </c>
      <c r="M5778" s="2">
        <v>42410.375</v>
      </c>
      <c r="N5778" s="2"/>
      <c r="O5778">
        <v>140</v>
      </c>
      <c r="P5778">
        <v>9</v>
      </c>
      <c r="Q5778" s="1" t="s">
        <v>488</v>
      </c>
      <c r="R5778" s="1" t="s">
        <v>92</v>
      </c>
      <c r="S5778" s="1" t="s">
        <v>31</v>
      </c>
      <c r="T5778" s="3">
        <v>42437</v>
      </c>
      <c r="U5778" s="1" t="str">
        <f>IF(kiva_loans__muestra[[#This Row],[funded_amount]]=kiva_loans__muestra[[#This Row],[loan_amount]],"funded","unfunded")</f>
        <v>unfunded</v>
      </c>
      <c r="V5778" s="1" t="str">
        <f>IF(kiva_loans__muestra[[#This Row],[lender_count]]&gt;=50,"high","low")</f>
        <v>low</v>
      </c>
    </row>
    <row r="5779" spans="1:22" x14ac:dyDescent="0.25">
      <c r="A5779">
        <v>1035227</v>
      </c>
      <c r="B5779">
        <v>23000</v>
      </c>
      <c r="C5779">
        <v>23000</v>
      </c>
      <c r="D5779" s="1" t="s">
        <v>37</v>
      </c>
      <c r="E5779" s="1" t="s">
        <v>37</v>
      </c>
      <c r="F5779" s="1" t="s">
        <v>10035</v>
      </c>
      <c r="G5779" s="1" t="s">
        <v>3481</v>
      </c>
      <c r="H5779" s="1" t="s">
        <v>193</v>
      </c>
      <c r="I5779" s="1" t="s">
        <v>1022</v>
      </c>
      <c r="J5779" s="1" t="s">
        <v>194</v>
      </c>
      <c r="K5779">
        <v>2460</v>
      </c>
      <c r="L5779" s="2">
        <v>42437.765729166669</v>
      </c>
      <c r="M5779" s="2">
        <v>42432.375</v>
      </c>
      <c r="N5779" s="2">
        <v>42450.053449074076</v>
      </c>
      <c r="O5779">
        <v>140</v>
      </c>
      <c r="P5779">
        <v>83</v>
      </c>
      <c r="Q5779" s="1" t="s">
        <v>10036</v>
      </c>
      <c r="R5779" s="1" t="s">
        <v>266</v>
      </c>
      <c r="S5779" s="1" t="s">
        <v>25</v>
      </c>
      <c r="T5779" s="3">
        <v>42437</v>
      </c>
      <c r="U5779" s="1" t="str">
        <f>IF(kiva_loans__muestra[[#This Row],[funded_amount]]=kiva_loans__muestra[[#This Row],[loan_amount]],"funded","unfunded")</f>
        <v>funded</v>
      </c>
      <c r="V5779" s="1" t="str">
        <f>IF(kiva_loans__muestra[[#This Row],[lender_count]]&gt;=50,"high","low")</f>
        <v>high</v>
      </c>
    </row>
    <row r="5780" spans="1:22" x14ac:dyDescent="0.25">
      <c r="A5780">
        <v>1035300</v>
      </c>
      <c r="B5780">
        <v>15000</v>
      </c>
      <c r="C5780">
        <v>15000</v>
      </c>
      <c r="D5780" s="1" t="s">
        <v>50</v>
      </c>
      <c r="E5780" s="1" t="s">
        <v>37</v>
      </c>
      <c r="F5780" s="1" t="s">
        <v>10037</v>
      </c>
      <c r="G5780" s="1" t="s">
        <v>3276</v>
      </c>
      <c r="H5780" s="1" t="s">
        <v>225</v>
      </c>
      <c r="I5780" s="1" t="s">
        <v>1245</v>
      </c>
      <c r="J5780" s="1" t="s">
        <v>90</v>
      </c>
      <c r="K5780">
        <v>1880</v>
      </c>
      <c r="L5780" s="2">
        <v>42438.013043981482</v>
      </c>
      <c r="M5780" s="2">
        <v>42437.375</v>
      </c>
      <c r="N5780" s="2">
        <v>42453.80574074074</v>
      </c>
      <c r="O5780">
        <v>260</v>
      </c>
      <c r="P5780">
        <v>49</v>
      </c>
      <c r="Q5780" s="1" t="s">
        <v>1604</v>
      </c>
      <c r="R5780" s="1" t="s">
        <v>24</v>
      </c>
      <c r="S5780" s="1" t="s">
        <v>31</v>
      </c>
      <c r="T5780" s="3">
        <v>42437</v>
      </c>
      <c r="U5780" s="1" t="str">
        <f>IF(kiva_loans__muestra[[#This Row],[funded_amount]]=kiva_loans__muestra[[#This Row],[loan_amount]],"funded","unfunded")</f>
        <v>funded</v>
      </c>
      <c r="V5780" s="1" t="str">
        <f>IF(kiva_loans__muestra[[#This Row],[lender_count]]&gt;=50,"high","low")</f>
        <v>low</v>
      </c>
    </row>
    <row r="5781" spans="1:22" x14ac:dyDescent="0.25">
      <c r="A5781">
        <v>1035106</v>
      </c>
      <c r="B5781">
        <v>3250</v>
      </c>
      <c r="C5781">
        <v>3250</v>
      </c>
      <c r="D5781" s="1" t="s">
        <v>64</v>
      </c>
      <c r="E5781" s="1" t="s">
        <v>37</v>
      </c>
      <c r="F5781" s="1" t="s">
        <v>10038</v>
      </c>
      <c r="G5781" s="1" t="s">
        <v>3591</v>
      </c>
      <c r="H5781" s="1" t="s">
        <v>180</v>
      </c>
      <c r="I5781" s="1" t="s">
        <v>9940</v>
      </c>
      <c r="J5781" s="1" t="s">
        <v>110</v>
      </c>
      <c r="K5781">
        <v>3020</v>
      </c>
      <c r="L5781" s="2">
        <v>42437.563576388886</v>
      </c>
      <c r="M5781" s="2">
        <v>42460.375</v>
      </c>
      <c r="N5781" s="2">
        <v>42445.137048611112</v>
      </c>
      <c r="O5781">
        <v>50</v>
      </c>
      <c r="P5781">
        <v>13</v>
      </c>
      <c r="Q5781" s="1" t="s">
        <v>8671</v>
      </c>
      <c r="R5781" s="1" t="s">
        <v>10039</v>
      </c>
      <c r="S5781" s="1" t="s">
        <v>25</v>
      </c>
      <c r="T5781" s="3">
        <v>42437</v>
      </c>
      <c r="U5781" s="1" t="str">
        <f>IF(kiva_loans__muestra[[#This Row],[funded_amount]]=kiva_loans__muestra[[#This Row],[loan_amount]],"funded","unfunded")</f>
        <v>funded</v>
      </c>
      <c r="V5781" s="1" t="str">
        <f>IF(kiva_loans__muestra[[#This Row],[lender_count]]&gt;=50,"high","low")</f>
        <v>low</v>
      </c>
    </row>
    <row r="5782" spans="1:22" x14ac:dyDescent="0.25">
      <c r="A5782">
        <v>1035234</v>
      </c>
      <c r="B5782">
        <v>48500</v>
      </c>
      <c r="C5782">
        <v>48500</v>
      </c>
      <c r="D5782" s="1" t="s">
        <v>41</v>
      </c>
      <c r="E5782" s="1" t="s">
        <v>27</v>
      </c>
      <c r="F5782" s="1" t="s">
        <v>10040</v>
      </c>
      <c r="G5782" s="1" t="s">
        <v>3274</v>
      </c>
      <c r="H5782" s="1" t="s">
        <v>105</v>
      </c>
      <c r="I5782" s="1" t="s">
        <v>792</v>
      </c>
      <c r="J5782" s="1" t="s">
        <v>106</v>
      </c>
      <c r="K5782">
        <v>1190</v>
      </c>
      <c r="L5782" s="2">
        <v>42437.773796296293</v>
      </c>
      <c r="M5782" s="2">
        <v>42458.375</v>
      </c>
      <c r="N5782" s="2">
        <v>42440.560497685183</v>
      </c>
      <c r="O5782">
        <v>70</v>
      </c>
      <c r="P5782">
        <v>10</v>
      </c>
      <c r="Q5782" s="1" t="s">
        <v>47</v>
      </c>
      <c r="R5782" s="1" t="s">
        <v>10041</v>
      </c>
      <c r="S5782" s="1" t="s">
        <v>31</v>
      </c>
      <c r="T5782" s="3">
        <v>42437</v>
      </c>
      <c r="U5782" s="1" t="str">
        <f>IF(kiva_loans__muestra[[#This Row],[funded_amount]]=kiva_loans__muestra[[#This Row],[loan_amount]],"funded","unfunded")</f>
        <v>funded</v>
      </c>
      <c r="V5782" s="1" t="str">
        <f>IF(kiva_loans__muestra[[#This Row],[lender_count]]&gt;=50,"high","low")</f>
        <v>low</v>
      </c>
    </row>
    <row r="5783" spans="1:22" x14ac:dyDescent="0.25">
      <c r="A5783">
        <v>1035679</v>
      </c>
      <c r="B5783">
        <v>8000</v>
      </c>
      <c r="C5783">
        <v>9000</v>
      </c>
      <c r="D5783" s="1" t="s">
        <v>64</v>
      </c>
      <c r="E5783" s="1" t="s">
        <v>37</v>
      </c>
      <c r="F5783" s="1" t="s">
        <v>3119</v>
      </c>
      <c r="G5783" s="1" t="s">
        <v>3263</v>
      </c>
      <c r="H5783" s="1" t="s">
        <v>33</v>
      </c>
      <c r="I5783" s="1" t="s">
        <v>1525</v>
      </c>
      <c r="J5783" s="1" t="s">
        <v>34</v>
      </c>
      <c r="K5783">
        <v>2020</v>
      </c>
      <c r="L5783" s="2">
        <v>42438.525405092594</v>
      </c>
      <c r="M5783" s="2">
        <v>42425.375</v>
      </c>
      <c r="N5783" s="2"/>
      <c r="O5783">
        <v>110</v>
      </c>
      <c r="P5783">
        <v>26</v>
      </c>
      <c r="Q5783" s="1" t="s">
        <v>2218</v>
      </c>
      <c r="R5783" s="1" t="s">
        <v>10042</v>
      </c>
      <c r="S5783" s="1" t="s">
        <v>25</v>
      </c>
      <c r="T5783" s="3">
        <v>42438</v>
      </c>
      <c r="U5783" s="1" t="str">
        <f>IF(kiva_loans__muestra[[#This Row],[funded_amount]]=kiva_loans__muestra[[#This Row],[loan_amount]],"funded","unfunded")</f>
        <v>unfunded</v>
      </c>
      <c r="V5783" s="1" t="str">
        <f>IF(kiva_loans__muestra[[#This Row],[lender_count]]&gt;=50,"high","low")</f>
        <v>low</v>
      </c>
    </row>
    <row r="5784" spans="1:22" x14ac:dyDescent="0.25">
      <c r="A5784">
        <v>1035819</v>
      </c>
      <c r="B5784">
        <v>15000</v>
      </c>
      <c r="C5784">
        <v>15000</v>
      </c>
      <c r="D5784" s="1" t="s">
        <v>541</v>
      </c>
      <c r="E5784" s="1" t="s">
        <v>78</v>
      </c>
      <c r="F5784" s="1" t="s">
        <v>10043</v>
      </c>
      <c r="G5784" s="1" t="s">
        <v>3661</v>
      </c>
      <c r="H5784" s="1" t="s">
        <v>805</v>
      </c>
      <c r="I5784" s="1" t="s">
        <v>1188</v>
      </c>
      <c r="J5784" s="1" t="s">
        <v>90</v>
      </c>
      <c r="K5784">
        <v>770</v>
      </c>
      <c r="L5784" s="2">
        <v>42438.634270833332</v>
      </c>
      <c r="M5784" s="2">
        <v>42418.375</v>
      </c>
      <c r="N5784" s="2">
        <v>42466.683715277781</v>
      </c>
      <c r="O5784">
        <v>170</v>
      </c>
      <c r="P5784">
        <v>60</v>
      </c>
      <c r="Q5784" s="1" t="s">
        <v>373</v>
      </c>
      <c r="R5784" s="1" t="s">
        <v>92</v>
      </c>
      <c r="S5784" s="1" t="s">
        <v>31</v>
      </c>
      <c r="T5784" s="3">
        <v>42438</v>
      </c>
      <c r="U5784" s="1" t="str">
        <f>IF(kiva_loans__muestra[[#This Row],[funded_amount]]=kiva_loans__muestra[[#This Row],[loan_amount]],"funded","unfunded")</f>
        <v>funded</v>
      </c>
      <c r="V5784" s="1" t="str">
        <f>IF(kiva_loans__muestra[[#This Row],[lender_count]]&gt;=50,"high","low")</f>
        <v>high</v>
      </c>
    </row>
    <row r="5785" spans="1:22" x14ac:dyDescent="0.25">
      <c r="A5785">
        <v>1035614</v>
      </c>
      <c r="B5785">
        <v>3500</v>
      </c>
      <c r="C5785">
        <v>8250</v>
      </c>
      <c r="D5785" s="1" t="s">
        <v>64</v>
      </c>
      <c r="E5785" s="1" t="s">
        <v>37</v>
      </c>
      <c r="F5785" s="1" t="s">
        <v>1625</v>
      </c>
      <c r="G5785" s="1" t="s">
        <v>3263</v>
      </c>
      <c r="H5785" s="1" t="s">
        <v>33</v>
      </c>
      <c r="I5785" s="1" t="s">
        <v>1525</v>
      </c>
      <c r="J5785" s="1" t="s">
        <v>34</v>
      </c>
      <c r="K5785">
        <v>2020</v>
      </c>
      <c r="L5785" s="2">
        <v>42438.420011574075</v>
      </c>
      <c r="M5785" s="2">
        <v>42425.375</v>
      </c>
      <c r="N5785" s="2"/>
      <c r="O5785">
        <v>110</v>
      </c>
      <c r="P5785">
        <v>11</v>
      </c>
      <c r="Q5785" s="1" t="s">
        <v>2218</v>
      </c>
      <c r="R5785" s="1" t="s">
        <v>2865</v>
      </c>
      <c r="S5785" s="1" t="s">
        <v>25</v>
      </c>
      <c r="T5785" s="3">
        <v>42438</v>
      </c>
      <c r="U5785" s="1" t="str">
        <f>IF(kiva_loans__muestra[[#This Row],[funded_amount]]=kiva_loans__muestra[[#This Row],[loan_amount]],"funded","unfunded")</f>
        <v>unfunded</v>
      </c>
      <c r="V5785" s="1" t="str">
        <f>IF(kiva_loans__muestra[[#This Row],[lender_count]]&gt;=50,"high","low")</f>
        <v>low</v>
      </c>
    </row>
    <row r="5786" spans="1:22" x14ac:dyDescent="0.25">
      <c r="A5786">
        <v>1035727</v>
      </c>
      <c r="B5786">
        <v>3250</v>
      </c>
      <c r="C5786">
        <v>3250</v>
      </c>
      <c r="D5786" s="1" t="s">
        <v>45</v>
      </c>
      <c r="E5786" s="1" t="s">
        <v>46</v>
      </c>
      <c r="F5786" s="1" t="s">
        <v>294</v>
      </c>
      <c r="G5786" s="1" t="s">
        <v>3278</v>
      </c>
      <c r="H5786" s="1" t="s">
        <v>100</v>
      </c>
      <c r="I5786" s="1" t="s">
        <v>1257</v>
      </c>
      <c r="J5786" s="1" t="s">
        <v>101</v>
      </c>
      <c r="K5786">
        <v>1450</v>
      </c>
      <c r="L5786" s="2">
        <v>42438.559837962966</v>
      </c>
      <c r="M5786" s="2">
        <v>42410.375</v>
      </c>
      <c r="N5786" s="2">
        <v>42441.355775462966</v>
      </c>
      <c r="O5786">
        <v>110</v>
      </c>
      <c r="P5786">
        <v>9</v>
      </c>
      <c r="Q5786" s="1" t="s">
        <v>57</v>
      </c>
      <c r="R5786" s="1" t="s">
        <v>24</v>
      </c>
      <c r="S5786" s="1" t="s">
        <v>35</v>
      </c>
      <c r="T5786" s="3">
        <v>42438</v>
      </c>
      <c r="U5786" s="1" t="str">
        <f>IF(kiva_loans__muestra[[#This Row],[funded_amount]]=kiva_loans__muestra[[#This Row],[loan_amount]],"funded","unfunded")</f>
        <v>funded</v>
      </c>
      <c r="V5786" s="1" t="str">
        <f>IF(kiva_loans__muestra[[#This Row],[lender_count]]&gt;=50,"high","low")</f>
        <v>low</v>
      </c>
    </row>
    <row r="5787" spans="1:22" x14ac:dyDescent="0.25">
      <c r="A5787">
        <v>1035786</v>
      </c>
      <c r="B5787">
        <v>3000</v>
      </c>
      <c r="C5787">
        <v>3000</v>
      </c>
      <c r="D5787" s="1" t="s">
        <v>41</v>
      </c>
      <c r="E5787" s="1" t="s">
        <v>27</v>
      </c>
      <c r="F5787" s="1" t="s">
        <v>10044</v>
      </c>
      <c r="G5787" s="1" t="s">
        <v>3263</v>
      </c>
      <c r="H5787" s="1" t="s">
        <v>33</v>
      </c>
      <c r="I5787" s="1" t="s">
        <v>549</v>
      </c>
      <c r="J5787" s="1" t="s">
        <v>34</v>
      </c>
      <c r="K5787">
        <v>1330</v>
      </c>
      <c r="L5787" s="2">
        <v>42438.598101851851</v>
      </c>
      <c r="M5787" s="2">
        <v>42411.375</v>
      </c>
      <c r="N5787" s="2">
        <v>42444.234432870369</v>
      </c>
      <c r="O5787">
        <v>80</v>
      </c>
      <c r="P5787">
        <v>1</v>
      </c>
      <c r="Q5787" s="1" t="s">
        <v>67</v>
      </c>
      <c r="R5787" s="1" t="s">
        <v>24</v>
      </c>
      <c r="S5787" s="1" t="s">
        <v>31</v>
      </c>
      <c r="T5787" s="3">
        <v>42438</v>
      </c>
      <c r="U5787" s="1" t="str">
        <f>IF(kiva_loans__muestra[[#This Row],[funded_amount]]=kiva_loans__muestra[[#This Row],[loan_amount]],"funded","unfunded")</f>
        <v>funded</v>
      </c>
      <c r="V5787" s="1" t="str">
        <f>IF(kiva_loans__muestra[[#This Row],[lender_count]]&gt;=50,"high","low")</f>
        <v>low</v>
      </c>
    </row>
    <row r="5788" spans="1:22" x14ac:dyDescent="0.25">
      <c r="A5788">
        <v>1035588</v>
      </c>
      <c r="B5788">
        <v>4250</v>
      </c>
      <c r="C5788">
        <v>4250</v>
      </c>
      <c r="D5788" s="1" t="s">
        <v>541</v>
      </c>
      <c r="E5788" s="1" t="s">
        <v>78</v>
      </c>
      <c r="F5788" s="1" t="s">
        <v>781</v>
      </c>
      <c r="G5788" s="1" t="s">
        <v>3422</v>
      </c>
      <c r="H5788" s="1" t="s">
        <v>898</v>
      </c>
      <c r="I5788" s="1" t="s">
        <v>30</v>
      </c>
      <c r="J5788" s="1" t="s">
        <v>899</v>
      </c>
      <c r="K5788">
        <v>1610</v>
      </c>
      <c r="L5788" s="2">
        <v>42438.406469907408</v>
      </c>
      <c r="M5788" s="2">
        <v>42424.375</v>
      </c>
      <c r="N5788" s="2">
        <v>42447.716087962966</v>
      </c>
      <c r="O5788">
        <v>120</v>
      </c>
      <c r="P5788">
        <v>15</v>
      </c>
      <c r="Q5788" s="1" t="s">
        <v>236</v>
      </c>
      <c r="R5788" s="1" t="s">
        <v>92</v>
      </c>
      <c r="S5788" s="1" t="s">
        <v>31</v>
      </c>
      <c r="T5788" s="3">
        <v>42438</v>
      </c>
      <c r="U5788" s="1" t="str">
        <f>IF(kiva_loans__muestra[[#This Row],[funded_amount]]=kiva_loans__muestra[[#This Row],[loan_amount]],"funded","unfunded")</f>
        <v>funded</v>
      </c>
      <c r="V5788" s="1" t="str">
        <f>IF(kiva_loans__muestra[[#This Row],[lender_count]]&gt;=50,"high","low")</f>
        <v>low</v>
      </c>
    </row>
    <row r="5789" spans="1:22" x14ac:dyDescent="0.25">
      <c r="A5789">
        <v>1035696</v>
      </c>
      <c r="B5789">
        <v>12500</v>
      </c>
      <c r="C5789">
        <v>12500</v>
      </c>
      <c r="D5789" s="1" t="s">
        <v>41</v>
      </c>
      <c r="E5789" s="1" t="s">
        <v>27</v>
      </c>
      <c r="F5789" s="1" t="s">
        <v>10045</v>
      </c>
      <c r="G5789" s="1" t="s">
        <v>3393</v>
      </c>
      <c r="H5789" s="1" t="s">
        <v>290</v>
      </c>
      <c r="I5789" s="1" t="s">
        <v>1877</v>
      </c>
      <c r="J5789" s="1" t="s">
        <v>292</v>
      </c>
      <c r="K5789">
        <v>1480</v>
      </c>
      <c r="L5789" s="2">
        <v>42438.53707175926</v>
      </c>
      <c r="M5789" s="2">
        <v>42433.375</v>
      </c>
      <c r="N5789" s="2">
        <v>42468.84920138889</v>
      </c>
      <c r="O5789">
        <v>80</v>
      </c>
      <c r="P5789">
        <v>43</v>
      </c>
      <c r="Q5789" s="1" t="s">
        <v>10046</v>
      </c>
      <c r="R5789" s="1" t="s">
        <v>266</v>
      </c>
      <c r="S5789" s="1" t="s">
        <v>31</v>
      </c>
      <c r="T5789" s="3">
        <v>42438</v>
      </c>
      <c r="U5789" s="1" t="str">
        <f>IF(kiva_loans__muestra[[#This Row],[funded_amount]]=kiva_loans__muestra[[#This Row],[loan_amount]],"funded","unfunded")</f>
        <v>funded</v>
      </c>
      <c r="V5789" s="1" t="str">
        <f>IF(kiva_loans__muestra[[#This Row],[lender_count]]&gt;=50,"high","low")</f>
        <v>low</v>
      </c>
    </row>
    <row r="5790" spans="1:22" x14ac:dyDescent="0.25">
      <c r="A5790">
        <v>1035828</v>
      </c>
      <c r="B5790">
        <v>6500</v>
      </c>
      <c r="C5790">
        <v>6500</v>
      </c>
      <c r="D5790" s="1" t="s">
        <v>161</v>
      </c>
      <c r="E5790" s="1" t="s">
        <v>37</v>
      </c>
      <c r="F5790" s="1" t="s">
        <v>9710</v>
      </c>
      <c r="G5790" s="1" t="s">
        <v>6169</v>
      </c>
      <c r="H5790" s="1" t="s">
        <v>1483</v>
      </c>
      <c r="I5790" s="1" t="s">
        <v>1733</v>
      </c>
      <c r="J5790" s="1" t="s">
        <v>1485</v>
      </c>
      <c r="K5790">
        <v>4400</v>
      </c>
      <c r="L5790" s="2">
        <v>42438.644386574073</v>
      </c>
      <c r="M5790" s="2">
        <v>42443.333333333336</v>
      </c>
      <c r="N5790" s="2">
        <v>42446.731782407405</v>
      </c>
      <c r="O5790">
        <v>130</v>
      </c>
      <c r="P5790">
        <v>24</v>
      </c>
      <c r="Q5790" s="1" t="s">
        <v>2127</v>
      </c>
      <c r="R5790" s="1" t="s">
        <v>92</v>
      </c>
      <c r="S5790" s="1" t="s">
        <v>31</v>
      </c>
      <c r="T5790" s="3">
        <v>42438</v>
      </c>
      <c r="U5790" s="1" t="str">
        <f>IF(kiva_loans__muestra[[#This Row],[funded_amount]]=kiva_loans__muestra[[#This Row],[loan_amount]],"funded","unfunded")</f>
        <v>funded</v>
      </c>
      <c r="V5790" s="1" t="str">
        <f>IF(kiva_loans__muestra[[#This Row],[lender_count]]&gt;=50,"high","low")</f>
        <v>low</v>
      </c>
    </row>
    <row r="5791" spans="1:22" x14ac:dyDescent="0.25">
      <c r="A5791">
        <v>1035332</v>
      </c>
      <c r="B5791">
        <v>4500</v>
      </c>
      <c r="C5791">
        <v>4500</v>
      </c>
      <c r="D5791" s="1" t="s">
        <v>45</v>
      </c>
      <c r="E5791" s="1" t="s">
        <v>46</v>
      </c>
      <c r="F5791" s="1" t="s">
        <v>10047</v>
      </c>
      <c r="G5791" s="1" t="s">
        <v>3278</v>
      </c>
      <c r="H5791" s="1" t="s">
        <v>100</v>
      </c>
      <c r="I5791" s="1" t="s">
        <v>1385</v>
      </c>
      <c r="J5791" s="1" t="s">
        <v>101</v>
      </c>
      <c r="K5791">
        <v>1450</v>
      </c>
      <c r="L5791" s="2">
        <v>42438.139548611114</v>
      </c>
      <c r="M5791" s="2">
        <v>42412.375</v>
      </c>
      <c r="N5791" s="2">
        <v>42438.287604166668</v>
      </c>
      <c r="O5791">
        <v>80</v>
      </c>
      <c r="P5791">
        <v>10</v>
      </c>
      <c r="Q5791" s="1" t="s">
        <v>30</v>
      </c>
      <c r="R5791" s="1" t="s">
        <v>24</v>
      </c>
      <c r="S5791" s="1" t="s">
        <v>35</v>
      </c>
      <c r="T5791" s="3">
        <v>42438</v>
      </c>
      <c r="U5791" s="1" t="str">
        <f>IF(kiva_loans__muestra[[#This Row],[funded_amount]]=kiva_loans__muestra[[#This Row],[loan_amount]],"funded","unfunded")</f>
        <v>funded</v>
      </c>
      <c r="V5791" s="1" t="str">
        <f>IF(kiva_loans__muestra[[#This Row],[lender_count]]&gt;=50,"high","low")</f>
        <v>low</v>
      </c>
    </row>
    <row r="5792" spans="1:22" x14ac:dyDescent="0.25">
      <c r="A5792">
        <v>1035595</v>
      </c>
      <c r="B5792">
        <v>2500</v>
      </c>
      <c r="C5792">
        <v>2500</v>
      </c>
      <c r="D5792" s="1" t="s">
        <v>541</v>
      </c>
      <c r="E5792" s="1" t="s">
        <v>78</v>
      </c>
      <c r="F5792" s="1" t="s">
        <v>2219</v>
      </c>
      <c r="G5792" s="1" t="s">
        <v>3422</v>
      </c>
      <c r="H5792" s="1" t="s">
        <v>898</v>
      </c>
      <c r="I5792" s="1" t="s">
        <v>30</v>
      </c>
      <c r="J5792" s="1" t="s">
        <v>899</v>
      </c>
      <c r="K5792">
        <v>1610</v>
      </c>
      <c r="L5792" s="2">
        <v>42438.409016203703</v>
      </c>
      <c r="M5792" s="2">
        <v>42426.375</v>
      </c>
      <c r="N5792" s="2">
        <v>42440.841793981483</v>
      </c>
      <c r="O5792">
        <v>50</v>
      </c>
      <c r="P5792">
        <v>10</v>
      </c>
      <c r="Q5792" s="1" t="s">
        <v>208</v>
      </c>
      <c r="R5792" s="1" t="s">
        <v>24</v>
      </c>
      <c r="S5792" s="1" t="s">
        <v>35</v>
      </c>
      <c r="T5792" s="3">
        <v>42438</v>
      </c>
      <c r="U5792" s="1" t="str">
        <f>IF(kiva_loans__muestra[[#This Row],[funded_amount]]=kiva_loans__muestra[[#This Row],[loan_amount]],"funded","unfunded")</f>
        <v>funded</v>
      </c>
      <c r="V5792" s="1" t="str">
        <f>IF(kiva_loans__muestra[[#This Row],[lender_count]]&gt;=50,"high","low")</f>
        <v>low</v>
      </c>
    </row>
    <row r="5793" spans="1:22" x14ac:dyDescent="0.25">
      <c r="A5793">
        <v>1035885</v>
      </c>
      <c r="B5793">
        <v>3750</v>
      </c>
      <c r="C5793">
        <v>3750</v>
      </c>
      <c r="D5793" s="1" t="s">
        <v>64</v>
      </c>
      <c r="E5793" s="1" t="s">
        <v>37</v>
      </c>
      <c r="F5793" s="1" t="s">
        <v>10048</v>
      </c>
      <c r="G5793" s="1" t="s">
        <v>3591</v>
      </c>
      <c r="H5793" s="1" t="s">
        <v>180</v>
      </c>
      <c r="I5793" s="1" t="s">
        <v>10049</v>
      </c>
      <c r="J5793" s="1" t="s">
        <v>110</v>
      </c>
      <c r="K5793">
        <v>3020</v>
      </c>
      <c r="L5793" s="2">
        <v>42438.712337962963</v>
      </c>
      <c r="M5793" s="2">
        <v>42460.375</v>
      </c>
      <c r="N5793" s="2">
        <v>42446.697743055556</v>
      </c>
      <c r="O5793">
        <v>50</v>
      </c>
      <c r="P5793">
        <v>14</v>
      </c>
      <c r="Q5793" s="1" t="s">
        <v>80</v>
      </c>
      <c r="R5793" s="1" t="s">
        <v>97</v>
      </c>
      <c r="S5793" s="1" t="s">
        <v>25</v>
      </c>
      <c r="T5793" s="3">
        <v>42438</v>
      </c>
      <c r="U5793" s="1" t="str">
        <f>IF(kiva_loans__muestra[[#This Row],[funded_amount]]=kiva_loans__muestra[[#This Row],[loan_amount]],"funded","unfunded")</f>
        <v>funded</v>
      </c>
      <c r="V5793" s="1" t="str">
        <f>IF(kiva_loans__muestra[[#This Row],[lender_count]]&gt;=50,"high","low")</f>
        <v>low</v>
      </c>
    </row>
    <row r="5794" spans="1:22" x14ac:dyDescent="0.25">
      <c r="A5794">
        <v>1036598</v>
      </c>
      <c r="B5794">
        <v>8000</v>
      </c>
      <c r="C5794">
        <v>11000</v>
      </c>
      <c r="D5794" s="1" t="s">
        <v>48</v>
      </c>
      <c r="E5794" s="1" t="s">
        <v>49</v>
      </c>
      <c r="F5794" s="1" t="s">
        <v>10050</v>
      </c>
      <c r="G5794" s="1" t="s">
        <v>3317</v>
      </c>
      <c r="H5794" s="1" t="s">
        <v>85</v>
      </c>
      <c r="I5794" s="1" t="s">
        <v>1440</v>
      </c>
      <c r="J5794" s="1" t="s">
        <v>87</v>
      </c>
      <c r="K5794">
        <v>3280</v>
      </c>
      <c r="L5794" s="2">
        <v>42439.707303240742</v>
      </c>
      <c r="M5794" s="2">
        <v>42409.375</v>
      </c>
      <c r="N5794" s="2"/>
      <c r="O5794">
        <v>120</v>
      </c>
      <c r="P5794">
        <v>17</v>
      </c>
      <c r="Q5794" s="1" t="s">
        <v>88</v>
      </c>
      <c r="R5794" s="1" t="s">
        <v>92</v>
      </c>
      <c r="S5794" s="1" t="s">
        <v>31</v>
      </c>
      <c r="T5794" s="3">
        <v>42439</v>
      </c>
      <c r="U5794" s="1" t="str">
        <f>IF(kiva_loans__muestra[[#This Row],[funded_amount]]=kiva_loans__muestra[[#This Row],[loan_amount]],"funded","unfunded")</f>
        <v>unfunded</v>
      </c>
      <c r="V5794" s="1" t="str">
        <f>IF(kiva_loans__muestra[[#This Row],[lender_count]]&gt;=50,"high","low")</f>
        <v>low</v>
      </c>
    </row>
    <row r="5795" spans="1:22" x14ac:dyDescent="0.25">
      <c r="A5795">
        <v>1036531</v>
      </c>
      <c r="B5795">
        <v>1500</v>
      </c>
      <c r="C5795">
        <v>1500</v>
      </c>
      <c r="D5795" s="1" t="s">
        <v>41</v>
      </c>
      <c r="E5795" s="1" t="s">
        <v>27</v>
      </c>
      <c r="F5795" s="1" t="s">
        <v>10051</v>
      </c>
      <c r="G5795" s="1" t="s">
        <v>3261</v>
      </c>
      <c r="H5795" s="1" t="s">
        <v>20</v>
      </c>
      <c r="I5795" s="1" t="s">
        <v>1286</v>
      </c>
      <c r="J5795" s="1" t="s">
        <v>22</v>
      </c>
      <c r="K5795">
        <v>3340</v>
      </c>
      <c r="L5795" s="2">
        <v>42439.582662037035</v>
      </c>
      <c r="M5795" s="2">
        <v>42419.375</v>
      </c>
      <c r="N5795" s="2">
        <v>42442.923437500001</v>
      </c>
      <c r="O5795">
        <v>430</v>
      </c>
      <c r="P5795">
        <v>6</v>
      </c>
      <c r="Q5795" s="1" t="s">
        <v>107</v>
      </c>
      <c r="R5795" s="1" t="s">
        <v>24</v>
      </c>
      <c r="S5795" s="1" t="s">
        <v>25</v>
      </c>
      <c r="T5795" s="3">
        <v>42439</v>
      </c>
      <c r="U5795" s="1" t="str">
        <f>IF(kiva_loans__muestra[[#This Row],[funded_amount]]=kiva_loans__muestra[[#This Row],[loan_amount]],"funded","unfunded")</f>
        <v>funded</v>
      </c>
      <c r="V5795" s="1" t="str">
        <f>IF(kiva_loans__muestra[[#This Row],[lender_count]]&gt;=50,"high","low")</f>
        <v>low</v>
      </c>
    </row>
    <row r="5796" spans="1:22" x14ac:dyDescent="0.25">
      <c r="A5796">
        <v>1035996</v>
      </c>
      <c r="B5796">
        <v>3000</v>
      </c>
      <c r="C5796">
        <v>3000</v>
      </c>
      <c r="D5796" s="1" t="s">
        <v>45</v>
      </c>
      <c r="E5796" s="1" t="s">
        <v>46</v>
      </c>
      <c r="F5796" s="1" t="s">
        <v>10052</v>
      </c>
      <c r="G5796" s="1" t="s">
        <v>3278</v>
      </c>
      <c r="H5796" s="1" t="s">
        <v>100</v>
      </c>
      <c r="I5796" s="1" t="s">
        <v>1748</v>
      </c>
      <c r="J5796" s="1" t="s">
        <v>101</v>
      </c>
      <c r="K5796">
        <v>1450</v>
      </c>
      <c r="L5796" s="2">
        <v>42439.081990740742</v>
      </c>
      <c r="M5796" s="2">
        <v>42429.375</v>
      </c>
      <c r="N5796" s="2">
        <v>42439.10664351852</v>
      </c>
      <c r="O5796">
        <v>50</v>
      </c>
      <c r="P5796">
        <v>6</v>
      </c>
      <c r="Q5796" s="1" t="s">
        <v>356</v>
      </c>
      <c r="R5796" s="1" t="s">
        <v>24</v>
      </c>
      <c r="S5796" s="1" t="s">
        <v>35</v>
      </c>
      <c r="T5796" s="3">
        <v>42439</v>
      </c>
      <c r="U5796" s="1" t="str">
        <f>IF(kiva_loans__muestra[[#This Row],[funded_amount]]=kiva_loans__muestra[[#This Row],[loan_amount]],"funded","unfunded")</f>
        <v>funded</v>
      </c>
      <c r="V5796" s="1" t="str">
        <f>IF(kiva_loans__muestra[[#This Row],[lender_count]]&gt;=50,"high","low")</f>
        <v>low</v>
      </c>
    </row>
    <row r="5797" spans="1:22" x14ac:dyDescent="0.25">
      <c r="A5797">
        <v>1036300</v>
      </c>
      <c r="B5797">
        <v>7750</v>
      </c>
      <c r="C5797">
        <v>7750</v>
      </c>
      <c r="D5797" s="1" t="s">
        <v>64</v>
      </c>
      <c r="E5797" s="1" t="s">
        <v>37</v>
      </c>
      <c r="F5797" s="1" t="s">
        <v>1346</v>
      </c>
      <c r="G5797" s="1" t="s">
        <v>3263</v>
      </c>
      <c r="H5797" s="1" t="s">
        <v>33</v>
      </c>
      <c r="I5797" s="1" t="s">
        <v>1513</v>
      </c>
      <c r="J5797" s="1" t="s">
        <v>34</v>
      </c>
      <c r="K5797">
        <v>2020</v>
      </c>
      <c r="L5797" s="2">
        <v>42439.366377314815</v>
      </c>
      <c r="M5797" s="2">
        <v>42425.375</v>
      </c>
      <c r="N5797" s="2">
        <v>42470.994976851849</v>
      </c>
      <c r="O5797">
        <v>110</v>
      </c>
      <c r="P5797">
        <v>23</v>
      </c>
      <c r="Q5797" s="1" t="s">
        <v>10053</v>
      </c>
      <c r="R5797" s="1" t="s">
        <v>10054</v>
      </c>
      <c r="S5797" s="1" t="s">
        <v>25</v>
      </c>
      <c r="T5797" s="3">
        <v>42439</v>
      </c>
      <c r="U5797" s="1" t="str">
        <f>IF(kiva_loans__muestra[[#This Row],[funded_amount]]=kiva_loans__muestra[[#This Row],[loan_amount]],"funded","unfunded")</f>
        <v>funded</v>
      </c>
      <c r="V5797" s="1" t="str">
        <f>IF(kiva_loans__muestra[[#This Row],[lender_count]]&gt;=50,"high","low")</f>
        <v>low</v>
      </c>
    </row>
    <row r="5798" spans="1:22" x14ac:dyDescent="0.25">
      <c r="A5798">
        <v>1036343</v>
      </c>
      <c r="B5798">
        <v>10500</v>
      </c>
      <c r="C5798">
        <v>10500</v>
      </c>
      <c r="D5798" s="1" t="s">
        <v>64</v>
      </c>
      <c r="E5798" s="1" t="s">
        <v>37</v>
      </c>
      <c r="F5798" s="1" t="s">
        <v>10055</v>
      </c>
      <c r="G5798" s="1" t="s">
        <v>3263</v>
      </c>
      <c r="H5798" s="1" t="s">
        <v>33</v>
      </c>
      <c r="I5798" s="1" t="s">
        <v>1513</v>
      </c>
      <c r="J5798" s="1" t="s">
        <v>34</v>
      </c>
      <c r="K5798">
        <v>2020</v>
      </c>
      <c r="L5798" s="2">
        <v>42439.385162037041</v>
      </c>
      <c r="M5798" s="2">
        <v>42425.375</v>
      </c>
      <c r="N5798" s="2">
        <v>42447.735092592593</v>
      </c>
      <c r="O5798">
        <v>110</v>
      </c>
      <c r="P5798">
        <v>26</v>
      </c>
      <c r="Q5798" s="1" t="s">
        <v>10056</v>
      </c>
      <c r="R5798" s="1" t="s">
        <v>10057</v>
      </c>
      <c r="S5798" s="1" t="s">
        <v>25</v>
      </c>
      <c r="T5798" s="3">
        <v>42439</v>
      </c>
      <c r="U5798" s="1" t="str">
        <f>IF(kiva_loans__muestra[[#This Row],[funded_amount]]=kiva_loans__muestra[[#This Row],[loan_amount]],"funded","unfunded")</f>
        <v>funded</v>
      </c>
      <c r="V5798" s="1" t="str">
        <f>IF(kiva_loans__muestra[[#This Row],[lender_count]]&gt;=50,"high","low")</f>
        <v>low</v>
      </c>
    </row>
    <row r="5799" spans="1:22" x14ac:dyDescent="0.25">
      <c r="A5799">
        <v>1036182</v>
      </c>
      <c r="B5799">
        <v>5500</v>
      </c>
      <c r="C5799">
        <v>5500</v>
      </c>
      <c r="D5799" s="1" t="s">
        <v>98</v>
      </c>
      <c r="E5799" s="1" t="s">
        <v>37</v>
      </c>
      <c r="F5799" s="1" t="s">
        <v>1582</v>
      </c>
      <c r="G5799" s="1" t="s">
        <v>3278</v>
      </c>
      <c r="H5799" s="1" t="s">
        <v>100</v>
      </c>
      <c r="I5799" s="1" t="s">
        <v>582</v>
      </c>
      <c r="J5799" s="1" t="s">
        <v>101</v>
      </c>
      <c r="K5799">
        <v>1450</v>
      </c>
      <c r="L5799" s="2">
        <v>42439.291076388887</v>
      </c>
      <c r="M5799" s="2">
        <v>42426.375</v>
      </c>
      <c r="N5799" s="2">
        <v>42441.187986111108</v>
      </c>
      <c r="O5799">
        <v>80</v>
      </c>
      <c r="P5799">
        <v>17</v>
      </c>
      <c r="Q5799" s="1" t="s">
        <v>1665</v>
      </c>
      <c r="R5799" s="1" t="s">
        <v>24</v>
      </c>
      <c r="S5799" s="1" t="s">
        <v>35</v>
      </c>
      <c r="T5799" s="3">
        <v>42439</v>
      </c>
      <c r="U5799" s="1" t="str">
        <f>IF(kiva_loans__muestra[[#This Row],[funded_amount]]=kiva_loans__muestra[[#This Row],[loan_amount]],"funded","unfunded")</f>
        <v>funded</v>
      </c>
      <c r="V5799" s="1" t="str">
        <f>IF(kiva_loans__muestra[[#This Row],[lender_count]]&gt;=50,"high","low")</f>
        <v>low</v>
      </c>
    </row>
    <row r="5800" spans="1:22" x14ac:dyDescent="0.25">
      <c r="A5800">
        <v>1036499</v>
      </c>
      <c r="B5800">
        <v>5500</v>
      </c>
      <c r="C5800">
        <v>5500</v>
      </c>
      <c r="D5800" s="1" t="s">
        <v>250</v>
      </c>
      <c r="E5800" s="1" t="s">
        <v>62</v>
      </c>
      <c r="F5800" s="1" t="s">
        <v>10058</v>
      </c>
      <c r="G5800" s="1" t="s">
        <v>3261</v>
      </c>
      <c r="H5800" s="1" t="s">
        <v>20</v>
      </c>
      <c r="I5800" s="1" t="s">
        <v>2337</v>
      </c>
      <c r="J5800" s="1" t="s">
        <v>22</v>
      </c>
      <c r="K5800">
        <v>2410</v>
      </c>
      <c r="L5800" s="2">
        <v>42439.541354166664</v>
      </c>
      <c r="M5800" s="2">
        <v>42434.375</v>
      </c>
      <c r="N5800" s="2">
        <v>42449.084131944444</v>
      </c>
      <c r="O5800">
        <v>430</v>
      </c>
      <c r="P5800">
        <v>22</v>
      </c>
      <c r="Q5800" s="1" t="s">
        <v>10059</v>
      </c>
      <c r="R5800" s="1" t="s">
        <v>60</v>
      </c>
      <c r="S5800" s="1" t="s">
        <v>25</v>
      </c>
      <c r="T5800" s="3">
        <v>42439</v>
      </c>
      <c r="U5800" s="1" t="str">
        <f>IF(kiva_loans__muestra[[#This Row],[funded_amount]]=kiva_loans__muestra[[#This Row],[loan_amount]],"funded","unfunded")</f>
        <v>funded</v>
      </c>
      <c r="V5800" s="1" t="str">
        <f>IF(kiva_loans__muestra[[#This Row],[lender_count]]&gt;=50,"high","low")</f>
        <v>low</v>
      </c>
    </row>
    <row r="5801" spans="1:22" x14ac:dyDescent="0.25">
      <c r="A5801">
        <v>1036523</v>
      </c>
      <c r="B5801">
        <v>2250</v>
      </c>
      <c r="C5801">
        <v>2250</v>
      </c>
      <c r="D5801" s="1" t="s">
        <v>36</v>
      </c>
      <c r="E5801" s="1" t="s">
        <v>37</v>
      </c>
      <c r="F5801" s="1" t="s">
        <v>10060</v>
      </c>
      <c r="G5801" s="1" t="s">
        <v>3261</v>
      </c>
      <c r="H5801" s="1" t="s">
        <v>20</v>
      </c>
      <c r="I5801" s="1" t="s">
        <v>1286</v>
      </c>
      <c r="J5801" s="1" t="s">
        <v>22</v>
      </c>
      <c r="K5801">
        <v>3340</v>
      </c>
      <c r="L5801" s="2">
        <v>42439.571840277778</v>
      </c>
      <c r="M5801" s="2">
        <v>42417.375</v>
      </c>
      <c r="N5801" s="2">
        <v>42444.643564814818</v>
      </c>
      <c r="O5801">
        <v>430</v>
      </c>
      <c r="P5801">
        <v>7</v>
      </c>
      <c r="Q5801" s="1" t="s">
        <v>418</v>
      </c>
      <c r="R5801" s="1" t="s">
        <v>24</v>
      </c>
      <c r="S5801" s="1" t="s">
        <v>25</v>
      </c>
      <c r="T5801" s="3">
        <v>42439</v>
      </c>
      <c r="U5801" s="1" t="str">
        <f>IF(kiva_loans__muestra[[#This Row],[funded_amount]]=kiva_loans__muestra[[#This Row],[loan_amount]],"funded","unfunded")</f>
        <v>funded</v>
      </c>
      <c r="V5801" s="1" t="str">
        <f>IF(kiva_loans__muestra[[#This Row],[lender_count]]&gt;=50,"high","low")</f>
        <v>low</v>
      </c>
    </row>
    <row r="5802" spans="1:22" x14ac:dyDescent="0.25">
      <c r="A5802">
        <v>1036023</v>
      </c>
      <c r="B5802">
        <v>4250</v>
      </c>
      <c r="C5802">
        <v>4250</v>
      </c>
      <c r="D5802" s="1" t="s">
        <v>64</v>
      </c>
      <c r="E5802" s="1" t="s">
        <v>37</v>
      </c>
      <c r="F5802" s="1" t="s">
        <v>10061</v>
      </c>
      <c r="G5802" s="1" t="s">
        <v>3591</v>
      </c>
      <c r="H5802" s="1" t="s">
        <v>180</v>
      </c>
      <c r="I5802" s="1" t="s">
        <v>10062</v>
      </c>
      <c r="J5802" s="1" t="s">
        <v>110</v>
      </c>
      <c r="K5802">
        <v>3020</v>
      </c>
      <c r="L5802" s="2">
        <v>42439.155868055554</v>
      </c>
      <c r="M5802" s="2">
        <v>42460.375</v>
      </c>
      <c r="N5802" s="2">
        <v>42446.74486111111</v>
      </c>
      <c r="O5802">
        <v>50</v>
      </c>
      <c r="P5802">
        <v>16</v>
      </c>
      <c r="Q5802" s="1" t="s">
        <v>30</v>
      </c>
      <c r="R5802" s="1" t="s">
        <v>648</v>
      </c>
      <c r="S5802" s="1" t="s">
        <v>25</v>
      </c>
      <c r="T5802" s="3">
        <v>42439</v>
      </c>
      <c r="U5802" s="1" t="str">
        <f>IF(kiva_loans__muestra[[#This Row],[funded_amount]]=kiva_loans__muestra[[#This Row],[loan_amount]],"funded","unfunded")</f>
        <v>funded</v>
      </c>
      <c r="V5802" s="1" t="str">
        <f>IF(kiva_loans__muestra[[#This Row],[lender_count]]&gt;=50,"high","low")</f>
        <v>low</v>
      </c>
    </row>
    <row r="5803" spans="1:22" x14ac:dyDescent="0.25">
      <c r="A5803">
        <v>1036597</v>
      </c>
      <c r="B5803">
        <v>8500</v>
      </c>
      <c r="C5803">
        <v>8500</v>
      </c>
      <c r="D5803" s="1" t="s">
        <v>273</v>
      </c>
      <c r="E5803" s="1" t="s">
        <v>104</v>
      </c>
      <c r="F5803" s="1" t="s">
        <v>10063</v>
      </c>
      <c r="G5803" s="1" t="s">
        <v>3317</v>
      </c>
      <c r="H5803" s="1" t="s">
        <v>85</v>
      </c>
      <c r="I5803" s="1" t="s">
        <v>30</v>
      </c>
      <c r="J5803" s="1" t="s">
        <v>90</v>
      </c>
      <c r="K5803">
        <v>2790</v>
      </c>
      <c r="L5803" s="2">
        <v>42439.707060185188</v>
      </c>
      <c r="M5803" s="2">
        <v>42438.375</v>
      </c>
      <c r="N5803" s="2">
        <v>42447.946504629632</v>
      </c>
      <c r="O5803">
        <v>260</v>
      </c>
      <c r="P5803">
        <v>24</v>
      </c>
      <c r="Q5803" s="1" t="s">
        <v>1777</v>
      </c>
      <c r="R5803" s="1" t="s">
        <v>92</v>
      </c>
      <c r="S5803" s="1" t="s">
        <v>35</v>
      </c>
      <c r="T5803" s="3">
        <v>42439</v>
      </c>
      <c r="U5803" s="1" t="str">
        <f>IF(kiva_loans__muestra[[#This Row],[funded_amount]]=kiva_loans__muestra[[#This Row],[loan_amount]],"funded","unfunded")</f>
        <v>funded</v>
      </c>
      <c r="V5803" s="1" t="str">
        <f>IF(kiva_loans__muestra[[#This Row],[lender_count]]&gt;=50,"high","low")</f>
        <v>low</v>
      </c>
    </row>
    <row r="5804" spans="1:22" x14ac:dyDescent="0.25">
      <c r="A5804">
        <v>1036543</v>
      </c>
      <c r="B5804">
        <v>10000</v>
      </c>
      <c r="C5804">
        <v>10000</v>
      </c>
      <c r="D5804" s="1" t="s">
        <v>137</v>
      </c>
      <c r="E5804" s="1" t="s">
        <v>27</v>
      </c>
      <c r="F5804" s="1" t="s">
        <v>10064</v>
      </c>
      <c r="G5804" s="1" t="s">
        <v>3263</v>
      </c>
      <c r="H5804" s="1" t="s">
        <v>33</v>
      </c>
      <c r="I5804" s="1" t="s">
        <v>323</v>
      </c>
      <c r="J5804" s="1" t="s">
        <v>34</v>
      </c>
      <c r="K5804">
        <v>1330</v>
      </c>
      <c r="L5804" s="2">
        <v>42439.594930555555</v>
      </c>
      <c r="M5804" s="2">
        <v>42432.375</v>
      </c>
      <c r="N5804" s="2">
        <v>42475.93440972222</v>
      </c>
      <c r="O5804">
        <v>140</v>
      </c>
      <c r="P5804">
        <v>32</v>
      </c>
      <c r="Q5804" s="1" t="s">
        <v>10065</v>
      </c>
      <c r="R5804" s="1" t="s">
        <v>24</v>
      </c>
      <c r="S5804" s="1" t="s">
        <v>31</v>
      </c>
      <c r="T5804" s="3">
        <v>42439</v>
      </c>
      <c r="U5804" s="1" t="str">
        <f>IF(kiva_loans__muestra[[#This Row],[funded_amount]]=kiva_loans__muestra[[#This Row],[loan_amount]],"funded","unfunded")</f>
        <v>funded</v>
      </c>
      <c r="V5804" s="1" t="str">
        <f>IF(kiva_loans__muestra[[#This Row],[lender_count]]&gt;=50,"high","low")</f>
        <v>low</v>
      </c>
    </row>
    <row r="5805" spans="1:22" x14ac:dyDescent="0.25">
      <c r="A5805">
        <v>1036156</v>
      </c>
      <c r="B5805">
        <v>1500</v>
      </c>
      <c r="C5805">
        <v>1500</v>
      </c>
      <c r="D5805" s="1" t="s">
        <v>69</v>
      </c>
      <c r="E5805" s="1" t="s">
        <v>46</v>
      </c>
      <c r="F5805" s="1" t="s">
        <v>10066</v>
      </c>
      <c r="G5805" s="1" t="s">
        <v>3278</v>
      </c>
      <c r="H5805" s="1" t="s">
        <v>100</v>
      </c>
      <c r="I5805" s="1" t="s">
        <v>1267</v>
      </c>
      <c r="J5805" s="1" t="s">
        <v>101</v>
      </c>
      <c r="K5805">
        <v>1450</v>
      </c>
      <c r="L5805" s="2">
        <v>42439.270995370367</v>
      </c>
      <c r="M5805" s="2">
        <v>42422.375</v>
      </c>
      <c r="N5805" s="2">
        <v>42439.284224537034</v>
      </c>
      <c r="O5805">
        <v>80</v>
      </c>
      <c r="P5805">
        <v>1</v>
      </c>
      <c r="Q5805" s="1" t="s">
        <v>80</v>
      </c>
      <c r="R5805" s="1" t="s">
        <v>24</v>
      </c>
      <c r="S5805" s="1" t="s">
        <v>35</v>
      </c>
      <c r="T5805" s="3">
        <v>42439</v>
      </c>
      <c r="U5805" s="1" t="str">
        <f>IF(kiva_loans__muestra[[#This Row],[funded_amount]]=kiva_loans__muestra[[#This Row],[loan_amount]],"funded","unfunded")</f>
        <v>funded</v>
      </c>
      <c r="V5805" s="1" t="str">
        <f>IF(kiva_loans__muestra[[#This Row],[lender_count]]&gt;=50,"high","low")</f>
        <v>low</v>
      </c>
    </row>
    <row r="5806" spans="1:22" x14ac:dyDescent="0.25">
      <c r="A5806">
        <v>1036360</v>
      </c>
      <c r="B5806">
        <v>4500</v>
      </c>
      <c r="C5806">
        <v>4500</v>
      </c>
      <c r="D5806" s="1" t="s">
        <v>491</v>
      </c>
      <c r="E5806" s="1" t="s">
        <v>62</v>
      </c>
      <c r="F5806" s="1" t="s">
        <v>10067</v>
      </c>
      <c r="G5806" s="1" t="s">
        <v>3278</v>
      </c>
      <c r="H5806" s="1" t="s">
        <v>100</v>
      </c>
      <c r="I5806" s="1" t="s">
        <v>657</v>
      </c>
      <c r="J5806" s="1" t="s">
        <v>101</v>
      </c>
      <c r="K5806">
        <v>1450</v>
      </c>
      <c r="L5806" s="2">
        <v>42439.395231481481</v>
      </c>
      <c r="M5806" s="2">
        <v>42419.375</v>
      </c>
      <c r="N5806" s="2">
        <v>42442.109791666669</v>
      </c>
      <c r="O5806">
        <v>140</v>
      </c>
      <c r="P5806">
        <v>17</v>
      </c>
      <c r="Q5806" s="1" t="s">
        <v>67</v>
      </c>
      <c r="R5806" s="1" t="s">
        <v>24</v>
      </c>
      <c r="S5806" s="1" t="s">
        <v>35</v>
      </c>
      <c r="T5806" s="3">
        <v>42439</v>
      </c>
      <c r="U5806" s="1" t="str">
        <f>IF(kiva_loans__muestra[[#This Row],[funded_amount]]=kiva_loans__muestra[[#This Row],[loan_amount]],"funded","unfunded")</f>
        <v>funded</v>
      </c>
      <c r="V5806" s="1" t="str">
        <f>IF(kiva_loans__muestra[[#This Row],[lender_count]]&gt;=50,"high","low")</f>
        <v>low</v>
      </c>
    </row>
    <row r="5807" spans="1:22" x14ac:dyDescent="0.25">
      <c r="A5807">
        <v>1036282</v>
      </c>
      <c r="B5807">
        <v>15000</v>
      </c>
      <c r="C5807">
        <v>15000</v>
      </c>
      <c r="D5807" s="1" t="s">
        <v>161</v>
      </c>
      <c r="E5807" s="1" t="s">
        <v>37</v>
      </c>
      <c r="F5807" s="1" t="s">
        <v>10068</v>
      </c>
      <c r="G5807" s="1" t="s">
        <v>3311</v>
      </c>
      <c r="H5807" s="1" t="s">
        <v>119</v>
      </c>
      <c r="I5807" s="1" t="s">
        <v>129</v>
      </c>
      <c r="J5807" s="1" t="s">
        <v>90</v>
      </c>
      <c r="K5807">
        <v>90</v>
      </c>
      <c r="L5807" s="2">
        <v>42439.356620370374</v>
      </c>
      <c r="M5807" s="2">
        <v>42417.375</v>
      </c>
      <c r="N5807" s="2">
        <v>42449.85900462963</v>
      </c>
      <c r="O5807">
        <v>200</v>
      </c>
      <c r="P5807">
        <v>51</v>
      </c>
      <c r="Q5807" s="1" t="s">
        <v>9205</v>
      </c>
      <c r="R5807" s="1" t="s">
        <v>24</v>
      </c>
      <c r="S5807" s="1" t="s">
        <v>31</v>
      </c>
      <c r="T5807" s="3">
        <v>42439</v>
      </c>
      <c r="U5807" s="1" t="str">
        <f>IF(kiva_loans__muestra[[#This Row],[funded_amount]]=kiva_loans__muestra[[#This Row],[loan_amount]],"funded","unfunded")</f>
        <v>funded</v>
      </c>
      <c r="V5807" s="1" t="str">
        <f>IF(kiva_loans__muestra[[#This Row],[lender_count]]&gt;=50,"high","low")</f>
        <v>high</v>
      </c>
    </row>
    <row r="5808" spans="1:22" x14ac:dyDescent="0.25">
      <c r="A5808">
        <v>1037278</v>
      </c>
      <c r="B5808">
        <v>25500</v>
      </c>
      <c r="C5808">
        <v>46250</v>
      </c>
      <c r="D5808" s="1" t="s">
        <v>179</v>
      </c>
      <c r="E5808" s="1" t="s">
        <v>49</v>
      </c>
      <c r="F5808" s="1" t="s">
        <v>10069</v>
      </c>
      <c r="G5808" s="1" t="s">
        <v>3422</v>
      </c>
      <c r="H5808" s="1" t="s">
        <v>898</v>
      </c>
      <c r="I5808" s="1" t="s">
        <v>30</v>
      </c>
      <c r="J5808" s="1" t="s">
        <v>899</v>
      </c>
      <c r="K5808">
        <v>1170</v>
      </c>
      <c r="L5808" s="2">
        <v>42440.577210648145</v>
      </c>
      <c r="M5808" s="2">
        <v>42426.375</v>
      </c>
      <c r="N5808" s="2"/>
      <c r="O5808">
        <v>130</v>
      </c>
      <c r="P5808">
        <v>27</v>
      </c>
      <c r="Q5808" s="1" t="s">
        <v>2835</v>
      </c>
      <c r="R5808" s="1" t="s">
        <v>10070</v>
      </c>
      <c r="S5808" s="1" t="s">
        <v>31</v>
      </c>
      <c r="T5808" s="3">
        <v>42440</v>
      </c>
      <c r="U5808" s="1" t="str">
        <f>IF(kiva_loans__muestra[[#This Row],[funded_amount]]=kiva_loans__muestra[[#This Row],[loan_amount]],"funded","unfunded")</f>
        <v>unfunded</v>
      </c>
      <c r="V5808" s="1" t="str">
        <f>IF(kiva_loans__muestra[[#This Row],[lender_count]]&gt;=50,"high","low")</f>
        <v>low</v>
      </c>
    </row>
    <row r="5809" spans="1:22" x14ac:dyDescent="0.25">
      <c r="A5809">
        <v>1037359</v>
      </c>
      <c r="B5809">
        <v>3750</v>
      </c>
      <c r="C5809">
        <v>3750</v>
      </c>
      <c r="D5809" s="1" t="s">
        <v>137</v>
      </c>
      <c r="E5809" s="1" t="s">
        <v>27</v>
      </c>
      <c r="F5809" s="1" t="s">
        <v>10071</v>
      </c>
      <c r="G5809" s="1" t="s">
        <v>3317</v>
      </c>
      <c r="H5809" s="1" t="s">
        <v>85</v>
      </c>
      <c r="I5809" s="1" t="s">
        <v>176</v>
      </c>
      <c r="J5809" s="1" t="s">
        <v>87</v>
      </c>
      <c r="K5809">
        <v>1200</v>
      </c>
      <c r="L5809" s="2">
        <v>42440.706053240741</v>
      </c>
      <c r="M5809" s="2">
        <v>42439.375</v>
      </c>
      <c r="N5809" s="2">
        <v>42451.804791666669</v>
      </c>
      <c r="O5809">
        <v>110</v>
      </c>
      <c r="P5809">
        <v>15</v>
      </c>
      <c r="Q5809" s="1" t="s">
        <v>278</v>
      </c>
      <c r="R5809" s="1" t="s">
        <v>24</v>
      </c>
      <c r="S5809" s="1" t="s">
        <v>31</v>
      </c>
      <c r="T5809" s="3">
        <v>42440</v>
      </c>
      <c r="U5809" s="1" t="str">
        <f>IF(kiva_loans__muestra[[#This Row],[funded_amount]]=kiva_loans__muestra[[#This Row],[loan_amount]],"funded","unfunded")</f>
        <v>funded</v>
      </c>
      <c r="V5809" s="1" t="str">
        <f>IF(kiva_loans__muestra[[#This Row],[lender_count]]&gt;=50,"high","low")</f>
        <v>low</v>
      </c>
    </row>
    <row r="5810" spans="1:22" x14ac:dyDescent="0.25">
      <c r="A5810">
        <v>1037457</v>
      </c>
      <c r="B5810">
        <v>12250</v>
      </c>
      <c r="C5810">
        <v>12250</v>
      </c>
      <c r="D5810" s="1" t="s">
        <v>41</v>
      </c>
      <c r="E5810" s="1" t="s">
        <v>27</v>
      </c>
      <c r="F5810" s="1" t="s">
        <v>10072</v>
      </c>
      <c r="G5810" s="1" t="s">
        <v>3317</v>
      </c>
      <c r="H5810" s="1" t="s">
        <v>85</v>
      </c>
      <c r="I5810" s="1" t="s">
        <v>658</v>
      </c>
      <c r="J5810" s="1" t="s">
        <v>87</v>
      </c>
      <c r="K5810">
        <v>1200</v>
      </c>
      <c r="L5810" s="2">
        <v>42440.912581018521</v>
      </c>
      <c r="M5810" s="2">
        <v>42439.375</v>
      </c>
      <c r="N5810" s="2">
        <v>42450.852372685185</v>
      </c>
      <c r="O5810">
        <v>80</v>
      </c>
      <c r="P5810">
        <v>38</v>
      </c>
      <c r="Q5810" s="1" t="s">
        <v>6960</v>
      </c>
      <c r="R5810" s="1" t="s">
        <v>135</v>
      </c>
      <c r="S5810" s="1" t="s">
        <v>31</v>
      </c>
      <c r="T5810" s="3">
        <v>42440</v>
      </c>
      <c r="U5810" s="1" t="str">
        <f>IF(kiva_loans__muestra[[#This Row],[funded_amount]]=kiva_loans__muestra[[#This Row],[loan_amount]],"funded","unfunded")</f>
        <v>funded</v>
      </c>
      <c r="V5810" s="1" t="str">
        <f>IF(kiva_loans__muestra[[#This Row],[lender_count]]&gt;=50,"high","low")</f>
        <v>low</v>
      </c>
    </row>
    <row r="5811" spans="1:22" x14ac:dyDescent="0.25">
      <c r="A5811">
        <v>1037323</v>
      </c>
      <c r="B5811">
        <v>5500</v>
      </c>
      <c r="C5811">
        <v>5500</v>
      </c>
      <c r="D5811" s="1" t="s">
        <v>179</v>
      </c>
      <c r="E5811" s="1" t="s">
        <v>49</v>
      </c>
      <c r="F5811" s="1" t="s">
        <v>10073</v>
      </c>
      <c r="G5811" s="1" t="s">
        <v>3268</v>
      </c>
      <c r="H5811" s="1" t="s">
        <v>138</v>
      </c>
      <c r="I5811" s="1" t="s">
        <v>563</v>
      </c>
      <c r="J5811" s="1" t="s">
        <v>139</v>
      </c>
      <c r="K5811">
        <v>1180</v>
      </c>
      <c r="L5811" s="2">
        <v>42440.665208333332</v>
      </c>
      <c r="M5811" s="2">
        <v>42426.375</v>
      </c>
      <c r="N5811" s="2">
        <v>42450.614861111113</v>
      </c>
      <c r="O5811">
        <v>150</v>
      </c>
      <c r="P5811">
        <v>22</v>
      </c>
      <c r="Q5811" s="1" t="s">
        <v>10074</v>
      </c>
      <c r="R5811" s="1" t="s">
        <v>24</v>
      </c>
      <c r="S5811" s="1" t="s">
        <v>31</v>
      </c>
      <c r="T5811" s="3">
        <v>42440</v>
      </c>
      <c r="U5811" s="1" t="str">
        <f>IF(kiva_loans__muestra[[#This Row],[funded_amount]]=kiva_loans__muestra[[#This Row],[loan_amount]],"funded","unfunded")</f>
        <v>funded</v>
      </c>
      <c r="V5811" s="1" t="str">
        <f>IF(kiva_loans__muestra[[#This Row],[lender_count]]&gt;=50,"high","low")</f>
        <v>low</v>
      </c>
    </row>
    <row r="5812" spans="1:22" x14ac:dyDescent="0.25">
      <c r="A5812">
        <v>1090945</v>
      </c>
      <c r="B5812">
        <v>5000</v>
      </c>
      <c r="C5812">
        <v>5000</v>
      </c>
      <c r="D5812" s="1" t="s">
        <v>45</v>
      </c>
      <c r="E5812" s="1" t="s">
        <v>46</v>
      </c>
      <c r="F5812" s="1" t="s">
        <v>10075</v>
      </c>
      <c r="G5812" s="1" t="s">
        <v>3775</v>
      </c>
      <c r="H5812" s="1" t="s">
        <v>155</v>
      </c>
      <c r="I5812" s="1" t="s">
        <v>30</v>
      </c>
      <c r="J5812" s="1" t="s">
        <v>90</v>
      </c>
      <c r="L5812" s="2">
        <v>42440.935324074075</v>
      </c>
      <c r="M5812" s="2">
        <v>42474.787418981483</v>
      </c>
      <c r="N5812" s="2">
        <v>42470.582199074073</v>
      </c>
      <c r="O5812">
        <v>60</v>
      </c>
      <c r="P5812">
        <v>12</v>
      </c>
      <c r="Q5812" s="1" t="s">
        <v>30</v>
      </c>
      <c r="R5812" s="1" t="s">
        <v>24</v>
      </c>
      <c r="S5812" s="1" t="s">
        <v>31</v>
      </c>
      <c r="T5812" s="3">
        <v>42440</v>
      </c>
      <c r="U5812" s="1" t="str">
        <f>IF(kiva_loans__muestra[[#This Row],[funded_amount]]=kiva_loans__muestra[[#This Row],[loan_amount]],"funded","unfunded")</f>
        <v>funded</v>
      </c>
      <c r="V5812" s="1" t="str">
        <f>IF(kiva_loans__muestra[[#This Row],[lender_count]]&gt;=50,"high","low")</f>
        <v>low</v>
      </c>
    </row>
    <row r="5813" spans="1:22" x14ac:dyDescent="0.25">
      <c r="A5813">
        <v>1037219</v>
      </c>
      <c r="B5813">
        <v>2750</v>
      </c>
      <c r="C5813">
        <v>2750</v>
      </c>
      <c r="D5813" s="1" t="s">
        <v>46</v>
      </c>
      <c r="E5813" s="1" t="s">
        <v>46</v>
      </c>
      <c r="F5813" s="1" t="s">
        <v>10076</v>
      </c>
      <c r="G5813" s="1" t="s">
        <v>3305</v>
      </c>
      <c r="H5813" s="1" t="s">
        <v>571</v>
      </c>
      <c r="I5813" s="1" t="s">
        <v>10077</v>
      </c>
      <c r="J5813" s="1" t="s">
        <v>572</v>
      </c>
      <c r="K5813">
        <v>400</v>
      </c>
      <c r="L5813" s="2">
        <v>42440.505312499998</v>
      </c>
      <c r="M5813" s="2">
        <v>42450.333333333336</v>
      </c>
      <c r="N5813" s="2">
        <v>42443.452881944446</v>
      </c>
      <c r="O5813">
        <v>200</v>
      </c>
      <c r="P5813">
        <v>11</v>
      </c>
      <c r="Q5813" s="1" t="s">
        <v>10078</v>
      </c>
      <c r="R5813" s="1" t="s">
        <v>24</v>
      </c>
      <c r="S5813" s="1" t="s">
        <v>35</v>
      </c>
      <c r="T5813" s="3">
        <v>42440</v>
      </c>
      <c r="U5813" s="1" t="str">
        <f>IF(kiva_loans__muestra[[#This Row],[funded_amount]]=kiva_loans__muestra[[#This Row],[loan_amount]],"funded","unfunded")</f>
        <v>funded</v>
      </c>
      <c r="V5813" s="1" t="str">
        <f>IF(kiva_loans__muestra[[#This Row],[lender_count]]&gt;=50,"high","low")</f>
        <v>low</v>
      </c>
    </row>
    <row r="5814" spans="1:22" x14ac:dyDescent="0.25">
      <c r="A5814">
        <v>1037216</v>
      </c>
      <c r="B5814">
        <v>5000</v>
      </c>
      <c r="C5814">
        <v>5000</v>
      </c>
      <c r="D5814" s="1" t="s">
        <v>103</v>
      </c>
      <c r="E5814" s="1" t="s">
        <v>104</v>
      </c>
      <c r="F5814" s="1" t="s">
        <v>10079</v>
      </c>
      <c r="G5814" s="1" t="s">
        <v>3263</v>
      </c>
      <c r="H5814" s="1" t="s">
        <v>33</v>
      </c>
      <c r="I5814" s="1" t="s">
        <v>1152</v>
      </c>
      <c r="J5814" s="1" t="s">
        <v>34</v>
      </c>
      <c r="K5814">
        <v>1380</v>
      </c>
      <c r="L5814" s="2">
        <v>42440.501863425925</v>
      </c>
      <c r="M5814" s="2">
        <v>42432.375</v>
      </c>
      <c r="N5814" s="2">
        <v>42450.524907407409</v>
      </c>
      <c r="O5814">
        <v>140</v>
      </c>
      <c r="P5814">
        <v>13</v>
      </c>
      <c r="Q5814" s="1" t="s">
        <v>2043</v>
      </c>
      <c r="R5814" s="1" t="s">
        <v>92</v>
      </c>
      <c r="S5814" s="1" t="s">
        <v>31</v>
      </c>
      <c r="T5814" s="3">
        <v>42440</v>
      </c>
      <c r="U5814" s="1" t="str">
        <f>IF(kiva_loans__muestra[[#This Row],[funded_amount]]=kiva_loans__muestra[[#This Row],[loan_amount]],"funded","unfunded")</f>
        <v>funded</v>
      </c>
      <c r="V5814" s="1" t="str">
        <f>IF(kiva_loans__muestra[[#This Row],[lender_count]]&gt;=50,"high","low")</f>
        <v>low</v>
      </c>
    </row>
    <row r="5815" spans="1:22" x14ac:dyDescent="0.25">
      <c r="A5815">
        <v>1037281</v>
      </c>
      <c r="B5815">
        <v>8250</v>
      </c>
      <c r="C5815">
        <v>8250</v>
      </c>
      <c r="D5815" s="1" t="s">
        <v>58</v>
      </c>
      <c r="E5815" s="1" t="s">
        <v>27</v>
      </c>
      <c r="F5815" s="1" t="s">
        <v>10080</v>
      </c>
      <c r="G5815" s="1" t="s">
        <v>3359</v>
      </c>
      <c r="H5815" s="1" t="s">
        <v>451</v>
      </c>
      <c r="I5815" s="1" t="s">
        <v>10081</v>
      </c>
      <c r="J5815" s="1" t="s">
        <v>452</v>
      </c>
      <c r="K5815">
        <v>1810</v>
      </c>
      <c r="L5815" s="2">
        <v>42440.579328703701</v>
      </c>
      <c r="M5815" s="2">
        <v>42411.375</v>
      </c>
      <c r="N5815" s="2">
        <v>42448.653391203705</v>
      </c>
      <c r="O5815">
        <v>150</v>
      </c>
      <c r="P5815">
        <v>29</v>
      </c>
      <c r="Q5815" s="1" t="s">
        <v>10082</v>
      </c>
      <c r="R5815" s="1" t="s">
        <v>24</v>
      </c>
      <c r="S5815" s="1" t="s">
        <v>31</v>
      </c>
      <c r="T5815" s="3">
        <v>42440</v>
      </c>
      <c r="U5815" s="1" t="str">
        <f>IF(kiva_loans__muestra[[#This Row],[funded_amount]]=kiva_loans__muestra[[#This Row],[loan_amount]],"funded","unfunded")</f>
        <v>funded</v>
      </c>
      <c r="V5815" s="1" t="str">
        <f>IF(kiva_loans__muestra[[#This Row],[lender_count]]&gt;=50,"high","low")</f>
        <v>low</v>
      </c>
    </row>
    <row r="5816" spans="1:22" x14ac:dyDescent="0.25">
      <c r="A5816">
        <v>1037505</v>
      </c>
      <c r="B5816">
        <v>2750</v>
      </c>
      <c r="C5816">
        <v>2750</v>
      </c>
      <c r="D5816" s="1" t="s">
        <v>333</v>
      </c>
      <c r="E5816" s="1" t="s">
        <v>37</v>
      </c>
      <c r="F5816" s="1" t="s">
        <v>10083</v>
      </c>
      <c r="G5816" s="1" t="s">
        <v>3268</v>
      </c>
      <c r="H5816" s="1" t="s">
        <v>138</v>
      </c>
      <c r="I5816" s="1" t="s">
        <v>239</v>
      </c>
      <c r="J5816" s="1" t="s">
        <v>139</v>
      </c>
      <c r="K5816">
        <v>2010</v>
      </c>
      <c r="L5816" s="2">
        <v>42440.980578703704</v>
      </c>
      <c r="M5816" s="2">
        <v>42430.375</v>
      </c>
      <c r="N5816" s="2">
        <v>42447.780416666668</v>
      </c>
      <c r="O5816">
        <v>130</v>
      </c>
      <c r="P5816">
        <v>11</v>
      </c>
      <c r="Q5816" s="1" t="s">
        <v>10084</v>
      </c>
      <c r="R5816" s="1" t="s">
        <v>92</v>
      </c>
      <c r="S5816" s="1" t="s">
        <v>25</v>
      </c>
      <c r="T5816" s="3">
        <v>42440</v>
      </c>
      <c r="U5816" s="1" t="str">
        <f>IF(kiva_loans__muestra[[#This Row],[funded_amount]]=kiva_loans__muestra[[#This Row],[loan_amount]],"funded","unfunded")</f>
        <v>funded</v>
      </c>
      <c r="V5816" s="1" t="str">
        <f>IF(kiva_loans__muestra[[#This Row],[lender_count]]&gt;=50,"high","low")</f>
        <v>low</v>
      </c>
    </row>
    <row r="5817" spans="1:22" x14ac:dyDescent="0.25">
      <c r="A5817">
        <v>1037427</v>
      </c>
      <c r="B5817">
        <v>30000</v>
      </c>
      <c r="C5817">
        <v>30000</v>
      </c>
      <c r="D5817" s="1" t="s">
        <v>64</v>
      </c>
      <c r="E5817" s="1" t="s">
        <v>37</v>
      </c>
      <c r="F5817" s="1" t="s">
        <v>10085</v>
      </c>
      <c r="G5817" s="1" t="s">
        <v>3317</v>
      </c>
      <c r="H5817" s="1" t="s">
        <v>85</v>
      </c>
      <c r="I5817" s="1" t="s">
        <v>1201</v>
      </c>
      <c r="J5817" s="1" t="s">
        <v>90</v>
      </c>
      <c r="K5817">
        <v>2950</v>
      </c>
      <c r="L5817" s="2">
        <v>42440.867974537039</v>
      </c>
      <c r="M5817" s="2">
        <v>42482.375</v>
      </c>
      <c r="N5817" s="2">
        <v>42466.181967592594</v>
      </c>
      <c r="O5817">
        <v>480</v>
      </c>
      <c r="P5817">
        <v>100</v>
      </c>
      <c r="Q5817" s="1" t="s">
        <v>10086</v>
      </c>
      <c r="R5817" s="1" t="s">
        <v>92</v>
      </c>
      <c r="S5817" s="1" t="s">
        <v>35</v>
      </c>
      <c r="T5817" s="3">
        <v>42440</v>
      </c>
      <c r="U5817" s="1" t="str">
        <f>IF(kiva_loans__muestra[[#This Row],[funded_amount]]=kiva_loans__muestra[[#This Row],[loan_amount]],"funded","unfunded")</f>
        <v>funded</v>
      </c>
      <c r="V5817" s="1" t="str">
        <f>IF(kiva_loans__muestra[[#This Row],[lender_count]]&gt;=50,"high","low")</f>
        <v>high</v>
      </c>
    </row>
    <row r="5818" spans="1:22" x14ac:dyDescent="0.25">
      <c r="A5818">
        <v>1037019</v>
      </c>
      <c r="B5818">
        <v>7500</v>
      </c>
      <c r="C5818">
        <v>10000</v>
      </c>
      <c r="D5818" s="1" t="s">
        <v>64</v>
      </c>
      <c r="E5818" s="1" t="s">
        <v>37</v>
      </c>
      <c r="F5818" s="1" t="s">
        <v>10087</v>
      </c>
      <c r="G5818" s="1" t="s">
        <v>3263</v>
      </c>
      <c r="H5818" s="1" t="s">
        <v>33</v>
      </c>
      <c r="I5818" s="1" t="s">
        <v>1513</v>
      </c>
      <c r="J5818" s="1" t="s">
        <v>34</v>
      </c>
      <c r="K5818">
        <v>2020</v>
      </c>
      <c r="L5818" s="2">
        <v>42440.379861111112</v>
      </c>
      <c r="M5818" s="2">
        <v>42425.375</v>
      </c>
      <c r="N5818" s="2"/>
      <c r="O5818">
        <v>110</v>
      </c>
      <c r="P5818">
        <v>18</v>
      </c>
      <c r="Q5818" s="1" t="s">
        <v>10088</v>
      </c>
      <c r="R5818" s="1" t="s">
        <v>10089</v>
      </c>
      <c r="S5818" s="1" t="s">
        <v>25</v>
      </c>
      <c r="T5818" s="3">
        <v>42440</v>
      </c>
      <c r="U5818" s="1" t="str">
        <f>IF(kiva_loans__muestra[[#This Row],[funded_amount]]=kiva_loans__muestra[[#This Row],[loan_amount]],"funded","unfunded")</f>
        <v>unfunded</v>
      </c>
      <c r="V5818" s="1" t="str">
        <f>IF(kiva_loans__muestra[[#This Row],[lender_count]]&gt;=50,"high","low")</f>
        <v>low</v>
      </c>
    </row>
    <row r="5819" spans="1:22" x14ac:dyDescent="0.25">
      <c r="A5819">
        <v>1037280</v>
      </c>
      <c r="B5819">
        <v>49250</v>
      </c>
      <c r="C5819">
        <v>49250</v>
      </c>
      <c r="D5819" s="1" t="s">
        <v>683</v>
      </c>
      <c r="E5819" s="1" t="s">
        <v>46</v>
      </c>
      <c r="F5819" s="1" t="s">
        <v>10090</v>
      </c>
      <c r="G5819" s="1" t="s">
        <v>3263</v>
      </c>
      <c r="H5819" s="1" t="s">
        <v>33</v>
      </c>
      <c r="I5819" s="1" t="s">
        <v>1065</v>
      </c>
      <c r="J5819" s="1" t="s">
        <v>34</v>
      </c>
      <c r="K5819">
        <v>3970</v>
      </c>
      <c r="L5819" s="2">
        <v>42440.578587962962</v>
      </c>
      <c r="M5819" s="2">
        <v>42446.333333333336</v>
      </c>
      <c r="N5819" s="2">
        <v>42451.784837962965</v>
      </c>
      <c r="O5819">
        <v>50</v>
      </c>
      <c r="P5819">
        <v>105</v>
      </c>
      <c r="Q5819" s="1" t="s">
        <v>691</v>
      </c>
      <c r="R5819" s="1" t="s">
        <v>24</v>
      </c>
      <c r="S5819" s="1" t="s">
        <v>35</v>
      </c>
      <c r="T5819" s="3">
        <v>42440</v>
      </c>
      <c r="U5819" s="1" t="str">
        <f>IF(kiva_loans__muestra[[#This Row],[funded_amount]]=kiva_loans__muestra[[#This Row],[loan_amount]],"funded","unfunded")</f>
        <v>funded</v>
      </c>
      <c r="V5819" s="1" t="str">
        <f>IF(kiva_loans__muestra[[#This Row],[lender_count]]&gt;=50,"high","low")</f>
        <v>high</v>
      </c>
    </row>
    <row r="5820" spans="1:22" x14ac:dyDescent="0.25">
      <c r="A5820">
        <v>1037139</v>
      </c>
      <c r="B5820">
        <v>28500</v>
      </c>
      <c r="C5820">
        <v>28500</v>
      </c>
      <c r="D5820" s="1" t="s">
        <v>273</v>
      </c>
      <c r="E5820" s="1" t="s">
        <v>104</v>
      </c>
      <c r="F5820" s="1" t="s">
        <v>10091</v>
      </c>
      <c r="G5820" s="1" t="s">
        <v>3261</v>
      </c>
      <c r="H5820" s="1" t="s">
        <v>20</v>
      </c>
      <c r="I5820" s="1" t="s">
        <v>1919</v>
      </c>
      <c r="J5820" s="1" t="s">
        <v>22</v>
      </c>
      <c r="K5820">
        <v>2380</v>
      </c>
      <c r="L5820" s="2">
        <v>42440.44427083333</v>
      </c>
      <c r="M5820" s="2">
        <v>42427.375</v>
      </c>
      <c r="N5820" s="2">
        <v>42472.594467592593</v>
      </c>
      <c r="O5820">
        <v>430</v>
      </c>
      <c r="P5820">
        <v>109</v>
      </c>
      <c r="Q5820" s="1" t="s">
        <v>10092</v>
      </c>
      <c r="R5820" s="1" t="s">
        <v>697</v>
      </c>
      <c r="S5820" s="1" t="s">
        <v>25</v>
      </c>
      <c r="T5820" s="3">
        <v>42440</v>
      </c>
      <c r="U5820" s="1" t="str">
        <f>IF(kiva_loans__muestra[[#This Row],[funded_amount]]=kiva_loans__muestra[[#This Row],[loan_amount]],"funded","unfunded")</f>
        <v>funded</v>
      </c>
      <c r="V5820" s="1" t="str">
        <f>IF(kiva_loans__muestra[[#This Row],[lender_count]]&gt;=50,"high","low")</f>
        <v>high</v>
      </c>
    </row>
    <row r="5821" spans="1:22" x14ac:dyDescent="0.25">
      <c r="A5821">
        <v>1037103</v>
      </c>
      <c r="B5821">
        <v>3250</v>
      </c>
      <c r="C5821">
        <v>3250</v>
      </c>
      <c r="D5821" s="1" t="s">
        <v>98</v>
      </c>
      <c r="E5821" s="1" t="s">
        <v>37</v>
      </c>
      <c r="F5821" s="1" t="s">
        <v>10093</v>
      </c>
      <c r="G5821" s="1" t="s">
        <v>3278</v>
      </c>
      <c r="H5821" s="1" t="s">
        <v>100</v>
      </c>
      <c r="I5821" s="1" t="s">
        <v>1313</v>
      </c>
      <c r="J5821" s="1" t="s">
        <v>101</v>
      </c>
      <c r="K5821">
        <v>1250</v>
      </c>
      <c r="L5821" s="2">
        <v>42440.423344907409</v>
      </c>
      <c r="M5821" s="2">
        <v>42412.375</v>
      </c>
      <c r="N5821" s="2">
        <v>42449.543402777781</v>
      </c>
      <c r="O5821">
        <v>120</v>
      </c>
      <c r="P5821">
        <v>11</v>
      </c>
      <c r="Q5821" s="1" t="s">
        <v>690</v>
      </c>
      <c r="R5821" s="1" t="s">
        <v>24</v>
      </c>
      <c r="S5821" s="1" t="s">
        <v>35</v>
      </c>
      <c r="T5821" s="3">
        <v>42440</v>
      </c>
      <c r="U5821" s="1" t="str">
        <f>IF(kiva_loans__muestra[[#This Row],[funded_amount]]=kiva_loans__muestra[[#This Row],[loan_amount]],"funded","unfunded")</f>
        <v>funded</v>
      </c>
      <c r="V5821" s="1" t="str">
        <f>IF(kiva_loans__muestra[[#This Row],[lender_count]]&gt;=50,"high","low")</f>
        <v>low</v>
      </c>
    </row>
    <row r="5822" spans="1:22" x14ac:dyDescent="0.25">
      <c r="A5822">
        <v>1036753</v>
      </c>
      <c r="B5822">
        <v>2250</v>
      </c>
      <c r="C5822">
        <v>2250</v>
      </c>
      <c r="D5822" s="1" t="s">
        <v>124</v>
      </c>
      <c r="E5822" s="1" t="s">
        <v>125</v>
      </c>
      <c r="F5822" s="1" t="s">
        <v>1259</v>
      </c>
      <c r="G5822" s="1" t="s">
        <v>3278</v>
      </c>
      <c r="H5822" s="1" t="s">
        <v>100</v>
      </c>
      <c r="I5822" s="1" t="s">
        <v>1493</v>
      </c>
      <c r="J5822" s="1" t="s">
        <v>101</v>
      </c>
      <c r="K5822">
        <v>1450</v>
      </c>
      <c r="L5822" s="2">
        <v>42440.123078703706</v>
      </c>
      <c r="M5822" s="2">
        <v>42437.375</v>
      </c>
      <c r="N5822" s="2">
        <v>42442.952627314815</v>
      </c>
      <c r="O5822">
        <v>130</v>
      </c>
      <c r="P5822">
        <v>9</v>
      </c>
      <c r="Q5822" s="1" t="s">
        <v>1073</v>
      </c>
      <c r="R5822" s="1" t="s">
        <v>24</v>
      </c>
      <c r="S5822" s="1" t="s">
        <v>35</v>
      </c>
      <c r="T5822" s="3">
        <v>42440</v>
      </c>
      <c r="U5822" s="1" t="str">
        <f>IF(kiva_loans__muestra[[#This Row],[funded_amount]]=kiva_loans__muestra[[#This Row],[loan_amount]],"funded","unfunded")</f>
        <v>funded</v>
      </c>
      <c r="V5822" s="1" t="str">
        <f>IF(kiva_loans__muestra[[#This Row],[lender_count]]&gt;=50,"high","low")</f>
        <v>low</v>
      </c>
    </row>
    <row r="5823" spans="1:22" x14ac:dyDescent="0.25">
      <c r="A5823">
        <v>1037485</v>
      </c>
      <c r="B5823">
        <v>4750</v>
      </c>
      <c r="C5823">
        <v>4750</v>
      </c>
      <c r="D5823" s="1" t="s">
        <v>32</v>
      </c>
      <c r="E5823" s="1" t="s">
        <v>32</v>
      </c>
      <c r="F5823" s="1" t="s">
        <v>10094</v>
      </c>
      <c r="G5823" s="1" t="s">
        <v>3427</v>
      </c>
      <c r="H5823" s="1" t="s">
        <v>185</v>
      </c>
      <c r="I5823" s="1" t="s">
        <v>186</v>
      </c>
      <c r="J5823" s="1" t="s">
        <v>187</v>
      </c>
      <c r="K5823">
        <v>1770</v>
      </c>
      <c r="L5823" s="2">
        <v>42440.937199074076</v>
      </c>
      <c r="M5823" s="2">
        <v>42411.375</v>
      </c>
      <c r="N5823" s="2">
        <v>42462.787499999999</v>
      </c>
      <c r="O5823">
        <v>140</v>
      </c>
      <c r="P5823">
        <v>14</v>
      </c>
      <c r="Q5823" s="1" t="s">
        <v>366</v>
      </c>
      <c r="R5823" s="1" t="s">
        <v>92</v>
      </c>
      <c r="S5823" s="1" t="s">
        <v>25</v>
      </c>
      <c r="T5823" s="3">
        <v>42440</v>
      </c>
      <c r="U5823" s="1" t="str">
        <f>IF(kiva_loans__muestra[[#This Row],[funded_amount]]=kiva_loans__muestra[[#This Row],[loan_amount]],"funded","unfunded")</f>
        <v>funded</v>
      </c>
      <c r="V5823" s="1" t="str">
        <f>IF(kiva_loans__muestra[[#This Row],[lender_count]]&gt;=50,"high","low")</f>
        <v>low</v>
      </c>
    </row>
    <row r="5824" spans="1:22" x14ac:dyDescent="0.25">
      <c r="A5824">
        <v>1037200</v>
      </c>
      <c r="B5824">
        <v>1000</v>
      </c>
      <c r="C5824">
        <v>1000</v>
      </c>
      <c r="D5824" s="1" t="s">
        <v>64</v>
      </c>
      <c r="E5824" s="1" t="s">
        <v>37</v>
      </c>
      <c r="F5824" s="1" t="s">
        <v>2220</v>
      </c>
      <c r="G5824" s="1" t="s">
        <v>3263</v>
      </c>
      <c r="H5824" s="1" t="s">
        <v>33</v>
      </c>
      <c r="I5824" s="1" t="s">
        <v>982</v>
      </c>
      <c r="J5824" s="1" t="s">
        <v>34</v>
      </c>
      <c r="K5824">
        <v>1640</v>
      </c>
      <c r="L5824" s="2">
        <v>42440.467777777776</v>
      </c>
      <c r="M5824" s="2">
        <v>42440.375</v>
      </c>
      <c r="N5824" s="2">
        <v>42446.566446759258</v>
      </c>
      <c r="O5824">
        <v>130</v>
      </c>
      <c r="P5824">
        <v>4</v>
      </c>
      <c r="Q5824" s="1" t="s">
        <v>30</v>
      </c>
      <c r="R5824" s="1" t="s">
        <v>24</v>
      </c>
      <c r="S5824" s="1" t="s">
        <v>35</v>
      </c>
      <c r="T5824" s="3">
        <v>42440</v>
      </c>
      <c r="U5824" s="1" t="str">
        <f>IF(kiva_loans__muestra[[#This Row],[funded_amount]]=kiva_loans__muestra[[#This Row],[loan_amount]],"funded","unfunded")</f>
        <v>funded</v>
      </c>
      <c r="V5824" s="1" t="str">
        <f>IF(kiva_loans__muestra[[#This Row],[lender_count]]&gt;=50,"high","low")</f>
        <v>low</v>
      </c>
    </row>
    <row r="5825" spans="1:22" x14ac:dyDescent="0.25">
      <c r="A5825">
        <v>1037144</v>
      </c>
      <c r="B5825">
        <v>9750</v>
      </c>
      <c r="C5825">
        <v>9750</v>
      </c>
      <c r="D5825" s="1" t="s">
        <v>64</v>
      </c>
      <c r="E5825" s="1" t="s">
        <v>37</v>
      </c>
      <c r="F5825" s="1" t="s">
        <v>2149</v>
      </c>
      <c r="G5825" s="1" t="s">
        <v>3263</v>
      </c>
      <c r="H5825" s="1" t="s">
        <v>33</v>
      </c>
      <c r="I5825" s="1" t="s">
        <v>1513</v>
      </c>
      <c r="J5825" s="1" t="s">
        <v>34</v>
      </c>
      <c r="K5825">
        <v>2020</v>
      </c>
      <c r="L5825" s="2">
        <v>42440.446388888886</v>
      </c>
      <c r="M5825" s="2">
        <v>42425.375</v>
      </c>
      <c r="N5825" s="2">
        <v>42447.702233796299</v>
      </c>
      <c r="O5825">
        <v>110</v>
      </c>
      <c r="P5825">
        <v>33</v>
      </c>
      <c r="Q5825" s="1" t="s">
        <v>10095</v>
      </c>
      <c r="R5825" s="1" t="s">
        <v>10096</v>
      </c>
      <c r="S5825" s="1" t="s">
        <v>25</v>
      </c>
      <c r="T5825" s="3">
        <v>42440</v>
      </c>
      <c r="U5825" s="1" t="str">
        <f>IF(kiva_loans__muestra[[#This Row],[funded_amount]]=kiva_loans__muestra[[#This Row],[loan_amount]],"funded","unfunded")</f>
        <v>funded</v>
      </c>
      <c r="V5825" s="1" t="str">
        <f>IF(kiva_loans__muestra[[#This Row],[lender_count]]&gt;=50,"high","low")</f>
        <v>low</v>
      </c>
    </row>
    <row r="5826" spans="1:22" x14ac:dyDescent="0.25">
      <c r="A5826">
        <v>1037848</v>
      </c>
      <c r="B5826">
        <v>3250</v>
      </c>
      <c r="C5826">
        <v>3250</v>
      </c>
      <c r="D5826" s="1" t="s">
        <v>75</v>
      </c>
      <c r="E5826" s="1" t="s">
        <v>27</v>
      </c>
      <c r="F5826" s="1" t="s">
        <v>1090</v>
      </c>
      <c r="G5826" s="1" t="s">
        <v>3278</v>
      </c>
      <c r="H5826" s="1" t="s">
        <v>100</v>
      </c>
      <c r="I5826" s="1" t="s">
        <v>1100</v>
      </c>
      <c r="J5826" s="1" t="s">
        <v>101</v>
      </c>
      <c r="K5826">
        <v>1450</v>
      </c>
      <c r="L5826" s="2">
        <v>42443.25167824074</v>
      </c>
      <c r="M5826" s="2">
        <v>42426.375</v>
      </c>
      <c r="N5826" s="2">
        <v>42445.537465277775</v>
      </c>
      <c r="O5826">
        <v>80</v>
      </c>
      <c r="P5826">
        <v>5</v>
      </c>
      <c r="Q5826" s="1" t="s">
        <v>67</v>
      </c>
      <c r="R5826" s="1" t="s">
        <v>24</v>
      </c>
      <c r="S5826" s="1" t="s">
        <v>35</v>
      </c>
      <c r="T5826" s="3">
        <v>42443</v>
      </c>
      <c r="U5826" s="1" t="str">
        <f>IF(kiva_loans__muestra[[#This Row],[funded_amount]]=kiva_loans__muestra[[#This Row],[loan_amount]],"funded","unfunded")</f>
        <v>funded</v>
      </c>
      <c r="V5826" s="1" t="str">
        <f>IF(kiva_loans__muestra[[#This Row],[lender_count]]&gt;=50,"high","low")</f>
        <v>low</v>
      </c>
    </row>
    <row r="5827" spans="1:22" x14ac:dyDescent="0.25">
      <c r="A5827">
        <v>1038127</v>
      </c>
      <c r="B5827">
        <v>13750</v>
      </c>
      <c r="C5827">
        <v>13750</v>
      </c>
      <c r="D5827" s="1" t="s">
        <v>478</v>
      </c>
      <c r="E5827" s="1" t="s">
        <v>62</v>
      </c>
      <c r="F5827" s="1" t="s">
        <v>10097</v>
      </c>
      <c r="G5827" s="1" t="s">
        <v>3661</v>
      </c>
      <c r="H5827" s="1" t="s">
        <v>805</v>
      </c>
      <c r="I5827" s="1" t="s">
        <v>1520</v>
      </c>
      <c r="J5827" s="1" t="s">
        <v>806</v>
      </c>
      <c r="K5827">
        <v>4040</v>
      </c>
      <c r="L5827" s="2">
        <v>42443.520185185182</v>
      </c>
      <c r="M5827" s="2">
        <v>42436.375</v>
      </c>
      <c r="N5827" s="2">
        <v>42448.945613425924</v>
      </c>
      <c r="O5827">
        <v>150</v>
      </c>
      <c r="P5827">
        <v>54</v>
      </c>
      <c r="Q5827" s="1" t="s">
        <v>10098</v>
      </c>
      <c r="R5827" s="1" t="s">
        <v>24</v>
      </c>
      <c r="S5827" s="1" t="s">
        <v>31</v>
      </c>
      <c r="T5827" s="3">
        <v>42443</v>
      </c>
      <c r="U5827" s="1" t="str">
        <f>IF(kiva_loans__muestra[[#This Row],[funded_amount]]=kiva_loans__muestra[[#This Row],[loan_amount]],"funded","unfunded")</f>
        <v>funded</v>
      </c>
      <c r="V5827" s="1" t="str">
        <f>IF(kiva_loans__muestra[[#This Row],[lender_count]]&gt;=50,"high","low")</f>
        <v>high</v>
      </c>
    </row>
    <row r="5828" spans="1:22" x14ac:dyDescent="0.25">
      <c r="A5828">
        <v>1038076</v>
      </c>
      <c r="B5828">
        <v>4500</v>
      </c>
      <c r="C5828">
        <v>4500</v>
      </c>
      <c r="D5828" s="1" t="s">
        <v>98</v>
      </c>
      <c r="E5828" s="1" t="s">
        <v>37</v>
      </c>
      <c r="F5828" s="1" t="s">
        <v>1402</v>
      </c>
      <c r="G5828" s="1" t="s">
        <v>3278</v>
      </c>
      <c r="H5828" s="1" t="s">
        <v>100</v>
      </c>
      <c r="I5828" s="1" t="s">
        <v>1955</v>
      </c>
      <c r="J5828" s="1" t="s">
        <v>101</v>
      </c>
      <c r="K5828">
        <v>1450</v>
      </c>
      <c r="L5828" s="2">
        <v>42443.444224537037</v>
      </c>
      <c r="M5828" s="2">
        <v>42424.375</v>
      </c>
      <c r="N5828" s="2">
        <v>42446.771238425928</v>
      </c>
      <c r="O5828">
        <v>80</v>
      </c>
      <c r="P5828">
        <v>16</v>
      </c>
      <c r="Q5828" s="1" t="s">
        <v>10099</v>
      </c>
      <c r="R5828" s="1" t="s">
        <v>24</v>
      </c>
      <c r="S5828" s="1" t="s">
        <v>35</v>
      </c>
      <c r="T5828" s="3">
        <v>42443</v>
      </c>
      <c r="U5828" s="1" t="str">
        <f>IF(kiva_loans__muestra[[#This Row],[funded_amount]]=kiva_loans__muestra[[#This Row],[loan_amount]],"funded","unfunded")</f>
        <v>funded</v>
      </c>
      <c r="V5828" s="1" t="str">
        <f>IF(kiva_loans__muestra[[#This Row],[lender_count]]&gt;=50,"high","low")</f>
        <v>low</v>
      </c>
    </row>
    <row r="5829" spans="1:22" x14ac:dyDescent="0.25">
      <c r="A5829">
        <v>1037889</v>
      </c>
      <c r="B5829">
        <v>3750</v>
      </c>
      <c r="C5829">
        <v>3750</v>
      </c>
      <c r="D5829" s="1" t="s">
        <v>173</v>
      </c>
      <c r="E5829" s="1" t="s">
        <v>38</v>
      </c>
      <c r="F5829" s="1" t="s">
        <v>10100</v>
      </c>
      <c r="G5829" s="1" t="s">
        <v>3278</v>
      </c>
      <c r="H5829" s="1" t="s">
        <v>100</v>
      </c>
      <c r="I5829" s="1" t="s">
        <v>1724</v>
      </c>
      <c r="J5829" s="1" t="s">
        <v>101</v>
      </c>
      <c r="K5829">
        <v>1450</v>
      </c>
      <c r="L5829" s="2">
        <v>42443.295763888891</v>
      </c>
      <c r="M5829" s="2">
        <v>42423.375</v>
      </c>
      <c r="N5829" s="2">
        <v>42445.537476851852</v>
      </c>
      <c r="O5829">
        <v>80</v>
      </c>
      <c r="P5829">
        <v>5</v>
      </c>
      <c r="Q5829" s="1" t="s">
        <v>772</v>
      </c>
      <c r="R5829" s="1" t="s">
        <v>24</v>
      </c>
      <c r="S5829" s="1" t="s">
        <v>35</v>
      </c>
      <c r="T5829" s="3">
        <v>42443</v>
      </c>
      <c r="U5829" s="1" t="str">
        <f>IF(kiva_loans__muestra[[#This Row],[funded_amount]]=kiva_loans__muestra[[#This Row],[loan_amount]],"funded","unfunded")</f>
        <v>funded</v>
      </c>
      <c r="V5829" s="1" t="str">
        <f>IF(kiva_loans__muestra[[#This Row],[lender_count]]&gt;=50,"high","low")</f>
        <v>low</v>
      </c>
    </row>
    <row r="5830" spans="1:22" x14ac:dyDescent="0.25">
      <c r="A5830">
        <v>1038188</v>
      </c>
      <c r="B5830">
        <v>2000</v>
      </c>
      <c r="C5830">
        <v>2000</v>
      </c>
      <c r="D5830" s="1" t="s">
        <v>64</v>
      </c>
      <c r="E5830" s="1" t="s">
        <v>37</v>
      </c>
      <c r="F5830" s="1" t="s">
        <v>10101</v>
      </c>
      <c r="G5830" s="1" t="s">
        <v>3263</v>
      </c>
      <c r="H5830" s="1" t="s">
        <v>33</v>
      </c>
      <c r="I5830" s="1" t="s">
        <v>746</v>
      </c>
      <c r="J5830" s="1" t="s">
        <v>34</v>
      </c>
      <c r="K5830">
        <v>1560</v>
      </c>
      <c r="L5830" s="2">
        <v>42443.61791666667</v>
      </c>
      <c r="M5830" s="2">
        <v>42415.375</v>
      </c>
      <c r="N5830" s="2">
        <v>42446.825243055559</v>
      </c>
      <c r="O5830">
        <v>140</v>
      </c>
      <c r="P5830">
        <v>6</v>
      </c>
      <c r="Q5830" s="1" t="s">
        <v>418</v>
      </c>
      <c r="R5830" s="1" t="s">
        <v>92</v>
      </c>
      <c r="S5830" s="1" t="s">
        <v>31</v>
      </c>
      <c r="T5830" s="3">
        <v>42443</v>
      </c>
      <c r="U5830" s="1" t="str">
        <f>IF(kiva_loans__muestra[[#This Row],[funded_amount]]=kiva_loans__muestra[[#This Row],[loan_amount]],"funded","unfunded")</f>
        <v>funded</v>
      </c>
      <c r="V5830" s="1" t="str">
        <f>IF(kiva_loans__muestra[[#This Row],[lender_count]]&gt;=50,"high","low")</f>
        <v>low</v>
      </c>
    </row>
    <row r="5831" spans="1:22" x14ac:dyDescent="0.25">
      <c r="A5831">
        <v>1038005</v>
      </c>
      <c r="B5831">
        <v>15250</v>
      </c>
      <c r="C5831">
        <v>15250</v>
      </c>
      <c r="D5831" s="1" t="s">
        <v>201</v>
      </c>
      <c r="E5831" s="1" t="s">
        <v>37</v>
      </c>
      <c r="F5831" s="1" t="s">
        <v>10102</v>
      </c>
      <c r="G5831" s="1" t="s">
        <v>4105</v>
      </c>
      <c r="H5831" s="1" t="s">
        <v>600</v>
      </c>
      <c r="I5831" s="1" t="s">
        <v>1168</v>
      </c>
      <c r="J5831" s="1" t="s">
        <v>601</v>
      </c>
      <c r="K5831">
        <v>560</v>
      </c>
      <c r="L5831" s="2">
        <v>42443.385150462964</v>
      </c>
      <c r="M5831" s="2">
        <v>42429.375</v>
      </c>
      <c r="N5831" s="2">
        <v>42457.728912037041</v>
      </c>
      <c r="O5831">
        <v>200</v>
      </c>
      <c r="P5831">
        <v>58</v>
      </c>
      <c r="Q5831" s="1" t="s">
        <v>10103</v>
      </c>
      <c r="R5831" s="1" t="s">
        <v>24</v>
      </c>
      <c r="S5831" s="1" t="s">
        <v>31</v>
      </c>
      <c r="T5831" s="3">
        <v>42443</v>
      </c>
      <c r="U5831" s="1" t="str">
        <f>IF(kiva_loans__muestra[[#This Row],[funded_amount]]=kiva_loans__muestra[[#This Row],[loan_amount]],"funded","unfunded")</f>
        <v>funded</v>
      </c>
      <c r="V5831" s="1" t="str">
        <f>IF(kiva_loans__muestra[[#This Row],[lender_count]]&gt;=50,"high","low")</f>
        <v>high</v>
      </c>
    </row>
    <row r="5832" spans="1:22" x14ac:dyDescent="0.25">
      <c r="A5832">
        <v>1038214</v>
      </c>
      <c r="B5832">
        <v>7000</v>
      </c>
      <c r="C5832">
        <v>7000</v>
      </c>
      <c r="D5832" s="1" t="s">
        <v>48</v>
      </c>
      <c r="E5832" s="1" t="s">
        <v>49</v>
      </c>
      <c r="F5832" s="1" t="s">
        <v>10104</v>
      </c>
      <c r="G5832" s="1" t="s">
        <v>3661</v>
      </c>
      <c r="H5832" s="1" t="s">
        <v>805</v>
      </c>
      <c r="I5832" s="1" t="s">
        <v>2267</v>
      </c>
      <c r="J5832" s="1" t="s">
        <v>806</v>
      </c>
      <c r="K5832">
        <v>4040</v>
      </c>
      <c r="L5832" s="2">
        <v>42443.670057870368</v>
      </c>
      <c r="M5832" s="2">
        <v>42438.375</v>
      </c>
      <c r="N5832" s="2">
        <v>42454.580925925926</v>
      </c>
      <c r="O5832">
        <v>150</v>
      </c>
      <c r="P5832">
        <v>21</v>
      </c>
      <c r="Q5832" s="1" t="s">
        <v>375</v>
      </c>
      <c r="R5832" s="1" t="s">
        <v>24</v>
      </c>
      <c r="S5832" s="1" t="s">
        <v>31</v>
      </c>
      <c r="T5832" s="3">
        <v>42443</v>
      </c>
      <c r="U5832" s="1" t="str">
        <f>IF(kiva_loans__muestra[[#This Row],[funded_amount]]=kiva_loans__muestra[[#This Row],[loan_amount]],"funded","unfunded")</f>
        <v>funded</v>
      </c>
      <c r="V5832" s="1" t="str">
        <f>IF(kiva_loans__muestra[[#This Row],[lender_count]]&gt;=50,"high","low")</f>
        <v>low</v>
      </c>
    </row>
    <row r="5833" spans="1:22" x14ac:dyDescent="0.25">
      <c r="A5833">
        <v>1038408</v>
      </c>
      <c r="B5833">
        <v>2000</v>
      </c>
      <c r="C5833">
        <v>2000</v>
      </c>
      <c r="D5833" s="1" t="s">
        <v>202</v>
      </c>
      <c r="E5833" s="1" t="s">
        <v>27</v>
      </c>
      <c r="F5833" s="1" t="s">
        <v>1132</v>
      </c>
      <c r="G5833" s="1" t="s">
        <v>3278</v>
      </c>
      <c r="H5833" s="1" t="s">
        <v>100</v>
      </c>
      <c r="I5833" s="1" t="s">
        <v>1180</v>
      </c>
      <c r="J5833" s="1" t="s">
        <v>101</v>
      </c>
      <c r="K5833">
        <v>1450</v>
      </c>
      <c r="L5833" s="2">
        <v>42444.223414351851</v>
      </c>
      <c r="M5833" s="2">
        <v>42426.375</v>
      </c>
      <c r="N5833" s="2">
        <v>42448.136666666665</v>
      </c>
      <c r="O5833">
        <v>80</v>
      </c>
      <c r="P5833">
        <v>7</v>
      </c>
      <c r="Q5833" s="1" t="s">
        <v>80</v>
      </c>
      <c r="R5833" s="1" t="s">
        <v>24</v>
      </c>
      <c r="S5833" s="1" t="s">
        <v>35</v>
      </c>
      <c r="T5833" s="3">
        <v>42444</v>
      </c>
      <c r="U5833" s="1" t="str">
        <f>IF(kiva_loans__muestra[[#This Row],[funded_amount]]=kiva_loans__muestra[[#This Row],[loan_amount]],"funded","unfunded")</f>
        <v>funded</v>
      </c>
      <c r="V5833" s="1" t="str">
        <f>IF(kiva_loans__muestra[[#This Row],[lender_count]]&gt;=50,"high","low")</f>
        <v>low</v>
      </c>
    </row>
    <row r="5834" spans="1:22" x14ac:dyDescent="0.25">
      <c r="A5834">
        <v>1038978</v>
      </c>
      <c r="B5834">
        <v>4500</v>
      </c>
      <c r="C5834">
        <v>4500</v>
      </c>
      <c r="D5834" s="1" t="s">
        <v>137</v>
      </c>
      <c r="E5834" s="1" t="s">
        <v>27</v>
      </c>
      <c r="F5834" s="1" t="s">
        <v>10105</v>
      </c>
      <c r="G5834" s="1" t="s">
        <v>3268</v>
      </c>
      <c r="H5834" s="1" t="s">
        <v>138</v>
      </c>
      <c r="I5834" s="1" t="s">
        <v>563</v>
      </c>
      <c r="J5834" s="1" t="s">
        <v>139</v>
      </c>
      <c r="K5834">
        <v>1180</v>
      </c>
      <c r="L5834" s="2">
        <v>42444.924108796295</v>
      </c>
      <c r="M5834" s="2">
        <v>42417.375</v>
      </c>
      <c r="N5834" s="2">
        <v>42448.768518518518</v>
      </c>
      <c r="O5834">
        <v>60</v>
      </c>
      <c r="P5834">
        <v>16</v>
      </c>
      <c r="Q5834" s="1" t="s">
        <v>30</v>
      </c>
      <c r="R5834" s="1" t="s">
        <v>92</v>
      </c>
      <c r="S5834" s="1" t="s">
        <v>35</v>
      </c>
      <c r="T5834" s="3">
        <v>42444</v>
      </c>
      <c r="U5834" s="1" t="str">
        <f>IF(kiva_loans__muestra[[#This Row],[funded_amount]]=kiva_loans__muestra[[#This Row],[loan_amount]],"funded","unfunded")</f>
        <v>funded</v>
      </c>
      <c r="V5834" s="1" t="str">
        <f>IF(kiva_loans__muestra[[#This Row],[lender_count]]&gt;=50,"high","low")</f>
        <v>low</v>
      </c>
    </row>
    <row r="5835" spans="1:22" x14ac:dyDescent="0.25">
      <c r="A5835">
        <v>1038820</v>
      </c>
      <c r="B5835">
        <v>2750</v>
      </c>
      <c r="C5835">
        <v>2750</v>
      </c>
      <c r="D5835" s="1" t="s">
        <v>333</v>
      </c>
      <c r="E5835" s="1" t="s">
        <v>37</v>
      </c>
      <c r="F5835" s="1" t="s">
        <v>10106</v>
      </c>
      <c r="G5835" s="1" t="s">
        <v>3591</v>
      </c>
      <c r="H5835" s="1" t="s">
        <v>180</v>
      </c>
      <c r="I5835" s="1" t="s">
        <v>10107</v>
      </c>
      <c r="J5835" s="1" t="s">
        <v>110</v>
      </c>
      <c r="K5835">
        <v>3020</v>
      </c>
      <c r="L5835" s="2">
        <v>42444.661469907405</v>
      </c>
      <c r="M5835" s="2">
        <v>42460.375</v>
      </c>
      <c r="N5835" s="2">
        <v>42453.693032407406</v>
      </c>
      <c r="O5835">
        <v>50</v>
      </c>
      <c r="P5835">
        <v>11</v>
      </c>
      <c r="Q5835" s="1" t="s">
        <v>10108</v>
      </c>
      <c r="R5835" s="1" t="s">
        <v>157</v>
      </c>
      <c r="S5835" s="1" t="s">
        <v>25</v>
      </c>
      <c r="T5835" s="3">
        <v>42444</v>
      </c>
      <c r="U5835" s="1" t="str">
        <f>IF(kiva_loans__muestra[[#This Row],[funded_amount]]=kiva_loans__muestra[[#This Row],[loan_amount]],"funded","unfunded")</f>
        <v>funded</v>
      </c>
      <c r="V5835" s="1" t="str">
        <f>IF(kiva_loans__muestra[[#This Row],[lender_count]]&gt;=50,"high","low")</f>
        <v>low</v>
      </c>
    </row>
    <row r="5836" spans="1:22" x14ac:dyDescent="0.25">
      <c r="A5836">
        <v>1038695</v>
      </c>
      <c r="B5836">
        <v>3500</v>
      </c>
      <c r="C5836">
        <v>3500</v>
      </c>
      <c r="D5836" s="1" t="s">
        <v>333</v>
      </c>
      <c r="E5836" s="1" t="s">
        <v>37</v>
      </c>
      <c r="F5836" s="1" t="s">
        <v>10109</v>
      </c>
      <c r="G5836" s="1" t="s">
        <v>3591</v>
      </c>
      <c r="H5836" s="1" t="s">
        <v>180</v>
      </c>
      <c r="I5836" s="1" t="s">
        <v>10110</v>
      </c>
      <c r="J5836" s="1" t="s">
        <v>110</v>
      </c>
      <c r="K5836">
        <v>3020</v>
      </c>
      <c r="L5836" s="2">
        <v>42444.527337962965</v>
      </c>
      <c r="M5836" s="2">
        <v>42460.375</v>
      </c>
      <c r="N5836" s="2">
        <v>42452.639444444445</v>
      </c>
      <c r="O5836">
        <v>50</v>
      </c>
      <c r="P5836">
        <v>14</v>
      </c>
      <c r="Q5836" s="1" t="s">
        <v>30</v>
      </c>
      <c r="R5836" s="1" t="s">
        <v>209</v>
      </c>
      <c r="S5836" s="1" t="s">
        <v>25</v>
      </c>
      <c r="T5836" s="3">
        <v>42444</v>
      </c>
      <c r="U5836" s="1" t="str">
        <f>IF(kiva_loans__muestra[[#This Row],[funded_amount]]=kiva_loans__muestra[[#This Row],[loan_amount]],"funded","unfunded")</f>
        <v>funded</v>
      </c>
      <c r="V5836" s="1" t="str">
        <f>IF(kiva_loans__muestra[[#This Row],[lender_count]]&gt;=50,"high","low")</f>
        <v>low</v>
      </c>
    </row>
    <row r="5837" spans="1:22" x14ac:dyDescent="0.25">
      <c r="A5837">
        <v>1038966</v>
      </c>
      <c r="B5837">
        <v>7000</v>
      </c>
      <c r="C5837">
        <v>7000</v>
      </c>
      <c r="D5837" s="1" t="s">
        <v>169</v>
      </c>
      <c r="E5837" s="1" t="s">
        <v>46</v>
      </c>
      <c r="F5837" s="1" t="s">
        <v>10111</v>
      </c>
      <c r="G5837" s="1" t="s">
        <v>3427</v>
      </c>
      <c r="H5837" s="1" t="s">
        <v>185</v>
      </c>
      <c r="I5837" s="1" t="s">
        <v>1408</v>
      </c>
      <c r="J5837" s="1" t="s">
        <v>187</v>
      </c>
      <c r="K5837">
        <v>1540</v>
      </c>
      <c r="L5837" s="2">
        <v>42444.910219907404</v>
      </c>
      <c r="M5837" s="2">
        <v>42423.375</v>
      </c>
      <c r="N5837" s="2">
        <v>42478.684618055559</v>
      </c>
      <c r="O5837">
        <v>200</v>
      </c>
      <c r="P5837">
        <v>26</v>
      </c>
      <c r="Q5837" s="1" t="s">
        <v>10112</v>
      </c>
      <c r="R5837" s="1" t="s">
        <v>92</v>
      </c>
      <c r="S5837" s="1" t="s">
        <v>31</v>
      </c>
      <c r="T5837" s="3">
        <v>42444</v>
      </c>
      <c r="U5837" s="1" t="str">
        <f>IF(kiva_loans__muestra[[#This Row],[funded_amount]]=kiva_loans__muestra[[#This Row],[loan_amount]],"funded","unfunded")</f>
        <v>funded</v>
      </c>
      <c r="V5837" s="1" t="str">
        <f>IF(kiva_loans__muestra[[#This Row],[lender_count]]&gt;=50,"high","low")</f>
        <v>low</v>
      </c>
    </row>
    <row r="5838" spans="1:22" x14ac:dyDescent="0.25">
      <c r="A5838">
        <v>1038627</v>
      </c>
      <c r="B5838">
        <v>3250</v>
      </c>
      <c r="C5838">
        <v>3250</v>
      </c>
      <c r="D5838" s="1" t="s">
        <v>98</v>
      </c>
      <c r="E5838" s="1" t="s">
        <v>37</v>
      </c>
      <c r="F5838" s="1" t="s">
        <v>6285</v>
      </c>
      <c r="G5838" s="1" t="s">
        <v>3278</v>
      </c>
      <c r="H5838" s="1" t="s">
        <v>100</v>
      </c>
      <c r="I5838" s="1" t="s">
        <v>551</v>
      </c>
      <c r="J5838" s="1" t="s">
        <v>101</v>
      </c>
      <c r="K5838">
        <v>1450</v>
      </c>
      <c r="L5838" s="2">
        <v>42444.452546296299</v>
      </c>
      <c r="M5838" s="2">
        <v>42433.375</v>
      </c>
      <c r="N5838" s="2">
        <v>42448.659918981481</v>
      </c>
      <c r="O5838">
        <v>50</v>
      </c>
      <c r="P5838">
        <v>1</v>
      </c>
      <c r="Q5838" s="1" t="s">
        <v>30</v>
      </c>
      <c r="R5838" s="1" t="s">
        <v>24</v>
      </c>
      <c r="S5838" s="1" t="s">
        <v>35</v>
      </c>
      <c r="T5838" s="3">
        <v>42444</v>
      </c>
      <c r="U5838" s="1" t="str">
        <f>IF(kiva_loans__muestra[[#This Row],[funded_amount]]=kiva_loans__muestra[[#This Row],[loan_amount]],"funded","unfunded")</f>
        <v>funded</v>
      </c>
      <c r="V5838" s="1" t="str">
        <f>IF(kiva_loans__muestra[[#This Row],[lender_count]]&gt;=50,"high","low")</f>
        <v>low</v>
      </c>
    </row>
    <row r="5839" spans="1:22" x14ac:dyDescent="0.25">
      <c r="A5839">
        <v>1038437</v>
      </c>
      <c r="B5839">
        <v>2250</v>
      </c>
      <c r="C5839">
        <v>2250</v>
      </c>
      <c r="D5839" s="1" t="s">
        <v>66</v>
      </c>
      <c r="E5839" s="1" t="s">
        <v>66</v>
      </c>
      <c r="F5839" s="1" t="s">
        <v>10113</v>
      </c>
      <c r="G5839" s="1" t="s">
        <v>3278</v>
      </c>
      <c r="H5839" s="1" t="s">
        <v>100</v>
      </c>
      <c r="I5839" s="1" t="s">
        <v>1180</v>
      </c>
      <c r="J5839" s="1" t="s">
        <v>101</v>
      </c>
      <c r="K5839">
        <v>1450</v>
      </c>
      <c r="L5839" s="2">
        <v>42444.27071759259</v>
      </c>
      <c r="M5839" s="2">
        <v>42438.375</v>
      </c>
      <c r="N5839" s="2">
        <v>42448.721168981479</v>
      </c>
      <c r="O5839">
        <v>70</v>
      </c>
      <c r="P5839">
        <v>8</v>
      </c>
      <c r="Q5839" s="1" t="s">
        <v>40</v>
      </c>
      <c r="R5839" s="1" t="s">
        <v>24</v>
      </c>
      <c r="S5839" s="1" t="s">
        <v>35</v>
      </c>
      <c r="T5839" s="3">
        <v>42444</v>
      </c>
      <c r="U5839" s="1" t="str">
        <f>IF(kiva_loans__muestra[[#This Row],[funded_amount]]=kiva_loans__muestra[[#This Row],[loan_amount]],"funded","unfunded")</f>
        <v>funded</v>
      </c>
      <c r="V5839" s="1" t="str">
        <f>IF(kiva_loans__muestra[[#This Row],[lender_count]]&gt;=50,"high","low")</f>
        <v>low</v>
      </c>
    </row>
    <row r="5840" spans="1:22" x14ac:dyDescent="0.25">
      <c r="A5840">
        <v>1038593</v>
      </c>
      <c r="B5840">
        <v>6000</v>
      </c>
      <c r="C5840">
        <v>6000</v>
      </c>
      <c r="D5840" s="1" t="s">
        <v>158</v>
      </c>
      <c r="E5840" s="1" t="s">
        <v>27</v>
      </c>
      <c r="F5840" s="1" t="s">
        <v>1170</v>
      </c>
      <c r="G5840" s="1" t="s">
        <v>3278</v>
      </c>
      <c r="H5840" s="1" t="s">
        <v>100</v>
      </c>
      <c r="I5840" s="1" t="s">
        <v>1435</v>
      </c>
      <c r="J5840" s="1" t="s">
        <v>101</v>
      </c>
      <c r="K5840">
        <v>1450</v>
      </c>
      <c r="L5840" s="2">
        <v>42444.426770833335</v>
      </c>
      <c r="M5840" s="2">
        <v>42432.375</v>
      </c>
      <c r="N5840" s="2">
        <v>42448.68855324074</v>
      </c>
      <c r="O5840">
        <v>70</v>
      </c>
      <c r="P5840">
        <v>21</v>
      </c>
      <c r="Q5840" s="1" t="s">
        <v>80</v>
      </c>
      <c r="R5840" s="1" t="s">
        <v>24</v>
      </c>
      <c r="S5840" s="1" t="s">
        <v>35</v>
      </c>
      <c r="T5840" s="3">
        <v>42444</v>
      </c>
      <c r="U5840" s="1" t="str">
        <f>IF(kiva_loans__muestra[[#This Row],[funded_amount]]=kiva_loans__muestra[[#This Row],[loan_amount]],"funded","unfunded")</f>
        <v>funded</v>
      </c>
      <c r="V5840" s="1" t="str">
        <f>IF(kiva_loans__muestra[[#This Row],[lender_count]]&gt;=50,"high","low")</f>
        <v>low</v>
      </c>
    </row>
    <row r="5841" spans="1:22" x14ac:dyDescent="0.25">
      <c r="A5841">
        <v>1038872</v>
      </c>
      <c r="B5841">
        <v>5000</v>
      </c>
      <c r="C5841">
        <v>5000</v>
      </c>
      <c r="D5841" s="1" t="s">
        <v>58</v>
      </c>
      <c r="E5841" s="1" t="s">
        <v>27</v>
      </c>
      <c r="F5841" s="1" t="s">
        <v>10114</v>
      </c>
      <c r="G5841" s="1" t="s">
        <v>3266</v>
      </c>
      <c r="H5841" s="1" t="s">
        <v>89</v>
      </c>
      <c r="I5841" s="1" t="s">
        <v>555</v>
      </c>
      <c r="J5841" s="1" t="s">
        <v>90</v>
      </c>
      <c r="K5841">
        <v>1990</v>
      </c>
      <c r="L5841" s="2">
        <v>42444.713506944441</v>
      </c>
      <c r="M5841" s="2">
        <v>42434.375</v>
      </c>
      <c r="N5841" s="2">
        <v>42447.618275462963</v>
      </c>
      <c r="O5841">
        <v>200</v>
      </c>
      <c r="P5841">
        <v>18</v>
      </c>
      <c r="Q5841" s="1" t="s">
        <v>30</v>
      </c>
      <c r="R5841" s="1" t="s">
        <v>24</v>
      </c>
      <c r="S5841" s="1" t="s">
        <v>31</v>
      </c>
      <c r="T5841" s="3">
        <v>42444</v>
      </c>
      <c r="U5841" s="1" t="str">
        <f>IF(kiva_loans__muestra[[#This Row],[funded_amount]]=kiva_loans__muestra[[#This Row],[loan_amount]],"funded","unfunded")</f>
        <v>funded</v>
      </c>
      <c r="V5841" s="1" t="str">
        <f>IF(kiva_loans__muestra[[#This Row],[lender_count]]&gt;=50,"high","low")</f>
        <v>low</v>
      </c>
    </row>
    <row r="5842" spans="1:22" x14ac:dyDescent="0.25">
      <c r="A5842">
        <v>1039490</v>
      </c>
      <c r="B5842">
        <v>4000</v>
      </c>
      <c r="C5842">
        <v>4000</v>
      </c>
      <c r="D5842" s="1" t="s">
        <v>201</v>
      </c>
      <c r="E5842" s="1" t="s">
        <v>37</v>
      </c>
      <c r="F5842" s="1" t="s">
        <v>10115</v>
      </c>
      <c r="G5842" s="1" t="s">
        <v>3303</v>
      </c>
      <c r="H5842" s="1" t="s">
        <v>28</v>
      </c>
      <c r="I5842" s="1" t="s">
        <v>300</v>
      </c>
      <c r="J5842" s="1" t="s">
        <v>29</v>
      </c>
      <c r="K5842">
        <v>2450</v>
      </c>
      <c r="L5842" s="2">
        <v>42445.464803240742</v>
      </c>
      <c r="M5842" s="2">
        <v>42419.375</v>
      </c>
      <c r="N5842" s="2">
        <v>42450.282881944448</v>
      </c>
      <c r="O5842">
        <v>140</v>
      </c>
      <c r="P5842">
        <v>12</v>
      </c>
      <c r="Q5842" s="1" t="s">
        <v>418</v>
      </c>
      <c r="R5842" s="1" t="s">
        <v>24</v>
      </c>
      <c r="S5842" s="1" t="s">
        <v>31</v>
      </c>
      <c r="T5842" s="3">
        <v>42445</v>
      </c>
      <c r="U5842" s="1" t="str">
        <f>IF(kiva_loans__muestra[[#This Row],[funded_amount]]=kiva_loans__muestra[[#This Row],[loan_amount]],"funded","unfunded")</f>
        <v>funded</v>
      </c>
      <c r="V5842" s="1" t="str">
        <f>IF(kiva_loans__muestra[[#This Row],[lender_count]]&gt;=50,"high","low")</f>
        <v>low</v>
      </c>
    </row>
    <row r="5843" spans="1:22" x14ac:dyDescent="0.25">
      <c r="A5843">
        <v>1039140</v>
      </c>
      <c r="B5843">
        <v>4500</v>
      </c>
      <c r="C5843">
        <v>4500</v>
      </c>
      <c r="D5843" s="1" t="s">
        <v>878</v>
      </c>
      <c r="E5843" s="1" t="s">
        <v>46</v>
      </c>
      <c r="F5843" s="1" t="s">
        <v>10116</v>
      </c>
      <c r="G5843" s="1" t="s">
        <v>3284</v>
      </c>
      <c r="H5843" s="1" t="s">
        <v>189</v>
      </c>
      <c r="I5843" s="1" t="s">
        <v>289</v>
      </c>
      <c r="J5843" s="1" t="s">
        <v>207</v>
      </c>
      <c r="K5843">
        <v>2150</v>
      </c>
      <c r="L5843" s="2">
        <v>42445.210462962961</v>
      </c>
      <c r="M5843" s="2">
        <v>42417.375</v>
      </c>
      <c r="N5843" s="2">
        <v>42478.642118055555</v>
      </c>
      <c r="O5843">
        <v>140</v>
      </c>
      <c r="P5843">
        <v>17</v>
      </c>
      <c r="Q5843" s="1" t="s">
        <v>88</v>
      </c>
      <c r="R5843" s="1" t="s">
        <v>92</v>
      </c>
      <c r="S5843" s="1" t="s">
        <v>31</v>
      </c>
      <c r="T5843" s="3">
        <v>42445</v>
      </c>
      <c r="U5843" s="1" t="str">
        <f>IF(kiva_loans__muestra[[#This Row],[funded_amount]]=kiva_loans__muestra[[#This Row],[loan_amount]],"funded","unfunded")</f>
        <v>funded</v>
      </c>
      <c r="V5843" s="1" t="str">
        <f>IF(kiva_loans__muestra[[#This Row],[lender_count]]&gt;=50,"high","low")</f>
        <v>low</v>
      </c>
    </row>
    <row r="5844" spans="1:22" x14ac:dyDescent="0.25">
      <c r="A5844">
        <v>1039281</v>
      </c>
      <c r="B5844">
        <v>2250</v>
      </c>
      <c r="C5844">
        <v>2250</v>
      </c>
      <c r="D5844" s="1" t="s">
        <v>150</v>
      </c>
      <c r="E5844" s="1" t="s">
        <v>19</v>
      </c>
      <c r="F5844" s="1" t="s">
        <v>10117</v>
      </c>
      <c r="G5844" s="1" t="s">
        <v>3278</v>
      </c>
      <c r="H5844" s="1" t="s">
        <v>100</v>
      </c>
      <c r="I5844" s="1" t="s">
        <v>2713</v>
      </c>
      <c r="J5844" s="1" t="s">
        <v>101</v>
      </c>
      <c r="K5844">
        <v>1360</v>
      </c>
      <c r="L5844" s="2">
        <v>42445.310555555552</v>
      </c>
      <c r="M5844" s="2">
        <v>42424.375</v>
      </c>
      <c r="N5844" s="2">
        <v>42450.852372685185</v>
      </c>
      <c r="O5844">
        <v>140</v>
      </c>
      <c r="P5844">
        <v>7</v>
      </c>
      <c r="Q5844" s="1" t="s">
        <v>691</v>
      </c>
      <c r="R5844" s="1" t="s">
        <v>92</v>
      </c>
      <c r="S5844" s="1" t="s">
        <v>31</v>
      </c>
      <c r="T5844" s="3">
        <v>42445</v>
      </c>
      <c r="U5844" s="1" t="str">
        <f>IF(kiva_loans__muestra[[#This Row],[funded_amount]]=kiva_loans__muestra[[#This Row],[loan_amount]],"funded","unfunded")</f>
        <v>funded</v>
      </c>
      <c r="V5844" s="1" t="str">
        <f>IF(kiva_loans__muestra[[#This Row],[lender_count]]&gt;=50,"high","low")</f>
        <v>low</v>
      </c>
    </row>
    <row r="5845" spans="1:22" x14ac:dyDescent="0.25">
      <c r="A5845">
        <v>1039658</v>
      </c>
      <c r="B5845">
        <v>18000</v>
      </c>
      <c r="C5845">
        <v>18000</v>
      </c>
      <c r="D5845" s="1" t="s">
        <v>36</v>
      </c>
      <c r="E5845" s="1" t="s">
        <v>37</v>
      </c>
      <c r="F5845" s="1" t="s">
        <v>10118</v>
      </c>
      <c r="G5845" s="1" t="s">
        <v>3261</v>
      </c>
      <c r="H5845" s="1" t="s">
        <v>20</v>
      </c>
      <c r="I5845" s="1" t="s">
        <v>10119</v>
      </c>
      <c r="J5845" s="1" t="s">
        <v>22</v>
      </c>
      <c r="K5845">
        <v>4280</v>
      </c>
      <c r="L5845" s="2">
        <v>42445.634143518517</v>
      </c>
      <c r="M5845" s="2">
        <v>42418.375</v>
      </c>
      <c r="N5845" s="2">
        <v>42462.151759259257</v>
      </c>
      <c r="O5845">
        <v>140</v>
      </c>
      <c r="P5845">
        <v>54</v>
      </c>
      <c r="Q5845" s="1" t="s">
        <v>10120</v>
      </c>
      <c r="R5845" s="1" t="s">
        <v>178</v>
      </c>
      <c r="S5845" s="1" t="s">
        <v>31</v>
      </c>
      <c r="T5845" s="3">
        <v>42445</v>
      </c>
      <c r="U5845" s="1" t="str">
        <f>IF(kiva_loans__muestra[[#This Row],[funded_amount]]=kiva_loans__muestra[[#This Row],[loan_amount]],"funded","unfunded")</f>
        <v>funded</v>
      </c>
      <c r="V5845" s="1" t="str">
        <f>IF(kiva_loans__muestra[[#This Row],[lender_count]]&gt;=50,"high","low")</f>
        <v>high</v>
      </c>
    </row>
    <row r="5846" spans="1:22" x14ac:dyDescent="0.25">
      <c r="A5846">
        <v>1039213</v>
      </c>
      <c r="B5846">
        <v>16750</v>
      </c>
      <c r="C5846">
        <v>16750</v>
      </c>
      <c r="D5846" s="1" t="s">
        <v>528</v>
      </c>
      <c r="E5846" s="1" t="s">
        <v>66</v>
      </c>
      <c r="F5846" s="1" t="s">
        <v>10121</v>
      </c>
      <c r="G5846" s="1" t="s">
        <v>3284</v>
      </c>
      <c r="H5846" s="1" t="s">
        <v>189</v>
      </c>
      <c r="I5846" s="1" t="s">
        <v>349</v>
      </c>
      <c r="J5846" s="1" t="s">
        <v>207</v>
      </c>
      <c r="K5846">
        <v>630</v>
      </c>
      <c r="L5846" s="2">
        <v>42445.262604166666</v>
      </c>
      <c r="M5846" s="2">
        <v>42438.375</v>
      </c>
      <c r="N5846" s="2">
        <v>42447.832002314812</v>
      </c>
      <c r="O5846">
        <v>140</v>
      </c>
      <c r="P5846">
        <v>62</v>
      </c>
      <c r="Q5846" s="1" t="s">
        <v>198</v>
      </c>
      <c r="R5846" s="1" t="s">
        <v>24</v>
      </c>
      <c r="S5846" s="1" t="s">
        <v>31</v>
      </c>
      <c r="T5846" s="3">
        <v>42445</v>
      </c>
      <c r="U5846" s="1" t="str">
        <f>IF(kiva_loans__muestra[[#This Row],[funded_amount]]=kiva_loans__muestra[[#This Row],[loan_amount]],"funded","unfunded")</f>
        <v>funded</v>
      </c>
      <c r="V5846" s="1" t="str">
        <f>IF(kiva_loans__muestra[[#This Row],[lender_count]]&gt;=50,"high","low")</f>
        <v>high</v>
      </c>
    </row>
    <row r="5847" spans="1:22" x14ac:dyDescent="0.25">
      <c r="A5847">
        <v>1039246</v>
      </c>
      <c r="B5847">
        <v>6500</v>
      </c>
      <c r="C5847">
        <v>6500</v>
      </c>
      <c r="D5847" s="1" t="s">
        <v>45</v>
      </c>
      <c r="E5847" s="1" t="s">
        <v>46</v>
      </c>
      <c r="F5847" s="1" t="s">
        <v>10122</v>
      </c>
      <c r="G5847" s="1" t="s">
        <v>3278</v>
      </c>
      <c r="H5847" s="1" t="s">
        <v>100</v>
      </c>
      <c r="I5847" s="1" t="s">
        <v>494</v>
      </c>
      <c r="J5847" s="1" t="s">
        <v>101</v>
      </c>
      <c r="K5847">
        <v>1440</v>
      </c>
      <c r="L5847" s="2">
        <v>42445.276342592595</v>
      </c>
      <c r="M5847" s="2">
        <v>42438.375</v>
      </c>
      <c r="N5847" s="2">
        <v>42449.788113425922</v>
      </c>
      <c r="O5847">
        <v>70</v>
      </c>
      <c r="P5847">
        <v>26</v>
      </c>
      <c r="Q5847" s="1" t="s">
        <v>369</v>
      </c>
      <c r="R5847" s="1" t="s">
        <v>24</v>
      </c>
      <c r="S5847" s="1" t="s">
        <v>35</v>
      </c>
      <c r="T5847" s="3">
        <v>42445</v>
      </c>
      <c r="U5847" s="1" t="str">
        <f>IF(kiva_loans__muestra[[#This Row],[funded_amount]]=kiva_loans__muestra[[#This Row],[loan_amount]],"funded","unfunded")</f>
        <v>funded</v>
      </c>
      <c r="V5847" s="1" t="str">
        <f>IF(kiva_loans__muestra[[#This Row],[lender_count]]&gt;=50,"high","low")</f>
        <v>low</v>
      </c>
    </row>
    <row r="5848" spans="1:22" x14ac:dyDescent="0.25">
      <c r="A5848">
        <v>1039079</v>
      </c>
      <c r="B5848">
        <v>14250</v>
      </c>
      <c r="C5848">
        <v>14250</v>
      </c>
      <c r="D5848" s="1" t="s">
        <v>46</v>
      </c>
      <c r="E5848" s="1" t="s">
        <v>46</v>
      </c>
      <c r="F5848" s="1" t="s">
        <v>10123</v>
      </c>
      <c r="G5848" s="1" t="s">
        <v>3276</v>
      </c>
      <c r="H5848" s="1" t="s">
        <v>225</v>
      </c>
      <c r="I5848" s="1" t="s">
        <v>694</v>
      </c>
      <c r="J5848" s="1" t="s">
        <v>90</v>
      </c>
      <c r="K5848">
        <v>1370</v>
      </c>
      <c r="L5848" s="2">
        <v>42445.106527777774</v>
      </c>
      <c r="M5848" s="2">
        <v>42419.375</v>
      </c>
      <c r="N5848" s="2">
        <v>42449.721122685187</v>
      </c>
      <c r="O5848">
        <v>70</v>
      </c>
      <c r="P5848">
        <v>26</v>
      </c>
      <c r="Q5848" s="1" t="s">
        <v>369</v>
      </c>
      <c r="R5848" s="1" t="s">
        <v>24</v>
      </c>
      <c r="S5848" s="1" t="s">
        <v>35</v>
      </c>
      <c r="T5848" s="3">
        <v>42445</v>
      </c>
      <c r="U5848" s="1" t="str">
        <f>IF(kiva_loans__muestra[[#This Row],[funded_amount]]=kiva_loans__muestra[[#This Row],[loan_amount]],"funded","unfunded")</f>
        <v>funded</v>
      </c>
      <c r="V5848" s="1" t="str">
        <f>IF(kiva_loans__muestra[[#This Row],[lender_count]]&gt;=50,"high","low")</f>
        <v>low</v>
      </c>
    </row>
    <row r="5849" spans="1:22" x14ac:dyDescent="0.25">
      <c r="A5849">
        <v>1039423</v>
      </c>
      <c r="B5849">
        <v>7250</v>
      </c>
      <c r="C5849">
        <v>7250</v>
      </c>
      <c r="D5849" s="1" t="s">
        <v>37</v>
      </c>
      <c r="E5849" s="1" t="s">
        <v>37</v>
      </c>
      <c r="F5849" s="1" t="s">
        <v>2149</v>
      </c>
      <c r="G5849" s="1" t="s">
        <v>3263</v>
      </c>
      <c r="H5849" s="1" t="s">
        <v>33</v>
      </c>
      <c r="I5849" s="1" t="s">
        <v>1513</v>
      </c>
      <c r="J5849" s="1" t="s">
        <v>34</v>
      </c>
      <c r="K5849">
        <v>2020</v>
      </c>
      <c r="L5849" s="2">
        <v>42445.424537037034</v>
      </c>
      <c r="M5849" s="2">
        <v>42462.375</v>
      </c>
      <c r="N5849" s="2">
        <v>42449.920162037037</v>
      </c>
      <c r="O5849">
        <v>90</v>
      </c>
      <c r="P5849">
        <v>10</v>
      </c>
      <c r="Q5849" s="1" t="s">
        <v>40</v>
      </c>
      <c r="R5849" s="1" t="s">
        <v>10124</v>
      </c>
      <c r="S5849" s="1" t="s">
        <v>25</v>
      </c>
      <c r="T5849" s="3">
        <v>42445</v>
      </c>
      <c r="U5849" s="1" t="str">
        <f>IF(kiva_loans__muestra[[#This Row],[funded_amount]]=kiva_loans__muestra[[#This Row],[loan_amount]],"funded","unfunded")</f>
        <v>funded</v>
      </c>
      <c r="V5849" s="1" t="str">
        <f>IF(kiva_loans__muestra[[#This Row],[lender_count]]&gt;=50,"high","low")</f>
        <v>low</v>
      </c>
    </row>
    <row r="5850" spans="1:22" x14ac:dyDescent="0.25">
      <c r="A5850">
        <v>1039718</v>
      </c>
      <c r="B5850">
        <v>5750</v>
      </c>
      <c r="C5850">
        <v>5750</v>
      </c>
      <c r="D5850" s="1" t="s">
        <v>64</v>
      </c>
      <c r="E5850" s="1" t="s">
        <v>37</v>
      </c>
      <c r="F5850" s="1" t="s">
        <v>10125</v>
      </c>
      <c r="G5850" s="1" t="s">
        <v>3591</v>
      </c>
      <c r="H5850" s="1" t="s">
        <v>180</v>
      </c>
      <c r="I5850" s="1" t="s">
        <v>7135</v>
      </c>
      <c r="J5850" s="1" t="s">
        <v>110</v>
      </c>
      <c r="K5850">
        <v>3020</v>
      </c>
      <c r="L5850" s="2">
        <v>42445.706828703704</v>
      </c>
      <c r="M5850" s="2">
        <v>42460.375</v>
      </c>
      <c r="N5850" s="2">
        <v>42455.67659722222</v>
      </c>
      <c r="O5850">
        <v>50</v>
      </c>
      <c r="P5850">
        <v>15</v>
      </c>
      <c r="Q5850" s="1" t="s">
        <v>2590</v>
      </c>
      <c r="R5850" s="1" t="s">
        <v>10126</v>
      </c>
      <c r="S5850" s="1" t="s">
        <v>25</v>
      </c>
      <c r="T5850" s="3">
        <v>42445</v>
      </c>
      <c r="U5850" s="1" t="str">
        <f>IF(kiva_loans__muestra[[#This Row],[funded_amount]]=kiva_loans__muestra[[#This Row],[loan_amount]],"funded","unfunded")</f>
        <v>funded</v>
      </c>
      <c r="V5850" s="1" t="str">
        <f>IF(kiva_loans__muestra[[#This Row],[lender_count]]&gt;=50,"high","low")</f>
        <v>low</v>
      </c>
    </row>
    <row r="5851" spans="1:22" x14ac:dyDescent="0.25">
      <c r="A5851">
        <v>1039713</v>
      </c>
      <c r="B5851">
        <v>1750</v>
      </c>
      <c r="C5851">
        <v>1750</v>
      </c>
      <c r="D5851" s="1" t="s">
        <v>63</v>
      </c>
      <c r="E5851" s="1" t="s">
        <v>27</v>
      </c>
      <c r="F5851" s="1" t="s">
        <v>2271</v>
      </c>
      <c r="G5851" s="1" t="s">
        <v>3965</v>
      </c>
      <c r="H5851" s="1" t="s">
        <v>362</v>
      </c>
      <c r="I5851" s="1" t="s">
        <v>1746</v>
      </c>
      <c r="J5851" s="1" t="s">
        <v>363</v>
      </c>
      <c r="K5851">
        <v>4420</v>
      </c>
      <c r="L5851" s="2">
        <v>42445.700891203705</v>
      </c>
      <c r="M5851" s="2">
        <v>42426.375</v>
      </c>
      <c r="N5851" s="2">
        <v>42455.099108796298</v>
      </c>
      <c r="O5851">
        <v>80</v>
      </c>
      <c r="P5851">
        <v>7</v>
      </c>
      <c r="Q5851" s="1" t="s">
        <v>67</v>
      </c>
      <c r="R5851" s="1" t="s">
        <v>24</v>
      </c>
      <c r="S5851" s="1" t="s">
        <v>31</v>
      </c>
      <c r="T5851" s="3">
        <v>42445</v>
      </c>
      <c r="U5851" s="1" t="str">
        <f>IF(kiva_loans__muestra[[#This Row],[funded_amount]]=kiva_loans__muestra[[#This Row],[loan_amount]],"funded","unfunded")</f>
        <v>funded</v>
      </c>
      <c r="V5851" s="1" t="str">
        <f>IF(kiva_loans__muestra[[#This Row],[lender_count]]&gt;=50,"high","low")</f>
        <v>low</v>
      </c>
    </row>
    <row r="5852" spans="1:22" x14ac:dyDescent="0.25">
      <c r="A5852">
        <v>1039205</v>
      </c>
      <c r="B5852">
        <v>3000</v>
      </c>
      <c r="C5852">
        <v>3000</v>
      </c>
      <c r="D5852" s="1" t="s">
        <v>46</v>
      </c>
      <c r="E5852" s="1" t="s">
        <v>46</v>
      </c>
      <c r="F5852" s="1" t="s">
        <v>10127</v>
      </c>
      <c r="G5852" s="1" t="s">
        <v>3278</v>
      </c>
      <c r="H5852" s="1" t="s">
        <v>100</v>
      </c>
      <c r="I5852" s="1" t="s">
        <v>1860</v>
      </c>
      <c r="J5852" s="1" t="s">
        <v>101</v>
      </c>
      <c r="K5852">
        <v>1250</v>
      </c>
      <c r="L5852" s="2">
        <v>42445.254259259258</v>
      </c>
      <c r="M5852" s="2">
        <v>42432.375</v>
      </c>
      <c r="N5852" s="2">
        <v>42451.334861111114</v>
      </c>
      <c r="O5852">
        <v>80</v>
      </c>
      <c r="P5852">
        <v>11</v>
      </c>
      <c r="Q5852" s="1" t="s">
        <v>67</v>
      </c>
      <c r="R5852" s="1" t="s">
        <v>24</v>
      </c>
      <c r="S5852" s="1" t="s">
        <v>35</v>
      </c>
      <c r="T5852" s="3">
        <v>42445</v>
      </c>
      <c r="U5852" s="1" t="str">
        <f>IF(kiva_loans__muestra[[#This Row],[funded_amount]]=kiva_loans__muestra[[#This Row],[loan_amount]],"funded","unfunded")</f>
        <v>funded</v>
      </c>
      <c r="V5852" s="1" t="str">
        <f>IF(kiva_loans__muestra[[#This Row],[lender_count]]&gt;=50,"high","low")</f>
        <v>low</v>
      </c>
    </row>
    <row r="5853" spans="1:22" x14ac:dyDescent="0.25">
      <c r="A5853">
        <v>1039291</v>
      </c>
      <c r="B5853">
        <v>7750</v>
      </c>
      <c r="C5853">
        <v>7750</v>
      </c>
      <c r="D5853" s="1" t="s">
        <v>161</v>
      </c>
      <c r="E5853" s="1" t="s">
        <v>37</v>
      </c>
      <c r="F5853" s="1" t="s">
        <v>10128</v>
      </c>
      <c r="G5853" s="1" t="s">
        <v>3284</v>
      </c>
      <c r="H5853" s="1" t="s">
        <v>189</v>
      </c>
      <c r="I5853" s="1" t="s">
        <v>479</v>
      </c>
      <c r="J5853" s="1" t="s">
        <v>207</v>
      </c>
      <c r="K5853">
        <v>630</v>
      </c>
      <c r="L5853" s="2">
        <v>42445.318981481483</v>
      </c>
      <c r="M5853" s="2">
        <v>42444.333333333336</v>
      </c>
      <c r="N5853" s="2">
        <v>42476.96770833333</v>
      </c>
      <c r="O5853">
        <v>140</v>
      </c>
      <c r="P5853">
        <v>30</v>
      </c>
      <c r="Q5853" s="1" t="s">
        <v>391</v>
      </c>
      <c r="R5853" s="1" t="s">
        <v>92</v>
      </c>
      <c r="S5853" s="1" t="s">
        <v>31</v>
      </c>
      <c r="T5853" s="3">
        <v>42445</v>
      </c>
      <c r="U5853" s="1" t="str">
        <f>IF(kiva_loans__muestra[[#This Row],[funded_amount]]=kiva_loans__muestra[[#This Row],[loan_amount]],"funded","unfunded")</f>
        <v>funded</v>
      </c>
      <c r="V5853" s="1" t="str">
        <f>IF(kiva_loans__muestra[[#This Row],[lender_count]]&gt;=50,"high","low")</f>
        <v>low</v>
      </c>
    </row>
    <row r="5854" spans="1:22" x14ac:dyDescent="0.25">
      <c r="A5854">
        <v>1040538</v>
      </c>
      <c r="B5854">
        <v>1000</v>
      </c>
      <c r="C5854">
        <v>1000</v>
      </c>
      <c r="D5854" s="1" t="s">
        <v>333</v>
      </c>
      <c r="E5854" s="1" t="s">
        <v>37</v>
      </c>
      <c r="F5854" s="1" t="s">
        <v>9939</v>
      </c>
      <c r="G5854" s="1" t="s">
        <v>3591</v>
      </c>
      <c r="H5854" s="1" t="s">
        <v>180</v>
      </c>
      <c r="I5854" s="1" t="s">
        <v>10129</v>
      </c>
      <c r="J5854" s="1" t="s">
        <v>110</v>
      </c>
      <c r="K5854">
        <v>3020</v>
      </c>
      <c r="L5854" s="2">
        <v>42446.866388888891</v>
      </c>
      <c r="M5854" s="2">
        <v>42460.375</v>
      </c>
      <c r="N5854" s="2">
        <v>42483.297673611109</v>
      </c>
      <c r="O5854">
        <v>50</v>
      </c>
      <c r="P5854">
        <v>4</v>
      </c>
      <c r="Q5854" s="1" t="s">
        <v>30</v>
      </c>
      <c r="R5854" s="1" t="s">
        <v>133</v>
      </c>
      <c r="S5854" s="1" t="s">
        <v>25</v>
      </c>
      <c r="T5854" s="3">
        <v>42446</v>
      </c>
      <c r="U5854" s="1" t="str">
        <f>IF(kiva_loans__muestra[[#This Row],[funded_amount]]=kiva_loans__muestra[[#This Row],[loan_amount]],"funded","unfunded")</f>
        <v>funded</v>
      </c>
      <c r="V5854" s="1" t="str">
        <f>IF(kiva_loans__muestra[[#This Row],[lender_count]]&gt;=50,"high","low")</f>
        <v>low</v>
      </c>
    </row>
    <row r="5855" spans="1:22" x14ac:dyDescent="0.25">
      <c r="A5855">
        <v>1040131</v>
      </c>
      <c r="B5855">
        <v>3000</v>
      </c>
      <c r="C5855">
        <v>3000</v>
      </c>
      <c r="D5855" s="1" t="s">
        <v>179</v>
      </c>
      <c r="E5855" s="1" t="s">
        <v>49</v>
      </c>
      <c r="F5855" s="1" t="s">
        <v>10130</v>
      </c>
      <c r="G5855" s="1" t="s">
        <v>3263</v>
      </c>
      <c r="H5855" s="1" t="s">
        <v>33</v>
      </c>
      <c r="I5855" s="1" t="s">
        <v>2186</v>
      </c>
      <c r="J5855" s="1" t="s">
        <v>34</v>
      </c>
      <c r="K5855">
        <v>1330</v>
      </c>
      <c r="L5855" s="2">
        <v>42446.378611111111</v>
      </c>
      <c r="M5855" s="2">
        <v>42444.333333333336</v>
      </c>
      <c r="N5855" s="2">
        <v>42451.5080787037</v>
      </c>
      <c r="O5855">
        <v>80</v>
      </c>
      <c r="P5855">
        <v>8</v>
      </c>
      <c r="Q5855" s="1" t="s">
        <v>691</v>
      </c>
      <c r="R5855" s="1" t="s">
        <v>24</v>
      </c>
      <c r="S5855" s="1" t="s">
        <v>31</v>
      </c>
      <c r="T5855" s="3">
        <v>42446</v>
      </c>
      <c r="U5855" s="1" t="str">
        <f>IF(kiva_loans__muestra[[#This Row],[funded_amount]]=kiva_loans__muestra[[#This Row],[loan_amount]],"funded","unfunded")</f>
        <v>funded</v>
      </c>
      <c r="V5855" s="1" t="str">
        <f>IF(kiva_loans__muestra[[#This Row],[lender_count]]&gt;=50,"high","low")</f>
        <v>low</v>
      </c>
    </row>
    <row r="5856" spans="1:22" x14ac:dyDescent="0.25">
      <c r="A5856">
        <v>1040269</v>
      </c>
      <c r="B5856">
        <v>5250</v>
      </c>
      <c r="C5856">
        <v>5250</v>
      </c>
      <c r="D5856" s="1" t="s">
        <v>311</v>
      </c>
      <c r="E5856" s="1" t="s">
        <v>37</v>
      </c>
      <c r="F5856" s="1" t="s">
        <v>10131</v>
      </c>
      <c r="G5856" s="1" t="s">
        <v>3591</v>
      </c>
      <c r="H5856" s="1" t="s">
        <v>180</v>
      </c>
      <c r="I5856" s="1" t="s">
        <v>2912</v>
      </c>
      <c r="J5856" s="1" t="s">
        <v>110</v>
      </c>
      <c r="K5856">
        <v>4380</v>
      </c>
      <c r="L5856" s="2">
        <v>42446.502766203703</v>
      </c>
      <c r="M5856" s="2">
        <v>42419.375</v>
      </c>
      <c r="N5856" s="2">
        <v>42482.461782407408</v>
      </c>
      <c r="O5856">
        <v>100</v>
      </c>
      <c r="P5856">
        <v>21</v>
      </c>
      <c r="Q5856" s="1" t="s">
        <v>10132</v>
      </c>
      <c r="R5856" s="1" t="s">
        <v>550</v>
      </c>
      <c r="S5856" s="1" t="s">
        <v>25</v>
      </c>
      <c r="T5856" s="3">
        <v>42446</v>
      </c>
      <c r="U5856" s="1" t="str">
        <f>IF(kiva_loans__muestra[[#This Row],[funded_amount]]=kiva_loans__muestra[[#This Row],[loan_amount]],"funded","unfunded")</f>
        <v>funded</v>
      </c>
      <c r="V5856" s="1" t="str">
        <f>IF(kiva_loans__muestra[[#This Row],[lender_count]]&gt;=50,"high","low")</f>
        <v>low</v>
      </c>
    </row>
    <row r="5857" spans="1:22" x14ac:dyDescent="0.25">
      <c r="A5857">
        <v>1040488</v>
      </c>
      <c r="B5857">
        <v>3250</v>
      </c>
      <c r="C5857">
        <v>3250</v>
      </c>
      <c r="D5857" s="1" t="s">
        <v>273</v>
      </c>
      <c r="E5857" s="1" t="s">
        <v>104</v>
      </c>
      <c r="F5857" s="1" t="s">
        <v>10133</v>
      </c>
      <c r="G5857" s="1" t="s">
        <v>3317</v>
      </c>
      <c r="H5857" s="1" t="s">
        <v>85</v>
      </c>
      <c r="I5857" s="1" t="s">
        <v>30</v>
      </c>
      <c r="J5857" s="1" t="s">
        <v>90</v>
      </c>
      <c r="K5857">
        <v>2790</v>
      </c>
      <c r="L5857" s="2">
        <v>42446.768194444441</v>
      </c>
      <c r="M5857" s="2">
        <v>42444.333333333336</v>
      </c>
      <c r="N5857" s="2">
        <v>42450.851759259262</v>
      </c>
      <c r="O5857">
        <v>200</v>
      </c>
      <c r="P5857">
        <v>13</v>
      </c>
      <c r="Q5857" s="1" t="s">
        <v>1285</v>
      </c>
      <c r="R5857" s="1" t="s">
        <v>92</v>
      </c>
      <c r="S5857" s="1" t="s">
        <v>35</v>
      </c>
      <c r="T5857" s="3">
        <v>42446</v>
      </c>
      <c r="U5857" s="1" t="str">
        <f>IF(kiva_loans__muestra[[#This Row],[funded_amount]]=kiva_loans__muestra[[#This Row],[loan_amount]],"funded","unfunded")</f>
        <v>funded</v>
      </c>
      <c r="V5857" s="1" t="str">
        <f>IF(kiva_loans__muestra[[#This Row],[lender_count]]&gt;=50,"high","low")</f>
        <v>low</v>
      </c>
    </row>
    <row r="5858" spans="1:22" x14ac:dyDescent="0.25">
      <c r="A5858">
        <v>1039999</v>
      </c>
      <c r="B5858">
        <v>3250</v>
      </c>
      <c r="C5858">
        <v>3250</v>
      </c>
      <c r="D5858" s="1" t="s">
        <v>37</v>
      </c>
      <c r="E5858" s="1" t="s">
        <v>37</v>
      </c>
      <c r="F5858" s="1" t="s">
        <v>10134</v>
      </c>
      <c r="G5858" s="1" t="s">
        <v>3284</v>
      </c>
      <c r="H5858" s="1" t="s">
        <v>189</v>
      </c>
      <c r="I5858" s="1" t="s">
        <v>1109</v>
      </c>
      <c r="J5858" s="1" t="s">
        <v>207</v>
      </c>
      <c r="K5858">
        <v>630</v>
      </c>
      <c r="L5858" s="2">
        <v>42446.272858796299</v>
      </c>
      <c r="M5858" s="2">
        <v>42445.333333333336</v>
      </c>
      <c r="N5858" s="2">
        <v>42447.263229166667</v>
      </c>
      <c r="O5858">
        <v>120</v>
      </c>
      <c r="P5858">
        <v>9</v>
      </c>
      <c r="Q5858" s="1" t="s">
        <v>30</v>
      </c>
      <c r="R5858" s="1" t="s">
        <v>24</v>
      </c>
      <c r="S5858" s="1" t="s">
        <v>31</v>
      </c>
      <c r="T5858" s="3">
        <v>42446</v>
      </c>
      <c r="U5858" s="1" t="str">
        <f>IF(kiva_loans__muestra[[#This Row],[funded_amount]]=kiva_loans__muestra[[#This Row],[loan_amount]],"funded","unfunded")</f>
        <v>funded</v>
      </c>
      <c r="V5858" s="1" t="str">
        <f>IF(kiva_loans__muestra[[#This Row],[lender_count]]&gt;=50,"high","low")</f>
        <v>low</v>
      </c>
    </row>
    <row r="5859" spans="1:22" x14ac:dyDescent="0.25">
      <c r="A5859">
        <v>1040582</v>
      </c>
      <c r="B5859">
        <v>6000</v>
      </c>
      <c r="C5859">
        <v>6000</v>
      </c>
      <c r="D5859" s="1" t="s">
        <v>37</v>
      </c>
      <c r="E5859" s="1" t="s">
        <v>37</v>
      </c>
      <c r="F5859" s="1" t="s">
        <v>1126</v>
      </c>
      <c r="G5859" s="1" t="s">
        <v>3276</v>
      </c>
      <c r="H5859" s="1" t="s">
        <v>225</v>
      </c>
      <c r="I5859" s="1" t="s">
        <v>430</v>
      </c>
      <c r="J5859" s="1" t="s">
        <v>90</v>
      </c>
      <c r="K5859">
        <v>1590</v>
      </c>
      <c r="L5859" s="2">
        <v>42446.959664351853</v>
      </c>
      <c r="M5859" s="2">
        <v>42438.375</v>
      </c>
      <c r="N5859" s="2">
        <v>42453.122800925928</v>
      </c>
      <c r="O5859">
        <v>140</v>
      </c>
      <c r="P5859">
        <v>22</v>
      </c>
      <c r="Q5859" s="1" t="s">
        <v>2726</v>
      </c>
      <c r="R5859" s="1" t="s">
        <v>24</v>
      </c>
      <c r="S5859" s="1" t="s">
        <v>25</v>
      </c>
      <c r="T5859" s="3">
        <v>42446</v>
      </c>
      <c r="U5859" s="1" t="str">
        <f>IF(kiva_loans__muestra[[#This Row],[funded_amount]]=kiva_loans__muestra[[#This Row],[loan_amount]],"funded","unfunded")</f>
        <v>funded</v>
      </c>
      <c r="V5859" s="1" t="str">
        <f>IF(kiva_loans__muestra[[#This Row],[lender_count]]&gt;=50,"high","low")</f>
        <v>low</v>
      </c>
    </row>
    <row r="5860" spans="1:22" x14ac:dyDescent="0.25">
      <c r="A5860">
        <v>1040138</v>
      </c>
      <c r="B5860">
        <v>3250</v>
      </c>
      <c r="C5860">
        <v>3250</v>
      </c>
      <c r="D5860" s="1" t="s">
        <v>98</v>
      </c>
      <c r="E5860" s="1" t="s">
        <v>37</v>
      </c>
      <c r="F5860" s="1" t="s">
        <v>1352</v>
      </c>
      <c r="G5860" s="1" t="s">
        <v>3278</v>
      </c>
      <c r="H5860" s="1" t="s">
        <v>100</v>
      </c>
      <c r="I5860" s="1" t="s">
        <v>527</v>
      </c>
      <c r="J5860" s="1" t="s">
        <v>101</v>
      </c>
      <c r="K5860">
        <v>1450</v>
      </c>
      <c r="L5860" s="2">
        <v>42446.381689814814</v>
      </c>
      <c r="M5860" s="2">
        <v>42417.375</v>
      </c>
      <c r="N5860" s="2">
        <v>42451.159907407404</v>
      </c>
      <c r="O5860">
        <v>80</v>
      </c>
      <c r="P5860">
        <v>1</v>
      </c>
      <c r="Q5860" s="1" t="s">
        <v>30</v>
      </c>
      <c r="R5860" s="1" t="s">
        <v>24</v>
      </c>
      <c r="S5860" s="1" t="s">
        <v>35</v>
      </c>
      <c r="T5860" s="3">
        <v>42446</v>
      </c>
      <c r="U5860" s="1" t="str">
        <f>IF(kiva_loans__muestra[[#This Row],[funded_amount]]=kiva_loans__muestra[[#This Row],[loan_amount]],"funded","unfunded")</f>
        <v>funded</v>
      </c>
      <c r="V5860" s="1" t="str">
        <f>IF(kiva_loans__muestra[[#This Row],[lender_count]]&gt;=50,"high","low")</f>
        <v>low</v>
      </c>
    </row>
    <row r="5861" spans="1:22" x14ac:dyDescent="0.25">
      <c r="A5861">
        <v>1040091</v>
      </c>
      <c r="B5861">
        <v>6750</v>
      </c>
      <c r="C5861">
        <v>6750</v>
      </c>
      <c r="D5861" s="1" t="s">
        <v>58</v>
      </c>
      <c r="E5861" s="1" t="s">
        <v>27</v>
      </c>
      <c r="F5861" s="1" t="s">
        <v>10135</v>
      </c>
      <c r="G5861" s="1" t="s">
        <v>3303</v>
      </c>
      <c r="H5861" s="1" t="s">
        <v>28</v>
      </c>
      <c r="I5861" s="1" t="s">
        <v>282</v>
      </c>
      <c r="J5861" s="1" t="s">
        <v>29</v>
      </c>
      <c r="K5861">
        <v>2470</v>
      </c>
      <c r="L5861" s="2">
        <v>42446.35056712963</v>
      </c>
      <c r="M5861" s="2">
        <v>42444.333333333336</v>
      </c>
      <c r="N5861" s="2">
        <v>42479.763495370367</v>
      </c>
      <c r="O5861">
        <v>140</v>
      </c>
      <c r="P5861">
        <v>23</v>
      </c>
      <c r="Q5861" s="1" t="s">
        <v>80</v>
      </c>
      <c r="R5861" s="1" t="s">
        <v>24</v>
      </c>
      <c r="S5861" s="1" t="s">
        <v>31</v>
      </c>
      <c r="T5861" s="3">
        <v>42446</v>
      </c>
      <c r="U5861" s="1" t="str">
        <f>IF(kiva_loans__muestra[[#This Row],[funded_amount]]=kiva_loans__muestra[[#This Row],[loan_amount]],"funded","unfunded")</f>
        <v>funded</v>
      </c>
      <c r="V5861" s="1" t="str">
        <f>IF(kiva_loans__muestra[[#This Row],[lender_count]]&gt;=50,"high","low")</f>
        <v>low</v>
      </c>
    </row>
    <row r="5862" spans="1:22" x14ac:dyDescent="0.25">
      <c r="A5862">
        <v>1040515</v>
      </c>
      <c r="B5862">
        <v>9000</v>
      </c>
      <c r="C5862">
        <v>9000</v>
      </c>
      <c r="D5862" s="1" t="s">
        <v>201</v>
      </c>
      <c r="E5862" s="1" t="s">
        <v>37</v>
      </c>
      <c r="F5862" s="1" t="s">
        <v>10136</v>
      </c>
      <c r="G5862" s="1" t="s">
        <v>3467</v>
      </c>
      <c r="H5862" s="1" t="s">
        <v>634</v>
      </c>
      <c r="I5862" s="1" t="s">
        <v>713</v>
      </c>
      <c r="J5862" s="1" t="s">
        <v>636</v>
      </c>
      <c r="K5862">
        <v>2940</v>
      </c>
      <c r="L5862" s="2">
        <v>42446.810358796298</v>
      </c>
      <c r="M5862" s="2">
        <v>42436.375</v>
      </c>
      <c r="N5862" s="2">
        <v>42458.8825462963</v>
      </c>
      <c r="O5862">
        <v>140</v>
      </c>
      <c r="P5862">
        <v>28</v>
      </c>
      <c r="Q5862" s="1" t="s">
        <v>10137</v>
      </c>
      <c r="R5862" s="1" t="s">
        <v>92</v>
      </c>
      <c r="S5862" s="1" t="s">
        <v>31</v>
      </c>
      <c r="T5862" s="3">
        <v>42446</v>
      </c>
      <c r="U5862" s="1" t="str">
        <f>IF(kiva_loans__muestra[[#This Row],[funded_amount]]=kiva_loans__muestra[[#This Row],[loan_amount]],"funded","unfunded")</f>
        <v>funded</v>
      </c>
      <c r="V5862" s="1" t="str">
        <f>IF(kiva_loans__muestra[[#This Row],[lender_count]]&gt;=50,"high","low")</f>
        <v>low</v>
      </c>
    </row>
    <row r="5863" spans="1:22" x14ac:dyDescent="0.25">
      <c r="A5863">
        <v>1040355</v>
      </c>
      <c r="B5863">
        <v>42000</v>
      </c>
      <c r="C5863">
        <v>42000</v>
      </c>
      <c r="D5863" s="1" t="s">
        <v>202</v>
      </c>
      <c r="E5863" s="1" t="s">
        <v>27</v>
      </c>
      <c r="F5863" s="1" t="s">
        <v>10138</v>
      </c>
      <c r="G5863" s="1" t="s">
        <v>3591</v>
      </c>
      <c r="H5863" s="1" t="s">
        <v>180</v>
      </c>
      <c r="I5863" s="1" t="s">
        <v>1566</v>
      </c>
      <c r="J5863" s="1" t="s">
        <v>110</v>
      </c>
      <c r="K5863">
        <v>4380</v>
      </c>
      <c r="L5863" s="2">
        <v>42446.619652777779</v>
      </c>
      <c r="M5863" s="2">
        <v>42433.375</v>
      </c>
      <c r="N5863" s="2">
        <v>42478.840196759258</v>
      </c>
      <c r="O5863">
        <v>80</v>
      </c>
      <c r="P5863">
        <v>142</v>
      </c>
      <c r="Q5863" s="1" t="s">
        <v>10139</v>
      </c>
      <c r="R5863" s="1" t="s">
        <v>816</v>
      </c>
      <c r="S5863" s="1" t="s">
        <v>25</v>
      </c>
      <c r="T5863" s="3">
        <v>42446</v>
      </c>
      <c r="U5863" s="1" t="str">
        <f>IF(kiva_loans__muestra[[#This Row],[funded_amount]]=kiva_loans__muestra[[#This Row],[loan_amount]],"funded","unfunded")</f>
        <v>funded</v>
      </c>
      <c r="V5863" s="1" t="str">
        <f>IF(kiva_loans__muestra[[#This Row],[lender_count]]&gt;=50,"high","low")</f>
        <v>high</v>
      </c>
    </row>
    <row r="5864" spans="1:22" x14ac:dyDescent="0.25">
      <c r="A5864">
        <v>1040019</v>
      </c>
      <c r="B5864">
        <v>30750</v>
      </c>
      <c r="C5864">
        <v>30750</v>
      </c>
      <c r="D5864" s="1" t="s">
        <v>175</v>
      </c>
      <c r="E5864" s="1" t="s">
        <v>78</v>
      </c>
      <c r="F5864" s="1" t="s">
        <v>10140</v>
      </c>
      <c r="G5864" s="1" t="s">
        <v>3320</v>
      </c>
      <c r="H5864" s="1" t="s">
        <v>717</v>
      </c>
      <c r="I5864" s="1" t="s">
        <v>10141</v>
      </c>
      <c r="J5864" s="1" t="s">
        <v>719</v>
      </c>
      <c r="K5864">
        <v>1690</v>
      </c>
      <c r="L5864" s="2">
        <v>42446.286354166667</v>
      </c>
      <c r="M5864" s="2">
        <v>42429.375</v>
      </c>
      <c r="N5864" s="2">
        <v>42451.899050925924</v>
      </c>
      <c r="O5864">
        <v>800</v>
      </c>
      <c r="P5864">
        <v>83</v>
      </c>
      <c r="Q5864" s="1" t="s">
        <v>2993</v>
      </c>
      <c r="R5864" s="1" t="s">
        <v>24</v>
      </c>
      <c r="S5864" s="1" t="s">
        <v>35</v>
      </c>
      <c r="T5864" s="3">
        <v>42446</v>
      </c>
      <c r="U5864" s="1" t="str">
        <f>IF(kiva_loans__muestra[[#This Row],[funded_amount]]=kiva_loans__muestra[[#This Row],[loan_amount]],"funded","unfunded")</f>
        <v>funded</v>
      </c>
      <c r="V5864" s="1" t="str">
        <f>IF(kiva_loans__muestra[[#This Row],[lender_count]]&gt;=50,"high","low")</f>
        <v>high</v>
      </c>
    </row>
    <row r="5865" spans="1:22" x14ac:dyDescent="0.25">
      <c r="A5865">
        <v>1040219</v>
      </c>
      <c r="B5865">
        <v>5250</v>
      </c>
      <c r="C5865">
        <v>5250</v>
      </c>
      <c r="D5865" s="1" t="s">
        <v>227</v>
      </c>
      <c r="E5865" s="1" t="s">
        <v>46</v>
      </c>
      <c r="F5865" s="1" t="s">
        <v>10142</v>
      </c>
      <c r="G5865" s="1" t="s">
        <v>3305</v>
      </c>
      <c r="H5865" s="1" t="s">
        <v>571</v>
      </c>
      <c r="I5865" s="1" t="s">
        <v>10143</v>
      </c>
      <c r="J5865" s="1" t="s">
        <v>572</v>
      </c>
      <c r="K5865">
        <v>2170</v>
      </c>
      <c r="L5865" s="2">
        <v>42446.432615740741</v>
      </c>
      <c r="M5865" s="2">
        <v>42439.375</v>
      </c>
      <c r="N5865" s="2">
        <v>42456.136192129627</v>
      </c>
      <c r="O5865">
        <v>150</v>
      </c>
      <c r="P5865">
        <v>21</v>
      </c>
      <c r="Q5865" s="1" t="s">
        <v>88</v>
      </c>
      <c r="R5865" s="1" t="s">
        <v>92</v>
      </c>
      <c r="S5865" s="1" t="s">
        <v>31</v>
      </c>
      <c r="T5865" s="3">
        <v>42446</v>
      </c>
      <c r="U5865" s="1" t="str">
        <f>IF(kiva_loans__muestra[[#This Row],[funded_amount]]=kiva_loans__muestra[[#This Row],[loan_amount]],"funded","unfunded")</f>
        <v>funded</v>
      </c>
      <c r="V5865" s="1" t="str">
        <f>IF(kiva_loans__muestra[[#This Row],[lender_count]]&gt;=50,"high","low")</f>
        <v>low</v>
      </c>
    </row>
    <row r="5866" spans="1:22" x14ac:dyDescent="0.25">
      <c r="A5866">
        <v>1040393</v>
      </c>
      <c r="B5866">
        <v>2250</v>
      </c>
      <c r="C5866">
        <v>2250</v>
      </c>
      <c r="D5866" s="1" t="s">
        <v>137</v>
      </c>
      <c r="E5866" s="1" t="s">
        <v>27</v>
      </c>
      <c r="F5866" s="1" t="s">
        <v>10144</v>
      </c>
      <c r="G5866" s="1" t="s">
        <v>3547</v>
      </c>
      <c r="H5866" s="1" t="s">
        <v>274</v>
      </c>
      <c r="I5866" s="1" t="s">
        <v>1491</v>
      </c>
      <c r="J5866" s="1" t="s">
        <v>275</v>
      </c>
      <c r="K5866">
        <v>2310</v>
      </c>
      <c r="L5866" s="2">
        <v>42446.651655092595</v>
      </c>
      <c r="M5866" s="2">
        <v>42440.375</v>
      </c>
      <c r="N5866" s="2">
        <v>42451.926006944443</v>
      </c>
      <c r="O5866">
        <v>70</v>
      </c>
      <c r="P5866">
        <v>9</v>
      </c>
      <c r="Q5866" s="1" t="s">
        <v>30</v>
      </c>
      <c r="R5866" s="1" t="s">
        <v>24</v>
      </c>
      <c r="S5866" s="1" t="s">
        <v>35</v>
      </c>
      <c r="T5866" s="3">
        <v>42446</v>
      </c>
      <c r="U5866" s="1" t="str">
        <f>IF(kiva_loans__muestra[[#This Row],[funded_amount]]=kiva_loans__muestra[[#This Row],[loan_amount]],"funded","unfunded")</f>
        <v>funded</v>
      </c>
      <c r="V5866" s="1" t="str">
        <f>IF(kiva_loans__muestra[[#This Row],[lender_count]]&gt;=50,"high","low")</f>
        <v>low</v>
      </c>
    </row>
    <row r="5867" spans="1:22" x14ac:dyDescent="0.25">
      <c r="A5867">
        <v>1039950</v>
      </c>
      <c r="B5867">
        <v>4000</v>
      </c>
      <c r="C5867">
        <v>4000</v>
      </c>
      <c r="D5867" s="1" t="s">
        <v>630</v>
      </c>
      <c r="E5867" s="1" t="s">
        <v>74</v>
      </c>
      <c r="F5867" s="1" t="s">
        <v>10145</v>
      </c>
      <c r="G5867" s="1" t="s">
        <v>3284</v>
      </c>
      <c r="H5867" s="1" t="s">
        <v>189</v>
      </c>
      <c r="I5867" s="1" t="s">
        <v>594</v>
      </c>
      <c r="J5867" s="1" t="s">
        <v>207</v>
      </c>
      <c r="K5867">
        <v>1000</v>
      </c>
      <c r="L5867" s="2">
        <v>42446.236354166664</v>
      </c>
      <c r="M5867" s="2">
        <v>42426.375</v>
      </c>
      <c r="N5867" s="2">
        <v>42451.047893518517</v>
      </c>
      <c r="O5867">
        <v>140</v>
      </c>
      <c r="P5867">
        <v>9</v>
      </c>
      <c r="Q5867" s="1" t="s">
        <v>991</v>
      </c>
      <c r="R5867" s="1" t="s">
        <v>24</v>
      </c>
      <c r="S5867" s="1" t="s">
        <v>31</v>
      </c>
      <c r="T5867" s="3">
        <v>42446</v>
      </c>
      <c r="U5867" s="1" t="str">
        <f>IF(kiva_loans__muestra[[#This Row],[funded_amount]]=kiva_loans__muestra[[#This Row],[loan_amount]],"funded","unfunded")</f>
        <v>funded</v>
      </c>
      <c r="V5867" s="1" t="str">
        <f>IF(kiva_loans__muestra[[#This Row],[lender_count]]&gt;=50,"high","low")</f>
        <v>low</v>
      </c>
    </row>
    <row r="5868" spans="1:22" x14ac:dyDescent="0.25">
      <c r="A5868">
        <v>1040712</v>
      </c>
      <c r="B5868">
        <v>3750</v>
      </c>
      <c r="C5868">
        <v>3750</v>
      </c>
      <c r="D5868" s="1" t="s">
        <v>48</v>
      </c>
      <c r="E5868" s="1" t="s">
        <v>49</v>
      </c>
      <c r="F5868" s="1" t="s">
        <v>10146</v>
      </c>
      <c r="G5868" s="1" t="s">
        <v>3572</v>
      </c>
      <c r="H5868" s="1" t="s">
        <v>94</v>
      </c>
      <c r="I5868" s="1" t="s">
        <v>2871</v>
      </c>
      <c r="J5868" s="1" t="s">
        <v>96</v>
      </c>
      <c r="K5868">
        <v>3790</v>
      </c>
      <c r="L5868" s="2">
        <v>42447.338599537034</v>
      </c>
      <c r="M5868" s="2">
        <v>42419.375</v>
      </c>
      <c r="N5868" s="2">
        <v>42452.334745370368</v>
      </c>
      <c r="O5868">
        <v>90</v>
      </c>
      <c r="P5868">
        <v>9</v>
      </c>
      <c r="Q5868" s="1" t="s">
        <v>30</v>
      </c>
      <c r="R5868" s="1" t="s">
        <v>24</v>
      </c>
      <c r="S5868" s="1" t="s">
        <v>35</v>
      </c>
      <c r="T5868" s="3">
        <v>42447</v>
      </c>
      <c r="U5868" s="1" t="str">
        <f>IF(kiva_loans__muestra[[#This Row],[funded_amount]]=kiva_loans__muestra[[#This Row],[loan_amount]],"funded","unfunded")</f>
        <v>funded</v>
      </c>
      <c r="V5868" s="1" t="str">
        <f>IF(kiva_loans__muestra[[#This Row],[lender_count]]&gt;=50,"high","low")</f>
        <v>low</v>
      </c>
    </row>
    <row r="5869" spans="1:22" x14ac:dyDescent="0.25">
      <c r="A5869">
        <v>1041066</v>
      </c>
      <c r="B5869">
        <v>3000</v>
      </c>
      <c r="C5869">
        <v>3000</v>
      </c>
      <c r="D5869" s="1" t="s">
        <v>46</v>
      </c>
      <c r="E5869" s="1" t="s">
        <v>46</v>
      </c>
      <c r="F5869" s="1" t="s">
        <v>10147</v>
      </c>
      <c r="G5869" s="1" t="s">
        <v>3317</v>
      </c>
      <c r="H5869" s="1" t="s">
        <v>85</v>
      </c>
      <c r="I5869" s="1" t="s">
        <v>813</v>
      </c>
      <c r="J5869" s="1" t="s">
        <v>90</v>
      </c>
      <c r="K5869">
        <v>1760</v>
      </c>
      <c r="L5869" s="2">
        <v>42447.76489583333</v>
      </c>
      <c r="M5869" s="2">
        <v>42445.333333333336</v>
      </c>
      <c r="N5869" s="2">
        <v>42454.62903935185</v>
      </c>
      <c r="O5869">
        <v>110</v>
      </c>
      <c r="P5869">
        <v>11</v>
      </c>
      <c r="Q5869" s="1" t="s">
        <v>47</v>
      </c>
      <c r="R5869" s="1" t="s">
        <v>24</v>
      </c>
      <c r="S5869" s="1" t="s">
        <v>31</v>
      </c>
      <c r="T5869" s="3">
        <v>42447</v>
      </c>
      <c r="U5869" s="1" t="str">
        <f>IF(kiva_loans__muestra[[#This Row],[funded_amount]]=kiva_loans__muestra[[#This Row],[loan_amount]],"funded","unfunded")</f>
        <v>funded</v>
      </c>
      <c r="V5869" s="1" t="str">
        <f>IF(kiva_loans__muestra[[#This Row],[lender_count]]&gt;=50,"high","low")</f>
        <v>low</v>
      </c>
    </row>
    <row r="5870" spans="1:22" x14ac:dyDescent="0.25">
      <c r="A5870">
        <v>1040986</v>
      </c>
      <c r="B5870">
        <v>5000</v>
      </c>
      <c r="C5870">
        <v>5000</v>
      </c>
      <c r="D5870" s="1" t="s">
        <v>50</v>
      </c>
      <c r="E5870" s="1" t="s">
        <v>37</v>
      </c>
      <c r="F5870" s="1" t="s">
        <v>10148</v>
      </c>
      <c r="G5870" s="1" t="s">
        <v>3427</v>
      </c>
      <c r="H5870" s="1" t="s">
        <v>185</v>
      </c>
      <c r="I5870" s="1" t="s">
        <v>1920</v>
      </c>
      <c r="J5870" s="1" t="s">
        <v>187</v>
      </c>
      <c r="K5870">
        <v>1770</v>
      </c>
      <c r="L5870" s="2">
        <v>42447.685949074075</v>
      </c>
      <c r="M5870" s="2">
        <v>42419.375</v>
      </c>
      <c r="N5870" s="2">
        <v>42476.01425925926</v>
      </c>
      <c r="O5870">
        <v>140</v>
      </c>
      <c r="P5870">
        <v>16</v>
      </c>
      <c r="Q5870" s="1" t="s">
        <v>6337</v>
      </c>
      <c r="R5870" s="1" t="s">
        <v>92</v>
      </c>
      <c r="S5870" s="1" t="s">
        <v>25</v>
      </c>
      <c r="T5870" s="3">
        <v>42447</v>
      </c>
      <c r="U5870" s="1" t="str">
        <f>IF(kiva_loans__muestra[[#This Row],[funded_amount]]=kiva_loans__muestra[[#This Row],[loan_amount]],"funded","unfunded")</f>
        <v>funded</v>
      </c>
      <c r="V5870" s="1" t="str">
        <f>IF(kiva_loans__muestra[[#This Row],[lender_count]]&gt;=50,"high","low")</f>
        <v>low</v>
      </c>
    </row>
    <row r="5871" spans="1:22" x14ac:dyDescent="0.25">
      <c r="A5871">
        <v>1040933</v>
      </c>
      <c r="B5871">
        <v>23000</v>
      </c>
      <c r="C5871">
        <v>23000</v>
      </c>
      <c r="D5871" s="1" t="s">
        <v>32</v>
      </c>
      <c r="E5871" s="1" t="s">
        <v>32</v>
      </c>
      <c r="F5871" s="1" t="s">
        <v>10149</v>
      </c>
      <c r="G5871" s="1" t="s">
        <v>3572</v>
      </c>
      <c r="H5871" s="1" t="s">
        <v>94</v>
      </c>
      <c r="I5871" s="1" t="s">
        <v>1970</v>
      </c>
      <c r="J5871" s="1" t="s">
        <v>96</v>
      </c>
      <c r="K5871">
        <v>3790</v>
      </c>
      <c r="L5871" s="2">
        <v>42447.598807870374</v>
      </c>
      <c r="M5871" s="2">
        <v>42419.375</v>
      </c>
      <c r="N5871" s="2">
        <v>42453.04824074074</v>
      </c>
      <c r="O5871">
        <v>140</v>
      </c>
      <c r="P5871">
        <v>37</v>
      </c>
      <c r="Q5871" s="1" t="s">
        <v>10150</v>
      </c>
      <c r="R5871" s="1" t="s">
        <v>24</v>
      </c>
      <c r="S5871" s="1" t="s">
        <v>31</v>
      </c>
      <c r="T5871" s="3">
        <v>42447</v>
      </c>
      <c r="U5871" s="1" t="str">
        <f>IF(kiva_loans__muestra[[#This Row],[funded_amount]]=kiva_loans__muestra[[#This Row],[loan_amount]],"funded","unfunded")</f>
        <v>funded</v>
      </c>
      <c r="V5871" s="1" t="str">
        <f>IF(kiva_loans__muestra[[#This Row],[lender_count]]&gt;=50,"high","low")</f>
        <v>low</v>
      </c>
    </row>
    <row r="5872" spans="1:22" x14ac:dyDescent="0.25">
      <c r="A5872">
        <v>1040663</v>
      </c>
      <c r="B5872">
        <v>2750</v>
      </c>
      <c r="C5872">
        <v>2750</v>
      </c>
      <c r="D5872" s="1" t="s">
        <v>72</v>
      </c>
      <c r="E5872" s="1" t="s">
        <v>46</v>
      </c>
      <c r="F5872" s="1" t="s">
        <v>10151</v>
      </c>
      <c r="G5872" s="1" t="s">
        <v>3630</v>
      </c>
      <c r="H5872" s="1" t="s">
        <v>441</v>
      </c>
      <c r="I5872" s="1" t="s">
        <v>10152</v>
      </c>
      <c r="J5872" s="1" t="s">
        <v>442</v>
      </c>
      <c r="K5872">
        <v>2630</v>
      </c>
      <c r="L5872" s="2">
        <v>42447.231504629628</v>
      </c>
      <c r="M5872" s="2">
        <v>42474.375</v>
      </c>
      <c r="N5872" s="2">
        <v>42452.566307870373</v>
      </c>
      <c r="O5872">
        <v>40</v>
      </c>
      <c r="P5872">
        <v>10</v>
      </c>
      <c r="Q5872" s="1" t="s">
        <v>30</v>
      </c>
      <c r="R5872" s="1" t="s">
        <v>92</v>
      </c>
      <c r="S5872" s="1" t="s">
        <v>25</v>
      </c>
      <c r="T5872" s="3">
        <v>42447</v>
      </c>
      <c r="U5872" s="1" t="str">
        <f>IF(kiva_loans__muestra[[#This Row],[funded_amount]]=kiva_loans__muestra[[#This Row],[loan_amount]],"funded","unfunded")</f>
        <v>funded</v>
      </c>
      <c r="V5872" s="1" t="str">
        <f>IF(kiva_loans__muestra[[#This Row],[lender_count]]&gt;=50,"high","low")</f>
        <v>low</v>
      </c>
    </row>
    <row r="5873" spans="1:22" x14ac:dyDescent="0.25">
      <c r="A5873">
        <v>1040894</v>
      </c>
      <c r="B5873">
        <v>5500</v>
      </c>
      <c r="C5873">
        <v>5500</v>
      </c>
      <c r="D5873" s="1" t="s">
        <v>64</v>
      </c>
      <c r="E5873" s="1" t="s">
        <v>37</v>
      </c>
      <c r="F5873" s="1" t="s">
        <v>10153</v>
      </c>
      <c r="G5873" s="1" t="s">
        <v>3591</v>
      </c>
      <c r="H5873" s="1" t="s">
        <v>180</v>
      </c>
      <c r="I5873" s="1" t="s">
        <v>10154</v>
      </c>
      <c r="J5873" s="1" t="s">
        <v>110</v>
      </c>
      <c r="K5873">
        <v>3020</v>
      </c>
      <c r="L5873" s="2">
        <v>42447.550023148149</v>
      </c>
      <c r="M5873" s="2">
        <v>42460.375</v>
      </c>
      <c r="N5873" s="2">
        <v>42458.591307870367</v>
      </c>
      <c r="O5873">
        <v>50</v>
      </c>
      <c r="P5873">
        <v>19</v>
      </c>
      <c r="Q5873" s="1" t="s">
        <v>10155</v>
      </c>
      <c r="R5873" s="1" t="s">
        <v>10156</v>
      </c>
      <c r="S5873" s="1" t="s">
        <v>25</v>
      </c>
      <c r="T5873" s="3">
        <v>42447</v>
      </c>
      <c r="U5873" s="1" t="str">
        <f>IF(kiva_loans__muestra[[#This Row],[funded_amount]]=kiva_loans__muestra[[#This Row],[loan_amount]],"funded","unfunded")</f>
        <v>funded</v>
      </c>
      <c r="V5873" s="1" t="str">
        <f>IF(kiva_loans__muestra[[#This Row],[lender_count]]&gt;=50,"high","low")</f>
        <v>low</v>
      </c>
    </row>
    <row r="5874" spans="1:22" x14ac:dyDescent="0.25">
      <c r="A5874">
        <v>1041062</v>
      </c>
      <c r="B5874">
        <v>2750</v>
      </c>
      <c r="C5874">
        <v>2750</v>
      </c>
      <c r="D5874" s="1" t="s">
        <v>273</v>
      </c>
      <c r="E5874" s="1" t="s">
        <v>104</v>
      </c>
      <c r="F5874" s="1" t="s">
        <v>10157</v>
      </c>
      <c r="G5874" s="1" t="s">
        <v>3467</v>
      </c>
      <c r="H5874" s="1" t="s">
        <v>634</v>
      </c>
      <c r="I5874" s="1" t="s">
        <v>10158</v>
      </c>
      <c r="J5874" s="1" t="s">
        <v>636</v>
      </c>
      <c r="K5874">
        <v>2750</v>
      </c>
      <c r="L5874" s="2">
        <v>42447.755439814813</v>
      </c>
      <c r="M5874" s="2">
        <v>42429.375</v>
      </c>
      <c r="N5874" s="2">
        <v>42453.984016203707</v>
      </c>
      <c r="O5874">
        <v>140</v>
      </c>
      <c r="P5874">
        <v>11</v>
      </c>
      <c r="Q5874" s="1" t="s">
        <v>10159</v>
      </c>
      <c r="R5874" s="1" t="s">
        <v>92</v>
      </c>
      <c r="S5874" s="1" t="s">
        <v>31</v>
      </c>
      <c r="T5874" s="3">
        <v>42447</v>
      </c>
      <c r="U5874" s="1" t="str">
        <f>IF(kiva_loans__muestra[[#This Row],[funded_amount]]=kiva_loans__muestra[[#This Row],[loan_amount]],"funded","unfunded")</f>
        <v>funded</v>
      </c>
      <c r="V5874" s="1" t="str">
        <f>IF(kiva_loans__muestra[[#This Row],[lender_count]]&gt;=50,"high","low")</f>
        <v>low</v>
      </c>
    </row>
    <row r="5875" spans="1:22" x14ac:dyDescent="0.25">
      <c r="A5875">
        <v>1090985</v>
      </c>
      <c r="B5875">
        <v>30500</v>
      </c>
      <c r="C5875">
        <v>100000</v>
      </c>
      <c r="D5875" s="1" t="s">
        <v>113</v>
      </c>
      <c r="E5875" s="1" t="s">
        <v>46</v>
      </c>
      <c r="F5875" s="1" t="s">
        <v>10160</v>
      </c>
      <c r="G5875" s="1" t="s">
        <v>3775</v>
      </c>
      <c r="H5875" s="1" t="s">
        <v>155</v>
      </c>
      <c r="I5875" s="1" t="s">
        <v>30</v>
      </c>
      <c r="J5875" s="1" t="s">
        <v>90</v>
      </c>
      <c r="L5875" s="2">
        <v>42448.090648148151</v>
      </c>
      <c r="M5875" s="2"/>
      <c r="N5875" s="2"/>
      <c r="O5875">
        <v>360</v>
      </c>
      <c r="P5875">
        <v>58</v>
      </c>
      <c r="Q5875" s="1" t="s">
        <v>2066</v>
      </c>
      <c r="R5875" s="1" t="s">
        <v>92</v>
      </c>
      <c r="S5875" s="1" t="s">
        <v>25</v>
      </c>
      <c r="T5875" s="3">
        <v>42448</v>
      </c>
      <c r="U5875" s="1" t="str">
        <f>IF(kiva_loans__muestra[[#This Row],[funded_amount]]=kiva_loans__muestra[[#This Row],[loan_amount]],"funded","unfunded")</f>
        <v>unfunded</v>
      </c>
      <c r="V5875" s="1" t="str">
        <f>IF(kiva_loans__muestra[[#This Row],[lender_count]]&gt;=50,"high","low")</f>
        <v>high</v>
      </c>
    </row>
    <row r="5876" spans="1:22" x14ac:dyDescent="0.25">
      <c r="A5876">
        <v>1041798</v>
      </c>
      <c r="B5876">
        <v>3000</v>
      </c>
      <c r="C5876">
        <v>3000</v>
      </c>
      <c r="D5876" s="1" t="s">
        <v>245</v>
      </c>
      <c r="E5876" s="1" t="s">
        <v>32</v>
      </c>
      <c r="F5876" s="1" t="s">
        <v>10161</v>
      </c>
      <c r="G5876" s="1" t="s">
        <v>3263</v>
      </c>
      <c r="H5876" s="1" t="s">
        <v>33</v>
      </c>
      <c r="I5876" s="1" t="s">
        <v>2221</v>
      </c>
      <c r="J5876" s="1" t="s">
        <v>34</v>
      </c>
      <c r="K5876">
        <v>1330</v>
      </c>
      <c r="L5876" s="2">
        <v>42450.552754629629</v>
      </c>
      <c r="M5876" s="2">
        <v>42444.333333333336</v>
      </c>
      <c r="N5876" s="2">
        <v>42455.604247685187</v>
      </c>
      <c r="O5876">
        <v>80</v>
      </c>
      <c r="P5876">
        <v>5</v>
      </c>
      <c r="Q5876" s="1" t="s">
        <v>30</v>
      </c>
      <c r="R5876" s="1" t="s">
        <v>24</v>
      </c>
      <c r="S5876" s="1" t="s">
        <v>31</v>
      </c>
      <c r="T5876" s="3">
        <v>42450</v>
      </c>
      <c r="U5876" s="1" t="str">
        <f>IF(kiva_loans__muestra[[#This Row],[funded_amount]]=kiva_loans__muestra[[#This Row],[loan_amount]],"funded","unfunded")</f>
        <v>funded</v>
      </c>
      <c r="V5876" s="1" t="str">
        <f>IF(kiva_loans__muestra[[#This Row],[lender_count]]&gt;=50,"high","low")</f>
        <v>low</v>
      </c>
    </row>
    <row r="5877" spans="1:22" x14ac:dyDescent="0.25">
      <c r="A5877">
        <v>1041743</v>
      </c>
      <c r="B5877">
        <v>10000</v>
      </c>
      <c r="C5877">
        <v>10000</v>
      </c>
      <c r="D5877" s="1" t="s">
        <v>175</v>
      </c>
      <c r="E5877" s="1" t="s">
        <v>78</v>
      </c>
      <c r="F5877" s="1" t="s">
        <v>10162</v>
      </c>
      <c r="G5877" s="1" t="s">
        <v>3444</v>
      </c>
      <c r="H5877" s="1" t="s">
        <v>141</v>
      </c>
      <c r="I5877" s="1" t="s">
        <v>578</v>
      </c>
      <c r="J5877" s="1" t="s">
        <v>90</v>
      </c>
      <c r="K5877">
        <v>800</v>
      </c>
      <c r="L5877" s="2">
        <v>42450.487881944442</v>
      </c>
      <c r="M5877" s="2">
        <v>42420.375</v>
      </c>
      <c r="N5877" s="2">
        <v>42455.594386574077</v>
      </c>
      <c r="O5877">
        <v>220</v>
      </c>
      <c r="P5877">
        <v>27</v>
      </c>
      <c r="Q5877" s="1" t="s">
        <v>10163</v>
      </c>
      <c r="R5877" s="1" t="s">
        <v>24</v>
      </c>
      <c r="S5877" s="1" t="s">
        <v>31</v>
      </c>
      <c r="T5877" s="3">
        <v>42450</v>
      </c>
      <c r="U5877" s="1" t="str">
        <f>IF(kiva_loans__muestra[[#This Row],[funded_amount]]=kiva_loans__muestra[[#This Row],[loan_amount]],"funded","unfunded")</f>
        <v>funded</v>
      </c>
      <c r="V5877" s="1" t="str">
        <f>IF(kiva_loans__muestra[[#This Row],[lender_count]]&gt;=50,"high","low")</f>
        <v>low</v>
      </c>
    </row>
    <row r="5878" spans="1:22" x14ac:dyDescent="0.25">
      <c r="A5878">
        <v>1041722</v>
      </c>
      <c r="B5878">
        <v>9000</v>
      </c>
      <c r="C5878">
        <v>14500</v>
      </c>
      <c r="D5878" s="1" t="s">
        <v>98</v>
      </c>
      <c r="E5878" s="1" t="s">
        <v>37</v>
      </c>
      <c r="F5878" s="1" t="s">
        <v>10164</v>
      </c>
      <c r="G5878" s="1" t="s">
        <v>3320</v>
      </c>
      <c r="H5878" s="1" t="s">
        <v>717</v>
      </c>
      <c r="I5878" s="1" t="s">
        <v>2689</v>
      </c>
      <c r="J5878" s="1" t="s">
        <v>719</v>
      </c>
      <c r="K5878">
        <v>1460</v>
      </c>
      <c r="L5878" s="2">
        <v>42450.45988425926</v>
      </c>
      <c r="M5878" s="2">
        <v>42423.375</v>
      </c>
      <c r="N5878" s="2"/>
      <c r="O5878">
        <v>260</v>
      </c>
      <c r="P5878">
        <v>32</v>
      </c>
      <c r="Q5878" s="1" t="s">
        <v>1879</v>
      </c>
      <c r="R5878" s="1" t="s">
        <v>92</v>
      </c>
      <c r="S5878" s="1" t="s">
        <v>31</v>
      </c>
      <c r="T5878" s="3">
        <v>42450</v>
      </c>
      <c r="U5878" s="1" t="str">
        <f>IF(kiva_loans__muestra[[#This Row],[funded_amount]]=kiva_loans__muestra[[#This Row],[loan_amount]],"funded","unfunded")</f>
        <v>unfunded</v>
      </c>
      <c r="V5878" s="1" t="str">
        <f>IF(kiva_loans__muestra[[#This Row],[lender_count]]&gt;=50,"high","low")</f>
        <v>low</v>
      </c>
    </row>
    <row r="5879" spans="1:22" x14ac:dyDescent="0.25">
      <c r="A5879">
        <v>1041490</v>
      </c>
      <c r="B5879">
        <v>2250</v>
      </c>
      <c r="C5879">
        <v>2250</v>
      </c>
      <c r="D5879" s="1" t="s">
        <v>45</v>
      </c>
      <c r="E5879" s="1" t="s">
        <v>46</v>
      </c>
      <c r="F5879" s="1" t="s">
        <v>3076</v>
      </c>
      <c r="G5879" s="1" t="s">
        <v>3278</v>
      </c>
      <c r="H5879" s="1" t="s">
        <v>100</v>
      </c>
      <c r="I5879" s="1" t="s">
        <v>1307</v>
      </c>
      <c r="J5879" s="1" t="s">
        <v>101</v>
      </c>
      <c r="K5879">
        <v>1450</v>
      </c>
      <c r="L5879" s="2">
        <v>42450.208495370367</v>
      </c>
      <c r="M5879" s="2">
        <v>42424.375</v>
      </c>
      <c r="N5879" s="2">
        <v>42457.6091087963</v>
      </c>
      <c r="O5879">
        <v>110</v>
      </c>
      <c r="P5879">
        <v>8</v>
      </c>
      <c r="Q5879" s="1" t="s">
        <v>67</v>
      </c>
      <c r="R5879" s="1" t="s">
        <v>24</v>
      </c>
      <c r="S5879" s="1" t="s">
        <v>35</v>
      </c>
      <c r="T5879" s="3">
        <v>42450</v>
      </c>
      <c r="U5879" s="1" t="str">
        <f>IF(kiva_loans__muestra[[#This Row],[funded_amount]]=kiva_loans__muestra[[#This Row],[loan_amount]],"funded","unfunded")</f>
        <v>funded</v>
      </c>
      <c r="V5879" s="1" t="str">
        <f>IF(kiva_loans__muestra[[#This Row],[lender_count]]&gt;=50,"high","low")</f>
        <v>low</v>
      </c>
    </row>
    <row r="5880" spans="1:22" x14ac:dyDescent="0.25">
      <c r="A5880">
        <v>1041574</v>
      </c>
      <c r="B5880">
        <v>2000</v>
      </c>
      <c r="C5880">
        <v>2000</v>
      </c>
      <c r="D5880" s="1" t="s">
        <v>64</v>
      </c>
      <c r="E5880" s="1" t="s">
        <v>37</v>
      </c>
      <c r="F5880" s="1" t="s">
        <v>10165</v>
      </c>
      <c r="G5880" s="1" t="s">
        <v>3263</v>
      </c>
      <c r="H5880" s="1" t="s">
        <v>33</v>
      </c>
      <c r="I5880" s="1" t="s">
        <v>1296</v>
      </c>
      <c r="J5880" s="1" t="s">
        <v>34</v>
      </c>
      <c r="K5880">
        <v>1560</v>
      </c>
      <c r="L5880" s="2">
        <v>42450.326238425929</v>
      </c>
      <c r="M5880" s="2">
        <v>42452.333333333336</v>
      </c>
      <c r="N5880" s="2">
        <v>42456.485254629632</v>
      </c>
      <c r="O5880">
        <v>140</v>
      </c>
      <c r="P5880">
        <v>7</v>
      </c>
      <c r="Q5880" s="1" t="s">
        <v>312</v>
      </c>
      <c r="R5880" s="1" t="s">
        <v>92</v>
      </c>
      <c r="S5880" s="1" t="s">
        <v>31</v>
      </c>
      <c r="T5880" s="3">
        <v>42450</v>
      </c>
      <c r="U5880" s="1" t="str">
        <f>IF(kiva_loans__muestra[[#This Row],[funded_amount]]=kiva_loans__muestra[[#This Row],[loan_amount]],"funded","unfunded")</f>
        <v>funded</v>
      </c>
      <c r="V5880" s="1" t="str">
        <f>IF(kiva_loans__muestra[[#This Row],[lender_count]]&gt;=50,"high","low")</f>
        <v>low</v>
      </c>
    </row>
    <row r="5881" spans="1:22" x14ac:dyDescent="0.25">
      <c r="A5881">
        <v>1041599</v>
      </c>
      <c r="B5881">
        <v>3250</v>
      </c>
      <c r="C5881">
        <v>3250</v>
      </c>
      <c r="D5881" s="1" t="s">
        <v>137</v>
      </c>
      <c r="E5881" s="1" t="s">
        <v>27</v>
      </c>
      <c r="F5881" s="1" t="s">
        <v>10166</v>
      </c>
      <c r="G5881" s="1" t="s">
        <v>3261</v>
      </c>
      <c r="H5881" s="1" t="s">
        <v>20</v>
      </c>
      <c r="I5881" s="1" t="s">
        <v>1545</v>
      </c>
      <c r="J5881" s="1" t="s">
        <v>22</v>
      </c>
      <c r="K5881">
        <v>3340</v>
      </c>
      <c r="L5881" s="2">
        <v>42450.347754629627</v>
      </c>
      <c r="M5881" s="2">
        <v>42436.375</v>
      </c>
      <c r="N5881" s="2">
        <v>42472.484652777777</v>
      </c>
      <c r="O5881">
        <v>430</v>
      </c>
      <c r="P5881">
        <v>13</v>
      </c>
      <c r="Q5881" s="1" t="s">
        <v>930</v>
      </c>
      <c r="R5881" s="1" t="s">
        <v>24</v>
      </c>
      <c r="S5881" s="1" t="s">
        <v>25</v>
      </c>
      <c r="T5881" s="3">
        <v>42450</v>
      </c>
      <c r="U5881" s="1" t="str">
        <f>IF(kiva_loans__muestra[[#This Row],[funded_amount]]=kiva_loans__muestra[[#This Row],[loan_amount]],"funded","unfunded")</f>
        <v>funded</v>
      </c>
      <c r="V5881" s="1" t="str">
        <f>IF(kiva_loans__muestra[[#This Row],[lender_count]]&gt;=50,"high","low")</f>
        <v>low</v>
      </c>
    </row>
    <row r="5882" spans="1:22" x14ac:dyDescent="0.25">
      <c r="A5882">
        <v>1041729</v>
      </c>
      <c r="B5882">
        <v>49250</v>
      </c>
      <c r="C5882">
        <v>49250</v>
      </c>
      <c r="D5882" s="1" t="s">
        <v>683</v>
      </c>
      <c r="E5882" s="1" t="s">
        <v>46</v>
      </c>
      <c r="F5882" s="1" t="s">
        <v>10090</v>
      </c>
      <c r="G5882" s="1" t="s">
        <v>3263</v>
      </c>
      <c r="H5882" s="1" t="s">
        <v>33</v>
      </c>
      <c r="I5882" s="1" t="s">
        <v>1065</v>
      </c>
      <c r="J5882" s="1" t="s">
        <v>34</v>
      </c>
      <c r="K5882">
        <v>3970</v>
      </c>
      <c r="L5882" s="2">
        <v>42450.468553240738</v>
      </c>
      <c r="M5882" s="2">
        <v>42460.375</v>
      </c>
      <c r="N5882" s="2">
        <v>42459.066712962966</v>
      </c>
      <c r="O5882">
        <v>50</v>
      </c>
      <c r="P5882">
        <v>48</v>
      </c>
      <c r="Q5882" s="1" t="s">
        <v>10167</v>
      </c>
      <c r="R5882" s="1" t="s">
        <v>24</v>
      </c>
      <c r="S5882" s="1" t="s">
        <v>35</v>
      </c>
      <c r="T5882" s="3">
        <v>42450</v>
      </c>
      <c r="U5882" s="1" t="str">
        <f>IF(kiva_loans__muestra[[#This Row],[funded_amount]]=kiva_loans__muestra[[#This Row],[loan_amount]],"funded","unfunded")</f>
        <v>funded</v>
      </c>
      <c r="V5882" s="1" t="str">
        <f>IF(kiva_loans__muestra[[#This Row],[lender_count]]&gt;=50,"high","low")</f>
        <v>low</v>
      </c>
    </row>
    <row r="5883" spans="1:22" x14ac:dyDescent="0.25">
      <c r="A5883">
        <v>1041582</v>
      </c>
      <c r="B5883">
        <v>3250</v>
      </c>
      <c r="C5883">
        <v>3250</v>
      </c>
      <c r="D5883" s="1" t="s">
        <v>98</v>
      </c>
      <c r="E5883" s="1" t="s">
        <v>37</v>
      </c>
      <c r="F5883" s="1" t="s">
        <v>1431</v>
      </c>
      <c r="G5883" s="1" t="s">
        <v>3278</v>
      </c>
      <c r="H5883" s="1" t="s">
        <v>100</v>
      </c>
      <c r="I5883" s="1" t="s">
        <v>1307</v>
      </c>
      <c r="J5883" s="1" t="s">
        <v>101</v>
      </c>
      <c r="K5883">
        <v>1450</v>
      </c>
      <c r="L5883" s="2">
        <v>42450.332800925928</v>
      </c>
      <c r="M5883" s="2">
        <v>42429.375</v>
      </c>
      <c r="N5883" s="2">
        <v>42455.963900462964</v>
      </c>
      <c r="O5883">
        <v>110</v>
      </c>
      <c r="P5883">
        <v>1</v>
      </c>
      <c r="Q5883" s="1" t="s">
        <v>793</v>
      </c>
      <c r="R5883" s="1" t="s">
        <v>24</v>
      </c>
      <c r="S5883" s="1" t="s">
        <v>35</v>
      </c>
      <c r="T5883" s="3">
        <v>42450</v>
      </c>
      <c r="U5883" s="1" t="str">
        <f>IF(kiva_loans__muestra[[#This Row],[funded_amount]]=kiva_loans__muestra[[#This Row],[loan_amount]],"funded","unfunded")</f>
        <v>funded</v>
      </c>
      <c r="V5883" s="1" t="str">
        <f>IF(kiva_loans__muestra[[#This Row],[lender_count]]&gt;=50,"high","low")</f>
        <v>low</v>
      </c>
    </row>
    <row r="5884" spans="1:22" x14ac:dyDescent="0.25">
      <c r="A5884">
        <v>1041465</v>
      </c>
      <c r="B5884">
        <v>6500</v>
      </c>
      <c r="C5884">
        <v>6500</v>
      </c>
      <c r="D5884" s="1" t="s">
        <v>69</v>
      </c>
      <c r="E5884" s="1" t="s">
        <v>46</v>
      </c>
      <c r="F5884" s="1" t="s">
        <v>10168</v>
      </c>
      <c r="G5884" s="1" t="s">
        <v>3278</v>
      </c>
      <c r="H5884" s="1" t="s">
        <v>100</v>
      </c>
      <c r="I5884" s="1" t="s">
        <v>1257</v>
      </c>
      <c r="J5884" s="1" t="s">
        <v>101</v>
      </c>
      <c r="K5884">
        <v>1450</v>
      </c>
      <c r="L5884" s="2">
        <v>42450.16815972222</v>
      </c>
      <c r="M5884" s="2">
        <v>42422.375</v>
      </c>
      <c r="N5884" s="2">
        <v>42454.871967592589</v>
      </c>
      <c r="O5884">
        <v>80</v>
      </c>
      <c r="P5884">
        <v>19</v>
      </c>
      <c r="Q5884" s="1" t="s">
        <v>369</v>
      </c>
      <c r="R5884" s="1" t="s">
        <v>24</v>
      </c>
      <c r="S5884" s="1" t="s">
        <v>35</v>
      </c>
      <c r="T5884" s="3">
        <v>42450</v>
      </c>
      <c r="U5884" s="1" t="str">
        <f>IF(kiva_loans__muestra[[#This Row],[funded_amount]]=kiva_loans__muestra[[#This Row],[loan_amount]],"funded","unfunded")</f>
        <v>funded</v>
      </c>
      <c r="V5884" s="1" t="str">
        <f>IF(kiva_loans__muestra[[#This Row],[lender_count]]&gt;=50,"high","low")</f>
        <v>low</v>
      </c>
    </row>
    <row r="5885" spans="1:22" x14ac:dyDescent="0.25">
      <c r="A5885">
        <v>1041438</v>
      </c>
      <c r="B5885">
        <v>37250</v>
      </c>
      <c r="C5885">
        <v>37250</v>
      </c>
      <c r="D5885" s="1" t="s">
        <v>46</v>
      </c>
      <c r="E5885" s="1" t="s">
        <v>46</v>
      </c>
      <c r="F5885" s="1" t="s">
        <v>10169</v>
      </c>
      <c r="G5885" s="1" t="s">
        <v>3396</v>
      </c>
      <c r="H5885" s="1" t="s">
        <v>788</v>
      </c>
      <c r="I5885" s="1" t="s">
        <v>1495</v>
      </c>
      <c r="J5885" s="1" t="s">
        <v>790</v>
      </c>
      <c r="K5885">
        <v>580</v>
      </c>
      <c r="L5885" s="2">
        <v>42450.124097222222</v>
      </c>
      <c r="M5885" s="2">
        <v>42418.375</v>
      </c>
      <c r="N5885" s="2">
        <v>42454.038912037038</v>
      </c>
      <c r="O5885">
        <v>70</v>
      </c>
      <c r="P5885">
        <v>1</v>
      </c>
      <c r="Q5885" s="1" t="s">
        <v>30</v>
      </c>
      <c r="R5885" s="1" t="s">
        <v>730</v>
      </c>
      <c r="S5885" s="1" t="s">
        <v>31</v>
      </c>
      <c r="T5885" s="3">
        <v>42450</v>
      </c>
      <c r="U5885" s="1" t="str">
        <f>IF(kiva_loans__muestra[[#This Row],[funded_amount]]=kiva_loans__muestra[[#This Row],[loan_amount]],"funded","unfunded")</f>
        <v>funded</v>
      </c>
      <c r="V5885" s="1" t="str">
        <f>IF(kiva_loans__muestra[[#This Row],[lender_count]]&gt;=50,"high","low")</f>
        <v>low</v>
      </c>
    </row>
    <row r="5886" spans="1:22" x14ac:dyDescent="0.25">
      <c r="A5886">
        <v>1041767</v>
      </c>
      <c r="B5886">
        <v>3000</v>
      </c>
      <c r="C5886">
        <v>3000</v>
      </c>
      <c r="D5886" s="1" t="s">
        <v>64</v>
      </c>
      <c r="E5886" s="1" t="s">
        <v>37</v>
      </c>
      <c r="F5886" s="1" t="s">
        <v>1411</v>
      </c>
      <c r="G5886" s="1" t="s">
        <v>3263</v>
      </c>
      <c r="H5886" s="1" t="s">
        <v>33</v>
      </c>
      <c r="I5886" s="1" t="s">
        <v>1296</v>
      </c>
      <c r="J5886" s="1" t="s">
        <v>34</v>
      </c>
      <c r="K5886">
        <v>1560</v>
      </c>
      <c r="L5886" s="2">
        <v>42450.520266203705</v>
      </c>
      <c r="M5886" s="2">
        <v>42443.333333333336</v>
      </c>
      <c r="N5886" s="2">
        <v>42483.83934027778</v>
      </c>
      <c r="O5886">
        <v>140</v>
      </c>
      <c r="P5886">
        <v>12</v>
      </c>
      <c r="Q5886" s="1" t="s">
        <v>88</v>
      </c>
      <c r="R5886" s="1" t="s">
        <v>92</v>
      </c>
      <c r="S5886" s="1" t="s">
        <v>31</v>
      </c>
      <c r="T5886" s="3">
        <v>42450</v>
      </c>
      <c r="U5886" s="1" t="str">
        <f>IF(kiva_loans__muestra[[#This Row],[funded_amount]]=kiva_loans__muestra[[#This Row],[loan_amount]],"funded","unfunded")</f>
        <v>funded</v>
      </c>
      <c r="V5886" s="1" t="str">
        <f>IF(kiva_loans__muestra[[#This Row],[lender_count]]&gt;=50,"high","low")</f>
        <v>low</v>
      </c>
    </row>
    <row r="5887" spans="1:22" x14ac:dyDescent="0.25">
      <c r="A5887">
        <v>1042163</v>
      </c>
      <c r="B5887">
        <v>1750</v>
      </c>
      <c r="C5887">
        <v>1750</v>
      </c>
      <c r="D5887" s="1" t="s">
        <v>42</v>
      </c>
      <c r="E5887" s="1" t="s">
        <v>19</v>
      </c>
      <c r="F5887" s="1" t="s">
        <v>1871</v>
      </c>
      <c r="G5887" s="1" t="s">
        <v>3278</v>
      </c>
      <c r="H5887" s="1" t="s">
        <v>100</v>
      </c>
      <c r="I5887" s="1" t="s">
        <v>1250</v>
      </c>
      <c r="J5887" s="1" t="s">
        <v>101</v>
      </c>
      <c r="K5887">
        <v>1450</v>
      </c>
      <c r="L5887" s="2">
        <v>42451.194791666669</v>
      </c>
      <c r="M5887" s="2">
        <v>42432.375</v>
      </c>
      <c r="N5887" s="2">
        <v>42455.739872685182</v>
      </c>
      <c r="O5887">
        <v>70</v>
      </c>
      <c r="P5887">
        <v>7</v>
      </c>
      <c r="Q5887" s="1" t="s">
        <v>30</v>
      </c>
      <c r="R5887" s="1" t="s">
        <v>24</v>
      </c>
      <c r="S5887" s="1" t="s">
        <v>35</v>
      </c>
      <c r="T5887" s="3">
        <v>42451</v>
      </c>
      <c r="U5887" s="1" t="str">
        <f>IF(kiva_loans__muestra[[#This Row],[funded_amount]]=kiva_loans__muestra[[#This Row],[loan_amount]],"funded","unfunded")</f>
        <v>funded</v>
      </c>
      <c r="V5887" s="1" t="str">
        <f>IF(kiva_loans__muestra[[#This Row],[lender_count]]&gt;=50,"high","low")</f>
        <v>low</v>
      </c>
    </row>
    <row r="5888" spans="1:22" x14ac:dyDescent="0.25">
      <c r="A5888">
        <v>1042620</v>
      </c>
      <c r="B5888">
        <v>11750</v>
      </c>
      <c r="C5888">
        <v>11750</v>
      </c>
      <c r="D5888" s="1" t="s">
        <v>491</v>
      </c>
      <c r="E5888" s="1" t="s">
        <v>62</v>
      </c>
      <c r="F5888" s="1" t="s">
        <v>10170</v>
      </c>
      <c r="G5888" s="1" t="s">
        <v>3481</v>
      </c>
      <c r="H5888" s="1" t="s">
        <v>193</v>
      </c>
      <c r="I5888" s="1" t="s">
        <v>1022</v>
      </c>
      <c r="J5888" s="1" t="s">
        <v>194</v>
      </c>
      <c r="K5888">
        <v>2460</v>
      </c>
      <c r="L5888" s="2">
        <v>42451.698645833334</v>
      </c>
      <c r="M5888" s="2">
        <v>42427.375</v>
      </c>
      <c r="N5888" s="2">
        <v>42456.079548611109</v>
      </c>
      <c r="O5888">
        <v>140</v>
      </c>
      <c r="P5888">
        <v>43</v>
      </c>
      <c r="Q5888" s="1" t="s">
        <v>10171</v>
      </c>
      <c r="R5888" s="1" t="s">
        <v>54</v>
      </c>
      <c r="S5888" s="1" t="s">
        <v>31</v>
      </c>
      <c r="T5888" s="3">
        <v>42451</v>
      </c>
      <c r="U5888" s="1" t="str">
        <f>IF(kiva_loans__muestra[[#This Row],[funded_amount]]=kiva_loans__muestra[[#This Row],[loan_amount]],"funded","unfunded")</f>
        <v>funded</v>
      </c>
      <c r="V5888" s="1" t="str">
        <f>IF(kiva_loans__muestra[[#This Row],[lender_count]]&gt;=50,"high","low")</f>
        <v>low</v>
      </c>
    </row>
    <row r="5889" spans="1:22" x14ac:dyDescent="0.25">
      <c r="A5889">
        <v>1042120</v>
      </c>
      <c r="B5889">
        <v>4750</v>
      </c>
      <c r="C5889">
        <v>4750</v>
      </c>
      <c r="D5889" s="1" t="s">
        <v>124</v>
      </c>
      <c r="E5889" s="1" t="s">
        <v>125</v>
      </c>
      <c r="F5889" s="1" t="s">
        <v>1363</v>
      </c>
      <c r="G5889" s="1" t="s">
        <v>3322</v>
      </c>
      <c r="H5889" s="1" t="s">
        <v>126</v>
      </c>
      <c r="I5889" s="1" t="s">
        <v>1364</v>
      </c>
      <c r="J5889" s="1" t="s">
        <v>127</v>
      </c>
      <c r="K5889">
        <v>3940</v>
      </c>
      <c r="L5889" s="2">
        <v>42451.160509259258</v>
      </c>
      <c r="M5889" s="2">
        <v>42421.375</v>
      </c>
      <c r="N5889" s="2">
        <v>42456.256018518521</v>
      </c>
      <c r="O5889">
        <v>260</v>
      </c>
      <c r="P5889">
        <v>16</v>
      </c>
      <c r="Q5889" s="1" t="s">
        <v>1211</v>
      </c>
      <c r="R5889" s="1" t="s">
        <v>24</v>
      </c>
      <c r="S5889" s="1" t="s">
        <v>31</v>
      </c>
      <c r="T5889" s="3">
        <v>42451</v>
      </c>
      <c r="U5889" s="1" t="str">
        <f>IF(kiva_loans__muestra[[#This Row],[funded_amount]]=kiva_loans__muestra[[#This Row],[loan_amount]],"funded","unfunded")</f>
        <v>funded</v>
      </c>
      <c r="V5889" s="1" t="str">
        <f>IF(kiva_loans__muestra[[#This Row],[lender_count]]&gt;=50,"high","low")</f>
        <v>low</v>
      </c>
    </row>
    <row r="5890" spans="1:22" x14ac:dyDescent="0.25">
      <c r="A5890">
        <v>1042170</v>
      </c>
      <c r="B5890">
        <v>4750</v>
      </c>
      <c r="C5890">
        <v>4750</v>
      </c>
      <c r="D5890" s="1" t="s">
        <v>124</v>
      </c>
      <c r="E5890" s="1" t="s">
        <v>125</v>
      </c>
      <c r="F5890" s="1" t="s">
        <v>1363</v>
      </c>
      <c r="G5890" s="1" t="s">
        <v>3322</v>
      </c>
      <c r="H5890" s="1" t="s">
        <v>126</v>
      </c>
      <c r="I5890" s="1" t="s">
        <v>1364</v>
      </c>
      <c r="J5890" s="1" t="s">
        <v>127</v>
      </c>
      <c r="K5890">
        <v>3940</v>
      </c>
      <c r="L5890" s="2">
        <v>42451.198171296295</v>
      </c>
      <c r="M5890" s="2">
        <v>42421.375</v>
      </c>
      <c r="N5890" s="2">
        <v>42455.814479166664</v>
      </c>
      <c r="O5890">
        <v>260</v>
      </c>
      <c r="P5890">
        <v>16</v>
      </c>
      <c r="Q5890" s="1" t="s">
        <v>30</v>
      </c>
      <c r="R5890" s="1" t="s">
        <v>24</v>
      </c>
      <c r="S5890" s="1" t="s">
        <v>31</v>
      </c>
      <c r="T5890" s="3">
        <v>42451</v>
      </c>
      <c r="U5890" s="1" t="str">
        <f>IF(kiva_loans__muestra[[#This Row],[funded_amount]]=kiva_loans__muestra[[#This Row],[loan_amount]],"funded","unfunded")</f>
        <v>funded</v>
      </c>
      <c r="V5890" s="1" t="str">
        <f>IF(kiva_loans__muestra[[#This Row],[lender_count]]&gt;=50,"high","low")</f>
        <v>low</v>
      </c>
    </row>
    <row r="5891" spans="1:22" x14ac:dyDescent="0.25">
      <c r="A5891">
        <v>1042753</v>
      </c>
      <c r="B5891">
        <v>2000</v>
      </c>
      <c r="C5891">
        <v>2000</v>
      </c>
      <c r="D5891" s="1" t="s">
        <v>124</v>
      </c>
      <c r="E5891" s="1" t="s">
        <v>125</v>
      </c>
      <c r="F5891" s="1" t="s">
        <v>10172</v>
      </c>
      <c r="G5891" s="1" t="s">
        <v>3317</v>
      </c>
      <c r="H5891" s="1" t="s">
        <v>85</v>
      </c>
      <c r="I5891" s="1" t="s">
        <v>1440</v>
      </c>
      <c r="J5891" s="1" t="s">
        <v>87</v>
      </c>
      <c r="K5891">
        <v>3280</v>
      </c>
      <c r="L5891" s="2">
        <v>42451.920775462961</v>
      </c>
      <c r="M5891" s="2">
        <v>42422.375</v>
      </c>
      <c r="N5891" s="2">
        <v>42458.633530092593</v>
      </c>
      <c r="O5891">
        <v>80</v>
      </c>
      <c r="P5891">
        <v>6</v>
      </c>
      <c r="Q5891" s="1" t="s">
        <v>88</v>
      </c>
      <c r="R5891" s="1" t="s">
        <v>24</v>
      </c>
      <c r="S5891" s="1" t="s">
        <v>31</v>
      </c>
      <c r="T5891" s="3">
        <v>42451</v>
      </c>
      <c r="U5891" s="1" t="str">
        <f>IF(kiva_loans__muestra[[#This Row],[funded_amount]]=kiva_loans__muestra[[#This Row],[loan_amount]],"funded","unfunded")</f>
        <v>funded</v>
      </c>
      <c r="V5891" s="1" t="str">
        <f>IF(kiva_loans__muestra[[#This Row],[lender_count]]&gt;=50,"high","low")</f>
        <v>low</v>
      </c>
    </row>
    <row r="5892" spans="1:22" x14ac:dyDescent="0.25">
      <c r="A5892">
        <v>1042412</v>
      </c>
      <c r="B5892">
        <v>24000</v>
      </c>
      <c r="C5892">
        <v>24000</v>
      </c>
      <c r="D5892" s="1" t="s">
        <v>48</v>
      </c>
      <c r="E5892" s="1" t="s">
        <v>49</v>
      </c>
      <c r="F5892" s="1" t="s">
        <v>10173</v>
      </c>
      <c r="G5892" s="1" t="s">
        <v>3359</v>
      </c>
      <c r="H5892" s="1" t="s">
        <v>451</v>
      </c>
      <c r="I5892" s="1" t="s">
        <v>776</v>
      </c>
      <c r="J5892" s="1" t="s">
        <v>90</v>
      </c>
      <c r="K5892">
        <v>1810</v>
      </c>
      <c r="L5892" s="2">
        <v>42451.402013888888</v>
      </c>
      <c r="M5892" s="2">
        <v>42425.375</v>
      </c>
      <c r="N5892" s="2">
        <v>42485.637824074074</v>
      </c>
      <c r="O5892">
        <v>360</v>
      </c>
      <c r="P5892">
        <v>85</v>
      </c>
      <c r="Q5892" s="1" t="s">
        <v>10174</v>
      </c>
      <c r="R5892" s="1" t="s">
        <v>24</v>
      </c>
      <c r="S5892" s="1" t="s">
        <v>31</v>
      </c>
      <c r="T5892" s="3">
        <v>42451</v>
      </c>
      <c r="U5892" s="1" t="str">
        <f>IF(kiva_loans__muestra[[#This Row],[funded_amount]]=kiva_loans__muestra[[#This Row],[loan_amount]],"funded","unfunded")</f>
        <v>funded</v>
      </c>
      <c r="V5892" s="1" t="str">
        <f>IF(kiva_loans__muestra[[#This Row],[lender_count]]&gt;=50,"high","low")</f>
        <v>high</v>
      </c>
    </row>
    <row r="5893" spans="1:22" x14ac:dyDescent="0.25">
      <c r="A5893">
        <v>1042627</v>
      </c>
      <c r="B5893">
        <v>3750</v>
      </c>
      <c r="C5893">
        <v>3750</v>
      </c>
      <c r="D5893" s="1" t="s">
        <v>64</v>
      </c>
      <c r="E5893" s="1" t="s">
        <v>37</v>
      </c>
      <c r="F5893" s="1" t="s">
        <v>10175</v>
      </c>
      <c r="G5893" s="1" t="s">
        <v>3591</v>
      </c>
      <c r="H5893" s="1" t="s">
        <v>180</v>
      </c>
      <c r="I5893" s="1" t="s">
        <v>9943</v>
      </c>
      <c r="J5893" s="1" t="s">
        <v>110</v>
      </c>
      <c r="K5893">
        <v>3020</v>
      </c>
      <c r="L5893" s="2">
        <v>42451.712164351855</v>
      </c>
      <c r="M5893" s="2">
        <v>42460.375</v>
      </c>
      <c r="N5893" s="2">
        <v>42459.075185185182</v>
      </c>
      <c r="O5893">
        <v>50</v>
      </c>
      <c r="P5893">
        <v>10</v>
      </c>
      <c r="Q5893" s="1" t="s">
        <v>40</v>
      </c>
      <c r="R5893" s="1" t="s">
        <v>10176</v>
      </c>
      <c r="S5893" s="1" t="s">
        <v>25</v>
      </c>
      <c r="T5893" s="3">
        <v>42451</v>
      </c>
      <c r="U5893" s="1" t="str">
        <f>IF(kiva_loans__muestra[[#This Row],[funded_amount]]=kiva_loans__muestra[[#This Row],[loan_amount]],"funded","unfunded")</f>
        <v>funded</v>
      </c>
      <c r="V5893" s="1" t="str">
        <f>IF(kiva_loans__muestra[[#This Row],[lender_count]]&gt;=50,"high","low")</f>
        <v>low</v>
      </c>
    </row>
    <row r="5894" spans="1:22" x14ac:dyDescent="0.25">
      <c r="A5894">
        <v>1042657</v>
      </c>
      <c r="B5894">
        <v>15000</v>
      </c>
      <c r="C5894">
        <v>15000</v>
      </c>
      <c r="D5894" s="1" t="s">
        <v>161</v>
      </c>
      <c r="E5894" s="1" t="s">
        <v>37</v>
      </c>
      <c r="F5894" s="1" t="s">
        <v>10177</v>
      </c>
      <c r="G5894" s="1" t="s">
        <v>3266</v>
      </c>
      <c r="H5894" s="1" t="s">
        <v>89</v>
      </c>
      <c r="I5894" s="1" t="s">
        <v>555</v>
      </c>
      <c r="J5894" s="1" t="s">
        <v>90</v>
      </c>
      <c r="K5894">
        <v>1990</v>
      </c>
      <c r="L5894" s="2">
        <v>42451.747025462966</v>
      </c>
      <c r="M5894" s="2">
        <v>42444.333333333336</v>
      </c>
      <c r="N5894" s="2">
        <v>42481.732939814814</v>
      </c>
      <c r="O5894">
        <v>200</v>
      </c>
      <c r="P5894">
        <v>57</v>
      </c>
      <c r="Q5894" s="1" t="s">
        <v>10178</v>
      </c>
      <c r="R5894" s="1" t="s">
        <v>24</v>
      </c>
      <c r="S5894" s="1" t="s">
        <v>31</v>
      </c>
      <c r="T5894" s="3">
        <v>42451</v>
      </c>
      <c r="U5894" s="1" t="str">
        <f>IF(kiva_loans__muestra[[#This Row],[funded_amount]]=kiva_loans__muestra[[#This Row],[loan_amount]],"funded","unfunded")</f>
        <v>funded</v>
      </c>
      <c r="V5894" s="1" t="str">
        <f>IF(kiva_loans__muestra[[#This Row],[lender_count]]&gt;=50,"high","low")</f>
        <v>high</v>
      </c>
    </row>
    <row r="5895" spans="1:22" x14ac:dyDescent="0.25">
      <c r="A5895">
        <v>1042417</v>
      </c>
      <c r="B5895">
        <v>5250</v>
      </c>
      <c r="C5895">
        <v>5250</v>
      </c>
      <c r="D5895" s="1" t="s">
        <v>58</v>
      </c>
      <c r="E5895" s="1" t="s">
        <v>27</v>
      </c>
      <c r="F5895" s="1" t="s">
        <v>10179</v>
      </c>
      <c r="G5895" s="1" t="s">
        <v>3284</v>
      </c>
      <c r="H5895" s="1" t="s">
        <v>189</v>
      </c>
      <c r="I5895" s="1" t="s">
        <v>778</v>
      </c>
      <c r="J5895" s="1" t="s">
        <v>207</v>
      </c>
      <c r="K5895">
        <v>630</v>
      </c>
      <c r="L5895" s="2">
        <v>42451.409074074072</v>
      </c>
      <c r="M5895" s="2">
        <v>42446.333333333336</v>
      </c>
      <c r="N5895" s="2">
        <v>42459.805046296293</v>
      </c>
      <c r="O5895">
        <v>140</v>
      </c>
      <c r="P5895">
        <v>18</v>
      </c>
      <c r="Q5895" s="1" t="s">
        <v>10180</v>
      </c>
      <c r="R5895" s="1" t="s">
        <v>92</v>
      </c>
      <c r="S5895" s="1" t="s">
        <v>31</v>
      </c>
      <c r="T5895" s="3">
        <v>42451</v>
      </c>
      <c r="U5895" s="1" t="str">
        <f>IF(kiva_loans__muestra[[#This Row],[funded_amount]]=kiva_loans__muestra[[#This Row],[loan_amount]],"funded","unfunded")</f>
        <v>funded</v>
      </c>
      <c r="V5895" s="1" t="str">
        <f>IF(kiva_loans__muestra[[#This Row],[lender_count]]&gt;=50,"high","low")</f>
        <v>low</v>
      </c>
    </row>
    <row r="5896" spans="1:22" x14ac:dyDescent="0.25">
      <c r="A5896">
        <v>1042174</v>
      </c>
      <c r="B5896">
        <v>5500</v>
      </c>
      <c r="C5896">
        <v>5500</v>
      </c>
      <c r="D5896" s="1" t="s">
        <v>64</v>
      </c>
      <c r="E5896" s="1" t="s">
        <v>37</v>
      </c>
      <c r="F5896" s="1" t="s">
        <v>10181</v>
      </c>
      <c r="G5896" s="1" t="s">
        <v>3311</v>
      </c>
      <c r="H5896" s="1" t="s">
        <v>119</v>
      </c>
      <c r="I5896" s="1" t="s">
        <v>1571</v>
      </c>
      <c r="J5896" s="1" t="s">
        <v>270</v>
      </c>
      <c r="K5896">
        <v>2040</v>
      </c>
      <c r="L5896" s="2">
        <v>42451.201238425929</v>
      </c>
      <c r="M5896" s="2">
        <v>42424.375</v>
      </c>
      <c r="N5896" s="2">
        <v>42455.792245370372</v>
      </c>
      <c r="O5896">
        <v>200</v>
      </c>
      <c r="P5896">
        <v>9</v>
      </c>
      <c r="Q5896" s="1" t="s">
        <v>40</v>
      </c>
      <c r="R5896" s="1" t="s">
        <v>54</v>
      </c>
      <c r="S5896" s="1" t="s">
        <v>31</v>
      </c>
      <c r="T5896" s="3">
        <v>42451</v>
      </c>
      <c r="U5896" s="1" t="str">
        <f>IF(kiva_loans__muestra[[#This Row],[funded_amount]]=kiva_loans__muestra[[#This Row],[loan_amount]],"funded","unfunded")</f>
        <v>funded</v>
      </c>
      <c r="V5896" s="1" t="str">
        <f>IF(kiva_loans__muestra[[#This Row],[lender_count]]&gt;=50,"high","low")</f>
        <v>low</v>
      </c>
    </row>
    <row r="5897" spans="1:22" x14ac:dyDescent="0.25">
      <c r="A5897">
        <v>1042737</v>
      </c>
      <c r="B5897">
        <v>3500</v>
      </c>
      <c r="C5897">
        <v>3500</v>
      </c>
      <c r="D5897" s="1" t="s">
        <v>1006</v>
      </c>
      <c r="E5897" s="1" t="s">
        <v>74</v>
      </c>
      <c r="F5897" s="1" t="s">
        <v>10182</v>
      </c>
      <c r="G5897" s="1" t="s">
        <v>3427</v>
      </c>
      <c r="H5897" s="1" t="s">
        <v>185</v>
      </c>
      <c r="I5897" s="1" t="s">
        <v>2681</v>
      </c>
      <c r="J5897" s="1" t="s">
        <v>187</v>
      </c>
      <c r="K5897">
        <v>1770</v>
      </c>
      <c r="L5897" s="2">
        <v>42451.906226851854</v>
      </c>
      <c r="M5897" s="2">
        <v>42423.375</v>
      </c>
      <c r="N5897" s="2">
        <v>42458.110983796294</v>
      </c>
      <c r="O5897">
        <v>140</v>
      </c>
      <c r="P5897">
        <v>12</v>
      </c>
      <c r="Q5897" s="1" t="s">
        <v>10183</v>
      </c>
      <c r="R5897" s="1" t="s">
        <v>24</v>
      </c>
      <c r="S5897" s="1" t="s">
        <v>25</v>
      </c>
      <c r="T5897" s="3">
        <v>42451</v>
      </c>
      <c r="U5897" s="1" t="str">
        <f>IF(kiva_loans__muestra[[#This Row],[funded_amount]]=kiva_loans__muestra[[#This Row],[loan_amount]],"funded","unfunded")</f>
        <v>funded</v>
      </c>
      <c r="V5897" s="1" t="str">
        <f>IF(kiva_loans__muestra[[#This Row],[lender_count]]&gt;=50,"high","low")</f>
        <v>low</v>
      </c>
    </row>
    <row r="5898" spans="1:22" x14ac:dyDescent="0.25">
      <c r="A5898">
        <v>1042583</v>
      </c>
      <c r="B5898">
        <v>9250</v>
      </c>
      <c r="C5898">
        <v>9250</v>
      </c>
      <c r="D5898" s="1" t="s">
        <v>37</v>
      </c>
      <c r="E5898" s="1" t="s">
        <v>37</v>
      </c>
      <c r="F5898" s="1" t="s">
        <v>1939</v>
      </c>
      <c r="G5898" s="1" t="s">
        <v>3263</v>
      </c>
      <c r="H5898" s="1" t="s">
        <v>33</v>
      </c>
      <c r="I5898" s="1" t="s">
        <v>1513</v>
      </c>
      <c r="J5898" s="1" t="s">
        <v>34</v>
      </c>
      <c r="K5898">
        <v>2020</v>
      </c>
      <c r="L5898" s="2">
        <v>42451.627175925925</v>
      </c>
      <c r="M5898" s="2">
        <v>42462.375</v>
      </c>
      <c r="N5898" s="2">
        <v>42485.566064814811</v>
      </c>
      <c r="O5898">
        <v>90</v>
      </c>
      <c r="P5898">
        <v>32</v>
      </c>
      <c r="Q5898" s="1" t="s">
        <v>10184</v>
      </c>
      <c r="R5898" s="1" t="s">
        <v>10185</v>
      </c>
      <c r="S5898" s="1" t="s">
        <v>25</v>
      </c>
      <c r="T5898" s="3">
        <v>42451</v>
      </c>
      <c r="U5898" s="1" t="str">
        <f>IF(kiva_loans__muestra[[#This Row],[funded_amount]]=kiva_loans__muestra[[#This Row],[loan_amount]],"funded","unfunded")</f>
        <v>funded</v>
      </c>
      <c r="V5898" s="1" t="str">
        <f>IF(kiva_loans__muestra[[#This Row],[lender_count]]&gt;=50,"high","low")</f>
        <v>low</v>
      </c>
    </row>
    <row r="5899" spans="1:22" x14ac:dyDescent="0.25">
      <c r="A5899">
        <v>1043222</v>
      </c>
      <c r="B5899">
        <v>15000</v>
      </c>
      <c r="C5899">
        <v>15000</v>
      </c>
      <c r="D5899" s="1" t="s">
        <v>541</v>
      </c>
      <c r="E5899" s="1" t="s">
        <v>78</v>
      </c>
      <c r="F5899" s="1" t="s">
        <v>2038</v>
      </c>
      <c r="G5899" s="1" t="s">
        <v>3307</v>
      </c>
      <c r="H5899" s="1" t="s">
        <v>412</v>
      </c>
      <c r="I5899" s="1" t="s">
        <v>1185</v>
      </c>
      <c r="J5899" s="1" t="s">
        <v>413</v>
      </c>
      <c r="K5899">
        <v>1630</v>
      </c>
      <c r="L5899" s="2">
        <v>42452.486863425926</v>
      </c>
      <c r="M5899" s="2">
        <v>42438.375</v>
      </c>
      <c r="N5899" s="2">
        <v>42458.001805555556</v>
      </c>
      <c r="O5899">
        <v>80</v>
      </c>
      <c r="P5899">
        <v>26</v>
      </c>
      <c r="Q5899" s="1" t="s">
        <v>208</v>
      </c>
      <c r="R5899" s="1" t="s">
        <v>10186</v>
      </c>
      <c r="S5899" s="1" t="s">
        <v>31</v>
      </c>
      <c r="T5899" s="3">
        <v>42452</v>
      </c>
      <c r="U5899" s="1" t="str">
        <f>IF(kiva_loans__muestra[[#This Row],[funded_amount]]=kiva_loans__muestra[[#This Row],[loan_amount]],"funded","unfunded")</f>
        <v>funded</v>
      </c>
      <c r="V5899" s="1" t="str">
        <f>IF(kiva_loans__muestra[[#This Row],[lender_count]]&gt;=50,"high","low")</f>
        <v>low</v>
      </c>
    </row>
    <row r="5900" spans="1:22" x14ac:dyDescent="0.25">
      <c r="A5900">
        <v>1043504</v>
      </c>
      <c r="B5900">
        <v>30000</v>
      </c>
      <c r="C5900">
        <v>30000</v>
      </c>
      <c r="D5900" s="1" t="s">
        <v>41</v>
      </c>
      <c r="E5900" s="1" t="s">
        <v>27</v>
      </c>
      <c r="F5900" s="1" t="s">
        <v>10187</v>
      </c>
      <c r="G5900" s="1" t="s">
        <v>3333</v>
      </c>
      <c r="H5900" s="1" t="s">
        <v>241</v>
      </c>
      <c r="I5900" s="1" t="s">
        <v>2787</v>
      </c>
      <c r="J5900" s="1" t="s">
        <v>90</v>
      </c>
      <c r="K5900">
        <v>1400</v>
      </c>
      <c r="L5900" s="2">
        <v>42452.714050925926</v>
      </c>
      <c r="M5900" s="2">
        <v>42433.375</v>
      </c>
      <c r="N5900" s="2">
        <v>42485.983807870369</v>
      </c>
      <c r="O5900">
        <v>380</v>
      </c>
      <c r="P5900">
        <v>88</v>
      </c>
      <c r="Q5900" s="1" t="s">
        <v>714</v>
      </c>
      <c r="R5900" s="1" t="s">
        <v>24</v>
      </c>
      <c r="S5900" s="1" t="s">
        <v>31</v>
      </c>
      <c r="T5900" s="3">
        <v>42452</v>
      </c>
      <c r="U5900" s="1" t="str">
        <f>IF(kiva_loans__muestra[[#This Row],[funded_amount]]=kiva_loans__muestra[[#This Row],[loan_amount]],"funded","unfunded")</f>
        <v>funded</v>
      </c>
      <c r="V5900" s="1" t="str">
        <f>IF(kiva_loans__muestra[[#This Row],[lender_count]]&gt;=50,"high","low")</f>
        <v>high</v>
      </c>
    </row>
    <row r="5901" spans="1:22" x14ac:dyDescent="0.25">
      <c r="A5901">
        <v>1042937</v>
      </c>
      <c r="B5901">
        <v>4000</v>
      </c>
      <c r="C5901">
        <v>4000</v>
      </c>
      <c r="D5901" s="1" t="s">
        <v>59</v>
      </c>
      <c r="E5901" s="1" t="s">
        <v>27</v>
      </c>
      <c r="F5901" s="1" t="s">
        <v>3214</v>
      </c>
      <c r="G5901" s="1" t="s">
        <v>3263</v>
      </c>
      <c r="H5901" s="1" t="s">
        <v>33</v>
      </c>
      <c r="I5901" s="1" t="s">
        <v>1422</v>
      </c>
      <c r="J5901" s="1" t="s">
        <v>34</v>
      </c>
      <c r="K5901">
        <v>1380</v>
      </c>
      <c r="L5901" s="2">
        <v>42452.29587962963</v>
      </c>
      <c r="M5901" s="2">
        <v>42447.333333333336</v>
      </c>
      <c r="N5901" s="2">
        <v>42462.837326388886</v>
      </c>
      <c r="O5901">
        <v>140</v>
      </c>
      <c r="P5901">
        <v>3</v>
      </c>
      <c r="Q5901" s="1" t="s">
        <v>7581</v>
      </c>
      <c r="R5901" s="1" t="s">
        <v>24</v>
      </c>
      <c r="S5901" s="1" t="s">
        <v>31</v>
      </c>
      <c r="T5901" s="3">
        <v>42452</v>
      </c>
      <c r="U5901" s="1" t="str">
        <f>IF(kiva_loans__muestra[[#This Row],[funded_amount]]=kiva_loans__muestra[[#This Row],[loan_amount]],"funded","unfunded")</f>
        <v>funded</v>
      </c>
      <c r="V5901" s="1" t="str">
        <f>IF(kiva_loans__muestra[[#This Row],[lender_count]]&gt;=50,"high","low")</f>
        <v>low</v>
      </c>
    </row>
    <row r="5902" spans="1:22" x14ac:dyDescent="0.25">
      <c r="A5902">
        <v>1042873</v>
      </c>
      <c r="B5902">
        <v>2250</v>
      </c>
      <c r="C5902">
        <v>2250</v>
      </c>
      <c r="D5902" s="1" t="s">
        <v>158</v>
      </c>
      <c r="E5902" s="1" t="s">
        <v>27</v>
      </c>
      <c r="F5902" s="1" t="s">
        <v>10188</v>
      </c>
      <c r="G5902" s="1" t="s">
        <v>3278</v>
      </c>
      <c r="H5902" s="1" t="s">
        <v>100</v>
      </c>
      <c r="I5902" s="1" t="s">
        <v>1124</v>
      </c>
      <c r="J5902" s="1" t="s">
        <v>101</v>
      </c>
      <c r="K5902">
        <v>1250</v>
      </c>
      <c r="L5902" s="2">
        <v>42452.166064814817</v>
      </c>
      <c r="M5902" s="2">
        <v>42424.375</v>
      </c>
      <c r="N5902" s="2">
        <v>42465.705370370371</v>
      </c>
      <c r="O5902">
        <v>130</v>
      </c>
      <c r="P5902">
        <v>8</v>
      </c>
      <c r="Q5902" s="1" t="s">
        <v>88</v>
      </c>
      <c r="R5902" s="1" t="s">
        <v>24</v>
      </c>
      <c r="S5902" s="1" t="s">
        <v>35</v>
      </c>
      <c r="T5902" s="3">
        <v>42452</v>
      </c>
      <c r="U5902" s="1" t="str">
        <f>IF(kiva_loans__muestra[[#This Row],[funded_amount]]=kiva_loans__muestra[[#This Row],[loan_amount]],"funded","unfunded")</f>
        <v>funded</v>
      </c>
      <c r="V5902" s="1" t="str">
        <f>IF(kiva_loans__muestra[[#This Row],[lender_count]]&gt;=50,"high","low")</f>
        <v>low</v>
      </c>
    </row>
    <row r="5903" spans="1:22" x14ac:dyDescent="0.25">
      <c r="A5903">
        <v>1043309</v>
      </c>
      <c r="B5903">
        <v>10000</v>
      </c>
      <c r="C5903">
        <v>10000</v>
      </c>
      <c r="D5903" s="1" t="s">
        <v>32</v>
      </c>
      <c r="E5903" s="1" t="s">
        <v>32</v>
      </c>
      <c r="F5903" s="1" t="s">
        <v>10189</v>
      </c>
      <c r="G5903" s="1" t="s">
        <v>3661</v>
      </c>
      <c r="H5903" s="1" t="s">
        <v>805</v>
      </c>
      <c r="I5903" s="1" t="s">
        <v>1220</v>
      </c>
      <c r="J5903" s="1" t="s">
        <v>90</v>
      </c>
      <c r="K5903">
        <v>770</v>
      </c>
      <c r="L5903" s="2">
        <v>42452.568599537037</v>
      </c>
      <c r="M5903" s="2">
        <v>42450.333333333336</v>
      </c>
      <c r="N5903" s="2">
        <v>42483.006516203706</v>
      </c>
      <c r="O5903">
        <v>150</v>
      </c>
      <c r="P5903">
        <v>33</v>
      </c>
      <c r="Q5903" s="1" t="s">
        <v>10190</v>
      </c>
      <c r="R5903" s="1" t="s">
        <v>92</v>
      </c>
      <c r="S5903" s="1" t="s">
        <v>31</v>
      </c>
      <c r="T5903" s="3">
        <v>42452</v>
      </c>
      <c r="U5903" s="1" t="str">
        <f>IF(kiva_loans__muestra[[#This Row],[funded_amount]]=kiva_loans__muestra[[#This Row],[loan_amount]],"funded","unfunded")</f>
        <v>funded</v>
      </c>
      <c r="V5903" s="1" t="str">
        <f>IF(kiva_loans__muestra[[#This Row],[lender_count]]&gt;=50,"high","low")</f>
        <v>low</v>
      </c>
    </row>
    <row r="5904" spans="1:22" x14ac:dyDescent="0.25">
      <c r="A5904">
        <v>1043559</v>
      </c>
      <c r="B5904">
        <v>17000</v>
      </c>
      <c r="C5904">
        <v>17000</v>
      </c>
      <c r="D5904" s="1" t="s">
        <v>124</v>
      </c>
      <c r="E5904" s="1" t="s">
        <v>125</v>
      </c>
      <c r="F5904" s="1" t="s">
        <v>10191</v>
      </c>
      <c r="G5904" s="1" t="s">
        <v>3467</v>
      </c>
      <c r="H5904" s="1" t="s">
        <v>634</v>
      </c>
      <c r="I5904" s="1" t="s">
        <v>10192</v>
      </c>
      <c r="J5904" s="1" t="s">
        <v>636</v>
      </c>
      <c r="K5904">
        <v>3390</v>
      </c>
      <c r="L5904" s="2">
        <v>42452.843506944446</v>
      </c>
      <c r="M5904" s="2">
        <v>42489.375</v>
      </c>
      <c r="N5904" s="2">
        <v>42478.075497685182</v>
      </c>
      <c r="O5904">
        <v>490</v>
      </c>
      <c r="P5904">
        <v>44</v>
      </c>
      <c r="Q5904" s="1" t="s">
        <v>10193</v>
      </c>
      <c r="R5904" s="1" t="s">
        <v>24</v>
      </c>
      <c r="S5904" s="1" t="s">
        <v>31</v>
      </c>
      <c r="T5904" s="3">
        <v>42452</v>
      </c>
      <c r="U5904" s="1" t="str">
        <f>IF(kiva_loans__muestra[[#This Row],[funded_amount]]=kiva_loans__muestra[[#This Row],[loan_amount]],"funded","unfunded")</f>
        <v>funded</v>
      </c>
      <c r="V5904" s="1" t="str">
        <f>IF(kiva_loans__muestra[[#This Row],[lender_count]]&gt;=50,"high","low")</f>
        <v>low</v>
      </c>
    </row>
    <row r="5905" spans="1:22" x14ac:dyDescent="0.25">
      <c r="A5905">
        <v>1043228</v>
      </c>
      <c r="B5905">
        <v>45750</v>
      </c>
      <c r="C5905">
        <v>45750</v>
      </c>
      <c r="D5905" s="1" t="s">
        <v>108</v>
      </c>
      <c r="E5905" s="1" t="s">
        <v>27</v>
      </c>
      <c r="F5905" s="1" t="s">
        <v>10194</v>
      </c>
      <c r="G5905" s="1" t="s">
        <v>3299</v>
      </c>
      <c r="H5905" s="1" t="s">
        <v>109</v>
      </c>
      <c r="I5905" s="1" t="s">
        <v>30</v>
      </c>
      <c r="J5905" s="1" t="s">
        <v>110</v>
      </c>
      <c r="K5905">
        <v>1050</v>
      </c>
      <c r="L5905" s="2">
        <v>42452.492129629631</v>
      </c>
      <c r="M5905" s="2">
        <v>42433.375</v>
      </c>
      <c r="N5905" s="2">
        <v>42479.924421296295</v>
      </c>
      <c r="O5905">
        <v>80</v>
      </c>
      <c r="P5905">
        <v>152</v>
      </c>
      <c r="Q5905" s="1" t="s">
        <v>10195</v>
      </c>
      <c r="R5905" s="1" t="s">
        <v>324</v>
      </c>
      <c r="S5905" s="1" t="s">
        <v>31</v>
      </c>
      <c r="T5905" s="3">
        <v>42452</v>
      </c>
      <c r="U5905" s="1" t="str">
        <f>IF(kiva_loans__muestra[[#This Row],[funded_amount]]=kiva_loans__muestra[[#This Row],[loan_amount]],"funded","unfunded")</f>
        <v>funded</v>
      </c>
      <c r="V5905" s="1" t="str">
        <f>IF(kiva_loans__muestra[[#This Row],[lender_count]]&gt;=50,"high","low")</f>
        <v>high</v>
      </c>
    </row>
    <row r="5906" spans="1:22" x14ac:dyDescent="0.25">
      <c r="A5906">
        <v>1042853</v>
      </c>
      <c r="B5906">
        <v>5500</v>
      </c>
      <c r="C5906">
        <v>5500</v>
      </c>
      <c r="D5906" s="1" t="s">
        <v>81</v>
      </c>
      <c r="E5906" s="1" t="s">
        <v>27</v>
      </c>
      <c r="F5906" s="1" t="s">
        <v>10196</v>
      </c>
      <c r="G5906" s="1" t="s">
        <v>3278</v>
      </c>
      <c r="H5906" s="1" t="s">
        <v>100</v>
      </c>
      <c r="I5906" s="1" t="s">
        <v>853</v>
      </c>
      <c r="J5906" s="1" t="s">
        <v>101</v>
      </c>
      <c r="K5906">
        <v>1440</v>
      </c>
      <c r="L5906" s="2">
        <v>42452.077777777777</v>
      </c>
      <c r="M5906" s="2">
        <v>42431.375</v>
      </c>
      <c r="N5906" s="2">
        <v>42456.855185185188</v>
      </c>
      <c r="O5906">
        <v>70</v>
      </c>
      <c r="P5906">
        <v>14</v>
      </c>
      <c r="Q5906" s="1" t="s">
        <v>369</v>
      </c>
      <c r="R5906" s="1" t="s">
        <v>24</v>
      </c>
      <c r="S5906" s="1" t="s">
        <v>35</v>
      </c>
      <c r="T5906" s="3">
        <v>42452</v>
      </c>
      <c r="U5906" s="1" t="str">
        <f>IF(kiva_loans__muestra[[#This Row],[funded_amount]]=kiva_loans__muestra[[#This Row],[loan_amount]],"funded","unfunded")</f>
        <v>funded</v>
      </c>
      <c r="V5906" s="1" t="str">
        <f>IF(kiva_loans__muestra[[#This Row],[lender_count]]&gt;=50,"high","low")</f>
        <v>low</v>
      </c>
    </row>
    <row r="5907" spans="1:22" x14ac:dyDescent="0.25">
      <c r="A5907">
        <v>1043779</v>
      </c>
      <c r="B5907">
        <v>4000</v>
      </c>
      <c r="C5907">
        <v>4000</v>
      </c>
      <c r="D5907" s="1" t="s">
        <v>81</v>
      </c>
      <c r="E5907" s="1" t="s">
        <v>27</v>
      </c>
      <c r="F5907" s="1" t="s">
        <v>10197</v>
      </c>
      <c r="G5907" s="1" t="s">
        <v>3303</v>
      </c>
      <c r="H5907" s="1" t="s">
        <v>28</v>
      </c>
      <c r="I5907" s="1" t="s">
        <v>282</v>
      </c>
      <c r="J5907" s="1" t="s">
        <v>29</v>
      </c>
      <c r="K5907">
        <v>2470</v>
      </c>
      <c r="L5907" s="2">
        <v>42453.3518287037</v>
      </c>
      <c r="M5907" s="2">
        <v>42445.333333333336</v>
      </c>
      <c r="N5907" s="2">
        <v>42481.687615740739</v>
      </c>
      <c r="O5907">
        <v>140</v>
      </c>
      <c r="P5907">
        <v>12</v>
      </c>
      <c r="Q5907" s="1" t="s">
        <v>376</v>
      </c>
      <c r="R5907" s="1" t="s">
        <v>24</v>
      </c>
      <c r="S5907" s="1" t="s">
        <v>31</v>
      </c>
      <c r="T5907" s="3">
        <v>42453</v>
      </c>
      <c r="U5907" s="1" t="str">
        <f>IF(kiva_loans__muestra[[#This Row],[funded_amount]]=kiva_loans__muestra[[#This Row],[loan_amount]],"funded","unfunded")</f>
        <v>funded</v>
      </c>
      <c r="V5907" s="1" t="str">
        <f>IF(kiva_loans__muestra[[#This Row],[lender_count]]&gt;=50,"high","low")</f>
        <v>low</v>
      </c>
    </row>
    <row r="5908" spans="1:22" x14ac:dyDescent="0.25">
      <c r="A5908">
        <v>1043698</v>
      </c>
      <c r="B5908">
        <v>1750</v>
      </c>
      <c r="C5908">
        <v>1750</v>
      </c>
      <c r="D5908" s="1" t="s">
        <v>280</v>
      </c>
      <c r="E5908" s="1" t="s">
        <v>104</v>
      </c>
      <c r="F5908" s="1" t="s">
        <v>1412</v>
      </c>
      <c r="G5908" s="1" t="s">
        <v>3311</v>
      </c>
      <c r="H5908" s="1" t="s">
        <v>119</v>
      </c>
      <c r="I5908" s="1" t="s">
        <v>727</v>
      </c>
      <c r="J5908" s="1" t="s">
        <v>270</v>
      </c>
      <c r="K5908">
        <v>3110</v>
      </c>
      <c r="L5908" s="2">
        <v>42453.271666666667</v>
      </c>
      <c r="M5908" s="2">
        <v>42445.333333333336</v>
      </c>
      <c r="N5908" s="2">
        <v>42459.0387962963</v>
      </c>
      <c r="O5908">
        <v>80</v>
      </c>
      <c r="P5908">
        <v>5</v>
      </c>
      <c r="Q5908" s="1" t="s">
        <v>1343</v>
      </c>
      <c r="R5908" s="1" t="s">
        <v>568</v>
      </c>
      <c r="S5908" s="1" t="s">
        <v>31</v>
      </c>
      <c r="T5908" s="3">
        <v>42453</v>
      </c>
      <c r="U5908" s="1" t="str">
        <f>IF(kiva_loans__muestra[[#This Row],[funded_amount]]=kiva_loans__muestra[[#This Row],[loan_amount]],"funded","unfunded")</f>
        <v>funded</v>
      </c>
      <c r="V5908" s="1" t="str">
        <f>IF(kiva_loans__muestra[[#This Row],[lender_count]]&gt;=50,"high","low")</f>
        <v>low</v>
      </c>
    </row>
    <row r="5909" spans="1:22" x14ac:dyDescent="0.25">
      <c r="A5909">
        <v>1043945</v>
      </c>
      <c r="B5909">
        <v>3000</v>
      </c>
      <c r="C5909">
        <v>3000</v>
      </c>
      <c r="D5909" s="1" t="s">
        <v>280</v>
      </c>
      <c r="E5909" s="1" t="s">
        <v>104</v>
      </c>
      <c r="F5909" s="1" t="s">
        <v>10198</v>
      </c>
      <c r="G5909" s="1" t="s">
        <v>5096</v>
      </c>
      <c r="H5909" s="1" t="s">
        <v>1537</v>
      </c>
      <c r="I5909" s="1" t="s">
        <v>1538</v>
      </c>
      <c r="J5909" s="1" t="s">
        <v>1539</v>
      </c>
      <c r="K5909">
        <v>3930</v>
      </c>
      <c r="L5909" s="2">
        <v>42453.466041666667</v>
      </c>
      <c r="M5909" s="2">
        <v>42461.375</v>
      </c>
      <c r="N5909" s="2">
        <v>42459.817361111112</v>
      </c>
      <c r="O5909">
        <v>100</v>
      </c>
      <c r="P5909">
        <v>12</v>
      </c>
      <c r="Q5909" s="1" t="s">
        <v>10199</v>
      </c>
      <c r="R5909" s="1" t="s">
        <v>97</v>
      </c>
      <c r="S5909" s="1" t="s">
        <v>25</v>
      </c>
      <c r="T5909" s="3">
        <v>42453</v>
      </c>
      <c r="U5909" s="1" t="str">
        <f>IF(kiva_loans__muestra[[#This Row],[funded_amount]]=kiva_loans__muestra[[#This Row],[loan_amount]],"funded","unfunded")</f>
        <v>funded</v>
      </c>
      <c r="V5909" s="1" t="str">
        <f>IF(kiva_loans__muestra[[#This Row],[lender_count]]&gt;=50,"high","low")</f>
        <v>low</v>
      </c>
    </row>
    <row r="5910" spans="1:22" x14ac:dyDescent="0.25">
      <c r="A5910">
        <v>1043848</v>
      </c>
      <c r="B5910">
        <v>8750</v>
      </c>
      <c r="C5910">
        <v>8750</v>
      </c>
      <c r="D5910" s="1" t="s">
        <v>359</v>
      </c>
      <c r="E5910" s="1" t="s">
        <v>46</v>
      </c>
      <c r="F5910" s="1" t="s">
        <v>10200</v>
      </c>
      <c r="G5910" s="1" t="s">
        <v>3303</v>
      </c>
      <c r="H5910" s="1" t="s">
        <v>28</v>
      </c>
      <c r="I5910" s="1" t="s">
        <v>39</v>
      </c>
      <c r="J5910" s="1" t="s">
        <v>29</v>
      </c>
      <c r="K5910">
        <v>2470</v>
      </c>
      <c r="L5910" s="2">
        <v>42453.394120370373</v>
      </c>
      <c r="M5910" s="2">
        <v>42446.333333333336</v>
      </c>
      <c r="N5910" s="2">
        <v>42485.717499999999</v>
      </c>
      <c r="O5910">
        <v>130</v>
      </c>
      <c r="P5910">
        <v>32</v>
      </c>
      <c r="Q5910" s="1" t="s">
        <v>617</v>
      </c>
      <c r="R5910" s="1" t="s">
        <v>24</v>
      </c>
      <c r="S5910" s="1" t="s">
        <v>31</v>
      </c>
      <c r="T5910" s="3">
        <v>42453</v>
      </c>
      <c r="U5910" s="1" t="str">
        <f>IF(kiva_loans__muestra[[#This Row],[funded_amount]]=kiva_loans__muestra[[#This Row],[loan_amount]],"funded","unfunded")</f>
        <v>funded</v>
      </c>
      <c r="V5910" s="1" t="str">
        <f>IF(kiva_loans__muestra[[#This Row],[lender_count]]&gt;=50,"high","low")</f>
        <v>low</v>
      </c>
    </row>
    <row r="5911" spans="1:22" x14ac:dyDescent="0.25">
      <c r="A5911">
        <v>1043766</v>
      </c>
      <c r="B5911">
        <v>11750</v>
      </c>
      <c r="C5911">
        <v>11750</v>
      </c>
      <c r="D5911" s="1" t="s">
        <v>48</v>
      </c>
      <c r="E5911" s="1" t="s">
        <v>49</v>
      </c>
      <c r="F5911" s="1" t="s">
        <v>10201</v>
      </c>
      <c r="G5911" s="1" t="s">
        <v>3359</v>
      </c>
      <c r="H5911" s="1" t="s">
        <v>451</v>
      </c>
      <c r="I5911" s="1" t="s">
        <v>10202</v>
      </c>
      <c r="J5911" s="1" t="s">
        <v>452</v>
      </c>
      <c r="K5911">
        <v>1810</v>
      </c>
      <c r="L5911" s="2">
        <v>42453.344155092593</v>
      </c>
      <c r="M5911" s="2">
        <v>42424.375</v>
      </c>
      <c r="N5911" s="2">
        <v>42481.11791666667</v>
      </c>
      <c r="O5911">
        <v>160</v>
      </c>
      <c r="P5911">
        <v>42</v>
      </c>
      <c r="Q5911" s="1" t="s">
        <v>10203</v>
      </c>
      <c r="R5911" s="1" t="s">
        <v>24</v>
      </c>
      <c r="S5911" s="1" t="s">
        <v>31</v>
      </c>
      <c r="T5911" s="3">
        <v>42453</v>
      </c>
      <c r="U5911" s="1" t="str">
        <f>IF(kiva_loans__muestra[[#This Row],[funded_amount]]=kiva_loans__muestra[[#This Row],[loan_amount]],"funded","unfunded")</f>
        <v>funded</v>
      </c>
      <c r="V5911" s="1" t="str">
        <f>IF(kiva_loans__muestra[[#This Row],[lender_count]]&gt;=50,"high","low")</f>
        <v>low</v>
      </c>
    </row>
    <row r="5912" spans="1:22" x14ac:dyDescent="0.25">
      <c r="A5912">
        <v>1044313</v>
      </c>
      <c r="B5912">
        <v>1500</v>
      </c>
      <c r="C5912">
        <v>1500</v>
      </c>
      <c r="D5912" s="1" t="s">
        <v>311</v>
      </c>
      <c r="E5912" s="1" t="s">
        <v>37</v>
      </c>
      <c r="F5912" s="1" t="s">
        <v>590</v>
      </c>
      <c r="G5912" s="1" t="s">
        <v>3284</v>
      </c>
      <c r="H5912" s="1" t="s">
        <v>189</v>
      </c>
      <c r="I5912" s="1" t="s">
        <v>272</v>
      </c>
      <c r="J5912" s="1" t="s">
        <v>207</v>
      </c>
      <c r="K5912">
        <v>2150</v>
      </c>
      <c r="L5912" s="2">
        <v>42454.376192129632</v>
      </c>
      <c r="M5912" s="2">
        <v>42447.333333333336</v>
      </c>
      <c r="N5912" s="2">
        <v>42458.901446759257</v>
      </c>
      <c r="O5912">
        <v>140</v>
      </c>
      <c r="P5912">
        <v>5</v>
      </c>
      <c r="Q5912" s="1" t="s">
        <v>312</v>
      </c>
      <c r="R5912" s="1" t="s">
        <v>24</v>
      </c>
      <c r="S5912" s="1" t="s">
        <v>31</v>
      </c>
      <c r="T5912" s="3">
        <v>42454</v>
      </c>
      <c r="U5912" s="1" t="str">
        <f>IF(kiva_loans__muestra[[#This Row],[funded_amount]]=kiva_loans__muestra[[#This Row],[loan_amount]],"funded","unfunded")</f>
        <v>funded</v>
      </c>
      <c r="V5912" s="1" t="str">
        <f>IF(kiva_loans__muestra[[#This Row],[lender_count]]&gt;=50,"high","low")</f>
        <v>low</v>
      </c>
    </row>
    <row r="5913" spans="1:22" x14ac:dyDescent="0.25">
      <c r="A5913">
        <v>1044391</v>
      </c>
      <c r="B5913">
        <v>3000</v>
      </c>
      <c r="C5913">
        <v>3000</v>
      </c>
      <c r="D5913" s="1" t="s">
        <v>311</v>
      </c>
      <c r="E5913" s="1" t="s">
        <v>37</v>
      </c>
      <c r="F5913" s="1" t="s">
        <v>1686</v>
      </c>
      <c r="G5913" s="1" t="s">
        <v>3278</v>
      </c>
      <c r="H5913" s="1" t="s">
        <v>100</v>
      </c>
      <c r="I5913" s="1" t="s">
        <v>1257</v>
      </c>
      <c r="J5913" s="1" t="s">
        <v>101</v>
      </c>
      <c r="K5913">
        <v>1450</v>
      </c>
      <c r="L5913" s="2">
        <v>42454.598738425928</v>
      </c>
      <c r="M5913" s="2">
        <v>42424.375</v>
      </c>
      <c r="N5913" s="2">
        <v>42462.772037037037</v>
      </c>
      <c r="O5913">
        <v>110</v>
      </c>
      <c r="P5913">
        <v>11</v>
      </c>
      <c r="Q5913" s="1" t="s">
        <v>9240</v>
      </c>
      <c r="R5913" s="1" t="s">
        <v>24</v>
      </c>
      <c r="S5913" s="1" t="s">
        <v>35</v>
      </c>
      <c r="T5913" s="3">
        <v>42454</v>
      </c>
      <c r="U5913" s="1" t="str">
        <f>IF(kiva_loans__muestra[[#This Row],[funded_amount]]=kiva_loans__muestra[[#This Row],[loan_amount]],"funded","unfunded")</f>
        <v>funded</v>
      </c>
      <c r="V5913" s="1" t="str">
        <f>IF(kiva_loans__muestra[[#This Row],[lender_count]]&gt;=50,"high","low")</f>
        <v>low</v>
      </c>
    </row>
    <row r="5914" spans="1:22" x14ac:dyDescent="0.25">
      <c r="A5914">
        <v>1044414</v>
      </c>
      <c r="B5914">
        <v>62000</v>
      </c>
      <c r="C5914">
        <v>62000</v>
      </c>
      <c r="D5914" s="1" t="s">
        <v>63</v>
      </c>
      <c r="E5914" s="1" t="s">
        <v>27</v>
      </c>
      <c r="F5914" s="1" t="s">
        <v>10204</v>
      </c>
      <c r="G5914" s="1" t="s">
        <v>3585</v>
      </c>
      <c r="H5914" s="1" t="s">
        <v>537</v>
      </c>
      <c r="I5914" s="1" t="s">
        <v>538</v>
      </c>
      <c r="J5914" s="1" t="s">
        <v>90</v>
      </c>
      <c r="K5914">
        <v>1600</v>
      </c>
      <c r="L5914" s="2">
        <v>42454.826435185183</v>
      </c>
      <c r="M5914" s="2">
        <v>42451.333333333336</v>
      </c>
      <c r="N5914" s="2">
        <v>42472.610173611109</v>
      </c>
      <c r="O5914">
        <v>60</v>
      </c>
      <c r="P5914">
        <v>149</v>
      </c>
      <c r="Q5914" s="1" t="s">
        <v>10205</v>
      </c>
      <c r="R5914" s="1" t="s">
        <v>10206</v>
      </c>
      <c r="S5914" s="1" t="s">
        <v>35</v>
      </c>
      <c r="T5914" s="3">
        <v>42454</v>
      </c>
      <c r="U5914" s="1" t="str">
        <f>IF(kiva_loans__muestra[[#This Row],[funded_amount]]=kiva_loans__muestra[[#This Row],[loan_amount]],"funded","unfunded")</f>
        <v>funded</v>
      </c>
      <c r="V5914" s="1" t="str">
        <f>IF(kiva_loans__muestra[[#This Row],[lender_count]]&gt;=50,"high","low")</f>
        <v>high</v>
      </c>
    </row>
    <row r="5915" spans="1:22" x14ac:dyDescent="0.25">
      <c r="A5915">
        <v>1044385</v>
      </c>
      <c r="B5915">
        <v>2750</v>
      </c>
      <c r="C5915">
        <v>2750</v>
      </c>
      <c r="D5915" s="1" t="s">
        <v>45</v>
      </c>
      <c r="E5915" s="1" t="s">
        <v>46</v>
      </c>
      <c r="F5915" s="1" t="s">
        <v>10207</v>
      </c>
      <c r="G5915" s="1" t="s">
        <v>3278</v>
      </c>
      <c r="H5915" s="1" t="s">
        <v>100</v>
      </c>
      <c r="I5915" s="1" t="s">
        <v>1266</v>
      </c>
      <c r="J5915" s="1" t="s">
        <v>101</v>
      </c>
      <c r="K5915">
        <v>1450</v>
      </c>
      <c r="L5915" s="2">
        <v>42454.580891203703</v>
      </c>
      <c r="M5915" s="2">
        <v>42424.375</v>
      </c>
      <c r="N5915" s="2">
        <v>42459.07440972222</v>
      </c>
      <c r="O5915">
        <v>80</v>
      </c>
      <c r="P5915">
        <v>4</v>
      </c>
      <c r="Q5915" s="1" t="s">
        <v>30</v>
      </c>
      <c r="R5915" s="1" t="s">
        <v>24</v>
      </c>
      <c r="S5915" s="1" t="s">
        <v>35</v>
      </c>
      <c r="T5915" s="3">
        <v>42454</v>
      </c>
      <c r="U5915" s="1" t="str">
        <f>IF(kiva_loans__muestra[[#This Row],[funded_amount]]=kiva_loans__muestra[[#This Row],[loan_amount]],"funded","unfunded")</f>
        <v>funded</v>
      </c>
      <c r="V5915" s="1" t="str">
        <f>IF(kiva_loans__muestra[[#This Row],[lender_count]]&gt;=50,"high","low")</f>
        <v>low</v>
      </c>
    </row>
    <row r="5916" spans="1:22" x14ac:dyDescent="0.25">
      <c r="A5916">
        <v>1044606</v>
      </c>
      <c r="B5916">
        <v>19750</v>
      </c>
      <c r="C5916">
        <v>19750</v>
      </c>
      <c r="D5916" s="1" t="s">
        <v>49</v>
      </c>
      <c r="E5916" s="1" t="s">
        <v>49</v>
      </c>
      <c r="F5916" s="1" t="s">
        <v>10208</v>
      </c>
      <c r="G5916" s="1" t="s">
        <v>3396</v>
      </c>
      <c r="H5916" s="1" t="s">
        <v>788</v>
      </c>
      <c r="I5916" s="1" t="s">
        <v>903</v>
      </c>
      <c r="J5916" s="1" t="s">
        <v>790</v>
      </c>
      <c r="K5916">
        <v>580</v>
      </c>
      <c r="L5916" s="2">
        <v>42457.063020833331</v>
      </c>
      <c r="M5916" s="2">
        <v>42425.375</v>
      </c>
      <c r="N5916" s="2">
        <v>42460.55195601852</v>
      </c>
      <c r="O5916">
        <v>60</v>
      </c>
      <c r="P5916">
        <v>10</v>
      </c>
      <c r="Q5916" s="1" t="s">
        <v>30</v>
      </c>
      <c r="R5916" s="1" t="s">
        <v>157</v>
      </c>
      <c r="S5916" s="1" t="s">
        <v>35</v>
      </c>
      <c r="T5916" s="3">
        <v>42456</v>
      </c>
      <c r="U5916" s="1" t="str">
        <f>IF(kiva_loans__muestra[[#This Row],[funded_amount]]=kiva_loans__muestra[[#This Row],[loan_amount]],"funded","unfunded")</f>
        <v>funded</v>
      </c>
      <c r="V5916" s="1" t="str">
        <f>IF(kiva_loans__muestra[[#This Row],[lender_count]]&gt;=50,"high","low")</f>
        <v>low</v>
      </c>
    </row>
    <row r="5917" spans="1:22" x14ac:dyDescent="0.25">
      <c r="A5917">
        <v>1044597</v>
      </c>
      <c r="B5917">
        <v>12000</v>
      </c>
      <c r="C5917">
        <v>12000</v>
      </c>
      <c r="D5917" s="1" t="s">
        <v>46</v>
      </c>
      <c r="E5917" s="1" t="s">
        <v>46</v>
      </c>
      <c r="F5917" s="1" t="s">
        <v>10209</v>
      </c>
      <c r="G5917" s="1" t="s">
        <v>3352</v>
      </c>
      <c r="H5917" s="1" t="s">
        <v>480</v>
      </c>
      <c r="I5917" s="1" t="s">
        <v>827</v>
      </c>
      <c r="J5917" s="1" t="s">
        <v>482</v>
      </c>
      <c r="K5917">
        <v>260</v>
      </c>
      <c r="L5917" s="2">
        <v>42456.888449074075</v>
      </c>
      <c r="M5917" s="2">
        <v>42444.333333333336</v>
      </c>
      <c r="N5917" s="2">
        <v>42466.381018518521</v>
      </c>
      <c r="O5917">
        <v>200</v>
      </c>
      <c r="P5917">
        <v>44</v>
      </c>
      <c r="Q5917" s="1" t="s">
        <v>2227</v>
      </c>
      <c r="R5917" s="1" t="s">
        <v>24</v>
      </c>
      <c r="S5917" s="1" t="s">
        <v>31</v>
      </c>
      <c r="T5917" s="3">
        <v>42456</v>
      </c>
      <c r="U5917" s="1" t="str">
        <f>IF(kiva_loans__muestra[[#This Row],[funded_amount]]=kiva_loans__muestra[[#This Row],[loan_amount]],"funded","unfunded")</f>
        <v>funded</v>
      </c>
      <c r="V5917" s="1" t="str">
        <f>IF(kiva_loans__muestra[[#This Row],[lender_count]]&gt;=50,"high","low")</f>
        <v>low</v>
      </c>
    </row>
    <row r="5918" spans="1:22" x14ac:dyDescent="0.25">
      <c r="A5918">
        <v>1044523</v>
      </c>
      <c r="B5918">
        <v>44750</v>
      </c>
      <c r="C5918">
        <v>44750</v>
      </c>
      <c r="D5918" s="1" t="s">
        <v>79</v>
      </c>
      <c r="E5918" s="1" t="s">
        <v>46</v>
      </c>
      <c r="F5918" s="1" t="s">
        <v>10210</v>
      </c>
      <c r="G5918" s="1" t="s">
        <v>3396</v>
      </c>
      <c r="H5918" s="1" t="s">
        <v>788</v>
      </c>
      <c r="I5918" s="1" t="s">
        <v>894</v>
      </c>
      <c r="J5918" s="1" t="s">
        <v>790</v>
      </c>
      <c r="K5918">
        <v>580</v>
      </c>
      <c r="L5918" s="2">
        <v>42456.209050925929</v>
      </c>
      <c r="M5918" s="2">
        <v>42424.375</v>
      </c>
      <c r="N5918" s="2">
        <v>42460.526875000003</v>
      </c>
      <c r="O5918">
        <v>50</v>
      </c>
      <c r="P5918">
        <v>9</v>
      </c>
      <c r="Q5918" s="1" t="s">
        <v>30</v>
      </c>
      <c r="R5918" s="1" t="s">
        <v>860</v>
      </c>
      <c r="S5918" s="1" t="s">
        <v>35</v>
      </c>
      <c r="T5918" s="3">
        <v>42456</v>
      </c>
      <c r="U5918" s="1" t="str">
        <f>IF(kiva_loans__muestra[[#This Row],[funded_amount]]=kiva_loans__muestra[[#This Row],[loan_amount]],"funded","unfunded")</f>
        <v>funded</v>
      </c>
      <c r="V5918" s="1" t="str">
        <f>IF(kiva_loans__muestra[[#This Row],[lender_count]]&gt;=50,"high","low")</f>
        <v>low</v>
      </c>
    </row>
    <row r="5919" spans="1:22" x14ac:dyDescent="0.25">
      <c r="A5919">
        <v>1045103</v>
      </c>
      <c r="B5919">
        <v>6000</v>
      </c>
      <c r="C5919">
        <v>6000</v>
      </c>
      <c r="D5919" s="1" t="s">
        <v>333</v>
      </c>
      <c r="E5919" s="1" t="s">
        <v>37</v>
      </c>
      <c r="F5919" s="1" t="s">
        <v>10211</v>
      </c>
      <c r="G5919" s="1" t="s">
        <v>3266</v>
      </c>
      <c r="H5919" s="1" t="s">
        <v>89</v>
      </c>
      <c r="I5919" s="1" t="s">
        <v>986</v>
      </c>
      <c r="J5919" s="1" t="s">
        <v>90</v>
      </c>
      <c r="K5919">
        <v>1990</v>
      </c>
      <c r="L5919" s="2">
        <v>42457.826157407406</v>
      </c>
      <c r="M5919" s="2">
        <v>42452.333333333336</v>
      </c>
      <c r="N5919" s="2">
        <v>42481.929976851854</v>
      </c>
      <c r="O5919">
        <v>140</v>
      </c>
      <c r="P5919">
        <v>23</v>
      </c>
      <c r="Q5919" s="1" t="s">
        <v>418</v>
      </c>
      <c r="R5919" s="1" t="s">
        <v>24</v>
      </c>
      <c r="S5919" s="1" t="s">
        <v>25</v>
      </c>
      <c r="T5919" s="3">
        <v>42457</v>
      </c>
      <c r="U5919" s="1" t="str">
        <f>IF(kiva_loans__muestra[[#This Row],[funded_amount]]=kiva_loans__muestra[[#This Row],[loan_amount]],"funded","unfunded")</f>
        <v>funded</v>
      </c>
      <c r="V5919" s="1" t="str">
        <f>IF(kiva_loans__muestra[[#This Row],[lender_count]]&gt;=50,"high","low")</f>
        <v>low</v>
      </c>
    </row>
    <row r="5920" spans="1:22" x14ac:dyDescent="0.25">
      <c r="A5920">
        <v>1044860</v>
      </c>
      <c r="B5920">
        <v>4500</v>
      </c>
      <c r="C5920">
        <v>4500</v>
      </c>
      <c r="D5920" s="1" t="s">
        <v>45</v>
      </c>
      <c r="E5920" s="1" t="s">
        <v>46</v>
      </c>
      <c r="F5920" s="1" t="s">
        <v>10212</v>
      </c>
      <c r="G5920" s="1" t="s">
        <v>3278</v>
      </c>
      <c r="H5920" s="1" t="s">
        <v>100</v>
      </c>
      <c r="I5920" s="1" t="s">
        <v>582</v>
      </c>
      <c r="J5920" s="1" t="s">
        <v>101</v>
      </c>
      <c r="K5920">
        <v>1450</v>
      </c>
      <c r="L5920" s="2">
        <v>42457.375486111108</v>
      </c>
      <c r="M5920" s="2">
        <v>42445.333333333336</v>
      </c>
      <c r="N5920" s="2">
        <v>42460.354699074072</v>
      </c>
      <c r="O5920">
        <v>80</v>
      </c>
      <c r="P5920">
        <v>11</v>
      </c>
      <c r="Q5920" s="1" t="s">
        <v>30</v>
      </c>
      <c r="R5920" s="1" t="s">
        <v>24</v>
      </c>
      <c r="S5920" s="1" t="s">
        <v>35</v>
      </c>
      <c r="T5920" s="3">
        <v>42457</v>
      </c>
      <c r="U5920" s="1" t="str">
        <f>IF(kiva_loans__muestra[[#This Row],[funded_amount]]=kiva_loans__muestra[[#This Row],[loan_amount]],"funded","unfunded")</f>
        <v>funded</v>
      </c>
      <c r="V5920" s="1" t="str">
        <f>IF(kiva_loans__muestra[[#This Row],[lender_count]]&gt;=50,"high","low")</f>
        <v>low</v>
      </c>
    </row>
    <row r="5921" spans="1:22" x14ac:dyDescent="0.25">
      <c r="A5921">
        <v>1044705</v>
      </c>
      <c r="B5921">
        <v>5000</v>
      </c>
      <c r="C5921">
        <v>5000</v>
      </c>
      <c r="D5921" s="1" t="s">
        <v>81</v>
      </c>
      <c r="E5921" s="1" t="s">
        <v>27</v>
      </c>
      <c r="F5921" s="1" t="s">
        <v>10213</v>
      </c>
      <c r="G5921" s="1" t="s">
        <v>3512</v>
      </c>
      <c r="H5921" s="1" t="s">
        <v>667</v>
      </c>
      <c r="I5921" s="1" t="s">
        <v>9441</v>
      </c>
      <c r="J5921" s="1" t="s">
        <v>668</v>
      </c>
      <c r="K5921">
        <v>1710</v>
      </c>
      <c r="L5921" s="2">
        <v>42457.265983796293</v>
      </c>
      <c r="M5921" s="2">
        <v>42425.375</v>
      </c>
      <c r="N5921" s="2">
        <v>42482.458090277774</v>
      </c>
      <c r="O5921">
        <v>140</v>
      </c>
      <c r="P5921">
        <v>20</v>
      </c>
      <c r="Q5921" s="1" t="s">
        <v>10214</v>
      </c>
      <c r="R5921" s="1" t="s">
        <v>92</v>
      </c>
      <c r="S5921" s="1" t="s">
        <v>31</v>
      </c>
      <c r="T5921" s="3">
        <v>42457</v>
      </c>
      <c r="U5921" s="1" t="str">
        <f>IF(kiva_loans__muestra[[#This Row],[funded_amount]]=kiva_loans__muestra[[#This Row],[loan_amount]],"funded","unfunded")</f>
        <v>funded</v>
      </c>
      <c r="V5921" s="1" t="str">
        <f>IF(kiva_loans__muestra[[#This Row],[lender_count]]&gt;=50,"high","low")</f>
        <v>low</v>
      </c>
    </row>
    <row r="5922" spans="1:22" x14ac:dyDescent="0.25">
      <c r="A5922">
        <v>1045149</v>
      </c>
      <c r="B5922">
        <v>15000</v>
      </c>
      <c r="C5922">
        <v>15000</v>
      </c>
      <c r="D5922" s="1" t="s">
        <v>41</v>
      </c>
      <c r="E5922" s="1" t="s">
        <v>27</v>
      </c>
      <c r="F5922" s="1" t="s">
        <v>10215</v>
      </c>
      <c r="G5922" s="1" t="s">
        <v>3266</v>
      </c>
      <c r="H5922" s="1" t="s">
        <v>89</v>
      </c>
      <c r="I5922" s="1" t="s">
        <v>386</v>
      </c>
      <c r="J5922" s="1" t="s">
        <v>90</v>
      </c>
      <c r="K5922">
        <v>1990</v>
      </c>
      <c r="L5922" s="2">
        <v>42457.948530092595</v>
      </c>
      <c r="M5922" s="2">
        <v>42445.333333333336</v>
      </c>
      <c r="N5922" s="2">
        <v>42487.346388888887</v>
      </c>
      <c r="O5922">
        <v>260</v>
      </c>
      <c r="P5922">
        <v>47</v>
      </c>
      <c r="Q5922" s="1" t="s">
        <v>10216</v>
      </c>
      <c r="R5922" s="1" t="s">
        <v>24</v>
      </c>
      <c r="S5922" s="1" t="s">
        <v>31</v>
      </c>
      <c r="T5922" s="3">
        <v>42457</v>
      </c>
      <c r="U5922" s="1" t="str">
        <f>IF(kiva_loans__muestra[[#This Row],[funded_amount]]=kiva_loans__muestra[[#This Row],[loan_amount]],"funded","unfunded")</f>
        <v>funded</v>
      </c>
      <c r="V5922" s="1" t="str">
        <f>IF(kiva_loans__muestra[[#This Row],[lender_count]]&gt;=50,"high","low")</f>
        <v>low</v>
      </c>
    </row>
    <row r="5923" spans="1:22" x14ac:dyDescent="0.25">
      <c r="A5923">
        <v>1045096</v>
      </c>
      <c r="B5923">
        <v>8000</v>
      </c>
      <c r="C5923">
        <v>8000</v>
      </c>
      <c r="D5923" s="1" t="s">
        <v>201</v>
      </c>
      <c r="E5923" s="1" t="s">
        <v>37</v>
      </c>
      <c r="F5923" s="1" t="s">
        <v>10217</v>
      </c>
      <c r="G5923" s="1" t="s">
        <v>3276</v>
      </c>
      <c r="H5923" s="1" t="s">
        <v>225</v>
      </c>
      <c r="I5923" s="1" t="s">
        <v>1656</v>
      </c>
      <c r="J5923" s="1" t="s">
        <v>90</v>
      </c>
      <c r="K5923">
        <v>1590</v>
      </c>
      <c r="L5923" s="2">
        <v>42457.814513888887</v>
      </c>
      <c r="M5923" s="2">
        <v>42439.375</v>
      </c>
      <c r="N5923" s="2">
        <v>42482.932199074072</v>
      </c>
      <c r="O5923">
        <v>140</v>
      </c>
      <c r="P5923">
        <v>28</v>
      </c>
      <c r="Q5923" s="1" t="s">
        <v>10218</v>
      </c>
      <c r="R5923" s="1" t="s">
        <v>92</v>
      </c>
      <c r="S5923" s="1" t="s">
        <v>25</v>
      </c>
      <c r="T5923" s="3">
        <v>42457</v>
      </c>
      <c r="U5923" s="1" t="str">
        <f>IF(kiva_loans__muestra[[#This Row],[funded_amount]]=kiva_loans__muestra[[#This Row],[loan_amount]],"funded","unfunded")</f>
        <v>funded</v>
      </c>
      <c r="V5923" s="1" t="str">
        <f>IF(kiva_loans__muestra[[#This Row],[lender_count]]&gt;=50,"high","low")</f>
        <v>low</v>
      </c>
    </row>
    <row r="5924" spans="1:22" x14ac:dyDescent="0.25">
      <c r="A5924">
        <v>1044787</v>
      </c>
      <c r="B5924">
        <v>3000</v>
      </c>
      <c r="C5924">
        <v>3000</v>
      </c>
      <c r="D5924" s="1" t="s">
        <v>48</v>
      </c>
      <c r="E5924" s="1" t="s">
        <v>49</v>
      </c>
      <c r="F5924" s="1" t="s">
        <v>10219</v>
      </c>
      <c r="G5924" s="1" t="s">
        <v>3303</v>
      </c>
      <c r="H5924" s="1" t="s">
        <v>28</v>
      </c>
      <c r="I5924" s="1" t="s">
        <v>39</v>
      </c>
      <c r="J5924" s="1" t="s">
        <v>29</v>
      </c>
      <c r="K5924">
        <v>2470</v>
      </c>
      <c r="L5924" s="2">
        <v>42457.331111111111</v>
      </c>
      <c r="M5924" s="2">
        <v>42445.333333333336</v>
      </c>
      <c r="N5924" s="2">
        <v>42461.133587962962</v>
      </c>
      <c r="O5924">
        <v>130</v>
      </c>
      <c r="P5924">
        <v>9</v>
      </c>
      <c r="Q5924" s="1" t="s">
        <v>387</v>
      </c>
      <c r="R5924" s="1" t="s">
        <v>24</v>
      </c>
      <c r="S5924" s="1" t="s">
        <v>31</v>
      </c>
      <c r="T5924" s="3">
        <v>42457</v>
      </c>
      <c r="U5924" s="1" t="str">
        <f>IF(kiva_loans__muestra[[#This Row],[funded_amount]]=kiva_loans__muestra[[#This Row],[loan_amount]],"funded","unfunded")</f>
        <v>funded</v>
      </c>
      <c r="V5924" s="1" t="str">
        <f>IF(kiva_loans__muestra[[#This Row],[lender_count]]&gt;=50,"high","low")</f>
        <v>low</v>
      </c>
    </row>
    <row r="5925" spans="1:22" x14ac:dyDescent="0.25">
      <c r="A5925">
        <v>1044631</v>
      </c>
      <c r="B5925">
        <v>29500</v>
      </c>
      <c r="C5925">
        <v>29500</v>
      </c>
      <c r="D5925" s="1" t="s">
        <v>62</v>
      </c>
      <c r="E5925" s="1" t="s">
        <v>62</v>
      </c>
      <c r="F5925" s="1" t="s">
        <v>10220</v>
      </c>
      <c r="G5925" s="1" t="s">
        <v>3396</v>
      </c>
      <c r="H5925" s="1" t="s">
        <v>788</v>
      </c>
      <c r="I5925" s="1" t="s">
        <v>908</v>
      </c>
      <c r="J5925" s="1" t="s">
        <v>790</v>
      </c>
      <c r="K5925">
        <v>580</v>
      </c>
      <c r="L5925" s="2">
        <v>42457.13689814815</v>
      </c>
      <c r="M5925" s="2">
        <v>42425.375</v>
      </c>
      <c r="N5925" s="2">
        <v>42460.586331018516</v>
      </c>
      <c r="O5925">
        <v>60</v>
      </c>
      <c r="P5925">
        <v>5</v>
      </c>
      <c r="Q5925" s="1" t="s">
        <v>357</v>
      </c>
      <c r="R5925" s="1" t="s">
        <v>916</v>
      </c>
      <c r="S5925" s="1" t="s">
        <v>35</v>
      </c>
      <c r="T5925" s="3">
        <v>42457</v>
      </c>
      <c r="U5925" s="1" t="str">
        <f>IF(kiva_loans__muestra[[#This Row],[funded_amount]]=kiva_loans__muestra[[#This Row],[loan_amount]],"funded","unfunded")</f>
        <v>funded</v>
      </c>
      <c r="V5925" s="1" t="str">
        <f>IF(kiva_loans__muestra[[#This Row],[lender_count]]&gt;=50,"high","low")</f>
        <v>low</v>
      </c>
    </row>
    <row r="5926" spans="1:22" x14ac:dyDescent="0.25">
      <c r="A5926">
        <v>1045196</v>
      </c>
      <c r="B5926">
        <v>9750</v>
      </c>
      <c r="C5926">
        <v>9750</v>
      </c>
      <c r="D5926" s="1" t="s">
        <v>46</v>
      </c>
      <c r="E5926" s="1" t="s">
        <v>46</v>
      </c>
      <c r="F5926" s="1" t="s">
        <v>10221</v>
      </c>
      <c r="G5926" s="1" t="s">
        <v>3317</v>
      </c>
      <c r="H5926" s="1" t="s">
        <v>85</v>
      </c>
      <c r="I5926" s="1" t="s">
        <v>1618</v>
      </c>
      <c r="J5926" s="1" t="s">
        <v>90</v>
      </c>
      <c r="K5926">
        <v>1760</v>
      </c>
      <c r="L5926" s="2">
        <v>42458.012812499997</v>
      </c>
      <c r="M5926" s="2">
        <v>42444.333333333336</v>
      </c>
      <c r="N5926" s="2">
        <v>42488.688807870371</v>
      </c>
      <c r="O5926">
        <v>140</v>
      </c>
      <c r="P5926">
        <v>37</v>
      </c>
      <c r="Q5926" s="1" t="s">
        <v>264</v>
      </c>
      <c r="R5926" s="1" t="s">
        <v>24</v>
      </c>
      <c r="S5926" s="1" t="s">
        <v>31</v>
      </c>
      <c r="T5926" s="3">
        <v>42457</v>
      </c>
      <c r="U5926" s="1" t="str">
        <f>IF(kiva_loans__muestra[[#This Row],[funded_amount]]=kiva_loans__muestra[[#This Row],[loan_amount]],"funded","unfunded")</f>
        <v>funded</v>
      </c>
      <c r="V5926" s="1" t="str">
        <f>IF(kiva_loans__muestra[[#This Row],[lender_count]]&gt;=50,"high","low")</f>
        <v>low</v>
      </c>
    </row>
    <row r="5927" spans="1:22" x14ac:dyDescent="0.25">
      <c r="A5927">
        <v>1044713</v>
      </c>
      <c r="B5927">
        <v>7250</v>
      </c>
      <c r="C5927">
        <v>7250</v>
      </c>
      <c r="D5927" s="1" t="s">
        <v>311</v>
      </c>
      <c r="E5927" s="1" t="s">
        <v>37</v>
      </c>
      <c r="F5927" s="1" t="s">
        <v>10222</v>
      </c>
      <c r="G5927" s="1" t="s">
        <v>3512</v>
      </c>
      <c r="H5927" s="1" t="s">
        <v>667</v>
      </c>
      <c r="I5927" s="1" t="s">
        <v>2014</v>
      </c>
      <c r="J5927" s="1" t="s">
        <v>668</v>
      </c>
      <c r="K5927">
        <v>1710</v>
      </c>
      <c r="L5927" s="2">
        <v>42457.275717592594</v>
      </c>
      <c r="M5927" s="2">
        <v>42425.375</v>
      </c>
      <c r="N5927" s="2">
        <v>42478.605451388888</v>
      </c>
      <c r="O5927">
        <v>140</v>
      </c>
      <c r="P5927">
        <v>27</v>
      </c>
      <c r="Q5927" s="1" t="s">
        <v>10223</v>
      </c>
      <c r="R5927" s="1" t="s">
        <v>24</v>
      </c>
      <c r="S5927" s="1" t="s">
        <v>31</v>
      </c>
      <c r="T5927" s="3">
        <v>42457</v>
      </c>
      <c r="U5927" s="1" t="str">
        <f>IF(kiva_loans__muestra[[#This Row],[funded_amount]]=kiva_loans__muestra[[#This Row],[loan_amount]],"funded","unfunded")</f>
        <v>funded</v>
      </c>
      <c r="V5927" s="1" t="str">
        <f>IF(kiva_loans__muestra[[#This Row],[lender_count]]&gt;=50,"high","low")</f>
        <v>low</v>
      </c>
    </row>
    <row r="5928" spans="1:22" x14ac:dyDescent="0.25">
      <c r="A5928">
        <v>1045121</v>
      </c>
      <c r="B5928">
        <v>6500</v>
      </c>
      <c r="C5928">
        <v>6500</v>
      </c>
      <c r="D5928" s="1" t="s">
        <v>64</v>
      </c>
      <c r="E5928" s="1" t="s">
        <v>37</v>
      </c>
      <c r="F5928" s="1" t="s">
        <v>10224</v>
      </c>
      <c r="G5928" s="1" t="s">
        <v>3317</v>
      </c>
      <c r="H5928" s="1" t="s">
        <v>85</v>
      </c>
      <c r="I5928" s="1" t="s">
        <v>813</v>
      </c>
      <c r="J5928" s="1" t="s">
        <v>90</v>
      </c>
      <c r="K5928">
        <v>1760</v>
      </c>
      <c r="L5928" s="2">
        <v>42457.886967592596</v>
      </c>
      <c r="M5928" s="2">
        <v>42446.333333333336</v>
      </c>
      <c r="N5928" s="2">
        <v>42471.887986111113</v>
      </c>
      <c r="O5928">
        <v>110</v>
      </c>
      <c r="P5928">
        <v>16</v>
      </c>
      <c r="Q5928" s="1" t="s">
        <v>369</v>
      </c>
      <c r="R5928" s="1" t="s">
        <v>92</v>
      </c>
      <c r="S5928" s="1" t="s">
        <v>25</v>
      </c>
      <c r="T5928" s="3">
        <v>42457</v>
      </c>
      <c r="U5928" s="1" t="str">
        <f>IF(kiva_loans__muestra[[#This Row],[funded_amount]]=kiva_loans__muestra[[#This Row],[loan_amount]],"funded","unfunded")</f>
        <v>funded</v>
      </c>
      <c r="V5928" s="1" t="str">
        <f>IF(kiva_loans__muestra[[#This Row],[lender_count]]&gt;=50,"high","low")</f>
        <v>low</v>
      </c>
    </row>
    <row r="5929" spans="1:22" x14ac:dyDescent="0.25">
      <c r="A5929">
        <v>1044746</v>
      </c>
      <c r="B5929">
        <v>9750</v>
      </c>
      <c r="C5929">
        <v>9750</v>
      </c>
      <c r="D5929" s="1" t="s">
        <v>81</v>
      </c>
      <c r="E5929" s="1" t="s">
        <v>27</v>
      </c>
      <c r="F5929" s="1" t="s">
        <v>10225</v>
      </c>
      <c r="G5929" s="1" t="s">
        <v>3284</v>
      </c>
      <c r="H5929" s="1" t="s">
        <v>189</v>
      </c>
      <c r="I5929" s="1" t="s">
        <v>656</v>
      </c>
      <c r="J5929" s="1" t="s">
        <v>207</v>
      </c>
      <c r="K5929">
        <v>1000</v>
      </c>
      <c r="L5929" s="2">
        <v>42457.306817129633</v>
      </c>
      <c r="M5929" s="2">
        <v>42431.375</v>
      </c>
      <c r="N5929" s="2">
        <v>42485.963275462964</v>
      </c>
      <c r="O5929">
        <v>200</v>
      </c>
      <c r="P5929">
        <v>29</v>
      </c>
      <c r="Q5929" s="1" t="s">
        <v>10226</v>
      </c>
      <c r="R5929" s="1" t="s">
        <v>24</v>
      </c>
      <c r="S5929" s="1" t="s">
        <v>31</v>
      </c>
      <c r="T5929" s="3">
        <v>42457</v>
      </c>
      <c r="U5929" s="1" t="str">
        <f>IF(kiva_loans__muestra[[#This Row],[funded_amount]]=kiva_loans__muestra[[#This Row],[loan_amount]],"funded","unfunded")</f>
        <v>funded</v>
      </c>
      <c r="V5929" s="1" t="str">
        <f>IF(kiva_loans__muestra[[#This Row],[lender_count]]&gt;=50,"high","low")</f>
        <v>low</v>
      </c>
    </row>
    <row r="5930" spans="1:22" x14ac:dyDescent="0.25">
      <c r="A5930">
        <v>1044818</v>
      </c>
      <c r="B5930">
        <v>2250</v>
      </c>
      <c r="C5930">
        <v>2250</v>
      </c>
      <c r="D5930" s="1" t="s">
        <v>45</v>
      </c>
      <c r="E5930" s="1" t="s">
        <v>46</v>
      </c>
      <c r="F5930" s="1" t="s">
        <v>10227</v>
      </c>
      <c r="G5930" s="1" t="s">
        <v>3278</v>
      </c>
      <c r="H5930" s="1" t="s">
        <v>100</v>
      </c>
      <c r="I5930" s="1" t="s">
        <v>527</v>
      </c>
      <c r="J5930" s="1" t="s">
        <v>101</v>
      </c>
      <c r="K5930">
        <v>1450</v>
      </c>
      <c r="L5930" s="2">
        <v>42457.352488425924</v>
      </c>
      <c r="M5930" s="2">
        <v>42433.375</v>
      </c>
      <c r="N5930" s="2">
        <v>42459.819386574076</v>
      </c>
      <c r="O5930">
        <v>70</v>
      </c>
      <c r="P5930">
        <v>3</v>
      </c>
      <c r="Q5930" s="1" t="s">
        <v>30</v>
      </c>
      <c r="R5930" s="1" t="s">
        <v>24</v>
      </c>
      <c r="S5930" s="1" t="s">
        <v>35</v>
      </c>
      <c r="T5930" s="3">
        <v>42457</v>
      </c>
      <c r="U5930" s="1" t="str">
        <f>IF(kiva_loans__muestra[[#This Row],[funded_amount]]=kiva_loans__muestra[[#This Row],[loan_amount]],"funded","unfunded")</f>
        <v>funded</v>
      </c>
      <c r="V5930" s="1" t="str">
        <f>IF(kiva_loans__muestra[[#This Row],[lender_count]]&gt;=50,"high","low")</f>
        <v>low</v>
      </c>
    </row>
    <row r="5931" spans="1:22" x14ac:dyDescent="0.25">
      <c r="A5931">
        <v>1046007</v>
      </c>
      <c r="B5931">
        <v>5000</v>
      </c>
      <c r="C5931">
        <v>5000</v>
      </c>
      <c r="D5931" s="1" t="s">
        <v>81</v>
      </c>
      <c r="E5931" s="1" t="s">
        <v>27</v>
      </c>
      <c r="F5931" s="1" t="s">
        <v>10228</v>
      </c>
      <c r="G5931" s="1" t="s">
        <v>3266</v>
      </c>
      <c r="H5931" s="1" t="s">
        <v>89</v>
      </c>
      <c r="I5931" s="1" t="s">
        <v>489</v>
      </c>
      <c r="J5931" s="1" t="s">
        <v>90</v>
      </c>
      <c r="K5931">
        <v>1990</v>
      </c>
      <c r="L5931" s="2">
        <v>42458.887349537035</v>
      </c>
      <c r="M5931" s="2">
        <v>42446.333333333336</v>
      </c>
      <c r="N5931" s="2">
        <v>42486.108564814815</v>
      </c>
      <c r="O5931">
        <v>140</v>
      </c>
      <c r="P5931">
        <v>18</v>
      </c>
      <c r="Q5931" s="1" t="s">
        <v>2126</v>
      </c>
      <c r="R5931" s="1" t="s">
        <v>24</v>
      </c>
      <c r="S5931" s="1" t="s">
        <v>25</v>
      </c>
      <c r="T5931" s="3">
        <v>42458</v>
      </c>
      <c r="U5931" s="1" t="str">
        <f>IF(kiva_loans__muestra[[#This Row],[funded_amount]]=kiva_loans__muestra[[#This Row],[loan_amount]],"funded","unfunded")</f>
        <v>funded</v>
      </c>
      <c r="V5931" s="1" t="str">
        <f>IF(kiva_loans__muestra[[#This Row],[lender_count]]&gt;=50,"high","low")</f>
        <v>low</v>
      </c>
    </row>
    <row r="5932" spans="1:22" x14ac:dyDescent="0.25">
      <c r="A5932">
        <v>1045609</v>
      </c>
      <c r="B5932">
        <v>2000</v>
      </c>
      <c r="C5932">
        <v>2000</v>
      </c>
      <c r="D5932" s="1" t="s">
        <v>98</v>
      </c>
      <c r="E5932" s="1" t="s">
        <v>37</v>
      </c>
      <c r="F5932" s="1" t="s">
        <v>1431</v>
      </c>
      <c r="G5932" s="1" t="s">
        <v>3278</v>
      </c>
      <c r="H5932" s="1" t="s">
        <v>100</v>
      </c>
      <c r="I5932" s="1" t="s">
        <v>1267</v>
      </c>
      <c r="J5932" s="1" t="s">
        <v>101</v>
      </c>
      <c r="K5932">
        <v>1450</v>
      </c>
      <c r="L5932" s="2">
        <v>42458.442881944444</v>
      </c>
      <c r="M5932" s="2">
        <v>42447.333333333336</v>
      </c>
      <c r="N5932" s="2">
        <v>42460.991122685184</v>
      </c>
      <c r="O5932">
        <v>80</v>
      </c>
      <c r="P5932">
        <v>8</v>
      </c>
      <c r="Q5932" s="1" t="s">
        <v>353</v>
      </c>
      <c r="R5932" s="1" t="s">
        <v>24</v>
      </c>
      <c r="S5932" s="1" t="s">
        <v>35</v>
      </c>
      <c r="T5932" s="3">
        <v>42458</v>
      </c>
      <c r="U5932" s="1" t="str">
        <f>IF(kiva_loans__muestra[[#This Row],[funded_amount]]=kiva_loans__muestra[[#This Row],[loan_amount]],"funded","unfunded")</f>
        <v>funded</v>
      </c>
      <c r="V5932" s="1" t="str">
        <f>IF(kiva_loans__muestra[[#This Row],[lender_count]]&gt;=50,"high","low")</f>
        <v>low</v>
      </c>
    </row>
    <row r="5933" spans="1:22" x14ac:dyDescent="0.25">
      <c r="A5933">
        <v>1045397</v>
      </c>
      <c r="B5933">
        <v>4000</v>
      </c>
      <c r="C5933">
        <v>4000</v>
      </c>
      <c r="D5933" s="1" t="s">
        <v>48</v>
      </c>
      <c r="E5933" s="1" t="s">
        <v>49</v>
      </c>
      <c r="F5933" s="1" t="s">
        <v>10229</v>
      </c>
      <c r="G5933" s="1" t="s">
        <v>3284</v>
      </c>
      <c r="H5933" s="1" t="s">
        <v>189</v>
      </c>
      <c r="I5933" s="1" t="s">
        <v>296</v>
      </c>
      <c r="J5933" s="1" t="s">
        <v>207</v>
      </c>
      <c r="K5933">
        <v>1000</v>
      </c>
      <c r="L5933" s="2">
        <v>42458.302627314813</v>
      </c>
      <c r="M5933" s="2">
        <v>42439.375</v>
      </c>
      <c r="N5933" s="2">
        <v>42485.92769675926</v>
      </c>
      <c r="O5933">
        <v>140</v>
      </c>
      <c r="P5933">
        <v>13</v>
      </c>
      <c r="Q5933" s="1" t="s">
        <v>67</v>
      </c>
      <c r="R5933" s="1" t="s">
        <v>24</v>
      </c>
      <c r="S5933" s="1" t="s">
        <v>31</v>
      </c>
      <c r="T5933" s="3">
        <v>42458</v>
      </c>
      <c r="U5933" s="1" t="str">
        <f>IF(kiva_loans__muestra[[#This Row],[funded_amount]]=kiva_loans__muestra[[#This Row],[loan_amount]],"funded","unfunded")</f>
        <v>funded</v>
      </c>
      <c r="V5933" s="1" t="str">
        <f>IF(kiva_loans__muestra[[#This Row],[lender_count]]&gt;=50,"high","low")</f>
        <v>low</v>
      </c>
    </row>
    <row r="5934" spans="1:22" x14ac:dyDescent="0.25">
      <c r="A5934">
        <v>1045803</v>
      </c>
      <c r="B5934">
        <v>9000</v>
      </c>
      <c r="C5934">
        <v>9000</v>
      </c>
      <c r="D5934" s="1" t="s">
        <v>36</v>
      </c>
      <c r="E5934" s="1" t="s">
        <v>37</v>
      </c>
      <c r="F5934" s="1" t="s">
        <v>10230</v>
      </c>
      <c r="G5934" s="1" t="s">
        <v>3307</v>
      </c>
      <c r="H5934" s="1" t="s">
        <v>412</v>
      </c>
      <c r="I5934" s="1" t="s">
        <v>775</v>
      </c>
      <c r="J5934" s="1" t="s">
        <v>413</v>
      </c>
      <c r="K5934">
        <v>1630</v>
      </c>
      <c r="L5934" s="2">
        <v>42458.637546296297</v>
      </c>
      <c r="M5934" s="2">
        <v>42450.333333333336</v>
      </c>
      <c r="N5934" s="2">
        <v>42486.266585648147</v>
      </c>
      <c r="O5934">
        <v>140</v>
      </c>
      <c r="P5934">
        <v>22</v>
      </c>
      <c r="Q5934" s="1" t="s">
        <v>1228</v>
      </c>
      <c r="R5934" s="1" t="s">
        <v>92</v>
      </c>
      <c r="S5934" s="1" t="s">
        <v>31</v>
      </c>
      <c r="T5934" s="3">
        <v>42458</v>
      </c>
      <c r="U5934" s="1" t="str">
        <f>IF(kiva_loans__muestra[[#This Row],[funded_amount]]=kiva_loans__muestra[[#This Row],[loan_amount]],"funded","unfunded")</f>
        <v>funded</v>
      </c>
      <c r="V5934" s="1" t="str">
        <f>IF(kiva_loans__muestra[[#This Row],[lender_count]]&gt;=50,"high","low")</f>
        <v>low</v>
      </c>
    </row>
    <row r="5935" spans="1:22" x14ac:dyDescent="0.25">
      <c r="A5935">
        <v>1045651</v>
      </c>
      <c r="B5935">
        <v>9250</v>
      </c>
      <c r="C5935">
        <v>9250</v>
      </c>
      <c r="D5935" s="1" t="s">
        <v>64</v>
      </c>
      <c r="E5935" s="1" t="s">
        <v>37</v>
      </c>
      <c r="F5935" s="1" t="s">
        <v>1939</v>
      </c>
      <c r="G5935" s="1" t="s">
        <v>3263</v>
      </c>
      <c r="H5935" s="1" t="s">
        <v>33</v>
      </c>
      <c r="I5935" s="1" t="s">
        <v>1310</v>
      </c>
      <c r="J5935" s="1" t="s">
        <v>34</v>
      </c>
      <c r="K5935">
        <v>2020</v>
      </c>
      <c r="L5935" s="2">
        <v>42458.461817129632</v>
      </c>
      <c r="M5935" s="2">
        <v>42462.375</v>
      </c>
      <c r="N5935" s="2">
        <v>42485.842731481483</v>
      </c>
      <c r="O5935">
        <v>90</v>
      </c>
      <c r="P5935">
        <v>23</v>
      </c>
      <c r="Q5935" s="1" t="s">
        <v>10231</v>
      </c>
      <c r="R5935" s="1" t="s">
        <v>10232</v>
      </c>
      <c r="S5935" s="1" t="s">
        <v>25</v>
      </c>
      <c r="T5935" s="3">
        <v>42458</v>
      </c>
      <c r="U5935" s="1" t="str">
        <f>IF(kiva_loans__muestra[[#This Row],[funded_amount]]=kiva_loans__muestra[[#This Row],[loan_amount]],"funded","unfunded")</f>
        <v>funded</v>
      </c>
      <c r="V5935" s="1" t="str">
        <f>IF(kiva_loans__muestra[[#This Row],[lender_count]]&gt;=50,"high","low")</f>
        <v>low</v>
      </c>
    </row>
    <row r="5936" spans="1:22" x14ac:dyDescent="0.25">
      <c r="A5936">
        <v>1045547</v>
      </c>
      <c r="B5936">
        <v>2000</v>
      </c>
      <c r="C5936">
        <v>2000</v>
      </c>
      <c r="D5936" s="1" t="s">
        <v>32</v>
      </c>
      <c r="E5936" s="1" t="s">
        <v>32</v>
      </c>
      <c r="F5936" s="1" t="s">
        <v>10233</v>
      </c>
      <c r="G5936" s="1" t="s">
        <v>3263</v>
      </c>
      <c r="H5936" s="1" t="s">
        <v>33</v>
      </c>
      <c r="I5936" s="1" t="s">
        <v>1049</v>
      </c>
      <c r="J5936" s="1" t="s">
        <v>34</v>
      </c>
      <c r="K5936">
        <v>1330</v>
      </c>
      <c r="L5936" s="2">
        <v>42458.412974537037</v>
      </c>
      <c r="M5936" s="2">
        <v>42444.333333333336</v>
      </c>
      <c r="N5936" s="2">
        <v>42462.619131944448</v>
      </c>
      <c r="O5936">
        <v>80</v>
      </c>
      <c r="P5936">
        <v>6</v>
      </c>
      <c r="Q5936" s="1" t="s">
        <v>10234</v>
      </c>
      <c r="R5936" s="1" t="s">
        <v>24</v>
      </c>
      <c r="S5936" s="1" t="s">
        <v>31</v>
      </c>
      <c r="T5936" s="3">
        <v>42458</v>
      </c>
      <c r="U5936" s="1" t="str">
        <f>IF(kiva_loans__muestra[[#This Row],[funded_amount]]=kiva_loans__muestra[[#This Row],[loan_amount]],"funded","unfunded")</f>
        <v>funded</v>
      </c>
      <c r="V5936" s="1" t="str">
        <f>IF(kiva_loans__muestra[[#This Row],[lender_count]]&gt;=50,"high","low")</f>
        <v>low</v>
      </c>
    </row>
    <row r="5937" spans="1:22" x14ac:dyDescent="0.25">
      <c r="A5937">
        <v>1045987</v>
      </c>
      <c r="B5937">
        <v>4500</v>
      </c>
      <c r="C5937">
        <v>4500</v>
      </c>
      <c r="D5937" s="1" t="s">
        <v>41</v>
      </c>
      <c r="E5937" s="1" t="s">
        <v>27</v>
      </c>
      <c r="F5937" s="1" t="s">
        <v>10235</v>
      </c>
      <c r="G5937" s="1" t="s">
        <v>3268</v>
      </c>
      <c r="H5937" s="1" t="s">
        <v>138</v>
      </c>
      <c r="I5937" s="1" t="s">
        <v>646</v>
      </c>
      <c r="J5937" s="1" t="s">
        <v>139</v>
      </c>
      <c r="K5937">
        <v>1180</v>
      </c>
      <c r="L5937" s="2">
        <v>42458.83152777778</v>
      </c>
      <c r="M5937" s="2">
        <v>42440.375</v>
      </c>
      <c r="N5937" s="2">
        <v>42470.792939814812</v>
      </c>
      <c r="O5937">
        <v>140</v>
      </c>
      <c r="P5937">
        <v>8</v>
      </c>
      <c r="Q5937" s="1" t="s">
        <v>30</v>
      </c>
      <c r="R5937" s="1" t="s">
        <v>92</v>
      </c>
      <c r="S5937" s="1" t="s">
        <v>31</v>
      </c>
      <c r="T5937" s="3">
        <v>42458</v>
      </c>
      <c r="U5937" s="1" t="str">
        <f>IF(kiva_loans__muestra[[#This Row],[funded_amount]]=kiva_loans__muestra[[#This Row],[loan_amount]],"funded","unfunded")</f>
        <v>funded</v>
      </c>
      <c r="V5937" s="1" t="str">
        <f>IF(kiva_loans__muestra[[#This Row],[lender_count]]&gt;=50,"high","low")</f>
        <v>low</v>
      </c>
    </row>
    <row r="5938" spans="1:22" x14ac:dyDescent="0.25">
      <c r="A5938">
        <v>1045965</v>
      </c>
      <c r="B5938">
        <v>2500</v>
      </c>
      <c r="C5938">
        <v>2500</v>
      </c>
      <c r="D5938" s="1" t="s">
        <v>333</v>
      </c>
      <c r="E5938" s="1" t="s">
        <v>37</v>
      </c>
      <c r="F5938" s="1" t="s">
        <v>10236</v>
      </c>
      <c r="G5938" s="1" t="s">
        <v>3591</v>
      </c>
      <c r="H5938" s="1" t="s">
        <v>180</v>
      </c>
      <c r="I5938" s="1" t="s">
        <v>2856</v>
      </c>
      <c r="J5938" s="1" t="s">
        <v>110</v>
      </c>
      <c r="K5938">
        <v>3020</v>
      </c>
      <c r="L5938" s="2">
        <v>42458.811666666668</v>
      </c>
      <c r="M5938" s="2">
        <v>42460.375</v>
      </c>
      <c r="N5938" s="2">
        <v>42465.955810185187</v>
      </c>
      <c r="O5938">
        <v>50</v>
      </c>
      <c r="P5938">
        <v>3</v>
      </c>
      <c r="Q5938" s="1" t="s">
        <v>1533</v>
      </c>
      <c r="R5938" s="1" t="s">
        <v>178</v>
      </c>
      <c r="S5938" s="1" t="s">
        <v>25</v>
      </c>
      <c r="T5938" s="3">
        <v>42458</v>
      </c>
      <c r="U5938" s="1" t="str">
        <f>IF(kiva_loans__muestra[[#This Row],[funded_amount]]=kiva_loans__muestra[[#This Row],[loan_amount]],"funded","unfunded")</f>
        <v>funded</v>
      </c>
      <c r="V5938" s="1" t="str">
        <f>IF(kiva_loans__muestra[[#This Row],[lender_count]]&gt;=50,"high","low")</f>
        <v>low</v>
      </c>
    </row>
    <row r="5939" spans="1:22" x14ac:dyDescent="0.25">
      <c r="A5939">
        <v>1045707</v>
      </c>
      <c r="B5939">
        <v>5000</v>
      </c>
      <c r="C5939">
        <v>5000</v>
      </c>
      <c r="D5939" s="1" t="s">
        <v>124</v>
      </c>
      <c r="E5939" s="1" t="s">
        <v>125</v>
      </c>
      <c r="F5939" s="1" t="s">
        <v>10237</v>
      </c>
      <c r="G5939" s="1" t="s">
        <v>3630</v>
      </c>
      <c r="H5939" s="1" t="s">
        <v>441</v>
      </c>
      <c r="I5939" s="1" t="s">
        <v>1151</v>
      </c>
      <c r="J5939" s="1" t="s">
        <v>442</v>
      </c>
      <c r="K5939">
        <v>4060</v>
      </c>
      <c r="L5939" s="2">
        <v>42458.497719907406</v>
      </c>
      <c r="M5939" s="2">
        <v>42432.375</v>
      </c>
      <c r="N5939" s="2">
        <v>42473.746828703705</v>
      </c>
      <c r="O5939">
        <v>360</v>
      </c>
      <c r="P5939">
        <v>20</v>
      </c>
      <c r="Q5939" s="1" t="s">
        <v>1365</v>
      </c>
      <c r="R5939" s="1" t="s">
        <v>24</v>
      </c>
      <c r="S5939" s="1" t="s">
        <v>35</v>
      </c>
      <c r="T5939" s="3">
        <v>42458</v>
      </c>
      <c r="U5939" s="1" t="str">
        <f>IF(kiva_loans__muestra[[#This Row],[funded_amount]]=kiva_loans__muestra[[#This Row],[loan_amount]],"funded","unfunded")</f>
        <v>funded</v>
      </c>
      <c r="V5939" s="1" t="str">
        <f>IF(kiva_loans__muestra[[#This Row],[lender_count]]&gt;=50,"high","low")</f>
        <v>low</v>
      </c>
    </row>
    <row r="5940" spans="1:22" x14ac:dyDescent="0.25">
      <c r="A5940">
        <v>1045850</v>
      </c>
      <c r="B5940">
        <v>7000</v>
      </c>
      <c r="C5940">
        <v>7000</v>
      </c>
      <c r="D5940" s="1" t="s">
        <v>46</v>
      </c>
      <c r="E5940" s="1" t="s">
        <v>46</v>
      </c>
      <c r="F5940" s="1" t="s">
        <v>10238</v>
      </c>
      <c r="G5940" s="1" t="s">
        <v>3317</v>
      </c>
      <c r="H5940" s="1" t="s">
        <v>85</v>
      </c>
      <c r="I5940" s="1" t="s">
        <v>554</v>
      </c>
      <c r="J5940" s="1" t="s">
        <v>90</v>
      </c>
      <c r="K5940">
        <v>1760</v>
      </c>
      <c r="L5940" s="2">
        <v>42458.70008101852</v>
      </c>
      <c r="M5940" s="2">
        <v>42443.333333333336</v>
      </c>
      <c r="N5940" s="2">
        <v>42464.342488425929</v>
      </c>
      <c r="O5940">
        <v>70</v>
      </c>
      <c r="P5940">
        <v>14</v>
      </c>
      <c r="Q5940" s="1" t="s">
        <v>159</v>
      </c>
      <c r="R5940" s="1" t="s">
        <v>24</v>
      </c>
      <c r="S5940" s="1" t="s">
        <v>31</v>
      </c>
      <c r="T5940" s="3">
        <v>42458</v>
      </c>
      <c r="U5940" s="1" t="str">
        <f>IF(kiva_loans__muestra[[#This Row],[funded_amount]]=kiva_loans__muestra[[#This Row],[loan_amount]],"funded","unfunded")</f>
        <v>funded</v>
      </c>
      <c r="V5940" s="1" t="str">
        <f>IF(kiva_loans__muestra[[#This Row],[lender_count]]&gt;=50,"high","low")</f>
        <v>low</v>
      </c>
    </row>
    <row r="5941" spans="1:22" x14ac:dyDescent="0.25">
      <c r="A5941">
        <v>1045347</v>
      </c>
      <c r="B5941">
        <v>2250</v>
      </c>
      <c r="C5941">
        <v>2250</v>
      </c>
      <c r="D5941" s="1" t="s">
        <v>98</v>
      </c>
      <c r="E5941" s="1" t="s">
        <v>37</v>
      </c>
      <c r="F5941" s="1" t="s">
        <v>1292</v>
      </c>
      <c r="G5941" s="1" t="s">
        <v>3278</v>
      </c>
      <c r="H5941" s="1" t="s">
        <v>100</v>
      </c>
      <c r="I5941" s="1" t="s">
        <v>672</v>
      </c>
      <c r="J5941" s="1" t="s">
        <v>101</v>
      </c>
      <c r="K5941">
        <v>1450</v>
      </c>
      <c r="L5941" s="2">
        <v>42458.239340277774</v>
      </c>
      <c r="M5941" s="2">
        <v>42447.333333333336</v>
      </c>
      <c r="N5941" s="2">
        <v>42460.36074074074</v>
      </c>
      <c r="O5941">
        <v>80</v>
      </c>
      <c r="P5941">
        <v>3</v>
      </c>
      <c r="Q5941" s="1" t="s">
        <v>391</v>
      </c>
      <c r="R5941" s="1" t="s">
        <v>24</v>
      </c>
      <c r="S5941" s="1" t="s">
        <v>35</v>
      </c>
      <c r="T5941" s="3">
        <v>42458</v>
      </c>
      <c r="U5941" s="1" t="str">
        <f>IF(kiva_loans__muestra[[#This Row],[funded_amount]]=kiva_loans__muestra[[#This Row],[loan_amount]],"funded","unfunded")</f>
        <v>funded</v>
      </c>
      <c r="V5941" s="1" t="str">
        <f>IF(kiva_loans__muestra[[#This Row],[lender_count]]&gt;=50,"high","low")</f>
        <v>low</v>
      </c>
    </row>
    <row r="5942" spans="1:22" x14ac:dyDescent="0.25">
      <c r="A5942">
        <v>1045681</v>
      </c>
      <c r="B5942">
        <v>3000</v>
      </c>
      <c r="C5942">
        <v>3000</v>
      </c>
      <c r="D5942" s="1" t="s">
        <v>45</v>
      </c>
      <c r="E5942" s="1" t="s">
        <v>46</v>
      </c>
      <c r="F5942" s="1" t="s">
        <v>10239</v>
      </c>
      <c r="G5942" s="1" t="s">
        <v>3263</v>
      </c>
      <c r="H5942" s="1" t="s">
        <v>33</v>
      </c>
      <c r="I5942" s="1" t="s">
        <v>940</v>
      </c>
      <c r="J5942" s="1" t="s">
        <v>34</v>
      </c>
      <c r="K5942">
        <v>1330</v>
      </c>
      <c r="L5942" s="2">
        <v>42458.483611111114</v>
      </c>
      <c r="M5942" s="2">
        <v>42438.375</v>
      </c>
      <c r="N5942" s="2">
        <v>42491.631307870368</v>
      </c>
      <c r="O5942">
        <v>80</v>
      </c>
      <c r="P5942">
        <v>9</v>
      </c>
      <c r="Q5942" s="1" t="s">
        <v>687</v>
      </c>
      <c r="R5942" s="1" t="s">
        <v>92</v>
      </c>
      <c r="S5942" s="1" t="s">
        <v>31</v>
      </c>
      <c r="T5942" s="3">
        <v>42458</v>
      </c>
      <c r="U5942" s="1" t="str">
        <f>IF(kiva_loans__muestra[[#This Row],[funded_amount]]=kiva_loans__muestra[[#This Row],[loan_amount]],"funded","unfunded")</f>
        <v>funded</v>
      </c>
      <c r="V5942" s="1" t="str">
        <f>IF(kiva_loans__muestra[[#This Row],[lender_count]]&gt;=50,"high","low")</f>
        <v>low</v>
      </c>
    </row>
    <row r="5943" spans="1:22" x14ac:dyDescent="0.25">
      <c r="A5943">
        <v>1045467</v>
      </c>
      <c r="B5943">
        <v>5000</v>
      </c>
      <c r="C5943">
        <v>5000</v>
      </c>
      <c r="D5943" s="1" t="s">
        <v>45</v>
      </c>
      <c r="E5943" s="1" t="s">
        <v>46</v>
      </c>
      <c r="F5943" s="1" t="s">
        <v>1384</v>
      </c>
      <c r="G5943" s="1" t="s">
        <v>3278</v>
      </c>
      <c r="H5943" s="1" t="s">
        <v>100</v>
      </c>
      <c r="I5943" s="1" t="s">
        <v>1250</v>
      </c>
      <c r="J5943" s="1" t="s">
        <v>101</v>
      </c>
      <c r="K5943">
        <v>1450</v>
      </c>
      <c r="L5943" s="2">
        <v>42458.358611111114</v>
      </c>
      <c r="M5943" s="2">
        <v>42446.333333333336</v>
      </c>
      <c r="N5943" s="2">
        <v>42465.465856481482</v>
      </c>
      <c r="O5943">
        <v>80</v>
      </c>
      <c r="P5943">
        <v>11</v>
      </c>
      <c r="Q5943" s="1" t="s">
        <v>2182</v>
      </c>
      <c r="R5943" s="1" t="s">
        <v>24</v>
      </c>
      <c r="S5943" s="1" t="s">
        <v>35</v>
      </c>
      <c r="T5943" s="3">
        <v>42458</v>
      </c>
      <c r="U5943" s="1" t="str">
        <f>IF(kiva_loans__muestra[[#This Row],[funded_amount]]=kiva_loans__muestra[[#This Row],[loan_amount]],"funded","unfunded")</f>
        <v>funded</v>
      </c>
      <c r="V5943" s="1" t="str">
        <f>IF(kiva_loans__muestra[[#This Row],[lender_count]]&gt;=50,"high","low")</f>
        <v>low</v>
      </c>
    </row>
    <row r="5944" spans="1:22" x14ac:dyDescent="0.25">
      <c r="A5944">
        <v>1045780</v>
      </c>
      <c r="B5944">
        <v>6000</v>
      </c>
      <c r="C5944">
        <v>6000</v>
      </c>
      <c r="D5944" s="1" t="s">
        <v>64</v>
      </c>
      <c r="E5944" s="1" t="s">
        <v>37</v>
      </c>
      <c r="F5944" s="1" t="s">
        <v>1396</v>
      </c>
      <c r="G5944" s="1" t="s">
        <v>3263</v>
      </c>
      <c r="H5944" s="1" t="s">
        <v>33</v>
      </c>
      <c r="I5944" s="1" t="s">
        <v>1310</v>
      </c>
      <c r="J5944" s="1" t="s">
        <v>34</v>
      </c>
      <c r="K5944">
        <v>2020</v>
      </c>
      <c r="L5944" s="2">
        <v>42458.580150462964</v>
      </c>
      <c r="M5944" s="2">
        <v>42462.375</v>
      </c>
      <c r="N5944" s="2">
        <v>42486.116412037038</v>
      </c>
      <c r="O5944">
        <v>90</v>
      </c>
      <c r="P5944">
        <v>20</v>
      </c>
      <c r="Q5944" s="1" t="s">
        <v>10240</v>
      </c>
      <c r="R5944" s="1" t="s">
        <v>2457</v>
      </c>
      <c r="S5944" s="1" t="s">
        <v>25</v>
      </c>
      <c r="T5944" s="3">
        <v>42458</v>
      </c>
      <c r="U5944" s="1" t="str">
        <f>IF(kiva_loans__muestra[[#This Row],[funded_amount]]=kiva_loans__muestra[[#This Row],[loan_amount]],"funded","unfunded")</f>
        <v>funded</v>
      </c>
      <c r="V5944" s="1" t="str">
        <f>IF(kiva_loans__muestra[[#This Row],[lender_count]]&gt;=50,"high","low")</f>
        <v>low</v>
      </c>
    </row>
    <row r="5945" spans="1:22" x14ac:dyDescent="0.25">
      <c r="A5945">
        <v>1045713</v>
      </c>
      <c r="B5945">
        <v>4000</v>
      </c>
      <c r="C5945">
        <v>4000</v>
      </c>
      <c r="D5945" s="1" t="s">
        <v>64</v>
      </c>
      <c r="E5945" s="1" t="s">
        <v>37</v>
      </c>
      <c r="F5945" s="1" t="s">
        <v>1714</v>
      </c>
      <c r="G5945" s="1" t="s">
        <v>3263</v>
      </c>
      <c r="H5945" s="1" t="s">
        <v>33</v>
      </c>
      <c r="I5945" s="1" t="s">
        <v>1310</v>
      </c>
      <c r="J5945" s="1" t="s">
        <v>34</v>
      </c>
      <c r="K5945">
        <v>2020</v>
      </c>
      <c r="L5945" s="2">
        <v>42458.499768518515</v>
      </c>
      <c r="M5945" s="2">
        <v>42462.375</v>
      </c>
      <c r="N5945" s="2">
        <v>42486.592997685184</v>
      </c>
      <c r="O5945">
        <v>90</v>
      </c>
      <c r="P5945">
        <v>16</v>
      </c>
      <c r="Q5945" s="1" t="s">
        <v>10241</v>
      </c>
      <c r="R5945" s="1" t="s">
        <v>2629</v>
      </c>
      <c r="S5945" s="1" t="s">
        <v>25</v>
      </c>
      <c r="T5945" s="3">
        <v>42458</v>
      </c>
      <c r="U5945" s="1" t="str">
        <f>IF(kiva_loans__muestra[[#This Row],[funded_amount]]=kiva_loans__muestra[[#This Row],[loan_amount]],"funded","unfunded")</f>
        <v>funded</v>
      </c>
      <c r="V5945" s="1" t="str">
        <f>IF(kiva_loans__muestra[[#This Row],[lender_count]]&gt;=50,"high","low")</f>
        <v>low</v>
      </c>
    </row>
    <row r="5946" spans="1:22" x14ac:dyDescent="0.25">
      <c r="A5946">
        <v>1045396</v>
      </c>
      <c r="B5946">
        <v>6500</v>
      </c>
      <c r="C5946">
        <v>6500</v>
      </c>
      <c r="D5946" s="1" t="s">
        <v>45</v>
      </c>
      <c r="E5946" s="1" t="s">
        <v>46</v>
      </c>
      <c r="F5946" s="1" t="s">
        <v>10242</v>
      </c>
      <c r="G5946" s="1" t="s">
        <v>3278</v>
      </c>
      <c r="H5946" s="1" t="s">
        <v>100</v>
      </c>
      <c r="I5946" s="1" t="s">
        <v>527</v>
      </c>
      <c r="J5946" s="1" t="s">
        <v>101</v>
      </c>
      <c r="K5946">
        <v>1450</v>
      </c>
      <c r="L5946" s="2">
        <v>42458.301898148151</v>
      </c>
      <c r="M5946" s="2">
        <v>42437.375</v>
      </c>
      <c r="N5946" s="2">
        <v>42460.753692129627</v>
      </c>
      <c r="O5946">
        <v>70</v>
      </c>
      <c r="P5946">
        <v>13</v>
      </c>
      <c r="Q5946" s="1" t="s">
        <v>369</v>
      </c>
      <c r="R5946" s="1" t="s">
        <v>24</v>
      </c>
      <c r="S5946" s="1" t="s">
        <v>35</v>
      </c>
      <c r="T5946" s="3">
        <v>42458</v>
      </c>
      <c r="U5946" s="1" t="str">
        <f>IF(kiva_loans__muestra[[#This Row],[funded_amount]]=kiva_loans__muestra[[#This Row],[loan_amount]],"funded","unfunded")</f>
        <v>funded</v>
      </c>
      <c r="V5946" s="1" t="str">
        <f>IF(kiva_loans__muestra[[#This Row],[lender_count]]&gt;=50,"high","low")</f>
        <v>low</v>
      </c>
    </row>
    <row r="5947" spans="1:22" x14ac:dyDescent="0.25">
      <c r="A5947">
        <v>1046859</v>
      </c>
      <c r="B5947">
        <v>1750</v>
      </c>
      <c r="C5947">
        <v>1750</v>
      </c>
      <c r="D5947" s="1" t="s">
        <v>64</v>
      </c>
      <c r="E5947" s="1" t="s">
        <v>37</v>
      </c>
      <c r="F5947" s="1" t="s">
        <v>9939</v>
      </c>
      <c r="G5947" s="1" t="s">
        <v>3591</v>
      </c>
      <c r="H5947" s="1" t="s">
        <v>180</v>
      </c>
      <c r="I5947" s="1" t="s">
        <v>10243</v>
      </c>
      <c r="J5947" s="1" t="s">
        <v>110</v>
      </c>
      <c r="K5947">
        <v>3020</v>
      </c>
      <c r="L5947" s="2">
        <v>42459.738888888889</v>
      </c>
      <c r="M5947" s="2">
        <v>42460.375</v>
      </c>
      <c r="N5947" s="2">
        <v>42468.050706018519</v>
      </c>
      <c r="O5947">
        <v>50</v>
      </c>
      <c r="P5947">
        <v>7</v>
      </c>
      <c r="Q5947" s="1" t="s">
        <v>80</v>
      </c>
      <c r="R5947" s="1" t="s">
        <v>128</v>
      </c>
      <c r="S5947" s="1" t="s">
        <v>25</v>
      </c>
      <c r="T5947" s="3">
        <v>42459</v>
      </c>
      <c r="U5947" s="1" t="str">
        <f>IF(kiva_loans__muestra[[#This Row],[funded_amount]]=kiva_loans__muestra[[#This Row],[loan_amount]],"funded","unfunded")</f>
        <v>funded</v>
      </c>
      <c r="V5947" s="1" t="str">
        <f>IF(kiva_loans__muestra[[#This Row],[lender_count]]&gt;=50,"high","low")</f>
        <v>low</v>
      </c>
    </row>
    <row r="5948" spans="1:22" x14ac:dyDescent="0.25">
      <c r="A5948">
        <v>1046655</v>
      </c>
      <c r="B5948">
        <v>6500</v>
      </c>
      <c r="C5948">
        <v>6500</v>
      </c>
      <c r="D5948" s="1" t="s">
        <v>202</v>
      </c>
      <c r="E5948" s="1" t="s">
        <v>27</v>
      </c>
      <c r="F5948" s="1" t="s">
        <v>326</v>
      </c>
      <c r="G5948" s="1" t="s">
        <v>3263</v>
      </c>
      <c r="H5948" s="1" t="s">
        <v>33</v>
      </c>
      <c r="I5948" s="1" t="s">
        <v>1332</v>
      </c>
      <c r="J5948" s="1" t="s">
        <v>34</v>
      </c>
      <c r="K5948">
        <v>1560</v>
      </c>
      <c r="L5948" s="2">
        <v>42459.562650462962</v>
      </c>
      <c r="M5948" s="2">
        <v>42449.333333333336</v>
      </c>
      <c r="N5948" s="2">
        <v>42488.003796296296</v>
      </c>
      <c r="O5948">
        <v>140</v>
      </c>
      <c r="P5948">
        <v>19</v>
      </c>
      <c r="Q5948" s="1" t="s">
        <v>67</v>
      </c>
      <c r="R5948" s="1" t="s">
        <v>24</v>
      </c>
      <c r="S5948" s="1" t="s">
        <v>31</v>
      </c>
      <c r="T5948" s="3">
        <v>42459</v>
      </c>
      <c r="U5948" s="1" t="str">
        <f>IF(kiva_loans__muestra[[#This Row],[funded_amount]]=kiva_loans__muestra[[#This Row],[loan_amount]],"funded","unfunded")</f>
        <v>funded</v>
      </c>
      <c r="V5948" s="1" t="str">
        <f>IF(kiva_loans__muestra[[#This Row],[lender_count]]&gt;=50,"high","low")</f>
        <v>low</v>
      </c>
    </row>
    <row r="5949" spans="1:22" x14ac:dyDescent="0.25">
      <c r="A5949">
        <v>1046517</v>
      </c>
      <c r="B5949">
        <v>1750</v>
      </c>
      <c r="C5949">
        <v>1750</v>
      </c>
      <c r="D5949" s="1" t="s">
        <v>75</v>
      </c>
      <c r="E5949" s="1" t="s">
        <v>27</v>
      </c>
      <c r="F5949" s="1" t="s">
        <v>1099</v>
      </c>
      <c r="G5949" s="1" t="s">
        <v>3278</v>
      </c>
      <c r="H5949" s="1" t="s">
        <v>100</v>
      </c>
      <c r="I5949" s="1" t="s">
        <v>1724</v>
      </c>
      <c r="J5949" s="1" t="s">
        <v>101</v>
      </c>
      <c r="K5949">
        <v>1450</v>
      </c>
      <c r="L5949" s="2">
        <v>42459.462164351855</v>
      </c>
      <c r="M5949" s="2">
        <v>42433.375</v>
      </c>
      <c r="N5949" s="2">
        <v>42463.028715277775</v>
      </c>
      <c r="O5949">
        <v>70</v>
      </c>
      <c r="P5949">
        <v>6</v>
      </c>
      <c r="Q5949" s="1" t="s">
        <v>30</v>
      </c>
      <c r="R5949" s="1" t="s">
        <v>24</v>
      </c>
      <c r="S5949" s="1" t="s">
        <v>35</v>
      </c>
      <c r="T5949" s="3">
        <v>42459</v>
      </c>
      <c r="U5949" s="1" t="str">
        <f>IF(kiva_loans__muestra[[#This Row],[funded_amount]]=kiva_loans__muestra[[#This Row],[loan_amount]],"funded","unfunded")</f>
        <v>funded</v>
      </c>
      <c r="V5949" s="1" t="str">
        <f>IF(kiva_loans__muestra[[#This Row],[lender_count]]&gt;=50,"high","low")</f>
        <v>low</v>
      </c>
    </row>
    <row r="5950" spans="1:22" x14ac:dyDescent="0.25">
      <c r="A5950">
        <v>1046823</v>
      </c>
      <c r="B5950">
        <v>4500</v>
      </c>
      <c r="C5950">
        <v>4500</v>
      </c>
      <c r="D5950" s="1" t="s">
        <v>41</v>
      </c>
      <c r="E5950" s="1" t="s">
        <v>27</v>
      </c>
      <c r="F5950" s="1" t="s">
        <v>10244</v>
      </c>
      <c r="G5950" s="1" t="s">
        <v>3278</v>
      </c>
      <c r="H5950" s="1" t="s">
        <v>100</v>
      </c>
      <c r="I5950" s="1" t="s">
        <v>1103</v>
      </c>
      <c r="J5950" s="1" t="s">
        <v>101</v>
      </c>
      <c r="K5950">
        <v>1260</v>
      </c>
      <c r="L5950" s="2">
        <v>42459.70884259259</v>
      </c>
      <c r="M5950" s="2">
        <v>42458.375</v>
      </c>
      <c r="N5950" s="2">
        <v>42486.20689814815</v>
      </c>
      <c r="O5950">
        <v>260</v>
      </c>
      <c r="P5950">
        <v>15</v>
      </c>
      <c r="Q5950" s="1" t="s">
        <v>57</v>
      </c>
      <c r="R5950" s="1" t="s">
        <v>24</v>
      </c>
      <c r="S5950" s="1" t="s">
        <v>31</v>
      </c>
      <c r="T5950" s="3">
        <v>42459</v>
      </c>
      <c r="U5950" s="1" t="str">
        <f>IF(kiva_loans__muestra[[#This Row],[funded_amount]]=kiva_loans__muestra[[#This Row],[loan_amount]],"funded","unfunded")</f>
        <v>funded</v>
      </c>
      <c r="V5950" s="1" t="str">
        <f>IF(kiva_loans__muestra[[#This Row],[lender_count]]&gt;=50,"high","low")</f>
        <v>low</v>
      </c>
    </row>
    <row r="5951" spans="1:22" x14ac:dyDescent="0.25">
      <c r="A5951">
        <v>1046987</v>
      </c>
      <c r="B5951">
        <v>16750</v>
      </c>
      <c r="C5951">
        <v>16750</v>
      </c>
      <c r="D5951" s="1" t="s">
        <v>65</v>
      </c>
      <c r="E5951" s="1" t="s">
        <v>66</v>
      </c>
      <c r="F5951" s="1" t="s">
        <v>10245</v>
      </c>
      <c r="G5951" s="1" t="s">
        <v>3467</v>
      </c>
      <c r="H5951" s="1" t="s">
        <v>634</v>
      </c>
      <c r="I5951" s="1" t="s">
        <v>10246</v>
      </c>
      <c r="J5951" s="1" t="s">
        <v>636</v>
      </c>
      <c r="K5951">
        <v>3390</v>
      </c>
      <c r="L5951" s="2">
        <v>42460.017002314817</v>
      </c>
      <c r="M5951" s="2">
        <v>42460.375</v>
      </c>
      <c r="N5951" s="2">
        <v>42498.71230324074</v>
      </c>
      <c r="O5951">
        <v>490</v>
      </c>
      <c r="P5951">
        <v>61</v>
      </c>
      <c r="Q5951" s="1" t="s">
        <v>107</v>
      </c>
      <c r="R5951" s="1" t="s">
        <v>24</v>
      </c>
      <c r="S5951" s="1" t="s">
        <v>31</v>
      </c>
      <c r="T5951" s="3">
        <v>42459</v>
      </c>
      <c r="U5951" s="1" t="str">
        <f>IF(kiva_loans__muestra[[#This Row],[funded_amount]]=kiva_loans__muestra[[#This Row],[loan_amount]],"funded","unfunded")</f>
        <v>funded</v>
      </c>
      <c r="V5951" s="1" t="str">
        <f>IF(kiva_loans__muestra[[#This Row],[lender_count]]&gt;=50,"high","low")</f>
        <v>high</v>
      </c>
    </row>
    <row r="5952" spans="1:22" x14ac:dyDescent="0.25">
      <c r="A5952">
        <v>1046799</v>
      </c>
      <c r="B5952">
        <v>1750</v>
      </c>
      <c r="C5952">
        <v>1750</v>
      </c>
      <c r="D5952" s="1" t="s">
        <v>137</v>
      </c>
      <c r="E5952" s="1" t="s">
        <v>27</v>
      </c>
      <c r="F5952" s="1" t="s">
        <v>10247</v>
      </c>
      <c r="G5952" s="1" t="s">
        <v>3427</v>
      </c>
      <c r="H5952" s="1" t="s">
        <v>185</v>
      </c>
      <c r="I5952" s="1" t="s">
        <v>1631</v>
      </c>
      <c r="J5952" s="1" t="s">
        <v>187</v>
      </c>
      <c r="K5952">
        <v>1770</v>
      </c>
      <c r="L5952" s="2">
        <v>42459.682476851849</v>
      </c>
      <c r="M5952" s="2">
        <v>42429.375</v>
      </c>
      <c r="N5952" s="2">
        <v>42469.891863425924</v>
      </c>
      <c r="O5952">
        <v>90</v>
      </c>
      <c r="P5952">
        <v>7</v>
      </c>
      <c r="Q5952" s="1" t="s">
        <v>88</v>
      </c>
      <c r="R5952" s="1" t="s">
        <v>92</v>
      </c>
      <c r="S5952" s="1" t="s">
        <v>25</v>
      </c>
      <c r="T5952" s="3">
        <v>42459</v>
      </c>
      <c r="U5952" s="1" t="str">
        <f>IF(kiva_loans__muestra[[#This Row],[funded_amount]]=kiva_loans__muestra[[#This Row],[loan_amount]],"funded","unfunded")</f>
        <v>funded</v>
      </c>
      <c r="V5952" s="1" t="str">
        <f>IF(kiva_loans__muestra[[#This Row],[lender_count]]&gt;=50,"high","low")</f>
        <v>low</v>
      </c>
    </row>
    <row r="5953" spans="1:22" x14ac:dyDescent="0.25">
      <c r="A5953">
        <v>1046698</v>
      </c>
      <c r="B5953">
        <v>8250</v>
      </c>
      <c r="C5953">
        <v>8250</v>
      </c>
      <c r="D5953" s="1" t="s">
        <v>37</v>
      </c>
      <c r="E5953" s="1" t="s">
        <v>37</v>
      </c>
      <c r="F5953" s="1" t="s">
        <v>1396</v>
      </c>
      <c r="G5953" s="1" t="s">
        <v>3263</v>
      </c>
      <c r="H5953" s="1" t="s">
        <v>33</v>
      </c>
      <c r="I5953" s="1" t="s">
        <v>1525</v>
      </c>
      <c r="J5953" s="1" t="s">
        <v>34</v>
      </c>
      <c r="K5953">
        <v>2020</v>
      </c>
      <c r="L5953" s="2">
        <v>42459.583506944444</v>
      </c>
      <c r="M5953" s="2">
        <v>42462.375</v>
      </c>
      <c r="N5953" s="2">
        <v>42486.858506944445</v>
      </c>
      <c r="O5953">
        <v>90</v>
      </c>
      <c r="P5953">
        <v>21</v>
      </c>
      <c r="Q5953" s="1" t="s">
        <v>10248</v>
      </c>
      <c r="R5953" s="1" t="s">
        <v>157</v>
      </c>
      <c r="S5953" s="1" t="s">
        <v>25</v>
      </c>
      <c r="T5953" s="3">
        <v>42459</v>
      </c>
      <c r="U5953" s="1" t="str">
        <f>IF(kiva_loans__muestra[[#This Row],[funded_amount]]=kiva_loans__muestra[[#This Row],[loan_amount]],"funded","unfunded")</f>
        <v>funded</v>
      </c>
      <c r="V5953" s="1" t="str">
        <f>IF(kiva_loans__muestra[[#This Row],[lender_count]]&gt;=50,"high","low")</f>
        <v>low</v>
      </c>
    </row>
    <row r="5954" spans="1:22" x14ac:dyDescent="0.25">
      <c r="A5954">
        <v>1046494</v>
      </c>
      <c r="B5954">
        <v>5500</v>
      </c>
      <c r="C5954">
        <v>5500</v>
      </c>
      <c r="D5954" s="1" t="s">
        <v>45</v>
      </c>
      <c r="E5954" s="1" t="s">
        <v>46</v>
      </c>
      <c r="F5954" s="1" t="s">
        <v>10249</v>
      </c>
      <c r="G5954" s="1" t="s">
        <v>3278</v>
      </c>
      <c r="H5954" s="1" t="s">
        <v>100</v>
      </c>
      <c r="I5954" s="1" t="s">
        <v>5487</v>
      </c>
      <c r="J5954" s="1" t="s">
        <v>101</v>
      </c>
      <c r="K5954">
        <v>1230</v>
      </c>
      <c r="L5954" s="2">
        <v>42459.444722222222</v>
      </c>
      <c r="M5954" s="2">
        <v>42458.375</v>
      </c>
      <c r="N5954" s="2">
        <v>42471.117905092593</v>
      </c>
      <c r="O5954">
        <v>80</v>
      </c>
      <c r="P5954">
        <v>18</v>
      </c>
      <c r="Q5954" s="1" t="s">
        <v>224</v>
      </c>
      <c r="R5954" s="1" t="s">
        <v>24</v>
      </c>
      <c r="S5954" s="1" t="s">
        <v>35</v>
      </c>
      <c r="T5954" s="3">
        <v>42459</v>
      </c>
      <c r="U5954" s="1" t="str">
        <f>IF(kiva_loans__muestra[[#This Row],[funded_amount]]=kiva_loans__muestra[[#This Row],[loan_amount]],"funded","unfunded")</f>
        <v>funded</v>
      </c>
      <c r="V5954" s="1" t="str">
        <f>IF(kiva_loans__muestra[[#This Row],[lender_count]]&gt;=50,"high","low")</f>
        <v>low</v>
      </c>
    </row>
    <row r="5955" spans="1:22" x14ac:dyDescent="0.25">
      <c r="A5955">
        <v>1046598</v>
      </c>
      <c r="B5955">
        <v>10000</v>
      </c>
      <c r="C5955">
        <v>10000</v>
      </c>
      <c r="D5955" s="1" t="s">
        <v>124</v>
      </c>
      <c r="E5955" s="1" t="s">
        <v>125</v>
      </c>
      <c r="F5955" s="1" t="s">
        <v>10250</v>
      </c>
      <c r="G5955" s="1" t="s">
        <v>3444</v>
      </c>
      <c r="H5955" s="1" t="s">
        <v>141</v>
      </c>
      <c r="I5955" s="1" t="s">
        <v>399</v>
      </c>
      <c r="J5955" s="1" t="s">
        <v>90</v>
      </c>
      <c r="K5955">
        <v>800</v>
      </c>
      <c r="L5955" s="2">
        <v>42459.516111111108</v>
      </c>
      <c r="M5955" s="2">
        <v>42429.375</v>
      </c>
      <c r="N5955" s="2">
        <v>42472.467118055552</v>
      </c>
      <c r="O5955">
        <v>270</v>
      </c>
      <c r="P5955">
        <v>21</v>
      </c>
      <c r="Q5955" s="1" t="s">
        <v>2674</v>
      </c>
      <c r="R5955" s="1" t="s">
        <v>92</v>
      </c>
      <c r="S5955" s="1" t="s">
        <v>31</v>
      </c>
      <c r="T5955" s="3">
        <v>42459</v>
      </c>
      <c r="U5955" s="1" t="str">
        <f>IF(kiva_loans__muestra[[#This Row],[funded_amount]]=kiva_loans__muestra[[#This Row],[loan_amount]],"funded","unfunded")</f>
        <v>funded</v>
      </c>
      <c r="V5955" s="1" t="str">
        <f>IF(kiva_loans__muestra[[#This Row],[lender_count]]&gt;=50,"high","low")</f>
        <v>low</v>
      </c>
    </row>
    <row r="5956" spans="1:22" x14ac:dyDescent="0.25">
      <c r="A5956">
        <v>1046073</v>
      </c>
      <c r="B5956">
        <v>11000</v>
      </c>
      <c r="C5956">
        <v>11000</v>
      </c>
      <c r="D5956" s="1" t="s">
        <v>201</v>
      </c>
      <c r="E5956" s="1" t="s">
        <v>37</v>
      </c>
      <c r="F5956" s="1" t="s">
        <v>10251</v>
      </c>
      <c r="G5956" s="1" t="s">
        <v>3276</v>
      </c>
      <c r="H5956" s="1" t="s">
        <v>225</v>
      </c>
      <c r="I5956" s="1" t="s">
        <v>647</v>
      </c>
      <c r="J5956" s="1" t="s">
        <v>90</v>
      </c>
      <c r="K5956">
        <v>1370</v>
      </c>
      <c r="L5956" s="2">
        <v>42459.086273148147</v>
      </c>
      <c r="M5956" s="2">
        <v>42429.375</v>
      </c>
      <c r="N5956" s="2">
        <v>42465.471192129633</v>
      </c>
      <c r="O5956">
        <v>70</v>
      </c>
      <c r="P5956">
        <v>25</v>
      </c>
      <c r="Q5956" s="1" t="s">
        <v>342</v>
      </c>
      <c r="R5956" s="1" t="s">
        <v>24</v>
      </c>
      <c r="S5956" s="1" t="s">
        <v>35</v>
      </c>
      <c r="T5956" s="3">
        <v>42459</v>
      </c>
      <c r="U5956" s="1" t="str">
        <f>IF(kiva_loans__muestra[[#This Row],[funded_amount]]=kiva_loans__muestra[[#This Row],[loan_amount]],"funded","unfunded")</f>
        <v>funded</v>
      </c>
      <c r="V5956" s="1" t="str">
        <f>IF(kiva_loans__muestra[[#This Row],[lender_count]]&gt;=50,"high","low")</f>
        <v>low</v>
      </c>
    </row>
    <row r="5957" spans="1:22" x14ac:dyDescent="0.25">
      <c r="A5957">
        <v>1046920</v>
      </c>
      <c r="B5957">
        <v>3500</v>
      </c>
      <c r="C5957">
        <v>3500</v>
      </c>
      <c r="D5957" s="1" t="s">
        <v>179</v>
      </c>
      <c r="E5957" s="1" t="s">
        <v>49</v>
      </c>
      <c r="F5957" s="1" t="s">
        <v>10252</v>
      </c>
      <c r="G5957" s="1" t="s">
        <v>3635</v>
      </c>
      <c r="H5957" s="1" t="s">
        <v>1315</v>
      </c>
      <c r="I5957" s="1" t="s">
        <v>1344</v>
      </c>
      <c r="J5957" s="1" t="s">
        <v>110</v>
      </c>
      <c r="K5957">
        <v>2960</v>
      </c>
      <c r="L5957" s="2">
        <v>42459.820567129631</v>
      </c>
      <c r="M5957" s="2">
        <v>42431.375</v>
      </c>
      <c r="N5957" s="2">
        <v>42471.041574074072</v>
      </c>
      <c r="O5957">
        <v>90</v>
      </c>
      <c r="P5957">
        <v>11</v>
      </c>
      <c r="Q5957" s="1" t="s">
        <v>3227</v>
      </c>
      <c r="R5957" s="1" t="s">
        <v>24</v>
      </c>
      <c r="S5957" s="1" t="s">
        <v>35</v>
      </c>
      <c r="T5957" s="3">
        <v>42459</v>
      </c>
      <c r="U5957" s="1" t="str">
        <f>IF(kiva_loans__muestra[[#This Row],[funded_amount]]=kiva_loans__muestra[[#This Row],[loan_amount]],"funded","unfunded")</f>
        <v>funded</v>
      </c>
      <c r="V5957" s="1" t="str">
        <f>IF(kiva_loans__muestra[[#This Row],[lender_count]]&gt;=50,"high","low")</f>
        <v>low</v>
      </c>
    </row>
    <row r="5958" spans="1:22" x14ac:dyDescent="0.25">
      <c r="A5958">
        <v>1046927</v>
      </c>
      <c r="B5958">
        <v>1500</v>
      </c>
      <c r="C5958">
        <v>1500</v>
      </c>
      <c r="D5958" s="1" t="s">
        <v>46</v>
      </c>
      <c r="E5958" s="1" t="s">
        <v>46</v>
      </c>
      <c r="F5958" s="1" t="s">
        <v>10253</v>
      </c>
      <c r="G5958" s="1" t="s">
        <v>3635</v>
      </c>
      <c r="H5958" s="1" t="s">
        <v>1315</v>
      </c>
      <c r="I5958" s="1" t="s">
        <v>1344</v>
      </c>
      <c r="J5958" s="1" t="s">
        <v>110</v>
      </c>
      <c r="K5958">
        <v>2960</v>
      </c>
      <c r="L5958" s="2">
        <v>42459.836006944446</v>
      </c>
      <c r="M5958" s="2">
        <v>42431.375</v>
      </c>
      <c r="N5958" s="2">
        <v>42468.980706018519</v>
      </c>
      <c r="O5958">
        <v>80</v>
      </c>
      <c r="P5958">
        <v>6</v>
      </c>
      <c r="Q5958" s="1" t="s">
        <v>752</v>
      </c>
      <c r="R5958" s="1" t="s">
        <v>24</v>
      </c>
      <c r="S5958" s="1" t="s">
        <v>35</v>
      </c>
      <c r="T5958" s="3">
        <v>42459</v>
      </c>
      <c r="U5958" s="1" t="str">
        <f>IF(kiva_loans__muestra[[#This Row],[funded_amount]]=kiva_loans__muestra[[#This Row],[loan_amount]],"funded","unfunded")</f>
        <v>funded</v>
      </c>
      <c r="V5958" s="1" t="str">
        <f>IF(kiva_loans__muestra[[#This Row],[lender_count]]&gt;=50,"high","low")</f>
        <v>low</v>
      </c>
    </row>
    <row r="5959" spans="1:22" x14ac:dyDescent="0.25">
      <c r="A5959">
        <v>1046898</v>
      </c>
      <c r="B5959">
        <v>15000</v>
      </c>
      <c r="C5959">
        <v>15000</v>
      </c>
      <c r="D5959" s="1" t="s">
        <v>394</v>
      </c>
      <c r="E5959" s="1" t="s">
        <v>46</v>
      </c>
      <c r="F5959" s="1" t="s">
        <v>10254</v>
      </c>
      <c r="G5959" s="1" t="s">
        <v>3276</v>
      </c>
      <c r="H5959" s="1" t="s">
        <v>225</v>
      </c>
      <c r="I5959" s="1" t="s">
        <v>1245</v>
      </c>
      <c r="J5959" s="1" t="s">
        <v>90</v>
      </c>
      <c r="K5959">
        <v>1880</v>
      </c>
      <c r="L5959" s="2">
        <v>42459.788611111115</v>
      </c>
      <c r="M5959" s="2">
        <v>42457.375</v>
      </c>
      <c r="N5959" s="2">
        <v>42486.07503472222</v>
      </c>
      <c r="O5959">
        <v>270</v>
      </c>
      <c r="P5959">
        <v>39</v>
      </c>
      <c r="Q5959" s="1" t="s">
        <v>319</v>
      </c>
      <c r="R5959" s="1" t="s">
        <v>24</v>
      </c>
      <c r="S5959" s="1" t="s">
        <v>31</v>
      </c>
      <c r="T5959" s="3">
        <v>42459</v>
      </c>
      <c r="U5959" s="1" t="str">
        <f>IF(kiva_loans__muestra[[#This Row],[funded_amount]]=kiva_loans__muestra[[#This Row],[loan_amount]],"funded","unfunded")</f>
        <v>funded</v>
      </c>
      <c r="V5959" s="1" t="str">
        <f>IF(kiva_loans__muestra[[#This Row],[lender_count]]&gt;=50,"high","low")</f>
        <v>low</v>
      </c>
    </row>
    <row r="5960" spans="1:22" x14ac:dyDescent="0.25">
      <c r="A5960">
        <v>1046984</v>
      </c>
      <c r="B5960">
        <v>9000</v>
      </c>
      <c r="C5960">
        <v>9000</v>
      </c>
      <c r="D5960" s="1" t="s">
        <v>41</v>
      </c>
      <c r="E5960" s="1" t="s">
        <v>27</v>
      </c>
      <c r="F5960" s="1" t="s">
        <v>10255</v>
      </c>
      <c r="G5960" s="1" t="s">
        <v>3274</v>
      </c>
      <c r="H5960" s="1" t="s">
        <v>105</v>
      </c>
      <c r="I5960" s="1" t="s">
        <v>792</v>
      </c>
      <c r="J5960" s="1" t="s">
        <v>106</v>
      </c>
      <c r="K5960">
        <v>1190</v>
      </c>
      <c r="L5960" s="2">
        <v>42460.00990740741</v>
      </c>
      <c r="M5960" s="2">
        <v>42432.375</v>
      </c>
      <c r="N5960" s="2">
        <v>42467.396782407406</v>
      </c>
      <c r="O5960">
        <v>70</v>
      </c>
      <c r="P5960">
        <v>17</v>
      </c>
      <c r="Q5960" s="1" t="s">
        <v>10256</v>
      </c>
      <c r="R5960" s="1" t="s">
        <v>24</v>
      </c>
      <c r="S5960" s="1" t="s">
        <v>31</v>
      </c>
      <c r="T5960" s="3">
        <v>42459</v>
      </c>
      <c r="U5960" s="1" t="str">
        <f>IF(kiva_loans__muestra[[#This Row],[funded_amount]]=kiva_loans__muestra[[#This Row],[loan_amount]],"funded","unfunded")</f>
        <v>funded</v>
      </c>
      <c r="V5960" s="1" t="str">
        <f>IF(kiva_loans__muestra[[#This Row],[lender_count]]&gt;=50,"high","low")</f>
        <v>low</v>
      </c>
    </row>
    <row r="5961" spans="1:22" x14ac:dyDescent="0.25">
      <c r="A5961">
        <v>1046135</v>
      </c>
      <c r="B5961">
        <v>2750</v>
      </c>
      <c r="C5961">
        <v>2750</v>
      </c>
      <c r="D5961" s="1" t="s">
        <v>75</v>
      </c>
      <c r="E5961" s="1" t="s">
        <v>27</v>
      </c>
      <c r="F5961" s="1" t="s">
        <v>10257</v>
      </c>
      <c r="G5961" s="1" t="s">
        <v>3278</v>
      </c>
      <c r="H5961" s="1" t="s">
        <v>100</v>
      </c>
      <c r="I5961" s="1" t="s">
        <v>655</v>
      </c>
      <c r="J5961" s="1" t="s">
        <v>101</v>
      </c>
      <c r="K5961">
        <v>1450</v>
      </c>
      <c r="L5961" s="2">
        <v>42459.185624999998</v>
      </c>
      <c r="M5961" s="2">
        <v>42429.375</v>
      </c>
      <c r="N5961" s="2">
        <v>42479.443020833336</v>
      </c>
      <c r="O5961">
        <v>110</v>
      </c>
      <c r="P5961">
        <v>10</v>
      </c>
      <c r="Q5961" s="1" t="s">
        <v>264</v>
      </c>
      <c r="R5961" s="1" t="s">
        <v>24</v>
      </c>
      <c r="S5961" s="1" t="s">
        <v>35</v>
      </c>
      <c r="T5961" s="3">
        <v>42459</v>
      </c>
      <c r="U5961" s="1" t="str">
        <f>IF(kiva_loans__muestra[[#This Row],[funded_amount]]=kiva_loans__muestra[[#This Row],[loan_amount]],"funded","unfunded")</f>
        <v>funded</v>
      </c>
      <c r="V5961" s="1" t="str">
        <f>IF(kiva_loans__muestra[[#This Row],[lender_count]]&gt;=50,"high","low")</f>
        <v>low</v>
      </c>
    </row>
    <row r="5962" spans="1:22" x14ac:dyDescent="0.25">
      <c r="A5962">
        <v>1046518</v>
      </c>
      <c r="B5962">
        <v>3000</v>
      </c>
      <c r="C5962">
        <v>3000</v>
      </c>
      <c r="D5962" s="1" t="s">
        <v>37</v>
      </c>
      <c r="E5962" s="1" t="s">
        <v>37</v>
      </c>
      <c r="F5962" s="1" t="s">
        <v>10258</v>
      </c>
      <c r="G5962" s="1" t="s">
        <v>3263</v>
      </c>
      <c r="H5962" s="1" t="s">
        <v>33</v>
      </c>
      <c r="I5962" s="1" t="s">
        <v>1641</v>
      </c>
      <c r="J5962" s="1" t="s">
        <v>34</v>
      </c>
      <c r="K5962">
        <v>4730</v>
      </c>
      <c r="L5962" s="2">
        <v>42459.463888888888</v>
      </c>
      <c r="M5962" s="2">
        <v>42475.375</v>
      </c>
      <c r="N5962" s="2">
        <v>42463.067106481481</v>
      </c>
      <c r="O5962">
        <v>140</v>
      </c>
      <c r="P5962">
        <v>12</v>
      </c>
      <c r="Q5962" s="1" t="s">
        <v>30</v>
      </c>
      <c r="R5962" s="1" t="s">
        <v>24</v>
      </c>
      <c r="S5962" s="1" t="s">
        <v>25</v>
      </c>
      <c r="T5962" s="3">
        <v>42459</v>
      </c>
      <c r="U5962" s="1" t="str">
        <f>IF(kiva_loans__muestra[[#This Row],[funded_amount]]=kiva_loans__muestra[[#This Row],[loan_amount]],"funded","unfunded")</f>
        <v>funded</v>
      </c>
      <c r="V5962" s="1" t="str">
        <f>IF(kiva_loans__muestra[[#This Row],[lender_count]]&gt;=50,"high","low")</f>
        <v>low</v>
      </c>
    </row>
    <row r="5963" spans="1:22" x14ac:dyDescent="0.25">
      <c r="A5963">
        <v>1046194</v>
      </c>
      <c r="B5963">
        <v>1000</v>
      </c>
      <c r="C5963">
        <v>1000</v>
      </c>
      <c r="D5963" s="1" t="s">
        <v>280</v>
      </c>
      <c r="E5963" s="1" t="s">
        <v>104</v>
      </c>
      <c r="F5963" s="1" t="s">
        <v>1342</v>
      </c>
      <c r="G5963" s="1" t="s">
        <v>3311</v>
      </c>
      <c r="H5963" s="1" t="s">
        <v>119</v>
      </c>
      <c r="I5963" s="1" t="s">
        <v>744</v>
      </c>
      <c r="J5963" s="1" t="s">
        <v>270</v>
      </c>
      <c r="K5963">
        <v>3110</v>
      </c>
      <c r="L5963" s="2">
        <v>42459.275902777779</v>
      </c>
      <c r="M5963" s="2">
        <v>42454.333333333336</v>
      </c>
      <c r="N5963" s="2">
        <v>42480.846006944441</v>
      </c>
      <c r="O5963">
        <v>80</v>
      </c>
      <c r="P5963">
        <v>4</v>
      </c>
      <c r="Q5963" s="1" t="s">
        <v>1276</v>
      </c>
      <c r="R5963" s="1" t="s">
        <v>1421</v>
      </c>
      <c r="S5963" s="1" t="s">
        <v>31</v>
      </c>
      <c r="T5963" s="3">
        <v>42459</v>
      </c>
      <c r="U5963" s="1" t="str">
        <f>IF(kiva_loans__muestra[[#This Row],[funded_amount]]=kiva_loans__muestra[[#This Row],[loan_amount]],"funded","unfunded")</f>
        <v>funded</v>
      </c>
      <c r="V5963" s="1" t="str">
        <f>IF(kiva_loans__muestra[[#This Row],[lender_count]]&gt;=50,"high","low")</f>
        <v>low</v>
      </c>
    </row>
    <row r="5964" spans="1:22" x14ac:dyDescent="0.25">
      <c r="A5964">
        <v>1047753</v>
      </c>
      <c r="B5964">
        <v>5000</v>
      </c>
      <c r="C5964">
        <v>5000</v>
      </c>
      <c r="D5964" s="1" t="s">
        <v>50</v>
      </c>
      <c r="E5964" s="1" t="s">
        <v>37</v>
      </c>
      <c r="F5964" s="1" t="s">
        <v>10259</v>
      </c>
      <c r="G5964" s="1" t="s">
        <v>3355</v>
      </c>
      <c r="H5964" s="1" t="s">
        <v>569</v>
      </c>
      <c r="I5964" s="1" t="s">
        <v>2040</v>
      </c>
      <c r="J5964" s="1" t="s">
        <v>90</v>
      </c>
      <c r="K5964">
        <v>3050</v>
      </c>
      <c r="L5964" s="2">
        <v>42460.894189814811</v>
      </c>
      <c r="M5964" s="2">
        <v>42460.375</v>
      </c>
      <c r="N5964" s="2">
        <v>42465.663078703707</v>
      </c>
      <c r="O5964">
        <v>140</v>
      </c>
      <c r="P5964">
        <v>20</v>
      </c>
      <c r="Q5964" s="1" t="s">
        <v>2127</v>
      </c>
      <c r="R5964" s="1" t="s">
        <v>24</v>
      </c>
      <c r="S5964" s="1" t="s">
        <v>31</v>
      </c>
      <c r="T5964" s="3">
        <v>42460</v>
      </c>
      <c r="U5964" s="1" t="str">
        <f>IF(kiva_loans__muestra[[#This Row],[funded_amount]]=kiva_loans__muestra[[#This Row],[loan_amount]],"funded","unfunded")</f>
        <v>funded</v>
      </c>
      <c r="V5964" s="1" t="str">
        <f>IF(kiva_loans__muestra[[#This Row],[lender_count]]&gt;=50,"high","low")</f>
        <v>low</v>
      </c>
    </row>
    <row r="5965" spans="1:22" x14ac:dyDescent="0.25">
      <c r="A5965">
        <v>1047248</v>
      </c>
      <c r="B5965">
        <v>2250</v>
      </c>
      <c r="C5965">
        <v>2250</v>
      </c>
      <c r="D5965" s="1" t="s">
        <v>63</v>
      </c>
      <c r="E5965" s="1" t="s">
        <v>27</v>
      </c>
      <c r="F5965" s="1" t="s">
        <v>10260</v>
      </c>
      <c r="G5965" s="1" t="s">
        <v>3278</v>
      </c>
      <c r="H5965" s="1" t="s">
        <v>100</v>
      </c>
      <c r="I5965" s="1" t="s">
        <v>2951</v>
      </c>
      <c r="J5965" s="1" t="s">
        <v>101</v>
      </c>
      <c r="K5965">
        <v>1360</v>
      </c>
      <c r="L5965" s="2">
        <v>42460.359189814815</v>
      </c>
      <c r="M5965" s="2">
        <v>42446.333333333336</v>
      </c>
      <c r="N5965" s="2">
        <v>42468.551770833335</v>
      </c>
      <c r="O5965">
        <v>80</v>
      </c>
      <c r="P5965">
        <v>4</v>
      </c>
      <c r="Q5965" s="1" t="s">
        <v>10261</v>
      </c>
      <c r="R5965" s="1" t="s">
        <v>24</v>
      </c>
      <c r="S5965" s="1" t="s">
        <v>31</v>
      </c>
      <c r="T5965" s="3">
        <v>42460</v>
      </c>
      <c r="U5965" s="1" t="str">
        <f>IF(kiva_loans__muestra[[#This Row],[funded_amount]]=kiva_loans__muestra[[#This Row],[loan_amount]],"funded","unfunded")</f>
        <v>funded</v>
      </c>
      <c r="V5965" s="1" t="str">
        <f>IF(kiva_loans__muestra[[#This Row],[lender_count]]&gt;=50,"high","low")</f>
        <v>low</v>
      </c>
    </row>
    <row r="5966" spans="1:22" x14ac:dyDescent="0.25">
      <c r="A5966">
        <v>1047371</v>
      </c>
      <c r="B5966">
        <v>5000</v>
      </c>
      <c r="C5966">
        <v>5000</v>
      </c>
      <c r="D5966" s="1" t="s">
        <v>45</v>
      </c>
      <c r="E5966" s="1" t="s">
        <v>46</v>
      </c>
      <c r="F5966" s="1" t="s">
        <v>1636</v>
      </c>
      <c r="G5966" s="1" t="s">
        <v>3263</v>
      </c>
      <c r="H5966" s="1" t="s">
        <v>33</v>
      </c>
      <c r="I5966" s="1" t="s">
        <v>450</v>
      </c>
      <c r="J5966" s="1" t="s">
        <v>34</v>
      </c>
      <c r="K5966">
        <v>1640</v>
      </c>
      <c r="L5966" s="2">
        <v>42460.45684027778</v>
      </c>
      <c r="M5966" s="2">
        <v>42446.333333333336</v>
      </c>
      <c r="N5966" s="2">
        <v>42487.590590277781</v>
      </c>
      <c r="O5966">
        <v>140</v>
      </c>
      <c r="P5966">
        <v>20</v>
      </c>
      <c r="Q5966" s="1" t="s">
        <v>1009</v>
      </c>
      <c r="R5966" s="1" t="s">
        <v>24</v>
      </c>
      <c r="S5966" s="1" t="s">
        <v>35</v>
      </c>
      <c r="T5966" s="3">
        <v>42460</v>
      </c>
      <c r="U5966" s="1" t="str">
        <f>IF(kiva_loans__muestra[[#This Row],[funded_amount]]=kiva_loans__muestra[[#This Row],[loan_amount]],"funded","unfunded")</f>
        <v>funded</v>
      </c>
      <c r="V5966" s="1" t="str">
        <f>IF(kiva_loans__muestra[[#This Row],[lender_count]]&gt;=50,"high","low")</f>
        <v>low</v>
      </c>
    </row>
    <row r="5967" spans="1:22" x14ac:dyDescent="0.25">
      <c r="A5967">
        <v>1047516</v>
      </c>
      <c r="B5967">
        <v>3000</v>
      </c>
      <c r="C5967">
        <v>3000</v>
      </c>
      <c r="D5967" s="1" t="s">
        <v>213</v>
      </c>
      <c r="E5967" s="1" t="s">
        <v>46</v>
      </c>
      <c r="F5967" s="1" t="s">
        <v>10262</v>
      </c>
      <c r="G5967" s="1" t="s">
        <v>3303</v>
      </c>
      <c r="H5967" s="1" t="s">
        <v>28</v>
      </c>
      <c r="I5967" s="1" t="s">
        <v>1556</v>
      </c>
      <c r="J5967" s="1" t="s">
        <v>29</v>
      </c>
      <c r="K5967">
        <v>2450</v>
      </c>
      <c r="L5967" s="2">
        <v>42460.589479166665</v>
      </c>
      <c r="M5967" s="2">
        <v>42455.333333333336</v>
      </c>
      <c r="N5967" s="2">
        <v>42472.649930555555</v>
      </c>
      <c r="O5967">
        <v>140</v>
      </c>
      <c r="P5967">
        <v>12</v>
      </c>
      <c r="Q5967" s="1" t="s">
        <v>2012</v>
      </c>
      <c r="R5967" s="1" t="s">
        <v>24</v>
      </c>
      <c r="S5967" s="1" t="s">
        <v>31</v>
      </c>
      <c r="T5967" s="3">
        <v>42460</v>
      </c>
      <c r="U5967" s="1" t="str">
        <f>IF(kiva_loans__muestra[[#This Row],[funded_amount]]=kiva_loans__muestra[[#This Row],[loan_amount]],"funded","unfunded")</f>
        <v>funded</v>
      </c>
      <c r="V5967" s="1" t="str">
        <f>IF(kiva_loans__muestra[[#This Row],[lender_count]]&gt;=50,"high","low")</f>
        <v>low</v>
      </c>
    </row>
    <row r="5968" spans="1:22" x14ac:dyDescent="0.25">
      <c r="A5968">
        <v>1047090</v>
      </c>
      <c r="B5968">
        <v>2000</v>
      </c>
      <c r="C5968">
        <v>2000</v>
      </c>
      <c r="D5968" s="1" t="s">
        <v>280</v>
      </c>
      <c r="E5968" s="1" t="s">
        <v>104</v>
      </c>
      <c r="F5968" s="1" t="s">
        <v>1412</v>
      </c>
      <c r="G5968" s="1" t="s">
        <v>3311</v>
      </c>
      <c r="H5968" s="1" t="s">
        <v>119</v>
      </c>
      <c r="I5968" s="1" t="s">
        <v>1413</v>
      </c>
      <c r="J5968" s="1" t="s">
        <v>270</v>
      </c>
      <c r="K5968">
        <v>3110</v>
      </c>
      <c r="L5968" s="2">
        <v>42460.223530092589</v>
      </c>
      <c r="M5968" s="2">
        <v>42446.333333333336</v>
      </c>
      <c r="N5968" s="2">
        <v>42480.357615740744</v>
      </c>
      <c r="O5968">
        <v>80</v>
      </c>
      <c r="P5968">
        <v>8</v>
      </c>
      <c r="Q5968" s="1" t="s">
        <v>1343</v>
      </c>
      <c r="R5968" s="1" t="s">
        <v>135</v>
      </c>
      <c r="S5968" s="1" t="s">
        <v>31</v>
      </c>
      <c r="T5968" s="3">
        <v>42460</v>
      </c>
      <c r="U5968" s="1" t="str">
        <f>IF(kiva_loans__muestra[[#This Row],[funded_amount]]=kiva_loans__muestra[[#This Row],[loan_amount]],"funded","unfunded")</f>
        <v>funded</v>
      </c>
      <c r="V5968" s="1" t="str">
        <f>IF(kiva_loans__muestra[[#This Row],[lender_count]]&gt;=50,"high","low")</f>
        <v>low</v>
      </c>
    </row>
    <row r="5969" spans="1:22" x14ac:dyDescent="0.25">
      <c r="A5969">
        <v>1047800</v>
      </c>
      <c r="B5969">
        <v>10000</v>
      </c>
      <c r="C5969">
        <v>10000</v>
      </c>
      <c r="D5969" s="1" t="s">
        <v>32</v>
      </c>
      <c r="E5969" s="1" t="s">
        <v>32</v>
      </c>
      <c r="F5969" s="1" t="s">
        <v>10263</v>
      </c>
      <c r="G5969" s="1" t="s">
        <v>3355</v>
      </c>
      <c r="H5969" s="1" t="s">
        <v>569</v>
      </c>
      <c r="I5969" s="1" t="s">
        <v>1765</v>
      </c>
      <c r="J5969" s="1" t="s">
        <v>90</v>
      </c>
      <c r="K5969">
        <v>3050</v>
      </c>
      <c r="L5969" s="2">
        <v>42460.983634259261</v>
      </c>
      <c r="M5969" s="2">
        <v>42460.375</v>
      </c>
      <c r="N5969" s="2">
        <v>42475.879259259258</v>
      </c>
      <c r="O5969">
        <v>140</v>
      </c>
      <c r="P5969">
        <v>36</v>
      </c>
      <c r="Q5969" s="1" t="s">
        <v>10264</v>
      </c>
      <c r="R5969" s="1" t="s">
        <v>24</v>
      </c>
      <c r="S5969" s="1" t="s">
        <v>31</v>
      </c>
      <c r="T5969" s="3">
        <v>42460</v>
      </c>
      <c r="U5969" s="1" t="str">
        <f>IF(kiva_loans__muestra[[#This Row],[funded_amount]]=kiva_loans__muestra[[#This Row],[loan_amount]],"funded","unfunded")</f>
        <v>funded</v>
      </c>
      <c r="V5969" s="1" t="str">
        <f>IF(kiva_loans__muestra[[#This Row],[lender_count]]&gt;=50,"high","low")</f>
        <v>low</v>
      </c>
    </row>
    <row r="5970" spans="1:22" x14ac:dyDescent="0.25">
      <c r="A5970">
        <v>1047640</v>
      </c>
      <c r="B5970">
        <v>2750</v>
      </c>
      <c r="C5970">
        <v>2750</v>
      </c>
      <c r="D5970" s="1" t="s">
        <v>333</v>
      </c>
      <c r="E5970" s="1" t="s">
        <v>37</v>
      </c>
      <c r="F5970" s="1" t="s">
        <v>10265</v>
      </c>
      <c r="G5970" s="1" t="s">
        <v>3591</v>
      </c>
      <c r="H5970" s="1" t="s">
        <v>180</v>
      </c>
      <c r="I5970" s="1" t="s">
        <v>10266</v>
      </c>
      <c r="J5970" s="1" t="s">
        <v>110</v>
      </c>
      <c r="K5970">
        <v>3020</v>
      </c>
      <c r="L5970" s="2">
        <v>42460.730081018519</v>
      </c>
      <c r="M5970" s="2">
        <v>42460.375</v>
      </c>
      <c r="N5970" s="2">
        <v>42469.173888888887</v>
      </c>
      <c r="O5970">
        <v>50</v>
      </c>
      <c r="P5970">
        <v>5</v>
      </c>
      <c r="Q5970" s="1" t="s">
        <v>30</v>
      </c>
      <c r="R5970" s="1" t="s">
        <v>757</v>
      </c>
      <c r="S5970" s="1" t="s">
        <v>25</v>
      </c>
      <c r="T5970" s="3">
        <v>42460</v>
      </c>
      <c r="U5970" s="1" t="str">
        <f>IF(kiva_loans__muestra[[#This Row],[funded_amount]]=kiva_loans__muestra[[#This Row],[loan_amount]],"funded","unfunded")</f>
        <v>funded</v>
      </c>
      <c r="V5970" s="1" t="str">
        <f>IF(kiva_loans__muestra[[#This Row],[lender_count]]&gt;=50,"high","low")</f>
        <v>low</v>
      </c>
    </row>
    <row r="5971" spans="1:22" x14ac:dyDescent="0.25">
      <c r="A5971">
        <v>1047873</v>
      </c>
      <c r="B5971">
        <v>15000</v>
      </c>
      <c r="C5971">
        <v>15000</v>
      </c>
      <c r="D5971" s="1" t="s">
        <v>41</v>
      </c>
      <c r="E5971" s="1" t="s">
        <v>27</v>
      </c>
      <c r="F5971" s="1" t="s">
        <v>10267</v>
      </c>
      <c r="G5971" s="1" t="s">
        <v>3276</v>
      </c>
      <c r="H5971" s="1" t="s">
        <v>225</v>
      </c>
      <c r="I5971" s="1" t="s">
        <v>1326</v>
      </c>
      <c r="J5971" s="1" t="s">
        <v>90</v>
      </c>
      <c r="K5971">
        <v>1880</v>
      </c>
      <c r="L5971" s="2">
        <v>42461.058425925927</v>
      </c>
      <c r="M5971" s="2">
        <v>42445.333333333336</v>
      </c>
      <c r="N5971" s="2">
        <v>42481.862534722219</v>
      </c>
      <c r="O5971">
        <v>200</v>
      </c>
      <c r="P5971">
        <v>55</v>
      </c>
      <c r="Q5971" s="1" t="s">
        <v>1949</v>
      </c>
      <c r="R5971" s="1" t="s">
        <v>24</v>
      </c>
      <c r="S5971" s="1" t="s">
        <v>31</v>
      </c>
      <c r="T5971" s="3">
        <v>42460</v>
      </c>
      <c r="U5971" s="1" t="str">
        <f>IF(kiva_loans__muestra[[#This Row],[funded_amount]]=kiva_loans__muestra[[#This Row],[loan_amount]],"funded","unfunded")</f>
        <v>funded</v>
      </c>
      <c r="V5971" s="1" t="str">
        <f>IF(kiva_loans__muestra[[#This Row],[lender_count]]&gt;=50,"high","low")</f>
        <v>high</v>
      </c>
    </row>
    <row r="5972" spans="1:22" x14ac:dyDescent="0.25">
      <c r="A5972">
        <v>1047180</v>
      </c>
      <c r="B5972">
        <v>5500</v>
      </c>
      <c r="C5972">
        <v>5500</v>
      </c>
      <c r="D5972" s="1" t="s">
        <v>98</v>
      </c>
      <c r="E5972" s="1" t="s">
        <v>37</v>
      </c>
      <c r="F5972" s="1" t="s">
        <v>10268</v>
      </c>
      <c r="G5972" s="1" t="s">
        <v>3278</v>
      </c>
      <c r="H5972" s="1" t="s">
        <v>100</v>
      </c>
      <c r="I5972" s="1" t="s">
        <v>2196</v>
      </c>
      <c r="J5972" s="1" t="s">
        <v>101</v>
      </c>
      <c r="K5972">
        <v>1440</v>
      </c>
      <c r="L5972" s="2">
        <v>42460.270509259259</v>
      </c>
      <c r="M5972" s="2">
        <v>42430.375</v>
      </c>
      <c r="N5972" s="2">
        <v>42464.266585648147</v>
      </c>
      <c r="O5972">
        <v>50</v>
      </c>
      <c r="P5972">
        <v>7</v>
      </c>
      <c r="Q5972" s="1" t="s">
        <v>30</v>
      </c>
      <c r="R5972" s="1" t="s">
        <v>24</v>
      </c>
      <c r="S5972" s="1" t="s">
        <v>35</v>
      </c>
      <c r="T5972" s="3">
        <v>42460</v>
      </c>
      <c r="U5972" s="1" t="str">
        <f>IF(kiva_loans__muestra[[#This Row],[funded_amount]]=kiva_loans__muestra[[#This Row],[loan_amount]],"funded","unfunded")</f>
        <v>funded</v>
      </c>
      <c r="V5972" s="1" t="str">
        <f>IF(kiva_loans__muestra[[#This Row],[lender_count]]&gt;=50,"high","low")</f>
        <v>low</v>
      </c>
    </row>
    <row r="5973" spans="1:22" x14ac:dyDescent="0.25">
      <c r="A5973">
        <v>1047592</v>
      </c>
      <c r="B5973">
        <v>1500</v>
      </c>
      <c r="C5973">
        <v>1500</v>
      </c>
      <c r="D5973" s="1" t="s">
        <v>103</v>
      </c>
      <c r="E5973" s="1" t="s">
        <v>104</v>
      </c>
      <c r="F5973" s="1" t="s">
        <v>781</v>
      </c>
      <c r="G5973" s="1" t="s">
        <v>3422</v>
      </c>
      <c r="H5973" s="1" t="s">
        <v>898</v>
      </c>
      <c r="I5973" s="1" t="s">
        <v>30</v>
      </c>
      <c r="J5973" s="1" t="s">
        <v>899</v>
      </c>
      <c r="K5973">
        <v>1610</v>
      </c>
      <c r="L5973" s="2">
        <v>42460.675497685188</v>
      </c>
      <c r="M5973" s="2">
        <v>42447.333333333336</v>
      </c>
      <c r="N5973" s="2">
        <v>42465.564039351855</v>
      </c>
      <c r="O5973">
        <v>50</v>
      </c>
      <c r="P5973">
        <v>5</v>
      </c>
      <c r="Q5973" s="1" t="s">
        <v>30</v>
      </c>
      <c r="R5973" s="1" t="s">
        <v>24</v>
      </c>
      <c r="S5973" s="1" t="s">
        <v>35</v>
      </c>
      <c r="T5973" s="3">
        <v>42460</v>
      </c>
      <c r="U5973" s="1" t="str">
        <f>IF(kiva_loans__muestra[[#This Row],[funded_amount]]=kiva_loans__muestra[[#This Row],[loan_amount]],"funded","unfunded")</f>
        <v>funded</v>
      </c>
      <c r="V5973" s="1" t="str">
        <f>IF(kiva_loans__muestra[[#This Row],[lender_count]]&gt;=50,"high","low")</f>
        <v>low</v>
      </c>
    </row>
    <row r="5974" spans="1:22" x14ac:dyDescent="0.25">
      <c r="A5974">
        <v>1047241</v>
      </c>
      <c r="B5974">
        <v>8750</v>
      </c>
      <c r="C5974">
        <v>8750</v>
      </c>
      <c r="D5974" s="1" t="s">
        <v>64</v>
      </c>
      <c r="E5974" s="1" t="s">
        <v>37</v>
      </c>
      <c r="F5974" s="1" t="s">
        <v>249</v>
      </c>
      <c r="G5974" s="1" t="s">
        <v>3278</v>
      </c>
      <c r="H5974" s="1" t="s">
        <v>100</v>
      </c>
      <c r="I5974" s="1" t="s">
        <v>651</v>
      </c>
      <c r="J5974" s="1" t="s">
        <v>101</v>
      </c>
      <c r="K5974">
        <v>1450</v>
      </c>
      <c r="L5974" s="2">
        <v>42460.353136574071</v>
      </c>
      <c r="M5974" s="2">
        <v>42432.375</v>
      </c>
      <c r="N5974" s="2">
        <v>42464.987858796296</v>
      </c>
      <c r="O5974">
        <v>70</v>
      </c>
      <c r="P5974">
        <v>25</v>
      </c>
      <c r="Q5974" s="1" t="s">
        <v>367</v>
      </c>
      <c r="R5974" s="1" t="s">
        <v>24</v>
      </c>
      <c r="S5974" s="1" t="s">
        <v>35</v>
      </c>
      <c r="T5974" s="3">
        <v>42460</v>
      </c>
      <c r="U5974" s="1" t="str">
        <f>IF(kiva_loans__muestra[[#This Row],[funded_amount]]=kiva_loans__muestra[[#This Row],[loan_amount]],"funded","unfunded")</f>
        <v>funded</v>
      </c>
      <c r="V5974" s="1" t="str">
        <f>IF(kiva_loans__muestra[[#This Row],[lender_count]]&gt;=50,"high","low")</f>
        <v>low</v>
      </c>
    </row>
    <row r="5975" spans="1:22" x14ac:dyDescent="0.25">
      <c r="A5975">
        <v>1047732</v>
      </c>
      <c r="B5975">
        <v>22250</v>
      </c>
      <c r="C5975">
        <v>22250</v>
      </c>
      <c r="D5975" s="1" t="s">
        <v>37</v>
      </c>
      <c r="E5975" s="1" t="s">
        <v>37</v>
      </c>
      <c r="F5975" s="1" t="s">
        <v>10269</v>
      </c>
      <c r="G5975" s="1" t="s">
        <v>3268</v>
      </c>
      <c r="H5975" s="1" t="s">
        <v>138</v>
      </c>
      <c r="I5975" s="1" t="s">
        <v>646</v>
      </c>
      <c r="J5975" s="1" t="s">
        <v>139</v>
      </c>
      <c r="K5975">
        <v>1180</v>
      </c>
      <c r="L5975" s="2">
        <v>42460.864988425928</v>
      </c>
      <c r="M5975" s="2">
        <v>42450.333333333336</v>
      </c>
      <c r="N5975" s="2">
        <v>42508.691574074073</v>
      </c>
      <c r="O5975">
        <v>140</v>
      </c>
      <c r="P5975">
        <v>76</v>
      </c>
      <c r="Q5975" s="1" t="s">
        <v>10270</v>
      </c>
      <c r="R5975" s="1" t="s">
        <v>2824</v>
      </c>
      <c r="S5975" s="1" t="s">
        <v>31</v>
      </c>
      <c r="T5975" s="3">
        <v>42460</v>
      </c>
      <c r="U5975" s="1" t="str">
        <f>IF(kiva_loans__muestra[[#This Row],[funded_amount]]=kiva_loans__muestra[[#This Row],[loan_amount]],"funded","unfunded")</f>
        <v>funded</v>
      </c>
      <c r="V5975" s="1" t="str">
        <f>IF(kiva_loans__muestra[[#This Row],[lender_count]]&gt;=50,"high","low")</f>
        <v>high</v>
      </c>
    </row>
    <row r="5976" spans="1:22" x14ac:dyDescent="0.25">
      <c r="A5976">
        <v>1047551</v>
      </c>
      <c r="B5976">
        <v>21500</v>
      </c>
      <c r="C5976">
        <v>21500</v>
      </c>
      <c r="D5976" s="1" t="s">
        <v>36</v>
      </c>
      <c r="E5976" s="1" t="s">
        <v>37</v>
      </c>
      <c r="F5976" s="1" t="s">
        <v>10271</v>
      </c>
      <c r="G5976" s="1" t="s">
        <v>3359</v>
      </c>
      <c r="H5976" s="1" t="s">
        <v>451</v>
      </c>
      <c r="I5976" s="1" t="s">
        <v>10272</v>
      </c>
      <c r="J5976" s="1" t="s">
        <v>452</v>
      </c>
      <c r="K5976">
        <v>1810</v>
      </c>
      <c r="L5976" s="2">
        <v>42460.631493055553</v>
      </c>
      <c r="M5976" s="2">
        <v>42438.375</v>
      </c>
      <c r="N5976" s="2">
        <v>42482.082638888889</v>
      </c>
      <c r="O5976">
        <v>260</v>
      </c>
      <c r="P5976">
        <v>75</v>
      </c>
      <c r="Q5976" s="1" t="s">
        <v>747</v>
      </c>
      <c r="R5976" s="1" t="s">
        <v>92</v>
      </c>
      <c r="S5976" s="1" t="s">
        <v>31</v>
      </c>
      <c r="T5976" s="3">
        <v>42460</v>
      </c>
      <c r="U5976" s="1" t="str">
        <f>IF(kiva_loans__muestra[[#This Row],[funded_amount]]=kiva_loans__muestra[[#This Row],[loan_amount]],"funded","unfunded")</f>
        <v>funded</v>
      </c>
      <c r="V5976" s="1" t="str">
        <f>IF(kiva_loans__muestra[[#This Row],[lender_count]]&gt;=50,"high","low")</f>
        <v>high</v>
      </c>
    </row>
    <row r="5977" spans="1:22" x14ac:dyDescent="0.25">
      <c r="A5977">
        <v>1047577</v>
      </c>
      <c r="B5977">
        <v>16000</v>
      </c>
      <c r="C5977">
        <v>16000</v>
      </c>
      <c r="D5977" s="1" t="s">
        <v>45</v>
      </c>
      <c r="E5977" s="1" t="s">
        <v>46</v>
      </c>
      <c r="F5977" s="1" t="s">
        <v>10273</v>
      </c>
      <c r="G5977" s="1" t="s">
        <v>3266</v>
      </c>
      <c r="H5977" s="1" t="s">
        <v>89</v>
      </c>
      <c r="I5977" s="1" t="s">
        <v>986</v>
      </c>
      <c r="J5977" s="1" t="s">
        <v>90</v>
      </c>
      <c r="K5977">
        <v>1990</v>
      </c>
      <c r="L5977" s="2">
        <v>42460.663773148146</v>
      </c>
      <c r="M5977" s="2">
        <v>42444.333333333336</v>
      </c>
      <c r="N5977" s="2">
        <v>42488.72892361111</v>
      </c>
      <c r="O5977">
        <v>140</v>
      </c>
      <c r="P5977">
        <v>62</v>
      </c>
      <c r="Q5977" s="1" t="s">
        <v>836</v>
      </c>
      <c r="R5977" s="1" t="s">
        <v>24</v>
      </c>
      <c r="S5977" s="1" t="s">
        <v>25</v>
      </c>
      <c r="T5977" s="3">
        <v>42460</v>
      </c>
      <c r="U5977" s="1" t="str">
        <f>IF(kiva_loans__muestra[[#This Row],[funded_amount]]=kiva_loans__muestra[[#This Row],[loan_amount]],"funded","unfunded")</f>
        <v>funded</v>
      </c>
      <c r="V5977" s="1" t="str">
        <f>IF(kiva_loans__muestra[[#This Row],[lender_count]]&gt;=50,"high","low")</f>
        <v>high</v>
      </c>
    </row>
    <row r="5978" spans="1:22" x14ac:dyDescent="0.25">
      <c r="A5978">
        <v>1047415</v>
      </c>
      <c r="B5978">
        <v>2500</v>
      </c>
      <c r="C5978">
        <v>2500</v>
      </c>
      <c r="D5978" s="1" t="s">
        <v>124</v>
      </c>
      <c r="E5978" s="1" t="s">
        <v>125</v>
      </c>
      <c r="F5978" s="1" t="s">
        <v>10274</v>
      </c>
      <c r="G5978" s="1" t="s">
        <v>3261</v>
      </c>
      <c r="H5978" s="1" t="s">
        <v>20</v>
      </c>
      <c r="I5978" s="1" t="s">
        <v>1774</v>
      </c>
      <c r="J5978" s="1" t="s">
        <v>22</v>
      </c>
      <c r="K5978">
        <v>2410</v>
      </c>
      <c r="L5978" s="2">
        <v>42460.482974537037</v>
      </c>
      <c r="M5978" s="2">
        <v>42445.333333333336</v>
      </c>
      <c r="N5978" s="2">
        <v>42465.927881944444</v>
      </c>
      <c r="O5978">
        <v>430</v>
      </c>
      <c r="P5978">
        <v>10</v>
      </c>
      <c r="Q5978" s="1" t="s">
        <v>2989</v>
      </c>
      <c r="R5978" s="1" t="s">
        <v>24</v>
      </c>
      <c r="S5978" s="1" t="s">
        <v>25</v>
      </c>
      <c r="T5978" s="3">
        <v>42460</v>
      </c>
      <c r="U5978" s="1" t="str">
        <f>IF(kiva_loans__muestra[[#This Row],[funded_amount]]=kiva_loans__muestra[[#This Row],[loan_amount]],"funded","unfunded")</f>
        <v>funded</v>
      </c>
      <c r="V5978" s="1" t="str">
        <f>IF(kiva_loans__muestra[[#This Row],[lender_count]]&gt;=50,"high","low")</f>
        <v>low</v>
      </c>
    </row>
    <row r="5979" spans="1:22" x14ac:dyDescent="0.25">
      <c r="A5979">
        <v>1047563</v>
      </c>
      <c r="B5979">
        <v>10500</v>
      </c>
      <c r="C5979">
        <v>10500</v>
      </c>
      <c r="D5979" s="1" t="s">
        <v>66</v>
      </c>
      <c r="E5979" s="1" t="s">
        <v>66</v>
      </c>
      <c r="F5979" s="1" t="s">
        <v>10275</v>
      </c>
      <c r="G5979" s="1" t="s">
        <v>3320</v>
      </c>
      <c r="H5979" s="1" t="s">
        <v>717</v>
      </c>
      <c r="I5979" s="1" t="s">
        <v>10141</v>
      </c>
      <c r="J5979" s="1" t="s">
        <v>719</v>
      </c>
      <c r="K5979">
        <v>1690</v>
      </c>
      <c r="L5979" s="2">
        <v>42460.651064814818</v>
      </c>
      <c r="M5979" s="2">
        <v>42459.375</v>
      </c>
      <c r="N5979" s="2">
        <v>42489.005624999998</v>
      </c>
      <c r="O5979">
        <v>270</v>
      </c>
      <c r="P5979">
        <v>40</v>
      </c>
      <c r="Q5979" s="1" t="s">
        <v>30</v>
      </c>
      <c r="R5979" s="1" t="s">
        <v>92</v>
      </c>
      <c r="S5979" s="1" t="s">
        <v>31</v>
      </c>
      <c r="T5979" s="3">
        <v>42460</v>
      </c>
      <c r="U5979" s="1" t="str">
        <f>IF(kiva_loans__muestra[[#This Row],[funded_amount]]=kiva_loans__muestra[[#This Row],[loan_amount]],"funded","unfunded")</f>
        <v>funded</v>
      </c>
      <c r="V5979" s="1" t="str">
        <f>IF(kiva_loans__muestra[[#This Row],[lender_count]]&gt;=50,"high","low")</f>
        <v>low</v>
      </c>
    </row>
    <row r="5980" spans="1:22" x14ac:dyDescent="0.25">
      <c r="A5980">
        <v>1047624</v>
      </c>
      <c r="B5980">
        <v>10000</v>
      </c>
      <c r="C5980">
        <v>10000</v>
      </c>
      <c r="D5980" s="1" t="s">
        <v>81</v>
      </c>
      <c r="E5980" s="1" t="s">
        <v>27</v>
      </c>
      <c r="F5980" s="1" t="s">
        <v>10276</v>
      </c>
      <c r="G5980" s="1" t="s">
        <v>3266</v>
      </c>
      <c r="H5980" s="1" t="s">
        <v>89</v>
      </c>
      <c r="I5980" s="1" t="s">
        <v>489</v>
      </c>
      <c r="J5980" s="1" t="s">
        <v>90</v>
      </c>
      <c r="K5980">
        <v>1990</v>
      </c>
      <c r="L5980" s="2">
        <v>42460.713483796295</v>
      </c>
      <c r="M5980" s="2">
        <v>42452.333333333336</v>
      </c>
      <c r="N5980" s="2">
        <v>42488.736712962964</v>
      </c>
      <c r="O5980">
        <v>140</v>
      </c>
      <c r="P5980">
        <v>39</v>
      </c>
      <c r="Q5980" s="1" t="s">
        <v>5171</v>
      </c>
      <c r="R5980" s="1" t="s">
        <v>92</v>
      </c>
      <c r="S5980" s="1" t="s">
        <v>31</v>
      </c>
      <c r="T5980" s="3">
        <v>42460</v>
      </c>
      <c r="U5980" s="1" t="str">
        <f>IF(kiva_loans__muestra[[#This Row],[funded_amount]]=kiva_loans__muestra[[#This Row],[loan_amount]],"funded","unfunded")</f>
        <v>funded</v>
      </c>
      <c r="V5980" s="1" t="str">
        <f>IF(kiva_loans__muestra[[#This Row],[lender_count]]&gt;=50,"high","low")</f>
        <v>low</v>
      </c>
    </row>
    <row r="5981" spans="1:22" x14ac:dyDescent="0.25">
      <c r="A5981">
        <v>1048221</v>
      </c>
      <c r="B5981">
        <v>2500</v>
      </c>
      <c r="C5981">
        <v>2500</v>
      </c>
      <c r="D5981" s="1" t="s">
        <v>280</v>
      </c>
      <c r="E5981" s="1" t="s">
        <v>104</v>
      </c>
      <c r="F5981" s="1" t="s">
        <v>1412</v>
      </c>
      <c r="G5981" s="1" t="s">
        <v>3311</v>
      </c>
      <c r="H5981" s="1" t="s">
        <v>119</v>
      </c>
      <c r="I5981" s="1" t="s">
        <v>1678</v>
      </c>
      <c r="J5981" s="1" t="s">
        <v>270</v>
      </c>
      <c r="K5981">
        <v>3110</v>
      </c>
      <c r="L5981" s="2">
        <v>42461.413946759261</v>
      </c>
      <c r="M5981" s="2">
        <v>42452.333333333336</v>
      </c>
      <c r="N5981" s="2">
        <v>42481.170960648145</v>
      </c>
      <c r="O5981">
        <v>80</v>
      </c>
      <c r="P5981">
        <v>10</v>
      </c>
      <c r="Q5981" s="1" t="s">
        <v>1343</v>
      </c>
      <c r="R5981" s="1" t="s">
        <v>2106</v>
      </c>
      <c r="S5981" s="1" t="s">
        <v>31</v>
      </c>
      <c r="T5981" s="3">
        <v>42461</v>
      </c>
      <c r="U5981" s="1" t="str">
        <f>IF(kiva_loans__muestra[[#This Row],[funded_amount]]=kiva_loans__muestra[[#This Row],[loan_amount]],"funded","unfunded")</f>
        <v>funded</v>
      </c>
      <c r="V5981" s="1" t="str">
        <f>IF(kiva_loans__muestra[[#This Row],[lender_count]]&gt;=50,"high","low")</f>
        <v>low</v>
      </c>
    </row>
    <row r="5982" spans="1:22" x14ac:dyDescent="0.25">
      <c r="A5982">
        <v>1048240</v>
      </c>
      <c r="B5982">
        <v>2500</v>
      </c>
      <c r="C5982">
        <v>2500</v>
      </c>
      <c r="D5982" s="1" t="s">
        <v>280</v>
      </c>
      <c r="E5982" s="1" t="s">
        <v>104</v>
      </c>
      <c r="F5982" s="1" t="s">
        <v>1323</v>
      </c>
      <c r="G5982" s="1" t="s">
        <v>3311</v>
      </c>
      <c r="H5982" s="1" t="s">
        <v>119</v>
      </c>
      <c r="I5982" s="1" t="s">
        <v>1678</v>
      </c>
      <c r="J5982" s="1" t="s">
        <v>270</v>
      </c>
      <c r="K5982">
        <v>3110</v>
      </c>
      <c r="L5982" s="2">
        <v>42461.425462962965</v>
      </c>
      <c r="M5982" s="2">
        <v>42481.375</v>
      </c>
      <c r="N5982" s="2">
        <v>42479.869085648148</v>
      </c>
      <c r="O5982">
        <v>70</v>
      </c>
      <c r="P5982">
        <v>10</v>
      </c>
      <c r="Q5982" s="1" t="s">
        <v>1276</v>
      </c>
      <c r="R5982" s="1" t="s">
        <v>921</v>
      </c>
      <c r="S5982" s="1" t="s">
        <v>31</v>
      </c>
      <c r="T5982" s="3">
        <v>42461</v>
      </c>
      <c r="U5982" s="1" t="str">
        <f>IF(kiva_loans__muestra[[#This Row],[funded_amount]]=kiva_loans__muestra[[#This Row],[loan_amount]],"funded","unfunded")</f>
        <v>funded</v>
      </c>
      <c r="V5982" s="1" t="str">
        <f>IF(kiva_loans__muestra[[#This Row],[lender_count]]&gt;=50,"high","low")</f>
        <v>low</v>
      </c>
    </row>
    <row r="5983" spans="1:22" x14ac:dyDescent="0.25">
      <c r="A5983">
        <v>1048131</v>
      </c>
      <c r="B5983">
        <v>3000</v>
      </c>
      <c r="C5983">
        <v>3000</v>
      </c>
      <c r="D5983" s="1" t="s">
        <v>55</v>
      </c>
      <c r="E5983" s="1" t="s">
        <v>32</v>
      </c>
      <c r="F5983" s="1" t="s">
        <v>10277</v>
      </c>
      <c r="G5983" s="1" t="s">
        <v>3303</v>
      </c>
      <c r="H5983" s="1" t="s">
        <v>28</v>
      </c>
      <c r="I5983" s="1" t="s">
        <v>39</v>
      </c>
      <c r="J5983" s="1" t="s">
        <v>29</v>
      </c>
      <c r="K5983">
        <v>2470</v>
      </c>
      <c r="L5983" s="2">
        <v>42461.378506944442</v>
      </c>
      <c r="M5983" s="2">
        <v>42431.375</v>
      </c>
      <c r="N5983" s="2">
        <v>42482.082060185188</v>
      </c>
      <c r="O5983">
        <v>140</v>
      </c>
      <c r="P5983">
        <v>12</v>
      </c>
      <c r="Q5983" s="1" t="s">
        <v>88</v>
      </c>
      <c r="R5983" s="1" t="s">
        <v>24</v>
      </c>
      <c r="S5983" s="1" t="s">
        <v>31</v>
      </c>
      <c r="T5983" s="3">
        <v>42461</v>
      </c>
      <c r="U5983" s="1" t="str">
        <f>IF(kiva_loans__muestra[[#This Row],[funded_amount]]=kiva_loans__muestra[[#This Row],[loan_amount]],"funded","unfunded")</f>
        <v>funded</v>
      </c>
      <c r="V5983" s="1" t="str">
        <f>IF(kiva_loans__muestra[[#This Row],[lender_count]]&gt;=50,"high","low")</f>
        <v>low</v>
      </c>
    </row>
    <row r="5984" spans="1:22" x14ac:dyDescent="0.25">
      <c r="A5984">
        <v>1048377</v>
      </c>
      <c r="B5984">
        <v>7000</v>
      </c>
      <c r="C5984">
        <v>7000</v>
      </c>
      <c r="D5984" s="1" t="s">
        <v>46</v>
      </c>
      <c r="E5984" s="1" t="s">
        <v>46</v>
      </c>
      <c r="F5984" s="1" t="s">
        <v>10278</v>
      </c>
      <c r="G5984" s="1" t="s">
        <v>3263</v>
      </c>
      <c r="H5984" s="1" t="s">
        <v>33</v>
      </c>
      <c r="I5984" s="1" t="s">
        <v>1320</v>
      </c>
      <c r="J5984" s="1" t="s">
        <v>34</v>
      </c>
      <c r="K5984">
        <v>1380</v>
      </c>
      <c r="L5984" s="2">
        <v>42461.638275462959</v>
      </c>
      <c r="M5984" s="2">
        <v>42460.375</v>
      </c>
      <c r="N5984" s="2">
        <v>42496.720636574071</v>
      </c>
      <c r="O5984">
        <v>140</v>
      </c>
      <c r="P5984">
        <v>21</v>
      </c>
      <c r="Q5984" s="1" t="s">
        <v>616</v>
      </c>
      <c r="R5984" s="1" t="s">
        <v>24</v>
      </c>
      <c r="S5984" s="1" t="s">
        <v>31</v>
      </c>
      <c r="T5984" s="3">
        <v>42461</v>
      </c>
      <c r="U5984" s="1" t="str">
        <f>IF(kiva_loans__muestra[[#This Row],[funded_amount]]=kiva_loans__muestra[[#This Row],[loan_amount]],"funded","unfunded")</f>
        <v>funded</v>
      </c>
      <c r="V5984" s="1" t="str">
        <f>IF(kiva_loans__muestra[[#This Row],[lender_count]]&gt;=50,"high","low")</f>
        <v>low</v>
      </c>
    </row>
    <row r="5985" spans="1:22" x14ac:dyDescent="0.25">
      <c r="A5985">
        <v>1048007</v>
      </c>
      <c r="B5985">
        <v>13750</v>
      </c>
      <c r="C5985">
        <v>13750</v>
      </c>
      <c r="D5985" s="1" t="s">
        <v>64</v>
      </c>
      <c r="E5985" s="1" t="s">
        <v>37</v>
      </c>
      <c r="F5985" s="1" t="s">
        <v>10279</v>
      </c>
      <c r="G5985" s="1" t="s">
        <v>3311</v>
      </c>
      <c r="H5985" s="1" t="s">
        <v>119</v>
      </c>
      <c r="I5985" s="1" t="s">
        <v>1901</v>
      </c>
      <c r="J5985" s="1" t="s">
        <v>270</v>
      </c>
      <c r="K5985">
        <v>90</v>
      </c>
      <c r="L5985" s="2">
        <v>42461.289259259262</v>
      </c>
      <c r="M5985" s="2">
        <v>42443.333333333336</v>
      </c>
      <c r="N5985" s="2">
        <v>42486.127546296295</v>
      </c>
      <c r="O5985">
        <v>140</v>
      </c>
      <c r="P5985">
        <v>35</v>
      </c>
      <c r="Q5985" s="1" t="s">
        <v>88</v>
      </c>
      <c r="R5985" s="1" t="s">
        <v>54</v>
      </c>
      <c r="S5985" s="1" t="s">
        <v>31</v>
      </c>
      <c r="T5985" s="3">
        <v>42461</v>
      </c>
      <c r="U5985" s="1" t="str">
        <f>IF(kiva_loans__muestra[[#This Row],[funded_amount]]=kiva_loans__muestra[[#This Row],[loan_amount]],"funded","unfunded")</f>
        <v>funded</v>
      </c>
      <c r="V5985" s="1" t="str">
        <f>IF(kiva_loans__muestra[[#This Row],[lender_count]]&gt;=50,"high","low")</f>
        <v>low</v>
      </c>
    </row>
    <row r="5986" spans="1:22" x14ac:dyDescent="0.25">
      <c r="A5986">
        <v>1047945</v>
      </c>
      <c r="B5986">
        <v>2250</v>
      </c>
      <c r="C5986">
        <v>2250</v>
      </c>
      <c r="D5986" s="1" t="s">
        <v>45</v>
      </c>
      <c r="E5986" s="1" t="s">
        <v>46</v>
      </c>
      <c r="F5986" s="1" t="s">
        <v>10280</v>
      </c>
      <c r="G5986" s="1" t="s">
        <v>3278</v>
      </c>
      <c r="H5986" s="1" t="s">
        <v>100</v>
      </c>
      <c r="I5986" s="1" t="s">
        <v>102</v>
      </c>
      <c r="J5986" s="1" t="s">
        <v>101</v>
      </c>
      <c r="K5986">
        <v>1450</v>
      </c>
      <c r="L5986" s="2">
        <v>42461.186678240738</v>
      </c>
      <c r="M5986" s="2">
        <v>42432.375</v>
      </c>
      <c r="N5986" s="2">
        <v>42479.956064814818</v>
      </c>
      <c r="O5986">
        <v>100</v>
      </c>
      <c r="P5986">
        <v>9</v>
      </c>
      <c r="Q5986" s="1" t="s">
        <v>67</v>
      </c>
      <c r="R5986" s="1" t="s">
        <v>24</v>
      </c>
      <c r="S5986" s="1" t="s">
        <v>35</v>
      </c>
      <c r="T5986" s="3">
        <v>42461</v>
      </c>
      <c r="U5986" s="1" t="str">
        <f>IF(kiva_loans__muestra[[#This Row],[funded_amount]]=kiva_loans__muestra[[#This Row],[loan_amount]],"funded","unfunded")</f>
        <v>funded</v>
      </c>
      <c r="V5986" s="1" t="str">
        <f>IF(kiva_loans__muestra[[#This Row],[lender_count]]&gt;=50,"high","low")</f>
        <v>low</v>
      </c>
    </row>
    <row r="5987" spans="1:22" x14ac:dyDescent="0.25">
      <c r="A5987">
        <v>1048432</v>
      </c>
      <c r="B5987">
        <v>15500</v>
      </c>
      <c r="C5987">
        <v>16500</v>
      </c>
      <c r="D5987" s="1" t="s">
        <v>171</v>
      </c>
      <c r="E5987" s="1" t="s">
        <v>27</v>
      </c>
      <c r="F5987" s="1" t="s">
        <v>10281</v>
      </c>
      <c r="G5987" s="1" t="s">
        <v>4022</v>
      </c>
      <c r="H5987" s="1" t="s">
        <v>510</v>
      </c>
      <c r="I5987" s="1" t="s">
        <v>2194</v>
      </c>
      <c r="J5987" s="1" t="s">
        <v>512</v>
      </c>
      <c r="K5987">
        <v>2390</v>
      </c>
      <c r="L5987" s="2">
        <v>42461.753599537034</v>
      </c>
      <c r="M5987" s="2">
        <v>42458.375</v>
      </c>
      <c r="N5987" s="2"/>
      <c r="O5987">
        <v>270</v>
      </c>
      <c r="P5987">
        <v>54</v>
      </c>
      <c r="Q5987" s="1" t="s">
        <v>10282</v>
      </c>
      <c r="R5987" s="1" t="s">
        <v>92</v>
      </c>
      <c r="S5987" s="1" t="s">
        <v>31</v>
      </c>
      <c r="T5987" s="3">
        <v>42461</v>
      </c>
      <c r="U5987" s="1" t="str">
        <f>IF(kiva_loans__muestra[[#This Row],[funded_amount]]=kiva_loans__muestra[[#This Row],[loan_amount]],"funded","unfunded")</f>
        <v>unfunded</v>
      </c>
      <c r="V5987" s="1" t="str">
        <f>IF(kiva_loans__muestra[[#This Row],[lender_count]]&gt;=50,"high","low")</f>
        <v>high</v>
      </c>
    </row>
    <row r="5988" spans="1:22" x14ac:dyDescent="0.25">
      <c r="A5988">
        <v>1048234</v>
      </c>
      <c r="B5988">
        <v>6750</v>
      </c>
      <c r="C5988">
        <v>6750</v>
      </c>
      <c r="D5988" s="1" t="s">
        <v>75</v>
      </c>
      <c r="E5988" s="1" t="s">
        <v>27</v>
      </c>
      <c r="F5988" s="1" t="s">
        <v>10283</v>
      </c>
      <c r="G5988" s="1" t="s">
        <v>3278</v>
      </c>
      <c r="H5988" s="1" t="s">
        <v>100</v>
      </c>
      <c r="I5988" s="1" t="s">
        <v>1295</v>
      </c>
      <c r="J5988" s="1" t="s">
        <v>101</v>
      </c>
      <c r="K5988">
        <v>1250</v>
      </c>
      <c r="L5988" s="2">
        <v>42461.421956018516</v>
      </c>
      <c r="M5988" s="2">
        <v>42431.375</v>
      </c>
      <c r="N5988" s="2">
        <v>42481.877696759257</v>
      </c>
      <c r="O5988">
        <v>120</v>
      </c>
      <c r="P5988">
        <v>25</v>
      </c>
      <c r="Q5988" s="1" t="s">
        <v>842</v>
      </c>
      <c r="R5988" s="1" t="s">
        <v>24</v>
      </c>
      <c r="S5988" s="1" t="s">
        <v>35</v>
      </c>
      <c r="T5988" s="3">
        <v>42461</v>
      </c>
      <c r="U5988" s="1" t="str">
        <f>IF(kiva_loans__muestra[[#This Row],[funded_amount]]=kiva_loans__muestra[[#This Row],[loan_amount]],"funded","unfunded")</f>
        <v>funded</v>
      </c>
      <c r="V5988" s="1" t="str">
        <f>IF(kiva_loans__muestra[[#This Row],[lender_count]]&gt;=50,"high","low")</f>
        <v>low</v>
      </c>
    </row>
    <row r="5989" spans="1:22" x14ac:dyDescent="0.25">
      <c r="A5989">
        <v>1047949</v>
      </c>
      <c r="B5989">
        <v>1250</v>
      </c>
      <c r="C5989">
        <v>1250</v>
      </c>
      <c r="D5989" s="1" t="s">
        <v>45</v>
      </c>
      <c r="E5989" s="1" t="s">
        <v>46</v>
      </c>
      <c r="F5989" s="1" t="s">
        <v>10284</v>
      </c>
      <c r="G5989" s="1" t="s">
        <v>3278</v>
      </c>
      <c r="H5989" s="1" t="s">
        <v>100</v>
      </c>
      <c r="I5989" s="1" t="s">
        <v>1278</v>
      </c>
      <c r="J5989" s="1" t="s">
        <v>101</v>
      </c>
      <c r="K5989">
        <v>1450</v>
      </c>
      <c r="L5989" s="2">
        <v>42461.188969907409</v>
      </c>
      <c r="M5989" s="2">
        <v>42440.375</v>
      </c>
      <c r="N5989" s="2">
        <v>42466.839606481481</v>
      </c>
      <c r="O5989">
        <v>80</v>
      </c>
      <c r="P5989">
        <v>5</v>
      </c>
      <c r="Q5989" s="1" t="s">
        <v>40</v>
      </c>
      <c r="R5989" s="1" t="s">
        <v>24</v>
      </c>
      <c r="S5989" s="1" t="s">
        <v>35</v>
      </c>
      <c r="T5989" s="3">
        <v>42461</v>
      </c>
      <c r="U5989" s="1" t="str">
        <f>IF(kiva_loans__muestra[[#This Row],[funded_amount]]=kiva_loans__muestra[[#This Row],[loan_amount]],"funded","unfunded")</f>
        <v>funded</v>
      </c>
      <c r="V5989" s="1" t="str">
        <f>IF(kiva_loans__muestra[[#This Row],[lender_count]]&gt;=50,"high","low")</f>
        <v>low</v>
      </c>
    </row>
    <row r="5990" spans="1:22" x14ac:dyDescent="0.25">
      <c r="A5990">
        <v>1048422</v>
      </c>
      <c r="B5990">
        <v>8250</v>
      </c>
      <c r="C5990">
        <v>8250</v>
      </c>
      <c r="D5990" s="1" t="s">
        <v>64</v>
      </c>
      <c r="E5990" s="1" t="s">
        <v>37</v>
      </c>
      <c r="F5990" s="1" t="s">
        <v>10285</v>
      </c>
      <c r="G5990" s="1" t="s">
        <v>4022</v>
      </c>
      <c r="H5990" s="1" t="s">
        <v>510</v>
      </c>
      <c r="I5990" s="1" t="s">
        <v>720</v>
      </c>
      <c r="J5990" s="1" t="s">
        <v>512</v>
      </c>
      <c r="K5990">
        <v>2390</v>
      </c>
      <c r="L5990" s="2">
        <v>42461.727222222224</v>
      </c>
      <c r="M5990" s="2">
        <v>42459.375</v>
      </c>
      <c r="N5990" s="2">
        <v>42473.681261574071</v>
      </c>
      <c r="O5990">
        <v>270</v>
      </c>
      <c r="P5990">
        <v>20</v>
      </c>
      <c r="Q5990" s="1" t="s">
        <v>5242</v>
      </c>
      <c r="R5990" s="1" t="s">
        <v>24</v>
      </c>
      <c r="S5990" s="1" t="s">
        <v>35</v>
      </c>
      <c r="T5990" s="3">
        <v>42461</v>
      </c>
      <c r="U5990" s="1" t="str">
        <f>IF(kiva_loans__muestra[[#This Row],[funded_amount]]=kiva_loans__muestra[[#This Row],[loan_amount]],"funded","unfunded")</f>
        <v>funded</v>
      </c>
      <c r="V5990" s="1" t="str">
        <f>IF(kiva_loans__muestra[[#This Row],[lender_count]]&gt;=50,"high","low")</f>
        <v>low</v>
      </c>
    </row>
    <row r="5991" spans="1:22" x14ac:dyDescent="0.25">
      <c r="A5991">
        <v>1048378</v>
      </c>
      <c r="B5991">
        <v>52500</v>
      </c>
      <c r="C5991">
        <v>52500</v>
      </c>
      <c r="D5991" s="1" t="s">
        <v>108</v>
      </c>
      <c r="E5991" s="1" t="s">
        <v>27</v>
      </c>
      <c r="F5991" s="1" t="s">
        <v>10286</v>
      </c>
      <c r="G5991" s="1" t="s">
        <v>3422</v>
      </c>
      <c r="H5991" s="1" t="s">
        <v>898</v>
      </c>
      <c r="I5991" s="1" t="s">
        <v>30</v>
      </c>
      <c r="J5991" s="1" t="s">
        <v>899</v>
      </c>
      <c r="K5991">
        <v>1610</v>
      </c>
      <c r="L5991" s="2">
        <v>42461.639444444445</v>
      </c>
      <c r="M5991" s="2">
        <v>42439.375</v>
      </c>
      <c r="N5991" s="2">
        <v>42480.723854166667</v>
      </c>
      <c r="O5991">
        <v>60</v>
      </c>
      <c r="P5991">
        <v>190</v>
      </c>
      <c r="Q5991" s="1" t="s">
        <v>107</v>
      </c>
      <c r="R5991" s="1" t="s">
        <v>860</v>
      </c>
      <c r="S5991" s="1" t="s">
        <v>35</v>
      </c>
      <c r="T5991" s="3">
        <v>42461</v>
      </c>
      <c r="U5991" s="1" t="str">
        <f>IF(kiva_loans__muestra[[#This Row],[funded_amount]]=kiva_loans__muestra[[#This Row],[loan_amount]],"funded","unfunded")</f>
        <v>funded</v>
      </c>
      <c r="V5991" s="1" t="str">
        <f>IF(kiva_loans__muestra[[#This Row],[lender_count]]&gt;=50,"high","low")</f>
        <v>high</v>
      </c>
    </row>
    <row r="5992" spans="1:22" x14ac:dyDescent="0.25">
      <c r="A5992">
        <v>1048574</v>
      </c>
      <c r="B5992">
        <v>4500</v>
      </c>
      <c r="C5992">
        <v>4500</v>
      </c>
      <c r="D5992" s="1" t="s">
        <v>45</v>
      </c>
      <c r="E5992" s="1" t="s">
        <v>46</v>
      </c>
      <c r="F5992" s="1" t="s">
        <v>10287</v>
      </c>
      <c r="G5992" s="1" t="s">
        <v>3278</v>
      </c>
      <c r="H5992" s="1" t="s">
        <v>100</v>
      </c>
      <c r="I5992" s="1" t="s">
        <v>10288</v>
      </c>
      <c r="J5992" s="1" t="s">
        <v>101</v>
      </c>
      <c r="K5992">
        <v>1440</v>
      </c>
      <c r="L5992" s="2">
        <v>42462.98841435185</v>
      </c>
      <c r="M5992" s="2">
        <v>42432.375</v>
      </c>
      <c r="N5992" s="2">
        <v>42466.928622685184</v>
      </c>
      <c r="O5992">
        <v>50</v>
      </c>
      <c r="P5992">
        <v>8</v>
      </c>
      <c r="Q5992" s="1" t="s">
        <v>30</v>
      </c>
      <c r="R5992" s="1" t="s">
        <v>24</v>
      </c>
      <c r="S5992" s="1" t="s">
        <v>35</v>
      </c>
      <c r="T5992" s="3">
        <v>42462</v>
      </c>
      <c r="U5992" s="1" t="str">
        <f>IF(kiva_loans__muestra[[#This Row],[funded_amount]]=kiva_loans__muestra[[#This Row],[loan_amount]],"funded","unfunded")</f>
        <v>funded</v>
      </c>
      <c r="V5992" s="1" t="str">
        <f>IF(kiva_loans__muestra[[#This Row],[lender_count]]&gt;=50,"high","low")</f>
        <v>low</v>
      </c>
    </row>
    <row r="5993" spans="1:22" x14ac:dyDescent="0.25">
      <c r="A5993">
        <v>1048586</v>
      </c>
      <c r="B5993">
        <v>5750</v>
      </c>
      <c r="C5993">
        <v>5750</v>
      </c>
      <c r="D5993" s="1" t="s">
        <v>56</v>
      </c>
      <c r="E5993" s="1" t="s">
        <v>32</v>
      </c>
      <c r="F5993" s="1" t="s">
        <v>10289</v>
      </c>
      <c r="G5993" s="1" t="s">
        <v>3512</v>
      </c>
      <c r="H5993" s="1" t="s">
        <v>667</v>
      </c>
      <c r="I5993" s="1" t="s">
        <v>10290</v>
      </c>
      <c r="J5993" s="1" t="s">
        <v>668</v>
      </c>
      <c r="K5993">
        <v>1710</v>
      </c>
      <c r="L5993" s="2">
        <v>42463.335520833331</v>
      </c>
      <c r="M5993" s="2">
        <v>42431.375</v>
      </c>
      <c r="N5993" s="2">
        <v>42478.859942129631</v>
      </c>
      <c r="O5993">
        <v>140</v>
      </c>
      <c r="P5993">
        <v>21</v>
      </c>
      <c r="Q5993" s="1" t="s">
        <v>1884</v>
      </c>
      <c r="R5993" s="1" t="s">
        <v>24</v>
      </c>
      <c r="S5993" s="1" t="s">
        <v>31</v>
      </c>
      <c r="T5993" s="3">
        <v>42463</v>
      </c>
      <c r="U5993" s="1" t="str">
        <f>IF(kiva_loans__muestra[[#This Row],[funded_amount]]=kiva_loans__muestra[[#This Row],[loan_amount]],"funded","unfunded")</f>
        <v>funded</v>
      </c>
      <c r="V5993" s="1" t="str">
        <f>IF(kiva_loans__muestra[[#This Row],[lender_count]]&gt;=50,"high","low")</f>
        <v>low</v>
      </c>
    </row>
    <row r="5994" spans="1:22" x14ac:dyDescent="0.25">
      <c r="A5994">
        <v>1049010</v>
      </c>
      <c r="B5994">
        <v>2750</v>
      </c>
      <c r="C5994">
        <v>2750</v>
      </c>
      <c r="D5994" s="1" t="s">
        <v>48</v>
      </c>
      <c r="E5994" s="1" t="s">
        <v>49</v>
      </c>
      <c r="F5994" s="1" t="s">
        <v>10291</v>
      </c>
      <c r="G5994" s="1" t="s">
        <v>3278</v>
      </c>
      <c r="H5994" s="1" t="s">
        <v>100</v>
      </c>
      <c r="I5994" s="1" t="s">
        <v>102</v>
      </c>
      <c r="J5994" s="1" t="s">
        <v>101</v>
      </c>
      <c r="K5994">
        <v>1450</v>
      </c>
      <c r="L5994" s="2">
        <v>42464.463726851849</v>
      </c>
      <c r="M5994" s="2">
        <v>42437.375</v>
      </c>
      <c r="N5994" s="2">
        <v>42473.314837962964</v>
      </c>
      <c r="O5994">
        <v>130</v>
      </c>
      <c r="P5994">
        <v>11</v>
      </c>
      <c r="Q5994" s="1" t="s">
        <v>3219</v>
      </c>
      <c r="R5994" s="1" t="s">
        <v>24</v>
      </c>
      <c r="S5994" s="1" t="s">
        <v>35</v>
      </c>
      <c r="T5994" s="3">
        <v>42464</v>
      </c>
      <c r="U5994" s="1" t="str">
        <f>IF(kiva_loans__muestra[[#This Row],[funded_amount]]=kiva_loans__muestra[[#This Row],[loan_amount]],"funded","unfunded")</f>
        <v>funded</v>
      </c>
      <c r="V5994" s="1" t="str">
        <f>IF(kiva_loans__muestra[[#This Row],[lender_count]]&gt;=50,"high","low")</f>
        <v>low</v>
      </c>
    </row>
    <row r="5995" spans="1:22" x14ac:dyDescent="0.25">
      <c r="A5995">
        <v>1049249</v>
      </c>
      <c r="B5995">
        <v>5500</v>
      </c>
      <c r="C5995">
        <v>5500</v>
      </c>
      <c r="D5995" s="1" t="s">
        <v>41</v>
      </c>
      <c r="E5995" s="1" t="s">
        <v>27</v>
      </c>
      <c r="F5995" s="1" t="s">
        <v>10292</v>
      </c>
      <c r="G5995" s="1" t="s">
        <v>3266</v>
      </c>
      <c r="H5995" s="1" t="s">
        <v>89</v>
      </c>
      <c r="I5995" s="1" t="s">
        <v>30</v>
      </c>
      <c r="J5995" s="1" t="s">
        <v>90</v>
      </c>
      <c r="K5995">
        <v>810</v>
      </c>
      <c r="L5995" s="2">
        <v>42465.042951388888</v>
      </c>
      <c r="M5995" s="2">
        <v>42455.333333333336</v>
      </c>
      <c r="N5995" s="2">
        <v>42498.822939814818</v>
      </c>
      <c r="O5995">
        <v>140</v>
      </c>
      <c r="P5995">
        <v>17</v>
      </c>
      <c r="Q5995" s="1" t="s">
        <v>57</v>
      </c>
      <c r="R5995" s="1" t="s">
        <v>24</v>
      </c>
      <c r="S5995" s="1" t="s">
        <v>31</v>
      </c>
      <c r="T5995" s="3">
        <v>42464</v>
      </c>
      <c r="U5995" s="1" t="str">
        <f>IF(kiva_loans__muestra[[#This Row],[funded_amount]]=kiva_loans__muestra[[#This Row],[loan_amount]],"funded","unfunded")</f>
        <v>funded</v>
      </c>
      <c r="V5995" s="1" t="str">
        <f>IF(kiva_loans__muestra[[#This Row],[lender_count]]&gt;=50,"high","low")</f>
        <v>low</v>
      </c>
    </row>
    <row r="5996" spans="1:22" x14ac:dyDescent="0.25">
      <c r="A5996">
        <v>1049193</v>
      </c>
      <c r="B5996">
        <v>1500</v>
      </c>
      <c r="C5996">
        <v>1500</v>
      </c>
      <c r="D5996" s="1" t="s">
        <v>108</v>
      </c>
      <c r="E5996" s="1" t="s">
        <v>27</v>
      </c>
      <c r="F5996" s="1" t="s">
        <v>10293</v>
      </c>
      <c r="G5996" s="1" t="s">
        <v>3547</v>
      </c>
      <c r="H5996" s="1" t="s">
        <v>274</v>
      </c>
      <c r="I5996" s="1" t="s">
        <v>10294</v>
      </c>
      <c r="J5996" s="1" t="s">
        <v>275</v>
      </c>
      <c r="K5996">
        <v>4580</v>
      </c>
      <c r="L5996" s="2">
        <v>42464.80196759259</v>
      </c>
      <c r="M5996" s="2">
        <v>42447.333333333336</v>
      </c>
      <c r="N5996" s="2">
        <v>42468.453657407408</v>
      </c>
      <c r="O5996">
        <v>100</v>
      </c>
      <c r="P5996">
        <v>5</v>
      </c>
      <c r="Q5996" s="1" t="s">
        <v>40</v>
      </c>
      <c r="R5996" s="1" t="s">
        <v>24</v>
      </c>
      <c r="S5996" s="1" t="s">
        <v>35</v>
      </c>
      <c r="T5996" s="3">
        <v>42464</v>
      </c>
      <c r="U5996" s="1" t="str">
        <f>IF(kiva_loans__muestra[[#This Row],[funded_amount]]=kiva_loans__muestra[[#This Row],[loan_amount]],"funded","unfunded")</f>
        <v>funded</v>
      </c>
      <c r="V5996" s="1" t="str">
        <f>IF(kiva_loans__muestra[[#This Row],[lender_count]]&gt;=50,"high","low")</f>
        <v>low</v>
      </c>
    </row>
    <row r="5997" spans="1:22" x14ac:dyDescent="0.25">
      <c r="A5997">
        <v>1049028</v>
      </c>
      <c r="B5997">
        <v>3250</v>
      </c>
      <c r="C5997">
        <v>3250</v>
      </c>
      <c r="D5997" s="1" t="s">
        <v>45</v>
      </c>
      <c r="E5997" s="1" t="s">
        <v>46</v>
      </c>
      <c r="F5997" s="1" t="s">
        <v>10295</v>
      </c>
      <c r="G5997" s="1" t="s">
        <v>3278</v>
      </c>
      <c r="H5997" s="1" t="s">
        <v>100</v>
      </c>
      <c r="I5997" s="1" t="s">
        <v>1204</v>
      </c>
      <c r="J5997" s="1" t="s">
        <v>101</v>
      </c>
      <c r="K5997">
        <v>1450</v>
      </c>
      <c r="L5997" s="2">
        <v>42464.477106481485</v>
      </c>
      <c r="M5997" s="2">
        <v>42459.375</v>
      </c>
      <c r="N5997" s="2">
        <v>42475.577939814815</v>
      </c>
      <c r="O5997">
        <v>80</v>
      </c>
      <c r="P5997">
        <v>10</v>
      </c>
      <c r="Q5997" s="1" t="s">
        <v>228</v>
      </c>
      <c r="R5997" s="1" t="s">
        <v>24</v>
      </c>
      <c r="S5997" s="1" t="s">
        <v>35</v>
      </c>
      <c r="T5997" s="3">
        <v>42464</v>
      </c>
      <c r="U5997" s="1" t="str">
        <f>IF(kiva_loans__muestra[[#This Row],[funded_amount]]=kiva_loans__muestra[[#This Row],[loan_amount]],"funded","unfunded")</f>
        <v>funded</v>
      </c>
      <c r="V5997" s="1" t="str">
        <f>IF(kiva_loans__muestra[[#This Row],[lender_count]]&gt;=50,"high","low")</f>
        <v>low</v>
      </c>
    </row>
    <row r="5998" spans="1:22" x14ac:dyDescent="0.25">
      <c r="A5998">
        <v>1048889</v>
      </c>
      <c r="B5998">
        <v>12000</v>
      </c>
      <c r="C5998">
        <v>12000</v>
      </c>
      <c r="D5998" s="1" t="s">
        <v>64</v>
      </c>
      <c r="E5998" s="1" t="s">
        <v>37</v>
      </c>
      <c r="F5998" s="1" t="s">
        <v>3072</v>
      </c>
      <c r="G5998" s="1" t="s">
        <v>3263</v>
      </c>
      <c r="H5998" s="1" t="s">
        <v>33</v>
      </c>
      <c r="I5998" s="1" t="s">
        <v>1525</v>
      </c>
      <c r="J5998" s="1" t="s">
        <v>34</v>
      </c>
      <c r="K5998">
        <v>2020</v>
      </c>
      <c r="L5998" s="2">
        <v>42464.378599537034</v>
      </c>
      <c r="M5998" s="2">
        <v>42462.375</v>
      </c>
      <c r="N5998" s="2">
        <v>42488.606087962966</v>
      </c>
      <c r="O5998">
        <v>90</v>
      </c>
      <c r="P5998">
        <v>31</v>
      </c>
      <c r="Q5998" s="1" t="s">
        <v>10296</v>
      </c>
      <c r="R5998" s="1" t="s">
        <v>10297</v>
      </c>
      <c r="S5998" s="1" t="s">
        <v>25</v>
      </c>
      <c r="T5998" s="3">
        <v>42464</v>
      </c>
      <c r="U5998" s="1" t="str">
        <f>IF(kiva_loans__muestra[[#This Row],[funded_amount]]=kiva_loans__muestra[[#This Row],[loan_amount]],"funded","unfunded")</f>
        <v>funded</v>
      </c>
      <c r="V5998" s="1" t="str">
        <f>IF(kiva_loans__muestra[[#This Row],[lender_count]]&gt;=50,"high","low")</f>
        <v>low</v>
      </c>
    </row>
    <row r="5999" spans="1:22" x14ac:dyDescent="0.25">
      <c r="A5999">
        <v>1049624</v>
      </c>
      <c r="B5999">
        <v>11250</v>
      </c>
      <c r="C5999">
        <v>15000</v>
      </c>
      <c r="D5999" s="1" t="s">
        <v>124</v>
      </c>
      <c r="E5999" s="1" t="s">
        <v>125</v>
      </c>
      <c r="F5999" s="1" t="s">
        <v>10298</v>
      </c>
      <c r="G5999" s="1" t="s">
        <v>3661</v>
      </c>
      <c r="H5999" s="1" t="s">
        <v>805</v>
      </c>
      <c r="I5999" s="1" t="s">
        <v>1220</v>
      </c>
      <c r="J5999" s="1" t="s">
        <v>90</v>
      </c>
      <c r="K5999">
        <v>770</v>
      </c>
      <c r="L5999" s="2">
        <v>42465.44635416667</v>
      </c>
      <c r="M5999" s="2">
        <v>42459.375</v>
      </c>
      <c r="N5999" s="2"/>
      <c r="O5999">
        <v>150</v>
      </c>
      <c r="P5999">
        <v>36</v>
      </c>
      <c r="Q5999" s="1" t="s">
        <v>10299</v>
      </c>
      <c r="R5999" s="1" t="s">
        <v>92</v>
      </c>
      <c r="S5999" s="1" t="s">
        <v>31</v>
      </c>
      <c r="T5999" s="3">
        <v>42465</v>
      </c>
      <c r="U5999" s="1" t="str">
        <f>IF(kiva_loans__muestra[[#This Row],[funded_amount]]=kiva_loans__muestra[[#This Row],[loan_amount]],"funded","unfunded")</f>
        <v>unfunded</v>
      </c>
      <c r="V5999" s="1" t="str">
        <f>IF(kiva_loans__muestra[[#This Row],[lender_count]]&gt;=50,"high","low")</f>
        <v>low</v>
      </c>
    </row>
    <row r="6000" spans="1:22" x14ac:dyDescent="0.25">
      <c r="A6000">
        <v>1049750</v>
      </c>
      <c r="B6000">
        <v>15000</v>
      </c>
      <c r="C6000">
        <v>15000</v>
      </c>
      <c r="D6000" s="1" t="s">
        <v>161</v>
      </c>
      <c r="E6000" s="1" t="s">
        <v>37</v>
      </c>
      <c r="F6000" s="1" t="s">
        <v>10300</v>
      </c>
      <c r="G6000" s="1" t="s">
        <v>3307</v>
      </c>
      <c r="H6000" s="1" t="s">
        <v>412</v>
      </c>
      <c r="I6000" s="1" t="s">
        <v>1148</v>
      </c>
      <c r="J6000" s="1" t="s">
        <v>413</v>
      </c>
      <c r="K6000">
        <v>2220</v>
      </c>
      <c r="L6000" s="2">
        <v>42465.658055555556</v>
      </c>
      <c r="M6000" s="2">
        <v>42447.333333333336</v>
      </c>
      <c r="N6000" s="2">
        <v>42499.612280092595</v>
      </c>
      <c r="O6000">
        <v>110</v>
      </c>
      <c r="P6000">
        <v>28</v>
      </c>
      <c r="Q6000" s="1" t="s">
        <v>1987</v>
      </c>
      <c r="R6000" s="1" t="s">
        <v>92</v>
      </c>
      <c r="S6000" s="1" t="s">
        <v>35</v>
      </c>
      <c r="T6000" s="3">
        <v>42465</v>
      </c>
      <c r="U6000" s="1" t="str">
        <f>IF(kiva_loans__muestra[[#This Row],[funded_amount]]=kiva_loans__muestra[[#This Row],[loan_amount]],"funded","unfunded")</f>
        <v>funded</v>
      </c>
      <c r="V6000" s="1" t="str">
        <f>IF(kiva_loans__muestra[[#This Row],[lender_count]]&gt;=50,"high","low")</f>
        <v>low</v>
      </c>
    </row>
    <row r="6001" spans="1:22" x14ac:dyDescent="0.25">
      <c r="A6001">
        <v>1049636</v>
      </c>
      <c r="B6001">
        <v>4000</v>
      </c>
      <c r="C6001">
        <v>4000</v>
      </c>
      <c r="D6001" s="1" t="s">
        <v>64</v>
      </c>
      <c r="E6001" s="1" t="s">
        <v>37</v>
      </c>
      <c r="F6001" s="1" t="s">
        <v>9282</v>
      </c>
      <c r="G6001" s="1" t="s">
        <v>3263</v>
      </c>
      <c r="H6001" s="1" t="s">
        <v>33</v>
      </c>
      <c r="I6001" s="1" t="s">
        <v>1332</v>
      </c>
      <c r="J6001" s="1" t="s">
        <v>34</v>
      </c>
      <c r="K6001">
        <v>1560</v>
      </c>
      <c r="L6001" s="2">
        <v>42465.451979166668</v>
      </c>
      <c r="M6001" s="2">
        <v>42467.375</v>
      </c>
      <c r="N6001" s="2">
        <v>42495.414687500001</v>
      </c>
      <c r="O6001">
        <v>140</v>
      </c>
      <c r="P6001">
        <v>16</v>
      </c>
      <c r="Q6001" s="1" t="s">
        <v>67</v>
      </c>
      <c r="R6001" s="1" t="s">
        <v>24</v>
      </c>
      <c r="S6001" s="1" t="s">
        <v>31</v>
      </c>
      <c r="T6001" s="3">
        <v>42465</v>
      </c>
      <c r="U6001" s="1" t="str">
        <f>IF(kiva_loans__muestra[[#This Row],[funded_amount]]=kiva_loans__muestra[[#This Row],[loan_amount]],"funded","unfunded")</f>
        <v>funded</v>
      </c>
      <c r="V6001" s="1" t="str">
        <f>IF(kiva_loans__muestra[[#This Row],[lender_count]]&gt;=50,"high","low")</f>
        <v>low</v>
      </c>
    </row>
    <row r="6002" spans="1:22" x14ac:dyDescent="0.25">
      <c r="A6002">
        <v>1049469</v>
      </c>
      <c r="B6002">
        <v>8250</v>
      </c>
      <c r="C6002">
        <v>8250</v>
      </c>
      <c r="D6002" s="1" t="s">
        <v>64</v>
      </c>
      <c r="E6002" s="1" t="s">
        <v>37</v>
      </c>
      <c r="F6002" s="1" t="s">
        <v>1396</v>
      </c>
      <c r="G6002" s="1" t="s">
        <v>3263</v>
      </c>
      <c r="H6002" s="1" t="s">
        <v>33</v>
      </c>
      <c r="I6002" s="1" t="s">
        <v>1525</v>
      </c>
      <c r="J6002" s="1" t="s">
        <v>34</v>
      </c>
      <c r="K6002">
        <v>2020</v>
      </c>
      <c r="L6002" s="2">
        <v>42465.32402777778</v>
      </c>
      <c r="M6002" s="2">
        <v>42462.375</v>
      </c>
      <c r="N6002" s="2">
        <v>42494.033414351848</v>
      </c>
      <c r="O6002">
        <v>90</v>
      </c>
      <c r="P6002">
        <v>33</v>
      </c>
      <c r="Q6002" s="1" t="s">
        <v>10301</v>
      </c>
      <c r="R6002" s="1" t="s">
        <v>10302</v>
      </c>
      <c r="S6002" s="1" t="s">
        <v>25</v>
      </c>
      <c r="T6002" s="3">
        <v>42465</v>
      </c>
      <c r="U6002" s="1" t="str">
        <f>IF(kiva_loans__muestra[[#This Row],[funded_amount]]=kiva_loans__muestra[[#This Row],[loan_amount]],"funded","unfunded")</f>
        <v>funded</v>
      </c>
      <c r="V6002" s="1" t="str">
        <f>IF(kiva_loans__muestra[[#This Row],[lender_count]]&gt;=50,"high","low")</f>
        <v>low</v>
      </c>
    </row>
    <row r="6003" spans="1:22" x14ac:dyDescent="0.25">
      <c r="A6003">
        <v>1049525</v>
      </c>
      <c r="B6003">
        <v>2250</v>
      </c>
      <c r="C6003">
        <v>2250</v>
      </c>
      <c r="D6003" s="1" t="s">
        <v>98</v>
      </c>
      <c r="E6003" s="1" t="s">
        <v>37</v>
      </c>
      <c r="F6003" s="1" t="s">
        <v>10303</v>
      </c>
      <c r="G6003" s="1" t="s">
        <v>3278</v>
      </c>
      <c r="H6003" s="1" t="s">
        <v>100</v>
      </c>
      <c r="I6003" s="1" t="s">
        <v>655</v>
      </c>
      <c r="J6003" s="1" t="s">
        <v>101</v>
      </c>
      <c r="K6003">
        <v>1450</v>
      </c>
      <c r="L6003" s="2">
        <v>42465.358287037037</v>
      </c>
      <c r="M6003" s="2">
        <v>42439.375</v>
      </c>
      <c r="N6003" s="2">
        <v>42478.62332175926</v>
      </c>
      <c r="O6003">
        <v>100</v>
      </c>
      <c r="P6003">
        <v>9</v>
      </c>
      <c r="Q6003" s="1" t="s">
        <v>1946</v>
      </c>
      <c r="R6003" s="1" t="s">
        <v>24</v>
      </c>
      <c r="S6003" s="1" t="s">
        <v>35</v>
      </c>
      <c r="T6003" s="3">
        <v>42465</v>
      </c>
      <c r="U6003" s="1" t="str">
        <f>IF(kiva_loans__muestra[[#This Row],[funded_amount]]=kiva_loans__muestra[[#This Row],[loan_amount]],"funded","unfunded")</f>
        <v>funded</v>
      </c>
      <c r="V6003" s="1" t="str">
        <f>IF(kiva_loans__muestra[[#This Row],[lender_count]]&gt;=50,"high","low")</f>
        <v>low</v>
      </c>
    </row>
    <row r="6004" spans="1:22" x14ac:dyDescent="0.25">
      <c r="A6004">
        <v>1049452</v>
      </c>
      <c r="B6004">
        <v>5000</v>
      </c>
      <c r="C6004">
        <v>5000</v>
      </c>
      <c r="D6004" s="1" t="s">
        <v>69</v>
      </c>
      <c r="E6004" s="1" t="s">
        <v>46</v>
      </c>
      <c r="F6004" s="1" t="s">
        <v>10304</v>
      </c>
      <c r="G6004" s="1" t="s">
        <v>3278</v>
      </c>
      <c r="H6004" s="1" t="s">
        <v>100</v>
      </c>
      <c r="I6004" s="1" t="s">
        <v>655</v>
      </c>
      <c r="J6004" s="1" t="s">
        <v>101</v>
      </c>
      <c r="K6004">
        <v>1450</v>
      </c>
      <c r="L6004" s="2">
        <v>42465.312025462961</v>
      </c>
      <c r="M6004" s="2">
        <v>42439.375</v>
      </c>
      <c r="N6004" s="2">
        <v>42494.781261574077</v>
      </c>
      <c r="O6004">
        <v>130</v>
      </c>
      <c r="P6004">
        <v>17</v>
      </c>
      <c r="Q6004" s="1" t="s">
        <v>10305</v>
      </c>
      <c r="R6004" s="1" t="s">
        <v>24</v>
      </c>
      <c r="S6004" s="1" t="s">
        <v>35</v>
      </c>
      <c r="T6004" s="3">
        <v>42465</v>
      </c>
      <c r="U6004" s="1" t="str">
        <f>IF(kiva_loans__muestra[[#This Row],[funded_amount]]=kiva_loans__muestra[[#This Row],[loan_amount]],"funded","unfunded")</f>
        <v>funded</v>
      </c>
      <c r="V6004" s="1" t="str">
        <f>IF(kiva_loans__muestra[[#This Row],[lender_count]]&gt;=50,"high","low")</f>
        <v>low</v>
      </c>
    </row>
    <row r="6005" spans="1:22" x14ac:dyDescent="0.25">
      <c r="A6005">
        <v>1049281</v>
      </c>
      <c r="B6005">
        <v>27000</v>
      </c>
      <c r="C6005">
        <v>27000</v>
      </c>
      <c r="D6005" s="1" t="s">
        <v>333</v>
      </c>
      <c r="E6005" s="1" t="s">
        <v>37</v>
      </c>
      <c r="F6005" s="1" t="s">
        <v>10306</v>
      </c>
      <c r="G6005" s="1" t="s">
        <v>3322</v>
      </c>
      <c r="H6005" s="1" t="s">
        <v>126</v>
      </c>
      <c r="I6005" s="1" t="s">
        <v>3228</v>
      </c>
      <c r="J6005" s="1" t="s">
        <v>127</v>
      </c>
      <c r="K6005">
        <v>1210</v>
      </c>
      <c r="L6005" s="2">
        <v>42465.14640046296</v>
      </c>
      <c r="M6005" s="2">
        <v>42440.375</v>
      </c>
      <c r="N6005" s="2">
        <v>42496.070081018515</v>
      </c>
      <c r="O6005">
        <v>200</v>
      </c>
      <c r="P6005">
        <v>102</v>
      </c>
      <c r="Q6005" s="1" t="s">
        <v>10307</v>
      </c>
      <c r="R6005" s="1" t="s">
        <v>54</v>
      </c>
      <c r="S6005" s="1" t="s">
        <v>31</v>
      </c>
      <c r="T6005" s="3">
        <v>42465</v>
      </c>
      <c r="U6005" s="1" t="str">
        <f>IF(kiva_loans__muestra[[#This Row],[funded_amount]]=kiva_loans__muestra[[#This Row],[loan_amount]],"funded","unfunded")</f>
        <v>funded</v>
      </c>
      <c r="V6005" s="1" t="str">
        <f>IF(kiva_loans__muestra[[#This Row],[lender_count]]&gt;=50,"high","low")</f>
        <v>high</v>
      </c>
    </row>
    <row r="6006" spans="1:22" x14ac:dyDescent="0.25">
      <c r="A6006">
        <v>1049381</v>
      </c>
      <c r="B6006">
        <v>38250</v>
      </c>
      <c r="C6006">
        <v>38250</v>
      </c>
      <c r="D6006" s="1" t="s">
        <v>158</v>
      </c>
      <c r="E6006" s="1" t="s">
        <v>27</v>
      </c>
      <c r="F6006" s="1" t="s">
        <v>10308</v>
      </c>
      <c r="G6006" s="1" t="s">
        <v>3322</v>
      </c>
      <c r="H6006" s="1" t="s">
        <v>126</v>
      </c>
      <c r="I6006" s="1" t="s">
        <v>10309</v>
      </c>
      <c r="J6006" s="1" t="s">
        <v>127</v>
      </c>
      <c r="K6006">
        <v>1210</v>
      </c>
      <c r="L6006" s="2">
        <v>42465.273819444446</v>
      </c>
      <c r="M6006" s="2">
        <v>42451.333333333336</v>
      </c>
      <c r="N6006" s="2">
        <v>42488.344097222223</v>
      </c>
      <c r="O6006">
        <v>200</v>
      </c>
      <c r="P6006">
        <v>146</v>
      </c>
      <c r="Q6006" s="1" t="s">
        <v>10310</v>
      </c>
      <c r="R6006" s="1" t="s">
        <v>209</v>
      </c>
      <c r="S6006" s="1" t="s">
        <v>31</v>
      </c>
      <c r="T6006" s="3">
        <v>42465</v>
      </c>
      <c r="U6006" s="1" t="str">
        <f>IF(kiva_loans__muestra[[#This Row],[funded_amount]]=kiva_loans__muestra[[#This Row],[loan_amount]],"funded","unfunded")</f>
        <v>funded</v>
      </c>
      <c r="V6006" s="1" t="str">
        <f>IF(kiva_loans__muestra[[#This Row],[lender_count]]&gt;=50,"high","low")</f>
        <v>high</v>
      </c>
    </row>
    <row r="6007" spans="1:22" x14ac:dyDescent="0.25">
      <c r="A6007">
        <v>1050368</v>
      </c>
      <c r="B6007">
        <v>2000</v>
      </c>
      <c r="C6007">
        <v>2000</v>
      </c>
      <c r="D6007" s="1" t="s">
        <v>72</v>
      </c>
      <c r="E6007" s="1" t="s">
        <v>46</v>
      </c>
      <c r="F6007" s="1" t="s">
        <v>10311</v>
      </c>
      <c r="G6007" s="1" t="s">
        <v>3630</v>
      </c>
      <c r="H6007" s="1" t="s">
        <v>441</v>
      </c>
      <c r="I6007" s="1" t="s">
        <v>10312</v>
      </c>
      <c r="J6007" s="1" t="s">
        <v>442</v>
      </c>
      <c r="K6007">
        <v>2630</v>
      </c>
      <c r="L6007" s="2">
        <v>42466.739872685182</v>
      </c>
      <c r="M6007" s="2">
        <v>42495.375</v>
      </c>
      <c r="N6007" s="2">
        <v>42471.725104166668</v>
      </c>
      <c r="O6007">
        <v>110</v>
      </c>
      <c r="P6007">
        <v>7</v>
      </c>
      <c r="Q6007" s="1" t="s">
        <v>40</v>
      </c>
      <c r="R6007" s="1" t="s">
        <v>24</v>
      </c>
      <c r="S6007" s="1" t="s">
        <v>25</v>
      </c>
      <c r="T6007" s="3">
        <v>42466</v>
      </c>
      <c r="U6007" s="1" t="str">
        <f>IF(kiva_loans__muestra[[#This Row],[funded_amount]]=kiva_loans__muestra[[#This Row],[loan_amount]],"funded","unfunded")</f>
        <v>funded</v>
      </c>
      <c r="V6007" s="1" t="str">
        <f>IF(kiva_loans__muestra[[#This Row],[lender_count]]&gt;=50,"high","low")</f>
        <v>low</v>
      </c>
    </row>
    <row r="6008" spans="1:22" x14ac:dyDescent="0.25">
      <c r="A6008">
        <v>1050006</v>
      </c>
      <c r="B6008">
        <v>1500</v>
      </c>
      <c r="C6008">
        <v>1500</v>
      </c>
      <c r="D6008" s="1" t="s">
        <v>403</v>
      </c>
      <c r="E6008" s="1" t="s">
        <v>27</v>
      </c>
      <c r="F6008" s="1" t="s">
        <v>2885</v>
      </c>
      <c r="G6008" s="1" t="s">
        <v>3307</v>
      </c>
      <c r="H6008" s="1" t="s">
        <v>412</v>
      </c>
      <c r="I6008" s="1" t="s">
        <v>686</v>
      </c>
      <c r="J6008" s="1" t="s">
        <v>413</v>
      </c>
      <c r="K6008">
        <v>1630</v>
      </c>
      <c r="L6008" s="2">
        <v>42466.345636574071</v>
      </c>
      <c r="M6008" s="2">
        <v>42460.375</v>
      </c>
      <c r="N6008" s="2">
        <v>42471.252685185187</v>
      </c>
      <c r="O6008">
        <v>70</v>
      </c>
      <c r="P6008">
        <v>5</v>
      </c>
      <c r="Q6008" s="1" t="s">
        <v>30</v>
      </c>
      <c r="R6008" s="1" t="s">
        <v>24</v>
      </c>
      <c r="S6008" s="1" t="s">
        <v>35</v>
      </c>
      <c r="T6008" s="3">
        <v>42466</v>
      </c>
      <c r="U6008" s="1" t="str">
        <f>IF(kiva_loans__muestra[[#This Row],[funded_amount]]=kiva_loans__muestra[[#This Row],[loan_amount]],"funded","unfunded")</f>
        <v>funded</v>
      </c>
      <c r="V6008" s="1" t="str">
        <f>IF(kiva_loans__muestra[[#This Row],[lender_count]]&gt;=50,"high","low")</f>
        <v>low</v>
      </c>
    </row>
    <row r="6009" spans="1:22" x14ac:dyDescent="0.25">
      <c r="A6009">
        <v>1050316</v>
      </c>
      <c r="B6009">
        <v>7000</v>
      </c>
      <c r="C6009">
        <v>7000</v>
      </c>
      <c r="D6009" s="1" t="s">
        <v>64</v>
      </c>
      <c r="E6009" s="1" t="s">
        <v>37</v>
      </c>
      <c r="F6009" s="1" t="s">
        <v>1411</v>
      </c>
      <c r="G6009" s="1" t="s">
        <v>3263</v>
      </c>
      <c r="H6009" s="1" t="s">
        <v>33</v>
      </c>
      <c r="I6009" s="1" t="s">
        <v>323</v>
      </c>
      <c r="J6009" s="1" t="s">
        <v>34</v>
      </c>
      <c r="K6009">
        <v>1380</v>
      </c>
      <c r="L6009" s="2">
        <v>42466.665833333333</v>
      </c>
      <c r="M6009" s="2">
        <v>42460.375</v>
      </c>
      <c r="N6009" s="2">
        <v>42500.01425925926</v>
      </c>
      <c r="O6009">
        <v>140</v>
      </c>
      <c r="P6009">
        <v>24</v>
      </c>
      <c r="Q6009" s="1" t="s">
        <v>1905</v>
      </c>
      <c r="R6009" s="1" t="s">
        <v>92</v>
      </c>
      <c r="S6009" s="1" t="s">
        <v>31</v>
      </c>
      <c r="T6009" s="3">
        <v>42466</v>
      </c>
      <c r="U6009" s="1" t="str">
        <f>IF(kiva_loans__muestra[[#This Row],[funded_amount]]=kiva_loans__muestra[[#This Row],[loan_amount]],"funded","unfunded")</f>
        <v>funded</v>
      </c>
      <c r="V6009" s="1" t="str">
        <f>IF(kiva_loans__muestra[[#This Row],[lender_count]]&gt;=50,"high","low")</f>
        <v>low</v>
      </c>
    </row>
    <row r="6010" spans="1:22" x14ac:dyDescent="0.25">
      <c r="A6010">
        <v>1050434</v>
      </c>
      <c r="B6010">
        <v>3500</v>
      </c>
      <c r="C6010">
        <v>3500</v>
      </c>
      <c r="D6010" s="1" t="s">
        <v>333</v>
      </c>
      <c r="E6010" s="1" t="s">
        <v>37</v>
      </c>
      <c r="F6010" s="1" t="s">
        <v>10313</v>
      </c>
      <c r="G6010" s="1" t="s">
        <v>3266</v>
      </c>
      <c r="H6010" s="1" t="s">
        <v>89</v>
      </c>
      <c r="I6010" s="1" t="s">
        <v>1105</v>
      </c>
      <c r="J6010" s="1" t="s">
        <v>90</v>
      </c>
      <c r="K6010">
        <v>1990</v>
      </c>
      <c r="L6010" s="2">
        <v>42466.921273148146</v>
      </c>
      <c r="M6010" s="2">
        <v>42458.375</v>
      </c>
      <c r="N6010" s="2">
        <v>42488.906041666669</v>
      </c>
      <c r="O6010">
        <v>150</v>
      </c>
      <c r="P6010">
        <v>6</v>
      </c>
      <c r="Q6010" s="1" t="s">
        <v>2126</v>
      </c>
      <c r="R6010" s="1" t="s">
        <v>24</v>
      </c>
      <c r="S6010" s="1" t="s">
        <v>31</v>
      </c>
      <c r="T6010" s="3">
        <v>42466</v>
      </c>
      <c r="U6010" s="1" t="str">
        <f>IF(kiva_loans__muestra[[#This Row],[funded_amount]]=kiva_loans__muestra[[#This Row],[loan_amount]],"funded","unfunded")</f>
        <v>funded</v>
      </c>
      <c r="V6010" s="1" t="str">
        <f>IF(kiva_loans__muestra[[#This Row],[lender_count]]&gt;=50,"high","low")</f>
        <v>low</v>
      </c>
    </row>
    <row r="6011" spans="1:22" x14ac:dyDescent="0.25">
      <c r="A6011">
        <v>1050125</v>
      </c>
      <c r="B6011">
        <v>8000</v>
      </c>
      <c r="C6011">
        <v>8000</v>
      </c>
      <c r="D6011" s="1" t="s">
        <v>63</v>
      </c>
      <c r="E6011" s="1" t="s">
        <v>27</v>
      </c>
      <c r="F6011" s="1" t="s">
        <v>10314</v>
      </c>
      <c r="G6011" s="1" t="s">
        <v>3263</v>
      </c>
      <c r="H6011" s="1" t="s">
        <v>33</v>
      </c>
      <c r="I6011" s="1" t="s">
        <v>82</v>
      </c>
      <c r="J6011" s="1" t="s">
        <v>34</v>
      </c>
      <c r="K6011">
        <v>1380</v>
      </c>
      <c r="L6011" s="2">
        <v>42466.455208333333</v>
      </c>
      <c r="M6011" s="2">
        <v>42460.375</v>
      </c>
      <c r="N6011" s="2">
        <v>42499.074062500003</v>
      </c>
      <c r="O6011">
        <v>140</v>
      </c>
      <c r="P6011">
        <v>18</v>
      </c>
      <c r="Q6011" s="1" t="s">
        <v>10315</v>
      </c>
      <c r="R6011" s="1" t="s">
        <v>24</v>
      </c>
      <c r="S6011" s="1" t="s">
        <v>31</v>
      </c>
      <c r="T6011" s="3">
        <v>42466</v>
      </c>
      <c r="U6011" s="1" t="str">
        <f>IF(kiva_loans__muestra[[#This Row],[funded_amount]]=kiva_loans__muestra[[#This Row],[loan_amount]],"funded","unfunded")</f>
        <v>funded</v>
      </c>
      <c r="V6011" s="1" t="str">
        <f>IF(kiva_loans__muestra[[#This Row],[lender_count]]&gt;=50,"high","low")</f>
        <v>low</v>
      </c>
    </row>
    <row r="6012" spans="1:22" x14ac:dyDescent="0.25">
      <c r="A6012">
        <v>1049951</v>
      </c>
      <c r="B6012">
        <v>4500</v>
      </c>
      <c r="C6012">
        <v>4500</v>
      </c>
      <c r="D6012" s="1" t="s">
        <v>59</v>
      </c>
      <c r="E6012" s="1" t="s">
        <v>27</v>
      </c>
      <c r="F6012" s="1" t="s">
        <v>10316</v>
      </c>
      <c r="G6012" s="1" t="s">
        <v>3278</v>
      </c>
      <c r="H6012" s="1" t="s">
        <v>100</v>
      </c>
      <c r="I6012" s="1" t="s">
        <v>1345</v>
      </c>
      <c r="J6012" s="1" t="s">
        <v>101</v>
      </c>
      <c r="K6012">
        <v>1450</v>
      </c>
      <c r="L6012" s="2">
        <v>42466.252476851849</v>
      </c>
      <c r="M6012" s="2">
        <v>42440.375</v>
      </c>
      <c r="N6012" s="2">
        <v>42498.768900462965</v>
      </c>
      <c r="O6012">
        <v>140</v>
      </c>
      <c r="P6012">
        <v>11</v>
      </c>
      <c r="Q6012" s="1" t="s">
        <v>10317</v>
      </c>
      <c r="R6012" s="1" t="s">
        <v>24</v>
      </c>
      <c r="S6012" s="1" t="s">
        <v>35</v>
      </c>
      <c r="T6012" s="3">
        <v>42466</v>
      </c>
      <c r="U6012" s="1" t="str">
        <f>IF(kiva_loans__muestra[[#This Row],[funded_amount]]=kiva_loans__muestra[[#This Row],[loan_amount]],"funded","unfunded")</f>
        <v>funded</v>
      </c>
      <c r="V6012" s="1" t="str">
        <f>IF(kiva_loans__muestra[[#This Row],[lender_count]]&gt;=50,"high","low")</f>
        <v>low</v>
      </c>
    </row>
    <row r="6013" spans="1:22" x14ac:dyDescent="0.25">
      <c r="A6013">
        <v>1050424</v>
      </c>
      <c r="B6013">
        <v>10000</v>
      </c>
      <c r="C6013">
        <v>10000</v>
      </c>
      <c r="D6013" s="1" t="s">
        <v>173</v>
      </c>
      <c r="E6013" s="1" t="s">
        <v>38</v>
      </c>
      <c r="F6013" s="1" t="s">
        <v>10318</v>
      </c>
      <c r="G6013" s="1" t="s">
        <v>3266</v>
      </c>
      <c r="H6013" s="1" t="s">
        <v>89</v>
      </c>
      <c r="I6013" s="1" t="s">
        <v>871</v>
      </c>
      <c r="J6013" s="1" t="s">
        <v>90</v>
      </c>
      <c r="K6013">
        <v>1990</v>
      </c>
      <c r="L6013" s="2">
        <v>42466.870648148149</v>
      </c>
      <c r="M6013" s="2">
        <v>42447.333333333336</v>
      </c>
      <c r="N6013" s="2">
        <v>42477.996898148151</v>
      </c>
      <c r="O6013">
        <v>200</v>
      </c>
      <c r="P6013">
        <v>38</v>
      </c>
      <c r="Q6013" s="1" t="s">
        <v>107</v>
      </c>
      <c r="R6013" s="1" t="s">
        <v>92</v>
      </c>
      <c r="S6013" s="1" t="s">
        <v>31</v>
      </c>
      <c r="T6013" s="3">
        <v>42466</v>
      </c>
      <c r="U6013" s="1" t="str">
        <f>IF(kiva_loans__muestra[[#This Row],[funded_amount]]=kiva_loans__muestra[[#This Row],[loan_amount]],"funded","unfunded")</f>
        <v>funded</v>
      </c>
      <c r="V6013" s="1" t="str">
        <f>IF(kiva_loans__muestra[[#This Row],[lender_count]]&gt;=50,"high","low")</f>
        <v>low</v>
      </c>
    </row>
    <row r="6014" spans="1:22" x14ac:dyDescent="0.25">
      <c r="A6014">
        <v>1091059</v>
      </c>
      <c r="B6014">
        <v>12000</v>
      </c>
      <c r="C6014">
        <v>72000</v>
      </c>
      <c r="D6014" s="1" t="s">
        <v>49</v>
      </c>
      <c r="E6014" s="1" t="s">
        <v>49</v>
      </c>
      <c r="F6014" s="1" t="s">
        <v>10319</v>
      </c>
      <c r="G6014" s="1" t="s">
        <v>3775</v>
      </c>
      <c r="H6014" s="1" t="s">
        <v>155</v>
      </c>
      <c r="I6014" s="1" t="s">
        <v>30</v>
      </c>
      <c r="J6014" s="1" t="s">
        <v>90</v>
      </c>
      <c r="L6014" s="2">
        <v>42466.290844907409</v>
      </c>
      <c r="M6014" s="2"/>
      <c r="N6014" s="2"/>
      <c r="O6014">
        <v>240</v>
      </c>
      <c r="P6014">
        <v>13</v>
      </c>
      <c r="Q6014" s="1" t="s">
        <v>30</v>
      </c>
      <c r="R6014" s="1" t="s">
        <v>24</v>
      </c>
      <c r="S6014" s="1" t="s">
        <v>25</v>
      </c>
      <c r="T6014" s="3">
        <v>42466</v>
      </c>
      <c r="U6014" s="1" t="str">
        <f>IF(kiva_loans__muestra[[#This Row],[funded_amount]]=kiva_loans__muestra[[#This Row],[loan_amount]],"funded","unfunded")</f>
        <v>unfunded</v>
      </c>
      <c r="V6014" s="1" t="str">
        <f>IF(kiva_loans__muestra[[#This Row],[lender_count]]&gt;=50,"high","low")</f>
        <v>low</v>
      </c>
    </row>
    <row r="6015" spans="1:22" x14ac:dyDescent="0.25">
      <c r="A6015">
        <v>1050784</v>
      </c>
      <c r="B6015">
        <v>6500</v>
      </c>
      <c r="C6015">
        <v>6500</v>
      </c>
      <c r="D6015" s="1" t="s">
        <v>196</v>
      </c>
      <c r="E6015" s="1" t="s">
        <v>46</v>
      </c>
      <c r="F6015" s="1" t="s">
        <v>2637</v>
      </c>
      <c r="G6015" s="1" t="s">
        <v>3278</v>
      </c>
      <c r="H6015" s="1" t="s">
        <v>100</v>
      </c>
      <c r="I6015" s="1" t="s">
        <v>102</v>
      </c>
      <c r="J6015" s="1" t="s">
        <v>101</v>
      </c>
      <c r="K6015">
        <v>1450</v>
      </c>
      <c r="L6015" s="2">
        <v>42467.438379629632</v>
      </c>
      <c r="M6015" s="2">
        <v>42440.375</v>
      </c>
      <c r="N6015" s="2">
        <v>42472.485497685186</v>
      </c>
      <c r="O6015">
        <v>80</v>
      </c>
      <c r="P6015">
        <v>23</v>
      </c>
      <c r="Q6015" s="1" t="s">
        <v>369</v>
      </c>
      <c r="R6015" s="1" t="s">
        <v>24</v>
      </c>
      <c r="S6015" s="1" t="s">
        <v>35</v>
      </c>
      <c r="T6015" s="3">
        <v>42467</v>
      </c>
      <c r="U6015" s="1" t="str">
        <f>IF(kiva_loans__muestra[[#This Row],[funded_amount]]=kiva_loans__muestra[[#This Row],[loan_amount]],"funded","unfunded")</f>
        <v>funded</v>
      </c>
      <c r="V6015" s="1" t="str">
        <f>IF(kiva_loans__muestra[[#This Row],[lender_count]]&gt;=50,"high","low")</f>
        <v>low</v>
      </c>
    </row>
    <row r="6016" spans="1:22" x14ac:dyDescent="0.25">
      <c r="A6016">
        <v>1050945</v>
      </c>
      <c r="B6016">
        <v>15750</v>
      </c>
      <c r="C6016">
        <v>15750</v>
      </c>
      <c r="D6016" s="1" t="s">
        <v>48</v>
      </c>
      <c r="E6016" s="1" t="s">
        <v>49</v>
      </c>
      <c r="F6016" s="1" t="s">
        <v>10320</v>
      </c>
      <c r="G6016" s="1" t="s">
        <v>4528</v>
      </c>
      <c r="H6016" s="1" t="s">
        <v>432</v>
      </c>
      <c r="I6016" s="1" t="s">
        <v>2033</v>
      </c>
      <c r="J6016" s="1" t="s">
        <v>110</v>
      </c>
      <c r="K6016">
        <v>3980</v>
      </c>
      <c r="L6016" s="2">
        <v>42467.698310185187</v>
      </c>
      <c r="M6016" s="2">
        <v>42440.375</v>
      </c>
      <c r="N6016" s="2">
        <v>42483.658368055556</v>
      </c>
      <c r="O6016">
        <v>80</v>
      </c>
      <c r="P6016">
        <v>51</v>
      </c>
      <c r="Q6016" s="1" t="s">
        <v>10321</v>
      </c>
      <c r="R6016" s="1" t="s">
        <v>135</v>
      </c>
      <c r="S6016" s="1" t="s">
        <v>31</v>
      </c>
      <c r="T6016" s="3">
        <v>42467</v>
      </c>
      <c r="U6016" s="1" t="str">
        <f>IF(kiva_loans__muestra[[#This Row],[funded_amount]]=kiva_loans__muestra[[#This Row],[loan_amount]],"funded","unfunded")</f>
        <v>funded</v>
      </c>
      <c r="V6016" s="1" t="str">
        <f>IF(kiva_loans__muestra[[#This Row],[lender_count]]&gt;=50,"high","low")</f>
        <v>high</v>
      </c>
    </row>
    <row r="6017" spans="1:22" x14ac:dyDescent="0.25">
      <c r="A6017">
        <v>1051101</v>
      </c>
      <c r="B6017">
        <v>4500</v>
      </c>
      <c r="C6017">
        <v>4500</v>
      </c>
      <c r="D6017" s="1" t="s">
        <v>37</v>
      </c>
      <c r="E6017" s="1" t="s">
        <v>37</v>
      </c>
      <c r="F6017" s="1" t="s">
        <v>10322</v>
      </c>
      <c r="G6017" s="1" t="s">
        <v>3268</v>
      </c>
      <c r="H6017" s="1" t="s">
        <v>138</v>
      </c>
      <c r="I6017" s="1" t="s">
        <v>239</v>
      </c>
      <c r="J6017" s="1" t="s">
        <v>139</v>
      </c>
      <c r="K6017">
        <v>2010</v>
      </c>
      <c r="L6017" s="2">
        <v>42467.990798611114</v>
      </c>
      <c r="M6017" s="2">
        <v>42459.375</v>
      </c>
      <c r="N6017" s="2">
        <v>42479.169432870367</v>
      </c>
      <c r="O6017">
        <v>140</v>
      </c>
      <c r="P6017">
        <v>16</v>
      </c>
      <c r="Q6017" s="1" t="s">
        <v>10323</v>
      </c>
      <c r="R6017" s="1" t="s">
        <v>92</v>
      </c>
      <c r="S6017" s="1" t="s">
        <v>25</v>
      </c>
      <c r="T6017" s="3">
        <v>42467</v>
      </c>
      <c r="U6017" s="1" t="str">
        <f>IF(kiva_loans__muestra[[#This Row],[funded_amount]]=kiva_loans__muestra[[#This Row],[loan_amount]],"funded","unfunded")</f>
        <v>funded</v>
      </c>
      <c r="V6017" s="1" t="str">
        <f>IF(kiva_loans__muestra[[#This Row],[lender_count]]&gt;=50,"high","low")</f>
        <v>low</v>
      </c>
    </row>
    <row r="6018" spans="1:22" x14ac:dyDescent="0.25">
      <c r="A6018">
        <v>1050858</v>
      </c>
      <c r="B6018">
        <v>3000</v>
      </c>
      <c r="C6018">
        <v>3000</v>
      </c>
      <c r="D6018" s="1" t="s">
        <v>64</v>
      </c>
      <c r="E6018" s="1" t="s">
        <v>37</v>
      </c>
      <c r="F6018" s="1" t="s">
        <v>10324</v>
      </c>
      <c r="G6018" s="1" t="s">
        <v>3307</v>
      </c>
      <c r="H6018" s="1" t="s">
        <v>412</v>
      </c>
      <c r="I6018" s="1" t="s">
        <v>570</v>
      </c>
      <c r="J6018" s="1" t="s">
        <v>413</v>
      </c>
      <c r="K6018">
        <v>1630</v>
      </c>
      <c r="L6018" s="2">
        <v>42467.520509259259</v>
      </c>
      <c r="M6018" s="2">
        <v>42460.375</v>
      </c>
      <c r="N6018" s="2">
        <v>42471.924537037034</v>
      </c>
      <c r="O6018">
        <v>90</v>
      </c>
      <c r="P6018">
        <v>7</v>
      </c>
      <c r="Q6018" s="1" t="s">
        <v>30</v>
      </c>
      <c r="R6018" s="1" t="s">
        <v>24</v>
      </c>
      <c r="S6018" s="1" t="s">
        <v>25</v>
      </c>
      <c r="T6018" s="3">
        <v>42467</v>
      </c>
      <c r="U6018" s="1" t="str">
        <f>IF(kiva_loans__muestra[[#This Row],[funded_amount]]=kiva_loans__muestra[[#This Row],[loan_amount]],"funded","unfunded")</f>
        <v>funded</v>
      </c>
      <c r="V6018" s="1" t="str">
        <f>IF(kiva_loans__muestra[[#This Row],[lender_count]]&gt;=50,"high","low")</f>
        <v>low</v>
      </c>
    </row>
    <row r="6019" spans="1:22" x14ac:dyDescent="0.25">
      <c r="A6019">
        <v>1050932</v>
      </c>
      <c r="B6019">
        <v>3000</v>
      </c>
      <c r="C6019">
        <v>3000</v>
      </c>
      <c r="D6019" s="1" t="s">
        <v>64</v>
      </c>
      <c r="E6019" s="1" t="s">
        <v>37</v>
      </c>
      <c r="F6019" s="1" t="s">
        <v>10325</v>
      </c>
      <c r="G6019" s="1" t="s">
        <v>3263</v>
      </c>
      <c r="H6019" s="1" t="s">
        <v>33</v>
      </c>
      <c r="I6019" s="1" t="s">
        <v>2076</v>
      </c>
      <c r="J6019" s="1" t="s">
        <v>34</v>
      </c>
      <c r="K6019">
        <v>4730</v>
      </c>
      <c r="L6019" s="2">
        <v>42467.664872685185</v>
      </c>
      <c r="M6019" s="2">
        <v>42476.375</v>
      </c>
      <c r="N6019" s="2">
        <v>42500.44253472222</v>
      </c>
      <c r="O6019">
        <v>140</v>
      </c>
      <c r="P6019">
        <v>5</v>
      </c>
      <c r="Q6019" s="1" t="s">
        <v>10326</v>
      </c>
      <c r="R6019" s="1" t="s">
        <v>92</v>
      </c>
      <c r="S6019" s="1" t="s">
        <v>25</v>
      </c>
      <c r="T6019" s="3">
        <v>42467</v>
      </c>
      <c r="U6019" s="1" t="str">
        <f>IF(kiva_loans__muestra[[#This Row],[funded_amount]]=kiva_loans__muestra[[#This Row],[loan_amount]],"funded","unfunded")</f>
        <v>funded</v>
      </c>
      <c r="V6019" s="1" t="str">
        <f>IF(kiva_loans__muestra[[#This Row],[lender_count]]&gt;=50,"high","low")</f>
        <v>low</v>
      </c>
    </row>
    <row r="6020" spans="1:22" x14ac:dyDescent="0.25">
      <c r="A6020">
        <v>1050602</v>
      </c>
      <c r="B6020">
        <v>2750</v>
      </c>
      <c r="C6020">
        <v>2750</v>
      </c>
      <c r="D6020" s="1" t="s">
        <v>64</v>
      </c>
      <c r="E6020" s="1" t="s">
        <v>37</v>
      </c>
      <c r="F6020" s="1" t="s">
        <v>10327</v>
      </c>
      <c r="G6020" s="1" t="s">
        <v>3284</v>
      </c>
      <c r="H6020" s="1" t="s">
        <v>189</v>
      </c>
      <c r="I6020" s="1" t="s">
        <v>1819</v>
      </c>
      <c r="J6020" s="1" t="s">
        <v>207</v>
      </c>
      <c r="K6020">
        <v>1000</v>
      </c>
      <c r="L6020" s="2">
        <v>42467.293495370373</v>
      </c>
      <c r="M6020" s="2">
        <v>42440.375</v>
      </c>
      <c r="N6020" s="2">
        <v>42471.570428240739</v>
      </c>
      <c r="O6020">
        <v>140</v>
      </c>
      <c r="P6020">
        <v>9</v>
      </c>
      <c r="Q6020" s="1" t="s">
        <v>23</v>
      </c>
      <c r="R6020" s="1" t="s">
        <v>24</v>
      </c>
      <c r="S6020" s="1" t="s">
        <v>31</v>
      </c>
      <c r="T6020" s="3">
        <v>42467</v>
      </c>
      <c r="U6020" s="1" t="str">
        <f>IF(kiva_loans__muestra[[#This Row],[funded_amount]]=kiva_loans__muestra[[#This Row],[loan_amount]],"funded","unfunded")</f>
        <v>funded</v>
      </c>
      <c r="V6020" s="1" t="str">
        <f>IF(kiva_loans__muestra[[#This Row],[lender_count]]&gt;=50,"high","low")</f>
        <v>low</v>
      </c>
    </row>
    <row r="6021" spans="1:22" x14ac:dyDescent="0.25">
      <c r="A6021">
        <v>1050653</v>
      </c>
      <c r="B6021">
        <v>2500</v>
      </c>
      <c r="C6021">
        <v>2500</v>
      </c>
      <c r="D6021" s="1" t="s">
        <v>45</v>
      </c>
      <c r="E6021" s="1" t="s">
        <v>46</v>
      </c>
      <c r="F6021" s="1" t="s">
        <v>1541</v>
      </c>
      <c r="G6021" s="1" t="s">
        <v>3278</v>
      </c>
      <c r="H6021" s="1" t="s">
        <v>100</v>
      </c>
      <c r="I6021" s="1" t="s">
        <v>1317</v>
      </c>
      <c r="J6021" s="1" t="s">
        <v>101</v>
      </c>
      <c r="K6021">
        <v>1450</v>
      </c>
      <c r="L6021" s="2">
        <v>42467.329432870371</v>
      </c>
      <c r="M6021" s="2">
        <v>42440.375</v>
      </c>
      <c r="N6021" s="2">
        <v>42481.760960648149</v>
      </c>
      <c r="O6021">
        <v>130</v>
      </c>
      <c r="P6021">
        <v>9</v>
      </c>
      <c r="Q6021" s="1" t="s">
        <v>278</v>
      </c>
      <c r="R6021" s="1" t="s">
        <v>24</v>
      </c>
      <c r="S6021" s="1" t="s">
        <v>35</v>
      </c>
      <c r="T6021" s="3">
        <v>42467</v>
      </c>
      <c r="U6021" s="1" t="str">
        <f>IF(kiva_loans__muestra[[#This Row],[funded_amount]]=kiva_loans__muestra[[#This Row],[loan_amount]],"funded","unfunded")</f>
        <v>funded</v>
      </c>
      <c r="V6021" s="1" t="str">
        <f>IF(kiva_loans__muestra[[#This Row],[lender_count]]&gt;=50,"high","low")</f>
        <v>low</v>
      </c>
    </row>
    <row r="6022" spans="1:22" x14ac:dyDescent="0.25">
      <c r="A6022">
        <v>1051729</v>
      </c>
      <c r="B6022">
        <v>750</v>
      </c>
      <c r="C6022">
        <v>750</v>
      </c>
      <c r="D6022" s="1" t="s">
        <v>58</v>
      </c>
      <c r="E6022" s="1" t="s">
        <v>27</v>
      </c>
      <c r="F6022" s="1" t="s">
        <v>2973</v>
      </c>
      <c r="G6022" s="1" t="s">
        <v>3965</v>
      </c>
      <c r="H6022" s="1" t="s">
        <v>362</v>
      </c>
      <c r="I6022" s="1" t="s">
        <v>1633</v>
      </c>
      <c r="J6022" s="1" t="s">
        <v>363</v>
      </c>
      <c r="K6022">
        <v>4420</v>
      </c>
      <c r="L6022" s="2">
        <v>42468.970925925925</v>
      </c>
      <c r="M6022" s="2">
        <v>42452.333333333336</v>
      </c>
      <c r="N6022" s="2">
        <v>42474.16337962963</v>
      </c>
      <c r="O6022">
        <v>70</v>
      </c>
      <c r="P6022">
        <v>3</v>
      </c>
      <c r="Q6022" s="1" t="s">
        <v>30</v>
      </c>
      <c r="R6022" s="1" t="s">
        <v>24</v>
      </c>
      <c r="S6022" s="1" t="s">
        <v>31</v>
      </c>
      <c r="T6022" s="3">
        <v>42468</v>
      </c>
      <c r="U6022" s="1" t="str">
        <f>IF(kiva_loans__muestra[[#This Row],[funded_amount]]=kiva_loans__muestra[[#This Row],[loan_amount]],"funded","unfunded")</f>
        <v>funded</v>
      </c>
      <c r="V6022" s="1" t="str">
        <f>IF(kiva_loans__muestra[[#This Row],[lender_count]]&gt;=50,"high","low")</f>
        <v>low</v>
      </c>
    </row>
    <row r="6023" spans="1:22" x14ac:dyDescent="0.25">
      <c r="A6023">
        <v>1051406</v>
      </c>
      <c r="B6023">
        <v>7500</v>
      </c>
      <c r="C6023">
        <v>7500</v>
      </c>
      <c r="D6023" s="1" t="s">
        <v>64</v>
      </c>
      <c r="E6023" s="1" t="s">
        <v>37</v>
      </c>
      <c r="F6023" s="1" t="s">
        <v>10328</v>
      </c>
      <c r="G6023" s="1" t="s">
        <v>3263</v>
      </c>
      <c r="H6023" s="1" t="s">
        <v>33</v>
      </c>
      <c r="I6023" s="1" t="s">
        <v>1332</v>
      </c>
      <c r="J6023" s="1" t="s">
        <v>34</v>
      </c>
      <c r="K6023">
        <v>1560</v>
      </c>
      <c r="L6023" s="2">
        <v>42468.483518518522</v>
      </c>
      <c r="M6023" s="2">
        <v>42451.333333333336</v>
      </c>
      <c r="N6023" s="2">
        <v>42496.005266203705</v>
      </c>
      <c r="O6023">
        <v>260</v>
      </c>
      <c r="P6023">
        <v>21</v>
      </c>
      <c r="Q6023" s="1" t="s">
        <v>738</v>
      </c>
      <c r="R6023" s="1" t="s">
        <v>24</v>
      </c>
      <c r="S6023" s="1" t="s">
        <v>31</v>
      </c>
      <c r="T6023" s="3">
        <v>42468</v>
      </c>
      <c r="U6023" s="1" t="str">
        <f>IF(kiva_loans__muestra[[#This Row],[funded_amount]]=kiva_loans__muestra[[#This Row],[loan_amount]],"funded","unfunded")</f>
        <v>funded</v>
      </c>
      <c r="V6023" s="1" t="str">
        <f>IF(kiva_loans__muestra[[#This Row],[lender_count]]&gt;=50,"high","low")</f>
        <v>low</v>
      </c>
    </row>
    <row r="6024" spans="1:22" x14ac:dyDescent="0.25">
      <c r="A6024">
        <v>1051354</v>
      </c>
      <c r="B6024">
        <v>2750</v>
      </c>
      <c r="C6024">
        <v>2750</v>
      </c>
      <c r="D6024" s="1" t="s">
        <v>45</v>
      </c>
      <c r="E6024" s="1" t="s">
        <v>46</v>
      </c>
      <c r="F6024" s="1" t="s">
        <v>10329</v>
      </c>
      <c r="G6024" s="1" t="s">
        <v>3278</v>
      </c>
      <c r="H6024" s="1" t="s">
        <v>100</v>
      </c>
      <c r="I6024" s="1" t="s">
        <v>1135</v>
      </c>
      <c r="J6024" s="1" t="s">
        <v>101</v>
      </c>
      <c r="K6024">
        <v>1450</v>
      </c>
      <c r="L6024" s="2">
        <v>42468.419444444444</v>
      </c>
      <c r="M6024" s="2">
        <v>42460.375</v>
      </c>
      <c r="N6024" s="2">
        <v>42496.005243055559</v>
      </c>
      <c r="O6024">
        <v>140</v>
      </c>
      <c r="P6024">
        <v>4</v>
      </c>
      <c r="Q6024" s="1" t="s">
        <v>57</v>
      </c>
      <c r="R6024" s="1" t="s">
        <v>24</v>
      </c>
      <c r="S6024" s="1" t="s">
        <v>35</v>
      </c>
      <c r="T6024" s="3">
        <v>42468</v>
      </c>
      <c r="U6024" s="1" t="str">
        <f>IF(kiva_loans__muestra[[#This Row],[funded_amount]]=kiva_loans__muestra[[#This Row],[loan_amount]],"funded","unfunded")</f>
        <v>funded</v>
      </c>
      <c r="V6024" s="1" t="str">
        <f>IF(kiva_loans__muestra[[#This Row],[lender_count]]&gt;=50,"high","low")</f>
        <v>low</v>
      </c>
    </row>
    <row r="6025" spans="1:22" x14ac:dyDescent="0.25">
      <c r="A6025">
        <v>1051398</v>
      </c>
      <c r="B6025">
        <v>11500</v>
      </c>
      <c r="C6025">
        <v>11500</v>
      </c>
      <c r="D6025" s="1" t="s">
        <v>48</v>
      </c>
      <c r="E6025" s="1" t="s">
        <v>49</v>
      </c>
      <c r="F6025" s="1" t="s">
        <v>10330</v>
      </c>
      <c r="G6025" s="1" t="s">
        <v>3630</v>
      </c>
      <c r="H6025" s="1" t="s">
        <v>441</v>
      </c>
      <c r="I6025" s="1" t="s">
        <v>30</v>
      </c>
      <c r="J6025" s="1" t="s">
        <v>442</v>
      </c>
      <c r="K6025">
        <v>1290</v>
      </c>
      <c r="L6025" s="2">
        <v>42468.476666666669</v>
      </c>
      <c r="M6025" s="2">
        <v>42460.375</v>
      </c>
      <c r="N6025" s="2">
        <v>42486.730914351851</v>
      </c>
      <c r="O6025">
        <v>140</v>
      </c>
      <c r="P6025">
        <v>40</v>
      </c>
      <c r="Q6025" s="1" t="s">
        <v>377</v>
      </c>
      <c r="R6025" s="1" t="s">
        <v>133</v>
      </c>
      <c r="S6025" s="1" t="s">
        <v>35</v>
      </c>
      <c r="T6025" s="3">
        <v>42468</v>
      </c>
      <c r="U6025" s="1" t="str">
        <f>IF(kiva_loans__muestra[[#This Row],[funded_amount]]=kiva_loans__muestra[[#This Row],[loan_amount]],"funded","unfunded")</f>
        <v>funded</v>
      </c>
      <c r="V6025" s="1" t="str">
        <f>IF(kiva_loans__muestra[[#This Row],[lender_count]]&gt;=50,"high","low")</f>
        <v>low</v>
      </c>
    </row>
    <row r="6026" spans="1:22" x14ac:dyDescent="0.25">
      <c r="A6026">
        <v>1051372</v>
      </c>
      <c r="B6026">
        <v>4500</v>
      </c>
      <c r="C6026">
        <v>4500</v>
      </c>
      <c r="D6026" s="1" t="s">
        <v>298</v>
      </c>
      <c r="E6026" s="1" t="s">
        <v>19</v>
      </c>
      <c r="F6026" s="1" t="s">
        <v>10331</v>
      </c>
      <c r="G6026" s="1" t="s">
        <v>3307</v>
      </c>
      <c r="H6026" s="1" t="s">
        <v>412</v>
      </c>
      <c r="I6026" s="1" t="s">
        <v>858</v>
      </c>
      <c r="J6026" s="1" t="s">
        <v>413</v>
      </c>
      <c r="K6026">
        <v>2220</v>
      </c>
      <c r="L6026" s="2">
        <v>42468.445532407408</v>
      </c>
      <c r="M6026" s="2">
        <v>42446.333333333336</v>
      </c>
      <c r="N6026" s="2">
        <v>42499.877175925925</v>
      </c>
      <c r="O6026">
        <v>120</v>
      </c>
      <c r="P6026">
        <v>14</v>
      </c>
      <c r="Q6026" s="1" t="s">
        <v>695</v>
      </c>
      <c r="R6026" s="1" t="s">
        <v>92</v>
      </c>
      <c r="S6026" s="1" t="s">
        <v>31</v>
      </c>
      <c r="T6026" s="3">
        <v>42468</v>
      </c>
      <c r="U6026" s="1" t="str">
        <f>IF(kiva_loans__muestra[[#This Row],[funded_amount]]=kiva_loans__muestra[[#This Row],[loan_amount]],"funded","unfunded")</f>
        <v>funded</v>
      </c>
      <c r="V6026" s="1" t="str">
        <f>IF(kiva_loans__muestra[[#This Row],[lender_count]]&gt;=50,"high","low")</f>
        <v>low</v>
      </c>
    </row>
    <row r="6027" spans="1:22" x14ac:dyDescent="0.25">
      <c r="A6027">
        <v>1051589</v>
      </c>
      <c r="B6027">
        <v>64250</v>
      </c>
      <c r="C6027">
        <v>64250</v>
      </c>
      <c r="D6027" s="1" t="s">
        <v>41</v>
      </c>
      <c r="E6027" s="1" t="s">
        <v>27</v>
      </c>
      <c r="F6027" s="1" t="s">
        <v>10332</v>
      </c>
      <c r="G6027" s="1" t="s">
        <v>3481</v>
      </c>
      <c r="H6027" s="1" t="s">
        <v>193</v>
      </c>
      <c r="I6027" s="1" t="s">
        <v>10333</v>
      </c>
      <c r="J6027" s="1" t="s">
        <v>194</v>
      </c>
      <c r="K6027">
        <v>550</v>
      </c>
      <c r="L6027" s="2">
        <v>42468.730624999997</v>
      </c>
      <c r="M6027" s="2">
        <v>42465.375</v>
      </c>
      <c r="N6027" s="2">
        <v>42499.708564814813</v>
      </c>
      <c r="O6027">
        <v>140</v>
      </c>
      <c r="P6027">
        <v>169</v>
      </c>
      <c r="Q6027" s="1" t="s">
        <v>10334</v>
      </c>
      <c r="R6027" s="1" t="s">
        <v>157</v>
      </c>
      <c r="S6027" s="1" t="s">
        <v>31</v>
      </c>
      <c r="T6027" s="3">
        <v>42468</v>
      </c>
      <c r="U6027" s="1" t="str">
        <f>IF(kiva_loans__muestra[[#This Row],[funded_amount]]=kiva_loans__muestra[[#This Row],[loan_amount]],"funded","unfunded")</f>
        <v>funded</v>
      </c>
      <c r="V6027" s="1" t="str">
        <f>IF(kiva_loans__muestra[[#This Row],[lender_count]]&gt;=50,"high","low")</f>
        <v>high</v>
      </c>
    </row>
    <row r="6028" spans="1:22" x14ac:dyDescent="0.25">
      <c r="A6028">
        <v>1051357</v>
      </c>
      <c r="B6028">
        <v>20250</v>
      </c>
      <c r="C6028">
        <v>20250</v>
      </c>
      <c r="D6028" s="1" t="s">
        <v>64</v>
      </c>
      <c r="E6028" s="1" t="s">
        <v>37</v>
      </c>
      <c r="F6028" s="1" t="s">
        <v>10335</v>
      </c>
      <c r="G6028" s="1" t="s">
        <v>3311</v>
      </c>
      <c r="H6028" s="1" t="s">
        <v>119</v>
      </c>
      <c r="I6028" s="1" t="s">
        <v>1719</v>
      </c>
      <c r="J6028" s="1" t="s">
        <v>270</v>
      </c>
      <c r="K6028">
        <v>90</v>
      </c>
      <c r="L6028" s="2">
        <v>42468.423738425925</v>
      </c>
      <c r="M6028" s="2">
        <v>42452.333333333336</v>
      </c>
      <c r="N6028" s="2">
        <v>42481.752453703702</v>
      </c>
      <c r="O6028">
        <v>140</v>
      </c>
      <c r="P6028">
        <v>78</v>
      </c>
      <c r="Q6028" s="1" t="s">
        <v>525</v>
      </c>
      <c r="R6028" s="1" t="s">
        <v>133</v>
      </c>
      <c r="S6028" s="1" t="s">
        <v>31</v>
      </c>
      <c r="T6028" s="3">
        <v>42468</v>
      </c>
      <c r="U6028" s="1" t="str">
        <f>IF(kiva_loans__muestra[[#This Row],[funded_amount]]=kiva_loans__muestra[[#This Row],[loan_amount]],"funded","unfunded")</f>
        <v>funded</v>
      </c>
      <c r="V6028" s="1" t="str">
        <f>IF(kiva_loans__muestra[[#This Row],[lender_count]]&gt;=50,"high","low")</f>
        <v>high</v>
      </c>
    </row>
    <row r="6029" spans="1:22" x14ac:dyDescent="0.25">
      <c r="A6029">
        <v>1051735</v>
      </c>
      <c r="B6029">
        <v>19500</v>
      </c>
      <c r="C6029">
        <v>19500</v>
      </c>
      <c r="D6029" s="1" t="s">
        <v>58</v>
      </c>
      <c r="E6029" s="1" t="s">
        <v>27</v>
      </c>
      <c r="F6029" s="1" t="s">
        <v>10336</v>
      </c>
      <c r="G6029" s="1" t="s">
        <v>3481</v>
      </c>
      <c r="H6029" s="1" t="s">
        <v>193</v>
      </c>
      <c r="I6029" s="1" t="s">
        <v>10337</v>
      </c>
      <c r="J6029" s="1" t="s">
        <v>194</v>
      </c>
      <c r="K6029">
        <v>2920</v>
      </c>
      <c r="L6029" s="2">
        <v>42468.98951388889</v>
      </c>
      <c r="M6029" s="2">
        <v>42446.333333333336</v>
      </c>
      <c r="N6029" s="2">
        <v>42478.775185185186</v>
      </c>
      <c r="O6029">
        <v>190</v>
      </c>
      <c r="P6029">
        <v>73</v>
      </c>
      <c r="Q6029" s="1" t="s">
        <v>10338</v>
      </c>
      <c r="R6029" s="1" t="s">
        <v>24</v>
      </c>
      <c r="S6029" s="1" t="s">
        <v>31</v>
      </c>
      <c r="T6029" s="3">
        <v>42468</v>
      </c>
      <c r="U6029" s="1" t="str">
        <f>IF(kiva_loans__muestra[[#This Row],[funded_amount]]=kiva_loans__muestra[[#This Row],[loan_amount]],"funded","unfunded")</f>
        <v>funded</v>
      </c>
      <c r="V6029" s="1" t="str">
        <f>IF(kiva_loans__muestra[[#This Row],[lender_count]]&gt;=50,"high","low")</f>
        <v>high</v>
      </c>
    </row>
    <row r="6030" spans="1:22" x14ac:dyDescent="0.25">
      <c r="A6030">
        <v>1051369</v>
      </c>
      <c r="B6030">
        <v>3000</v>
      </c>
      <c r="C6030">
        <v>3000</v>
      </c>
      <c r="D6030" s="1" t="s">
        <v>81</v>
      </c>
      <c r="E6030" s="1" t="s">
        <v>27</v>
      </c>
      <c r="F6030" s="1" t="s">
        <v>1979</v>
      </c>
      <c r="G6030" s="1" t="s">
        <v>3263</v>
      </c>
      <c r="H6030" s="1" t="s">
        <v>33</v>
      </c>
      <c r="I6030" s="1" t="s">
        <v>450</v>
      </c>
      <c r="J6030" s="1" t="s">
        <v>34</v>
      </c>
      <c r="K6030">
        <v>1640</v>
      </c>
      <c r="L6030" s="2">
        <v>42468.441550925927</v>
      </c>
      <c r="M6030" s="2">
        <v>42453.333333333336</v>
      </c>
      <c r="N6030" s="2">
        <v>42478.927002314813</v>
      </c>
      <c r="O6030">
        <v>140</v>
      </c>
      <c r="P6030">
        <v>9</v>
      </c>
      <c r="Q6030" s="1" t="s">
        <v>1009</v>
      </c>
      <c r="R6030" s="1" t="s">
        <v>24</v>
      </c>
      <c r="S6030" s="1" t="s">
        <v>35</v>
      </c>
      <c r="T6030" s="3">
        <v>42468</v>
      </c>
      <c r="U6030" s="1" t="str">
        <f>IF(kiva_loans__muestra[[#This Row],[funded_amount]]=kiva_loans__muestra[[#This Row],[loan_amount]],"funded","unfunded")</f>
        <v>funded</v>
      </c>
      <c r="V6030" s="1" t="str">
        <f>IF(kiva_loans__muestra[[#This Row],[lender_count]]&gt;=50,"high","low")</f>
        <v>low</v>
      </c>
    </row>
    <row r="6031" spans="1:22" x14ac:dyDescent="0.25">
      <c r="A6031">
        <v>1051551</v>
      </c>
      <c r="B6031">
        <v>7500</v>
      </c>
      <c r="C6031">
        <v>7500</v>
      </c>
      <c r="D6031" s="1" t="s">
        <v>93</v>
      </c>
      <c r="E6031" s="1" t="s">
        <v>27</v>
      </c>
      <c r="F6031" s="1" t="s">
        <v>10339</v>
      </c>
      <c r="G6031" s="1" t="s">
        <v>3427</v>
      </c>
      <c r="H6031" s="1" t="s">
        <v>185</v>
      </c>
      <c r="I6031" s="1" t="s">
        <v>217</v>
      </c>
      <c r="J6031" s="1" t="s">
        <v>187</v>
      </c>
      <c r="K6031">
        <v>1540</v>
      </c>
      <c r="L6031" s="2">
        <v>42468.668969907405</v>
      </c>
      <c r="M6031" s="2">
        <v>42446.333333333336</v>
      </c>
      <c r="N6031" s="2">
        <v>42507.678518518522</v>
      </c>
      <c r="O6031">
        <v>140</v>
      </c>
      <c r="P6031">
        <v>13</v>
      </c>
      <c r="Q6031" s="1" t="s">
        <v>861</v>
      </c>
      <c r="R6031" s="1" t="s">
        <v>24</v>
      </c>
      <c r="S6031" s="1" t="s">
        <v>31</v>
      </c>
      <c r="T6031" s="3">
        <v>42468</v>
      </c>
      <c r="U6031" s="1" t="str">
        <f>IF(kiva_loans__muestra[[#This Row],[funded_amount]]=kiva_loans__muestra[[#This Row],[loan_amount]],"funded","unfunded")</f>
        <v>funded</v>
      </c>
      <c r="V6031" s="1" t="str">
        <f>IF(kiva_loans__muestra[[#This Row],[lender_count]]&gt;=50,"high","low")</f>
        <v>low</v>
      </c>
    </row>
    <row r="6032" spans="1:22" x14ac:dyDescent="0.25">
      <c r="A6032">
        <v>1051808</v>
      </c>
      <c r="B6032">
        <v>6000</v>
      </c>
      <c r="C6032">
        <v>6000</v>
      </c>
      <c r="D6032" s="1" t="s">
        <v>41</v>
      </c>
      <c r="E6032" s="1" t="s">
        <v>27</v>
      </c>
      <c r="F6032" s="1" t="s">
        <v>10340</v>
      </c>
      <c r="G6032" s="1" t="s">
        <v>3384</v>
      </c>
      <c r="H6032" s="1" t="s">
        <v>848</v>
      </c>
      <c r="I6032" s="1" t="s">
        <v>10341</v>
      </c>
      <c r="J6032" s="1" t="s">
        <v>849</v>
      </c>
      <c r="K6032">
        <v>150</v>
      </c>
      <c r="L6032" s="2">
        <v>42469.272222222222</v>
      </c>
      <c r="M6032" s="2">
        <v>42440.375</v>
      </c>
      <c r="N6032" s="2">
        <v>42482.386620370373</v>
      </c>
      <c r="O6032">
        <v>140</v>
      </c>
      <c r="P6032">
        <v>20</v>
      </c>
      <c r="Q6032" s="1" t="s">
        <v>2978</v>
      </c>
      <c r="R6032" s="1" t="s">
        <v>24</v>
      </c>
      <c r="S6032" s="1" t="s">
        <v>35</v>
      </c>
      <c r="T6032" s="3">
        <v>42469</v>
      </c>
      <c r="U6032" s="1" t="str">
        <f>IF(kiva_loans__muestra[[#This Row],[funded_amount]]=kiva_loans__muestra[[#This Row],[loan_amount]],"funded","unfunded")</f>
        <v>funded</v>
      </c>
      <c r="V6032" s="1" t="str">
        <f>IF(kiva_loans__muestra[[#This Row],[lender_count]]&gt;=50,"high","low")</f>
        <v>low</v>
      </c>
    </row>
    <row r="6033" spans="1:22" x14ac:dyDescent="0.25">
      <c r="A6033">
        <v>1051921</v>
      </c>
      <c r="B6033">
        <v>6750</v>
      </c>
      <c r="C6033">
        <v>6750</v>
      </c>
      <c r="D6033" s="1" t="s">
        <v>81</v>
      </c>
      <c r="E6033" s="1" t="s">
        <v>27</v>
      </c>
      <c r="F6033" s="1" t="s">
        <v>10342</v>
      </c>
      <c r="G6033" s="1" t="s">
        <v>3278</v>
      </c>
      <c r="H6033" s="1" t="s">
        <v>100</v>
      </c>
      <c r="I6033" s="1" t="s">
        <v>111</v>
      </c>
      <c r="J6033" s="1" t="s">
        <v>101</v>
      </c>
      <c r="K6033">
        <v>1450</v>
      </c>
      <c r="L6033" s="2">
        <v>42469.646655092591</v>
      </c>
      <c r="M6033" s="2">
        <v>42439.375</v>
      </c>
      <c r="N6033" s="2">
        <v>42473.684016203704</v>
      </c>
      <c r="O6033">
        <v>50</v>
      </c>
      <c r="P6033">
        <v>5</v>
      </c>
      <c r="Q6033" s="1" t="s">
        <v>30</v>
      </c>
      <c r="R6033" s="1" t="s">
        <v>24</v>
      </c>
      <c r="S6033" s="1" t="s">
        <v>35</v>
      </c>
      <c r="T6033" s="3">
        <v>42469</v>
      </c>
      <c r="U6033" s="1" t="str">
        <f>IF(kiva_loans__muestra[[#This Row],[funded_amount]]=kiva_loans__muestra[[#This Row],[loan_amount]],"funded","unfunded")</f>
        <v>funded</v>
      </c>
      <c r="V6033" s="1" t="str">
        <f>IF(kiva_loans__muestra[[#This Row],[lender_count]]&gt;=50,"high","low")</f>
        <v>low</v>
      </c>
    </row>
    <row r="6034" spans="1:22" x14ac:dyDescent="0.25">
      <c r="A6034">
        <v>1051799</v>
      </c>
      <c r="B6034">
        <v>10000</v>
      </c>
      <c r="C6034">
        <v>10000</v>
      </c>
      <c r="D6034" s="1" t="s">
        <v>64</v>
      </c>
      <c r="E6034" s="1" t="s">
        <v>37</v>
      </c>
      <c r="F6034" s="1" t="s">
        <v>10343</v>
      </c>
      <c r="G6034" s="1" t="s">
        <v>3311</v>
      </c>
      <c r="H6034" s="1" t="s">
        <v>119</v>
      </c>
      <c r="I6034" s="1" t="s">
        <v>1687</v>
      </c>
      <c r="J6034" s="1" t="s">
        <v>270</v>
      </c>
      <c r="K6034">
        <v>2040</v>
      </c>
      <c r="L6034" s="2">
        <v>42469.246099537035</v>
      </c>
      <c r="M6034" s="2">
        <v>42444.333333333336</v>
      </c>
      <c r="N6034" s="2">
        <v>42502.163958333331</v>
      </c>
      <c r="O6034">
        <v>190</v>
      </c>
      <c r="P6034">
        <v>33</v>
      </c>
      <c r="Q6034" s="1" t="s">
        <v>644</v>
      </c>
      <c r="R6034" s="1" t="s">
        <v>983</v>
      </c>
      <c r="S6034" s="1" t="s">
        <v>31</v>
      </c>
      <c r="T6034" s="3">
        <v>42469</v>
      </c>
      <c r="U6034" s="1" t="str">
        <f>IF(kiva_loans__muestra[[#This Row],[funded_amount]]=kiva_loans__muestra[[#This Row],[loan_amount]],"funded","unfunded")</f>
        <v>funded</v>
      </c>
      <c r="V6034" s="1" t="str">
        <f>IF(kiva_loans__muestra[[#This Row],[lender_count]]&gt;=50,"high","low")</f>
        <v>low</v>
      </c>
    </row>
    <row r="6035" spans="1:22" x14ac:dyDescent="0.25">
      <c r="A6035">
        <v>1051955</v>
      </c>
      <c r="B6035">
        <v>3000</v>
      </c>
      <c r="C6035">
        <v>3000</v>
      </c>
      <c r="D6035" s="1" t="s">
        <v>175</v>
      </c>
      <c r="E6035" s="1" t="s">
        <v>78</v>
      </c>
      <c r="F6035" s="1" t="s">
        <v>1056</v>
      </c>
      <c r="G6035" s="1" t="s">
        <v>3396</v>
      </c>
      <c r="H6035" s="1" t="s">
        <v>788</v>
      </c>
      <c r="I6035" s="1" t="s">
        <v>1052</v>
      </c>
      <c r="J6035" s="1" t="s">
        <v>790</v>
      </c>
      <c r="K6035">
        <v>580</v>
      </c>
      <c r="L6035" s="2">
        <v>42470.045694444445</v>
      </c>
      <c r="M6035" s="2">
        <v>42438.375</v>
      </c>
      <c r="N6035" s="2">
        <v>42475.171203703707</v>
      </c>
      <c r="O6035">
        <v>80</v>
      </c>
      <c r="P6035">
        <v>12</v>
      </c>
      <c r="Q6035" s="1" t="s">
        <v>10344</v>
      </c>
      <c r="R6035" s="1" t="s">
        <v>24</v>
      </c>
      <c r="S6035" s="1" t="s">
        <v>31</v>
      </c>
      <c r="T6035" s="3">
        <v>42469</v>
      </c>
      <c r="U6035" s="1" t="str">
        <f>IF(kiva_loans__muestra[[#This Row],[funded_amount]]=kiva_loans__muestra[[#This Row],[loan_amount]],"funded","unfunded")</f>
        <v>funded</v>
      </c>
      <c r="V6035" s="1" t="str">
        <f>IF(kiva_loans__muestra[[#This Row],[lender_count]]&gt;=50,"high","low")</f>
        <v>low</v>
      </c>
    </row>
    <row r="6036" spans="1:22" x14ac:dyDescent="0.25">
      <c r="A6036">
        <v>1051842</v>
      </c>
      <c r="B6036">
        <v>1500</v>
      </c>
      <c r="C6036">
        <v>1500</v>
      </c>
      <c r="D6036" s="1" t="s">
        <v>64</v>
      </c>
      <c r="E6036" s="1" t="s">
        <v>37</v>
      </c>
      <c r="F6036" s="1" t="s">
        <v>2872</v>
      </c>
      <c r="G6036" s="1" t="s">
        <v>3278</v>
      </c>
      <c r="H6036" s="1" t="s">
        <v>100</v>
      </c>
      <c r="I6036" s="1" t="s">
        <v>1748</v>
      </c>
      <c r="J6036" s="1" t="s">
        <v>101</v>
      </c>
      <c r="K6036">
        <v>1450</v>
      </c>
      <c r="L6036" s="2">
        <v>42469.408090277779</v>
      </c>
      <c r="M6036" s="2">
        <v>42439.375</v>
      </c>
      <c r="N6036" s="2">
        <v>42473.390138888892</v>
      </c>
      <c r="O6036">
        <v>130</v>
      </c>
      <c r="P6036">
        <v>3</v>
      </c>
      <c r="Q6036" s="1" t="s">
        <v>80</v>
      </c>
      <c r="R6036" s="1" t="s">
        <v>24</v>
      </c>
      <c r="S6036" s="1" t="s">
        <v>35</v>
      </c>
      <c r="T6036" s="3">
        <v>42469</v>
      </c>
      <c r="U6036" s="1" t="str">
        <f>IF(kiva_loans__muestra[[#This Row],[funded_amount]]=kiva_loans__muestra[[#This Row],[loan_amount]],"funded","unfunded")</f>
        <v>funded</v>
      </c>
      <c r="V6036" s="1" t="str">
        <f>IF(kiva_loans__muestra[[#This Row],[lender_count]]&gt;=50,"high","low")</f>
        <v>low</v>
      </c>
    </row>
    <row r="6037" spans="1:22" x14ac:dyDescent="0.25">
      <c r="A6037">
        <v>1051832</v>
      </c>
      <c r="B6037">
        <v>5250</v>
      </c>
      <c r="C6037">
        <v>5250</v>
      </c>
      <c r="D6037" s="1" t="s">
        <v>280</v>
      </c>
      <c r="E6037" s="1" t="s">
        <v>104</v>
      </c>
      <c r="F6037" s="1" t="s">
        <v>10345</v>
      </c>
      <c r="G6037" s="1" t="s">
        <v>3311</v>
      </c>
      <c r="H6037" s="1" t="s">
        <v>119</v>
      </c>
      <c r="I6037" s="1" t="s">
        <v>1687</v>
      </c>
      <c r="J6037" s="1" t="s">
        <v>270</v>
      </c>
      <c r="K6037">
        <v>2040</v>
      </c>
      <c r="L6037" s="2">
        <v>42469.352569444447</v>
      </c>
      <c r="M6037" s="2">
        <v>42439.375</v>
      </c>
      <c r="N6037" s="2">
        <v>42482.742905092593</v>
      </c>
      <c r="O6037">
        <v>130</v>
      </c>
      <c r="P6037">
        <v>21</v>
      </c>
      <c r="Q6037" s="1" t="s">
        <v>10346</v>
      </c>
      <c r="R6037" s="1" t="s">
        <v>60</v>
      </c>
      <c r="S6037" s="1" t="s">
        <v>31</v>
      </c>
      <c r="T6037" s="3">
        <v>42469</v>
      </c>
      <c r="U6037" s="1" t="str">
        <f>IF(kiva_loans__muestra[[#This Row],[funded_amount]]=kiva_loans__muestra[[#This Row],[loan_amount]],"funded","unfunded")</f>
        <v>funded</v>
      </c>
      <c r="V6037" s="1" t="str">
        <f>IF(kiva_loans__muestra[[#This Row],[lender_count]]&gt;=50,"high","low")</f>
        <v>low</v>
      </c>
    </row>
    <row r="6038" spans="1:22" x14ac:dyDescent="0.25">
      <c r="A6038">
        <v>1052036</v>
      </c>
      <c r="B6038">
        <v>12000</v>
      </c>
      <c r="C6038">
        <v>12000</v>
      </c>
      <c r="D6038" s="1" t="s">
        <v>344</v>
      </c>
      <c r="E6038" s="1" t="s">
        <v>27</v>
      </c>
      <c r="F6038" s="1" t="s">
        <v>10347</v>
      </c>
      <c r="G6038" s="1" t="s">
        <v>3444</v>
      </c>
      <c r="H6038" s="1" t="s">
        <v>141</v>
      </c>
      <c r="I6038" s="1" t="s">
        <v>558</v>
      </c>
      <c r="J6038" s="1" t="s">
        <v>90</v>
      </c>
      <c r="K6038">
        <v>800</v>
      </c>
      <c r="L6038" s="2">
        <v>42470.571168981478</v>
      </c>
      <c r="M6038" s="2">
        <v>42440.375</v>
      </c>
      <c r="N6038" s="2">
        <v>42499.788877314815</v>
      </c>
      <c r="O6038">
        <v>210</v>
      </c>
      <c r="P6038">
        <v>39</v>
      </c>
      <c r="Q6038" s="1" t="s">
        <v>10348</v>
      </c>
      <c r="R6038" s="1" t="s">
        <v>92</v>
      </c>
      <c r="S6038" s="1" t="s">
        <v>31</v>
      </c>
      <c r="T6038" s="3">
        <v>42470</v>
      </c>
      <c r="U6038" s="1" t="str">
        <f>IF(kiva_loans__muestra[[#This Row],[funded_amount]]=kiva_loans__muestra[[#This Row],[loan_amount]],"funded","unfunded")</f>
        <v>funded</v>
      </c>
      <c r="V6038" s="1" t="str">
        <f>IF(kiva_loans__muestra[[#This Row],[lender_count]]&gt;=50,"high","low")</f>
        <v>low</v>
      </c>
    </row>
    <row r="6039" spans="1:22" x14ac:dyDescent="0.25">
      <c r="A6039">
        <v>1052085</v>
      </c>
      <c r="B6039">
        <v>3250</v>
      </c>
      <c r="C6039">
        <v>3250</v>
      </c>
      <c r="D6039" s="1" t="s">
        <v>64</v>
      </c>
      <c r="E6039" s="1" t="s">
        <v>37</v>
      </c>
      <c r="F6039" s="1" t="s">
        <v>10349</v>
      </c>
      <c r="G6039" s="1" t="s">
        <v>3278</v>
      </c>
      <c r="H6039" s="1" t="s">
        <v>100</v>
      </c>
      <c r="I6039" s="1" t="s">
        <v>2146</v>
      </c>
      <c r="J6039" s="1" t="s">
        <v>101</v>
      </c>
      <c r="K6039">
        <v>1260</v>
      </c>
      <c r="L6039" s="2">
        <v>42471.044942129629</v>
      </c>
      <c r="M6039" s="2">
        <v>42443.333333333336</v>
      </c>
      <c r="N6039" s="2">
        <v>42480.010717592595</v>
      </c>
      <c r="O6039">
        <v>110</v>
      </c>
      <c r="P6039">
        <v>13</v>
      </c>
      <c r="Q6039" s="1" t="s">
        <v>57</v>
      </c>
      <c r="R6039" s="1" t="s">
        <v>24</v>
      </c>
      <c r="S6039" s="1" t="s">
        <v>31</v>
      </c>
      <c r="T6039" s="3">
        <v>42470</v>
      </c>
      <c r="U6039" s="1" t="str">
        <f>IF(kiva_loans__muestra[[#This Row],[funded_amount]]=kiva_loans__muestra[[#This Row],[loan_amount]],"funded","unfunded")</f>
        <v>funded</v>
      </c>
      <c r="V6039" s="1" t="str">
        <f>IF(kiva_loans__muestra[[#This Row],[lender_count]]&gt;=50,"high","low")</f>
        <v>low</v>
      </c>
    </row>
    <row r="6040" spans="1:22" x14ac:dyDescent="0.25">
      <c r="A6040">
        <v>1052100</v>
      </c>
      <c r="B6040">
        <v>2000</v>
      </c>
      <c r="C6040">
        <v>2000</v>
      </c>
      <c r="D6040" s="1" t="s">
        <v>175</v>
      </c>
      <c r="E6040" s="1" t="s">
        <v>78</v>
      </c>
      <c r="F6040" s="1" t="s">
        <v>2468</v>
      </c>
      <c r="G6040" s="1" t="s">
        <v>3396</v>
      </c>
      <c r="H6040" s="1" t="s">
        <v>788</v>
      </c>
      <c r="I6040" s="1" t="s">
        <v>1053</v>
      </c>
      <c r="J6040" s="1" t="s">
        <v>790</v>
      </c>
      <c r="K6040">
        <v>580</v>
      </c>
      <c r="L6040" s="2">
        <v>42471.061388888891</v>
      </c>
      <c r="M6040" s="2">
        <v>42439.375</v>
      </c>
      <c r="N6040" s="2">
        <v>42475.237997685188</v>
      </c>
      <c r="O6040">
        <v>120</v>
      </c>
      <c r="P6040">
        <v>6</v>
      </c>
      <c r="Q6040" s="1" t="s">
        <v>208</v>
      </c>
      <c r="R6040" s="1" t="s">
        <v>24</v>
      </c>
      <c r="S6040" s="1" t="s">
        <v>31</v>
      </c>
      <c r="T6040" s="3">
        <v>42470</v>
      </c>
      <c r="U6040" s="1" t="str">
        <f>IF(kiva_loans__muestra[[#This Row],[funded_amount]]=kiva_loans__muestra[[#This Row],[loan_amount]],"funded","unfunded")</f>
        <v>funded</v>
      </c>
      <c r="V6040" s="1" t="str">
        <f>IF(kiva_loans__muestra[[#This Row],[lender_count]]&gt;=50,"high","low")</f>
        <v>low</v>
      </c>
    </row>
    <row r="6041" spans="1:22" x14ac:dyDescent="0.25">
      <c r="A6041">
        <v>1052018</v>
      </c>
      <c r="B6041">
        <v>4500</v>
      </c>
      <c r="C6041">
        <v>4500</v>
      </c>
      <c r="D6041" s="1" t="s">
        <v>173</v>
      </c>
      <c r="E6041" s="1" t="s">
        <v>38</v>
      </c>
      <c r="F6041" s="1" t="s">
        <v>10350</v>
      </c>
      <c r="G6041" s="1" t="s">
        <v>3278</v>
      </c>
      <c r="H6041" s="1" t="s">
        <v>100</v>
      </c>
      <c r="I6041" s="1" t="s">
        <v>111</v>
      </c>
      <c r="J6041" s="1" t="s">
        <v>101</v>
      </c>
      <c r="K6041">
        <v>1450</v>
      </c>
      <c r="L6041" s="2">
        <v>42470.378078703703</v>
      </c>
      <c r="M6041" s="2">
        <v>42447.333333333336</v>
      </c>
      <c r="N6041" s="2">
        <v>42473.971180555556</v>
      </c>
      <c r="O6041">
        <v>80</v>
      </c>
      <c r="P6041">
        <v>16</v>
      </c>
      <c r="Q6041" s="1" t="s">
        <v>30</v>
      </c>
      <c r="R6041" s="1" t="s">
        <v>24</v>
      </c>
      <c r="S6041" s="1" t="s">
        <v>35</v>
      </c>
      <c r="T6041" s="3">
        <v>42470</v>
      </c>
      <c r="U6041" s="1" t="str">
        <f>IF(kiva_loans__muestra[[#This Row],[funded_amount]]=kiva_loans__muestra[[#This Row],[loan_amount]],"funded","unfunded")</f>
        <v>funded</v>
      </c>
      <c r="V6041" s="1" t="str">
        <f>IF(kiva_loans__muestra[[#This Row],[lender_count]]&gt;=50,"high","low")</f>
        <v>low</v>
      </c>
    </row>
    <row r="6042" spans="1:22" x14ac:dyDescent="0.25">
      <c r="A6042">
        <v>1052535</v>
      </c>
      <c r="B6042">
        <v>3500</v>
      </c>
      <c r="C6042">
        <v>3500</v>
      </c>
      <c r="D6042" s="1" t="s">
        <v>338</v>
      </c>
      <c r="E6042" s="1" t="s">
        <v>32</v>
      </c>
      <c r="F6042" s="1" t="s">
        <v>10351</v>
      </c>
      <c r="G6042" s="1" t="s">
        <v>3266</v>
      </c>
      <c r="H6042" s="1" t="s">
        <v>89</v>
      </c>
      <c r="I6042" s="1" t="s">
        <v>30</v>
      </c>
      <c r="J6042" s="1" t="s">
        <v>90</v>
      </c>
      <c r="K6042">
        <v>1670</v>
      </c>
      <c r="L6042" s="2">
        <v>42471.677418981482</v>
      </c>
      <c r="M6042" s="2">
        <v>42444.333333333336</v>
      </c>
      <c r="N6042" s="2">
        <v>42481.765023148146</v>
      </c>
      <c r="O6042">
        <v>140</v>
      </c>
      <c r="P6042">
        <v>14</v>
      </c>
      <c r="Q6042" s="1" t="s">
        <v>88</v>
      </c>
      <c r="R6042" s="1" t="s">
        <v>92</v>
      </c>
      <c r="S6042" s="1" t="s">
        <v>31</v>
      </c>
      <c r="T6042" s="3">
        <v>42471</v>
      </c>
      <c r="U6042" s="1" t="str">
        <f>IF(kiva_loans__muestra[[#This Row],[funded_amount]]=kiva_loans__muestra[[#This Row],[loan_amount]],"funded","unfunded")</f>
        <v>funded</v>
      </c>
      <c r="V6042" s="1" t="str">
        <f>IF(kiva_loans__muestra[[#This Row],[lender_count]]&gt;=50,"high","low")</f>
        <v>low</v>
      </c>
    </row>
    <row r="6043" spans="1:22" x14ac:dyDescent="0.25">
      <c r="A6043">
        <v>1052181</v>
      </c>
      <c r="B6043">
        <v>10500</v>
      </c>
      <c r="C6043">
        <v>10500</v>
      </c>
      <c r="D6043" s="1" t="s">
        <v>37</v>
      </c>
      <c r="E6043" s="1" t="s">
        <v>37</v>
      </c>
      <c r="F6043" s="1" t="s">
        <v>1346</v>
      </c>
      <c r="G6043" s="1" t="s">
        <v>3263</v>
      </c>
      <c r="H6043" s="1" t="s">
        <v>33</v>
      </c>
      <c r="I6043" s="1" t="s">
        <v>1513</v>
      </c>
      <c r="J6043" s="1" t="s">
        <v>34</v>
      </c>
      <c r="K6043">
        <v>2020</v>
      </c>
      <c r="L6043" s="2">
        <v>42471.328275462962</v>
      </c>
      <c r="M6043" s="2">
        <v>42462.375</v>
      </c>
      <c r="N6043" s="2">
        <v>42474.965590277781</v>
      </c>
      <c r="O6043">
        <v>90</v>
      </c>
      <c r="P6043">
        <v>40</v>
      </c>
      <c r="Q6043" s="1" t="s">
        <v>10352</v>
      </c>
      <c r="R6043" s="1" t="s">
        <v>10353</v>
      </c>
      <c r="S6043" s="1" t="s">
        <v>25</v>
      </c>
      <c r="T6043" s="3">
        <v>42471</v>
      </c>
      <c r="U6043" s="1" t="str">
        <f>IF(kiva_loans__muestra[[#This Row],[funded_amount]]=kiva_loans__muestra[[#This Row],[loan_amount]],"funded","unfunded")</f>
        <v>funded</v>
      </c>
      <c r="V6043" s="1" t="str">
        <f>IF(kiva_loans__muestra[[#This Row],[lender_count]]&gt;=50,"high","low")</f>
        <v>low</v>
      </c>
    </row>
    <row r="6044" spans="1:22" x14ac:dyDescent="0.25">
      <c r="A6044">
        <v>1052468</v>
      </c>
      <c r="B6044">
        <v>7750</v>
      </c>
      <c r="C6044">
        <v>7750</v>
      </c>
      <c r="D6044" s="1" t="s">
        <v>37</v>
      </c>
      <c r="E6044" s="1" t="s">
        <v>37</v>
      </c>
      <c r="F6044" s="1" t="s">
        <v>2149</v>
      </c>
      <c r="G6044" s="1" t="s">
        <v>3263</v>
      </c>
      <c r="H6044" s="1" t="s">
        <v>33</v>
      </c>
      <c r="I6044" s="1" t="s">
        <v>1513</v>
      </c>
      <c r="J6044" s="1" t="s">
        <v>34</v>
      </c>
      <c r="K6044">
        <v>2020</v>
      </c>
      <c r="L6044" s="2">
        <v>42471.597199074073</v>
      </c>
      <c r="M6044" s="2">
        <v>42462.375</v>
      </c>
      <c r="N6044" s="2">
        <v>42488.504710648151</v>
      </c>
      <c r="O6044">
        <v>90</v>
      </c>
      <c r="P6044">
        <v>26</v>
      </c>
      <c r="Q6044" s="1" t="s">
        <v>10354</v>
      </c>
      <c r="R6044" s="1" t="s">
        <v>10355</v>
      </c>
      <c r="S6044" s="1" t="s">
        <v>25</v>
      </c>
      <c r="T6044" s="3">
        <v>42471</v>
      </c>
      <c r="U6044" s="1" t="str">
        <f>IF(kiva_loans__muestra[[#This Row],[funded_amount]]=kiva_loans__muestra[[#This Row],[loan_amount]],"funded","unfunded")</f>
        <v>funded</v>
      </c>
      <c r="V6044" s="1" t="str">
        <f>IF(kiva_loans__muestra[[#This Row],[lender_count]]&gt;=50,"high","low")</f>
        <v>low</v>
      </c>
    </row>
    <row r="6045" spans="1:22" x14ac:dyDescent="0.25">
      <c r="A6045">
        <v>1052444</v>
      </c>
      <c r="B6045">
        <v>3750</v>
      </c>
      <c r="C6045">
        <v>8000</v>
      </c>
      <c r="D6045" s="1" t="s">
        <v>311</v>
      </c>
      <c r="E6045" s="1" t="s">
        <v>37</v>
      </c>
      <c r="F6045" s="1" t="s">
        <v>10356</v>
      </c>
      <c r="G6045" s="1" t="s">
        <v>4105</v>
      </c>
      <c r="H6045" s="1" t="s">
        <v>600</v>
      </c>
      <c r="I6045" s="1" t="s">
        <v>1168</v>
      </c>
      <c r="J6045" s="1" t="s">
        <v>601</v>
      </c>
      <c r="K6045">
        <v>560</v>
      </c>
      <c r="L6045" s="2">
        <v>42471.573819444442</v>
      </c>
      <c r="M6045" s="2">
        <v>42441.375</v>
      </c>
      <c r="N6045" s="2"/>
      <c r="O6045">
        <v>200</v>
      </c>
      <c r="P6045">
        <v>10</v>
      </c>
      <c r="Q6045" s="1" t="s">
        <v>10357</v>
      </c>
      <c r="R6045" s="1" t="s">
        <v>92</v>
      </c>
      <c r="S6045" s="1" t="s">
        <v>31</v>
      </c>
      <c r="T6045" s="3">
        <v>42471</v>
      </c>
      <c r="U6045" s="1" t="str">
        <f>IF(kiva_loans__muestra[[#This Row],[funded_amount]]=kiva_loans__muestra[[#This Row],[loan_amount]],"funded","unfunded")</f>
        <v>unfunded</v>
      </c>
      <c r="V6045" s="1" t="str">
        <f>IF(kiva_loans__muestra[[#This Row],[lender_count]]&gt;=50,"high","low")</f>
        <v>low</v>
      </c>
    </row>
    <row r="6046" spans="1:22" x14ac:dyDescent="0.25">
      <c r="A6046">
        <v>1052657</v>
      </c>
      <c r="B6046">
        <v>5000</v>
      </c>
      <c r="C6046">
        <v>5000</v>
      </c>
      <c r="D6046" s="1" t="s">
        <v>124</v>
      </c>
      <c r="E6046" s="1" t="s">
        <v>125</v>
      </c>
      <c r="F6046" s="1" t="s">
        <v>10358</v>
      </c>
      <c r="G6046" s="1" t="s">
        <v>3266</v>
      </c>
      <c r="H6046" s="1" t="s">
        <v>89</v>
      </c>
      <c r="I6046" s="1" t="s">
        <v>30</v>
      </c>
      <c r="J6046" s="1" t="s">
        <v>90</v>
      </c>
      <c r="K6046">
        <v>810</v>
      </c>
      <c r="L6046" s="2">
        <v>42472.027777777781</v>
      </c>
      <c r="M6046" s="2">
        <v>42460.375</v>
      </c>
      <c r="N6046" s="2">
        <v>42480.72729166667</v>
      </c>
      <c r="O6046">
        <v>380</v>
      </c>
      <c r="P6046">
        <v>16</v>
      </c>
      <c r="Q6046" s="1" t="s">
        <v>1707</v>
      </c>
      <c r="R6046" s="1" t="s">
        <v>24</v>
      </c>
      <c r="S6046" s="1" t="s">
        <v>31</v>
      </c>
      <c r="T6046" s="3">
        <v>42471</v>
      </c>
      <c r="U6046" s="1" t="str">
        <f>IF(kiva_loans__muestra[[#This Row],[funded_amount]]=kiva_loans__muestra[[#This Row],[loan_amount]],"funded","unfunded")</f>
        <v>funded</v>
      </c>
      <c r="V6046" s="1" t="str">
        <f>IF(kiva_loans__muestra[[#This Row],[lender_count]]&gt;=50,"high","low")</f>
        <v>low</v>
      </c>
    </row>
    <row r="6047" spans="1:22" x14ac:dyDescent="0.25">
      <c r="A6047">
        <v>1052435</v>
      </c>
      <c r="B6047">
        <v>6250</v>
      </c>
      <c r="C6047">
        <v>8750</v>
      </c>
      <c r="D6047" s="1" t="s">
        <v>64</v>
      </c>
      <c r="E6047" s="1" t="s">
        <v>37</v>
      </c>
      <c r="F6047" s="1" t="s">
        <v>1396</v>
      </c>
      <c r="G6047" s="1" t="s">
        <v>3263</v>
      </c>
      <c r="H6047" s="1" t="s">
        <v>33</v>
      </c>
      <c r="I6047" s="1" t="s">
        <v>1513</v>
      </c>
      <c r="J6047" s="1" t="s">
        <v>34</v>
      </c>
      <c r="K6047">
        <v>2020</v>
      </c>
      <c r="L6047" s="2">
        <v>42471.568576388891</v>
      </c>
      <c r="M6047" s="2">
        <v>42462.375</v>
      </c>
      <c r="N6047" s="2"/>
      <c r="O6047">
        <v>90</v>
      </c>
      <c r="P6047">
        <v>18</v>
      </c>
      <c r="Q6047" s="1" t="s">
        <v>10359</v>
      </c>
      <c r="R6047" s="1" t="s">
        <v>10360</v>
      </c>
      <c r="S6047" s="1" t="s">
        <v>25</v>
      </c>
      <c r="T6047" s="3">
        <v>42471</v>
      </c>
      <c r="U6047" s="1" t="str">
        <f>IF(kiva_loans__muestra[[#This Row],[funded_amount]]=kiva_loans__muestra[[#This Row],[loan_amount]],"funded","unfunded")</f>
        <v>unfunded</v>
      </c>
      <c r="V6047" s="1" t="str">
        <f>IF(kiva_loans__muestra[[#This Row],[lender_count]]&gt;=50,"high","low")</f>
        <v>low</v>
      </c>
    </row>
    <row r="6048" spans="1:22" x14ac:dyDescent="0.25">
      <c r="A6048">
        <v>1052553</v>
      </c>
      <c r="B6048">
        <v>1750</v>
      </c>
      <c r="C6048">
        <v>1750</v>
      </c>
      <c r="D6048" s="1" t="s">
        <v>98</v>
      </c>
      <c r="E6048" s="1" t="s">
        <v>37</v>
      </c>
      <c r="F6048" s="1" t="s">
        <v>10361</v>
      </c>
      <c r="G6048" s="1" t="s">
        <v>7263</v>
      </c>
      <c r="H6048" s="1" t="s">
        <v>1304</v>
      </c>
      <c r="I6048" s="1" t="s">
        <v>2042</v>
      </c>
      <c r="J6048" s="1" t="s">
        <v>1305</v>
      </c>
      <c r="K6048">
        <v>3590</v>
      </c>
      <c r="L6048" s="2">
        <v>42471.723217592589</v>
      </c>
      <c r="M6048" s="2">
        <v>42453.333333333336</v>
      </c>
      <c r="N6048" s="2">
        <v>42475.733634259261</v>
      </c>
      <c r="O6048">
        <v>90</v>
      </c>
      <c r="P6048">
        <v>6</v>
      </c>
      <c r="Q6048" s="1" t="s">
        <v>10362</v>
      </c>
      <c r="R6048" s="1" t="s">
        <v>24</v>
      </c>
      <c r="S6048" s="1" t="s">
        <v>31</v>
      </c>
      <c r="T6048" s="3">
        <v>42471</v>
      </c>
      <c r="U6048" s="1" t="str">
        <f>IF(kiva_loans__muestra[[#This Row],[funded_amount]]=kiva_loans__muestra[[#This Row],[loan_amount]],"funded","unfunded")</f>
        <v>funded</v>
      </c>
      <c r="V6048" s="1" t="str">
        <f>IF(kiva_loans__muestra[[#This Row],[lender_count]]&gt;=50,"high","low")</f>
        <v>low</v>
      </c>
    </row>
    <row r="6049" spans="1:22" x14ac:dyDescent="0.25">
      <c r="A6049">
        <v>1053158</v>
      </c>
      <c r="B6049">
        <v>1750</v>
      </c>
      <c r="C6049">
        <v>1750</v>
      </c>
      <c r="D6049" s="1" t="s">
        <v>37</v>
      </c>
      <c r="E6049" s="1" t="s">
        <v>37</v>
      </c>
      <c r="F6049" s="1" t="s">
        <v>10363</v>
      </c>
      <c r="G6049" s="1" t="s">
        <v>3274</v>
      </c>
      <c r="H6049" s="1" t="s">
        <v>105</v>
      </c>
      <c r="I6049" s="1" t="s">
        <v>1062</v>
      </c>
      <c r="J6049" s="1" t="s">
        <v>106</v>
      </c>
      <c r="K6049">
        <v>1430</v>
      </c>
      <c r="L6049" s="2">
        <v>42472.693425925929</v>
      </c>
      <c r="M6049" s="2">
        <v>42460.375</v>
      </c>
      <c r="N6049" s="2">
        <v>42476.431041666663</v>
      </c>
      <c r="O6049">
        <v>40</v>
      </c>
      <c r="P6049">
        <v>7</v>
      </c>
      <c r="Q6049" s="1" t="s">
        <v>312</v>
      </c>
      <c r="R6049" s="1" t="s">
        <v>24</v>
      </c>
      <c r="S6049" s="1" t="s">
        <v>25</v>
      </c>
      <c r="T6049" s="3">
        <v>42472</v>
      </c>
      <c r="U6049" s="1" t="str">
        <f>IF(kiva_loans__muestra[[#This Row],[funded_amount]]=kiva_loans__muestra[[#This Row],[loan_amount]],"funded","unfunded")</f>
        <v>funded</v>
      </c>
      <c r="V6049" s="1" t="str">
        <f>IF(kiva_loans__muestra[[#This Row],[lender_count]]&gt;=50,"high","low")</f>
        <v>low</v>
      </c>
    </row>
    <row r="6050" spans="1:22" x14ac:dyDescent="0.25">
      <c r="A6050">
        <v>1052935</v>
      </c>
      <c r="B6050">
        <v>1500</v>
      </c>
      <c r="C6050">
        <v>1500</v>
      </c>
      <c r="D6050" s="1" t="s">
        <v>50</v>
      </c>
      <c r="E6050" s="1" t="s">
        <v>37</v>
      </c>
      <c r="F6050" s="1" t="s">
        <v>10101</v>
      </c>
      <c r="G6050" s="1" t="s">
        <v>3263</v>
      </c>
      <c r="H6050" s="1" t="s">
        <v>33</v>
      </c>
      <c r="I6050" s="1" t="s">
        <v>940</v>
      </c>
      <c r="J6050" s="1" t="s">
        <v>34</v>
      </c>
      <c r="K6050">
        <v>1560</v>
      </c>
      <c r="L6050" s="2">
        <v>42472.465810185182</v>
      </c>
      <c r="M6050" s="2">
        <v>42466.375</v>
      </c>
      <c r="N6050" s="2">
        <v>42476.463807870372</v>
      </c>
      <c r="O6050">
        <v>140</v>
      </c>
      <c r="P6050">
        <v>6</v>
      </c>
      <c r="Q6050" s="1" t="s">
        <v>312</v>
      </c>
      <c r="R6050" s="1" t="s">
        <v>24</v>
      </c>
      <c r="S6050" s="1" t="s">
        <v>31</v>
      </c>
      <c r="T6050" s="3">
        <v>42472</v>
      </c>
      <c r="U6050" s="1" t="str">
        <f>IF(kiva_loans__muestra[[#This Row],[funded_amount]]=kiva_loans__muestra[[#This Row],[loan_amount]],"funded","unfunded")</f>
        <v>funded</v>
      </c>
      <c r="V6050" s="1" t="str">
        <f>IF(kiva_loans__muestra[[#This Row],[lender_count]]&gt;=50,"high","low")</f>
        <v>low</v>
      </c>
    </row>
    <row r="6051" spans="1:22" x14ac:dyDescent="0.25">
      <c r="A6051">
        <v>1052761</v>
      </c>
      <c r="B6051">
        <v>5250</v>
      </c>
      <c r="C6051">
        <v>5250</v>
      </c>
      <c r="D6051" s="1" t="s">
        <v>48</v>
      </c>
      <c r="E6051" s="1" t="s">
        <v>49</v>
      </c>
      <c r="F6051" s="1" t="s">
        <v>9540</v>
      </c>
      <c r="G6051" s="1" t="s">
        <v>3284</v>
      </c>
      <c r="H6051" s="1" t="s">
        <v>189</v>
      </c>
      <c r="I6051" s="1" t="s">
        <v>349</v>
      </c>
      <c r="J6051" s="1" t="s">
        <v>207</v>
      </c>
      <c r="K6051">
        <v>630</v>
      </c>
      <c r="L6051" s="2">
        <v>42472.336747685185</v>
      </c>
      <c r="M6051" s="2">
        <v>42467.375</v>
      </c>
      <c r="N6051" s="2">
        <v>42500.932893518519</v>
      </c>
      <c r="O6051">
        <v>140</v>
      </c>
      <c r="P6051">
        <v>18</v>
      </c>
      <c r="Q6051" s="1" t="s">
        <v>336</v>
      </c>
      <c r="R6051" s="1" t="s">
        <v>24</v>
      </c>
      <c r="S6051" s="1" t="s">
        <v>31</v>
      </c>
      <c r="T6051" s="3">
        <v>42472</v>
      </c>
      <c r="U6051" s="1" t="str">
        <f>IF(kiva_loans__muestra[[#This Row],[funded_amount]]=kiva_loans__muestra[[#This Row],[loan_amount]],"funded","unfunded")</f>
        <v>funded</v>
      </c>
      <c r="V6051" s="1" t="str">
        <f>IF(kiva_loans__muestra[[#This Row],[lender_count]]&gt;=50,"high","low")</f>
        <v>low</v>
      </c>
    </row>
    <row r="6052" spans="1:22" x14ac:dyDescent="0.25">
      <c r="A6052">
        <v>1052807</v>
      </c>
      <c r="B6052">
        <v>17500</v>
      </c>
      <c r="C6052">
        <v>17500</v>
      </c>
      <c r="D6052" s="1" t="s">
        <v>137</v>
      </c>
      <c r="E6052" s="1" t="s">
        <v>27</v>
      </c>
      <c r="F6052" s="1" t="s">
        <v>10364</v>
      </c>
      <c r="G6052" s="1" t="s">
        <v>3311</v>
      </c>
      <c r="H6052" s="1" t="s">
        <v>119</v>
      </c>
      <c r="I6052" s="1" t="s">
        <v>1903</v>
      </c>
      <c r="J6052" s="1" t="s">
        <v>270</v>
      </c>
      <c r="K6052">
        <v>90</v>
      </c>
      <c r="L6052" s="2">
        <v>42472.370208333334</v>
      </c>
      <c r="M6052" s="2">
        <v>42453.333333333336</v>
      </c>
      <c r="N6052" s="2">
        <v>42501.72855324074</v>
      </c>
      <c r="O6052">
        <v>150</v>
      </c>
      <c r="P6052">
        <v>43</v>
      </c>
      <c r="Q6052" s="1" t="s">
        <v>67</v>
      </c>
      <c r="R6052" s="1" t="s">
        <v>135</v>
      </c>
      <c r="S6052" s="1" t="s">
        <v>31</v>
      </c>
      <c r="T6052" s="3">
        <v>42472</v>
      </c>
      <c r="U6052" s="1" t="str">
        <f>IF(kiva_loans__muestra[[#This Row],[funded_amount]]=kiva_loans__muestra[[#This Row],[loan_amount]],"funded","unfunded")</f>
        <v>funded</v>
      </c>
      <c r="V6052" s="1" t="str">
        <f>IF(kiva_loans__muestra[[#This Row],[lender_count]]&gt;=50,"high","low")</f>
        <v>low</v>
      </c>
    </row>
    <row r="6053" spans="1:22" x14ac:dyDescent="0.25">
      <c r="A6053">
        <v>1053276</v>
      </c>
      <c r="B6053">
        <v>24000</v>
      </c>
      <c r="C6053">
        <v>24000</v>
      </c>
      <c r="D6053" s="1" t="s">
        <v>728</v>
      </c>
      <c r="E6053" s="1" t="s">
        <v>32</v>
      </c>
      <c r="F6053" s="1" t="s">
        <v>10365</v>
      </c>
      <c r="G6053" s="1" t="s">
        <v>3274</v>
      </c>
      <c r="H6053" s="1" t="s">
        <v>105</v>
      </c>
      <c r="I6053" s="1" t="s">
        <v>736</v>
      </c>
      <c r="J6053" s="1" t="s">
        <v>106</v>
      </c>
      <c r="K6053">
        <v>930</v>
      </c>
      <c r="L6053" s="2">
        <v>42472.963449074072</v>
      </c>
      <c r="M6053" s="2">
        <v>42467.375</v>
      </c>
      <c r="N6053" s="2">
        <v>42477.737800925926</v>
      </c>
      <c r="O6053">
        <v>60</v>
      </c>
      <c r="P6053">
        <v>36</v>
      </c>
      <c r="Q6053" s="1" t="s">
        <v>369</v>
      </c>
      <c r="R6053" s="1" t="s">
        <v>324</v>
      </c>
      <c r="S6053" s="1" t="s">
        <v>35</v>
      </c>
      <c r="T6053" s="3">
        <v>42472</v>
      </c>
      <c r="U6053" s="1" t="str">
        <f>IF(kiva_loans__muestra[[#This Row],[funded_amount]]=kiva_loans__muestra[[#This Row],[loan_amount]],"funded","unfunded")</f>
        <v>funded</v>
      </c>
      <c r="V6053" s="1" t="str">
        <f>IF(kiva_loans__muestra[[#This Row],[lender_count]]&gt;=50,"high","low")</f>
        <v>low</v>
      </c>
    </row>
    <row r="6054" spans="1:22" x14ac:dyDescent="0.25">
      <c r="A6054">
        <v>1053003</v>
      </c>
      <c r="B6054">
        <v>5000</v>
      </c>
      <c r="C6054">
        <v>5000</v>
      </c>
      <c r="D6054" s="1" t="s">
        <v>48</v>
      </c>
      <c r="E6054" s="1" t="s">
        <v>49</v>
      </c>
      <c r="F6054" s="1" t="s">
        <v>10366</v>
      </c>
      <c r="G6054" s="1" t="s">
        <v>3303</v>
      </c>
      <c r="H6054" s="1" t="s">
        <v>28</v>
      </c>
      <c r="I6054" s="1" t="s">
        <v>282</v>
      </c>
      <c r="J6054" s="1" t="s">
        <v>29</v>
      </c>
      <c r="K6054">
        <v>2470</v>
      </c>
      <c r="L6054" s="2">
        <v>42472.546238425923</v>
      </c>
      <c r="M6054" s="2">
        <v>42464.375</v>
      </c>
      <c r="N6054" s="2">
        <v>42480.220925925925</v>
      </c>
      <c r="O6054">
        <v>140</v>
      </c>
      <c r="P6054">
        <v>10</v>
      </c>
      <c r="Q6054" s="1" t="s">
        <v>67</v>
      </c>
      <c r="R6054" s="1" t="s">
        <v>24</v>
      </c>
      <c r="S6054" s="1" t="s">
        <v>31</v>
      </c>
      <c r="T6054" s="3">
        <v>42472</v>
      </c>
      <c r="U6054" s="1" t="str">
        <f>IF(kiva_loans__muestra[[#This Row],[funded_amount]]=kiva_loans__muestra[[#This Row],[loan_amount]],"funded","unfunded")</f>
        <v>funded</v>
      </c>
      <c r="V6054" s="1" t="str">
        <f>IF(kiva_loans__muestra[[#This Row],[lender_count]]&gt;=50,"high","low")</f>
        <v>low</v>
      </c>
    </row>
    <row r="6055" spans="1:22" x14ac:dyDescent="0.25">
      <c r="A6055">
        <v>1052773</v>
      </c>
      <c r="B6055">
        <v>7750</v>
      </c>
      <c r="C6055">
        <v>9500</v>
      </c>
      <c r="D6055" s="1" t="s">
        <v>37</v>
      </c>
      <c r="E6055" s="1" t="s">
        <v>37</v>
      </c>
      <c r="F6055" s="1" t="s">
        <v>1673</v>
      </c>
      <c r="G6055" s="1" t="s">
        <v>3263</v>
      </c>
      <c r="H6055" s="1" t="s">
        <v>33</v>
      </c>
      <c r="I6055" s="1" t="s">
        <v>1513</v>
      </c>
      <c r="J6055" s="1" t="s">
        <v>34</v>
      </c>
      <c r="K6055">
        <v>2020</v>
      </c>
      <c r="L6055" s="2">
        <v>42472.349780092591</v>
      </c>
      <c r="M6055" s="2">
        <v>42462.375</v>
      </c>
      <c r="N6055" s="2"/>
      <c r="O6055">
        <v>90</v>
      </c>
      <c r="P6055">
        <v>9</v>
      </c>
      <c r="Q6055" s="1" t="s">
        <v>10367</v>
      </c>
      <c r="R6055" s="1" t="s">
        <v>10368</v>
      </c>
      <c r="S6055" s="1" t="s">
        <v>25</v>
      </c>
      <c r="T6055" s="3">
        <v>42472</v>
      </c>
      <c r="U6055" s="1" t="str">
        <f>IF(kiva_loans__muestra[[#This Row],[funded_amount]]=kiva_loans__muestra[[#This Row],[loan_amount]],"funded","unfunded")</f>
        <v>unfunded</v>
      </c>
      <c r="V6055" s="1" t="str">
        <f>IF(kiva_loans__muestra[[#This Row],[lender_count]]&gt;=50,"high","low")</f>
        <v>low</v>
      </c>
    </row>
    <row r="6056" spans="1:22" x14ac:dyDescent="0.25">
      <c r="A6056">
        <v>1053572</v>
      </c>
      <c r="B6056">
        <v>2500</v>
      </c>
      <c r="C6056">
        <v>2500</v>
      </c>
      <c r="D6056" s="1" t="s">
        <v>124</v>
      </c>
      <c r="E6056" s="1" t="s">
        <v>125</v>
      </c>
      <c r="F6056" s="1" t="s">
        <v>10369</v>
      </c>
      <c r="G6056" s="1" t="s">
        <v>3927</v>
      </c>
      <c r="H6056" s="1" t="s">
        <v>1333</v>
      </c>
      <c r="I6056" s="1" t="s">
        <v>1334</v>
      </c>
      <c r="J6056" s="1" t="s">
        <v>1335</v>
      </c>
      <c r="K6056">
        <v>230</v>
      </c>
      <c r="L6056" s="2">
        <v>42473.452256944445</v>
      </c>
      <c r="M6056" s="2">
        <v>42452.333333333336</v>
      </c>
      <c r="N6056" s="2">
        <v>42489.319768518515</v>
      </c>
      <c r="O6056">
        <v>170</v>
      </c>
      <c r="P6056">
        <v>5</v>
      </c>
      <c r="Q6056" s="1" t="s">
        <v>1479</v>
      </c>
      <c r="R6056" s="1" t="s">
        <v>24</v>
      </c>
      <c r="S6056" s="1" t="s">
        <v>31</v>
      </c>
      <c r="T6056" s="3">
        <v>42473</v>
      </c>
      <c r="U6056" s="1" t="str">
        <f>IF(kiva_loans__muestra[[#This Row],[funded_amount]]=kiva_loans__muestra[[#This Row],[loan_amount]],"funded","unfunded")</f>
        <v>funded</v>
      </c>
      <c r="V6056" s="1" t="str">
        <f>IF(kiva_loans__muestra[[#This Row],[lender_count]]&gt;=50,"high","low")</f>
        <v>low</v>
      </c>
    </row>
    <row r="6057" spans="1:22" x14ac:dyDescent="0.25">
      <c r="A6057">
        <v>1053840</v>
      </c>
      <c r="B6057">
        <v>7000</v>
      </c>
      <c r="C6057">
        <v>7000</v>
      </c>
      <c r="D6057" s="1" t="s">
        <v>201</v>
      </c>
      <c r="E6057" s="1" t="s">
        <v>37</v>
      </c>
      <c r="F6057" s="1" t="s">
        <v>10370</v>
      </c>
      <c r="G6057" s="1" t="s">
        <v>3266</v>
      </c>
      <c r="H6057" s="1" t="s">
        <v>89</v>
      </c>
      <c r="I6057" s="1" t="s">
        <v>871</v>
      </c>
      <c r="J6057" s="1" t="s">
        <v>90</v>
      </c>
      <c r="K6057">
        <v>1990</v>
      </c>
      <c r="L6057" s="2">
        <v>42473.818692129629</v>
      </c>
      <c r="M6057" s="2">
        <v>42459.375</v>
      </c>
      <c r="N6057" s="2">
        <v>42482.112928240742</v>
      </c>
      <c r="O6057">
        <v>150</v>
      </c>
      <c r="P6057">
        <v>26</v>
      </c>
      <c r="Q6057" s="1" t="s">
        <v>6384</v>
      </c>
      <c r="R6057" s="1" t="s">
        <v>24</v>
      </c>
      <c r="S6057" s="1" t="s">
        <v>35</v>
      </c>
      <c r="T6057" s="3">
        <v>42473</v>
      </c>
      <c r="U6057" s="1" t="str">
        <f>IF(kiva_loans__muestra[[#This Row],[funded_amount]]=kiva_loans__muestra[[#This Row],[loan_amount]],"funded","unfunded")</f>
        <v>funded</v>
      </c>
      <c r="V6057" s="1" t="str">
        <f>IF(kiva_loans__muestra[[#This Row],[lender_count]]&gt;=50,"high","low")</f>
        <v>low</v>
      </c>
    </row>
    <row r="6058" spans="1:22" x14ac:dyDescent="0.25">
      <c r="A6058">
        <v>1053889</v>
      </c>
      <c r="B6058">
        <v>9500</v>
      </c>
      <c r="C6058">
        <v>9500</v>
      </c>
      <c r="D6058" s="1" t="s">
        <v>273</v>
      </c>
      <c r="E6058" s="1" t="s">
        <v>104</v>
      </c>
      <c r="F6058" s="1" t="s">
        <v>10371</v>
      </c>
      <c r="G6058" s="1" t="s">
        <v>3317</v>
      </c>
      <c r="H6058" s="1" t="s">
        <v>85</v>
      </c>
      <c r="I6058" s="1" t="s">
        <v>30</v>
      </c>
      <c r="J6058" s="1" t="s">
        <v>90</v>
      </c>
      <c r="K6058">
        <v>2790</v>
      </c>
      <c r="L6058" s="2">
        <v>42474.014201388891</v>
      </c>
      <c r="M6058" s="2">
        <v>42469.375</v>
      </c>
      <c r="N6058" s="2">
        <v>42479.904398148145</v>
      </c>
      <c r="O6058">
        <v>260</v>
      </c>
      <c r="P6058">
        <v>14</v>
      </c>
      <c r="Q6058" s="1" t="s">
        <v>10372</v>
      </c>
      <c r="R6058" s="1" t="s">
        <v>92</v>
      </c>
      <c r="S6058" s="1" t="s">
        <v>35</v>
      </c>
      <c r="T6058" s="3">
        <v>42473</v>
      </c>
      <c r="U6058" s="1" t="str">
        <f>IF(kiva_loans__muestra[[#This Row],[funded_amount]]=kiva_loans__muestra[[#This Row],[loan_amount]],"funded","unfunded")</f>
        <v>funded</v>
      </c>
      <c r="V6058" s="1" t="str">
        <f>IF(kiva_loans__muestra[[#This Row],[lender_count]]&gt;=50,"high","low")</f>
        <v>low</v>
      </c>
    </row>
    <row r="6059" spans="1:22" x14ac:dyDescent="0.25">
      <c r="A6059">
        <v>1053874</v>
      </c>
      <c r="B6059">
        <v>8000</v>
      </c>
      <c r="C6059">
        <v>8000</v>
      </c>
      <c r="D6059" s="1" t="s">
        <v>37</v>
      </c>
      <c r="E6059" s="1" t="s">
        <v>37</v>
      </c>
      <c r="F6059" s="1" t="s">
        <v>10373</v>
      </c>
      <c r="G6059" s="1" t="s">
        <v>3266</v>
      </c>
      <c r="H6059" s="1" t="s">
        <v>89</v>
      </c>
      <c r="I6059" s="1" t="s">
        <v>1105</v>
      </c>
      <c r="J6059" s="1" t="s">
        <v>90</v>
      </c>
      <c r="K6059">
        <v>1990</v>
      </c>
      <c r="L6059" s="2">
        <v>42473.987615740742</v>
      </c>
      <c r="M6059" s="2">
        <v>42458.375</v>
      </c>
      <c r="N6059" s="2">
        <v>42480.152824074074</v>
      </c>
      <c r="O6059">
        <v>140</v>
      </c>
      <c r="P6059">
        <v>29</v>
      </c>
      <c r="Q6059" s="1" t="s">
        <v>10374</v>
      </c>
      <c r="R6059" s="1" t="s">
        <v>24</v>
      </c>
      <c r="S6059" s="1" t="s">
        <v>25</v>
      </c>
      <c r="T6059" s="3">
        <v>42473</v>
      </c>
      <c r="U6059" s="1" t="str">
        <f>IF(kiva_loans__muestra[[#This Row],[funded_amount]]=kiva_loans__muestra[[#This Row],[loan_amount]],"funded","unfunded")</f>
        <v>funded</v>
      </c>
      <c r="V6059" s="1" t="str">
        <f>IF(kiva_loans__muestra[[#This Row],[lender_count]]&gt;=50,"high","low")</f>
        <v>low</v>
      </c>
    </row>
    <row r="6060" spans="1:22" x14ac:dyDescent="0.25">
      <c r="A6060">
        <v>1053565</v>
      </c>
      <c r="B6060">
        <v>6000</v>
      </c>
      <c r="C6060">
        <v>6000</v>
      </c>
      <c r="D6060" s="1" t="s">
        <v>45</v>
      </c>
      <c r="E6060" s="1" t="s">
        <v>46</v>
      </c>
      <c r="F6060" s="1" t="s">
        <v>10375</v>
      </c>
      <c r="G6060" s="1" t="s">
        <v>3927</v>
      </c>
      <c r="H6060" s="1" t="s">
        <v>1333</v>
      </c>
      <c r="I6060" s="1" t="s">
        <v>1334</v>
      </c>
      <c r="J6060" s="1" t="s">
        <v>1335</v>
      </c>
      <c r="K6060">
        <v>230</v>
      </c>
      <c r="L6060" s="2">
        <v>42473.442835648151</v>
      </c>
      <c r="M6060" s="2">
        <v>42451.333333333336</v>
      </c>
      <c r="N6060" s="2">
        <v>42489.952685185184</v>
      </c>
      <c r="O6060">
        <v>170</v>
      </c>
      <c r="P6060">
        <v>23</v>
      </c>
      <c r="Q6060" s="1" t="s">
        <v>212</v>
      </c>
      <c r="R6060" s="1" t="s">
        <v>24</v>
      </c>
      <c r="S6060" s="1" t="s">
        <v>31</v>
      </c>
      <c r="T6060" s="3">
        <v>42473</v>
      </c>
      <c r="U6060" s="1" t="str">
        <f>IF(kiva_loans__muestra[[#This Row],[funded_amount]]=kiva_loans__muestra[[#This Row],[loan_amount]],"funded","unfunded")</f>
        <v>funded</v>
      </c>
      <c r="V6060" s="1" t="str">
        <f>IF(kiva_loans__muestra[[#This Row],[lender_count]]&gt;=50,"high","low")</f>
        <v>low</v>
      </c>
    </row>
    <row r="6061" spans="1:22" x14ac:dyDescent="0.25">
      <c r="A6061">
        <v>1053772</v>
      </c>
      <c r="B6061">
        <v>3000</v>
      </c>
      <c r="C6061">
        <v>3000</v>
      </c>
      <c r="D6061" s="1" t="s">
        <v>64</v>
      </c>
      <c r="E6061" s="1" t="s">
        <v>37</v>
      </c>
      <c r="F6061" s="1" t="s">
        <v>10376</v>
      </c>
      <c r="G6061" s="1" t="s">
        <v>3307</v>
      </c>
      <c r="H6061" s="1" t="s">
        <v>412</v>
      </c>
      <c r="I6061" s="1" t="s">
        <v>686</v>
      </c>
      <c r="J6061" s="1" t="s">
        <v>413</v>
      </c>
      <c r="K6061">
        <v>1630</v>
      </c>
      <c r="L6061" s="2">
        <v>42473.715185185189</v>
      </c>
      <c r="M6061" s="2">
        <v>42459.375</v>
      </c>
      <c r="N6061" s="2">
        <v>42479.502754629626</v>
      </c>
      <c r="O6061">
        <v>90</v>
      </c>
      <c r="P6061">
        <v>12</v>
      </c>
      <c r="Q6061" s="1" t="s">
        <v>2166</v>
      </c>
      <c r="R6061" s="1" t="s">
        <v>92</v>
      </c>
      <c r="S6061" s="1" t="s">
        <v>35</v>
      </c>
      <c r="T6061" s="3">
        <v>42473</v>
      </c>
      <c r="U6061" s="1" t="str">
        <f>IF(kiva_loans__muestra[[#This Row],[funded_amount]]=kiva_loans__muestra[[#This Row],[loan_amount]],"funded","unfunded")</f>
        <v>funded</v>
      </c>
      <c r="V6061" s="1" t="str">
        <f>IF(kiva_loans__muestra[[#This Row],[lender_count]]&gt;=50,"high","low")</f>
        <v>low</v>
      </c>
    </row>
    <row r="6062" spans="1:22" x14ac:dyDescent="0.25">
      <c r="A6062">
        <v>1053505</v>
      </c>
      <c r="B6062">
        <v>5500</v>
      </c>
      <c r="C6062">
        <v>7750</v>
      </c>
      <c r="D6062" s="1" t="s">
        <v>64</v>
      </c>
      <c r="E6062" s="1" t="s">
        <v>37</v>
      </c>
      <c r="F6062" s="1" t="s">
        <v>2886</v>
      </c>
      <c r="G6062" s="1" t="s">
        <v>3263</v>
      </c>
      <c r="H6062" s="1" t="s">
        <v>33</v>
      </c>
      <c r="I6062" s="1" t="s">
        <v>1310</v>
      </c>
      <c r="J6062" s="1" t="s">
        <v>34</v>
      </c>
      <c r="K6062">
        <v>2020</v>
      </c>
      <c r="L6062" s="2">
        <v>42473.405381944445</v>
      </c>
      <c r="M6062" s="2">
        <v>42462.375</v>
      </c>
      <c r="N6062" s="2"/>
      <c r="O6062">
        <v>90</v>
      </c>
      <c r="P6062">
        <v>16</v>
      </c>
      <c r="Q6062" s="1" t="s">
        <v>2887</v>
      </c>
      <c r="R6062" s="1" t="s">
        <v>2888</v>
      </c>
      <c r="S6062" s="1" t="s">
        <v>25</v>
      </c>
      <c r="T6062" s="3">
        <v>42473</v>
      </c>
      <c r="U6062" s="1" t="str">
        <f>IF(kiva_loans__muestra[[#This Row],[funded_amount]]=kiva_loans__muestra[[#This Row],[loan_amount]],"funded","unfunded")</f>
        <v>unfunded</v>
      </c>
      <c r="V6062" s="1" t="str">
        <f>IF(kiva_loans__muestra[[#This Row],[lender_count]]&gt;=50,"high","low")</f>
        <v>low</v>
      </c>
    </row>
    <row r="6063" spans="1:22" x14ac:dyDescent="0.25">
      <c r="A6063">
        <v>1053639</v>
      </c>
      <c r="B6063">
        <v>5000</v>
      </c>
      <c r="C6063">
        <v>5000</v>
      </c>
      <c r="D6063" s="1" t="s">
        <v>201</v>
      </c>
      <c r="E6063" s="1" t="s">
        <v>37</v>
      </c>
      <c r="F6063" s="1" t="s">
        <v>1821</v>
      </c>
      <c r="G6063" s="1" t="s">
        <v>3303</v>
      </c>
      <c r="H6063" s="1" t="s">
        <v>28</v>
      </c>
      <c r="I6063" s="1" t="s">
        <v>945</v>
      </c>
      <c r="J6063" s="1" t="s">
        <v>29</v>
      </c>
      <c r="K6063">
        <v>2450</v>
      </c>
      <c r="L6063" s="2">
        <v>42473.527939814812</v>
      </c>
      <c r="M6063" s="2">
        <v>42445.333333333336</v>
      </c>
      <c r="N6063" s="2">
        <v>42480.220925925925</v>
      </c>
      <c r="O6063">
        <v>140</v>
      </c>
      <c r="P6063">
        <v>8</v>
      </c>
      <c r="Q6063" s="1" t="s">
        <v>10377</v>
      </c>
      <c r="R6063" s="1" t="s">
        <v>24</v>
      </c>
      <c r="S6063" s="1" t="s">
        <v>31</v>
      </c>
      <c r="T6063" s="3">
        <v>42473</v>
      </c>
      <c r="U6063" s="1" t="str">
        <f>IF(kiva_loans__muestra[[#This Row],[funded_amount]]=kiva_loans__muestra[[#This Row],[loan_amount]],"funded","unfunded")</f>
        <v>funded</v>
      </c>
      <c r="V6063" s="1" t="str">
        <f>IF(kiva_loans__muestra[[#This Row],[lender_count]]&gt;=50,"high","low")</f>
        <v>low</v>
      </c>
    </row>
    <row r="6064" spans="1:22" x14ac:dyDescent="0.25">
      <c r="A6064">
        <v>1054359</v>
      </c>
      <c r="B6064">
        <v>2000</v>
      </c>
      <c r="C6064">
        <v>2000</v>
      </c>
      <c r="D6064" s="1" t="s">
        <v>311</v>
      </c>
      <c r="E6064" s="1" t="s">
        <v>37</v>
      </c>
      <c r="F6064" s="1" t="s">
        <v>10378</v>
      </c>
      <c r="G6064" s="1" t="s">
        <v>3263</v>
      </c>
      <c r="H6064" s="1" t="s">
        <v>33</v>
      </c>
      <c r="I6064" s="1" t="s">
        <v>10379</v>
      </c>
      <c r="J6064" s="1" t="s">
        <v>34</v>
      </c>
      <c r="K6064">
        <v>1330</v>
      </c>
      <c r="L6064" s="2">
        <v>42474.554490740738</v>
      </c>
      <c r="M6064" s="2">
        <v>42452.333333333336</v>
      </c>
      <c r="N6064" s="2">
        <v>42479.387199074074</v>
      </c>
      <c r="O6064">
        <v>140</v>
      </c>
      <c r="P6064">
        <v>8</v>
      </c>
      <c r="Q6064" s="1" t="s">
        <v>312</v>
      </c>
      <c r="R6064" s="1" t="s">
        <v>24</v>
      </c>
      <c r="S6064" s="1" t="s">
        <v>31</v>
      </c>
      <c r="T6064" s="3">
        <v>42474</v>
      </c>
      <c r="U6064" s="1" t="str">
        <f>IF(kiva_loans__muestra[[#This Row],[funded_amount]]=kiva_loans__muestra[[#This Row],[loan_amount]],"funded","unfunded")</f>
        <v>funded</v>
      </c>
      <c r="V6064" s="1" t="str">
        <f>IF(kiva_loans__muestra[[#This Row],[lender_count]]&gt;=50,"high","low")</f>
        <v>low</v>
      </c>
    </row>
    <row r="6065" spans="1:22" x14ac:dyDescent="0.25">
      <c r="A6065">
        <v>1054245</v>
      </c>
      <c r="B6065">
        <v>1000</v>
      </c>
      <c r="C6065">
        <v>1000</v>
      </c>
      <c r="D6065" s="1" t="s">
        <v>46</v>
      </c>
      <c r="E6065" s="1" t="s">
        <v>46</v>
      </c>
      <c r="F6065" s="1" t="s">
        <v>10380</v>
      </c>
      <c r="G6065" s="1" t="s">
        <v>3278</v>
      </c>
      <c r="H6065" s="1" t="s">
        <v>100</v>
      </c>
      <c r="I6065" s="1" t="s">
        <v>1967</v>
      </c>
      <c r="J6065" s="1" t="s">
        <v>101</v>
      </c>
      <c r="K6065">
        <v>1260</v>
      </c>
      <c r="L6065" s="2">
        <v>42474.447974537034</v>
      </c>
      <c r="M6065" s="2">
        <v>42444.333333333336</v>
      </c>
      <c r="N6065" s="2">
        <v>42480.034907407404</v>
      </c>
      <c r="O6065">
        <v>320</v>
      </c>
      <c r="P6065">
        <v>4</v>
      </c>
      <c r="Q6065" s="1" t="s">
        <v>57</v>
      </c>
      <c r="R6065" s="1" t="s">
        <v>24</v>
      </c>
      <c r="S6065" s="1" t="s">
        <v>35</v>
      </c>
      <c r="T6065" s="3">
        <v>42474</v>
      </c>
      <c r="U6065" s="1" t="str">
        <f>IF(kiva_loans__muestra[[#This Row],[funded_amount]]=kiva_loans__muestra[[#This Row],[loan_amount]],"funded","unfunded")</f>
        <v>funded</v>
      </c>
      <c r="V6065" s="1" t="str">
        <f>IF(kiva_loans__muestra[[#This Row],[lender_count]]&gt;=50,"high","low")</f>
        <v>low</v>
      </c>
    </row>
    <row r="6066" spans="1:22" x14ac:dyDescent="0.25">
      <c r="A6066">
        <v>1054015</v>
      </c>
      <c r="B6066">
        <v>2250</v>
      </c>
      <c r="C6066">
        <v>2250</v>
      </c>
      <c r="D6066" s="1" t="s">
        <v>64</v>
      </c>
      <c r="E6066" s="1" t="s">
        <v>37</v>
      </c>
      <c r="F6066" s="1" t="s">
        <v>560</v>
      </c>
      <c r="G6066" s="1" t="s">
        <v>3278</v>
      </c>
      <c r="H6066" s="1" t="s">
        <v>100</v>
      </c>
      <c r="I6066" s="1" t="s">
        <v>1380</v>
      </c>
      <c r="J6066" s="1" t="s">
        <v>101</v>
      </c>
      <c r="K6066">
        <v>1450</v>
      </c>
      <c r="L6066" s="2">
        <v>42474.274722222224</v>
      </c>
      <c r="M6066" s="2">
        <v>42450.333333333336</v>
      </c>
      <c r="N6066" s="2">
        <v>42478.758356481485</v>
      </c>
      <c r="O6066">
        <v>80</v>
      </c>
      <c r="P6066">
        <v>8</v>
      </c>
      <c r="Q6066" s="1" t="s">
        <v>80</v>
      </c>
      <c r="R6066" s="1" t="s">
        <v>24</v>
      </c>
      <c r="S6066" s="1" t="s">
        <v>35</v>
      </c>
      <c r="T6066" s="3">
        <v>42474</v>
      </c>
      <c r="U6066" s="1" t="str">
        <f>IF(kiva_loans__muestra[[#This Row],[funded_amount]]=kiva_loans__muestra[[#This Row],[loan_amount]],"funded","unfunded")</f>
        <v>funded</v>
      </c>
      <c r="V6066" s="1" t="str">
        <f>IF(kiva_loans__muestra[[#This Row],[lender_count]]&gt;=50,"high","low")</f>
        <v>low</v>
      </c>
    </row>
    <row r="6067" spans="1:22" x14ac:dyDescent="0.25">
      <c r="A6067">
        <v>1054417</v>
      </c>
      <c r="B6067">
        <v>22500</v>
      </c>
      <c r="C6067">
        <v>22500</v>
      </c>
      <c r="D6067" s="1" t="s">
        <v>64</v>
      </c>
      <c r="E6067" s="1" t="s">
        <v>37</v>
      </c>
      <c r="F6067" s="1" t="s">
        <v>10381</v>
      </c>
      <c r="G6067" s="1" t="s">
        <v>5751</v>
      </c>
      <c r="H6067" s="1" t="s">
        <v>1730</v>
      </c>
      <c r="I6067" s="1" t="s">
        <v>2100</v>
      </c>
      <c r="J6067" s="1" t="s">
        <v>1731</v>
      </c>
      <c r="K6067">
        <v>3000</v>
      </c>
      <c r="L6067" s="2">
        <v>42474.648888888885</v>
      </c>
      <c r="M6067" s="2">
        <v>42518.375</v>
      </c>
      <c r="N6067" s="2">
        <v>42486.181157407409</v>
      </c>
      <c r="O6067">
        <v>80</v>
      </c>
      <c r="P6067">
        <v>81</v>
      </c>
      <c r="Q6067" s="1" t="s">
        <v>267</v>
      </c>
      <c r="R6067" s="1" t="s">
        <v>92</v>
      </c>
      <c r="S6067" s="1" t="s">
        <v>25</v>
      </c>
      <c r="T6067" s="3">
        <v>42474</v>
      </c>
      <c r="U6067" s="1" t="str">
        <f>IF(kiva_loans__muestra[[#This Row],[funded_amount]]=kiva_loans__muestra[[#This Row],[loan_amount]],"funded","unfunded")</f>
        <v>funded</v>
      </c>
      <c r="V6067" s="1" t="str">
        <f>IF(kiva_loans__muestra[[#This Row],[lender_count]]&gt;=50,"high","low")</f>
        <v>high</v>
      </c>
    </row>
    <row r="6068" spans="1:22" x14ac:dyDescent="0.25">
      <c r="A6068">
        <v>1054601</v>
      </c>
      <c r="B6068">
        <v>57250</v>
      </c>
      <c r="C6068">
        <v>57250</v>
      </c>
      <c r="D6068" s="1" t="s">
        <v>46</v>
      </c>
      <c r="E6068" s="1" t="s">
        <v>46</v>
      </c>
      <c r="F6068" s="1" t="s">
        <v>10382</v>
      </c>
      <c r="G6068" s="1" t="s">
        <v>3467</v>
      </c>
      <c r="H6068" s="1" t="s">
        <v>634</v>
      </c>
      <c r="I6068" s="1" t="s">
        <v>10383</v>
      </c>
      <c r="J6068" s="1" t="s">
        <v>636</v>
      </c>
      <c r="K6068">
        <v>1300</v>
      </c>
      <c r="L6068" s="2">
        <v>42475.031319444446</v>
      </c>
      <c r="M6068" s="2">
        <v>42443.333333333336</v>
      </c>
      <c r="N6068" s="2">
        <v>42495.656574074077</v>
      </c>
      <c r="O6068">
        <v>80</v>
      </c>
      <c r="P6068">
        <v>208</v>
      </c>
      <c r="Q6068" s="1" t="s">
        <v>392</v>
      </c>
      <c r="R6068" s="1" t="s">
        <v>1187</v>
      </c>
      <c r="S6068" s="1" t="s">
        <v>31</v>
      </c>
      <c r="T6068" s="3">
        <v>42474</v>
      </c>
      <c r="U6068" s="1" t="str">
        <f>IF(kiva_loans__muestra[[#This Row],[funded_amount]]=kiva_loans__muestra[[#This Row],[loan_amount]],"funded","unfunded")</f>
        <v>funded</v>
      </c>
      <c r="V6068" s="1" t="str">
        <f>IF(kiva_loans__muestra[[#This Row],[lender_count]]&gt;=50,"high","low")</f>
        <v>high</v>
      </c>
    </row>
    <row r="6069" spans="1:22" x14ac:dyDescent="0.25">
      <c r="A6069">
        <v>1054178</v>
      </c>
      <c r="B6069">
        <v>6500</v>
      </c>
      <c r="C6069">
        <v>6500</v>
      </c>
      <c r="D6069" s="1" t="s">
        <v>108</v>
      </c>
      <c r="E6069" s="1" t="s">
        <v>27</v>
      </c>
      <c r="F6069" s="1" t="s">
        <v>10384</v>
      </c>
      <c r="G6069" s="1" t="s">
        <v>3278</v>
      </c>
      <c r="H6069" s="1" t="s">
        <v>100</v>
      </c>
      <c r="I6069" s="1" t="s">
        <v>1294</v>
      </c>
      <c r="J6069" s="1" t="s">
        <v>101</v>
      </c>
      <c r="K6069">
        <v>1450</v>
      </c>
      <c r="L6069" s="2">
        <v>42474.41883101852</v>
      </c>
      <c r="M6069" s="2">
        <v>42451.333333333336</v>
      </c>
      <c r="N6069" s="2">
        <v>42506.243101851855</v>
      </c>
      <c r="O6069">
        <v>140</v>
      </c>
      <c r="P6069">
        <v>16</v>
      </c>
      <c r="Q6069" s="1" t="s">
        <v>264</v>
      </c>
      <c r="R6069" s="1" t="s">
        <v>24</v>
      </c>
      <c r="S6069" s="1" t="s">
        <v>35</v>
      </c>
      <c r="T6069" s="3">
        <v>42474</v>
      </c>
      <c r="U6069" s="1" t="str">
        <f>IF(kiva_loans__muestra[[#This Row],[funded_amount]]=kiva_loans__muestra[[#This Row],[loan_amount]],"funded","unfunded")</f>
        <v>funded</v>
      </c>
      <c r="V6069" s="1" t="str">
        <f>IF(kiva_loans__muestra[[#This Row],[lender_count]]&gt;=50,"high","low")</f>
        <v>low</v>
      </c>
    </row>
    <row r="6070" spans="1:22" x14ac:dyDescent="0.25">
      <c r="A6070">
        <v>1054519</v>
      </c>
      <c r="B6070">
        <v>8750</v>
      </c>
      <c r="C6070">
        <v>8750</v>
      </c>
      <c r="D6070" s="1" t="s">
        <v>1236</v>
      </c>
      <c r="E6070" s="1" t="s">
        <v>46</v>
      </c>
      <c r="F6070" s="1" t="s">
        <v>10385</v>
      </c>
      <c r="G6070" s="1" t="s">
        <v>3467</v>
      </c>
      <c r="H6070" s="1" t="s">
        <v>634</v>
      </c>
      <c r="I6070" s="1" t="s">
        <v>2465</v>
      </c>
      <c r="J6070" s="1" t="s">
        <v>636</v>
      </c>
      <c r="K6070">
        <v>2940</v>
      </c>
      <c r="L6070" s="2">
        <v>42474.864953703705</v>
      </c>
      <c r="M6070" s="2">
        <v>42458.375</v>
      </c>
      <c r="N6070" s="2">
        <v>42482.299456018518</v>
      </c>
      <c r="O6070">
        <v>140</v>
      </c>
      <c r="P6070">
        <v>34</v>
      </c>
      <c r="Q6070" s="1" t="s">
        <v>752</v>
      </c>
      <c r="R6070" s="1" t="s">
        <v>24</v>
      </c>
      <c r="S6070" s="1" t="s">
        <v>31</v>
      </c>
      <c r="T6070" s="3">
        <v>42474</v>
      </c>
      <c r="U6070" s="1" t="str">
        <f>IF(kiva_loans__muestra[[#This Row],[funded_amount]]=kiva_loans__muestra[[#This Row],[loan_amount]],"funded","unfunded")</f>
        <v>funded</v>
      </c>
      <c r="V6070" s="1" t="str">
        <f>IF(kiva_loans__muestra[[#This Row],[lender_count]]&gt;=50,"high","low")</f>
        <v>low</v>
      </c>
    </row>
    <row r="6071" spans="1:22" x14ac:dyDescent="0.25">
      <c r="A6071">
        <v>1054332</v>
      </c>
      <c r="B6071">
        <v>10250</v>
      </c>
      <c r="C6071">
        <v>10250</v>
      </c>
      <c r="D6071" s="1" t="s">
        <v>45</v>
      </c>
      <c r="E6071" s="1" t="s">
        <v>46</v>
      </c>
      <c r="F6071" s="1" t="s">
        <v>10386</v>
      </c>
      <c r="G6071" s="1" t="s">
        <v>3393</v>
      </c>
      <c r="H6071" s="1" t="s">
        <v>290</v>
      </c>
      <c r="I6071" s="1" t="s">
        <v>1230</v>
      </c>
      <c r="J6071" s="1" t="s">
        <v>292</v>
      </c>
      <c r="K6071">
        <v>1480</v>
      </c>
      <c r="L6071" s="2">
        <v>42474.514606481483</v>
      </c>
      <c r="M6071" s="2">
        <v>42447.333333333336</v>
      </c>
      <c r="N6071" s="2">
        <v>42493.109155092592</v>
      </c>
      <c r="O6071">
        <v>80</v>
      </c>
      <c r="P6071">
        <v>28</v>
      </c>
      <c r="Q6071" s="1" t="s">
        <v>10387</v>
      </c>
      <c r="R6071" s="1" t="s">
        <v>135</v>
      </c>
      <c r="S6071" s="1" t="s">
        <v>31</v>
      </c>
      <c r="T6071" s="3">
        <v>42474</v>
      </c>
      <c r="U6071" s="1" t="str">
        <f>IF(kiva_loans__muestra[[#This Row],[funded_amount]]=kiva_loans__muestra[[#This Row],[loan_amount]],"funded","unfunded")</f>
        <v>funded</v>
      </c>
      <c r="V6071" s="1" t="str">
        <f>IF(kiva_loans__muestra[[#This Row],[lender_count]]&gt;=50,"high","low")</f>
        <v>low</v>
      </c>
    </row>
    <row r="6072" spans="1:22" x14ac:dyDescent="0.25">
      <c r="A6072">
        <v>1054280</v>
      </c>
      <c r="B6072">
        <v>2500</v>
      </c>
      <c r="C6072">
        <v>2500</v>
      </c>
      <c r="D6072" s="1" t="s">
        <v>196</v>
      </c>
      <c r="E6072" s="1" t="s">
        <v>46</v>
      </c>
      <c r="F6072" s="1" t="s">
        <v>10388</v>
      </c>
      <c r="G6072" s="1" t="s">
        <v>3278</v>
      </c>
      <c r="H6072" s="1" t="s">
        <v>100</v>
      </c>
      <c r="I6072" s="1" t="s">
        <v>10389</v>
      </c>
      <c r="J6072" s="1" t="s">
        <v>101</v>
      </c>
      <c r="K6072">
        <v>1260</v>
      </c>
      <c r="L6072" s="2">
        <v>42474.474097222221</v>
      </c>
      <c r="M6072" s="2">
        <v>42451.333333333336</v>
      </c>
      <c r="N6072" s="2">
        <v>42482.299456018518</v>
      </c>
      <c r="O6072">
        <v>310</v>
      </c>
      <c r="P6072">
        <v>10</v>
      </c>
      <c r="Q6072" s="1" t="s">
        <v>707</v>
      </c>
      <c r="R6072" s="1" t="s">
        <v>24</v>
      </c>
      <c r="S6072" s="1" t="s">
        <v>35</v>
      </c>
      <c r="T6072" s="3">
        <v>42474</v>
      </c>
      <c r="U6072" s="1" t="str">
        <f>IF(kiva_loans__muestra[[#This Row],[funded_amount]]=kiva_loans__muestra[[#This Row],[loan_amount]],"funded","unfunded")</f>
        <v>funded</v>
      </c>
      <c r="V6072" s="1" t="str">
        <f>IF(kiva_loans__muestra[[#This Row],[lender_count]]&gt;=50,"high","low")</f>
        <v>low</v>
      </c>
    </row>
    <row r="6073" spans="1:22" x14ac:dyDescent="0.25">
      <c r="A6073">
        <v>1054962</v>
      </c>
      <c r="B6073">
        <v>2000</v>
      </c>
      <c r="C6073">
        <v>2000</v>
      </c>
      <c r="D6073" s="1" t="s">
        <v>64</v>
      </c>
      <c r="E6073" s="1" t="s">
        <v>37</v>
      </c>
      <c r="F6073" s="1" t="s">
        <v>10390</v>
      </c>
      <c r="G6073" s="1" t="s">
        <v>3591</v>
      </c>
      <c r="H6073" s="1" t="s">
        <v>180</v>
      </c>
      <c r="I6073" s="1" t="s">
        <v>10391</v>
      </c>
      <c r="J6073" s="1" t="s">
        <v>110</v>
      </c>
      <c r="K6073">
        <v>3020</v>
      </c>
      <c r="L6073" s="2">
        <v>42475.527592592596</v>
      </c>
      <c r="M6073" s="2">
        <v>42460.375</v>
      </c>
      <c r="N6073" s="2">
        <v>42482.359791666669</v>
      </c>
      <c r="O6073">
        <v>50</v>
      </c>
      <c r="P6073">
        <v>5</v>
      </c>
      <c r="Q6073" s="1" t="s">
        <v>30</v>
      </c>
      <c r="R6073" s="1" t="s">
        <v>133</v>
      </c>
      <c r="S6073" s="1" t="s">
        <v>25</v>
      </c>
      <c r="T6073" s="3">
        <v>42475</v>
      </c>
      <c r="U6073" s="1" t="str">
        <f>IF(kiva_loans__muestra[[#This Row],[funded_amount]]=kiva_loans__muestra[[#This Row],[loan_amount]],"funded","unfunded")</f>
        <v>funded</v>
      </c>
      <c r="V6073" s="1" t="str">
        <f>IF(kiva_loans__muestra[[#This Row],[lender_count]]&gt;=50,"high","low")</f>
        <v>low</v>
      </c>
    </row>
    <row r="6074" spans="1:22" x14ac:dyDescent="0.25">
      <c r="A6074">
        <v>1055208</v>
      </c>
      <c r="B6074">
        <v>9250</v>
      </c>
      <c r="C6074">
        <v>9250</v>
      </c>
      <c r="D6074" s="1" t="s">
        <v>55</v>
      </c>
      <c r="E6074" s="1" t="s">
        <v>32</v>
      </c>
      <c r="F6074" s="1" t="s">
        <v>10392</v>
      </c>
      <c r="G6074" s="1" t="s">
        <v>3268</v>
      </c>
      <c r="H6074" s="1" t="s">
        <v>138</v>
      </c>
      <c r="I6074" s="1" t="s">
        <v>10393</v>
      </c>
      <c r="J6074" s="1" t="s">
        <v>139</v>
      </c>
      <c r="K6074">
        <v>2010</v>
      </c>
      <c r="L6074" s="2">
        <v>42475.990416666667</v>
      </c>
      <c r="M6074" s="2">
        <v>42447.333333333336</v>
      </c>
      <c r="N6074" s="2">
        <v>42485.892939814818</v>
      </c>
      <c r="O6074">
        <v>260</v>
      </c>
      <c r="P6074">
        <v>32</v>
      </c>
      <c r="Q6074" s="1" t="s">
        <v>10394</v>
      </c>
      <c r="R6074" s="1" t="s">
        <v>24</v>
      </c>
      <c r="S6074" s="1" t="s">
        <v>31</v>
      </c>
      <c r="T6074" s="3">
        <v>42475</v>
      </c>
      <c r="U6074" s="1" t="str">
        <f>IF(kiva_loans__muestra[[#This Row],[funded_amount]]=kiva_loans__muestra[[#This Row],[loan_amount]],"funded","unfunded")</f>
        <v>funded</v>
      </c>
      <c r="V6074" s="1" t="str">
        <f>IF(kiva_loans__muestra[[#This Row],[lender_count]]&gt;=50,"high","low")</f>
        <v>low</v>
      </c>
    </row>
    <row r="6075" spans="1:22" x14ac:dyDescent="0.25">
      <c r="A6075">
        <v>1055171</v>
      </c>
      <c r="B6075">
        <v>5250</v>
      </c>
      <c r="C6075">
        <v>5250</v>
      </c>
      <c r="D6075" s="1" t="s">
        <v>50</v>
      </c>
      <c r="E6075" s="1" t="s">
        <v>37</v>
      </c>
      <c r="F6075" s="1" t="s">
        <v>10395</v>
      </c>
      <c r="G6075" s="1" t="s">
        <v>3427</v>
      </c>
      <c r="H6075" s="1" t="s">
        <v>185</v>
      </c>
      <c r="I6075" s="1" t="s">
        <v>1068</v>
      </c>
      <c r="J6075" s="1" t="s">
        <v>187</v>
      </c>
      <c r="K6075">
        <v>1770</v>
      </c>
      <c r="L6075" s="2">
        <v>42475.971909722219</v>
      </c>
      <c r="M6075" s="2">
        <v>42445.333333333336</v>
      </c>
      <c r="N6075" s="2">
        <v>42509.652337962965</v>
      </c>
      <c r="O6075">
        <v>200</v>
      </c>
      <c r="P6075">
        <v>20</v>
      </c>
      <c r="Q6075" s="1" t="s">
        <v>1931</v>
      </c>
      <c r="R6075" s="1" t="s">
        <v>92</v>
      </c>
      <c r="S6075" s="1" t="s">
        <v>25</v>
      </c>
      <c r="T6075" s="3">
        <v>42475</v>
      </c>
      <c r="U6075" s="1" t="str">
        <f>IF(kiva_loans__muestra[[#This Row],[funded_amount]]=kiva_loans__muestra[[#This Row],[loan_amount]],"funded","unfunded")</f>
        <v>funded</v>
      </c>
      <c r="V6075" s="1" t="str">
        <f>IF(kiva_loans__muestra[[#This Row],[lender_count]]&gt;=50,"high","low")</f>
        <v>low</v>
      </c>
    </row>
    <row r="6076" spans="1:22" x14ac:dyDescent="0.25">
      <c r="A6076">
        <v>1054889</v>
      </c>
      <c r="B6076">
        <v>3000</v>
      </c>
      <c r="C6076">
        <v>3000</v>
      </c>
      <c r="D6076" s="1" t="s">
        <v>64</v>
      </c>
      <c r="E6076" s="1" t="s">
        <v>37</v>
      </c>
      <c r="F6076" s="1" t="s">
        <v>9282</v>
      </c>
      <c r="G6076" s="1" t="s">
        <v>3263</v>
      </c>
      <c r="H6076" s="1" t="s">
        <v>33</v>
      </c>
      <c r="I6076" s="1" t="s">
        <v>1369</v>
      </c>
      <c r="J6076" s="1" t="s">
        <v>34</v>
      </c>
      <c r="K6076">
        <v>1560</v>
      </c>
      <c r="L6076" s="2">
        <v>42475.421365740738</v>
      </c>
      <c r="M6076" s="2">
        <v>42479.375</v>
      </c>
      <c r="N6076" s="2">
        <v>42481.967673611114</v>
      </c>
      <c r="O6076">
        <v>140</v>
      </c>
      <c r="P6076">
        <v>11</v>
      </c>
      <c r="Q6076" s="1" t="s">
        <v>10396</v>
      </c>
      <c r="R6076" s="1" t="s">
        <v>24</v>
      </c>
      <c r="S6076" s="1" t="s">
        <v>31</v>
      </c>
      <c r="T6076" s="3">
        <v>42475</v>
      </c>
      <c r="U6076" s="1" t="str">
        <f>IF(kiva_loans__muestra[[#This Row],[funded_amount]]=kiva_loans__muestra[[#This Row],[loan_amount]],"funded","unfunded")</f>
        <v>funded</v>
      </c>
      <c r="V6076" s="1" t="str">
        <f>IF(kiva_loans__muestra[[#This Row],[lender_count]]&gt;=50,"high","low")</f>
        <v>low</v>
      </c>
    </row>
    <row r="6077" spans="1:22" x14ac:dyDescent="0.25">
      <c r="A6077">
        <v>1054783</v>
      </c>
      <c r="B6077">
        <v>3000</v>
      </c>
      <c r="C6077">
        <v>3000</v>
      </c>
      <c r="D6077" s="1" t="s">
        <v>45</v>
      </c>
      <c r="E6077" s="1" t="s">
        <v>46</v>
      </c>
      <c r="F6077" s="1" t="s">
        <v>10397</v>
      </c>
      <c r="G6077" s="1" t="s">
        <v>3278</v>
      </c>
      <c r="H6077" s="1" t="s">
        <v>100</v>
      </c>
      <c r="I6077" s="1" t="s">
        <v>1257</v>
      </c>
      <c r="J6077" s="1" t="s">
        <v>101</v>
      </c>
      <c r="K6077">
        <v>1450</v>
      </c>
      <c r="L6077" s="2">
        <v>42475.352361111109</v>
      </c>
      <c r="M6077" s="2">
        <v>42445.333333333336</v>
      </c>
      <c r="N6077" s="2">
        <v>42488.85769675926</v>
      </c>
      <c r="O6077">
        <v>110</v>
      </c>
      <c r="P6077">
        <v>9</v>
      </c>
      <c r="Q6077" s="1" t="s">
        <v>168</v>
      </c>
      <c r="R6077" s="1" t="s">
        <v>24</v>
      </c>
      <c r="S6077" s="1" t="s">
        <v>35</v>
      </c>
      <c r="T6077" s="3">
        <v>42475</v>
      </c>
      <c r="U6077" s="1" t="str">
        <f>IF(kiva_loans__muestra[[#This Row],[funded_amount]]=kiva_loans__muestra[[#This Row],[loan_amount]],"funded","unfunded")</f>
        <v>funded</v>
      </c>
      <c r="V6077" s="1" t="str">
        <f>IF(kiva_loans__muestra[[#This Row],[lender_count]]&gt;=50,"high","low")</f>
        <v>low</v>
      </c>
    </row>
    <row r="6078" spans="1:22" x14ac:dyDescent="0.25">
      <c r="A6078">
        <v>1054760</v>
      </c>
      <c r="B6078">
        <v>1500</v>
      </c>
      <c r="C6078">
        <v>1500</v>
      </c>
      <c r="D6078" s="1" t="s">
        <v>273</v>
      </c>
      <c r="E6078" s="1" t="s">
        <v>104</v>
      </c>
      <c r="F6078" s="1" t="s">
        <v>10398</v>
      </c>
      <c r="G6078" s="1" t="s">
        <v>3278</v>
      </c>
      <c r="H6078" s="1" t="s">
        <v>100</v>
      </c>
      <c r="I6078" s="1" t="s">
        <v>1266</v>
      </c>
      <c r="J6078" s="1" t="s">
        <v>101</v>
      </c>
      <c r="K6078">
        <v>1450</v>
      </c>
      <c r="L6078" s="2">
        <v>42475.335752314815</v>
      </c>
      <c r="M6078" s="2">
        <v>42445.333333333336</v>
      </c>
      <c r="N6078" s="2">
        <v>42480.416134259256</v>
      </c>
      <c r="O6078">
        <v>130</v>
      </c>
      <c r="P6078">
        <v>6</v>
      </c>
      <c r="Q6078" s="1" t="s">
        <v>1777</v>
      </c>
      <c r="R6078" s="1" t="s">
        <v>24</v>
      </c>
      <c r="S6078" s="1" t="s">
        <v>35</v>
      </c>
      <c r="T6078" s="3">
        <v>42475</v>
      </c>
      <c r="U6078" s="1" t="str">
        <f>IF(kiva_loans__muestra[[#This Row],[funded_amount]]=kiva_loans__muestra[[#This Row],[loan_amount]],"funded","unfunded")</f>
        <v>funded</v>
      </c>
      <c r="V6078" s="1" t="str">
        <f>IF(kiva_loans__muestra[[#This Row],[lender_count]]&gt;=50,"high","low")</f>
        <v>low</v>
      </c>
    </row>
    <row r="6079" spans="1:22" x14ac:dyDescent="0.25">
      <c r="A6079">
        <v>1055058</v>
      </c>
      <c r="B6079">
        <v>31250</v>
      </c>
      <c r="C6079">
        <v>31250</v>
      </c>
      <c r="D6079" s="1" t="s">
        <v>137</v>
      </c>
      <c r="E6079" s="1" t="s">
        <v>27</v>
      </c>
      <c r="F6079" s="1" t="s">
        <v>10399</v>
      </c>
      <c r="G6079" s="1" t="s">
        <v>3467</v>
      </c>
      <c r="H6079" s="1" t="s">
        <v>634</v>
      </c>
      <c r="I6079" s="1" t="s">
        <v>10400</v>
      </c>
      <c r="J6079" s="1" t="s">
        <v>636</v>
      </c>
      <c r="K6079">
        <v>1300</v>
      </c>
      <c r="L6079" s="2">
        <v>42475.775324074071</v>
      </c>
      <c r="M6079" s="2">
        <v>42457.375</v>
      </c>
      <c r="N6079" s="2">
        <v>42482.51935185185</v>
      </c>
      <c r="O6079">
        <v>60</v>
      </c>
      <c r="P6079">
        <v>110</v>
      </c>
      <c r="Q6079" s="1" t="s">
        <v>10401</v>
      </c>
      <c r="R6079" s="1" t="s">
        <v>10402</v>
      </c>
      <c r="S6079" s="1" t="s">
        <v>35</v>
      </c>
      <c r="T6079" s="3">
        <v>42475</v>
      </c>
      <c r="U6079" s="1" t="str">
        <f>IF(kiva_loans__muestra[[#This Row],[funded_amount]]=kiva_loans__muestra[[#This Row],[loan_amount]],"funded","unfunded")</f>
        <v>funded</v>
      </c>
      <c r="V6079" s="1" t="str">
        <f>IF(kiva_loans__muestra[[#This Row],[lender_count]]&gt;=50,"high","low")</f>
        <v>high</v>
      </c>
    </row>
    <row r="6080" spans="1:22" x14ac:dyDescent="0.25">
      <c r="A6080">
        <v>1055340</v>
      </c>
      <c r="B6080">
        <v>5750</v>
      </c>
      <c r="C6080">
        <v>5750</v>
      </c>
      <c r="D6080" s="1" t="s">
        <v>175</v>
      </c>
      <c r="E6080" s="1" t="s">
        <v>78</v>
      </c>
      <c r="F6080" s="1" t="s">
        <v>10403</v>
      </c>
      <c r="G6080" s="1" t="s">
        <v>3396</v>
      </c>
      <c r="H6080" s="1" t="s">
        <v>788</v>
      </c>
      <c r="I6080" s="1" t="s">
        <v>1044</v>
      </c>
      <c r="J6080" s="1" t="s">
        <v>790</v>
      </c>
      <c r="K6080">
        <v>580</v>
      </c>
      <c r="L6080" s="2">
        <v>42477.243032407408</v>
      </c>
      <c r="M6080" s="2">
        <v>42445.333333333336</v>
      </c>
      <c r="N6080" s="2">
        <v>42483.093333333331</v>
      </c>
      <c r="O6080">
        <v>140</v>
      </c>
      <c r="P6080">
        <v>23</v>
      </c>
      <c r="Q6080" s="1" t="s">
        <v>10404</v>
      </c>
      <c r="R6080" s="1" t="s">
        <v>24</v>
      </c>
      <c r="S6080" s="1" t="s">
        <v>31</v>
      </c>
      <c r="T6080" s="3">
        <v>42477</v>
      </c>
      <c r="U6080" s="1" t="str">
        <f>IF(kiva_loans__muestra[[#This Row],[funded_amount]]=kiva_loans__muestra[[#This Row],[loan_amount]],"funded","unfunded")</f>
        <v>funded</v>
      </c>
      <c r="V6080" s="1" t="str">
        <f>IF(kiva_loans__muestra[[#This Row],[lender_count]]&gt;=50,"high","low")</f>
        <v>low</v>
      </c>
    </row>
    <row r="6081" spans="1:22" x14ac:dyDescent="0.25">
      <c r="A6081">
        <v>1055342</v>
      </c>
      <c r="B6081">
        <v>5750</v>
      </c>
      <c r="C6081">
        <v>5750</v>
      </c>
      <c r="D6081" s="1" t="s">
        <v>175</v>
      </c>
      <c r="E6081" s="1" t="s">
        <v>78</v>
      </c>
      <c r="F6081" s="1" t="s">
        <v>10405</v>
      </c>
      <c r="G6081" s="1" t="s">
        <v>3396</v>
      </c>
      <c r="H6081" s="1" t="s">
        <v>788</v>
      </c>
      <c r="I6081" s="1" t="s">
        <v>1053</v>
      </c>
      <c r="J6081" s="1" t="s">
        <v>790</v>
      </c>
      <c r="K6081">
        <v>580</v>
      </c>
      <c r="L6081" s="2">
        <v>42477.249097222222</v>
      </c>
      <c r="M6081" s="2">
        <v>42445.333333333336</v>
      </c>
      <c r="N6081" s="2">
        <v>42483.099108796298</v>
      </c>
      <c r="O6081">
        <v>120</v>
      </c>
      <c r="P6081">
        <v>22</v>
      </c>
      <c r="Q6081" s="1" t="s">
        <v>3104</v>
      </c>
      <c r="R6081" s="1" t="s">
        <v>24</v>
      </c>
      <c r="S6081" s="1" t="s">
        <v>31</v>
      </c>
      <c r="T6081" s="3">
        <v>42477</v>
      </c>
      <c r="U6081" s="1" t="str">
        <f>IF(kiva_loans__muestra[[#This Row],[funded_amount]]=kiva_loans__muestra[[#This Row],[loan_amount]],"funded","unfunded")</f>
        <v>funded</v>
      </c>
      <c r="V6081" s="1" t="str">
        <f>IF(kiva_loans__muestra[[#This Row],[lender_count]]&gt;=50,"high","low")</f>
        <v>low</v>
      </c>
    </row>
    <row r="6082" spans="1:22" x14ac:dyDescent="0.25">
      <c r="A6082">
        <v>1055939</v>
      </c>
      <c r="B6082">
        <v>14500</v>
      </c>
      <c r="C6082">
        <v>14500</v>
      </c>
      <c r="D6082" s="1" t="s">
        <v>32</v>
      </c>
      <c r="E6082" s="1" t="s">
        <v>32</v>
      </c>
      <c r="F6082" s="1" t="s">
        <v>10406</v>
      </c>
      <c r="G6082" s="1" t="s">
        <v>3333</v>
      </c>
      <c r="H6082" s="1" t="s">
        <v>241</v>
      </c>
      <c r="I6082" s="1" t="s">
        <v>242</v>
      </c>
      <c r="J6082" s="1" t="s">
        <v>243</v>
      </c>
      <c r="K6082">
        <v>480</v>
      </c>
      <c r="L6082" s="2">
        <v>42478.911134259259</v>
      </c>
      <c r="M6082" s="2">
        <v>42473.375</v>
      </c>
      <c r="N6082" s="2">
        <v>42515.821851851855</v>
      </c>
      <c r="O6082">
        <v>140</v>
      </c>
      <c r="P6082">
        <v>34</v>
      </c>
      <c r="Q6082" s="1" t="s">
        <v>88</v>
      </c>
      <c r="R6082" s="1" t="s">
        <v>92</v>
      </c>
      <c r="S6082" s="1" t="s">
        <v>31</v>
      </c>
      <c r="T6082" s="3">
        <v>42478</v>
      </c>
      <c r="U6082" s="1" t="str">
        <f>IF(kiva_loans__muestra[[#This Row],[funded_amount]]=kiva_loans__muestra[[#This Row],[loan_amount]],"funded","unfunded")</f>
        <v>funded</v>
      </c>
      <c r="V6082" s="1" t="str">
        <f>IF(kiva_loans__muestra[[#This Row],[lender_count]]&gt;=50,"high","low")</f>
        <v>low</v>
      </c>
    </row>
    <row r="6083" spans="1:22" x14ac:dyDescent="0.25">
      <c r="A6083">
        <v>1055509</v>
      </c>
      <c r="B6083">
        <v>1500</v>
      </c>
      <c r="C6083">
        <v>1500</v>
      </c>
      <c r="D6083" s="1" t="s">
        <v>161</v>
      </c>
      <c r="E6083" s="1" t="s">
        <v>37</v>
      </c>
      <c r="F6083" s="1" t="s">
        <v>826</v>
      </c>
      <c r="G6083" s="1" t="s">
        <v>3284</v>
      </c>
      <c r="H6083" s="1" t="s">
        <v>189</v>
      </c>
      <c r="I6083" s="1" t="s">
        <v>726</v>
      </c>
      <c r="J6083" s="1" t="s">
        <v>207</v>
      </c>
      <c r="K6083">
        <v>1000</v>
      </c>
      <c r="L6083" s="2">
        <v>42478.279942129629</v>
      </c>
      <c r="M6083" s="2">
        <v>42458.375</v>
      </c>
      <c r="N6083" s="2">
        <v>42482.799432870372</v>
      </c>
      <c r="O6083">
        <v>140</v>
      </c>
      <c r="P6083">
        <v>4</v>
      </c>
      <c r="Q6083" s="1" t="s">
        <v>391</v>
      </c>
      <c r="R6083" s="1" t="s">
        <v>24</v>
      </c>
      <c r="S6083" s="1" t="s">
        <v>31</v>
      </c>
      <c r="T6083" s="3">
        <v>42478</v>
      </c>
      <c r="U6083" s="1" t="str">
        <f>IF(kiva_loans__muestra[[#This Row],[funded_amount]]=kiva_loans__muestra[[#This Row],[loan_amount]],"funded","unfunded")</f>
        <v>funded</v>
      </c>
      <c r="V6083" s="1" t="str">
        <f>IF(kiva_loans__muestra[[#This Row],[lender_count]]&gt;=50,"high","low")</f>
        <v>low</v>
      </c>
    </row>
    <row r="6084" spans="1:22" x14ac:dyDescent="0.25">
      <c r="A6084">
        <v>1055914</v>
      </c>
      <c r="B6084">
        <v>14000</v>
      </c>
      <c r="C6084">
        <v>14000</v>
      </c>
      <c r="D6084" s="1" t="s">
        <v>108</v>
      </c>
      <c r="E6084" s="1" t="s">
        <v>27</v>
      </c>
      <c r="F6084" s="1" t="s">
        <v>10407</v>
      </c>
      <c r="G6084" s="1" t="s">
        <v>3393</v>
      </c>
      <c r="H6084" s="1" t="s">
        <v>290</v>
      </c>
      <c r="I6084" s="1" t="s">
        <v>1230</v>
      </c>
      <c r="J6084" s="1" t="s">
        <v>292</v>
      </c>
      <c r="K6084">
        <v>1480</v>
      </c>
      <c r="L6084" s="2">
        <v>42478.816064814811</v>
      </c>
      <c r="M6084" s="2">
        <v>42468.375</v>
      </c>
      <c r="N6084" s="2">
        <v>42507.648252314815</v>
      </c>
      <c r="O6084">
        <v>80</v>
      </c>
      <c r="P6084">
        <v>40</v>
      </c>
      <c r="Q6084" s="1" t="s">
        <v>1720</v>
      </c>
      <c r="R6084" s="1" t="s">
        <v>133</v>
      </c>
      <c r="S6084" s="1" t="s">
        <v>31</v>
      </c>
      <c r="T6084" s="3">
        <v>42478</v>
      </c>
      <c r="U6084" s="1" t="str">
        <f>IF(kiva_loans__muestra[[#This Row],[funded_amount]]=kiva_loans__muestra[[#This Row],[loan_amount]],"funded","unfunded")</f>
        <v>funded</v>
      </c>
      <c r="V6084" s="1" t="str">
        <f>IF(kiva_loans__muestra[[#This Row],[lender_count]]&gt;=50,"high","low")</f>
        <v>low</v>
      </c>
    </row>
    <row r="6085" spans="1:22" x14ac:dyDescent="0.25">
      <c r="A6085">
        <v>1055630</v>
      </c>
      <c r="B6085">
        <v>4000</v>
      </c>
      <c r="C6085">
        <v>4000</v>
      </c>
      <c r="D6085" s="1" t="s">
        <v>45</v>
      </c>
      <c r="E6085" s="1" t="s">
        <v>46</v>
      </c>
      <c r="F6085" s="1" t="s">
        <v>10408</v>
      </c>
      <c r="G6085" s="1" t="s">
        <v>3278</v>
      </c>
      <c r="H6085" s="1" t="s">
        <v>100</v>
      </c>
      <c r="I6085" s="1" t="s">
        <v>167</v>
      </c>
      <c r="J6085" s="1" t="s">
        <v>101</v>
      </c>
      <c r="K6085">
        <v>1450</v>
      </c>
      <c r="L6085" s="2">
        <v>42478.400219907409</v>
      </c>
      <c r="M6085" s="2">
        <v>42447.333333333336</v>
      </c>
      <c r="N6085" s="2">
        <v>42494.398796296293</v>
      </c>
      <c r="O6085">
        <v>110</v>
      </c>
      <c r="P6085">
        <v>13</v>
      </c>
      <c r="Q6085" s="1" t="s">
        <v>10409</v>
      </c>
      <c r="R6085" s="1" t="s">
        <v>24</v>
      </c>
      <c r="S6085" s="1" t="s">
        <v>35</v>
      </c>
      <c r="T6085" s="3">
        <v>42478</v>
      </c>
      <c r="U6085" s="1" t="str">
        <f>IF(kiva_loans__muestra[[#This Row],[funded_amount]]=kiva_loans__muestra[[#This Row],[loan_amount]],"funded","unfunded")</f>
        <v>funded</v>
      </c>
      <c r="V6085" s="1" t="str">
        <f>IF(kiva_loans__muestra[[#This Row],[lender_count]]&gt;=50,"high","low")</f>
        <v>low</v>
      </c>
    </row>
    <row r="6086" spans="1:22" x14ac:dyDescent="0.25">
      <c r="A6086">
        <v>1055425</v>
      </c>
      <c r="B6086">
        <v>64250</v>
      </c>
      <c r="C6086">
        <v>64250</v>
      </c>
      <c r="D6086" s="1" t="s">
        <v>49</v>
      </c>
      <c r="E6086" s="1" t="s">
        <v>49</v>
      </c>
      <c r="F6086" s="1" t="s">
        <v>10410</v>
      </c>
      <c r="G6086" s="1" t="s">
        <v>3396</v>
      </c>
      <c r="H6086" s="1" t="s">
        <v>788</v>
      </c>
      <c r="I6086" s="1" t="s">
        <v>894</v>
      </c>
      <c r="J6086" s="1" t="s">
        <v>790</v>
      </c>
      <c r="K6086">
        <v>580</v>
      </c>
      <c r="L6086" s="2">
        <v>42478.165046296293</v>
      </c>
      <c r="M6086" s="2">
        <v>42446.333333333336</v>
      </c>
      <c r="N6086" s="2">
        <v>42483.202534722222</v>
      </c>
      <c r="O6086">
        <v>50</v>
      </c>
      <c r="P6086">
        <v>9</v>
      </c>
      <c r="Q6086" s="1" t="s">
        <v>30</v>
      </c>
      <c r="R6086" s="1" t="s">
        <v>507</v>
      </c>
      <c r="S6086" s="1" t="s">
        <v>35</v>
      </c>
      <c r="T6086" s="3">
        <v>42478</v>
      </c>
      <c r="U6086" s="1" t="str">
        <f>IF(kiva_loans__muestra[[#This Row],[funded_amount]]=kiva_loans__muestra[[#This Row],[loan_amount]],"funded","unfunded")</f>
        <v>funded</v>
      </c>
      <c r="V6086" s="1" t="str">
        <f>IF(kiva_loans__muestra[[#This Row],[lender_count]]&gt;=50,"high","low")</f>
        <v>low</v>
      </c>
    </row>
    <row r="6087" spans="1:22" x14ac:dyDescent="0.25">
      <c r="A6087">
        <v>1055971</v>
      </c>
      <c r="B6087">
        <v>8500</v>
      </c>
      <c r="C6087">
        <v>8500</v>
      </c>
      <c r="D6087" s="1" t="s">
        <v>46</v>
      </c>
      <c r="E6087" s="1" t="s">
        <v>46</v>
      </c>
      <c r="F6087" s="1" t="s">
        <v>10411</v>
      </c>
      <c r="G6087" s="1" t="s">
        <v>3427</v>
      </c>
      <c r="H6087" s="1" t="s">
        <v>185</v>
      </c>
      <c r="I6087" s="1" t="s">
        <v>1243</v>
      </c>
      <c r="J6087" s="1" t="s">
        <v>187</v>
      </c>
      <c r="K6087">
        <v>1770</v>
      </c>
      <c r="L6087" s="2">
        <v>42478.955925925926</v>
      </c>
      <c r="M6087" s="2">
        <v>42448.333333333336</v>
      </c>
      <c r="N6087" s="2">
        <v>42512.204791666663</v>
      </c>
      <c r="O6087">
        <v>260</v>
      </c>
      <c r="P6087">
        <v>26</v>
      </c>
      <c r="Q6087" s="1" t="s">
        <v>1367</v>
      </c>
      <c r="R6087" s="1" t="s">
        <v>24</v>
      </c>
      <c r="S6087" s="1" t="s">
        <v>25</v>
      </c>
      <c r="T6087" s="3">
        <v>42478</v>
      </c>
      <c r="U6087" s="1" t="str">
        <f>IF(kiva_loans__muestra[[#This Row],[funded_amount]]=kiva_loans__muestra[[#This Row],[loan_amount]],"funded","unfunded")</f>
        <v>funded</v>
      </c>
      <c r="V6087" s="1" t="str">
        <f>IF(kiva_loans__muestra[[#This Row],[lender_count]]&gt;=50,"high","low")</f>
        <v>low</v>
      </c>
    </row>
    <row r="6088" spans="1:22" x14ac:dyDescent="0.25">
      <c r="A6088">
        <v>1055607</v>
      </c>
      <c r="B6088">
        <v>2500</v>
      </c>
      <c r="C6088">
        <v>2500</v>
      </c>
      <c r="D6088" s="1" t="s">
        <v>46</v>
      </c>
      <c r="E6088" s="1" t="s">
        <v>46</v>
      </c>
      <c r="F6088" s="1" t="s">
        <v>10412</v>
      </c>
      <c r="G6088" s="1" t="s">
        <v>3278</v>
      </c>
      <c r="H6088" s="1" t="s">
        <v>100</v>
      </c>
      <c r="I6088" s="1" t="s">
        <v>167</v>
      </c>
      <c r="J6088" s="1" t="s">
        <v>101</v>
      </c>
      <c r="K6088">
        <v>1450</v>
      </c>
      <c r="L6088" s="2">
        <v>42478.37427083333</v>
      </c>
      <c r="M6088" s="2">
        <v>42447.333333333336</v>
      </c>
      <c r="N6088" s="2">
        <v>42489.975960648146</v>
      </c>
      <c r="O6088">
        <v>130</v>
      </c>
      <c r="P6088">
        <v>10</v>
      </c>
      <c r="Q6088" s="1" t="s">
        <v>392</v>
      </c>
      <c r="R6088" s="1" t="s">
        <v>24</v>
      </c>
      <c r="S6088" s="1" t="s">
        <v>35</v>
      </c>
      <c r="T6088" s="3">
        <v>42478</v>
      </c>
      <c r="U6088" s="1" t="str">
        <f>IF(kiva_loans__muestra[[#This Row],[funded_amount]]=kiva_loans__muestra[[#This Row],[loan_amount]],"funded","unfunded")</f>
        <v>funded</v>
      </c>
      <c r="V6088" s="1" t="str">
        <f>IF(kiva_loans__muestra[[#This Row],[lender_count]]&gt;=50,"high","low")</f>
        <v>low</v>
      </c>
    </row>
    <row r="6089" spans="1:22" x14ac:dyDescent="0.25">
      <c r="A6089">
        <v>1055826</v>
      </c>
      <c r="B6089">
        <v>5750</v>
      </c>
      <c r="C6089">
        <v>5750</v>
      </c>
      <c r="D6089" s="1" t="s">
        <v>541</v>
      </c>
      <c r="E6089" s="1" t="s">
        <v>78</v>
      </c>
      <c r="F6089" s="1" t="s">
        <v>10413</v>
      </c>
      <c r="G6089" s="1" t="s">
        <v>3661</v>
      </c>
      <c r="H6089" s="1" t="s">
        <v>805</v>
      </c>
      <c r="I6089" s="1" t="s">
        <v>30</v>
      </c>
      <c r="J6089" s="1" t="s">
        <v>90</v>
      </c>
      <c r="K6089">
        <v>1150</v>
      </c>
      <c r="L6089" s="2">
        <v>42478.648298611108</v>
      </c>
      <c r="M6089" s="2">
        <v>42455.333333333336</v>
      </c>
      <c r="N6089" s="2">
        <v>42483.483854166669</v>
      </c>
      <c r="O6089">
        <v>110</v>
      </c>
      <c r="P6089">
        <v>16</v>
      </c>
      <c r="Q6089" s="1" t="s">
        <v>10414</v>
      </c>
      <c r="R6089" s="1" t="s">
        <v>24</v>
      </c>
      <c r="S6089" s="1" t="s">
        <v>31</v>
      </c>
      <c r="T6089" s="3">
        <v>42478</v>
      </c>
      <c r="U6089" s="1" t="str">
        <f>IF(kiva_loans__muestra[[#This Row],[funded_amount]]=kiva_loans__muestra[[#This Row],[loan_amount]],"funded","unfunded")</f>
        <v>funded</v>
      </c>
      <c r="V6089" s="1" t="str">
        <f>IF(kiva_loans__muestra[[#This Row],[lender_count]]&gt;=50,"high","low")</f>
        <v>low</v>
      </c>
    </row>
    <row r="6090" spans="1:22" x14ac:dyDescent="0.25">
      <c r="A6090">
        <v>1055489</v>
      </c>
      <c r="B6090">
        <v>3500</v>
      </c>
      <c r="C6090">
        <v>3500</v>
      </c>
      <c r="D6090" s="1" t="s">
        <v>98</v>
      </c>
      <c r="E6090" s="1" t="s">
        <v>37</v>
      </c>
      <c r="F6090" s="1" t="s">
        <v>2754</v>
      </c>
      <c r="G6090" s="1" t="s">
        <v>3278</v>
      </c>
      <c r="H6090" s="1" t="s">
        <v>100</v>
      </c>
      <c r="I6090" s="1" t="s">
        <v>102</v>
      </c>
      <c r="J6090" s="1" t="s">
        <v>101</v>
      </c>
      <c r="K6090">
        <v>1450</v>
      </c>
      <c r="L6090" s="2">
        <v>42478.237673611111</v>
      </c>
      <c r="M6090" s="2">
        <v>42447.333333333336</v>
      </c>
      <c r="N6090" s="2">
        <v>42482.472546296296</v>
      </c>
      <c r="O6090">
        <v>80</v>
      </c>
      <c r="P6090">
        <v>13</v>
      </c>
      <c r="Q6090" s="1" t="s">
        <v>1362</v>
      </c>
      <c r="R6090" s="1" t="s">
        <v>24</v>
      </c>
      <c r="S6090" s="1" t="s">
        <v>35</v>
      </c>
      <c r="T6090" s="3">
        <v>42478</v>
      </c>
      <c r="U6090" s="1" t="str">
        <f>IF(kiva_loans__muestra[[#This Row],[funded_amount]]=kiva_loans__muestra[[#This Row],[loan_amount]],"funded","unfunded")</f>
        <v>funded</v>
      </c>
      <c r="V6090" s="1" t="str">
        <f>IF(kiva_loans__muestra[[#This Row],[lender_count]]&gt;=50,"high","low")</f>
        <v>low</v>
      </c>
    </row>
    <row r="6091" spans="1:22" x14ac:dyDescent="0.25">
      <c r="A6091">
        <v>1055935</v>
      </c>
      <c r="B6091">
        <v>6000</v>
      </c>
      <c r="C6091">
        <v>6000</v>
      </c>
      <c r="D6091" s="1" t="s">
        <v>45</v>
      </c>
      <c r="E6091" s="1" t="s">
        <v>46</v>
      </c>
      <c r="F6091" s="1" t="s">
        <v>10415</v>
      </c>
      <c r="G6091" s="1" t="s">
        <v>3266</v>
      </c>
      <c r="H6091" s="1" t="s">
        <v>89</v>
      </c>
      <c r="I6091" s="1" t="s">
        <v>489</v>
      </c>
      <c r="J6091" s="1" t="s">
        <v>90</v>
      </c>
      <c r="K6091">
        <v>1990</v>
      </c>
      <c r="L6091" s="2">
        <v>42478.906782407408</v>
      </c>
      <c r="M6091" s="2">
        <v>42467.375</v>
      </c>
      <c r="N6091" s="2">
        <v>42512.140034722222</v>
      </c>
      <c r="O6091">
        <v>200</v>
      </c>
      <c r="P6091">
        <v>22</v>
      </c>
      <c r="Q6091" s="1" t="s">
        <v>1039</v>
      </c>
      <c r="R6091" s="1" t="s">
        <v>24</v>
      </c>
      <c r="S6091" s="1" t="s">
        <v>31</v>
      </c>
      <c r="T6091" s="3">
        <v>42478</v>
      </c>
      <c r="U6091" s="1" t="str">
        <f>IF(kiva_loans__muestra[[#This Row],[funded_amount]]=kiva_loans__muestra[[#This Row],[loan_amount]],"funded","unfunded")</f>
        <v>funded</v>
      </c>
      <c r="V6091" s="1" t="str">
        <f>IF(kiva_loans__muestra[[#This Row],[lender_count]]&gt;=50,"high","low")</f>
        <v>low</v>
      </c>
    </row>
    <row r="6092" spans="1:22" x14ac:dyDescent="0.25">
      <c r="A6092">
        <v>1056360</v>
      </c>
      <c r="B6092">
        <v>7000</v>
      </c>
      <c r="C6092">
        <v>7000</v>
      </c>
      <c r="D6092" s="1" t="s">
        <v>124</v>
      </c>
      <c r="E6092" s="1" t="s">
        <v>125</v>
      </c>
      <c r="F6092" s="1" t="s">
        <v>10416</v>
      </c>
      <c r="G6092" s="1" t="s">
        <v>3261</v>
      </c>
      <c r="H6092" s="1" t="s">
        <v>20</v>
      </c>
      <c r="I6092" s="1" t="s">
        <v>1693</v>
      </c>
      <c r="J6092" s="1" t="s">
        <v>22</v>
      </c>
      <c r="K6092">
        <v>2410</v>
      </c>
      <c r="L6092" s="2">
        <v>42479.386111111111</v>
      </c>
      <c r="M6092" s="2">
        <v>42472.375</v>
      </c>
      <c r="N6092" s="2">
        <v>42511.006469907406</v>
      </c>
      <c r="O6092">
        <v>430</v>
      </c>
      <c r="P6092">
        <v>22</v>
      </c>
      <c r="Q6092" s="1" t="s">
        <v>10417</v>
      </c>
      <c r="R6092" s="1" t="s">
        <v>54</v>
      </c>
      <c r="S6092" s="1" t="s">
        <v>25</v>
      </c>
      <c r="T6092" s="3">
        <v>42479</v>
      </c>
      <c r="U6092" s="1" t="str">
        <f>IF(kiva_loans__muestra[[#This Row],[funded_amount]]=kiva_loans__muestra[[#This Row],[loan_amount]],"funded","unfunded")</f>
        <v>funded</v>
      </c>
      <c r="V6092" s="1" t="str">
        <f>IF(kiva_loans__muestra[[#This Row],[lender_count]]&gt;=50,"high","low")</f>
        <v>low</v>
      </c>
    </row>
    <row r="6093" spans="1:22" x14ac:dyDescent="0.25">
      <c r="A6093">
        <v>1056540</v>
      </c>
      <c r="B6093">
        <v>14750</v>
      </c>
      <c r="C6093">
        <v>14750</v>
      </c>
      <c r="D6093" s="1" t="s">
        <v>175</v>
      </c>
      <c r="E6093" s="1" t="s">
        <v>78</v>
      </c>
      <c r="F6093" s="1" t="s">
        <v>10418</v>
      </c>
      <c r="G6093" s="1" t="s">
        <v>3320</v>
      </c>
      <c r="H6093" s="1" t="s">
        <v>717</v>
      </c>
      <c r="I6093" s="1" t="s">
        <v>1568</v>
      </c>
      <c r="J6093" s="1" t="s">
        <v>719</v>
      </c>
      <c r="K6093">
        <v>1460</v>
      </c>
      <c r="L6093" s="2">
        <v>42479.526250000003</v>
      </c>
      <c r="M6093" s="2">
        <v>42450.333333333336</v>
      </c>
      <c r="N6093" s="2">
        <v>42482.507569444446</v>
      </c>
      <c r="O6093">
        <v>260</v>
      </c>
      <c r="P6093">
        <v>52</v>
      </c>
      <c r="Q6093" s="1" t="s">
        <v>10419</v>
      </c>
      <c r="R6093" s="1" t="s">
        <v>24</v>
      </c>
      <c r="S6093" s="1" t="s">
        <v>31</v>
      </c>
      <c r="T6093" s="3">
        <v>42479</v>
      </c>
      <c r="U6093" s="1" t="str">
        <f>IF(kiva_loans__muestra[[#This Row],[funded_amount]]=kiva_loans__muestra[[#This Row],[loan_amount]],"funded","unfunded")</f>
        <v>funded</v>
      </c>
      <c r="V6093" s="1" t="str">
        <f>IF(kiva_loans__muestra[[#This Row],[lender_count]]&gt;=50,"high","low")</f>
        <v>high</v>
      </c>
    </row>
    <row r="6094" spans="1:22" x14ac:dyDescent="0.25">
      <c r="A6094">
        <v>1056522</v>
      </c>
      <c r="B6094">
        <v>10000</v>
      </c>
      <c r="C6094">
        <v>10000</v>
      </c>
      <c r="D6094" s="1" t="s">
        <v>48</v>
      </c>
      <c r="E6094" s="1" t="s">
        <v>49</v>
      </c>
      <c r="F6094" s="1" t="s">
        <v>10420</v>
      </c>
      <c r="G6094" s="1" t="s">
        <v>3263</v>
      </c>
      <c r="H6094" s="1" t="s">
        <v>33</v>
      </c>
      <c r="I6094" s="1" t="s">
        <v>323</v>
      </c>
      <c r="J6094" s="1" t="s">
        <v>34</v>
      </c>
      <c r="K6094">
        <v>1380</v>
      </c>
      <c r="L6094" s="2">
        <v>42479.505150462966</v>
      </c>
      <c r="M6094" s="2">
        <v>42475.375</v>
      </c>
      <c r="N6094" s="2">
        <v>42515.691874999997</v>
      </c>
      <c r="O6094">
        <v>140</v>
      </c>
      <c r="P6094">
        <v>37</v>
      </c>
      <c r="Q6094" s="1" t="s">
        <v>392</v>
      </c>
      <c r="R6094" s="1" t="s">
        <v>24</v>
      </c>
      <c r="S6094" s="1" t="s">
        <v>31</v>
      </c>
      <c r="T6094" s="3">
        <v>42479</v>
      </c>
      <c r="U6094" s="1" t="str">
        <f>IF(kiva_loans__muestra[[#This Row],[funded_amount]]=kiva_loans__muestra[[#This Row],[loan_amount]],"funded","unfunded")</f>
        <v>funded</v>
      </c>
      <c r="V6094" s="1" t="str">
        <f>IF(kiva_loans__muestra[[#This Row],[lender_count]]&gt;=50,"high","low")</f>
        <v>low</v>
      </c>
    </row>
    <row r="6095" spans="1:22" x14ac:dyDescent="0.25">
      <c r="A6095">
        <v>1056143</v>
      </c>
      <c r="B6095">
        <v>16250</v>
      </c>
      <c r="C6095">
        <v>16250</v>
      </c>
      <c r="D6095" s="1" t="s">
        <v>311</v>
      </c>
      <c r="E6095" s="1" t="s">
        <v>37</v>
      </c>
      <c r="F6095" s="1" t="s">
        <v>10421</v>
      </c>
      <c r="G6095" s="1" t="s">
        <v>3512</v>
      </c>
      <c r="H6095" s="1" t="s">
        <v>667</v>
      </c>
      <c r="I6095" s="1" t="s">
        <v>2014</v>
      </c>
      <c r="J6095" s="1" t="s">
        <v>668</v>
      </c>
      <c r="K6095">
        <v>1710</v>
      </c>
      <c r="L6095" s="2">
        <v>42479.278877314813</v>
      </c>
      <c r="M6095" s="2">
        <v>42447.333333333336</v>
      </c>
      <c r="N6095" s="2">
        <v>42512.341307870367</v>
      </c>
      <c r="O6095">
        <v>260</v>
      </c>
      <c r="P6095">
        <v>48</v>
      </c>
      <c r="Q6095" s="1" t="s">
        <v>793</v>
      </c>
      <c r="R6095" s="1" t="s">
        <v>24</v>
      </c>
      <c r="S6095" s="1" t="s">
        <v>31</v>
      </c>
      <c r="T6095" s="3">
        <v>42479</v>
      </c>
      <c r="U6095" s="1" t="str">
        <f>IF(kiva_loans__muestra[[#This Row],[funded_amount]]=kiva_loans__muestra[[#This Row],[loan_amount]],"funded","unfunded")</f>
        <v>funded</v>
      </c>
      <c r="V6095" s="1" t="str">
        <f>IF(kiva_loans__muestra[[#This Row],[lender_count]]&gt;=50,"high","low")</f>
        <v>low</v>
      </c>
    </row>
    <row r="6096" spans="1:22" x14ac:dyDescent="0.25">
      <c r="A6096">
        <v>1056633</v>
      </c>
      <c r="B6096">
        <v>3250</v>
      </c>
      <c r="C6096">
        <v>3250</v>
      </c>
      <c r="D6096" s="1" t="s">
        <v>64</v>
      </c>
      <c r="E6096" s="1" t="s">
        <v>37</v>
      </c>
      <c r="F6096" s="1" t="s">
        <v>10422</v>
      </c>
      <c r="G6096" s="1" t="s">
        <v>3261</v>
      </c>
      <c r="H6096" s="1" t="s">
        <v>20</v>
      </c>
      <c r="I6096" s="1" t="s">
        <v>1383</v>
      </c>
      <c r="J6096" s="1" t="s">
        <v>22</v>
      </c>
      <c r="K6096">
        <v>3340</v>
      </c>
      <c r="L6096" s="2">
        <v>42479.63349537037</v>
      </c>
      <c r="M6096" s="2">
        <v>42468.375</v>
      </c>
      <c r="N6096" s="2">
        <v>42523.151423611111</v>
      </c>
      <c r="O6096">
        <v>430</v>
      </c>
      <c r="P6096">
        <v>3</v>
      </c>
      <c r="Q6096" s="1" t="s">
        <v>8052</v>
      </c>
      <c r="R6096" s="1" t="s">
        <v>24</v>
      </c>
      <c r="S6096" s="1" t="s">
        <v>25</v>
      </c>
      <c r="T6096" s="3">
        <v>42479</v>
      </c>
      <c r="U6096" s="1" t="str">
        <f>IF(kiva_loans__muestra[[#This Row],[funded_amount]]=kiva_loans__muestra[[#This Row],[loan_amount]],"funded","unfunded")</f>
        <v>funded</v>
      </c>
      <c r="V6096" s="1" t="str">
        <f>IF(kiva_loans__muestra[[#This Row],[lender_count]]&gt;=50,"high","low")</f>
        <v>low</v>
      </c>
    </row>
    <row r="6097" spans="1:22" x14ac:dyDescent="0.25">
      <c r="A6097">
        <v>1056753</v>
      </c>
      <c r="B6097">
        <v>6000</v>
      </c>
      <c r="C6097">
        <v>6000</v>
      </c>
      <c r="D6097" s="1" t="s">
        <v>50</v>
      </c>
      <c r="E6097" s="1" t="s">
        <v>37</v>
      </c>
      <c r="F6097" s="1" t="s">
        <v>10423</v>
      </c>
      <c r="G6097" s="1" t="s">
        <v>3276</v>
      </c>
      <c r="H6097" s="1" t="s">
        <v>225</v>
      </c>
      <c r="I6097" s="1" t="s">
        <v>1656</v>
      </c>
      <c r="J6097" s="1" t="s">
        <v>90</v>
      </c>
      <c r="K6097">
        <v>1590</v>
      </c>
      <c r="L6097" s="2">
        <v>42479.781921296293</v>
      </c>
      <c r="M6097" s="2">
        <v>42465.375</v>
      </c>
      <c r="N6097" s="2">
        <v>42499.801516203705</v>
      </c>
      <c r="O6097">
        <v>140</v>
      </c>
      <c r="P6097">
        <v>8</v>
      </c>
      <c r="Q6097" s="1" t="s">
        <v>312</v>
      </c>
      <c r="R6097" s="1" t="s">
        <v>24</v>
      </c>
      <c r="S6097" s="1" t="s">
        <v>25</v>
      </c>
      <c r="T6097" s="3">
        <v>42479</v>
      </c>
      <c r="U6097" s="1" t="str">
        <f>IF(kiva_loans__muestra[[#This Row],[funded_amount]]=kiva_loans__muestra[[#This Row],[loan_amount]],"funded","unfunded")</f>
        <v>funded</v>
      </c>
      <c r="V6097" s="1" t="str">
        <f>IF(kiva_loans__muestra[[#This Row],[lender_count]]&gt;=50,"high","low")</f>
        <v>low</v>
      </c>
    </row>
    <row r="6098" spans="1:22" x14ac:dyDescent="0.25">
      <c r="A6098">
        <v>1056092</v>
      </c>
      <c r="B6098">
        <v>4500</v>
      </c>
      <c r="C6098">
        <v>4500</v>
      </c>
      <c r="D6098" s="1" t="s">
        <v>64</v>
      </c>
      <c r="E6098" s="1" t="s">
        <v>37</v>
      </c>
      <c r="F6098" s="1" t="s">
        <v>768</v>
      </c>
      <c r="G6098" s="1" t="s">
        <v>3278</v>
      </c>
      <c r="H6098" s="1" t="s">
        <v>100</v>
      </c>
      <c r="I6098" s="1" t="s">
        <v>1257</v>
      </c>
      <c r="J6098" s="1" t="s">
        <v>101</v>
      </c>
      <c r="K6098">
        <v>1450</v>
      </c>
      <c r="L6098" s="2">
        <v>42479.20988425926</v>
      </c>
      <c r="M6098" s="2">
        <v>42447.333333333336</v>
      </c>
      <c r="N6098" s="2">
        <v>42486.301296296297</v>
      </c>
      <c r="O6098">
        <v>110</v>
      </c>
      <c r="P6098">
        <v>10</v>
      </c>
      <c r="Q6098" s="1" t="s">
        <v>10424</v>
      </c>
      <c r="R6098" s="1" t="s">
        <v>24</v>
      </c>
      <c r="S6098" s="1" t="s">
        <v>35</v>
      </c>
      <c r="T6098" s="3">
        <v>42479</v>
      </c>
      <c r="U6098" s="1" t="str">
        <f>IF(kiva_loans__muestra[[#This Row],[funded_amount]]=kiva_loans__muestra[[#This Row],[loan_amount]],"funded","unfunded")</f>
        <v>funded</v>
      </c>
      <c r="V6098" s="1" t="str">
        <f>IF(kiva_loans__muestra[[#This Row],[lender_count]]&gt;=50,"high","low")</f>
        <v>low</v>
      </c>
    </row>
    <row r="6099" spans="1:22" x14ac:dyDescent="0.25">
      <c r="A6099">
        <v>1056511</v>
      </c>
      <c r="B6099">
        <v>8750</v>
      </c>
      <c r="C6099">
        <v>8750</v>
      </c>
      <c r="D6099" s="1" t="s">
        <v>158</v>
      </c>
      <c r="E6099" s="1" t="s">
        <v>27</v>
      </c>
      <c r="F6099" s="1" t="s">
        <v>10425</v>
      </c>
      <c r="G6099" s="1" t="s">
        <v>3278</v>
      </c>
      <c r="H6099" s="1" t="s">
        <v>100</v>
      </c>
      <c r="I6099" s="1" t="s">
        <v>1370</v>
      </c>
      <c r="J6099" s="1" t="s">
        <v>101</v>
      </c>
      <c r="K6099">
        <v>1250</v>
      </c>
      <c r="L6099" s="2">
        <v>42479.498159722221</v>
      </c>
      <c r="M6099" s="2">
        <v>42452.333333333336</v>
      </c>
      <c r="N6099" s="2">
        <v>42508.836562500001</v>
      </c>
      <c r="O6099">
        <v>120</v>
      </c>
      <c r="P6099">
        <v>27</v>
      </c>
      <c r="Q6099" s="1" t="s">
        <v>579</v>
      </c>
      <c r="R6099" s="1" t="s">
        <v>24</v>
      </c>
      <c r="S6099" s="1" t="s">
        <v>35</v>
      </c>
      <c r="T6099" s="3">
        <v>42479</v>
      </c>
      <c r="U6099" s="1" t="str">
        <f>IF(kiva_loans__muestra[[#This Row],[funded_amount]]=kiva_loans__muestra[[#This Row],[loan_amount]],"funded","unfunded")</f>
        <v>funded</v>
      </c>
      <c r="V6099" s="1" t="str">
        <f>IF(kiva_loans__muestra[[#This Row],[lender_count]]&gt;=50,"high","low")</f>
        <v>low</v>
      </c>
    </row>
    <row r="6100" spans="1:22" x14ac:dyDescent="0.25">
      <c r="A6100">
        <v>1056417</v>
      </c>
      <c r="B6100">
        <v>5500</v>
      </c>
      <c r="C6100">
        <v>5500</v>
      </c>
      <c r="D6100" s="1" t="s">
        <v>124</v>
      </c>
      <c r="E6100" s="1" t="s">
        <v>125</v>
      </c>
      <c r="F6100" s="1" t="s">
        <v>10426</v>
      </c>
      <c r="G6100" s="1" t="s">
        <v>3630</v>
      </c>
      <c r="H6100" s="1" t="s">
        <v>441</v>
      </c>
      <c r="I6100" s="1" t="s">
        <v>1076</v>
      </c>
      <c r="J6100" s="1" t="s">
        <v>442</v>
      </c>
      <c r="K6100">
        <v>4060</v>
      </c>
      <c r="L6100" s="2">
        <v>42479.41710648148</v>
      </c>
      <c r="M6100" s="2">
        <v>42450.333333333336</v>
      </c>
      <c r="N6100" s="2">
        <v>42484.881874999999</v>
      </c>
      <c r="O6100">
        <v>600</v>
      </c>
      <c r="P6100">
        <v>21</v>
      </c>
      <c r="Q6100" s="1" t="s">
        <v>10427</v>
      </c>
      <c r="R6100" s="1" t="s">
        <v>24</v>
      </c>
      <c r="S6100" s="1" t="s">
        <v>35</v>
      </c>
      <c r="T6100" s="3">
        <v>42479</v>
      </c>
      <c r="U6100" s="1" t="str">
        <f>IF(kiva_loans__muestra[[#This Row],[funded_amount]]=kiva_loans__muestra[[#This Row],[loan_amount]],"funded","unfunded")</f>
        <v>funded</v>
      </c>
      <c r="V6100" s="1" t="str">
        <f>IF(kiva_loans__muestra[[#This Row],[lender_count]]&gt;=50,"high","low")</f>
        <v>low</v>
      </c>
    </row>
    <row r="6101" spans="1:22" x14ac:dyDescent="0.25">
      <c r="A6101">
        <v>1056205</v>
      </c>
      <c r="B6101">
        <v>5000</v>
      </c>
      <c r="C6101">
        <v>5000</v>
      </c>
      <c r="D6101" s="1" t="s">
        <v>56</v>
      </c>
      <c r="E6101" s="1" t="s">
        <v>32</v>
      </c>
      <c r="F6101" s="1" t="s">
        <v>10428</v>
      </c>
      <c r="G6101" s="1" t="s">
        <v>3303</v>
      </c>
      <c r="H6101" s="1" t="s">
        <v>28</v>
      </c>
      <c r="I6101" s="1" t="s">
        <v>282</v>
      </c>
      <c r="J6101" s="1" t="s">
        <v>29</v>
      </c>
      <c r="K6101">
        <v>2470</v>
      </c>
      <c r="L6101" s="2">
        <v>42479.317789351851</v>
      </c>
      <c r="M6101" s="2">
        <v>42473.375</v>
      </c>
      <c r="N6101" s="2">
        <v>42507.301168981481</v>
      </c>
      <c r="O6101">
        <v>140</v>
      </c>
      <c r="P6101">
        <v>16</v>
      </c>
      <c r="Q6101" s="1" t="s">
        <v>1559</v>
      </c>
      <c r="R6101" s="1" t="s">
        <v>24</v>
      </c>
      <c r="S6101" s="1" t="s">
        <v>31</v>
      </c>
      <c r="T6101" s="3">
        <v>42479</v>
      </c>
      <c r="U6101" s="1" t="str">
        <f>IF(kiva_loans__muestra[[#This Row],[funded_amount]]=kiva_loans__muestra[[#This Row],[loan_amount]],"funded","unfunded")</f>
        <v>funded</v>
      </c>
      <c r="V6101" s="1" t="str">
        <f>IF(kiva_loans__muestra[[#This Row],[lender_count]]&gt;=50,"high","low")</f>
        <v>low</v>
      </c>
    </row>
    <row r="6102" spans="1:22" x14ac:dyDescent="0.25">
      <c r="A6102">
        <v>1056597</v>
      </c>
      <c r="B6102">
        <v>30000</v>
      </c>
      <c r="C6102">
        <v>30000</v>
      </c>
      <c r="D6102" s="1" t="s">
        <v>98</v>
      </c>
      <c r="E6102" s="1" t="s">
        <v>37</v>
      </c>
      <c r="F6102" s="1" t="s">
        <v>10429</v>
      </c>
      <c r="G6102" s="1" t="s">
        <v>3320</v>
      </c>
      <c r="H6102" s="1" t="s">
        <v>717</v>
      </c>
      <c r="I6102" s="1" t="s">
        <v>856</v>
      </c>
      <c r="J6102" s="1" t="s">
        <v>90</v>
      </c>
      <c r="K6102">
        <v>1690</v>
      </c>
      <c r="L6102" s="2">
        <v>42479.599652777775</v>
      </c>
      <c r="M6102" s="2">
        <v>42474.375</v>
      </c>
      <c r="N6102" s="2">
        <v>42513.10533564815</v>
      </c>
      <c r="O6102">
        <v>380</v>
      </c>
      <c r="P6102">
        <v>76</v>
      </c>
      <c r="Q6102" s="1" t="s">
        <v>418</v>
      </c>
      <c r="R6102" s="1" t="s">
        <v>92</v>
      </c>
      <c r="S6102" s="1" t="s">
        <v>31</v>
      </c>
      <c r="T6102" s="3">
        <v>42479</v>
      </c>
      <c r="U6102" s="1" t="str">
        <f>IF(kiva_loans__muestra[[#This Row],[funded_amount]]=kiva_loans__muestra[[#This Row],[loan_amount]],"funded","unfunded")</f>
        <v>funded</v>
      </c>
      <c r="V6102" s="1" t="str">
        <f>IF(kiva_loans__muestra[[#This Row],[lender_count]]&gt;=50,"high","low")</f>
        <v>high</v>
      </c>
    </row>
    <row r="6103" spans="1:22" x14ac:dyDescent="0.25">
      <c r="A6103">
        <v>1057546</v>
      </c>
      <c r="B6103">
        <v>10000</v>
      </c>
      <c r="C6103">
        <v>10000</v>
      </c>
      <c r="D6103" s="1" t="s">
        <v>113</v>
      </c>
      <c r="E6103" s="1" t="s">
        <v>46</v>
      </c>
      <c r="F6103" s="1" t="s">
        <v>2897</v>
      </c>
      <c r="G6103" s="1" t="s">
        <v>3276</v>
      </c>
      <c r="H6103" s="1" t="s">
        <v>225</v>
      </c>
      <c r="I6103" s="1" t="s">
        <v>1326</v>
      </c>
      <c r="J6103" s="1" t="s">
        <v>90</v>
      </c>
      <c r="K6103">
        <v>1880</v>
      </c>
      <c r="L6103" s="2">
        <v>42480.805856481478</v>
      </c>
      <c r="M6103" s="2">
        <v>42468.375</v>
      </c>
      <c r="N6103" s="2">
        <v>42496.963263888887</v>
      </c>
      <c r="O6103">
        <v>120</v>
      </c>
      <c r="P6103">
        <v>20</v>
      </c>
      <c r="Q6103" s="1" t="s">
        <v>752</v>
      </c>
      <c r="R6103" s="1" t="s">
        <v>24</v>
      </c>
      <c r="S6103" s="1" t="s">
        <v>31</v>
      </c>
      <c r="T6103" s="3">
        <v>42480</v>
      </c>
      <c r="U6103" s="1" t="str">
        <f>IF(kiva_loans__muestra[[#This Row],[funded_amount]]=kiva_loans__muestra[[#This Row],[loan_amount]],"funded","unfunded")</f>
        <v>funded</v>
      </c>
      <c r="V6103" s="1" t="str">
        <f>IF(kiva_loans__muestra[[#This Row],[lender_count]]&gt;=50,"high","low")</f>
        <v>low</v>
      </c>
    </row>
    <row r="6104" spans="1:22" x14ac:dyDescent="0.25">
      <c r="A6104">
        <v>1056984</v>
      </c>
      <c r="B6104">
        <v>5000</v>
      </c>
      <c r="C6104">
        <v>5000</v>
      </c>
      <c r="D6104" s="1" t="s">
        <v>201</v>
      </c>
      <c r="E6104" s="1" t="s">
        <v>37</v>
      </c>
      <c r="F6104" s="1" t="s">
        <v>1644</v>
      </c>
      <c r="G6104" s="1" t="s">
        <v>3263</v>
      </c>
      <c r="H6104" s="1" t="s">
        <v>33</v>
      </c>
      <c r="I6104" s="1" t="s">
        <v>663</v>
      </c>
      <c r="J6104" s="1" t="s">
        <v>34</v>
      </c>
      <c r="K6104">
        <v>1640</v>
      </c>
      <c r="L6104" s="2">
        <v>42480.319780092592</v>
      </c>
      <c r="M6104" s="2">
        <v>42486.375</v>
      </c>
      <c r="N6104" s="2">
        <v>42502.085428240738</v>
      </c>
      <c r="O6104">
        <v>140</v>
      </c>
      <c r="P6104">
        <v>16</v>
      </c>
      <c r="Q6104" s="1" t="s">
        <v>10430</v>
      </c>
      <c r="R6104" s="1" t="s">
        <v>24</v>
      </c>
      <c r="S6104" s="1" t="s">
        <v>35</v>
      </c>
      <c r="T6104" s="3">
        <v>42480</v>
      </c>
      <c r="U6104" s="1" t="str">
        <f>IF(kiva_loans__muestra[[#This Row],[funded_amount]]=kiva_loans__muestra[[#This Row],[loan_amount]],"funded","unfunded")</f>
        <v>funded</v>
      </c>
      <c r="V6104" s="1" t="str">
        <f>IF(kiva_loans__muestra[[#This Row],[lender_count]]&gt;=50,"high","low")</f>
        <v>low</v>
      </c>
    </row>
    <row r="6105" spans="1:22" x14ac:dyDescent="0.25">
      <c r="A6105">
        <v>1057603</v>
      </c>
      <c r="B6105">
        <v>8000</v>
      </c>
      <c r="C6105">
        <v>8000</v>
      </c>
      <c r="D6105" s="1" t="s">
        <v>37</v>
      </c>
      <c r="E6105" s="1" t="s">
        <v>37</v>
      </c>
      <c r="F6105" s="1" t="s">
        <v>10431</v>
      </c>
      <c r="G6105" s="1" t="s">
        <v>3266</v>
      </c>
      <c r="H6105" s="1" t="s">
        <v>89</v>
      </c>
      <c r="I6105" s="1" t="s">
        <v>30</v>
      </c>
      <c r="J6105" s="1" t="s">
        <v>90</v>
      </c>
      <c r="K6105">
        <v>810</v>
      </c>
      <c r="L6105" s="2">
        <v>42480.992210648146</v>
      </c>
      <c r="M6105" s="2">
        <v>42476.375</v>
      </c>
      <c r="N6105" s="2">
        <v>42512.923819444448</v>
      </c>
      <c r="O6105">
        <v>140</v>
      </c>
      <c r="P6105">
        <v>28</v>
      </c>
      <c r="Q6105" s="1" t="s">
        <v>819</v>
      </c>
      <c r="R6105" s="1" t="s">
        <v>24</v>
      </c>
      <c r="S6105" s="1" t="s">
        <v>25</v>
      </c>
      <c r="T6105" s="3">
        <v>42480</v>
      </c>
      <c r="U6105" s="1" t="str">
        <f>IF(kiva_loans__muestra[[#This Row],[funded_amount]]=kiva_loans__muestra[[#This Row],[loan_amount]],"funded","unfunded")</f>
        <v>funded</v>
      </c>
      <c r="V6105" s="1" t="str">
        <f>IF(kiva_loans__muestra[[#This Row],[lender_count]]&gt;=50,"high","low")</f>
        <v>low</v>
      </c>
    </row>
    <row r="6106" spans="1:22" x14ac:dyDescent="0.25">
      <c r="A6106">
        <v>1057579</v>
      </c>
      <c r="B6106">
        <v>8000</v>
      </c>
      <c r="C6106">
        <v>8000</v>
      </c>
      <c r="D6106" s="1" t="s">
        <v>37</v>
      </c>
      <c r="E6106" s="1" t="s">
        <v>37</v>
      </c>
      <c r="F6106" s="1" t="s">
        <v>10432</v>
      </c>
      <c r="G6106" s="1" t="s">
        <v>3276</v>
      </c>
      <c r="H6106" s="1" t="s">
        <v>225</v>
      </c>
      <c r="I6106" s="1" t="s">
        <v>1656</v>
      </c>
      <c r="J6106" s="1" t="s">
        <v>90</v>
      </c>
      <c r="K6106">
        <v>1590</v>
      </c>
      <c r="L6106" s="2">
        <v>42480.912361111114</v>
      </c>
      <c r="M6106" s="2">
        <v>42468.375</v>
      </c>
      <c r="N6106" s="2">
        <v>42488.660694444443</v>
      </c>
      <c r="O6106">
        <v>200</v>
      </c>
      <c r="P6106">
        <v>32</v>
      </c>
      <c r="Q6106" s="1" t="s">
        <v>312</v>
      </c>
      <c r="R6106" s="1" t="s">
        <v>24</v>
      </c>
      <c r="S6106" s="1" t="s">
        <v>25</v>
      </c>
      <c r="T6106" s="3">
        <v>42480</v>
      </c>
      <c r="U6106" s="1" t="str">
        <f>IF(kiva_loans__muestra[[#This Row],[funded_amount]]=kiva_loans__muestra[[#This Row],[loan_amount]],"funded","unfunded")</f>
        <v>funded</v>
      </c>
      <c r="V6106" s="1" t="str">
        <f>IF(kiva_loans__muestra[[#This Row],[lender_count]]&gt;=50,"high","low")</f>
        <v>low</v>
      </c>
    </row>
    <row r="6107" spans="1:22" x14ac:dyDescent="0.25">
      <c r="A6107">
        <v>1057108</v>
      </c>
      <c r="B6107">
        <v>5000</v>
      </c>
      <c r="C6107">
        <v>5000</v>
      </c>
      <c r="D6107" s="1" t="s">
        <v>64</v>
      </c>
      <c r="E6107" s="1" t="s">
        <v>37</v>
      </c>
      <c r="F6107" s="1" t="s">
        <v>10433</v>
      </c>
      <c r="G6107" s="1" t="s">
        <v>3311</v>
      </c>
      <c r="H6107" s="1" t="s">
        <v>119</v>
      </c>
      <c r="I6107" s="1" t="s">
        <v>1587</v>
      </c>
      <c r="J6107" s="1" t="s">
        <v>270</v>
      </c>
      <c r="K6107">
        <v>2040</v>
      </c>
      <c r="L6107" s="2">
        <v>42480.404849537037</v>
      </c>
      <c r="M6107" s="2">
        <v>42457.375</v>
      </c>
      <c r="N6107" s="2">
        <v>42485.404490740744</v>
      </c>
      <c r="O6107">
        <v>140</v>
      </c>
      <c r="P6107">
        <v>18</v>
      </c>
      <c r="Q6107" s="1" t="s">
        <v>10434</v>
      </c>
      <c r="R6107" s="1" t="s">
        <v>60</v>
      </c>
      <c r="S6107" s="1" t="s">
        <v>31</v>
      </c>
      <c r="T6107" s="3">
        <v>42480</v>
      </c>
      <c r="U6107" s="1" t="str">
        <f>IF(kiva_loans__muestra[[#This Row],[funded_amount]]=kiva_loans__muestra[[#This Row],[loan_amount]],"funded","unfunded")</f>
        <v>funded</v>
      </c>
      <c r="V6107" s="1" t="str">
        <f>IF(kiva_loans__muestra[[#This Row],[lender_count]]&gt;=50,"high","low")</f>
        <v>low</v>
      </c>
    </row>
    <row r="6108" spans="1:22" x14ac:dyDescent="0.25">
      <c r="A6108">
        <v>1057511</v>
      </c>
      <c r="B6108">
        <v>7750</v>
      </c>
      <c r="C6108">
        <v>7750</v>
      </c>
      <c r="D6108" s="1" t="s">
        <v>41</v>
      </c>
      <c r="E6108" s="1" t="s">
        <v>27</v>
      </c>
      <c r="F6108" s="1" t="s">
        <v>10435</v>
      </c>
      <c r="G6108" s="1" t="s">
        <v>3274</v>
      </c>
      <c r="H6108" s="1" t="s">
        <v>105</v>
      </c>
      <c r="I6108" s="1" t="s">
        <v>792</v>
      </c>
      <c r="J6108" s="1" t="s">
        <v>106</v>
      </c>
      <c r="K6108">
        <v>1190</v>
      </c>
      <c r="L6108" s="2">
        <v>42480.765613425923</v>
      </c>
      <c r="M6108" s="2">
        <v>42464.375</v>
      </c>
      <c r="N6108" s="2">
        <v>42496.669768518521</v>
      </c>
      <c r="O6108">
        <v>80</v>
      </c>
      <c r="P6108">
        <v>13</v>
      </c>
      <c r="Q6108" s="1" t="s">
        <v>2126</v>
      </c>
      <c r="R6108" s="1" t="s">
        <v>24</v>
      </c>
      <c r="S6108" s="1" t="s">
        <v>31</v>
      </c>
      <c r="T6108" s="3">
        <v>42480</v>
      </c>
      <c r="U6108" s="1" t="str">
        <f>IF(kiva_loans__muestra[[#This Row],[funded_amount]]=kiva_loans__muestra[[#This Row],[loan_amount]],"funded","unfunded")</f>
        <v>funded</v>
      </c>
      <c r="V6108" s="1" t="str">
        <f>IF(kiva_loans__muestra[[#This Row],[lender_count]]&gt;=50,"high","low")</f>
        <v>low</v>
      </c>
    </row>
    <row r="6109" spans="1:22" x14ac:dyDescent="0.25">
      <c r="A6109">
        <v>1057036</v>
      </c>
      <c r="B6109">
        <v>2250</v>
      </c>
      <c r="C6109">
        <v>2250</v>
      </c>
      <c r="D6109" s="1" t="s">
        <v>152</v>
      </c>
      <c r="E6109" s="1" t="s">
        <v>46</v>
      </c>
      <c r="F6109" s="1" t="s">
        <v>10436</v>
      </c>
      <c r="G6109" s="1" t="s">
        <v>3278</v>
      </c>
      <c r="H6109" s="1" t="s">
        <v>100</v>
      </c>
      <c r="I6109" s="1" t="s">
        <v>672</v>
      </c>
      <c r="J6109" s="1" t="s">
        <v>101</v>
      </c>
      <c r="K6109">
        <v>1450</v>
      </c>
      <c r="L6109" s="2">
        <v>42480.365046296298</v>
      </c>
      <c r="M6109" s="2">
        <v>42460.375</v>
      </c>
      <c r="N6109" s="2">
        <v>42484.646018518521</v>
      </c>
      <c r="O6109">
        <v>80</v>
      </c>
      <c r="P6109">
        <v>1</v>
      </c>
      <c r="Q6109" s="1" t="s">
        <v>30</v>
      </c>
      <c r="R6109" s="1" t="s">
        <v>24</v>
      </c>
      <c r="S6109" s="1" t="s">
        <v>35</v>
      </c>
      <c r="T6109" s="3">
        <v>42480</v>
      </c>
      <c r="U6109" s="1" t="str">
        <f>IF(kiva_loans__muestra[[#This Row],[funded_amount]]=kiva_loans__muestra[[#This Row],[loan_amount]],"funded","unfunded")</f>
        <v>funded</v>
      </c>
      <c r="V6109" s="1" t="str">
        <f>IF(kiva_loans__muestra[[#This Row],[lender_count]]&gt;=50,"high","low")</f>
        <v>low</v>
      </c>
    </row>
    <row r="6110" spans="1:22" x14ac:dyDescent="0.25">
      <c r="A6110">
        <v>1057281</v>
      </c>
      <c r="B6110">
        <v>2500</v>
      </c>
      <c r="C6110">
        <v>2500</v>
      </c>
      <c r="D6110" s="1" t="s">
        <v>64</v>
      </c>
      <c r="E6110" s="1" t="s">
        <v>37</v>
      </c>
      <c r="F6110" s="1" t="s">
        <v>2898</v>
      </c>
      <c r="G6110" s="1" t="s">
        <v>3261</v>
      </c>
      <c r="H6110" s="1" t="s">
        <v>20</v>
      </c>
      <c r="I6110" s="1" t="s">
        <v>1383</v>
      </c>
      <c r="J6110" s="1" t="s">
        <v>22</v>
      </c>
      <c r="K6110">
        <v>3340</v>
      </c>
      <c r="L6110" s="2">
        <v>42480.527002314811</v>
      </c>
      <c r="M6110" s="2">
        <v>42475.375</v>
      </c>
      <c r="N6110" s="2">
        <v>42520.679745370369</v>
      </c>
      <c r="O6110">
        <v>430</v>
      </c>
      <c r="P6110">
        <v>9</v>
      </c>
      <c r="Q6110" s="1" t="s">
        <v>525</v>
      </c>
      <c r="R6110" s="1" t="s">
        <v>24</v>
      </c>
      <c r="S6110" s="1" t="s">
        <v>25</v>
      </c>
      <c r="T6110" s="3">
        <v>42480</v>
      </c>
      <c r="U6110" s="1" t="str">
        <f>IF(kiva_loans__muestra[[#This Row],[funded_amount]]=kiva_loans__muestra[[#This Row],[loan_amount]],"funded","unfunded")</f>
        <v>funded</v>
      </c>
      <c r="V6110" s="1" t="str">
        <f>IF(kiva_loans__muestra[[#This Row],[lender_count]]&gt;=50,"high","low")</f>
        <v>low</v>
      </c>
    </row>
    <row r="6111" spans="1:22" x14ac:dyDescent="0.25">
      <c r="A6111">
        <v>1057107</v>
      </c>
      <c r="B6111">
        <v>6500</v>
      </c>
      <c r="C6111">
        <v>6500</v>
      </c>
      <c r="D6111" s="1" t="s">
        <v>45</v>
      </c>
      <c r="E6111" s="1" t="s">
        <v>46</v>
      </c>
      <c r="F6111" s="1" t="s">
        <v>1195</v>
      </c>
      <c r="G6111" s="1" t="s">
        <v>3278</v>
      </c>
      <c r="H6111" s="1" t="s">
        <v>100</v>
      </c>
      <c r="I6111" s="1" t="s">
        <v>1493</v>
      </c>
      <c r="J6111" s="1" t="s">
        <v>101</v>
      </c>
      <c r="K6111">
        <v>1450</v>
      </c>
      <c r="L6111" s="2">
        <v>42480.402685185189</v>
      </c>
      <c r="M6111" s="2">
        <v>42474.375</v>
      </c>
      <c r="N6111" s="2">
        <v>42486.230462962965</v>
      </c>
      <c r="O6111">
        <v>80</v>
      </c>
      <c r="P6111">
        <v>17</v>
      </c>
      <c r="Q6111" s="1" t="s">
        <v>10409</v>
      </c>
      <c r="R6111" s="1" t="s">
        <v>24</v>
      </c>
      <c r="S6111" s="1" t="s">
        <v>35</v>
      </c>
      <c r="T6111" s="3">
        <v>42480</v>
      </c>
      <c r="U6111" s="1" t="str">
        <f>IF(kiva_loans__muestra[[#This Row],[funded_amount]]=kiva_loans__muestra[[#This Row],[loan_amount]],"funded","unfunded")</f>
        <v>funded</v>
      </c>
      <c r="V6111" s="1" t="str">
        <f>IF(kiva_loans__muestra[[#This Row],[lender_count]]&gt;=50,"high","low")</f>
        <v>low</v>
      </c>
    </row>
    <row r="6112" spans="1:22" x14ac:dyDescent="0.25">
      <c r="A6112">
        <v>1057062</v>
      </c>
      <c r="B6112">
        <v>17000</v>
      </c>
      <c r="C6112">
        <v>17000</v>
      </c>
      <c r="D6112" s="1" t="s">
        <v>173</v>
      </c>
      <c r="E6112" s="1" t="s">
        <v>38</v>
      </c>
      <c r="F6112" s="1" t="s">
        <v>10437</v>
      </c>
      <c r="G6112" s="1" t="s">
        <v>3661</v>
      </c>
      <c r="H6112" s="1" t="s">
        <v>805</v>
      </c>
      <c r="I6112" s="1" t="s">
        <v>1504</v>
      </c>
      <c r="J6112" s="1" t="s">
        <v>90</v>
      </c>
      <c r="K6112">
        <v>770</v>
      </c>
      <c r="L6112" s="2">
        <v>42480.38077546296</v>
      </c>
      <c r="M6112" s="2">
        <v>42471.375</v>
      </c>
      <c r="N6112" s="2">
        <v>42486.925983796296</v>
      </c>
      <c r="O6112">
        <v>170</v>
      </c>
      <c r="P6112">
        <v>51</v>
      </c>
      <c r="Q6112" s="1" t="s">
        <v>10438</v>
      </c>
      <c r="R6112" s="1" t="s">
        <v>92</v>
      </c>
      <c r="S6112" s="1" t="s">
        <v>31</v>
      </c>
      <c r="T6112" s="3">
        <v>42480</v>
      </c>
      <c r="U6112" s="1" t="str">
        <f>IF(kiva_loans__muestra[[#This Row],[funded_amount]]=kiva_loans__muestra[[#This Row],[loan_amount]],"funded","unfunded")</f>
        <v>funded</v>
      </c>
      <c r="V6112" s="1" t="str">
        <f>IF(kiva_loans__muestra[[#This Row],[lender_count]]&gt;=50,"high","low")</f>
        <v>high</v>
      </c>
    </row>
    <row r="6113" spans="1:22" x14ac:dyDescent="0.25">
      <c r="A6113">
        <v>1058027</v>
      </c>
      <c r="B6113">
        <v>3750</v>
      </c>
      <c r="C6113">
        <v>3750</v>
      </c>
      <c r="D6113" s="1" t="s">
        <v>631</v>
      </c>
      <c r="E6113" s="1" t="s">
        <v>46</v>
      </c>
      <c r="F6113" s="1" t="s">
        <v>10439</v>
      </c>
      <c r="G6113" s="1" t="s">
        <v>3278</v>
      </c>
      <c r="H6113" s="1" t="s">
        <v>100</v>
      </c>
      <c r="I6113" s="1" t="s">
        <v>2997</v>
      </c>
      <c r="J6113" s="1" t="s">
        <v>101</v>
      </c>
      <c r="K6113">
        <v>3890</v>
      </c>
      <c r="L6113" s="2">
        <v>42481.459513888891</v>
      </c>
      <c r="M6113" s="2">
        <v>42464.375</v>
      </c>
      <c r="N6113" s="2">
        <v>42486.044456018521</v>
      </c>
      <c r="O6113">
        <v>50</v>
      </c>
      <c r="P6113">
        <v>11</v>
      </c>
      <c r="Q6113" s="1" t="s">
        <v>30</v>
      </c>
      <c r="R6113" s="1" t="s">
        <v>24</v>
      </c>
      <c r="S6113" s="1" t="s">
        <v>35</v>
      </c>
      <c r="T6113" s="3">
        <v>42481</v>
      </c>
      <c r="U6113" s="1" t="str">
        <f>IF(kiva_loans__muestra[[#This Row],[funded_amount]]=kiva_loans__muestra[[#This Row],[loan_amount]],"funded","unfunded")</f>
        <v>funded</v>
      </c>
      <c r="V6113" s="1" t="str">
        <f>IF(kiva_loans__muestra[[#This Row],[lender_count]]&gt;=50,"high","low")</f>
        <v>low</v>
      </c>
    </row>
    <row r="6114" spans="1:22" x14ac:dyDescent="0.25">
      <c r="A6114">
        <v>1058194</v>
      </c>
      <c r="B6114">
        <v>23500</v>
      </c>
      <c r="C6114">
        <v>23500</v>
      </c>
      <c r="D6114" s="1" t="s">
        <v>42</v>
      </c>
      <c r="E6114" s="1" t="s">
        <v>19</v>
      </c>
      <c r="F6114" s="1" t="s">
        <v>10440</v>
      </c>
      <c r="G6114" s="1" t="s">
        <v>3444</v>
      </c>
      <c r="H6114" s="1" t="s">
        <v>141</v>
      </c>
      <c r="I6114" s="1" t="s">
        <v>892</v>
      </c>
      <c r="J6114" s="1" t="s">
        <v>90</v>
      </c>
      <c r="K6114">
        <v>800</v>
      </c>
      <c r="L6114" s="2">
        <v>42481.558321759258</v>
      </c>
      <c r="M6114" s="2">
        <v>42450.333333333336</v>
      </c>
      <c r="N6114" s="2">
        <v>42488.390902777777</v>
      </c>
      <c r="O6114">
        <v>260</v>
      </c>
      <c r="P6114">
        <v>91</v>
      </c>
      <c r="Q6114" s="1" t="s">
        <v>10441</v>
      </c>
      <c r="R6114" s="1" t="s">
        <v>92</v>
      </c>
      <c r="S6114" s="1" t="s">
        <v>31</v>
      </c>
      <c r="T6114" s="3">
        <v>42481</v>
      </c>
      <c r="U6114" s="1" t="str">
        <f>IF(kiva_loans__muestra[[#This Row],[funded_amount]]=kiva_loans__muestra[[#This Row],[loan_amount]],"funded","unfunded")</f>
        <v>funded</v>
      </c>
      <c r="V6114" s="1" t="str">
        <f>IF(kiva_loans__muestra[[#This Row],[lender_count]]&gt;=50,"high","low")</f>
        <v>high</v>
      </c>
    </row>
    <row r="6115" spans="1:22" x14ac:dyDescent="0.25">
      <c r="A6115">
        <v>1057713</v>
      </c>
      <c r="B6115">
        <v>10000</v>
      </c>
      <c r="C6115">
        <v>10000</v>
      </c>
      <c r="D6115" s="1" t="s">
        <v>64</v>
      </c>
      <c r="E6115" s="1" t="s">
        <v>37</v>
      </c>
      <c r="F6115" s="1" t="s">
        <v>10442</v>
      </c>
      <c r="G6115" s="1" t="s">
        <v>3311</v>
      </c>
      <c r="H6115" s="1" t="s">
        <v>119</v>
      </c>
      <c r="I6115" s="1" t="s">
        <v>1923</v>
      </c>
      <c r="J6115" s="1" t="s">
        <v>270</v>
      </c>
      <c r="K6115">
        <v>2040</v>
      </c>
      <c r="L6115" s="2">
        <v>42481.199641203704</v>
      </c>
      <c r="M6115" s="2">
        <v>42457.375</v>
      </c>
      <c r="N6115" s="2">
        <v>42485.495081018518</v>
      </c>
      <c r="O6115">
        <v>260</v>
      </c>
      <c r="P6115">
        <v>25</v>
      </c>
      <c r="Q6115" s="1" t="s">
        <v>30</v>
      </c>
      <c r="R6115" s="1" t="s">
        <v>24</v>
      </c>
      <c r="S6115" s="1" t="s">
        <v>31</v>
      </c>
      <c r="T6115" s="3">
        <v>42481</v>
      </c>
      <c r="U6115" s="1" t="str">
        <f>IF(kiva_loans__muestra[[#This Row],[funded_amount]]=kiva_loans__muestra[[#This Row],[loan_amount]],"funded","unfunded")</f>
        <v>funded</v>
      </c>
      <c r="V6115" s="1" t="str">
        <f>IF(kiva_loans__muestra[[#This Row],[lender_count]]&gt;=50,"high","low")</f>
        <v>low</v>
      </c>
    </row>
    <row r="6116" spans="1:22" x14ac:dyDescent="0.25">
      <c r="A6116">
        <v>1057898</v>
      </c>
      <c r="B6116">
        <v>2250</v>
      </c>
      <c r="C6116">
        <v>2250</v>
      </c>
      <c r="D6116" s="1" t="s">
        <v>45</v>
      </c>
      <c r="E6116" s="1" t="s">
        <v>46</v>
      </c>
      <c r="F6116" s="1" t="s">
        <v>641</v>
      </c>
      <c r="G6116" s="1" t="s">
        <v>3278</v>
      </c>
      <c r="H6116" s="1" t="s">
        <v>100</v>
      </c>
      <c r="I6116" s="1" t="s">
        <v>1417</v>
      </c>
      <c r="J6116" s="1" t="s">
        <v>101</v>
      </c>
      <c r="K6116">
        <v>1450</v>
      </c>
      <c r="L6116" s="2">
        <v>42481.388437499998</v>
      </c>
      <c r="M6116" s="2">
        <v>42466.375</v>
      </c>
      <c r="N6116" s="2">
        <v>42485.732106481482</v>
      </c>
      <c r="O6116">
        <v>70</v>
      </c>
      <c r="P6116">
        <v>1</v>
      </c>
      <c r="Q6116" s="1" t="s">
        <v>30</v>
      </c>
      <c r="R6116" s="1" t="s">
        <v>24</v>
      </c>
      <c r="S6116" s="1" t="s">
        <v>35</v>
      </c>
      <c r="T6116" s="3">
        <v>42481</v>
      </c>
      <c r="U6116" s="1" t="str">
        <f>IF(kiva_loans__muestra[[#This Row],[funded_amount]]=kiva_loans__muestra[[#This Row],[loan_amount]],"funded","unfunded")</f>
        <v>funded</v>
      </c>
      <c r="V6116" s="1" t="str">
        <f>IF(kiva_loans__muestra[[#This Row],[lender_count]]&gt;=50,"high","low")</f>
        <v>low</v>
      </c>
    </row>
    <row r="6117" spans="1:22" x14ac:dyDescent="0.25">
      <c r="A6117">
        <v>1058250</v>
      </c>
      <c r="B6117">
        <v>15750</v>
      </c>
      <c r="C6117">
        <v>15750</v>
      </c>
      <c r="D6117" s="1" t="s">
        <v>201</v>
      </c>
      <c r="E6117" s="1" t="s">
        <v>37</v>
      </c>
      <c r="F6117" s="1" t="s">
        <v>7612</v>
      </c>
      <c r="G6117" s="1" t="s">
        <v>3591</v>
      </c>
      <c r="H6117" s="1" t="s">
        <v>180</v>
      </c>
      <c r="I6117" s="1" t="s">
        <v>1418</v>
      </c>
      <c r="J6117" s="1" t="s">
        <v>110</v>
      </c>
      <c r="K6117">
        <v>4380</v>
      </c>
      <c r="L6117" s="2">
        <v>42481.608460648145</v>
      </c>
      <c r="M6117" s="2">
        <v>42480.375</v>
      </c>
      <c r="N6117" s="2">
        <v>42487.740324074075</v>
      </c>
      <c r="O6117">
        <v>90</v>
      </c>
      <c r="P6117">
        <v>40</v>
      </c>
      <c r="Q6117" s="1" t="s">
        <v>10443</v>
      </c>
      <c r="R6117" s="1" t="s">
        <v>10444</v>
      </c>
      <c r="S6117" s="1" t="s">
        <v>25</v>
      </c>
      <c r="T6117" s="3">
        <v>42481</v>
      </c>
      <c r="U6117" s="1" t="str">
        <f>IF(kiva_loans__muestra[[#This Row],[funded_amount]]=kiva_loans__muestra[[#This Row],[loan_amount]],"funded","unfunded")</f>
        <v>funded</v>
      </c>
      <c r="V6117" s="1" t="str">
        <f>IF(kiva_loans__muestra[[#This Row],[lender_count]]&gt;=50,"high","low")</f>
        <v>low</v>
      </c>
    </row>
    <row r="6118" spans="1:22" x14ac:dyDescent="0.25">
      <c r="A6118">
        <v>1057800</v>
      </c>
      <c r="B6118">
        <v>4750</v>
      </c>
      <c r="C6118">
        <v>4750</v>
      </c>
      <c r="D6118" s="1" t="s">
        <v>69</v>
      </c>
      <c r="E6118" s="1" t="s">
        <v>46</v>
      </c>
      <c r="F6118" s="1" t="s">
        <v>10445</v>
      </c>
      <c r="G6118" s="1" t="s">
        <v>3261</v>
      </c>
      <c r="H6118" s="1" t="s">
        <v>20</v>
      </c>
      <c r="I6118" s="1" t="s">
        <v>10446</v>
      </c>
      <c r="J6118" s="1" t="s">
        <v>22</v>
      </c>
      <c r="K6118">
        <v>2410</v>
      </c>
      <c r="L6118" s="2">
        <v>42481.30091435185</v>
      </c>
      <c r="M6118" s="2">
        <v>42467.375</v>
      </c>
      <c r="N6118" s="2">
        <v>42513.010949074072</v>
      </c>
      <c r="O6118">
        <v>430</v>
      </c>
      <c r="P6118">
        <v>18</v>
      </c>
      <c r="Q6118" s="1" t="s">
        <v>352</v>
      </c>
      <c r="R6118" s="1" t="s">
        <v>92</v>
      </c>
      <c r="S6118" s="1" t="s">
        <v>25</v>
      </c>
      <c r="T6118" s="3">
        <v>42481</v>
      </c>
      <c r="U6118" s="1" t="str">
        <f>IF(kiva_loans__muestra[[#This Row],[funded_amount]]=kiva_loans__muestra[[#This Row],[loan_amount]],"funded","unfunded")</f>
        <v>funded</v>
      </c>
      <c r="V6118" s="1" t="str">
        <f>IF(kiva_loans__muestra[[#This Row],[lender_count]]&gt;=50,"high","low")</f>
        <v>low</v>
      </c>
    </row>
    <row r="6119" spans="1:22" x14ac:dyDescent="0.25">
      <c r="A6119">
        <v>1057992</v>
      </c>
      <c r="B6119">
        <v>15000</v>
      </c>
      <c r="C6119">
        <v>15000</v>
      </c>
      <c r="D6119" s="1" t="s">
        <v>124</v>
      </c>
      <c r="E6119" s="1" t="s">
        <v>125</v>
      </c>
      <c r="F6119" s="1" t="s">
        <v>2899</v>
      </c>
      <c r="G6119" s="1" t="s">
        <v>3444</v>
      </c>
      <c r="H6119" s="1" t="s">
        <v>141</v>
      </c>
      <c r="I6119" s="1" t="s">
        <v>2079</v>
      </c>
      <c r="J6119" s="1" t="s">
        <v>90</v>
      </c>
      <c r="K6119">
        <v>4620</v>
      </c>
      <c r="L6119" s="2">
        <v>42481.439189814817</v>
      </c>
      <c r="M6119" s="2">
        <v>42478.375</v>
      </c>
      <c r="N6119" s="2">
        <v>42488.449317129627</v>
      </c>
      <c r="O6119">
        <v>280</v>
      </c>
      <c r="P6119">
        <v>59</v>
      </c>
      <c r="Q6119" s="1" t="s">
        <v>2900</v>
      </c>
      <c r="R6119" s="1" t="s">
        <v>24</v>
      </c>
      <c r="S6119" s="1" t="s">
        <v>31</v>
      </c>
      <c r="T6119" s="3">
        <v>42481</v>
      </c>
      <c r="U6119" s="1" t="str">
        <f>IF(kiva_loans__muestra[[#This Row],[funded_amount]]=kiva_loans__muestra[[#This Row],[loan_amount]],"funded","unfunded")</f>
        <v>funded</v>
      </c>
      <c r="V6119" s="1" t="str">
        <f>IF(kiva_loans__muestra[[#This Row],[lender_count]]&gt;=50,"high","low")</f>
        <v>high</v>
      </c>
    </row>
    <row r="6120" spans="1:22" x14ac:dyDescent="0.25">
      <c r="A6120">
        <v>1058464</v>
      </c>
      <c r="B6120">
        <v>17500</v>
      </c>
      <c r="C6120">
        <v>17500</v>
      </c>
      <c r="D6120" s="1" t="s">
        <v>37</v>
      </c>
      <c r="E6120" s="1" t="s">
        <v>37</v>
      </c>
      <c r="F6120" s="1" t="s">
        <v>10447</v>
      </c>
      <c r="G6120" s="1" t="s">
        <v>3427</v>
      </c>
      <c r="H6120" s="1" t="s">
        <v>185</v>
      </c>
      <c r="I6120" s="1" t="s">
        <v>425</v>
      </c>
      <c r="J6120" s="1" t="s">
        <v>187</v>
      </c>
      <c r="K6120">
        <v>1770</v>
      </c>
      <c r="L6120" s="2">
        <v>42481.978449074071</v>
      </c>
      <c r="M6120" s="2">
        <v>42451.333333333336</v>
      </c>
      <c r="N6120" s="2">
        <v>42515.994050925925</v>
      </c>
      <c r="O6120">
        <v>260</v>
      </c>
      <c r="P6120">
        <v>62</v>
      </c>
      <c r="Q6120" s="1" t="s">
        <v>1666</v>
      </c>
      <c r="R6120" s="1" t="s">
        <v>92</v>
      </c>
      <c r="S6120" s="1" t="s">
        <v>25</v>
      </c>
      <c r="T6120" s="3">
        <v>42481</v>
      </c>
      <c r="U6120" s="1" t="str">
        <f>IF(kiva_loans__muestra[[#This Row],[funded_amount]]=kiva_loans__muestra[[#This Row],[loan_amount]],"funded","unfunded")</f>
        <v>funded</v>
      </c>
      <c r="V6120" s="1" t="str">
        <f>IF(kiva_loans__muestra[[#This Row],[lender_count]]&gt;=50,"high","low")</f>
        <v>high</v>
      </c>
    </row>
    <row r="6121" spans="1:22" x14ac:dyDescent="0.25">
      <c r="A6121">
        <v>1058045</v>
      </c>
      <c r="B6121">
        <v>2000</v>
      </c>
      <c r="C6121">
        <v>2000</v>
      </c>
      <c r="D6121" s="1" t="s">
        <v>491</v>
      </c>
      <c r="E6121" s="1" t="s">
        <v>62</v>
      </c>
      <c r="F6121" s="1" t="s">
        <v>10448</v>
      </c>
      <c r="G6121" s="1" t="s">
        <v>3278</v>
      </c>
      <c r="H6121" s="1" t="s">
        <v>100</v>
      </c>
      <c r="I6121" s="1" t="s">
        <v>1267</v>
      </c>
      <c r="J6121" s="1" t="s">
        <v>101</v>
      </c>
      <c r="K6121">
        <v>1450</v>
      </c>
      <c r="L6121" s="2">
        <v>42481.472002314818</v>
      </c>
      <c r="M6121" s="2">
        <v>42468.375</v>
      </c>
      <c r="N6121" s="2">
        <v>42486.011967592596</v>
      </c>
      <c r="O6121">
        <v>70</v>
      </c>
      <c r="P6121">
        <v>6</v>
      </c>
      <c r="Q6121" s="1" t="s">
        <v>30</v>
      </c>
      <c r="R6121" s="1" t="s">
        <v>24</v>
      </c>
      <c r="S6121" s="1" t="s">
        <v>35</v>
      </c>
      <c r="T6121" s="3">
        <v>42481</v>
      </c>
      <c r="U6121" s="1" t="str">
        <f>IF(kiva_loans__muestra[[#This Row],[funded_amount]]=kiva_loans__muestra[[#This Row],[loan_amount]],"funded","unfunded")</f>
        <v>funded</v>
      </c>
      <c r="V6121" s="1" t="str">
        <f>IF(kiva_loans__muestra[[#This Row],[lender_count]]&gt;=50,"high","low")</f>
        <v>low</v>
      </c>
    </row>
    <row r="6122" spans="1:22" x14ac:dyDescent="0.25">
      <c r="A6122">
        <v>1057629</v>
      </c>
      <c r="B6122">
        <v>9000</v>
      </c>
      <c r="C6122">
        <v>9000</v>
      </c>
      <c r="D6122" s="1" t="s">
        <v>113</v>
      </c>
      <c r="E6122" s="1" t="s">
        <v>46</v>
      </c>
      <c r="F6122" s="1" t="s">
        <v>10449</v>
      </c>
      <c r="G6122" s="1" t="s">
        <v>3276</v>
      </c>
      <c r="H6122" s="1" t="s">
        <v>225</v>
      </c>
      <c r="I6122" s="1" t="s">
        <v>564</v>
      </c>
      <c r="J6122" s="1" t="s">
        <v>90</v>
      </c>
      <c r="K6122">
        <v>1370</v>
      </c>
      <c r="L6122" s="2">
        <v>42481.098587962966</v>
      </c>
      <c r="M6122" s="2">
        <v>42450.333333333336</v>
      </c>
      <c r="N6122" s="2">
        <v>42488.820532407408</v>
      </c>
      <c r="O6122">
        <v>80</v>
      </c>
      <c r="P6122">
        <v>20</v>
      </c>
      <c r="Q6122" s="1" t="s">
        <v>2008</v>
      </c>
      <c r="R6122" s="1" t="s">
        <v>24</v>
      </c>
      <c r="S6122" s="1" t="s">
        <v>35</v>
      </c>
      <c r="T6122" s="3">
        <v>42481</v>
      </c>
      <c r="U6122" s="1" t="str">
        <f>IF(kiva_loans__muestra[[#This Row],[funded_amount]]=kiva_loans__muestra[[#This Row],[loan_amount]],"funded","unfunded")</f>
        <v>funded</v>
      </c>
      <c r="V6122" s="1" t="str">
        <f>IF(kiva_loans__muestra[[#This Row],[lender_count]]&gt;=50,"high","low")</f>
        <v>low</v>
      </c>
    </row>
    <row r="6123" spans="1:22" x14ac:dyDescent="0.25">
      <c r="A6123">
        <v>1057968</v>
      </c>
      <c r="B6123">
        <v>20000</v>
      </c>
      <c r="C6123">
        <v>20000</v>
      </c>
      <c r="D6123" s="1" t="s">
        <v>124</v>
      </c>
      <c r="E6123" s="1" t="s">
        <v>125</v>
      </c>
      <c r="F6123" s="1" t="s">
        <v>10450</v>
      </c>
      <c r="G6123" s="1" t="s">
        <v>3444</v>
      </c>
      <c r="H6123" s="1" t="s">
        <v>141</v>
      </c>
      <c r="I6123" s="1" t="s">
        <v>558</v>
      </c>
      <c r="J6123" s="1" t="s">
        <v>90</v>
      </c>
      <c r="K6123">
        <v>800</v>
      </c>
      <c r="L6123" s="2">
        <v>42481.426365740743</v>
      </c>
      <c r="M6123" s="2">
        <v>42451.333333333336</v>
      </c>
      <c r="N6123" s="2">
        <v>42488.886770833335</v>
      </c>
      <c r="O6123">
        <v>390</v>
      </c>
      <c r="P6123">
        <v>70</v>
      </c>
      <c r="Q6123" s="1" t="s">
        <v>2902</v>
      </c>
      <c r="R6123" s="1" t="s">
        <v>92</v>
      </c>
      <c r="S6123" s="1" t="s">
        <v>31</v>
      </c>
      <c r="T6123" s="3">
        <v>42481</v>
      </c>
      <c r="U6123" s="1" t="str">
        <f>IF(kiva_loans__muestra[[#This Row],[funded_amount]]=kiva_loans__muestra[[#This Row],[loan_amount]],"funded","unfunded")</f>
        <v>funded</v>
      </c>
      <c r="V6123" s="1" t="str">
        <f>IF(kiva_loans__muestra[[#This Row],[lender_count]]&gt;=50,"high","low")</f>
        <v>high</v>
      </c>
    </row>
    <row r="6124" spans="1:22" x14ac:dyDescent="0.25">
      <c r="A6124">
        <v>1057959</v>
      </c>
      <c r="B6124">
        <v>2250</v>
      </c>
      <c r="C6124">
        <v>2250</v>
      </c>
      <c r="D6124" s="1" t="s">
        <v>103</v>
      </c>
      <c r="E6124" s="1" t="s">
        <v>104</v>
      </c>
      <c r="F6124" s="1" t="s">
        <v>299</v>
      </c>
      <c r="G6124" s="1" t="s">
        <v>3278</v>
      </c>
      <c r="H6124" s="1" t="s">
        <v>100</v>
      </c>
      <c r="I6124" s="1" t="s">
        <v>1552</v>
      </c>
      <c r="J6124" s="1" t="s">
        <v>101</v>
      </c>
      <c r="K6124">
        <v>1450</v>
      </c>
      <c r="L6124" s="2">
        <v>42481.424641203703</v>
      </c>
      <c r="M6124" s="2">
        <v>42474.375</v>
      </c>
      <c r="N6124" s="2">
        <v>42485.879016203704</v>
      </c>
      <c r="O6124">
        <v>130</v>
      </c>
      <c r="P6124">
        <v>6</v>
      </c>
      <c r="Q6124" s="1" t="s">
        <v>1285</v>
      </c>
      <c r="R6124" s="1" t="s">
        <v>24</v>
      </c>
      <c r="S6124" s="1" t="s">
        <v>35</v>
      </c>
      <c r="T6124" s="3">
        <v>42481</v>
      </c>
      <c r="U6124" s="1" t="str">
        <f>IF(kiva_loans__muestra[[#This Row],[funded_amount]]=kiva_loans__muestra[[#This Row],[loan_amount]],"funded","unfunded")</f>
        <v>funded</v>
      </c>
      <c r="V6124" s="1" t="str">
        <f>IF(kiva_loans__muestra[[#This Row],[lender_count]]&gt;=50,"high","low")</f>
        <v>low</v>
      </c>
    </row>
    <row r="6125" spans="1:22" x14ac:dyDescent="0.25">
      <c r="A6125">
        <v>1058133</v>
      </c>
      <c r="B6125">
        <v>5000</v>
      </c>
      <c r="C6125">
        <v>5000</v>
      </c>
      <c r="D6125" s="1" t="s">
        <v>36</v>
      </c>
      <c r="E6125" s="1" t="s">
        <v>37</v>
      </c>
      <c r="F6125" s="1" t="s">
        <v>10451</v>
      </c>
      <c r="G6125" s="1" t="s">
        <v>3303</v>
      </c>
      <c r="H6125" s="1" t="s">
        <v>28</v>
      </c>
      <c r="I6125" s="1" t="s">
        <v>39</v>
      </c>
      <c r="J6125" s="1" t="s">
        <v>29</v>
      </c>
      <c r="K6125">
        <v>2470</v>
      </c>
      <c r="L6125" s="2">
        <v>42481.520601851851</v>
      </c>
      <c r="M6125" s="2">
        <v>42464.375</v>
      </c>
      <c r="N6125" s="2">
        <v>42509.604895833334</v>
      </c>
      <c r="O6125">
        <v>110</v>
      </c>
      <c r="P6125">
        <v>18</v>
      </c>
      <c r="Q6125" s="1" t="s">
        <v>401</v>
      </c>
      <c r="R6125" s="1" t="s">
        <v>24</v>
      </c>
      <c r="S6125" s="1" t="s">
        <v>35</v>
      </c>
      <c r="T6125" s="3">
        <v>42481</v>
      </c>
      <c r="U6125" s="1" t="str">
        <f>IF(kiva_loans__muestra[[#This Row],[funded_amount]]=kiva_loans__muestra[[#This Row],[loan_amount]],"funded","unfunded")</f>
        <v>funded</v>
      </c>
      <c r="V6125" s="1" t="str">
        <f>IF(kiva_loans__muestra[[#This Row],[lender_count]]&gt;=50,"high","low")</f>
        <v>low</v>
      </c>
    </row>
    <row r="6126" spans="1:22" x14ac:dyDescent="0.25">
      <c r="A6126">
        <v>1057704</v>
      </c>
      <c r="B6126">
        <v>1750</v>
      </c>
      <c r="C6126">
        <v>1750</v>
      </c>
      <c r="D6126" s="1" t="s">
        <v>46</v>
      </c>
      <c r="E6126" s="1" t="s">
        <v>46</v>
      </c>
      <c r="F6126" s="1" t="s">
        <v>10452</v>
      </c>
      <c r="G6126" s="1" t="s">
        <v>3278</v>
      </c>
      <c r="H6126" s="1" t="s">
        <v>100</v>
      </c>
      <c r="I6126" s="1" t="s">
        <v>1306</v>
      </c>
      <c r="J6126" s="1" t="s">
        <v>101</v>
      </c>
      <c r="K6126">
        <v>1250</v>
      </c>
      <c r="L6126" s="2">
        <v>42481.188668981478</v>
      </c>
      <c r="M6126" s="2">
        <v>42451.333333333336</v>
      </c>
      <c r="N6126" s="2">
        <v>42485.633564814816</v>
      </c>
      <c r="O6126">
        <v>120</v>
      </c>
      <c r="P6126">
        <v>1</v>
      </c>
      <c r="Q6126" s="1" t="s">
        <v>868</v>
      </c>
      <c r="R6126" s="1" t="s">
        <v>24</v>
      </c>
      <c r="S6126" s="1" t="s">
        <v>35</v>
      </c>
      <c r="T6126" s="3">
        <v>42481</v>
      </c>
      <c r="U6126" s="1" t="str">
        <f>IF(kiva_loans__muestra[[#This Row],[funded_amount]]=kiva_loans__muestra[[#This Row],[loan_amount]],"funded","unfunded")</f>
        <v>funded</v>
      </c>
      <c r="V6126" s="1" t="str">
        <f>IF(kiva_loans__muestra[[#This Row],[lender_count]]&gt;=50,"high","low")</f>
        <v>low</v>
      </c>
    </row>
    <row r="6127" spans="1:22" x14ac:dyDescent="0.25">
      <c r="A6127">
        <v>1057625</v>
      </c>
      <c r="B6127">
        <v>16500</v>
      </c>
      <c r="C6127">
        <v>16500</v>
      </c>
      <c r="D6127" s="1" t="s">
        <v>46</v>
      </c>
      <c r="E6127" s="1" t="s">
        <v>46</v>
      </c>
      <c r="F6127" s="1" t="s">
        <v>10453</v>
      </c>
      <c r="G6127" s="1" t="s">
        <v>3276</v>
      </c>
      <c r="H6127" s="1" t="s">
        <v>225</v>
      </c>
      <c r="I6127" s="1" t="s">
        <v>564</v>
      </c>
      <c r="J6127" s="1" t="s">
        <v>90</v>
      </c>
      <c r="K6127">
        <v>1370</v>
      </c>
      <c r="L6127" s="2">
        <v>42481.09171296296</v>
      </c>
      <c r="M6127" s="2">
        <v>42450.333333333336</v>
      </c>
      <c r="N6127" s="2">
        <v>42488.456817129627</v>
      </c>
      <c r="O6127">
        <v>80</v>
      </c>
      <c r="P6127">
        <v>29</v>
      </c>
      <c r="Q6127" s="1" t="s">
        <v>159</v>
      </c>
      <c r="R6127" s="1" t="s">
        <v>24</v>
      </c>
      <c r="S6127" s="1" t="s">
        <v>35</v>
      </c>
      <c r="T6127" s="3">
        <v>42481</v>
      </c>
      <c r="U6127" s="1" t="str">
        <f>IF(kiva_loans__muestra[[#This Row],[funded_amount]]=kiva_loans__muestra[[#This Row],[loan_amount]],"funded","unfunded")</f>
        <v>funded</v>
      </c>
      <c r="V6127" s="1" t="str">
        <f>IF(kiva_loans__muestra[[#This Row],[lender_count]]&gt;=50,"high","low")</f>
        <v>low</v>
      </c>
    </row>
    <row r="6128" spans="1:22" x14ac:dyDescent="0.25">
      <c r="A6128">
        <v>1057773</v>
      </c>
      <c r="B6128">
        <v>1750</v>
      </c>
      <c r="C6128">
        <v>1750</v>
      </c>
      <c r="D6128" s="1" t="s">
        <v>37</v>
      </c>
      <c r="E6128" s="1" t="s">
        <v>37</v>
      </c>
      <c r="F6128" s="1" t="s">
        <v>2089</v>
      </c>
      <c r="G6128" s="1" t="s">
        <v>3284</v>
      </c>
      <c r="H6128" s="1" t="s">
        <v>189</v>
      </c>
      <c r="I6128" s="1" t="s">
        <v>785</v>
      </c>
      <c r="J6128" s="1" t="s">
        <v>207</v>
      </c>
      <c r="K6128">
        <v>630</v>
      </c>
      <c r="L6128" s="2">
        <v>42481.256435185183</v>
      </c>
      <c r="M6128" s="2">
        <v>42468.375</v>
      </c>
      <c r="N6128" s="2">
        <v>42487.646087962959</v>
      </c>
      <c r="O6128">
        <v>140</v>
      </c>
      <c r="P6128">
        <v>7</v>
      </c>
      <c r="Q6128" s="1" t="s">
        <v>30</v>
      </c>
      <c r="R6128" s="1" t="s">
        <v>24</v>
      </c>
      <c r="S6128" s="1" t="s">
        <v>31</v>
      </c>
      <c r="T6128" s="3">
        <v>42481</v>
      </c>
      <c r="U6128" s="1" t="str">
        <f>IF(kiva_loans__muestra[[#This Row],[funded_amount]]=kiva_loans__muestra[[#This Row],[loan_amount]],"funded","unfunded")</f>
        <v>funded</v>
      </c>
      <c r="V6128" s="1" t="str">
        <f>IF(kiva_loans__muestra[[#This Row],[lender_count]]&gt;=50,"high","low")</f>
        <v>low</v>
      </c>
    </row>
    <row r="6129" spans="1:22" x14ac:dyDescent="0.25">
      <c r="A6129">
        <v>1058259</v>
      </c>
      <c r="B6129">
        <v>5000</v>
      </c>
      <c r="C6129">
        <v>5000</v>
      </c>
      <c r="D6129" s="1" t="s">
        <v>69</v>
      </c>
      <c r="E6129" s="1" t="s">
        <v>46</v>
      </c>
      <c r="F6129" s="1" t="s">
        <v>10454</v>
      </c>
      <c r="G6129" s="1" t="s">
        <v>3278</v>
      </c>
      <c r="H6129" s="1" t="s">
        <v>100</v>
      </c>
      <c r="I6129" s="1" t="s">
        <v>1257</v>
      </c>
      <c r="J6129" s="1" t="s">
        <v>101</v>
      </c>
      <c r="K6129">
        <v>1450</v>
      </c>
      <c r="L6129" s="2">
        <v>42481.622349537036</v>
      </c>
      <c r="M6129" s="2">
        <v>42458.375</v>
      </c>
      <c r="N6129" s="2">
        <v>42486.687708333331</v>
      </c>
      <c r="O6129">
        <v>80</v>
      </c>
      <c r="P6129">
        <v>1</v>
      </c>
      <c r="Q6129" s="1" t="s">
        <v>30</v>
      </c>
      <c r="R6129" s="1" t="s">
        <v>24</v>
      </c>
      <c r="S6129" s="1" t="s">
        <v>35</v>
      </c>
      <c r="T6129" s="3">
        <v>42481</v>
      </c>
      <c r="U6129" s="1" t="str">
        <f>IF(kiva_loans__muestra[[#This Row],[funded_amount]]=kiva_loans__muestra[[#This Row],[loan_amount]],"funded","unfunded")</f>
        <v>funded</v>
      </c>
      <c r="V6129" s="1" t="str">
        <f>IF(kiva_loans__muestra[[#This Row],[lender_count]]&gt;=50,"high","low")</f>
        <v>low</v>
      </c>
    </row>
    <row r="6130" spans="1:22" x14ac:dyDescent="0.25">
      <c r="A6130">
        <v>1059338</v>
      </c>
      <c r="B6130">
        <v>49000</v>
      </c>
      <c r="C6130">
        <v>49000</v>
      </c>
      <c r="D6130" s="1" t="s">
        <v>41</v>
      </c>
      <c r="E6130" s="1" t="s">
        <v>27</v>
      </c>
      <c r="F6130" s="1" t="s">
        <v>10455</v>
      </c>
      <c r="G6130" s="1" t="s">
        <v>3333</v>
      </c>
      <c r="H6130" s="1" t="s">
        <v>241</v>
      </c>
      <c r="I6130" s="1" t="s">
        <v>285</v>
      </c>
      <c r="J6130" s="1" t="s">
        <v>243</v>
      </c>
      <c r="K6130">
        <v>590</v>
      </c>
      <c r="L6130" s="2">
        <v>42482.946712962963</v>
      </c>
      <c r="M6130" s="2">
        <v>42459.375</v>
      </c>
      <c r="N6130" s="2">
        <v>42507.805995370371</v>
      </c>
      <c r="O6130">
        <v>100</v>
      </c>
      <c r="P6130">
        <v>116</v>
      </c>
      <c r="Q6130" s="1" t="s">
        <v>2937</v>
      </c>
      <c r="R6130" s="1" t="s">
        <v>71</v>
      </c>
      <c r="S6130" s="1" t="s">
        <v>31</v>
      </c>
      <c r="T6130" s="3">
        <v>42482</v>
      </c>
      <c r="U6130" s="1" t="str">
        <f>IF(kiva_loans__muestra[[#This Row],[funded_amount]]=kiva_loans__muestra[[#This Row],[loan_amount]],"funded","unfunded")</f>
        <v>funded</v>
      </c>
      <c r="V6130" s="1" t="str">
        <f>IF(kiva_loans__muestra[[#This Row],[lender_count]]&gt;=50,"high","low")</f>
        <v>high</v>
      </c>
    </row>
    <row r="6131" spans="1:22" x14ac:dyDescent="0.25">
      <c r="A6131">
        <v>1058923</v>
      </c>
      <c r="B6131">
        <v>22000</v>
      </c>
      <c r="C6131">
        <v>22000</v>
      </c>
      <c r="D6131" s="1" t="s">
        <v>46</v>
      </c>
      <c r="E6131" s="1" t="s">
        <v>46</v>
      </c>
      <c r="F6131" s="1" t="s">
        <v>10456</v>
      </c>
      <c r="G6131" s="1" t="s">
        <v>3661</v>
      </c>
      <c r="H6131" s="1" t="s">
        <v>805</v>
      </c>
      <c r="I6131" s="1" t="s">
        <v>10457</v>
      </c>
      <c r="J6131" s="1" t="s">
        <v>90</v>
      </c>
      <c r="K6131">
        <v>770</v>
      </c>
      <c r="L6131" s="2">
        <v>42482.44939814815</v>
      </c>
      <c r="M6131" s="2">
        <v>42478.375</v>
      </c>
      <c r="N6131" s="2">
        <v>42495.36241898148</v>
      </c>
      <c r="O6131">
        <v>120</v>
      </c>
      <c r="P6131">
        <v>53</v>
      </c>
      <c r="Q6131" s="1" t="s">
        <v>67</v>
      </c>
      <c r="R6131" s="1" t="s">
        <v>135</v>
      </c>
      <c r="S6131" s="1" t="s">
        <v>31</v>
      </c>
      <c r="T6131" s="3">
        <v>42482</v>
      </c>
      <c r="U6131" s="1" t="str">
        <f>IF(kiva_loans__muestra[[#This Row],[funded_amount]]=kiva_loans__muestra[[#This Row],[loan_amount]],"funded","unfunded")</f>
        <v>funded</v>
      </c>
      <c r="V6131" s="1" t="str">
        <f>IF(kiva_loans__muestra[[#This Row],[lender_count]]&gt;=50,"high","low")</f>
        <v>high</v>
      </c>
    </row>
    <row r="6132" spans="1:22" x14ac:dyDescent="0.25">
      <c r="A6132">
        <v>1058707</v>
      </c>
      <c r="B6132">
        <v>2500</v>
      </c>
      <c r="C6132">
        <v>2500</v>
      </c>
      <c r="D6132" s="1" t="s">
        <v>36</v>
      </c>
      <c r="E6132" s="1" t="s">
        <v>37</v>
      </c>
      <c r="F6132" s="1" t="s">
        <v>10458</v>
      </c>
      <c r="G6132" s="1" t="s">
        <v>3263</v>
      </c>
      <c r="H6132" s="1" t="s">
        <v>33</v>
      </c>
      <c r="I6132" s="1" t="s">
        <v>1027</v>
      </c>
      <c r="J6132" s="1" t="s">
        <v>34</v>
      </c>
      <c r="K6132">
        <v>3880</v>
      </c>
      <c r="L6132" s="2">
        <v>42482.325740740744</v>
      </c>
      <c r="M6132" s="2">
        <v>42471.375</v>
      </c>
      <c r="N6132" s="2">
        <v>42494.033599537041</v>
      </c>
      <c r="O6132">
        <v>140</v>
      </c>
      <c r="P6132">
        <v>7</v>
      </c>
      <c r="Q6132" s="1" t="s">
        <v>10459</v>
      </c>
      <c r="R6132" s="1" t="s">
        <v>92</v>
      </c>
      <c r="S6132" s="1" t="s">
        <v>31</v>
      </c>
      <c r="T6132" s="3">
        <v>42482</v>
      </c>
      <c r="U6132" s="1" t="str">
        <f>IF(kiva_loans__muestra[[#This Row],[funded_amount]]=kiva_loans__muestra[[#This Row],[loan_amount]],"funded","unfunded")</f>
        <v>funded</v>
      </c>
      <c r="V6132" s="1" t="str">
        <f>IF(kiva_loans__muestra[[#This Row],[lender_count]]&gt;=50,"high","low")</f>
        <v>low</v>
      </c>
    </row>
    <row r="6133" spans="1:22" x14ac:dyDescent="0.25">
      <c r="A6133">
        <v>1059074</v>
      </c>
      <c r="B6133">
        <v>3000</v>
      </c>
      <c r="C6133">
        <v>3000</v>
      </c>
      <c r="D6133" s="1" t="s">
        <v>45</v>
      </c>
      <c r="E6133" s="1" t="s">
        <v>46</v>
      </c>
      <c r="F6133" s="1" t="s">
        <v>10460</v>
      </c>
      <c r="G6133" s="1" t="s">
        <v>3263</v>
      </c>
      <c r="H6133" s="1" t="s">
        <v>33</v>
      </c>
      <c r="I6133" s="1" t="s">
        <v>1120</v>
      </c>
      <c r="J6133" s="1" t="s">
        <v>34</v>
      </c>
      <c r="K6133">
        <v>1380</v>
      </c>
      <c r="L6133" s="2">
        <v>42482.573993055557</v>
      </c>
      <c r="M6133" s="2">
        <v>42478.375</v>
      </c>
      <c r="N6133" s="2">
        <v>42488.599293981482</v>
      </c>
      <c r="O6133">
        <v>80</v>
      </c>
      <c r="P6133">
        <v>8</v>
      </c>
      <c r="Q6133" s="1" t="s">
        <v>231</v>
      </c>
      <c r="R6133" s="1" t="s">
        <v>24</v>
      </c>
      <c r="S6133" s="1" t="s">
        <v>31</v>
      </c>
      <c r="T6133" s="3">
        <v>42482</v>
      </c>
      <c r="U6133" s="1" t="str">
        <f>IF(kiva_loans__muestra[[#This Row],[funded_amount]]=kiva_loans__muestra[[#This Row],[loan_amount]],"funded","unfunded")</f>
        <v>funded</v>
      </c>
      <c r="V6133" s="1" t="str">
        <f>IF(kiva_loans__muestra[[#This Row],[lender_count]]&gt;=50,"high","low")</f>
        <v>low</v>
      </c>
    </row>
    <row r="6134" spans="1:22" x14ac:dyDescent="0.25">
      <c r="A6134">
        <v>1058874</v>
      </c>
      <c r="B6134">
        <v>9500</v>
      </c>
      <c r="C6134">
        <v>9500</v>
      </c>
      <c r="D6134" s="1" t="s">
        <v>55</v>
      </c>
      <c r="E6134" s="1" t="s">
        <v>32</v>
      </c>
      <c r="F6134" s="1" t="s">
        <v>10461</v>
      </c>
      <c r="G6134" s="1" t="s">
        <v>3630</v>
      </c>
      <c r="H6134" s="1" t="s">
        <v>441</v>
      </c>
      <c r="I6134" s="1" t="s">
        <v>30</v>
      </c>
      <c r="J6134" s="1" t="s">
        <v>442</v>
      </c>
      <c r="K6134">
        <v>1290</v>
      </c>
      <c r="L6134" s="2">
        <v>42482.420046296298</v>
      </c>
      <c r="M6134" s="2">
        <v>42464.375</v>
      </c>
      <c r="N6134" s="2">
        <v>42499.691724537035</v>
      </c>
      <c r="O6134">
        <v>140</v>
      </c>
      <c r="P6134">
        <v>24</v>
      </c>
      <c r="Q6134" s="1" t="s">
        <v>10462</v>
      </c>
      <c r="R6134" s="1" t="s">
        <v>133</v>
      </c>
      <c r="S6134" s="1" t="s">
        <v>35</v>
      </c>
      <c r="T6134" s="3">
        <v>42482</v>
      </c>
      <c r="U6134" s="1" t="str">
        <f>IF(kiva_loans__muestra[[#This Row],[funded_amount]]=kiva_loans__muestra[[#This Row],[loan_amount]],"funded","unfunded")</f>
        <v>funded</v>
      </c>
      <c r="V6134" s="1" t="str">
        <f>IF(kiva_loans__muestra[[#This Row],[lender_count]]&gt;=50,"high","low")</f>
        <v>low</v>
      </c>
    </row>
    <row r="6135" spans="1:22" x14ac:dyDescent="0.25">
      <c r="A6135">
        <v>1058980</v>
      </c>
      <c r="B6135">
        <v>4000</v>
      </c>
      <c r="C6135">
        <v>4000</v>
      </c>
      <c r="D6135" s="1" t="s">
        <v>61</v>
      </c>
      <c r="E6135" s="1" t="s">
        <v>62</v>
      </c>
      <c r="F6135" s="1" t="s">
        <v>10463</v>
      </c>
      <c r="G6135" s="1" t="s">
        <v>3263</v>
      </c>
      <c r="H6135" s="1" t="s">
        <v>33</v>
      </c>
      <c r="I6135" s="1" t="s">
        <v>1196</v>
      </c>
      <c r="J6135" s="1" t="s">
        <v>34</v>
      </c>
      <c r="K6135">
        <v>1380</v>
      </c>
      <c r="L6135" s="2">
        <v>42482.484097222223</v>
      </c>
      <c r="M6135" s="2">
        <v>42480.375</v>
      </c>
      <c r="N6135" s="2">
        <v>42487.381076388891</v>
      </c>
      <c r="O6135">
        <v>140</v>
      </c>
      <c r="P6135">
        <v>14</v>
      </c>
      <c r="Q6135" s="1" t="s">
        <v>30</v>
      </c>
      <c r="R6135" s="1" t="s">
        <v>24</v>
      </c>
      <c r="S6135" s="1" t="s">
        <v>31</v>
      </c>
      <c r="T6135" s="3">
        <v>42482</v>
      </c>
      <c r="U6135" s="1" t="str">
        <f>IF(kiva_loans__muestra[[#This Row],[funded_amount]]=kiva_loans__muestra[[#This Row],[loan_amount]],"funded","unfunded")</f>
        <v>funded</v>
      </c>
      <c r="V6135" s="1" t="str">
        <f>IF(kiva_loans__muestra[[#This Row],[lender_count]]&gt;=50,"high","low")</f>
        <v>low</v>
      </c>
    </row>
    <row r="6136" spans="1:22" x14ac:dyDescent="0.25">
      <c r="A6136">
        <v>1059173</v>
      </c>
      <c r="B6136">
        <v>65750</v>
      </c>
      <c r="C6136">
        <v>65750</v>
      </c>
      <c r="D6136" s="1" t="s">
        <v>48</v>
      </c>
      <c r="E6136" s="1" t="s">
        <v>49</v>
      </c>
      <c r="F6136" s="1" t="s">
        <v>10464</v>
      </c>
      <c r="G6136" s="1" t="s">
        <v>3274</v>
      </c>
      <c r="H6136" s="1" t="s">
        <v>105</v>
      </c>
      <c r="I6136" s="1" t="s">
        <v>792</v>
      </c>
      <c r="J6136" s="1" t="s">
        <v>106</v>
      </c>
      <c r="K6136">
        <v>1190</v>
      </c>
      <c r="L6136" s="2">
        <v>42482.72146990741</v>
      </c>
      <c r="M6136" s="2">
        <v>42472.375</v>
      </c>
      <c r="N6136" s="2">
        <v>42507.721296296295</v>
      </c>
      <c r="O6136">
        <v>60</v>
      </c>
      <c r="P6136">
        <v>72</v>
      </c>
      <c r="Q6136" s="1" t="s">
        <v>524</v>
      </c>
      <c r="R6136" s="1" t="s">
        <v>10465</v>
      </c>
      <c r="S6136" s="1" t="s">
        <v>35</v>
      </c>
      <c r="T6136" s="3">
        <v>42482</v>
      </c>
      <c r="U6136" s="1" t="str">
        <f>IF(kiva_loans__muestra[[#This Row],[funded_amount]]=kiva_loans__muestra[[#This Row],[loan_amount]],"funded","unfunded")</f>
        <v>funded</v>
      </c>
      <c r="V6136" s="1" t="str">
        <f>IF(kiva_loans__muestra[[#This Row],[lender_count]]&gt;=50,"high","low")</f>
        <v>high</v>
      </c>
    </row>
    <row r="6137" spans="1:22" x14ac:dyDescent="0.25">
      <c r="A6137">
        <v>1059053</v>
      </c>
      <c r="B6137">
        <v>4000</v>
      </c>
      <c r="C6137">
        <v>4000</v>
      </c>
      <c r="D6137" s="1" t="s">
        <v>27</v>
      </c>
      <c r="E6137" s="1" t="s">
        <v>27</v>
      </c>
      <c r="F6137" s="1" t="s">
        <v>10466</v>
      </c>
      <c r="G6137" s="1" t="s">
        <v>3284</v>
      </c>
      <c r="H6137" s="1" t="s">
        <v>189</v>
      </c>
      <c r="I6137" s="1" t="s">
        <v>471</v>
      </c>
      <c r="J6137" s="1" t="s">
        <v>207</v>
      </c>
      <c r="K6137">
        <v>630</v>
      </c>
      <c r="L6137" s="2">
        <v>42482.555694444447</v>
      </c>
      <c r="M6137" s="2">
        <v>42465.375</v>
      </c>
      <c r="N6137" s="2">
        <v>42515.606608796297</v>
      </c>
      <c r="O6137">
        <v>140</v>
      </c>
      <c r="P6137">
        <v>14</v>
      </c>
      <c r="Q6137" s="1" t="s">
        <v>843</v>
      </c>
      <c r="R6137" s="1" t="s">
        <v>24</v>
      </c>
      <c r="S6137" s="1" t="s">
        <v>31</v>
      </c>
      <c r="T6137" s="3">
        <v>42482</v>
      </c>
      <c r="U6137" s="1" t="str">
        <f>IF(kiva_loans__muestra[[#This Row],[funded_amount]]=kiva_loans__muestra[[#This Row],[loan_amount]],"funded","unfunded")</f>
        <v>funded</v>
      </c>
      <c r="V6137" s="1" t="str">
        <f>IF(kiva_loans__muestra[[#This Row],[lender_count]]&gt;=50,"high","low")</f>
        <v>low</v>
      </c>
    </row>
    <row r="6138" spans="1:22" x14ac:dyDescent="0.25">
      <c r="A6138">
        <v>1058506</v>
      </c>
      <c r="B6138">
        <v>5500</v>
      </c>
      <c r="C6138">
        <v>5500</v>
      </c>
      <c r="D6138" s="1" t="s">
        <v>518</v>
      </c>
      <c r="E6138" s="1" t="s">
        <v>32</v>
      </c>
      <c r="F6138" s="1" t="s">
        <v>10467</v>
      </c>
      <c r="G6138" s="1" t="s">
        <v>3278</v>
      </c>
      <c r="H6138" s="1" t="s">
        <v>100</v>
      </c>
      <c r="I6138" s="1" t="s">
        <v>1171</v>
      </c>
      <c r="J6138" s="1" t="s">
        <v>101</v>
      </c>
      <c r="K6138">
        <v>1450</v>
      </c>
      <c r="L6138" s="2">
        <v>42482.10665509259</v>
      </c>
      <c r="M6138" s="2">
        <v>42464.375</v>
      </c>
      <c r="N6138" s="2">
        <v>42486.72824074074</v>
      </c>
      <c r="O6138">
        <v>70</v>
      </c>
      <c r="P6138">
        <v>3</v>
      </c>
      <c r="Q6138" s="1" t="s">
        <v>80</v>
      </c>
      <c r="R6138" s="1" t="s">
        <v>24</v>
      </c>
      <c r="S6138" s="1" t="s">
        <v>35</v>
      </c>
      <c r="T6138" s="3">
        <v>42482</v>
      </c>
      <c r="U6138" s="1" t="str">
        <f>IF(kiva_loans__muestra[[#This Row],[funded_amount]]=kiva_loans__muestra[[#This Row],[loan_amount]],"funded","unfunded")</f>
        <v>funded</v>
      </c>
      <c r="V6138" s="1" t="str">
        <f>IF(kiva_loans__muestra[[#This Row],[lender_count]]&gt;=50,"high","low")</f>
        <v>low</v>
      </c>
    </row>
    <row r="6139" spans="1:22" x14ac:dyDescent="0.25">
      <c r="A6139">
        <v>1058810</v>
      </c>
      <c r="B6139">
        <v>10750</v>
      </c>
      <c r="C6139">
        <v>10750</v>
      </c>
      <c r="D6139" s="1" t="s">
        <v>45</v>
      </c>
      <c r="E6139" s="1" t="s">
        <v>46</v>
      </c>
      <c r="F6139" s="1" t="s">
        <v>10468</v>
      </c>
      <c r="G6139" s="1" t="s">
        <v>3630</v>
      </c>
      <c r="H6139" s="1" t="s">
        <v>441</v>
      </c>
      <c r="I6139" s="1" t="s">
        <v>30</v>
      </c>
      <c r="J6139" s="1" t="s">
        <v>442</v>
      </c>
      <c r="K6139">
        <v>1290</v>
      </c>
      <c r="L6139" s="2">
        <v>42482.385567129626</v>
      </c>
      <c r="M6139" s="2">
        <v>42457.375</v>
      </c>
      <c r="N6139" s="2">
        <v>42515.43855324074</v>
      </c>
      <c r="O6139">
        <v>140</v>
      </c>
      <c r="P6139">
        <v>37</v>
      </c>
      <c r="Q6139" s="1" t="s">
        <v>67</v>
      </c>
      <c r="R6139" s="1" t="s">
        <v>71</v>
      </c>
      <c r="S6139" s="1" t="s">
        <v>35</v>
      </c>
      <c r="T6139" s="3">
        <v>42482</v>
      </c>
      <c r="U6139" s="1" t="str">
        <f>IF(kiva_loans__muestra[[#This Row],[funded_amount]]=kiva_loans__muestra[[#This Row],[loan_amount]],"funded","unfunded")</f>
        <v>funded</v>
      </c>
      <c r="V6139" s="1" t="str">
        <f>IF(kiva_loans__muestra[[#This Row],[lender_count]]&gt;=50,"high","low")</f>
        <v>low</v>
      </c>
    </row>
    <row r="6140" spans="1:22" x14ac:dyDescent="0.25">
      <c r="A6140">
        <v>1058774</v>
      </c>
      <c r="B6140">
        <v>6500</v>
      </c>
      <c r="C6140">
        <v>6500</v>
      </c>
      <c r="D6140" s="1" t="s">
        <v>630</v>
      </c>
      <c r="E6140" s="1" t="s">
        <v>74</v>
      </c>
      <c r="F6140" s="1" t="s">
        <v>10469</v>
      </c>
      <c r="G6140" s="1" t="s">
        <v>3284</v>
      </c>
      <c r="H6140" s="1" t="s">
        <v>189</v>
      </c>
      <c r="I6140" s="1" t="s">
        <v>296</v>
      </c>
      <c r="J6140" s="1" t="s">
        <v>207</v>
      </c>
      <c r="K6140">
        <v>1000</v>
      </c>
      <c r="L6140" s="2">
        <v>42482.365115740744</v>
      </c>
      <c r="M6140" s="2">
        <v>42468.375</v>
      </c>
      <c r="N6140" s="2">
        <v>42487.566134259258</v>
      </c>
      <c r="O6140">
        <v>200</v>
      </c>
      <c r="P6140">
        <v>24</v>
      </c>
      <c r="Q6140" s="1" t="s">
        <v>10470</v>
      </c>
      <c r="R6140" s="1" t="s">
        <v>24</v>
      </c>
      <c r="S6140" s="1" t="s">
        <v>31</v>
      </c>
      <c r="T6140" s="3">
        <v>42482</v>
      </c>
      <c r="U6140" s="1" t="str">
        <f>IF(kiva_loans__muestra[[#This Row],[funded_amount]]=kiva_loans__muestra[[#This Row],[loan_amount]],"funded","unfunded")</f>
        <v>funded</v>
      </c>
      <c r="V6140" s="1" t="str">
        <f>IF(kiva_loans__muestra[[#This Row],[lender_count]]&gt;=50,"high","low")</f>
        <v>low</v>
      </c>
    </row>
    <row r="6141" spans="1:22" x14ac:dyDescent="0.25">
      <c r="A6141">
        <v>1059065</v>
      </c>
      <c r="B6141">
        <v>3000</v>
      </c>
      <c r="C6141">
        <v>3000</v>
      </c>
      <c r="D6141" s="1" t="s">
        <v>63</v>
      </c>
      <c r="E6141" s="1" t="s">
        <v>27</v>
      </c>
      <c r="F6141" s="1" t="s">
        <v>10471</v>
      </c>
      <c r="G6141" s="1" t="s">
        <v>3263</v>
      </c>
      <c r="H6141" s="1" t="s">
        <v>33</v>
      </c>
      <c r="I6141" s="1" t="s">
        <v>323</v>
      </c>
      <c r="J6141" s="1" t="s">
        <v>34</v>
      </c>
      <c r="K6141">
        <v>1380</v>
      </c>
      <c r="L6141" s="2">
        <v>42482.56590277778</v>
      </c>
      <c r="M6141" s="2">
        <v>42480.375</v>
      </c>
      <c r="N6141" s="2">
        <v>42487.766701388886</v>
      </c>
      <c r="O6141">
        <v>80</v>
      </c>
      <c r="P6141">
        <v>8</v>
      </c>
      <c r="Q6141" s="1" t="s">
        <v>10472</v>
      </c>
      <c r="R6141" s="1" t="s">
        <v>24</v>
      </c>
      <c r="S6141" s="1" t="s">
        <v>31</v>
      </c>
      <c r="T6141" s="3">
        <v>42482</v>
      </c>
      <c r="U6141" s="1" t="str">
        <f>IF(kiva_loans__muestra[[#This Row],[funded_amount]]=kiva_loans__muestra[[#This Row],[loan_amount]],"funded","unfunded")</f>
        <v>funded</v>
      </c>
      <c r="V6141" s="1" t="str">
        <f>IF(kiva_loans__muestra[[#This Row],[lender_count]]&gt;=50,"high","low")</f>
        <v>low</v>
      </c>
    </row>
    <row r="6142" spans="1:22" x14ac:dyDescent="0.25">
      <c r="A6142">
        <v>1058956</v>
      </c>
      <c r="B6142">
        <v>5500</v>
      </c>
      <c r="C6142">
        <v>5500</v>
      </c>
      <c r="D6142" s="1" t="s">
        <v>150</v>
      </c>
      <c r="E6142" s="1" t="s">
        <v>19</v>
      </c>
      <c r="F6142" s="1" t="s">
        <v>10473</v>
      </c>
      <c r="G6142" s="1" t="s">
        <v>3278</v>
      </c>
      <c r="H6142" s="1" t="s">
        <v>100</v>
      </c>
      <c r="I6142" s="1" t="s">
        <v>2960</v>
      </c>
      <c r="J6142" s="1" t="s">
        <v>101</v>
      </c>
      <c r="K6142">
        <v>1260</v>
      </c>
      <c r="L6142" s="2">
        <v>42482.468761574077</v>
      </c>
      <c r="M6142" s="2">
        <v>42480.375</v>
      </c>
      <c r="N6142" s="2">
        <v>42495.570856481485</v>
      </c>
      <c r="O6142">
        <v>140</v>
      </c>
      <c r="P6142">
        <v>22</v>
      </c>
      <c r="Q6142" s="1" t="s">
        <v>2231</v>
      </c>
      <c r="R6142" s="1" t="s">
        <v>92</v>
      </c>
      <c r="S6142" s="1" t="s">
        <v>31</v>
      </c>
      <c r="T6142" s="3">
        <v>42482</v>
      </c>
      <c r="U6142" s="1" t="str">
        <f>IF(kiva_loans__muestra[[#This Row],[funded_amount]]=kiva_loans__muestra[[#This Row],[loan_amount]],"funded","unfunded")</f>
        <v>funded</v>
      </c>
      <c r="V6142" s="1" t="str">
        <f>IF(kiva_loans__muestra[[#This Row],[lender_count]]&gt;=50,"high","low")</f>
        <v>low</v>
      </c>
    </row>
    <row r="6143" spans="1:22" x14ac:dyDescent="0.25">
      <c r="A6143">
        <v>1059536</v>
      </c>
      <c r="B6143">
        <v>9250</v>
      </c>
      <c r="C6143">
        <v>9250</v>
      </c>
      <c r="D6143" s="1" t="s">
        <v>45</v>
      </c>
      <c r="E6143" s="1" t="s">
        <v>46</v>
      </c>
      <c r="F6143" s="1" t="s">
        <v>10474</v>
      </c>
      <c r="G6143" s="1" t="s">
        <v>3307</v>
      </c>
      <c r="H6143" s="1" t="s">
        <v>412</v>
      </c>
      <c r="I6143" s="1" t="s">
        <v>677</v>
      </c>
      <c r="J6143" s="1" t="s">
        <v>413</v>
      </c>
      <c r="K6143">
        <v>1630</v>
      </c>
      <c r="L6143" s="2">
        <v>42483.624837962961</v>
      </c>
      <c r="M6143" s="2">
        <v>42473.375</v>
      </c>
      <c r="N6143" s="2">
        <v>42515.648819444446</v>
      </c>
      <c r="O6143">
        <v>100</v>
      </c>
      <c r="P6143">
        <v>29</v>
      </c>
      <c r="Q6143" s="1" t="s">
        <v>10475</v>
      </c>
      <c r="R6143" s="1" t="s">
        <v>92</v>
      </c>
      <c r="S6143" s="1" t="s">
        <v>31</v>
      </c>
      <c r="T6143" s="3">
        <v>42483</v>
      </c>
      <c r="U6143" s="1" t="str">
        <f>IF(kiva_loans__muestra[[#This Row],[funded_amount]]=kiva_loans__muestra[[#This Row],[loan_amount]],"funded","unfunded")</f>
        <v>funded</v>
      </c>
      <c r="V6143" s="1" t="str">
        <f>IF(kiva_loans__muestra[[#This Row],[lender_count]]&gt;=50,"high","low")</f>
        <v>low</v>
      </c>
    </row>
    <row r="6144" spans="1:22" x14ac:dyDescent="0.25">
      <c r="A6144">
        <v>1059471</v>
      </c>
      <c r="B6144">
        <v>5750</v>
      </c>
      <c r="C6144">
        <v>5750</v>
      </c>
      <c r="D6144" s="1" t="s">
        <v>175</v>
      </c>
      <c r="E6144" s="1" t="s">
        <v>78</v>
      </c>
      <c r="F6144" s="1" t="s">
        <v>10476</v>
      </c>
      <c r="G6144" s="1" t="s">
        <v>3396</v>
      </c>
      <c r="H6144" s="1" t="s">
        <v>788</v>
      </c>
      <c r="I6144" s="1" t="s">
        <v>801</v>
      </c>
      <c r="J6144" s="1" t="s">
        <v>790</v>
      </c>
      <c r="K6144">
        <v>580</v>
      </c>
      <c r="L6144" s="2">
        <v>42483.269236111111</v>
      </c>
      <c r="M6144" s="2">
        <v>42451.333333333336</v>
      </c>
      <c r="N6144" s="2">
        <v>42493.403865740744</v>
      </c>
      <c r="O6144">
        <v>150</v>
      </c>
      <c r="P6144">
        <v>22</v>
      </c>
      <c r="Q6144" s="1" t="s">
        <v>10419</v>
      </c>
      <c r="R6144" s="1" t="s">
        <v>92</v>
      </c>
      <c r="S6144" s="1" t="s">
        <v>31</v>
      </c>
      <c r="T6144" s="3">
        <v>42483</v>
      </c>
      <c r="U6144" s="1" t="str">
        <f>IF(kiva_loans__muestra[[#This Row],[funded_amount]]=kiva_loans__muestra[[#This Row],[loan_amount]],"funded","unfunded")</f>
        <v>funded</v>
      </c>
      <c r="V6144" s="1" t="str">
        <f>IF(kiva_loans__muestra[[#This Row],[lender_count]]&gt;=50,"high","low")</f>
        <v>low</v>
      </c>
    </row>
    <row r="6145" spans="1:22" x14ac:dyDescent="0.25">
      <c r="A6145">
        <v>1059561</v>
      </c>
      <c r="B6145">
        <v>21250</v>
      </c>
      <c r="C6145">
        <v>21250</v>
      </c>
      <c r="D6145" s="1" t="s">
        <v>27</v>
      </c>
      <c r="E6145" s="1" t="s">
        <v>27</v>
      </c>
      <c r="F6145" s="1" t="s">
        <v>10477</v>
      </c>
      <c r="G6145" s="1" t="s">
        <v>3396</v>
      </c>
      <c r="H6145" s="1" t="s">
        <v>788</v>
      </c>
      <c r="I6145" s="1" t="s">
        <v>789</v>
      </c>
      <c r="J6145" s="1" t="s">
        <v>790</v>
      </c>
      <c r="K6145">
        <v>580</v>
      </c>
      <c r="L6145" s="2">
        <v>42483.680497685185</v>
      </c>
      <c r="M6145" s="2">
        <v>42452.333333333336</v>
      </c>
      <c r="N6145" s="2">
        <v>42490.650277777779</v>
      </c>
      <c r="O6145">
        <v>60</v>
      </c>
      <c r="P6145">
        <v>13</v>
      </c>
      <c r="Q6145" s="1" t="s">
        <v>40</v>
      </c>
      <c r="R6145" s="1" t="s">
        <v>530</v>
      </c>
      <c r="S6145" s="1" t="s">
        <v>35</v>
      </c>
      <c r="T6145" s="3">
        <v>42483</v>
      </c>
      <c r="U6145" s="1" t="str">
        <f>IF(kiva_loans__muestra[[#This Row],[funded_amount]]=kiva_loans__muestra[[#This Row],[loan_amount]],"funded","unfunded")</f>
        <v>funded</v>
      </c>
      <c r="V6145" s="1" t="str">
        <f>IF(kiva_loans__muestra[[#This Row],[lender_count]]&gt;=50,"high","low")</f>
        <v>low</v>
      </c>
    </row>
    <row r="6146" spans="1:22" x14ac:dyDescent="0.25">
      <c r="A6146">
        <v>1059451</v>
      </c>
      <c r="B6146">
        <v>3250</v>
      </c>
      <c r="C6146">
        <v>3250</v>
      </c>
      <c r="D6146" s="1" t="s">
        <v>64</v>
      </c>
      <c r="E6146" s="1" t="s">
        <v>37</v>
      </c>
      <c r="F6146" s="1" t="s">
        <v>10478</v>
      </c>
      <c r="G6146" s="1" t="s">
        <v>3278</v>
      </c>
      <c r="H6146" s="1" t="s">
        <v>100</v>
      </c>
      <c r="I6146" s="1" t="s">
        <v>10479</v>
      </c>
      <c r="J6146" s="1" t="s">
        <v>101</v>
      </c>
      <c r="K6146">
        <v>1260</v>
      </c>
      <c r="L6146" s="2">
        <v>42483.228437500002</v>
      </c>
      <c r="M6146" s="2">
        <v>42480.375</v>
      </c>
      <c r="N6146" s="2">
        <v>42488.135879629626</v>
      </c>
      <c r="O6146">
        <v>80</v>
      </c>
      <c r="P6146">
        <v>9</v>
      </c>
      <c r="Q6146" s="1" t="s">
        <v>80</v>
      </c>
      <c r="R6146" s="1" t="s">
        <v>24</v>
      </c>
      <c r="S6146" s="1" t="s">
        <v>35</v>
      </c>
      <c r="T6146" s="3">
        <v>42483</v>
      </c>
      <c r="U6146" s="1" t="str">
        <f>IF(kiva_loans__muestra[[#This Row],[funded_amount]]=kiva_loans__muestra[[#This Row],[loan_amount]],"funded","unfunded")</f>
        <v>funded</v>
      </c>
      <c r="V6146" s="1" t="str">
        <f>IF(kiva_loans__muestra[[#This Row],[lender_count]]&gt;=50,"high","low")</f>
        <v>low</v>
      </c>
    </row>
    <row r="6147" spans="1:22" x14ac:dyDescent="0.25">
      <c r="A6147">
        <v>1059461</v>
      </c>
      <c r="B6147">
        <v>2250</v>
      </c>
      <c r="C6147">
        <v>2250</v>
      </c>
      <c r="D6147" s="1" t="s">
        <v>64</v>
      </c>
      <c r="E6147" s="1" t="s">
        <v>37</v>
      </c>
      <c r="F6147" s="1" t="s">
        <v>10480</v>
      </c>
      <c r="G6147" s="1" t="s">
        <v>3278</v>
      </c>
      <c r="H6147" s="1" t="s">
        <v>100</v>
      </c>
      <c r="I6147" s="1" t="s">
        <v>10481</v>
      </c>
      <c r="J6147" s="1" t="s">
        <v>101</v>
      </c>
      <c r="K6147">
        <v>1260</v>
      </c>
      <c r="L6147" s="2">
        <v>42483.253981481481</v>
      </c>
      <c r="M6147" s="2">
        <v>42480.375</v>
      </c>
      <c r="N6147" s="2">
        <v>42488.140266203707</v>
      </c>
      <c r="O6147">
        <v>80</v>
      </c>
      <c r="P6147">
        <v>8</v>
      </c>
      <c r="Q6147" s="1" t="s">
        <v>10482</v>
      </c>
      <c r="R6147" s="1" t="s">
        <v>24</v>
      </c>
      <c r="S6147" s="1" t="s">
        <v>35</v>
      </c>
      <c r="T6147" s="3">
        <v>42483</v>
      </c>
      <c r="U6147" s="1" t="str">
        <f>IF(kiva_loans__muestra[[#This Row],[funded_amount]]=kiva_loans__muestra[[#This Row],[loan_amount]],"funded","unfunded")</f>
        <v>funded</v>
      </c>
      <c r="V6147" s="1" t="str">
        <f>IF(kiva_loans__muestra[[#This Row],[lender_count]]&gt;=50,"high","low")</f>
        <v>low</v>
      </c>
    </row>
    <row r="6148" spans="1:22" x14ac:dyDescent="0.25">
      <c r="A6148">
        <v>1059505</v>
      </c>
      <c r="B6148">
        <v>1500</v>
      </c>
      <c r="C6148">
        <v>1500</v>
      </c>
      <c r="D6148" s="1" t="s">
        <v>27</v>
      </c>
      <c r="E6148" s="1" t="s">
        <v>27</v>
      </c>
      <c r="F6148" s="1" t="s">
        <v>10483</v>
      </c>
      <c r="G6148" s="1" t="s">
        <v>3278</v>
      </c>
      <c r="H6148" s="1" t="s">
        <v>100</v>
      </c>
      <c r="I6148" s="1" t="s">
        <v>1091</v>
      </c>
      <c r="J6148" s="1" t="s">
        <v>101</v>
      </c>
      <c r="K6148">
        <v>1450</v>
      </c>
      <c r="L6148" s="2">
        <v>42483.534270833334</v>
      </c>
      <c r="M6148" s="2">
        <v>42480.375</v>
      </c>
      <c r="N6148" s="2">
        <v>42488.106064814812</v>
      </c>
      <c r="O6148">
        <v>80</v>
      </c>
      <c r="P6148">
        <v>6</v>
      </c>
      <c r="Q6148" s="1" t="s">
        <v>375</v>
      </c>
      <c r="R6148" s="1" t="s">
        <v>24</v>
      </c>
      <c r="S6148" s="1" t="s">
        <v>35</v>
      </c>
      <c r="T6148" s="3">
        <v>42483</v>
      </c>
      <c r="U6148" s="1" t="str">
        <f>IF(kiva_loans__muestra[[#This Row],[funded_amount]]=kiva_loans__muestra[[#This Row],[loan_amount]],"funded","unfunded")</f>
        <v>funded</v>
      </c>
      <c r="V6148" s="1" t="str">
        <f>IF(kiva_loans__muestra[[#This Row],[lender_count]]&gt;=50,"high","low")</f>
        <v>low</v>
      </c>
    </row>
    <row r="6149" spans="1:22" x14ac:dyDescent="0.25">
      <c r="A6149">
        <v>1059711</v>
      </c>
      <c r="B6149">
        <v>4750</v>
      </c>
      <c r="C6149">
        <v>4750</v>
      </c>
      <c r="D6149" s="1" t="s">
        <v>53</v>
      </c>
      <c r="E6149" s="1" t="s">
        <v>32</v>
      </c>
      <c r="F6149" s="1" t="s">
        <v>10484</v>
      </c>
      <c r="G6149" s="1" t="s">
        <v>6387</v>
      </c>
      <c r="H6149" s="1" t="s">
        <v>1158</v>
      </c>
      <c r="I6149" s="1" t="s">
        <v>1162</v>
      </c>
      <c r="J6149" s="1" t="s">
        <v>1159</v>
      </c>
      <c r="K6149">
        <v>620</v>
      </c>
      <c r="L6149" s="2">
        <v>42484.785127314812</v>
      </c>
      <c r="M6149" s="2">
        <v>42456.375</v>
      </c>
      <c r="N6149" s="2">
        <v>42488.250104166669</v>
      </c>
      <c r="O6149">
        <v>140</v>
      </c>
      <c r="P6149">
        <v>19</v>
      </c>
      <c r="Q6149" s="1" t="s">
        <v>10485</v>
      </c>
      <c r="R6149" s="1" t="s">
        <v>24</v>
      </c>
      <c r="S6149" s="1" t="s">
        <v>31</v>
      </c>
      <c r="T6149" s="3">
        <v>42484</v>
      </c>
      <c r="U6149" s="1" t="str">
        <f>IF(kiva_loans__muestra[[#This Row],[funded_amount]]=kiva_loans__muestra[[#This Row],[loan_amount]],"funded","unfunded")</f>
        <v>funded</v>
      </c>
      <c r="V6149" s="1" t="str">
        <f>IF(kiva_loans__muestra[[#This Row],[lender_count]]&gt;=50,"high","low")</f>
        <v>low</v>
      </c>
    </row>
    <row r="6150" spans="1:22" x14ac:dyDescent="0.25">
      <c r="A6150">
        <v>1059713</v>
      </c>
      <c r="B6150">
        <v>4750</v>
      </c>
      <c r="C6150">
        <v>4750</v>
      </c>
      <c r="D6150" s="1" t="s">
        <v>137</v>
      </c>
      <c r="E6150" s="1" t="s">
        <v>27</v>
      </c>
      <c r="F6150" s="1" t="s">
        <v>1379</v>
      </c>
      <c r="G6150" s="1" t="s">
        <v>6387</v>
      </c>
      <c r="H6150" s="1" t="s">
        <v>1158</v>
      </c>
      <c r="I6150" s="1" t="s">
        <v>1162</v>
      </c>
      <c r="J6150" s="1" t="s">
        <v>1159</v>
      </c>
      <c r="K6150">
        <v>620</v>
      </c>
      <c r="L6150" s="2">
        <v>42484.798391203702</v>
      </c>
      <c r="M6150" s="2">
        <v>42456.375</v>
      </c>
      <c r="N6150" s="2">
        <v>42488.55945601852</v>
      </c>
      <c r="O6150">
        <v>140</v>
      </c>
      <c r="P6150">
        <v>19</v>
      </c>
      <c r="Q6150" s="1" t="s">
        <v>117</v>
      </c>
      <c r="R6150" s="1" t="s">
        <v>24</v>
      </c>
      <c r="S6150" s="1" t="s">
        <v>31</v>
      </c>
      <c r="T6150" s="3">
        <v>42484</v>
      </c>
      <c r="U6150" s="1" t="str">
        <f>IF(kiva_loans__muestra[[#This Row],[funded_amount]]=kiva_loans__muestra[[#This Row],[loan_amount]],"funded","unfunded")</f>
        <v>funded</v>
      </c>
      <c r="V6150" s="1" t="str">
        <f>IF(kiva_loans__muestra[[#This Row],[lender_count]]&gt;=50,"high","low")</f>
        <v>low</v>
      </c>
    </row>
    <row r="6151" spans="1:22" x14ac:dyDescent="0.25">
      <c r="A6151">
        <v>1059831</v>
      </c>
      <c r="B6151">
        <v>7250</v>
      </c>
      <c r="C6151">
        <v>7250</v>
      </c>
      <c r="D6151" s="1" t="s">
        <v>45</v>
      </c>
      <c r="E6151" s="1" t="s">
        <v>46</v>
      </c>
      <c r="F6151" s="1" t="s">
        <v>10486</v>
      </c>
      <c r="G6151" s="1" t="s">
        <v>3303</v>
      </c>
      <c r="H6151" s="1" t="s">
        <v>28</v>
      </c>
      <c r="I6151" s="1" t="s">
        <v>39</v>
      </c>
      <c r="J6151" s="1" t="s">
        <v>29</v>
      </c>
      <c r="K6151">
        <v>2470</v>
      </c>
      <c r="L6151" s="2">
        <v>42485.274317129632</v>
      </c>
      <c r="M6151" s="2">
        <v>42465.375</v>
      </c>
      <c r="N6151" s="2">
        <v>42515.653761574074</v>
      </c>
      <c r="O6151">
        <v>110</v>
      </c>
      <c r="P6151">
        <v>18</v>
      </c>
      <c r="Q6151" s="1" t="s">
        <v>88</v>
      </c>
      <c r="R6151" s="1" t="s">
        <v>60</v>
      </c>
      <c r="S6151" s="1" t="s">
        <v>35</v>
      </c>
      <c r="T6151" s="3">
        <v>42485</v>
      </c>
      <c r="U6151" s="1" t="str">
        <f>IF(kiva_loans__muestra[[#This Row],[funded_amount]]=kiva_loans__muestra[[#This Row],[loan_amount]],"funded","unfunded")</f>
        <v>funded</v>
      </c>
      <c r="V6151" s="1" t="str">
        <f>IF(kiva_loans__muestra[[#This Row],[lender_count]]&gt;=50,"high","low")</f>
        <v>low</v>
      </c>
    </row>
    <row r="6152" spans="1:22" x14ac:dyDescent="0.25">
      <c r="A6152">
        <v>1060038</v>
      </c>
      <c r="B6152">
        <v>10500</v>
      </c>
      <c r="C6152">
        <v>10500</v>
      </c>
      <c r="D6152" s="1" t="s">
        <v>64</v>
      </c>
      <c r="E6152" s="1" t="s">
        <v>37</v>
      </c>
      <c r="F6152" s="1" t="s">
        <v>780</v>
      </c>
      <c r="G6152" s="1" t="s">
        <v>3322</v>
      </c>
      <c r="H6152" s="1" t="s">
        <v>126</v>
      </c>
      <c r="I6152" s="1" t="s">
        <v>1249</v>
      </c>
      <c r="J6152" s="1" t="s">
        <v>127</v>
      </c>
      <c r="K6152">
        <v>3630</v>
      </c>
      <c r="L6152" s="2">
        <v>42485.458402777775</v>
      </c>
      <c r="M6152" s="2">
        <v>42468.375</v>
      </c>
      <c r="N6152" s="2">
        <v>42512.126087962963</v>
      </c>
      <c r="O6152">
        <v>140</v>
      </c>
      <c r="P6152">
        <v>37</v>
      </c>
      <c r="Q6152" s="1" t="s">
        <v>10487</v>
      </c>
      <c r="R6152" s="1" t="s">
        <v>135</v>
      </c>
      <c r="S6152" s="1" t="s">
        <v>35</v>
      </c>
      <c r="T6152" s="3">
        <v>42485</v>
      </c>
      <c r="U6152" s="1" t="str">
        <f>IF(kiva_loans__muestra[[#This Row],[funded_amount]]=kiva_loans__muestra[[#This Row],[loan_amount]],"funded","unfunded")</f>
        <v>funded</v>
      </c>
      <c r="V6152" s="1" t="str">
        <f>IF(kiva_loans__muestra[[#This Row],[lender_count]]&gt;=50,"high","low")</f>
        <v>low</v>
      </c>
    </row>
    <row r="6153" spans="1:22" x14ac:dyDescent="0.25">
      <c r="A6153">
        <v>1059868</v>
      </c>
      <c r="B6153">
        <v>2500</v>
      </c>
      <c r="C6153">
        <v>2500</v>
      </c>
      <c r="D6153" s="1" t="s">
        <v>81</v>
      </c>
      <c r="E6153" s="1" t="s">
        <v>27</v>
      </c>
      <c r="F6153" s="1" t="s">
        <v>10488</v>
      </c>
      <c r="G6153" s="1" t="s">
        <v>3263</v>
      </c>
      <c r="H6153" s="1" t="s">
        <v>33</v>
      </c>
      <c r="I6153" s="1" t="s">
        <v>1027</v>
      </c>
      <c r="J6153" s="1" t="s">
        <v>34</v>
      </c>
      <c r="K6153">
        <v>3880</v>
      </c>
      <c r="L6153" s="2">
        <v>42485.331423611111</v>
      </c>
      <c r="M6153" s="2">
        <v>42474.375</v>
      </c>
      <c r="N6153" s="2">
        <v>42488.94195601852</v>
      </c>
      <c r="O6153">
        <v>80</v>
      </c>
      <c r="P6153">
        <v>5</v>
      </c>
      <c r="Q6153" s="1" t="s">
        <v>369</v>
      </c>
      <c r="R6153" s="1" t="s">
        <v>24</v>
      </c>
      <c r="S6153" s="1" t="s">
        <v>31</v>
      </c>
      <c r="T6153" s="3">
        <v>42485</v>
      </c>
      <c r="U6153" s="1" t="str">
        <f>IF(kiva_loans__muestra[[#This Row],[funded_amount]]=kiva_loans__muestra[[#This Row],[loan_amount]],"funded","unfunded")</f>
        <v>funded</v>
      </c>
      <c r="V6153" s="1" t="str">
        <f>IF(kiva_loans__muestra[[#This Row],[lender_count]]&gt;=50,"high","low")</f>
        <v>low</v>
      </c>
    </row>
    <row r="6154" spans="1:22" x14ac:dyDescent="0.25">
      <c r="A6154">
        <v>1059759</v>
      </c>
      <c r="B6154">
        <v>2250</v>
      </c>
      <c r="C6154">
        <v>2250</v>
      </c>
      <c r="D6154" s="1" t="s">
        <v>45</v>
      </c>
      <c r="E6154" s="1" t="s">
        <v>46</v>
      </c>
      <c r="F6154" s="1" t="s">
        <v>1529</v>
      </c>
      <c r="G6154" s="1" t="s">
        <v>3278</v>
      </c>
      <c r="H6154" s="1" t="s">
        <v>100</v>
      </c>
      <c r="I6154" s="1" t="s">
        <v>1417</v>
      </c>
      <c r="J6154" s="1" t="s">
        <v>101</v>
      </c>
      <c r="K6154">
        <v>1450</v>
      </c>
      <c r="L6154" s="2">
        <v>42485.171701388892</v>
      </c>
      <c r="M6154" s="2">
        <v>42466.375</v>
      </c>
      <c r="N6154" s="2">
        <v>42488.326539351852</v>
      </c>
      <c r="O6154">
        <v>70</v>
      </c>
      <c r="P6154">
        <v>1</v>
      </c>
      <c r="Q6154" s="1" t="s">
        <v>30</v>
      </c>
      <c r="R6154" s="1" t="s">
        <v>24</v>
      </c>
      <c r="S6154" s="1" t="s">
        <v>35</v>
      </c>
      <c r="T6154" s="3">
        <v>42485</v>
      </c>
      <c r="U6154" s="1" t="str">
        <f>IF(kiva_loans__muestra[[#This Row],[funded_amount]]=kiva_loans__muestra[[#This Row],[loan_amount]],"funded","unfunded")</f>
        <v>funded</v>
      </c>
      <c r="V6154" s="1" t="str">
        <f>IF(kiva_loans__muestra[[#This Row],[lender_count]]&gt;=50,"high","low")</f>
        <v>low</v>
      </c>
    </row>
    <row r="6155" spans="1:22" x14ac:dyDescent="0.25">
      <c r="A6155">
        <v>1060049</v>
      </c>
      <c r="B6155">
        <v>4500</v>
      </c>
      <c r="C6155">
        <v>4500</v>
      </c>
      <c r="D6155" s="1" t="s">
        <v>98</v>
      </c>
      <c r="E6155" s="1" t="s">
        <v>37</v>
      </c>
      <c r="F6155" s="1" t="s">
        <v>322</v>
      </c>
      <c r="G6155" s="1" t="s">
        <v>3278</v>
      </c>
      <c r="H6155" s="1" t="s">
        <v>100</v>
      </c>
      <c r="I6155" s="1" t="s">
        <v>463</v>
      </c>
      <c r="J6155" s="1" t="s">
        <v>101</v>
      </c>
      <c r="K6155">
        <v>1450</v>
      </c>
      <c r="L6155" s="2">
        <v>42485.463321759256</v>
      </c>
      <c r="M6155" s="2">
        <v>42458.375</v>
      </c>
      <c r="N6155" s="2">
        <v>42489.222395833334</v>
      </c>
      <c r="O6155">
        <v>80</v>
      </c>
      <c r="P6155">
        <v>1</v>
      </c>
      <c r="Q6155" s="1" t="s">
        <v>30</v>
      </c>
      <c r="R6155" s="1" t="s">
        <v>24</v>
      </c>
      <c r="S6155" s="1" t="s">
        <v>35</v>
      </c>
      <c r="T6155" s="3">
        <v>42485</v>
      </c>
      <c r="U6155" s="1" t="str">
        <f>IF(kiva_loans__muestra[[#This Row],[funded_amount]]=kiva_loans__muestra[[#This Row],[loan_amount]],"funded","unfunded")</f>
        <v>funded</v>
      </c>
      <c r="V6155" s="1" t="str">
        <f>IF(kiva_loans__muestra[[#This Row],[lender_count]]&gt;=50,"high","low")</f>
        <v>low</v>
      </c>
    </row>
    <row r="6156" spans="1:22" x14ac:dyDescent="0.25">
      <c r="A6156">
        <v>1060422</v>
      </c>
      <c r="B6156">
        <v>15500</v>
      </c>
      <c r="C6156">
        <v>15500</v>
      </c>
      <c r="D6156" s="1" t="s">
        <v>32</v>
      </c>
      <c r="E6156" s="1" t="s">
        <v>32</v>
      </c>
      <c r="F6156" s="1" t="s">
        <v>10489</v>
      </c>
      <c r="G6156" s="1" t="s">
        <v>3274</v>
      </c>
      <c r="H6156" s="1" t="s">
        <v>105</v>
      </c>
      <c r="I6156" s="1" t="s">
        <v>792</v>
      </c>
      <c r="J6156" s="1" t="s">
        <v>106</v>
      </c>
      <c r="K6156">
        <v>1190</v>
      </c>
      <c r="L6156" s="2">
        <v>42486.018125000002</v>
      </c>
      <c r="M6156" s="2">
        <v>42472.375</v>
      </c>
      <c r="N6156" s="2">
        <v>42491.38208333333</v>
      </c>
      <c r="O6156">
        <v>60</v>
      </c>
      <c r="P6156">
        <v>1</v>
      </c>
      <c r="Q6156" s="1" t="s">
        <v>30</v>
      </c>
      <c r="R6156" s="1" t="s">
        <v>92</v>
      </c>
      <c r="S6156" s="1" t="s">
        <v>35</v>
      </c>
      <c r="T6156" s="3">
        <v>42485</v>
      </c>
      <c r="U6156" s="1" t="str">
        <f>IF(kiva_loans__muestra[[#This Row],[funded_amount]]=kiva_loans__muestra[[#This Row],[loan_amount]],"funded","unfunded")</f>
        <v>funded</v>
      </c>
      <c r="V6156" s="1" t="str">
        <f>IF(kiva_loans__muestra[[#This Row],[lender_count]]&gt;=50,"high","low")</f>
        <v>low</v>
      </c>
    </row>
    <row r="6157" spans="1:22" x14ac:dyDescent="0.25">
      <c r="A6157">
        <v>1059790</v>
      </c>
      <c r="B6157">
        <v>23500</v>
      </c>
      <c r="C6157">
        <v>23500</v>
      </c>
      <c r="D6157" s="1" t="s">
        <v>64</v>
      </c>
      <c r="E6157" s="1" t="s">
        <v>37</v>
      </c>
      <c r="F6157" s="1" t="s">
        <v>780</v>
      </c>
      <c r="G6157" s="1" t="s">
        <v>3322</v>
      </c>
      <c r="H6157" s="1" t="s">
        <v>126</v>
      </c>
      <c r="I6157" s="1" t="s">
        <v>1249</v>
      </c>
      <c r="J6157" s="1" t="s">
        <v>127</v>
      </c>
      <c r="K6157">
        <v>3630</v>
      </c>
      <c r="L6157" s="2">
        <v>42485.231006944443</v>
      </c>
      <c r="M6157" s="2">
        <v>42464.375</v>
      </c>
      <c r="N6157" s="2">
        <v>42513.011180555557</v>
      </c>
      <c r="O6157">
        <v>140</v>
      </c>
      <c r="P6157">
        <v>85</v>
      </c>
      <c r="Q6157" s="1" t="s">
        <v>10490</v>
      </c>
      <c r="R6157" s="1" t="s">
        <v>315</v>
      </c>
      <c r="S6157" s="1" t="s">
        <v>35</v>
      </c>
      <c r="T6157" s="3">
        <v>42485</v>
      </c>
      <c r="U6157" s="1" t="str">
        <f>IF(kiva_loans__muestra[[#This Row],[funded_amount]]=kiva_loans__muestra[[#This Row],[loan_amount]],"funded","unfunded")</f>
        <v>funded</v>
      </c>
      <c r="V6157" s="1" t="str">
        <f>IF(kiva_loans__muestra[[#This Row],[lender_count]]&gt;=50,"high","low")</f>
        <v>high</v>
      </c>
    </row>
    <row r="6158" spans="1:22" x14ac:dyDescent="0.25">
      <c r="A6158">
        <v>1059961</v>
      </c>
      <c r="B6158">
        <v>4500</v>
      </c>
      <c r="C6158">
        <v>4500</v>
      </c>
      <c r="D6158" s="1" t="s">
        <v>75</v>
      </c>
      <c r="E6158" s="1" t="s">
        <v>27</v>
      </c>
      <c r="F6158" s="1" t="s">
        <v>10491</v>
      </c>
      <c r="G6158" s="1" t="s">
        <v>3572</v>
      </c>
      <c r="H6158" s="1" t="s">
        <v>94</v>
      </c>
      <c r="I6158" s="1" t="s">
        <v>95</v>
      </c>
      <c r="J6158" s="1" t="s">
        <v>96</v>
      </c>
      <c r="K6158">
        <v>870</v>
      </c>
      <c r="L6158" s="2">
        <v>42485.398993055554</v>
      </c>
      <c r="M6158" s="2">
        <v>42480.375</v>
      </c>
      <c r="N6158" s="2">
        <v>42491.69259259259</v>
      </c>
      <c r="O6158">
        <v>110</v>
      </c>
      <c r="P6158">
        <v>15</v>
      </c>
      <c r="Q6158" s="1" t="s">
        <v>4597</v>
      </c>
      <c r="R6158" s="1" t="s">
        <v>24</v>
      </c>
      <c r="S6158" s="1" t="s">
        <v>35</v>
      </c>
      <c r="T6158" s="3">
        <v>42485</v>
      </c>
      <c r="U6158" s="1" t="str">
        <f>IF(kiva_loans__muestra[[#This Row],[funded_amount]]=kiva_loans__muestra[[#This Row],[loan_amount]],"funded","unfunded")</f>
        <v>funded</v>
      </c>
      <c r="V6158" s="1" t="str">
        <f>IF(kiva_loans__muestra[[#This Row],[lender_count]]&gt;=50,"high","low")</f>
        <v>low</v>
      </c>
    </row>
    <row r="6159" spans="1:22" x14ac:dyDescent="0.25">
      <c r="A6159">
        <v>1060381</v>
      </c>
      <c r="B6159">
        <v>15000</v>
      </c>
      <c r="C6159">
        <v>15000</v>
      </c>
      <c r="D6159" s="1" t="s">
        <v>32</v>
      </c>
      <c r="E6159" s="1" t="s">
        <v>32</v>
      </c>
      <c r="F6159" s="1" t="s">
        <v>10492</v>
      </c>
      <c r="G6159" s="1" t="s">
        <v>3444</v>
      </c>
      <c r="H6159" s="1" t="s">
        <v>141</v>
      </c>
      <c r="I6159" s="1" t="s">
        <v>1439</v>
      </c>
      <c r="J6159" s="1" t="s">
        <v>90</v>
      </c>
      <c r="K6159">
        <v>800</v>
      </c>
      <c r="L6159" s="2">
        <v>42485.941099537034</v>
      </c>
      <c r="M6159" s="2">
        <v>42455.333333333336</v>
      </c>
      <c r="N6159" s="2">
        <v>42495.571550925924</v>
      </c>
      <c r="O6159">
        <v>270</v>
      </c>
      <c r="P6159">
        <v>57</v>
      </c>
      <c r="Q6159" s="1" t="s">
        <v>10493</v>
      </c>
      <c r="R6159" s="1" t="s">
        <v>24</v>
      </c>
      <c r="S6159" s="1" t="s">
        <v>31</v>
      </c>
      <c r="T6159" s="3">
        <v>42485</v>
      </c>
      <c r="U6159" s="1" t="str">
        <f>IF(kiva_loans__muestra[[#This Row],[funded_amount]]=kiva_loans__muestra[[#This Row],[loan_amount]],"funded","unfunded")</f>
        <v>funded</v>
      </c>
      <c r="V6159" s="1" t="str">
        <f>IF(kiva_loans__muestra[[#This Row],[lender_count]]&gt;=50,"high","low")</f>
        <v>high</v>
      </c>
    </row>
    <row r="6160" spans="1:22" x14ac:dyDescent="0.25">
      <c r="A6160">
        <v>1060275</v>
      </c>
      <c r="B6160">
        <v>12250</v>
      </c>
      <c r="C6160">
        <v>12250</v>
      </c>
      <c r="D6160" s="1" t="s">
        <v>338</v>
      </c>
      <c r="E6160" s="1" t="s">
        <v>32</v>
      </c>
      <c r="F6160" s="1" t="s">
        <v>10494</v>
      </c>
      <c r="G6160" s="1" t="s">
        <v>3274</v>
      </c>
      <c r="H6160" s="1" t="s">
        <v>105</v>
      </c>
      <c r="I6160" s="1" t="s">
        <v>792</v>
      </c>
      <c r="J6160" s="1" t="s">
        <v>106</v>
      </c>
      <c r="K6160">
        <v>1190</v>
      </c>
      <c r="L6160" s="2">
        <v>42485.729930555557</v>
      </c>
      <c r="M6160" s="2">
        <v>42474.375</v>
      </c>
      <c r="N6160" s="2">
        <v>42496.399074074077</v>
      </c>
      <c r="O6160">
        <v>80</v>
      </c>
      <c r="P6160">
        <v>39</v>
      </c>
      <c r="Q6160" s="1" t="s">
        <v>3048</v>
      </c>
      <c r="R6160" s="1" t="s">
        <v>24</v>
      </c>
      <c r="S6160" s="1" t="s">
        <v>31</v>
      </c>
      <c r="T6160" s="3">
        <v>42485</v>
      </c>
      <c r="U6160" s="1" t="str">
        <f>IF(kiva_loans__muestra[[#This Row],[funded_amount]]=kiva_loans__muestra[[#This Row],[loan_amount]],"funded","unfunded")</f>
        <v>funded</v>
      </c>
      <c r="V6160" s="1" t="str">
        <f>IF(kiva_loans__muestra[[#This Row],[lender_count]]&gt;=50,"high","low")</f>
        <v>low</v>
      </c>
    </row>
    <row r="6161" spans="1:22" x14ac:dyDescent="0.25">
      <c r="A6161">
        <v>1091136</v>
      </c>
      <c r="B6161">
        <v>31000</v>
      </c>
      <c r="C6161">
        <v>100000</v>
      </c>
      <c r="D6161" s="1" t="s">
        <v>46</v>
      </c>
      <c r="E6161" s="1" t="s">
        <v>46</v>
      </c>
      <c r="F6161" s="1" t="s">
        <v>10495</v>
      </c>
      <c r="G6161" s="1" t="s">
        <v>3775</v>
      </c>
      <c r="H6161" s="1" t="s">
        <v>155</v>
      </c>
      <c r="I6161" s="1" t="s">
        <v>30</v>
      </c>
      <c r="J6161" s="1" t="s">
        <v>90</v>
      </c>
      <c r="L6161" s="2">
        <v>42485.958449074074</v>
      </c>
      <c r="M6161" s="2"/>
      <c r="N6161" s="2"/>
      <c r="O6161">
        <v>360</v>
      </c>
      <c r="P6161">
        <v>49</v>
      </c>
      <c r="Q6161" s="1" t="s">
        <v>10496</v>
      </c>
      <c r="R6161" s="1" t="s">
        <v>92</v>
      </c>
      <c r="S6161" s="1" t="s">
        <v>25</v>
      </c>
      <c r="T6161" s="3">
        <v>42485</v>
      </c>
      <c r="U6161" s="1" t="str">
        <f>IF(kiva_loans__muestra[[#This Row],[funded_amount]]=kiva_loans__muestra[[#This Row],[loan_amount]],"funded","unfunded")</f>
        <v>unfunded</v>
      </c>
      <c r="V6161" s="1" t="str">
        <f>IF(kiva_loans__muestra[[#This Row],[lender_count]]&gt;=50,"high","low")</f>
        <v>low</v>
      </c>
    </row>
    <row r="6162" spans="1:22" x14ac:dyDescent="0.25">
      <c r="A6162">
        <v>1060258</v>
      </c>
      <c r="B6162">
        <v>19000</v>
      </c>
      <c r="C6162">
        <v>19000</v>
      </c>
      <c r="D6162" s="1" t="s">
        <v>201</v>
      </c>
      <c r="E6162" s="1" t="s">
        <v>37</v>
      </c>
      <c r="F6162" s="1" t="s">
        <v>10497</v>
      </c>
      <c r="G6162" s="1" t="s">
        <v>3591</v>
      </c>
      <c r="H6162" s="1" t="s">
        <v>180</v>
      </c>
      <c r="I6162" s="1" t="s">
        <v>1477</v>
      </c>
      <c r="J6162" s="1" t="s">
        <v>110</v>
      </c>
      <c r="K6162">
        <v>4380</v>
      </c>
      <c r="L6162" s="2">
        <v>42485.705196759256</v>
      </c>
      <c r="M6162" s="2">
        <v>42472.375</v>
      </c>
      <c r="N6162" s="2">
        <v>42495.457233796296</v>
      </c>
      <c r="O6162">
        <v>80</v>
      </c>
      <c r="P6162">
        <v>68</v>
      </c>
      <c r="Q6162" s="1" t="s">
        <v>10498</v>
      </c>
      <c r="R6162" s="1" t="s">
        <v>145</v>
      </c>
      <c r="S6162" s="1" t="s">
        <v>25</v>
      </c>
      <c r="T6162" s="3">
        <v>42485</v>
      </c>
      <c r="U6162" s="1" t="str">
        <f>IF(kiva_loans__muestra[[#This Row],[funded_amount]]=kiva_loans__muestra[[#This Row],[loan_amount]],"funded","unfunded")</f>
        <v>funded</v>
      </c>
      <c r="V6162" s="1" t="str">
        <f>IF(kiva_loans__muestra[[#This Row],[lender_count]]&gt;=50,"high","low")</f>
        <v>high</v>
      </c>
    </row>
    <row r="6163" spans="1:22" x14ac:dyDescent="0.25">
      <c r="A6163">
        <v>1059871</v>
      </c>
      <c r="B6163">
        <v>3000</v>
      </c>
      <c r="C6163">
        <v>3000</v>
      </c>
      <c r="D6163" s="1" t="s">
        <v>150</v>
      </c>
      <c r="E6163" s="1" t="s">
        <v>19</v>
      </c>
      <c r="F6163" s="1" t="s">
        <v>10499</v>
      </c>
      <c r="G6163" s="1" t="s">
        <v>3303</v>
      </c>
      <c r="H6163" s="1" t="s">
        <v>28</v>
      </c>
      <c r="I6163" s="1" t="s">
        <v>39</v>
      </c>
      <c r="J6163" s="1" t="s">
        <v>29</v>
      </c>
      <c r="K6163">
        <v>2470</v>
      </c>
      <c r="L6163" s="2">
        <v>42485.33222222222</v>
      </c>
      <c r="M6163" s="2">
        <v>42466.375</v>
      </c>
      <c r="N6163" s="2">
        <v>42508.028067129628</v>
      </c>
      <c r="O6163">
        <v>110</v>
      </c>
      <c r="P6163">
        <v>12</v>
      </c>
      <c r="Q6163" s="1" t="s">
        <v>552</v>
      </c>
      <c r="R6163" s="1" t="s">
        <v>24</v>
      </c>
      <c r="S6163" s="1" t="s">
        <v>35</v>
      </c>
      <c r="T6163" s="3">
        <v>42485</v>
      </c>
      <c r="U6163" s="1" t="str">
        <f>IF(kiva_loans__muestra[[#This Row],[funded_amount]]=kiva_loans__muestra[[#This Row],[loan_amount]],"funded","unfunded")</f>
        <v>funded</v>
      </c>
      <c r="V6163" s="1" t="str">
        <f>IF(kiva_loans__muestra[[#This Row],[lender_count]]&gt;=50,"high","low")</f>
        <v>low</v>
      </c>
    </row>
    <row r="6164" spans="1:22" x14ac:dyDescent="0.25">
      <c r="A6164">
        <v>1060011</v>
      </c>
      <c r="B6164">
        <v>7000</v>
      </c>
      <c r="C6164">
        <v>7000</v>
      </c>
      <c r="D6164" s="1" t="s">
        <v>46</v>
      </c>
      <c r="E6164" s="1" t="s">
        <v>46</v>
      </c>
      <c r="F6164" s="1" t="s">
        <v>10500</v>
      </c>
      <c r="G6164" s="1" t="s">
        <v>3661</v>
      </c>
      <c r="H6164" s="1" t="s">
        <v>805</v>
      </c>
      <c r="I6164" s="1" t="s">
        <v>1238</v>
      </c>
      <c r="J6164" s="1" t="s">
        <v>90</v>
      </c>
      <c r="K6164">
        <v>770</v>
      </c>
      <c r="L6164" s="2">
        <v>42485.439502314817</v>
      </c>
      <c r="M6164" s="2">
        <v>42471.375</v>
      </c>
      <c r="N6164" s="2">
        <v>42495.999178240738</v>
      </c>
      <c r="O6164">
        <v>140</v>
      </c>
      <c r="P6164">
        <v>19</v>
      </c>
      <c r="Q6164" s="1" t="s">
        <v>1500</v>
      </c>
      <c r="R6164" s="1" t="s">
        <v>24</v>
      </c>
      <c r="S6164" s="1" t="s">
        <v>31</v>
      </c>
      <c r="T6164" s="3">
        <v>42485</v>
      </c>
      <c r="U6164" s="1" t="str">
        <f>IF(kiva_loans__muestra[[#This Row],[funded_amount]]=kiva_loans__muestra[[#This Row],[loan_amount]],"funded","unfunded")</f>
        <v>funded</v>
      </c>
      <c r="V6164" s="1" t="str">
        <f>IF(kiva_loans__muestra[[#This Row],[lender_count]]&gt;=50,"high","low")</f>
        <v>low</v>
      </c>
    </row>
    <row r="6165" spans="1:22" x14ac:dyDescent="0.25">
      <c r="A6165">
        <v>1059815</v>
      </c>
      <c r="B6165">
        <v>2500</v>
      </c>
      <c r="C6165">
        <v>2500</v>
      </c>
      <c r="D6165" s="1" t="s">
        <v>630</v>
      </c>
      <c r="E6165" s="1" t="s">
        <v>74</v>
      </c>
      <c r="F6165" s="1" t="s">
        <v>10501</v>
      </c>
      <c r="G6165" s="1" t="s">
        <v>3284</v>
      </c>
      <c r="H6165" s="1" t="s">
        <v>189</v>
      </c>
      <c r="I6165" s="1" t="s">
        <v>1114</v>
      </c>
      <c r="J6165" s="1" t="s">
        <v>90</v>
      </c>
      <c r="K6165">
        <v>630</v>
      </c>
      <c r="L6165" s="2">
        <v>42485.242905092593</v>
      </c>
      <c r="M6165" s="2">
        <v>42468.375</v>
      </c>
      <c r="N6165" s="2">
        <v>42491.639791666668</v>
      </c>
      <c r="O6165">
        <v>140</v>
      </c>
      <c r="P6165">
        <v>10</v>
      </c>
      <c r="Q6165" s="1" t="s">
        <v>10502</v>
      </c>
      <c r="R6165" s="1" t="s">
        <v>24</v>
      </c>
      <c r="S6165" s="1" t="s">
        <v>31</v>
      </c>
      <c r="T6165" s="3">
        <v>42485</v>
      </c>
      <c r="U6165" s="1" t="str">
        <f>IF(kiva_loans__muestra[[#This Row],[funded_amount]]=kiva_loans__muestra[[#This Row],[loan_amount]],"funded","unfunded")</f>
        <v>funded</v>
      </c>
      <c r="V6165" s="1" t="str">
        <f>IF(kiva_loans__muestra[[#This Row],[lender_count]]&gt;=50,"high","low")</f>
        <v>low</v>
      </c>
    </row>
    <row r="6166" spans="1:22" x14ac:dyDescent="0.25">
      <c r="A6166">
        <v>1060227</v>
      </c>
      <c r="B6166">
        <v>3750</v>
      </c>
      <c r="C6166">
        <v>3750</v>
      </c>
      <c r="D6166" s="1" t="s">
        <v>202</v>
      </c>
      <c r="E6166" s="1" t="s">
        <v>27</v>
      </c>
      <c r="F6166" s="1" t="s">
        <v>9577</v>
      </c>
      <c r="G6166" s="1" t="s">
        <v>3307</v>
      </c>
      <c r="H6166" s="1" t="s">
        <v>412</v>
      </c>
      <c r="I6166" s="1" t="s">
        <v>448</v>
      </c>
      <c r="J6166" s="1" t="s">
        <v>413</v>
      </c>
      <c r="K6166">
        <v>1630</v>
      </c>
      <c r="L6166" s="2">
        <v>42485.66815972222</v>
      </c>
      <c r="M6166" s="2">
        <v>42481.375</v>
      </c>
      <c r="N6166" s="2">
        <v>42491.773310185185</v>
      </c>
      <c r="O6166">
        <v>100</v>
      </c>
      <c r="P6166">
        <v>12</v>
      </c>
      <c r="Q6166" s="1" t="s">
        <v>698</v>
      </c>
      <c r="R6166" s="1" t="s">
        <v>92</v>
      </c>
      <c r="S6166" s="1" t="s">
        <v>31</v>
      </c>
      <c r="T6166" s="3">
        <v>42485</v>
      </c>
      <c r="U6166" s="1" t="str">
        <f>IF(kiva_loans__muestra[[#This Row],[funded_amount]]=kiva_loans__muestra[[#This Row],[loan_amount]],"funded","unfunded")</f>
        <v>funded</v>
      </c>
      <c r="V6166" s="1" t="str">
        <f>IF(kiva_loans__muestra[[#This Row],[lender_count]]&gt;=50,"high","low")</f>
        <v>low</v>
      </c>
    </row>
    <row r="6167" spans="1:22" x14ac:dyDescent="0.25">
      <c r="A6167">
        <v>1059881</v>
      </c>
      <c r="B6167">
        <v>4000</v>
      </c>
      <c r="C6167">
        <v>4000</v>
      </c>
      <c r="D6167" s="1" t="s">
        <v>173</v>
      </c>
      <c r="E6167" s="1" t="s">
        <v>38</v>
      </c>
      <c r="F6167" s="1" t="s">
        <v>10503</v>
      </c>
      <c r="G6167" s="1" t="s">
        <v>3303</v>
      </c>
      <c r="H6167" s="1" t="s">
        <v>28</v>
      </c>
      <c r="I6167" s="1" t="s">
        <v>39</v>
      </c>
      <c r="J6167" s="1" t="s">
        <v>29</v>
      </c>
      <c r="K6167">
        <v>2470</v>
      </c>
      <c r="L6167" s="2">
        <v>42485.340844907405</v>
      </c>
      <c r="M6167" s="2">
        <v>42466.375</v>
      </c>
      <c r="N6167" s="2">
        <v>42499.611041666663</v>
      </c>
      <c r="O6167">
        <v>110</v>
      </c>
      <c r="P6167">
        <v>10</v>
      </c>
      <c r="Q6167" s="1" t="s">
        <v>88</v>
      </c>
      <c r="R6167" s="1" t="s">
        <v>24</v>
      </c>
      <c r="S6167" s="1" t="s">
        <v>35</v>
      </c>
      <c r="T6167" s="3">
        <v>42485</v>
      </c>
      <c r="U6167" s="1" t="str">
        <f>IF(kiva_loans__muestra[[#This Row],[funded_amount]]=kiva_loans__muestra[[#This Row],[loan_amount]],"funded","unfunded")</f>
        <v>funded</v>
      </c>
      <c r="V6167" s="1" t="str">
        <f>IF(kiva_loans__muestra[[#This Row],[lender_count]]&gt;=50,"high","low")</f>
        <v>low</v>
      </c>
    </row>
    <row r="6168" spans="1:22" x14ac:dyDescent="0.25">
      <c r="A6168">
        <v>1060609</v>
      </c>
      <c r="B6168">
        <v>1500</v>
      </c>
      <c r="C6168">
        <v>1500</v>
      </c>
      <c r="D6168" s="1" t="s">
        <v>98</v>
      </c>
      <c r="E6168" s="1" t="s">
        <v>37</v>
      </c>
      <c r="F6168" s="1" t="s">
        <v>99</v>
      </c>
      <c r="G6168" s="1" t="s">
        <v>3278</v>
      </c>
      <c r="H6168" s="1" t="s">
        <v>100</v>
      </c>
      <c r="I6168" s="1" t="s">
        <v>1952</v>
      </c>
      <c r="J6168" s="1" t="s">
        <v>101</v>
      </c>
      <c r="K6168">
        <v>1250</v>
      </c>
      <c r="L6168" s="2">
        <v>42486.242777777778</v>
      </c>
      <c r="M6168" s="2">
        <v>42457.375</v>
      </c>
      <c r="N6168" s="2">
        <v>42490.379513888889</v>
      </c>
      <c r="O6168">
        <v>90</v>
      </c>
      <c r="P6168">
        <v>4</v>
      </c>
      <c r="Q6168" s="1" t="s">
        <v>312</v>
      </c>
      <c r="R6168" s="1" t="s">
        <v>24</v>
      </c>
      <c r="S6168" s="1" t="s">
        <v>35</v>
      </c>
      <c r="T6168" s="3">
        <v>42486</v>
      </c>
      <c r="U6168" s="1" t="str">
        <f>IF(kiva_loans__muestra[[#This Row],[funded_amount]]=kiva_loans__muestra[[#This Row],[loan_amount]],"funded","unfunded")</f>
        <v>funded</v>
      </c>
      <c r="V6168" s="1" t="str">
        <f>IF(kiva_loans__muestra[[#This Row],[lender_count]]&gt;=50,"high","low")</f>
        <v>low</v>
      </c>
    </row>
    <row r="6169" spans="1:22" x14ac:dyDescent="0.25">
      <c r="A6169">
        <v>1061067</v>
      </c>
      <c r="B6169">
        <v>7500</v>
      </c>
      <c r="C6169">
        <v>7500</v>
      </c>
      <c r="D6169" s="1" t="s">
        <v>333</v>
      </c>
      <c r="E6169" s="1" t="s">
        <v>37</v>
      </c>
      <c r="F6169" s="1" t="s">
        <v>10504</v>
      </c>
      <c r="G6169" s="1" t="s">
        <v>3266</v>
      </c>
      <c r="H6169" s="1" t="s">
        <v>89</v>
      </c>
      <c r="I6169" s="1" t="s">
        <v>489</v>
      </c>
      <c r="J6169" s="1" t="s">
        <v>90</v>
      </c>
      <c r="K6169">
        <v>1990</v>
      </c>
      <c r="L6169" s="2">
        <v>42486.73914351852</v>
      </c>
      <c r="M6169" s="2">
        <v>42479.375</v>
      </c>
      <c r="N6169" s="2">
        <v>42516.963368055556</v>
      </c>
      <c r="O6169">
        <v>140</v>
      </c>
      <c r="P6169">
        <v>29</v>
      </c>
      <c r="Q6169" s="1" t="s">
        <v>525</v>
      </c>
      <c r="R6169" s="1" t="s">
        <v>24</v>
      </c>
      <c r="S6169" s="1" t="s">
        <v>25</v>
      </c>
      <c r="T6169" s="3">
        <v>42486</v>
      </c>
      <c r="U6169" s="1" t="str">
        <f>IF(kiva_loans__muestra[[#This Row],[funded_amount]]=kiva_loans__muestra[[#This Row],[loan_amount]],"funded","unfunded")</f>
        <v>funded</v>
      </c>
      <c r="V6169" s="1" t="str">
        <f>IF(kiva_loans__muestra[[#This Row],[lender_count]]&gt;=50,"high","low")</f>
        <v>low</v>
      </c>
    </row>
    <row r="6170" spans="1:22" x14ac:dyDescent="0.25">
      <c r="A6170">
        <v>1060956</v>
      </c>
      <c r="B6170">
        <v>3000</v>
      </c>
      <c r="C6170">
        <v>3000</v>
      </c>
      <c r="D6170" s="1" t="s">
        <v>81</v>
      </c>
      <c r="E6170" s="1" t="s">
        <v>27</v>
      </c>
      <c r="F6170" s="1" t="s">
        <v>10505</v>
      </c>
      <c r="G6170" s="1" t="s">
        <v>3303</v>
      </c>
      <c r="H6170" s="1" t="s">
        <v>28</v>
      </c>
      <c r="I6170" s="1" t="s">
        <v>1478</v>
      </c>
      <c r="J6170" s="1" t="s">
        <v>29</v>
      </c>
      <c r="K6170">
        <v>2450</v>
      </c>
      <c r="L6170" s="2">
        <v>42486.557881944442</v>
      </c>
      <c r="M6170" s="2">
        <v>42480.375</v>
      </c>
      <c r="N6170" s="2">
        <v>42493.012152777781</v>
      </c>
      <c r="O6170">
        <v>140</v>
      </c>
      <c r="P6170">
        <v>6</v>
      </c>
      <c r="Q6170" s="1" t="s">
        <v>8395</v>
      </c>
      <c r="R6170" s="1" t="s">
        <v>24</v>
      </c>
      <c r="S6170" s="1" t="s">
        <v>31</v>
      </c>
      <c r="T6170" s="3">
        <v>42486</v>
      </c>
      <c r="U6170" s="1" t="str">
        <f>IF(kiva_loans__muestra[[#This Row],[funded_amount]]=kiva_loans__muestra[[#This Row],[loan_amount]],"funded","unfunded")</f>
        <v>funded</v>
      </c>
      <c r="V6170" s="1" t="str">
        <f>IF(kiva_loans__muestra[[#This Row],[lender_count]]&gt;=50,"high","low")</f>
        <v>low</v>
      </c>
    </row>
    <row r="6171" spans="1:22" x14ac:dyDescent="0.25">
      <c r="A6171">
        <v>1060491</v>
      </c>
      <c r="B6171">
        <v>2750</v>
      </c>
      <c r="C6171">
        <v>2750</v>
      </c>
      <c r="D6171" s="1" t="s">
        <v>98</v>
      </c>
      <c r="E6171" s="1" t="s">
        <v>37</v>
      </c>
      <c r="F6171" s="1" t="s">
        <v>1352</v>
      </c>
      <c r="G6171" s="1" t="s">
        <v>3278</v>
      </c>
      <c r="H6171" s="1" t="s">
        <v>100</v>
      </c>
      <c r="I6171" s="1" t="s">
        <v>1229</v>
      </c>
      <c r="J6171" s="1" t="s">
        <v>101</v>
      </c>
      <c r="K6171">
        <v>1450</v>
      </c>
      <c r="L6171" s="2">
        <v>42486.133229166669</v>
      </c>
      <c r="M6171" s="2">
        <v>42471.375</v>
      </c>
      <c r="N6171" s="2">
        <v>42490.58525462963</v>
      </c>
      <c r="O6171">
        <v>80</v>
      </c>
      <c r="P6171">
        <v>8</v>
      </c>
      <c r="Q6171" s="1" t="s">
        <v>531</v>
      </c>
      <c r="R6171" s="1" t="s">
        <v>24</v>
      </c>
      <c r="S6171" s="1" t="s">
        <v>35</v>
      </c>
      <c r="T6171" s="3">
        <v>42486</v>
      </c>
      <c r="U6171" s="1" t="str">
        <f>IF(kiva_loans__muestra[[#This Row],[funded_amount]]=kiva_loans__muestra[[#This Row],[loan_amount]],"funded","unfunded")</f>
        <v>funded</v>
      </c>
      <c r="V6171" s="1" t="str">
        <f>IF(kiva_loans__muestra[[#This Row],[lender_count]]&gt;=50,"high","low")</f>
        <v>low</v>
      </c>
    </row>
    <row r="6172" spans="1:22" x14ac:dyDescent="0.25">
      <c r="A6172">
        <v>1061110</v>
      </c>
      <c r="B6172">
        <v>3750</v>
      </c>
      <c r="C6172">
        <v>3750</v>
      </c>
      <c r="D6172" s="1" t="s">
        <v>58</v>
      </c>
      <c r="E6172" s="1" t="s">
        <v>27</v>
      </c>
      <c r="F6172" s="1" t="s">
        <v>10506</v>
      </c>
      <c r="G6172" s="1" t="s">
        <v>3427</v>
      </c>
      <c r="H6172" s="1" t="s">
        <v>185</v>
      </c>
      <c r="I6172" s="1" t="s">
        <v>1164</v>
      </c>
      <c r="J6172" s="1" t="s">
        <v>187</v>
      </c>
      <c r="K6172">
        <v>1540</v>
      </c>
      <c r="L6172" s="2">
        <v>42486.88758101852</v>
      </c>
      <c r="M6172" s="2">
        <v>42466.375</v>
      </c>
      <c r="N6172" s="2">
        <v>42515.024606481478</v>
      </c>
      <c r="O6172">
        <v>140</v>
      </c>
      <c r="P6172">
        <v>12</v>
      </c>
      <c r="Q6172" s="1" t="s">
        <v>371</v>
      </c>
      <c r="R6172" s="1" t="s">
        <v>92</v>
      </c>
      <c r="S6172" s="1" t="s">
        <v>31</v>
      </c>
      <c r="T6172" s="3">
        <v>42486</v>
      </c>
      <c r="U6172" s="1" t="str">
        <f>IF(kiva_loans__muestra[[#This Row],[funded_amount]]=kiva_loans__muestra[[#This Row],[loan_amount]],"funded","unfunded")</f>
        <v>funded</v>
      </c>
      <c r="V6172" s="1" t="str">
        <f>IF(kiva_loans__muestra[[#This Row],[lender_count]]&gt;=50,"high","low")</f>
        <v>low</v>
      </c>
    </row>
    <row r="6173" spans="1:22" x14ac:dyDescent="0.25">
      <c r="A6173">
        <v>1060825</v>
      </c>
      <c r="B6173">
        <v>5000</v>
      </c>
      <c r="C6173">
        <v>5000</v>
      </c>
      <c r="D6173" s="1" t="s">
        <v>42</v>
      </c>
      <c r="E6173" s="1" t="s">
        <v>19</v>
      </c>
      <c r="F6173" s="1" t="s">
        <v>10507</v>
      </c>
      <c r="G6173" s="1" t="s">
        <v>3303</v>
      </c>
      <c r="H6173" s="1" t="s">
        <v>28</v>
      </c>
      <c r="I6173" s="1" t="s">
        <v>39</v>
      </c>
      <c r="J6173" s="1" t="s">
        <v>29</v>
      </c>
      <c r="K6173">
        <v>2470</v>
      </c>
      <c r="L6173" s="2">
        <v>42486.413657407407</v>
      </c>
      <c r="M6173" s="2">
        <v>42471.375</v>
      </c>
      <c r="N6173" s="2">
        <v>42516.51284722222</v>
      </c>
      <c r="O6173">
        <v>110</v>
      </c>
      <c r="P6173">
        <v>20</v>
      </c>
      <c r="Q6173" s="1" t="s">
        <v>705</v>
      </c>
      <c r="R6173" s="1" t="s">
        <v>24</v>
      </c>
      <c r="S6173" s="1" t="s">
        <v>35</v>
      </c>
      <c r="T6173" s="3">
        <v>42486</v>
      </c>
      <c r="U6173" s="1" t="str">
        <f>IF(kiva_loans__muestra[[#This Row],[funded_amount]]=kiva_loans__muestra[[#This Row],[loan_amount]],"funded","unfunded")</f>
        <v>funded</v>
      </c>
      <c r="V6173" s="1" t="str">
        <f>IF(kiva_loans__muestra[[#This Row],[lender_count]]&gt;=50,"high","low")</f>
        <v>low</v>
      </c>
    </row>
    <row r="6174" spans="1:22" x14ac:dyDescent="0.25">
      <c r="A6174">
        <v>1060789</v>
      </c>
      <c r="B6174">
        <v>2250</v>
      </c>
      <c r="C6174">
        <v>2250</v>
      </c>
      <c r="D6174" s="1" t="s">
        <v>59</v>
      </c>
      <c r="E6174" s="1" t="s">
        <v>27</v>
      </c>
      <c r="F6174" s="1" t="s">
        <v>10508</v>
      </c>
      <c r="G6174" s="1" t="s">
        <v>3278</v>
      </c>
      <c r="H6174" s="1" t="s">
        <v>100</v>
      </c>
      <c r="I6174" s="1" t="s">
        <v>3133</v>
      </c>
      <c r="J6174" s="1" t="s">
        <v>101</v>
      </c>
      <c r="K6174">
        <v>1260</v>
      </c>
      <c r="L6174" s="2">
        <v>42486.384722222225</v>
      </c>
      <c r="M6174" s="2">
        <v>42481.375</v>
      </c>
      <c r="N6174" s="2">
        <v>42490.729305555556</v>
      </c>
      <c r="O6174">
        <v>40</v>
      </c>
      <c r="P6174">
        <v>1</v>
      </c>
      <c r="Q6174" s="1" t="s">
        <v>30</v>
      </c>
      <c r="R6174" s="1" t="s">
        <v>24</v>
      </c>
      <c r="S6174" s="1" t="s">
        <v>35</v>
      </c>
      <c r="T6174" s="3">
        <v>42486</v>
      </c>
      <c r="U6174" s="1" t="str">
        <f>IF(kiva_loans__muestra[[#This Row],[funded_amount]]=kiva_loans__muestra[[#This Row],[loan_amount]],"funded","unfunded")</f>
        <v>funded</v>
      </c>
      <c r="V6174" s="1" t="str">
        <f>IF(kiva_loans__muestra[[#This Row],[lender_count]]&gt;=50,"high","low")</f>
        <v>low</v>
      </c>
    </row>
    <row r="6175" spans="1:22" x14ac:dyDescent="0.25">
      <c r="A6175">
        <v>1061095</v>
      </c>
      <c r="B6175">
        <v>9000</v>
      </c>
      <c r="C6175">
        <v>9000</v>
      </c>
      <c r="D6175" s="1" t="s">
        <v>42</v>
      </c>
      <c r="E6175" s="1" t="s">
        <v>19</v>
      </c>
      <c r="F6175" s="1" t="s">
        <v>10509</v>
      </c>
      <c r="G6175" s="1" t="s">
        <v>3317</v>
      </c>
      <c r="H6175" s="1" t="s">
        <v>85</v>
      </c>
      <c r="I6175" s="1" t="s">
        <v>313</v>
      </c>
      <c r="J6175" s="1" t="s">
        <v>90</v>
      </c>
      <c r="K6175">
        <v>1760</v>
      </c>
      <c r="L6175" s="2">
        <v>42486.814814814818</v>
      </c>
      <c r="M6175" s="2">
        <v>42469.375</v>
      </c>
      <c r="N6175" s="2">
        <v>42512.693668981483</v>
      </c>
      <c r="O6175">
        <v>140</v>
      </c>
      <c r="P6175">
        <v>35</v>
      </c>
      <c r="Q6175" s="1" t="s">
        <v>10510</v>
      </c>
      <c r="R6175" s="1" t="s">
        <v>24</v>
      </c>
      <c r="S6175" s="1" t="s">
        <v>31</v>
      </c>
      <c r="T6175" s="3">
        <v>42486</v>
      </c>
      <c r="U6175" s="1" t="str">
        <f>IF(kiva_loans__muestra[[#This Row],[funded_amount]]=kiva_loans__muestra[[#This Row],[loan_amount]],"funded","unfunded")</f>
        <v>funded</v>
      </c>
      <c r="V6175" s="1" t="str">
        <f>IF(kiva_loans__muestra[[#This Row],[lender_count]]&gt;=50,"high","low")</f>
        <v>low</v>
      </c>
    </row>
    <row r="6176" spans="1:22" x14ac:dyDescent="0.25">
      <c r="A6176">
        <v>1060979</v>
      </c>
      <c r="B6176">
        <v>3500</v>
      </c>
      <c r="C6176">
        <v>3500</v>
      </c>
      <c r="D6176" s="1" t="s">
        <v>19</v>
      </c>
      <c r="E6176" s="1" t="s">
        <v>19</v>
      </c>
      <c r="F6176" s="1" t="s">
        <v>10511</v>
      </c>
      <c r="G6176" s="1" t="s">
        <v>3303</v>
      </c>
      <c r="H6176" s="1" t="s">
        <v>28</v>
      </c>
      <c r="I6176" s="1" t="s">
        <v>1556</v>
      </c>
      <c r="J6176" s="1" t="s">
        <v>29</v>
      </c>
      <c r="K6176">
        <v>2450</v>
      </c>
      <c r="L6176" s="2">
        <v>42486.576006944444</v>
      </c>
      <c r="M6176" s="2">
        <v>42472.375</v>
      </c>
      <c r="N6176" s="2">
        <v>42502.908750000002</v>
      </c>
      <c r="O6176">
        <v>140</v>
      </c>
      <c r="P6176">
        <v>6</v>
      </c>
      <c r="Q6176" s="1" t="s">
        <v>30</v>
      </c>
      <c r="R6176" s="1" t="s">
        <v>24</v>
      </c>
      <c r="S6176" s="1" t="s">
        <v>31</v>
      </c>
      <c r="T6176" s="3">
        <v>42486</v>
      </c>
      <c r="U6176" s="1" t="str">
        <f>IF(kiva_loans__muestra[[#This Row],[funded_amount]]=kiva_loans__muestra[[#This Row],[loan_amount]],"funded","unfunded")</f>
        <v>funded</v>
      </c>
      <c r="V6176" s="1" t="str">
        <f>IF(kiva_loans__muestra[[#This Row],[lender_count]]&gt;=50,"high","low")</f>
        <v>low</v>
      </c>
    </row>
    <row r="6177" spans="1:22" x14ac:dyDescent="0.25">
      <c r="A6177">
        <v>1060858</v>
      </c>
      <c r="B6177">
        <v>2750</v>
      </c>
      <c r="C6177">
        <v>2750</v>
      </c>
      <c r="D6177" s="1" t="s">
        <v>36</v>
      </c>
      <c r="E6177" s="1" t="s">
        <v>37</v>
      </c>
      <c r="F6177" s="1" t="s">
        <v>10512</v>
      </c>
      <c r="G6177" s="1" t="s">
        <v>3263</v>
      </c>
      <c r="H6177" s="1" t="s">
        <v>33</v>
      </c>
      <c r="I6177" s="1" t="s">
        <v>1332</v>
      </c>
      <c r="J6177" s="1" t="s">
        <v>34</v>
      </c>
      <c r="K6177">
        <v>1560</v>
      </c>
      <c r="L6177" s="2">
        <v>42486.434351851851</v>
      </c>
      <c r="M6177" s="2">
        <v>42485.375</v>
      </c>
      <c r="N6177" s="2">
        <v>42498.286249999997</v>
      </c>
      <c r="O6177">
        <v>140</v>
      </c>
      <c r="P6177">
        <v>10</v>
      </c>
      <c r="Q6177" s="1" t="s">
        <v>2127</v>
      </c>
      <c r="R6177" s="1" t="s">
        <v>24</v>
      </c>
      <c r="S6177" s="1" t="s">
        <v>31</v>
      </c>
      <c r="T6177" s="3">
        <v>42486</v>
      </c>
      <c r="U6177" s="1" t="str">
        <f>IF(kiva_loans__muestra[[#This Row],[funded_amount]]=kiva_loans__muestra[[#This Row],[loan_amount]],"funded","unfunded")</f>
        <v>funded</v>
      </c>
      <c r="V6177" s="1" t="str">
        <f>IF(kiva_loans__muestra[[#This Row],[lender_count]]&gt;=50,"high","low")</f>
        <v>low</v>
      </c>
    </row>
    <row r="6178" spans="1:22" x14ac:dyDescent="0.25">
      <c r="A6178">
        <v>1060756</v>
      </c>
      <c r="B6178">
        <v>3750</v>
      </c>
      <c r="C6178">
        <v>3750</v>
      </c>
      <c r="D6178" s="1" t="s">
        <v>158</v>
      </c>
      <c r="E6178" s="1" t="s">
        <v>27</v>
      </c>
      <c r="F6178" s="1" t="s">
        <v>1170</v>
      </c>
      <c r="G6178" s="1" t="s">
        <v>3278</v>
      </c>
      <c r="H6178" s="1" t="s">
        <v>100</v>
      </c>
      <c r="I6178" s="1" t="s">
        <v>1094</v>
      </c>
      <c r="J6178" s="1" t="s">
        <v>101</v>
      </c>
      <c r="K6178">
        <v>1450</v>
      </c>
      <c r="L6178" s="2">
        <v>42486.364386574074</v>
      </c>
      <c r="M6178" s="2">
        <v>42473.375</v>
      </c>
      <c r="N6178" s="2">
        <v>42490.709444444445</v>
      </c>
      <c r="O6178">
        <v>80</v>
      </c>
      <c r="P6178">
        <v>9</v>
      </c>
      <c r="Q6178" s="1" t="s">
        <v>30</v>
      </c>
      <c r="R6178" s="1" t="s">
        <v>24</v>
      </c>
      <c r="S6178" s="1" t="s">
        <v>35</v>
      </c>
      <c r="T6178" s="3">
        <v>42486</v>
      </c>
      <c r="U6178" s="1" t="str">
        <f>IF(kiva_loans__muestra[[#This Row],[funded_amount]]=kiva_loans__muestra[[#This Row],[loan_amount]],"funded","unfunded")</f>
        <v>funded</v>
      </c>
      <c r="V6178" s="1" t="str">
        <f>IF(kiva_loans__muestra[[#This Row],[lender_count]]&gt;=50,"high","low")</f>
        <v>low</v>
      </c>
    </row>
    <row r="6179" spans="1:22" x14ac:dyDescent="0.25">
      <c r="A6179">
        <v>1060458</v>
      </c>
      <c r="B6179">
        <v>7750</v>
      </c>
      <c r="C6179">
        <v>7750</v>
      </c>
      <c r="D6179" s="1" t="s">
        <v>137</v>
      </c>
      <c r="E6179" s="1" t="s">
        <v>27</v>
      </c>
      <c r="F6179" s="1" t="s">
        <v>10513</v>
      </c>
      <c r="G6179" s="1" t="s">
        <v>3276</v>
      </c>
      <c r="H6179" s="1" t="s">
        <v>225</v>
      </c>
      <c r="I6179" s="1" t="s">
        <v>694</v>
      </c>
      <c r="J6179" s="1" t="s">
        <v>90</v>
      </c>
      <c r="K6179">
        <v>1370</v>
      </c>
      <c r="L6179" s="2">
        <v>42486.094907407409</v>
      </c>
      <c r="M6179" s="2">
        <v>42457.375</v>
      </c>
      <c r="N6179" s="2">
        <v>42491.59306712963</v>
      </c>
      <c r="O6179">
        <v>60</v>
      </c>
      <c r="P6179">
        <v>5</v>
      </c>
      <c r="Q6179" s="1" t="s">
        <v>80</v>
      </c>
      <c r="R6179" s="1" t="s">
        <v>24</v>
      </c>
      <c r="S6179" s="1" t="s">
        <v>35</v>
      </c>
      <c r="T6179" s="3">
        <v>42486</v>
      </c>
      <c r="U6179" s="1" t="str">
        <f>IF(kiva_loans__muestra[[#This Row],[funded_amount]]=kiva_loans__muestra[[#This Row],[loan_amount]],"funded","unfunded")</f>
        <v>funded</v>
      </c>
      <c r="V6179" s="1" t="str">
        <f>IF(kiva_loans__muestra[[#This Row],[lender_count]]&gt;=50,"high","low")</f>
        <v>low</v>
      </c>
    </row>
    <row r="6180" spans="1:22" x14ac:dyDescent="0.25">
      <c r="A6180">
        <v>1061501</v>
      </c>
      <c r="B6180">
        <v>4500</v>
      </c>
      <c r="C6180">
        <v>4500</v>
      </c>
      <c r="D6180" s="1" t="s">
        <v>311</v>
      </c>
      <c r="E6180" s="1" t="s">
        <v>37</v>
      </c>
      <c r="F6180" s="1" t="s">
        <v>10514</v>
      </c>
      <c r="G6180" s="1" t="s">
        <v>3307</v>
      </c>
      <c r="H6180" s="1" t="s">
        <v>412</v>
      </c>
      <c r="I6180" s="1" t="s">
        <v>775</v>
      </c>
      <c r="J6180" s="1" t="s">
        <v>413</v>
      </c>
      <c r="K6180">
        <v>1630</v>
      </c>
      <c r="L6180" s="2">
        <v>42487.401979166665</v>
      </c>
      <c r="M6180" s="2">
        <v>42486.375</v>
      </c>
      <c r="N6180" s="2">
        <v>42514.752511574072</v>
      </c>
      <c r="O6180">
        <v>110</v>
      </c>
      <c r="P6180">
        <v>17</v>
      </c>
      <c r="Q6180" s="1" t="s">
        <v>286</v>
      </c>
      <c r="R6180" s="1" t="s">
        <v>92</v>
      </c>
      <c r="S6180" s="1" t="s">
        <v>31</v>
      </c>
      <c r="T6180" s="3">
        <v>42487</v>
      </c>
      <c r="U6180" s="1" t="str">
        <f>IF(kiva_loans__muestra[[#This Row],[funded_amount]]=kiva_loans__muestra[[#This Row],[loan_amount]],"funded","unfunded")</f>
        <v>funded</v>
      </c>
      <c r="V6180" s="1" t="str">
        <f>IF(kiva_loans__muestra[[#This Row],[lender_count]]&gt;=50,"high","low")</f>
        <v>low</v>
      </c>
    </row>
    <row r="6181" spans="1:22" x14ac:dyDescent="0.25">
      <c r="A6181">
        <v>1061604</v>
      </c>
      <c r="B6181">
        <v>2750</v>
      </c>
      <c r="C6181">
        <v>2750</v>
      </c>
      <c r="D6181" s="1" t="s">
        <v>64</v>
      </c>
      <c r="E6181" s="1" t="s">
        <v>37</v>
      </c>
      <c r="F6181" s="1" t="s">
        <v>10515</v>
      </c>
      <c r="G6181" s="1" t="s">
        <v>3278</v>
      </c>
      <c r="H6181" s="1" t="s">
        <v>100</v>
      </c>
      <c r="I6181" s="1" t="s">
        <v>824</v>
      </c>
      <c r="J6181" s="1" t="s">
        <v>101</v>
      </c>
      <c r="K6181">
        <v>1250</v>
      </c>
      <c r="L6181" s="2">
        <v>42487.493888888886</v>
      </c>
      <c r="M6181" s="2">
        <v>42459.375</v>
      </c>
      <c r="N6181" s="2">
        <v>42492.895104166666</v>
      </c>
      <c r="O6181">
        <v>130</v>
      </c>
      <c r="P6181">
        <v>11</v>
      </c>
      <c r="Q6181" s="1" t="s">
        <v>30</v>
      </c>
      <c r="R6181" s="1" t="s">
        <v>24</v>
      </c>
      <c r="S6181" s="1" t="s">
        <v>35</v>
      </c>
      <c r="T6181" s="3">
        <v>42487</v>
      </c>
      <c r="U6181" s="1" t="str">
        <f>IF(kiva_loans__muestra[[#This Row],[funded_amount]]=kiva_loans__muestra[[#This Row],[loan_amount]],"funded","unfunded")</f>
        <v>funded</v>
      </c>
      <c r="V6181" s="1" t="str">
        <f>IF(kiva_loans__muestra[[#This Row],[lender_count]]&gt;=50,"high","low")</f>
        <v>low</v>
      </c>
    </row>
    <row r="6182" spans="1:22" x14ac:dyDescent="0.25">
      <c r="A6182">
        <v>1061328</v>
      </c>
      <c r="B6182">
        <v>1250</v>
      </c>
      <c r="C6182">
        <v>1250</v>
      </c>
      <c r="D6182" s="1" t="s">
        <v>124</v>
      </c>
      <c r="E6182" s="1" t="s">
        <v>125</v>
      </c>
      <c r="F6182" s="1" t="s">
        <v>10516</v>
      </c>
      <c r="G6182" s="1" t="s">
        <v>3311</v>
      </c>
      <c r="H6182" s="1" t="s">
        <v>119</v>
      </c>
      <c r="I6182" s="1" t="s">
        <v>10517</v>
      </c>
      <c r="J6182" s="1" t="s">
        <v>270</v>
      </c>
      <c r="K6182">
        <v>2040</v>
      </c>
      <c r="L6182" s="2">
        <v>42487.24827546296</v>
      </c>
      <c r="M6182" s="2">
        <v>42460.375</v>
      </c>
      <c r="N6182" s="2">
        <v>42491.550208333334</v>
      </c>
      <c r="O6182">
        <v>140</v>
      </c>
      <c r="P6182">
        <v>5</v>
      </c>
      <c r="Q6182" s="1" t="s">
        <v>30</v>
      </c>
      <c r="R6182" s="1" t="s">
        <v>60</v>
      </c>
      <c r="S6182" s="1" t="s">
        <v>31</v>
      </c>
      <c r="T6182" s="3">
        <v>42487</v>
      </c>
      <c r="U6182" s="1" t="str">
        <f>IF(kiva_loans__muestra[[#This Row],[funded_amount]]=kiva_loans__muestra[[#This Row],[loan_amount]],"funded","unfunded")</f>
        <v>funded</v>
      </c>
      <c r="V6182" s="1" t="str">
        <f>IF(kiva_loans__muestra[[#This Row],[lender_count]]&gt;=50,"high","low")</f>
        <v>low</v>
      </c>
    </row>
    <row r="6183" spans="1:22" x14ac:dyDescent="0.25">
      <c r="A6183">
        <v>1061469</v>
      </c>
      <c r="B6183">
        <v>25250</v>
      </c>
      <c r="C6183">
        <v>25250</v>
      </c>
      <c r="D6183" s="1" t="s">
        <v>98</v>
      </c>
      <c r="E6183" s="1" t="s">
        <v>37</v>
      </c>
      <c r="F6183" s="1" t="s">
        <v>10518</v>
      </c>
      <c r="G6183" s="1" t="s">
        <v>3311</v>
      </c>
      <c r="H6183" s="1" t="s">
        <v>119</v>
      </c>
      <c r="I6183" s="1" t="s">
        <v>120</v>
      </c>
      <c r="J6183" s="1" t="s">
        <v>270</v>
      </c>
      <c r="K6183">
        <v>90</v>
      </c>
      <c r="L6183" s="2">
        <v>42487.383043981485</v>
      </c>
      <c r="M6183" s="2">
        <v>42472.375</v>
      </c>
      <c r="N6183" s="2">
        <v>42514.10565972222</v>
      </c>
      <c r="O6183">
        <v>130</v>
      </c>
      <c r="P6183">
        <v>65</v>
      </c>
      <c r="Q6183" s="1" t="s">
        <v>418</v>
      </c>
      <c r="R6183" s="1" t="s">
        <v>209</v>
      </c>
      <c r="S6183" s="1" t="s">
        <v>31</v>
      </c>
      <c r="T6183" s="3">
        <v>42487</v>
      </c>
      <c r="U6183" s="1" t="str">
        <f>IF(kiva_loans__muestra[[#This Row],[funded_amount]]=kiva_loans__muestra[[#This Row],[loan_amount]],"funded","unfunded")</f>
        <v>funded</v>
      </c>
      <c r="V6183" s="1" t="str">
        <f>IF(kiva_loans__muestra[[#This Row],[lender_count]]&gt;=50,"high","low")</f>
        <v>high</v>
      </c>
    </row>
    <row r="6184" spans="1:22" x14ac:dyDescent="0.25">
      <c r="A6184">
        <v>1091148</v>
      </c>
      <c r="B6184">
        <v>50000</v>
      </c>
      <c r="C6184">
        <v>50000</v>
      </c>
      <c r="D6184" s="1" t="s">
        <v>45</v>
      </c>
      <c r="E6184" s="1" t="s">
        <v>46</v>
      </c>
      <c r="F6184" s="1" t="s">
        <v>10519</v>
      </c>
      <c r="G6184" s="1" t="s">
        <v>3775</v>
      </c>
      <c r="H6184" s="1" t="s">
        <v>155</v>
      </c>
      <c r="I6184" s="1" t="s">
        <v>30</v>
      </c>
      <c r="J6184" s="1" t="s">
        <v>90</v>
      </c>
      <c r="L6184" s="2">
        <v>42487.734189814815</v>
      </c>
      <c r="M6184" s="2">
        <v>42513.810011574074</v>
      </c>
      <c r="N6184" s="2">
        <v>42510.923113425924</v>
      </c>
      <c r="O6184">
        <v>240</v>
      </c>
      <c r="P6184">
        <v>32</v>
      </c>
      <c r="Q6184" s="1" t="s">
        <v>30</v>
      </c>
      <c r="R6184" s="1" t="s">
        <v>24</v>
      </c>
      <c r="S6184" s="1" t="s">
        <v>31</v>
      </c>
      <c r="T6184" s="3">
        <v>42487</v>
      </c>
      <c r="U6184" s="1" t="str">
        <f>IF(kiva_loans__muestra[[#This Row],[funded_amount]]=kiva_loans__muestra[[#This Row],[loan_amount]],"funded","unfunded")</f>
        <v>funded</v>
      </c>
      <c r="V6184" s="1" t="str">
        <f>IF(kiva_loans__muestra[[#This Row],[lender_count]]&gt;=50,"high","low")</f>
        <v>low</v>
      </c>
    </row>
    <row r="6185" spans="1:22" x14ac:dyDescent="0.25">
      <c r="A6185">
        <v>1061247</v>
      </c>
      <c r="B6185">
        <v>2000</v>
      </c>
      <c r="C6185">
        <v>2000</v>
      </c>
      <c r="D6185" s="1" t="s">
        <v>280</v>
      </c>
      <c r="E6185" s="1" t="s">
        <v>104</v>
      </c>
      <c r="F6185" s="1" t="s">
        <v>1342</v>
      </c>
      <c r="G6185" s="1" t="s">
        <v>3311</v>
      </c>
      <c r="H6185" s="1" t="s">
        <v>119</v>
      </c>
      <c r="I6185" s="1" t="s">
        <v>727</v>
      </c>
      <c r="J6185" s="1" t="s">
        <v>270</v>
      </c>
      <c r="K6185">
        <v>3110</v>
      </c>
      <c r="L6185" s="2">
        <v>42487.200266203705</v>
      </c>
      <c r="M6185" s="2">
        <v>42480.375</v>
      </c>
      <c r="N6185" s="2">
        <v>42493.505879629629</v>
      </c>
      <c r="O6185">
        <v>80</v>
      </c>
      <c r="P6185">
        <v>8</v>
      </c>
      <c r="Q6185" s="1" t="s">
        <v>1276</v>
      </c>
      <c r="R6185" s="1" t="s">
        <v>568</v>
      </c>
      <c r="S6185" s="1" t="s">
        <v>31</v>
      </c>
      <c r="T6185" s="3">
        <v>42487</v>
      </c>
      <c r="U6185" s="1" t="str">
        <f>IF(kiva_loans__muestra[[#This Row],[funded_amount]]=kiva_loans__muestra[[#This Row],[loan_amount]],"funded","unfunded")</f>
        <v>funded</v>
      </c>
      <c r="V6185" s="1" t="str">
        <f>IF(kiva_loans__muestra[[#This Row],[lender_count]]&gt;=50,"high","low")</f>
        <v>low</v>
      </c>
    </row>
    <row r="6186" spans="1:22" x14ac:dyDescent="0.25">
      <c r="A6186">
        <v>1061503</v>
      </c>
      <c r="B6186">
        <v>6000</v>
      </c>
      <c r="C6186">
        <v>6000</v>
      </c>
      <c r="D6186" s="1" t="s">
        <v>64</v>
      </c>
      <c r="E6186" s="1" t="s">
        <v>37</v>
      </c>
      <c r="F6186" s="1" t="s">
        <v>2195</v>
      </c>
      <c r="G6186" s="1" t="s">
        <v>3263</v>
      </c>
      <c r="H6186" s="1" t="s">
        <v>33</v>
      </c>
      <c r="I6186" s="1" t="s">
        <v>542</v>
      </c>
      <c r="J6186" s="1" t="s">
        <v>34</v>
      </c>
      <c r="K6186">
        <v>1560</v>
      </c>
      <c r="L6186" s="2">
        <v>42487.40252314815</v>
      </c>
      <c r="M6186" s="2">
        <v>42479.375</v>
      </c>
      <c r="N6186" s="2">
        <v>42515.68167824074</v>
      </c>
      <c r="O6186">
        <v>140</v>
      </c>
      <c r="P6186">
        <v>24</v>
      </c>
      <c r="Q6186" s="1" t="s">
        <v>88</v>
      </c>
      <c r="R6186" s="1" t="s">
        <v>24</v>
      </c>
      <c r="S6186" s="1" t="s">
        <v>31</v>
      </c>
      <c r="T6186" s="3">
        <v>42487</v>
      </c>
      <c r="U6186" s="1" t="str">
        <f>IF(kiva_loans__muestra[[#This Row],[funded_amount]]=kiva_loans__muestra[[#This Row],[loan_amount]],"funded","unfunded")</f>
        <v>funded</v>
      </c>
      <c r="V6186" s="1" t="str">
        <f>IF(kiva_loans__muestra[[#This Row],[lender_count]]&gt;=50,"high","low")</f>
        <v>low</v>
      </c>
    </row>
    <row r="6187" spans="1:22" x14ac:dyDescent="0.25">
      <c r="A6187">
        <v>1061772</v>
      </c>
      <c r="B6187">
        <v>10250</v>
      </c>
      <c r="C6187">
        <v>10250</v>
      </c>
      <c r="D6187" s="1" t="s">
        <v>46</v>
      </c>
      <c r="E6187" s="1" t="s">
        <v>46</v>
      </c>
      <c r="F6187" s="1" t="s">
        <v>10520</v>
      </c>
      <c r="G6187" s="1" t="s">
        <v>3427</v>
      </c>
      <c r="H6187" s="1" t="s">
        <v>185</v>
      </c>
      <c r="I6187" s="1" t="s">
        <v>1164</v>
      </c>
      <c r="J6187" s="1" t="s">
        <v>187</v>
      </c>
      <c r="K6187">
        <v>1540</v>
      </c>
      <c r="L6187" s="2">
        <v>42487.760578703703</v>
      </c>
      <c r="M6187" s="2">
        <v>42471.375</v>
      </c>
      <c r="N6187" s="2">
        <v>42518.92015046296</v>
      </c>
      <c r="O6187">
        <v>200</v>
      </c>
      <c r="P6187">
        <v>23</v>
      </c>
      <c r="Q6187" s="1" t="s">
        <v>10521</v>
      </c>
      <c r="R6187" s="1" t="s">
        <v>24</v>
      </c>
      <c r="S6187" s="1" t="s">
        <v>31</v>
      </c>
      <c r="T6187" s="3">
        <v>42487</v>
      </c>
      <c r="U6187" s="1" t="str">
        <f>IF(kiva_loans__muestra[[#This Row],[funded_amount]]=kiva_loans__muestra[[#This Row],[loan_amount]],"funded","unfunded")</f>
        <v>funded</v>
      </c>
      <c r="V6187" s="1" t="str">
        <f>IF(kiva_loans__muestra[[#This Row],[lender_count]]&gt;=50,"high","low")</f>
        <v>low</v>
      </c>
    </row>
    <row r="6188" spans="1:22" x14ac:dyDescent="0.25">
      <c r="A6188">
        <v>1061621</v>
      </c>
      <c r="B6188">
        <v>5000</v>
      </c>
      <c r="C6188">
        <v>5000</v>
      </c>
      <c r="D6188" s="1" t="s">
        <v>64</v>
      </c>
      <c r="E6188" s="1" t="s">
        <v>37</v>
      </c>
      <c r="F6188" s="1" t="s">
        <v>10522</v>
      </c>
      <c r="G6188" s="1" t="s">
        <v>3263</v>
      </c>
      <c r="H6188" s="1" t="s">
        <v>33</v>
      </c>
      <c r="I6188" s="1" t="s">
        <v>1288</v>
      </c>
      <c r="J6188" s="1" t="s">
        <v>34</v>
      </c>
      <c r="K6188">
        <v>1560</v>
      </c>
      <c r="L6188" s="2">
        <v>42487.513067129628</v>
      </c>
      <c r="M6188" s="2">
        <v>42488.375</v>
      </c>
      <c r="N6188" s="2">
        <v>42512.435057870367</v>
      </c>
      <c r="O6188">
        <v>140</v>
      </c>
      <c r="P6188">
        <v>20</v>
      </c>
      <c r="Q6188" s="1" t="s">
        <v>67</v>
      </c>
      <c r="R6188" s="1" t="s">
        <v>24</v>
      </c>
      <c r="S6188" s="1" t="s">
        <v>31</v>
      </c>
      <c r="T6188" s="3">
        <v>42487</v>
      </c>
      <c r="U6188" s="1" t="str">
        <f>IF(kiva_loans__muestra[[#This Row],[funded_amount]]=kiva_loans__muestra[[#This Row],[loan_amount]],"funded","unfunded")</f>
        <v>funded</v>
      </c>
      <c r="V6188" s="1" t="str">
        <f>IF(kiva_loans__muestra[[#This Row],[lender_count]]&gt;=50,"high","low")</f>
        <v>low</v>
      </c>
    </row>
    <row r="6189" spans="1:22" x14ac:dyDescent="0.25">
      <c r="A6189">
        <v>1061521</v>
      </c>
      <c r="B6189">
        <v>2000</v>
      </c>
      <c r="C6189">
        <v>2000</v>
      </c>
      <c r="D6189" s="1" t="s">
        <v>280</v>
      </c>
      <c r="E6189" s="1" t="s">
        <v>104</v>
      </c>
      <c r="F6189" s="1" t="s">
        <v>1412</v>
      </c>
      <c r="G6189" s="1" t="s">
        <v>3311</v>
      </c>
      <c r="H6189" s="1" t="s">
        <v>119</v>
      </c>
      <c r="I6189" s="1" t="s">
        <v>1678</v>
      </c>
      <c r="J6189" s="1" t="s">
        <v>270</v>
      </c>
      <c r="K6189">
        <v>3110</v>
      </c>
      <c r="L6189" s="2">
        <v>42487.409687500003</v>
      </c>
      <c r="M6189" s="2">
        <v>42480.375</v>
      </c>
      <c r="N6189" s="2">
        <v>42492.908414351848</v>
      </c>
      <c r="O6189">
        <v>80</v>
      </c>
      <c r="P6189">
        <v>7</v>
      </c>
      <c r="Q6189" s="1" t="s">
        <v>1276</v>
      </c>
      <c r="R6189" s="1" t="s">
        <v>133</v>
      </c>
      <c r="S6189" s="1" t="s">
        <v>31</v>
      </c>
      <c r="T6189" s="3">
        <v>42487</v>
      </c>
      <c r="U6189" s="1" t="str">
        <f>IF(kiva_loans__muestra[[#This Row],[funded_amount]]=kiva_loans__muestra[[#This Row],[loan_amount]],"funded","unfunded")</f>
        <v>funded</v>
      </c>
      <c r="V6189" s="1" t="str">
        <f>IF(kiva_loans__muestra[[#This Row],[lender_count]]&gt;=50,"high","low")</f>
        <v>low</v>
      </c>
    </row>
    <row r="6190" spans="1:22" x14ac:dyDescent="0.25">
      <c r="A6190">
        <v>1061492</v>
      </c>
      <c r="B6190">
        <v>3750</v>
      </c>
      <c r="C6190">
        <v>3750</v>
      </c>
      <c r="D6190" s="1" t="s">
        <v>98</v>
      </c>
      <c r="E6190" s="1" t="s">
        <v>37</v>
      </c>
      <c r="F6190" s="1" t="s">
        <v>756</v>
      </c>
      <c r="G6190" s="1" t="s">
        <v>3278</v>
      </c>
      <c r="H6190" s="1" t="s">
        <v>100</v>
      </c>
      <c r="I6190" s="1" t="s">
        <v>655</v>
      </c>
      <c r="J6190" s="1" t="s">
        <v>101</v>
      </c>
      <c r="K6190">
        <v>1450</v>
      </c>
      <c r="L6190" s="2">
        <v>42487.397129629629</v>
      </c>
      <c r="M6190" s="2">
        <v>42460.375</v>
      </c>
      <c r="N6190" s="2">
        <v>42500.732546296298</v>
      </c>
      <c r="O6190">
        <v>140</v>
      </c>
      <c r="P6190">
        <v>6</v>
      </c>
      <c r="Q6190" s="1" t="s">
        <v>825</v>
      </c>
      <c r="R6190" s="1" t="s">
        <v>24</v>
      </c>
      <c r="S6190" s="1" t="s">
        <v>35</v>
      </c>
      <c r="T6190" s="3">
        <v>42487</v>
      </c>
      <c r="U6190" s="1" t="str">
        <f>IF(kiva_loans__muestra[[#This Row],[funded_amount]]=kiva_loans__muestra[[#This Row],[loan_amount]],"funded","unfunded")</f>
        <v>funded</v>
      </c>
      <c r="V6190" s="1" t="str">
        <f>IF(kiva_loans__muestra[[#This Row],[lender_count]]&gt;=50,"high","low")</f>
        <v>low</v>
      </c>
    </row>
    <row r="6191" spans="1:22" x14ac:dyDescent="0.25">
      <c r="A6191">
        <v>1061605</v>
      </c>
      <c r="B6191">
        <v>9000</v>
      </c>
      <c r="C6191">
        <v>9000</v>
      </c>
      <c r="D6191" s="1" t="s">
        <v>124</v>
      </c>
      <c r="E6191" s="1" t="s">
        <v>125</v>
      </c>
      <c r="F6191" s="1" t="s">
        <v>9891</v>
      </c>
      <c r="G6191" s="1" t="s">
        <v>3630</v>
      </c>
      <c r="H6191" s="1" t="s">
        <v>441</v>
      </c>
      <c r="I6191" s="1" t="s">
        <v>1076</v>
      </c>
      <c r="J6191" s="1" t="s">
        <v>442</v>
      </c>
      <c r="K6191">
        <v>4060</v>
      </c>
      <c r="L6191" s="2">
        <v>42487.494756944441</v>
      </c>
      <c r="M6191" s="2">
        <v>42459.375</v>
      </c>
      <c r="N6191" s="2">
        <v>42508.058993055558</v>
      </c>
      <c r="O6191">
        <v>250</v>
      </c>
      <c r="P6191">
        <v>31</v>
      </c>
      <c r="Q6191" s="1" t="s">
        <v>10523</v>
      </c>
      <c r="R6191" s="1" t="s">
        <v>24</v>
      </c>
      <c r="S6191" s="1" t="s">
        <v>35</v>
      </c>
      <c r="T6191" s="3">
        <v>42487</v>
      </c>
      <c r="U6191" s="1" t="str">
        <f>IF(kiva_loans__muestra[[#This Row],[funded_amount]]=kiva_loans__muestra[[#This Row],[loan_amount]],"funded","unfunded")</f>
        <v>funded</v>
      </c>
      <c r="V6191" s="1" t="str">
        <f>IF(kiva_loans__muestra[[#This Row],[lender_count]]&gt;=50,"high","low")</f>
        <v>low</v>
      </c>
    </row>
    <row r="6192" spans="1:22" x14ac:dyDescent="0.25">
      <c r="A6192">
        <v>1061829</v>
      </c>
      <c r="B6192">
        <v>8000</v>
      </c>
      <c r="C6192">
        <v>8000</v>
      </c>
      <c r="D6192" s="1" t="s">
        <v>48</v>
      </c>
      <c r="E6192" s="1" t="s">
        <v>49</v>
      </c>
      <c r="F6192" s="1" t="s">
        <v>10524</v>
      </c>
      <c r="G6192" s="1" t="s">
        <v>3481</v>
      </c>
      <c r="H6192" s="1" t="s">
        <v>193</v>
      </c>
      <c r="I6192" s="1" t="s">
        <v>1616</v>
      </c>
      <c r="J6192" s="1" t="s">
        <v>194</v>
      </c>
      <c r="K6192">
        <v>970</v>
      </c>
      <c r="L6192" s="2">
        <v>42487.865856481483</v>
      </c>
      <c r="M6192" s="2">
        <v>42478.375</v>
      </c>
      <c r="N6192" s="2">
        <v>42509.717141203706</v>
      </c>
      <c r="O6192">
        <v>80</v>
      </c>
      <c r="P6192">
        <v>32</v>
      </c>
      <c r="Q6192" s="1" t="s">
        <v>10525</v>
      </c>
      <c r="R6192" s="1" t="s">
        <v>60</v>
      </c>
      <c r="S6192" s="1" t="s">
        <v>31</v>
      </c>
      <c r="T6192" s="3">
        <v>42487</v>
      </c>
      <c r="U6192" s="1" t="str">
        <f>IF(kiva_loans__muestra[[#This Row],[funded_amount]]=kiva_loans__muestra[[#This Row],[loan_amount]],"funded","unfunded")</f>
        <v>funded</v>
      </c>
      <c r="V6192" s="1" t="str">
        <f>IF(kiva_loans__muestra[[#This Row],[lender_count]]&gt;=50,"high","low")</f>
        <v>low</v>
      </c>
    </row>
    <row r="6193" spans="1:22" x14ac:dyDescent="0.25">
      <c r="A6193">
        <v>1061654</v>
      </c>
      <c r="B6193">
        <v>18250</v>
      </c>
      <c r="C6193">
        <v>18250</v>
      </c>
      <c r="D6193" s="1" t="s">
        <v>77</v>
      </c>
      <c r="E6193" s="1" t="s">
        <v>78</v>
      </c>
      <c r="F6193" s="1" t="s">
        <v>1497</v>
      </c>
      <c r="G6193" s="1" t="s">
        <v>3307</v>
      </c>
      <c r="H6193" s="1" t="s">
        <v>412</v>
      </c>
      <c r="I6193" s="1" t="s">
        <v>1562</v>
      </c>
      <c r="J6193" s="1" t="s">
        <v>413</v>
      </c>
      <c r="K6193">
        <v>3290</v>
      </c>
      <c r="L6193" s="2">
        <v>42487.573923611111</v>
      </c>
      <c r="M6193" s="2">
        <v>42479.375</v>
      </c>
      <c r="N6193" s="2">
        <v>42494.746365740742</v>
      </c>
      <c r="O6193">
        <v>320</v>
      </c>
      <c r="P6193">
        <v>73</v>
      </c>
      <c r="Q6193" s="1" t="s">
        <v>10526</v>
      </c>
      <c r="R6193" s="1" t="s">
        <v>92</v>
      </c>
      <c r="S6193" s="1" t="s">
        <v>35</v>
      </c>
      <c r="T6193" s="3">
        <v>42487</v>
      </c>
      <c r="U6193" s="1" t="str">
        <f>IF(kiva_loans__muestra[[#This Row],[funded_amount]]=kiva_loans__muestra[[#This Row],[loan_amount]],"funded","unfunded")</f>
        <v>funded</v>
      </c>
      <c r="V6193" s="1" t="str">
        <f>IF(kiva_loans__muestra[[#This Row],[lender_count]]&gt;=50,"high","low")</f>
        <v>high</v>
      </c>
    </row>
    <row r="6194" spans="1:22" x14ac:dyDescent="0.25">
      <c r="A6194">
        <v>1061807</v>
      </c>
      <c r="B6194">
        <v>4000</v>
      </c>
      <c r="C6194">
        <v>13000</v>
      </c>
      <c r="D6194" s="1" t="s">
        <v>48</v>
      </c>
      <c r="E6194" s="1" t="s">
        <v>49</v>
      </c>
      <c r="F6194" s="1" t="s">
        <v>10527</v>
      </c>
      <c r="G6194" s="1" t="s">
        <v>3266</v>
      </c>
      <c r="H6194" s="1" t="s">
        <v>89</v>
      </c>
      <c r="I6194" s="1" t="s">
        <v>871</v>
      </c>
      <c r="J6194" s="1" t="s">
        <v>90</v>
      </c>
      <c r="K6194">
        <v>1990</v>
      </c>
      <c r="L6194" s="2">
        <v>42487.80667824074</v>
      </c>
      <c r="M6194" s="2">
        <v>42485.375</v>
      </c>
      <c r="N6194" s="2"/>
      <c r="O6194">
        <v>200</v>
      </c>
      <c r="P6194">
        <v>12</v>
      </c>
      <c r="Q6194" s="1" t="s">
        <v>57</v>
      </c>
      <c r="R6194" s="1" t="s">
        <v>24</v>
      </c>
      <c r="S6194" s="1" t="s">
        <v>31</v>
      </c>
      <c r="T6194" s="3">
        <v>42487</v>
      </c>
      <c r="U6194" s="1" t="str">
        <f>IF(kiva_loans__muestra[[#This Row],[funded_amount]]=kiva_loans__muestra[[#This Row],[loan_amount]],"funded","unfunded")</f>
        <v>unfunded</v>
      </c>
      <c r="V6194" s="1" t="str">
        <f>IF(kiva_loans__muestra[[#This Row],[lender_count]]&gt;=50,"high","low")</f>
        <v>low</v>
      </c>
    </row>
    <row r="6195" spans="1:22" x14ac:dyDescent="0.25">
      <c r="A6195">
        <v>1061619</v>
      </c>
      <c r="B6195">
        <v>8250</v>
      </c>
      <c r="C6195">
        <v>8250</v>
      </c>
      <c r="D6195" s="1" t="s">
        <v>171</v>
      </c>
      <c r="E6195" s="1" t="s">
        <v>27</v>
      </c>
      <c r="F6195" s="1" t="s">
        <v>10528</v>
      </c>
      <c r="G6195" s="1" t="s">
        <v>4105</v>
      </c>
      <c r="H6195" s="1" t="s">
        <v>600</v>
      </c>
      <c r="I6195" s="1" t="s">
        <v>1168</v>
      </c>
      <c r="J6195" s="1" t="s">
        <v>601</v>
      </c>
      <c r="K6195">
        <v>560</v>
      </c>
      <c r="L6195" s="2">
        <v>42487.511064814818</v>
      </c>
      <c r="M6195" s="2">
        <v>42486.375</v>
      </c>
      <c r="N6195" s="2">
        <v>42522.060856481483</v>
      </c>
      <c r="O6195">
        <v>200</v>
      </c>
      <c r="P6195">
        <v>30</v>
      </c>
      <c r="Q6195" s="1" t="s">
        <v>10529</v>
      </c>
      <c r="R6195" s="1" t="s">
        <v>92</v>
      </c>
      <c r="S6195" s="1" t="s">
        <v>31</v>
      </c>
      <c r="T6195" s="3">
        <v>42487</v>
      </c>
      <c r="U6195" s="1" t="str">
        <f>IF(kiva_loans__muestra[[#This Row],[funded_amount]]=kiva_loans__muestra[[#This Row],[loan_amount]],"funded","unfunded")</f>
        <v>funded</v>
      </c>
      <c r="V6195" s="1" t="str">
        <f>IF(kiva_loans__muestra[[#This Row],[lender_count]]&gt;=50,"high","low")</f>
        <v>low</v>
      </c>
    </row>
    <row r="6196" spans="1:22" x14ac:dyDescent="0.25">
      <c r="A6196">
        <v>1061444</v>
      </c>
      <c r="B6196">
        <v>5000</v>
      </c>
      <c r="C6196">
        <v>5000</v>
      </c>
      <c r="D6196" s="1" t="s">
        <v>42</v>
      </c>
      <c r="E6196" s="1" t="s">
        <v>19</v>
      </c>
      <c r="F6196" s="1" t="s">
        <v>10530</v>
      </c>
      <c r="G6196" s="1" t="s">
        <v>3303</v>
      </c>
      <c r="H6196" s="1" t="s">
        <v>28</v>
      </c>
      <c r="I6196" s="1" t="s">
        <v>39</v>
      </c>
      <c r="J6196" s="1" t="s">
        <v>29</v>
      </c>
      <c r="K6196">
        <v>2470</v>
      </c>
      <c r="L6196" s="2">
        <v>42487.362280092595</v>
      </c>
      <c r="M6196" s="2">
        <v>42479.375</v>
      </c>
      <c r="N6196" s="2">
        <v>42518.837442129632</v>
      </c>
      <c r="O6196">
        <v>110</v>
      </c>
      <c r="P6196">
        <v>20</v>
      </c>
      <c r="Q6196" s="1" t="s">
        <v>80</v>
      </c>
      <c r="R6196" s="1" t="s">
        <v>24</v>
      </c>
      <c r="S6196" s="1" t="s">
        <v>35</v>
      </c>
      <c r="T6196" s="3">
        <v>42487</v>
      </c>
      <c r="U6196" s="1" t="str">
        <f>IF(kiva_loans__muestra[[#This Row],[funded_amount]]=kiva_loans__muestra[[#This Row],[loan_amount]],"funded","unfunded")</f>
        <v>funded</v>
      </c>
      <c r="V6196" s="1" t="str">
        <f>IF(kiva_loans__muestra[[#This Row],[lender_count]]&gt;=50,"high","low")</f>
        <v>low</v>
      </c>
    </row>
    <row r="6197" spans="1:22" x14ac:dyDescent="0.25">
      <c r="A6197">
        <v>1061461</v>
      </c>
      <c r="B6197">
        <v>11750</v>
      </c>
      <c r="C6197">
        <v>11750</v>
      </c>
      <c r="D6197" s="1" t="s">
        <v>37</v>
      </c>
      <c r="E6197" s="1" t="s">
        <v>37</v>
      </c>
      <c r="F6197" s="1" t="s">
        <v>10531</v>
      </c>
      <c r="G6197" s="1" t="s">
        <v>3359</v>
      </c>
      <c r="H6197" s="1" t="s">
        <v>451</v>
      </c>
      <c r="I6197" s="1" t="s">
        <v>2509</v>
      </c>
      <c r="J6197" s="1" t="s">
        <v>452</v>
      </c>
      <c r="K6197">
        <v>1810</v>
      </c>
      <c r="L6197" s="2">
        <v>42487.377893518518</v>
      </c>
      <c r="M6197" s="2">
        <v>42457.375</v>
      </c>
      <c r="N6197" s="2">
        <v>42510.865532407406</v>
      </c>
      <c r="O6197">
        <v>270</v>
      </c>
      <c r="P6197">
        <v>43</v>
      </c>
      <c r="Q6197" s="1" t="s">
        <v>10532</v>
      </c>
      <c r="R6197" s="1" t="s">
        <v>92</v>
      </c>
      <c r="S6197" s="1" t="s">
        <v>31</v>
      </c>
      <c r="T6197" s="3">
        <v>42487</v>
      </c>
      <c r="U6197" s="1" t="str">
        <f>IF(kiva_loans__muestra[[#This Row],[funded_amount]]=kiva_loans__muestra[[#This Row],[loan_amount]],"funded","unfunded")</f>
        <v>funded</v>
      </c>
      <c r="V6197" s="1" t="str">
        <f>IF(kiva_loans__muestra[[#This Row],[lender_count]]&gt;=50,"high","low")</f>
        <v>low</v>
      </c>
    </row>
    <row r="6198" spans="1:22" x14ac:dyDescent="0.25">
      <c r="A6198">
        <v>1061264</v>
      </c>
      <c r="B6198">
        <v>2000</v>
      </c>
      <c r="C6198">
        <v>2000</v>
      </c>
      <c r="D6198" s="1" t="s">
        <v>280</v>
      </c>
      <c r="E6198" s="1" t="s">
        <v>104</v>
      </c>
      <c r="F6198" s="1" t="s">
        <v>1275</v>
      </c>
      <c r="G6198" s="1" t="s">
        <v>3311</v>
      </c>
      <c r="H6198" s="1" t="s">
        <v>119</v>
      </c>
      <c r="I6198" s="1" t="s">
        <v>727</v>
      </c>
      <c r="J6198" s="1" t="s">
        <v>270</v>
      </c>
      <c r="K6198">
        <v>3110</v>
      </c>
      <c r="L6198" s="2">
        <v>42487.210219907407</v>
      </c>
      <c r="M6198" s="2">
        <v>42468.375</v>
      </c>
      <c r="N6198" s="2">
        <v>42492.711747685185</v>
      </c>
      <c r="O6198">
        <v>80</v>
      </c>
      <c r="P6198">
        <v>8</v>
      </c>
      <c r="Q6198" s="1" t="s">
        <v>1276</v>
      </c>
      <c r="R6198" s="1" t="s">
        <v>1050</v>
      </c>
      <c r="S6198" s="1" t="s">
        <v>31</v>
      </c>
      <c r="T6198" s="3">
        <v>42487</v>
      </c>
      <c r="U6198" s="1" t="str">
        <f>IF(kiva_loans__muestra[[#This Row],[funded_amount]]=kiva_loans__muestra[[#This Row],[loan_amount]],"funded","unfunded")</f>
        <v>funded</v>
      </c>
      <c r="V6198" s="1" t="str">
        <f>IF(kiva_loans__muestra[[#This Row],[lender_count]]&gt;=50,"high","low")</f>
        <v>low</v>
      </c>
    </row>
    <row r="6199" spans="1:22" x14ac:dyDescent="0.25">
      <c r="A6199">
        <v>1062173</v>
      </c>
      <c r="B6199">
        <v>4500</v>
      </c>
      <c r="C6199">
        <v>5000</v>
      </c>
      <c r="D6199" s="1" t="s">
        <v>81</v>
      </c>
      <c r="E6199" s="1" t="s">
        <v>27</v>
      </c>
      <c r="F6199" s="1" t="s">
        <v>10197</v>
      </c>
      <c r="G6199" s="1" t="s">
        <v>3303</v>
      </c>
      <c r="H6199" s="1" t="s">
        <v>28</v>
      </c>
      <c r="I6199" s="1" t="s">
        <v>282</v>
      </c>
      <c r="J6199" s="1" t="s">
        <v>29</v>
      </c>
      <c r="K6199">
        <v>2470</v>
      </c>
      <c r="L6199" s="2">
        <v>42488.5778587963</v>
      </c>
      <c r="M6199" s="2">
        <v>42481.375</v>
      </c>
      <c r="N6199" s="2"/>
      <c r="O6199">
        <v>140</v>
      </c>
      <c r="P6199">
        <v>17</v>
      </c>
      <c r="Q6199" s="1" t="s">
        <v>950</v>
      </c>
      <c r="R6199" s="1" t="s">
        <v>24</v>
      </c>
      <c r="S6199" s="1" t="s">
        <v>31</v>
      </c>
      <c r="T6199" s="3">
        <v>42488</v>
      </c>
      <c r="U6199" s="1" t="str">
        <f>IF(kiva_loans__muestra[[#This Row],[funded_amount]]=kiva_loans__muestra[[#This Row],[loan_amount]],"funded","unfunded")</f>
        <v>unfunded</v>
      </c>
      <c r="V6199" s="1" t="str">
        <f>IF(kiva_loans__muestra[[#This Row],[lender_count]]&gt;=50,"high","low")</f>
        <v>low</v>
      </c>
    </row>
    <row r="6200" spans="1:22" x14ac:dyDescent="0.25">
      <c r="A6200">
        <v>1062097</v>
      </c>
      <c r="B6200">
        <v>6250</v>
      </c>
      <c r="C6200">
        <v>15000</v>
      </c>
      <c r="D6200" s="1" t="s">
        <v>612</v>
      </c>
      <c r="E6200" s="1" t="s">
        <v>32</v>
      </c>
      <c r="F6200" s="1" t="s">
        <v>10533</v>
      </c>
      <c r="G6200" s="1" t="s">
        <v>3661</v>
      </c>
      <c r="H6200" s="1" t="s">
        <v>805</v>
      </c>
      <c r="I6200" s="1" t="s">
        <v>1504</v>
      </c>
      <c r="J6200" s="1" t="s">
        <v>90</v>
      </c>
      <c r="K6200">
        <v>770</v>
      </c>
      <c r="L6200" s="2">
        <v>42488.459872685184</v>
      </c>
      <c r="M6200" s="2">
        <v>42481.375</v>
      </c>
      <c r="N6200" s="2"/>
      <c r="O6200">
        <v>180</v>
      </c>
      <c r="P6200">
        <v>23</v>
      </c>
      <c r="Q6200" s="1" t="s">
        <v>10534</v>
      </c>
      <c r="R6200" s="1" t="s">
        <v>92</v>
      </c>
      <c r="S6200" s="1" t="s">
        <v>31</v>
      </c>
      <c r="T6200" s="3">
        <v>42488</v>
      </c>
      <c r="U6200" s="1" t="str">
        <f>IF(kiva_loans__muestra[[#This Row],[funded_amount]]=kiva_loans__muestra[[#This Row],[loan_amount]],"funded","unfunded")</f>
        <v>unfunded</v>
      </c>
      <c r="V6200" s="1" t="str">
        <f>IF(kiva_loans__muestra[[#This Row],[lender_count]]&gt;=50,"high","low")</f>
        <v>low</v>
      </c>
    </row>
    <row r="6201" spans="1:22" x14ac:dyDescent="0.25">
      <c r="A6201">
        <v>1062117</v>
      </c>
      <c r="B6201">
        <v>3000</v>
      </c>
      <c r="C6201">
        <v>3000</v>
      </c>
      <c r="D6201" s="1" t="s">
        <v>50</v>
      </c>
      <c r="E6201" s="1" t="s">
        <v>37</v>
      </c>
      <c r="F6201" s="1" t="s">
        <v>1471</v>
      </c>
      <c r="G6201" s="1" t="s">
        <v>3263</v>
      </c>
      <c r="H6201" s="1" t="s">
        <v>33</v>
      </c>
      <c r="I6201" s="1" t="s">
        <v>1332</v>
      </c>
      <c r="J6201" s="1" t="s">
        <v>34</v>
      </c>
      <c r="K6201">
        <v>1560</v>
      </c>
      <c r="L6201" s="2">
        <v>42488.489004629628</v>
      </c>
      <c r="M6201" s="2">
        <v>42493.375</v>
      </c>
      <c r="N6201" s="2">
        <v>42509.26053240741</v>
      </c>
      <c r="O6201">
        <v>140</v>
      </c>
      <c r="P6201">
        <v>12</v>
      </c>
      <c r="Q6201" s="1" t="s">
        <v>1875</v>
      </c>
      <c r="R6201" s="1" t="s">
        <v>24</v>
      </c>
      <c r="S6201" s="1" t="s">
        <v>31</v>
      </c>
      <c r="T6201" s="3">
        <v>42488</v>
      </c>
      <c r="U6201" s="1" t="str">
        <f>IF(kiva_loans__muestra[[#This Row],[funded_amount]]=kiva_loans__muestra[[#This Row],[loan_amount]],"funded","unfunded")</f>
        <v>funded</v>
      </c>
      <c r="V6201" s="1" t="str">
        <f>IF(kiva_loans__muestra[[#This Row],[lender_count]]&gt;=50,"high","low")</f>
        <v>low</v>
      </c>
    </row>
    <row r="6202" spans="1:22" x14ac:dyDescent="0.25">
      <c r="A6202">
        <v>1062396</v>
      </c>
      <c r="B6202">
        <v>5750</v>
      </c>
      <c r="C6202">
        <v>10500</v>
      </c>
      <c r="D6202" s="1" t="s">
        <v>48</v>
      </c>
      <c r="E6202" s="1" t="s">
        <v>49</v>
      </c>
      <c r="F6202" s="1" t="s">
        <v>10535</v>
      </c>
      <c r="G6202" s="1" t="s">
        <v>3276</v>
      </c>
      <c r="H6202" s="1" t="s">
        <v>225</v>
      </c>
      <c r="I6202" s="1" t="s">
        <v>10536</v>
      </c>
      <c r="J6202" s="1" t="s">
        <v>90</v>
      </c>
      <c r="K6202">
        <v>4570</v>
      </c>
      <c r="L6202" s="2">
        <v>42488.956458333334</v>
      </c>
      <c r="M6202" s="2">
        <v>42481.375</v>
      </c>
      <c r="N6202" s="2"/>
      <c r="O6202">
        <v>150</v>
      </c>
      <c r="P6202">
        <v>19</v>
      </c>
      <c r="Q6202" s="1" t="s">
        <v>1367</v>
      </c>
      <c r="R6202" s="1" t="s">
        <v>92</v>
      </c>
      <c r="S6202" s="1" t="s">
        <v>31</v>
      </c>
      <c r="T6202" s="3">
        <v>42488</v>
      </c>
      <c r="U6202" s="1" t="str">
        <f>IF(kiva_loans__muestra[[#This Row],[funded_amount]]=kiva_loans__muestra[[#This Row],[loan_amount]],"funded","unfunded")</f>
        <v>unfunded</v>
      </c>
      <c r="V6202" s="1" t="str">
        <f>IF(kiva_loans__muestra[[#This Row],[lender_count]]&gt;=50,"high","low")</f>
        <v>low</v>
      </c>
    </row>
    <row r="6203" spans="1:22" x14ac:dyDescent="0.25">
      <c r="A6203">
        <v>1061901</v>
      </c>
      <c r="B6203">
        <v>4500</v>
      </c>
      <c r="C6203">
        <v>4500</v>
      </c>
      <c r="D6203" s="1" t="s">
        <v>45</v>
      </c>
      <c r="E6203" s="1" t="s">
        <v>46</v>
      </c>
      <c r="F6203" s="1" t="s">
        <v>2905</v>
      </c>
      <c r="G6203" s="1" t="s">
        <v>3278</v>
      </c>
      <c r="H6203" s="1" t="s">
        <v>100</v>
      </c>
      <c r="I6203" s="1" t="s">
        <v>2906</v>
      </c>
      <c r="J6203" s="1" t="s">
        <v>101</v>
      </c>
      <c r="K6203">
        <v>1230</v>
      </c>
      <c r="L6203" s="2">
        <v>42488.147164351853</v>
      </c>
      <c r="M6203" s="2">
        <v>42473.375</v>
      </c>
      <c r="N6203" s="2">
        <v>42492.91165509259</v>
      </c>
      <c r="O6203">
        <v>70</v>
      </c>
      <c r="P6203">
        <v>13</v>
      </c>
      <c r="Q6203" s="1" t="s">
        <v>30</v>
      </c>
      <c r="R6203" s="1" t="s">
        <v>24</v>
      </c>
      <c r="S6203" s="1" t="s">
        <v>35</v>
      </c>
      <c r="T6203" s="3">
        <v>42488</v>
      </c>
      <c r="U6203" s="1" t="str">
        <f>IF(kiva_loans__muestra[[#This Row],[funded_amount]]=kiva_loans__muestra[[#This Row],[loan_amount]],"funded","unfunded")</f>
        <v>funded</v>
      </c>
      <c r="V6203" s="1" t="str">
        <f>IF(kiva_loans__muestra[[#This Row],[lender_count]]&gt;=50,"high","low")</f>
        <v>low</v>
      </c>
    </row>
    <row r="6204" spans="1:22" x14ac:dyDescent="0.25">
      <c r="A6204">
        <v>1062076</v>
      </c>
      <c r="B6204">
        <v>2250</v>
      </c>
      <c r="C6204">
        <v>2250</v>
      </c>
      <c r="D6204" s="1" t="s">
        <v>27</v>
      </c>
      <c r="E6204" s="1" t="s">
        <v>27</v>
      </c>
      <c r="F6204" s="1" t="s">
        <v>10537</v>
      </c>
      <c r="G6204" s="1" t="s">
        <v>3307</v>
      </c>
      <c r="H6204" s="1" t="s">
        <v>412</v>
      </c>
      <c r="I6204" s="1" t="s">
        <v>706</v>
      </c>
      <c r="J6204" s="1" t="s">
        <v>413</v>
      </c>
      <c r="K6204">
        <v>1630</v>
      </c>
      <c r="L6204" s="2">
        <v>42488.430555555555</v>
      </c>
      <c r="M6204" s="2">
        <v>42482.375</v>
      </c>
      <c r="N6204" s="2">
        <v>42493.594490740739</v>
      </c>
      <c r="O6204">
        <v>80</v>
      </c>
      <c r="P6204">
        <v>9</v>
      </c>
      <c r="Q6204" s="1" t="s">
        <v>1734</v>
      </c>
      <c r="R6204" s="1" t="s">
        <v>92</v>
      </c>
      <c r="S6204" s="1" t="s">
        <v>35</v>
      </c>
      <c r="T6204" s="3">
        <v>42488</v>
      </c>
      <c r="U6204" s="1" t="str">
        <f>IF(kiva_loans__muestra[[#This Row],[funded_amount]]=kiva_loans__muestra[[#This Row],[loan_amount]],"funded","unfunded")</f>
        <v>funded</v>
      </c>
      <c r="V6204" s="1" t="str">
        <f>IF(kiva_loans__muestra[[#This Row],[lender_count]]&gt;=50,"high","low")</f>
        <v>low</v>
      </c>
    </row>
    <row r="6205" spans="1:22" x14ac:dyDescent="0.25">
      <c r="A6205">
        <v>1061947</v>
      </c>
      <c r="B6205">
        <v>1250</v>
      </c>
      <c r="C6205">
        <v>1250</v>
      </c>
      <c r="D6205" s="1" t="s">
        <v>280</v>
      </c>
      <c r="E6205" s="1" t="s">
        <v>104</v>
      </c>
      <c r="F6205" s="1" t="s">
        <v>10538</v>
      </c>
      <c r="G6205" s="1" t="s">
        <v>3311</v>
      </c>
      <c r="H6205" s="1" t="s">
        <v>119</v>
      </c>
      <c r="I6205" s="1" t="s">
        <v>318</v>
      </c>
      <c r="J6205" s="1" t="s">
        <v>270</v>
      </c>
      <c r="K6205">
        <v>3110</v>
      </c>
      <c r="L6205" s="2">
        <v>42488.213449074072</v>
      </c>
      <c r="M6205" s="2">
        <v>42486.375</v>
      </c>
      <c r="N6205" s="2">
        <v>42493.005682870367</v>
      </c>
      <c r="O6205">
        <v>80</v>
      </c>
      <c r="P6205">
        <v>4</v>
      </c>
      <c r="Q6205" s="1" t="s">
        <v>1276</v>
      </c>
      <c r="R6205" s="1" t="s">
        <v>60</v>
      </c>
      <c r="S6205" s="1" t="s">
        <v>31</v>
      </c>
      <c r="T6205" s="3">
        <v>42488</v>
      </c>
      <c r="U6205" s="1" t="str">
        <f>IF(kiva_loans__muestra[[#This Row],[funded_amount]]=kiva_loans__muestra[[#This Row],[loan_amount]],"funded","unfunded")</f>
        <v>funded</v>
      </c>
      <c r="V6205" s="1" t="str">
        <f>IF(kiva_loans__muestra[[#This Row],[lender_count]]&gt;=50,"high","low")</f>
        <v>low</v>
      </c>
    </row>
    <row r="6206" spans="1:22" x14ac:dyDescent="0.25">
      <c r="A6206">
        <v>1063047</v>
      </c>
      <c r="B6206">
        <v>3250</v>
      </c>
      <c r="C6206">
        <v>7000</v>
      </c>
      <c r="D6206" s="1" t="s">
        <v>113</v>
      </c>
      <c r="E6206" s="1" t="s">
        <v>46</v>
      </c>
      <c r="F6206" s="1" t="s">
        <v>10539</v>
      </c>
      <c r="G6206" s="1" t="s">
        <v>3427</v>
      </c>
      <c r="H6206" s="1" t="s">
        <v>185</v>
      </c>
      <c r="I6206" s="1" t="s">
        <v>186</v>
      </c>
      <c r="J6206" s="1" t="s">
        <v>187</v>
      </c>
      <c r="K6206">
        <v>1770</v>
      </c>
      <c r="L6206" s="2">
        <v>42489.974907407406</v>
      </c>
      <c r="M6206" s="2">
        <v>42461.375</v>
      </c>
      <c r="N6206" s="2"/>
      <c r="O6206">
        <v>260</v>
      </c>
      <c r="P6206">
        <v>9</v>
      </c>
      <c r="Q6206" s="1" t="s">
        <v>2414</v>
      </c>
      <c r="R6206" s="1" t="s">
        <v>24</v>
      </c>
      <c r="S6206" s="1" t="s">
        <v>25</v>
      </c>
      <c r="T6206" s="3">
        <v>42489</v>
      </c>
      <c r="U6206" s="1" t="str">
        <f>IF(kiva_loans__muestra[[#This Row],[funded_amount]]=kiva_loans__muestra[[#This Row],[loan_amount]],"funded","unfunded")</f>
        <v>unfunded</v>
      </c>
      <c r="V6206" s="1" t="str">
        <f>IF(kiva_loans__muestra[[#This Row],[lender_count]]&gt;=50,"high","low")</f>
        <v>low</v>
      </c>
    </row>
    <row r="6207" spans="1:22" x14ac:dyDescent="0.25">
      <c r="A6207">
        <v>1062966</v>
      </c>
      <c r="B6207">
        <v>10000</v>
      </c>
      <c r="C6207">
        <v>10000</v>
      </c>
      <c r="D6207" s="1" t="s">
        <v>45</v>
      </c>
      <c r="E6207" s="1" t="s">
        <v>46</v>
      </c>
      <c r="F6207" s="1" t="s">
        <v>10540</v>
      </c>
      <c r="G6207" s="1" t="s">
        <v>3355</v>
      </c>
      <c r="H6207" s="1" t="s">
        <v>569</v>
      </c>
      <c r="I6207" s="1" t="s">
        <v>2107</v>
      </c>
      <c r="J6207" s="1" t="s">
        <v>90</v>
      </c>
      <c r="K6207">
        <v>3050</v>
      </c>
      <c r="L6207" s="2">
        <v>42489.821099537039</v>
      </c>
      <c r="M6207" s="2">
        <v>42486.375</v>
      </c>
      <c r="N6207" s="2">
        <v>42496.114571759259</v>
      </c>
      <c r="O6207">
        <v>140</v>
      </c>
      <c r="P6207">
        <v>21</v>
      </c>
      <c r="Q6207" s="1" t="s">
        <v>724</v>
      </c>
      <c r="R6207" s="1" t="s">
        <v>24</v>
      </c>
      <c r="S6207" s="1" t="s">
        <v>31</v>
      </c>
      <c r="T6207" s="3">
        <v>42489</v>
      </c>
      <c r="U6207" s="1" t="str">
        <f>IF(kiva_loans__muestra[[#This Row],[funded_amount]]=kiva_loans__muestra[[#This Row],[loan_amount]],"funded","unfunded")</f>
        <v>funded</v>
      </c>
      <c r="V6207" s="1" t="str">
        <f>IF(kiva_loans__muestra[[#This Row],[lender_count]]&gt;=50,"high","low")</f>
        <v>low</v>
      </c>
    </row>
    <row r="6208" spans="1:22" x14ac:dyDescent="0.25">
      <c r="A6208">
        <v>1062804</v>
      </c>
      <c r="B6208">
        <v>12000</v>
      </c>
      <c r="C6208">
        <v>12000</v>
      </c>
      <c r="D6208" s="1" t="s">
        <v>683</v>
      </c>
      <c r="E6208" s="1" t="s">
        <v>46</v>
      </c>
      <c r="F6208" s="1" t="s">
        <v>10541</v>
      </c>
      <c r="G6208" s="1" t="s">
        <v>3263</v>
      </c>
      <c r="H6208" s="1" t="s">
        <v>33</v>
      </c>
      <c r="I6208" s="1" t="s">
        <v>1065</v>
      </c>
      <c r="J6208" s="1" t="s">
        <v>34</v>
      </c>
      <c r="K6208">
        <v>3220</v>
      </c>
      <c r="L6208" s="2">
        <v>42489.612430555557</v>
      </c>
      <c r="M6208" s="2">
        <v>42521.375</v>
      </c>
      <c r="N6208" s="2">
        <v>42528.877465277779</v>
      </c>
      <c r="O6208">
        <v>270</v>
      </c>
      <c r="P6208">
        <v>36</v>
      </c>
      <c r="Q6208" s="1" t="s">
        <v>1463</v>
      </c>
      <c r="R6208" s="1" t="s">
        <v>92</v>
      </c>
      <c r="S6208" s="1" t="s">
        <v>31</v>
      </c>
      <c r="T6208" s="3">
        <v>42489</v>
      </c>
      <c r="U6208" s="1" t="str">
        <f>IF(kiva_loans__muestra[[#This Row],[funded_amount]]=kiva_loans__muestra[[#This Row],[loan_amount]],"funded","unfunded")</f>
        <v>funded</v>
      </c>
      <c r="V6208" s="1" t="str">
        <f>IF(kiva_loans__muestra[[#This Row],[lender_count]]&gt;=50,"high","low")</f>
        <v>low</v>
      </c>
    </row>
    <row r="6209" spans="1:22" x14ac:dyDescent="0.25">
      <c r="A6209">
        <v>1062676</v>
      </c>
      <c r="B6209">
        <v>4750</v>
      </c>
      <c r="C6209">
        <v>4750</v>
      </c>
      <c r="D6209" s="1" t="s">
        <v>63</v>
      </c>
      <c r="E6209" s="1" t="s">
        <v>27</v>
      </c>
      <c r="F6209" s="1" t="s">
        <v>10542</v>
      </c>
      <c r="G6209" s="1" t="s">
        <v>3572</v>
      </c>
      <c r="H6209" s="1" t="s">
        <v>94</v>
      </c>
      <c r="I6209" s="1" t="s">
        <v>95</v>
      </c>
      <c r="J6209" s="1" t="s">
        <v>96</v>
      </c>
      <c r="K6209">
        <v>870</v>
      </c>
      <c r="L6209" s="2">
        <v>42489.45716435185</v>
      </c>
      <c r="M6209" s="2">
        <v>42481.375</v>
      </c>
      <c r="N6209" s="2">
        <v>42494.353981481479</v>
      </c>
      <c r="O6209">
        <v>100</v>
      </c>
      <c r="P6209">
        <v>17</v>
      </c>
      <c r="Q6209" s="1" t="s">
        <v>30</v>
      </c>
      <c r="R6209" s="1" t="s">
        <v>24</v>
      </c>
      <c r="S6209" s="1" t="s">
        <v>35</v>
      </c>
      <c r="T6209" s="3">
        <v>42489</v>
      </c>
      <c r="U6209" s="1" t="str">
        <f>IF(kiva_loans__muestra[[#This Row],[funded_amount]]=kiva_loans__muestra[[#This Row],[loan_amount]],"funded","unfunded")</f>
        <v>funded</v>
      </c>
      <c r="V6209" s="1" t="str">
        <f>IF(kiva_loans__muestra[[#This Row],[lender_count]]&gt;=50,"high","low")</f>
        <v>low</v>
      </c>
    </row>
    <row r="6210" spans="1:22" x14ac:dyDescent="0.25">
      <c r="A6210">
        <v>1063011</v>
      </c>
      <c r="B6210">
        <v>500</v>
      </c>
      <c r="C6210">
        <v>5250</v>
      </c>
      <c r="D6210" s="1" t="s">
        <v>41</v>
      </c>
      <c r="E6210" s="1" t="s">
        <v>27</v>
      </c>
      <c r="F6210" s="1" t="s">
        <v>10543</v>
      </c>
      <c r="G6210" s="1" t="s">
        <v>3427</v>
      </c>
      <c r="H6210" s="1" t="s">
        <v>185</v>
      </c>
      <c r="I6210" s="1" t="s">
        <v>2222</v>
      </c>
      <c r="J6210" s="1" t="s">
        <v>187</v>
      </c>
      <c r="K6210">
        <v>1770</v>
      </c>
      <c r="L6210" s="2">
        <v>42489.926608796297</v>
      </c>
      <c r="M6210" s="2">
        <v>42460.375</v>
      </c>
      <c r="N6210" s="2"/>
      <c r="O6210">
        <v>210</v>
      </c>
      <c r="P6210">
        <v>2</v>
      </c>
      <c r="Q6210" s="1" t="s">
        <v>170</v>
      </c>
      <c r="R6210" s="1" t="s">
        <v>92</v>
      </c>
      <c r="S6210" s="1" t="s">
        <v>25</v>
      </c>
      <c r="T6210" s="3">
        <v>42489</v>
      </c>
      <c r="U6210" s="1" t="str">
        <f>IF(kiva_loans__muestra[[#This Row],[funded_amount]]=kiva_loans__muestra[[#This Row],[loan_amount]],"funded","unfunded")</f>
        <v>unfunded</v>
      </c>
      <c r="V6210" s="1" t="str">
        <f>IF(kiva_loans__muestra[[#This Row],[lender_count]]&gt;=50,"high","low")</f>
        <v>low</v>
      </c>
    </row>
    <row r="6211" spans="1:22" x14ac:dyDescent="0.25">
      <c r="A6211">
        <v>1062910</v>
      </c>
      <c r="B6211">
        <v>2750</v>
      </c>
      <c r="C6211">
        <v>9500</v>
      </c>
      <c r="D6211" s="1" t="s">
        <v>64</v>
      </c>
      <c r="E6211" s="1" t="s">
        <v>37</v>
      </c>
      <c r="F6211" s="1" t="s">
        <v>10544</v>
      </c>
      <c r="G6211" s="1" t="s">
        <v>3266</v>
      </c>
      <c r="H6211" s="1" t="s">
        <v>89</v>
      </c>
      <c r="I6211" s="1" t="s">
        <v>1213</v>
      </c>
      <c r="J6211" s="1" t="s">
        <v>90</v>
      </c>
      <c r="K6211">
        <v>1990</v>
      </c>
      <c r="L6211" s="2">
        <v>42489.727083333331</v>
      </c>
      <c r="M6211" s="2">
        <v>42479.375</v>
      </c>
      <c r="N6211" s="2"/>
      <c r="O6211">
        <v>200</v>
      </c>
      <c r="P6211">
        <v>11</v>
      </c>
      <c r="Q6211" s="1" t="s">
        <v>10545</v>
      </c>
      <c r="R6211" s="1" t="s">
        <v>92</v>
      </c>
      <c r="S6211" s="1" t="s">
        <v>31</v>
      </c>
      <c r="T6211" s="3">
        <v>42489</v>
      </c>
      <c r="U6211" s="1" t="str">
        <f>IF(kiva_loans__muestra[[#This Row],[funded_amount]]=kiva_loans__muestra[[#This Row],[loan_amount]],"funded","unfunded")</f>
        <v>unfunded</v>
      </c>
      <c r="V6211" s="1" t="str">
        <f>IF(kiva_loans__muestra[[#This Row],[lender_count]]&gt;=50,"high","low")</f>
        <v>low</v>
      </c>
    </row>
    <row r="6212" spans="1:22" x14ac:dyDescent="0.25">
      <c r="A6212">
        <v>1062529</v>
      </c>
      <c r="B6212">
        <v>1250</v>
      </c>
      <c r="C6212">
        <v>1250</v>
      </c>
      <c r="D6212" s="1" t="s">
        <v>280</v>
      </c>
      <c r="E6212" s="1" t="s">
        <v>104</v>
      </c>
      <c r="F6212" s="1" t="s">
        <v>1412</v>
      </c>
      <c r="G6212" s="1" t="s">
        <v>3311</v>
      </c>
      <c r="H6212" s="1" t="s">
        <v>119</v>
      </c>
      <c r="I6212" s="1" t="s">
        <v>1413</v>
      </c>
      <c r="J6212" s="1" t="s">
        <v>270</v>
      </c>
      <c r="K6212">
        <v>3110</v>
      </c>
      <c r="L6212" s="2">
        <v>42489.273761574077</v>
      </c>
      <c r="M6212" s="2">
        <v>42487.375</v>
      </c>
      <c r="N6212" s="2">
        <v>42494.012106481481</v>
      </c>
      <c r="O6212">
        <v>80</v>
      </c>
      <c r="P6212">
        <v>5</v>
      </c>
      <c r="Q6212" s="1" t="s">
        <v>1276</v>
      </c>
      <c r="R6212" s="1" t="s">
        <v>54</v>
      </c>
      <c r="S6212" s="1" t="s">
        <v>31</v>
      </c>
      <c r="T6212" s="3">
        <v>42489</v>
      </c>
      <c r="U6212" s="1" t="str">
        <f>IF(kiva_loans__muestra[[#This Row],[funded_amount]]=kiva_loans__muestra[[#This Row],[loan_amount]],"funded","unfunded")</f>
        <v>funded</v>
      </c>
      <c r="V6212" s="1" t="str">
        <f>IF(kiva_loans__muestra[[#This Row],[lender_count]]&gt;=50,"high","low")</f>
        <v>low</v>
      </c>
    </row>
    <row r="6213" spans="1:22" x14ac:dyDescent="0.25">
      <c r="A6213">
        <v>1063002</v>
      </c>
      <c r="B6213">
        <v>7000</v>
      </c>
      <c r="C6213">
        <v>7000</v>
      </c>
      <c r="D6213" s="1" t="s">
        <v>45</v>
      </c>
      <c r="E6213" s="1" t="s">
        <v>46</v>
      </c>
      <c r="F6213" s="1" t="s">
        <v>10546</v>
      </c>
      <c r="G6213" s="1" t="s">
        <v>3266</v>
      </c>
      <c r="H6213" s="1" t="s">
        <v>89</v>
      </c>
      <c r="I6213" s="1" t="s">
        <v>489</v>
      </c>
      <c r="J6213" s="1" t="s">
        <v>90</v>
      </c>
      <c r="K6213">
        <v>1990</v>
      </c>
      <c r="L6213" s="2">
        <v>42489.91542824074</v>
      </c>
      <c r="M6213" s="2">
        <v>42487.375</v>
      </c>
      <c r="N6213" s="2">
        <v>42525.219664351855</v>
      </c>
      <c r="O6213">
        <v>140</v>
      </c>
      <c r="P6213">
        <v>17</v>
      </c>
      <c r="Q6213" s="1" t="s">
        <v>10547</v>
      </c>
      <c r="R6213" s="1" t="s">
        <v>24</v>
      </c>
      <c r="S6213" s="1" t="s">
        <v>31</v>
      </c>
      <c r="T6213" s="3">
        <v>42489</v>
      </c>
      <c r="U6213" s="1" t="str">
        <f>IF(kiva_loans__muestra[[#This Row],[funded_amount]]=kiva_loans__muestra[[#This Row],[loan_amount]],"funded","unfunded")</f>
        <v>funded</v>
      </c>
      <c r="V6213" s="1" t="str">
        <f>IF(kiva_loans__muestra[[#This Row],[lender_count]]&gt;=50,"high","low")</f>
        <v>low</v>
      </c>
    </row>
    <row r="6214" spans="1:22" x14ac:dyDescent="0.25">
      <c r="A6214">
        <v>1062843</v>
      </c>
      <c r="B6214">
        <v>6000</v>
      </c>
      <c r="C6214">
        <v>6000</v>
      </c>
      <c r="D6214" s="1" t="s">
        <v>81</v>
      </c>
      <c r="E6214" s="1" t="s">
        <v>27</v>
      </c>
      <c r="F6214" s="1" t="s">
        <v>10548</v>
      </c>
      <c r="G6214" s="1" t="s">
        <v>3266</v>
      </c>
      <c r="H6214" s="1" t="s">
        <v>89</v>
      </c>
      <c r="I6214" s="1" t="s">
        <v>986</v>
      </c>
      <c r="J6214" s="1" t="s">
        <v>90</v>
      </c>
      <c r="K6214">
        <v>1990</v>
      </c>
      <c r="L6214" s="2">
        <v>42489.648321759261</v>
      </c>
      <c r="M6214" s="2">
        <v>42482.375</v>
      </c>
      <c r="N6214" s="2">
        <v>42507.910034722219</v>
      </c>
      <c r="O6214">
        <v>70</v>
      </c>
      <c r="P6214">
        <v>22</v>
      </c>
      <c r="Q6214" s="1" t="s">
        <v>10549</v>
      </c>
      <c r="R6214" s="1" t="s">
        <v>92</v>
      </c>
      <c r="S6214" s="1" t="s">
        <v>31</v>
      </c>
      <c r="T6214" s="3">
        <v>42489</v>
      </c>
      <c r="U6214" s="1" t="str">
        <f>IF(kiva_loans__muestra[[#This Row],[funded_amount]]=kiva_loans__muestra[[#This Row],[loan_amount]],"funded","unfunded")</f>
        <v>funded</v>
      </c>
      <c r="V6214" s="1" t="str">
        <f>IF(kiva_loans__muestra[[#This Row],[lender_count]]&gt;=50,"high","low")</f>
        <v>low</v>
      </c>
    </row>
    <row r="6215" spans="1:22" x14ac:dyDescent="0.25">
      <c r="A6215">
        <v>1062837</v>
      </c>
      <c r="B6215">
        <v>22750</v>
      </c>
      <c r="C6215">
        <v>22750</v>
      </c>
      <c r="D6215" s="1" t="s">
        <v>50</v>
      </c>
      <c r="E6215" s="1" t="s">
        <v>37</v>
      </c>
      <c r="F6215" s="1" t="s">
        <v>10550</v>
      </c>
      <c r="G6215" s="1" t="s">
        <v>3307</v>
      </c>
      <c r="H6215" s="1" t="s">
        <v>412</v>
      </c>
      <c r="I6215" s="1" t="s">
        <v>1104</v>
      </c>
      <c r="J6215" s="1" t="s">
        <v>413</v>
      </c>
      <c r="K6215">
        <v>2220</v>
      </c>
      <c r="L6215" s="2">
        <v>42489.64203703704</v>
      </c>
      <c r="M6215" s="2">
        <v>42459.375</v>
      </c>
      <c r="N6215" s="2">
        <v>42514.111793981479</v>
      </c>
      <c r="O6215">
        <v>80</v>
      </c>
      <c r="P6215">
        <v>59</v>
      </c>
      <c r="Q6215" s="1" t="s">
        <v>1005</v>
      </c>
      <c r="R6215" s="1" t="s">
        <v>3144</v>
      </c>
      <c r="S6215" s="1" t="s">
        <v>31</v>
      </c>
      <c r="T6215" s="3">
        <v>42489</v>
      </c>
      <c r="U6215" s="1" t="str">
        <f>IF(kiva_loans__muestra[[#This Row],[funded_amount]]=kiva_loans__muestra[[#This Row],[loan_amount]],"funded","unfunded")</f>
        <v>funded</v>
      </c>
      <c r="V6215" s="1" t="str">
        <f>IF(kiva_loans__muestra[[#This Row],[lender_count]]&gt;=50,"high","low")</f>
        <v>high</v>
      </c>
    </row>
    <row r="6216" spans="1:22" x14ac:dyDescent="0.25">
      <c r="A6216">
        <v>1062913</v>
      </c>
      <c r="B6216">
        <v>4000</v>
      </c>
      <c r="C6216">
        <v>4000</v>
      </c>
      <c r="D6216" s="1" t="s">
        <v>37</v>
      </c>
      <c r="E6216" s="1" t="s">
        <v>37</v>
      </c>
      <c r="F6216" s="1" t="s">
        <v>10551</v>
      </c>
      <c r="G6216" s="1" t="s">
        <v>3266</v>
      </c>
      <c r="H6216" s="1" t="s">
        <v>89</v>
      </c>
      <c r="I6216" s="1" t="s">
        <v>1213</v>
      </c>
      <c r="J6216" s="1" t="s">
        <v>90</v>
      </c>
      <c r="K6216">
        <v>1990</v>
      </c>
      <c r="L6216" s="2">
        <v>42489.735196759262</v>
      </c>
      <c r="M6216" s="2">
        <v>42472.375</v>
      </c>
      <c r="N6216" s="2">
        <v>42495.649016203701</v>
      </c>
      <c r="O6216">
        <v>140</v>
      </c>
      <c r="P6216">
        <v>14</v>
      </c>
      <c r="Q6216" s="1" t="s">
        <v>10552</v>
      </c>
      <c r="R6216" s="1" t="s">
        <v>92</v>
      </c>
      <c r="S6216" s="1" t="s">
        <v>31</v>
      </c>
      <c r="T6216" s="3">
        <v>42489</v>
      </c>
      <c r="U6216" s="1" t="str">
        <f>IF(kiva_loans__muestra[[#This Row],[funded_amount]]=kiva_loans__muestra[[#This Row],[loan_amount]],"funded","unfunded")</f>
        <v>funded</v>
      </c>
      <c r="V6216" s="1" t="str">
        <f>IF(kiva_loans__muestra[[#This Row],[lender_count]]&gt;=50,"high","low")</f>
        <v>low</v>
      </c>
    </row>
    <row r="6217" spans="1:22" x14ac:dyDescent="0.25">
      <c r="A6217">
        <v>1062741</v>
      </c>
      <c r="B6217">
        <v>7750</v>
      </c>
      <c r="C6217">
        <v>7750</v>
      </c>
      <c r="D6217" s="1" t="s">
        <v>344</v>
      </c>
      <c r="E6217" s="1" t="s">
        <v>27</v>
      </c>
      <c r="F6217" s="1" t="s">
        <v>10553</v>
      </c>
      <c r="G6217" s="1" t="s">
        <v>3572</v>
      </c>
      <c r="H6217" s="1" t="s">
        <v>94</v>
      </c>
      <c r="I6217" s="1" t="s">
        <v>95</v>
      </c>
      <c r="J6217" s="1" t="s">
        <v>96</v>
      </c>
      <c r="K6217">
        <v>870</v>
      </c>
      <c r="L6217" s="2">
        <v>42489.506689814814</v>
      </c>
      <c r="M6217" s="2">
        <v>42481.375</v>
      </c>
      <c r="N6217" s="2">
        <v>42521.938090277778</v>
      </c>
      <c r="O6217">
        <v>110</v>
      </c>
      <c r="P6217">
        <v>23</v>
      </c>
      <c r="Q6217" s="1" t="s">
        <v>10554</v>
      </c>
      <c r="R6217" s="1" t="s">
        <v>1187</v>
      </c>
      <c r="S6217" s="1" t="s">
        <v>35</v>
      </c>
      <c r="T6217" s="3">
        <v>42489</v>
      </c>
      <c r="U6217" s="1" t="str">
        <f>IF(kiva_loans__muestra[[#This Row],[funded_amount]]=kiva_loans__muestra[[#This Row],[loan_amount]],"funded","unfunded")</f>
        <v>funded</v>
      </c>
      <c r="V6217" s="1" t="str">
        <f>IF(kiva_loans__muestra[[#This Row],[lender_count]]&gt;=50,"high","low")</f>
        <v>low</v>
      </c>
    </row>
    <row r="6218" spans="1:22" x14ac:dyDescent="0.25">
      <c r="A6218">
        <v>1063131</v>
      </c>
      <c r="B6218">
        <v>5500</v>
      </c>
      <c r="C6218">
        <v>5500</v>
      </c>
      <c r="D6218" s="1" t="s">
        <v>158</v>
      </c>
      <c r="E6218" s="1" t="s">
        <v>27</v>
      </c>
      <c r="F6218" s="1" t="s">
        <v>10555</v>
      </c>
      <c r="G6218" s="1" t="s">
        <v>3278</v>
      </c>
      <c r="H6218" s="1" t="s">
        <v>100</v>
      </c>
      <c r="I6218" s="1" t="s">
        <v>655</v>
      </c>
      <c r="J6218" s="1" t="s">
        <v>101</v>
      </c>
      <c r="K6218">
        <v>1450</v>
      </c>
      <c r="L6218" s="2">
        <v>42490.244467592594</v>
      </c>
      <c r="M6218" s="2">
        <v>42460.375</v>
      </c>
      <c r="N6218" s="2">
        <v>42516.054201388892</v>
      </c>
      <c r="O6218">
        <v>110</v>
      </c>
      <c r="P6218">
        <v>21</v>
      </c>
      <c r="Q6218" s="1" t="s">
        <v>264</v>
      </c>
      <c r="R6218" s="1" t="s">
        <v>24</v>
      </c>
      <c r="S6218" s="1" t="s">
        <v>35</v>
      </c>
      <c r="T6218" s="3">
        <v>42490</v>
      </c>
      <c r="U6218" s="1" t="str">
        <f>IF(kiva_loans__muestra[[#This Row],[funded_amount]]=kiva_loans__muestra[[#This Row],[loan_amount]],"funded","unfunded")</f>
        <v>funded</v>
      </c>
      <c r="V6218" s="1" t="str">
        <f>IF(kiva_loans__muestra[[#This Row],[lender_count]]&gt;=50,"high","low")</f>
        <v>low</v>
      </c>
    </row>
    <row r="6219" spans="1:22" x14ac:dyDescent="0.25">
      <c r="A6219">
        <v>1063238</v>
      </c>
      <c r="B6219">
        <v>2750</v>
      </c>
      <c r="C6219">
        <v>15000</v>
      </c>
      <c r="D6219" s="1" t="s">
        <v>64</v>
      </c>
      <c r="E6219" s="1" t="s">
        <v>37</v>
      </c>
      <c r="F6219" s="1" t="s">
        <v>10556</v>
      </c>
      <c r="G6219" s="1" t="s">
        <v>3266</v>
      </c>
      <c r="H6219" s="1" t="s">
        <v>89</v>
      </c>
      <c r="I6219" s="1" t="s">
        <v>985</v>
      </c>
      <c r="J6219" s="1" t="s">
        <v>90</v>
      </c>
      <c r="K6219">
        <v>1990</v>
      </c>
      <c r="L6219" s="2">
        <v>42490.758587962962</v>
      </c>
      <c r="M6219" s="2">
        <v>42464.375</v>
      </c>
      <c r="N6219" s="2"/>
      <c r="O6219">
        <v>140</v>
      </c>
      <c r="P6219">
        <v>11</v>
      </c>
      <c r="Q6219" s="1" t="s">
        <v>1994</v>
      </c>
      <c r="R6219" s="1" t="s">
        <v>24</v>
      </c>
      <c r="S6219" s="1" t="s">
        <v>25</v>
      </c>
      <c r="T6219" s="3">
        <v>42490</v>
      </c>
      <c r="U6219" s="1" t="str">
        <f>IF(kiva_loans__muestra[[#This Row],[funded_amount]]=kiva_loans__muestra[[#This Row],[loan_amount]],"funded","unfunded")</f>
        <v>unfunded</v>
      </c>
      <c r="V6219" s="1" t="str">
        <f>IF(kiva_loans__muestra[[#This Row],[lender_count]]&gt;=50,"high","low")</f>
        <v>low</v>
      </c>
    </row>
    <row r="6220" spans="1:22" x14ac:dyDescent="0.25">
      <c r="A6220">
        <v>1063289</v>
      </c>
      <c r="B6220">
        <v>7500</v>
      </c>
      <c r="C6220">
        <v>7500</v>
      </c>
      <c r="D6220" s="1" t="s">
        <v>311</v>
      </c>
      <c r="E6220" s="1" t="s">
        <v>37</v>
      </c>
      <c r="F6220" s="1" t="s">
        <v>10557</v>
      </c>
      <c r="G6220" s="1" t="s">
        <v>3512</v>
      </c>
      <c r="H6220" s="1" t="s">
        <v>667</v>
      </c>
      <c r="I6220" s="1" t="s">
        <v>8520</v>
      </c>
      <c r="J6220" s="1" t="s">
        <v>668</v>
      </c>
      <c r="K6220">
        <v>1710</v>
      </c>
      <c r="L6220" s="2">
        <v>42491.374791666669</v>
      </c>
      <c r="M6220" s="2">
        <v>42459.375</v>
      </c>
      <c r="N6220" s="2">
        <v>42501.902685185189</v>
      </c>
      <c r="O6220">
        <v>140</v>
      </c>
      <c r="P6220">
        <v>18</v>
      </c>
      <c r="Q6220" s="1" t="s">
        <v>825</v>
      </c>
      <c r="R6220" s="1" t="s">
        <v>24</v>
      </c>
      <c r="S6220" s="1" t="s">
        <v>31</v>
      </c>
      <c r="T6220" s="3">
        <v>42491</v>
      </c>
      <c r="U6220" s="1" t="str">
        <f>IF(kiva_loans__muestra[[#This Row],[funded_amount]]=kiva_loans__muestra[[#This Row],[loan_amount]],"funded","unfunded")</f>
        <v>funded</v>
      </c>
      <c r="V6220" s="1" t="str">
        <f>IF(kiva_loans__muestra[[#This Row],[lender_count]]&gt;=50,"high","low")</f>
        <v>low</v>
      </c>
    </row>
    <row r="6221" spans="1:22" x14ac:dyDescent="0.25">
      <c r="A6221">
        <v>1063393</v>
      </c>
      <c r="B6221">
        <v>7500</v>
      </c>
      <c r="C6221">
        <v>7500</v>
      </c>
      <c r="D6221" s="1" t="s">
        <v>161</v>
      </c>
      <c r="E6221" s="1" t="s">
        <v>37</v>
      </c>
      <c r="F6221" s="1" t="s">
        <v>10558</v>
      </c>
      <c r="G6221" s="1" t="s">
        <v>3512</v>
      </c>
      <c r="H6221" s="1" t="s">
        <v>667</v>
      </c>
      <c r="I6221" s="1" t="s">
        <v>10559</v>
      </c>
      <c r="J6221" s="1" t="s">
        <v>668</v>
      </c>
      <c r="K6221">
        <v>1710</v>
      </c>
      <c r="L6221" s="2">
        <v>42492.33489583333</v>
      </c>
      <c r="M6221" s="2">
        <v>42460.375</v>
      </c>
      <c r="N6221" s="2">
        <v>42515.748865740738</v>
      </c>
      <c r="O6221">
        <v>140</v>
      </c>
      <c r="P6221">
        <v>25</v>
      </c>
      <c r="Q6221" s="1" t="s">
        <v>418</v>
      </c>
      <c r="R6221" s="1" t="s">
        <v>92</v>
      </c>
      <c r="S6221" s="1" t="s">
        <v>31</v>
      </c>
      <c r="T6221" s="3">
        <v>42492</v>
      </c>
      <c r="U6221" s="1" t="str">
        <f>IF(kiva_loans__muestra[[#This Row],[funded_amount]]=kiva_loans__muestra[[#This Row],[loan_amount]],"funded","unfunded")</f>
        <v>funded</v>
      </c>
      <c r="V6221" s="1" t="str">
        <f>IF(kiva_loans__muestra[[#This Row],[lender_count]]&gt;=50,"high","low")</f>
        <v>low</v>
      </c>
    </row>
    <row r="6222" spans="1:22" x14ac:dyDescent="0.25">
      <c r="A6222">
        <v>1063440</v>
      </c>
      <c r="B6222">
        <v>3750</v>
      </c>
      <c r="C6222">
        <v>3750</v>
      </c>
      <c r="D6222" s="1" t="s">
        <v>41</v>
      </c>
      <c r="E6222" s="1" t="s">
        <v>27</v>
      </c>
      <c r="F6222" s="1" t="s">
        <v>10560</v>
      </c>
      <c r="G6222" s="1" t="s">
        <v>3278</v>
      </c>
      <c r="H6222" s="1" t="s">
        <v>100</v>
      </c>
      <c r="I6222" s="1" t="s">
        <v>1493</v>
      </c>
      <c r="J6222" s="1" t="s">
        <v>101</v>
      </c>
      <c r="K6222">
        <v>1450</v>
      </c>
      <c r="L6222" s="2">
        <v>42492.404641203706</v>
      </c>
      <c r="M6222" s="2">
        <v>42486.375</v>
      </c>
      <c r="N6222" s="2">
        <v>42498.916284722225</v>
      </c>
      <c r="O6222">
        <v>80</v>
      </c>
      <c r="P6222">
        <v>12</v>
      </c>
      <c r="Q6222" s="1" t="s">
        <v>3754</v>
      </c>
      <c r="R6222" s="1" t="s">
        <v>24</v>
      </c>
      <c r="S6222" s="1" t="s">
        <v>35</v>
      </c>
      <c r="T6222" s="3">
        <v>42492</v>
      </c>
      <c r="U6222" s="1" t="str">
        <f>IF(kiva_loans__muestra[[#This Row],[funded_amount]]=kiva_loans__muestra[[#This Row],[loan_amount]],"funded","unfunded")</f>
        <v>funded</v>
      </c>
      <c r="V6222" s="1" t="str">
        <f>IF(kiva_loans__muestra[[#This Row],[lender_count]]&gt;=50,"high","low")</f>
        <v>low</v>
      </c>
    </row>
    <row r="6223" spans="1:22" x14ac:dyDescent="0.25">
      <c r="A6223">
        <v>1063915</v>
      </c>
      <c r="B6223">
        <v>1250</v>
      </c>
      <c r="C6223">
        <v>15000</v>
      </c>
      <c r="D6223" s="1" t="s">
        <v>65</v>
      </c>
      <c r="E6223" s="1" t="s">
        <v>66</v>
      </c>
      <c r="F6223" s="1" t="s">
        <v>10561</v>
      </c>
      <c r="G6223" s="1" t="s">
        <v>3333</v>
      </c>
      <c r="H6223" s="1" t="s">
        <v>241</v>
      </c>
      <c r="I6223" s="1" t="s">
        <v>470</v>
      </c>
      <c r="J6223" s="1" t="s">
        <v>90</v>
      </c>
      <c r="K6223">
        <v>480</v>
      </c>
      <c r="L6223" s="2">
        <v>42493.712731481479</v>
      </c>
      <c r="M6223" s="2">
        <v>42486.375</v>
      </c>
      <c r="N6223" s="2"/>
      <c r="O6223">
        <v>260</v>
      </c>
      <c r="P6223">
        <v>5</v>
      </c>
      <c r="Q6223" s="1" t="s">
        <v>30</v>
      </c>
      <c r="R6223" s="1" t="s">
        <v>92</v>
      </c>
      <c r="S6223" s="1" t="s">
        <v>31</v>
      </c>
      <c r="T6223" s="3">
        <v>42493</v>
      </c>
      <c r="U6223" s="1" t="str">
        <f>IF(kiva_loans__muestra[[#This Row],[funded_amount]]=kiva_loans__muestra[[#This Row],[loan_amount]],"funded","unfunded")</f>
        <v>unfunded</v>
      </c>
      <c r="V6223" s="1" t="str">
        <f>IF(kiva_loans__muestra[[#This Row],[lender_count]]&gt;=50,"high","low")</f>
        <v>low</v>
      </c>
    </row>
    <row r="6224" spans="1:22" x14ac:dyDescent="0.25">
      <c r="A6224">
        <v>1063780</v>
      </c>
      <c r="B6224">
        <v>1750</v>
      </c>
      <c r="C6224">
        <v>1750</v>
      </c>
      <c r="D6224" s="1" t="s">
        <v>280</v>
      </c>
      <c r="E6224" s="1" t="s">
        <v>104</v>
      </c>
      <c r="F6224" s="1" t="s">
        <v>1412</v>
      </c>
      <c r="G6224" s="1" t="s">
        <v>3311</v>
      </c>
      <c r="H6224" s="1" t="s">
        <v>119</v>
      </c>
      <c r="I6224" s="1" t="s">
        <v>1678</v>
      </c>
      <c r="J6224" s="1" t="s">
        <v>270</v>
      </c>
      <c r="K6224">
        <v>3110</v>
      </c>
      <c r="L6224" s="2">
        <v>42493.385381944441</v>
      </c>
      <c r="M6224" s="2">
        <v>42481.375</v>
      </c>
      <c r="N6224" s="2">
        <v>42496.140486111108</v>
      </c>
      <c r="O6224">
        <v>80</v>
      </c>
      <c r="P6224">
        <v>7</v>
      </c>
      <c r="Q6224" s="1" t="s">
        <v>1343</v>
      </c>
      <c r="R6224" s="1" t="s">
        <v>1187</v>
      </c>
      <c r="S6224" s="1" t="s">
        <v>31</v>
      </c>
      <c r="T6224" s="3">
        <v>42493</v>
      </c>
      <c r="U6224" s="1" t="str">
        <f>IF(kiva_loans__muestra[[#This Row],[funded_amount]]=kiva_loans__muestra[[#This Row],[loan_amount]],"funded","unfunded")</f>
        <v>funded</v>
      </c>
      <c r="V6224" s="1" t="str">
        <f>IF(kiva_loans__muestra[[#This Row],[lender_count]]&gt;=50,"high","low")</f>
        <v>low</v>
      </c>
    </row>
    <row r="6225" spans="1:22" x14ac:dyDescent="0.25">
      <c r="A6225">
        <v>1063814</v>
      </c>
      <c r="B6225">
        <v>1250</v>
      </c>
      <c r="C6225">
        <v>1250</v>
      </c>
      <c r="D6225" s="1" t="s">
        <v>124</v>
      </c>
      <c r="E6225" s="1" t="s">
        <v>125</v>
      </c>
      <c r="F6225" s="1" t="s">
        <v>1259</v>
      </c>
      <c r="G6225" s="1" t="s">
        <v>3278</v>
      </c>
      <c r="H6225" s="1" t="s">
        <v>100</v>
      </c>
      <c r="I6225" s="1" t="s">
        <v>1508</v>
      </c>
      <c r="J6225" s="1" t="s">
        <v>101</v>
      </c>
      <c r="K6225">
        <v>1450</v>
      </c>
      <c r="L6225" s="2">
        <v>42493.433900462966</v>
      </c>
      <c r="M6225" s="2">
        <v>42485.375</v>
      </c>
      <c r="N6225" s="2">
        <v>42496.111539351848</v>
      </c>
      <c r="O6225">
        <v>110</v>
      </c>
      <c r="P6225">
        <v>5</v>
      </c>
      <c r="Q6225" s="1" t="s">
        <v>30</v>
      </c>
      <c r="R6225" s="1" t="s">
        <v>24</v>
      </c>
      <c r="S6225" s="1" t="s">
        <v>35</v>
      </c>
      <c r="T6225" s="3">
        <v>42493</v>
      </c>
      <c r="U6225" s="1" t="str">
        <f>IF(kiva_loans__muestra[[#This Row],[funded_amount]]=kiva_loans__muestra[[#This Row],[loan_amount]],"funded","unfunded")</f>
        <v>funded</v>
      </c>
      <c r="V6225" s="1" t="str">
        <f>IF(kiva_loans__muestra[[#This Row],[lender_count]]&gt;=50,"high","low")</f>
        <v>low</v>
      </c>
    </row>
    <row r="6226" spans="1:22" x14ac:dyDescent="0.25">
      <c r="A6226">
        <v>1063703</v>
      </c>
      <c r="B6226">
        <v>1250</v>
      </c>
      <c r="C6226">
        <v>1250</v>
      </c>
      <c r="D6226" s="1" t="s">
        <v>280</v>
      </c>
      <c r="E6226" s="1" t="s">
        <v>104</v>
      </c>
      <c r="F6226" s="1" t="s">
        <v>10562</v>
      </c>
      <c r="G6226" s="1" t="s">
        <v>3311</v>
      </c>
      <c r="H6226" s="1" t="s">
        <v>119</v>
      </c>
      <c r="I6226" s="1" t="s">
        <v>727</v>
      </c>
      <c r="J6226" s="1" t="s">
        <v>270</v>
      </c>
      <c r="K6226">
        <v>3110</v>
      </c>
      <c r="L6226" s="2">
        <v>42493.264247685183</v>
      </c>
      <c r="M6226" s="2">
        <v>42485.375</v>
      </c>
      <c r="N6226" s="2">
        <v>42495.783321759256</v>
      </c>
      <c r="O6226">
        <v>80</v>
      </c>
      <c r="P6226">
        <v>5</v>
      </c>
      <c r="Q6226" s="1" t="s">
        <v>1276</v>
      </c>
      <c r="R6226" s="1" t="s">
        <v>1187</v>
      </c>
      <c r="S6226" s="1" t="s">
        <v>31</v>
      </c>
      <c r="T6226" s="3">
        <v>42493</v>
      </c>
      <c r="U6226" s="1" t="str">
        <f>IF(kiva_loans__muestra[[#This Row],[funded_amount]]=kiva_loans__muestra[[#This Row],[loan_amount]],"funded","unfunded")</f>
        <v>funded</v>
      </c>
      <c r="V6226" s="1" t="str">
        <f>IF(kiva_loans__muestra[[#This Row],[lender_count]]&gt;=50,"high","low")</f>
        <v>low</v>
      </c>
    </row>
    <row r="6227" spans="1:22" x14ac:dyDescent="0.25">
      <c r="A6227">
        <v>1064003</v>
      </c>
      <c r="B6227">
        <v>17750</v>
      </c>
      <c r="C6227">
        <v>17750</v>
      </c>
      <c r="D6227" s="1" t="s">
        <v>137</v>
      </c>
      <c r="E6227" s="1" t="s">
        <v>27</v>
      </c>
      <c r="F6227" s="1" t="s">
        <v>10563</v>
      </c>
      <c r="G6227" s="1" t="s">
        <v>3317</v>
      </c>
      <c r="H6227" s="1" t="s">
        <v>85</v>
      </c>
      <c r="I6227" s="1" t="s">
        <v>658</v>
      </c>
      <c r="J6227" s="1" t="s">
        <v>87</v>
      </c>
      <c r="K6227">
        <v>1200</v>
      </c>
      <c r="L6227" s="2">
        <v>42493.986562500002</v>
      </c>
      <c r="M6227" s="2">
        <v>42483.375</v>
      </c>
      <c r="N6227" s="2">
        <v>42500.486087962963</v>
      </c>
      <c r="O6227">
        <v>90</v>
      </c>
      <c r="P6227">
        <v>37</v>
      </c>
      <c r="Q6227" s="1" t="s">
        <v>91</v>
      </c>
      <c r="R6227" s="1" t="s">
        <v>135</v>
      </c>
      <c r="S6227" s="1" t="s">
        <v>35</v>
      </c>
      <c r="T6227" s="3">
        <v>42493</v>
      </c>
      <c r="U6227" s="1" t="str">
        <f>IF(kiva_loans__muestra[[#This Row],[funded_amount]]=kiva_loans__muestra[[#This Row],[loan_amount]],"funded","unfunded")</f>
        <v>funded</v>
      </c>
      <c r="V6227" s="1" t="str">
        <f>IF(kiva_loans__muestra[[#This Row],[lender_count]]&gt;=50,"high","low")</f>
        <v>low</v>
      </c>
    </row>
    <row r="6228" spans="1:22" x14ac:dyDescent="0.25">
      <c r="A6228">
        <v>1063785</v>
      </c>
      <c r="B6228">
        <v>2250</v>
      </c>
      <c r="C6228">
        <v>2250</v>
      </c>
      <c r="D6228" s="1" t="s">
        <v>98</v>
      </c>
      <c r="E6228" s="1" t="s">
        <v>37</v>
      </c>
      <c r="F6228" s="1" t="s">
        <v>1352</v>
      </c>
      <c r="G6228" s="1" t="s">
        <v>3278</v>
      </c>
      <c r="H6228" s="1" t="s">
        <v>100</v>
      </c>
      <c r="I6228" s="1" t="s">
        <v>1317</v>
      </c>
      <c r="J6228" s="1" t="s">
        <v>101</v>
      </c>
      <c r="K6228">
        <v>1450</v>
      </c>
      <c r="L6228" s="2">
        <v>42493.388437499998</v>
      </c>
      <c r="M6228" s="2">
        <v>42467.375</v>
      </c>
      <c r="N6228" s="2">
        <v>42506.550254629627</v>
      </c>
      <c r="O6228">
        <v>130</v>
      </c>
      <c r="P6228">
        <v>9</v>
      </c>
      <c r="Q6228" s="1" t="s">
        <v>825</v>
      </c>
      <c r="R6228" s="1" t="s">
        <v>24</v>
      </c>
      <c r="S6228" s="1" t="s">
        <v>35</v>
      </c>
      <c r="T6228" s="3">
        <v>42493</v>
      </c>
      <c r="U6228" s="1" t="str">
        <f>IF(kiva_loans__muestra[[#This Row],[funded_amount]]=kiva_loans__muestra[[#This Row],[loan_amount]],"funded","unfunded")</f>
        <v>funded</v>
      </c>
      <c r="V6228" s="1" t="str">
        <f>IF(kiva_loans__muestra[[#This Row],[lender_count]]&gt;=50,"high","low")</f>
        <v>low</v>
      </c>
    </row>
    <row r="6229" spans="1:22" x14ac:dyDescent="0.25">
      <c r="A6229">
        <v>1063928</v>
      </c>
      <c r="B6229">
        <v>3750</v>
      </c>
      <c r="C6229">
        <v>3750</v>
      </c>
      <c r="D6229" s="1" t="s">
        <v>124</v>
      </c>
      <c r="E6229" s="1" t="s">
        <v>125</v>
      </c>
      <c r="F6229" s="1" t="s">
        <v>10564</v>
      </c>
      <c r="G6229" s="1" t="s">
        <v>3317</v>
      </c>
      <c r="H6229" s="1" t="s">
        <v>85</v>
      </c>
      <c r="I6229" s="1" t="s">
        <v>845</v>
      </c>
      <c r="J6229" s="1" t="s">
        <v>90</v>
      </c>
      <c r="K6229">
        <v>1760</v>
      </c>
      <c r="L6229" s="2">
        <v>42493.750069444446</v>
      </c>
      <c r="M6229" s="2">
        <v>42485.375</v>
      </c>
      <c r="N6229" s="2">
        <v>42499.673935185187</v>
      </c>
      <c r="O6229">
        <v>150</v>
      </c>
      <c r="P6229">
        <v>12</v>
      </c>
      <c r="Q6229" s="1" t="s">
        <v>10565</v>
      </c>
      <c r="R6229" s="1" t="s">
        <v>24</v>
      </c>
      <c r="S6229" s="1" t="s">
        <v>31</v>
      </c>
      <c r="T6229" s="3">
        <v>42493</v>
      </c>
      <c r="U6229" s="1" t="str">
        <f>IF(kiva_loans__muestra[[#This Row],[funded_amount]]=kiva_loans__muestra[[#This Row],[loan_amount]],"funded","unfunded")</f>
        <v>funded</v>
      </c>
      <c r="V6229" s="1" t="str">
        <f>IF(kiva_loans__muestra[[#This Row],[lender_count]]&gt;=50,"high","low")</f>
        <v>low</v>
      </c>
    </row>
    <row r="6230" spans="1:22" x14ac:dyDescent="0.25">
      <c r="A6230">
        <v>1063758</v>
      </c>
      <c r="B6230">
        <v>7500</v>
      </c>
      <c r="C6230">
        <v>7500</v>
      </c>
      <c r="D6230" s="1" t="s">
        <v>64</v>
      </c>
      <c r="E6230" s="1" t="s">
        <v>37</v>
      </c>
      <c r="F6230" s="1" t="s">
        <v>10566</v>
      </c>
      <c r="G6230" s="1" t="s">
        <v>3512</v>
      </c>
      <c r="H6230" s="1" t="s">
        <v>667</v>
      </c>
      <c r="I6230" s="1" t="s">
        <v>2014</v>
      </c>
      <c r="J6230" s="1" t="s">
        <v>668</v>
      </c>
      <c r="K6230">
        <v>1710</v>
      </c>
      <c r="L6230" s="2">
        <v>42493.360277777778</v>
      </c>
      <c r="M6230" s="2">
        <v>42461.375</v>
      </c>
      <c r="N6230" s="2">
        <v>42498.762685185182</v>
      </c>
      <c r="O6230">
        <v>140</v>
      </c>
      <c r="P6230">
        <v>27</v>
      </c>
      <c r="Q6230" s="1" t="s">
        <v>984</v>
      </c>
      <c r="R6230" s="1" t="s">
        <v>24</v>
      </c>
      <c r="S6230" s="1" t="s">
        <v>31</v>
      </c>
      <c r="T6230" s="3">
        <v>42493</v>
      </c>
      <c r="U6230" s="1" t="str">
        <f>IF(kiva_loans__muestra[[#This Row],[funded_amount]]=kiva_loans__muestra[[#This Row],[loan_amount]],"funded","unfunded")</f>
        <v>funded</v>
      </c>
      <c r="V6230" s="1" t="str">
        <f>IF(kiva_loans__muestra[[#This Row],[lender_count]]&gt;=50,"high","low")</f>
        <v>low</v>
      </c>
    </row>
    <row r="6231" spans="1:22" x14ac:dyDescent="0.25">
      <c r="A6231">
        <v>1064422</v>
      </c>
      <c r="B6231">
        <v>46500</v>
      </c>
      <c r="C6231">
        <v>46500</v>
      </c>
      <c r="D6231" s="1" t="s">
        <v>915</v>
      </c>
      <c r="E6231" s="1" t="s">
        <v>49</v>
      </c>
      <c r="F6231" s="1" t="s">
        <v>10567</v>
      </c>
      <c r="G6231" s="1" t="s">
        <v>3333</v>
      </c>
      <c r="H6231" s="1" t="s">
        <v>241</v>
      </c>
      <c r="I6231" s="1" t="s">
        <v>808</v>
      </c>
      <c r="J6231" s="1" t="s">
        <v>243</v>
      </c>
      <c r="K6231">
        <v>1100</v>
      </c>
      <c r="L6231" s="2">
        <v>42494.952835648146</v>
      </c>
      <c r="M6231" s="2">
        <v>42481.375</v>
      </c>
      <c r="N6231" s="2">
        <v>42514.18677083333</v>
      </c>
      <c r="O6231">
        <v>80</v>
      </c>
      <c r="P6231">
        <v>128</v>
      </c>
      <c r="Q6231" s="1" t="s">
        <v>10568</v>
      </c>
      <c r="R6231" s="1" t="s">
        <v>315</v>
      </c>
      <c r="S6231" s="1" t="s">
        <v>31</v>
      </c>
      <c r="T6231" s="3">
        <v>42494</v>
      </c>
      <c r="U6231" s="1" t="str">
        <f>IF(kiva_loans__muestra[[#This Row],[funded_amount]]=kiva_loans__muestra[[#This Row],[loan_amount]],"funded","unfunded")</f>
        <v>funded</v>
      </c>
      <c r="V6231" s="1" t="str">
        <f>IF(kiva_loans__muestra[[#This Row],[lender_count]]&gt;=50,"high","low")</f>
        <v>high</v>
      </c>
    </row>
    <row r="6232" spans="1:22" x14ac:dyDescent="0.25">
      <c r="A6232">
        <v>1064051</v>
      </c>
      <c r="B6232">
        <v>4000</v>
      </c>
      <c r="C6232">
        <v>4000</v>
      </c>
      <c r="D6232" s="1" t="s">
        <v>124</v>
      </c>
      <c r="E6232" s="1" t="s">
        <v>125</v>
      </c>
      <c r="F6232" s="1" t="s">
        <v>9891</v>
      </c>
      <c r="G6232" s="1" t="s">
        <v>3630</v>
      </c>
      <c r="H6232" s="1" t="s">
        <v>441</v>
      </c>
      <c r="I6232" s="1" t="s">
        <v>1151</v>
      </c>
      <c r="J6232" s="1" t="s">
        <v>442</v>
      </c>
      <c r="K6232">
        <v>4060</v>
      </c>
      <c r="L6232" s="2">
        <v>42494.242268518516</v>
      </c>
      <c r="M6232" s="2">
        <v>42465.375</v>
      </c>
      <c r="N6232" s="2">
        <v>42503.214050925926</v>
      </c>
      <c r="O6232">
        <v>250</v>
      </c>
      <c r="P6232">
        <v>12</v>
      </c>
      <c r="Q6232" s="1" t="s">
        <v>2247</v>
      </c>
      <c r="R6232" s="1" t="s">
        <v>24</v>
      </c>
      <c r="S6232" s="1" t="s">
        <v>35</v>
      </c>
      <c r="T6232" s="3">
        <v>42494</v>
      </c>
      <c r="U6232" s="1" t="str">
        <f>IF(kiva_loans__muestra[[#This Row],[funded_amount]]=kiva_loans__muestra[[#This Row],[loan_amount]],"funded","unfunded")</f>
        <v>funded</v>
      </c>
      <c r="V6232" s="1" t="str">
        <f>IF(kiva_loans__muestra[[#This Row],[lender_count]]&gt;=50,"high","low")</f>
        <v>low</v>
      </c>
    </row>
    <row r="6233" spans="1:22" x14ac:dyDescent="0.25">
      <c r="A6233">
        <v>1064057</v>
      </c>
      <c r="B6233">
        <v>11500</v>
      </c>
      <c r="C6233">
        <v>19250</v>
      </c>
      <c r="D6233" s="1" t="s">
        <v>45</v>
      </c>
      <c r="E6233" s="1" t="s">
        <v>46</v>
      </c>
      <c r="F6233" s="1" t="s">
        <v>10569</v>
      </c>
      <c r="G6233" s="1" t="s">
        <v>3303</v>
      </c>
      <c r="H6233" s="1" t="s">
        <v>28</v>
      </c>
      <c r="I6233" s="1" t="s">
        <v>1255</v>
      </c>
      <c r="J6233" s="1" t="s">
        <v>29</v>
      </c>
      <c r="K6233">
        <v>2470</v>
      </c>
      <c r="L6233" s="2">
        <v>42494.253553240742</v>
      </c>
      <c r="M6233" s="2">
        <v>42471.375</v>
      </c>
      <c r="N6233" s="2"/>
      <c r="O6233">
        <v>140</v>
      </c>
      <c r="P6233">
        <v>27</v>
      </c>
      <c r="Q6233" s="1" t="s">
        <v>10570</v>
      </c>
      <c r="R6233" s="1" t="s">
        <v>24</v>
      </c>
      <c r="S6233" s="1" t="s">
        <v>31</v>
      </c>
      <c r="T6233" s="3">
        <v>42494</v>
      </c>
      <c r="U6233" s="1" t="str">
        <f>IF(kiva_loans__muestra[[#This Row],[funded_amount]]=kiva_loans__muestra[[#This Row],[loan_amount]],"funded","unfunded")</f>
        <v>unfunded</v>
      </c>
      <c r="V6233" s="1" t="str">
        <f>IF(kiva_loans__muestra[[#This Row],[lender_count]]&gt;=50,"high","low")</f>
        <v>low</v>
      </c>
    </row>
    <row r="6234" spans="1:22" x14ac:dyDescent="0.25">
      <c r="A6234">
        <v>1064048</v>
      </c>
      <c r="B6234">
        <v>5500</v>
      </c>
      <c r="C6234">
        <v>5500</v>
      </c>
      <c r="D6234" s="1" t="s">
        <v>64</v>
      </c>
      <c r="E6234" s="1" t="s">
        <v>37</v>
      </c>
      <c r="F6234" s="1" t="s">
        <v>249</v>
      </c>
      <c r="G6234" s="1" t="s">
        <v>3278</v>
      </c>
      <c r="H6234" s="1" t="s">
        <v>100</v>
      </c>
      <c r="I6234" s="1" t="s">
        <v>1180</v>
      </c>
      <c r="J6234" s="1" t="s">
        <v>101</v>
      </c>
      <c r="K6234">
        <v>1450</v>
      </c>
      <c r="L6234" s="2">
        <v>42494.197384259256</v>
      </c>
      <c r="M6234" s="2">
        <v>42478.375</v>
      </c>
      <c r="N6234" s="2">
        <v>42507.657395833332</v>
      </c>
      <c r="O6234">
        <v>140</v>
      </c>
      <c r="P6234">
        <v>13</v>
      </c>
      <c r="Q6234" s="1" t="s">
        <v>1436</v>
      </c>
      <c r="R6234" s="1" t="s">
        <v>24</v>
      </c>
      <c r="S6234" s="1" t="s">
        <v>35</v>
      </c>
      <c r="T6234" s="3">
        <v>42494</v>
      </c>
      <c r="U6234" s="1" t="str">
        <f>IF(kiva_loans__muestra[[#This Row],[funded_amount]]=kiva_loans__muestra[[#This Row],[loan_amount]],"funded","unfunded")</f>
        <v>funded</v>
      </c>
      <c r="V6234" s="1" t="str">
        <f>IF(kiva_loans__muestra[[#This Row],[lender_count]]&gt;=50,"high","low")</f>
        <v>low</v>
      </c>
    </row>
    <row r="6235" spans="1:22" x14ac:dyDescent="0.25">
      <c r="A6235">
        <v>1064365</v>
      </c>
      <c r="B6235">
        <v>1250</v>
      </c>
      <c r="C6235">
        <v>4000</v>
      </c>
      <c r="D6235" s="1" t="s">
        <v>42</v>
      </c>
      <c r="E6235" s="1" t="s">
        <v>19</v>
      </c>
      <c r="F6235" s="1" t="s">
        <v>10571</v>
      </c>
      <c r="G6235" s="1" t="s">
        <v>3303</v>
      </c>
      <c r="H6235" s="1" t="s">
        <v>28</v>
      </c>
      <c r="I6235" s="1" t="s">
        <v>604</v>
      </c>
      <c r="J6235" s="1" t="s">
        <v>29</v>
      </c>
      <c r="K6235">
        <v>2470</v>
      </c>
      <c r="L6235" s="2">
        <v>42494.693738425929</v>
      </c>
      <c r="M6235" s="2">
        <v>42472.375</v>
      </c>
      <c r="N6235" s="2"/>
      <c r="O6235">
        <v>140</v>
      </c>
      <c r="P6235">
        <v>5</v>
      </c>
      <c r="Q6235" s="1" t="s">
        <v>704</v>
      </c>
      <c r="R6235" s="1" t="s">
        <v>24</v>
      </c>
      <c r="S6235" s="1" t="s">
        <v>31</v>
      </c>
      <c r="T6235" s="3">
        <v>42494</v>
      </c>
      <c r="U6235" s="1" t="str">
        <f>IF(kiva_loans__muestra[[#This Row],[funded_amount]]=kiva_loans__muestra[[#This Row],[loan_amount]],"funded","unfunded")</f>
        <v>unfunded</v>
      </c>
      <c r="V6235" s="1" t="str">
        <f>IF(kiva_loans__muestra[[#This Row],[lender_count]]&gt;=50,"high","low")</f>
        <v>low</v>
      </c>
    </row>
    <row r="6236" spans="1:22" x14ac:dyDescent="0.25">
      <c r="A6236">
        <v>1064445</v>
      </c>
      <c r="B6236">
        <v>1500</v>
      </c>
      <c r="C6236">
        <v>1500</v>
      </c>
      <c r="D6236" s="1" t="s">
        <v>137</v>
      </c>
      <c r="E6236" s="1" t="s">
        <v>27</v>
      </c>
      <c r="F6236" s="1" t="s">
        <v>10572</v>
      </c>
      <c r="G6236" s="1" t="s">
        <v>3965</v>
      </c>
      <c r="H6236" s="1" t="s">
        <v>362</v>
      </c>
      <c r="I6236" s="1" t="s">
        <v>1405</v>
      </c>
      <c r="J6236" s="1" t="s">
        <v>363</v>
      </c>
      <c r="K6236">
        <v>4420</v>
      </c>
      <c r="L6236" s="2">
        <v>42495.014374999999</v>
      </c>
      <c r="M6236" s="2">
        <v>42480.375</v>
      </c>
      <c r="N6236" s="2">
        <v>42500.019155092596</v>
      </c>
      <c r="O6236">
        <v>70</v>
      </c>
      <c r="P6236">
        <v>6</v>
      </c>
      <c r="Q6236" s="1" t="s">
        <v>30</v>
      </c>
      <c r="R6236" s="1" t="s">
        <v>24</v>
      </c>
      <c r="S6236" s="1" t="s">
        <v>31</v>
      </c>
      <c r="T6236" s="3">
        <v>42494</v>
      </c>
      <c r="U6236" s="1" t="str">
        <f>IF(kiva_loans__muestra[[#This Row],[funded_amount]]=kiva_loans__muestra[[#This Row],[loan_amount]],"funded","unfunded")</f>
        <v>funded</v>
      </c>
      <c r="V6236" s="1" t="str">
        <f>IF(kiva_loans__muestra[[#This Row],[lender_count]]&gt;=50,"high","low")</f>
        <v>low</v>
      </c>
    </row>
    <row r="6237" spans="1:22" x14ac:dyDescent="0.25">
      <c r="A6237">
        <v>1064498</v>
      </c>
      <c r="B6237">
        <v>1500</v>
      </c>
      <c r="C6237">
        <v>1500</v>
      </c>
      <c r="D6237" s="1" t="s">
        <v>64</v>
      </c>
      <c r="E6237" s="1" t="s">
        <v>37</v>
      </c>
      <c r="F6237" s="1" t="s">
        <v>1441</v>
      </c>
      <c r="G6237" s="1" t="s">
        <v>3278</v>
      </c>
      <c r="H6237" s="1" t="s">
        <v>100</v>
      </c>
      <c r="I6237" s="1" t="s">
        <v>737</v>
      </c>
      <c r="J6237" s="1" t="s">
        <v>101</v>
      </c>
      <c r="K6237">
        <v>1260</v>
      </c>
      <c r="L6237" s="2">
        <v>42495.055208333331</v>
      </c>
      <c r="M6237" s="2">
        <v>42464.375</v>
      </c>
      <c r="N6237" s="2">
        <v>42498.832511574074</v>
      </c>
      <c r="O6237">
        <v>320</v>
      </c>
      <c r="P6237">
        <v>5</v>
      </c>
      <c r="Q6237" s="1" t="s">
        <v>47</v>
      </c>
      <c r="R6237" s="1" t="s">
        <v>24</v>
      </c>
      <c r="S6237" s="1" t="s">
        <v>35</v>
      </c>
      <c r="T6237" s="3">
        <v>42494</v>
      </c>
      <c r="U6237" s="1" t="str">
        <f>IF(kiva_loans__muestra[[#This Row],[funded_amount]]=kiva_loans__muestra[[#This Row],[loan_amount]],"funded","unfunded")</f>
        <v>funded</v>
      </c>
      <c r="V6237" s="1" t="str">
        <f>IF(kiva_loans__muestra[[#This Row],[lender_count]]&gt;=50,"high","low")</f>
        <v>low</v>
      </c>
    </row>
    <row r="6238" spans="1:22" x14ac:dyDescent="0.25">
      <c r="A6238">
        <v>1064972</v>
      </c>
      <c r="B6238">
        <v>1250</v>
      </c>
      <c r="C6238">
        <v>5000</v>
      </c>
      <c r="D6238" s="1" t="s">
        <v>46</v>
      </c>
      <c r="E6238" s="1" t="s">
        <v>46</v>
      </c>
      <c r="F6238" s="1" t="s">
        <v>10573</v>
      </c>
      <c r="G6238" s="1" t="s">
        <v>3263</v>
      </c>
      <c r="H6238" s="1" t="s">
        <v>33</v>
      </c>
      <c r="I6238" s="1" t="s">
        <v>82</v>
      </c>
      <c r="J6238" s="1" t="s">
        <v>34</v>
      </c>
      <c r="K6238">
        <v>1380</v>
      </c>
      <c r="L6238" s="2">
        <v>42495.664166666669</v>
      </c>
      <c r="M6238" s="2">
        <v>42493.375</v>
      </c>
      <c r="N6238" s="2"/>
      <c r="O6238">
        <v>140</v>
      </c>
      <c r="P6238">
        <v>4</v>
      </c>
      <c r="Q6238" s="1" t="s">
        <v>687</v>
      </c>
      <c r="R6238" s="1" t="s">
        <v>92</v>
      </c>
      <c r="S6238" s="1" t="s">
        <v>31</v>
      </c>
      <c r="T6238" s="3">
        <v>42495</v>
      </c>
      <c r="U6238" s="1" t="str">
        <f>IF(kiva_loans__muestra[[#This Row],[funded_amount]]=kiva_loans__muestra[[#This Row],[loan_amount]],"funded","unfunded")</f>
        <v>unfunded</v>
      </c>
      <c r="V6238" s="1" t="str">
        <f>IF(kiva_loans__muestra[[#This Row],[lender_count]]&gt;=50,"high","low")</f>
        <v>low</v>
      </c>
    </row>
    <row r="6239" spans="1:22" x14ac:dyDescent="0.25">
      <c r="A6239">
        <v>1064791</v>
      </c>
      <c r="B6239">
        <v>9750</v>
      </c>
      <c r="C6239">
        <v>9750</v>
      </c>
      <c r="D6239" s="1" t="s">
        <v>45</v>
      </c>
      <c r="E6239" s="1" t="s">
        <v>46</v>
      </c>
      <c r="F6239" s="1" t="s">
        <v>10574</v>
      </c>
      <c r="G6239" s="1" t="s">
        <v>3384</v>
      </c>
      <c r="H6239" s="1" t="s">
        <v>848</v>
      </c>
      <c r="I6239" s="1" t="s">
        <v>1620</v>
      </c>
      <c r="J6239" s="1" t="s">
        <v>849</v>
      </c>
      <c r="K6239">
        <v>150</v>
      </c>
      <c r="L6239" s="2">
        <v>42495.446261574078</v>
      </c>
      <c r="M6239" s="2">
        <v>42474.375</v>
      </c>
      <c r="N6239" s="2">
        <v>42527.822210648148</v>
      </c>
      <c r="O6239">
        <v>140</v>
      </c>
      <c r="P6239">
        <v>38</v>
      </c>
      <c r="Q6239" s="1" t="s">
        <v>2464</v>
      </c>
      <c r="R6239" s="1" t="s">
        <v>24</v>
      </c>
      <c r="S6239" s="1" t="s">
        <v>35</v>
      </c>
      <c r="T6239" s="3">
        <v>42495</v>
      </c>
      <c r="U6239" s="1" t="str">
        <f>IF(kiva_loans__muestra[[#This Row],[funded_amount]]=kiva_loans__muestra[[#This Row],[loan_amount]],"funded","unfunded")</f>
        <v>funded</v>
      </c>
      <c r="V6239" s="1" t="str">
        <f>IF(kiva_loans__muestra[[#This Row],[lender_count]]&gt;=50,"high","low")</f>
        <v>low</v>
      </c>
    </row>
    <row r="6240" spans="1:22" x14ac:dyDescent="0.25">
      <c r="A6240">
        <v>1064901</v>
      </c>
      <c r="B6240">
        <v>7250</v>
      </c>
      <c r="C6240">
        <v>7250</v>
      </c>
      <c r="D6240" s="1" t="s">
        <v>175</v>
      </c>
      <c r="E6240" s="1" t="s">
        <v>78</v>
      </c>
      <c r="F6240" s="1" t="s">
        <v>1897</v>
      </c>
      <c r="G6240" s="1" t="s">
        <v>3439</v>
      </c>
      <c r="H6240" s="1" t="s">
        <v>406</v>
      </c>
      <c r="I6240" s="1" t="s">
        <v>2036</v>
      </c>
      <c r="J6240" s="1" t="s">
        <v>408</v>
      </c>
      <c r="K6240">
        <v>1850</v>
      </c>
      <c r="L6240" s="2">
        <v>42495.554340277777</v>
      </c>
      <c r="M6240" s="2">
        <v>42474.375</v>
      </c>
      <c r="N6240" s="2">
        <v>42512.050763888888</v>
      </c>
      <c r="O6240">
        <v>150</v>
      </c>
      <c r="P6240">
        <v>26</v>
      </c>
      <c r="Q6240" s="1" t="s">
        <v>893</v>
      </c>
      <c r="R6240" s="1" t="s">
        <v>92</v>
      </c>
      <c r="S6240" s="1" t="s">
        <v>31</v>
      </c>
      <c r="T6240" s="3">
        <v>42495</v>
      </c>
      <c r="U6240" s="1" t="str">
        <f>IF(kiva_loans__muestra[[#This Row],[funded_amount]]=kiva_loans__muestra[[#This Row],[loan_amount]],"funded","unfunded")</f>
        <v>funded</v>
      </c>
      <c r="V6240" s="1" t="str">
        <f>IF(kiva_loans__muestra[[#This Row],[lender_count]]&gt;=50,"high","low")</f>
        <v>low</v>
      </c>
    </row>
    <row r="6241" spans="1:22" x14ac:dyDescent="0.25">
      <c r="A6241">
        <v>1065101</v>
      </c>
      <c r="B6241">
        <v>2250</v>
      </c>
      <c r="C6241">
        <v>2250</v>
      </c>
      <c r="D6241" s="1" t="s">
        <v>53</v>
      </c>
      <c r="E6241" s="1" t="s">
        <v>32</v>
      </c>
      <c r="F6241" s="1" t="s">
        <v>382</v>
      </c>
      <c r="G6241" s="1" t="s">
        <v>3965</v>
      </c>
      <c r="H6241" s="1" t="s">
        <v>362</v>
      </c>
      <c r="I6241" s="1" t="s">
        <v>1845</v>
      </c>
      <c r="J6241" s="1" t="s">
        <v>363</v>
      </c>
      <c r="K6241">
        <v>4420</v>
      </c>
      <c r="L6241" s="2">
        <v>42495.911620370367</v>
      </c>
      <c r="M6241" s="2">
        <v>42480.375</v>
      </c>
      <c r="N6241" s="2">
        <v>42502.739444444444</v>
      </c>
      <c r="O6241">
        <v>70</v>
      </c>
      <c r="P6241">
        <v>6</v>
      </c>
      <c r="Q6241" s="1" t="s">
        <v>705</v>
      </c>
      <c r="R6241" s="1" t="s">
        <v>92</v>
      </c>
      <c r="S6241" s="1" t="s">
        <v>31</v>
      </c>
      <c r="T6241" s="3">
        <v>42495</v>
      </c>
      <c r="U6241" s="1" t="str">
        <f>IF(kiva_loans__muestra[[#This Row],[funded_amount]]=kiva_loans__muestra[[#This Row],[loan_amount]],"funded","unfunded")</f>
        <v>funded</v>
      </c>
      <c r="V6241" s="1" t="str">
        <f>IF(kiva_loans__muestra[[#This Row],[lender_count]]&gt;=50,"high","low")</f>
        <v>low</v>
      </c>
    </row>
    <row r="6242" spans="1:22" x14ac:dyDescent="0.25">
      <c r="A6242">
        <v>1065088</v>
      </c>
      <c r="B6242">
        <v>4500</v>
      </c>
      <c r="C6242">
        <v>4500</v>
      </c>
      <c r="D6242" s="1" t="s">
        <v>175</v>
      </c>
      <c r="E6242" s="1" t="s">
        <v>78</v>
      </c>
      <c r="F6242" s="1" t="s">
        <v>10575</v>
      </c>
      <c r="G6242" s="1" t="s">
        <v>3333</v>
      </c>
      <c r="H6242" s="1" t="s">
        <v>241</v>
      </c>
      <c r="I6242" s="1" t="s">
        <v>10576</v>
      </c>
      <c r="J6242" s="1" t="s">
        <v>243</v>
      </c>
      <c r="K6242">
        <v>480</v>
      </c>
      <c r="L6242" s="2">
        <v>42495.901134259257</v>
      </c>
      <c r="M6242" s="2">
        <v>42481.375</v>
      </c>
      <c r="N6242" s="2">
        <v>42504.923182870371</v>
      </c>
      <c r="O6242">
        <v>170</v>
      </c>
      <c r="P6242">
        <v>15</v>
      </c>
      <c r="Q6242" s="1" t="s">
        <v>10577</v>
      </c>
      <c r="R6242" s="1" t="s">
        <v>92</v>
      </c>
      <c r="S6242" s="1" t="s">
        <v>31</v>
      </c>
      <c r="T6242" s="3">
        <v>42495</v>
      </c>
      <c r="U6242" s="1" t="str">
        <f>IF(kiva_loans__muestra[[#This Row],[funded_amount]]=kiva_loans__muestra[[#This Row],[loan_amount]],"funded","unfunded")</f>
        <v>funded</v>
      </c>
      <c r="V6242" s="1" t="str">
        <f>IF(kiva_loans__muestra[[#This Row],[lender_count]]&gt;=50,"high","low")</f>
        <v>low</v>
      </c>
    </row>
    <row r="6243" spans="1:22" x14ac:dyDescent="0.25">
      <c r="A6243">
        <v>1064992</v>
      </c>
      <c r="B6243">
        <v>7750</v>
      </c>
      <c r="C6243">
        <v>7750</v>
      </c>
      <c r="D6243" s="1" t="s">
        <v>64</v>
      </c>
      <c r="E6243" s="1" t="s">
        <v>37</v>
      </c>
      <c r="F6243" s="1" t="s">
        <v>10578</v>
      </c>
      <c r="G6243" s="1" t="s">
        <v>3274</v>
      </c>
      <c r="H6243" s="1" t="s">
        <v>105</v>
      </c>
      <c r="I6243" s="1" t="s">
        <v>10579</v>
      </c>
      <c r="J6243" s="1" t="s">
        <v>106</v>
      </c>
      <c r="K6243">
        <v>1190</v>
      </c>
      <c r="L6243" s="2">
        <v>42495.691550925927</v>
      </c>
      <c r="M6243" s="2">
        <v>42466.375</v>
      </c>
      <c r="N6243" s="2">
        <v>42500.16611111111</v>
      </c>
      <c r="O6243">
        <v>80</v>
      </c>
      <c r="P6243">
        <v>18</v>
      </c>
      <c r="Q6243" s="1" t="s">
        <v>369</v>
      </c>
      <c r="R6243" s="1" t="s">
        <v>24</v>
      </c>
      <c r="S6243" s="1" t="s">
        <v>31</v>
      </c>
      <c r="T6243" s="3">
        <v>42495</v>
      </c>
      <c r="U6243" s="1" t="str">
        <f>IF(kiva_loans__muestra[[#This Row],[funded_amount]]=kiva_loans__muestra[[#This Row],[loan_amount]],"funded","unfunded")</f>
        <v>funded</v>
      </c>
      <c r="V6243" s="1" t="str">
        <f>IF(kiva_loans__muestra[[#This Row],[lender_count]]&gt;=50,"high","low")</f>
        <v>low</v>
      </c>
    </row>
    <row r="6244" spans="1:22" x14ac:dyDescent="0.25">
      <c r="A6244">
        <v>1065097</v>
      </c>
      <c r="B6244">
        <v>2250</v>
      </c>
      <c r="C6244">
        <v>2250</v>
      </c>
      <c r="D6244" s="1" t="s">
        <v>79</v>
      </c>
      <c r="E6244" s="1" t="s">
        <v>46</v>
      </c>
      <c r="F6244" s="1" t="s">
        <v>10580</v>
      </c>
      <c r="G6244" s="1" t="s">
        <v>3965</v>
      </c>
      <c r="H6244" s="1" t="s">
        <v>362</v>
      </c>
      <c r="I6244" s="1" t="s">
        <v>1845</v>
      </c>
      <c r="J6244" s="1" t="s">
        <v>363</v>
      </c>
      <c r="K6244">
        <v>4420</v>
      </c>
      <c r="L6244" s="2">
        <v>42495.908738425926</v>
      </c>
      <c r="M6244" s="2">
        <v>42482.375</v>
      </c>
      <c r="N6244" s="2">
        <v>42502.742256944446</v>
      </c>
      <c r="O6244">
        <v>70</v>
      </c>
      <c r="P6244">
        <v>6</v>
      </c>
      <c r="Q6244" s="1" t="s">
        <v>30</v>
      </c>
      <c r="R6244" s="1" t="s">
        <v>92</v>
      </c>
      <c r="S6244" s="1" t="s">
        <v>31</v>
      </c>
      <c r="T6244" s="3">
        <v>42495</v>
      </c>
      <c r="U6244" s="1" t="str">
        <f>IF(kiva_loans__muestra[[#This Row],[funded_amount]]=kiva_loans__muestra[[#This Row],[loan_amount]],"funded","unfunded")</f>
        <v>funded</v>
      </c>
      <c r="V6244" s="1" t="str">
        <f>IF(kiva_loans__muestra[[#This Row],[lender_count]]&gt;=50,"high","low")</f>
        <v>low</v>
      </c>
    </row>
    <row r="6245" spans="1:22" x14ac:dyDescent="0.25">
      <c r="A6245">
        <v>1064973</v>
      </c>
      <c r="B6245">
        <v>5750</v>
      </c>
      <c r="C6245">
        <v>5750</v>
      </c>
      <c r="D6245" s="1" t="s">
        <v>541</v>
      </c>
      <c r="E6245" s="1" t="s">
        <v>78</v>
      </c>
      <c r="F6245" s="1" t="s">
        <v>2038</v>
      </c>
      <c r="G6245" s="1" t="s">
        <v>3661</v>
      </c>
      <c r="H6245" s="1" t="s">
        <v>805</v>
      </c>
      <c r="I6245" s="1" t="s">
        <v>30</v>
      </c>
      <c r="J6245" s="1" t="s">
        <v>90</v>
      </c>
      <c r="K6245">
        <v>1150</v>
      </c>
      <c r="L6245" s="2">
        <v>42495.665069444447</v>
      </c>
      <c r="M6245" s="2">
        <v>42482.375</v>
      </c>
      <c r="N6245" s="2">
        <v>42499.524675925924</v>
      </c>
      <c r="O6245">
        <v>110</v>
      </c>
      <c r="P6245">
        <v>15</v>
      </c>
      <c r="Q6245" s="1" t="s">
        <v>208</v>
      </c>
      <c r="R6245" s="1" t="s">
        <v>24</v>
      </c>
      <c r="S6245" s="1" t="s">
        <v>31</v>
      </c>
      <c r="T6245" s="3">
        <v>42495</v>
      </c>
      <c r="U6245" s="1" t="str">
        <f>IF(kiva_loans__muestra[[#This Row],[funded_amount]]=kiva_loans__muestra[[#This Row],[loan_amount]],"funded","unfunded")</f>
        <v>funded</v>
      </c>
      <c r="V6245" s="1" t="str">
        <f>IF(kiva_loans__muestra[[#This Row],[lender_count]]&gt;=50,"high","low")</f>
        <v>low</v>
      </c>
    </row>
    <row r="6246" spans="1:22" x14ac:dyDescent="0.25">
      <c r="A6246">
        <v>1064766</v>
      </c>
      <c r="B6246">
        <v>8000</v>
      </c>
      <c r="C6246">
        <v>30750</v>
      </c>
      <c r="D6246" s="1" t="s">
        <v>75</v>
      </c>
      <c r="E6246" s="1" t="s">
        <v>27</v>
      </c>
      <c r="F6246" s="1" t="s">
        <v>10581</v>
      </c>
      <c r="G6246" s="1" t="s">
        <v>3572</v>
      </c>
      <c r="H6246" s="1" t="s">
        <v>94</v>
      </c>
      <c r="I6246" s="1" t="s">
        <v>95</v>
      </c>
      <c r="J6246" s="1" t="s">
        <v>96</v>
      </c>
      <c r="K6246">
        <v>870</v>
      </c>
      <c r="L6246" s="2">
        <v>42495.426944444444</v>
      </c>
      <c r="M6246" s="2">
        <v>42479.375</v>
      </c>
      <c r="N6246" s="2"/>
      <c r="O6246">
        <v>110</v>
      </c>
      <c r="P6246">
        <v>27</v>
      </c>
      <c r="Q6246" s="1" t="s">
        <v>2657</v>
      </c>
      <c r="R6246" s="1" t="s">
        <v>97</v>
      </c>
      <c r="S6246" s="1" t="s">
        <v>31</v>
      </c>
      <c r="T6246" s="3">
        <v>42495</v>
      </c>
      <c r="U6246" s="1" t="str">
        <f>IF(kiva_loans__muestra[[#This Row],[funded_amount]]=kiva_loans__muestra[[#This Row],[loan_amount]],"funded","unfunded")</f>
        <v>unfunded</v>
      </c>
      <c r="V6246" s="1" t="str">
        <f>IF(kiva_loans__muestra[[#This Row],[lender_count]]&gt;=50,"high","low")</f>
        <v>low</v>
      </c>
    </row>
    <row r="6247" spans="1:22" x14ac:dyDescent="0.25">
      <c r="A6247">
        <v>1064659</v>
      </c>
      <c r="B6247">
        <v>1000</v>
      </c>
      <c r="C6247">
        <v>1000</v>
      </c>
      <c r="D6247" s="1" t="s">
        <v>64</v>
      </c>
      <c r="E6247" s="1" t="s">
        <v>37</v>
      </c>
      <c r="F6247" s="1" t="s">
        <v>10582</v>
      </c>
      <c r="G6247" s="1" t="s">
        <v>3263</v>
      </c>
      <c r="H6247" s="1" t="s">
        <v>33</v>
      </c>
      <c r="I6247" s="1" t="s">
        <v>1280</v>
      </c>
      <c r="J6247" s="1" t="s">
        <v>34</v>
      </c>
      <c r="K6247">
        <v>3880</v>
      </c>
      <c r="L6247" s="2">
        <v>42495.329641203702</v>
      </c>
      <c r="M6247" s="2">
        <v>42473.375</v>
      </c>
      <c r="N6247" s="2">
        <v>42498.067465277774</v>
      </c>
      <c r="O6247">
        <v>110</v>
      </c>
      <c r="P6247">
        <v>4</v>
      </c>
      <c r="Q6247" s="1" t="s">
        <v>391</v>
      </c>
      <c r="R6247" s="1" t="s">
        <v>24</v>
      </c>
      <c r="S6247" s="1" t="s">
        <v>31</v>
      </c>
      <c r="T6247" s="3">
        <v>42495</v>
      </c>
      <c r="U6247" s="1" t="str">
        <f>IF(kiva_loans__muestra[[#This Row],[funded_amount]]=kiva_loans__muestra[[#This Row],[loan_amount]],"funded","unfunded")</f>
        <v>funded</v>
      </c>
      <c r="V6247" s="1" t="str">
        <f>IF(kiva_loans__muestra[[#This Row],[lender_count]]&gt;=50,"high","low")</f>
        <v>low</v>
      </c>
    </row>
    <row r="6248" spans="1:22" x14ac:dyDescent="0.25">
      <c r="A6248">
        <v>1064963</v>
      </c>
      <c r="B6248">
        <v>5750</v>
      </c>
      <c r="C6248">
        <v>5750</v>
      </c>
      <c r="D6248" s="1" t="s">
        <v>541</v>
      </c>
      <c r="E6248" s="1" t="s">
        <v>78</v>
      </c>
      <c r="F6248" s="1" t="s">
        <v>10583</v>
      </c>
      <c r="G6248" s="1" t="s">
        <v>3661</v>
      </c>
      <c r="H6248" s="1" t="s">
        <v>805</v>
      </c>
      <c r="I6248" s="1" t="s">
        <v>30</v>
      </c>
      <c r="J6248" s="1" t="s">
        <v>90</v>
      </c>
      <c r="K6248">
        <v>1150</v>
      </c>
      <c r="L6248" s="2">
        <v>42495.653773148151</v>
      </c>
      <c r="M6248" s="2">
        <v>42480.375</v>
      </c>
      <c r="N6248" s="2">
        <v>42500.786354166667</v>
      </c>
      <c r="O6248">
        <v>100</v>
      </c>
      <c r="P6248">
        <v>14</v>
      </c>
      <c r="Q6248" s="1" t="s">
        <v>199</v>
      </c>
      <c r="R6248" s="1" t="s">
        <v>24</v>
      </c>
      <c r="S6248" s="1" t="s">
        <v>31</v>
      </c>
      <c r="T6248" s="3">
        <v>42495</v>
      </c>
      <c r="U6248" s="1" t="str">
        <f>IF(kiva_loans__muestra[[#This Row],[funded_amount]]=kiva_loans__muestra[[#This Row],[loan_amount]],"funded","unfunded")</f>
        <v>funded</v>
      </c>
      <c r="V6248" s="1" t="str">
        <f>IF(kiva_loans__muestra[[#This Row],[lender_count]]&gt;=50,"high","low")</f>
        <v>low</v>
      </c>
    </row>
    <row r="6249" spans="1:22" x14ac:dyDescent="0.25">
      <c r="A6249">
        <v>1065790</v>
      </c>
      <c r="B6249">
        <v>3750</v>
      </c>
      <c r="C6249">
        <v>12000</v>
      </c>
      <c r="D6249" s="1" t="s">
        <v>45</v>
      </c>
      <c r="E6249" s="1" t="s">
        <v>46</v>
      </c>
      <c r="F6249" s="1" t="s">
        <v>10584</v>
      </c>
      <c r="G6249" s="1" t="s">
        <v>3266</v>
      </c>
      <c r="H6249" s="1" t="s">
        <v>89</v>
      </c>
      <c r="I6249" s="1" t="s">
        <v>30</v>
      </c>
      <c r="J6249" s="1" t="s">
        <v>90</v>
      </c>
      <c r="K6249">
        <v>1670</v>
      </c>
      <c r="L6249" s="2">
        <v>42496.987986111111</v>
      </c>
      <c r="M6249" s="2">
        <v>42471.375</v>
      </c>
      <c r="N6249" s="2"/>
      <c r="O6249">
        <v>200</v>
      </c>
      <c r="P6249">
        <v>15</v>
      </c>
      <c r="Q6249" s="1" t="s">
        <v>10585</v>
      </c>
      <c r="R6249" s="1" t="s">
        <v>24</v>
      </c>
      <c r="S6249" s="1" t="s">
        <v>31</v>
      </c>
      <c r="T6249" s="3">
        <v>42496</v>
      </c>
      <c r="U6249" s="1" t="str">
        <f>IF(kiva_loans__muestra[[#This Row],[funded_amount]]=kiva_loans__muestra[[#This Row],[loan_amount]],"funded","unfunded")</f>
        <v>unfunded</v>
      </c>
      <c r="V6249" s="1" t="str">
        <f>IF(kiva_loans__muestra[[#This Row],[lender_count]]&gt;=50,"high","low")</f>
        <v>low</v>
      </c>
    </row>
    <row r="6250" spans="1:22" x14ac:dyDescent="0.25">
      <c r="A6250">
        <v>1065787</v>
      </c>
      <c r="B6250">
        <v>4000</v>
      </c>
      <c r="C6250">
        <v>4000</v>
      </c>
      <c r="D6250" s="1" t="s">
        <v>64</v>
      </c>
      <c r="E6250" s="1" t="s">
        <v>37</v>
      </c>
      <c r="F6250" s="1" t="s">
        <v>10586</v>
      </c>
      <c r="G6250" s="1" t="s">
        <v>3266</v>
      </c>
      <c r="H6250" s="1" t="s">
        <v>89</v>
      </c>
      <c r="I6250" s="1" t="s">
        <v>30</v>
      </c>
      <c r="J6250" s="1" t="s">
        <v>90</v>
      </c>
      <c r="K6250">
        <v>1670</v>
      </c>
      <c r="L6250" s="2">
        <v>42496.980856481481</v>
      </c>
      <c r="M6250" s="2">
        <v>42471.375</v>
      </c>
      <c r="N6250" s="2">
        <v>42531.101331018515</v>
      </c>
      <c r="O6250">
        <v>140</v>
      </c>
      <c r="P6250">
        <v>13</v>
      </c>
      <c r="Q6250" s="1" t="s">
        <v>10587</v>
      </c>
      <c r="R6250" s="1" t="s">
        <v>92</v>
      </c>
      <c r="S6250" s="1" t="s">
        <v>35</v>
      </c>
      <c r="T6250" s="3">
        <v>42496</v>
      </c>
      <c r="U6250" s="1" t="str">
        <f>IF(kiva_loans__muestra[[#This Row],[funded_amount]]=kiva_loans__muestra[[#This Row],[loan_amount]],"funded","unfunded")</f>
        <v>funded</v>
      </c>
      <c r="V6250" s="1" t="str">
        <f>IF(kiva_loans__muestra[[#This Row],[lender_count]]&gt;=50,"high","low")</f>
        <v>low</v>
      </c>
    </row>
    <row r="6251" spans="1:22" x14ac:dyDescent="0.25">
      <c r="A6251">
        <v>1065512</v>
      </c>
      <c r="B6251">
        <v>3750</v>
      </c>
      <c r="C6251">
        <v>3750</v>
      </c>
      <c r="D6251" s="1" t="s">
        <v>108</v>
      </c>
      <c r="E6251" s="1" t="s">
        <v>27</v>
      </c>
      <c r="F6251" s="1" t="s">
        <v>10588</v>
      </c>
      <c r="G6251" s="1" t="s">
        <v>3307</v>
      </c>
      <c r="H6251" s="1" t="s">
        <v>412</v>
      </c>
      <c r="I6251" s="1" t="s">
        <v>775</v>
      </c>
      <c r="J6251" s="1" t="s">
        <v>413</v>
      </c>
      <c r="K6251">
        <v>1630</v>
      </c>
      <c r="L6251" s="2">
        <v>42496.490277777775</v>
      </c>
      <c r="M6251" s="2">
        <v>42494.375</v>
      </c>
      <c r="N6251" s="2">
        <v>42499.735659722224</v>
      </c>
      <c r="O6251">
        <v>70</v>
      </c>
      <c r="P6251">
        <v>8</v>
      </c>
      <c r="Q6251" s="1" t="s">
        <v>868</v>
      </c>
      <c r="R6251" s="1" t="s">
        <v>24</v>
      </c>
      <c r="S6251" s="1" t="s">
        <v>35</v>
      </c>
      <c r="T6251" s="3">
        <v>42496</v>
      </c>
      <c r="U6251" s="1" t="str">
        <f>IF(kiva_loans__muestra[[#This Row],[funded_amount]]=kiva_loans__muestra[[#This Row],[loan_amount]],"funded","unfunded")</f>
        <v>funded</v>
      </c>
      <c r="V6251" s="1" t="str">
        <f>IF(kiva_loans__muestra[[#This Row],[lender_count]]&gt;=50,"high","low")</f>
        <v>low</v>
      </c>
    </row>
    <row r="6252" spans="1:22" x14ac:dyDescent="0.25">
      <c r="A6252">
        <v>1065800</v>
      </c>
      <c r="B6252">
        <v>11000</v>
      </c>
      <c r="C6252">
        <v>11000</v>
      </c>
      <c r="D6252" s="1" t="s">
        <v>32</v>
      </c>
      <c r="E6252" s="1" t="s">
        <v>32</v>
      </c>
      <c r="F6252" s="1" t="s">
        <v>10589</v>
      </c>
      <c r="G6252" s="1" t="s">
        <v>3276</v>
      </c>
      <c r="H6252" s="1" t="s">
        <v>225</v>
      </c>
      <c r="I6252" s="1" t="s">
        <v>1521</v>
      </c>
      <c r="J6252" s="1" t="s">
        <v>90</v>
      </c>
      <c r="K6252">
        <v>1370</v>
      </c>
      <c r="L6252" s="2">
        <v>42497.009039351855</v>
      </c>
      <c r="M6252" s="2">
        <v>42489.375</v>
      </c>
      <c r="N6252" s="2">
        <v>42507.877372685187</v>
      </c>
      <c r="O6252">
        <v>80</v>
      </c>
      <c r="P6252">
        <v>31</v>
      </c>
      <c r="Q6252" s="1" t="s">
        <v>7727</v>
      </c>
      <c r="R6252" s="1" t="s">
        <v>24</v>
      </c>
      <c r="S6252" s="1" t="s">
        <v>31</v>
      </c>
      <c r="T6252" s="3">
        <v>42496</v>
      </c>
      <c r="U6252" s="1" t="str">
        <f>IF(kiva_loans__muestra[[#This Row],[funded_amount]]=kiva_loans__muestra[[#This Row],[loan_amount]],"funded","unfunded")</f>
        <v>funded</v>
      </c>
      <c r="V6252" s="1" t="str">
        <f>IF(kiva_loans__muestra[[#This Row],[lender_count]]&gt;=50,"high","low")</f>
        <v>low</v>
      </c>
    </row>
    <row r="6253" spans="1:22" x14ac:dyDescent="0.25">
      <c r="A6253">
        <v>1065593</v>
      </c>
      <c r="B6253">
        <v>4000</v>
      </c>
      <c r="C6253">
        <v>4000</v>
      </c>
      <c r="D6253" s="1" t="s">
        <v>46</v>
      </c>
      <c r="E6253" s="1" t="s">
        <v>46</v>
      </c>
      <c r="F6253" s="1" t="s">
        <v>10590</v>
      </c>
      <c r="G6253" s="1" t="s">
        <v>3263</v>
      </c>
      <c r="H6253" s="1" t="s">
        <v>33</v>
      </c>
      <c r="I6253" s="1" t="s">
        <v>746</v>
      </c>
      <c r="J6253" s="1" t="s">
        <v>34</v>
      </c>
      <c r="K6253">
        <v>1380</v>
      </c>
      <c r="L6253" s="2">
        <v>42496.632395833331</v>
      </c>
      <c r="M6253" s="2">
        <v>42481.375</v>
      </c>
      <c r="N6253" s="2">
        <v>42509.867164351854</v>
      </c>
      <c r="O6253">
        <v>80</v>
      </c>
      <c r="P6253">
        <v>14</v>
      </c>
      <c r="Q6253" s="1" t="s">
        <v>10591</v>
      </c>
      <c r="R6253" s="1" t="s">
        <v>24</v>
      </c>
      <c r="S6253" s="1" t="s">
        <v>31</v>
      </c>
      <c r="T6253" s="3">
        <v>42496</v>
      </c>
      <c r="U6253" s="1" t="str">
        <f>IF(kiva_loans__muestra[[#This Row],[funded_amount]]=kiva_loans__muestra[[#This Row],[loan_amount]],"funded","unfunded")</f>
        <v>funded</v>
      </c>
      <c r="V6253" s="1" t="str">
        <f>IF(kiva_loans__muestra[[#This Row],[lender_count]]&gt;=50,"high","low")</f>
        <v>low</v>
      </c>
    </row>
    <row r="6254" spans="1:22" x14ac:dyDescent="0.25">
      <c r="A6254">
        <v>1065603</v>
      </c>
      <c r="B6254">
        <v>4000</v>
      </c>
      <c r="C6254">
        <v>4000</v>
      </c>
      <c r="D6254" s="1" t="s">
        <v>64</v>
      </c>
      <c r="E6254" s="1" t="s">
        <v>37</v>
      </c>
      <c r="F6254" s="1" t="s">
        <v>10592</v>
      </c>
      <c r="G6254" s="1" t="s">
        <v>3263</v>
      </c>
      <c r="H6254" s="1" t="s">
        <v>33</v>
      </c>
      <c r="I6254" s="1" t="s">
        <v>746</v>
      </c>
      <c r="J6254" s="1" t="s">
        <v>34</v>
      </c>
      <c r="K6254">
        <v>1380</v>
      </c>
      <c r="L6254" s="2">
        <v>42496.642129629632</v>
      </c>
      <c r="M6254" s="2">
        <v>42485.375</v>
      </c>
      <c r="N6254" s="2">
        <v>42500.075995370367</v>
      </c>
      <c r="O6254">
        <v>140</v>
      </c>
      <c r="P6254">
        <v>8</v>
      </c>
      <c r="Q6254" s="1" t="s">
        <v>30</v>
      </c>
      <c r="R6254" s="1" t="s">
        <v>24</v>
      </c>
      <c r="S6254" s="1" t="s">
        <v>31</v>
      </c>
      <c r="T6254" s="3">
        <v>42496</v>
      </c>
      <c r="U6254" s="1" t="str">
        <f>IF(kiva_loans__muestra[[#This Row],[funded_amount]]=kiva_loans__muestra[[#This Row],[loan_amount]],"funded","unfunded")</f>
        <v>funded</v>
      </c>
      <c r="V6254" s="1" t="str">
        <f>IF(kiva_loans__muestra[[#This Row],[lender_count]]&gt;=50,"high","low")</f>
        <v>low</v>
      </c>
    </row>
    <row r="6255" spans="1:22" x14ac:dyDescent="0.25">
      <c r="A6255">
        <v>1065194</v>
      </c>
      <c r="B6255">
        <v>4250</v>
      </c>
      <c r="C6255">
        <v>4250</v>
      </c>
      <c r="D6255" s="1" t="s">
        <v>45</v>
      </c>
      <c r="E6255" s="1" t="s">
        <v>46</v>
      </c>
      <c r="F6255" s="1" t="s">
        <v>10593</v>
      </c>
      <c r="G6255" s="1" t="s">
        <v>3278</v>
      </c>
      <c r="H6255" s="1" t="s">
        <v>100</v>
      </c>
      <c r="I6255" s="1" t="s">
        <v>1229</v>
      </c>
      <c r="J6255" s="1" t="s">
        <v>101</v>
      </c>
      <c r="K6255">
        <v>1450</v>
      </c>
      <c r="L6255" s="2">
        <v>42496.15898148148</v>
      </c>
      <c r="M6255" s="2">
        <v>42481.375</v>
      </c>
      <c r="N6255" s="2">
        <v>42498.889467592591</v>
      </c>
      <c r="O6255">
        <v>50</v>
      </c>
      <c r="P6255">
        <v>1</v>
      </c>
      <c r="Q6255" s="1" t="s">
        <v>30</v>
      </c>
      <c r="R6255" s="1" t="s">
        <v>24</v>
      </c>
      <c r="S6255" s="1" t="s">
        <v>35</v>
      </c>
      <c r="T6255" s="3">
        <v>42496</v>
      </c>
      <c r="U6255" s="1" t="str">
        <f>IF(kiva_loans__muestra[[#This Row],[funded_amount]]=kiva_loans__muestra[[#This Row],[loan_amount]],"funded","unfunded")</f>
        <v>funded</v>
      </c>
      <c r="V6255" s="1" t="str">
        <f>IF(kiva_loans__muestra[[#This Row],[lender_count]]&gt;=50,"high","low")</f>
        <v>low</v>
      </c>
    </row>
    <row r="6256" spans="1:22" x14ac:dyDescent="0.25">
      <c r="A6256">
        <v>1065683</v>
      </c>
      <c r="B6256">
        <v>1750</v>
      </c>
      <c r="C6256">
        <v>1750</v>
      </c>
      <c r="D6256" s="1" t="s">
        <v>98</v>
      </c>
      <c r="E6256" s="1" t="s">
        <v>37</v>
      </c>
      <c r="F6256" s="1" t="s">
        <v>10594</v>
      </c>
      <c r="G6256" s="1" t="s">
        <v>3427</v>
      </c>
      <c r="H6256" s="1" t="s">
        <v>185</v>
      </c>
      <c r="I6256" s="1" t="s">
        <v>2953</v>
      </c>
      <c r="J6256" s="1" t="s">
        <v>187</v>
      </c>
      <c r="K6256">
        <v>1770</v>
      </c>
      <c r="L6256" s="2">
        <v>42496.701226851852</v>
      </c>
      <c r="M6256" s="2">
        <v>42468.375</v>
      </c>
      <c r="N6256" s="2">
        <v>42502.292291666665</v>
      </c>
      <c r="O6256">
        <v>120</v>
      </c>
      <c r="P6256">
        <v>5</v>
      </c>
      <c r="Q6256" s="1" t="s">
        <v>312</v>
      </c>
      <c r="R6256" s="1" t="s">
        <v>92</v>
      </c>
      <c r="S6256" s="1" t="s">
        <v>25</v>
      </c>
      <c r="T6256" s="3">
        <v>42496</v>
      </c>
      <c r="U6256" s="1" t="str">
        <f>IF(kiva_loans__muestra[[#This Row],[funded_amount]]=kiva_loans__muestra[[#This Row],[loan_amount]],"funded","unfunded")</f>
        <v>funded</v>
      </c>
      <c r="V6256" s="1" t="str">
        <f>IF(kiva_loans__muestra[[#This Row],[lender_count]]&gt;=50,"high","low")</f>
        <v>low</v>
      </c>
    </row>
    <row r="6257" spans="1:22" x14ac:dyDescent="0.25">
      <c r="A6257">
        <v>1065196</v>
      </c>
      <c r="B6257">
        <v>2000</v>
      </c>
      <c r="C6257">
        <v>2000</v>
      </c>
      <c r="D6257" s="1" t="s">
        <v>98</v>
      </c>
      <c r="E6257" s="1" t="s">
        <v>37</v>
      </c>
      <c r="F6257" s="1" t="s">
        <v>2235</v>
      </c>
      <c r="G6257" s="1" t="s">
        <v>3278</v>
      </c>
      <c r="H6257" s="1" t="s">
        <v>100</v>
      </c>
      <c r="I6257" s="1" t="s">
        <v>1469</v>
      </c>
      <c r="J6257" s="1" t="s">
        <v>101</v>
      </c>
      <c r="K6257">
        <v>1450</v>
      </c>
      <c r="L6257" s="2">
        <v>42496.159826388888</v>
      </c>
      <c r="M6257" s="2">
        <v>42473.375</v>
      </c>
      <c r="N6257" s="2">
        <v>42498.868703703702</v>
      </c>
      <c r="O6257">
        <v>80</v>
      </c>
      <c r="P6257">
        <v>5</v>
      </c>
      <c r="Q6257" s="1" t="s">
        <v>312</v>
      </c>
      <c r="R6257" s="1" t="s">
        <v>24</v>
      </c>
      <c r="S6257" s="1" t="s">
        <v>35</v>
      </c>
      <c r="T6257" s="3">
        <v>42496</v>
      </c>
      <c r="U6257" s="1" t="str">
        <f>IF(kiva_loans__muestra[[#This Row],[funded_amount]]=kiva_loans__muestra[[#This Row],[loan_amount]],"funded","unfunded")</f>
        <v>funded</v>
      </c>
      <c r="V6257" s="1" t="str">
        <f>IF(kiva_loans__muestra[[#This Row],[lender_count]]&gt;=50,"high","low")</f>
        <v>low</v>
      </c>
    </row>
    <row r="6258" spans="1:22" x14ac:dyDescent="0.25">
      <c r="A6258">
        <v>1065732</v>
      </c>
      <c r="B6258">
        <v>9000</v>
      </c>
      <c r="C6258">
        <v>15000</v>
      </c>
      <c r="D6258" s="1" t="s">
        <v>37</v>
      </c>
      <c r="E6258" s="1" t="s">
        <v>37</v>
      </c>
      <c r="F6258" s="1" t="s">
        <v>10595</v>
      </c>
      <c r="G6258" s="1" t="s">
        <v>3266</v>
      </c>
      <c r="H6258" s="1" t="s">
        <v>89</v>
      </c>
      <c r="I6258" s="1" t="s">
        <v>30</v>
      </c>
      <c r="J6258" s="1" t="s">
        <v>90</v>
      </c>
      <c r="K6258">
        <v>810</v>
      </c>
      <c r="L6258" s="2">
        <v>42496.796226851853</v>
      </c>
      <c r="M6258" s="2">
        <v>42487.375</v>
      </c>
      <c r="N6258" s="2"/>
      <c r="O6258">
        <v>130</v>
      </c>
      <c r="P6258">
        <v>20</v>
      </c>
      <c r="Q6258" s="1" t="s">
        <v>1009</v>
      </c>
      <c r="R6258" s="1" t="s">
        <v>24</v>
      </c>
      <c r="S6258" s="1" t="s">
        <v>25</v>
      </c>
      <c r="T6258" s="3">
        <v>42496</v>
      </c>
      <c r="U6258" s="1" t="str">
        <f>IF(kiva_loans__muestra[[#This Row],[funded_amount]]=kiva_loans__muestra[[#This Row],[loan_amount]],"funded","unfunded")</f>
        <v>unfunded</v>
      </c>
      <c r="V6258" s="1" t="str">
        <f>IF(kiva_loans__muestra[[#This Row],[lender_count]]&gt;=50,"high","low")</f>
        <v>low</v>
      </c>
    </row>
    <row r="6259" spans="1:22" x14ac:dyDescent="0.25">
      <c r="A6259">
        <v>1065514</v>
      </c>
      <c r="B6259">
        <v>5000</v>
      </c>
      <c r="C6259">
        <v>15250</v>
      </c>
      <c r="D6259" s="1" t="s">
        <v>124</v>
      </c>
      <c r="E6259" s="1" t="s">
        <v>125</v>
      </c>
      <c r="F6259" s="1" t="s">
        <v>2911</v>
      </c>
      <c r="G6259" s="1" t="s">
        <v>3307</v>
      </c>
      <c r="H6259" s="1" t="s">
        <v>412</v>
      </c>
      <c r="I6259" s="1" t="s">
        <v>858</v>
      </c>
      <c r="J6259" s="1" t="s">
        <v>413</v>
      </c>
      <c r="K6259">
        <v>2220</v>
      </c>
      <c r="L6259" s="2">
        <v>42496.491099537037</v>
      </c>
      <c r="M6259" s="2">
        <v>42478.375</v>
      </c>
      <c r="N6259" s="2"/>
      <c r="O6259">
        <v>140</v>
      </c>
      <c r="P6259">
        <v>19</v>
      </c>
      <c r="Q6259" s="1" t="s">
        <v>107</v>
      </c>
      <c r="R6259" s="1" t="s">
        <v>24</v>
      </c>
      <c r="S6259" s="1" t="s">
        <v>31</v>
      </c>
      <c r="T6259" s="3">
        <v>42496</v>
      </c>
      <c r="U6259" s="1" t="str">
        <f>IF(kiva_loans__muestra[[#This Row],[funded_amount]]=kiva_loans__muestra[[#This Row],[loan_amount]],"funded","unfunded")</f>
        <v>unfunded</v>
      </c>
      <c r="V6259" s="1" t="str">
        <f>IF(kiva_loans__muestra[[#This Row],[lender_count]]&gt;=50,"high","low")</f>
        <v>low</v>
      </c>
    </row>
    <row r="6260" spans="1:22" x14ac:dyDescent="0.25">
      <c r="A6260">
        <v>1065192</v>
      </c>
      <c r="B6260">
        <v>2000</v>
      </c>
      <c r="C6260">
        <v>3500</v>
      </c>
      <c r="D6260" s="1" t="s">
        <v>45</v>
      </c>
      <c r="E6260" s="1" t="s">
        <v>46</v>
      </c>
      <c r="F6260" s="1" t="s">
        <v>10596</v>
      </c>
      <c r="G6260" s="1" t="s">
        <v>3278</v>
      </c>
      <c r="H6260" s="1" t="s">
        <v>100</v>
      </c>
      <c r="I6260" s="1" t="s">
        <v>1135</v>
      </c>
      <c r="J6260" s="1" t="s">
        <v>101</v>
      </c>
      <c r="K6260">
        <v>1450</v>
      </c>
      <c r="L6260" s="2">
        <v>42496.155428240738</v>
      </c>
      <c r="M6260" s="2">
        <v>42472.375</v>
      </c>
      <c r="N6260" s="2"/>
      <c r="O6260">
        <v>130</v>
      </c>
      <c r="P6260">
        <v>8</v>
      </c>
      <c r="Q6260" s="1" t="s">
        <v>264</v>
      </c>
      <c r="R6260" s="1" t="s">
        <v>24</v>
      </c>
      <c r="S6260" s="1" t="s">
        <v>35</v>
      </c>
      <c r="T6260" s="3">
        <v>42496</v>
      </c>
      <c r="U6260" s="1" t="str">
        <f>IF(kiva_loans__muestra[[#This Row],[funded_amount]]=kiva_loans__muestra[[#This Row],[loan_amount]],"funded","unfunded")</f>
        <v>unfunded</v>
      </c>
      <c r="V6260" s="1" t="str">
        <f>IF(kiva_loans__muestra[[#This Row],[lender_count]]&gt;=50,"high","low")</f>
        <v>low</v>
      </c>
    </row>
    <row r="6261" spans="1:22" x14ac:dyDescent="0.25">
      <c r="A6261">
        <v>1065467</v>
      </c>
      <c r="B6261">
        <v>8750</v>
      </c>
      <c r="C6261">
        <v>20000</v>
      </c>
      <c r="D6261" s="1" t="s">
        <v>280</v>
      </c>
      <c r="E6261" s="1" t="s">
        <v>104</v>
      </c>
      <c r="F6261" s="1" t="s">
        <v>10597</v>
      </c>
      <c r="G6261" s="1" t="s">
        <v>3661</v>
      </c>
      <c r="H6261" s="1" t="s">
        <v>805</v>
      </c>
      <c r="I6261" s="1" t="s">
        <v>1220</v>
      </c>
      <c r="J6261" s="1" t="s">
        <v>90</v>
      </c>
      <c r="K6261">
        <v>770</v>
      </c>
      <c r="L6261" s="2">
        <v>42496.456273148149</v>
      </c>
      <c r="M6261" s="2">
        <v>42488.375</v>
      </c>
      <c r="N6261" s="2"/>
      <c r="O6261">
        <v>180</v>
      </c>
      <c r="P6261">
        <v>31</v>
      </c>
      <c r="Q6261" s="1" t="s">
        <v>107</v>
      </c>
      <c r="R6261" s="1" t="s">
        <v>24</v>
      </c>
      <c r="S6261" s="1" t="s">
        <v>31</v>
      </c>
      <c r="T6261" s="3">
        <v>42496</v>
      </c>
      <c r="U6261" s="1" t="str">
        <f>IF(kiva_loans__muestra[[#This Row],[funded_amount]]=kiva_loans__muestra[[#This Row],[loan_amount]],"funded","unfunded")</f>
        <v>unfunded</v>
      </c>
      <c r="V6261" s="1" t="str">
        <f>IF(kiva_loans__muestra[[#This Row],[lender_count]]&gt;=50,"high","low")</f>
        <v>low</v>
      </c>
    </row>
    <row r="6262" spans="1:22" x14ac:dyDescent="0.25">
      <c r="A6262">
        <v>1091182</v>
      </c>
      <c r="B6262">
        <v>50000</v>
      </c>
      <c r="C6262">
        <v>50000</v>
      </c>
      <c r="D6262" s="1" t="s">
        <v>32</v>
      </c>
      <c r="E6262" s="1" t="s">
        <v>32</v>
      </c>
      <c r="F6262" s="1" t="s">
        <v>10598</v>
      </c>
      <c r="G6262" s="1" t="s">
        <v>3775</v>
      </c>
      <c r="H6262" s="1" t="s">
        <v>155</v>
      </c>
      <c r="I6262" s="1" t="s">
        <v>30</v>
      </c>
      <c r="J6262" s="1" t="s">
        <v>90</v>
      </c>
      <c r="L6262" s="2">
        <v>42496.867615740739</v>
      </c>
      <c r="M6262" s="2">
        <v>42543.841249999998</v>
      </c>
      <c r="N6262" s="2">
        <v>42543.062650462962</v>
      </c>
      <c r="O6262">
        <v>240</v>
      </c>
      <c r="P6262">
        <v>111</v>
      </c>
      <c r="Q6262" s="1" t="s">
        <v>23</v>
      </c>
      <c r="R6262" s="1" t="s">
        <v>24</v>
      </c>
      <c r="S6262" s="1" t="s">
        <v>31</v>
      </c>
      <c r="T6262" s="3">
        <v>42496</v>
      </c>
      <c r="U6262" s="1" t="str">
        <f>IF(kiva_loans__muestra[[#This Row],[funded_amount]]=kiva_loans__muestra[[#This Row],[loan_amount]],"funded","unfunded")</f>
        <v>funded</v>
      </c>
      <c r="V6262" s="1" t="str">
        <f>IF(kiva_loans__muestra[[#This Row],[lender_count]]&gt;=50,"high","low")</f>
        <v>high</v>
      </c>
    </row>
    <row r="6263" spans="1:22" x14ac:dyDescent="0.25">
      <c r="A6263">
        <v>1065476</v>
      </c>
      <c r="B6263">
        <v>4750</v>
      </c>
      <c r="C6263">
        <v>4750</v>
      </c>
      <c r="D6263" s="1" t="s">
        <v>124</v>
      </c>
      <c r="E6263" s="1" t="s">
        <v>125</v>
      </c>
      <c r="F6263" s="1" t="s">
        <v>1363</v>
      </c>
      <c r="G6263" s="1" t="s">
        <v>3322</v>
      </c>
      <c r="H6263" s="1" t="s">
        <v>126</v>
      </c>
      <c r="I6263" s="1" t="s">
        <v>1603</v>
      </c>
      <c r="J6263" s="1" t="s">
        <v>127</v>
      </c>
      <c r="K6263">
        <v>3940</v>
      </c>
      <c r="L6263" s="2">
        <v>42496.46533564815</v>
      </c>
      <c r="M6263" s="2">
        <v>42479.375</v>
      </c>
      <c r="N6263" s="2">
        <v>42499.705590277779</v>
      </c>
      <c r="O6263">
        <v>260</v>
      </c>
      <c r="P6263">
        <v>12</v>
      </c>
      <c r="Q6263" s="1" t="s">
        <v>40</v>
      </c>
      <c r="R6263" s="1" t="s">
        <v>24</v>
      </c>
      <c r="S6263" s="1" t="s">
        <v>31</v>
      </c>
      <c r="T6263" s="3">
        <v>42496</v>
      </c>
      <c r="U6263" s="1" t="str">
        <f>IF(kiva_loans__muestra[[#This Row],[funded_amount]]=kiva_loans__muestra[[#This Row],[loan_amount]],"funded","unfunded")</f>
        <v>funded</v>
      </c>
      <c r="V6263" s="1" t="str">
        <f>IF(kiva_loans__muestra[[#This Row],[lender_count]]&gt;=50,"high","low")</f>
        <v>low</v>
      </c>
    </row>
    <row r="6264" spans="1:22" x14ac:dyDescent="0.25">
      <c r="A6264">
        <v>1065936</v>
      </c>
      <c r="B6264">
        <v>7500</v>
      </c>
      <c r="C6264">
        <v>7500</v>
      </c>
      <c r="D6264" s="1" t="s">
        <v>311</v>
      </c>
      <c r="E6264" s="1" t="s">
        <v>37</v>
      </c>
      <c r="F6264" s="1" t="s">
        <v>10599</v>
      </c>
      <c r="G6264" s="1" t="s">
        <v>3512</v>
      </c>
      <c r="H6264" s="1" t="s">
        <v>667</v>
      </c>
      <c r="I6264" s="1" t="s">
        <v>2765</v>
      </c>
      <c r="J6264" s="1" t="s">
        <v>668</v>
      </c>
      <c r="K6264">
        <v>1710</v>
      </c>
      <c r="L6264" s="2">
        <v>42498.351504629631</v>
      </c>
      <c r="M6264" s="2">
        <v>42466.375</v>
      </c>
      <c r="N6264" s="2">
        <v>42498.643599537034</v>
      </c>
      <c r="O6264">
        <v>140</v>
      </c>
      <c r="P6264">
        <v>18</v>
      </c>
      <c r="Q6264" s="1" t="s">
        <v>312</v>
      </c>
      <c r="R6264" s="1" t="s">
        <v>24</v>
      </c>
      <c r="S6264" s="1" t="s">
        <v>31</v>
      </c>
      <c r="T6264" s="3">
        <v>42498</v>
      </c>
      <c r="U6264" s="1" t="str">
        <f>IF(kiva_loans__muestra[[#This Row],[funded_amount]]=kiva_loans__muestra[[#This Row],[loan_amount]],"funded","unfunded")</f>
        <v>funded</v>
      </c>
      <c r="V6264" s="1" t="str">
        <f>IF(kiva_loans__muestra[[#This Row],[lender_count]]&gt;=50,"high","low")</f>
        <v>low</v>
      </c>
    </row>
    <row r="6265" spans="1:22" x14ac:dyDescent="0.25">
      <c r="A6265">
        <v>1065937</v>
      </c>
      <c r="B6265">
        <v>4000</v>
      </c>
      <c r="C6265">
        <v>4000</v>
      </c>
      <c r="D6265" s="1" t="s">
        <v>63</v>
      </c>
      <c r="E6265" s="1" t="s">
        <v>27</v>
      </c>
      <c r="F6265" s="1" t="s">
        <v>10600</v>
      </c>
      <c r="G6265" s="1" t="s">
        <v>3384</v>
      </c>
      <c r="H6265" s="1" t="s">
        <v>848</v>
      </c>
      <c r="I6265" s="1" t="s">
        <v>1035</v>
      </c>
      <c r="J6265" s="1" t="s">
        <v>849</v>
      </c>
      <c r="K6265">
        <v>150</v>
      </c>
      <c r="L6265" s="2">
        <v>42498.353506944448</v>
      </c>
      <c r="M6265" s="2">
        <v>42481.375</v>
      </c>
      <c r="N6265" s="2">
        <v>42508.634513888886</v>
      </c>
      <c r="O6265">
        <v>140</v>
      </c>
      <c r="P6265">
        <v>14</v>
      </c>
      <c r="Q6265" s="1" t="s">
        <v>1847</v>
      </c>
      <c r="R6265" s="1" t="s">
        <v>24</v>
      </c>
      <c r="S6265" s="1" t="s">
        <v>35</v>
      </c>
      <c r="T6265" s="3">
        <v>42498</v>
      </c>
      <c r="U6265" s="1" t="str">
        <f>IF(kiva_loans__muestra[[#This Row],[funded_amount]]=kiva_loans__muestra[[#This Row],[loan_amount]],"funded","unfunded")</f>
        <v>funded</v>
      </c>
      <c r="V6265" s="1" t="str">
        <f>IF(kiva_loans__muestra[[#This Row],[lender_count]]&gt;=50,"high","low")</f>
        <v>low</v>
      </c>
    </row>
    <row r="6266" spans="1:22" x14ac:dyDescent="0.25">
      <c r="A6266">
        <v>1066031</v>
      </c>
      <c r="B6266">
        <v>15000</v>
      </c>
      <c r="C6266">
        <v>15000</v>
      </c>
      <c r="D6266" s="1" t="s">
        <v>48</v>
      </c>
      <c r="E6266" s="1" t="s">
        <v>49</v>
      </c>
      <c r="F6266" s="1" t="s">
        <v>10601</v>
      </c>
      <c r="G6266" s="1" t="s">
        <v>3661</v>
      </c>
      <c r="H6266" s="1" t="s">
        <v>805</v>
      </c>
      <c r="I6266" s="1" t="s">
        <v>1238</v>
      </c>
      <c r="J6266" s="1" t="s">
        <v>90</v>
      </c>
      <c r="K6266">
        <v>770</v>
      </c>
      <c r="L6266" s="2">
        <v>42499.355578703704</v>
      </c>
      <c r="M6266" s="2">
        <v>42495.375</v>
      </c>
      <c r="N6266" s="2">
        <v>42511.842638888891</v>
      </c>
      <c r="O6266">
        <v>140</v>
      </c>
      <c r="P6266">
        <v>57</v>
      </c>
      <c r="Q6266" s="1" t="s">
        <v>10602</v>
      </c>
      <c r="R6266" s="1" t="s">
        <v>24</v>
      </c>
      <c r="S6266" s="1" t="s">
        <v>31</v>
      </c>
      <c r="T6266" s="3">
        <v>42499</v>
      </c>
      <c r="U6266" s="1" t="str">
        <f>IF(kiva_loans__muestra[[#This Row],[funded_amount]]=kiva_loans__muestra[[#This Row],[loan_amount]],"funded","unfunded")</f>
        <v>funded</v>
      </c>
      <c r="V6266" s="1" t="str">
        <f>IF(kiva_loans__muestra[[#This Row],[lender_count]]&gt;=50,"high","low")</f>
        <v>high</v>
      </c>
    </row>
    <row r="6267" spans="1:22" x14ac:dyDescent="0.25">
      <c r="A6267">
        <v>1065980</v>
      </c>
      <c r="B6267">
        <v>35250</v>
      </c>
      <c r="C6267">
        <v>35250</v>
      </c>
      <c r="D6267" s="1" t="s">
        <v>41</v>
      </c>
      <c r="E6267" s="1" t="s">
        <v>27</v>
      </c>
      <c r="F6267" s="1" t="s">
        <v>10603</v>
      </c>
      <c r="G6267" s="1" t="s">
        <v>3396</v>
      </c>
      <c r="H6267" s="1" t="s">
        <v>788</v>
      </c>
      <c r="I6267" s="1" t="s">
        <v>563</v>
      </c>
      <c r="J6267" s="1" t="s">
        <v>790</v>
      </c>
      <c r="K6267">
        <v>580</v>
      </c>
      <c r="L6267" s="2">
        <v>42499.103912037041</v>
      </c>
      <c r="M6267" s="2">
        <v>42472.375</v>
      </c>
      <c r="N6267" s="2">
        <v>42502.024247685185</v>
      </c>
      <c r="O6267">
        <v>50</v>
      </c>
      <c r="P6267">
        <v>9</v>
      </c>
      <c r="Q6267" s="1" t="s">
        <v>30</v>
      </c>
      <c r="R6267" s="1" t="s">
        <v>730</v>
      </c>
      <c r="S6267" s="1" t="s">
        <v>35</v>
      </c>
      <c r="T6267" s="3">
        <v>42499</v>
      </c>
      <c r="U6267" s="1" t="str">
        <f>IF(kiva_loans__muestra[[#This Row],[funded_amount]]=kiva_loans__muestra[[#This Row],[loan_amount]],"funded","unfunded")</f>
        <v>funded</v>
      </c>
      <c r="V6267" s="1" t="str">
        <f>IF(kiva_loans__muestra[[#This Row],[lender_count]]&gt;=50,"high","low")</f>
        <v>low</v>
      </c>
    </row>
    <row r="6268" spans="1:22" x14ac:dyDescent="0.25">
      <c r="A6268">
        <v>1066068</v>
      </c>
      <c r="B6268">
        <v>5250</v>
      </c>
      <c r="C6268">
        <v>5250</v>
      </c>
      <c r="D6268" s="1" t="s">
        <v>36</v>
      </c>
      <c r="E6268" s="1" t="s">
        <v>37</v>
      </c>
      <c r="F6268" s="1" t="s">
        <v>10512</v>
      </c>
      <c r="G6268" s="1" t="s">
        <v>3263</v>
      </c>
      <c r="H6268" s="1" t="s">
        <v>33</v>
      </c>
      <c r="I6268" s="1" t="s">
        <v>1284</v>
      </c>
      <c r="J6268" s="1" t="s">
        <v>34</v>
      </c>
      <c r="K6268">
        <v>1560</v>
      </c>
      <c r="L6268" s="2">
        <v>42499.419803240744</v>
      </c>
      <c r="M6268" s="2">
        <v>42488.375</v>
      </c>
      <c r="N6268" s="2">
        <v>42512.663159722222</v>
      </c>
      <c r="O6268">
        <v>140</v>
      </c>
      <c r="P6268">
        <v>17</v>
      </c>
      <c r="Q6268" s="1" t="s">
        <v>10604</v>
      </c>
      <c r="R6268" s="1" t="s">
        <v>24</v>
      </c>
      <c r="S6268" s="1" t="s">
        <v>31</v>
      </c>
      <c r="T6268" s="3">
        <v>42499</v>
      </c>
      <c r="U6268" s="1" t="str">
        <f>IF(kiva_loans__muestra[[#This Row],[funded_amount]]=kiva_loans__muestra[[#This Row],[loan_amount]],"funded","unfunded")</f>
        <v>funded</v>
      </c>
      <c r="V6268" s="1" t="str">
        <f>IF(kiva_loans__muestra[[#This Row],[lender_count]]&gt;=50,"high","low")</f>
        <v>low</v>
      </c>
    </row>
    <row r="6269" spans="1:22" x14ac:dyDescent="0.25">
      <c r="A6269">
        <v>1066150</v>
      </c>
      <c r="B6269">
        <v>3250</v>
      </c>
      <c r="C6269">
        <v>3250</v>
      </c>
      <c r="D6269" s="1" t="s">
        <v>45</v>
      </c>
      <c r="E6269" s="1" t="s">
        <v>46</v>
      </c>
      <c r="F6269" s="1" t="s">
        <v>10605</v>
      </c>
      <c r="G6269" s="1" t="s">
        <v>3278</v>
      </c>
      <c r="H6269" s="1" t="s">
        <v>100</v>
      </c>
      <c r="I6269" s="1" t="s">
        <v>1264</v>
      </c>
      <c r="J6269" s="1" t="s">
        <v>101</v>
      </c>
      <c r="K6269">
        <v>1450</v>
      </c>
      <c r="L6269" s="2">
        <v>42499.569074074076</v>
      </c>
      <c r="M6269" s="2">
        <v>42468.375</v>
      </c>
      <c r="N6269" s="2">
        <v>42515.710173611114</v>
      </c>
      <c r="O6269">
        <v>100</v>
      </c>
      <c r="P6269">
        <v>11</v>
      </c>
      <c r="Q6269" s="1" t="s">
        <v>264</v>
      </c>
      <c r="R6269" s="1" t="s">
        <v>24</v>
      </c>
      <c r="S6269" s="1" t="s">
        <v>35</v>
      </c>
      <c r="T6269" s="3">
        <v>42499</v>
      </c>
      <c r="U6269" s="1" t="str">
        <f>IF(kiva_loans__muestra[[#This Row],[funded_amount]]=kiva_loans__muestra[[#This Row],[loan_amount]],"funded","unfunded")</f>
        <v>funded</v>
      </c>
      <c r="V6269" s="1" t="str">
        <f>IF(kiva_loans__muestra[[#This Row],[lender_count]]&gt;=50,"high","low")</f>
        <v>low</v>
      </c>
    </row>
    <row r="6270" spans="1:22" x14ac:dyDescent="0.25">
      <c r="A6270">
        <v>1066456</v>
      </c>
      <c r="B6270">
        <v>5250</v>
      </c>
      <c r="C6270">
        <v>5250</v>
      </c>
      <c r="D6270" s="1" t="s">
        <v>50</v>
      </c>
      <c r="E6270" s="1" t="s">
        <v>37</v>
      </c>
      <c r="F6270" s="1" t="s">
        <v>10606</v>
      </c>
      <c r="G6270" s="1" t="s">
        <v>4581</v>
      </c>
      <c r="H6270" s="1" t="s">
        <v>574</v>
      </c>
      <c r="I6270" s="1" t="s">
        <v>30</v>
      </c>
      <c r="J6270" s="1" t="s">
        <v>575</v>
      </c>
      <c r="K6270">
        <v>1980</v>
      </c>
      <c r="L6270" s="2">
        <v>42500.415000000001</v>
      </c>
      <c r="M6270" s="2">
        <v>42475.375</v>
      </c>
      <c r="N6270" s="2">
        <v>42501.317557870374</v>
      </c>
      <c r="O6270">
        <v>70</v>
      </c>
      <c r="P6270">
        <v>21</v>
      </c>
      <c r="Q6270" s="1" t="s">
        <v>286</v>
      </c>
      <c r="R6270" s="1" t="s">
        <v>24</v>
      </c>
      <c r="S6270" s="1" t="s">
        <v>35</v>
      </c>
      <c r="T6270" s="3">
        <v>42500</v>
      </c>
      <c r="U6270" s="1" t="str">
        <f>IF(kiva_loans__muestra[[#This Row],[funded_amount]]=kiva_loans__muestra[[#This Row],[loan_amount]],"funded","unfunded")</f>
        <v>funded</v>
      </c>
      <c r="V6270" s="1" t="str">
        <f>IF(kiva_loans__muestra[[#This Row],[lender_count]]&gt;=50,"high","low")</f>
        <v>low</v>
      </c>
    </row>
    <row r="6271" spans="1:22" x14ac:dyDescent="0.25">
      <c r="A6271">
        <v>1066391</v>
      </c>
      <c r="B6271">
        <v>3000</v>
      </c>
      <c r="C6271">
        <v>3000</v>
      </c>
      <c r="D6271" s="1" t="s">
        <v>311</v>
      </c>
      <c r="E6271" s="1" t="s">
        <v>37</v>
      </c>
      <c r="F6271" s="1" t="s">
        <v>10607</v>
      </c>
      <c r="G6271" s="1" t="s">
        <v>3512</v>
      </c>
      <c r="H6271" s="1" t="s">
        <v>667</v>
      </c>
      <c r="I6271" s="1" t="s">
        <v>2765</v>
      </c>
      <c r="J6271" s="1" t="s">
        <v>668</v>
      </c>
      <c r="K6271">
        <v>1710</v>
      </c>
      <c r="L6271" s="2">
        <v>42500.295868055553</v>
      </c>
      <c r="M6271" s="2">
        <v>42468.375</v>
      </c>
      <c r="N6271" s="2">
        <v>42500.752337962964</v>
      </c>
      <c r="O6271">
        <v>140</v>
      </c>
      <c r="P6271">
        <v>5</v>
      </c>
      <c r="Q6271" s="1" t="s">
        <v>312</v>
      </c>
      <c r="R6271" s="1" t="s">
        <v>24</v>
      </c>
      <c r="S6271" s="1" t="s">
        <v>31</v>
      </c>
      <c r="T6271" s="3">
        <v>42500</v>
      </c>
      <c r="U6271" s="1" t="str">
        <f>IF(kiva_loans__muestra[[#This Row],[funded_amount]]=kiva_loans__muestra[[#This Row],[loan_amount]],"funded","unfunded")</f>
        <v>funded</v>
      </c>
      <c r="V6271" s="1" t="str">
        <f>IF(kiva_loans__muestra[[#This Row],[lender_count]]&gt;=50,"high","low")</f>
        <v>low</v>
      </c>
    </row>
    <row r="6272" spans="1:22" x14ac:dyDescent="0.25">
      <c r="A6272">
        <v>1066401</v>
      </c>
      <c r="B6272">
        <v>4000</v>
      </c>
      <c r="C6272">
        <v>4000</v>
      </c>
      <c r="D6272" s="1" t="s">
        <v>65</v>
      </c>
      <c r="E6272" s="1" t="s">
        <v>66</v>
      </c>
      <c r="F6272" s="1" t="s">
        <v>10608</v>
      </c>
      <c r="G6272" s="1" t="s">
        <v>3303</v>
      </c>
      <c r="H6272" s="1" t="s">
        <v>28</v>
      </c>
      <c r="I6272" s="1" t="s">
        <v>39</v>
      </c>
      <c r="J6272" s="1" t="s">
        <v>29</v>
      </c>
      <c r="K6272">
        <v>2470</v>
      </c>
      <c r="L6272" s="2">
        <v>42500.325949074075</v>
      </c>
      <c r="M6272" s="2">
        <v>42480.375</v>
      </c>
      <c r="N6272" s="2">
        <v>42514.285891203705</v>
      </c>
      <c r="O6272">
        <v>110</v>
      </c>
      <c r="P6272">
        <v>5</v>
      </c>
      <c r="Q6272" s="1" t="s">
        <v>366</v>
      </c>
      <c r="R6272" s="1" t="s">
        <v>24</v>
      </c>
      <c r="S6272" s="1" t="s">
        <v>35</v>
      </c>
      <c r="T6272" s="3">
        <v>42500</v>
      </c>
      <c r="U6272" s="1" t="str">
        <f>IF(kiva_loans__muestra[[#This Row],[funded_amount]]=kiva_loans__muestra[[#This Row],[loan_amount]],"funded","unfunded")</f>
        <v>funded</v>
      </c>
      <c r="V6272" s="1" t="str">
        <f>IF(kiva_loans__muestra[[#This Row],[lender_count]]&gt;=50,"high","low")</f>
        <v>low</v>
      </c>
    </row>
    <row r="6273" spans="1:22" x14ac:dyDescent="0.25">
      <c r="A6273">
        <v>1066798</v>
      </c>
      <c r="B6273">
        <v>2250</v>
      </c>
      <c r="C6273">
        <v>2250</v>
      </c>
      <c r="D6273" s="1" t="s">
        <v>64</v>
      </c>
      <c r="E6273" s="1" t="s">
        <v>37</v>
      </c>
      <c r="F6273" s="1" t="s">
        <v>249</v>
      </c>
      <c r="G6273" s="1" t="s">
        <v>3278</v>
      </c>
      <c r="H6273" s="1" t="s">
        <v>100</v>
      </c>
      <c r="I6273" s="1" t="s">
        <v>1135</v>
      </c>
      <c r="J6273" s="1" t="s">
        <v>101</v>
      </c>
      <c r="K6273">
        <v>1450</v>
      </c>
      <c r="L6273" s="2">
        <v>42501.152002314811</v>
      </c>
      <c r="M6273" s="2">
        <v>42474.375</v>
      </c>
      <c r="N6273" s="2">
        <v>42504.7653125</v>
      </c>
      <c r="O6273">
        <v>110</v>
      </c>
      <c r="P6273">
        <v>5</v>
      </c>
      <c r="Q6273" s="1" t="s">
        <v>10609</v>
      </c>
      <c r="R6273" s="1" t="s">
        <v>24</v>
      </c>
      <c r="S6273" s="1" t="s">
        <v>35</v>
      </c>
      <c r="T6273" s="3">
        <v>42501</v>
      </c>
      <c r="U6273" s="1" t="str">
        <f>IF(kiva_loans__muestra[[#This Row],[funded_amount]]=kiva_loans__muestra[[#This Row],[loan_amount]],"funded","unfunded")</f>
        <v>funded</v>
      </c>
      <c r="V6273" s="1" t="str">
        <f>IF(kiva_loans__muestra[[#This Row],[lender_count]]&gt;=50,"high","low")</f>
        <v>low</v>
      </c>
    </row>
    <row r="6274" spans="1:22" x14ac:dyDescent="0.25">
      <c r="A6274">
        <v>1067287</v>
      </c>
      <c r="B6274">
        <v>12250</v>
      </c>
      <c r="C6274">
        <v>12250</v>
      </c>
      <c r="D6274" s="1" t="s">
        <v>19</v>
      </c>
      <c r="E6274" s="1" t="s">
        <v>19</v>
      </c>
      <c r="F6274" s="1" t="s">
        <v>9025</v>
      </c>
      <c r="G6274" s="1" t="s">
        <v>3274</v>
      </c>
      <c r="H6274" s="1" t="s">
        <v>105</v>
      </c>
      <c r="I6274" s="1" t="s">
        <v>792</v>
      </c>
      <c r="J6274" s="1" t="s">
        <v>106</v>
      </c>
      <c r="K6274">
        <v>1190</v>
      </c>
      <c r="L6274" s="2">
        <v>42501.714745370373</v>
      </c>
      <c r="M6274" s="2">
        <v>42472.375</v>
      </c>
      <c r="N6274" s="2">
        <v>42508.83630787037</v>
      </c>
      <c r="O6274">
        <v>60</v>
      </c>
      <c r="P6274">
        <v>5</v>
      </c>
      <c r="Q6274" s="1" t="s">
        <v>80</v>
      </c>
      <c r="R6274" s="1" t="s">
        <v>92</v>
      </c>
      <c r="S6274" s="1" t="s">
        <v>35</v>
      </c>
      <c r="T6274" s="3">
        <v>42501</v>
      </c>
      <c r="U6274" s="1" t="str">
        <f>IF(kiva_loans__muestra[[#This Row],[funded_amount]]=kiva_loans__muestra[[#This Row],[loan_amount]],"funded","unfunded")</f>
        <v>funded</v>
      </c>
      <c r="V6274" s="1" t="str">
        <f>IF(kiva_loans__muestra[[#This Row],[lender_count]]&gt;=50,"high","low")</f>
        <v>low</v>
      </c>
    </row>
    <row r="6275" spans="1:22" x14ac:dyDescent="0.25">
      <c r="A6275">
        <v>1067089</v>
      </c>
      <c r="B6275">
        <v>5500</v>
      </c>
      <c r="C6275">
        <v>5500</v>
      </c>
      <c r="D6275" s="1" t="s">
        <v>150</v>
      </c>
      <c r="E6275" s="1" t="s">
        <v>19</v>
      </c>
      <c r="F6275" s="1" t="s">
        <v>988</v>
      </c>
      <c r="G6275" s="1" t="s">
        <v>3278</v>
      </c>
      <c r="H6275" s="1" t="s">
        <v>100</v>
      </c>
      <c r="I6275" s="1" t="s">
        <v>680</v>
      </c>
      <c r="J6275" s="1" t="s">
        <v>101</v>
      </c>
      <c r="K6275">
        <v>1360</v>
      </c>
      <c r="L6275" s="2">
        <v>42501.458321759259</v>
      </c>
      <c r="M6275" s="2">
        <v>42473.375</v>
      </c>
      <c r="N6275" s="2">
        <v>42503.645289351851</v>
      </c>
      <c r="O6275">
        <v>80</v>
      </c>
      <c r="P6275">
        <v>7</v>
      </c>
      <c r="Q6275" s="1" t="s">
        <v>10610</v>
      </c>
      <c r="R6275" s="1" t="s">
        <v>24</v>
      </c>
      <c r="S6275" s="1" t="s">
        <v>31</v>
      </c>
      <c r="T6275" s="3">
        <v>42501</v>
      </c>
      <c r="U6275" s="1" t="str">
        <f>IF(kiva_loans__muestra[[#This Row],[funded_amount]]=kiva_loans__muestra[[#This Row],[loan_amount]],"funded","unfunded")</f>
        <v>funded</v>
      </c>
      <c r="V6275" s="1" t="str">
        <f>IF(kiva_loans__muestra[[#This Row],[lender_count]]&gt;=50,"high","low")</f>
        <v>low</v>
      </c>
    </row>
    <row r="6276" spans="1:22" x14ac:dyDescent="0.25">
      <c r="A6276">
        <v>1067333</v>
      </c>
      <c r="B6276">
        <v>1500</v>
      </c>
      <c r="C6276">
        <v>10000</v>
      </c>
      <c r="D6276" s="1" t="s">
        <v>37</v>
      </c>
      <c r="E6276" s="1" t="s">
        <v>37</v>
      </c>
      <c r="F6276" s="1" t="s">
        <v>10611</v>
      </c>
      <c r="G6276" s="1" t="s">
        <v>3266</v>
      </c>
      <c r="H6276" s="1" t="s">
        <v>89</v>
      </c>
      <c r="I6276" s="1" t="s">
        <v>30</v>
      </c>
      <c r="J6276" s="1" t="s">
        <v>90</v>
      </c>
      <c r="K6276">
        <v>810</v>
      </c>
      <c r="L6276" s="2">
        <v>42501.799537037034</v>
      </c>
      <c r="M6276" s="2">
        <v>42481.375</v>
      </c>
      <c r="N6276" s="2"/>
      <c r="O6276">
        <v>130</v>
      </c>
      <c r="P6276">
        <v>6</v>
      </c>
      <c r="Q6276" s="1" t="s">
        <v>1666</v>
      </c>
      <c r="R6276" s="1" t="s">
        <v>92</v>
      </c>
      <c r="S6276" s="1" t="s">
        <v>25</v>
      </c>
      <c r="T6276" s="3">
        <v>42501</v>
      </c>
      <c r="U6276" s="1" t="str">
        <f>IF(kiva_loans__muestra[[#This Row],[funded_amount]]=kiva_loans__muestra[[#This Row],[loan_amount]],"funded","unfunded")</f>
        <v>unfunded</v>
      </c>
      <c r="V6276" s="1" t="str">
        <f>IF(kiva_loans__muestra[[#This Row],[lender_count]]&gt;=50,"high","low")</f>
        <v>low</v>
      </c>
    </row>
    <row r="6277" spans="1:22" x14ac:dyDescent="0.25">
      <c r="A6277">
        <v>1067422</v>
      </c>
      <c r="B6277">
        <v>8500</v>
      </c>
      <c r="C6277">
        <v>8500</v>
      </c>
      <c r="D6277" s="1" t="s">
        <v>55</v>
      </c>
      <c r="E6277" s="1" t="s">
        <v>32</v>
      </c>
      <c r="F6277" s="1" t="s">
        <v>10612</v>
      </c>
      <c r="G6277" s="1" t="s">
        <v>3274</v>
      </c>
      <c r="H6277" s="1" t="s">
        <v>105</v>
      </c>
      <c r="I6277" s="1" t="s">
        <v>946</v>
      </c>
      <c r="J6277" s="1" t="s">
        <v>106</v>
      </c>
      <c r="K6277">
        <v>1430</v>
      </c>
      <c r="L6277" s="2">
        <v>42501.99722222222</v>
      </c>
      <c r="M6277" s="2">
        <v>42500.375</v>
      </c>
      <c r="N6277" s="2">
        <v>42508.052129629628</v>
      </c>
      <c r="O6277">
        <v>140</v>
      </c>
      <c r="P6277">
        <v>28</v>
      </c>
      <c r="Q6277" s="1" t="s">
        <v>10613</v>
      </c>
      <c r="R6277" s="1" t="s">
        <v>24</v>
      </c>
      <c r="S6277" s="1" t="s">
        <v>31</v>
      </c>
      <c r="T6277" s="3">
        <v>42501</v>
      </c>
      <c r="U6277" s="1" t="str">
        <f>IF(kiva_loans__muestra[[#This Row],[funded_amount]]=kiva_loans__muestra[[#This Row],[loan_amount]],"funded","unfunded")</f>
        <v>funded</v>
      </c>
      <c r="V6277" s="1" t="str">
        <f>IF(kiva_loans__muestra[[#This Row],[lender_count]]&gt;=50,"high","low")</f>
        <v>low</v>
      </c>
    </row>
    <row r="6278" spans="1:22" x14ac:dyDescent="0.25">
      <c r="A6278">
        <v>1067179</v>
      </c>
      <c r="B6278">
        <v>3250</v>
      </c>
      <c r="C6278">
        <v>3250</v>
      </c>
      <c r="D6278" s="1" t="s">
        <v>158</v>
      </c>
      <c r="E6278" s="1" t="s">
        <v>27</v>
      </c>
      <c r="F6278" s="1" t="s">
        <v>10614</v>
      </c>
      <c r="G6278" s="1" t="s">
        <v>3278</v>
      </c>
      <c r="H6278" s="1" t="s">
        <v>100</v>
      </c>
      <c r="I6278" s="1" t="s">
        <v>1295</v>
      </c>
      <c r="J6278" s="1" t="s">
        <v>101</v>
      </c>
      <c r="K6278">
        <v>1250</v>
      </c>
      <c r="L6278" s="2">
        <v>42501.566863425927</v>
      </c>
      <c r="M6278" s="2">
        <v>42479.375</v>
      </c>
      <c r="N6278" s="2">
        <v>42509.864432870374</v>
      </c>
      <c r="O6278">
        <v>120</v>
      </c>
      <c r="P6278">
        <v>13</v>
      </c>
      <c r="Q6278" s="1" t="s">
        <v>10615</v>
      </c>
      <c r="R6278" s="1" t="s">
        <v>24</v>
      </c>
      <c r="S6278" s="1" t="s">
        <v>35</v>
      </c>
      <c r="T6278" s="3">
        <v>42501</v>
      </c>
      <c r="U6278" s="1" t="str">
        <f>IF(kiva_loans__muestra[[#This Row],[funded_amount]]=kiva_loans__muestra[[#This Row],[loan_amount]],"funded","unfunded")</f>
        <v>funded</v>
      </c>
      <c r="V6278" s="1" t="str">
        <f>IF(kiva_loans__muestra[[#This Row],[lender_count]]&gt;=50,"high","low")</f>
        <v>low</v>
      </c>
    </row>
    <row r="6279" spans="1:22" x14ac:dyDescent="0.25">
      <c r="A6279">
        <v>1067420</v>
      </c>
      <c r="B6279">
        <v>3250</v>
      </c>
      <c r="C6279">
        <v>3250</v>
      </c>
      <c r="D6279" s="1" t="s">
        <v>161</v>
      </c>
      <c r="E6279" s="1" t="s">
        <v>37</v>
      </c>
      <c r="F6279" s="1" t="s">
        <v>10616</v>
      </c>
      <c r="G6279" s="1" t="s">
        <v>3274</v>
      </c>
      <c r="H6279" s="1" t="s">
        <v>105</v>
      </c>
      <c r="I6279" s="1" t="s">
        <v>5816</v>
      </c>
      <c r="J6279" s="1" t="s">
        <v>106</v>
      </c>
      <c r="K6279">
        <v>1430</v>
      </c>
      <c r="L6279" s="2">
        <v>42501.991030092591</v>
      </c>
      <c r="M6279" s="2">
        <v>42500.375</v>
      </c>
      <c r="N6279" s="2">
        <v>42512.649016203701</v>
      </c>
      <c r="O6279">
        <v>140</v>
      </c>
      <c r="P6279">
        <v>12</v>
      </c>
      <c r="Q6279" s="1" t="s">
        <v>418</v>
      </c>
      <c r="R6279" s="1" t="s">
        <v>92</v>
      </c>
      <c r="S6279" s="1" t="s">
        <v>35</v>
      </c>
      <c r="T6279" s="3">
        <v>42501</v>
      </c>
      <c r="U6279" s="1" t="str">
        <f>IF(kiva_loans__muestra[[#This Row],[funded_amount]]=kiva_loans__muestra[[#This Row],[loan_amount]],"funded","unfunded")</f>
        <v>funded</v>
      </c>
      <c r="V6279" s="1" t="str">
        <f>IF(kiva_loans__muestra[[#This Row],[lender_count]]&gt;=50,"high","low")</f>
        <v>low</v>
      </c>
    </row>
    <row r="6280" spans="1:22" x14ac:dyDescent="0.25">
      <c r="A6280">
        <v>1067040</v>
      </c>
      <c r="B6280">
        <v>5000</v>
      </c>
      <c r="C6280">
        <v>5000</v>
      </c>
      <c r="D6280" s="1" t="s">
        <v>329</v>
      </c>
      <c r="E6280" s="1" t="s">
        <v>32</v>
      </c>
      <c r="F6280" s="1" t="s">
        <v>10617</v>
      </c>
      <c r="G6280" s="1" t="s">
        <v>3303</v>
      </c>
      <c r="H6280" s="1" t="s">
        <v>28</v>
      </c>
      <c r="I6280" s="1" t="s">
        <v>282</v>
      </c>
      <c r="J6280" s="1" t="s">
        <v>29</v>
      </c>
      <c r="K6280">
        <v>2470</v>
      </c>
      <c r="L6280" s="2">
        <v>42501.409409722219</v>
      </c>
      <c r="M6280" s="2">
        <v>42496.375</v>
      </c>
      <c r="N6280" s="2">
        <v>42529.854525462964</v>
      </c>
      <c r="O6280">
        <v>140</v>
      </c>
      <c r="P6280">
        <v>9</v>
      </c>
      <c r="Q6280" s="1" t="s">
        <v>10618</v>
      </c>
      <c r="R6280" s="1" t="s">
        <v>24</v>
      </c>
      <c r="S6280" s="1" t="s">
        <v>31</v>
      </c>
      <c r="T6280" s="3">
        <v>42501</v>
      </c>
      <c r="U6280" s="1" t="str">
        <f>IF(kiva_loans__muestra[[#This Row],[funded_amount]]=kiva_loans__muestra[[#This Row],[loan_amount]],"funded","unfunded")</f>
        <v>funded</v>
      </c>
      <c r="V6280" s="1" t="str">
        <f>IF(kiva_loans__muestra[[#This Row],[lender_count]]&gt;=50,"high","low")</f>
        <v>low</v>
      </c>
    </row>
    <row r="6281" spans="1:22" x14ac:dyDescent="0.25">
      <c r="A6281">
        <v>1067029</v>
      </c>
      <c r="B6281">
        <v>8250</v>
      </c>
      <c r="C6281">
        <v>8250</v>
      </c>
      <c r="D6281" s="1" t="s">
        <v>175</v>
      </c>
      <c r="E6281" s="1" t="s">
        <v>78</v>
      </c>
      <c r="F6281" s="1" t="s">
        <v>10619</v>
      </c>
      <c r="G6281" s="1" t="s">
        <v>3320</v>
      </c>
      <c r="H6281" s="1" t="s">
        <v>717</v>
      </c>
      <c r="I6281" s="1" t="s">
        <v>753</v>
      </c>
      <c r="J6281" s="1" t="s">
        <v>719</v>
      </c>
      <c r="K6281">
        <v>1690</v>
      </c>
      <c r="L6281" s="2">
        <v>42501.402430555558</v>
      </c>
      <c r="M6281" s="2">
        <v>42500.375</v>
      </c>
      <c r="N6281" s="2">
        <v>42507.955243055556</v>
      </c>
      <c r="O6281">
        <v>650</v>
      </c>
      <c r="P6281">
        <v>32</v>
      </c>
      <c r="Q6281" s="1" t="s">
        <v>10620</v>
      </c>
      <c r="R6281" s="1" t="s">
        <v>24</v>
      </c>
      <c r="S6281" s="1" t="s">
        <v>31</v>
      </c>
      <c r="T6281" s="3">
        <v>42501</v>
      </c>
      <c r="U6281" s="1" t="str">
        <f>IF(kiva_loans__muestra[[#This Row],[funded_amount]]=kiva_loans__muestra[[#This Row],[loan_amount]],"funded","unfunded")</f>
        <v>funded</v>
      </c>
      <c r="V6281" s="1" t="str">
        <f>IF(kiva_loans__muestra[[#This Row],[lender_count]]&gt;=50,"high","low")</f>
        <v>low</v>
      </c>
    </row>
    <row r="6282" spans="1:22" x14ac:dyDescent="0.25">
      <c r="A6282">
        <v>1066900</v>
      </c>
      <c r="B6282">
        <v>2250</v>
      </c>
      <c r="C6282">
        <v>2250</v>
      </c>
      <c r="D6282" s="1" t="s">
        <v>41</v>
      </c>
      <c r="E6282" s="1" t="s">
        <v>27</v>
      </c>
      <c r="F6282" s="1" t="s">
        <v>10621</v>
      </c>
      <c r="G6282" s="1" t="s">
        <v>3278</v>
      </c>
      <c r="H6282" s="1" t="s">
        <v>100</v>
      </c>
      <c r="I6282" s="1" t="s">
        <v>655</v>
      </c>
      <c r="J6282" s="1" t="s">
        <v>101</v>
      </c>
      <c r="K6282">
        <v>1450</v>
      </c>
      <c r="L6282" s="2">
        <v>42501.284375000003</v>
      </c>
      <c r="M6282" s="2">
        <v>42472.375</v>
      </c>
      <c r="N6282" s="2">
        <v>42503.001064814816</v>
      </c>
      <c r="O6282">
        <v>80</v>
      </c>
      <c r="P6282">
        <v>8</v>
      </c>
      <c r="Q6282" s="1" t="s">
        <v>623</v>
      </c>
      <c r="R6282" s="1" t="s">
        <v>24</v>
      </c>
      <c r="S6282" s="1" t="s">
        <v>35</v>
      </c>
      <c r="T6282" s="3">
        <v>42501</v>
      </c>
      <c r="U6282" s="1" t="str">
        <f>IF(kiva_loans__muestra[[#This Row],[funded_amount]]=kiva_loans__muestra[[#This Row],[loan_amount]],"funded","unfunded")</f>
        <v>funded</v>
      </c>
      <c r="V6282" s="1" t="str">
        <f>IF(kiva_loans__muestra[[#This Row],[lender_count]]&gt;=50,"high","low")</f>
        <v>low</v>
      </c>
    </row>
    <row r="6283" spans="1:22" x14ac:dyDescent="0.25">
      <c r="A6283">
        <v>1066967</v>
      </c>
      <c r="B6283">
        <v>3750</v>
      </c>
      <c r="C6283">
        <v>5500</v>
      </c>
      <c r="D6283" s="1" t="s">
        <v>45</v>
      </c>
      <c r="E6283" s="1" t="s">
        <v>46</v>
      </c>
      <c r="F6283" s="1" t="s">
        <v>10622</v>
      </c>
      <c r="G6283" s="1" t="s">
        <v>3303</v>
      </c>
      <c r="H6283" s="1" t="s">
        <v>28</v>
      </c>
      <c r="I6283" s="1" t="s">
        <v>365</v>
      </c>
      <c r="J6283" s="1" t="s">
        <v>29</v>
      </c>
      <c r="K6283">
        <v>2450</v>
      </c>
      <c r="L6283" s="2">
        <v>42501.356793981482</v>
      </c>
      <c r="M6283" s="2">
        <v>42473.375</v>
      </c>
      <c r="N6283" s="2"/>
      <c r="O6283">
        <v>140</v>
      </c>
      <c r="P6283">
        <v>15</v>
      </c>
      <c r="Q6283" s="1" t="s">
        <v>352</v>
      </c>
      <c r="R6283" s="1" t="s">
        <v>24</v>
      </c>
      <c r="S6283" s="1" t="s">
        <v>31</v>
      </c>
      <c r="T6283" s="3">
        <v>42501</v>
      </c>
      <c r="U6283" s="1" t="str">
        <f>IF(kiva_loans__muestra[[#This Row],[funded_amount]]=kiva_loans__muestra[[#This Row],[loan_amount]],"funded","unfunded")</f>
        <v>unfunded</v>
      </c>
      <c r="V6283" s="1" t="str">
        <f>IF(kiva_loans__muestra[[#This Row],[lender_count]]&gt;=50,"high","low")</f>
        <v>low</v>
      </c>
    </row>
    <row r="6284" spans="1:22" x14ac:dyDescent="0.25">
      <c r="A6284">
        <v>1067039</v>
      </c>
      <c r="B6284">
        <v>3000</v>
      </c>
      <c r="C6284">
        <v>21000</v>
      </c>
      <c r="D6284" s="1" t="s">
        <v>46</v>
      </c>
      <c r="E6284" s="1" t="s">
        <v>46</v>
      </c>
      <c r="F6284" s="1" t="s">
        <v>10623</v>
      </c>
      <c r="G6284" s="1" t="s">
        <v>3320</v>
      </c>
      <c r="H6284" s="1" t="s">
        <v>717</v>
      </c>
      <c r="I6284" s="1" t="s">
        <v>754</v>
      </c>
      <c r="J6284" s="1" t="s">
        <v>719</v>
      </c>
      <c r="K6284">
        <v>1690</v>
      </c>
      <c r="L6284" s="2">
        <v>42501.409062500003</v>
      </c>
      <c r="M6284" s="2">
        <v>42493.375</v>
      </c>
      <c r="N6284" s="2"/>
      <c r="O6284">
        <v>260</v>
      </c>
      <c r="P6284">
        <v>10</v>
      </c>
      <c r="Q6284" s="1" t="s">
        <v>83</v>
      </c>
      <c r="R6284" s="1" t="s">
        <v>92</v>
      </c>
      <c r="S6284" s="1" t="s">
        <v>31</v>
      </c>
      <c r="T6284" s="3">
        <v>42501</v>
      </c>
      <c r="U6284" s="1" t="str">
        <f>IF(kiva_loans__muestra[[#This Row],[funded_amount]]=kiva_loans__muestra[[#This Row],[loan_amount]],"funded","unfunded")</f>
        <v>unfunded</v>
      </c>
      <c r="V6284" s="1" t="str">
        <f>IF(kiva_loans__muestra[[#This Row],[lender_count]]&gt;=50,"high","low")</f>
        <v>low</v>
      </c>
    </row>
    <row r="6285" spans="1:22" x14ac:dyDescent="0.25">
      <c r="A6285">
        <v>1067023</v>
      </c>
      <c r="B6285">
        <v>6750</v>
      </c>
      <c r="C6285">
        <v>20000</v>
      </c>
      <c r="D6285" s="1" t="s">
        <v>48</v>
      </c>
      <c r="E6285" s="1" t="s">
        <v>49</v>
      </c>
      <c r="F6285" s="1" t="s">
        <v>10624</v>
      </c>
      <c r="G6285" s="1" t="s">
        <v>3661</v>
      </c>
      <c r="H6285" s="1" t="s">
        <v>805</v>
      </c>
      <c r="I6285" s="1" t="s">
        <v>10457</v>
      </c>
      <c r="J6285" s="1" t="s">
        <v>90</v>
      </c>
      <c r="K6285">
        <v>770</v>
      </c>
      <c r="L6285" s="2">
        <v>42501.39266203704</v>
      </c>
      <c r="M6285" s="2">
        <v>42499.375</v>
      </c>
      <c r="N6285" s="2"/>
      <c r="O6285">
        <v>140</v>
      </c>
      <c r="P6285">
        <v>26</v>
      </c>
      <c r="Q6285" s="1" t="s">
        <v>627</v>
      </c>
      <c r="R6285" s="1" t="s">
        <v>24</v>
      </c>
      <c r="S6285" s="1" t="s">
        <v>31</v>
      </c>
      <c r="T6285" s="3">
        <v>42501</v>
      </c>
      <c r="U6285" s="1" t="str">
        <f>IF(kiva_loans__muestra[[#This Row],[funded_amount]]=kiva_loans__muestra[[#This Row],[loan_amount]],"funded","unfunded")</f>
        <v>unfunded</v>
      </c>
      <c r="V6285" s="1" t="str">
        <f>IF(kiva_loans__muestra[[#This Row],[lender_count]]&gt;=50,"high","low")</f>
        <v>low</v>
      </c>
    </row>
    <row r="6286" spans="1:22" x14ac:dyDescent="0.25">
      <c r="A6286">
        <v>1067127</v>
      </c>
      <c r="B6286">
        <v>5750</v>
      </c>
      <c r="C6286">
        <v>5750</v>
      </c>
      <c r="D6286" s="1" t="s">
        <v>541</v>
      </c>
      <c r="E6286" s="1" t="s">
        <v>78</v>
      </c>
      <c r="F6286" s="1" t="s">
        <v>10625</v>
      </c>
      <c r="G6286" s="1" t="s">
        <v>3661</v>
      </c>
      <c r="H6286" s="1" t="s">
        <v>805</v>
      </c>
      <c r="I6286" s="1" t="s">
        <v>30</v>
      </c>
      <c r="J6286" s="1" t="s">
        <v>90</v>
      </c>
      <c r="K6286">
        <v>1150</v>
      </c>
      <c r="L6286" s="2">
        <v>42501.495613425926</v>
      </c>
      <c r="M6286" s="2">
        <v>42485.375</v>
      </c>
      <c r="N6286" s="2">
        <v>42508.705995370372</v>
      </c>
      <c r="O6286">
        <v>110</v>
      </c>
      <c r="P6286">
        <v>22</v>
      </c>
      <c r="Q6286" s="1" t="s">
        <v>10626</v>
      </c>
      <c r="R6286" s="1" t="s">
        <v>24</v>
      </c>
      <c r="S6286" s="1" t="s">
        <v>31</v>
      </c>
      <c r="T6286" s="3">
        <v>42501</v>
      </c>
      <c r="U6286" s="1" t="str">
        <f>IF(kiva_loans__muestra[[#This Row],[funded_amount]]=kiva_loans__muestra[[#This Row],[loan_amount]],"funded","unfunded")</f>
        <v>funded</v>
      </c>
      <c r="V6286" s="1" t="str">
        <f>IF(kiva_loans__muestra[[#This Row],[lender_count]]&gt;=50,"high","low")</f>
        <v>low</v>
      </c>
    </row>
    <row r="6287" spans="1:22" x14ac:dyDescent="0.25">
      <c r="A6287">
        <v>1067492</v>
      </c>
      <c r="B6287">
        <v>1250</v>
      </c>
      <c r="C6287">
        <v>1250</v>
      </c>
      <c r="D6287" s="1" t="s">
        <v>45</v>
      </c>
      <c r="E6287" s="1" t="s">
        <v>46</v>
      </c>
      <c r="F6287" s="1" t="s">
        <v>1341</v>
      </c>
      <c r="G6287" s="1" t="s">
        <v>3278</v>
      </c>
      <c r="H6287" s="1" t="s">
        <v>100</v>
      </c>
      <c r="I6287" s="1" t="s">
        <v>1307</v>
      </c>
      <c r="J6287" s="1" t="s">
        <v>101</v>
      </c>
      <c r="K6287">
        <v>1450</v>
      </c>
      <c r="L6287" s="2">
        <v>42502.197939814818</v>
      </c>
      <c r="M6287" s="2">
        <v>42482.375</v>
      </c>
      <c r="N6287" s="2">
        <v>42503.848043981481</v>
      </c>
      <c r="O6287">
        <v>80</v>
      </c>
      <c r="P6287">
        <v>5</v>
      </c>
      <c r="Q6287" s="1" t="s">
        <v>30</v>
      </c>
      <c r="R6287" s="1" t="s">
        <v>24</v>
      </c>
      <c r="S6287" s="1" t="s">
        <v>35</v>
      </c>
      <c r="T6287" s="3">
        <v>42502</v>
      </c>
      <c r="U6287" s="1" t="str">
        <f>IF(kiva_loans__muestra[[#This Row],[funded_amount]]=kiva_loans__muestra[[#This Row],[loan_amount]],"funded","unfunded")</f>
        <v>funded</v>
      </c>
      <c r="V6287" s="1" t="str">
        <f>IF(kiva_loans__muestra[[#This Row],[lender_count]]&gt;=50,"high","low")</f>
        <v>low</v>
      </c>
    </row>
    <row r="6288" spans="1:22" x14ac:dyDescent="0.25">
      <c r="A6288">
        <v>1068204</v>
      </c>
      <c r="B6288">
        <v>6500</v>
      </c>
      <c r="C6288">
        <v>6500</v>
      </c>
      <c r="D6288" s="1" t="s">
        <v>137</v>
      </c>
      <c r="E6288" s="1" t="s">
        <v>27</v>
      </c>
      <c r="F6288" s="1" t="s">
        <v>10627</v>
      </c>
      <c r="G6288" s="1" t="s">
        <v>3965</v>
      </c>
      <c r="H6288" s="1" t="s">
        <v>362</v>
      </c>
      <c r="I6288" s="1" t="s">
        <v>1633</v>
      </c>
      <c r="J6288" s="1" t="s">
        <v>363</v>
      </c>
      <c r="K6288">
        <v>4420</v>
      </c>
      <c r="L6288" s="2">
        <v>42503.024537037039</v>
      </c>
      <c r="M6288" s="2">
        <v>42480.375</v>
      </c>
      <c r="N6288" s="2">
        <v>42510.878483796296</v>
      </c>
      <c r="O6288">
        <v>70</v>
      </c>
      <c r="P6288">
        <v>25</v>
      </c>
      <c r="Q6288" s="1" t="s">
        <v>369</v>
      </c>
      <c r="R6288" s="1" t="s">
        <v>24</v>
      </c>
      <c r="S6288" s="1" t="s">
        <v>31</v>
      </c>
      <c r="T6288" s="3">
        <v>42502</v>
      </c>
      <c r="U6288" s="1" t="str">
        <f>IF(kiva_loans__muestra[[#This Row],[funded_amount]]=kiva_loans__muestra[[#This Row],[loan_amount]],"funded","unfunded")</f>
        <v>funded</v>
      </c>
      <c r="V6288" s="1" t="str">
        <f>IF(kiva_loans__muestra[[#This Row],[lender_count]]&gt;=50,"high","low")</f>
        <v>low</v>
      </c>
    </row>
    <row r="6289" spans="1:22" x14ac:dyDescent="0.25">
      <c r="A6289">
        <v>1067655</v>
      </c>
      <c r="B6289">
        <v>10750</v>
      </c>
      <c r="C6289">
        <v>10750</v>
      </c>
      <c r="D6289" s="1" t="s">
        <v>179</v>
      </c>
      <c r="E6289" s="1" t="s">
        <v>49</v>
      </c>
      <c r="F6289" s="1" t="s">
        <v>10628</v>
      </c>
      <c r="G6289" s="1" t="s">
        <v>3278</v>
      </c>
      <c r="H6289" s="1" t="s">
        <v>100</v>
      </c>
      <c r="I6289" s="1" t="s">
        <v>10629</v>
      </c>
      <c r="J6289" s="1" t="s">
        <v>101</v>
      </c>
      <c r="K6289">
        <v>1230</v>
      </c>
      <c r="L6289" s="2">
        <v>42502.356863425928</v>
      </c>
      <c r="M6289" s="2">
        <v>42474.375</v>
      </c>
      <c r="N6289" s="2">
        <v>42507.267997685187</v>
      </c>
      <c r="O6289">
        <v>70</v>
      </c>
      <c r="P6289">
        <v>20</v>
      </c>
      <c r="Q6289" s="1" t="s">
        <v>10630</v>
      </c>
      <c r="R6289" s="1" t="s">
        <v>24</v>
      </c>
      <c r="S6289" s="1" t="s">
        <v>35</v>
      </c>
      <c r="T6289" s="3">
        <v>42502</v>
      </c>
      <c r="U6289" s="1" t="str">
        <f>IF(kiva_loans__muestra[[#This Row],[funded_amount]]=kiva_loans__muestra[[#This Row],[loan_amount]],"funded","unfunded")</f>
        <v>funded</v>
      </c>
      <c r="V6289" s="1" t="str">
        <f>IF(kiva_loans__muestra[[#This Row],[lender_count]]&gt;=50,"high","low")</f>
        <v>low</v>
      </c>
    </row>
    <row r="6290" spans="1:22" x14ac:dyDescent="0.25">
      <c r="A6290">
        <v>1068015</v>
      </c>
      <c r="B6290">
        <v>27500</v>
      </c>
      <c r="C6290">
        <v>27500</v>
      </c>
      <c r="D6290" s="1" t="s">
        <v>45</v>
      </c>
      <c r="E6290" s="1" t="s">
        <v>46</v>
      </c>
      <c r="F6290" s="1" t="s">
        <v>10631</v>
      </c>
      <c r="G6290" s="1" t="s">
        <v>3467</v>
      </c>
      <c r="H6290" s="1" t="s">
        <v>634</v>
      </c>
      <c r="I6290" s="1" t="s">
        <v>2080</v>
      </c>
      <c r="J6290" s="1" t="s">
        <v>636</v>
      </c>
      <c r="K6290">
        <v>1300</v>
      </c>
      <c r="L6290" s="2">
        <v>42502.67392361111</v>
      </c>
      <c r="M6290" s="2">
        <v>42486.375</v>
      </c>
      <c r="N6290" s="2">
        <v>42504.131909722222</v>
      </c>
      <c r="O6290">
        <v>60</v>
      </c>
      <c r="P6290">
        <v>1</v>
      </c>
      <c r="Q6290" s="1" t="s">
        <v>30</v>
      </c>
      <c r="R6290" s="1" t="s">
        <v>71</v>
      </c>
      <c r="S6290" s="1" t="s">
        <v>35</v>
      </c>
      <c r="T6290" s="3">
        <v>42502</v>
      </c>
      <c r="U6290" s="1" t="str">
        <f>IF(kiva_loans__muestra[[#This Row],[funded_amount]]=kiva_loans__muestra[[#This Row],[loan_amount]],"funded","unfunded")</f>
        <v>funded</v>
      </c>
      <c r="V6290" s="1" t="str">
        <f>IF(kiva_loans__muestra[[#This Row],[lender_count]]&gt;=50,"high","low")</f>
        <v>low</v>
      </c>
    </row>
    <row r="6291" spans="1:22" x14ac:dyDescent="0.25">
      <c r="A6291">
        <v>1067489</v>
      </c>
      <c r="B6291">
        <v>2250</v>
      </c>
      <c r="C6291">
        <v>2250</v>
      </c>
      <c r="D6291" s="1" t="s">
        <v>81</v>
      </c>
      <c r="E6291" s="1" t="s">
        <v>27</v>
      </c>
      <c r="F6291" s="1" t="s">
        <v>10632</v>
      </c>
      <c r="G6291" s="1" t="s">
        <v>3278</v>
      </c>
      <c r="H6291" s="1" t="s">
        <v>100</v>
      </c>
      <c r="I6291" s="1" t="s">
        <v>1493</v>
      </c>
      <c r="J6291" s="1" t="s">
        <v>101</v>
      </c>
      <c r="K6291">
        <v>1450</v>
      </c>
      <c r="L6291" s="2">
        <v>42502.194074074076</v>
      </c>
      <c r="M6291" s="2">
        <v>42479.375</v>
      </c>
      <c r="N6291" s="2">
        <v>42508.574976851851</v>
      </c>
      <c r="O6291">
        <v>110</v>
      </c>
      <c r="P6291">
        <v>8</v>
      </c>
      <c r="Q6291" s="1" t="s">
        <v>2203</v>
      </c>
      <c r="R6291" s="1" t="s">
        <v>24</v>
      </c>
      <c r="S6291" s="1" t="s">
        <v>35</v>
      </c>
      <c r="T6291" s="3">
        <v>42502</v>
      </c>
      <c r="U6291" s="1" t="str">
        <f>IF(kiva_loans__muestra[[#This Row],[funded_amount]]=kiva_loans__muestra[[#This Row],[loan_amount]],"funded","unfunded")</f>
        <v>funded</v>
      </c>
      <c r="V6291" s="1" t="str">
        <f>IF(kiva_loans__muestra[[#This Row],[lender_count]]&gt;=50,"high","low")</f>
        <v>low</v>
      </c>
    </row>
    <row r="6292" spans="1:22" x14ac:dyDescent="0.25">
      <c r="A6292">
        <v>1067574</v>
      </c>
      <c r="B6292">
        <v>2500</v>
      </c>
      <c r="C6292">
        <v>9250</v>
      </c>
      <c r="D6292" s="1" t="s">
        <v>32</v>
      </c>
      <c r="E6292" s="1" t="s">
        <v>32</v>
      </c>
      <c r="F6292" s="1" t="s">
        <v>10633</v>
      </c>
      <c r="G6292" s="1" t="s">
        <v>3630</v>
      </c>
      <c r="H6292" s="1" t="s">
        <v>441</v>
      </c>
      <c r="I6292" s="1" t="s">
        <v>1943</v>
      </c>
      <c r="J6292" s="1" t="s">
        <v>442</v>
      </c>
      <c r="K6292">
        <v>2190</v>
      </c>
      <c r="L6292" s="2">
        <v>42502.289814814816</v>
      </c>
      <c r="M6292" s="2">
        <v>42472.375</v>
      </c>
      <c r="N6292" s="2"/>
      <c r="O6292">
        <v>140</v>
      </c>
      <c r="P6292">
        <v>6</v>
      </c>
      <c r="Q6292" s="1" t="s">
        <v>10634</v>
      </c>
      <c r="R6292" s="1" t="s">
        <v>92</v>
      </c>
      <c r="S6292" s="1" t="s">
        <v>25</v>
      </c>
      <c r="T6292" s="3">
        <v>42502</v>
      </c>
      <c r="U6292" s="1" t="str">
        <f>IF(kiva_loans__muestra[[#This Row],[funded_amount]]=kiva_loans__muestra[[#This Row],[loan_amount]],"funded","unfunded")</f>
        <v>unfunded</v>
      </c>
      <c r="V6292" s="1" t="str">
        <f>IF(kiva_loans__muestra[[#This Row],[lender_count]]&gt;=50,"high","low")</f>
        <v>low</v>
      </c>
    </row>
    <row r="6293" spans="1:22" x14ac:dyDescent="0.25">
      <c r="A6293">
        <v>1067498</v>
      </c>
      <c r="B6293">
        <v>1750</v>
      </c>
      <c r="C6293">
        <v>1750</v>
      </c>
      <c r="D6293" s="1" t="s">
        <v>98</v>
      </c>
      <c r="E6293" s="1" t="s">
        <v>37</v>
      </c>
      <c r="F6293" s="1" t="s">
        <v>1431</v>
      </c>
      <c r="G6293" s="1" t="s">
        <v>3278</v>
      </c>
      <c r="H6293" s="1" t="s">
        <v>100</v>
      </c>
      <c r="I6293" s="1" t="s">
        <v>1307</v>
      </c>
      <c r="J6293" s="1" t="s">
        <v>101</v>
      </c>
      <c r="K6293">
        <v>1450</v>
      </c>
      <c r="L6293" s="2">
        <v>42502.202986111108</v>
      </c>
      <c r="M6293" s="2">
        <v>42485.375</v>
      </c>
      <c r="N6293" s="2">
        <v>42504.672986111109</v>
      </c>
      <c r="O6293">
        <v>80</v>
      </c>
      <c r="P6293">
        <v>6</v>
      </c>
      <c r="Q6293" s="1" t="s">
        <v>1994</v>
      </c>
      <c r="R6293" s="1" t="s">
        <v>24</v>
      </c>
      <c r="S6293" s="1" t="s">
        <v>35</v>
      </c>
      <c r="T6293" s="3">
        <v>42502</v>
      </c>
      <c r="U6293" s="1" t="str">
        <f>IF(kiva_loans__muestra[[#This Row],[funded_amount]]=kiva_loans__muestra[[#This Row],[loan_amount]],"funded","unfunded")</f>
        <v>funded</v>
      </c>
      <c r="V6293" s="1" t="str">
        <f>IF(kiva_loans__muestra[[#This Row],[lender_count]]&gt;=50,"high","low")</f>
        <v>low</v>
      </c>
    </row>
    <row r="6294" spans="1:22" x14ac:dyDescent="0.25">
      <c r="A6294">
        <v>1067480</v>
      </c>
      <c r="B6294">
        <v>2250</v>
      </c>
      <c r="C6294">
        <v>2250</v>
      </c>
      <c r="D6294" s="1" t="s">
        <v>351</v>
      </c>
      <c r="E6294" s="1" t="s">
        <v>46</v>
      </c>
      <c r="F6294" s="1" t="s">
        <v>10635</v>
      </c>
      <c r="G6294" s="1" t="s">
        <v>3278</v>
      </c>
      <c r="H6294" s="1" t="s">
        <v>100</v>
      </c>
      <c r="I6294" s="1" t="s">
        <v>463</v>
      </c>
      <c r="J6294" s="1" t="s">
        <v>101</v>
      </c>
      <c r="K6294">
        <v>1450</v>
      </c>
      <c r="L6294" s="2">
        <v>42502.179143518515</v>
      </c>
      <c r="M6294" s="2">
        <v>42487.375</v>
      </c>
      <c r="N6294" s="2">
        <v>42509.031736111108</v>
      </c>
      <c r="O6294">
        <v>110</v>
      </c>
      <c r="P6294">
        <v>9</v>
      </c>
      <c r="Q6294" s="1" t="s">
        <v>392</v>
      </c>
      <c r="R6294" s="1" t="s">
        <v>24</v>
      </c>
      <c r="S6294" s="1" t="s">
        <v>35</v>
      </c>
      <c r="T6294" s="3">
        <v>42502</v>
      </c>
      <c r="U6294" s="1" t="str">
        <f>IF(kiva_loans__muestra[[#This Row],[funded_amount]]=kiva_loans__muestra[[#This Row],[loan_amount]],"funded","unfunded")</f>
        <v>funded</v>
      </c>
      <c r="V6294" s="1" t="str">
        <f>IF(kiva_loans__muestra[[#This Row],[lender_count]]&gt;=50,"high","low")</f>
        <v>low</v>
      </c>
    </row>
    <row r="6295" spans="1:22" x14ac:dyDescent="0.25">
      <c r="A6295">
        <v>1067667</v>
      </c>
      <c r="B6295">
        <v>7250</v>
      </c>
      <c r="C6295">
        <v>7250</v>
      </c>
      <c r="D6295" s="1" t="s">
        <v>27</v>
      </c>
      <c r="E6295" s="1" t="s">
        <v>27</v>
      </c>
      <c r="F6295" s="1" t="s">
        <v>10636</v>
      </c>
      <c r="G6295" s="1" t="s">
        <v>3422</v>
      </c>
      <c r="H6295" s="1" t="s">
        <v>898</v>
      </c>
      <c r="I6295" s="1" t="s">
        <v>30</v>
      </c>
      <c r="J6295" s="1" t="s">
        <v>899</v>
      </c>
      <c r="K6295">
        <v>1170</v>
      </c>
      <c r="L6295" s="2">
        <v>42502.37599537037</v>
      </c>
      <c r="M6295" s="2">
        <v>42489.375</v>
      </c>
      <c r="N6295" s="2">
        <v>42520.932638888888</v>
      </c>
      <c r="O6295">
        <v>90</v>
      </c>
      <c r="P6295">
        <v>22</v>
      </c>
      <c r="Q6295" s="1" t="s">
        <v>517</v>
      </c>
      <c r="R6295" s="1" t="s">
        <v>10637</v>
      </c>
      <c r="S6295" s="1" t="s">
        <v>35</v>
      </c>
      <c r="T6295" s="3">
        <v>42502</v>
      </c>
      <c r="U6295" s="1" t="str">
        <f>IF(kiva_loans__muestra[[#This Row],[funded_amount]]=kiva_loans__muestra[[#This Row],[loan_amount]],"funded","unfunded")</f>
        <v>funded</v>
      </c>
      <c r="V6295" s="1" t="str">
        <f>IF(kiva_loans__muestra[[#This Row],[lender_count]]&gt;=50,"high","low")</f>
        <v>low</v>
      </c>
    </row>
    <row r="6296" spans="1:22" x14ac:dyDescent="0.25">
      <c r="A6296">
        <v>1067458</v>
      </c>
      <c r="B6296">
        <v>1500</v>
      </c>
      <c r="C6296">
        <v>1500</v>
      </c>
      <c r="D6296" s="1" t="s">
        <v>48</v>
      </c>
      <c r="E6296" s="1" t="s">
        <v>49</v>
      </c>
      <c r="F6296" s="1" t="s">
        <v>9111</v>
      </c>
      <c r="G6296" s="1" t="s">
        <v>3278</v>
      </c>
      <c r="H6296" s="1" t="s">
        <v>100</v>
      </c>
      <c r="I6296" s="1" t="s">
        <v>1312</v>
      </c>
      <c r="J6296" s="1" t="s">
        <v>101</v>
      </c>
      <c r="K6296">
        <v>1450</v>
      </c>
      <c r="L6296" s="2">
        <v>42502.128333333334</v>
      </c>
      <c r="M6296" s="2">
        <v>42474.375</v>
      </c>
      <c r="N6296" s="2">
        <v>42503.865393518521</v>
      </c>
      <c r="O6296">
        <v>80</v>
      </c>
      <c r="P6296">
        <v>6</v>
      </c>
      <c r="Q6296" s="1" t="s">
        <v>30</v>
      </c>
      <c r="R6296" s="1" t="s">
        <v>24</v>
      </c>
      <c r="S6296" s="1" t="s">
        <v>35</v>
      </c>
      <c r="T6296" s="3">
        <v>42502</v>
      </c>
      <c r="U6296" s="1" t="str">
        <f>IF(kiva_loans__muestra[[#This Row],[funded_amount]]=kiva_loans__muestra[[#This Row],[loan_amount]],"funded","unfunded")</f>
        <v>funded</v>
      </c>
      <c r="V6296" s="1" t="str">
        <f>IF(kiva_loans__muestra[[#This Row],[lender_count]]&gt;=50,"high","low")</f>
        <v>low</v>
      </c>
    </row>
    <row r="6297" spans="1:22" x14ac:dyDescent="0.25">
      <c r="A6297">
        <v>1067545</v>
      </c>
      <c r="B6297">
        <v>3250</v>
      </c>
      <c r="C6297">
        <v>3250</v>
      </c>
      <c r="D6297" s="1" t="s">
        <v>158</v>
      </c>
      <c r="E6297" s="1" t="s">
        <v>27</v>
      </c>
      <c r="F6297" s="1" t="s">
        <v>1613</v>
      </c>
      <c r="G6297" s="1" t="s">
        <v>3278</v>
      </c>
      <c r="H6297" s="1" t="s">
        <v>100</v>
      </c>
      <c r="I6297" s="1" t="s">
        <v>1124</v>
      </c>
      <c r="J6297" s="1" t="s">
        <v>101</v>
      </c>
      <c r="K6297">
        <v>1450</v>
      </c>
      <c r="L6297" s="2">
        <v>42502.238113425927</v>
      </c>
      <c r="M6297" s="2">
        <v>42480.375</v>
      </c>
      <c r="N6297" s="2">
        <v>42506.610659722224</v>
      </c>
      <c r="O6297">
        <v>80</v>
      </c>
      <c r="P6297">
        <v>12</v>
      </c>
      <c r="Q6297" s="1" t="s">
        <v>752</v>
      </c>
      <c r="R6297" s="1" t="s">
        <v>24</v>
      </c>
      <c r="S6297" s="1" t="s">
        <v>35</v>
      </c>
      <c r="T6297" s="3">
        <v>42502</v>
      </c>
      <c r="U6297" s="1" t="str">
        <f>IF(kiva_loans__muestra[[#This Row],[funded_amount]]=kiva_loans__muestra[[#This Row],[loan_amount]],"funded","unfunded")</f>
        <v>funded</v>
      </c>
      <c r="V6297" s="1" t="str">
        <f>IF(kiva_loans__muestra[[#This Row],[lender_count]]&gt;=50,"high","low")</f>
        <v>low</v>
      </c>
    </row>
    <row r="6298" spans="1:22" x14ac:dyDescent="0.25">
      <c r="A6298">
        <v>1067789</v>
      </c>
      <c r="B6298">
        <v>500</v>
      </c>
      <c r="C6298">
        <v>500</v>
      </c>
      <c r="D6298" s="1" t="s">
        <v>280</v>
      </c>
      <c r="E6298" s="1" t="s">
        <v>104</v>
      </c>
      <c r="F6298" s="1" t="s">
        <v>10638</v>
      </c>
      <c r="G6298" s="1" t="s">
        <v>3278</v>
      </c>
      <c r="H6298" s="1" t="s">
        <v>100</v>
      </c>
      <c r="I6298" s="1" t="s">
        <v>1514</v>
      </c>
      <c r="J6298" s="1" t="s">
        <v>101</v>
      </c>
      <c r="K6298">
        <v>1450</v>
      </c>
      <c r="L6298" s="2">
        <v>42502.456412037034</v>
      </c>
      <c r="M6298" s="2">
        <v>42474.375</v>
      </c>
      <c r="N6298" s="2">
        <v>42504.745532407411</v>
      </c>
      <c r="O6298">
        <v>130</v>
      </c>
      <c r="P6298">
        <v>1</v>
      </c>
      <c r="Q6298" s="1" t="s">
        <v>30</v>
      </c>
      <c r="R6298" s="1" t="s">
        <v>24</v>
      </c>
      <c r="S6298" s="1" t="s">
        <v>35</v>
      </c>
      <c r="T6298" s="3">
        <v>42502</v>
      </c>
      <c r="U6298" s="1" t="str">
        <f>IF(kiva_loans__muestra[[#This Row],[funded_amount]]=kiva_loans__muestra[[#This Row],[loan_amount]],"funded","unfunded")</f>
        <v>funded</v>
      </c>
      <c r="V6298" s="1" t="str">
        <f>IF(kiva_loans__muestra[[#This Row],[lender_count]]&gt;=50,"high","low")</f>
        <v>low</v>
      </c>
    </row>
    <row r="6299" spans="1:22" x14ac:dyDescent="0.25">
      <c r="A6299">
        <v>1067883</v>
      </c>
      <c r="B6299">
        <v>9000</v>
      </c>
      <c r="C6299">
        <v>9000</v>
      </c>
      <c r="D6299" s="1" t="s">
        <v>137</v>
      </c>
      <c r="E6299" s="1" t="s">
        <v>27</v>
      </c>
      <c r="F6299" s="1" t="s">
        <v>10639</v>
      </c>
      <c r="G6299" s="1" t="s">
        <v>3284</v>
      </c>
      <c r="H6299" s="1" t="s">
        <v>189</v>
      </c>
      <c r="I6299" s="1" t="s">
        <v>190</v>
      </c>
      <c r="J6299" s="1" t="s">
        <v>207</v>
      </c>
      <c r="K6299">
        <v>1000</v>
      </c>
      <c r="L6299" s="2">
        <v>42502.539004629631</v>
      </c>
      <c r="M6299" s="2">
        <v>42475.375</v>
      </c>
      <c r="N6299" s="2">
        <v>42514.874224537038</v>
      </c>
      <c r="O6299">
        <v>200</v>
      </c>
      <c r="P6299">
        <v>12</v>
      </c>
      <c r="Q6299" s="1" t="s">
        <v>10640</v>
      </c>
      <c r="R6299" s="1" t="s">
        <v>24</v>
      </c>
      <c r="S6299" s="1" t="s">
        <v>31</v>
      </c>
      <c r="T6299" s="3">
        <v>42502</v>
      </c>
      <c r="U6299" s="1" t="str">
        <f>IF(kiva_loans__muestra[[#This Row],[funded_amount]]=kiva_loans__muestra[[#This Row],[loan_amount]],"funded","unfunded")</f>
        <v>funded</v>
      </c>
      <c r="V6299" s="1" t="str">
        <f>IF(kiva_loans__muestra[[#This Row],[lender_count]]&gt;=50,"high","low")</f>
        <v>low</v>
      </c>
    </row>
    <row r="6300" spans="1:22" x14ac:dyDescent="0.25">
      <c r="A6300">
        <v>1068659</v>
      </c>
      <c r="B6300">
        <v>10250</v>
      </c>
      <c r="C6300">
        <v>10250</v>
      </c>
      <c r="D6300" s="1" t="s">
        <v>63</v>
      </c>
      <c r="E6300" s="1" t="s">
        <v>27</v>
      </c>
      <c r="F6300" s="1" t="s">
        <v>2916</v>
      </c>
      <c r="G6300" s="1" t="s">
        <v>3427</v>
      </c>
      <c r="H6300" s="1" t="s">
        <v>185</v>
      </c>
      <c r="I6300" s="1" t="s">
        <v>251</v>
      </c>
      <c r="J6300" s="1" t="s">
        <v>187</v>
      </c>
      <c r="K6300">
        <v>1770</v>
      </c>
      <c r="L6300" s="2">
        <v>42503.707129629627</v>
      </c>
      <c r="M6300" s="2">
        <v>42475.375</v>
      </c>
      <c r="N6300" s="2">
        <v>42533.681192129632</v>
      </c>
      <c r="O6300">
        <v>260</v>
      </c>
      <c r="P6300">
        <v>30</v>
      </c>
      <c r="Q6300" s="1" t="s">
        <v>2917</v>
      </c>
      <c r="R6300" s="1" t="s">
        <v>92</v>
      </c>
      <c r="S6300" s="1" t="s">
        <v>25</v>
      </c>
      <c r="T6300" s="3">
        <v>42503</v>
      </c>
      <c r="U6300" s="1" t="str">
        <f>IF(kiva_loans__muestra[[#This Row],[funded_amount]]=kiva_loans__muestra[[#This Row],[loan_amount]],"funded","unfunded")</f>
        <v>funded</v>
      </c>
      <c r="V6300" s="1" t="str">
        <f>IF(kiva_loans__muestra[[#This Row],[lender_count]]&gt;=50,"high","low")</f>
        <v>low</v>
      </c>
    </row>
    <row r="6301" spans="1:22" x14ac:dyDescent="0.25">
      <c r="A6301">
        <v>1068696</v>
      </c>
      <c r="B6301">
        <v>3000</v>
      </c>
      <c r="C6301">
        <v>3000</v>
      </c>
      <c r="D6301" s="1" t="s">
        <v>1043</v>
      </c>
      <c r="E6301" s="1" t="s">
        <v>46</v>
      </c>
      <c r="F6301" s="1" t="s">
        <v>10641</v>
      </c>
      <c r="G6301" s="1" t="s">
        <v>3266</v>
      </c>
      <c r="H6301" s="1" t="s">
        <v>89</v>
      </c>
      <c r="I6301" s="1" t="s">
        <v>30</v>
      </c>
      <c r="J6301" s="1" t="s">
        <v>90</v>
      </c>
      <c r="K6301">
        <v>1670</v>
      </c>
      <c r="L6301" s="2">
        <v>42503.744120370371</v>
      </c>
      <c r="M6301" s="2">
        <v>42474.375</v>
      </c>
      <c r="N6301" s="2">
        <v>42506.855416666665</v>
      </c>
      <c r="O6301">
        <v>110</v>
      </c>
      <c r="P6301">
        <v>12</v>
      </c>
      <c r="Q6301" s="1" t="s">
        <v>10642</v>
      </c>
      <c r="R6301" s="1" t="s">
        <v>92</v>
      </c>
      <c r="S6301" s="1" t="s">
        <v>31</v>
      </c>
      <c r="T6301" s="3">
        <v>42503</v>
      </c>
      <c r="U6301" s="1" t="str">
        <f>IF(kiva_loans__muestra[[#This Row],[funded_amount]]=kiva_loans__muestra[[#This Row],[loan_amount]],"funded","unfunded")</f>
        <v>funded</v>
      </c>
      <c r="V6301" s="1" t="str">
        <f>IF(kiva_loans__muestra[[#This Row],[lender_count]]&gt;=50,"high","low")</f>
        <v>low</v>
      </c>
    </row>
    <row r="6302" spans="1:22" x14ac:dyDescent="0.25">
      <c r="A6302">
        <v>1068423</v>
      </c>
      <c r="B6302">
        <v>18750</v>
      </c>
      <c r="C6302">
        <v>18750</v>
      </c>
      <c r="D6302" s="1" t="s">
        <v>37</v>
      </c>
      <c r="E6302" s="1" t="s">
        <v>37</v>
      </c>
      <c r="F6302" s="1" t="s">
        <v>10643</v>
      </c>
      <c r="G6302" s="1" t="s">
        <v>3927</v>
      </c>
      <c r="H6302" s="1" t="s">
        <v>1333</v>
      </c>
      <c r="I6302" s="1" t="s">
        <v>1709</v>
      </c>
      <c r="J6302" s="1" t="s">
        <v>1335</v>
      </c>
      <c r="K6302">
        <v>230</v>
      </c>
      <c r="L6302" s="2">
        <v>42503.398796296293</v>
      </c>
      <c r="M6302" s="2">
        <v>42485.375</v>
      </c>
      <c r="N6302" s="2">
        <v>42514.309710648151</v>
      </c>
      <c r="O6302">
        <v>200</v>
      </c>
      <c r="P6302">
        <v>63</v>
      </c>
      <c r="Q6302" s="1" t="s">
        <v>1325</v>
      </c>
      <c r="R6302" s="1" t="s">
        <v>24</v>
      </c>
      <c r="S6302" s="1" t="s">
        <v>31</v>
      </c>
      <c r="T6302" s="3">
        <v>42503</v>
      </c>
      <c r="U6302" s="1" t="str">
        <f>IF(kiva_loans__muestra[[#This Row],[funded_amount]]=kiva_loans__muestra[[#This Row],[loan_amount]],"funded","unfunded")</f>
        <v>funded</v>
      </c>
      <c r="V6302" s="1" t="str">
        <f>IF(kiva_loans__muestra[[#This Row],[lender_count]]&gt;=50,"high","low")</f>
        <v>high</v>
      </c>
    </row>
    <row r="6303" spans="1:22" x14ac:dyDescent="0.25">
      <c r="A6303">
        <v>1068379</v>
      </c>
      <c r="B6303">
        <v>6250</v>
      </c>
      <c r="C6303">
        <v>19250</v>
      </c>
      <c r="D6303" s="1" t="s">
        <v>48</v>
      </c>
      <c r="E6303" s="1" t="s">
        <v>49</v>
      </c>
      <c r="F6303" s="1" t="s">
        <v>10644</v>
      </c>
      <c r="G6303" s="1" t="s">
        <v>3284</v>
      </c>
      <c r="H6303" s="1" t="s">
        <v>189</v>
      </c>
      <c r="I6303" s="1" t="s">
        <v>548</v>
      </c>
      <c r="J6303" s="1" t="s">
        <v>207</v>
      </c>
      <c r="K6303">
        <v>1000</v>
      </c>
      <c r="L6303" s="2">
        <v>42503.367303240739</v>
      </c>
      <c r="M6303" s="2">
        <v>42475.375</v>
      </c>
      <c r="N6303" s="2"/>
      <c r="O6303">
        <v>140</v>
      </c>
      <c r="P6303">
        <v>18</v>
      </c>
      <c r="Q6303" s="1" t="s">
        <v>264</v>
      </c>
      <c r="R6303" s="1" t="s">
        <v>24</v>
      </c>
      <c r="S6303" s="1" t="s">
        <v>31</v>
      </c>
      <c r="T6303" s="3">
        <v>42503</v>
      </c>
      <c r="U6303" s="1" t="str">
        <f>IF(kiva_loans__muestra[[#This Row],[funded_amount]]=kiva_loans__muestra[[#This Row],[loan_amount]],"funded","unfunded")</f>
        <v>unfunded</v>
      </c>
      <c r="V6303" s="1" t="str">
        <f>IF(kiva_loans__muestra[[#This Row],[lender_count]]&gt;=50,"high","low")</f>
        <v>low</v>
      </c>
    </row>
    <row r="6304" spans="1:22" x14ac:dyDescent="0.25">
      <c r="A6304">
        <v>1068642</v>
      </c>
      <c r="B6304">
        <v>8000</v>
      </c>
      <c r="C6304">
        <v>8000</v>
      </c>
      <c r="D6304" s="1" t="s">
        <v>314</v>
      </c>
      <c r="E6304" s="1" t="s">
        <v>125</v>
      </c>
      <c r="F6304" s="1" t="s">
        <v>10645</v>
      </c>
      <c r="G6304" s="1" t="s">
        <v>3359</v>
      </c>
      <c r="H6304" s="1" t="s">
        <v>451</v>
      </c>
      <c r="I6304" s="1" t="s">
        <v>822</v>
      </c>
      <c r="J6304" s="1" t="s">
        <v>90</v>
      </c>
      <c r="K6304">
        <v>1810</v>
      </c>
      <c r="L6304" s="2">
        <v>42503.649976851855</v>
      </c>
      <c r="M6304" s="2">
        <v>42475.375</v>
      </c>
      <c r="N6304" s="2">
        <v>42510.050520833334</v>
      </c>
      <c r="O6304">
        <v>200</v>
      </c>
      <c r="P6304">
        <v>28</v>
      </c>
      <c r="Q6304" s="1" t="s">
        <v>10646</v>
      </c>
      <c r="R6304" s="1" t="s">
        <v>24</v>
      </c>
      <c r="S6304" s="1" t="s">
        <v>31</v>
      </c>
      <c r="T6304" s="3">
        <v>42503</v>
      </c>
      <c r="U6304" s="1" t="str">
        <f>IF(kiva_loans__muestra[[#This Row],[funded_amount]]=kiva_loans__muestra[[#This Row],[loan_amount]],"funded","unfunded")</f>
        <v>funded</v>
      </c>
      <c r="V6304" s="1" t="str">
        <f>IF(kiva_loans__muestra[[#This Row],[lender_count]]&gt;=50,"high","low")</f>
        <v>low</v>
      </c>
    </row>
    <row r="6305" spans="1:22" x14ac:dyDescent="0.25">
      <c r="A6305">
        <v>1068609</v>
      </c>
      <c r="B6305">
        <v>10500</v>
      </c>
      <c r="C6305">
        <v>10500</v>
      </c>
      <c r="D6305" s="1" t="s">
        <v>311</v>
      </c>
      <c r="E6305" s="1" t="s">
        <v>37</v>
      </c>
      <c r="F6305" s="1" t="s">
        <v>10647</v>
      </c>
      <c r="G6305" s="1" t="s">
        <v>3591</v>
      </c>
      <c r="H6305" s="1" t="s">
        <v>180</v>
      </c>
      <c r="I6305" s="1" t="s">
        <v>10648</v>
      </c>
      <c r="J6305" s="1" t="s">
        <v>110</v>
      </c>
      <c r="K6305">
        <v>4380</v>
      </c>
      <c r="L6305" s="2">
        <v>42503.596574074072</v>
      </c>
      <c r="M6305" s="2">
        <v>42500.375</v>
      </c>
      <c r="N6305" s="2">
        <v>42513.375358796293</v>
      </c>
      <c r="O6305">
        <v>100</v>
      </c>
      <c r="P6305">
        <v>26</v>
      </c>
      <c r="Q6305" s="1" t="s">
        <v>2625</v>
      </c>
      <c r="R6305" s="1" t="s">
        <v>3124</v>
      </c>
      <c r="S6305" s="1" t="s">
        <v>35</v>
      </c>
      <c r="T6305" s="3">
        <v>42503</v>
      </c>
      <c r="U6305" s="1" t="str">
        <f>IF(kiva_loans__muestra[[#This Row],[funded_amount]]=kiva_loans__muestra[[#This Row],[loan_amount]],"funded","unfunded")</f>
        <v>funded</v>
      </c>
      <c r="V6305" s="1" t="str">
        <f>IF(kiva_loans__muestra[[#This Row],[lender_count]]&gt;=50,"high","low")</f>
        <v>low</v>
      </c>
    </row>
    <row r="6306" spans="1:22" x14ac:dyDescent="0.25">
      <c r="A6306">
        <v>1068584</v>
      </c>
      <c r="B6306">
        <v>19250</v>
      </c>
      <c r="C6306">
        <v>19250</v>
      </c>
      <c r="D6306" s="1" t="s">
        <v>77</v>
      </c>
      <c r="E6306" s="1" t="s">
        <v>78</v>
      </c>
      <c r="F6306" s="1" t="s">
        <v>10649</v>
      </c>
      <c r="G6306" s="1" t="s">
        <v>3303</v>
      </c>
      <c r="H6306" s="1" t="s">
        <v>28</v>
      </c>
      <c r="I6306" s="1" t="s">
        <v>39</v>
      </c>
      <c r="J6306" s="1" t="s">
        <v>29</v>
      </c>
      <c r="K6306">
        <v>2450</v>
      </c>
      <c r="L6306" s="2">
        <v>42503.5862037037</v>
      </c>
      <c r="M6306" s="2">
        <v>42481.375</v>
      </c>
      <c r="N6306" s="2">
        <v>42508.515335648146</v>
      </c>
      <c r="O6306">
        <v>140</v>
      </c>
      <c r="P6306">
        <v>73</v>
      </c>
      <c r="Q6306" s="1" t="s">
        <v>1708</v>
      </c>
      <c r="R6306" s="1" t="s">
        <v>24</v>
      </c>
      <c r="S6306" s="1" t="s">
        <v>31</v>
      </c>
      <c r="T6306" s="3">
        <v>42503</v>
      </c>
      <c r="U6306" s="1" t="str">
        <f>IF(kiva_loans__muestra[[#This Row],[funded_amount]]=kiva_loans__muestra[[#This Row],[loan_amount]],"funded","unfunded")</f>
        <v>funded</v>
      </c>
      <c r="V6306" s="1" t="str">
        <f>IF(kiva_loans__muestra[[#This Row],[lender_count]]&gt;=50,"high","low")</f>
        <v>high</v>
      </c>
    </row>
    <row r="6307" spans="1:22" x14ac:dyDescent="0.25">
      <c r="A6307">
        <v>1068840</v>
      </c>
      <c r="B6307">
        <v>39500</v>
      </c>
      <c r="C6307">
        <v>39500</v>
      </c>
      <c r="D6307" s="1" t="s">
        <v>64</v>
      </c>
      <c r="E6307" s="1" t="s">
        <v>37</v>
      </c>
      <c r="F6307" s="1" t="s">
        <v>10650</v>
      </c>
      <c r="G6307" s="1" t="s">
        <v>3274</v>
      </c>
      <c r="H6307" s="1" t="s">
        <v>105</v>
      </c>
      <c r="I6307" s="1" t="s">
        <v>1303</v>
      </c>
      <c r="J6307" s="1" t="s">
        <v>106</v>
      </c>
      <c r="K6307">
        <v>1190</v>
      </c>
      <c r="L6307" s="2">
        <v>42504.063877314817</v>
      </c>
      <c r="M6307" s="2">
        <v>42473.375</v>
      </c>
      <c r="N6307" s="2">
        <v>42514.686168981483</v>
      </c>
      <c r="O6307">
        <v>80</v>
      </c>
      <c r="P6307">
        <v>99</v>
      </c>
      <c r="Q6307" s="1" t="s">
        <v>10651</v>
      </c>
      <c r="R6307" s="1" t="s">
        <v>10652</v>
      </c>
      <c r="S6307" s="1" t="s">
        <v>31</v>
      </c>
      <c r="T6307" s="3">
        <v>42503</v>
      </c>
      <c r="U6307" s="1" t="str">
        <f>IF(kiva_loans__muestra[[#This Row],[funded_amount]]=kiva_loans__muestra[[#This Row],[loan_amount]],"funded","unfunded")</f>
        <v>funded</v>
      </c>
      <c r="V6307" s="1" t="str">
        <f>IF(kiva_loans__muestra[[#This Row],[lender_count]]&gt;=50,"high","low")</f>
        <v>high</v>
      </c>
    </row>
    <row r="6308" spans="1:22" x14ac:dyDescent="0.25">
      <c r="A6308">
        <v>1068437</v>
      </c>
      <c r="B6308">
        <v>4000</v>
      </c>
      <c r="C6308">
        <v>4000</v>
      </c>
      <c r="D6308" s="1" t="s">
        <v>45</v>
      </c>
      <c r="E6308" s="1" t="s">
        <v>46</v>
      </c>
      <c r="F6308" s="1" t="s">
        <v>10653</v>
      </c>
      <c r="G6308" s="1" t="s">
        <v>3278</v>
      </c>
      <c r="H6308" s="1" t="s">
        <v>100</v>
      </c>
      <c r="I6308" s="1" t="s">
        <v>1171</v>
      </c>
      <c r="J6308" s="1" t="s">
        <v>101</v>
      </c>
      <c r="K6308">
        <v>1450</v>
      </c>
      <c r="L6308" s="2">
        <v>42503.408090277779</v>
      </c>
      <c r="M6308" s="2">
        <v>42473.375</v>
      </c>
      <c r="N6308" s="2">
        <v>42506.86513888889</v>
      </c>
      <c r="O6308">
        <v>80</v>
      </c>
      <c r="P6308">
        <v>10</v>
      </c>
      <c r="Q6308" s="1" t="s">
        <v>278</v>
      </c>
      <c r="R6308" s="1" t="s">
        <v>24</v>
      </c>
      <c r="S6308" s="1" t="s">
        <v>35</v>
      </c>
      <c r="T6308" s="3">
        <v>42503</v>
      </c>
      <c r="U6308" s="1" t="str">
        <f>IF(kiva_loans__muestra[[#This Row],[funded_amount]]=kiva_loans__muestra[[#This Row],[loan_amount]],"funded","unfunded")</f>
        <v>funded</v>
      </c>
      <c r="V6308" s="1" t="str">
        <f>IF(kiva_loans__muestra[[#This Row],[lender_count]]&gt;=50,"high","low")</f>
        <v>low</v>
      </c>
    </row>
    <row r="6309" spans="1:22" x14ac:dyDescent="0.25">
      <c r="A6309">
        <v>1068755</v>
      </c>
      <c r="B6309">
        <v>2000</v>
      </c>
      <c r="C6309">
        <v>5250</v>
      </c>
      <c r="D6309" s="1" t="s">
        <v>48</v>
      </c>
      <c r="E6309" s="1" t="s">
        <v>49</v>
      </c>
      <c r="F6309" s="1" t="s">
        <v>10654</v>
      </c>
      <c r="G6309" s="1" t="s">
        <v>3427</v>
      </c>
      <c r="H6309" s="1" t="s">
        <v>185</v>
      </c>
      <c r="I6309" s="1" t="s">
        <v>186</v>
      </c>
      <c r="J6309" s="1" t="s">
        <v>187</v>
      </c>
      <c r="K6309">
        <v>1770</v>
      </c>
      <c r="L6309" s="2">
        <v>42503.90315972222</v>
      </c>
      <c r="M6309" s="2">
        <v>42473.375</v>
      </c>
      <c r="N6309" s="2"/>
      <c r="O6309">
        <v>140</v>
      </c>
      <c r="P6309">
        <v>8</v>
      </c>
      <c r="Q6309" s="1" t="s">
        <v>159</v>
      </c>
      <c r="R6309" s="1" t="s">
        <v>24</v>
      </c>
      <c r="S6309" s="1" t="s">
        <v>25</v>
      </c>
      <c r="T6309" s="3">
        <v>42503</v>
      </c>
      <c r="U6309" s="1" t="str">
        <f>IF(kiva_loans__muestra[[#This Row],[funded_amount]]=kiva_loans__muestra[[#This Row],[loan_amount]],"funded","unfunded")</f>
        <v>unfunded</v>
      </c>
      <c r="V6309" s="1" t="str">
        <f>IF(kiva_loans__muestra[[#This Row],[lender_count]]&gt;=50,"high","low")</f>
        <v>low</v>
      </c>
    </row>
    <row r="6310" spans="1:22" x14ac:dyDescent="0.25">
      <c r="A6310">
        <v>1068657</v>
      </c>
      <c r="B6310">
        <v>5500</v>
      </c>
      <c r="C6310">
        <v>5500</v>
      </c>
      <c r="D6310" s="1" t="s">
        <v>81</v>
      </c>
      <c r="E6310" s="1" t="s">
        <v>27</v>
      </c>
      <c r="F6310" s="1" t="s">
        <v>10655</v>
      </c>
      <c r="G6310" s="1" t="s">
        <v>3359</v>
      </c>
      <c r="H6310" s="1" t="s">
        <v>451</v>
      </c>
      <c r="I6310" s="1" t="s">
        <v>10656</v>
      </c>
      <c r="J6310" s="1" t="s">
        <v>452</v>
      </c>
      <c r="K6310">
        <v>1810</v>
      </c>
      <c r="L6310" s="2">
        <v>42503.703599537039</v>
      </c>
      <c r="M6310" s="2">
        <v>42482.375</v>
      </c>
      <c r="N6310" s="2">
        <v>42512.180451388886</v>
      </c>
      <c r="O6310">
        <v>200</v>
      </c>
      <c r="P6310">
        <v>20</v>
      </c>
      <c r="Q6310" s="1" t="s">
        <v>836</v>
      </c>
      <c r="R6310" s="1" t="s">
        <v>24</v>
      </c>
      <c r="S6310" s="1" t="s">
        <v>31</v>
      </c>
      <c r="T6310" s="3">
        <v>42503</v>
      </c>
      <c r="U6310" s="1" t="str">
        <f>IF(kiva_loans__muestra[[#This Row],[funded_amount]]=kiva_loans__muestra[[#This Row],[loan_amount]],"funded","unfunded")</f>
        <v>funded</v>
      </c>
      <c r="V6310" s="1" t="str">
        <f>IF(kiva_loans__muestra[[#This Row],[lender_count]]&gt;=50,"high","low")</f>
        <v>low</v>
      </c>
    </row>
    <row r="6311" spans="1:22" x14ac:dyDescent="0.25">
      <c r="A6311">
        <v>1068426</v>
      </c>
      <c r="B6311">
        <v>8000</v>
      </c>
      <c r="C6311">
        <v>8000</v>
      </c>
      <c r="D6311" s="1" t="s">
        <v>541</v>
      </c>
      <c r="E6311" s="1" t="s">
        <v>78</v>
      </c>
      <c r="F6311" s="1" t="s">
        <v>2038</v>
      </c>
      <c r="G6311" s="1" t="s">
        <v>3307</v>
      </c>
      <c r="H6311" s="1" t="s">
        <v>412</v>
      </c>
      <c r="I6311" s="1" t="s">
        <v>448</v>
      </c>
      <c r="J6311" s="1" t="s">
        <v>413</v>
      </c>
      <c r="K6311">
        <v>1630</v>
      </c>
      <c r="L6311" s="2">
        <v>42503.399606481478</v>
      </c>
      <c r="M6311" s="2">
        <v>42485.375</v>
      </c>
      <c r="N6311" s="2">
        <v>42507.645648148151</v>
      </c>
      <c r="O6311">
        <v>390</v>
      </c>
      <c r="P6311">
        <v>31</v>
      </c>
      <c r="Q6311" s="1" t="s">
        <v>208</v>
      </c>
      <c r="R6311" s="1" t="s">
        <v>24</v>
      </c>
      <c r="S6311" s="1" t="s">
        <v>31</v>
      </c>
      <c r="T6311" s="3">
        <v>42503</v>
      </c>
      <c r="U6311" s="1" t="str">
        <f>IF(kiva_loans__muestra[[#This Row],[funded_amount]]=kiva_loans__muestra[[#This Row],[loan_amount]],"funded","unfunded")</f>
        <v>funded</v>
      </c>
      <c r="V6311" s="1" t="str">
        <f>IF(kiva_loans__muestra[[#This Row],[lender_count]]&gt;=50,"high","low")</f>
        <v>low</v>
      </c>
    </row>
    <row r="6312" spans="1:22" x14ac:dyDescent="0.25">
      <c r="A6312">
        <v>1069009</v>
      </c>
      <c r="B6312">
        <v>5500</v>
      </c>
      <c r="C6312">
        <v>5500</v>
      </c>
      <c r="D6312" s="1" t="s">
        <v>64</v>
      </c>
      <c r="E6312" s="1" t="s">
        <v>37</v>
      </c>
      <c r="F6312" s="1" t="s">
        <v>10657</v>
      </c>
      <c r="G6312" s="1" t="s">
        <v>3266</v>
      </c>
      <c r="H6312" s="1" t="s">
        <v>89</v>
      </c>
      <c r="I6312" s="1" t="s">
        <v>555</v>
      </c>
      <c r="J6312" s="1" t="s">
        <v>90</v>
      </c>
      <c r="K6312">
        <v>1990</v>
      </c>
      <c r="L6312" s="2">
        <v>42504.809884259259</v>
      </c>
      <c r="M6312" s="2">
        <v>42488.375</v>
      </c>
      <c r="N6312" s="2">
        <v>42510.614201388889</v>
      </c>
      <c r="O6312">
        <v>140</v>
      </c>
      <c r="P6312">
        <v>22</v>
      </c>
      <c r="Q6312" s="1" t="s">
        <v>265</v>
      </c>
      <c r="R6312" s="1" t="s">
        <v>24</v>
      </c>
      <c r="S6312" s="1" t="s">
        <v>25</v>
      </c>
      <c r="T6312" s="3">
        <v>42504</v>
      </c>
      <c r="U6312" s="1" t="str">
        <f>IF(kiva_loans__muestra[[#This Row],[funded_amount]]=kiva_loans__muestra[[#This Row],[loan_amount]],"funded","unfunded")</f>
        <v>funded</v>
      </c>
      <c r="V6312" s="1" t="str">
        <f>IF(kiva_loans__muestra[[#This Row],[lender_count]]&gt;=50,"high","low")</f>
        <v>low</v>
      </c>
    </row>
    <row r="6313" spans="1:22" x14ac:dyDescent="0.25">
      <c r="A6313">
        <v>1069008</v>
      </c>
      <c r="B6313">
        <v>6000</v>
      </c>
      <c r="C6313">
        <v>6000</v>
      </c>
      <c r="D6313" s="1" t="s">
        <v>164</v>
      </c>
      <c r="E6313" s="1" t="s">
        <v>32</v>
      </c>
      <c r="F6313" s="1" t="s">
        <v>10658</v>
      </c>
      <c r="G6313" s="1" t="s">
        <v>3274</v>
      </c>
      <c r="H6313" s="1" t="s">
        <v>105</v>
      </c>
      <c r="I6313" s="1" t="s">
        <v>946</v>
      </c>
      <c r="J6313" s="1" t="s">
        <v>106</v>
      </c>
      <c r="K6313">
        <v>1430</v>
      </c>
      <c r="L6313" s="2">
        <v>42504.808136574073</v>
      </c>
      <c r="M6313" s="2">
        <v>42503.375</v>
      </c>
      <c r="N6313" s="2">
        <v>42510.687349537038</v>
      </c>
      <c r="O6313">
        <v>140</v>
      </c>
      <c r="P6313">
        <v>21</v>
      </c>
      <c r="Q6313" s="1" t="s">
        <v>10659</v>
      </c>
      <c r="R6313" s="1" t="s">
        <v>92</v>
      </c>
      <c r="S6313" s="1" t="s">
        <v>31</v>
      </c>
      <c r="T6313" s="3">
        <v>42504</v>
      </c>
      <c r="U6313" s="1" t="str">
        <f>IF(kiva_loans__muestra[[#This Row],[funded_amount]]=kiva_loans__muestra[[#This Row],[loan_amount]],"funded","unfunded")</f>
        <v>funded</v>
      </c>
      <c r="V6313" s="1" t="str">
        <f>IF(kiva_loans__muestra[[#This Row],[lender_count]]&gt;=50,"high","low")</f>
        <v>low</v>
      </c>
    </row>
    <row r="6314" spans="1:22" x14ac:dyDescent="0.25">
      <c r="A6314">
        <v>1068994</v>
      </c>
      <c r="B6314">
        <v>1250</v>
      </c>
      <c r="C6314">
        <v>1250</v>
      </c>
      <c r="D6314" s="1" t="s">
        <v>64</v>
      </c>
      <c r="E6314" s="1" t="s">
        <v>37</v>
      </c>
      <c r="F6314" s="1" t="s">
        <v>3881</v>
      </c>
      <c r="G6314" s="1" t="s">
        <v>3278</v>
      </c>
      <c r="H6314" s="1" t="s">
        <v>100</v>
      </c>
      <c r="I6314" s="1" t="s">
        <v>1972</v>
      </c>
      <c r="J6314" s="1" t="s">
        <v>101</v>
      </c>
      <c r="K6314">
        <v>1250</v>
      </c>
      <c r="L6314" s="2">
        <v>42504.738356481481</v>
      </c>
      <c r="M6314" s="2">
        <v>42473.375</v>
      </c>
      <c r="N6314" s="2">
        <v>42508.568993055553</v>
      </c>
      <c r="O6314">
        <v>80</v>
      </c>
      <c r="P6314">
        <v>4</v>
      </c>
      <c r="Q6314" s="1" t="s">
        <v>80</v>
      </c>
      <c r="R6314" s="1" t="s">
        <v>24</v>
      </c>
      <c r="S6314" s="1" t="s">
        <v>35</v>
      </c>
      <c r="T6314" s="3">
        <v>42504</v>
      </c>
      <c r="U6314" s="1" t="str">
        <f>IF(kiva_loans__muestra[[#This Row],[funded_amount]]=kiva_loans__muestra[[#This Row],[loan_amount]],"funded","unfunded")</f>
        <v>funded</v>
      </c>
      <c r="V6314" s="1" t="str">
        <f>IF(kiva_loans__muestra[[#This Row],[lender_count]]&gt;=50,"high","low")</f>
        <v>low</v>
      </c>
    </row>
    <row r="6315" spans="1:22" x14ac:dyDescent="0.25">
      <c r="A6315">
        <v>1068984</v>
      </c>
      <c r="B6315">
        <v>2250</v>
      </c>
      <c r="C6315">
        <v>2250</v>
      </c>
      <c r="D6315" s="1" t="s">
        <v>158</v>
      </c>
      <c r="E6315" s="1" t="s">
        <v>27</v>
      </c>
      <c r="F6315" s="1" t="s">
        <v>1613</v>
      </c>
      <c r="G6315" s="1" t="s">
        <v>3278</v>
      </c>
      <c r="H6315" s="1" t="s">
        <v>100</v>
      </c>
      <c r="I6315" s="1" t="s">
        <v>1135</v>
      </c>
      <c r="J6315" s="1" t="s">
        <v>101</v>
      </c>
      <c r="K6315">
        <v>1450</v>
      </c>
      <c r="L6315" s="2">
        <v>42504.71707175926</v>
      </c>
      <c r="M6315" s="2">
        <v>42475.375</v>
      </c>
      <c r="N6315" s="2">
        <v>42507.683020833334</v>
      </c>
      <c r="O6315">
        <v>80</v>
      </c>
      <c r="P6315">
        <v>9</v>
      </c>
      <c r="Q6315" s="1" t="s">
        <v>10660</v>
      </c>
      <c r="R6315" s="1" t="s">
        <v>24</v>
      </c>
      <c r="S6315" s="1" t="s">
        <v>35</v>
      </c>
      <c r="T6315" s="3">
        <v>42504</v>
      </c>
      <c r="U6315" s="1" t="str">
        <f>IF(kiva_loans__muestra[[#This Row],[funded_amount]]=kiva_loans__muestra[[#This Row],[loan_amount]],"funded","unfunded")</f>
        <v>funded</v>
      </c>
      <c r="V6315" s="1" t="str">
        <f>IF(kiva_loans__muestra[[#This Row],[lender_count]]&gt;=50,"high","low")</f>
        <v>low</v>
      </c>
    </row>
    <row r="6316" spans="1:22" x14ac:dyDescent="0.25">
      <c r="A6316">
        <v>1069067</v>
      </c>
      <c r="B6316">
        <v>3250</v>
      </c>
      <c r="C6316">
        <v>3250</v>
      </c>
      <c r="D6316" s="1" t="s">
        <v>75</v>
      </c>
      <c r="E6316" s="1" t="s">
        <v>27</v>
      </c>
      <c r="F6316" s="1" t="s">
        <v>10661</v>
      </c>
      <c r="G6316" s="1" t="s">
        <v>3278</v>
      </c>
      <c r="H6316" s="1" t="s">
        <v>100</v>
      </c>
      <c r="I6316" s="1" t="s">
        <v>1171</v>
      </c>
      <c r="J6316" s="1" t="s">
        <v>101</v>
      </c>
      <c r="K6316">
        <v>1450</v>
      </c>
      <c r="L6316" s="2">
        <v>42505.266909722224</v>
      </c>
      <c r="M6316" s="2">
        <v>42480.375</v>
      </c>
      <c r="N6316" s="2">
        <v>42515.84884259259</v>
      </c>
      <c r="O6316">
        <v>110</v>
      </c>
      <c r="P6316">
        <v>13</v>
      </c>
      <c r="Q6316" s="1" t="s">
        <v>10662</v>
      </c>
      <c r="R6316" s="1" t="s">
        <v>24</v>
      </c>
      <c r="S6316" s="1" t="s">
        <v>35</v>
      </c>
      <c r="T6316" s="3">
        <v>42505</v>
      </c>
      <c r="U6316" s="1" t="str">
        <f>IF(kiva_loans__muestra[[#This Row],[funded_amount]]=kiva_loans__muestra[[#This Row],[loan_amount]],"funded","unfunded")</f>
        <v>funded</v>
      </c>
      <c r="V6316" s="1" t="str">
        <f>IF(kiva_loans__muestra[[#This Row],[lender_count]]&gt;=50,"high","low")</f>
        <v>low</v>
      </c>
    </row>
    <row r="6317" spans="1:22" x14ac:dyDescent="0.25">
      <c r="A6317">
        <v>1069708</v>
      </c>
      <c r="B6317">
        <v>5500</v>
      </c>
      <c r="C6317">
        <v>5500</v>
      </c>
      <c r="D6317" s="1" t="s">
        <v>113</v>
      </c>
      <c r="E6317" s="1" t="s">
        <v>46</v>
      </c>
      <c r="F6317" s="1" t="s">
        <v>10663</v>
      </c>
      <c r="G6317" s="1" t="s">
        <v>3317</v>
      </c>
      <c r="H6317" s="1" t="s">
        <v>85</v>
      </c>
      <c r="I6317" s="1" t="s">
        <v>176</v>
      </c>
      <c r="J6317" s="1" t="s">
        <v>87</v>
      </c>
      <c r="K6317">
        <v>1200</v>
      </c>
      <c r="L6317" s="2">
        <v>42506.791886574072</v>
      </c>
      <c r="M6317" s="2">
        <v>42503.375</v>
      </c>
      <c r="N6317" s="2">
        <v>42536.841898148145</v>
      </c>
      <c r="O6317">
        <v>120</v>
      </c>
      <c r="P6317">
        <v>12</v>
      </c>
      <c r="Q6317" s="1" t="s">
        <v>616</v>
      </c>
      <c r="R6317" s="1" t="s">
        <v>24</v>
      </c>
      <c r="S6317" s="1" t="s">
        <v>31</v>
      </c>
      <c r="T6317" s="3">
        <v>42506</v>
      </c>
      <c r="U6317" s="1" t="str">
        <f>IF(kiva_loans__muestra[[#This Row],[funded_amount]]=kiva_loans__muestra[[#This Row],[loan_amount]],"funded","unfunded")</f>
        <v>funded</v>
      </c>
      <c r="V6317" s="1" t="str">
        <f>IF(kiva_loans__muestra[[#This Row],[lender_count]]&gt;=50,"high","low")</f>
        <v>low</v>
      </c>
    </row>
    <row r="6318" spans="1:22" x14ac:dyDescent="0.25">
      <c r="A6318">
        <v>1069677</v>
      </c>
      <c r="B6318">
        <v>3500</v>
      </c>
      <c r="C6318">
        <v>3500</v>
      </c>
      <c r="D6318" s="1" t="s">
        <v>63</v>
      </c>
      <c r="E6318" s="1" t="s">
        <v>27</v>
      </c>
      <c r="F6318" s="1" t="s">
        <v>10664</v>
      </c>
      <c r="G6318" s="1" t="s">
        <v>3427</v>
      </c>
      <c r="H6318" s="1" t="s">
        <v>185</v>
      </c>
      <c r="I6318" s="1" t="s">
        <v>1164</v>
      </c>
      <c r="J6318" s="1" t="s">
        <v>187</v>
      </c>
      <c r="K6318">
        <v>1540</v>
      </c>
      <c r="L6318" s="2">
        <v>42506.745671296296</v>
      </c>
      <c r="M6318" s="2">
        <v>42485.375</v>
      </c>
      <c r="N6318" s="2">
        <v>42512.989942129629</v>
      </c>
      <c r="O6318">
        <v>210</v>
      </c>
      <c r="P6318">
        <v>14</v>
      </c>
      <c r="Q6318" s="1" t="s">
        <v>10665</v>
      </c>
      <c r="R6318" s="1" t="s">
        <v>24</v>
      </c>
      <c r="S6318" s="1" t="s">
        <v>31</v>
      </c>
      <c r="T6318" s="3">
        <v>42506</v>
      </c>
      <c r="U6318" s="1" t="str">
        <f>IF(kiva_loans__muestra[[#This Row],[funded_amount]]=kiva_loans__muestra[[#This Row],[loan_amount]],"funded","unfunded")</f>
        <v>funded</v>
      </c>
      <c r="V6318" s="1" t="str">
        <f>IF(kiva_loans__muestra[[#This Row],[lender_count]]&gt;=50,"high","low")</f>
        <v>low</v>
      </c>
    </row>
    <row r="6319" spans="1:22" x14ac:dyDescent="0.25">
      <c r="A6319">
        <v>1069227</v>
      </c>
      <c r="B6319">
        <v>3250</v>
      </c>
      <c r="C6319">
        <v>3250</v>
      </c>
      <c r="D6319" s="1" t="s">
        <v>27</v>
      </c>
      <c r="E6319" s="1" t="s">
        <v>27</v>
      </c>
      <c r="F6319" s="1" t="s">
        <v>10666</v>
      </c>
      <c r="G6319" s="1" t="s">
        <v>3278</v>
      </c>
      <c r="H6319" s="1" t="s">
        <v>100</v>
      </c>
      <c r="I6319" s="1" t="s">
        <v>1264</v>
      </c>
      <c r="J6319" s="1" t="s">
        <v>101</v>
      </c>
      <c r="K6319">
        <v>1450</v>
      </c>
      <c r="L6319" s="2">
        <v>42506.131319444445</v>
      </c>
      <c r="M6319" s="2">
        <v>42478.375</v>
      </c>
      <c r="N6319" s="2">
        <v>42513.121261574073</v>
      </c>
      <c r="O6319">
        <v>140</v>
      </c>
      <c r="P6319">
        <v>13</v>
      </c>
      <c r="Q6319" s="1" t="s">
        <v>1374</v>
      </c>
      <c r="R6319" s="1" t="s">
        <v>24</v>
      </c>
      <c r="S6319" s="1" t="s">
        <v>35</v>
      </c>
      <c r="T6319" s="3">
        <v>42506</v>
      </c>
      <c r="U6319" s="1" t="str">
        <f>IF(kiva_loans__muestra[[#This Row],[funded_amount]]=kiva_loans__muestra[[#This Row],[loan_amount]],"funded","unfunded")</f>
        <v>funded</v>
      </c>
      <c r="V6319" s="1" t="str">
        <f>IF(kiva_loans__muestra[[#This Row],[lender_count]]&gt;=50,"high","low")</f>
        <v>low</v>
      </c>
    </row>
    <row r="6320" spans="1:22" x14ac:dyDescent="0.25">
      <c r="A6320">
        <v>1069682</v>
      </c>
      <c r="B6320">
        <v>8750</v>
      </c>
      <c r="C6320">
        <v>8750</v>
      </c>
      <c r="D6320" s="1" t="s">
        <v>201</v>
      </c>
      <c r="E6320" s="1" t="s">
        <v>37</v>
      </c>
      <c r="F6320" s="1" t="s">
        <v>10667</v>
      </c>
      <c r="G6320" s="1" t="s">
        <v>3276</v>
      </c>
      <c r="H6320" s="1" t="s">
        <v>225</v>
      </c>
      <c r="I6320" s="1" t="s">
        <v>564</v>
      </c>
      <c r="J6320" s="1" t="s">
        <v>90</v>
      </c>
      <c r="K6320">
        <v>1370</v>
      </c>
      <c r="L6320" s="2">
        <v>42506.751736111109</v>
      </c>
      <c r="M6320" s="2">
        <v>42500.375</v>
      </c>
      <c r="N6320" s="2">
        <v>42507.182141203702</v>
      </c>
      <c r="O6320">
        <v>60</v>
      </c>
      <c r="P6320">
        <v>22</v>
      </c>
      <c r="Q6320" s="1" t="s">
        <v>321</v>
      </c>
      <c r="R6320" s="1" t="s">
        <v>24</v>
      </c>
      <c r="S6320" s="1" t="s">
        <v>35</v>
      </c>
      <c r="T6320" s="3">
        <v>42506</v>
      </c>
      <c r="U6320" s="1" t="str">
        <f>IF(kiva_loans__muestra[[#This Row],[funded_amount]]=kiva_loans__muestra[[#This Row],[loan_amount]],"funded","unfunded")</f>
        <v>funded</v>
      </c>
      <c r="V6320" s="1" t="str">
        <f>IF(kiva_loans__muestra[[#This Row],[lender_count]]&gt;=50,"high","low")</f>
        <v>low</v>
      </c>
    </row>
    <row r="6321" spans="1:22" x14ac:dyDescent="0.25">
      <c r="A6321">
        <v>1069489</v>
      </c>
      <c r="B6321">
        <v>3750</v>
      </c>
      <c r="C6321">
        <v>3750</v>
      </c>
      <c r="D6321" s="1" t="s">
        <v>81</v>
      </c>
      <c r="E6321" s="1" t="s">
        <v>27</v>
      </c>
      <c r="F6321" s="1" t="s">
        <v>2009</v>
      </c>
      <c r="G6321" s="1" t="s">
        <v>3278</v>
      </c>
      <c r="H6321" s="1" t="s">
        <v>100</v>
      </c>
      <c r="I6321" s="1" t="s">
        <v>167</v>
      </c>
      <c r="J6321" s="1" t="s">
        <v>101</v>
      </c>
      <c r="K6321">
        <v>1450</v>
      </c>
      <c r="L6321" s="2">
        <v>42506.39298611111</v>
      </c>
      <c r="M6321" s="2">
        <v>42479.375</v>
      </c>
      <c r="N6321" s="2">
        <v>42540.626504629632</v>
      </c>
      <c r="O6321">
        <v>140</v>
      </c>
      <c r="P6321">
        <v>14</v>
      </c>
      <c r="Q6321" s="1" t="s">
        <v>10668</v>
      </c>
      <c r="R6321" s="1" t="s">
        <v>24</v>
      </c>
      <c r="S6321" s="1" t="s">
        <v>35</v>
      </c>
      <c r="T6321" s="3">
        <v>42506</v>
      </c>
      <c r="U6321" s="1" t="str">
        <f>IF(kiva_loans__muestra[[#This Row],[funded_amount]]=kiva_loans__muestra[[#This Row],[loan_amount]],"funded","unfunded")</f>
        <v>funded</v>
      </c>
      <c r="V6321" s="1" t="str">
        <f>IF(kiva_loans__muestra[[#This Row],[lender_count]]&gt;=50,"high","low")</f>
        <v>low</v>
      </c>
    </row>
    <row r="6322" spans="1:22" x14ac:dyDescent="0.25">
      <c r="A6322">
        <v>1069539</v>
      </c>
      <c r="B6322">
        <v>6500</v>
      </c>
      <c r="C6322">
        <v>6500</v>
      </c>
      <c r="D6322" s="1" t="s">
        <v>64</v>
      </c>
      <c r="E6322" s="1" t="s">
        <v>37</v>
      </c>
      <c r="F6322" s="1" t="s">
        <v>10669</v>
      </c>
      <c r="G6322" s="1" t="s">
        <v>3263</v>
      </c>
      <c r="H6322" s="1" t="s">
        <v>33</v>
      </c>
      <c r="I6322" s="1" t="s">
        <v>1284</v>
      </c>
      <c r="J6322" s="1" t="s">
        <v>34</v>
      </c>
      <c r="K6322">
        <v>1560</v>
      </c>
      <c r="L6322" s="2">
        <v>42506.482905092591</v>
      </c>
      <c r="M6322" s="2">
        <v>42486.375</v>
      </c>
      <c r="N6322" s="2">
        <v>42511.05673611111</v>
      </c>
      <c r="O6322">
        <v>140</v>
      </c>
      <c r="P6322">
        <v>19</v>
      </c>
      <c r="Q6322" s="1" t="s">
        <v>8197</v>
      </c>
      <c r="R6322" s="1" t="s">
        <v>24</v>
      </c>
      <c r="S6322" s="1" t="s">
        <v>31</v>
      </c>
      <c r="T6322" s="3">
        <v>42506</v>
      </c>
      <c r="U6322" s="1" t="str">
        <f>IF(kiva_loans__muestra[[#This Row],[funded_amount]]=kiva_loans__muestra[[#This Row],[loan_amount]],"funded","unfunded")</f>
        <v>funded</v>
      </c>
      <c r="V6322" s="1" t="str">
        <f>IF(kiva_loans__muestra[[#This Row],[lender_count]]&gt;=50,"high","low")</f>
        <v>low</v>
      </c>
    </row>
    <row r="6323" spans="1:22" x14ac:dyDescent="0.25">
      <c r="A6323">
        <v>1069431</v>
      </c>
      <c r="B6323">
        <v>4250</v>
      </c>
      <c r="C6323">
        <v>4250</v>
      </c>
      <c r="D6323" s="1" t="s">
        <v>55</v>
      </c>
      <c r="E6323" s="1" t="s">
        <v>32</v>
      </c>
      <c r="F6323" s="1" t="s">
        <v>970</v>
      </c>
      <c r="G6323" s="1" t="s">
        <v>3284</v>
      </c>
      <c r="H6323" s="1" t="s">
        <v>189</v>
      </c>
      <c r="I6323" s="1" t="s">
        <v>281</v>
      </c>
      <c r="J6323" s="1" t="s">
        <v>207</v>
      </c>
      <c r="K6323">
        <v>630</v>
      </c>
      <c r="L6323" s="2">
        <v>42506.34815972222</v>
      </c>
      <c r="M6323" s="2">
        <v>42503.375</v>
      </c>
      <c r="N6323" s="2">
        <v>42508.710856481484</v>
      </c>
      <c r="O6323">
        <v>140</v>
      </c>
      <c r="P6323">
        <v>12</v>
      </c>
      <c r="Q6323" s="1" t="s">
        <v>703</v>
      </c>
      <c r="R6323" s="1" t="s">
        <v>24</v>
      </c>
      <c r="S6323" s="1" t="s">
        <v>31</v>
      </c>
      <c r="T6323" s="3">
        <v>42506</v>
      </c>
      <c r="U6323" s="1" t="str">
        <f>IF(kiva_loans__muestra[[#This Row],[funded_amount]]=kiva_loans__muestra[[#This Row],[loan_amount]],"funded","unfunded")</f>
        <v>funded</v>
      </c>
      <c r="V6323" s="1" t="str">
        <f>IF(kiva_loans__muestra[[#This Row],[lender_count]]&gt;=50,"high","low")</f>
        <v>low</v>
      </c>
    </row>
    <row r="6324" spans="1:22" x14ac:dyDescent="0.25">
      <c r="A6324">
        <v>1069733</v>
      </c>
      <c r="B6324">
        <v>9000</v>
      </c>
      <c r="C6324">
        <v>9000</v>
      </c>
      <c r="D6324" s="1" t="s">
        <v>108</v>
      </c>
      <c r="E6324" s="1" t="s">
        <v>27</v>
      </c>
      <c r="F6324" s="1" t="s">
        <v>10670</v>
      </c>
      <c r="G6324" s="1" t="s">
        <v>3268</v>
      </c>
      <c r="H6324" s="1" t="s">
        <v>138</v>
      </c>
      <c r="I6324" s="1" t="s">
        <v>563</v>
      </c>
      <c r="J6324" s="1" t="s">
        <v>139</v>
      </c>
      <c r="K6324">
        <v>1180</v>
      </c>
      <c r="L6324" s="2">
        <v>42506.843402777777</v>
      </c>
      <c r="M6324" s="2">
        <v>42487.375</v>
      </c>
      <c r="N6324" s="2">
        <v>42543.150960648149</v>
      </c>
      <c r="O6324">
        <v>150</v>
      </c>
      <c r="P6324">
        <v>34</v>
      </c>
      <c r="Q6324" s="1" t="s">
        <v>10671</v>
      </c>
      <c r="R6324" s="1" t="s">
        <v>92</v>
      </c>
      <c r="S6324" s="1" t="s">
        <v>31</v>
      </c>
      <c r="T6324" s="3">
        <v>42506</v>
      </c>
      <c r="U6324" s="1" t="str">
        <f>IF(kiva_loans__muestra[[#This Row],[funded_amount]]=kiva_loans__muestra[[#This Row],[loan_amount]],"funded","unfunded")</f>
        <v>funded</v>
      </c>
      <c r="V6324" s="1" t="str">
        <f>IF(kiva_loans__muestra[[#This Row],[lender_count]]&gt;=50,"high","low")</f>
        <v>low</v>
      </c>
    </row>
    <row r="6325" spans="1:22" x14ac:dyDescent="0.25">
      <c r="A6325">
        <v>1069434</v>
      </c>
      <c r="B6325">
        <v>96000</v>
      </c>
      <c r="C6325">
        <v>96000</v>
      </c>
      <c r="D6325" s="1" t="s">
        <v>1183</v>
      </c>
      <c r="E6325" s="1" t="s">
        <v>32</v>
      </c>
      <c r="F6325" s="1" t="s">
        <v>10672</v>
      </c>
      <c r="G6325" s="1" t="s">
        <v>3422</v>
      </c>
      <c r="H6325" s="1" t="s">
        <v>898</v>
      </c>
      <c r="I6325" s="1" t="s">
        <v>1535</v>
      </c>
      <c r="J6325" s="1" t="s">
        <v>90</v>
      </c>
      <c r="K6325">
        <v>3190</v>
      </c>
      <c r="L6325" s="2">
        <v>42506.349085648151</v>
      </c>
      <c r="M6325" s="2">
        <v>42541.375</v>
      </c>
      <c r="N6325" s="2">
        <v>42508.793229166666</v>
      </c>
      <c r="O6325">
        <v>140</v>
      </c>
      <c r="P6325">
        <v>307</v>
      </c>
      <c r="Q6325" s="1" t="s">
        <v>10673</v>
      </c>
      <c r="R6325" s="1" t="s">
        <v>92</v>
      </c>
      <c r="S6325" s="1" t="s">
        <v>31</v>
      </c>
      <c r="T6325" s="3">
        <v>42506</v>
      </c>
      <c r="U6325" s="1" t="str">
        <f>IF(kiva_loans__muestra[[#This Row],[funded_amount]]=kiva_loans__muestra[[#This Row],[loan_amount]],"funded","unfunded")</f>
        <v>funded</v>
      </c>
      <c r="V6325" s="1" t="str">
        <f>IF(kiva_loans__muestra[[#This Row],[lender_count]]&gt;=50,"high","low")</f>
        <v>high</v>
      </c>
    </row>
    <row r="6326" spans="1:22" x14ac:dyDescent="0.25">
      <c r="A6326">
        <v>1069422</v>
      </c>
      <c r="B6326">
        <v>5500</v>
      </c>
      <c r="C6326">
        <v>5500</v>
      </c>
      <c r="D6326" s="1" t="s">
        <v>158</v>
      </c>
      <c r="E6326" s="1" t="s">
        <v>27</v>
      </c>
      <c r="F6326" s="1" t="s">
        <v>10674</v>
      </c>
      <c r="G6326" s="1" t="s">
        <v>3278</v>
      </c>
      <c r="H6326" s="1" t="s">
        <v>100</v>
      </c>
      <c r="I6326" s="1" t="s">
        <v>1552</v>
      </c>
      <c r="J6326" s="1" t="s">
        <v>101</v>
      </c>
      <c r="K6326">
        <v>1450</v>
      </c>
      <c r="L6326" s="2">
        <v>42506.33699074074</v>
      </c>
      <c r="M6326" s="2">
        <v>42486.375</v>
      </c>
      <c r="N6326" s="2">
        <v>42508.974907407406</v>
      </c>
      <c r="O6326">
        <v>80</v>
      </c>
      <c r="P6326">
        <v>16</v>
      </c>
      <c r="Q6326" s="1" t="s">
        <v>115</v>
      </c>
      <c r="R6326" s="1" t="s">
        <v>24</v>
      </c>
      <c r="S6326" s="1" t="s">
        <v>35</v>
      </c>
      <c r="T6326" s="3">
        <v>42506</v>
      </c>
      <c r="U6326" s="1" t="str">
        <f>IF(kiva_loans__muestra[[#This Row],[funded_amount]]=kiva_loans__muestra[[#This Row],[loan_amount]],"funded","unfunded")</f>
        <v>funded</v>
      </c>
      <c r="V6326" s="1" t="str">
        <f>IF(kiva_loans__muestra[[#This Row],[lender_count]]&gt;=50,"high","low")</f>
        <v>low</v>
      </c>
    </row>
    <row r="6327" spans="1:22" x14ac:dyDescent="0.25">
      <c r="A6327">
        <v>1069982</v>
      </c>
      <c r="B6327">
        <v>2250</v>
      </c>
      <c r="C6327">
        <v>2250</v>
      </c>
      <c r="D6327" s="1" t="s">
        <v>27</v>
      </c>
      <c r="E6327" s="1" t="s">
        <v>27</v>
      </c>
      <c r="F6327" s="1" t="s">
        <v>10675</v>
      </c>
      <c r="G6327" s="1" t="s">
        <v>3278</v>
      </c>
      <c r="H6327" s="1" t="s">
        <v>100</v>
      </c>
      <c r="I6327" s="1" t="s">
        <v>271</v>
      </c>
      <c r="J6327" s="1" t="s">
        <v>101</v>
      </c>
      <c r="K6327">
        <v>1450</v>
      </c>
      <c r="L6327" s="2">
        <v>42507.314375000002</v>
      </c>
      <c r="M6327" s="2">
        <v>42481.375</v>
      </c>
      <c r="N6327" s="2">
        <v>42509.907673611109</v>
      </c>
      <c r="O6327">
        <v>110</v>
      </c>
      <c r="P6327">
        <v>3</v>
      </c>
      <c r="Q6327" s="1" t="s">
        <v>30</v>
      </c>
      <c r="R6327" s="1" t="s">
        <v>24</v>
      </c>
      <c r="S6327" s="1" t="s">
        <v>35</v>
      </c>
      <c r="T6327" s="3">
        <v>42507</v>
      </c>
      <c r="U6327" s="1" t="str">
        <f>IF(kiva_loans__muestra[[#This Row],[funded_amount]]=kiva_loans__muestra[[#This Row],[loan_amount]],"funded","unfunded")</f>
        <v>funded</v>
      </c>
      <c r="V6327" s="1" t="str">
        <f>IF(kiva_loans__muestra[[#This Row],[lender_count]]&gt;=50,"high","low")</f>
        <v>low</v>
      </c>
    </row>
    <row r="6328" spans="1:22" x14ac:dyDescent="0.25">
      <c r="A6328">
        <v>1070146</v>
      </c>
      <c r="B6328">
        <v>2750</v>
      </c>
      <c r="C6328">
        <v>2750</v>
      </c>
      <c r="D6328" s="1" t="s">
        <v>75</v>
      </c>
      <c r="E6328" s="1" t="s">
        <v>27</v>
      </c>
      <c r="F6328" s="1" t="s">
        <v>10661</v>
      </c>
      <c r="G6328" s="1" t="s">
        <v>3278</v>
      </c>
      <c r="H6328" s="1" t="s">
        <v>100</v>
      </c>
      <c r="I6328" s="1" t="s">
        <v>582</v>
      </c>
      <c r="J6328" s="1" t="s">
        <v>101</v>
      </c>
      <c r="K6328">
        <v>1450</v>
      </c>
      <c r="L6328" s="2">
        <v>42507.426527777781</v>
      </c>
      <c r="M6328" s="2">
        <v>42480.375</v>
      </c>
      <c r="N6328" s="2">
        <v>42510.714756944442</v>
      </c>
      <c r="O6328">
        <v>80</v>
      </c>
      <c r="P6328">
        <v>11</v>
      </c>
      <c r="Q6328" s="1" t="s">
        <v>30</v>
      </c>
      <c r="R6328" s="1" t="s">
        <v>24</v>
      </c>
      <c r="S6328" s="1" t="s">
        <v>35</v>
      </c>
      <c r="T6328" s="3">
        <v>42507</v>
      </c>
      <c r="U6328" s="1" t="str">
        <f>IF(kiva_loans__muestra[[#This Row],[funded_amount]]=kiva_loans__muestra[[#This Row],[loan_amount]],"funded","unfunded")</f>
        <v>funded</v>
      </c>
      <c r="V6328" s="1" t="str">
        <f>IF(kiva_loans__muestra[[#This Row],[lender_count]]&gt;=50,"high","low")</f>
        <v>low</v>
      </c>
    </row>
    <row r="6329" spans="1:22" x14ac:dyDescent="0.25">
      <c r="A6329">
        <v>1070160</v>
      </c>
      <c r="B6329">
        <v>2250</v>
      </c>
      <c r="C6329">
        <v>2250</v>
      </c>
      <c r="D6329" s="1" t="s">
        <v>98</v>
      </c>
      <c r="E6329" s="1" t="s">
        <v>37</v>
      </c>
      <c r="F6329" s="1" t="s">
        <v>10676</v>
      </c>
      <c r="G6329" s="1" t="s">
        <v>3278</v>
      </c>
      <c r="H6329" s="1" t="s">
        <v>100</v>
      </c>
      <c r="I6329" s="1" t="s">
        <v>1780</v>
      </c>
      <c r="J6329" s="1" t="s">
        <v>101</v>
      </c>
      <c r="K6329">
        <v>1450</v>
      </c>
      <c r="L6329" s="2">
        <v>42507.438194444447</v>
      </c>
      <c r="M6329" s="2">
        <v>42481.375</v>
      </c>
      <c r="N6329" s="2">
        <v>42511.875671296293</v>
      </c>
      <c r="O6329">
        <v>80</v>
      </c>
      <c r="P6329">
        <v>8</v>
      </c>
      <c r="Q6329" s="1" t="s">
        <v>10677</v>
      </c>
      <c r="R6329" s="1" t="s">
        <v>24</v>
      </c>
      <c r="S6329" s="1" t="s">
        <v>35</v>
      </c>
      <c r="T6329" s="3">
        <v>42507</v>
      </c>
      <c r="U6329" s="1" t="str">
        <f>IF(kiva_loans__muestra[[#This Row],[funded_amount]]=kiva_loans__muestra[[#This Row],[loan_amount]],"funded","unfunded")</f>
        <v>funded</v>
      </c>
      <c r="V6329" s="1" t="str">
        <f>IF(kiva_loans__muestra[[#This Row],[lender_count]]&gt;=50,"high","low")</f>
        <v>low</v>
      </c>
    </row>
    <row r="6330" spans="1:22" x14ac:dyDescent="0.25">
      <c r="A6330">
        <v>1070027</v>
      </c>
      <c r="B6330">
        <v>5250</v>
      </c>
      <c r="C6330">
        <v>5250</v>
      </c>
      <c r="D6330" s="1" t="s">
        <v>311</v>
      </c>
      <c r="E6330" s="1" t="s">
        <v>37</v>
      </c>
      <c r="F6330" s="1" t="s">
        <v>2208</v>
      </c>
      <c r="G6330" s="1" t="s">
        <v>3512</v>
      </c>
      <c r="H6330" s="1" t="s">
        <v>667</v>
      </c>
      <c r="I6330" s="1" t="s">
        <v>2765</v>
      </c>
      <c r="J6330" s="1" t="s">
        <v>668</v>
      </c>
      <c r="K6330">
        <v>1710</v>
      </c>
      <c r="L6330" s="2">
        <v>42507.347175925926</v>
      </c>
      <c r="M6330" s="2">
        <v>42475.375</v>
      </c>
      <c r="N6330" s="2">
        <v>42512.633206018516</v>
      </c>
      <c r="O6330">
        <v>140</v>
      </c>
      <c r="P6330">
        <v>18</v>
      </c>
      <c r="Q6330" s="1" t="s">
        <v>10678</v>
      </c>
      <c r="R6330" s="1" t="s">
        <v>24</v>
      </c>
      <c r="S6330" s="1" t="s">
        <v>31</v>
      </c>
      <c r="T6330" s="3">
        <v>42507</v>
      </c>
      <c r="U6330" s="1" t="str">
        <f>IF(kiva_loans__muestra[[#This Row],[funded_amount]]=kiva_loans__muestra[[#This Row],[loan_amount]],"funded","unfunded")</f>
        <v>funded</v>
      </c>
      <c r="V6330" s="1" t="str">
        <f>IF(kiva_loans__muestra[[#This Row],[lender_count]]&gt;=50,"high","low")</f>
        <v>low</v>
      </c>
    </row>
    <row r="6331" spans="1:22" x14ac:dyDescent="0.25">
      <c r="A6331">
        <v>1070136</v>
      </c>
      <c r="B6331">
        <v>1500</v>
      </c>
      <c r="C6331">
        <v>1500</v>
      </c>
      <c r="D6331" s="1" t="s">
        <v>103</v>
      </c>
      <c r="E6331" s="1" t="s">
        <v>104</v>
      </c>
      <c r="F6331" s="1" t="s">
        <v>10679</v>
      </c>
      <c r="G6331" s="1" t="s">
        <v>3284</v>
      </c>
      <c r="H6331" s="1" t="s">
        <v>189</v>
      </c>
      <c r="I6331" s="1" t="s">
        <v>1386</v>
      </c>
      <c r="J6331" s="1" t="s">
        <v>207</v>
      </c>
      <c r="K6331">
        <v>2150</v>
      </c>
      <c r="L6331" s="2">
        <v>42507.422291666669</v>
      </c>
      <c r="M6331" s="2">
        <v>42503.375</v>
      </c>
      <c r="N6331" s="2">
        <v>42510.865532407406</v>
      </c>
      <c r="O6331">
        <v>140</v>
      </c>
      <c r="P6331">
        <v>4</v>
      </c>
      <c r="Q6331" s="1" t="s">
        <v>30</v>
      </c>
      <c r="R6331" s="1" t="s">
        <v>24</v>
      </c>
      <c r="S6331" s="1" t="s">
        <v>31</v>
      </c>
      <c r="T6331" s="3">
        <v>42507</v>
      </c>
      <c r="U6331" s="1" t="str">
        <f>IF(kiva_loans__muestra[[#This Row],[funded_amount]]=kiva_loans__muestra[[#This Row],[loan_amount]],"funded","unfunded")</f>
        <v>funded</v>
      </c>
      <c r="V6331" s="1" t="str">
        <f>IF(kiva_loans__muestra[[#This Row],[lender_count]]&gt;=50,"high","low")</f>
        <v>low</v>
      </c>
    </row>
    <row r="6332" spans="1:22" x14ac:dyDescent="0.25">
      <c r="A6332">
        <v>1070390</v>
      </c>
      <c r="B6332">
        <v>46500</v>
      </c>
      <c r="C6332">
        <v>46500</v>
      </c>
      <c r="D6332" s="1" t="s">
        <v>202</v>
      </c>
      <c r="E6332" s="1" t="s">
        <v>27</v>
      </c>
      <c r="F6332" s="1" t="s">
        <v>10680</v>
      </c>
      <c r="G6332" s="1" t="s">
        <v>4528</v>
      </c>
      <c r="H6332" s="1" t="s">
        <v>432</v>
      </c>
      <c r="I6332" s="1" t="s">
        <v>1863</v>
      </c>
      <c r="J6332" s="1" t="s">
        <v>110</v>
      </c>
      <c r="K6332">
        <v>3980</v>
      </c>
      <c r="L6332" s="2">
        <v>42507.719895833332</v>
      </c>
      <c r="M6332" s="2">
        <v>42478.375</v>
      </c>
      <c r="N6332" s="2">
        <v>42513.735381944447</v>
      </c>
      <c r="O6332">
        <v>60</v>
      </c>
      <c r="P6332">
        <v>98</v>
      </c>
      <c r="Q6332" s="1" t="s">
        <v>10681</v>
      </c>
      <c r="R6332" s="1" t="s">
        <v>324</v>
      </c>
      <c r="S6332" s="1" t="s">
        <v>35</v>
      </c>
      <c r="T6332" s="3">
        <v>42507</v>
      </c>
      <c r="U6332" s="1" t="str">
        <f>IF(kiva_loans__muestra[[#This Row],[funded_amount]]=kiva_loans__muestra[[#This Row],[loan_amount]],"funded","unfunded")</f>
        <v>funded</v>
      </c>
      <c r="V6332" s="1" t="str">
        <f>IF(kiva_loans__muestra[[#This Row],[lender_count]]&gt;=50,"high","low")</f>
        <v>high</v>
      </c>
    </row>
    <row r="6333" spans="1:22" x14ac:dyDescent="0.25">
      <c r="A6333">
        <v>1070460</v>
      </c>
      <c r="B6333">
        <v>20000</v>
      </c>
      <c r="C6333">
        <v>20000</v>
      </c>
      <c r="D6333" s="1" t="s">
        <v>124</v>
      </c>
      <c r="E6333" s="1" t="s">
        <v>125</v>
      </c>
      <c r="F6333" s="1" t="s">
        <v>10682</v>
      </c>
      <c r="G6333" s="1" t="s">
        <v>3317</v>
      </c>
      <c r="H6333" s="1" t="s">
        <v>85</v>
      </c>
      <c r="I6333" s="1" t="s">
        <v>1201</v>
      </c>
      <c r="J6333" s="1" t="s">
        <v>90</v>
      </c>
      <c r="K6333">
        <v>1760</v>
      </c>
      <c r="L6333" s="2">
        <v>42507.817060185182</v>
      </c>
      <c r="M6333" s="2">
        <v>42496.375</v>
      </c>
      <c r="N6333" s="2">
        <v>42515.729363425926</v>
      </c>
      <c r="O6333">
        <v>260</v>
      </c>
      <c r="P6333">
        <v>47</v>
      </c>
      <c r="Q6333" s="1" t="s">
        <v>10683</v>
      </c>
      <c r="R6333" s="1" t="s">
        <v>24</v>
      </c>
      <c r="S6333" s="1" t="s">
        <v>31</v>
      </c>
      <c r="T6333" s="3">
        <v>42507</v>
      </c>
      <c r="U6333" s="1" t="str">
        <f>IF(kiva_loans__muestra[[#This Row],[funded_amount]]=kiva_loans__muestra[[#This Row],[loan_amount]],"funded","unfunded")</f>
        <v>funded</v>
      </c>
      <c r="V6333" s="1" t="str">
        <f>IF(kiva_loans__muestra[[#This Row],[lender_count]]&gt;=50,"high","low")</f>
        <v>low</v>
      </c>
    </row>
    <row r="6334" spans="1:22" x14ac:dyDescent="0.25">
      <c r="A6334">
        <v>1070880</v>
      </c>
      <c r="B6334">
        <v>4500</v>
      </c>
      <c r="C6334">
        <v>4500</v>
      </c>
      <c r="D6334" s="1" t="s">
        <v>81</v>
      </c>
      <c r="E6334" s="1" t="s">
        <v>27</v>
      </c>
      <c r="F6334" s="1" t="s">
        <v>10684</v>
      </c>
      <c r="G6334" s="1" t="s">
        <v>3263</v>
      </c>
      <c r="H6334" s="1" t="s">
        <v>33</v>
      </c>
      <c r="I6334" s="1" t="s">
        <v>549</v>
      </c>
      <c r="J6334" s="1" t="s">
        <v>34</v>
      </c>
      <c r="K6334">
        <v>1330</v>
      </c>
      <c r="L6334" s="2">
        <v>42508.479027777779</v>
      </c>
      <c r="M6334" s="2">
        <v>42487.375</v>
      </c>
      <c r="N6334" s="2">
        <v>42539.644097222219</v>
      </c>
      <c r="O6334">
        <v>140</v>
      </c>
      <c r="P6334">
        <v>17</v>
      </c>
      <c r="Q6334" s="1" t="s">
        <v>10685</v>
      </c>
      <c r="R6334" s="1" t="s">
        <v>24</v>
      </c>
      <c r="S6334" s="1" t="s">
        <v>31</v>
      </c>
      <c r="T6334" s="3">
        <v>42508</v>
      </c>
      <c r="U6334" s="1" t="str">
        <f>IF(kiva_loans__muestra[[#This Row],[funded_amount]]=kiva_loans__muestra[[#This Row],[loan_amount]],"funded","unfunded")</f>
        <v>funded</v>
      </c>
      <c r="V6334" s="1" t="str">
        <f>IF(kiva_loans__muestra[[#This Row],[lender_count]]&gt;=50,"high","low")</f>
        <v>low</v>
      </c>
    </row>
    <row r="6335" spans="1:22" x14ac:dyDescent="0.25">
      <c r="A6335">
        <v>1070607</v>
      </c>
      <c r="B6335">
        <v>4000</v>
      </c>
      <c r="C6335">
        <v>4000</v>
      </c>
      <c r="D6335" s="1" t="s">
        <v>175</v>
      </c>
      <c r="E6335" s="1" t="s">
        <v>78</v>
      </c>
      <c r="F6335" s="1" t="s">
        <v>10686</v>
      </c>
      <c r="G6335" s="1" t="s">
        <v>3284</v>
      </c>
      <c r="H6335" s="1" t="s">
        <v>189</v>
      </c>
      <c r="I6335" s="1" t="s">
        <v>784</v>
      </c>
      <c r="J6335" s="1" t="s">
        <v>207</v>
      </c>
      <c r="K6335">
        <v>1000</v>
      </c>
      <c r="L6335" s="2">
        <v>42508.242627314816</v>
      </c>
      <c r="M6335" s="2">
        <v>42480.375</v>
      </c>
      <c r="N6335" s="2">
        <v>42512.237627314818</v>
      </c>
      <c r="O6335">
        <v>200</v>
      </c>
      <c r="P6335">
        <v>15</v>
      </c>
      <c r="Q6335" s="1" t="s">
        <v>10687</v>
      </c>
      <c r="R6335" s="1" t="s">
        <v>24</v>
      </c>
      <c r="S6335" s="1" t="s">
        <v>31</v>
      </c>
      <c r="T6335" s="3">
        <v>42508</v>
      </c>
      <c r="U6335" s="1" t="str">
        <f>IF(kiva_loans__muestra[[#This Row],[funded_amount]]=kiva_loans__muestra[[#This Row],[loan_amount]],"funded","unfunded")</f>
        <v>funded</v>
      </c>
      <c r="V6335" s="1" t="str">
        <f>IF(kiva_loans__muestra[[#This Row],[lender_count]]&gt;=50,"high","low")</f>
        <v>low</v>
      </c>
    </row>
    <row r="6336" spans="1:22" x14ac:dyDescent="0.25">
      <c r="A6336">
        <v>1071070</v>
      </c>
      <c r="B6336">
        <v>6000</v>
      </c>
      <c r="C6336">
        <v>6000</v>
      </c>
      <c r="D6336" s="1" t="s">
        <v>36</v>
      </c>
      <c r="E6336" s="1" t="s">
        <v>37</v>
      </c>
      <c r="F6336" s="1" t="s">
        <v>10688</v>
      </c>
      <c r="G6336" s="1" t="s">
        <v>3263</v>
      </c>
      <c r="H6336" s="1" t="s">
        <v>33</v>
      </c>
      <c r="I6336" s="1" t="s">
        <v>940</v>
      </c>
      <c r="J6336" s="1" t="s">
        <v>34</v>
      </c>
      <c r="K6336">
        <v>3860</v>
      </c>
      <c r="L6336" s="2">
        <v>42508.667858796296</v>
      </c>
      <c r="M6336" s="2">
        <v>42501.375</v>
      </c>
      <c r="N6336" s="2">
        <v>42513.034548611111</v>
      </c>
      <c r="O6336">
        <v>140</v>
      </c>
      <c r="P6336">
        <v>8</v>
      </c>
      <c r="Q6336" s="1" t="s">
        <v>312</v>
      </c>
      <c r="R6336" s="1" t="s">
        <v>24</v>
      </c>
      <c r="S6336" s="1" t="s">
        <v>35</v>
      </c>
      <c r="T6336" s="3">
        <v>42508</v>
      </c>
      <c r="U6336" s="1" t="str">
        <f>IF(kiva_loans__muestra[[#This Row],[funded_amount]]=kiva_loans__muestra[[#This Row],[loan_amount]],"funded","unfunded")</f>
        <v>funded</v>
      </c>
      <c r="V6336" s="1" t="str">
        <f>IF(kiva_loans__muestra[[#This Row],[lender_count]]&gt;=50,"high","low")</f>
        <v>low</v>
      </c>
    </row>
    <row r="6337" spans="1:22" x14ac:dyDescent="0.25">
      <c r="A6337">
        <v>1070691</v>
      </c>
      <c r="B6337">
        <v>6000</v>
      </c>
      <c r="C6337">
        <v>6000</v>
      </c>
      <c r="D6337" s="1" t="s">
        <v>280</v>
      </c>
      <c r="E6337" s="1" t="s">
        <v>104</v>
      </c>
      <c r="F6337" s="1" t="s">
        <v>10689</v>
      </c>
      <c r="G6337" s="1" t="s">
        <v>3311</v>
      </c>
      <c r="H6337" s="1" t="s">
        <v>119</v>
      </c>
      <c r="I6337" s="1" t="s">
        <v>876</v>
      </c>
      <c r="J6337" s="1" t="s">
        <v>270</v>
      </c>
      <c r="K6337">
        <v>2040</v>
      </c>
      <c r="L6337" s="2">
        <v>42508.342604166668</v>
      </c>
      <c r="M6337" s="2">
        <v>42486.375</v>
      </c>
      <c r="N6337" s="2">
        <v>42512.222534722219</v>
      </c>
      <c r="O6337">
        <v>200</v>
      </c>
      <c r="P6337">
        <v>16</v>
      </c>
      <c r="Q6337" s="1" t="s">
        <v>30</v>
      </c>
      <c r="R6337" s="1" t="s">
        <v>1421</v>
      </c>
      <c r="S6337" s="1" t="s">
        <v>31</v>
      </c>
      <c r="T6337" s="3">
        <v>42508</v>
      </c>
      <c r="U6337" s="1" t="str">
        <f>IF(kiva_loans__muestra[[#This Row],[funded_amount]]=kiva_loans__muestra[[#This Row],[loan_amount]],"funded","unfunded")</f>
        <v>funded</v>
      </c>
      <c r="V6337" s="1" t="str">
        <f>IF(kiva_loans__muestra[[#This Row],[lender_count]]&gt;=50,"high","low")</f>
        <v>low</v>
      </c>
    </row>
    <row r="6338" spans="1:22" x14ac:dyDescent="0.25">
      <c r="A6338">
        <v>1070996</v>
      </c>
      <c r="B6338">
        <v>3500</v>
      </c>
      <c r="C6338">
        <v>3500</v>
      </c>
      <c r="D6338" s="1" t="s">
        <v>45</v>
      </c>
      <c r="E6338" s="1" t="s">
        <v>46</v>
      </c>
      <c r="F6338" s="1" t="s">
        <v>10690</v>
      </c>
      <c r="G6338" s="1" t="s">
        <v>3303</v>
      </c>
      <c r="H6338" s="1" t="s">
        <v>28</v>
      </c>
      <c r="I6338" s="1" t="s">
        <v>685</v>
      </c>
      <c r="J6338" s="1" t="s">
        <v>29</v>
      </c>
      <c r="K6338">
        <v>4550</v>
      </c>
      <c r="L6338" s="2">
        <v>42508.586539351854</v>
      </c>
      <c r="M6338" s="2">
        <v>42487.375</v>
      </c>
      <c r="N6338" s="2">
        <v>42540.771539351852</v>
      </c>
      <c r="O6338">
        <v>140</v>
      </c>
      <c r="P6338">
        <v>12</v>
      </c>
      <c r="Q6338" s="1" t="s">
        <v>88</v>
      </c>
      <c r="R6338" s="1" t="s">
        <v>24</v>
      </c>
      <c r="S6338" s="1" t="s">
        <v>31</v>
      </c>
      <c r="T6338" s="3">
        <v>42508</v>
      </c>
      <c r="U6338" s="1" t="str">
        <f>IF(kiva_loans__muestra[[#This Row],[funded_amount]]=kiva_loans__muestra[[#This Row],[loan_amount]],"funded","unfunded")</f>
        <v>funded</v>
      </c>
      <c r="V6338" s="1" t="str">
        <f>IF(kiva_loans__muestra[[#This Row],[lender_count]]&gt;=50,"high","low")</f>
        <v>low</v>
      </c>
    </row>
    <row r="6339" spans="1:22" x14ac:dyDescent="0.25">
      <c r="A6339">
        <v>1070887</v>
      </c>
      <c r="B6339">
        <v>2500</v>
      </c>
      <c r="C6339">
        <v>2500</v>
      </c>
      <c r="D6339" s="1" t="s">
        <v>64</v>
      </c>
      <c r="E6339" s="1" t="s">
        <v>37</v>
      </c>
      <c r="F6339" s="1" t="s">
        <v>9270</v>
      </c>
      <c r="G6339" s="1" t="s">
        <v>3263</v>
      </c>
      <c r="H6339" s="1" t="s">
        <v>33</v>
      </c>
      <c r="I6339" s="1" t="s">
        <v>1456</v>
      </c>
      <c r="J6339" s="1" t="s">
        <v>34</v>
      </c>
      <c r="K6339">
        <v>1560</v>
      </c>
      <c r="L6339" s="2">
        <v>42508.491030092591</v>
      </c>
      <c r="M6339" s="2">
        <v>42514.375</v>
      </c>
      <c r="N6339" s="2">
        <v>42514.555324074077</v>
      </c>
      <c r="O6339">
        <v>140</v>
      </c>
      <c r="P6339">
        <v>9</v>
      </c>
      <c r="Q6339" s="1" t="s">
        <v>208</v>
      </c>
      <c r="R6339" s="1" t="s">
        <v>24</v>
      </c>
      <c r="S6339" s="1" t="s">
        <v>31</v>
      </c>
      <c r="T6339" s="3">
        <v>42508</v>
      </c>
      <c r="U6339" s="1" t="str">
        <f>IF(kiva_loans__muestra[[#This Row],[funded_amount]]=kiva_loans__muestra[[#This Row],[loan_amount]],"funded","unfunded")</f>
        <v>funded</v>
      </c>
      <c r="V6339" s="1" t="str">
        <f>IF(kiva_loans__muestra[[#This Row],[lender_count]]&gt;=50,"high","low")</f>
        <v>low</v>
      </c>
    </row>
    <row r="6340" spans="1:22" x14ac:dyDescent="0.25">
      <c r="A6340">
        <v>1071262</v>
      </c>
      <c r="B6340">
        <v>8000</v>
      </c>
      <c r="C6340">
        <v>14750</v>
      </c>
      <c r="D6340" s="1" t="s">
        <v>124</v>
      </c>
      <c r="E6340" s="1" t="s">
        <v>125</v>
      </c>
      <c r="F6340" s="1" t="s">
        <v>10691</v>
      </c>
      <c r="G6340" s="1" t="s">
        <v>3333</v>
      </c>
      <c r="H6340" s="1" t="s">
        <v>241</v>
      </c>
      <c r="I6340" s="1" t="s">
        <v>242</v>
      </c>
      <c r="J6340" s="1" t="s">
        <v>243</v>
      </c>
      <c r="K6340">
        <v>480</v>
      </c>
      <c r="L6340" s="2">
        <v>42508.923229166663</v>
      </c>
      <c r="M6340" s="2">
        <v>42506.375</v>
      </c>
      <c r="N6340" s="2"/>
      <c r="O6340">
        <v>200</v>
      </c>
      <c r="P6340">
        <v>10</v>
      </c>
      <c r="Q6340" s="1" t="s">
        <v>1653</v>
      </c>
      <c r="R6340" s="1" t="s">
        <v>92</v>
      </c>
      <c r="S6340" s="1" t="s">
        <v>31</v>
      </c>
      <c r="T6340" s="3">
        <v>42508</v>
      </c>
      <c r="U6340" s="1" t="str">
        <f>IF(kiva_loans__muestra[[#This Row],[funded_amount]]=kiva_loans__muestra[[#This Row],[loan_amount]],"funded","unfunded")</f>
        <v>unfunded</v>
      </c>
      <c r="V6340" s="1" t="str">
        <f>IF(kiva_loans__muestra[[#This Row],[lender_count]]&gt;=50,"high","low")</f>
        <v>low</v>
      </c>
    </row>
    <row r="6341" spans="1:22" x14ac:dyDescent="0.25">
      <c r="A6341">
        <v>1070962</v>
      </c>
      <c r="B6341">
        <v>2000</v>
      </c>
      <c r="C6341">
        <v>2000</v>
      </c>
      <c r="D6341" s="1" t="s">
        <v>64</v>
      </c>
      <c r="E6341" s="1" t="s">
        <v>37</v>
      </c>
      <c r="F6341" s="1" t="s">
        <v>1419</v>
      </c>
      <c r="G6341" s="1" t="s">
        <v>4694</v>
      </c>
      <c r="H6341" s="1" t="s">
        <v>1300</v>
      </c>
      <c r="I6341" s="1" t="s">
        <v>1301</v>
      </c>
      <c r="J6341" s="1" t="s">
        <v>1302</v>
      </c>
      <c r="K6341">
        <v>2880</v>
      </c>
      <c r="L6341" s="2">
        <v>42508.565381944441</v>
      </c>
      <c r="M6341" s="2">
        <v>42566.375</v>
      </c>
      <c r="N6341" s="2">
        <v>42516.013668981483</v>
      </c>
      <c r="O6341">
        <v>190</v>
      </c>
      <c r="P6341">
        <v>8</v>
      </c>
      <c r="Q6341" s="1" t="s">
        <v>698</v>
      </c>
      <c r="R6341" s="1" t="s">
        <v>92</v>
      </c>
      <c r="S6341" s="1" t="s">
        <v>25</v>
      </c>
      <c r="T6341" s="3">
        <v>42508</v>
      </c>
      <c r="U6341" s="1" t="str">
        <f>IF(kiva_loans__muestra[[#This Row],[funded_amount]]=kiva_loans__muestra[[#This Row],[loan_amount]],"funded","unfunded")</f>
        <v>funded</v>
      </c>
      <c r="V6341" s="1" t="str">
        <f>IF(kiva_loans__muestra[[#This Row],[lender_count]]&gt;=50,"high","low")</f>
        <v>low</v>
      </c>
    </row>
    <row r="6342" spans="1:22" x14ac:dyDescent="0.25">
      <c r="A6342">
        <v>1070590</v>
      </c>
      <c r="B6342">
        <v>4500</v>
      </c>
      <c r="C6342">
        <v>4500</v>
      </c>
      <c r="D6342" s="1" t="s">
        <v>98</v>
      </c>
      <c r="E6342" s="1" t="s">
        <v>37</v>
      </c>
      <c r="F6342" s="1" t="s">
        <v>10692</v>
      </c>
      <c r="G6342" s="1" t="s">
        <v>3278</v>
      </c>
      <c r="H6342" s="1" t="s">
        <v>100</v>
      </c>
      <c r="I6342" s="1" t="s">
        <v>10693</v>
      </c>
      <c r="J6342" s="1" t="s">
        <v>101</v>
      </c>
      <c r="K6342">
        <v>1230</v>
      </c>
      <c r="L6342" s="2">
        <v>42508.209722222222</v>
      </c>
      <c r="M6342" s="2">
        <v>42506.375</v>
      </c>
      <c r="N6342" s="2">
        <v>42512.112939814811</v>
      </c>
      <c r="O6342">
        <v>70</v>
      </c>
      <c r="P6342">
        <v>13</v>
      </c>
      <c r="Q6342" s="1" t="s">
        <v>312</v>
      </c>
      <c r="R6342" s="1" t="s">
        <v>24</v>
      </c>
      <c r="S6342" s="1" t="s">
        <v>35</v>
      </c>
      <c r="T6342" s="3">
        <v>42508</v>
      </c>
      <c r="U6342" s="1" t="str">
        <f>IF(kiva_loans__muestra[[#This Row],[funded_amount]]=kiva_loans__muestra[[#This Row],[loan_amount]],"funded","unfunded")</f>
        <v>funded</v>
      </c>
      <c r="V6342" s="1" t="str">
        <f>IF(kiva_loans__muestra[[#This Row],[lender_count]]&gt;=50,"high","low")</f>
        <v>low</v>
      </c>
    </row>
    <row r="6343" spans="1:22" x14ac:dyDescent="0.25">
      <c r="A6343">
        <v>1071092</v>
      </c>
      <c r="B6343">
        <v>6000</v>
      </c>
      <c r="C6343">
        <v>6000</v>
      </c>
      <c r="D6343" s="1" t="s">
        <v>58</v>
      </c>
      <c r="E6343" s="1" t="s">
        <v>27</v>
      </c>
      <c r="F6343" s="1" t="s">
        <v>10694</v>
      </c>
      <c r="G6343" s="1" t="s">
        <v>3263</v>
      </c>
      <c r="H6343" s="1" t="s">
        <v>33</v>
      </c>
      <c r="I6343" s="1" t="s">
        <v>10695</v>
      </c>
      <c r="J6343" s="1" t="s">
        <v>34</v>
      </c>
      <c r="K6343">
        <v>2620</v>
      </c>
      <c r="L6343" s="2">
        <v>42508.687615740739</v>
      </c>
      <c r="M6343" s="2">
        <v>42521.375</v>
      </c>
      <c r="N6343" s="2">
        <v>42512.872685185182</v>
      </c>
      <c r="O6343">
        <v>140</v>
      </c>
      <c r="P6343">
        <v>21</v>
      </c>
      <c r="Q6343" s="1" t="s">
        <v>30</v>
      </c>
      <c r="R6343" s="1" t="s">
        <v>24</v>
      </c>
      <c r="S6343" s="1" t="s">
        <v>31</v>
      </c>
      <c r="T6343" s="3">
        <v>42508</v>
      </c>
      <c r="U6343" s="1" t="str">
        <f>IF(kiva_loans__muestra[[#This Row],[funded_amount]]=kiva_loans__muestra[[#This Row],[loan_amount]],"funded","unfunded")</f>
        <v>funded</v>
      </c>
      <c r="V6343" s="1" t="str">
        <f>IF(kiva_loans__muestra[[#This Row],[lender_count]]&gt;=50,"high","low")</f>
        <v>low</v>
      </c>
    </row>
    <row r="6344" spans="1:22" x14ac:dyDescent="0.25">
      <c r="A6344">
        <v>1070909</v>
      </c>
      <c r="B6344">
        <v>3250</v>
      </c>
      <c r="C6344">
        <v>3250</v>
      </c>
      <c r="D6344" s="1" t="s">
        <v>64</v>
      </c>
      <c r="E6344" s="1" t="s">
        <v>37</v>
      </c>
      <c r="F6344" s="1" t="s">
        <v>10696</v>
      </c>
      <c r="G6344" s="1" t="s">
        <v>3307</v>
      </c>
      <c r="H6344" s="1" t="s">
        <v>412</v>
      </c>
      <c r="I6344" s="1" t="s">
        <v>1185</v>
      </c>
      <c r="J6344" s="1" t="s">
        <v>413</v>
      </c>
      <c r="K6344">
        <v>1630</v>
      </c>
      <c r="L6344" s="2">
        <v>42508.515289351853</v>
      </c>
      <c r="M6344" s="2">
        <v>42506.375</v>
      </c>
      <c r="N6344" s="2">
        <v>42513.591874999998</v>
      </c>
      <c r="O6344">
        <v>80</v>
      </c>
      <c r="P6344">
        <v>5</v>
      </c>
      <c r="Q6344" s="1" t="s">
        <v>2003</v>
      </c>
      <c r="R6344" s="1" t="s">
        <v>92</v>
      </c>
      <c r="S6344" s="1" t="s">
        <v>31</v>
      </c>
      <c r="T6344" s="3">
        <v>42508</v>
      </c>
      <c r="U6344" s="1" t="str">
        <f>IF(kiva_loans__muestra[[#This Row],[funded_amount]]=kiva_loans__muestra[[#This Row],[loan_amount]],"funded","unfunded")</f>
        <v>funded</v>
      </c>
      <c r="V6344" s="1" t="str">
        <f>IF(kiva_loans__muestra[[#This Row],[lender_count]]&gt;=50,"high","low")</f>
        <v>low</v>
      </c>
    </row>
    <row r="6345" spans="1:22" x14ac:dyDescent="0.25">
      <c r="A6345">
        <v>1070818</v>
      </c>
      <c r="B6345">
        <v>4500</v>
      </c>
      <c r="C6345">
        <v>4500</v>
      </c>
      <c r="D6345" s="1" t="s">
        <v>64</v>
      </c>
      <c r="E6345" s="1" t="s">
        <v>37</v>
      </c>
      <c r="F6345" s="1" t="s">
        <v>10697</v>
      </c>
      <c r="G6345" s="1" t="s">
        <v>3278</v>
      </c>
      <c r="H6345" s="1" t="s">
        <v>100</v>
      </c>
      <c r="I6345" s="1" t="s">
        <v>10698</v>
      </c>
      <c r="J6345" s="1" t="s">
        <v>101</v>
      </c>
      <c r="K6345">
        <v>1360</v>
      </c>
      <c r="L6345" s="2">
        <v>42508.432199074072</v>
      </c>
      <c r="M6345" s="2">
        <v>42486.375</v>
      </c>
      <c r="N6345" s="2">
        <v>42512.932476851849</v>
      </c>
      <c r="O6345">
        <v>140</v>
      </c>
      <c r="P6345">
        <v>14</v>
      </c>
      <c r="Q6345" s="1" t="s">
        <v>819</v>
      </c>
      <c r="R6345" s="1" t="s">
        <v>24</v>
      </c>
      <c r="S6345" s="1" t="s">
        <v>31</v>
      </c>
      <c r="T6345" s="3">
        <v>42508</v>
      </c>
      <c r="U6345" s="1" t="str">
        <f>IF(kiva_loans__muestra[[#This Row],[funded_amount]]=kiva_loans__muestra[[#This Row],[loan_amount]],"funded","unfunded")</f>
        <v>funded</v>
      </c>
      <c r="V6345" s="1" t="str">
        <f>IF(kiva_loans__muestra[[#This Row],[lender_count]]&gt;=50,"high","low")</f>
        <v>low</v>
      </c>
    </row>
    <row r="6346" spans="1:22" x14ac:dyDescent="0.25">
      <c r="A6346">
        <v>1070566</v>
      </c>
      <c r="B6346">
        <v>2250</v>
      </c>
      <c r="C6346">
        <v>2250</v>
      </c>
      <c r="D6346" s="1" t="s">
        <v>124</v>
      </c>
      <c r="E6346" s="1" t="s">
        <v>125</v>
      </c>
      <c r="F6346" s="1" t="s">
        <v>1259</v>
      </c>
      <c r="G6346" s="1" t="s">
        <v>3278</v>
      </c>
      <c r="H6346" s="1" t="s">
        <v>100</v>
      </c>
      <c r="I6346" s="1" t="s">
        <v>1493</v>
      </c>
      <c r="J6346" s="1" t="s">
        <v>101</v>
      </c>
      <c r="K6346">
        <v>1450</v>
      </c>
      <c r="L6346" s="2">
        <v>42508.137685185182</v>
      </c>
      <c r="M6346" s="2">
        <v>42495.375</v>
      </c>
      <c r="N6346" s="2">
        <v>42511.228055555555</v>
      </c>
      <c r="O6346">
        <v>130</v>
      </c>
      <c r="P6346">
        <v>8</v>
      </c>
      <c r="Q6346" s="1" t="s">
        <v>30</v>
      </c>
      <c r="R6346" s="1" t="s">
        <v>24</v>
      </c>
      <c r="S6346" s="1" t="s">
        <v>35</v>
      </c>
      <c r="T6346" s="3">
        <v>42508</v>
      </c>
      <c r="U6346" s="1" t="str">
        <f>IF(kiva_loans__muestra[[#This Row],[funded_amount]]=kiva_loans__muestra[[#This Row],[loan_amount]],"funded","unfunded")</f>
        <v>funded</v>
      </c>
      <c r="V6346" s="1" t="str">
        <f>IF(kiva_loans__muestra[[#This Row],[lender_count]]&gt;=50,"high","low")</f>
        <v>low</v>
      </c>
    </row>
    <row r="6347" spans="1:22" x14ac:dyDescent="0.25">
      <c r="A6347">
        <v>1072160</v>
      </c>
      <c r="B6347">
        <v>9250</v>
      </c>
      <c r="C6347">
        <v>9250</v>
      </c>
      <c r="D6347" s="1" t="s">
        <v>175</v>
      </c>
      <c r="E6347" s="1" t="s">
        <v>78</v>
      </c>
      <c r="F6347" s="1" t="s">
        <v>1056</v>
      </c>
      <c r="G6347" s="1" t="s">
        <v>3396</v>
      </c>
      <c r="H6347" s="1" t="s">
        <v>788</v>
      </c>
      <c r="I6347" s="1" t="s">
        <v>903</v>
      </c>
      <c r="J6347" s="1" t="s">
        <v>790</v>
      </c>
      <c r="K6347">
        <v>580</v>
      </c>
      <c r="L6347" s="2">
        <v>42510.074131944442</v>
      </c>
      <c r="M6347" s="2">
        <v>42478.375</v>
      </c>
      <c r="N6347" s="2">
        <v>42513.762037037035</v>
      </c>
      <c r="O6347">
        <v>140</v>
      </c>
      <c r="P6347">
        <v>36</v>
      </c>
      <c r="Q6347" s="1" t="s">
        <v>1908</v>
      </c>
      <c r="R6347" s="1" t="s">
        <v>24</v>
      </c>
      <c r="S6347" s="1" t="s">
        <v>31</v>
      </c>
      <c r="T6347" s="3">
        <v>42509</v>
      </c>
      <c r="U6347" s="1" t="str">
        <f>IF(kiva_loans__muestra[[#This Row],[funded_amount]]=kiva_loans__muestra[[#This Row],[loan_amount]],"funded","unfunded")</f>
        <v>funded</v>
      </c>
      <c r="V6347" s="1" t="str">
        <f>IF(kiva_loans__muestra[[#This Row],[lender_count]]&gt;=50,"high","low")</f>
        <v>low</v>
      </c>
    </row>
    <row r="6348" spans="1:22" x14ac:dyDescent="0.25">
      <c r="A6348">
        <v>1071522</v>
      </c>
      <c r="B6348">
        <v>1750</v>
      </c>
      <c r="C6348">
        <v>1750</v>
      </c>
      <c r="D6348" s="1" t="s">
        <v>158</v>
      </c>
      <c r="E6348" s="1" t="s">
        <v>27</v>
      </c>
      <c r="F6348" s="1" t="s">
        <v>2947</v>
      </c>
      <c r="G6348" s="1" t="s">
        <v>3278</v>
      </c>
      <c r="H6348" s="1" t="s">
        <v>100</v>
      </c>
      <c r="I6348" s="1" t="s">
        <v>1278</v>
      </c>
      <c r="J6348" s="1" t="s">
        <v>101</v>
      </c>
      <c r="K6348">
        <v>1450</v>
      </c>
      <c r="L6348" s="2">
        <v>42509.335358796299</v>
      </c>
      <c r="M6348" s="2">
        <v>42488.375</v>
      </c>
      <c r="N6348" s="2">
        <v>42513.2737037037</v>
      </c>
      <c r="O6348">
        <v>80</v>
      </c>
      <c r="P6348">
        <v>7</v>
      </c>
      <c r="Q6348" s="1" t="s">
        <v>30</v>
      </c>
      <c r="R6348" s="1" t="s">
        <v>24</v>
      </c>
      <c r="S6348" s="1" t="s">
        <v>35</v>
      </c>
      <c r="T6348" s="3">
        <v>42509</v>
      </c>
      <c r="U6348" s="1" t="str">
        <f>IF(kiva_loans__muestra[[#This Row],[funded_amount]]=kiva_loans__muestra[[#This Row],[loan_amount]],"funded","unfunded")</f>
        <v>funded</v>
      </c>
      <c r="V6348" s="1" t="str">
        <f>IF(kiva_loans__muestra[[#This Row],[lender_count]]&gt;=50,"high","low")</f>
        <v>low</v>
      </c>
    </row>
    <row r="6349" spans="1:22" x14ac:dyDescent="0.25">
      <c r="A6349">
        <v>1071978</v>
      </c>
      <c r="B6349">
        <v>23000</v>
      </c>
      <c r="C6349">
        <v>23000</v>
      </c>
      <c r="D6349" s="1" t="s">
        <v>152</v>
      </c>
      <c r="E6349" s="1" t="s">
        <v>46</v>
      </c>
      <c r="F6349" s="1" t="s">
        <v>10699</v>
      </c>
      <c r="G6349" s="1" t="s">
        <v>3393</v>
      </c>
      <c r="H6349" s="1" t="s">
        <v>290</v>
      </c>
      <c r="I6349" s="1" t="s">
        <v>1045</v>
      </c>
      <c r="J6349" s="1" t="s">
        <v>292</v>
      </c>
      <c r="K6349">
        <v>1480</v>
      </c>
      <c r="L6349" s="2">
        <v>42509.781828703701</v>
      </c>
      <c r="M6349" s="2">
        <v>42482.375</v>
      </c>
      <c r="N6349" s="2">
        <v>42529.743645833332</v>
      </c>
      <c r="O6349">
        <v>80</v>
      </c>
      <c r="P6349">
        <v>52</v>
      </c>
      <c r="Q6349" s="1" t="s">
        <v>842</v>
      </c>
      <c r="R6349" s="1" t="s">
        <v>54</v>
      </c>
      <c r="S6349" s="1" t="s">
        <v>31</v>
      </c>
      <c r="T6349" s="3">
        <v>42509</v>
      </c>
      <c r="U6349" s="1" t="str">
        <f>IF(kiva_loans__muestra[[#This Row],[funded_amount]]=kiva_loans__muestra[[#This Row],[loan_amount]],"funded","unfunded")</f>
        <v>funded</v>
      </c>
      <c r="V6349" s="1" t="str">
        <f>IF(kiva_loans__muestra[[#This Row],[lender_count]]&gt;=50,"high","low")</f>
        <v>high</v>
      </c>
    </row>
    <row r="6350" spans="1:22" x14ac:dyDescent="0.25">
      <c r="A6350">
        <v>1071972</v>
      </c>
      <c r="B6350">
        <v>61750</v>
      </c>
      <c r="C6350">
        <v>61750</v>
      </c>
      <c r="D6350" s="1" t="s">
        <v>333</v>
      </c>
      <c r="E6350" s="1" t="s">
        <v>37</v>
      </c>
      <c r="F6350" s="1" t="s">
        <v>10700</v>
      </c>
      <c r="G6350" s="1" t="s">
        <v>3274</v>
      </c>
      <c r="H6350" s="1" t="s">
        <v>105</v>
      </c>
      <c r="I6350" s="1" t="s">
        <v>2788</v>
      </c>
      <c r="J6350" s="1" t="s">
        <v>106</v>
      </c>
      <c r="K6350">
        <v>1190</v>
      </c>
      <c r="L6350" s="2">
        <v>42509.768657407411</v>
      </c>
      <c r="M6350" s="2">
        <v>42479.375</v>
      </c>
      <c r="N6350" s="2">
        <v>42514.232210648152</v>
      </c>
      <c r="O6350">
        <v>80</v>
      </c>
      <c r="P6350">
        <v>98</v>
      </c>
      <c r="Q6350" s="1" t="s">
        <v>10701</v>
      </c>
      <c r="R6350" s="1" t="s">
        <v>10702</v>
      </c>
      <c r="S6350" s="1" t="s">
        <v>31</v>
      </c>
      <c r="T6350" s="3">
        <v>42509</v>
      </c>
      <c r="U6350" s="1" t="str">
        <f>IF(kiva_loans__muestra[[#This Row],[funded_amount]]=kiva_loans__muestra[[#This Row],[loan_amount]],"funded","unfunded")</f>
        <v>funded</v>
      </c>
      <c r="V6350" s="1" t="str">
        <f>IF(kiva_loans__muestra[[#This Row],[lender_count]]&gt;=50,"high","low")</f>
        <v>high</v>
      </c>
    </row>
    <row r="6351" spans="1:22" x14ac:dyDescent="0.25">
      <c r="A6351">
        <v>1072084</v>
      </c>
      <c r="B6351">
        <v>5250</v>
      </c>
      <c r="C6351">
        <v>5250</v>
      </c>
      <c r="D6351" s="1" t="s">
        <v>63</v>
      </c>
      <c r="E6351" s="1" t="s">
        <v>27</v>
      </c>
      <c r="F6351" s="1" t="s">
        <v>10703</v>
      </c>
      <c r="G6351" s="1" t="s">
        <v>3481</v>
      </c>
      <c r="H6351" s="1" t="s">
        <v>193</v>
      </c>
      <c r="I6351" s="1" t="s">
        <v>1616</v>
      </c>
      <c r="J6351" s="1" t="s">
        <v>194</v>
      </c>
      <c r="K6351">
        <v>970</v>
      </c>
      <c r="L6351" s="2">
        <v>42509.929247685184</v>
      </c>
      <c r="M6351" s="2">
        <v>42499.375</v>
      </c>
      <c r="N6351" s="2">
        <v>42516.973020833335</v>
      </c>
      <c r="O6351">
        <v>60</v>
      </c>
      <c r="P6351">
        <v>14</v>
      </c>
      <c r="Q6351" s="1" t="s">
        <v>30</v>
      </c>
      <c r="R6351" s="1" t="s">
        <v>60</v>
      </c>
      <c r="S6351" s="1" t="s">
        <v>35</v>
      </c>
      <c r="T6351" s="3">
        <v>42509</v>
      </c>
      <c r="U6351" s="1" t="str">
        <f>IF(kiva_loans__muestra[[#This Row],[funded_amount]]=kiva_loans__muestra[[#This Row],[loan_amount]],"funded","unfunded")</f>
        <v>funded</v>
      </c>
      <c r="V6351" s="1" t="str">
        <f>IF(kiva_loans__muestra[[#This Row],[lender_count]]&gt;=50,"high","low")</f>
        <v>low</v>
      </c>
    </row>
    <row r="6352" spans="1:22" x14ac:dyDescent="0.25">
      <c r="A6352">
        <v>1071397</v>
      </c>
      <c r="B6352">
        <v>10750</v>
      </c>
      <c r="C6352">
        <v>10750</v>
      </c>
      <c r="D6352" s="1" t="s">
        <v>72</v>
      </c>
      <c r="E6352" s="1" t="s">
        <v>46</v>
      </c>
      <c r="F6352" s="1" t="s">
        <v>10704</v>
      </c>
      <c r="G6352" s="1" t="s">
        <v>3278</v>
      </c>
      <c r="H6352" s="1" t="s">
        <v>100</v>
      </c>
      <c r="I6352" s="1" t="s">
        <v>2475</v>
      </c>
      <c r="J6352" s="1" t="s">
        <v>101</v>
      </c>
      <c r="K6352">
        <v>1230</v>
      </c>
      <c r="L6352" s="2">
        <v>42509.20758101852</v>
      </c>
      <c r="M6352" s="2">
        <v>42508.375</v>
      </c>
      <c r="N6352" s="2">
        <v>42516.039351851854</v>
      </c>
      <c r="O6352">
        <v>80</v>
      </c>
      <c r="P6352">
        <v>24</v>
      </c>
      <c r="Q6352" s="1" t="s">
        <v>1533</v>
      </c>
      <c r="R6352" s="1" t="s">
        <v>24</v>
      </c>
      <c r="S6352" s="1" t="s">
        <v>35</v>
      </c>
      <c r="T6352" s="3">
        <v>42509</v>
      </c>
      <c r="U6352" s="1" t="str">
        <f>IF(kiva_loans__muestra[[#This Row],[funded_amount]]=kiva_loans__muestra[[#This Row],[loan_amount]],"funded","unfunded")</f>
        <v>funded</v>
      </c>
      <c r="V6352" s="1" t="str">
        <f>IF(kiva_loans__muestra[[#This Row],[lender_count]]&gt;=50,"high","low")</f>
        <v>low</v>
      </c>
    </row>
    <row r="6353" spans="1:22" x14ac:dyDescent="0.25">
      <c r="A6353">
        <v>1072058</v>
      </c>
      <c r="B6353">
        <v>8250</v>
      </c>
      <c r="C6353">
        <v>8250</v>
      </c>
      <c r="D6353" s="1" t="s">
        <v>137</v>
      </c>
      <c r="E6353" s="1" t="s">
        <v>27</v>
      </c>
      <c r="F6353" s="1" t="s">
        <v>10705</v>
      </c>
      <c r="G6353" s="1" t="s">
        <v>3965</v>
      </c>
      <c r="H6353" s="1" t="s">
        <v>362</v>
      </c>
      <c r="I6353" s="1" t="s">
        <v>1405</v>
      </c>
      <c r="J6353" s="1" t="s">
        <v>363</v>
      </c>
      <c r="K6353">
        <v>4420</v>
      </c>
      <c r="L6353" s="2">
        <v>42509.861863425926</v>
      </c>
      <c r="M6353" s="2">
        <v>42486.375</v>
      </c>
      <c r="N6353" s="2">
        <v>42538.695925925924</v>
      </c>
      <c r="O6353">
        <v>90</v>
      </c>
      <c r="P6353">
        <v>28</v>
      </c>
      <c r="Q6353" s="1" t="s">
        <v>627</v>
      </c>
      <c r="R6353" s="1" t="s">
        <v>92</v>
      </c>
      <c r="S6353" s="1" t="s">
        <v>31</v>
      </c>
      <c r="T6353" s="3">
        <v>42509</v>
      </c>
      <c r="U6353" s="1" t="str">
        <f>IF(kiva_loans__muestra[[#This Row],[funded_amount]]=kiva_loans__muestra[[#This Row],[loan_amount]],"funded","unfunded")</f>
        <v>funded</v>
      </c>
      <c r="V6353" s="1" t="str">
        <f>IF(kiva_loans__muestra[[#This Row],[lender_count]]&gt;=50,"high","low")</f>
        <v>low</v>
      </c>
    </row>
    <row r="6354" spans="1:22" x14ac:dyDescent="0.25">
      <c r="A6354">
        <v>1071857</v>
      </c>
      <c r="B6354">
        <v>7000</v>
      </c>
      <c r="C6354">
        <v>7000</v>
      </c>
      <c r="D6354" s="1" t="s">
        <v>41</v>
      </c>
      <c r="E6354" s="1" t="s">
        <v>27</v>
      </c>
      <c r="F6354" s="1" t="s">
        <v>10706</v>
      </c>
      <c r="G6354" s="1" t="s">
        <v>3266</v>
      </c>
      <c r="H6354" s="1" t="s">
        <v>89</v>
      </c>
      <c r="I6354" s="1" t="s">
        <v>871</v>
      </c>
      <c r="J6354" s="1" t="s">
        <v>90</v>
      </c>
      <c r="K6354">
        <v>1990</v>
      </c>
      <c r="L6354" s="2">
        <v>42509.652083333334</v>
      </c>
      <c r="M6354" s="2">
        <v>42481.375</v>
      </c>
      <c r="N6354" s="2">
        <v>42523.022233796299</v>
      </c>
      <c r="O6354">
        <v>140</v>
      </c>
      <c r="P6354">
        <v>22</v>
      </c>
      <c r="Q6354" s="1" t="s">
        <v>1015</v>
      </c>
      <c r="R6354" s="1" t="s">
        <v>24</v>
      </c>
      <c r="S6354" s="1" t="s">
        <v>31</v>
      </c>
      <c r="T6354" s="3">
        <v>42509</v>
      </c>
      <c r="U6354" s="1" t="str">
        <f>IF(kiva_loans__muestra[[#This Row],[funded_amount]]=kiva_loans__muestra[[#This Row],[loan_amount]],"funded","unfunded")</f>
        <v>funded</v>
      </c>
      <c r="V6354" s="1" t="str">
        <f>IF(kiva_loans__muestra[[#This Row],[lender_count]]&gt;=50,"high","low")</f>
        <v>low</v>
      </c>
    </row>
    <row r="6355" spans="1:22" x14ac:dyDescent="0.25">
      <c r="A6355">
        <v>1071812</v>
      </c>
      <c r="B6355">
        <v>9500</v>
      </c>
      <c r="C6355">
        <v>9500</v>
      </c>
      <c r="D6355" s="1" t="s">
        <v>179</v>
      </c>
      <c r="E6355" s="1" t="s">
        <v>49</v>
      </c>
      <c r="F6355" s="1" t="s">
        <v>10707</v>
      </c>
      <c r="G6355" s="1" t="s">
        <v>7263</v>
      </c>
      <c r="H6355" s="1" t="s">
        <v>1304</v>
      </c>
      <c r="I6355" s="1" t="s">
        <v>1420</v>
      </c>
      <c r="J6355" s="1" t="s">
        <v>1305</v>
      </c>
      <c r="K6355">
        <v>4430</v>
      </c>
      <c r="L6355" s="2">
        <v>42509.615868055553</v>
      </c>
      <c r="M6355" s="2">
        <v>42485.375</v>
      </c>
      <c r="N6355" s="2">
        <v>42515.842928240738</v>
      </c>
      <c r="O6355">
        <v>110</v>
      </c>
      <c r="P6355">
        <v>37</v>
      </c>
      <c r="Q6355" s="1" t="s">
        <v>10708</v>
      </c>
      <c r="R6355" s="1" t="s">
        <v>24</v>
      </c>
      <c r="S6355" s="1" t="s">
        <v>35</v>
      </c>
      <c r="T6355" s="3">
        <v>42509</v>
      </c>
      <c r="U6355" s="1" t="str">
        <f>IF(kiva_loans__muestra[[#This Row],[funded_amount]]=kiva_loans__muestra[[#This Row],[loan_amount]],"funded","unfunded")</f>
        <v>funded</v>
      </c>
      <c r="V6355" s="1" t="str">
        <f>IF(kiva_loans__muestra[[#This Row],[lender_count]]&gt;=50,"high","low")</f>
        <v>low</v>
      </c>
    </row>
    <row r="6356" spans="1:22" x14ac:dyDescent="0.25">
      <c r="A6356">
        <v>1071768</v>
      </c>
      <c r="B6356">
        <v>9500</v>
      </c>
      <c r="C6356">
        <v>9500</v>
      </c>
      <c r="D6356" s="1" t="s">
        <v>55</v>
      </c>
      <c r="E6356" s="1" t="s">
        <v>32</v>
      </c>
      <c r="F6356" s="1" t="s">
        <v>10709</v>
      </c>
      <c r="G6356" s="1" t="s">
        <v>7263</v>
      </c>
      <c r="H6356" s="1" t="s">
        <v>1304</v>
      </c>
      <c r="I6356" s="1" t="s">
        <v>1420</v>
      </c>
      <c r="J6356" s="1" t="s">
        <v>1305</v>
      </c>
      <c r="K6356">
        <v>4430</v>
      </c>
      <c r="L6356" s="2">
        <v>42509.58258101852</v>
      </c>
      <c r="M6356" s="2">
        <v>42500.375</v>
      </c>
      <c r="N6356" s="2">
        <v>42515.725023148145</v>
      </c>
      <c r="O6356">
        <v>80</v>
      </c>
      <c r="P6356">
        <v>38</v>
      </c>
      <c r="Q6356" s="1" t="s">
        <v>10710</v>
      </c>
      <c r="R6356" s="1" t="s">
        <v>24</v>
      </c>
      <c r="S6356" s="1" t="s">
        <v>35</v>
      </c>
      <c r="T6356" s="3">
        <v>42509</v>
      </c>
      <c r="U6356" s="1" t="str">
        <f>IF(kiva_loans__muestra[[#This Row],[funded_amount]]=kiva_loans__muestra[[#This Row],[loan_amount]],"funded","unfunded")</f>
        <v>funded</v>
      </c>
      <c r="V6356" s="1" t="str">
        <f>IF(kiva_loans__muestra[[#This Row],[lender_count]]&gt;=50,"high","low")</f>
        <v>low</v>
      </c>
    </row>
    <row r="6357" spans="1:22" x14ac:dyDescent="0.25">
      <c r="A6357">
        <v>1071783</v>
      </c>
      <c r="B6357">
        <v>750</v>
      </c>
      <c r="C6357">
        <v>750</v>
      </c>
      <c r="D6357" s="1" t="s">
        <v>64</v>
      </c>
      <c r="E6357" s="1" t="s">
        <v>37</v>
      </c>
      <c r="F6357" s="1" t="s">
        <v>1448</v>
      </c>
      <c r="G6357" s="1" t="s">
        <v>4694</v>
      </c>
      <c r="H6357" s="1" t="s">
        <v>1300</v>
      </c>
      <c r="I6357" s="1" t="s">
        <v>1301</v>
      </c>
      <c r="J6357" s="1" t="s">
        <v>1302</v>
      </c>
      <c r="K6357">
        <v>2880</v>
      </c>
      <c r="L6357" s="2">
        <v>42509.590486111112</v>
      </c>
      <c r="M6357" s="2">
        <v>42566.375</v>
      </c>
      <c r="N6357" s="2">
        <v>42514.617847222224</v>
      </c>
      <c r="O6357">
        <v>190</v>
      </c>
      <c r="P6357">
        <v>3</v>
      </c>
      <c r="Q6357" s="1" t="s">
        <v>525</v>
      </c>
      <c r="R6357" s="1" t="s">
        <v>92</v>
      </c>
      <c r="S6357" s="1" t="s">
        <v>25</v>
      </c>
      <c r="T6357" s="3">
        <v>42509</v>
      </c>
      <c r="U6357" s="1" t="str">
        <f>IF(kiva_loans__muestra[[#This Row],[funded_amount]]=kiva_loans__muestra[[#This Row],[loan_amount]],"funded","unfunded")</f>
        <v>funded</v>
      </c>
      <c r="V6357" s="1" t="str">
        <f>IF(kiva_loans__muestra[[#This Row],[lender_count]]&gt;=50,"high","low")</f>
        <v>low</v>
      </c>
    </row>
    <row r="6358" spans="1:22" x14ac:dyDescent="0.25">
      <c r="A6358">
        <v>1071650</v>
      </c>
      <c r="B6358">
        <v>8000</v>
      </c>
      <c r="C6358">
        <v>9000</v>
      </c>
      <c r="D6358" s="1" t="s">
        <v>64</v>
      </c>
      <c r="E6358" s="1" t="s">
        <v>37</v>
      </c>
      <c r="F6358" s="1" t="s">
        <v>10711</v>
      </c>
      <c r="G6358" s="1" t="s">
        <v>3284</v>
      </c>
      <c r="H6358" s="1" t="s">
        <v>189</v>
      </c>
      <c r="I6358" s="1" t="s">
        <v>741</v>
      </c>
      <c r="J6358" s="1" t="s">
        <v>207</v>
      </c>
      <c r="K6358">
        <v>1000</v>
      </c>
      <c r="L6358" s="2">
        <v>42509.440162037034</v>
      </c>
      <c r="M6358" s="2">
        <v>42482.375</v>
      </c>
      <c r="N6358" s="2"/>
      <c r="O6358">
        <v>140</v>
      </c>
      <c r="P6358">
        <v>27</v>
      </c>
      <c r="Q6358" s="1" t="s">
        <v>376</v>
      </c>
      <c r="R6358" s="1" t="s">
        <v>92</v>
      </c>
      <c r="S6358" s="1" t="s">
        <v>31</v>
      </c>
      <c r="T6358" s="3">
        <v>42509</v>
      </c>
      <c r="U6358" s="1" t="str">
        <f>IF(kiva_loans__muestra[[#This Row],[funded_amount]]=kiva_loans__muestra[[#This Row],[loan_amount]],"funded","unfunded")</f>
        <v>unfunded</v>
      </c>
      <c r="V6358" s="1" t="str">
        <f>IF(kiva_loans__muestra[[#This Row],[lender_count]]&gt;=50,"high","low")</f>
        <v>low</v>
      </c>
    </row>
    <row r="6359" spans="1:22" x14ac:dyDescent="0.25">
      <c r="A6359">
        <v>1071746</v>
      </c>
      <c r="B6359">
        <v>16000</v>
      </c>
      <c r="C6359">
        <v>16000</v>
      </c>
      <c r="D6359" s="1" t="s">
        <v>37</v>
      </c>
      <c r="E6359" s="1" t="s">
        <v>37</v>
      </c>
      <c r="F6359" s="1" t="s">
        <v>10712</v>
      </c>
      <c r="G6359" s="1" t="s">
        <v>3284</v>
      </c>
      <c r="H6359" s="1" t="s">
        <v>189</v>
      </c>
      <c r="I6359" s="1" t="s">
        <v>778</v>
      </c>
      <c r="J6359" s="1" t="s">
        <v>207</v>
      </c>
      <c r="K6359">
        <v>630</v>
      </c>
      <c r="L6359" s="2">
        <v>42509.56322916667</v>
      </c>
      <c r="M6359" s="2">
        <v>42507.375</v>
      </c>
      <c r="N6359" s="2">
        <v>42513.183136574073</v>
      </c>
      <c r="O6359">
        <v>140</v>
      </c>
      <c r="P6359">
        <v>42</v>
      </c>
      <c r="Q6359" s="1" t="s">
        <v>10713</v>
      </c>
      <c r="R6359" s="1" t="s">
        <v>24</v>
      </c>
      <c r="S6359" s="1" t="s">
        <v>31</v>
      </c>
      <c r="T6359" s="3">
        <v>42509</v>
      </c>
      <c r="U6359" s="1" t="str">
        <f>IF(kiva_loans__muestra[[#This Row],[funded_amount]]=kiva_loans__muestra[[#This Row],[loan_amount]],"funded","unfunded")</f>
        <v>funded</v>
      </c>
      <c r="V6359" s="1" t="str">
        <f>IF(kiva_loans__muestra[[#This Row],[lender_count]]&gt;=50,"high","low")</f>
        <v>low</v>
      </c>
    </row>
    <row r="6360" spans="1:22" x14ac:dyDescent="0.25">
      <c r="A6360">
        <v>1071435</v>
      </c>
      <c r="B6360">
        <v>3000</v>
      </c>
      <c r="C6360">
        <v>3000</v>
      </c>
      <c r="D6360" s="1" t="s">
        <v>175</v>
      </c>
      <c r="E6360" s="1" t="s">
        <v>78</v>
      </c>
      <c r="F6360" s="1" t="s">
        <v>10714</v>
      </c>
      <c r="G6360" s="1" t="s">
        <v>3284</v>
      </c>
      <c r="H6360" s="1" t="s">
        <v>189</v>
      </c>
      <c r="I6360" s="1" t="s">
        <v>778</v>
      </c>
      <c r="J6360" s="1" t="s">
        <v>90</v>
      </c>
      <c r="K6360">
        <v>630</v>
      </c>
      <c r="L6360" s="2">
        <v>42509.252800925926</v>
      </c>
      <c r="M6360" s="2">
        <v>42506.375</v>
      </c>
      <c r="N6360" s="2">
        <v>42512.631932870368</v>
      </c>
      <c r="O6360">
        <v>80</v>
      </c>
      <c r="P6360">
        <v>12</v>
      </c>
      <c r="Q6360" s="1" t="s">
        <v>3045</v>
      </c>
      <c r="R6360" s="1" t="s">
        <v>92</v>
      </c>
      <c r="S6360" s="1" t="s">
        <v>31</v>
      </c>
      <c r="T6360" s="3">
        <v>42509</v>
      </c>
      <c r="U6360" s="1" t="str">
        <f>IF(kiva_loans__muestra[[#This Row],[funded_amount]]=kiva_loans__muestra[[#This Row],[loan_amount]],"funded","unfunded")</f>
        <v>funded</v>
      </c>
      <c r="V6360" s="1" t="str">
        <f>IF(kiva_loans__muestra[[#This Row],[lender_count]]&gt;=50,"high","low")</f>
        <v>low</v>
      </c>
    </row>
    <row r="6361" spans="1:22" x14ac:dyDescent="0.25">
      <c r="A6361">
        <v>1071862</v>
      </c>
      <c r="B6361">
        <v>15000</v>
      </c>
      <c r="C6361">
        <v>15000</v>
      </c>
      <c r="D6361" s="1" t="s">
        <v>158</v>
      </c>
      <c r="E6361" s="1" t="s">
        <v>27</v>
      </c>
      <c r="F6361" s="1" t="s">
        <v>10715</v>
      </c>
      <c r="G6361" s="1" t="s">
        <v>3266</v>
      </c>
      <c r="H6361" s="1" t="s">
        <v>89</v>
      </c>
      <c r="I6361" s="1" t="s">
        <v>638</v>
      </c>
      <c r="J6361" s="1" t="s">
        <v>90</v>
      </c>
      <c r="K6361">
        <v>1990</v>
      </c>
      <c r="L6361" s="2">
        <v>42509.659166666665</v>
      </c>
      <c r="M6361" s="2">
        <v>42482.375</v>
      </c>
      <c r="N6361" s="2">
        <v>42542.693483796298</v>
      </c>
      <c r="O6361">
        <v>320</v>
      </c>
      <c r="P6361">
        <v>45</v>
      </c>
      <c r="Q6361" s="1" t="s">
        <v>10716</v>
      </c>
      <c r="R6361" s="1" t="s">
        <v>92</v>
      </c>
      <c r="S6361" s="1" t="s">
        <v>31</v>
      </c>
      <c r="T6361" s="3">
        <v>42509</v>
      </c>
      <c r="U6361" s="1" t="str">
        <f>IF(kiva_loans__muestra[[#This Row],[funded_amount]]=kiva_loans__muestra[[#This Row],[loan_amount]],"funded","unfunded")</f>
        <v>funded</v>
      </c>
      <c r="V6361" s="1" t="str">
        <f>IF(kiva_loans__muestra[[#This Row],[lender_count]]&gt;=50,"high","low")</f>
        <v>low</v>
      </c>
    </row>
    <row r="6362" spans="1:22" x14ac:dyDescent="0.25">
      <c r="A6362">
        <v>1071563</v>
      </c>
      <c r="B6362">
        <v>5500</v>
      </c>
      <c r="C6362">
        <v>5500</v>
      </c>
      <c r="D6362" s="1" t="s">
        <v>98</v>
      </c>
      <c r="E6362" s="1" t="s">
        <v>37</v>
      </c>
      <c r="F6362" s="1" t="s">
        <v>1402</v>
      </c>
      <c r="G6362" s="1" t="s">
        <v>3278</v>
      </c>
      <c r="H6362" s="1" t="s">
        <v>100</v>
      </c>
      <c r="I6362" s="1" t="s">
        <v>1229</v>
      </c>
      <c r="J6362" s="1" t="s">
        <v>101</v>
      </c>
      <c r="K6362">
        <v>1450</v>
      </c>
      <c r="L6362" s="2">
        <v>42509.36204861111</v>
      </c>
      <c r="M6362" s="2">
        <v>42482.375</v>
      </c>
      <c r="N6362" s="2">
        <v>42513.599710648145</v>
      </c>
      <c r="O6362">
        <v>50</v>
      </c>
      <c r="P6362">
        <v>10</v>
      </c>
      <c r="Q6362" s="1" t="s">
        <v>312</v>
      </c>
      <c r="R6362" s="1" t="s">
        <v>24</v>
      </c>
      <c r="S6362" s="1" t="s">
        <v>35</v>
      </c>
      <c r="T6362" s="3">
        <v>42509</v>
      </c>
      <c r="U6362" s="1" t="str">
        <f>IF(kiva_loans__muestra[[#This Row],[funded_amount]]=kiva_loans__muestra[[#This Row],[loan_amount]],"funded","unfunded")</f>
        <v>funded</v>
      </c>
      <c r="V6362" s="1" t="str">
        <f>IF(kiva_loans__muestra[[#This Row],[lender_count]]&gt;=50,"high","low")</f>
        <v>low</v>
      </c>
    </row>
    <row r="6363" spans="1:22" x14ac:dyDescent="0.25">
      <c r="A6363">
        <v>1071491</v>
      </c>
      <c r="B6363">
        <v>4500</v>
      </c>
      <c r="C6363">
        <v>4500</v>
      </c>
      <c r="D6363" s="1" t="s">
        <v>45</v>
      </c>
      <c r="E6363" s="1" t="s">
        <v>46</v>
      </c>
      <c r="F6363" s="1" t="s">
        <v>1841</v>
      </c>
      <c r="G6363" s="1" t="s">
        <v>3278</v>
      </c>
      <c r="H6363" s="1" t="s">
        <v>100</v>
      </c>
      <c r="I6363" s="1" t="s">
        <v>1278</v>
      </c>
      <c r="J6363" s="1" t="s">
        <v>101</v>
      </c>
      <c r="K6363">
        <v>1450</v>
      </c>
      <c r="L6363" s="2">
        <v>42509.31726851852</v>
      </c>
      <c r="M6363" s="2">
        <v>42485.375</v>
      </c>
      <c r="N6363" s="2">
        <v>42514.060034722221</v>
      </c>
      <c r="O6363">
        <v>80</v>
      </c>
      <c r="P6363">
        <v>12</v>
      </c>
      <c r="Q6363" s="1" t="s">
        <v>30</v>
      </c>
      <c r="R6363" s="1" t="s">
        <v>24</v>
      </c>
      <c r="S6363" s="1" t="s">
        <v>35</v>
      </c>
      <c r="T6363" s="3">
        <v>42509</v>
      </c>
      <c r="U6363" s="1" t="str">
        <f>IF(kiva_loans__muestra[[#This Row],[funded_amount]]=kiva_loans__muestra[[#This Row],[loan_amount]],"funded","unfunded")</f>
        <v>funded</v>
      </c>
      <c r="V6363" s="1" t="str">
        <f>IF(kiva_loans__muestra[[#This Row],[lender_count]]&gt;=50,"high","low")</f>
        <v>low</v>
      </c>
    </row>
    <row r="6364" spans="1:22" x14ac:dyDescent="0.25">
      <c r="A6364">
        <v>1071455</v>
      </c>
      <c r="B6364">
        <v>4500</v>
      </c>
      <c r="C6364">
        <v>4500</v>
      </c>
      <c r="D6364" s="1" t="s">
        <v>75</v>
      </c>
      <c r="E6364" s="1" t="s">
        <v>27</v>
      </c>
      <c r="F6364" s="1" t="s">
        <v>10717</v>
      </c>
      <c r="G6364" s="1" t="s">
        <v>3278</v>
      </c>
      <c r="H6364" s="1" t="s">
        <v>100</v>
      </c>
      <c r="I6364" s="1" t="s">
        <v>1124</v>
      </c>
      <c r="J6364" s="1" t="s">
        <v>101</v>
      </c>
      <c r="K6364">
        <v>1450</v>
      </c>
      <c r="L6364" s="2">
        <v>42509.281284722223</v>
      </c>
      <c r="M6364" s="2">
        <v>42494.375</v>
      </c>
      <c r="N6364" s="2">
        <v>42513.506747685184</v>
      </c>
      <c r="O6364">
        <v>70</v>
      </c>
      <c r="P6364">
        <v>17</v>
      </c>
      <c r="Q6364" s="1" t="s">
        <v>30</v>
      </c>
      <c r="R6364" s="1" t="s">
        <v>24</v>
      </c>
      <c r="S6364" s="1" t="s">
        <v>35</v>
      </c>
      <c r="T6364" s="3">
        <v>42509</v>
      </c>
      <c r="U6364" s="1" t="str">
        <f>IF(kiva_loans__muestra[[#This Row],[funded_amount]]=kiva_loans__muestra[[#This Row],[loan_amount]],"funded","unfunded")</f>
        <v>funded</v>
      </c>
      <c r="V6364" s="1" t="str">
        <f>IF(kiva_loans__muestra[[#This Row],[lender_count]]&gt;=50,"high","low")</f>
        <v>low</v>
      </c>
    </row>
    <row r="6365" spans="1:22" x14ac:dyDescent="0.25">
      <c r="A6365">
        <v>1071385</v>
      </c>
      <c r="B6365">
        <v>2250</v>
      </c>
      <c r="C6365">
        <v>2250</v>
      </c>
      <c r="D6365" s="1" t="s">
        <v>45</v>
      </c>
      <c r="E6365" s="1" t="s">
        <v>46</v>
      </c>
      <c r="F6365" s="1" t="s">
        <v>10718</v>
      </c>
      <c r="G6365" s="1" t="s">
        <v>3278</v>
      </c>
      <c r="H6365" s="1" t="s">
        <v>100</v>
      </c>
      <c r="I6365" s="1" t="s">
        <v>1250</v>
      </c>
      <c r="J6365" s="1" t="s">
        <v>101</v>
      </c>
      <c r="K6365">
        <v>1450</v>
      </c>
      <c r="L6365" s="2">
        <v>42509.199131944442</v>
      </c>
      <c r="M6365" s="2">
        <v>42482.375</v>
      </c>
      <c r="N6365" s="2">
        <v>42514.042118055557</v>
      </c>
      <c r="O6365">
        <v>80</v>
      </c>
      <c r="P6365">
        <v>7</v>
      </c>
      <c r="Q6365" s="1" t="s">
        <v>356</v>
      </c>
      <c r="R6365" s="1" t="s">
        <v>24</v>
      </c>
      <c r="S6365" s="1" t="s">
        <v>35</v>
      </c>
      <c r="T6365" s="3">
        <v>42509</v>
      </c>
      <c r="U6365" s="1" t="str">
        <f>IF(kiva_loans__muestra[[#This Row],[funded_amount]]=kiva_loans__muestra[[#This Row],[loan_amount]],"funded","unfunded")</f>
        <v>funded</v>
      </c>
      <c r="V6365" s="1" t="str">
        <f>IF(kiva_loans__muestra[[#This Row],[lender_count]]&gt;=50,"high","low")</f>
        <v>low</v>
      </c>
    </row>
    <row r="6366" spans="1:22" x14ac:dyDescent="0.25">
      <c r="A6366">
        <v>1071711</v>
      </c>
      <c r="B6366">
        <v>1000</v>
      </c>
      <c r="C6366">
        <v>1000</v>
      </c>
      <c r="D6366" s="1" t="s">
        <v>64</v>
      </c>
      <c r="E6366" s="1" t="s">
        <v>37</v>
      </c>
      <c r="F6366" s="1" t="s">
        <v>10719</v>
      </c>
      <c r="G6366" s="1" t="s">
        <v>4694</v>
      </c>
      <c r="H6366" s="1" t="s">
        <v>1300</v>
      </c>
      <c r="I6366" s="1" t="s">
        <v>1301</v>
      </c>
      <c r="J6366" s="1" t="s">
        <v>1302</v>
      </c>
      <c r="K6366">
        <v>2880</v>
      </c>
      <c r="L6366" s="2">
        <v>42509.530300925922</v>
      </c>
      <c r="M6366" s="2">
        <v>42566.375</v>
      </c>
      <c r="N6366" s="2">
        <v>42515.015625</v>
      </c>
      <c r="O6366">
        <v>190</v>
      </c>
      <c r="P6366">
        <v>2</v>
      </c>
      <c r="Q6366" s="1" t="s">
        <v>30</v>
      </c>
      <c r="R6366" s="1" t="s">
        <v>92</v>
      </c>
      <c r="S6366" s="1" t="s">
        <v>25</v>
      </c>
      <c r="T6366" s="3">
        <v>42509</v>
      </c>
      <c r="U6366" s="1" t="str">
        <f>IF(kiva_loans__muestra[[#This Row],[funded_amount]]=kiva_loans__muestra[[#This Row],[loan_amount]],"funded","unfunded")</f>
        <v>funded</v>
      </c>
      <c r="V6366" s="1" t="str">
        <f>IF(kiva_loans__muestra[[#This Row],[lender_count]]&gt;=50,"high","low")</f>
        <v>low</v>
      </c>
    </row>
    <row r="6367" spans="1:22" x14ac:dyDescent="0.25">
      <c r="A6367">
        <v>1071981</v>
      </c>
      <c r="B6367">
        <v>11500</v>
      </c>
      <c r="C6367">
        <v>11500</v>
      </c>
      <c r="D6367" s="1" t="s">
        <v>41</v>
      </c>
      <c r="E6367" s="1" t="s">
        <v>27</v>
      </c>
      <c r="F6367" s="1" t="s">
        <v>10720</v>
      </c>
      <c r="G6367" s="1" t="s">
        <v>3393</v>
      </c>
      <c r="H6367" s="1" t="s">
        <v>290</v>
      </c>
      <c r="I6367" s="1" t="s">
        <v>1045</v>
      </c>
      <c r="J6367" s="1" t="s">
        <v>292</v>
      </c>
      <c r="K6367">
        <v>1480</v>
      </c>
      <c r="L6367" s="2">
        <v>42509.784513888888</v>
      </c>
      <c r="M6367" s="2">
        <v>42482.375</v>
      </c>
      <c r="N6367" s="2">
        <v>42520.78052083333</v>
      </c>
      <c r="O6367">
        <v>80</v>
      </c>
      <c r="P6367">
        <v>24</v>
      </c>
      <c r="Q6367" s="1" t="s">
        <v>67</v>
      </c>
      <c r="R6367" s="1" t="s">
        <v>54</v>
      </c>
      <c r="S6367" s="1" t="s">
        <v>31</v>
      </c>
      <c r="T6367" s="3">
        <v>42509</v>
      </c>
      <c r="U6367" s="1" t="str">
        <f>IF(kiva_loans__muestra[[#This Row],[funded_amount]]=kiva_loans__muestra[[#This Row],[loan_amount]],"funded","unfunded")</f>
        <v>funded</v>
      </c>
      <c r="V6367" s="1" t="str">
        <f>IF(kiva_loans__muestra[[#This Row],[lender_count]]&gt;=50,"high","low")</f>
        <v>low</v>
      </c>
    </row>
    <row r="6368" spans="1:22" x14ac:dyDescent="0.25">
      <c r="A6368">
        <v>1072403</v>
      </c>
      <c r="B6368">
        <v>6500</v>
      </c>
      <c r="C6368">
        <v>6500</v>
      </c>
      <c r="D6368" s="1" t="s">
        <v>45</v>
      </c>
      <c r="E6368" s="1" t="s">
        <v>46</v>
      </c>
      <c r="F6368" s="1" t="s">
        <v>10721</v>
      </c>
      <c r="G6368" s="1" t="s">
        <v>3278</v>
      </c>
      <c r="H6368" s="1" t="s">
        <v>100</v>
      </c>
      <c r="I6368" s="1" t="s">
        <v>1091</v>
      </c>
      <c r="J6368" s="1" t="s">
        <v>101</v>
      </c>
      <c r="K6368">
        <v>1450</v>
      </c>
      <c r="L6368" s="2">
        <v>42510.435659722221</v>
      </c>
      <c r="M6368" s="2">
        <v>42487.375</v>
      </c>
      <c r="N6368" s="2">
        <v>42515.191851851851</v>
      </c>
      <c r="O6368">
        <v>80</v>
      </c>
      <c r="P6368">
        <v>14</v>
      </c>
      <c r="Q6368" s="1" t="s">
        <v>30</v>
      </c>
      <c r="R6368" s="1" t="s">
        <v>24</v>
      </c>
      <c r="S6368" s="1" t="s">
        <v>35</v>
      </c>
      <c r="T6368" s="3">
        <v>42510</v>
      </c>
      <c r="U6368" s="1" t="str">
        <f>IF(kiva_loans__muestra[[#This Row],[funded_amount]]=kiva_loans__muestra[[#This Row],[loan_amount]],"funded","unfunded")</f>
        <v>funded</v>
      </c>
      <c r="V6368" s="1" t="str">
        <f>IF(kiva_loans__muestra[[#This Row],[lender_count]]&gt;=50,"high","low")</f>
        <v>low</v>
      </c>
    </row>
    <row r="6369" spans="1:22" x14ac:dyDescent="0.25">
      <c r="A6369">
        <v>1072487</v>
      </c>
      <c r="B6369">
        <v>37500</v>
      </c>
      <c r="C6369">
        <v>37500</v>
      </c>
      <c r="D6369" s="1" t="s">
        <v>64</v>
      </c>
      <c r="E6369" s="1" t="s">
        <v>37</v>
      </c>
      <c r="F6369" s="1" t="s">
        <v>10722</v>
      </c>
      <c r="G6369" s="1" t="s">
        <v>6417</v>
      </c>
      <c r="H6369" s="1" t="s">
        <v>1252</v>
      </c>
      <c r="I6369" s="1" t="s">
        <v>1281</v>
      </c>
      <c r="J6369" s="1" t="s">
        <v>1254</v>
      </c>
      <c r="K6369">
        <v>4160</v>
      </c>
      <c r="L6369" s="2">
        <v>42510.511145833334</v>
      </c>
      <c r="M6369" s="2">
        <v>42503.375</v>
      </c>
      <c r="N6369" s="2">
        <v>42540.223530092589</v>
      </c>
      <c r="O6369">
        <v>110</v>
      </c>
      <c r="P6369">
        <v>111</v>
      </c>
      <c r="Q6369" s="1" t="s">
        <v>10723</v>
      </c>
      <c r="R6369" s="1" t="s">
        <v>92</v>
      </c>
      <c r="S6369" s="1" t="s">
        <v>25</v>
      </c>
      <c r="T6369" s="3">
        <v>42510</v>
      </c>
      <c r="U6369" s="1" t="str">
        <f>IF(kiva_loans__muestra[[#This Row],[funded_amount]]=kiva_loans__muestra[[#This Row],[loan_amount]],"funded","unfunded")</f>
        <v>funded</v>
      </c>
      <c r="V6369" s="1" t="str">
        <f>IF(kiva_loans__muestra[[#This Row],[lender_count]]&gt;=50,"high","low")</f>
        <v>high</v>
      </c>
    </row>
    <row r="6370" spans="1:22" x14ac:dyDescent="0.25">
      <c r="A6370">
        <v>1072318</v>
      </c>
      <c r="B6370">
        <v>6000</v>
      </c>
      <c r="C6370">
        <v>6000</v>
      </c>
      <c r="D6370" s="1" t="s">
        <v>81</v>
      </c>
      <c r="E6370" s="1" t="s">
        <v>27</v>
      </c>
      <c r="F6370" s="1" t="s">
        <v>2778</v>
      </c>
      <c r="G6370" s="1" t="s">
        <v>3263</v>
      </c>
      <c r="H6370" s="1" t="s">
        <v>33</v>
      </c>
      <c r="I6370" s="1" t="s">
        <v>1138</v>
      </c>
      <c r="J6370" s="1" t="s">
        <v>34</v>
      </c>
      <c r="K6370">
        <v>1380</v>
      </c>
      <c r="L6370" s="2">
        <v>42510.363182870373</v>
      </c>
      <c r="M6370" s="2">
        <v>42506.375</v>
      </c>
      <c r="N6370" s="2">
        <v>42538.818078703705</v>
      </c>
      <c r="O6370">
        <v>140</v>
      </c>
      <c r="P6370">
        <v>23</v>
      </c>
      <c r="Q6370" s="1" t="s">
        <v>1009</v>
      </c>
      <c r="R6370" s="1" t="s">
        <v>24</v>
      </c>
      <c r="S6370" s="1" t="s">
        <v>31</v>
      </c>
      <c r="T6370" s="3">
        <v>42510</v>
      </c>
      <c r="U6370" s="1" t="str">
        <f>IF(kiva_loans__muestra[[#This Row],[funded_amount]]=kiva_loans__muestra[[#This Row],[loan_amount]],"funded","unfunded")</f>
        <v>funded</v>
      </c>
      <c r="V6370" s="1" t="str">
        <f>IF(kiva_loans__muestra[[#This Row],[lender_count]]&gt;=50,"high","low")</f>
        <v>low</v>
      </c>
    </row>
    <row r="6371" spans="1:22" x14ac:dyDescent="0.25">
      <c r="A6371">
        <v>1072637</v>
      </c>
      <c r="B6371">
        <v>4000</v>
      </c>
      <c r="C6371">
        <v>4000</v>
      </c>
      <c r="D6371" s="1" t="s">
        <v>81</v>
      </c>
      <c r="E6371" s="1" t="s">
        <v>27</v>
      </c>
      <c r="F6371" s="1" t="s">
        <v>10724</v>
      </c>
      <c r="G6371" s="1" t="s">
        <v>3263</v>
      </c>
      <c r="H6371" s="1" t="s">
        <v>33</v>
      </c>
      <c r="I6371" s="1" t="s">
        <v>82</v>
      </c>
      <c r="J6371" s="1" t="s">
        <v>34</v>
      </c>
      <c r="K6371">
        <v>1640</v>
      </c>
      <c r="L6371" s="2">
        <v>42510.699421296296</v>
      </c>
      <c r="M6371" s="2">
        <v>42506.375</v>
      </c>
      <c r="N6371" s="2">
        <v>42516.265428240738</v>
      </c>
      <c r="O6371">
        <v>140</v>
      </c>
      <c r="P6371">
        <v>15</v>
      </c>
      <c r="Q6371" s="1" t="s">
        <v>1009</v>
      </c>
      <c r="R6371" s="1" t="s">
        <v>24</v>
      </c>
      <c r="S6371" s="1" t="s">
        <v>35</v>
      </c>
      <c r="T6371" s="3">
        <v>42510</v>
      </c>
      <c r="U6371" s="1" t="str">
        <f>IF(kiva_loans__muestra[[#This Row],[funded_amount]]=kiva_loans__muestra[[#This Row],[loan_amount]],"funded","unfunded")</f>
        <v>funded</v>
      </c>
      <c r="V6371" s="1" t="str">
        <f>IF(kiva_loans__muestra[[#This Row],[lender_count]]&gt;=50,"high","low")</f>
        <v>low</v>
      </c>
    </row>
    <row r="6372" spans="1:22" x14ac:dyDescent="0.25">
      <c r="A6372">
        <v>1072612</v>
      </c>
      <c r="B6372">
        <v>7500</v>
      </c>
      <c r="C6372">
        <v>10250</v>
      </c>
      <c r="D6372" s="1" t="s">
        <v>32</v>
      </c>
      <c r="E6372" s="1" t="s">
        <v>32</v>
      </c>
      <c r="F6372" s="1" t="s">
        <v>10725</v>
      </c>
      <c r="G6372" s="1" t="s">
        <v>3661</v>
      </c>
      <c r="H6372" s="1" t="s">
        <v>805</v>
      </c>
      <c r="I6372" s="1" t="s">
        <v>2267</v>
      </c>
      <c r="J6372" s="1" t="s">
        <v>806</v>
      </c>
      <c r="K6372">
        <v>4040</v>
      </c>
      <c r="L6372" s="2">
        <v>42510.672175925924</v>
      </c>
      <c r="M6372" s="2">
        <v>42486.375</v>
      </c>
      <c r="N6372" s="2"/>
      <c r="O6372">
        <v>150</v>
      </c>
      <c r="P6372">
        <v>24</v>
      </c>
      <c r="Q6372" s="1" t="s">
        <v>107</v>
      </c>
      <c r="R6372" s="1" t="s">
        <v>24</v>
      </c>
      <c r="S6372" s="1" t="s">
        <v>31</v>
      </c>
      <c r="T6372" s="3">
        <v>42510</v>
      </c>
      <c r="U6372" s="1" t="str">
        <f>IF(kiva_loans__muestra[[#This Row],[funded_amount]]=kiva_loans__muestra[[#This Row],[loan_amount]],"funded","unfunded")</f>
        <v>unfunded</v>
      </c>
      <c r="V6372" s="1" t="str">
        <f>IF(kiva_loans__muestra[[#This Row],[lender_count]]&gt;=50,"high","low")</f>
        <v>low</v>
      </c>
    </row>
    <row r="6373" spans="1:22" x14ac:dyDescent="0.25">
      <c r="A6373">
        <v>1072321</v>
      </c>
      <c r="B6373">
        <v>4000</v>
      </c>
      <c r="C6373">
        <v>19250</v>
      </c>
      <c r="D6373" s="1" t="s">
        <v>630</v>
      </c>
      <c r="E6373" s="1" t="s">
        <v>74</v>
      </c>
      <c r="F6373" s="1" t="s">
        <v>10726</v>
      </c>
      <c r="G6373" s="1" t="s">
        <v>3284</v>
      </c>
      <c r="H6373" s="1" t="s">
        <v>189</v>
      </c>
      <c r="I6373" s="1" t="s">
        <v>1819</v>
      </c>
      <c r="J6373" s="1" t="s">
        <v>207</v>
      </c>
      <c r="K6373">
        <v>1000</v>
      </c>
      <c r="L6373" s="2">
        <v>42510.365439814814</v>
      </c>
      <c r="M6373" s="2">
        <v>42485.375</v>
      </c>
      <c r="N6373" s="2"/>
      <c r="O6373">
        <v>200</v>
      </c>
      <c r="P6373">
        <v>14</v>
      </c>
      <c r="Q6373" s="1" t="s">
        <v>10727</v>
      </c>
      <c r="R6373" s="1" t="s">
        <v>92</v>
      </c>
      <c r="S6373" s="1" t="s">
        <v>31</v>
      </c>
      <c r="T6373" s="3">
        <v>42510</v>
      </c>
      <c r="U6373" s="1" t="str">
        <f>IF(kiva_loans__muestra[[#This Row],[funded_amount]]=kiva_loans__muestra[[#This Row],[loan_amount]],"funded","unfunded")</f>
        <v>unfunded</v>
      </c>
      <c r="V6373" s="1" t="str">
        <f>IF(kiva_loans__muestra[[#This Row],[lender_count]]&gt;=50,"high","low")</f>
        <v>low</v>
      </c>
    </row>
    <row r="6374" spans="1:22" x14ac:dyDescent="0.25">
      <c r="A6374">
        <v>1072682</v>
      </c>
      <c r="B6374">
        <v>2000</v>
      </c>
      <c r="C6374">
        <v>10000</v>
      </c>
      <c r="D6374" s="1" t="s">
        <v>150</v>
      </c>
      <c r="E6374" s="1" t="s">
        <v>19</v>
      </c>
      <c r="F6374" s="1" t="s">
        <v>10728</v>
      </c>
      <c r="G6374" s="1" t="s">
        <v>3263</v>
      </c>
      <c r="H6374" s="1" t="s">
        <v>33</v>
      </c>
      <c r="I6374" s="1" t="s">
        <v>610</v>
      </c>
      <c r="J6374" s="1" t="s">
        <v>34</v>
      </c>
      <c r="K6374">
        <v>3860</v>
      </c>
      <c r="L6374" s="2">
        <v>42510.739594907405</v>
      </c>
      <c r="M6374" s="2">
        <v>42507.375</v>
      </c>
      <c r="N6374" s="2"/>
      <c r="O6374">
        <v>140</v>
      </c>
      <c r="P6374">
        <v>8</v>
      </c>
      <c r="Q6374" s="1" t="s">
        <v>1272</v>
      </c>
      <c r="R6374" s="1" t="s">
        <v>92</v>
      </c>
      <c r="S6374" s="1" t="s">
        <v>35</v>
      </c>
      <c r="T6374" s="3">
        <v>42510</v>
      </c>
      <c r="U6374" s="1" t="str">
        <f>IF(kiva_loans__muestra[[#This Row],[funded_amount]]=kiva_loans__muestra[[#This Row],[loan_amount]],"funded","unfunded")</f>
        <v>unfunded</v>
      </c>
      <c r="V6374" s="1" t="str">
        <f>IF(kiva_loans__muestra[[#This Row],[lender_count]]&gt;=50,"high","low")</f>
        <v>low</v>
      </c>
    </row>
    <row r="6375" spans="1:22" x14ac:dyDescent="0.25">
      <c r="A6375">
        <v>1072232</v>
      </c>
      <c r="B6375">
        <v>2750</v>
      </c>
      <c r="C6375">
        <v>2750</v>
      </c>
      <c r="D6375" s="1" t="s">
        <v>45</v>
      </c>
      <c r="E6375" s="1" t="s">
        <v>46</v>
      </c>
      <c r="F6375" s="1" t="s">
        <v>1841</v>
      </c>
      <c r="G6375" s="1" t="s">
        <v>3278</v>
      </c>
      <c r="H6375" s="1" t="s">
        <v>100</v>
      </c>
      <c r="I6375" s="1" t="s">
        <v>1264</v>
      </c>
      <c r="J6375" s="1" t="s">
        <v>101</v>
      </c>
      <c r="K6375">
        <v>1450</v>
      </c>
      <c r="L6375" s="2">
        <v>42510.249363425923</v>
      </c>
      <c r="M6375" s="2">
        <v>42480.375</v>
      </c>
      <c r="N6375" s="2">
        <v>42514.717928240738</v>
      </c>
      <c r="O6375">
        <v>80</v>
      </c>
      <c r="P6375">
        <v>4</v>
      </c>
      <c r="Q6375" s="1" t="s">
        <v>30</v>
      </c>
      <c r="R6375" s="1" t="s">
        <v>24</v>
      </c>
      <c r="S6375" s="1" t="s">
        <v>35</v>
      </c>
      <c r="T6375" s="3">
        <v>42510</v>
      </c>
      <c r="U6375" s="1" t="str">
        <f>IF(kiva_loans__muestra[[#This Row],[funded_amount]]=kiva_loans__muestra[[#This Row],[loan_amount]],"funded","unfunded")</f>
        <v>funded</v>
      </c>
      <c r="V6375" s="1" t="str">
        <f>IF(kiva_loans__muestra[[#This Row],[lender_count]]&gt;=50,"high","low")</f>
        <v>low</v>
      </c>
    </row>
    <row r="6376" spans="1:22" x14ac:dyDescent="0.25">
      <c r="A6376">
        <v>1072763</v>
      </c>
      <c r="B6376">
        <v>10000</v>
      </c>
      <c r="C6376">
        <v>10000</v>
      </c>
      <c r="D6376" s="1" t="s">
        <v>683</v>
      </c>
      <c r="E6376" s="1" t="s">
        <v>46</v>
      </c>
      <c r="F6376" s="1" t="s">
        <v>10729</v>
      </c>
      <c r="G6376" s="1" t="s">
        <v>3965</v>
      </c>
      <c r="H6376" s="1" t="s">
        <v>362</v>
      </c>
      <c r="I6376" s="1" t="s">
        <v>1127</v>
      </c>
      <c r="J6376" s="1" t="s">
        <v>90</v>
      </c>
      <c r="K6376">
        <v>4800</v>
      </c>
      <c r="L6376" s="2">
        <v>42510.960127314815</v>
      </c>
      <c r="M6376" s="2">
        <v>42503.375</v>
      </c>
      <c r="N6376" s="2">
        <v>42531.758831018517</v>
      </c>
      <c r="O6376">
        <v>60</v>
      </c>
      <c r="P6376">
        <v>28</v>
      </c>
      <c r="Q6376" s="1" t="s">
        <v>10730</v>
      </c>
      <c r="R6376" s="1" t="s">
        <v>92</v>
      </c>
      <c r="S6376" s="1" t="s">
        <v>35</v>
      </c>
      <c r="T6376" s="3">
        <v>42510</v>
      </c>
      <c r="U6376" s="1" t="str">
        <f>IF(kiva_loans__muestra[[#This Row],[funded_amount]]=kiva_loans__muestra[[#This Row],[loan_amount]],"funded","unfunded")</f>
        <v>funded</v>
      </c>
      <c r="V6376" s="1" t="str">
        <f>IF(kiva_loans__muestra[[#This Row],[lender_count]]&gt;=50,"high","low")</f>
        <v>low</v>
      </c>
    </row>
    <row r="6377" spans="1:22" x14ac:dyDescent="0.25">
      <c r="A6377">
        <v>1072953</v>
      </c>
      <c r="B6377">
        <v>23000</v>
      </c>
      <c r="C6377">
        <v>26250</v>
      </c>
      <c r="D6377" s="1" t="s">
        <v>311</v>
      </c>
      <c r="E6377" s="1" t="s">
        <v>37</v>
      </c>
      <c r="F6377" s="1" t="s">
        <v>2743</v>
      </c>
      <c r="G6377" s="1" t="s">
        <v>3591</v>
      </c>
      <c r="H6377" s="1" t="s">
        <v>180</v>
      </c>
      <c r="I6377" s="1" t="s">
        <v>1418</v>
      </c>
      <c r="J6377" s="1" t="s">
        <v>110</v>
      </c>
      <c r="K6377">
        <v>4380</v>
      </c>
      <c r="L6377" s="2">
        <v>42511.422442129631</v>
      </c>
      <c r="M6377" s="2">
        <v>42508.375</v>
      </c>
      <c r="N6377" s="2"/>
      <c r="O6377">
        <v>100</v>
      </c>
      <c r="P6377">
        <v>32</v>
      </c>
      <c r="Q6377" s="1" t="s">
        <v>10731</v>
      </c>
      <c r="R6377" s="1" t="s">
        <v>1415</v>
      </c>
      <c r="S6377" s="1" t="s">
        <v>25</v>
      </c>
      <c r="T6377" s="3">
        <v>42511</v>
      </c>
      <c r="U6377" s="1" t="str">
        <f>IF(kiva_loans__muestra[[#This Row],[funded_amount]]=kiva_loans__muestra[[#This Row],[loan_amount]],"funded","unfunded")</f>
        <v>unfunded</v>
      </c>
      <c r="V6377" s="1" t="str">
        <f>IF(kiva_loans__muestra[[#This Row],[lender_count]]&gt;=50,"high","low")</f>
        <v>low</v>
      </c>
    </row>
    <row r="6378" spans="1:22" x14ac:dyDescent="0.25">
      <c r="A6378">
        <v>1072971</v>
      </c>
      <c r="B6378">
        <v>1750</v>
      </c>
      <c r="C6378">
        <v>1750</v>
      </c>
      <c r="D6378" s="1" t="s">
        <v>46</v>
      </c>
      <c r="E6378" s="1" t="s">
        <v>46</v>
      </c>
      <c r="F6378" s="1" t="s">
        <v>10732</v>
      </c>
      <c r="G6378" s="1" t="s">
        <v>3274</v>
      </c>
      <c r="H6378" s="1" t="s">
        <v>105</v>
      </c>
      <c r="I6378" s="1" t="s">
        <v>946</v>
      </c>
      <c r="J6378" s="1" t="s">
        <v>106</v>
      </c>
      <c r="K6378">
        <v>1430</v>
      </c>
      <c r="L6378" s="2">
        <v>42511.689699074072</v>
      </c>
      <c r="M6378" s="2">
        <v>42510.375</v>
      </c>
      <c r="N6378" s="2">
        <v>42515.15729166667</v>
      </c>
      <c r="O6378">
        <v>100</v>
      </c>
      <c r="P6378">
        <v>7</v>
      </c>
      <c r="Q6378" s="1" t="s">
        <v>1479</v>
      </c>
      <c r="R6378" s="1" t="s">
        <v>24</v>
      </c>
      <c r="S6378" s="1" t="s">
        <v>31</v>
      </c>
      <c r="T6378" s="3">
        <v>42511</v>
      </c>
      <c r="U6378" s="1" t="str">
        <f>IF(kiva_loans__muestra[[#This Row],[funded_amount]]=kiva_loans__muestra[[#This Row],[loan_amount]],"funded","unfunded")</f>
        <v>funded</v>
      </c>
      <c r="V6378" s="1" t="str">
        <f>IF(kiva_loans__muestra[[#This Row],[lender_count]]&gt;=50,"high","low")</f>
        <v>low</v>
      </c>
    </row>
    <row r="6379" spans="1:22" x14ac:dyDescent="0.25">
      <c r="A6379">
        <v>1073190</v>
      </c>
      <c r="B6379">
        <v>10000</v>
      </c>
      <c r="C6379">
        <v>10000</v>
      </c>
      <c r="D6379" s="1" t="s">
        <v>50</v>
      </c>
      <c r="E6379" s="1" t="s">
        <v>37</v>
      </c>
      <c r="F6379" s="1" t="s">
        <v>10733</v>
      </c>
      <c r="G6379" s="1" t="s">
        <v>3444</v>
      </c>
      <c r="H6379" s="1" t="s">
        <v>141</v>
      </c>
      <c r="I6379" s="1" t="s">
        <v>149</v>
      </c>
      <c r="J6379" s="1" t="s">
        <v>90</v>
      </c>
      <c r="K6379">
        <v>4620</v>
      </c>
      <c r="L6379" s="2">
        <v>42512.549039351848</v>
      </c>
      <c r="M6379" s="2">
        <v>42508.375</v>
      </c>
      <c r="N6379" s="2">
        <v>42536.925891203704</v>
      </c>
      <c r="O6379">
        <v>220</v>
      </c>
      <c r="P6379">
        <v>22</v>
      </c>
      <c r="Q6379" s="1" t="s">
        <v>418</v>
      </c>
      <c r="R6379" s="1" t="s">
        <v>92</v>
      </c>
      <c r="S6379" s="1" t="s">
        <v>31</v>
      </c>
      <c r="T6379" s="3">
        <v>42512</v>
      </c>
      <c r="U6379" s="1" t="str">
        <f>IF(kiva_loans__muestra[[#This Row],[funded_amount]]=kiva_loans__muestra[[#This Row],[loan_amount]],"funded","unfunded")</f>
        <v>funded</v>
      </c>
      <c r="V6379" s="1" t="str">
        <f>IF(kiva_loans__muestra[[#This Row],[lender_count]]&gt;=50,"high","low")</f>
        <v>low</v>
      </c>
    </row>
    <row r="6380" spans="1:22" x14ac:dyDescent="0.25">
      <c r="A6380">
        <v>1074004</v>
      </c>
      <c r="B6380">
        <v>10500</v>
      </c>
      <c r="C6380">
        <v>10500</v>
      </c>
      <c r="D6380" s="1" t="s">
        <v>311</v>
      </c>
      <c r="E6380" s="1" t="s">
        <v>37</v>
      </c>
      <c r="F6380" s="1" t="s">
        <v>10734</v>
      </c>
      <c r="G6380" s="1" t="s">
        <v>3512</v>
      </c>
      <c r="H6380" s="1" t="s">
        <v>667</v>
      </c>
      <c r="I6380" s="1" t="s">
        <v>2014</v>
      </c>
      <c r="J6380" s="1" t="s">
        <v>668</v>
      </c>
      <c r="K6380">
        <v>1710</v>
      </c>
      <c r="L6380" s="2">
        <v>42513.801712962966</v>
      </c>
      <c r="M6380" s="2">
        <v>42482.375</v>
      </c>
      <c r="N6380" s="2">
        <v>42544.790219907409</v>
      </c>
      <c r="O6380">
        <v>140</v>
      </c>
      <c r="P6380">
        <v>40</v>
      </c>
      <c r="Q6380" s="1" t="s">
        <v>10735</v>
      </c>
      <c r="R6380" s="1" t="s">
        <v>24</v>
      </c>
      <c r="S6380" s="1" t="s">
        <v>31</v>
      </c>
      <c r="T6380" s="3">
        <v>42513</v>
      </c>
      <c r="U6380" s="1" t="str">
        <f>IF(kiva_loans__muestra[[#This Row],[funded_amount]]=kiva_loans__muestra[[#This Row],[loan_amount]],"funded","unfunded")</f>
        <v>funded</v>
      </c>
      <c r="V6380" s="1" t="str">
        <f>IF(kiva_loans__muestra[[#This Row],[lender_count]]&gt;=50,"high","low")</f>
        <v>low</v>
      </c>
    </row>
    <row r="6381" spans="1:22" x14ac:dyDescent="0.25">
      <c r="A6381">
        <v>1073837</v>
      </c>
      <c r="B6381">
        <v>1750</v>
      </c>
      <c r="C6381">
        <v>1750</v>
      </c>
      <c r="D6381" s="1" t="s">
        <v>46</v>
      </c>
      <c r="E6381" s="1" t="s">
        <v>46</v>
      </c>
      <c r="F6381" s="1" t="s">
        <v>10736</v>
      </c>
      <c r="G6381" s="1" t="s">
        <v>3635</v>
      </c>
      <c r="H6381" s="1" t="s">
        <v>1315</v>
      </c>
      <c r="I6381" s="1" t="s">
        <v>1357</v>
      </c>
      <c r="J6381" s="1" t="s">
        <v>110</v>
      </c>
      <c r="K6381">
        <v>2960</v>
      </c>
      <c r="L6381" s="2">
        <v>42513.568553240744</v>
      </c>
      <c r="M6381" s="2">
        <v>42494.375</v>
      </c>
      <c r="N6381" s="2">
        <v>42519.819467592592</v>
      </c>
      <c r="O6381">
        <v>100</v>
      </c>
      <c r="P6381">
        <v>3</v>
      </c>
      <c r="Q6381" s="1" t="s">
        <v>2962</v>
      </c>
      <c r="R6381" s="1" t="s">
        <v>24</v>
      </c>
      <c r="S6381" s="1" t="s">
        <v>35</v>
      </c>
      <c r="T6381" s="3">
        <v>42513</v>
      </c>
      <c r="U6381" s="1" t="str">
        <f>IF(kiva_loans__muestra[[#This Row],[funded_amount]]=kiva_loans__muestra[[#This Row],[loan_amount]],"funded","unfunded")</f>
        <v>funded</v>
      </c>
      <c r="V6381" s="1" t="str">
        <f>IF(kiva_loans__muestra[[#This Row],[lender_count]]&gt;=50,"high","low")</f>
        <v>low</v>
      </c>
    </row>
    <row r="6382" spans="1:22" x14ac:dyDescent="0.25">
      <c r="A6382">
        <v>1073588</v>
      </c>
      <c r="B6382">
        <v>2500</v>
      </c>
      <c r="C6382">
        <v>2500</v>
      </c>
      <c r="D6382" s="1" t="s">
        <v>541</v>
      </c>
      <c r="E6382" s="1" t="s">
        <v>78</v>
      </c>
      <c r="F6382" s="1" t="s">
        <v>9601</v>
      </c>
      <c r="G6382" s="1" t="s">
        <v>3263</v>
      </c>
      <c r="H6382" s="1" t="s">
        <v>33</v>
      </c>
      <c r="I6382" s="1" t="s">
        <v>1277</v>
      </c>
      <c r="J6382" s="1" t="s">
        <v>34</v>
      </c>
      <c r="K6382">
        <v>1560</v>
      </c>
      <c r="L6382" s="2">
        <v>42513.358761574076</v>
      </c>
      <c r="M6382" s="2">
        <v>42494.375</v>
      </c>
      <c r="N6382" s="2">
        <v>42516.997708333336</v>
      </c>
      <c r="O6382">
        <v>140</v>
      </c>
      <c r="P6382">
        <v>9</v>
      </c>
      <c r="Q6382" s="1" t="s">
        <v>208</v>
      </c>
      <c r="R6382" s="1" t="s">
        <v>24</v>
      </c>
      <c r="S6382" s="1" t="s">
        <v>31</v>
      </c>
      <c r="T6382" s="3">
        <v>42513</v>
      </c>
      <c r="U6382" s="1" t="str">
        <f>IF(kiva_loans__muestra[[#This Row],[funded_amount]]=kiva_loans__muestra[[#This Row],[loan_amount]],"funded","unfunded")</f>
        <v>funded</v>
      </c>
      <c r="V6382" s="1" t="str">
        <f>IF(kiva_loans__muestra[[#This Row],[lender_count]]&gt;=50,"high","low")</f>
        <v>low</v>
      </c>
    </row>
    <row r="6383" spans="1:22" x14ac:dyDescent="0.25">
      <c r="A6383">
        <v>1073592</v>
      </c>
      <c r="B6383">
        <v>1500</v>
      </c>
      <c r="C6383">
        <v>1500</v>
      </c>
      <c r="D6383" s="1" t="s">
        <v>124</v>
      </c>
      <c r="E6383" s="1" t="s">
        <v>125</v>
      </c>
      <c r="F6383" s="1" t="s">
        <v>1269</v>
      </c>
      <c r="G6383" s="1" t="s">
        <v>3278</v>
      </c>
      <c r="H6383" s="1" t="s">
        <v>100</v>
      </c>
      <c r="I6383" s="1" t="s">
        <v>271</v>
      </c>
      <c r="J6383" s="1" t="s">
        <v>101</v>
      </c>
      <c r="K6383">
        <v>1450</v>
      </c>
      <c r="L6383" s="2">
        <v>42513.359293981484</v>
      </c>
      <c r="M6383" s="2">
        <v>42487.375</v>
      </c>
      <c r="N6383" s="2">
        <v>42516.98710648148</v>
      </c>
      <c r="O6383">
        <v>140</v>
      </c>
      <c r="P6383">
        <v>6</v>
      </c>
      <c r="Q6383" s="1" t="s">
        <v>30</v>
      </c>
      <c r="R6383" s="1" t="s">
        <v>24</v>
      </c>
      <c r="S6383" s="1" t="s">
        <v>35</v>
      </c>
      <c r="T6383" s="3">
        <v>42513</v>
      </c>
      <c r="U6383" s="1" t="str">
        <f>IF(kiva_loans__muestra[[#This Row],[funded_amount]]=kiva_loans__muestra[[#This Row],[loan_amount]],"funded","unfunded")</f>
        <v>funded</v>
      </c>
      <c r="V6383" s="1" t="str">
        <f>IF(kiva_loans__muestra[[#This Row],[lender_count]]&gt;=50,"high","low")</f>
        <v>low</v>
      </c>
    </row>
    <row r="6384" spans="1:22" x14ac:dyDescent="0.25">
      <c r="A6384">
        <v>1074055</v>
      </c>
      <c r="B6384">
        <v>5000</v>
      </c>
      <c r="C6384">
        <v>5000</v>
      </c>
      <c r="D6384" s="1" t="s">
        <v>333</v>
      </c>
      <c r="E6384" s="1" t="s">
        <v>37</v>
      </c>
      <c r="F6384" s="1" t="s">
        <v>10737</v>
      </c>
      <c r="G6384" s="1" t="s">
        <v>3266</v>
      </c>
      <c r="H6384" s="1" t="s">
        <v>89</v>
      </c>
      <c r="I6384" s="1" t="s">
        <v>986</v>
      </c>
      <c r="J6384" s="1" t="s">
        <v>90</v>
      </c>
      <c r="K6384">
        <v>1990</v>
      </c>
      <c r="L6384" s="2">
        <v>42513.945034722223</v>
      </c>
      <c r="M6384" s="2">
        <v>42509.375</v>
      </c>
      <c r="N6384" s="2">
        <v>42522.926099537035</v>
      </c>
      <c r="O6384">
        <v>130</v>
      </c>
      <c r="P6384">
        <v>17</v>
      </c>
      <c r="Q6384" s="1" t="s">
        <v>30</v>
      </c>
      <c r="R6384" s="1" t="s">
        <v>24</v>
      </c>
      <c r="S6384" s="1" t="s">
        <v>25</v>
      </c>
      <c r="T6384" s="3">
        <v>42513</v>
      </c>
      <c r="U6384" s="1" t="str">
        <f>IF(kiva_loans__muestra[[#This Row],[funded_amount]]=kiva_loans__muestra[[#This Row],[loan_amount]],"funded","unfunded")</f>
        <v>funded</v>
      </c>
      <c r="V6384" s="1" t="str">
        <f>IF(kiva_loans__muestra[[#This Row],[lender_count]]&gt;=50,"high","low")</f>
        <v>low</v>
      </c>
    </row>
    <row r="6385" spans="1:22" x14ac:dyDescent="0.25">
      <c r="A6385">
        <v>1073467</v>
      </c>
      <c r="B6385">
        <v>1750</v>
      </c>
      <c r="C6385">
        <v>1750</v>
      </c>
      <c r="D6385" s="1" t="s">
        <v>280</v>
      </c>
      <c r="E6385" s="1" t="s">
        <v>104</v>
      </c>
      <c r="F6385" s="1" t="s">
        <v>1275</v>
      </c>
      <c r="G6385" s="1" t="s">
        <v>3311</v>
      </c>
      <c r="H6385" s="1" t="s">
        <v>119</v>
      </c>
      <c r="I6385" s="1" t="s">
        <v>1678</v>
      </c>
      <c r="J6385" s="1" t="s">
        <v>270</v>
      </c>
      <c r="K6385">
        <v>3110</v>
      </c>
      <c r="L6385" s="2">
        <v>42513.233993055554</v>
      </c>
      <c r="M6385" s="2">
        <v>42493.375</v>
      </c>
      <c r="N6385" s="2">
        <v>42516.819953703707</v>
      </c>
      <c r="O6385">
        <v>80</v>
      </c>
      <c r="P6385">
        <v>6</v>
      </c>
      <c r="Q6385" s="1" t="s">
        <v>1276</v>
      </c>
      <c r="R6385" s="1" t="s">
        <v>135</v>
      </c>
      <c r="S6385" s="1" t="s">
        <v>31</v>
      </c>
      <c r="T6385" s="3">
        <v>42513</v>
      </c>
      <c r="U6385" s="1" t="str">
        <f>IF(kiva_loans__muestra[[#This Row],[funded_amount]]=kiva_loans__muestra[[#This Row],[loan_amount]],"funded","unfunded")</f>
        <v>funded</v>
      </c>
      <c r="V6385" s="1" t="str">
        <f>IF(kiva_loans__muestra[[#This Row],[lender_count]]&gt;=50,"high","low")</f>
        <v>low</v>
      </c>
    </row>
    <row r="6386" spans="1:22" x14ac:dyDescent="0.25">
      <c r="A6386">
        <v>1073891</v>
      </c>
      <c r="B6386">
        <v>5500</v>
      </c>
      <c r="C6386">
        <v>12000</v>
      </c>
      <c r="D6386" s="1" t="s">
        <v>45</v>
      </c>
      <c r="E6386" s="1" t="s">
        <v>46</v>
      </c>
      <c r="F6386" s="1" t="s">
        <v>10738</v>
      </c>
      <c r="G6386" s="1" t="s">
        <v>3263</v>
      </c>
      <c r="H6386" s="1" t="s">
        <v>33</v>
      </c>
      <c r="I6386" s="1" t="s">
        <v>307</v>
      </c>
      <c r="J6386" s="1" t="s">
        <v>34</v>
      </c>
      <c r="K6386">
        <v>3860</v>
      </c>
      <c r="L6386" s="2">
        <v>42513.672986111109</v>
      </c>
      <c r="M6386" s="2">
        <v>42507.375</v>
      </c>
      <c r="N6386" s="2"/>
      <c r="O6386">
        <v>200</v>
      </c>
      <c r="P6386">
        <v>4</v>
      </c>
      <c r="Q6386" s="1" t="s">
        <v>2342</v>
      </c>
      <c r="R6386" s="1" t="s">
        <v>92</v>
      </c>
      <c r="S6386" s="1" t="s">
        <v>35</v>
      </c>
      <c r="T6386" s="3">
        <v>42513</v>
      </c>
      <c r="U6386" s="1" t="str">
        <f>IF(kiva_loans__muestra[[#This Row],[funded_amount]]=kiva_loans__muestra[[#This Row],[loan_amount]],"funded","unfunded")</f>
        <v>unfunded</v>
      </c>
      <c r="V6386" s="1" t="str">
        <f>IF(kiva_loans__muestra[[#This Row],[lender_count]]&gt;=50,"high","low")</f>
        <v>low</v>
      </c>
    </row>
    <row r="6387" spans="1:22" x14ac:dyDescent="0.25">
      <c r="A6387">
        <v>1074098</v>
      </c>
      <c r="B6387">
        <v>3500</v>
      </c>
      <c r="C6387">
        <v>3500</v>
      </c>
      <c r="D6387" s="1" t="s">
        <v>64</v>
      </c>
      <c r="E6387" s="1" t="s">
        <v>37</v>
      </c>
      <c r="F6387" s="1" t="s">
        <v>10739</v>
      </c>
      <c r="G6387" s="1" t="s">
        <v>3481</v>
      </c>
      <c r="H6387" s="1" t="s">
        <v>193</v>
      </c>
      <c r="I6387" s="1" t="s">
        <v>1022</v>
      </c>
      <c r="J6387" s="1" t="s">
        <v>194</v>
      </c>
      <c r="K6387">
        <v>2460</v>
      </c>
      <c r="L6387" s="2">
        <v>42514.007928240739</v>
      </c>
      <c r="M6387" s="2">
        <v>42489.375</v>
      </c>
      <c r="N6387" s="2">
        <v>42528.744895833333</v>
      </c>
      <c r="O6387">
        <v>100</v>
      </c>
      <c r="P6387">
        <v>14</v>
      </c>
      <c r="Q6387" s="1" t="s">
        <v>644</v>
      </c>
      <c r="R6387" s="1" t="s">
        <v>92</v>
      </c>
      <c r="S6387" s="1" t="s">
        <v>25</v>
      </c>
      <c r="T6387" s="3">
        <v>42513</v>
      </c>
      <c r="U6387" s="1" t="str">
        <f>IF(kiva_loans__muestra[[#This Row],[funded_amount]]=kiva_loans__muestra[[#This Row],[loan_amount]],"funded","unfunded")</f>
        <v>funded</v>
      </c>
      <c r="V6387" s="1" t="str">
        <f>IF(kiva_loans__muestra[[#This Row],[lender_count]]&gt;=50,"high","low")</f>
        <v>low</v>
      </c>
    </row>
    <row r="6388" spans="1:22" x14ac:dyDescent="0.25">
      <c r="A6388">
        <v>1074051</v>
      </c>
      <c r="B6388">
        <v>2750</v>
      </c>
      <c r="C6388">
        <v>7250</v>
      </c>
      <c r="D6388" s="1" t="s">
        <v>311</v>
      </c>
      <c r="E6388" s="1" t="s">
        <v>37</v>
      </c>
      <c r="F6388" s="1" t="s">
        <v>712</v>
      </c>
      <c r="G6388" s="1" t="s">
        <v>3266</v>
      </c>
      <c r="H6388" s="1" t="s">
        <v>89</v>
      </c>
      <c r="I6388" s="1" t="s">
        <v>986</v>
      </c>
      <c r="J6388" s="1" t="s">
        <v>90</v>
      </c>
      <c r="K6388">
        <v>1990</v>
      </c>
      <c r="L6388" s="2">
        <v>42513.939166666663</v>
      </c>
      <c r="M6388" s="2">
        <v>42507.375</v>
      </c>
      <c r="N6388" s="2"/>
      <c r="O6388">
        <v>130</v>
      </c>
      <c r="P6388">
        <v>10</v>
      </c>
      <c r="Q6388" s="1" t="s">
        <v>353</v>
      </c>
      <c r="R6388" s="1" t="s">
        <v>92</v>
      </c>
      <c r="S6388" s="1" t="s">
        <v>25</v>
      </c>
      <c r="T6388" s="3">
        <v>42513</v>
      </c>
      <c r="U6388" s="1" t="str">
        <f>IF(kiva_loans__muestra[[#This Row],[funded_amount]]=kiva_loans__muestra[[#This Row],[loan_amount]],"funded","unfunded")</f>
        <v>unfunded</v>
      </c>
      <c r="V6388" s="1" t="str">
        <f>IF(kiva_loans__muestra[[#This Row],[lender_count]]&gt;=50,"high","low")</f>
        <v>low</v>
      </c>
    </row>
    <row r="6389" spans="1:22" x14ac:dyDescent="0.25">
      <c r="A6389">
        <v>1073868</v>
      </c>
      <c r="B6389">
        <v>3250</v>
      </c>
      <c r="C6389">
        <v>3250</v>
      </c>
      <c r="D6389" s="1" t="s">
        <v>344</v>
      </c>
      <c r="E6389" s="1" t="s">
        <v>27</v>
      </c>
      <c r="F6389" s="1" t="s">
        <v>10740</v>
      </c>
      <c r="G6389" s="1" t="s">
        <v>4227</v>
      </c>
      <c r="H6389" s="1" t="s">
        <v>1083</v>
      </c>
      <c r="I6389" s="1" t="s">
        <v>10741</v>
      </c>
      <c r="J6389" s="1" t="s">
        <v>1085</v>
      </c>
      <c r="K6389">
        <v>2810</v>
      </c>
      <c r="L6389" s="2">
        <v>42513.615046296298</v>
      </c>
      <c r="M6389" s="2">
        <v>42498.375</v>
      </c>
      <c r="N6389" s="2">
        <v>42519.817256944443</v>
      </c>
      <c r="O6389">
        <v>80</v>
      </c>
      <c r="P6389">
        <v>9</v>
      </c>
      <c r="Q6389" s="1" t="s">
        <v>366</v>
      </c>
      <c r="R6389" s="1" t="s">
        <v>92</v>
      </c>
      <c r="S6389" s="1" t="s">
        <v>31</v>
      </c>
      <c r="T6389" s="3">
        <v>42513</v>
      </c>
      <c r="U6389" s="1" t="str">
        <f>IF(kiva_loans__muestra[[#This Row],[funded_amount]]=kiva_loans__muestra[[#This Row],[loan_amount]],"funded","unfunded")</f>
        <v>funded</v>
      </c>
      <c r="V6389" s="1" t="str">
        <f>IF(kiva_loans__muestra[[#This Row],[lender_count]]&gt;=50,"high","low")</f>
        <v>low</v>
      </c>
    </row>
    <row r="6390" spans="1:22" x14ac:dyDescent="0.25">
      <c r="A6390">
        <v>1073274</v>
      </c>
      <c r="B6390">
        <v>3750</v>
      </c>
      <c r="C6390">
        <v>3750</v>
      </c>
      <c r="D6390" s="1" t="s">
        <v>64</v>
      </c>
      <c r="E6390" s="1" t="s">
        <v>37</v>
      </c>
      <c r="F6390" s="1" t="s">
        <v>10742</v>
      </c>
      <c r="G6390" s="1" t="s">
        <v>3311</v>
      </c>
      <c r="H6390" s="1" t="s">
        <v>119</v>
      </c>
      <c r="I6390" s="1" t="s">
        <v>476</v>
      </c>
      <c r="J6390" s="1" t="s">
        <v>270</v>
      </c>
      <c r="K6390">
        <v>1060</v>
      </c>
      <c r="L6390" s="2">
        <v>42513.125462962962</v>
      </c>
      <c r="M6390" s="2">
        <v>42502.375</v>
      </c>
      <c r="N6390" s="2">
        <v>42516.198425925926</v>
      </c>
      <c r="O6390">
        <v>120</v>
      </c>
      <c r="P6390">
        <v>14</v>
      </c>
      <c r="Q6390" s="1" t="s">
        <v>30</v>
      </c>
      <c r="R6390" s="1" t="s">
        <v>24</v>
      </c>
      <c r="S6390" s="1" t="s">
        <v>25</v>
      </c>
      <c r="T6390" s="3">
        <v>42513</v>
      </c>
      <c r="U6390" s="1" t="str">
        <f>IF(kiva_loans__muestra[[#This Row],[funded_amount]]=kiva_loans__muestra[[#This Row],[loan_amount]],"funded","unfunded")</f>
        <v>funded</v>
      </c>
      <c r="V6390" s="1" t="str">
        <f>IF(kiva_loans__muestra[[#This Row],[lender_count]]&gt;=50,"high","low")</f>
        <v>low</v>
      </c>
    </row>
    <row r="6391" spans="1:22" x14ac:dyDescent="0.25">
      <c r="A6391">
        <v>1073984</v>
      </c>
      <c r="B6391">
        <v>13000</v>
      </c>
      <c r="C6391">
        <v>13000</v>
      </c>
      <c r="D6391" s="1" t="s">
        <v>45</v>
      </c>
      <c r="E6391" s="1" t="s">
        <v>46</v>
      </c>
      <c r="F6391" s="1" t="s">
        <v>10743</v>
      </c>
      <c r="G6391" s="1" t="s">
        <v>3276</v>
      </c>
      <c r="H6391" s="1" t="s">
        <v>225</v>
      </c>
      <c r="I6391" s="1" t="s">
        <v>647</v>
      </c>
      <c r="J6391" s="1" t="s">
        <v>90</v>
      </c>
      <c r="K6391">
        <v>1370</v>
      </c>
      <c r="L6391" s="2">
        <v>42513.769791666666</v>
      </c>
      <c r="M6391" s="2">
        <v>42506.375</v>
      </c>
      <c r="N6391" s="2">
        <v>42516.625023148146</v>
      </c>
      <c r="O6391">
        <v>70</v>
      </c>
      <c r="P6391">
        <v>31</v>
      </c>
      <c r="Q6391" s="1" t="s">
        <v>30</v>
      </c>
      <c r="R6391" s="1" t="s">
        <v>24</v>
      </c>
      <c r="S6391" s="1" t="s">
        <v>35</v>
      </c>
      <c r="T6391" s="3">
        <v>42513</v>
      </c>
      <c r="U6391" s="1" t="str">
        <f>IF(kiva_loans__muestra[[#This Row],[funded_amount]]=kiva_loans__muestra[[#This Row],[loan_amount]],"funded","unfunded")</f>
        <v>funded</v>
      </c>
      <c r="V6391" s="1" t="str">
        <f>IF(kiva_loans__muestra[[#This Row],[lender_count]]&gt;=50,"high","low")</f>
        <v>low</v>
      </c>
    </row>
    <row r="6392" spans="1:22" x14ac:dyDescent="0.25">
      <c r="A6392">
        <v>1097939</v>
      </c>
      <c r="B6392">
        <v>1250</v>
      </c>
      <c r="C6392">
        <v>25000</v>
      </c>
      <c r="D6392" s="1" t="s">
        <v>45</v>
      </c>
      <c r="E6392" s="1" t="s">
        <v>46</v>
      </c>
      <c r="F6392" s="1" t="s">
        <v>10744</v>
      </c>
      <c r="G6392" s="1" t="s">
        <v>3775</v>
      </c>
      <c r="H6392" s="1" t="s">
        <v>155</v>
      </c>
      <c r="I6392" s="1" t="s">
        <v>30</v>
      </c>
      <c r="J6392" s="1" t="s">
        <v>90</v>
      </c>
      <c r="L6392" s="2">
        <v>42513.943043981482</v>
      </c>
      <c r="M6392" s="2"/>
      <c r="N6392" s="2"/>
      <c r="O6392">
        <v>240</v>
      </c>
      <c r="P6392">
        <v>3</v>
      </c>
      <c r="Q6392" s="1" t="s">
        <v>30</v>
      </c>
      <c r="R6392" s="1" t="s">
        <v>92</v>
      </c>
      <c r="S6392" s="1" t="s">
        <v>25</v>
      </c>
      <c r="T6392" s="3">
        <v>42513</v>
      </c>
      <c r="U6392" s="1" t="str">
        <f>IF(kiva_loans__muestra[[#This Row],[funded_amount]]=kiva_loans__muestra[[#This Row],[loan_amount]],"funded","unfunded")</f>
        <v>unfunded</v>
      </c>
      <c r="V6392" s="1" t="str">
        <f>IF(kiva_loans__muestra[[#This Row],[lender_count]]&gt;=50,"high","low")</f>
        <v>low</v>
      </c>
    </row>
    <row r="6393" spans="1:22" x14ac:dyDescent="0.25">
      <c r="A6393">
        <v>1074386</v>
      </c>
      <c r="B6393">
        <v>5000</v>
      </c>
      <c r="C6393">
        <v>5000</v>
      </c>
      <c r="D6393" s="1" t="s">
        <v>79</v>
      </c>
      <c r="E6393" s="1" t="s">
        <v>46</v>
      </c>
      <c r="F6393" s="1" t="s">
        <v>10745</v>
      </c>
      <c r="G6393" s="1" t="s">
        <v>3303</v>
      </c>
      <c r="H6393" s="1" t="s">
        <v>28</v>
      </c>
      <c r="I6393" s="1" t="s">
        <v>282</v>
      </c>
      <c r="J6393" s="1" t="s">
        <v>29</v>
      </c>
      <c r="K6393">
        <v>2470</v>
      </c>
      <c r="L6393" s="2">
        <v>42514.456180555557</v>
      </c>
      <c r="M6393" s="2">
        <v>42513.375</v>
      </c>
      <c r="N6393" s="2">
        <v>42540.944675925923</v>
      </c>
      <c r="O6393">
        <v>140</v>
      </c>
      <c r="P6393">
        <v>11</v>
      </c>
      <c r="Q6393" s="1" t="s">
        <v>80</v>
      </c>
      <c r="R6393" s="1" t="s">
        <v>24</v>
      </c>
      <c r="S6393" s="1" t="s">
        <v>31</v>
      </c>
      <c r="T6393" s="3">
        <v>42514</v>
      </c>
      <c r="U6393" s="1" t="str">
        <f>IF(kiva_loans__muestra[[#This Row],[funded_amount]]=kiva_loans__muestra[[#This Row],[loan_amount]],"funded","unfunded")</f>
        <v>funded</v>
      </c>
      <c r="V6393" s="1" t="str">
        <f>IF(kiva_loans__muestra[[#This Row],[lender_count]]&gt;=50,"high","low")</f>
        <v>low</v>
      </c>
    </row>
    <row r="6394" spans="1:22" x14ac:dyDescent="0.25">
      <c r="A6394">
        <v>1074140</v>
      </c>
      <c r="B6394">
        <v>8750</v>
      </c>
      <c r="C6394">
        <v>8750</v>
      </c>
      <c r="D6394" s="1" t="s">
        <v>630</v>
      </c>
      <c r="E6394" s="1" t="s">
        <v>74</v>
      </c>
      <c r="F6394" s="1" t="s">
        <v>10746</v>
      </c>
      <c r="G6394" s="1" t="s">
        <v>3278</v>
      </c>
      <c r="H6394" s="1" t="s">
        <v>100</v>
      </c>
      <c r="I6394" s="1" t="s">
        <v>10747</v>
      </c>
      <c r="J6394" s="1" t="s">
        <v>101</v>
      </c>
      <c r="K6394">
        <v>1260</v>
      </c>
      <c r="L6394" s="2">
        <v>42514.188298611109</v>
      </c>
      <c r="M6394" s="2">
        <v>42510.375</v>
      </c>
      <c r="N6394" s="2">
        <v>42547.668078703704</v>
      </c>
      <c r="O6394">
        <v>380</v>
      </c>
      <c r="P6394">
        <v>32</v>
      </c>
      <c r="Q6394" s="1" t="s">
        <v>2181</v>
      </c>
      <c r="R6394" s="1" t="s">
        <v>24</v>
      </c>
      <c r="S6394" s="1" t="s">
        <v>31</v>
      </c>
      <c r="T6394" s="3">
        <v>42514</v>
      </c>
      <c r="U6394" s="1" t="str">
        <f>IF(kiva_loans__muestra[[#This Row],[funded_amount]]=kiva_loans__muestra[[#This Row],[loan_amount]],"funded","unfunded")</f>
        <v>funded</v>
      </c>
      <c r="V6394" s="1" t="str">
        <f>IF(kiva_loans__muestra[[#This Row],[lender_count]]&gt;=50,"high","low")</f>
        <v>low</v>
      </c>
    </row>
    <row r="6395" spans="1:22" x14ac:dyDescent="0.25">
      <c r="A6395">
        <v>1074778</v>
      </c>
      <c r="B6395">
        <v>2250</v>
      </c>
      <c r="C6395">
        <v>2250</v>
      </c>
      <c r="D6395" s="1" t="s">
        <v>45</v>
      </c>
      <c r="E6395" s="1" t="s">
        <v>46</v>
      </c>
      <c r="F6395" s="1" t="s">
        <v>10748</v>
      </c>
      <c r="G6395" s="1" t="s">
        <v>3278</v>
      </c>
      <c r="H6395" s="1" t="s">
        <v>100</v>
      </c>
      <c r="I6395" s="1" t="s">
        <v>1264</v>
      </c>
      <c r="J6395" s="1" t="s">
        <v>101</v>
      </c>
      <c r="K6395">
        <v>1450</v>
      </c>
      <c r="L6395" s="2">
        <v>42514.99790509259</v>
      </c>
      <c r="M6395" s="2">
        <v>42485.375</v>
      </c>
      <c r="N6395" s="2">
        <v>42539.957731481481</v>
      </c>
      <c r="O6395">
        <v>110</v>
      </c>
      <c r="P6395">
        <v>9</v>
      </c>
      <c r="Q6395" s="1" t="s">
        <v>356</v>
      </c>
      <c r="R6395" s="1" t="s">
        <v>24</v>
      </c>
      <c r="S6395" s="1" t="s">
        <v>35</v>
      </c>
      <c r="T6395" s="3">
        <v>42514</v>
      </c>
      <c r="U6395" s="1" t="str">
        <f>IF(kiva_loans__muestra[[#This Row],[funded_amount]]=kiva_loans__muestra[[#This Row],[loan_amount]],"funded","unfunded")</f>
        <v>funded</v>
      </c>
      <c r="V6395" s="1" t="str">
        <f>IF(kiva_loans__muestra[[#This Row],[lender_count]]&gt;=50,"high","low")</f>
        <v>low</v>
      </c>
    </row>
    <row r="6396" spans="1:22" x14ac:dyDescent="0.25">
      <c r="A6396">
        <v>1074160</v>
      </c>
      <c r="B6396">
        <v>42000</v>
      </c>
      <c r="C6396">
        <v>42000</v>
      </c>
      <c r="D6396" s="1" t="s">
        <v>49</v>
      </c>
      <c r="E6396" s="1" t="s">
        <v>49</v>
      </c>
      <c r="F6396" s="1" t="s">
        <v>10749</v>
      </c>
      <c r="G6396" s="1" t="s">
        <v>3396</v>
      </c>
      <c r="H6396" s="1" t="s">
        <v>788</v>
      </c>
      <c r="I6396" s="1" t="s">
        <v>794</v>
      </c>
      <c r="J6396" s="1" t="s">
        <v>790</v>
      </c>
      <c r="K6396">
        <v>580</v>
      </c>
      <c r="L6396" s="2">
        <v>42514.209398148145</v>
      </c>
      <c r="M6396" s="2">
        <v>42482.375</v>
      </c>
      <c r="N6396" s="2">
        <v>42517.58971064815</v>
      </c>
      <c r="O6396">
        <v>60</v>
      </c>
      <c r="P6396">
        <v>29</v>
      </c>
      <c r="Q6396" s="1" t="s">
        <v>30</v>
      </c>
      <c r="R6396" s="1" t="s">
        <v>145</v>
      </c>
      <c r="S6396" s="1" t="s">
        <v>35</v>
      </c>
      <c r="T6396" s="3">
        <v>42514</v>
      </c>
      <c r="U6396" s="1" t="str">
        <f>IF(kiva_loans__muestra[[#This Row],[funded_amount]]=kiva_loans__muestra[[#This Row],[loan_amount]],"funded","unfunded")</f>
        <v>funded</v>
      </c>
      <c r="V6396" s="1" t="str">
        <f>IF(kiva_loans__muestra[[#This Row],[lender_count]]&gt;=50,"high","low")</f>
        <v>low</v>
      </c>
    </row>
    <row r="6397" spans="1:22" x14ac:dyDescent="0.25">
      <c r="A6397">
        <v>1074739</v>
      </c>
      <c r="B6397">
        <v>2500</v>
      </c>
      <c r="C6397">
        <v>2500</v>
      </c>
      <c r="D6397" s="1" t="s">
        <v>46</v>
      </c>
      <c r="E6397" s="1" t="s">
        <v>46</v>
      </c>
      <c r="F6397" s="1" t="s">
        <v>10750</v>
      </c>
      <c r="G6397" s="1" t="s">
        <v>3317</v>
      </c>
      <c r="H6397" s="1" t="s">
        <v>85</v>
      </c>
      <c r="I6397" s="1" t="s">
        <v>845</v>
      </c>
      <c r="J6397" s="1" t="s">
        <v>90</v>
      </c>
      <c r="K6397">
        <v>1760</v>
      </c>
      <c r="L6397" s="2">
        <v>42514.948055555556</v>
      </c>
      <c r="M6397" s="2">
        <v>42506.375</v>
      </c>
      <c r="N6397" s="2">
        <v>42519.818356481483</v>
      </c>
      <c r="O6397">
        <v>110</v>
      </c>
      <c r="P6397">
        <v>7</v>
      </c>
      <c r="Q6397" s="1" t="s">
        <v>437</v>
      </c>
      <c r="R6397" s="1" t="s">
        <v>24</v>
      </c>
      <c r="S6397" s="1" t="s">
        <v>31</v>
      </c>
      <c r="T6397" s="3">
        <v>42514</v>
      </c>
      <c r="U6397" s="1" t="str">
        <f>IF(kiva_loans__muestra[[#This Row],[funded_amount]]=kiva_loans__muestra[[#This Row],[loan_amount]],"funded","unfunded")</f>
        <v>funded</v>
      </c>
      <c r="V6397" s="1" t="str">
        <f>IF(kiva_loans__muestra[[#This Row],[lender_count]]&gt;=50,"high","low")</f>
        <v>low</v>
      </c>
    </row>
    <row r="6398" spans="1:22" x14ac:dyDescent="0.25">
      <c r="A6398">
        <v>1074236</v>
      </c>
      <c r="B6398">
        <v>5000</v>
      </c>
      <c r="C6398">
        <v>5000</v>
      </c>
      <c r="D6398" s="1" t="s">
        <v>202</v>
      </c>
      <c r="E6398" s="1" t="s">
        <v>27</v>
      </c>
      <c r="F6398" s="1" t="s">
        <v>10751</v>
      </c>
      <c r="G6398" s="1" t="s">
        <v>3263</v>
      </c>
      <c r="H6398" s="1" t="s">
        <v>33</v>
      </c>
      <c r="I6398" s="1" t="s">
        <v>2669</v>
      </c>
      <c r="J6398" s="1" t="s">
        <v>34</v>
      </c>
      <c r="K6398">
        <v>1640</v>
      </c>
      <c r="L6398" s="2">
        <v>42514.31858796296</v>
      </c>
      <c r="M6398" s="2">
        <v>42514.375</v>
      </c>
      <c r="N6398" s="2">
        <v>42518.987812500003</v>
      </c>
      <c r="O6398">
        <v>140</v>
      </c>
      <c r="P6398">
        <v>1</v>
      </c>
      <c r="Q6398" s="1" t="s">
        <v>67</v>
      </c>
      <c r="R6398" s="1" t="s">
        <v>24</v>
      </c>
      <c r="S6398" s="1" t="s">
        <v>35</v>
      </c>
      <c r="T6398" s="3">
        <v>42514</v>
      </c>
      <c r="U6398" s="1" t="str">
        <f>IF(kiva_loans__muestra[[#This Row],[funded_amount]]=kiva_loans__muestra[[#This Row],[loan_amount]],"funded","unfunded")</f>
        <v>funded</v>
      </c>
      <c r="V6398" s="1" t="str">
        <f>IF(kiva_loans__muestra[[#This Row],[lender_count]]&gt;=50,"high","low")</f>
        <v>low</v>
      </c>
    </row>
    <row r="6399" spans="1:22" x14ac:dyDescent="0.25">
      <c r="A6399">
        <v>1074668</v>
      </c>
      <c r="B6399">
        <v>14000</v>
      </c>
      <c r="C6399">
        <v>14000</v>
      </c>
      <c r="D6399" s="1" t="s">
        <v>75</v>
      </c>
      <c r="E6399" s="1" t="s">
        <v>27</v>
      </c>
      <c r="F6399" s="1" t="s">
        <v>10752</v>
      </c>
      <c r="G6399" s="1" t="s">
        <v>3547</v>
      </c>
      <c r="H6399" s="1" t="s">
        <v>274</v>
      </c>
      <c r="I6399" s="1" t="s">
        <v>1186</v>
      </c>
      <c r="J6399" s="1" t="s">
        <v>275</v>
      </c>
      <c r="K6399">
        <v>2310</v>
      </c>
      <c r="L6399" s="2">
        <v>42514.772719907407</v>
      </c>
      <c r="M6399" s="2">
        <v>42509.375</v>
      </c>
      <c r="N6399" s="2">
        <v>42541.821817129632</v>
      </c>
      <c r="O6399">
        <v>120</v>
      </c>
      <c r="P6399">
        <v>27</v>
      </c>
      <c r="Q6399" s="1" t="s">
        <v>57</v>
      </c>
      <c r="R6399" s="1" t="s">
        <v>133</v>
      </c>
      <c r="S6399" s="1" t="s">
        <v>35</v>
      </c>
      <c r="T6399" s="3">
        <v>42514</v>
      </c>
      <c r="U6399" s="1" t="str">
        <f>IF(kiva_loans__muestra[[#This Row],[funded_amount]]=kiva_loans__muestra[[#This Row],[loan_amount]],"funded","unfunded")</f>
        <v>funded</v>
      </c>
      <c r="V6399" s="1" t="str">
        <f>IF(kiva_loans__muestra[[#This Row],[lender_count]]&gt;=50,"high","low")</f>
        <v>low</v>
      </c>
    </row>
    <row r="6400" spans="1:22" x14ac:dyDescent="0.25">
      <c r="A6400">
        <v>1074397</v>
      </c>
      <c r="B6400">
        <v>1500</v>
      </c>
      <c r="C6400">
        <v>1500</v>
      </c>
      <c r="D6400" s="1" t="s">
        <v>630</v>
      </c>
      <c r="E6400" s="1" t="s">
        <v>74</v>
      </c>
      <c r="F6400" s="1" t="s">
        <v>10753</v>
      </c>
      <c r="G6400" s="1" t="s">
        <v>3284</v>
      </c>
      <c r="H6400" s="1" t="s">
        <v>189</v>
      </c>
      <c r="I6400" s="1" t="s">
        <v>479</v>
      </c>
      <c r="J6400" s="1" t="s">
        <v>207</v>
      </c>
      <c r="K6400">
        <v>1000</v>
      </c>
      <c r="L6400" s="2">
        <v>42514.466238425928</v>
      </c>
      <c r="M6400" s="2">
        <v>42494.375</v>
      </c>
      <c r="N6400" s="2">
        <v>42519.441122685188</v>
      </c>
      <c r="O6400">
        <v>140</v>
      </c>
      <c r="P6400">
        <v>5</v>
      </c>
      <c r="Q6400" s="1" t="s">
        <v>1857</v>
      </c>
      <c r="R6400" s="1" t="s">
        <v>92</v>
      </c>
      <c r="S6400" s="1" t="s">
        <v>31</v>
      </c>
      <c r="T6400" s="3">
        <v>42514</v>
      </c>
      <c r="U6400" s="1" t="str">
        <f>IF(kiva_loans__muestra[[#This Row],[funded_amount]]=kiva_loans__muestra[[#This Row],[loan_amount]],"funded","unfunded")</f>
        <v>funded</v>
      </c>
      <c r="V6400" s="1" t="str">
        <f>IF(kiva_loans__muestra[[#This Row],[lender_count]]&gt;=50,"high","low")</f>
        <v>low</v>
      </c>
    </row>
    <row r="6401" spans="1:22" x14ac:dyDescent="0.25">
      <c r="A6401">
        <v>1074331</v>
      </c>
      <c r="B6401">
        <v>3000</v>
      </c>
      <c r="C6401">
        <v>3000</v>
      </c>
      <c r="D6401" s="1" t="s">
        <v>137</v>
      </c>
      <c r="E6401" s="1" t="s">
        <v>27</v>
      </c>
      <c r="F6401" s="1" t="s">
        <v>2582</v>
      </c>
      <c r="G6401" s="1" t="s">
        <v>3263</v>
      </c>
      <c r="H6401" s="1" t="s">
        <v>33</v>
      </c>
      <c r="I6401" s="1" t="s">
        <v>2669</v>
      </c>
      <c r="J6401" s="1" t="s">
        <v>34</v>
      </c>
      <c r="K6401">
        <v>1640</v>
      </c>
      <c r="L6401" s="2">
        <v>42514.402708333335</v>
      </c>
      <c r="M6401" s="2">
        <v>42508.375</v>
      </c>
      <c r="N6401" s="2">
        <v>42543.915729166663</v>
      </c>
      <c r="O6401">
        <v>140</v>
      </c>
      <c r="P6401">
        <v>9</v>
      </c>
      <c r="Q6401" s="1" t="s">
        <v>67</v>
      </c>
      <c r="R6401" s="1" t="s">
        <v>24</v>
      </c>
      <c r="S6401" s="1" t="s">
        <v>35</v>
      </c>
      <c r="T6401" s="3">
        <v>42514</v>
      </c>
      <c r="U6401" s="1" t="str">
        <f>IF(kiva_loans__muestra[[#This Row],[funded_amount]]=kiva_loans__muestra[[#This Row],[loan_amount]],"funded","unfunded")</f>
        <v>funded</v>
      </c>
      <c r="V6401" s="1" t="str">
        <f>IF(kiva_loans__muestra[[#This Row],[lender_count]]&gt;=50,"high","low")</f>
        <v>low</v>
      </c>
    </row>
    <row r="6402" spans="1:22" x14ac:dyDescent="0.25">
      <c r="A6402">
        <v>1074581</v>
      </c>
      <c r="B6402">
        <v>3000</v>
      </c>
      <c r="C6402">
        <v>3000</v>
      </c>
      <c r="D6402" s="1" t="s">
        <v>58</v>
      </c>
      <c r="E6402" s="1" t="s">
        <v>27</v>
      </c>
      <c r="F6402" s="1" t="s">
        <v>10754</v>
      </c>
      <c r="G6402" s="1" t="s">
        <v>3263</v>
      </c>
      <c r="H6402" s="1" t="s">
        <v>33</v>
      </c>
      <c r="I6402" s="1" t="s">
        <v>307</v>
      </c>
      <c r="J6402" s="1" t="s">
        <v>34</v>
      </c>
      <c r="K6402">
        <v>3860</v>
      </c>
      <c r="L6402" s="2">
        <v>42514.685231481482</v>
      </c>
      <c r="M6402" s="2">
        <v>42501.375</v>
      </c>
      <c r="N6402" s="2">
        <v>42530.817395833335</v>
      </c>
      <c r="O6402">
        <v>140</v>
      </c>
      <c r="P6402">
        <v>11</v>
      </c>
      <c r="Q6402" s="1" t="s">
        <v>327</v>
      </c>
      <c r="R6402" s="1" t="s">
        <v>92</v>
      </c>
      <c r="S6402" s="1" t="s">
        <v>35</v>
      </c>
      <c r="T6402" s="3">
        <v>42514</v>
      </c>
      <c r="U6402" s="1" t="str">
        <f>IF(kiva_loans__muestra[[#This Row],[funded_amount]]=kiva_loans__muestra[[#This Row],[loan_amount]],"funded","unfunded")</f>
        <v>funded</v>
      </c>
      <c r="V6402" s="1" t="str">
        <f>IF(kiva_loans__muestra[[#This Row],[lender_count]]&gt;=50,"high","low")</f>
        <v>low</v>
      </c>
    </row>
    <row r="6403" spans="1:22" x14ac:dyDescent="0.25">
      <c r="A6403">
        <v>1074605</v>
      </c>
      <c r="B6403">
        <v>6000</v>
      </c>
      <c r="C6403">
        <v>6000</v>
      </c>
      <c r="D6403" s="1" t="s">
        <v>878</v>
      </c>
      <c r="E6403" s="1" t="s">
        <v>46</v>
      </c>
      <c r="F6403" s="1" t="s">
        <v>10755</v>
      </c>
      <c r="G6403" s="1" t="s">
        <v>3274</v>
      </c>
      <c r="H6403" s="1" t="s">
        <v>105</v>
      </c>
      <c r="I6403" s="1" t="s">
        <v>2282</v>
      </c>
      <c r="J6403" s="1" t="s">
        <v>106</v>
      </c>
      <c r="K6403">
        <v>1190</v>
      </c>
      <c r="L6403" s="2">
        <v>42514.705069444448</v>
      </c>
      <c r="M6403" s="2">
        <v>42486.375</v>
      </c>
      <c r="N6403" s="2">
        <v>42517.764884259261</v>
      </c>
      <c r="O6403">
        <v>80</v>
      </c>
      <c r="P6403">
        <v>17</v>
      </c>
      <c r="Q6403" s="1" t="s">
        <v>369</v>
      </c>
      <c r="R6403" s="1" t="s">
        <v>24</v>
      </c>
      <c r="S6403" s="1" t="s">
        <v>31</v>
      </c>
      <c r="T6403" s="3">
        <v>42514</v>
      </c>
      <c r="U6403" s="1" t="str">
        <f>IF(kiva_loans__muestra[[#This Row],[funded_amount]]=kiva_loans__muestra[[#This Row],[loan_amount]],"funded","unfunded")</f>
        <v>funded</v>
      </c>
      <c r="V6403" s="1" t="str">
        <f>IF(kiva_loans__muestra[[#This Row],[lender_count]]&gt;=50,"high","low")</f>
        <v>low</v>
      </c>
    </row>
    <row r="6404" spans="1:22" x14ac:dyDescent="0.25">
      <c r="A6404">
        <v>1074288</v>
      </c>
      <c r="B6404">
        <v>1500</v>
      </c>
      <c r="C6404">
        <v>1500</v>
      </c>
      <c r="D6404" s="1" t="s">
        <v>41</v>
      </c>
      <c r="E6404" s="1" t="s">
        <v>27</v>
      </c>
      <c r="F6404" s="1" t="s">
        <v>2959</v>
      </c>
      <c r="G6404" s="1" t="s">
        <v>3278</v>
      </c>
      <c r="H6404" s="1" t="s">
        <v>100</v>
      </c>
      <c r="I6404" s="1" t="s">
        <v>10756</v>
      </c>
      <c r="J6404" s="1" t="s">
        <v>101</v>
      </c>
      <c r="K6404">
        <v>1230</v>
      </c>
      <c r="L6404" s="2">
        <v>42514.377129629633</v>
      </c>
      <c r="M6404" s="2">
        <v>42509.375</v>
      </c>
      <c r="N6404" s="2">
        <v>42518.243402777778</v>
      </c>
      <c r="O6404">
        <v>80</v>
      </c>
      <c r="P6404">
        <v>5</v>
      </c>
      <c r="Q6404" s="1" t="s">
        <v>30</v>
      </c>
      <c r="R6404" s="1" t="s">
        <v>24</v>
      </c>
      <c r="S6404" s="1" t="s">
        <v>35</v>
      </c>
      <c r="T6404" s="3">
        <v>42514</v>
      </c>
      <c r="U6404" s="1" t="str">
        <f>IF(kiva_loans__muestra[[#This Row],[funded_amount]]=kiva_loans__muestra[[#This Row],[loan_amount]],"funded","unfunded")</f>
        <v>funded</v>
      </c>
      <c r="V6404" s="1" t="str">
        <f>IF(kiva_loans__muestra[[#This Row],[lender_count]]&gt;=50,"high","low")</f>
        <v>low</v>
      </c>
    </row>
    <row r="6405" spans="1:22" x14ac:dyDescent="0.25">
      <c r="A6405">
        <v>1074300</v>
      </c>
      <c r="B6405">
        <v>2500</v>
      </c>
      <c r="C6405">
        <v>10750</v>
      </c>
      <c r="D6405" s="1" t="s">
        <v>46</v>
      </c>
      <c r="E6405" s="1" t="s">
        <v>46</v>
      </c>
      <c r="F6405" s="1" t="s">
        <v>10757</v>
      </c>
      <c r="G6405" s="1" t="s">
        <v>3278</v>
      </c>
      <c r="H6405" s="1" t="s">
        <v>100</v>
      </c>
      <c r="I6405" s="1" t="s">
        <v>1279</v>
      </c>
      <c r="J6405" s="1" t="s">
        <v>101</v>
      </c>
      <c r="K6405">
        <v>1260</v>
      </c>
      <c r="L6405" s="2">
        <v>42514.383680555555</v>
      </c>
      <c r="M6405" s="2">
        <v>42496.375</v>
      </c>
      <c r="N6405" s="2"/>
      <c r="O6405">
        <v>130</v>
      </c>
      <c r="P6405">
        <v>7</v>
      </c>
      <c r="Q6405" s="1" t="s">
        <v>57</v>
      </c>
      <c r="R6405" s="1" t="s">
        <v>24</v>
      </c>
      <c r="S6405" s="1" t="s">
        <v>31</v>
      </c>
      <c r="T6405" s="3">
        <v>42514</v>
      </c>
      <c r="U6405" s="1" t="str">
        <f>IF(kiva_loans__muestra[[#This Row],[funded_amount]]=kiva_loans__muestra[[#This Row],[loan_amount]],"funded","unfunded")</f>
        <v>unfunded</v>
      </c>
      <c r="V6405" s="1" t="str">
        <f>IF(kiva_loans__muestra[[#This Row],[lender_count]]&gt;=50,"high","low")</f>
        <v>low</v>
      </c>
    </row>
    <row r="6406" spans="1:22" x14ac:dyDescent="0.25">
      <c r="A6406">
        <v>1074601</v>
      </c>
      <c r="B6406">
        <v>4500</v>
      </c>
      <c r="C6406">
        <v>4500</v>
      </c>
      <c r="D6406" s="1" t="s">
        <v>150</v>
      </c>
      <c r="E6406" s="1" t="s">
        <v>19</v>
      </c>
      <c r="F6406" s="1" t="s">
        <v>10758</v>
      </c>
      <c r="G6406" s="1" t="s">
        <v>3278</v>
      </c>
      <c r="H6406" s="1" t="s">
        <v>100</v>
      </c>
      <c r="I6406" s="1" t="s">
        <v>853</v>
      </c>
      <c r="J6406" s="1" t="s">
        <v>101</v>
      </c>
      <c r="K6406">
        <v>1440</v>
      </c>
      <c r="L6406" s="2">
        <v>42514.704247685186</v>
      </c>
      <c r="M6406" s="2">
        <v>42486.375</v>
      </c>
      <c r="N6406" s="2">
        <v>42522.582187499997</v>
      </c>
      <c r="O6406">
        <v>80</v>
      </c>
      <c r="P6406">
        <v>13</v>
      </c>
      <c r="Q6406" s="1" t="s">
        <v>10759</v>
      </c>
      <c r="R6406" s="1" t="s">
        <v>92</v>
      </c>
      <c r="S6406" s="1" t="s">
        <v>35</v>
      </c>
      <c r="T6406" s="3">
        <v>42514</v>
      </c>
      <c r="U6406" s="1" t="str">
        <f>IF(kiva_loans__muestra[[#This Row],[funded_amount]]=kiva_loans__muestra[[#This Row],[loan_amount]],"funded","unfunded")</f>
        <v>funded</v>
      </c>
      <c r="V6406" s="1" t="str">
        <f>IF(kiva_loans__muestra[[#This Row],[lender_count]]&gt;=50,"high","low")</f>
        <v>low</v>
      </c>
    </row>
    <row r="6407" spans="1:22" x14ac:dyDescent="0.25">
      <c r="A6407">
        <v>1074115</v>
      </c>
      <c r="B6407">
        <v>4500</v>
      </c>
      <c r="C6407">
        <v>4500</v>
      </c>
      <c r="D6407" s="1" t="s">
        <v>38</v>
      </c>
      <c r="E6407" s="1" t="s">
        <v>38</v>
      </c>
      <c r="F6407" s="1" t="s">
        <v>10760</v>
      </c>
      <c r="G6407" s="1" t="s">
        <v>3278</v>
      </c>
      <c r="H6407" s="1" t="s">
        <v>100</v>
      </c>
      <c r="I6407" s="1" t="s">
        <v>1279</v>
      </c>
      <c r="J6407" s="1" t="s">
        <v>101</v>
      </c>
      <c r="K6407">
        <v>1260</v>
      </c>
      <c r="L6407" s="2">
        <v>42514.142268518517</v>
      </c>
      <c r="M6407" s="2">
        <v>42495.375</v>
      </c>
      <c r="N6407" s="2">
        <v>42521.859479166669</v>
      </c>
      <c r="O6407">
        <v>260</v>
      </c>
      <c r="P6407">
        <v>12</v>
      </c>
      <c r="Q6407" s="1" t="s">
        <v>10761</v>
      </c>
      <c r="R6407" s="1" t="s">
        <v>24</v>
      </c>
      <c r="S6407" s="1" t="s">
        <v>31</v>
      </c>
      <c r="T6407" s="3">
        <v>42514</v>
      </c>
      <c r="U6407" s="1" t="str">
        <f>IF(kiva_loans__muestra[[#This Row],[funded_amount]]=kiva_loans__muestra[[#This Row],[loan_amount]],"funded","unfunded")</f>
        <v>funded</v>
      </c>
      <c r="V6407" s="1" t="str">
        <f>IF(kiva_loans__muestra[[#This Row],[lender_count]]&gt;=50,"high","low")</f>
        <v>low</v>
      </c>
    </row>
    <row r="6408" spans="1:22" x14ac:dyDescent="0.25">
      <c r="A6408">
        <v>1074833</v>
      </c>
      <c r="B6408">
        <v>2250</v>
      </c>
      <c r="C6408">
        <v>2250</v>
      </c>
      <c r="D6408" s="1" t="s">
        <v>98</v>
      </c>
      <c r="E6408" s="1" t="s">
        <v>37</v>
      </c>
      <c r="F6408" s="1" t="s">
        <v>1431</v>
      </c>
      <c r="G6408" s="1" t="s">
        <v>3278</v>
      </c>
      <c r="H6408" s="1" t="s">
        <v>100</v>
      </c>
      <c r="I6408" s="1" t="s">
        <v>1250</v>
      </c>
      <c r="J6408" s="1" t="s">
        <v>101</v>
      </c>
      <c r="K6408">
        <v>1450</v>
      </c>
      <c r="L6408" s="2">
        <v>42515.139467592591</v>
      </c>
      <c r="M6408" s="2">
        <v>42486.375</v>
      </c>
      <c r="N6408" s="2">
        <v>42520.035902777781</v>
      </c>
      <c r="O6408">
        <v>80</v>
      </c>
      <c r="P6408">
        <v>5</v>
      </c>
      <c r="Q6408" s="1" t="s">
        <v>353</v>
      </c>
      <c r="R6408" s="1" t="s">
        <v>24</v>
      </c>
      <c r="S6408" s="1" t="s">
        <v>35</v>
      </c>
      <c r="T6408" s="3">
        <v>42515</v>
      </c>
      <c r="U6408" s="1" t="str">
        <f>IF(kiva_loans__muestra[[#This Row],[funded_amount]]=kiva_loans__muestra[[#This Row],[loan_amount]],"funded","unfunded")</f>
        <v>funded</v>
      </c>
      <c r="V6408" s="1" t="str">
        <f>IF(kiva_loans__muestra[[#This Row],[lender_count]]&gt;=50,"high","low")</f>
        <v>low</v>
      </c>
    </row>
    <row r="6409" spans="1:22" x14ac:dyDescent="0.25">
      <c r="A6409">
        <v>1074996</v>
      </c>
      <c r="B6409">
        <v>3250</v>
      </c>
      <c r="C6409">
        <v>3250</v>
      </c>
      <c r="D6409" s="1" t="s">
        <v>202</v>
      </c>
      <c r="E6409" s="1" t="s">
        <v>27</v>
      </c>
      <c r="F6409" s="1" t="s">
        <v>1710</v>
      </c>
      <c r="G6409" s="1" t="s">
        <v>3278</v>
      </c>
      <c r="H6409" s="1" t="s">
        <v>100</v>
      </c>
      <c r="I6409" s="1" t="s">
        <v>1345</v>
      </c>
      <c r="J6409" s="1" t="s">
        <v>101</v>
      </c>
      <c r="K6409">
        <v>1450</v>
      </c>
      <c r="L6409" s="2">
        <v>42515.373194444444</v>
      </c>
      <c r="M6409" s="2">
        <v>42486.375</v>
      </c>
      <c r="N6409" s="2">
        <v>42520.335092592592</v>
      </c>
      <c r="O6409">
        <v>80</v>
      </c>
      <c r="P6409">
        <v>7</v>
      </c>
      <c r="Q6409" s="1" t="s">
        <v>40</v>
      </c>
      <c r="R6409" s="1" t="s">
        <v>24</v>
      </c>
      <c r="S6409" s="1" t="s">
        <v>35</v>
      </c>
      <c r="T6409" s="3">
        <v>42515</v>
      </c>
      <c r="U6409" s="1" t="str">
        <f>IF(kiva_loans__muestra[[#This Row],[funded_amount]]=kiva_loans__muestra[[#This Row],[loan_amount]],"funded","unfunded")</f>
        <v>funded</v>
      </c>
      <c r="V6409" s="1" t="str">
        <f>IF(kiva_loans__muestra[[#This Row],[lender_count]]&gt;=50,"high","low")</f>
        <v>low</v>
      </c>
    </row>
    <row r="6410" spans="1:22" x14ac:dyDescent="0.25">
      <c r="A6410">
        <v>1074845</v>
      </c>
      <c r="B6410">
        <v>3000</v>
      </c>
      <c r="C6410">
        <v>3000</v>
      </c>
      <c r="D6410" s="1" t="s">
        <v>75</v>
      </c>
      <c r="E6410" s="1" t="s">
        <v>27</v>
      </c>
      <c r="F6410" s="1" t="s">
        <v>526</v>
      </c>
      <c r="G6410" s="1" t="s">
        <v>3278</v>
      </c>
      <c r="H6410" s="1" t="s">
        <v>100</v>
      </c>
      <c r="I6410" s="1" t="s">
        <v>1514</v>
      </c>
      <c r="J6410" s="1" t="s">
        <v>101</v>
      </c>
      <c r="K6410">
        <v>1450</v>
      </c>
      <c r="L6410" s="2">
        <v>42515.167719907404</v>
      </c>
      <c r="M6410" s="2">
        <v>42501.375</v>
      </c>
      <c r="N6410" s="2">
        <v>42548.043495370373</v>
      </c>
      <c r="O6410">
        <v>110</v>
      </c>
      <c r="P6410">
        <v>9</v>
      </c>
      <c r="Q6410" s="1" t="s">
        <v>57</v>
      </c>
      <c r="R6410" s="1" t="s">
        <v>24</v>
      </c>
      <c r="S6410" s="1" t="s">
        <v>35</v>
      </c>
      <c r="T6410" s="3">
        <v>42515</v>
      </c>
      <c r="U6410" s="1" t="str">
        <f>IF(kiva_loans__muestra[[#This Row],[funded_amount]]=kiva_loans__muestra[[#This Row],[loan_amount]],"funded","unfunded")</f>
        <v>funded</v>
      </c>
      <c r="V6410" s="1" t="str">
        <f>IF(kiva_loans__muestra[[#This Row],[lender_count]]&gt;=50,"high","low")</f>
        <v>low</v>
      </c>
    </row>
    <row r="6411" spans="1:22" x14ac:dyDescent="0.25">
      <c r="A6411">
        <v>1075178</v>
      </c>
      <c r="B6411">
        <v>4000</v>
      </c>
      <c r="C6411">
        <v>4000</v>
      </c>
      <c r="D6411" s="1" t="s">
        <v>273</v>
      </c>
      <c r="E6411" s="1" t="s">
        <v>104</v>
      </c>
      <c r="F6411" s="1" t="s">
        <v>10762</v>
      </c>
      <c r="G6411" s="1" t="s">
        <v>3282</v>
      </c>
      <c r="H6411" s="1" t="s">
        <v>255</v>
      </c>
      <c r="I6411" s="1" t="s">
        <v>340</v>
      </c>
      <c r="J6411" s="1" t="s">
        <v>257</v>
      </c>
      <c r="K6411">
        <v>2050</v>
      </c>
      <c r="L6411" s="2">
        <v>42515.533865740741</v>
      </c>
      <c r="M6411" s="2">
        <v>42500.375</v>
      </c>
      <c r="N6411" s="2">
        <v>42520.369131944448</v>
      </c>
      <c r="O6411">
        <v>80</v>
      </c>
      <c r="P6411">
        <v>16</v>
      </c>
      <c r="Q6411" s="1" t="s">
        <v>1285</v>
      </c>
      <c r="R6411" s="1" t="s">
        <v>92</v>
      </c>
      <c r="S6411" s="1" t="s">
        <v>31</v>
      </c>
      <c r="T6411" s="3">
        <v>42515</v>
      </c>
      <c r="U6411" s="1" t="str">
        <f>IF(kiva_loans__muestra[[#This Row],[funded_amount]]=kiva_loans__muestra[[#This Row],[loan_amount]],"funded","unfunded")</f>
        <v>funded</v>
      </c>
      <c r="V6411" s="1" t="str">
        <f>IF(kiva_loans__muestra[[#This Row],[lender_count]]&gt;=50,"high","low")</f>
        <v>low</v>
      </c>
    </row>
    <row r="6412" spans="1:22" x14ac:dyDescent="0.25">
      <c r="A6412">
        <v>1075436</v>
      </c>
      <c r="B6412">
        <v>12000</v>
      </c>
      <c r="C6412">
        <v>12000</v>
      </c>
      <c r="D6412" s="1" t="s">
        <v>491</v>
      </c>
      <c r="E6412" s="1" t="s">
        <v>62</v>
      </c>
      <c r="F6412" s="1" t="s">
        <v>10763</v>
      </c>
      <c r="G6412" s="1" t="s">
        <v>3481</v>
      </c>
      <c r="H6412" s="1" t="s">
        <v>193</v>
      </c>
      <c r="I6412" s="1" t="s">
        <v>1251</v>
      </c>
      <c r="J6412" s="1" t="s">
        <v>194</v>
      </c>
      <c r="K6412">
        <v>2460</v>
      </c>
      <c r="L6412" s="2">
        <v>42515.815393518518</v>
      </c>
      <c r="M6412" s="2">
        <v>42501.375</v>
      </c>
      <c r="N6412" s="2">
        <v>42528.466944444444</v>
      </c>
      <c r="O6412">
        <v>140</v>
      </c>
      <c r="P6412">
        <v>41</v>
      </c>
      <c r="Q6412" s="1" t="s">
        <v>10764</v>
      </c>
      <c r="R6412" s="1" t="s">
        <v>54</v>
      </c>
      <c r="S6412" s="1" t="s">
        <v>31</v>
      </c>
      <c r="T6412" s="3">
        <v>42515</v>
      </c>
      <c r="U6412" s="1" t="str">
        <f>IF(kiva_loans__muestra[[#This Row],[funded_amount]]=kiva_loans__muestra[[#This Row],[loan_amount]],"funded","unfunded")</f>
        <v>funded</v>
      </c>
      <c r="V6412" s="1" t="str">
        <f>IF(kiva_loans__muestra[[#This Row],[lender_count]]&gt;=50,"high","low")</f>
        <v>low</v>
      </c>
    </row>
    <row r="6413" spans="1:22" x14ac:dyDescent="0.25">
      <c r="A6413">
        <v>1075017</v>
      </c>
      <c r="B6413">
        <v>25250</v>
      </c>
      <c r="C6413">
        <v>25250</v>
      </c>
      <c r="D6413" s="1" t="s">
        <v>1183</v>
      </c>
      <c r="E6413" s="1" t="s">
        <v>32</v>
      </c>
      <c r="F6413" s="1" t="s">
        <v>10765</v>
      </c>
      <c r="G6413" s="1" t="s">
        <v>4566</v>
      </c>
      <c r="H6413" s="1" t="s">
        <v>1622</v>
      </c>
      <c r="I6413" s="1" t="s">
        <v>2265</v>
      </c>
      <c r="J6413" s="1" t="s">
        <v>1996</v>
      </c>
      <c r="K6413">
        <v>4240</v>
      </c>
      <c r="L6413" s="2">
        <v>42515.39702546296</v>
      </c>
      <c r="M6413" s="2">
        <v>42592.375</v>
      </c>
      <c r="N6413" s="2">
        <v>42516.820694444446</v>
      </c>
      <c r="O6413">
        <v>420</v>
      </c>
      <c r="P6413">
        <v>100</v>
      </c>
      <c r="Q6413" s="1" t="s">
        <v>10766</v>
      </c>
      <c r="R6413" s="1" t="s">
        <v>92</v>
      </c>
      <c r="S6413" s="1" t="s">
        <v>31</v>
      </c>
      <c r="T6413" s="3">
        <v>42515</v>
      </c>
      <c r="U6413" s="1" t="str">
        <f>IF(kiva_loans__muestra[[#This Row],[funded_amount]]=kiva_loans__muestra[[#This Row],[loan_amount]],"funded","unfunded")</f>
        <v>funded</v>
      </c>
      <c r="V6413" s="1" t="str">
        <f>IF(kiva_loans__muestra[[#This Row],[lender_count]]&gt;=50,"high","low")</f>
        <v>high</v>
      </c>
    </row>
    <row r="6414" spans="1:22" x14ac:dyDescent="0.25">
      <c r="A6414">
        <v>1075126</v>
      </c>
      <c r="B6414">
        <v>1250</v>
      </c>
      <c r="C6414">
        <v>1250</v>
      </c>
      <c r="D6414" s="1" t="s">
        <v>280</v>
      </c>
      <c r="E6414" s="1" t="s">
        <v>104</v>
      </c>
      <c r="F6414" s="1" t="s">
        <v>1412</v>
      </c>
      <c r="G6414" s="1" t="s">
        <v>3311</v>
      </c>
      <c r="H6414" s="1" t="s">
        <v>119</v>
      </c>
      <c r="I6414" s="1" t="s">
        <v>1678</v>
      </c>
      <c r="J6414" s="1" t="s">
        <v>270</v>
      </c>
      <c r="K6414">
        <v>3110</v>
      </c>
      <c r="L6414" s="2">
        <v>42515.489618055559</v>
      </c>
      <c r="M6414" s="2">
        <v>42499.375</v>
      </c>
      <c r="N6414" s="2">
        <v>42520.559965277775</v>
      </c>
      <c r="O6414">
        <v>80</v>
      </c>
      <c r="P6414">
        <v>5</v>
      </c>
      <c r="Q6414" s="1" t="s">
        <v>1276</v>
      </c>
      <c r="R6414" s="1" t="s">
        <v>1187</v>
      </c>
      <c r="S6414" s="1" t="s">
        <v>31</v>
      </c>
      <c r="T6414" s="3">
        <v>42515</v>
      </c>
      <c r="U6414" s="1" t="str">
        <f>IF(kiva_loans__muestra[[#This Row],[funded_amount]]=kiva_loans__muestra[[#This Row],[loan_amount]],"funded","unfunded")</f>
        <v>funded</v>
      </c>
      <c r="V6414" s="1" t="str">
        <f>IF(kiva_loans__muestra[[#This Row],[lender_count]]&gt;=50,"high","low")</f>
        <v>low</v>
      </c>
    </row>
    <row r="6415" spans="1:22" x14ac:dyDescent="0.25">
      <c r="A6415">
        <v>1075166</v>
      </c>
      <c r="B6415">
        <v>5000</v>
      </c>
      <c r="C6415">
        <v>5000</v>
      </c>
      <c r="D6415" s="1" t="s">
        <v>45</v>
      </c>
      <c r="E6415" s="1" t="s">
        <v>46</v>
      </c>
      <c r="F6415" s="1" t="s">
        <v>10767</v>
      </c>
      <c r="G6415" s="1" t="s">
        <v>3303</v>
      </c>
      <c r="H6415" s="1" t="s">
        <v>28</v>
      </c>
      <c r="I6415" s="1" t="s">
        <v>585</v>
      </c>
      <c r="J6415" s="1" t="s">
        <v>29</v>
      </c>
      <c r="K6415">
        <v>2450</v>
      </c>
      <c r="L6415" s="2">
        <v>42515.519085648149</v>
      </c>
      <c r="M6415" s="2">
        <v>42504.375</v>
      </c>
      <c r="N6415" s="2">
        <v>42549.029965277776</v>
      </c>
      <c r="O6415">
        <v>140</v>
      </c>
      <c r="P6415">
        <v>18</v>
      </c>
      <c r="Q6415" s="1" t="s">
        <v>367</v>
      </c>
      <c r="R6415" s="1" t="s">
        <v>24</v>
      </c>
      <c r="S6415" s="1" t="s">
        <v>31</v>
      </c>
      <c r="T6415" s="3">
        <v>42515</v>
      </c>
      <c r="U6415" s="1" t="str">
        <f>IF(kiva_loans__muestra[[#This Row],[funded_amount]]=kiva_loans__muestra[[#This Row],[loan_amount]],"funded","unfunded")</f>
        <v>funded</v>
      </c>
      <c r="V6415" s="1" t="str">
        <f>IF(kiva_loans__muestra[[#This Row],[lender_count]]&gt;=50,"high","low")</f>
        <v>low</v>
      </c>
    </row>
    <row r="6416" spans="1:22" x14ac:dyDescent="0.25">
      <c r="A6416">
        <v>1075499</v>
      </c>
      <c r="B6416">
        <v>5000</v>
      </c>
      <c r="C6416">
        <v>5000</v>
      </c>
      <c r="D6416" s="1" t="s">
        <v>55</v>
      </c>
      <c r="E6416" s="1" t="s">
        <v>32</v>
      </c>
      <c r="F6416" s="1" t="s">
        <v>10768</v>
      </c>
      <c r="G6416" s="1" t="s">
        <v>3427</v>
      </c>
      <c r="H6416" s="1" t="s">
        <v>185</v>
      </c>
      <c r="I6416" s="1" t="s">
        <v>1068</v>
      </c>
      <c r="J6416" s="1" t="s">
        <v>187</v>
      </c>
      <c r="K6416">
        <v>1770</v>
      </c>
      <c r="L6416" s="2">
        <v>42515.949097222219</v>
      </c>
      <c r="M6416" s="2">
        <v>42486.375</v>
      </c>
      <c r="N6416" s="2">
        <v>42521.839143518519</v>
      </c>
      <c r="O6416">
        <v>210</v>
      </c>
      <c r="P6416">
        <v>14</v>
      </c>
      <c r="Q6416" s="1" t="s">
        <v>357</v>
      </c>
      <c r="R6416" s="1" t="s">
        <v>24</v>
      </c>
      <c r="S6416" s="1" t="s">
        <v>25</v>
      </c>
      <c r="T6416" s="3">
        <v>42515</v>
      </c>
      <c r="U6416" s="1" t="str">
        <f>IF(kiva_loans__muestra[[#This Row],[funded_amount]]=kiva_loans__muestra[[#This Row],[loan_amount]],"funded","unfunded")</f>
        <v>funded</v>
      </c>
      <c r="V6416" s="1" t="str">
        <f>IF(kiva_loans__muestra[[#This Row],[lender_count]]&gt;=50,"high","low")</f>
        <v>low</v>
      </c>
    </row>
    <row r="6417" spans="1:22" x14ac:dyDescent="0.25">
      <c r="A6417">
        <v>1075102</v>
      </c>
      <c r="B6417">
        <v>1000</v>
      </c>
      <c r="C6417">
        <v>1000</v>
      </c>
      <c r="D6417" s="1" t="s">
        <v>541</v>
      </c>
      <c r="E6417" s="1" t="s">
        <v>78</v>
      </c>
      <c r="F6417" s="1" t="s">
        <v>1643</v>
      </c>
      <c r="G6417" s="1" t="s">
        <v>3263</v>
      </c>
      <c r="H6417" s="1" t="s">
        <v>33</v>
      </c>
      <c r="I6417" s="1" t="s">
        <v>1296</v>
      </c>
      <c r="J6417" s="1" t="s">
        <v>34</v>
      </c>
      <c r="K6417">
        <v>1560</v>
      </c>
      <c r="L6417" s="2">
        <v>42515.477256944447</v>
      </c>
      <c r="M6417" s="2">
        <v>42514.375</v>
      </c>
      <c r="N6417" s="2">
        <v>42520.148020833331</v>
      </c>
      <c r="O6417">
        <v>140</v>
      </c>
      <c r="P6417">
        <v>4</v>
      </c>
      <c r="Q6417" s="1" t="s">
        <v>208</v>
      </c>
      <c r="R6417" s="1" t="s">
        <v>24</v>
      </c>
      <c r="S6417" s="1" t="s">
        <v>31</v>
      </c>
      <c r="T6417" s="3">
        <v>42515</v>
      </c>
      <c r="U6417" s="1" t="str">
        <f>IF(kiva_loans__muestra[[#This Row],[funded_amount]]=kiva_loans__muestra[[#This Row],[loan_amount]],"funded","unfunded")</f>
        <v>funded</v>
      </c>
      <c r="V6417" s="1" t="str">
        <f>IF(kiva_loans__muestra[[#This Row],[lender_count]]&gt;=50,"high","low")</f>
        <v>low</v>
      </c>
    </row>
    <row r="6418" spans="1:22" x14ac:dyDescent="0.25">
      <c r="A6418">
        <v>1075869</v>
      </c>
      <c r="B6418">
        <v>3000</v>
      </c>
      <c r="C6418">
        <v>3000</v>
      </c>
      <c r="D6418" s="1" t="s">
        <v>53</v>
      </c>
      <c r="E6418" s="1" t="s">
        <v>32</v>
      </c>
      <c r="F6418" s="1" t="s">
        <v>10769</v>
      </c>
      <c r="G6418" s="1" t="s">
        <v>3303</v>
      </c>
      <c r="H6418" s="1" t="s">
        <v>28</v>
      </c>
      <c r="I6418" s="1" t="s">
        <v>282</v>
      </c>
      <c r="J6418" s="1" t="s">
        <v>29</v>
      </c>
      <c r="K6418">
        <v>2470</v>
      </c>
      <c r="L6418" s="2">
        <v>42516.386597222219</v>
      </c>
      <c r="M6418" s="2">
        <v>42514.375</v>
      </c>
      <c r="N6418" s="2">
        <v>42523.753530092596</v>
      </c>
      <c r="O6418">
        <v>130</v>
      </c>
      <c r="P6418">
        <v>11</v>
      </c>
      <c r="Q6418" s="1" t="s">
        <v>1672</v>
      </c>
      <c r="R6418" s="1" t="s">
        <v>24</v>
      </c>
      <c r="S6418" s="1" t="s">
        <v>31</v>
      </c>
      <c r="T6418" s="3">
        <v>42516</v>
      </c>
      <c r="U6418" s="1" t="str">
        <f>IF(kiva_loans__muestra[[#This Row],[funded_amount]]=kiva_loans__muestra[[#This Row],[loan_amount]],"funded","unfunded")</f>
        <v>funded</v>
      </c>
      <c r="V6418" s="1" t="str">
        <f>IF(kiva_loans__muestra[[#This Row],[lender_count]]&gt;=50,"high","low")</f>
        <v>low</v>
      </c>
    </row>
    <row r="6419" spans="1:22" x14ac:dyDescent="0.25">
      <c r="A6419">
        <v>1076083</v>
      </c>
      <c r="B6419">
        <v>3000</v>
      </c>
      <c r="C6419">
        <v>3000</v>
      </c>
      <c r="D6419" s="1" t="s">
        <v>53</v>
      </c>
      <c r="E6419" s="1" t="s">
        <v>32</v>
      </c>
      <c r="F6419" s="1" t="s">
        <v>10770</v>
      </c>
      <c r="G6419" s="1" t="s">
        <v>3303</v>
      </c>
      <c r="H6419" s="1" t="s">
        <v>28</v>
      </c>
      <c r="I6419" s="1" t="s">
        <v>365</v>
      </c>
      <c r="J6419" s="1" t="s">
        <v>29</v>
      </c>
      <c r="K6419">
        <v>4550</v>
      </c>
      <c r="L6419" s="2">
        <v>42516.52957175926</v>
      </c>
      <c r="M6419" s="2">
        <v>42487.375</v>
      </c>
      <c r="N6419" s="2">
        <v>42550.838900462964</v>
      </c>
      <c r="O6419">
        <v>140</v>
      </c>
      <c r="P6419">
        <v>10</v>
      </c>
      <c r="Q6419" s="1" t="s">
        <v>10771</v>
      </c>
      <c r="R6419" s="1" t="s">
        <v>24</v>
      </c>
      <c r="S6419" s="1" t="s">
        <v>31</v>
      </c>
      <c r="T6419" s="3">
        <v>42516</v>
      </c>
      <c r="U6419" s="1" t="str">
        <f>IF(kiva_loans__muestra[[#This Row],[funded_amount]]=kiva_loans__muestra[[#This Row],[loan_amount]],"funded","unfunded")</f>
        <v>funded</v>
      </c>
      <c r="V6419" s="1" t="str">
        <f>IF(kiva_loans__muestra[[#This Row],[lender_count]]&gt;=50,"high","low")</f>
        <v>low</v>
      </c>
    </row>
    <row r="6420" spans="1:22" x14ac:dyDescent="0.25">
      <c r="A6420">
        <v>1075614</v>
      </c>
      <c r="B6420">
        <v>5500</v>
      </c>
      <c r="C6420">
        <v>5500</v>
      </c>
      <c r="D6420" s="1" t="s">
        <v>98</v>
      </c>
      <c r="E6420" s="1" t="s">
        <v>37</v>
      </c>
      <c r="F6420" s="1" t="s">
        <v>1322</v>
      </c>
      <c r="G6420" s="1" t="s">
        <v>3278</v>
      </c>
      <c r="H6420" s="1" t="s">
        <v>100</v>
      </c>
      <c r="I6420" s="1" t="s">
        <v>1347</v>
      </c>
      <c r="J6420" s="1" t="s">
        <v>101</v>
      </c>
      <c r="K6420">
        <v>1450</v>
      </c>
      <c r="L6420" s="2">
        <v>42516.172395833331</v>
      </c>
      <c r="M6420" s="2">
        <v>42489.375</v>
      </c>
      <c r="N6420" s="2">
        <v>42521.396747685183</v>
      </c>
      <c r="O6420">
        <v>80</v>
      </c>
      <c r="P6420">
        <v>12</v>
      </c>
      <c r="Q6420" s="1" t="s">
        <v>353</v>
      </c>
      <c r="R6420" s="1" t="s">
        <v>24</v>
      </c>
      <c r="S6420" s="1" t="s">
        <v>35</v>
      </c>
      <c r="T6420" s="3">
        <v>42516</v>
      </c>
      <c r="U6420" s="1" t="str">
        <f>IF(kiva_loans__muestra[[#This Row],[funded_amount]]=kiva_loans__muestra[[#This Row],[loan_amount]],"funded","unfunded")</f>
        <v>funded</v>
      </c>
      <c r="V6420" s="1" t="str">
        <f>IF(kiva_loans__muestra[[#This Row],[lender_count]]&gt;=50,"high","low")</f>
        <v>low</v>
      </c>
    </row>
    <row r="6421" spans="1:22" x14ac:dyDescent="0.25">
      <c r="A6421">
        <v>1075819</v>
      </c>
      <c r="B6421">
        <v>14750</v>
      </c>
      <c r="C6421">
        <v>14750</v>
      </c>
      <c r="D6421" s="1" t="s">
        <v>37</v>
      </c>
      <c r="E6421" s="1" t="s">
        <v>37</v>
      </c>
      <c r="F6421" s="1" t="s">
        <v>10772</v>
      </c>
      <c r="G6421" s="1" t="s">
        <v>3320</v>
      </c>
      <c r="H6421" s="1" t="s">
        <v>717</v>
      </c>
      <c r="I6421" s="1" t="s">
        <v>10773</v>
      </c>
      <c r="J6421" s="1" t="s">
        <v>719</v>
      </c>
      <c r="K6421">
        <v>1690</v>
      </c>
      <c r="L6421" s="2">
        <v>42516.364085648151</v>
      </c>
      <c r="M6421" s="2">
        <v>42510.375</v>
      </c>
      <c r="N6421" s="2">
        <v>42548.897488425922</v>
      </c>
      <c r="O6421">
        <v>310</v>
      </c>
      <c r="P6421">
        <v>40</v>
      </c>
      <c r="Q6421" s="1" t="s">
        <v>10774</v>
      </c>
      <c r="R6421" s="1" t="s">
        <v>24</v>
      </c>
      <c r="S6421" s="1" t="s">
        <v>31</v>
      </c>
      <c r="T6421" s="3">
        <v>42516</v>
      </c>
      <c r="U6421" s="1" t="str">
        <f>IF(kiva_loans__muestra[[#This Row],[funded_amount]]=kiva_loans__muestra[[#This Row],[loan_amount]],"funded","unfunded")</f>
        <v>funded</v>
      </c>
      <c r="V6421" s="1" t="str">
        <f>IF(kiva_loans__muestra[[#This Row],[lender_count]]&gt;=50,"high","low")</f>
        <v>low</v>
      </c>
    </row>
    <row r="6422" spans="1:22" x14ac:dyDescent="0.25">
      <c r="A6422">
        <v>1076416</v>
      </c>
      <c r="B6422">
        <v>5000</v>
      </c>
      <c r="C6422">
        <v>5000</v>
      </c>
      <c r="D6422" s="1" t="s">
        <v>64</v>
      </c>
      <c r="E6422" s="1" t="s">
        <v>37</v>
      </c>
      <c r="F6422" s="1" t="s">
        <v>10775</v>
      </c>
      <c r="G6422" s="1" t="s">
        <v>3427</v>
      </c>
      <c r="H6422" s="1" t="s">
        <v>185</v>
      </c>
      <c r="I6422" s="1" t="s">
        <v>473</v>
      </c>
      <c r="J6422" s="1" t="s">
        <v>187</v>
      </c>
      <c r="K6422">
        <v>1770</v>
      </c>
      <c r="L6422" s="2">
        <v>42516.761250000003</v>
      </c>
      <c r="M6422" s="2">
        <v>42488.375</v>
      </c>
      <c r="N6422" s="2">
        <v>42545.888333333336</v>
      </c>
      <c r="O6422">
        <v>150</v>
      </c>
      <c r="P6422">
        <v>20</v>
      </c>
      <c r="Q6422" s="1" t="s">
        <v>2907</v>
      </c>
      <c r="R6422" s="1" t="s">
        <v>24</v>
      </c>
      <c r="S6422" s="1" t="s">
        <v>25</v>
      </c>
      <c r="T6422" s="3">
        <v>42516</v>
      </c>
      <c r="U6422" s="1" t="str">
        <f>IF(kiva_loans__muestra[[#This Row],[funded_amount]]=kiva_loans__muestra[[#This Row],[loan_amount]],"funded","unfunded")</f>
        <v>funded</v>
      </c>
      <c r="V6422" s="1" t="str">
        <f>IF(kiva_loans__muestra[[#This Row],[lender_count]]&gt;=50,"high","low")</f>
        <v>low</v>
      </c>
    </row>
    <row r="6423" spans="1:22" x14ac:dyDescent="0.25">
      <c r="A6423">
        <v>1075839</v>
      </c>
      <c r="B6423">
        <v>16250</v>
      </c>
      <c r="C6423">
        <v>16250</v>
      </c>
      <c r="D6423" s="1" t="s">
        <v>64</v>
      </c>
      <c r="E6423" s="1" t="s">
        <v>37</v>
      </c>
      <c r="F6423" s="1" t="s">
        <v>780</v>
      </c>
      <c r="G6423" s="1" t="s">
        <v>3322</v>
      </c>
      <c r="H6423" s="1" t="s">
        <v>126</v>
      </c>
      <c r="I6423" s="1" t="s">
        <v>1249</v>
      </c>
      <c r="J6423" s="1" t="s">
        <v>127</v>
      </c>
      <c r="K6423">
        <v>3630</v>
      </c>
      <c r="L6423" s="2">
        <v>42516.371504629627</v>
      </c>
      <c r="M6423" s="2">
        <v>42506.375</v>
      </c>
      <c r="N6423" s="2">
        <v>42528.652696759258</v>
      </c>
      <c r="O6423">
        <v>80</v>
      </c>
      <c r="P6423">
        <v>34</v>
      </c>
      <c r="Q6423" s="1" t="s">
        <v>10776</v>
      </c>
      <c r="R6423" s="1" t="s">
        <v>71</v>
      </c>
      <c r="S6423" s="1" t="s">
        <v>25</v>
      </c>
      <c r="T6423" s="3">
        <v>42516</v>
      </c>
      <c r="U6423" s="1" t="str">
        <f>IF(kiva_loans__muestra[[#This Row],[funded_amount]]=kiva_loans__muestra[[#This Row],[loan_amount]],"funded","unfunded")</f>
        <v>funded</v>
      </c>
      <c r="V6423" s="1" t="str">
        <f>IF(kiva_loans__muestra[[#This Row],[lender_count]]&gt;=50,"high","low")</f>
        <v>low</v>
      </c>
    </row>
    <row r="6424" spans="1:22" x14ac:dyDescent="0.25">
      <c r="A6424">
        <v>1075647</v>
      </c>
      <c r="B6424">
        <v>3750</v>
      </c>
      <c r="C6424">
        <v>3750</v>
      </c>
      <c r="D6424" s="1" t="s">
        <v>124</v>
      </c>
      <c r="E6424" s="1" t="s">
        <v>125</v>
      </c>
      <c r="F6424" s="1" t="s">
        <v>10777</v>
      </c>
      <c r="G6424" s="1" t="s">
        <v>3630</v>
      </c>
      <c r="H6424" s="1" t="s">
        <v>441</v>
      </c>
      <c r="I6424" s="1" t="s">
        <v>1151</v>
      </c>
      <c r="J6424" s="1" t="s">
        <v>442</v>
      </c>
      <c r="K6424">
        <v>4060</v>
      </c>
      <c r="L6424" s="2">
        <v>42516.229756944442</v>
      </c>
      <c r="M6424" s="2">
        <v>42486.375</v>
      </c>
      <c r="N6424" s="2">
        <v>42534.592164351852</v>
      </c>
      <c r="O6424">
        <v>250</v>
      </c>
      <c r="P6424">
        <v>13</v>
      </c>
      <c r="Q6424" s="1" t="s">
        <v>1031</v>
      </c>
      <c r="R6424" s="1" t="s">
        <v>24</v>
      </c>
      <c r="S6424" s="1" t="s">
        <v>35</v>
      </c>
      <c r="T6424" s="3">
        <v>42516</v>
      </c>
      <c r="U6424" s="1" t="str">
        <f>IF(kiva_loans__muestra[[#This Row],[funded_amount]]=kiva_loans__muestra[[#This Row],[loan_amount]],"funded","unfunded")</f>
        <v>funded</v>
      </c>
      <c r="V6424" s="1" t="str">
        <f>IF(kiva_loans__muestra[[#This Row],[lender_count]]&gt;=50,"high","low")</f>
        <v>low</v>
      </c>
    </row>
    <row r="6425" spans="1:22" x14ac:dyDescent="0.25">
      <c r="A6425">
        <v>1076187</v>
      </c>
      <c r="B6425">
        <v>4000</v>
      </c>
      <c r="C6425">
        <v>4000</v>
      </c>
      <c r="D6425" s="1" t="s">
        <v>45</v>
      </c>
      <c r="E6425" s="1" t="s">
        <v>46</v>
      </c>
      <c r="F6425" s="1" t="s">
        <v>10778</v>
      </c>
      <c r="G6425" s="1" t="s">
        <v>3547</v>
      </c>
      <c r="H6425" s="1" t="s">
        <v>274</v>
      </c>
      <c r="I6425" s="1" t="s">
        <v>1186</v>
      </c>
      <c r="J6425" s="1" t="s">
        <v>275</v>
      </c>
      <c r="K6425">
        <v>2310</v>
      </c>
      <c r="L6425" s="2">
        <v>42516.588530092595</v>
      </c>
      <c r="M6425" s="2">
        <v>42509.375</v>
      </c>
      <c r="N6425" s="2">
        <v>42545.02542824074</v>
      </c>
      <c r="O6425">
        <v>100</v>
      </c>
      <c r="P6425">
        <v>15</v>
      </c>
      <c r="Q6425" s="1" t="s">
        <v>67</v>
      </c>
      <c r="R6425" s="1" t="s">
        <v>24</v>
      </c>
      <c r="S6425" s="1" t="s">
        <v>35</v>
      </c>
      <c r="T6425" s="3">
        <v>42516</v>
      </c>
      <c r="U6425" s="1" t="str">
        <f>IF(kiva_loans__muestra[[#This Row],[funded_amount]]=kiva_loans__muestra[[#This Row],[loan_amount]],"funded","unfunded")</f>
        <v>funded</v>
      </c>
      <c r="V6425" s="1" t="str">
        <f>IF(kiva_loans__muestra[[#This Row],[lender_count]]&gt;=50,"high","low")</f>
        <v>low</v>
      </c>
    </row>
    <row r="6426" spans="1:22" x14ac:dyDescent="0.25">
      <c r="A6426">
        <v>1098988</v>
      </c>
      <c r="B6426">
        <v>35000</v>
      </c>
      <c r="C6426">
        <v>35000</v>
      </c>
      <c r="D6426" s="1" t="s">
        <v>32</v>
      </c>
      <c r="E6426" s="1" t="s">
        <v>32</v>
      </c>
      <c r="F6426" s="1" t="s">
        <v>10779</v>
      </c>
      <c r="G6426" s="1" t="s">
        <v>3775</v>
      </c>
      <c r="H6426" s="1" t="s">
        <v>155</v>
      </c>
      <c r="I6426" s="1" t="s">
        <v>30</v>
      </c>
      <c r="J6426" s="1" t="s">
        <v>90</v>
      </c>
      <c r="L6426" s="2">
        <v>42516.876782407409</v>
      </c>
      <c r="M6426" s="2">
        <v>42566.803749999999</v>
      </c>
      <c r="N6426" s="2">
        <v>42566.653182870374</v>
      </c>
      <c r="O6426">
        <v>240</v>
      </c>
      <c r="P6426">
        <v>87</v>
      </c>
      <c r="Q6426" s="1" t="s">
        <v>515</v>
      </c>
      <c r="R6426" s="1" t="s">
        <v>24</v>
      </c>
      <c r="S6426" s="1" t="s">
        <v>31</v>
      </c>
      <c r="T6426" s="3">
        <v>42516</v>
      </c>
      <c r="U6426" s="1" t="str">
        <f>IF(kiva_loans__muestra[[#This Row],[funded_amount]]=kiva_loans__muestra[[#This Row],[loan_amount]],"funded","unfunded")</f>
        <v>funded</v>
      </c>
      <c r="V6426" s="1" t="str">
        <f>IF(kiva_loans__muestra[[#This Row],[lender_count]]&gt;=50,"high","low")</f>
        <v>high</v>
      </c>
    </row>
    <row r="6427" spans="1:22" x14ac:dyDescent="0.25">
      <c r="A6427">
        <v>1075686</v>
      </c>
      <c r="B6427">
        <v>33250</v>
      </c>
      <c r="C6427">
        <v>33250</v>
      </c>
      <c r="D6427" s="1" t="s">
        <v>153</v>
      </c>
      <c r="E6427" s="1" t="s">
        <v>74</v>
      </c>
      <c r="F6427" s="1" t="s">
        <v>10780</v>
      </c>
      <c r="G6427" s="1" t="s">
        <v>3322</v>
      </c>
      <c r="H6427" s="1" t="s">
        <v>126</v>
      </c>
      <c r="I6427" s="1" t="s">
        <v>979</v>
      </c>
      <c r="J6427" s="1" t="s">
        <v>127</v>
      </c>
      <c r="K6427">
        <v>1210</v>
      </c>
      <c r="L6427" s="2">
        <v>42516.275405092594</v>
      </c>
      <c r="M6427" s="2">
        <v>42505.375</v>
      </c>
      <c r="N6427" s="2">
        <v>42534.758912037039</v>
      </c>
      <c r="O6427">
        <v>140</v>
      </c>
      <c r="P6427">
        <v>122</v>
      </c>
      <c r="Q6427" s="1" t="s">
        <v>10781</v>
      </c>
      <c r="R6427" s="1" t="s">
        <v>133</v>
      </c>
      <c r="S6427" s="1" t="s">
        <v>31</v>
      </c>
      <c r="T6427" s="3">
        <v>42516</v>
      </c>
      <c r="U6427" s="1" t="str">
        <f>IF(kiva_loans__muestra[[#This Row],[funded_amount]]=kiva_loans__muestra[[#This Row],[loan_amount]],"funded","unfunded")</f>
        <v>funded</v>
      </c>
      <c r="V6427" s="1" t="str">
        <f>IF(kiva_loans__muestra[[#This Row],[lender_count]]&gt;=50,"high","low")</f>
        <v>high</v>
      </c>
    </row>
    <row r="6428" spans="1:22" x14ac:dyDescent="0.25">
      <c r="A6428">
        <v>1077215</v>
      </c>
      <c r="B6428">
        <v>2000</v>
      </c>
      <c r="C6428">
        <v>2000</v>
      </c>
      <c r="D6428" s="1" t="s">
        <v>64</v>
      </c>
      <c r="E6428" s="1" t="s">
        <v>37</v>
      </c>
      <c r="F6428" s="1" t="s">
        <v>10782</v>
      </c>
      <c r="G6428" s="1" t="s">
        <v>3266</v>
      </c>
      <c r="H6428" s="1" t="s">
        <v>89</v>
      </c>
      <c r="I6428" s="1" t="s">
        <v>1105</v>
      </c>
      <c r="J6428" s="1" t="s">
        <v>90</v>
      </c>
      <c r="K6428">
        <v>1990</v>
      </c>
      <c r="L6428" s="2">
        <v>42517.690138888887</v>
      </c>
      <c r="M6428" s="2">
        <v>42493.375</v>
      </c>
      <c r="N6428" s="2">
        <v>42540.612569444442</v>
      </c>
      <c r="O6428">
        <v>130</v>
      </c>
      <c r="P6428">
        <v>8</v>
      </c>
      <c r="Q6428" s="1" t="s">
        <v>745</v>
      </c>
      <c r="R6428" s="1" t="s">
        <v>24</v>
      </c>
      <c r="S6428" s="1" t="s">
        <v>25</v>
      </c>
      <c r="T6428" s="3">
        <v>42517</v>
      </c>
      <c r="U6428" s="1" t="str">
        <f>IF(kiva_loans__muestra[[#This Row],[funded_amount]]=kiva_loans__muestra[[#This Row],[loan_amount]],"funded","unfunded")</f>
        <v>funded</v>
      </c>
      <c r="V6428" s="1" t="str">
        <f>IF(kiva_loans__muestra[[#This Row],[lender_count]]&gt;=50,"high","low")</f>
        <v>low</v>
      </c>
    </row>
    <row r="6429" spans="1:22" x14ac:dyDescent="0.25">
      <c r="A6429">
        <v>1077003</v>
      </c>
      <c r="B6429">
        <v>4000</v>
      </c>
      <c r="C6429">
        <v>4000</v>
      </c>
      <c r="D6429" s="1" t="s">
        <v>53</v>
      </c>
      <c r="E6429" s="1" t="s">
        <v>32</v>
      </c>
      <c r="F6429" s="1" t="s">
        <v>10783</v>
      </c>
      <c r="G6429" s="1" t="s">
        <v>3303</v>
      </c>
      <c r="H6429" s="1" t="s">
        <v>28</v>
      </c>
      <c r="I6429" s="1" t="s">
        <v>10784</v>
      </c>
      <c r="J6429" s="1" t="s">
        <v>29</v>
      </c>
      <c r="K6429">
        <v>2450</v>
      </c>
      <c r="L6429" s="2">
        <v>42517.509247685186</v>
      </c>
      <c r="M6429" s="2">
        <v>42500.375</v>
      </c>
      <c r="N6429" s="2">
        <v>42553.482106481482</v>
      </c>
      <c r="O6429">
        <v>140</v>
      </c>
      <c r="P6429">
        <v>12</v>
      </c>
      <c r="Q6429" s="1" t="s">
        <v>387</v>
      </c>
      <c r="R6429" s="1" t="s">
        <v>24</v>
      </c>
      <c r="S6429" s="1" t="s">
        <v>31</v>
      </c>
      <c r="T6429" s="3">
        <v>42517</v>
      </c>
      <c r="U6429" s="1" t="str">
        <f>IF(kiva_loans__muestra[[#This Row],[funded_amount]]=kiva_loans__muestra[[#This Row],[loan_amount]],"funded","unfunded")</f>
        <v>funded</v>
      </c>
      <c r="V6429" s="1" t="str">
        <f>IF(kiva_loans__muestra[[#This Row],[lender_count]]&gt;=50,"high","low")</f>
        <v>low</v>
      </c>
    </row>
    <row r="6430" spans="1:22" x14ac:dyDescent="0.25">
      <c r="A6430">
        <v>1076862</v>
      </c>
      <c r="B6430">
        <v>39500</v>
      </c>
      <c r="C6430">
        <v>39500</v>
      </c>
      <c r="D6430" s="1" t="s">
        <v>53</v>
      </c>
      <c r="E6430" s="1" t="s">
        <v>32</v>
      </c>
      <c r="F6430" s="1" t="s">
        <v>10785</v>
      </c>
      <c r="G6430" s="1" t="s">
        <v>3572</v>
      </c>
      <c r="H6430" s="1" t="s">
        <v>94</v>
      </c>
      <c r="I6430" s="1" t="s">
        <v>95</v>
      </c>
      <c r="J6430" s="1" t="s">
        <v>96</v>
      </c>
      <c r="K6430">
        <v>870</v>
      </c>
      <c r="L6430" s="2">
        <v>42517.418055555558</v>
      </c>
      <c r="M6430" s="2">
        <v>42514.375</v>
      </c>
      <c r="N6430" s="2">
        <v>42549.606979166667</v>
      </c>
      <c r="O6430">
        <v>120</v>
      </c>
      <c r="P6430">
        <v>89</v>
      </c>
      <c r="Q6430" s="1" t="s">
        <v>10786</v>
      </c>
      <c r="R6430" s="1" t="s">
        <v>10787</v>
      </c>
      <c r="S6430" s="1" t="s">
        <v>35</v>
      </c>
      <c r="T6430" s="3">
        <v>42517</v>
      </c>
      <c r="U6430" s="1" t="str">
        <f>IF(kiva_loans__muestra[[#This Row],[funded_amount]]=kiva_loans__muestra[[#This Row],[loan_amount]],"funded","unfunded")</f>
        <v>funded</v>
      </c>
      <c r="V6430" s="1" t="str">
        <f>IF(kiva_loans__muestra[[#This Row],[lender_count]]&gt;=50,"high","low")</f>
        <v>high</v>
      </c>
    </row>
    <row r="6431" spans="1:22" x14ac:dyDescent="0.25">
      <c r="A6431">
        <v>1076656</v>
      </c>
      <c r="B6431">
        <v>3000</v>
      </c>
      <c r="C6431">
        <v>3000</v>
      </c>
      <c r="D6431" s="1" t="s">
        <v>75</v>
      </c>
      <c r="E6431" s="1" t="s">
        <v>27</v>
      </c>
      <c r="F6431" s="1" t="s">
        <v>526</v>
      </c>
      <c r="G6431" s="1" t="s">
        <v>3278</v>
      </c>
      <c r="H6431" s="1" t="s">
        <v>100</v>
      </c>
      <c r="I6431" s="1" t="s">
        <v>1100</v>
      </c>
      <c r="J6431" s="1" t="s">
        <v>101</v>
      </c>
      <c r="K6431">
        <v>1450</v>
      </c>
      <c r="L6431" s="2">
        <v>42517.213460648149</v>
      </c>
      <c r="M6431" s="2">
        <v>42507.375</v>
      </c>
      <c r="N6431" s="2">
        <v>42552.308287037034</v>
      </c>
      <c r="O6431">
        <v>140</v>
      </c>
      <c r="P6431">
        <v>5</v>
      </c>
      <c r="Q6431" s="1" t="s">
        <v>3128</v>
      </c>
      <c r="R6431" s="1" t="s">
        <v>24</v>
      </c>
      <c r="S6431" s="1" t="s">
        <v>35</v>
      </c>
      <c r="T6431" s="3">
        <v>42517</v>
      </c>
      <c r="U6431" s="1" t="str">
        <f>IF(kiva_loans__muestra[[#This Row],[funded_amount]]=kiva_loans__muestra[[#This Row],[loan_amount]],"funded","unfunded")</f>
        <v>funded</v>
      </c>
      <c r="V6431" s="1" t="str">
        <f>IF(kiva_loans__muestra[[#This Row],[lender_count]]&gt;=50,"high","low")</f>
        <v>low</v>
      </c>
    </row>
    <row r="6432" spans="1:22" x14ac:dyDescent="0.25">
      <c r="A6432">
        <v>1077478</v>
      </c>
      <c r="B6432">
        <v>1000</v>
      </c>
      <c r="C6432">
        <v>1000</v>
      </c>
      <c r="D6432" s="1" t="s">
        <v>175</v>
      </c>
      <c r="E6432" s="1" t="s">
        <v>78</v>
      </c>
      <c r="F6432" s="1" t="s">
        <v>10788</v>
      </c>
      <c r="G6432" s="1" t="s">
        <v>3427</v>
      </c>
      <c r="H6432" s="1" t="s">
        <v>185</v>
      </c>
      <c r="I6432" s="1" t="s">
        <v>186</v>
      </c>
      <c r="J6432" s="1" t="s">
        <v>187</v>
      </c>
      <c r="K6432">
        <v>1770</v>
      </c>
      <c r="L6432" s="2">
        <v>42518.017997685187</v>
      </c>
      <c r="M6432" s="2">
        <v>42487.375</v>
      </c>
      <c r="N6432" s="2">
        <v>42524.312025462961</v>
      </c>
      <c r="O6432">
        <v>90</v>
      </c>
      <c r="P6432">
        <v>3</v>
      </c>
      <c r="Q6432" s="1" t="s">
        <v>10789</v>
      </c>
      <c r="R6432" s="1" t="s">
        <v>24</v>
      </c>
      <c r="S6432" s="1" t="s">
        <v>25</v>
      </c>
      <c r="T6432" s="3">
        <v>42517</v>
      </c>
      <c r="U6432" s="1" t="str">
        <f>IF(kiva_loans__muestra[[#This Row],[funded_amount]]=kiva_loans__muestra[[#This Row],[loan_amount]],"funded","unfunded")</f>
        <v>funded</v>
      </c>
      <c r="V6432" s="1" t="str">
        <f>IF(kiva_loans__muestra[[#This Row],[lender_count]]&gt;=50,"high","low")</f>
        <v>low</v>
      </c>
    </row>
    <row r="6433" spans="1:22" x14ac:dyDescent="0.25">
      <c r="A6433">
        <v>1076934</v>
      </c>
      <c r="B6433">
        <v>2500</v>
      </c>
      <c r="C6433">
        <v>2500</v>
      </c>
      <c r="D6433" s="1" t="s">
        <v>179</v>
      </c>
      <c r="E6433" s="1" t="s">
        <v>49</v>
      </c>
      <c r="F6433" s="1" t="s">
        <v>10790</v>
      </c>
      <c r="G6433" s="1" t="s">
        <v>3263</v>
      </c>
      <c r="H6433" s="1" t="s">
        <v>33</v>
      </c>
      <c r="I6433" s="1" t="s">
        <v>940</v>
      </c>
      <c r="J6433" s="1" t="s">
        <v>34</v>
      </c>
      <c r="K6433">
        <v>3860</v>
      </c>
      <c r="L6433" s="2">
        <v>42517.464513888888</v>
      </c>
      <c r="M6433" s="2">
        <v>42513.375</v>
      </c>
      <c r="N6433" s="2">
        <v>42528.652696759258</v>
      </c>
      <c r="O6433">
        <v>80</v>
      </c>
      <c r="P6433">
        <v>2</v>
      </c>
      <c r="Q6433" s="1" t="s">
        <v>10791</v>
      </c>
      <c r="R6433" s="1" t="s">
        <v>24</v>
      </c>
      <c r="S6433" s="1" t="s">
        <v>35</v>
      </c>
      <c r="T6433" s="3">
        <v>42517</v>
      </c>
      <c r="U6433" s="1" t="str">
        <f>IF(kiva_loans__muestra[[#This Row],[funded_amount]]=kiva_loans__muestra[[#This Row],[loan_amount]],"funded","unfunded")</f>
        <v>funded</v>
      </c>
      <c r="V6433" s="1" t="str">
        <f>IF(kiva_loans__muestra[[#This Row],[lender_count]]&gt;=50,"high","low")</f>
        <v>low</v>
      </c>
    </row>
    <row r="6434" spans="1:22" x14ac:dyDescent="0.25">
      <c r="A6434">
        <v>1077394</v>
      </c>
      <c r="B6434">
        <v>2500</v>
      </c>
      <c r="C6434">
        <v>5000</v>
      </c>
      <c r="D6434" s="1" t="s">
        <v>64</v>
      </c>
      <c r="E6434" s="1" t="s">
        <v>37</v>
      </c>
      <c r="F6434" s="1" t="s">
        <v>10792</v>
      </c>
      <c r="G6434" s="1" t="s">
        <v>3427</v>
      </c>
      <c r="H6434" s="1" t="s">
        <v>185</v>
      </c>
      <c r="I6434" s="1" t="s">
        <v>10793</v>
      </c>
      <c r="J6434" s="1" t="s">
        <v>187</v>
      </c>
      <c r="K6434">
        <v>1770</v>
      </c>
      <c r="L6434" s="2">
        <v>42517.968090277776</v>
      </c>
      <c r="M6434" s="2">
        <v>42489.375</v>
      </c>
      <c r="N6434" s="2"/>
      <c r="O6434">
        <v>210</v>
      </c>
      <c r="P6434">
        <v>10</v>
      </c>
      <c r="Q6434" s="1" t="s">
        <v>10794</v>
      </c>
      <c r="R6434" s="1" t="s">
        <v>92</v>
      </c>
      <c r="S6434" s="1" t="s">
        <v>25</v>
      </c>
      <c r="T6434" s="3">
        <v>42517</v>
      </c>
      <c r="U6434" s="1" t="str">
        <f>IF(kiva_loans__muestra[[#This Row],[funded_amount]]=kiva_loans__muestra[[#This Row],[loan_amount]],"funded","unfunded")</f>
        <v>unfunded</v>
      </c>
      <c r="V6434" s="1" t="str">
        <f>IF(kiva_loans__muestra[[#This Row],[lender_count]]&gt;=50,"high","low")</f>
        <v>low</v>
      </c>
    </row>
    <row r="6435" spans="1:22" x14ac:dyDescent="0.25">
      <c r="A6435">
        <v>1077400</v>
      </c>
      <c r="B6435">
        <v>1750</v>
      </c>
      <c r="C6435">
        <v>5000</v>
      </c>
      <c r="D6435" s="1" t="s">
        <v>45</v>
      </c>
      <c r="E6435" s="1" t="s">
        <v>46</v>
      </c>
      <c r="F6435" s="1" t="s">
        <v>10795</v>
      </c>
      <c r="G6435" s="1" t="s">
        <v>3427</v>
      </c>
      <c r="H6435" s="1" t="s">
        <v>185</v>
      </c>
      <c r="I6435" s="1" t="s">
        <v>2619</v>
      </c>
      <c r="J6435" s="1" t="s">
        <v>187</v>
      </c>
      <c r="K6435">
        <v>1770</v>
      </c>
      <c r="L6435" s="2">
        <v>42517.973402777781</v>
      </c>
      <c r="M6435" s="2">
        <v>42489.375</v>
      </c>
      <c r="N6435" s="2"/>
      <c r="O6435">
        <v>210</v>
      </c>
      <c r="P6435">
        <v>7</v>
      </c>
      <c r="Q6435" s="1" t="s">
        <v>10796</v>
      </c>
      <c r="R6435" s="1" t="s">
        <v>92</v>
      </c>
      <c r="S6435" s="1" t="s">
        <v>25</v>
      </c>
      <c r="T6435" s="3">
        <v>42517</v>
      </c>
      <c r="U6435" s="1" t="str">
        <f>IF(kiva_loans__muestra[[#This Row],[funded_amount]]=kiva_loans__muestra[[#This Row],[loan_amount]],"funded","unfunded")</f>
        <v>unfunded</v>
      </c>
      <c r="V6435" s="1" t="str">
        <f>IF(kiva_loans__muestra[[#This Row],[lender_count]]&gt;=50,"high","low")</f>
        <v>low</v>
      </c>
    </row>
    <row r="6436" spans="1:22" x14ac:dyDescent="0.25">
      <c r="A6436">
        <v>1077210</v>
      </c>
      <c r="B6436">
        <v>33500</v>
      </c>
      <c r="C6436">
        <v>33500</v>
      </c>
      <c r="D6436" s="1" t="s">
        <v>59</v>
      </c>
      <c r="E6436" s="1" t="s">
        <v>27</v>
      </c>
      <c r="F6436" s="1" t="s">
        <v>10797</v>
      </c>
      <c r="G6436" s="1" t="s">
        <v>4528</v>
      </c>
      <c r="H6436" s="1" t="s">
        <v>432</v>
      </c>
      <c r="I6436" s="1" t="s">
        <v>2033</v>
      </c>
      <c r="J6436" s="1" t="s">
        <v>110</v>
      </c>
      <c r="K6436">
        <v>3980</v>
      </c>
      <c r="L6436" s="2">
        <v>42517.686678240738</v>
      </c>
      <c r="M6436" s="2">
        <v>42496.375</v>
      </c>
      <c r="N6436" s="2">
        <v>42525.077881944446</v>
      </c>
      <c r="O6436">
        <v>60</v>
      </c>
      <c r="P6436">
        <v>19</v>
      </c>
      <c r="Q6436" s="1" t="s">
        <v>392</v>
      </c>
      <c r="R6436" s="1" t="s">
        <v>54</v>
      </c>
      <c r="S6436" s="1" t="s">
        <v>35</v>
      </c>
      <c r="T6436" s="3">
        <v>42517</v>
      </c>
      <c r="U6436" s="1" t="str">
        <f>IF(kiva_loans__muestra[[#This Row],[funded_amount]]=kiva_loans__muestra[[#This Row],[loan_amount]],"funded","unfunded")</f>
        <v>funded</v>
      </c>
      <c r="V6436" s="1" t="str">
        <f>IF(kiva_loans__muestra[[#This Row],[lender_count]]&gt;=50,"high","low")</f>
        <v>low</v>
      </c>
    </row>
    <row r="6437" spans="1:22" x14ac:dyDescent="0.25">
      <c r="A6437">
        <v>1076720</v>
      </c>
      <c r="B6437">
        <v>2000</v>
      </c>
      <c r="C6437">
        <v>2000</v>
      </c>
      <c r="D6437" s="1" t="s">
        <v>160</v>
      </c>
      <c r="E6437" s="1" t="s">
        <v>66</v>
      </c>
      <c r="F6437" s="1" t="s">
        <v>5319</v>
      </c>
      <c r="G6437" s="1" t="s">
        <v>3263</v>
      </c>
      <c r="H6437" s="1" t="s">
        <v>33</v>
      </c>
      <c r="I6437" s="1" t="s">
        <v>1194</v>
      </c>
      <c r="J6437" s="1" t="s">
        <v>34</v>
      </c>
      <c r="K6437">
        <v>1380</v>
      </c>
      <c r="L6437" s="2">
        <v>42517.311805555553</v>
      </c>
      <c r="M6437" s="2">
        <v>42513.375</v>
      </c>
      <c r="N6437" s="2">
        <v>42524.722939814812</v>
      </c>
      <c r="O6437">
        <v>80</v>
      </c>
      <c r="P6437">
        <v>8</v>
      </c>
      <c r="Q6437" s="1" t="s">
        <v>371</v>
      </c>
      <c r="R6437" s="1" t="s">
        <v>92</v>
      </c>
      <c r="S6437" s="1" t="s">
        <v>31</v>
      </c>
      <c r="T6437" s="3">
        <v>42517</v>
      </c>
      <c r="U6437" s="1" t="str">
        <f>IF(kiva_loans__muestra[[#This Row],[funded_amount]]=kiva_loans__muestra[[#This Row],[loan_amount]],"funded","unfunded")</f>
        <v>funded</v>
      </c>
      <c r="V6437" s="1" t="str">
        <f>IF(kiva_loans__muestra[[#This Row],[lender_count]]&gt;=50,"high","low")</f>
        <v>low</v>
      </c>
    </row>
    <row r="6438" spans="1:22" x14ac:dyDescent="0.25">
      <c r="A6438">
        <v>1076924</v>
      </c>
      <c r="B6438">
        <v>2250</v>
      </c>
      <c r="C6438">
        <v>3250</v>
      </c>
      <c r="D6438" s="1" t="s">
        <v>202</v>
      </c>
      <c r="E6438" s="1" t="s">
        <v>27</v>
      </c>
      <c r="F6438" s="1" t="s">
        <v>1771</v>
      </c>
      <c r="G6438" s="1" t="s">
        <v>3278</v>
      </c>
      <c r="H6438" s="1" t="s">
        <v>100</v>
      </c>
      <c r="I6438" s="1" t="s">
        <v>1351</v>
      </c>
      <c r="J6438" s="1" t="s">
        <v>101</v>
      </c>
      <c r="K6438">
        <v>1450</v>
      </c>
      <c r="L6438" s="2">
        <v>42517.456817129627</v>
      </c>
      <c r="M6438" s="2">
        <v>42510.375</v>
      </c>
      <c r="N6438" s="2"/>
      <c r="O6438">
        <v>140</v>
      </c>
      <c r="P6438">
        <v>5</v>
      </c>
      <c r="Q6438" s="1" t="s">
        <v>455</v>
      </c>
      <c r="R6438" s="1" t="s">
        <v>24</v>
      </c>
      <c r="S6438" s="1" t="s">
        <v>35</v>
      </c>
      <c r="T6438" s="3">
        <v>42517</v>
      </c>
      <c r="U6438" s="1" t="str">
        <f>IF(kiva_loans__muestra[[#This Row],[funded_amount]]=kiva_loans__muestra[[#This Row],[loan_amount]],"funded","unfunded")</f>
        <v>unfunded</v>
      </c>
      <c r="V6438" s="1" t="str">
        <f>IF(kiva_loans__muestra[[#This Row],[lender_count]]&gt;=50,"high","low")</f>
        <v>low</v>
      </c>
    </row>
    <row r="6439" spans="1:22" x14ac:dyDescent="0.25">
      <c r="A6439">
        <v>1077021</v>
      </c>
      <c r="B6439">
        <v>29500</v>
      </c>
      <c r="C6439">
        <v>29500</v>
      </c>
      <c r="D6439" s="1" t="s">
        <v>37</v>
      </c>
      <c r="E6439" s="1" t="s">
        <v>37</v>
      </c>
      <c r="F6439" s="1" t="s">
        <v>10798</v>
      </c>
      <c r="G6439" s="1" t="s">
        <v>6417</v>
      </c>
      <c r="H6439" s="1" t="s">
        <v>1252</v>
      </c>
      <c r="I6439" s="1" t="s">
        <v>1715</v>
      </c>
      <c r="J6439" s="1" t="s">
        <v>1254</v>
      </c>
      <c r="K6439">
        <v>4160</v>
      </c>
      <c r="L6439" s="2">
        <v>42517.529236111113</v>
      </c>
      <c r="M6439" s="2">
        <v>42500.375</v>
      </c>
      <c r="N6439" s="2">
        <v>42538.185937499999</v>
      </c>
      <c r="O6439">
        <v>110</v>
      </c>
      <c r="P6439">
        <v>110</v>
      </c>
      <c r="Q6439" s="1" t="s">
        <v>10799</v>
      </c>
      <c r="R6439" s="1" t="s">
        <v>24</v>
      </c>
      <c r="S6439" s="1" t="s">
        <v>25</v>
      </c>
      <c r="T6439" s="3">
        <v>42517</v>
      </c>
      <c r="U6439" s="1" t="str">
        <f>IF(kiva_loans__muestra[[#This Row],[funded_amount]]=kiva_loans__muestra[[#This Row],[loan_amount]],"funded","unfunded")</f>
        <v>funded</v>
      </c>
      <c r="V6439" s="1" t="str">
        <f>IF(kiva_loans__muestra[[#This Row],[lender_count]]&gt;=50,"high","low")</f>
        <v>high</v>
      </c>
    </row>
    <row r="6440" spans="1:22" x14ac:dyDescent="0.25">
      <c r="A6440">
        <v>1076959</v>
      </c>
      <c r="B6440">
        <v>5000</v>
      </c>
      <c r="C6440">
        <v>5000</v>
      </c>
      <c r="D6440" s="1" t="s">
        <v>220</v>
      </c>
      <c r="E6440" s="1" t="s">
        <v>104</v>
      </c>
      <c r="F6440" s="1" t="s">
        <v>10800</v>
      </c>
      <c r="G6440" s="1" t="s">
        <v>3311</v>
      </c>
      <c r="H6440" s="1" t="s">
        <v>119</v>
      </c>
      <c r="I6440" s="1" t="s">
        <v>476</v>
      </c>
      <c r="J6440" s="1" t="s">
        <v>90</v>
      </c>
      <c r="K6440">
        <v>1060</v>
      </c>
      <c r="L6440" s="2">
        <v>42517.474780092591</v>
      </c>
      <c r="M6440" s="2">
        <v>42516.375</v>
      </c>
      <c r="N6440" s="2">
        <v>42551.917673611111</v>
      </c>
      <c r="O6440">
        <v>200</v>
      </c>
      <c r="P6440">
        <v>20</v>
      </c>
      <c r="Q6440" s="1" t="s">
        <v>142</v>
      </c>
      <c r="R6440" s="1" t="s">
        <v>92</v>
      </c>
      <c r="S6440" s="1" t="s">
        <v>31</v>
      </c>
      <c r="T6440" s="3">
        <v>42517</v>
      </c>
      <c r="U6440" s="1" t="str">
        <f>IF(kiva_loans__muestra[[#This Row],[funded_amount]]=kiva_loans__muestra[[#This Row],[loan_amount]],"funded","unfunded")</f>
        <v>funded</v>
      </c>
      <c r="V6440" s="1" t="str">
        <f>IF(kiva_loans__muestra[[#This Row],[lender_count]]&gt;=50,"high","low")</f>
        <v>low</v>
      </c>
    </row>
    <row r="6441" spans="1:22" x14ac:dyDescent="0.25">
      <c r="A6441">
        <v>1077648</v>
      </c>
      <c r="B6441">
        <v>35500</v>
      </c>
      <c r="C6441">
        <v>35500</v>
      </c>
      <c r="D6441" s="1" t="s">
        <v>55</v>
      </c>
      <c r="E6441" s="1" t="s">
        <v>32</v>
      </c>
      <c r="F6441" s="1" t="s">
        <v>10801</v>
      </c>
      <c r="G6441" s="1" t="s">
        <v>3396</v>
      </c>
      <c r="H6441" s="1" t="s">
        <v>788</v>
      </c>
      <c r="I6441" s="1" t="s">
        <v>1052</v>
      </c>
      <c r="J6441" s="1" t="s">
        <v>790</v>
      </c>
      <c r="K6441">
        <v>580</v>
      </c>
      <c r="L6441" s="2">
        <v>42518.706655092596</v>
      </c>
      <c r="M6441" s="2">
        <v>42487.375</v>
      </c>
      <c r="N6441" s="2">
        <v>42524.538923611108</v>
      </c>
      <c r="O6441">
        <v>60</v>
      </c>
      <c r="P6441">
        <v>25</v>
      </c>
      <c r="Q6441" s="1" t="s">
        <v>637</v>
      </c>
      <c r="R6441" s="1" t="s">
        <v>757</v>
      </c>
      <c r="S6441" s="1" t="s">
        <v>35</v>
      </c>
      <c r="T6441" s="3">
        <v>42518</v>
      </c>
      <c r="U6441" s="1" t="str">
        <f>IF(kiva_loans__muestra[[#This Row],[funded_amount]]=kiva_loans__muestra[[#This Row],[loan_amount]],"funded","unfunded")</f>
        <v>funded</v>
      </c>
      <c r="V6441" s="1" t="str">
        <f>IF(kiva_loans__muestra[[#This Row],[lender_count]]&gt;=50,"high","low")</f>
        <v>low</v>
      </c>
    </row>
    <row r="6442" spans="1:22" x14ac:dyDescent="0.25">
      <c r="A6442">
        <v>1077558</v>
      </c>
      <c r="B6442">
        <v>750</v>
      </c>
      <c r="C6442">
        <v>750</v>
      </c>
      <c r="D6442" s="1" t="s">
        <v>124</v>
      </c>
      <c r="E6442" s="1" t="s">
        <v>125</v>
      </c>
      <c r="F6442" s="1" t="s">
        <v>10802</v>
      </c>
      <c r="G6442" s="1" t="s">
        <v>3278</v>
      </c>
      <c r="H6442" s="1" t="s">
        <v>100</v>
      </c>
      <c r="I6442" s="1" t="s">
        <v>1103</v>
      </c>
      <c r="J6442" s="1" t="s">
        <v>101</v>
      </c>
      <c r="K6442">
        <v>1260</v>
      </c>
      <c r="L6442" s="2">
        <v>42518.20789351852</v>
      </c>
      <c r="M6442" s="2">
        <v>42488.375</v>
      </c>
      <c r="N6442" s="2">
        <v>42524.911828703705</v>
      </c>
      <c r="O6442">
        <v>80</v>
      </c>
      <c r="P6442">
        <v>3</v>
      </c>
      <c r="Q6442" s="1" t="s">
        <v>1457</v>
      </c>
      <c r="R6442" s="1" t="s">
        <v>92</v>
      </c>
      <c r="S6442" s="1" t="s">
        <v>31</v>
      </c>
      <c r="T6442" s="3">
        <v>42518</v>
      </c>
      <c r="U6442" s="1" t="str">
        <f>IF(kiva_loans__muestra[[#This Row],[funded_amount]]=kiva_loans__muestra[[#This Row],[loan_amount]],"funded","unfunded")</f>
        <v>funded</v>
      </c>
      <c r="V6442" s="1" t="str">
        <f>IF(kiva_loans__muestra[[#This Row],[lender_count]]&gt;=50,"high","low")</f>
        <v>low</v>
      </c>
    </row>
    <row r="6443" spans="1:22" x14ac:dyDescent="0.25">
      <c r="A6443">
        <v>1077577</v>
      </c>
      <c r="B6443">
        <v>750</v>
      </c>
      <c r="C6443">
        <v>750</v>
      </c>
      <c r="D6443" s="1" t="s">
        <v>124</v>
      </c>
      <c r="E6443" s="1" t="s">
        <v>125</v>
      </c>
      <c r="F6443" s="1" t="s">
        <v>2925</v>
      </c>
      <c r="G6443" s="1" t="s">
        <v>3278</v>
      </c>
      <c r="H6443" s="1" t="s">
        <v>100</v>
      </c>
      <c r="I6443" s="1" t="s">
        <v>1103</v>
      </c>
      <c r="J6443" s="1" t="s">
        <v>101</v>
      </c>
      <c r="K6443">
        <v>1260</v>
      </c>
      <c r="L6443" s="2">
        <v>42518.249710648146</v>
      </c>
      <c r="M6443" s="2">
        <v>42496.375</v>
      </c>
      <c r="N6443" s="2">
        <v>42524.398680555554</v>
      </c>
      <c r="O6443">
        <v>70</v>
      </c>
      <c r="P6443">
        <v>3</v>
      </c>
      <c r="Q6443" s="1" t="s">
        <v>1457</v>
      </c>
      <c r="R6443" s="1" t="s">
        <v>92</v>
      </c>
      <c r="S6443" s="1" t="s">
        <v>31</v>
      </c>
      <c r="T6443" s="3">
        <v>42518</v>
      </c>
      <c r="U6443" s="1" t="str">
        <f>IF(kiva_loans__muestra[[#This Row],[funded_amount]]=kiva_loans__muestra[[#This Row],[loan_amount]],"funded","unfunded")</f>
        <v>funded</v>
      </c>
      <c r="V6443" s="1" t="str">
        <f>IF(kiva_loans__muestra[[#This Row],[lender_count]]&gt;=50,"high","low")</f>
        <v>low</v>
      </c>
    </row>
    <row r="6444" spans="1:22" x14ac:dyDescent="0.25">
      <c r="A6444">
        <v>1077769</v>
      </c>
      <c r="B6444">
        <v>2250</v>
      </c>
      <c r="C6444">
        <v>2250</v>
      </c>
      <c r="D6444" s="1" t="s">
        <v>41</v>
      </c>
      <c r="E6444" s="1" t="s">
        <v>27</v>
      </c>
      <c r="F6444" s="1" t="s">
        <v>10803</v>
      </c>
      <c r="G6444" s="1" t="s">
        <v>3278</v>
      </c>
      <c r="H6444" s="1" t="s">
        <v>100</v>
      </c>
      <c r="I6444" s="1" t="s">
        <v>1926</v>
      </c>
      <c r="J6444" s="1" t="s">
        <v>101</v>
      </c>
      <c r="K6444">
        <v>1250</v>
      </c>
      <c r="L6444" s="2">
        <v>42519.348344907405</v>
      </c>
      <c r="M6444" s="2">
        <v>42488.375</v>
      </c>
      <c r="N6444" s="2">
        <v>42541.323611111111</v>
      </c>
      <c r="O6444">
        <v>110</v>
      </c>
      <c r="P6444">
        <v>9</v>
      </c>
      <c r="Q6444" s="1" t="s">
        <v>10804</v>
      </c>
      <c r="R6444" s="1" t="s">
        <v>24</v>
      </c>
      <c r="S6444" s="1" t="s">
        <v>35</v>
      </c>
      <c r="T6444" s="3">
        <v>42519</v>
      </c>
      <c r="U6444" s="1" t="str">
        <f>IF(kiva_loans__muestra[[#This Row],[funded_amount]]=kiva_loans__muestra[[#This Row],[loan_amount]],"funded","unfunded")</f>
        <v>funded</v>
      </c>
      <c r="V6444" s="1" t="str">
        <f>IF(kiva_loans__muestra[[#This Row],[lender_count]]&gt;=50,"high","low")</f>
        <v>low</v>
      </c>
    </row>
    <row r="6445" spans="1:22" x14ac:dyDescent="0.25">
      <c r="A6445">
        <v>1077841</v>
      </c>
      <c r="B6445">
        <v>4500</v>
      </c>
      <c r="C6445">
        <v>4500</v>
      </c>
      <c r="D6445" s="1" t="s">
        <v>38</v>
      </c>
      <c r="E6445" s="1" t="s">
        <v>38</v>
      </c>
      <c r="F6445" s="1" t="s">
        <v>10805</v>
      </c>
      <c r="G6445" s="1" t="s">
        <v>3278</v>
      </c>
      <c r="H6445" s="1" t="s">
        <v>100</v>
      </c>
      <c r="I6445" s="1" t="s">
        <v>657</v>
      </c>
      <c r="J6445" s="1" t="s">
        <v>101</v>
      </c>
      <c r="K6445">
        <v>1450</v>
      </c>
      <c r="L6445" s="2">
        <v>42519.941377314812</v>
      </c>
      <c r="M6445" s="2">
        <v>42489.375</v>
      </c>
      <c r="N6445" s="2">
        <v>42524.755324074074</v>
      </c>
      <c r="O6445">
        <v>50</v>
      </c>
      <c r="P6445">
        <v>1</v>
      </c>
      <c r="Q6445" s="1" t="s">
        <v>30</v>
      </c>
      <c r="R6445" s="1" t="s">
        <v>24</v>
      </c>
      <c r="S6445" s="1" t="s">
        <v>35</v>
      </c>
      <c r="T6445" s="3">
        <v>42519</v>
      </c>
      <c r="U6445" s="1" t="str">
        <f>IF(kiva_loans__muestra[[#This Row],[funded_amount]]=kiva_loans__muestra[[#This Row],[loan_amount]],"funded","unfunded")</f>
        <v>funded</v>
      </c>
      <c r="V6445" s="1" t="str">
        <f>IF(kiva_loans__muestra[[#This Row],[lender_count]]&gt;=50,"high","low")</f>
        <v>low</v>
      </c>
    </row>
    <row r="6446" spans="1:22" x14ac:dyDescent="0.25">
      <c r="A6446">
        <v>1077861</v>
      </c>
      <c r="B6446">
        <v>1500</v>
      </c>
      <c r="C6446">
        <v>1500</v>
      </c>
      <c r="D6446" s="1" t="s">
        <v>98</v>
      </c>
      <c r="E6446" s="1" t="s">
        <v>37</v>
      </c>
      <c r="F6446" s="1" t="s">
        <v>10806</v>
      </c>
      <c r="G6446" s="1" t="s">
        <v>3278</v>
      </c>
      <c r="H6446" s="1" t="s">
        <v>100</v>
      </c>
      <c r="I6446" s="1" t="s">
        <v>1295</v>
      </c>
      <c r="J6446" s="1" t="s">
        <v>101</v>
      </c>
      <c r="K6446">
        <v>1250</v>
      </c>
      <c r="L6446" s="2">
        <v>42519.987766203703</v>
      </c>
      <c r="M6446" s="2">
        <v>42489.375</v>
      </c>
      <c r="N6446" s="2">
        <v>42536.132187499999</v>
      </c>
      <c r="O6446">
        <v>120</v>
      </c>
      <c r="P6446">
        <v>6</v>
      </c>
      <c r="Q6446" s="1" t="s">
        <v>10807</v>
      </c>
      <c r="R6446" s="1" t="s">
        <v>24</v>
      </c>
      <c r="S6446" s="1" t="s">
        <v>35</v>
      </c>
      <c r="T6446" s="3">
        <v>42519</v>
      </c>
      <c r="U6446" s="1" t="str">
        <f>IF(kiva_loans__muestra[[#This Row],[funded_amount]]=kiva_loans__muestra[[#This Row],[loan_amount]],"funded","unfunded")</f>
        <v>funded</v>
      </c>
      <c r="V6446" s="1" t="str">
        <f>IF(kiva_loans__muestra[[#This Row],[lender_count]]&gt;=50,"high","low")</f>
        <v>low</v>
      </c>
    </row>
    <row r="6447" spans="1:22" x14ac:dyDescent="0.25">
      <c r="A6447">
        <v>1091266</v>
      </c>
      <c r="B6447">
        <v>4750</v>
      </c>
      <c r="C6447">
        <v>4750</v>
      </c>
      <c r="D6447" s="1" t="s">
        <v>124</v>
      </c>
      <c r="E6447" s="1" t="s">
        <v>125</v>
      </c>
      <c r="F6447" s="1" t="s">
        <v>1363</v>
      </c>
      <c r="G6447" s="1" t="s">
        <v>3322</v>
      </c>
      <c r="H6447" s="1" t="s">
        <v>126</v>
      </c>
      <c r="I6447" s="1" t="s">
        <v>1638</v>
      </c>
      <c r="J6447" s="1" t="s">
        <v>127</v>
      </c>
      <c r="K6447">
        <v>3940</v>
      </c>
      <c r="L6447" s="2">
        <v>42520.260914351849</v>
      </c>
      <c r="M6447" s="2">
        <v>42516.375</v>
      </c>
      <c r="N6447" s="2">
        <v>42539.645138888889</v>
      </c>
      <c r="O6447">
        <v>260</v>
      </c>
      <c r="P6447">
        <v>18</v>
      </c>
      <c r="Q6447" s="1" t="s">
        <v>1071</v>
      </c>
      <c r="R6447" s="1" t="s">
        <v>24</v>
      </c>
      <c r="S6447" s="1" t="s">
        <v>31</v>
      </c>
      <c r="T6447" s="3">
        <v>42520</v>
      </c>
      <c r="U6447" s="1" t="str">
        <f>IF(kiva_loans__muestra[[#This Row],[funded_amount]]=kiva_loans__muestra[[#This Row],[loan_amount]],"funded","unfunded")</f>
        <v>funded</v>
      </c>
      <c r="V6447" s="1" t="str">
        <f>IF(kiva_loans__muestra[[#This Row],[lender_count]]&gt;=50,"high","low")</f>
        <v>low</v>
      </c>
    </row>
    <row r="6448" spans="1:22" x14ac:dyDescent="0.25">
      <c r="A6448">
        <v>1091504</v>
      </c>
      <c r="B6448">
        <v>12750</v>
      </c>
      <c r="C6448">
        <v>12750</v>
      </c>
      <c r="D6448" s="1" t="s">
        <v>108</v>
      </c>
      <c r="E6448" s="1" t="s">
        <v>27</v>
      </c>
      <c r="F6448" s="1" t="s">
        <v>10808</v>
      </c>
      <c r="G6448" s="1" t="s">
        <v>3393</v>
      </c>
      <c r="H6448" s="1" t="s">
        <v>290</v>
      </c>
      <c r="I6448" s="1" t="s">
        <v>1877</v>
      </c>
      <c r="J6448" s="1" t="s">
        <v>292</v>
      </c>
      <c r="K6448">
        <v>1480</v>
      </c>
      <c r="L6448" s="2">
        <v>42520.505636574075</v>
      </c>
      <c r="M6448" s="2">
        <v>42496.375</v>
      </c>
      <c r="N6448" s="2">
        <v>42541.741655092592</v>
      </c>
      <c r="O6448">
        <v>80</v>
      </c>
      <c r="P6448">
        <v>43</v>
      </c>
      <c r="Q6448" s="1" t="s">
        <v>10809</v>
      </c>
      <c r="R6448" s="1" t="s">
        <v>133</v>
      </c>
      <c r="S6448" s="1" t="s">
        <v>31</v>
      </c>
      <c r="T6448" s="3">
        <v>42520</v>
      </c>
      <c r="U6448" s="1" t="str">
        <f>IF(kiva_loans__muestra[[#This Row],[funded_amount]]=kiva_loans__muestra[[#This Row],[loan_amount]],"funded","unfunded")</f>
        <v>funded</v>
      </c>
      <c r="V6448" s="1" t="str">
        <f>IF(kiva_loans__muestra[[#This Row],[lender_count]]&gt;=50,"high","low")</f>
        <v>low</v>
      </c>
    </row>
    <row r="6449" spans="1:22" x14ac:dyDescent="0.25">
      <c r="A6449">
        <v>1091575</v>
      </c>
      <c r="B6449">
        <v>23750</v>
      </c>
      <c r="C6449">
        <v>23750</v>
      </c>
      <c r="D6449" s="1" t="s">
        <v>81</v>
      </c>
      <c r="E6449" s="1" t="s">
        <v>27</v>
      </c>
      <c r="F6449" s="1" t="s">
        <v>2242</v>
      </c>
      <c r="G6449" s="1" t="s">
        <v>3422</v>
      </c>
      <c r="H6449" s="1" t="s">
        <v>898</v>
      </c>
      <c r="I6449" s="1" t="s">
        <v>30</v>
      </c>
      <c r="J6449" s="1" t="s">
        <v>899</v>
      </c>
      <c r="K6449">
        <v>1170</v>
      </c>
      <c r="L6449" s="2">
        <v>42520.675532407404</v>
      </c>
      <c r="M6449" s="2">
        <v>42502.375</v>
      </c>
      <c r="N6449" s="2">
        <v>42546.905960648146</v>
      </c>
      <c r="O6449">
        <v>80</v>
      </c>
      <c r="P6449">
        <v>55</v>
      </c>
      <c r="Q6449" s="1" t="s">
        <v>264</v>
      </c>
      <c r="R6449" s="1" t="s">
        <v>10810</v>
      </c>
      <c r="S6449" s="1" t="s">
        <v>31</v>
      </c>
      <c r="T6449" s="3">
        <v>42520</v>
      </c>
      <c r="U6449" s="1" t="str">
        <f>IF(kiva_loans__muestra[[#This Row],[funded_amount]]=kiva_loans__muestra[[#This Row],[loan_amount]],"funded","unfunded")</f>
        <v>funded</v>
      </c>
      <c r="V6449" s="1" t="str">
        <f>IF(kiva_loans__muestra[[#This Row],[lender_count]]&gt;=50,"high","low")</f>
        <v>high</v>
      </c>
    </row>
    <row r="6450" spans="1:22" x14ac:dyDescent="0.25">
      <c r="A6450">
        <v>1091267</v>
      </c>
      <c r="B6450">
        <v>1500</v>
      </c>
      <c r="C6450">
        <v>3750</v>
      </c>
      <c r="D6450" s="1" t="s">
        <v>124</v>
      </c>
      <c r="E6450" s="1" t="s">
        <v>125</v>
      </c>
      <c r="F6450" s="1" t="s">
        <v>10811</v>
      </c>
      <c r="G6450" s="1" t="s">
        <v>3630</v>
      </c>
      <c r="H6450" s="1" t="s">
        <v>441</v>
      </c>
      <c r="I6450" s="1" t="s">
        <v>1151</v>
      </c>
      <c r="J6450" s="1" t="s">
        <v>442</v>
      </c>
      <c r="K6450">
        <v>4060</v>
      </c>
      <c r="L6450" s="2">
        <v>42520.262141203704</v>
      </c>
      <c r="M6450" s="2">
        <v>42514.375</v>
      </c>
      <c r="N6450" s="2"/>
      <c r="O6450">
        <v>250</v>
      </c>
      <c r="P6450">
        <v>6</v>
      </c>
      <c r="Q6450" s="1" t="s">
        <v>10812</v>
      </c>
      <c r="R6450" s="1" t="s">
        <v>24</v>
      </c>
      <c r="S6450" s="1" t="s">
        <v>35</v>
      </c>
      <c r="T6450" s="3">
        <v>42520</v>
      </c>
      <c r="U6450" s="1" t="str">
        <f>IF(kiva_loans__muestra[[#This Row],[funded_amount]]=kiva_loans__muestra[[#This Row],[loan_amount]],"funded","unfunded")</f>
        <v>unfunded</v>
      </c>
      <c r="V6450" s="1" t="str">
        <f>IF(kiva_loans__muestra[[#This Row],[lender_count]]&gt;=50,"high","low")</f>
        <v>low</v>
      </c>
    </row>
    <row r="6451" spans="1:22" x14ac:dyDescent="0.25">
      <c r="A6451">
        <v>1091500</v>
      </c>
      <c r="B6451">
        <v>6500</v>
      </c>
      <c r="C6451">
        <v>6500</v>
      </c>
      <c r="D6451" s="1" t="s">
        <v>36</v>
      </c>
      <c r="E6451" s="1" t="s">
        <v>37</v>
      </c>
      <c r="F6451" s="1" t="s">
        <v>759</v>
      </c>
      <c r="G6451" s="1" t="s">
        <v>3263</v>
      </c>
      <c r="H6451" s="1" t="s">
        <v>33</v>
      </c>
      <c r="I6451" s="1" t="s">
        <v>746</v>
      </c>
      <c r="J6451" s="1" t="s">
        <v>34</v>
      </c>
      <c r="K6451">
        <v>1560</v>
      </c>
      <c r="L6451" s="2">
        <v>42520.501631944448</v>
      </c>
      <c r="M6451" s="2">
        <v>42492.375</v>
      </c>
      <c r="N6451" s="2">
        <v>42554.645752314813</v>
      </c>
      <c r="O6451">
        <v>200</v>
      </c>
      <c r="P6451">
        <v>14</v>
      </c>
      <c r="Q6451" s="1" t="s">
        <v>10813</v>
      </c>
      <c r="R6451" s="1" t="s">
        <v>24</v>
      </c>
      <c r="S6451" s="1" t="s">
        <v>31</v>
      </c>
      <c r="T6451" s="3">
        <v>42520</v>
      </c>
      <c r="U6451" s="1" t="str">
        <f>IF(kiva_loans__muestra[[#This Row],[funded_amount]]=kiva_loans__muestra[[#This Row],[loan_amount]],"funded","unfunded")</f>
        <v>funded</v>
      </c>
      <c r="V6451" s="1" t="str">
        <f>IF(kiva_loans__muestra[[#This Row],[lender_count]]&gt;=50,"high","low")</f>
        <v>low</v>
      </c>
    </row>
    <row r="6452" spans="1:22" x14ac:dyDescent="0.25">
      <c r="A6452">
        <v>1091283</v>
      </c>
      <c r="B6452">
        <v>1000</v>
      </c>
      <c r="C6452">
        <v>1000</v>
      </c>
      <c r="D6452" s="1" t="s">
        <v>541</v>
      </c>
      <c r="E6452" s="1" t="s">
        <v>78</v>
      </c>
      <c r="F6452" s="1" t="s">
        <v>1643</v>
      </c>
      <c r="G6452" s="1" t="s">
        <v>3263</v>
      </c>
      <c r="H6452" s="1" t="s">
        <v>33</v>
      </c>
      <c r="I6452" s="1" t="s">
        <v>1284</v>
      </c>
      <c r="J6452" s="1" t="s">
        <v>34</v>
      </c>
      <c r="K6452">
        <v>1560</v>
      </c>
      <c r="L6452" s="2">
        <v>42520.312916666669</v>
      </c>
      <c r="M6452" s="2">
        <v>42514.375</v>
      </c>
      <c r="N6452" s="2">
        <v>42524.86409722222</v>
      </c>
      <c r="O6452">
        <v>140</v>
      </c>
      <c r="P6452">
        <v>1</v>
      </c>
      <c r="Q6452" s="1" t="s">
        <v>30</v>
      </c>
      <c r="R6452" s="1" t="s">
        <v>24</v>
      </c>
      <c r="S6452" s="1" t="s">
        <v>31</v>
      </c>
      <c r="T6452" s="3">
        <v>42520</v>
      </c>
      <c r="U6452" s="1" t="str">
        <f>IF(kiva_loans__muestra[[#This Row],[funded_amount]]=kiva_loans__muestra[[#This Row],[loan_amount]],"funded","unfunded")</f>
        <v>funded</v>
      </c>
      <c r="V6452" s="1" t="str">
        <f>IF(kiva_loans__muestra[[#This Row],[lender_count]]&gt;=50,"high","low")</f>
        <v>low</v>
      </c>
    </row>
    <row r="6453" spans="1:22" x14ac:dyDescent="0.25">
      <c r="A6453">
        <v>1091408</v>
      </c>
      <c r="B6453">
        <v>3000</v>
      </c>
      <c r="C6453">
        <v>3000</v>
      </c>
      <c r="D6453" s="1" t="s">
        <v>50</v>
      </c>
      <c r="E6453" s="1" t="s">
        <v>37</v>
      </c>
      <c r="F6453" s="1" t="s">
        <v>10814</v>
      </c>
      <c r="G6453" s="1" t="s">
        <v>3263</v>
      </c>
      <c r="H6453" s="1" t="s">
        <v>33</v>
      </c>
      <c r="I6453" s="1" t="s">
        <v>307</v>
      </c>
      <c r="J6453" s="1" t="s">
        <v>34</v>
      </c>
      <c r="K6453">
        <v>3860</v>
      </c>
      <c r="L6453" s="2">
        <v>42520.418425925927</v>
      </c>
      <c r="M6453" s="2">
        <v>42513.375</v>
      </c>
      <c r="N6453" s="2">
        <v>42554.876689814817</v>
      </c>
      <c r="O6453">
        <v>140</v>
      </c>
      <c r="P6453">
        <v>7</v>
      </c>
      <c r="Q6453" s="1" t="s">
        <v>2915</v>
      </c>
      <c r="R6453" s="1" t="s">
        <v>92</v>
      </c>
      <c r="S6453" s="1" t="s">
        <v>35</v>
      </c>
      <c r="T6453" s="3">
        <v>42520</v>
      </c>
      <c r="U6453" s="1" t="str">
        <f>IF(kiva_loans__muestra[[#This Row],[funded_amount]]=kiva_loans__muestra[[#This Row],[loan_amount]],"funded","unfunded")</f>
        <v>funded</v>
      </c>
      <c r="V6453" s="1" t="str">
        <f>IF(kiva_loans__muestra[[#This Row],[lender_count]]&gt;=50,"high","low")</f>
        <v>low</v>
      </c>
    </row>
    <row r="6454" spans="1:22" x14ac:dyDescent="0.25">
      <c r="A6454">
        <v>1091482</v>
      </c>
      <c r="B6454">
        <v>5000</v>
      </c>
      <c r="C6454">
        <v>5000</v>
      </c>
      <c r="D6454" s="1" t="s">
        <v>48</v>
      </c>
      <c r="E6454" s="1" t="s">
        <v>49</v>
      </c>
      <c r="F6454" s="1" t="s">
        <v>6150</v>
      </c>
      <c r="G6454" s="1" t="s">
        <v>3263</v>
      </c>
      <c r="H6454" s="1" t="s">
        <v>33</v>
      </c>
      <c r="I6454" s="1" t="s">
        <v>1422</v>
      </c>
      <c r="J6454" s="1" t="s">
        <v>34</v>
      </c>
      <c r="K6454">
        <v>1380</v>
      </c>
      <c r="L6454" s="2">
        <v>42520.473379629628</v>
      </c>
      <c r="M6454" s="2">
        <v>42513.375</v>
      </c>
      <c r="N6454" s="2">
        <v>42555.213391203702</v>
      </c>
      <c r="O6454">
        <v>140</v>
      </c>
      <c r="P6454">
        <v>3</v>
      </c>
      <c r="Q6454" s="1" t="s">
        <v>455</v>
      </c>
      <c r="R6454" s="1" t="s">
        <v>24</v>
      </c>
      <c r="S6454" s="1" t="s">
        <v>31</v>
      </c>
      <c r="T6454" s="3">
        <v>42520</v>
      </c>
      <c r="U6454" s="1" t="str">
        <f>IF(kiva_loans__muestra[[#This Row],[funded_amount]]=kiva_loans__muestra[[#This Row],[loan_amount]],"funded","unfunded")</f>
        <v>funded</v>
      </c>
      <c r="V6454" s="1" t="str">
        <f>IF(kiva_loans__muestra[[#This Row],[lender_count]]&gt;=50,"high","low")</f>
        <v>low</v>
      </c>
    </row>
    <row r="6455" spans="1:22" x14ac:dyDescent="0.25">
      <c r="A6455">
        <v>1091272</v>
      </c>
      <c r="B6455">
        <v>7750</v>
      </c>
      <c r="C6455">
        <v>7750</v>
      </c>
      <c r="D6455" s="1" t="s">
        <v>630</v>
      </c>
      <c r="E6455" s="1" t="s">
        <v>74</v>
      </c>
      <c r="F6455" s="1" t="s">
        <v>10815</v>
      </c>
      <c r="G6455" s="1" t="s">
        <v>3284</v>
      </c>
      <c r="H6455" s="1" t="s">
        <v>189</v>
      </c>
      <c r="I6455" s="1" t="s">
        <v>1025</v>
      </c>
      <c r="J6455" s="1" t="s">
        <v>207</v>
      </c>
      <c r="K6455">
        <v>630</v>
      </c>
      <c r="L6455" s="2">
        <v>42520.275312500002</v>
      </c>
      <c r="M6455" s="2">
        <v>42500.375</v>
      </c>
      <c r="N6455" s="2">
        <v>42532.722002314818</v>
      </c>
      <c r="O6455">
        <v>140</v>
      </c>
      <c r="P6455">
        <v>18</v>
      </c>
      <c r="Q6455" s="1" t="s">
        <v>918</v>
      </c>
      <c r="R6455" s="1" t="s">
        <v>24</v>
      </c>
      <c r="S6455" s="1" t="s">
        <v>31</v>
      </c>
      <c r="T6455" s="3">
        <v>42520</v>
      </c>
      <c r="U6455" s="1" t="str">
        <f>IF(kiva_loans__muestra[[#This Row],[funded_amount]]=kiva_loans__muestra[[#This Row],[loan_amount]],"funded","unfunded")</f>
        <v>funded</v>
      </c>
      <c r="V6455" s="1" t="str">
        <f>IF(kiva_loans__muestra[[#This Row],[lender_count]]&gt;=50,"high","low")</f>
        <v>low</v>
      </c>
    </row>
    <row r="6456" spans="1:22" x14ac:dyDescent="0.25">
      <c r="A6456">
        <v>1077901</v>
      </c>
      <c r="B6456">
        <v>2250</v>
      </c>
      <c r="C6456">
        <v>2250</v>
      </c>
      <c r="D6456" s="1" t="s">
        <v>45</v>
      </c>
      <c r="E6456" s="1" t="s">
        <v>46</v>
      </c>
      <c r="F6456" s="1" t="s">
        <v>10816</v>
      </c>
      <c r="G6456" s="1" t="s">
        <v>3278</v>
      </c>
      <c r="H6456" s="1" t="s">
        <v>100</v>
      </c>
      <c r="I6456" s="1" t="s">
        <v>1274</v>
      </c>
      <c r="J6456" s="1" t="s">
        <v>101</v>
      </c>
      <c r="K6456">
        <v>1250</v>
      </c>
      <c r="L6456" s="2">
        <v>42520.118321759262</v>
      </c>
      <c r="M6456" s="2">
        <v>42489.375</v>
      </c>
      <c r="N6456" s="2">
        <v>42546.82230324074</v>
      </c>
      <c r="O6456">
        <v>90</v>
      </c>
      <c r="P6456">
        <v>8</v>
      </c>
      <c r="Q6456" s="1" t="s">
        <v>67</v>
      </c>
      <c r="R6456" s="1" t="s">
        <v>24</v>
      </c>
      <c r="S6456" s="1" t="s">
        <v>35</v>
      </c>
      <c r="T6456" s="3">
        <v>42520</v>
      </c>
      <c r="U6456" s="1" t="str">
        <f>IF(kiva_loans__muestra[[#This Row],[funded_amount]]=kiva_loans__muestra[[#This Row],[loan_amount]],"funded","unfunded")</f>
        <v>funded</v>
      </c>
      <c r="V6456" s="1" t="str">
        <f>IF(kiva_loans__muestra[[#This Row],[lender_count]]&gt;=50,"high","low")</f>
        <v>low</v>
      </c>
    </row>
    <row r="6457" spans="1:22" x14ac:dyDescent="0.25">
      <c r="A6457">
        <v>1091518</v>
      </c>
      <c r="B6457">
        <v>25000</v>
      </c>
      <c r="C6457">
        <v>25000</v>
      </c>
      <c r="D6457" s="1" t="s">
        <v>201</v>
      </c>
      <c r="E6457" s="1" t="s">
        <v>37</v>
      </c>
      <c r="F6457" s="1" t="s">
        <v>10817</v>
      </c>
      <c r="G6457" s="1" t="s">
        <v>3444</v>
      </c>
      <c r="H6457" s="1" t="s">
        <v>141</v>
      </c>
      <c r="I6457" s="1" t="s">
        <v>981</v>
      </c>
      <c r="J6457" s="1" t="s">
        <v>90</v>
      </c>
      <c r="K6457">
        <v>800</v>
      </c>
      <c r="L6457" s="2">
        <v>42520.556273148148</v>
      </c>
      <c r="M6457" s="2">
        <v>42490.375</v>
      </c>
      <c r="N6457" s="2">
        <v>42543.066168981481</v>
      </c>
      <c r="O6457">
        <v>270</v>
      </c>
      <c r="P6457">
        <v>86</v>
      </c>
      <c r="Q6457" s="1" t="s">
        <v>10813</v>
      </c>
      <c r="R6457" s="1" t="s">
        <v>24</v>
      </c>
      <c r="S6457" s="1" t="s">
        <v>31</v>
      </c>
      <c r="T6457" s="3">
        <v>42520</v>
      </c>
      <c r="U6457" s="1" t="str">
        <f>IF(kiva_loans__muestra[[#This Row],[funded_amount]]=kiva_loans__muestra[[#This Row],[loan_amount]],"funded","unfunded")</f>
        <v>funded</v>
      </c>
      <c r="V6457" s="1" t="str">
        <f>IF(kiva_loans__muestra[[#This Row],[lender_count]]&gt;=50,"high","low")</f>
        <v>high</v>
      </c>
    </row>
    <row r="6458" spans="1:22" x14ac:dyDescent="0.25">
      <c r="A6458">
        <v>1091726</v>
      </c>
      <c r="B6458">
        <v>5000</v>
      </c>
      <c r="C6458">
        <v>5000</v>
      </c>
      <c r="D6458" s="1" t="s">
        <v>41</v>
      </c>
      <c r="E6458" s="1" t="s">
        <v>27</v>
      </c>
      <c r="F6458" s="1" t="s">
        <v>10818</v>
      </c>
      <c r="G6458" s="1" t="s">
        <v>3266</v>
      </c>
      <c r="H6458" s="1" t="s">
        <v>89</v>
      </c>
      <c r="I6458" s="1" t="s">
        <v>1213</v>
      </c>
      <c r="J6458" s="1" t="s">
        <v>90</v>
      </c>
      <c r="K6458">
        <v>1990</v>
      </c>
      <c r="L6458" s="2">
        <v>42520.964687500003</v>
      </c>
      <c r="M6458" s="2">
        <v>42496.375</v>
      </c>
      <c r="N6458" s="2">
        <v>42544.969085648147</v>
      </c>
      <c r="O6458">
        <v>170</v>
      </c>
      <c r="P6458">
        <v>13</v>
      </c>
      <c r="Q6458" s="1" t="s">
        <v>10819</v>
      </c>
      <c r="R6458" s="1" t="s">
        <v>24</v>
      </c>
      <c r="S6458" s="1" t="s">
        <v>31</v>
      </c>
      <c r="T6458" s="3">
        <v>42520</v>
      </c>
      <c r="U6458" s="1" t="str">
        <f>IF(kiva_loans__muestra[[#This Row],[funded_amount]]=kiva_loans__muestra[[#This Row],[loan_amount]],"funded","unfunded")</f>
        <v>funded</v>
      </c>
      <c r="V6458" s="1" t="str">
        <f>IF(kiva_loans__muestra[[#This Row],[lender_count]]&gt;=50,"high","low")</f>
        <v>low</v>
      </c>
    </row>
    <row r="6459" spans="1:22" x14ac:dyDescent="0.25">
      <c r="A6459">
        <v>1077915</v>
      </c>
      <c r="B6459">
        <v>2500</v>
      </c>
      <c r="C6459">
        <v>2500</v>
      </c>
      <c r="D6459" s="1" t="s">
        <v>650</v>
      </c>
      <c r="E6459" s="1" t="s">
        <v>46</v>
      </c>
      <c r="F6459" s="1" t="s">
        <v>10820</v>
      </c>
      <c r="G6459" s="1" t="s">
        <v>3278</v>
      </c>
      <c r="H6459" s="1" t="s">
        <v>100</v>
      </c>
      <c r="I6459" s="1" t="s">
        <v>1181</v>
      </c>
      <c r="J6459" s="1" t="s">
        <v>101</v>
      </c>
      <c r="K6459">
        <v>1450</v>
      </c>
      <c r="L6459" s="2">
        <v>42520.134386574071</v>
      </c>
      <c r="M6459" s="2">
        <v>42496.375</v>
      </c>
      <c r="N6459" s="2">
        <v>42524.796122685184</v>
      </c>
      <c r="O6459">
        <v>70</v>
      </c>
      <c r="P6459">
        <v>2</v>
      </c>
      <c r="Q6459" s="1" t="s">
        <v>30</v>
      </c>
      <c r="R6459" s="1" t="s">
        <v>24</v>
      </c>
      <c r="S6459" s="1" t="s">
        <v>35</v>
      </c>
      <c r="T6459" s="3">
        <v>42520</v>
      </c>
      <c r="U6459" s="1" t="str">
        <f>IF(kiva_loans__muestra[[#This Row],[funded_amount]]=kiva_loans__muestra[[#This Row],[loan_amount]],"funded","unfunded")</f>
        <v>funded</v>
      </c>
      <c r="V6459" s="1" t="str">
        <f>IF(kiva_loans__muestra[[#This Row],[lender_count]]&gt;=50,"high","low")</f>
        <v>low</v>
      </c>
    </row>
    <row r="6460" spans="1:22" x14ac:dyDescent="0.25">
      <c r="A6460">
        <v>1091382</v>
      </c>
      <c r="B6460">
        <v>1750</v>
      </c>
      <c r="C6460">
        <v>1750</v>
      </c>
      <c r="D6460" s="1" t="s">
        <v>280</v>
      </c>
      <c r="E6460" s="1" t="s">
        <v>104</v>
      </c>
      <c r="F6460" s="1" t="s">
        <v>1275</v>
      </c>
      <c r="G6460" s="1" t="s">
        <v>3311</v>
      </c>
      <c r="H6460" s="1" t="s">
        <v>119</v>
      </c>
      <c r="I6460" s="1" t="s">
        <v>1219</v>
      </c>
      <c r="J6460" s="1" t="s">
        <v>270</v>
      </c>
      <c r="K6460">
        <v>3110</v>
      </c>
      <c r="L6460" s="2">
        <v>42520.40011574074</v>
      </c>
      <c r="M6460" s="2">
        <v>42505.375</v>
      </c>
      <c r="N6460" s="2">
        <v>42530.871770833335</v>
      </c>
      <c r="O6460">
        <v>80</v>
      </c>
      <c r="P6460">
        <v>6</v>
      </c>
      <c r="Q6460" s="1" t="s">
        <v>1382</v>
      </c>
      <c r="R6460" s="1" t="s">
        <v>8904</v>
      </c>
      <c r="S6460" s="1" t="s">
        <v>31</v>
      </c>
      <c r="T6460" s="3">
        <v>42520</v>
      </c>
      <c r="U6460" s="1" t="str">
        <f>IF(kiva_loans__muestra[[#This Row],[funded_amount]]=kiva_loans__muestra[[#This Row],[loan_amount]],"funded","unfunded")</f>
        <v>funded</v>
      </c>
      <c r="V6460" s="1" t="str">
        <f>IF(kiva_loans__muestra[[#This Row],[lender_count]]&gt;=50,"high","low")</f>
        <v>low</v>
      </c>
    </row>
    <row r="6461" spans="1:22" x14ac:dyDescent="0.25">
      <c r="A6461">
        <v>1091328</v>
      </c>
      <c r="B6461">
        <v>2250</v>
      </c>
      <c r="C6461">
        <v>2250</v>
      </c>
      <c r="D6461" s="1" t="s">
        <v>124</v>
      </c>
      <c r="E6461" s="1" t="s">
        <v>125</v>
      </c>
      <c r="F6461" s="1" t="s">
        <v>1259</v>
      </c>
      <c r="G6461" s="1" t="s">
        <v>3278</v>
      </c>
      <c r="H6461" s="1" t="s">
        <v>100</v>
      </c>
      <c r="I6461" s="1" t="s">
        <v>1435</v>
      </c>
      <c r="J6461" s="1" t="s">
        <v>101</v>
      </c>
      <c r="K6461">
        <v>1450</v>
      </c>
      <c r="L6461" s="2">
        <v>42520.370810185188</v>
      </c>
      <c r="M6461" s="2">
        <v>42513.375</v>
      </c>
      <c r="N6461" s="2">
        <v>42530.301157407404</v>
      </c>
      <c r="O6461">
        <v>140</v>
      </c>
      <c r="P6461">
        <v>9</v>
      </c>
      <c r="Q6461" s="1" t="s">
        <v>30</v>
      </c>
      <c r="R6461" s="1" t="s">
        <v>24</v>
      </c>
      <c r="S6461" s="1" t="s">
        <v>35</v>
      </c>
      <c r="T6461" s="3">
        <v>42520</v>
      </c>
      <c r="U6461" s="1" t="str">
        <f>IF(kiva_loans__muestra[[#This Row],[funded_amount]]=kiva_loans__muestra[[#This Row],[loan_amount]],"funded","unfunded")</f>
        <v>funded</v>
      </c>
      <c r="V6461" s="1" t="str">
        <f>IF(kiva_loans__muestra[[#This Row],[lender_count]]&gt;=50,"high","low")</f>
        <v>low</v>
      </c>
    </row>
    <row r="6462" spans="1:22" x14ac:dyDescent="0.25">
      <c r="A6462">
        <v>1092654</v>
      </c>
      <c r="B6462">
        <v>1000</v>
      </c>
      <c r="C6462">
        <v>11250</v>
      </c>
      <c r="D6462" s="1" t="s">
        <v>64</v>
      </c>
      <c r="E6462" s="1" t="s">
        <v>37</v>
      </c>
      <c r="F6462" s="1" t="s">
        <v>10821</v>
      </c>
      <c r="G6462" s="1" t="s">
        <v>3268</v>
      </c>
      <c r="H6462" s="1" t="s">
        <v>138</v>
      </c>
      <c r="I6462" s="1" t="s">
        <v>1110</v>
      </c>
      <c r="J6462" s="1" t="s">
        <v>139</v>
      </c>
      <c r="K6462">
        <v>2010</v>
      </c>
      <c r="L6462" s="2">
        <v>42522.040312500001</v>
      </c>
      <c r="M6462" s="2">
        <v>42500.375</v>
      </c>
      <c r="N6462" s="2"/>
      <c r="O6462">
        <v>130</v>
      </c>
      <c r="P6462">
        <v>4</v>
      </c>
      <c r="Q6462" s="1" t="s">
        <v>10822</v>
      </c>
      <c r="R6462" s="1" t="s">
        <v>92</v>
      </c>
      <c r="S6462" s="1" t="s">
        <v>25</v>
      </c>
      <c r="T6462" s="3">
        <v>42521</v>
      </c>
      <c r="U6462" s="1" t="str">
        <f>IF(kiva_loans__muestra[[#This Row],[funded_amount]]=kiva_loans__muestra[[#This Row],[loan_amount]],"funded","unfunded")</f>
        <v>unfunded</v>
      </c>
      <c r="V6462" s="1" t="str">
        <f>IF(kiva_loans__muestra[[#This Row],[lender_count]]&gt;=50,"high","low")</f>
        <v>low</v>
      </c>
    </row>
    <row r="6463" spans="1:22" x14ac:dyDescent="0.25">
      <c r="A6463">
        <v>1092070</v>
      </c>
      <c r="B6463">
        <v>11750</v>
      </c>
      <c r="C6463">
        <v>11750</v>
      </c>
      <c r="D6463" s="1" t="s">
        <v>200</v>
      </c>
      <c r="E6463" s="1" t="s">
        <v>27</v>
      </c>
      <c r="F6463" s="1" t="s">
        <v>10823</v>
      </c>
      <c r="G6463" s="1" t="s">
        <v>3439</v>
      </c>
      <c r="H6463" s="1" t="s">
        <v>406</v>
      </c>
      <c r="I6463" s="1" t="s">
        <v>2768</v>
      </c>
      <c r="J6463" s="1" t="s">
        <v>408</v>
      </c>
      <c r="K6463">
        <v>1850</v>
      </c>
      <c r="L6463" s="2">
        <v>42521.399039351854</v>
      </c>
      <c r="M6463" s="2">
        <v>42516.375</v>
      </c>
      <c r="N6463" s="2">
        <v>42536.714259259257</v>
      </c>
      <c r="O6463">
        <v>210</v>
      </c>
      <c r="P6463">
        <v>35</v>
      </c>
      <c r="Q6463" s="1" t="s">
        <v>501</v>
      </c>
      <c r="R6463" s="1" t="s">
        <v>24</v>
      </c>
      <c r="S6463" s="1" t="s">
        <v>31</v>
      </c>
      <c r="T6463" s="3">
        <v>42521</v>
      </c>
      <c r="U6463" s="1" t="str">
        <f>IF(kiva_loans__muestra[[#This Row],[funded_amount]]=kiva_loans__muestra[[#This Row],[loan_amount]],"funded","unfunded")</f>
        <v>funded</v>
      </c>
      <c r="V6463" s="1" t="str">
        <f>IF(kiva_loans__muestra[[#This Row],[lender_count]]&gt;=50,"high","low")</f>
        <v>low</v>
      </c>
    </row>
    <row r="6464" spans="1:22" x14ac:dyDescent="0.25">
      <c r="A6464">
        <v>1091964</v>
      </c>
      <c r="B6464">
        <v>2750</v>
      </c>
      <c r="C6464">
        <v>2750</v>
      </c>
      <c r="D6464" s="1" t="s">
        <v>64</v>
      </c>
      <c r="E6464" s="1" t="s">
        <v>37</v>
      </c>
      <c r="F6464" s="1" t="s">
        <v>10824</v>
      </c>
      <c r="G6464" s="1" t="s">
        <v>3307</v>
      </c>
      <c r="H6464" s="1" t="s">
        <v>412</v>
      </c>
      <c r="I6464" s="1" t="s">
        <v>706</v>
      </c>
      <c r="J6464" s="1" t="s">
        <v>413</v>
      </c>
      <c r="K6464">
        <v>1630</v>
      </c>
      <c r="L6464" s="2">
        <v>42521.33152777778</v>
      </c>
      <c r="M6464" s="2">
        <v>42506.375</v>
      </c>
      <c r="N6464" s="2">
        <v>42527.228726851848</v>
      </c>
      <c r="O6464">
        <v>70</v>
      </c>
      <c r="P6464">
        <v>10</v>
      </c>
      <c r="Q6464" s="1" t="s">
        <v>240</v>
      </c>
      <c r="R6464" s="1" t="s">
        <v>24</v>
      </c>
      <c r="S6464" s="1" t="s">
        <v>35</v>
      </c>
      <c r="T6464" s="3">
        <v>42521</v>
      </c>
      <c r="U6464" s="1" t="str">
        <f>IF(kiva_loans__muestra[[#This Row],[funded_amount]]=kiva_loans__muestra[[#This Row],[loan_amount]],"funded","unfunded")</f>
        <v>funded</v>
      </c>
      <c r="V6464" s="1" t="str">
        <f>IF(kiva_loans__muestra[[#This Row],[lender_count]]&gt;=50,"high","low")</f>
        <v>low</v>
      </c>
    </row>
    <row r="6465" spans="1:22" x14ac:dyDescent="0.25">
      <c r="A6465">
        <v>1092279</v>
      </c>
      <c r="B6465">
        <v>2000</v>
      </c>
      <c r="C6465">
        <v>2000</v>
      </c>
      <c r="D6465" s="1" t="s">
        <v>108</v>
      </c>
      <c r="E6465" s="1" t="s">
        <v>27</v>
      </c>
      <c r="F6465" s="1" t="s">
        <v>10825</v>
      </c>
      <c r="G6465" s="1" t="s">
        <v>3284</v>
      </c>
      <c r="H6465" s="1" t="s">
        <v>189</v>
      </c>
      <c r="I6465" s="1" t="s">
        <v>1221</v>
      </c>
      <c r="J6465" s="1" t="s">
        <v>207</v>
      </c>
      <c r="K6465">
        <v>630</v>
      </c>
      <c r="L6465" s="2">
        <v>42521.571469907409</v>
      </c>
      <c r="M6465" s="2">
        <v>42517.375</v>
      </c>
      <c r="N6465" s="2">
        <v>42539.618090277778</v>
      </c>
      <c r="O6465">
        <v>140</v>
      </c>
      <c r="P6465">
        <v>8</v>
      </c>
      <c r="Q6465" s="1" t="s">
        <v>52</v>
      </c>
      <c r="R6465" s="1" t="s">
        <v>24</v>
      </c>
      <c r="S6465" s="1" t="s">
        <v>31</v>
      </c>
      <c r="T6465" s="3">
        <v>42521</v>
      </c>
      <c r="U6465" s="1" t="str">
        <f>IF(kiva_loans__muestra[[#This Row],[funded_amount]]=kiva_loans__muestra[[#This Row],[loan_amount]],"funded","unfunded")</f>
        <v>funded</v>
      </c>
      <c r="V6465" s="1" t="str">
        <f>IF(kiva_loans__muestra[[#This Row],[lender_count]]&gt;=50,"high","low")</f>
        <v>low</v>
      </c>
    </row>
    <row r="6466" spans="1:22" x14ac:dyDescent="0.25">
      <c r="A6466">
        <v>1091814</v>
      </c>
      <c r="B6466">
        <v>3250</v>
      </c>
      <c r="C6466">
        <v>3250</v>
      </c>
      <c r="D6466" s="1" t="s">
        <v>98</v>
      </c>
      <c r="E6466" s="1" t="s">
        <v>37</v>
      </c>
      <c r="F6466" s="1" t="s">
        <v>10826</v>
      </c>
      <c r="G6466" s="1" t="s">
        <v>3278</v>
      </c>
      <c r="H6466" s="1" t="s">
        <v>100</v>
      </c>
      <c r="I6466" s="1" t="s">
        <v>655</v>
      </c>
      <c r="J6466" s="1" t="s">
        <v>101</v>
      </c>
      <c r="K6466">
        <v>1450</v>
      </c>
      <c r="L6466" s="2">
        <v>42521.164872685185</v>
      </c>
      <c r="M6466" s="2">
        <v>42493.375</v>
      </c>
      <c r="N6466" s="2">
        <v>42525.995821759258</v>
      </c>
      <c r="O6466">
        <v>70</v>
      </c>
      <c r="P6466">
        <v>4</v>
      </c>
      <c r="Q6466" s="1" t="s">
        <v>312</v>
      </c>
      <c r="R6466" s="1" t="s">
        <v>24</v>
      </c>
      <c r="S6466" s="1" t="s">
        <v>35</v>
      </c>
      <c r="T6466" s="3">
        <v>42521</v>
      </c>
      <c r="U6466" s="1" t="str">
        <f>IF(kiva_loans__muestra[[#This Row],[funded_amount]]=kiva_loans__muestra[[#This Row],[loan_amount]],"funded","unfunded")</f>
        <v>funded</v>
      </c>
      <c r="V6466" s="1" t="str">
        <f>IF(kiva_loans__muestra[[#This Row],[lender_count]]&gt;=50,"high","low")</f>
        <v>low</v>
      </c>
    </row>
    <row r="6467" spans="1:22" x14ac:dyDescent="0.25">
      <c r="A6467">
        <v>1092326</v>
      </c>
      <c r="B6467">
        <v>25000</v>
      </c>
      <c r="C6467">
        <v>25000</v>
      </c>
      <c r="D6467" s="1" t="s">
        <v>541</v>
      </c>
      <c r="E6467" s="1" t="s">
        <v>78</v>
      </c>
      <c r="F6467" s="1" t="s">
        <v>10827</v>
      </c>
      <c r="G6467" s="1" t="s">
        <v>3661</v>
      </c>
      <c r="H6467" s="1" t="s">
        <v>805</v>
      </c>
      <c r="I6467" s="1" t="s">
        <v>1238</v>
      </c>
      <c r="J6467" s="1" t="s">
        <v>90</v>
      </c>
      <c r="K6467">
        <v>770</v>
      </c>
      <c r="L6467" s="2">
        <v>42521.603402777779</v>
      </c>
      <c r="M6467" s="2">
        <v>42503.375</v>
      </c>
      <c r="N6467" s="2">
        <v>42556.65966435185</v>
      </c>
      <c r="O6467">
        <v>170</v>
      </c>
      <c r="P6467">
        <v>82</v>
      </c>
      <c r="Q6467" s="1" t="s">
        <v>10828</v>
      </c>
      <c r="R6467" s="1" t="s">
        <v>92</v>
      </c>
      <c r="S6467" s="1" t="s">
        <v>31</v>
      </c>
      <c r="T6467" s="3">
        <v>42521</v>
      </c>
      <c r="U6467" s="1" t="str">
        <f>IF(kiva_loans__muestra[[#This Row],[funded_amount]]=kiva_loans__muestra[[#This Row],[loan_amount]],"funded","unfunded")</f>
        <v>funded</v>
      </c>
      <c r="V6467" s="1" t="str">
        <f>IF(kiva_loans__muestra[[#This Row],[lender_count]]&gt;=50,"high","low")</f>
        <v>high</v>
      </c>
    </row>
    <row r="6468" spans="1:22" x14ac:dyDescent="0.25">
      <c r="A6468">
        <v>1092651</v>
      </c>
      <c r="B6468">
        <v>500</v>
      </c>
      <c r="C6468">
        <v>5000</v>
      </c>
      <c r="D6468" s="1" t="s">
        <v>64</v>
      </c>
      <c r="E6468" s="1" t="s">
        <v>37</v>
      </c>
      <c r="F6468" s="1" t="s">
        <v>10829</v>
      </c>
      <c r="G6468" s="1" t="s">
        <v>3266</v>
      </c>
      <c r="H6468" s="1" t="s">
        <v>89</v>
      </c>
      <c r="I6468" s="1" t="s">
        <v>30</v>
      </c>
      <c r="J6468" s="1" t="s">
        <v>90</v>
      </c>
      <c r="K6468">
        <v>810</v>
      </c>
      <c r="L6468" s="2">
        <v>42522.037175925929</v>
      </c>
      <c r="M6468" s="2">
        <v>42517.375</v>
      </c>
      <c r="N6468" s="2"/>
      <c r="O6468">
        <v>120</v>
      </c>
      <c r="P6468">
        <v>2</v>
      </c>
      <c r="Q6468" s="1" t="s">
        <v>378</v>
      </c>
      <c r="R6468" s="1" t="s">
        <v>92</v>
      </c>
      <c r="S6468" s="1" t="s">
        <v>25</v>
      </c>
      <c r="T6468" s="3">
        <v>42521</v>
      </c>
      <c r="U6468" s="1" t="str">
        <f>IF(kiva_loans__muestra[[#This Row],[funded_amount]]=kiva_loans__muestra[[#This Row],[loan_amount]],"funded","unfunded")</f>
        <v>unfunded</v>
      </c>
      <c r="V6468" s="1" t="str">
        <f>IF(kiva_loans__muestra[[#This Row],[lender_count]]&gt;=50,"high","low")</f>
        <v>low</v>
      </c>
    </row>
    <row r="6469" spans="1:22" x14ac:dyDescent="0.25">
      <c r="A6469">
        <v>1092128</v>
      </c>
      <c r="B6469">
        <v>7500</v>
      </c>
      <c r="C6469">
        <v>7500</v>
      </c>
      <c r="D6469" s="1" t="s">
        <v>45</v>
      </c>
      <c r="E6469" s="1" t="s">
        <v>46</v>
      </c>
      <c r="F6469" s="1" t="s">
        <v>641</v>
      </c>
      <c r="G6469" s="1" t="s">
        <v>3278</v>
      </c>
      <c r="H6469" s="1" t="s">
        <v>100</v>
      </c>
      <c r="I6469" s="1" t="s">
        <v>1094</v>
      </c>
      <c r="J6469" s="1" t="s">
        <v>101</v>
      </c>
      <c r="K6469">
        <v>1450</v>
      </c>
      <c r="L6469" s="2">
        <v>42521.429467592592</v>
      </c>
      <c r="M6469" s="2">
        <v>42517.375</v>
      </c>
      <c r="N6469" s="2">
        <v>42533.956701388888</v>
      </c>
      <c r="O6469">
        <v>80</v>
      </c>
      <c r="P6469">
        <v>12</v>
      </c>
      <c r="Q6469" s="1" t="s">
        <v>392</v>
      </c>
      <c r="R6469" s="1" t="s">
        <v>24</v>
      </c>
      <c r="S6469" s="1" t="s">
        <v>35</v>
      </c>
      <c r="T6469" s="3">
        <v>42521</v>
      </c>
      <c r="U6469" s="1" t="str">
        <f>IF(kiva_loans__muestra[[#This Row],[funded_amount]]=kiva_loans__muestra[[#This Row],[loan_amount]],"funded","unfunded")</f>
        <v>funded</v>
      </c>
      <c r="V6469" s="1" t="str">
        <f>IF(kiva_loans__muestra[[#This Row],[lender_count]]&gt;=50,"high","low")</f>
        <v>low</v>
      </c>
    </row>
    <row r="6470" spans="1:22" x14ac:dyDescent="0.25">
      <c r="A6470">
        <v>1092507</v>
      </c>
      <c r="B6470">
        <v>5750</v>
      </c>
      <c r="C6470">
        <v>5750</v>
      </c>
      <c r="D6470" s="1" t="s">
        <v>93</v>
      </c>
      <c r="E6470" s="1" t="s">
        <v>27</v>
      </c>
      <c r="F6470" s="1" t="s">
        <v>10830</v>
      </c>
      <c r="G6470" s="1" t="s">
        <v>3467</v>
      </c>
      <c r="H6470" s="1" t="s">
        <v>634</v>
      </c>
      <c r="I6470" s="1" t="s">
        <v>635</v>
      </c>
      <c r="J6470" s="1" t="s">
        <v>636</v>
      </c>
      <c r="K6470">
        <v>2940</v>
      </c>
      <c r="L6470" s="2">
        <v>42521.75203703704</v>
      </c>
      <c r="M6470" s="2">
        <v>42494.375</v>
      </c>
      <c r="N6470" s="2">
        <v>42528.744895833333</v>
      </c>
      <c r="O6470">
        <v>70</v>
      </c>
      <c r="P6470">
        <v>21</v>
      </c>
      <c r="Q6470" s="1" t="s">
        <v>23</v>
      </c>
      <c r="R6470" s="1" t="s">
        <v>24</v>
      </c>
      <c r="S6470" s="1" t="s">
        <v>35</v>
      </c>
      <c r="T6470" s="3">
        <v>42521</v>
      </c>
      <c r="U6470" s="1" t="str">
        <f>IF(kiva_loans__muestra[[#This Row],[funded_amount]]=kiva_loans__muestra[[#This Row],[loan_amount]],"funded","unfunded")</f>
        <v>funded</v>
      </c>
      <c r="V6470" s="1" t="str">
        <f>IF(kiva_loans__muestra[[#This Row],[lender_count]]&gt;=50,"high","low")</f>
        <v>low</v>
      </c>
    </row>
    <row r="6471" spans="1:22" x14ac:dyDescent="0.25">
      <c r="A6471">
        <v>1092662</v>
      </c>
      <c r="B6471">
        <v>1000</v>
      </c>
      <c r="C6471">
        <v>5250</v>
      </c>
      <c r="D6471" s="1" t="s">
        <v>41</v>
      </c>
      <c r="E6471" s="1" t="s">
        <v>27</v>
      </c>
      <c r="F6471" s="1" t="s">
        <v>10831</v>
      </c>
      <c r="G6471" s="1" t="s">
        <v>3266</v>
      </c>
      <c r="H6471" s="1" t="s">
        <v>89</v>
      </c>
      <c r="I6471" s="1" t="s">
        <v>30</v>
      </c>
      <c r="J6471" s="1" t="s">
        <v>90</v>
      </c>
      <c r="K6471">
        <v>1670</v>
      </c>
      <c r="L6471" s="2">
        <v>42522.048229166663</v>
      </c>
      <c r="M6471" s="2">
        <v>42511.375</v>
      </c>
      <c r="N6471" s="2"/>
      <c r="O6471">
        <v>140</v>
      </c>
      <c r="P6471">
        <v>3</v>
      </c>
      <c r="Q6471" s="1" t="s">
        <v>1009</v>
      </c>
      <c r="R6471" s="1" t="s">
        <v>24</v>
      </c>
      <c r="S6471" s="1" t="s">
        <v>31</v>
      </c>
      <c r="T6471" s="3">
        <v>42521</v>
      </c>
      <c r="U6471" s="1" t="str">
        <f>IF(kiva_loans__muestra[[#This Row],[funded_amount]]=kiva_loans__muestra[[#This Row],[loan_amount]],"funded","unfunded")</f>
        <v>unfunded</v>
      </c>
      <c r="V6471" s="1" t="str">
        <f>IF(kiva_loans__muestra[[#This Row],[lender_count]]&gt;=50,"high","low")</f>
        <v>low</v>
      </c>
    </row>
    <row r="6472" spans="1:22" x14ac:dyDescent="0.25">
      <c r="A6472">
        <v>1092794</v>
      </c>
      <c r="B6472">
        <v>250</v>
      </c>
      <c r="C6472">
        <v>3500</v>
      </c>
      <c r="D6472" s="1" t="s">
        <v>45</v>
      </c>
      <c r="E6472" s="1" t="s">
        <v>46</v>
      </c>
      <c r="F6472" s="1" t="s">
        <v>1195</v>
      </c>
      <c r="G6472" s="1" t="s">
        <v>3278</v>
      </c>
      <c r="H6472" s="1" t="s">
        <v>100</v>
      </c>
      <c r="I6472" s="1" t="s">
        <v>1433</v>
      </c>
      <c r="J6472" s="1" t="s">
        <v>101</v>
      </c>
      <c r="K6472">
        <v>1450</v>
      </c>
      <c r="L6472" s="2">
        <v>42522.246180555558</v>
      </c>
      <c r="M6472" s="2">
        <v>42510.375</v>
      </c>
      <c r="N6472" s="2"/>
      <c r="O6472">
        <v>110</v>
      </c>
      <c r="P6472">
        <v>1</v>
      </c>
      <c r="Q6472" s="1" t="s">
        <v>57</v>
      </c>
      <c r="R6472" s="1" t="s">
        <v>24</v>
      </c>
      <c r="S6472" s="1" t="s">
        <v>35</v>
      </c>
      <c r="T6472" s="3">
        <v>42522</v>
      </c>
      <c r="U6472" s="1" t="str">
        <f>IF(kiva_loans__muestra[[#This Row],[funded_amount]]=kiva_loans__muestra[[#This Row],[loan_amount]],"funded","unfunded")</f>
        <v>unfunded</v>
      </c>
      <c r="V6472" s="1" t="str">
        <f>IF(kiva_loans__muestra[[#This Row],[lender_count]]&gt;=50,"high","low")</f>
        <v>low</v>
      </c>
    </row>
    <row r="6473" spans="1:22" x14ac:dyDescent="0.25">
      <c r="A6473">
        <v>1092888</v>
      </c>
      <c r="B6473">
        <v>18250</v>
      </c>
      <c r="C6473">
        <v>23500</v>
      </c>
      <c r="D6473" s="1" t="s">
        <v>273</v>
      </c>
      <c r="E6473" s="1" t="s">
        <v>104</v>
      </c>
      <c r="F6473" s="1" t="s">
        <v>10832</v>
      </c>
      <c r="G6473" s="1" t="s">
        <v>3444</v>
      </c>
      <c r="H6473" s="1" t="s">
        <v>141</v>
      </c>
      <c r="I6473" s="1" t="s">
        <v>904</v>
      </c>
      <c r="J6473" s="1" t="s">
        <v>90</v>
      </c>
      <c r="K6473">
        <v>800</v>
      </c>
      <c r="L6473" s="2">
        <v>42522.338333333333</v>
      </c>
      <c r="M6473" s="2">
        <v>42492.375</v>
      </c>
      <c r="N6473" s="2"/>
      <c r="O6473">
        <v>250</v>
      </c>
      <c r="P6473">
        <v>61</v>
      </c>
      <c r="Q6473" s="1" t="s">
        <v>2849</v>
      </c>
      <c r="R6473" s="1" t="s">
        <v>92</v>
      </c>
      <c r="S6473" s="1" t="s">
        <v>31</v>
      </c>
      <c r="T6473" s="3">
        <v>42522</v>
      </c>
      <c r="U6473" s="1" t="str">
        <f>IF(kiva_loans__muestra[[#This Row],[funded_amount]]=kiva_loans__muestra[[#This Row],[loan_amount]],"funded","unfunded")</f>
        <v>unfunded</v>
      </c>
      <c r="V6473" s="1" t="str">
        <f>IF(kiva_loans__muestra[[#This Row],[lender_count]]&gt;=50,"high","low")</f>
        <v>high</v>
      </c>
    </row>
    <row r="6474" spans="1:22" x14ac:dyDescent="0.25">
      <c r="A6474">
        <v>1093233</v>
      </c>
      <c r="B6474">
        <v>1500</v>
      </c>
      <c r="C6474">
        <v>20000</v>
      </c>
      <c r="D6474" s="1" t="s">
        <v>124</v>
      </c>
      <c r="E6474" s="1" t="s">
        <v>125</v>
      </c>
      <c r="F6474" s="1" t="s">
        <v>10833</v>
      </c>
      <c r="G6474" s="1" t="s">
        <v>3317</v>
      </c>
      <c r="H6474" s="1" t="s">
        <v>85</v>
      </c>
      <c r="I6474" s="1" t="s">
        <v>845</v>
      </c>
      <c r="J6474" s="1" t="s">
        <v>90</v>
      </c>
      <c r="K6474">
        <v>1760</v>
      </c>
      <c r="L6474" s="2">
        <v>42522.719456018516</v>
      </c>
      <c r="M6474" s="2">
        <v>42509.375</v>
      </c>
      <c r="N6474" s="2"/>
      <c r="O6474">
        <v>270</v>
      </c>
      <c r="P6474">
        <v>6</v>
      </c>
      <c r="Q6474" s="1" t="s">
        <v>10834</v>
      </c>
      <c r="R6474" s="1" t="s">
        <v>24</v>
      </c>
      <c r="S6474" s="1" t="s">
        <v>31</v>
      </c>
      <c r="T6474" s="3">
        <v>42522</v>
      </c>
      <c r="U6474" s="1" t="str">
        <f>IF(kiva_loans__muestra[[#This Row],[funded_amount]]=kiva_loans__muestra[[#This Row],[loan_amount]],"funded","unfunded")</f>
        <v>unfunded</v>
      </c>
      <c r="V6474" s="1" t="str">
        <f>IF(kiva_loans__muestra[[#This Row],[lender_count]]&gt;=50,"high","low")</f>
        <v>low</v>
      </c>
    </row>
    <row r="6475" spans="1:22" x14ac:dyDescent="0.25">
      <c r="A6475">
        <v>1092921</v>
      </c>
      <c r="B6475">
        <v>5500</v>
      </c>
      <c r="C6475">
        <v>5500</v>
      </c>
      <c r="D6475" s="1" t="s">
        <v>98</v>
      </c>
      <c r="E6475" s="1" t="s">
        <v>37</v>
      </c>
      <c r="F6475" s="1" t="s">
        <v>1322</v>
      </c>
      <c r="G6475" s="1" t="s">
        <v>3278</v>
      </c>
      <c r="H6475" s="1" t="s">
        <v>100</v>
      </c>
      <c r="I6475" s="1" t="s">
        <v>1294</v>
      </c>
      <c r="J6475" s="1" t="s">
        <v>101</v>
      </c>
      <c r="K6475">
        <v>1450</v>
      </c>
      <c r="L6475" s="2">
        <v>42522.356921296298</v>
      </c>
      <c r="M6475" s="2">
        <v>42494.375</v>
      </c>
      <c r="N6475" s="2">
        <v>42527.867013888892</v>
      </c>
      <c r="O6475">
        <v>80</v>
      </c>
      <c r="P6475">
        <v>6</v>
      </c>
      <c r="Q6475" s="1" t="s">
        <v>1064</v>
      </c>
      <c r="R6475" s="1" t="s">
        <v>24</v>
      </c>
      <c r="S6475" s="1" t="s">
        <v>35</v>
      </c>
      <c r="T6475" s="3">
        <v>42522</v>
      </c>
      <c r="U6475" s="1" t="str">
        <f>IF(kiva_loans__muestra[[#This Row],[funded_amount]]=kiva_loans__muestra[[#This Row],[loan_amount]],"funded","unfunded")</f>
        <v>funded</v>
      </c>
      <c r="V6475" s="1" t="str">
        <f>IF(kiva_loans__muestra[[#This Row],[lender_count]]&gt;=50,"high","low")</f>
        <v>low</v>
      </c>
    </row>
    <row r="6476" spans="1:22" x14ac:dyDescent="0.25">
      <c r="A6476">
        <v>1093339</v>
      </c>
      <c r="B6476">
        <v>14750</v>
      </c>
      <c r="C6476">
        <v>14750</v>
      </c>
      <c r="D6476" s="1" t="s">
        <v>46</v>
      </c>
      <c r="E6476" s="1" t="s">
        <v>46</v>
      </c>
      <c r="F6476" s="1" t="s">
        <v>10835</v>
      </c>
      <c r="G6476" s="1" t="s">
        <v>3333</v>
      </c>
      <c r="H6476" s="1" t="s">
        <v>241</v>
      </c>
      <c r="I6476" s="1" t="s">
        <v>470</v>
      </c>
      <c r="J6476" s="1" t="s">
        <v>243</v>
      </c>
      <c r="K6476">
        <v>480</v>
      </c>
      <c r="L6476" s="2">
        <v>42522.952337962961</v>
      </c>
      <c r="M6476" s="2">
        <v>42518.375</v>
      </c>
      <c r="N6476" s="2">
        <v>42548.261724537035</v>
      </c>
      <c r="O6476">
        <v>170</v>
      </c>
      <c r="P6476">
        <v>38</v>
      </c>
      <c r="Q6476" s="1" t="s">
        <v>10836</v>
      </c>
      <c r="R6476" s="1" t="s">
        <v>24</v>
      </c>
      <c r="S6476" s="1" t="s">
        <v>31</v>
      </c>
      <c r="T6476" s="3">
        <v>42522</v>
      </c>
      <c r="U6476" s="1" t="str">
        <f>IF(kiva_loans__muestra[[#This Row],[funded_amount]]=kiva_loans__muestra[[#This Row],[loan_amount]],"funded","unfunded")</f>
        <v>funded</v>
      </c>
      <c r="V6476" s="1" t="str">
        <f>IF(kiva_loans__muestra[[#This Row],[lender_count]]&gt;=50,"high","low")</f>
        <v>low</v>
      </c>
    </row>
    <row r="6477" spans="1:22" x14ac:dyDescent="0.25">
      <c r="A6477">
        <v>1092879</v>
      </c>
      <c r="B6477">
        <v>2000</v>
      </c>
      <c r="C6477">
        <v>2000</v>
      </c>
      <c r="D6477" s="1" t="s">
        <v>41</v>
      </c>
      <c r="E6477" s="1" t="s">
        <v>27</v>
      </c>
      <c r="F6477" s="1" t="s">
        <v>10837</v>
      </c>
      <c r="G6477" s="1" t="s">
        <v>3278</v>
      </c>
      <c r="H6477" s="1" t="s">
        <v>100</v>
      </c>
      <c r="I6477" s="1" t="s">
        <v>10838</v>
      </c>
      <c r="J6477" s="1" t="s">
        <v>101</v>
      </c>
      <c r="K6477">
        <v>1260</v>
      </c>
      <c r="L6477" s="2">
        <v>42522.334016203706</v>
      </c>
      <c r="M6477" s="2">
        <v>42520.375</v>
      </c>
      <c r="N6477" s="2">
        <v>42534.12605324074</v>
      </c>
      <c r="O6477">
        <v>80</v>
      </c>
      <c r="P6477">
        <v>8</v>
      </c>
      <c r="Q6477" s="1" t="s">
        <v>57</v>
      </c>
      <c r="R6477" s="1" t="s">
        <v>24</v>
      </c>
      <c r="S6477" s="1" t="s">
        <v>35</v>
      </c>
      <c r="T6477" s="3">
        <v>42522</v>
      </c>
      <c r="U6477" s="1" t="str">
        <f>IF(kiva_loans__muestra[[#This Row],[funded_amount]]=kiva_loans__muestra[[#This Row],[loan_amount]],"funded","unfunded")</f>
        <v>funded</v>
      </c>
      <c r="V6477" s="1" t="str">
        <f>IF(kiva_loans__muestra[[#This Row],[lender_count]]&gt;=50,"high","low")</f>
        <v>low</v>
      </c>
    </row>
    <row r="6478" spans="1:22" x14ac:dyDescent="0.25">
      <c r="A6478">
        <v>1092935</v>
      </c>
      <c r="B6478">
        <v>6500</v>
      </c>
      <c r="C6478">
        <v>6500</v>
      </c>
      <c r="D6478" s="1" t="s">
        <v>41</v>
      </c>
      <c r="E6478" s="1" t="s">
        <v>27</v>
      </c>
      <c r="F6478" s="1" t="s">
        <v>10839</v>
      </c>
      <c r="G6478" s="1" t="s">
        <v>3278</v>
      </c>
      <c r="H6478" s="1" t="s">
        <v>100</v>
      </c>
      <c r="I6478" s="1" t="s">
        <v>1294</v>
      </c>
      <c r="J6478" s="1" t="s">
        <v>101</v>
      </c>
      <c r="K6478">
        <v>1450</v>
      </c>
      <c r="L6478" s="2">
        <v>42522.361932870372</v>
      </c>
      <c r="M6478" s="2">
        <v>42503.375</v>
      </c>
      <c r="N6478" s="2">
        <v>42527.132210648146</v>
      </c>
      <c r="O6478">
        <v>50</v>
      </c>
      <c r="P6478">
        <v>1</v>
      </c>
      <c r="Q6478" s="1" t="s">
        <v>30</v>
      </c>
      <c r="R6478" s="1" t="s">
        <v>24</v>
      </c>
      <c r="S6478" s="1" t="s">
        <v>35</v>
      </c>
      <c r="T6478" s="3">
        <v>42522</v>
      </c>
      <c r="U6478" s="1" t="str">
        <f>IF(kiva_loans__muestra[[#This Row],[funded_amount]]=kiva_loans__muestra[[#This Row],[loan_amount]],"funded","unfunded")</f>
        <v>funded</v>
      </c>
      <c r="V6478" s="1" t="str">
        <f>IF(kiva_loans__muestra[[#This Row],[lender_count]]&gt;=50,"high","low")</f>
        <v>low</v>
      </c>
    </row>
    <row r="6479" spans="1:22" x14ac:dyDescent="0.25">
      <c r="A6479">
        <v>1093249</v>
      </c>
      <c r="B6479">
        <v>7500</v>
      </c>
      <c r="C6479">
        <v>14250</v>
      </c>
      <c r="D6479" s="1" t="s">
        <v>63</v>
      </c>
      <c r="E6479" s="1" t="s">
        <v>27</v>
      </c>
      <c r="F6479" s="1" t="s">
        <v>10840</v>
      </c>
      <c r="G6479" s="1" t="s">
        <v>3317</v>
      </c>
      <c r="H6479" s="1" t="s">
        <v>85</v>
      </c>
      <c r="I6479" s="1" t="s">
        <v>2041</v>
      </c>
      <c r="J6479" s="1" t="s">
        <v>90</v>
      </c>
      <c r="K6479">
        <v>1760</v>
      </c>
      <c r="L6479" s="2">
        <v>42522.749143518522</v>
      </c>
      <c r="M6479" s="2">
        <v>42502.375</v>
      </c>
      <c r="N6479" s="2"/>
      <c r="O6479">
        <v>260</v>
      </c>
      <c r="P6479">
        <v>19</v>
      </c>
      <c r="Q6479" s="1" t="s">
        <v>10841</v>
      </c>
      <c r="R6479" s="1" t="s">
        <v>24</v>
      </c>
      <c r="S6479" s="1" t="s">
        <v>31</v>
      </c>
      <c r="T6479" s="3">
        <v>42522</v>
      </c>
      <c r="U6479" s="1" t="str">
        <f>IF(kiva_loans__muestra[[#This Row],[funded_amount]]=kiva_loans__muestra[[#This Row],[loan_amount]],"funded","unfunded")</f>
        <v>unfunded</v>
      </c>
      <c r="V6479" s="1" t="str">
        <f>IF(kiva_loans__muestra[[#This Row],[lender_count]]&gt;=50,"high","low")</f>
        <v>low</v>
      </c>
    </row>
    <row r="6480" spans="1:22" x14ac:dyDescent="0.25">
      <c r="A6480">
        <v>1092847</v>
      </c>
      <c r="B6480">
        <v>6250</v>
      </c>
      <c r="C6480">
        <v>6250</v>
      </c>
      <c r="D6480" s="1" t="s">
        <v>98</v>
      </c>
      <c r="E6480" s="1" t="s">
        <v>37</v>
      </c>
      <c r="F6480" s="1" t="s">
        <v>1292</v>
      </c>
      <c r="G6480" s="1" t="s">
        <v>3278</v>
      </c>
      <c r="H6480" s="1" t="s">
        <v>100</v>
      </c>
      <c r="I6480" s="1" t="s">
        <v>1180</v>
      </c>
      <c r="J6480" s="1" t="s">
        <v>101</v>
      </c>
      <c r="K6480">
        <v>1450</v>
      </c>
      <c r="L6480" s="2">
        <v>42522.311678240738</v>
      </c>
      <c r="M6480" s="2">
        <v>42495.375</v>
      </c>
      <c r="N6480" s="2">
        <v>42527.246446759258</v>
      </c>
      <c r="O6480">
        <v>70</v>
      </c>
      <c r="P6480">
        <v>8</v>
      </c>
      <c r="Q6480" s="1" t="s">
        <v>1064</v>
      </c>
      <c r="R6480" s="1" t="s">
        <v>24</v>
      </c>
      <c r="S6480" s="1" t="s">
        <v>35</v>
      </c>
      <c r="T6480" s="3">
        <v>42522</v>
      </c>
      <c r="U6480" s="1" t="str">
        <f>IF(kiva_loans__muestra[[#This Row],[funded_amount]]=kiva_loans__muestra[[#This Row],[loan_amount]],"funded","unfunded")</f>
        <v>funded</v>
      </c>
      <c r="V6480" s="1" t="str">
        <f>IF(kiva_loans__muestra[[#This Row],[lender_count]]&gt;=50,"high","low")</f>
        <v>low</v>
      </c>
    </row>
    <row r="6481" spans="1:22" x14ac:dyDescent="0.25">
      <c r="A6481">
        <v>1093157</v>
      </c>
      <c r="B6481">
        <v>2250</v>
      </c>
      <c r="C6481">
        <v>4500</v>
      </c>
      <c r="D6481" s="1" t="s">
        <v>53</v>
      </c>
      <c r="E6481" s="1" t="s">
        <v>32</v>
      </c>
      <c r="F6481" s="1" t="s">
        <v>10842</v>
      </c>
      <c r="G6481" s="1" t="s">
        <v>3261</v>
      </c>
      <c r="H6481" s="1" t="s">
        <v>20</v>
      </c>
      <c r="I6481" s="1" t="s">
        <v>6999</v>
      </c>
      <c r="J6481" s="1" t="s">
        <v>22</v>
      </c>
      <c r="K6481">
        <v>2410</v>
      </c>
      <c r="L6481" s="2">
        <v>42522.57644675926</v>
      </c>
      <c r="M6481" s="2">
        <v>42517.375</v>
      </c>
      <c r="N6481" s="2"/>
      <c r="O6481">
        <v>430</v>
      </c>
      <c r="P6481">
        <v>9</v>
      </c>
      <c r="Q6481" s="1" t="s">
        <v>10843</v>
      </c>
      <c r="R6481" s="1" t="s">
        <v>60</v>
      </c>
      <c r="S6481" s="1" t="s">
        <v>25</v>
      </c>
      <c r="T6481" s="3">
        <v>42522</v>
      </c>
      <c r="U6481" s="1" t="str">
        <f>IF(kiva_loans__muestra[[#This Row],[funded_amount]]=kiva_loans__muestra[[#This Row],[loan_amount]],"funded","unfunded")</f>
        <v>unfunded</v>
      </c>
      <c r="V6481" s="1" t="str">
        <f>IF(kiva_loans__muestra[[#This Row],[lender_count]]&gt;=50,"high","low")</f>
        <v>low</v>
      </c>
    </row>
    <row r="6482" spans="1:22" x14ac:dyDescent="0.25">
      <c r="A6482">
        <v>1093090</v>
      </c>
      <c r="B6482">
        <v>4000</v>
      </c>
      <c r="C6482">
        <v>10250</v>
      </c>
      <c r="D6482" s="1" t="s">
        <v>394</v>
      </c>
      <c r="E6482" s="1" t="s">
        <v>46</v>
      </c>
      <c r="F6482" s="1" t="s">
        <v>2929</v>
      </c>
      <c r="G6482" s="1" t="s">
        <v>3284</v>
      </c>
      <c r="H6482" s="1" t="s">
        <v>189</v>
      </c>
      <c r="I6482" s="1" t="s">
        <v>296</v>
      </c>
      <c r="J6482" s="1" t="s">
        <v>207</v>
      </c>
      <c r="K6482">
        <v>1000</v>
      </c>
      <c r="L6482" s="2">
        <v>42522.460370370369</v>
      </c>
      <c r="M6482" s="2">
        <v>42527.375</v>
      </c>
      <c r="N6482" s="2"/>
      <c r="O6482">
        <v>190</v>
      </c>
      <c r="P6482">
        <v>5</v>
      </c>
      <c r="Q6482" s="1" t="s">
        <v>392</v>
      </c>
      <c r="R6482" s="1" t="s">
        <v>24</v>
      </c>
      <c r="S6482" s="1" t="s">
        <v>31</v>
      </c>
      <c r="T6482" s="3">
        <v>42522</v>
      </c>
      <c r="U6482" s="1" t="str">
        <f>IF(kiva_loans__muestra[[#This Row],[funded_amount]]=kiva_loans__muestra[[#This Row],[loan_amount]],"funded","unfunded")</f>
        <v>unfunded</v>
      </c>
      <c r="V6482" s="1" t="str">
        <f>IF(kiva_loans__muestra[[#This Row],[lender_count]]&gt;=50,"high","low")</f>
        <v>low</v>
      </c>
    </row>
    <row r="6483" spans="1:22" x14ac:dyDescent="0.25">
      <c r="A6483">
        <v>1093076</v>
      </c>
      <c r="B6483">
        <v>3750</v>
      </c>
      <c r="C6483">
        <v>3750</v>
      </c>
      <c r="D6483" s="1" t="s">
        <v>158</v>
      </c>
      <c r="E6483" s="1" t="s">
        <v>27</v>
      </c>
      <c r="F6483" s="1" t="s">
        <v>1170</v>
      </c>
      <c r="G6483" s="1" t="s">
        <v>3278</v>
      </c>
      <c r="H6483" s="1" t="s">
        <v>100</v>
      </c>
      <c r="I6483" s="1" t="s">
        <v>1433</v>
      </c>
      <c r="J6483" s="1" t="s">
        <v>101</v>
      </c>
      <c r="K6483">
        <v>1450</v>
      </c>
      <c r="L6483" s="2">
        <v>42522.450590277775</v>
      </c>
      <c r="M6483" s="2">
        <v>42517.375</v>
      </c>
      <c r="N6483" s="2">
        <v>42555.778171296297</v>
      </c>
      <c r="O6483">
        <v>110</v>
      </c>
      <c r="P6483">
        <v>15</v>
      </c>
      <c r="Q6483" s="1" t="s">
        <v>350</v>
      </c>
      <c r="R6483" s="1" t="s">
        <v>24</v>
      </c>
      <c r="S6483" s="1" t="s">
        <v>35</v>
      </c>
      <c r="T6483" s="3">
        <v>42522</v>
      </c>
      <c r="U6483" s="1" t="str">
        <f>IF(kiva_loans__muestra[[#This Row],[funded_amount]]=kiva_loans__muestra[[#This Row],[loan_amount]],"funded","unfunded")</f>
        <v>funded</v>
      </c>
      <c r="V6483" s="1" t="str">
        <f>IF(kiva_loans__muestra[[#This Row],[lender_count]]&gt;=50,"high","low")</f>
        <v>low</v>
      </c>
    </row>
    <row r="6484" spans="1:22" x14ac:dyDescent="0.25">
      <c r="A6484">
        <v>1093301</v>
      </c>
      <c r="B6484">
        <v>16750</v>
      </c>
      <c r="C6484">
        <v>16750</v>
      </c>
      <c r="D6484" s="1" t="s">
        <v>137</v>
      </c>
      <c r="E6484" s="1" t="s">
        <v>27</v>
      </c>
      <c r="F6484" s="1" t="s">
        <v>10844</v>
      </c>
      <c r="G6484" s="1" t="s">
        <v>3317</v>
      </c>
      <c r="H6484" s="1" t="s">
        <v>85</v>
      </c>
      <c r="I6484" s="1" t="s">
        <v>86</v>
      </c>
      <c r="J6484" s="1" t="s">
        <v>87</v>
      </c>
      <c r="K6484">
        <v>960</v>
      </c>
      <c r="L6484" s="2">
        <v>42522.797766203701</v>
      </c>
      <c r="M6484" s="2">
        <v>42507.375</v>
      </c>
      <c r="N6484" s="2">
        <v>42545.579791666663</v>
      </c>
      <c r="O6484">
        <v>90</v>
      </c>
      <c r="P6484">
        <v>40</v>
      </c>
      <c r="Q6484" s="1" t="s">
        <v>10845</v>
      </c>
      <c r="R6484" s="1" t="s">
        <v>10846</v>
      </c>
      <c r="S6484" s="1" t="s">
        <v>31</v>
      </c>
      <c r="T6484" s="3">
        <v>42522</v>
      </c>
      <c r="U6484" s="1" t="str">
        <f>IF(kiva_loans__muestra[[#This Row],[funded_amount]]=kiva_loans__muestra[[#This Row],[loan_amount]],"funded","unfunded")</f>
        <v>funded</v>
      </c>
      <c r="V6484" s="1" t="str">
        <f>IF(kiva_loans__muestra[[#This Row],[lender_count]]&gt;=50,"high","low")</f>
        <v>low</v>
      </c>
    </row>
    <row r="6485" spans="1:22" x14ac:dyDescent="0.25">
      <c r="A6485">
        <v>1092928</v>
      </c>
      <c r="B6485">
        <v>2750</v>
      </c>
      <c r="C6485">
        <v>2750</v>
      </c>
      <c r="D6485" s="1" t="s">
        <v>48</v>
      </c>
      <c r="E6485" s="1" t="s">
        <v>49</v>
      </c>
      <c r="F6485" s="1" t="s">
        <v>10847</v>
      </c>
      <c r="G6485" s="1" t="s">
        <v>3278</v>
      </c>
      <c r="H6485" s="1" t="s">
        <v>100</v>
      </c>
      <c r="I6485" s="1" t="s">
        <v>657</v>
      </c>
      <c r="J6485" s="1" t="s">
        <v>101</v>
      </c>
      <c r="K6485">
        <v>1450</v>
      </c>
      <c r="L6485" s="2">
        <v>42522.359386574077</v>
      </c>
      <c r="M6485" s="2">
        <v>42494.375</v>
      </c>
      <c r="N6485" s="2">
        <v>42527.244386574072</v>
      </c>
      <c r="O6485">
        <v>70</v>
      </c>
      <c r="P6485">
        <v>5</v>
      </c>
      <c r="Q6485" s="1" t="s">
        <v>40</v>
      </c>
      <c r="R6485" s="1" t="s">
        <v>24</v>
      </c>
      <c r="S6485" s="1" t="s">
        <v>35</v>
      </c>
      <c r="T6485" s="3">
        <v>42522</v>
      </c>
      <c r="U6485" s="1" t="str">
        <f>IF(kiva_loans__muestra[[#This Row],[funded_amount]]=kiva_loans__muestra[[#This Row],[loan_amount]],"funded","unfunded")</f>
        <v>funded</v>
      </c>
      <c r="V6485" s="1" t="str">
        <f>IF(kiva_loans__muestra[[#This Row],[lender_count]]&gt;=50,"high","low")</f>
        <v>low</v>
      </c>
    </row>
    <row r="6486" spans="1:22" x14ac:dyDescent="0.25">
      <c r="A6486">
        <v>1093898</v>
      </c>
      <c r="B6486">
        <v>5250</v>
      </c>
      <c r="C6486">
        <v>5250</v>
      </c>
      <c r="D6486" s="1" t="s">
        <v>37</v>
      </c>
      <c r="E6486" s="1" t="s">
        <v>37</v>
      </c>
      <c r="F6486" s="1" t="s">
        <v>780</v>
      </c>
      <c r="G6486" s="1" t="s">
        <v>3284</v>
      </c>
      <c r="H6486" s="1" t="s">
        <v>189</v>
      </c>
      <c r="I6486" s="1" t="s">
        <v>1109</v>
      </c>
      <c r="J6486" s="1" t="s">
        <v>207</v>
      </c>
      <c r="K6486">
        <v>630</v>
      </c>
      <c r="L6486" s="2">
        <v>42523.582476851851</v>
      </c>
      <c r="M6486" s="2">
        <v>42522.375</v>
      </c>
      <c r="N6486" s="2">
        <v>42543.250185185185</v>
      </c>
      <c r="O6486">
        <v>100</v>
      </c>
      <c r="P6486">
        <v>21</v>
      </c>
      <c r="Q6486" s="1" t="s">
        <v>525</v>
      </c>
      <c r="R6486" s="1" t="s">
        <v>24</v>
      </c>
      <c r="S6486" s="1" t="s">
        <v>31</v>
      </c>
      <c r="T6486" s="3">
        <v>42523</v>
      </c>
      <c r="U6486" s="1" t="str">
        <f>IF(kiva_loans__muestra[[#This Row],[funded_amount]]=kiva_loans__muestra[[#This Row],[loan_amount]],"funded","unfunded")</f>
        <v>funded</v>
      </c>
      <c r="V6486" s="1" t="str">
        <f>IF(kiva_loans__muestra[[#This Row],[lender_count]]&gt;=50,"high","low")</f>
        <v>low</v>
      </c>
    </row>
    <row r="6487" spans="1:22" x14ac:dyDescent="0.25">
      <c r="A6487">
        <v>1093701</v>
      </c>
      <c r="B6487">
        <v>1750</v>
      </c>
      <c r="C6487">
        <v>10750</v>
      </c>
      <c r="D6487" s="1" t="s">
        <v>98</v>
      </c>
      <c r="E6487" s="1" t="s">
        <v>37</v>
      </c>
      <c r="F6487" s="1" t="s">
        <v>10848</v>
      </c>
      <c r="G6487" s="1" t="s">
        <v>3278</v>
      </c>
      <c r="H6487" s="1" t="s">
        <v>100</v>
      </c>
      <c r="I6487" s="1" t="s">
        <v>1124</v>
      </c>
      <c r="J6487" s="1" t="s">
        <v>101</v>
      </c>
      <c r="K6487">
        <v>1450</v>
      </c>
      <c r="L6487" s="2">
        <v>42523.388483796298</v>
      </c>
      <c r="M6487" s="2">
        <v>42495.375</v>
      </c>
      <c r="N6487" s="2"/>
      <c r="O6487">
        <v>130</v>
      </c>
      <c r="P6487">
        <v>7</v>
      </c>
      <c r="Q6487" s="1" t="s">
        <v>2927</v>
      </c>
      <c r="R6487" s="1" t="s">
        <v>24</v>
      </c>
      <c r="S6487" s="1" t="s">
        <v>35</v>
      </c>
      <c r="T6487" s="3">
        <v>42523</v>
      </c>
      <c r="U6487" s="1" t="str">
        <f>IF(kiva_loans__muestra[[#This Row],[funded_amount]]=kiva_loans__muestra[[#This Row],[loan_amount]],"funded","unfunded")</f>
        <v>unfunded</v>
      </c>
      <c r="V6487" s="1" t="str">
        <f>IF(kiva_loans__muestra[[#This Row],[lender_count]]&gt;=50,"high","low")</f>
        <v>low</v>
      </c>
    </row>
    <row r="6488" spans="1:22" x14ac:dyDescent="0.25">
      <c r="A6488">
        <v>1093905</v>
      </c>
      <c r="B6488">
        <v>3000</v>
      </c>
      <c r="C6488">
        <v>20000</v>
      </c>
      <c r="D6488" s="1" t="s">
        <v>137</v>
      </c>
      <c r="E6488" s="1" t="s">
        <v>27</v>
      </c>
      <c r="F6488" s="1" t="s">
        <v>10849</v>
      </c>
      <c r="G6488" s="1" t="s">
        <v>3661</v>
      </c>
      <c r="H6488" s="1" t="s">
        <v>805</v>
      </c>
      <c r="I6488" s="1" t="s">
        <v>1588</v>
      </c>
      <c r="J6488" s="1" t="s">
        <v>90</v>
      </c>
      <c r="K6488">
        <v>770</v>
      </c>
      <c r="L6488" s="2">
        <v>42523.592106481483</v>
      </c>
      <c r="M6488" s="2">
        <v>42516.375</v>
      </c>
      <c r="N6488" s="2"/>
      <c r="O6488">
        <v>180</v>
      </c>
      <c r="P6488">
        <v>12</v>
      </c>
      <c r="Q6488" s="1" t="s">
        <v>10850</v>
      </c>
      <c r="R6488" s="1" t="s">
        <v>92</v>
      </c>
      <c r="S6488" s="1" t="s">
        <v>31</v>
      </c>
      <c r="T6488" s="3">
        <v>42523</v>
      </c>
      <c r="U6488" s="1" t="str">
        <f>IF(kiva_loans__muestra[[#This Row],[funded_amount]]=kiva_loans__muestra[[#This Row],[loan_amount]],"funded","unfunded")</f>
        <v>unfunded</v>
      </c>
      <c r="V6488" s="1" t="str">
        <f>IF(kiva_loans__muestra[[#This Row],[lender_count]]&gt;=50,"high","low")</f>
        <v>low</v>
      </c>
    </row>
    <row r="6489" spans="1:22" x14ac:dyDescent="0.25">
      <c r="A6489">
        <v>1093430</v>
      </c>
      <c r="B6489">
        <v>6000</v>
      </c>
      <c r="C6489">
        <v>6000</v>
      </c>
      <c r="D6489" s="1" t="s">
        <v>72</v>
      </c>
      <c r="E6489" s="1" t="s">
        <v>46</v>
      </c>
      <c r="F6489" s="1" t="s">
        <v>10851</v>
      </c>
      <c r="G6489" s="1" t="s">
        <v>3630</v>
      </c>
      <c r="H6489" s="1" t="s">
        <v>441</v>
      </c>
      <c r="I6489" s="1" t="s">
        <v>2817</v>
      </c>
      <c r="J6489" s="1" t="s">
        <v>442</v>
      </c>
      <c r="K6489">
        <v>2630</v>
      </c>
      <c r="L6489" s="2">
        <v>42523.161446759259</v>
      </c>
      <c r="M6489" s="2">
        <v>42541.375</v>
      </c>
      <c r="N6489" s="2">
        <v>42539.020358796297</v>
      </c>
      <c r="O6489">
        <v>110</v>
      </c>
      <c r="P6489">
        <v>9</v>
      </c>
      <c r="Q6489" s="1" t="s">
        <v>10852</v>
      </c>
      <c r="R6489" s="1" t="s">
        <v>24</v>
      </c>
      <c r="S6489" s="1" t="s">
        <v>25</v>
      </c>
      <c r="T6489" s="3">
        <v>42523</v>
      </c>
      <c r="U6489" s="1" t="str">
        <f>IF(kiva_loans__muestra[[#This Row],[funded_amount]]=kiva_loans__muestra[[#This Row],[loan_amount]],"funded","unfunded")</f>
        <v>funded</v>
      </c>
      <c r="V6489" s="1" t="str">
        <f>IF(kiva_loans__muestra[[#This Row],[lender_count]]&gt;=50,"high","low")</f>
        <v>low</v>
      </c>
    </row>
    <row r="6490" spans="1:22" x14ac:dyDescent="0.25">
      <c r="A6490">
        <v>1093737</v>
      </c>
      <c r="B6490">
        <v>3250</v>
      </c>
      <c r="C6490">
        <v>3250</v>
      </c>
      <c r="D6490" s="1" t="s">
        <v>45</v>
      </c>
      <c r="E6490" s="1" t="s">
        <v>46</v>
      </c>
      <c r="F6490" s="1" t="s">
        <v>10853</v>
      </c>
      <c r="G6490" s="1" t="s">
        <v>3278</v>
      </c>
      <c r="H6490" s="1" t="s">
        <v>100</v>
      </c>
      <c r="I6490" s="1" t="s">
        <v>1250</v>
      </c>
      <c r="J6490" s="1" t="s">
        <v>101</v>
      </c>
      <c r="K6490">
        <v>1450</v>
      </c>
      <c r="L6490" s="2">
        <v>42523.410474537035</v>
      </c>
      <c r="M6490" s="2">
        <v>42496.375</v>
      </c>
      <c r="N6490" s="2">
        <v>42558.1018287037</v>
      </c>
      <c r="O6490">
        <v>130</v>
      </c>
      <c r="P6490">
        <v>5</v>
      </c>
      <c r="Q6490" s="1" t="s">
        <v>52</v>
      </c>
      <c r="R6490" s="1" t="s">
        <v>24</v>
      </c>
      <c r="S6490" s="1" t="s">
        <v>35</v>
      </c>
      <c r="T6490" s="3">
        <v>42523</v>
      </c>
      <c r="U6490" s="1" t="str">
        <f>IF(kiva_loans__muestra[[#This Row],[funded_amount]]=kiva_loans__muestra[[#This Row],[loan_amount]],"funded","unfunded")</f>
        <v>funded</v>
      </c>
      <c r="V6490" s="1" t="str">
        <f>IF(kiva_loans__muestra[[#This Row],[lender_count]]&gt;=50,"high","low")</f>
        <v>low</v>
      </c>
    </row>
    <row r="6491" spans="1:22" x14ac:dyDescent="0.25">
      <c r="A6491">
        <v>1093983</v>
      </c>
      <c r="B6491">
        <v>250</v>
      </c>
      <c r="C6491">
        <v>3000</v>
      </c>
      <c r="D6491" s="1" t="s">
        <v>64</v>
      </c>
      <c r="E6491" s="1" t="s">
        <v>37</v>
      </c>
      <c r="F6491" s="1" t="s">
        <v>1319</v>
      </c>
      <c r="G6491" s="1" t="s">
        <v>4694</v>
      </c>
      <c r="H6491" s="1" t="s">
        <v>1300</v>
      </c>
      <c r="I6491" s="1" t="s">
        <v>1301</v>
      </c>
      <c r="J6491" s="1" t="s">
        <v>1302</v>
      </c>
      <c r="K6491">
        <v>2880</v>
      </c>
      <c r="L6491" s="2">
        <v>42523.676840277774</v>
      </c>
      <c r="M6491" s="2">
        <v>42566.375</v>
      </c>
      <c r="N6491" s="2"/>
      <c r="O6491">
        <v>190</v>
      </c>
      <c r="P6491">
        <v>1</v>
      </c>
      <c r="Q6491" s="1" t="s">
        <v>859</v>
      </c>
      <c r="R6491" s="1" t="s">
        <v>92</v>
      </c>
      <c r="S6491" s="1" t="s">
        <v>25</v>
      </c>
      <c r="T6491" s="3">
        <v>42523</v>
      </c>
      <c r="U6491" s="1" t="str">
        <f>IF(kiva_loans__muestra[[#This Row],[funded_amount]]=kiva_loans__muestra[[#This Row],[loan_amount]],"funded","unfunded")</f>
        <v>unfunded</v>
      </c>
      <c r="V6491" s="1" t="str">
        <f>IF(kiva_loans__muestra[[#This Row],[lender_count]]&gt;=50,"high","low")</f>
        <v>low</v>
      </c>
    </row>
    <row r="6492" spans="1:22" x14ac:dyDescent="0.25">
      <c r="A6492">
        <v>1093424</v>
      </c>
      <c r="B6492">
        <v>3750</v>
      </c>
      <c r="C6492">
        <v>3750</v>
      </c>
      <c r="D6492" s="1" t="s">
        <v>72</v>
      </c>
      <c r="E6492" s="1" t="s">
        <v>46</v>
      </c>
      <c r="F6492" s="1" t="s">
        <v>10854</v>
      </c>
      <c r="G6492" s="1" t="s">
        <v>3630</v>
      </c>
      <c r="H6492" s="1" t="s">
        <v>441</v>
      </c>
      <c r="I6492" s="1" t="s">
        <v>2817</v>
      </c>
      <c r="J6492" s="1" t="s">
        <v>442</v>
      </c>
      <c r="K6492">
        <v>2630</v>
      </c>
      <c r="L6492" s="2">
        <v>42523.159687500003</v>
      </c>
      <c r="M6492" s="2">
        <v>42541.375</v>
      </c>
      <c r="N6492" s="2">
        <v>42541.613622685189</v>
      </c>
      <c r="O6492">
        <v>110</v>
      </c>
      <c r="P6492">
        <v>12</v>
      </c>
      <c r="Q6492" s="1" t="s">
        <v>10855</v>
      </c>
      <c r="R6492" s="1" t="s">
        <v>24</v>
      </c>
      <c r="S6492" s="1" t="s">
        <v>25</v>
      </c>
      <c r="T6492" s="3">
        <v>42523</v>
      </c>
      <c r="U6492" s="1" t="str">
        <f>IF(kiva_loans__muestra[[#This Row],[funded_amount]]=kiva_loans__muestra[[#This Row],[loan_amount]],"funded","unfunded")</f>
        <v>funded</v>
      </c>
      <c r="V6492" s="1" t="str">
        <f>IF(kiva_loans__muestra[[#This Row],[lender_count]]&gt;=50,"high","low")</f>
        <v>low</v>
      </c>
    </row>
    <row r="6493" spans="1:22" x14ac:dyDescent="0.25">
      <c r="A6493">
        <v>1093632</v>
      </c>
      <c r="B6493">
        <v>8750</v>
      </c>
      <c r="C6493">
        <v>8750</v>
      </c>
      <c r="D6493" s="1" t="s">
        <v>202</v>
      </c>
      <c r="E6493" s="1" t="s">
        <v>27</v>
      </c>
      <c r="F6493" s="1" t="s">
        <v>10856</v>
      </c>
      <c r="G6493" s="1" t="s">
        <v>6457</v>
      </c>
      <c r="H6493" s="1" t="s">
        <v>1517</v>
      </c>
      <c r="I6493" s="1" t="s">
        <v>10857</v>
      </c>
      <c r="J6493" s="1" t="s">
        <v>1518</v>
      </c>
      <c r="K6493">
        <v>3810</v>
      </c>
      <c r="L6493" s="2">
        <v>42523.33489583333</v>
      </c>
      <c r="M6493" s="2">
        <v>42515.375</v>
      </c>
      <c r="N6493" s="2">
        <v>42528.228692129633</v>
      </c>
      <c r="O6493">
        <v>60</v>
      </c>
      <c r="P6493">
        <v>8</v>
      </c>
      <c r="Q6493" s="1" t="s">
        <v>30</v>
      </c>
      <c r="R6493" s="1" t="s">
        <v>530</v>
      </c>
      <c r="S6493" s="1" t="s">
        <v>35</v>
      </c>
      <c r="T6493" s="3">
        <v>42523</v>
      </c>
      <c r="U6493" s="1" t="str">
        <f>IF(kiva_loans__muestra[[#This Row],[funded_amount]]=kiva_loans__muestra[[#This Row],[loan_amount]],"funded","unfunded")</f>
        <v>funded</v>
      </c>
      <c r="V6493" s="1" t="str">
        <f>IF(kiva_loans__muestra[[#This Row],[lender_count]]&gt;=50,"high","low")</f>
        <v>low</v>
      </c>
    </row>
    <row r="6494" spans="1:22" x14ac:dyDescent="0.25">
      <c r="A6494">
        <v>1094138</v>
      </c>
      <c r="B6494">
        <v>11000</v>
      </c>
      <c r="C6494">
        <v>11000</v>
      </c>
      <c r="D6494" s="1" t="s">
        <v>48</v>
      </c>
      <c r="E6494" s="1" t="s">
        <v>49</v>
      </c>
      <c r="F6494" s="1" t="s">
        <v>10858</v>
      </c>
      <c r="G6494" s="1" t="s">
        <v>3276</v>
      </c>
      <c r="H6494" s="1" t="s">
        <v>225</v>
      </c>
      <c r="I6494" s="1" t="s">
        <v>647</v>
      </c>
      <c r="J6494" s="1" t="s">
        <v>90</v>
      </c>
      <c r="K6494">
        <v>1370</v>
      </c>
      <c r="L6494" s="2">
        <v>42523.971412037034</v>
      </c>
      <c r="M6494" s="2">
        <v>42516.375</v>
      </c>
      <c r="N6494" s="2">
        <v>42530.074224537035</v>
      </c>
      <c r="O6494">
        <v>70</v>
      </c>
      <c r="P6494">
        <v>22</v>
      </c>
      <c r="Q6494" s="1" t="s">
        <v>30</v>
      </c>
      <c r="R6494" s="1" t="s">
        <v>24</v>
      </c>
      <c r="S6494" s="1" t="s">
        <v>35</v>
      </c>
      <c r="T6494" s="3">
        <v>42523</v>
      </c>
      <c r="U6494" s="1" t="str">
        <f>IF(kiva_loans__muestra[[#This Row],[funded_amount]]=kiva_loans__muestra[[#This Row],[loan_amount]],"funded","unfunded")</f>
        <v>funded</v>
      </c>
      <c r="V6494" s="1" t="str">
        <f>IF(kiva_loans__muestra[[#This Row],[lender_count]]&gt;=50,"high","low")</f>
        <v>low</v>
      </c>
    </row>
    <row r="6495" spans="1:22" x14ac:dyDescent="0.25">
      <c r="A6495">
        <v>1093793</v>
      </c>
      <c r="B6495">
        <v>3750</v>
      </c>
      <c r="C6495">
        <v>10500</v>
      </c>
      <c r="D6495" s="1" t="s">
        <v>45</v>
      </c>
      <c r="E6495" s="1" t="s">
        <v>46</v>
      </c>
      <c r="F6495" s="1" t="s">
        <v>10859</v>
      </c>
      <c r="G6495" s="1" t="s">
        <v>3307</v>
      </c>
      <c r="H6495" s="1" t="s">
        <v>412</v>
      </c>
      <c r="I6495" s="1" t="s">
        <v>10860</v>
      </c>
      <c r="J6495" s="1" t="s">
        <v>413</v>
      </c>
      <c r="K6495">
        <v>650</v>
      </c>
      <c r="L6495" s="2">
        <v>42523.448368055557</v>
      </c>
      <c r="M6495" s="2">
        <v>42507.375</v>
      </c>
      <c r="N6495" s="2"/>
      <c r="O6495">
        <v>140</v>
      </c>
      <c r="P6495">
        <v>13</v>
      </c>
      <c r="Q6495" s="1" t="s">
        <v>240</v>
      </c>
      <c r="R6495" s="1" t="s">
        <v>24</v>
      </c>
      <c r="S6495" s="1" t="s">
        <v>31</v>
      </c>
      <c r="T6495" s="3">
        <v>42523</v>
      </c>
      <c r="U6495" s="1" t="str">
        <f>IF(kiva_loans__muestra[[#This Row],[funded_amount]]=kiva_loans__muestra[[#This Row],[loan_amount]],"funded","unfunded")</f>
        <v>unfunded</v>
      </c>
      <c r="V6495" s="1" t="str">
        <f>IF(kiva_loans__muestra[[#This Row],[lender_count]]&gt;=50,"high","low")</f>
        <v>low</v>
      </c>
    </row>
    <row r="6496" spans="1:22" x14ac:dyDescent="0.25">
      <c r="A6496">
        <v>1093641</v>
      </c>
      <c r="B6496">
        <v>2500</v>
      </c>
      <c r="C6496">
        <v>2500</v>
      </c>
      <c r="D6496" s="1" t="s">
        <v>250</v>
      </c>
      <c r="E6496" s="1" t="s">
        <v>62</v>
      </c>
      <c r="F6496" s="1" t="s">
        <v>10861</v>
      </c>
      <c r="G6496" s="1" t="s">
        <v>3278</v>
      </c>
      <c r="H6496" s="1" t="s">
        <v>100</v>
      </c>
      <c r="I6496" s="1" t="s">
        <v>657</v>
      </c>
      <c r="J6496" s="1" t="s">
        <v>101</v>
      </c>
      <c r="K6496">
        <v>1450</v>
      </c>
      <c r="L6496" s="2">
        <v>42523.342534722222</v>
      </c>
      <c r="M6496" s="2">
        <v>42496.375</v>
      </c>
      <c r="N6496" s="2">
        <v>42528.194664351853</v>
      </c>
      <c r="O6496">
        <v>70</v>
      </c>
      <c r="P6496">
        <v>9</v>
      </c>
      <c r="Q6496" s="1" t="s">
        <v>80</v>
      </c>
      <c r="R6496" s="1" t="s">
        <v>24</v>
      </c>
      <c r="S6496" s="1" t="s">
        <v>35</v>
      </c>
      <c r="T6496" s="3">
        <v>42523</v>
      </c>
      <c r="U6496" s="1" t="str">
        <f>IF(kiva_loans__muestra[[#This Row],[funded_amount]]=kiva_loans__muestra[[#This Row],[loan_amount]],"funded","unfunded")</f>
        <v>funded</v>
      </c>
      <c r="V6496" s="1" t="str">
        <f>IF(kiva_loans__muestra[[#This Row],[lender_count]]&gt;=50,"high","low")</f>
        <v>low</v>
      </c>
    </row>
    <row r="6497" spans="1:22" x14ac:dyDescent="0.25">
      <c r="A6497">
        <v>1093459</v>
      </c>
      <c r="B6497">
        <v>1250</v>
      </c>
      <c r="C6497">
        <v>1250</v>
      </c>
      <c r="D6497" s="1" t="s">
        <v>280</v>
      </c>
      <c r="E6497" s="1" t="s">
        <v>104</v>
      </c>
      <c r="F6497" s="1" t="s">
        <v>1323</v>
      </c>
      <c r="G6497" s="1" t="s">
        <v>3311</v>
      </c>
      <c r="H6497" s="1" t="s">
        <v>119</v>
      </c>
      <c r="I6497" s="1" t="s">
        <v>318</v>
      </c>
      <c r="J6497" s="1" t="s">
        <v>270</v>
      </c>
      <c r="K6497">
        <v>3110</v>
      </c>
      <c r="L6497" s="2">
        <v>42523.177245370367</v>
      </c>
      <c r="M6497" s="2">
        <v>42514.375</v>
      </c>
      <c r="N6497" s="2">
        <v>42531.135289351849</v>
      </c>
      <c r="O6497">
        <v>80</v>
      </c>
      <c r="P6497">
        <v>5</v>
      </c>
      <c r="Q6497" s="1" t="s">
        <v>1276</v>
      </c>
      <c r="R6497" s="1" t="s">
        <v>134</v>
      </c>
      <c r="S6497" s="1" t="s">
        <v>31</v>
      </c>
      <c r="T6497" s="3">
        <v>42523</v>
      </c>
      <c r="U6497" s="1" t="str">
        <f>IF(kiva_loans__muestra[[#This Row],[funded_amount]]=kiva_loans__muestra[[#This Row],[loan_amount]],"funded","unfunded")</f>
        <v>funded</v>
      </c>
      <c r="V6497" s="1" t="str">
        <f>IF(kiva_loans__muestra[[#This Row],[lender_count]]&gt;=50,"high","low")</f>
        <v>low</v>
      </c>
    </row>
    <row r="6498" spans="1:22" x14ac:dyDescent="0.25">
      <c r="A6498">
        <v>1093972</v>
      </c>
      <c r="B6498">
        <v>2500</v>
      </c>
      <c r="C6498">
        <v>2500</v>
      </c>
      <c r="D6498" s="1" t="s">
        <v>79</v>
      </c>
      <c r="E6498" s="1" t="s">
        <v>46</v>
      </c>
      <c r="F6498" s="1" t="s">
        <v>10862</v>
      </c>
      <c r="G6498" s="1" t="s">
        <v>3263</v>
      </c>
      <c r="H6498" s="1" t="s">
        <v>33</v>
      </c>
      <c r="I6498" s="1" t="s">
        <v>1120</v>
      </c>
      <c r="J6498" s="1" t="s">
        <v>34</v>
      </c>
      <c r="K6498">
        <v>3860</v>
      </c>
      <c r="L6498" s="2">
        <v>42523.665659722225</v>
      </c>
      <c r="M6498" s="2">
        <v>42513.375</v>
      </c>
      <c r="N6498" s="2">
        <v>42541.613587962966</v>
      </c>
      <c r="O6498">
        <v>80</v>
      </c>
      <c r="P6498">
        <v>10</v>
      </c>
      <c r="Q6498" s="1" t="s">
        <v>88</v>
      </c>
      <c r="R6498" s="1" t="s">
        <v>92</v>
      </c>
      <c r="S6498" s="1" t="s">
        <v>35</v>
      </c>
      <c r="T6498" s="3">
        <v>42523</v>
      </c>
      <c r="U6498" s="1" t="str">
        <f>IF(kiva_loans__muestra[[#This Row],[funded_amount]]=kiva_loans__muestra[[#This Row],[loan_amount]],"funded","unfunded")</f>
        <v>funded</v>
      </c>
      <c r="V6498" s="1" t="str">
        <f>IF(kiva_loans__muestra[[#This Row],[lender_count]]&gt;=50,"high","low")</f>
        <v>low</v>
      </c>
    </row>
    <row r="6499" spans="1:22" x14ac:dyDescent="0.25">
      <c r="A6499">
        <v>1093996</v>
      </c>
      <c r="B6499">
        <v>14250</v>
      </c>
      <c r="C6499">
        <v>14250</v>
      </c>
      <c r="D6499" s="1" t="s">
        <v>41</v>
      </c>
      <c r="E6499" s="1" t="s">
        <v>27</v>
      </c>
      <c r="F6499" s="1" t="s">
        <v>10863</v>
      </c>
      <c r="G6499" s="1" t="s">
        <v>3591</v>
      </c>
      <c r="H6499" s="1" t="s">
        <v>180</v>
      </c>
      <c r="I6499" s="1" t="s">
        <v>10648</v>
      </c>
      <c r="J6499" s="1" t="s">
        <v>110</v>
      </c>
      <c r="K6499">
        <v>4380</v>
      </c>
      <c r="L6499" s="2">
        <v>42523.68959490741</v>
      </c>
      <c r="M6499" s="2">
        <v>42502.375</v>
      </c>
      <c r="N6499" s="2">
        <v>42544.925833333335</v>
      </c>
      <c r="O6499">
        <v>90</v>
      </c>
      <c r="P6499">
        <v>44</v>
      </c>
      <c r="Q6499" s="1" t="s">
        <v>10864</v>
      </c>
      <c r="R6499" s="1" t="s">
        <v>157</v>
      </c>
      <c r="S6499" s="1" t="s">
        <v>35</v>
      </c>
      <c r="T6499" s="3">
        <v>42523</v>
      </c>
      <c r="U6499" s="1" t="str">
        <f>IF(kiva_loans__muestra[[#This Row],[funded_amount]]=kiva_loans__muestra[[#This Row],[loan_amount]],"funded","unfunded")</f>
        <v>funded</v>
      </c>
      <c r="V6499" s="1" t="str">
        <f>IF(kiva_loans__muestra[[#This Row],[lender_count]]&gt;=50,"high","low")</f>
        <v>low</v>
      </c>
    </row>
    <row r="6500" spans="1:22" x14ac:dyDescent="0.25">
      <c r="A6500">
        <v>1093911</v>
      </c>
      <c r="B6500">
        <v>750</v>
      </c>
      <c r="C6500">
        <v>5250</v>
      </c>
      <c r="D6500" s="1" t="s">
        <v>124</v>
      </c>
      <c r="E6500" s="1" t="s">
        <v>125</v>
      </c>
      <c r="F6500" s="1" t="s">
        <v>10865</v>
      </c>
      <c r="G6500" s="1" t="s">
        <v>3284</v>
      </c>
      <c r="H6500" s="1" t="s">
        <v>189</v>
      </c>
      <c r="I6500" s="1" t="s">
        <v>785</v>
      </c>
      <c r="J6500" s="1" t="s">
        <v>207</v>
      </c>
      <c r="K6500">
        <v>630</v>
      </c>
      <c r="L6500" s="2">
        <v>42523.602951388886</v>
      </c>
      <c r="M6500" s="2">
        <v>42523.375</v>
      </c>
      <c r="N6500" s="2"/>
      <c r="O6500">
        <v>200</v>
      </c>
      <c r="P6500">
        <v>3</v>
      </c>
      <c r="Q6500" s="1" t="s">
        <v>1769</v>
      </c>
      <c r="R6500" s="1" t="s">
        <v>24</v>
      </c>
      <c r="S6500" s="1" t="s">
        <v>31</v>
      </c>
      <c r="T6500" s="3">
        <v>42523</v>
      </c>
      <c r="U6500" s="1" t="str">
        <f>IF(kiva_loans__muestra[[#This Row],[funded_amount]]=kiva_loans__muestra[[#This Row],[loan_amount]],"funded","unfunded")</f>
        <v>unfunded</v>
      </c>
      <c r="V6500" s="1" t="str">
        <f>IF(kiva_loans__muestra[[#This Row],[lender_count]]&gt;=50,"high","low")</f>
        <v>low</v>
      </c>
    </row>
    <row r="6501" spans="1:22" x14ac:dyDescent="0.25">
      <c r="A6501">
        <v>1093943</v>
      </c>
      <c r="B6501">
        <v>20000</v>
      </c>
      <c r="C6501">
        <v>20000</v>
      </c>
      <c r="D6501" s="1" t="s">
        <v>175</v>
      </c>
      <c r="E6501" s="1" t="s">
        <v>78</v>
      </c>
      <c r="F6501" s="1" t="s">
        <v>10866</v>
      </c>
      <c r="G6501" s="1" t="s">
        <v>3661</v>
      </c>
      <c r="H6501" s="1" t="s">
        <v>805</v>
      </c>
      <c r="I6501" s="1" t="s">
        <v>1238</v>
      </c>
      <c r="J6501" s="1" t="s">
        <v>90</v>
      </c>
      <c r="K6501">
        <v>770</v>
      </c>
      <c r="L6501" s="2">
        <v>42523.625567129631</v>
      </c>
      <c r="M6501" s="2">
        <v>42516.375</v>
      </c>
      <c r="N6501" s="2">
        <v>42530.68990740741</v>
      </c>
      <c r="O6501">
        <v>150</v>
      </c>
      <c r="P6501">
        <v>68</v>
      </c>
      <c r="Q6501" s="1" t="s">
        <v>10867</v>
      </c>
      <c r="R6501" s="1" t="s">
        <v>24</v>
      </c>
      <c r="S6501" s="1" t="s">
        <v>31</v>
      </c>
      <c r="T6501" s="3">
        <v>42523</v>
      </c>
      <c r="U6501" s="1" t="str">
        <f>IF(kiva_loans__muestra[[#This Row],[funded_amount]]=kiva_loans__muestra[[#This Row],[loan_amount]],"funded","unfunded")</f>
        <v>funded</v>
      </c>
      <c r="V6501" s="1" t="str">
        <f>IF(kiva_loans__muestra[[#This Row],[lender_count]]&gt;=50,"high","low")</f>
        <v>high</v>
      </c>
    </row>
    <row r="6502" spans="1:22" x14ac:dyDescent="0.25">
      <c r="A6502">
        <v>1093506</v>
      </c>
      <c r="B6502">
        <v>4500</v>
      </c>
      <c r="C6502">
        <v>4500</v>
      </c>
      <c r="D6502" s="1" t="s">
        <v>45</v>
      </c>
      <c r="E6502" s="1" t="s">
        <v>46</v>
      </c>
      <c r="F6502" s="1" t="s">
        <v>10868</v>
      </c>
      <c r="G6502" s="1" t="s">
        <v>3278</v>
      </c>
      <c r="H6502" s="1" t="s">
        <v>100</v>
      </c>
      <c r="I6502" s="1" t="s">
        <v>1215</v>
      </c>
      <c r="J6502" s="1" t="s">
        <v>101</v>
      </c>
      <c r="K6502">
        <v>1440</v>
      </c>
      <c r="L6502" s="2">
        <v>42523.200682870367</v>
      </c>
      <c r="M6502" s="2">
        <v>42508.375</v>
      </c>
      <c r="N6502" s="2">
        <v>42538.990416666667</v>
      </c>
      <c r="O6502">
        <v>80</v>
      </c>
      <c r="P6502">
        <v>14</v>
      </c>
      <c r="Q6502" s="1" t="s">
        <v>707</v>
      </c>
      <c r="R6502" s="1" t="s">
        <v>24</v>
      </c>
      <c r="S6502" s="1" t="s">
        <v>35</v>
      </c>
      <c r="T6502" s="3">
        <v>42523</v>
      </c>
      <c r="U6502" s="1" t="str">
        <f>IF(kiva_loans__muestra[[#This Row],[funded_amount]]=kiva_loans__muestra[[#This Row],[loan_amount]],"funded","unfunded")</f>
        <v>funded</v>
      </c>
      <c r="V6502" s="1" t="str">
        <f>IF(kiva_loans__muestra[[#This Row],[lender_count]]&gt;=50,"high","low")</f>
        <v>low</v>
      </c>
    </row>
    <row r="6503" spans="1:22" x14ac:dyDescent="0.25">
      <c r="A6503">
        <v>1094062</v>
      </c>
      <c r="B6503">
        <v>5750</v>
      </c>
      <c r="C6503">
        <v>5750</v>
      </c>
      <c r="D6503" s="1" t="s">
        <v>150</v>
      </c>
      <c r="E6503" s="1" t="s">
        <v>19</v>
      </c>
      <c r="F6503" s="1" t="s">
        <v>2932</v>
      </c>
      <c r="G6503" s="1" t="s">
        <v>3278</v>
      </c>
      <c r="H6503" s="1" t="s">
        <v>100</v>
      </c>
      <c r="I6503" s="1" t="s">
        <v>1215</v>
      </c>
      <c r="J6503" s="1" t="s">
        <v>101</v>
      </c>
      <c r="K6503">
        <v>1440</v>
      </c>
      <c r="L6503" s="2">
        <v>42523.785960648151</v>
      </c>
      <c r="M6503" s="2">
        <v>42516.375</v>
      </c>
      <c r="N6503" s="2">
        <v>42529.012430555558</v>
      </c>
      <c r="O6503">
        <v>60</v>
      </c>
      <c r="P6503">
        <v>6</v>
      </c>
      <c r="Q6503" s="1" t="s">
        <v>30</v>
      </c>
      <c r="R6503" s="1" t="s">
        <v>92</v>
      </c>
      <c r="S6503" s="1" t="s">
        <v>35</v>
      </c>
      <c r="T6503" s="3">
        <v>42523</v>
      </c>
      <c r="U6503" s="1" t="str">
        <f>IF(kiva_loans__muestra[[#This Row],[funded_amount]]=kiva_loans__muestra[[#This Row],[loan_amount]],"funded","unfunded")</f>
        <v>funded</v>
      </c>
      <c r="V6503" s="1" t="str">
        <f>IF(kiva_loans__muestra[[#This Row],[lender_count]]&gt;=50,"high","low")</f>
        <v>low</v>
      </c>
    </row>
    <row r="6504" spans="1:22" x14ac:dyDescent="0.25">
      <c r="A6504">
        <v>1094494</v>
      </c>
      <c r="B6504">
        <v>1500</v>
      </c>
      <c r="C6504">
        <v>1500</v>
      </c>
      <c r="D6504" s="1" t="s">
        <v>64</v>
      </c>
      <c r="E6504" s="1" t="s">
        <v>37</v>
      </c>
      <c r="F6504" s="1" t="s">
        <v>1392</v>
      </c>
      <c r="G6504" s="1" t="s">
        <v>4694</v>
      </c>
      <c r="H6504" s="1" t="s">
        <v>1300</v>
      </c>
      <c r="I6504" s="1" t="s">
        <v>1301</v>
      </c>
      <c r="J6504" s="1" t="s">
        <v>1302</v>
      </c>
      <c r="K6504">
        <v>2880</v>
      </c>
      <c r="L6504" s="2">
        <v>42524.436145833337</v>
      </c>
      <c r="M6504" s="2">
        <v>42566.375</v>
      </c>
      <c r="N6504" s="2">
        <v>42548.226736111108</v>
      </c>
      <c r="O6504">
        <v>190</v>
      </c>
      <c r="P6504">
        <v>5</v>
      </c>
      <c r="Q6504" s="1" t="s">
        <v>2936</v>
      </c>
      <c r="R6504" s="1" t="s">
        <v>92</v>
      </c>
      <c r="S6504" s="1" t="s">
        <v>25</v>
      </c>
      <c r="T6504" s="3">
        <v>42524</v>
      </c>
      <c r="U6504" s="1" t="str">
        <f>IF(kiva_loans__muestra[[#This Row],[funded_amount]]=kiva_loans__muestra[[#This Row],[loan_amount]],"funded","unfunded")</f>
        <v>funded</v>
      </c>
      <c r="V6504" s="1" t="str">
        <f>IF(kiva_loans__muestra[[#This Row],[lender_count]]&gt;=50,"high","low")</f>
        <v>low</v>
      </c>
    </row>
    <row r="6505" spans="1:22" x14ac:dyDescent="0.25">
      <c r="A6505">
        <v>1094786</v>
      </c>
      <c r="B6505">
        <v>4500</v>
      </c>
      <c r="C6505">
        <v>4500</v>
      </c>
      <c r="D6505" s="1" t="s">
        <v>64</v>
      </c>
      <c r="E6505" s="1" t="s">
        <v>37</v>
      </c>
      <c r="F6505" s="1" t="s">
        <v>10869</v>
      </c>
      <c r="G6505" s="1" t="s">
        <v>3278</v>
      </c>
      <c r="H6505" s="1" t="s">
        <v>100</v>
      </c>
      <c r="I6505" s="1" t="s">
        <v>10870</v>
      </c>
      <c r="J6505" s="1" t="s">
        <v>101</v>
      </c>
      <c r="K6505">
        <v>1230</v>
      </c>
      <c r="L6505" s="2">
        <v>42524.676388888889</v>
      </c>
      <c r="M6505" s="2">
        <v>42507.375</v>
      </c>
      <c r="N6505" s="2">
        <v>42542.794583333336</v>
      </c>
      <c r="O6505">
        <v>80</v>
      </c>
      <c r="P6505">
        <v>18</v>
      </c>
      <c r="Q6505" s="1" t="s">
        <v>83</v>
      </c>
      <c r="R6505" s="1" t="s">
        <v>92</v>
      </c>
      <c r="S6505" s="1" t="s">
        <v>25</v>
      </c>
      <c r="T6505" s="3">
        <v>42524</v>
      </c>
      <c r="U6505" s="1" t="str">
        <f>IF(kiva_loans__muestra[[#This Row],[funded_amount]]=kiva_loans__muestra[[#This Row],[loan_amount]],"funded","unfunded")</f>
        <v>funded</v>
      </c>
      <c r="V6505" s="1" t="str">
        <f>IF(kiva_loans__muestra[[#This Row],[lender_count]]&gt;=50,"high","low")</f>
        <v>low</v>
      </c>
    </row>
    <row r="6506" spans="1:22" x14ac:dyDescent="0.25">
      <c r="A6506">
        <v>1094306</v>
      </c>
      <c r="B6506">
        <v>1000</v>
      </c>
      <c r="C6506">
        <v>1000</v>
      </c>
      <c r="D6506" s="1" t="s">
        <v>280</v>
      </c>
      <c r="E6506" s="1" t="s">
        <v>104</v>
      </c>
      <c r="F6506" s="1" t="s">
        <v>1275</v>
      </c>
      <c r="G6506" s="1" t="s">
        <v>3311</v>
      </c>
      <c r="H6506" s="1" t="s">
        <v>119</v>
      </c>
      <c r="I6506" s="1" t="s">
        <v>499</v>
      </c>
      <c r="J6506" s="1" t="s">
        <v>270</v>
      </c>
      <c r="K6506">
        <v>3110</v>
      </c>
      <c r="L6506" s="2">
        <v>42524.334999999999</v>
      </c>
      <c r="M6506" s="2">
        <v>42518.375</v>
      </c>
      <c r="N6506" s="2">
        <v>42529.82267361111</v>
      </c>
      <c r="O6506">
        <v>80</v>
      </c>
      <c r="P6506">
        <v>3</v>
      </c>
      <c r="Q6506" s="1" t="s">
        <v>1324</v>
      </c>
      <c r="R6506" s="1" t="s">
        <v>60</v>
      </c>
      <c r="S6506" s="1" t="s">
        <v>31</v>
      </c>
      <c r="T6506" s="3">
        <v>42524</v>
      </c>
      <c r="U6506" s="1" t="str">
        <f>IF(kiva_loans__muestra[[#This Row],[funded_amount]]=kiva_loans__muestra[[#This Row],[loan_amount]],"funded","unfunded")</f>
        <v>funded</v>
      </c>
      <c r="V6506" s="1" t="str">
        <f>IF(kiva_loans__muestra[[#This Row],[lender_count]]&gt;=50,"high","low")</f>
        <v>low</v>
      </c>
    </row>
    <row r="6507" spans="1:22" x14ac:dyDescent="0.25">
      <c r="A6507">
        <v>1094731</v>
      </c>
      <c r="B6507">
        <v>1750</v>
      </c>
      <c r="C6507">
        <v>1750</v>
      </c>
      <c r="D6507" s="1" t="s">
        <v>27</v>
      </c>
      <c r="E6507" s="1" t="s">
        <v>27</v>
      </c>
      <c r="F6507" s="1" t="s">
        <v>10871</v>
      </c>
      <c r="G6507" s="1" t="s">
        <v>3427</v>
      </c>
      <c r="H6507" s="1" t="s">
        <v>185</v>
      </c>
      <c r="I6507" s="1" t="s">
        <v>186</v>
      </c>
      <c r="J6507" s="1" t="s">
        <v>187</v>
      </c>
      <c r="K6507">
        <v>1770</v>
      </c>
      <c r="L6507" s="2">
        <v>42524.646157407406</v>
      </c>
      <c r="M6507" s="2">
        <v>42496.375</v>
      </c>
      <c r="N6507" s="2">
        <v>42533.697800925926</v>
      </c>
      <c r="O6507">
        <v>120</v>
      </c>
      <c r="P6507">
        <v>4</v>
      </c>
      <c r="Q6507" s="1" t="s">
        <v>1500</v>
      </c>
      <c r="R6507" s="1" t="s">
        <v>24</v>
      </c>
      <c r="S6507" s="1" t="s">
        <v>25</v>
      </c>
      <c r="T6507" s="3">
        <v>42524</v>
      </c>
      <c r="U6507" s="1" t="str">
        <f>IF(kiva_loans__muestra[[#This Row],[funded_amount]]=kiva_loans__muestra[[#This Row],[loan_amount]],"funded","unfunded")</f>
        <v>funded</v>
      </c>
      <c r="V6507" s="1" t="str">
        <f>IF(kiva_loans__muestra[[#This Row],[lender_count]]&gt;=50,"high","low")</f>
        <v>low</v>
      </c>
    </row>
    <row r="6508" spans="1:22" x14ac:dyDescent="0.25">
      <c r="A6508">
        <v>1094992</v>
      </c>
      <c r="B6508">
        <v>2250</v>
      </c>
      <c r="C6508">
        <v>2250</v>
      </c>
      <c r="D6508" s="1" t="s">
        <v>41</v>
      </c>
      <c r="E6508" s="1" t="s">
        <v>27</v>
      </c>
      <c r="F6508" s="1" t="s">
        <v>10872</v>
      </c>
      <c r="G6508" s="1" t="s">
        <v>3965</v>
      </c>
      <c r="H6508" s="1" t="s">
        <v>362</v>
      </c>
      <c r="I6508" s="1" t="s">
        <v>1845</v>
      </c>
      <c r="J6508" s="1" t="s">
        <v>363</v>
      </c>
      <c r="K6508">
        <v>4420</v>
      </c>
      <c r="L6508" s="2">
        <v>42524.953125</v>
      </c>
      <c r="M6508" s="2">
        <v>42503.375</v>
      </c>
      <c r="N6508" s="2">
        <v>42539.617569444446</v>
      </c>
      <c r="O6508">
        <v>80</v>
      </c>
      <c r="P6508">
        <v>9</v>
      </c>
      <c r="Q6508" s="1" t="s">
        <v>30</v>
      </c>
      <c r="R6508" s="1" t="s">
        <v>24</v>
      </c>
      <c r="S6508" s="1" t="s">
        <v>31</v>
      </c>
      <c r="T6508" s="3">
        <v>42524</v>
      </c>
      <c r="U6508" s="1" t="str">
        <f>IF(kiva_loans__muestra[[#This Row],[funded_amount]]=kiva_loans__muestra[[#This Row],[loan_amount]],"funded","unfunded")</f>
        <v>funded</v>
      </c>
      <c r="V6508" s="1" t="str">
        <f>IF(kiva_loans__muestra[[#This Row],[lender_count]]&gt;=50,"high","low")</f>
        <v>low</v>
      </c>
    </row>
    <row r="6509" spans="1:22" x14ac:dyDescent="0.25">
      <c r="A6509">
        <v>1094861</v>
      </c>
      <c r="B6509">
        <v>1250</v>
      </c>
      <c r="C6509">
        <v>1250</v>
      </c>
      <c r="D6509" s="1" t="s">
        <v>64</v>
      </c>
      <c r="E6509" s="1" t="s">
        <v>37</v>
      </c>
      <c r="F6509" s="1" t="s">
        <v>10873</v>
      </c>
      <c r="G6509" s="1" t="s">
        <v>3547</v>
      </c>
      <c r="H6509" s="1" t="s">
        <v>274</v>
      </c>
      <c r="I6509" s="1" t="s">
        <v>2153</v>
      </c>
      <c r="J6509" s="1" t="s">
        <v>275</v>
      </c>
      <c r="K6509">
        <v>4490</v>
      </c>
      <c r="L6509" s="2">
        <v>42524.727060185185</v>
      </c>
      <c r="M6509" s="2">
        <v>42527.375</v>
      </c>
      <c r="N6509" s="2">
        <v>42535.275706018518</v>
      </c>
      <c r="O6509">
        <v>260</v>
      </c>
      <c r="P6509">
        <v>5</v>
      </c>
      <c r="Q6509" s="1" t="s">
        <v>30</v>
      </c>
      <c r="R6509" s="1" t="s">
        <v>24</v>
      </c>
      <c r="S6509" s="1" t="s">
        <v>31</v>
      </c>
      <c r="T6509" s="3">
        <v>42524</v>
      </c>
      <c r="U6509" s="1" t="str">
        <f>IF(kiva_loans__muestra[[#This Row],[funded_amount]]=kiva_loans__muestra[[#This Row],[loan_amount]],"funded","unfunded")</f>
        <v>funded</v>
      </c>
      <c r="V6509" s="1" t="str">
        <f>IF(kiva_loans__muestra[[#This Row],[lender_count]]&gt;=50,"high","low")</f>
        <v>low</v>
      </c>
    </row>
    <row r="6510" spans="1:22" x14ac:dyDescent="0.25">
      <c r="A6510">
        <v>1095007</v>
      </c>
      <c r="B6510">
        <v>1750</v>
      </c>
      <c r="C6510">
        <v>1750</v>
      </c>
      <c r="D6510" s="1" t="s">
        <v>137</v>
      </c>
      <c r="E6510" s="1" t="s">
        <v>27</v>
      </c>
      <c r="F6510" s="1" t="s">
        <v>10874</v>
      </c>
      <c r="G6510" s="1" t="s">
        <v>3427</v>
      </c>
      <c r="H6510" s="1" t="s">
        <v>185</v>
      </c>
      <c r="I6510" s="1" t="s">
        <v>251</v>
      </c>
      <c r="J6510" s="1" t="s">
        <v>187</v>
      </c>
      <c r="K6510">
        <v>1770</v>
      </c>
      <c r="L6510" s="2">
        <v>42525.006331018521</v>
      </c>
      <c r="M6510" s="2">
        <v>42494.375</v>
      </c>
      <c r="N6510" s="2">
        <v>42538.925034722219</v>
      </c>
      <c r="O6510">
        <v>140</v>
      </c>
      <c r="P6510">
        <v>2</v>
      </c>
      <c r="Q6510" s="1" t="s">
        <v>3035</v>
      </c>
      <c r="R6510" s="1" t="s">
        <v>24</v>
      </c>
      <c r="S6510" s="1" t="s">
        <v>25</v>
      </c>
      <c r="T6510" s="3">
        <v>42524</v>
      </c>
      <c r="U6510" s="1" t="str">
        <f>IF(kiva_loans__muestra[[#This Row],[funded_amount]]=kiva_loans__muestra[[#This Row],[loan_amount]],"funded","unfunded")</f>
        <v>funded</v>
      </c>
      <c r="V6510" s="1" t="str">
        <f>IF(kiva_loans__muestra[[#This Row],[lender_count]]&gt;=50,"high","low")</f>
        <v>low</v>
      </c>
    </row>
    <row r="6511" spans="1:22" x14ac:dyDescent="0.25">
      <c r="A6511">
        <v>1094602</v>
      </c>
      <c r="B6511">
        <v>500</v>
      </c>
      <c r="C6511">
        <v>10000</v>
      </c>
      <c r="D6511" s="1" t="s">
        <v>48</v>
      </c>
      <c r="E6511" s="1" t="s">
        <v>49</v>
      </c>
      <c r="F6511" s="1" t="s">
        <v>181</v>
      </c>
      <c r="G6511" s="1" t="s">
        <v>3263</v>
      </c>
      <c r="H6511" s="1" t="s">
        <v>33</v>
      </c>
      <c r="I6511" s="1" t="s">
        <v>1049</v>
      </c>
      <c r="J6511" s="1" t="s">
        <v>34</v>
      </c>
      <c r="K6511">
        <v>1380</v>
      </c>
      <c r="L6511" s="2">
        <v>42524.492094907408</v>
      </c>
      <c r="M6511" s="2">
        <v>42515.375</v>
      </c>
      <c r="N6511" s="2"/>
      <c r="O6511">
        <v>140</v>
      </c>
      <c r="P6511">
        <v>2</v>
      </c>
      <c r="Q6511" s="1" t="s">
        <v>701</v>
      </c>
      <c r="R6511" s="1" t="s">
        <v>24</v>
      </c>
      <c r="S6511" s="1" t="s">
        <v>31</v>
      </c>
      <c r="T6511" s="3">
        <v>42524</v>
      </c>
      <c r="U6511" s="1" t="str">
        <f>IF(kiva_loans__muestra[[#This Row],[funded_amount]]=kiva_loans__muestra[[#This Row],[loan_amount]],"funded","unfunded")</f>
        <v>unfunded</v>
      </c>
      <c r="V6511" s="1" t="str">
        <f>IF(kiva_loans__muestra[[#This Row],[lender_count]]&gt;=50,"high","low")</f>
        <v>low</v>
      </c>
    </row>
    <row r="6512" spans="1:22" x14ac:dyDescent="0.25">
      <c r="A6512">
        <v>1095075</v>
      </c>
      <c r="B6512">
        <v>3750</v>
      </c>
      <c r="C6512">
        <v>3750</v>
      </c>
      <c r="D6512" s="1" t="s">
        <v>45</v>
      </c>
      <c r="E6512" s="1" t="s">
        <v>46</v>
      </c>
      <c r="F6512" s="1" t="s">
        <v>10875</v>
      </c>
      <c r="G6512" s="1" t="s">
        <v>3307</v>
      </c>
      <c r="H6512" s="1" t="s">
        <v>412</v>
      </c>
      <c r="I6512" s="1" t="s">
        <v>811</v>
      </c>
      <c r="J6512" s="1" t="s">
        <v>413</v>
      </c>
      <c r="K6512">
        <v>2220</v>
      </c>
      <c r="L6512" s="2">
        <v>42525.493958333333</v>
      </c>
      <c r="M6512" s="2">
        <v>42508.375</v>
      </c>
      <c r="N6512" s="2">
        <v>42535.505335648151</v>
      </c>
      <c r="O6512">
        <v>120</v>
      </c>
      <c r="P6512">
        <v>12</v>
      </c>
      <c r="Q6512" s="1" t="s">
        <v>1367</v>
      </c>
      <c r="R6512" s="1" t="s">
        <v>24</v>
      </c>
      <c r="S6512" s="1" t="s">
        <v>31</v>
      </c>
      <c r="T6512" s="3">
        <v>42525</v>
      </c>
      <c r="U6512" s="1" t="str">
        <f>IF(kiva_loans__muestra[[#This Row],[funded_amount]]=kiva_loans__muestra[[#This Row],[loan_amount]],"funded","unfunded")</f>
        <v>funded</v>
      </c>
      <c r="V6512" s="1" t="str">
        <f>IF(kiva_loans__muestra[[#This Row],[lender_count]]&gt;=50,"high","low")</f>
        <v>low</v>
      </c>
    </row>
    <row r="6513" spans="1:22" x14ac:dyDescent="0.25">
      <c r="A6513">
        <v>1095052</v>
      </c>
      <c r="B6513">
        <v>5500</v>
      </c>
      <c r="C6513">
        <v>5500</v>
      </c>
      <c r="D6513" s="1" t="s">
        <v>58</v>
      </c>
      <c r="E6513" s="1" t="s">
        <v>27</v>
      </c>
      <c r="F6513" s="1" t="s">
        <v>10876</v>
      </c>
      <c r="G6513" s="1" t="s">
        <v>3274</v>
      </c>
      <c r="H6513" s="1" t="s">
        <v>105</v>
      </c>
      <c r="I6513" s="1" t="s">
        <v>1303</v>
      </c>
      <c r="J6513" s="1" t="s">
        <v>106</v>
      </c>
      <c r="K6513">
        <v>1190</v>
      </c>
      <c r="L6513" s="2">
        <v>42525.103888888887</v>
      </c>
      <c r="M6513" s="2">
        <v>42496.375</v>
      </c>
      <c r="N6513" s="2">
        <v>42538.935972222222</v>
      </c>
      <c r="O6513">
        <v>80</v>
      </c>
      <c r="P6513">
        <v>16</v>
      </c>
      <c r="Q6513" s="1" t="s">
        <v>47</v>
      </c>
      <c r="R6513" s="1" t="s">
        <v>24</v>
      </c>
      <c r="S6513" s="1" t="s">
        <v>31</v>
      </c>
      <c r="T6513" s="3">
        <v>42525</v>
      </c>
      <c r="U6513" s="1" t="str">
        <f>IF(kiva_loans__muestra[[#This Row],[funded_amount]]=kiva_loans__muestra[[#This Row],[loan_amount]],"funded","unfunded")</f>
        <v>funded</v>
      </c>
      <c r="V6513" s="1" t="str">
        <f>IF(kiva_loans__muestra[[#This Row],[lender_count]]&gt;=50,"high","low")</f>
        <v>low</v>
      </c>
    </row>
    <row r="6514" spans="1:22" x14ac:dyDescent="0.25">
      <c r="A6514">
        <v>1095615</v>
      </c>
      <c r="B6514">
        <v>2000</v>
      </c>
      <c r="C6514">
        <v>2000</v>
      </c>
      <c r="D6514" s="1" t="s">
        <v>50</v>
      </c>
      <c r="E6514" s="1" t="s">
        <v>37</v>
      </c>
      <c r="F6514" s="1" t="s">
        <v>1471</v>
      </c>
      <c r="G6514" s="1" t="s">
        <v>3263</v>
      </c>
      <c r="H6514" s="1" t="s">
        <v>33</v>
      </c>
      <c r="I6514" s="1" t="s">
        <v>682</v>
      </c>
      <c r="J6514" s="1" t="s">
        <v>34</v>
      </c>
      <c r="K6514">
        <v>1560</v>
      </c>
      <c r="L6514" s="2">
        <v>42527.632928240739</v>
      </c>
      <c r="M6514" s="2">
        <v>42517.375</v>
      </c>
      <c r="N6514" s="2">
        <v>42533.729201388887</v>
      </c>
      <c r="O6514">
        <v>140</v>
      </c>
      <c r="P6514">
        <v>8</v>
      </c>
      <c r="Q6514" s="1" t="s">
        <v>30</v>
      </c>
      <c r="R6514" s="1" t="s">
        <v>24</v>
      </c>
      <c r="S6514" s="1" t="s">
        <v>31</v>
      </c>
      <c r="T6514" s="3">
        <v>42527</v>
      </c>
      <c r="U6514" s="1" t="str">
        <f>IF(kiva_loans__muestra[[#This Row],[funded_amount]]=kiva_loans__muestra[[#This Row],[loan_amount]],"funded","unfunded")</f>
        <v>funded</v>
      </c>
      <c r="V6514" s="1" t="str">
        <f>IF(kiva_loans__muestra[[#This Row],[lender_count]]&gt;=50,"high","low")</f>
        <v>low</v>
      </c>
    </row>
    <row r="6515" spans="1:22" x14ac:dyDescent="0.25">
      <c r="A6515">
        <v>1095702</v>
      </c>
      <c r="B6515">
        <v>5250</v>
      </c>
      <c r="C6515">
        <v>5250</v>
      </c>
      <c r="D6515" s="1" t="s">
        <v>72</v>
      </c>
      <c r="E6515" s="1" t="s">
        <v>46</v>
      </c>
      <c r="F6515" s="1" t="s">
        <v>10877</v>
      </c>
      <c r="G6515" s="1" t="s">
        <v>3547</v>
      </c>
      <c r="H6515" s="1" t="s">
        <v>274</v>
      </c>
      <c r="I6515" s="1" t="s">
        <v>1186</v>
      </c>
      <c r="J6515" s="1" t="s">
        <v>275</v>
      </c>
      <c r="K6515">
        <v>2310</v>
      </c>
      <c r="L6515" s="2">
        <v>42527.759270833332</v>
      </c>
      <c r="M6515" s="2">
        <v>42523.375</v>
      </c>
      <c r="N6515" s="2">
        <v>42539.943182870367</v>
      </c>
      <c r="O6515">
        <v>90</v>
      </c>
      <c r="P6515">
        <v>15</v>
      </c>
      <c r="Q6515" s="1" t="s">
        <v>10878</v>
      </c>
      <c r="R6515" s="1" t="s">
        <v>24</v>
      </c>
      <c r="S6515" s="1" t="s">
        <v>35</v>
      </c>
      <c r="T6515" s="3">
        <v>42527</v>
      </c>
      <c r="U6515" s="1" t="str">
        <f>IF(kiva_loans__muestra[[#This Row],[funded_amount]]=kiva_loans__muestra[[#This Row],[loan_amount]],"funded","unfunded")</f>
        <v>funded</v>
      </c>
      <c r="V6515" s="1" t="str">
        <f>IF(kiva_loans__muestra[[#This Row],[lender_count]]&gt;=50,"high","low")</f>
        <v>low</v>
      </c>
    </row>
    <row r="6516" spans="1:22" x14ac:dyDescent="0.25">
      <c r="A6516">
        <v>1095324</v>
      </c>
      <c r="B6516">
        <v>2250</v>
      </c>
      <c r="C6516">
        <v>2250</v>
      </c>
      <c r="D6516" s="1" t="s">
        <v>45</v>
      </c>
      <c r="E6516" s="1" t="s">
        <v>46</v>
      </c>
      <c r="F6516" s="1" t="s">
        <v>10879</v>
      </c>
      <c r="G6516" s="1" t="s">
        <v>3278</v>
      </c>
      <c r="H6516" s="1" t="s">
        <v>100</v>
      </c>
      <c r="I6516" s="1" t="s">
        <v>771</v>
      </c>
      <c r="J6516" s="1" t="s">
        <v>101</v>
      </c>
      <c r="K6516">
        <v>1360</v>
      </c>
      <c r="L6516" s="2">
        <v>42527.289953703701</v>
      </c>
      <c r="M6516" s="2">
        <v>42516.375</v>
      </c>
      <c r="N6516" s="2">
        <v>42534.091331018521</v>
      </c>
      <c r="O6516">
        <v>80</v>
      </c>
      <c r="P6516">
        <v>2</v>
      </c>
      <c r="Q6516" s="1" t="s">
        <v>10880</v>
      </c>
      <c r="R6516" s="1" t="s">
        <v>24</v>
      </c>
      <c r="S6516" s="1" t="s">
        <v>35</v>
      </c>
      <c r="T6516" s="3">
        <v>42527</v>
      </c>
      <c r="U6516" s="1" t="str">
        <f>IF(kiva_loans__muestra[[#This Row],[funded_amount]]=kiva_loans__muestra[[#This Row],[loan_amount]],"funded","unfunded")</f>
        <v>funded</v>
      </c>
      <c r="V6516" s="1" t="str">
        <f>IF(kiva_loans__muestra[[#This Row],[lender_count]]&gt;=50,"high","low")</f>
        <v>low</v>
      </c>
    </row>
    <row r="6517" spans="1:22" x14ac:dyDescent="0.25">
      <c r="A6517">
        <v>1095652</v>
      </c>
      <c r="B6517">
        <v>1750</v>
      </c>
      <c r="C6517">
        <v>1750</v>
      </c>
      <c r="D6517" s="1" t="s">
        <v>64</v>
      </c>
      <c r="E6517" s="1" t="s">
        <v>37</v>
      </c>
      <c r="F6517" s="1" t="s">
        <v>1319</v>
      </c>
      <c r="G6517" s="1" t="s">
        <v>4694</v>
      </c>
      <c r="H6517" s="1" t="s">
        <v>1300</v>
      </c>
      <c r="I6517" s="1" t="s">
        <v>1301</v>
      </c>
      <c r="J6517" s="1" t="s">
        <v>1302</v>
      </c>
      <c r="K6517">
        <v>2880</v>
      </c>
      <c r="L6517" s="2">
        <v>42527.699502314812</v>
      </c>
      <c r="M6517" s="2">
        <v>42566.375</v>
      </c>
      <c r="N6517" s="2">
        <v>42562.639814814815</v>
      </c>
      <c r="O6517">
        <v>190</v>
      </c>
      <c r="P6517">
        <v>6</v>
      </c>
      <c r="Q6517" s="1" t="s">
        <v>10881</v>
      </c>
      <c r="R6517" s="1" t="s">
        <v>92</v>
      </c>
      <c r="S6517" s="1" t="s">
        <v>25</v>
      </c>
      <c r="T6517" s="3">
        <v>42527</v>
      </c>
      <c r="U6517" s="1" t="str">
        <f>IF(kiva_loans__muestra[[#This Row],[funded_amount]]=kiva_loans__muestra[[#This Row],[loan_amount]],"funded","unfunded")</f>
        <v>funded</v>
      </c>
      <c r="V6517" s="1" t="str">
        <f>IF(kiva_loans__muestra[[#This Row],[lender_count]]&gt;=50,"high","low")</f>
        <v>low</v>
      </c>
    </row>
    <row r="6518" spans="1:22" x14ac:dyDescent="0.25">
      <c r="A6518">
        <v>1095293</v>
      </c>
      <c r="B6518">
        <v>14000</v>
      </c>
      <c r="C6518">
        <v>39000</v>
      </c>
      <c r="D6518" s="1" t="s">
        <v>81</v>
      </c>
      <c r="E6518" s="1" t="s">
        <v>27</v>
      </c>
      <c r="F6518" s="1" t="s">
        <v>2864</v>
      </c>
      <c r="G6518" s="1" t="s">
        <v>3322</v>
      </c>
      <c r="H6518" s="1" t="s">
        <v>126</v>
      </c>
      <c r="I6518" s="1" t="s">
        <v>1762</v>
      </c>
      <c r="J6518" s="1" t="s">
        <v>127</v>
      </c>
      <c r="K6518">
        <v>1210</v>
      </c>
      <c r="L6518" s="2">
        <v>42527.243622685186</v>
      </c>
      <c r="M6518" s="2">
        <v>42516.375</v>
      </c>
      <c r="N6518" s="2"/>
      <c r="O6518">
        <v>140</v>
      </c>
      <c r="P6518">
        <v>44</v>
      </c>
      <c r="Q6518" s="1" t="s">
        <v>10882</v>
      </c>
      <c r="R6518" s="1" t="s">
        <v>133</v>
      </c>
      <c r="S6518" s="1" t="s">
        <v>31</v>
      </c>
      <c r="T6518" s="3">
        <v>42527</v>
      </c>
      <c r="U6518" s="1" t="str">
        <f>IF(kiva_loans__muestra[[#This Row],[funded_amount]]=kiva_loans__muestra[[#This Row],[loan_amount]],"funded","unfunded")</f>
        <v>unfunded</v>
      </c>
      <c r="V6518" s="1" t="str">
        <f>IF(kiva_loans__muestra[[#This Row],[lender_count]]&gt;=50,"high","low")</f>
        <v>low</v>
      </c>
    </row>
    <row r="6519" spans="1:22" x14ac:dyDescent="0.25">
      <c r="A6519">
        <v>1095741</v>
      </c>
      <c r="B6519">
        <v>11250</v>
      </c>
      <c r="C6519">
        <v>11250</v>
      </c>
      <c r="D6519" s="1" t="s">
        <v>37</v>
      </c>
      <c r="E6519" s="1" t="s">
        <v>37</v>
      </c>
      <c r="F6519" s="1" t="s">
        <v>10883</v>
      </c>
      <c r="G6519" s="1" t="s">
        <v>3268</v>
      </c>
      <c r="H6519" s="1" t="s">
        <v>138</v>
      </c>
      <c r="I6519" s="1" t="s">
        <v>2766</v>
      </c>
      <c r="J6519" s="1" t="s">
        <v>139</v>
      </c>
      <c r="K6519">
        <v>4480</v>
      </c>
      <c r="L6519" s="2">
        <v>42527.941562499997</v>
      </c>
      <c r="M6519" s="2">
        <v>42613.375</v>
      </c>
      <c r="N6519" s="2">
        <v>42532.756712962961</v>
      </c>
      <c r="O6519">
        <v>360</v>
      </c>
      <c r="P6519">
        <v>40</v>
      </c>
      <c r="Q6519" s="1" t="s">
        <v>10884</v>
      </c>
      <c r="R6519" s="1" t="s">
        <v>92</v>
      </c>
      <c r="S6519" s="1" t="s">
        <v>35</v>
      </c>
      <c r="T6519" s="3">
        <v>42527</v>
      </c>
      <c r="U6519" s="1" t="str">
        <f>IF(kiva_loans__muestra[[#This Row],[funded_amount]]=kiva_loans__muestra[[#This Row],[loan_amount]],"funded","unfunded")</f>
        <v>funded</v>
      </c>
      <c r="V6519" s="1" t="str">
        <f>IF(kiva_loans__muestra[[#This Row],[lender_count]]&gt;=50,"high","low")</f>
        <v>low</v>
      </c>
    </row>
    <row r="6520" spans="1:22" x14ac:dyDescent="0.25">
      <c r="A6520">
        <v>1095219</v>
      </c>
      <c r="B6520">
        <v>2500</v>
      </c>
      <c r="C6520">
        <v>2500</v>
      </c>
      <c r="D6520" s="1" t="s">
        <v>280</v>
      </c>
      <c r="E6520" s="1" t="s">
        <v>104</v>
      </c>
      <c r="F6520" s="1" t="s">
        <v>1412</v>
      </c>
      <c r="G6520" s="1" t="s">
        <v>3311</v>
      </c>
      <c r="H6520" s="1" t="s">
        <v>119</v>
      </c>
      <c r="I6520" s="1" t="s">
        <v>1678</v>
      </c>
      <c r="J6520" s="1" t="s">
        <v>270</v>
      </c>
      <c r="K6520">
        <v>3110</v>
      </c>
      <c r="L6520" s="2">
        <v>42527.178055555552</v>
      </c>
      <c r="M6520" s="2">
        <v>42513.375</v>
      </c>
      <c r="N6520" s="2">
        <v>42540.180879629632</v>
      </c>
      <c r="O6520">
        <v>80</v>
      </c>
      <c r="P6520">
        <v>10</v>
      </c>
      <c r="Q6520" s="1" t="s">
        <v>2243</v>
      </c>
      <c r="R6520" s="1" t="s">
        <v>133</v>
      </c>
      <c r="S6520" s="1" t="s">
        <v>31</v>
      </c>
      <c r="T6520" s="3">
        <v>42527</v>
      </c>
      <c r="U6520" s="1" t="str">
        <f>IF(kiva_loans__muestra[[#This Row],[funded_amount]]=kiva_loans__muestra[[#This Row],[loan_amount]],"funded","unfunded")</f>
        <v>funded</v>
      </c>
      <c r="V6520" s="1" t="str">
        <f>IF(kiva_loans__muestra[[#This Row],[lender_count]]&gt;=50,"high","low")</f>
        <v>low</v>
      </c>
    </row>
    <row r="6521" spans="1:22" x14ac:dyDescent="0.25">
      <c r="A6521">
        <v>1095734</v>
      </c>
      <c r="B6521">
        <v>16500</v>
      </c>
      <c r="C6521">
        <v>16500</v>
      </c>
      <c r="D6521" s="1" t="s">
        <v>175</v>
      </c>
      <c r="E6521" s="1" t="s">
        <v>78</v>
      </c>
      <c r="F6521" s="1" t="s">
        <v>10885</v>
      </c>
      <c r="G6521" s="1" t="s">
        <v>3268</v>
      </c>
      <c r="H6521" s="1" t="s">
        <v>138</v>
      </c>
      <c r="I6521" s="1" t="s">
        <v>1658</v>
      </c>
      <c r="J6521" s="1" t="s">
        <v>139</v>
      </c>
      <c r="K6521">
        <v>3170</v>
      </c>
      <c r="L6521" s="2">
        <v>42527.913032407407</v>
      </c>
      <c r="M6521" s="2">
        <v>42507.375</v>
      </c>
      <c r="N6521" s="2">
        <v>42550.135127314818</v>
      </c>
      <c r="O6521">
        <v>380</v>
      </c>
      <c r="P6521">
        <v>50</v>
      </c>
      <c r="Q6521" s="1" t="s">
        <v>10886</v>
      </c>
      <c r="R6521" s="1" t="s">
        <v>92</v>
      </c>
      <c r="S6521" s="1" t="s">
        <v>31</v>
      </c>
      <c r="T6521" s="3">
        <v>42527</v>
      </c>
      <c r="U6521" s="1" t="str">
        <f>IF(kiva_loans__muestra[[#This Row],[funded_amount]]=kiva_loans__muestra[[#This Row],[loan_amount]],"funded","unfunded")</f>
        <v>funded</v>
      </c>
      <c r="V6521" s="1" t="str">
        <f>IF(kiva_loans__muestra[[#This Row],[lender_count]]&gt;=50,"high","low")</f>
        <v>high</v>
      </c>
    </row>
    <row r="6522" spans="1:22" x14ac:dyDescent="0.25">
      <c r="A6522">
        <v>1095823</v>
      </c>
      <c r="B6522">
        <v>30000</v>
      </c>
      <c r="C6522">
        <v>30000</v>
      </c>
      <c r="D6522" s="1" t="s">
        <v>64</v>
      </c>
      <c r="E6522" s="1" t="s">
        <v>37</v>
      </c>
      <c r="F6522" s="1" t="s">
        <v>10887</v>
      </c>
      <c r="G6522" s="1" t="s">
        <v>3322</v>
      </c>
      <c r="H6522" s="1" t="s">
        <v>126</v>
      </c>
      <c r="I6522" s="1" t="s">
        <v>1249</v>
      </c>
      <c r="J6522" s="1" t="s">
        <v>127</v>
      </c>
      <c r="K6522">
        <v>3630</v>
      </c>
      <c r="L6522" s="2">
        <v>42528.173587962963</v>
      </c>
      <c r="M6522" s="2">
        <v>42510.375</v>
      </c>
      <c r="N6522" s="2">
        <v>42562.751701388886</v>
      </c>
      <c r="O6522">
        <v>140</v>
      </c>
      <c r="P6522">
        <v>94</v>
      </c>
      <c r="Q6522" s="1" t="s">
        <v>10888</v>
      </c>
      <c r="R6522" s="1" t="s">
        <v>135</v>
      </c>
      <c r="S6522" s="1" t="s">
        <v>35</v>
      </c>
      <c r="T6522" s="3">
        <v>42528</v>
      </c>
      <c r="U6522" s="1" t="str">
        <f>IF(kiva_loans__muestra[[#This Row],[funded_amount]]=kiva_loans__muestra[[#This Row],[loan_amount]],"funded","unfunded")</f>
        <v>funded</v>
      </c>
      <c r="V6522" s="1" t="str">
        <f>IF(kiva_loans__muestra[[#This Row],[lender_count]]&gt;=50,"high","low")</f>
        <v>high</v>
      </c>
    </row>
    <row r="6523" spans="1:22" x14ac:dyDescent="0.25">
      <c r="A6523">
        <v>1096374</v>
      </c>
      <c r="B6523">
        <v>49500</v>
      </c>
      <c r="C6523">
        <v>49500</v>
      </c>
      <c r="D6523" s="1" t="s">
        <v>48</v>
      </c>
      <c r="E6523" s="1" t="s">
        <v>49</v>
      </c>
      <c r="F6523" s="1" t="s">
        <v>10889</v>
      </c>
      <c r="G6523" s="1" t="s">
        <v>3333</v>
      </c>
      <c r="H6523" s="1" t="s">
        <v>241</v>
      </c>
      <c r="I6523" s="1" t="s">
        <v>285</v>
      </c>
      <c r="J6523" s="1" t="s">
        <v>243</v>
      </c>
      <c r="K6523">
        <v>590</v>
      </c>
      <c r="L6523" s="2">
        <v>42528.955543981479</v>
      </c>
      <c r="M6523" s="2">
        <v>42503.375</v>
      </c>
      <c r="N6523" s="2">
        <v>42554.707175925927</v>
      </c>
      <c r="O6523">
        <v>110</v>
      </c>
      <c r="P6523">
        <v>123</v>
      </c>
      <c r="Q6523" s="1" t="s">
        <v>10890</v>
      </c>
      <c r="R6523" s="1" t="s">
        <v>10891</v>
      </c>
      <c r="S6523" s="1" t="s">
        <v>31</v>
      </c>
      <c r="T6523" s="3">
        <v>42528</v>
      </c>
      <c r="U6523" s="1" t="str">
        <f>IF(kiva_loans__muestra[[#This Row],[funded_amount]]=kiva_loans__muestra[[#This Row],[loan_amount]],"funded","unfunded")</f>
        <v>funded</v>
      </c>
      <c r="V6523" s="1" t="str">
        <f>IF(kiva_loans__muestra[[#This Row],[lender_count]]&gt;=50,"high","low")</f>
        <v>high</v>
      </c>
    </row>
    <row r="6524" spans="1:22" x14ac:dyDescent="0.25">
      <c r="A6524">
        <v>1095909</v>
      </c>
      <c r="B6524">
        <v>4000</v>
      </c>
      <c r="C6524">
        <v>4000</v>
      </c>
      <c r="D6524" s="1" t="s">
        <v>280</v>
      </c>
      <c r="E6524" s="1" t="s">
        <v>104</v>
      </c>
      <c r="F6524" s="1" t="s">
        <v>1342</v>
      </c>
      <c r="G6524" s="1" t="s">
        <v>3311</v>
      </c>
      <c r="H6524" s="1" t="s">
        <v>119</v>
      </c>
      <c r="I6524" s="1" t="s">
        <v>727</v>
      </c>
      <c r="J6524" s="1" t="s">
        <v>270</v>
      </c>
      <c r="K6524">
        <v>3110</v>
      </c>
      <c r="L6524" s="2">
        <v>42528.254537037035</v>
      </c>
      <c r="M6524" s="2">
        <v>42510.375</v>
      </c>
      <c r="N6524" s="2">
        <v>42542.031493055554</v>
      </c>
      <c r="O6524">
        <v>80</v>
      </c>
      <c r="P6524">
        <v>14</v>
      </c>
      <c r="Q6524" s="1" t="s">
        <v>2243</v>
      </c>
      <c r="R6524" s="1" t="s">
        <v>1000</v>
      </c>
      <c r="S6524" s="1" t="s">
        <v>31</v>
      </c>
      <c r="T6524" s="3">
        <v>42528</v>
      </c>
      <c r="U6524" s="1" t="str">
        <f>IF(kiva_loans__muestra[[#This Row],[funded_amount]]=kiva_loans__muestra[[#This Row],[loan_amount]],"funded","unfunded")</f>
        <v>funded</v>
      </c>
      <c r="V6524" s="1" t="str">
        <f>IF(kiva_loans__muestra[[#This Row],[lender_count]]&gt;=50,"high","low")</f>
        <v>low</v>
      </c>
    </row>
    <row r="6525" spans="1:22" x14ac:dyDescent="0.25">
      <c r="A6525">
        <v>1095931</v>
      </c>
      <c r="B6525">
        <v>6750</v>
      </c>
      <c r="C6525">
        <v>6750</v>
      </c>
      <c r="D6525" s="1" t="s">
        <v>124</v>
      </c>
      <c r="E6525" s="1" t="s">
        <v>125</v>
      </c>
      <c r="F6525" s="1" t="s">
        <v>10892</v>
      </c>
      <c r="G6525" s="1" t="s">
        <v>3261</v>
      </c>
      <c r="H6525" s="1" t="s">
        <v>20</v>
      </c>
      <c r="I6525" s="1" t="s">
        <v>1679</v>
      </c>
      <c r="J6525" s="1" t="s">
        <v>22</v>
      </c>
      <c r="K6525">
        <v>2410</v>
      </c>
      <c r="L6525" s="2">
        <v>42528.284259259257</v>
      </c>
      <c r="M6525" s="2">
        <v>42520.375</v>
      </c>
      <c r="N6525" s="2">
        <v>42538.725381944445</v>
      </c>
      <c r="O6525">
        <v>430</v>
      </c>
      <c r="P6525">
        <v>24</v>
      </c>
      <c r="Q6525" s="1" t="s">
        <v>2945</v>
      </c>
      <c r="R6525" s="1" t="s">
        <v>54</v>
      </c>
      <c r="S6525" s="1" t="s">
        <v>25</v>
      </c>
      <c r="T6525" s="3">
        <v>42528</v>
      </c>
      <c r="U6525" s="1" t="str">
        <f>IF(kiva_loans__muestra[[#This Row],[funded_amount]]=kiva_loans__muestra[[#This Row],[loan_amount]],"funded","unfunded")</f>
        <v>funded</v>
      </c>
      <c r="V6525" s="1" t="str">
        <f>IF(kiva_loans__muestra[[#This Row],[lender_count]]&gt;=50,"high","low")</f>
        <v>low</v>
      </c>
    </row>
    <row r="6526" spans="1:22" x14ac:dyDescent="0.25">
      <c r="A6526">
        <v>1096006</v>
      </c>
      <c r="B6526">
        <v>1750</v>
      </c>
      <c r="C6526">
        <v>1750</v>
      </c>
      <c r="D6526" s="1" t="s">
        <v>98</v>
      </c>
      <c r="E6526" s="1" t="s">
        <v>37</v>
      </c>
      <c r="F6526" s="1" t="s">
        <v>10893</v>
      </c>
      <c r="G6526" s="1" t="s">
        <v>3278</v>
      </c>
      <c r="H6526" s="1" t="s">
        <v>100</v>
      </c>
      <c r="I6526" s="1" t="s">
        <v>1307</v>
      </c>
      <c r="J6526" s="1" t="s">
        <v>101</v>
      </c>
      <c r="K6526">
        <v>1450</v>
      </c>
      <c r="L6526" s="2">
        <v>42528.383530092593</v>
      </c>
      <c r="M6526" s="2">
        <v>42503.375</v>
      </c>
      <c r="N6526" s="2">
        <v>42535.686666666668</v>
      </c>
      <c r="O6526">
        <v>80</v>
      </c>
      <c r="P6526">
        <v>6</v>
      </c>
      <c r="Q6526" s="1" t="s">
        <v>1064</v>
      </c>
      <c r="R6526" s="1" t="s">
        <v>24</v>
      </c>
      <c r="S6526" s="1" t="s">
        <v>35</v>
      </c>
      <c r="T6526" s="3">
        <v>42528</v>
      </c>
      <c r="U6526" s="1" t="str">
        <f>IF(kiva_loans__muestra[[#This Row],[funded_amount]]=kiva_loans__muestra[[#This Row],[loan_amount]],"funded","unfunded")</f>
        <v>funded</v>
      </c>
      <c r="V6526" s="1" t="str">
        <f>IF(kiva_loans__muestra[[#This Row],[lender_count]]&gt;=50,"high","low")</f>
        <v>low</v>
      </c>
    </row>
    <row r="6527" spans="1:22" x14ac:dyDescent="0.25">
      <c r="A6527">
        <v>1095929</v>
      </c>
      <c r="B6527">
        <v>3250</v>
      </c>
      <c r="C6527">
        <v>6500</v>
      </c>
      <c r="D6527" s="1" t="s">
        <v>48</v>
      </c>
      <c r="E6527" s="1" t="s">
        <v>49</v>
      </c>
      <c r="F6527" s="1" t="s">
        <v>10894</v>
      </c>
      <c r="G6527" s="1" t="s">
        <v>3284</v>
      </c>
      <c r="H6527" s="1" t="s">
        <v>189</v>
      </c>
      <c r="I6527" s="1" t="s">
        <v>214</v>
      </c>
      <c r="J6527" s="1" t="s">
        <v>207</v>
      </c>
      <c r="K6527">
        <v>630</v>
      </c>
      <c r="L6527" s="2">
        <v>42528.283553240741</v>
      </c>
      <c r="M6527" s="2">
        <v>42521.375</v>
      </c>
      <c r="N6527" s="2"/>
      <c r="O6527">
        <v>150</v>
      </c>
      <c r="P6527">
        <v>13</v>
      </c>
      <c r="Q6527" s="1" t="s">
        <v>455</v>
      </c>
      <c r="R6527" s="1" t="s">
        <v>24</v>
      </c>
      <c r="S6527" s="1" t="s">
        <v>31</v>
      </c>
      <c r="T6527" s="3">
        <v>42528</v>
      </c>
      <c r="U6527" s="1" t="str">
        <f>IF(kiva_loans__muestra[[#This Row],[funded_amount]]=kiva_loans__muestra[[#This Row],[loan_amount]],"funded","unfunded")</f>
        <v>unfunded</v>
      </c>
      <c r="V6527" s="1" t="str">
        <f>IF(kiva_loans__muestra[[#This Row],[lender_count]]&gt;=50,"high","low")</f>
        <v>low</v>
      </c>
    </row>
    <row r="6528" spans="1:22" x14ac:dyDescent="0.25">
      <c r="A6528">
        <v>1095842</v>
      </c>
      <c r="B6528">
        <v>13000</v>
      </c>
      <c r="C6528">
        <v>47000</v>
      </c>
      <c r="D6528" s="1" t="s">
        <v>45</v>
      </c>
      <c r="E6528" s="1" t="s">
        <v>46</v>
      </c>
      <c r="F6528" s="1" t="s">
        <v>10895</v>
      </c>
      <c r="G6528" s="1" t="s">
        <v>3384</v>
      </c>
      <c r="H6528" s="1" t="s">
        <v>848</v>
      </c>
      <c r="I6528" s="1" t="s">
        <v>2162</v>
      </c>
      <c r="J6528" s="1" t="s">
        <v>849</v>
      </c>
      <c r="K6528">
        <v>150</v>
      </c>
      <c r="L6528" s="2">
        <v>42528.217824074076</v>
      </c>
      <c r="M6528" s="2">
        <v>42515.375</v>
      </c>
      <c r="N6528" s="2"/>
      <c r="O6528">
        <v>140</v>
      </c>
      <c r="P6528">
        <v>7</v>
      </c>
      <c r="Q6528" s="1" t="s">
        <v>10896</v>
      </c>
      <c r="R6528" s="1" t="s">
        <v>24</v>
      </c>
      <c r="S6528" s="1" t="s">
        <v>35</v>
      </c>
      <c r="T6528" s="3">
        <v>42528</v>
      </c>
      <c r="U6528" s="1" t="str">
        <f>IF(kiva_loans__muestra[[#This Row],[funded_amount]]=kiva_loans__muestra[[#This Row],[loan_amount]],"funded","unfunded")</f>
        <v>unfunded</v>
      </c>
      <c r="V6528" s="1" t="str">
        <f>IF(kiva_loans__muestra[[#This Row],[lender_count]]&gt;=50,"high","low")</f>
        <v>low</v>
      </c>
    </row>
    <row r="6529" spans="1:22" x14ac:dyDescent="0.25">
      <c r="A6529">
        <v>1095833</v>
      </c>
      <c r="B6529">
        <v>3000</v>
      </c>
      <c r="C6529">
        <v>31250</v>
      </c>
      <c r="D6529" s="1" t="s">
        <v>75</v>
      </c>
      <c r="E6529" s="1" t="s">
        <v>27</v>
      </c>
      <c r="F6529" s="1" t="s">
        <v>10897</v>
      </c>
      <c r="G6529" s="1" t="s">
        <v>3322</v>
      </c>
      <c r="H6529" s="1" t="s">
        <v>126</v>
      </c>
      <c r="I6529" s="1" t="s">
        <v>10309</v>
      </c>
      <c r="J6529" s="1" t="s">
        <v>127</v>
      </c>
      <c r="K6529">
        <v>1210</v>
      </c>
      <c r="L6529" s="2">
        <v>42528.204398148147</v>
      </c>
      <c r="M6529" s="2">
        <v>42512.375</v>
      </c>
      <c r="N6529" s="2"/>
      <c r="O6529">
        <v>200</v>
      </c>
      <c r="P6529">
        <v>12</v>
      </c>
      <c r="Q6529" s="1" t="s">
        <v>10898</v>
      </c>
      <c r="R6529" s="1" t="s">
        <v>54</v>
      </c>
      <c r="S6529" s="1" t="s">
        <v>31</v>
      </c>
      <c r="T6529" s="3">
        <v>42528</v>
      </c>
      <c r="U6529" s="1" t="str">
        <f>IF(kiva_loans__muestra[[#This Row],[funded_amount]]=kiva_loans__muestra[[#This Row],[loan_amount]],"funded","unfunded")</f>
        <v>unfunded</v>
      </c>
      <c r="V6529" s="1" t="str">
        <f>IF(kiva_loans__muestra[[#This Row],[lender_count]]&gt;=50,"high","low")</f>
        <v>low</v>
      </c>
    </row>
    <row r="6530" spans="1:22" x14ac:dyDescent="0.25">
      <c r="A6530">
        <v>1095821</v>
      </c>
      <c r="B6530">
        <v>19250</v>
      </c>
      <c r="C6530">
        <v>19250</v>
      </c>
      <c r="D6530" s="1" t="s">
        <v>98</v>
      </c>
      <c r="E6530" s="1" t="s">
        <v>37</v>
      </c>
      <c r="F6530" s="1" t="s">
        <v>10899</v>
      </c>
      <c r="G6530" s="1" t="s">
        <v>3322</v>
      </c>
      <c r="H6530" s="1" t="s">
        <v>126</v>
      </c>
      <c r="I6530" s="1" t="s">
        <v>1249</v>
      </c>
      <c r="J6530" s="1" t="s">
        <v>127</v>
      </c>
      <c r="K6530">
        <v>3630</v>
      </c>
      <c r="L6530" s="2">
        <v>42528.170532407406</v>
      </c>
      <c r="M6530" s="2">
        <v>42510.375</v>
      </c>
      <c r="N6530" s="2">
        <v>42541.597395833334</v>
      </c>
      <c r="O6530">
        <v>80</v>
      </c>
      <c r="P6530">
        <v>62</v>
      </c>
      <c r="Q6530" s="1" t="s">
        <v>10900</v>
      </c>
      <c r="R6530" s="1" t="s">
        <v>10901</v>
      </c>
      <c r="S6530" s="1" t="s">
        <v>25</v>
      </c>
      <c r="T6530" s="3">
        <v>42528</v>
      </c>
      <c r="U6530" s="1" t="str">
        <f>IF(kiva_loans__muestra[[#This Row],[funded_amount]]=kiva_loans__muestra[[#This Row],[loan_amount]],"funded","unfunded")</f>
        <v>funded</v>
      </c>
      <c r="V6530" s="1" t="str">
        <f>IF(kiva_loans__muestra[[#This Row],[lender_count]]&gt;=50,"high","low")</f>
        <v>high</v>
      </c>
    </row>
    <row r="6531" spans="1:22" x14ac:dyDescent="0.25">
      <c r="A6531">
        <v>1096836</v>
      </c>
      <c r="B6531">
        <v>6250</v>
      </c>
      <c r="C6531">
        <v>6250</v>
      </c>
      <c r="D6531" s="1" t="s">
        <v>577</v>
      </c>
      <c r="E6531" s="1" t="s">
        <v>32</v>
      </c>
      <c r="F6531" s="1" t="s">
        <v>10902</v>
      </c>
      <c r="G6531" s="1" t="s">
        <v>3274</v>
      </c>
      <c r="H6531" s="1" t="s">
        <v>105</v>
      </c>
      <c r="I6531" s="1" t="s">
        <v>792</v>
      </c>
      <c r="J6531" s="1" t="s">
        <v>106</v>
      </c>
      <c r="K6531">
        <v>1190</v>
      </c>
      <c r="L6531" s="2">
        <v>42530.015879629631</v>
      </c>
      <c r="M6531" s="2">
        <v>42509.375</v>
      </c>
      <c r="N6531" s="2">
        <v>42538.954421296294</v>
      </c>
      <c r="O6531">
        <v>70</v>
      </c>
      <c r="P6531">
        <v>8</v>
      </c>
      <c r="Q6531" s="1" t="s">
        <v>80</v>
      </c>
      <c r="R6531" s="1" t="s">
        <v>24</v>
      </c>
      <c r="S6531" s="1" t="s">
        <v>31</v>
      </c>
      <c r="T6531" s="3">
        <v>42529</v>
      </c>
      <c r="U6531" s="1" t="str">
        <f>IF(kiva_loans__muestra[[#This Row],[funded_amount]]=kiva_loans__muestra[[#This Row],[loan_amount]],"funded","unfunded")</f>
        <v>funded</v>
      </c>
      <c r="V6531" s="1" t="str">
        <f>IF(kiva_loans__muestra[[#This Row],[lender_count]]&gt;=50,"high","low")</f>
        <v>low</v>
      </c>
    </row>
    <row r="6532" spans="1:22" x14ac:dyDescent="0.25">
      <c r="A6532">
        <v>1096795</v>
      </c>
      <c r="B6532">
        <v>1500</v>
      </c>
      <c r="C6532">
        <v>1500</v>
      </c>
      <c r="D6532" s="1" t="s">
        <v>64</v>
      </c>
      <c r="E6532" s="1" t="s">
        <v>37</v>
      </c>
      <c r="F6532" s="1" t="s">
        <v>1319</v>
      </c>
      <c r="G6532" s="1" t="s">
        <v>4694</v>
      </c>
      <c r="H6532" s="1" t="s">
        <v>1300</v>
      </c>
      <c r="I6532" s="1" t="s">
        <v>1301</v>
      </c>
      <c r="J6532" s="1" t="s">
        <v>1302</v>
      </c>
      <c r="K6532">
        <v>2880</v>
      </c>
      <c r="L6532" s="2">
        <v>42529.763692129629</v>
      </c>
      <c r="M6532" s="2">
        <v>42566.375</v>
      </c>
      <c r="N6532" s="2">
        <v>42543.744166666664</v>
      </c>
      <c r="O6532">
        <v>190</v>
      </c>
      <c r="P6532">
        <v>6</v>
      </c>
      <c r="Q6532" s="1" t="s">
        <v>10903</v>
      </c>
      <c r="R6532" s="1" t="s">
        <v>92</v>
      </c>
      <c r="S6532" s="1" t="s">
        <v>25</v>
      </c>
      <c r="T6532" s="3">
        <v>42529</v>
      </c>
      <c r="U6532" s="1" t="str">
        <f>IF(kiva_loans__muestra[[#This Row],[funded_amount]]=kiva_loans__muestra[[#This Row],[loan_amount]],"funded","unfunded")</f>
        <v>funded</v>
      </c>
      <c r="V6532" s="1" t="str">
        <f>IF(kiva_loans__muestra[[#This Row],[lender_count]]&gt;=50,"high","low")</f>
        <v>low</v>
      </c>
    </row>
    <row r="6533" spans="1:22" x14ac:dyDescent="0.25">
      <c r="A6533">
        <v>1096633</v>
      </c>
      <c r="B6533">
        <v>25500</v>
      </c>
      <c r="C6533">
        <v>25500</v>
      </c>
      <c r="D6533" s="1" t="s">
        <v>311</v>
      </c>
      <c r="E6533" s="1" t="s">
        <v>37</v>
      </c>
      <c r="F6533" s="1" t="s">
        <v>10904</v>
      </c>
      <c r="G6533" s="1" t="s">
        <v>8246</v>
      </c>
      <c r="H6533" s="1" t="s">
        <v>1515</v>
      </c>
      <c r="I6533" s="1" t="s">
        <v>2996</v>
      </c>
      <c r="J6533" s="1" t="s">
        <v>1516</v>
      </c>
      <c r="K6533">
        <v>4540</v>
      </c>
      <c r="L6533" s="2">
        <v>42529.5705787037</v>
      </c>
      <c r="M6533" s="2">
        <v>42524.375</v>
      </c>
      <c r="N6533" s="2">
        <v>42538.770844907405</v>
      </c>
      <c r="O6533">
        <v>260</v>
      </c>
      <c r="P6533">
        <v>75</v>
      </c>
      <c r="Q6533" s="1" t="s">
        <v>1012</v>
      </c>
      <c r="R6533" s="1" t="s">
        <v>92</v>
      </c>
      <c r="S6533" s="1" t="s">
        <v>31</v>
      </c>
      <c r="T6533" s="3">
        <v>42529</v>
      </c>
      <c r="U6533" s="1" t="str">
        <f>IF(kiva_loans__muestra[[#This Row],[funded_amount]]=kiva_loans__muestra[[#This Row],[loan_amount]],"funded","unfunded")</f>
        <v>funded</v>
      </c>
      <c r="V6533" s="1" t="str">
        <f>IF(kiva_loans__muestra[[#This Row],[lender_count]]&gt;=50,"high","low")</f>
        <v>high</v>
      </c>
    </row>
    <row r="6534" spans="1:22" x14ac:dyDescent="0.25">
      <c r="A6534">
        <v>1096453</v>
      </c>
      <c r="B6534">
        <v>6500</v>
      </c>
      <c r="C6534">
        <v>6500</v>
      </c>
      <c r="D6534" s="1" t="s">
        <v>460</v>
      </c>
      <c r="E6534" s="1" t="s">
        <v>46</v>
      </c>
      <c r="F6534" s="1" t="s">
        <v>10905</v>
      </c>
      <c r="G6534" s="1" t="s">
        <v>3278</v>
      </c>
      <c r="H6534" s="1" t="s">
        <v>100</v>
      </c>
      <c r="I6534" s="1" t="s">
        <v>1493</v>
      </c>
      <c r="J6534" s="1" t="s">
        <v>101</v>
      </c>
      <c r="K6534">
        <v>1450</v>
      </c>
      <c r="L6534" s="2">
        <v>42529.358495370368</v>
      </c>
      <c r="M6534" s="2">
        <v>42521.375</v>
      </c>
      <c r="N6534" s="2">
        <v>42552.605370370373</v>
      </c>
      <c r="O6534">
        <v>110</v>
      </c>
      <c r="P6534">
        <v>20</v>
      </c>
      <c r="Q6534" s="1" t="s">
        <v>377</v>
      </c>
      <c r="R6534" s="1" t="s">
        <v>24</v>
      </c>
      <c r="S6534" s="1" t="s">
        <v>35</v>
      </c>
      <c r="T6534" s="3">
        <v>42529</v>
      </c>
      <c r="U6534" s="1" t="str">
        <f>IF(kiva_loans__muestra[[#This Row],[funded_amount]]=kiva_loans__muestra[[#This Row],[loan_amount]],"funded","unfunded")</f>
        <v>funded</v>
      </c>
      <c r="V6534" s="1" t="str">
        <f>IF(kiva_loans__muestra[[#This Row],[lender_count]]&gt;=50,"high","low")</f>
        <v>low</v>
      </c>
    </row>
    <row r="6535" spans="1:22" x14ac:dyDescent="0.25">
      <c r="A6535">
        <v>1096455</v>
      </c>
      <c r="B6535">
        <v>5250</v>
      </c>
      <c r="C6535">
        <v>5250</v>
      </c>
      <c r="D6535" s="1" t="s">
        <v>124</v>
      </c>
      <c r="E6535" s="1" t="s">
        <v>125</v>
      </c>
      <c r="F6535" s="1" t="s">
        <v>2939</v>
      </c>
      <c r="G6535" s="1" t="s">
        <v>3630</v>
      </c>
      <c r="H6535" s="1" t="s">
        <v>441</v>
      </c>
      <c r="I6535" s="1" t="s">
        <v>1151</v>
      </c>
      <c r="J6535" s="1" t="s">
        <v>442</v>
      </c>
      <c r="K6535">
        <v>4060</v>
      </c>
      <c r="L6535" s="2">
        <v>42529.364328703705</v>
      </c>
      <c r="M6535" s="2">
        <v>42520.375</v>
      </c>
      <c r="N6535" s="2">
        <v>42535.848090277781</v>
      </c>
      <c r="O6535">
        <v>370</v>
      </c>
      <c r="P6535">
        <v>18</v>
      </c>
      <c r="Q6535" s="1" t="s">
        <v>2940</v>
      </c>
      <c r="R6535" s="1" t="s">
        <v>24</v>
      </c>
      <c r="S6535" s="1" t="s">
        <v>35</v>
      </c>
      <c r="T6535" s="3">
        <v>42529</v>
      </c>
      <c r="U6535" s="1" t="str">
        <f>IF(kiva_loans__muestra[[#This Row],[funded_amount]]=kiva_loans__muestra[[#This Row],[loan_amount]],"funded","unfunded")</f>
        <v>funded</v>
      </c>
      <c r="V6535" s="1" t="str">
        <f>IF(kiva_loans__muestra[[#This Row],[lender_count]]&gt;=50,"high","low")</f>
        <v>low</v>
      </c>
    </row>
    <row r="6536" spans="1:22" x14ac:dyDescent="0.25">
      <c r="A6536">
        <v>1096419</v>
      </c>
      <c r="B6536">
        <v>4500</v>
      </c>
      <c r="C6536">
        <v>4500</v>
      </c>
      <c r="D6536" s="1" t="s">
        <v>45</v>
      </c>
      <c r="E6536" s="1" t="s">
        <v>46</v>
      </c>
      <c r="F6536" s="1" t="s">
        <v>10906</v>
      </c>
      <c r="G6536" s="1" t="s">
        <v>3278</v>
      </c>
      <c r="H6536" s="1" t="s">
        <v>100</v>
      </c>
      <c r="I6536" s="1" t="s">
        <v>1091</v>
      </c>
      <c r="J6536" s="1" t="s">
        <v>101</v>
      </c>
      <c r="K6536">
        <v>1450</v>
      </c>
      <c r="L6536" s="2">
        <v>42529.294456018521</v>
      </c>
      <c r="M6536" s="2">
        <v>42514.375</v>
      </c>
      <c r="N6536" s="2">
        <v>42537.907222222224</v>
      </c>
      <c r="O6536">
        <v>80</v>
      </c>
      <c r="P6536">
        <v>13</v>
      </c>
      <c r="Q6536" s="1" t="s">
        <v>52</v>
      </c>
      <c r="R6536" s="1" t="s">
        <v>24</v>
      </c>
      <c r="S6536" s="1" t="s">
        <v>35</v>
      </c>
      <c r="T6536" s="3">
        <v>42529</v>
      </c>
      <c r="U6536" s="1" t="str">
        <f>IF(kiva_loans__muestra[[#This Row],[funded_amount]]=kiva_loans__muestra[[#This Row],[loan_amount]],"funded","unfunded")</f>
        <v>funded</v>
      </c>
      <c r="V6536" s="1" t="str">
        <f>IF(kiva_loans__muestra[[#This Row],[lender_count]]&gt;=50,"high","low")</f>
        <v>low</v>
      </c>
    </row>
    <row r="6537" spans="1:22" x14ac:dyDescent="0.25">
      <c r="A6537">
        <v>1097153</v>
      </c>
      <c r="B6537">
        <v>1500</v>
      </c>
      <c r="C6537">
        <v>1500</v>
      </c>
      <c r="D6537" s="1" t="s">
        <v>75</v>
      </c>
      <c r="E6537" s="1" t="s">
        <v>27</v>
      </c>
      <c r="F6537" s="1" t="s">
        <v>10907</v>
      </c>
      <c r="G6537" s="1" t="s">
        <v>3278</v>
      </c>
      <c r="H6537" s="1" t="s">
        <v>100</v>
      </c>
      <c r="I6537" s="1" t="s">
        <v>1312</v>
      </c>
      <c r="J6537" s="1" t="s">
        <v>101</v>
      </c>
      <c r="K6537">
        <v>1450</v>
      </c>
      <c r="L6537" s="2">
        <v>42530.406423611108</v>
      </c>
      <c r="M6537" s="2">
        <v>42502.375</v>
      </c>
      <c r="N6537" s="2">
        <v>42537.086076388892</v>
      </c>
      <c r="O6537">
        <v>80</v>
      </c>
      <c r="P6537">
        <v>6</v>
      </c>
      <c r="Q6537" s="1" t="s">
        <v>30</v>
      </c>
      <c r="R6537" s="1" t="s">
        <v>24</v>
      </c>
      <c r="S6537" s="1" t="s">
        <v>35</v>
      </c>
      <c r="T6537" s="3">
        <v>42530</v>
      </c>
      <c r="U6537" s="1" t="str">
        <f>IF(kiva_loans__muestra[[#This Row],[funded_amount]]=kiva_loans__muestra[[#This Row],[loan_amount]],"funded","unfunded")</f>
        <v>funded</v>
      </c>
      <c r="V6537" s="1" t="str">
        <f>IF(kiva_loans__muestra[[#This Row],[lender_count]]&gt;=50,"high","low")</f>
        <v>low</v>
      </c>
    </row>
    <row r="6538" spans="1:22" x14ac:dyDescent="0.25">
      <c r="A6538">
        <v>1096906</v>
      </c>
      <c r="B6538">
        <v>2250</v>
      </c>
      <c r="C6538">
        <v>2250</v>
      </c>
      <c r="D6538" s="1" t="s">
        <v>150</v>
      </c>
      <c r="E6538" s="1" t="s">
        <v>19</v>
      </c>
      <c r="F6538" s="1" t="s">
        <v>10908</v>
      </c>
      <c r="G6538" s="1" t="s">
        <v>3278</v>
      </c>
      <c r="H6538" s="1" t="s">
        <v>100</v>
      </c>
      <c r="I6538" s="1" t="s">
        <v>582</v>
      </c>
      <c r="J6538" s="1" t="s">
        <v>101</v>
      </c>
      <c r="K6538">
        <v>1450</v>
      </c>
      <c r="L6538" s="2">
        <v>42530.136423611111</v>
      </c>
      <c r="M6538" s="2">
        <v>42509.375</v>
      </c>
      <c r="N6538" s="2">
        <v>42538.05164351852</v>
      </c>
      <c r="O6538">
        <v>80</v>
      </c>
      <c r="P6538">
        <v>7</v>
      </c>
      <c r="Q6538" s="1" t="s">
        <v>30</v>
      </c>
      <c r="R6538" s="1" t="s">
        <v>24</v>
      </c>
      <c r="S6538" s="1" t="s">
        <v>35</v>
      </c>
      <c r="T6538" s="3">
        <v>42530</v>
      </c>
      <c r="U6538" s="1" t="str">
        <f>IF(kiva_loans__muestra[[#This Row],[funded_amount]]=kiva_loans__muestra[[#This Row],[loan_amount]],"funded","unfunded")</f>
        <v>funded</v>
      </c>
      <c r="V6538" s="1" t="str">
        <f>IF(kiva_loans__muestra[[#This Row],[lender_count]]&gt;=50,"high","low")</f>
        <v>low</v>
      </c>
    </row>
    <row r="6539" spans="1:22" x14ac:dyDescent="0.25">
      <c r="A6539">
        <v>1097035</v>
      </c>
      <c r="B6539">
        <v>3500</v>
      </c>
      <c r="C6539">
        <v>3500</v>
      </c>
      <c r="D6539" s="1" t="s">
        <v>124</v>
      </c>
      <c r="E6539" s="1" t="s">
        <v>125</v>
      </c>
      <c r="F6539" s="1" t="s">
        <v>1259</v>
      </c>
      <c r="G6539" s="1" t="s">
        <v>3278</v>
      </c>
      <c r="H6539" s="1" t="s">
        <v>100</v>
      </c>
      <c r="I6539" s="1" t="s">
        <v>1493</v>
      </c>
      <c r="J6539" s="1" t="s">
        <v>101</v>
      </c>
      <c r="K6539">
        <v>1450</v>
      </c>
      <c r="L6539" s="2">
        <v>42530.301932870374</v>
      </c>
      <c r="M6539" s="2">
        <v>42523.375</v>
      </c>
      <c r="N6539" s="2">
        <v>42538.619398148148</v>
      </c>
      <c r="O6539">
        <v>130</v>
      </c>
      <c r="P6539">
        <v>13</v>
      </c>
      <c r="Q6539" s="1" t="s">
        <v>10909</v>
      </c>
      <c r="R6539" s="1" t="s">
        <v>24</v>
      </c>
      <c r="S6539" s="1" t="s">
        <v>35</v>
      </c>
      <c r="T6539" s="3">
        <v>42530</v>
      </c>
      <c r="U6539" s="1" t="str">
        <f>IF(kiva_loans__muestra[[#This Row],[funded_amount]]=kiva_loans__muestra[[#This Row],[loan_amount]],"funded","unfunded")</f>
        <v>funded</v>
      </c>
      <c r="V6539" s="1" t="str">
        <f>IF(kiva_loans__muestra[[#This Row],[lender_count]]&gt;=50,"high","low")</f>
        <v>low</v>
      </c>
    </row>
    <row r="6540" spans="1:22" x14ac:dyDescent="0.25">
      <c r="A6540">
        <v>1097360</v>
      </c>
      <c r="B6540">
        <v>1500</v>
      </c>
      <c r="C6540">
        <v>11000</v>
      </c>
      <c r="D6540" s="1" t="s">
        <v>56</v>
      </c>
      <c r="E6540" s="1" t="s">
        <v>32</v>
      </c>
      <c r="F6540" s="1" t="s">
        <v>10910</v>
      </c>
      <c r="G6540" s="1" t="s">
        <v>3278</v>
      </c>
      <c r="H6540" s="1" t="s">
        <v>100</v>
      </c>
      <c r="I6540" s="1" t="s">
        <v>737</v>
      </c>
      <c r="J6540" s="1" t="s">
        <v>101</v>
      </c>
      <c r="K6540">
        <v>1260</v>
      </c>
      <c r="L6540" s="2">
        <v>42530.641747685186</v>
      </c>
      <c r="M6540" s="2">
        <v>42523.375</v>
      </c>
      <c r="N6540" s="2"/>
      <c r="O6540">
        <v>260</v>
      </c>
      <c r="P6540">
        <v>6</v>
      </c>
      <c r="Q6540" s="1" t="s">
        <v>57</v>
      </c>
      <c r="R6540" s="1" t="s">
        <v>24</v>
      </c>
      <c r="S6540" s="1" t="s">
        <v>31</v>
      </c>
      <c r="T6540" s="3">
        <v>42530</v>
      </c>
      <c r="U6540" s="1" t="str">
        <f>IF(kiva_loans__muestra[[#This Row],[funded_amount]]=kiva_loans__muestra[[#This Row],[loan_amount]],"funded","unfunded")</f>
        <v>unfunded</v>
      </c>
      <c r="V6540" s="1" t="str">
        <f>IF(kiva_loans__muestra[[#This Row],[lender_count]]&gt;=50,"high","low")</f>
        <v>low</v>
      </c>
    </row>
    <row r="6541" spans="1:22" x14ac:dyDescent="0.25">
      <c r="A6541">
        <v>1096941</v>
      </c>
      <c r="B6541">
        <v>750</v>
      </c>
      <c r="C6541">
        <v>750</v>
      </c>
      <c r="D6541" s="1" t="s">
        <v>103</v>
      </c>
      <c r="E6541" s="1" t="s">
        <v>104</v>
      </c>
      <c r="F6541" s="1" t="s">
        <v>10911</v>
      </c>
      <c r="G6541" s="1" t="s">
        <v>3630</v>
      </c>
      <c r="H6541" s="1" t="s">
        <v>441</v>
      </c>
      <c r="I6541" s="1" t="s">
        <v>1151</v>
      </c>
      <c r="J6541" s="1" t="s">
        <v>442</v>
      </c>
      <c r="K6541">
        <v>4060</v>
      </c>
      <c r="L6541" s="2">
        <v>42530.177754629629</v>
      </c>
      <c r="M6541" s="2">
        <v>42529.375</v>
      </c>
      <c r="N6541" s="2">
        <v>42536.20144675926</v>
      </c>
      <c r="O6541">
        <v>130</v>
      </c>
      <c r="P6541">
        <v>3</v>
      </c>
      <c r="Q6541" s="1" t="s">
        <v>1365</v>
      </c>
      <c r="R6541" s="1" t="s">
        <v>24</v>
      </c>
      <c r="S6541" s="1" t="s">
        <v>35</v>
      </c>
      <c r="T6541" s="3">
        <v>42530</v>
      </c>
      <c r="U6541" s="1" t="str">
        <f>IF(kiva_loans__muestra[[#This Row],[funded_amount]]=kiva_loans__muestra[[#This Row],[loan_amount]],"funded","unfunded")</f>
        <v>funded</v>
      </c>
      <c r="V6541" s="1" t="str">
        <f>IF(kiva_loans__muestra[[#This Row],[lender_count]]&gt;=50,"high","low")</f>
        <v>low</v>
      </c>
    </row>
    <row r="6542" spans="1:22" x14ac:dyDescent="0.25">
      <c r="A6542">
        <v>1097092</v>
      </c>
      <c r="B6542">
        <v>5000</v>
      </c>
      <c r="C6542">
        <v>5000</v>
      </c>
      <c r="D6542" s="1" t="s">
        <v>93</v>
      </c>
      <c r="E6542" s="1" t="s">
        <v>27</v>
      </c>
      <c r="F6542" s="1" t="s">
        <v>10912</v>
      </c>
      <c r="G6542" s="1" t="s">
        <v>3263</v>
      </c>
      <c r="H6542" s="1" t="s">
        <v>33</v>
      </c>
      <c r="I6542" s="1" t="s">
        <v>1273</v>
      </c>
      <c r="J6542" s="1" t="s">
        <v>34</v>
      </c>
      <c r="K6542">
        <v>3880</v>
      </c>
      <c r="L6542" s="2">
        <v>42530.35087962963</v>
      </c>
      <c r="M6542" s="2">
        <v>42502.375</v>
      </c>
      <c r="N6542" s="2">
        <v>42542.99800925926</v>
      </c>
      <c r="O6542">
        <v>140</v>
      </c>
      <c r="P6542">
        <v>11</v>
      </c>
      <c r="Q6542" s="1" t="s">
        <v>10913</v>
      </c>
      <c r="R6542" s="1" t="s">
        <v>118</v>
      </c>
      <c r="S6542" s="1" t="s">
        <v>31</v>
      </c>
      <c r="T6542" s="3">
        <v>42530</v>
      </c>
      <c r="U6542" s="1" t="str">
        <f>IF(kiva_loans__muestra[[#This Row],[funded_amount]]=kiva_loans__muestra[[#This Row],[loan_amount]],"funded","unfunded")</f>
        <v>funded</v>
      </c>
      <c r="V6542" s="1" t="str">
        <f>IF(kiva_loans__muestra[[#This Row],[lender_count]]&gt;=50,"high","low")</f>
        <v>low</v>
      </c>
    </row>
    <row r="6543" spans="1:22" x14ac:dyDescent="0.25">
      <c r="A6543">
        <v>1097626</v>
      </c>
      <c r="B6543">
        <v>3500</v>
      </c>
      <c r="C6543">
        <v>3500</v>
      </c>
      <c r="D6543" s="1" t="s">
        <v>219</v>
      </c>
      <c r="E6543" s="1" t="s">
        <v>46</v>
      </c>
      <c r="F6543" s="1" t="s">
        <v>10914</v>
      </c>
      <c r="G6543" s="1" t="s">
        <v>7263</v>
      </c>
      <c r="H6543" s="1" t="s">
        <v>1304</v>
      </c>
      <c r="I6543" s="1" t="s">
        <v>1420</v>
      </c>
      <c r="J6543" s="1" t="s">
        <v>1305</v>
      </c>
      <c r="K6543">
        <v>4430</v>
      </c>
      <c r="L6543" s="2">
        <v>42531.406828703701</v>
      </c>
      <c r="M6543" s="2">
        <v>42513.375</v>
      </c>
      <c r="N6543" s="2">
        <v>42541.113425925927</v>
      </c>
      <c r="O6543">
        <v>100</v>
      </c>
      <c r="P6543">
        <v>14</v>
      </c>
      <c r="Q6543" s="1" t="s">
        <v>91</v>
      </c>
      <c r="R6543" s="1" t="s">
        <v>24</v>
      </c>
      <c r="S6543" s="1" t="s">
        <v>35</v>
      </c>
      <c r="T6543" s="3">
        <v>42531</v>
      </c>
      <c r="U6543" s="1" t="str">
        <f>IF(kiva_loans__muestra[[#This Row],[funded_amount]]=kiva_loans__muestra[[#This Row],[loan_amount]],"funded","unfunded")</f>
        <v>funded</v>
      </c>
      <c r="V6543" s="1" t="str">
        <f>IF(kiva_loans__muestra[[#This Row],[lender_count]]&gt;=50,"high","low")</f>
        <v>low</v>
      </c>
    </row>
    <row r="6544" spans="1:22" x14ac:dyDescent="0.25">
      <c r="A6544">
        <v>1097636</v>
      </c>
      <c r="B6544">
        <v>1500</v>
      </c>
      <c r="C6544">
        <v>1500</v>
      </c>
      <c r="D6544" s="1" t="s">
        <v>137</v>
      </c>
      <c r="E6544" s="1" t="s">
        <v>27</v>
      </c>
      <c r="F6544" s="1" t="s">
        <v>10915</v>
      </c>
      <c r="G6544" s="1" t="s">
        <v>3263</v>
      </c>
      <c r="H6544" s="1" t="s">
        <v>33</v>
      </c>
      <c r="I6544" s="1" t="s">
        <v>982</v>
      </c>
      <c r="J6544" s="1" t="s">
        <v>34</v>
      </c>
      <c r="K6544">
        <v>1640</v>
      </c>
      <c r="L6544" s="2">
        <v>42531.41302083333</v>
      </c>
      <c r="M6544" s="2">
        <v>42537.375</v>
      </c>
      <c r="N6544" s="2">
        <v>42539.075740740744</v>
      </c>
      <c r="O6544">
        <v>490</v>
      </c>
      <c r="P6544">
        <v>3</v>
      </c>
      <c r="Q6544" s="1" t="s">
        <v>30</v>
      </c>
      <c r="R6544" s="1" t="s">
        <v>24</v>
      </c>
      <c r="S6544" s="1" t="s">
        <v>35</v>
      </c>
      <c r="T6544" s="3">
        <v>42531</v>
      </c>
      <c r="U6544" s="1" t="str">
        <f>IF(kiva_loans__muestra[[#This Row],[funded_amount]]=kiva_loans__muestra[[#This Row],[loan_amount]],"funded","unfunded")</f>
        <v>funded</v>
      </c>
      <c r="V6544" s="1" t="str">
        <f>IF(kiva_loans__muestra[[#This Row],[lender_count]]&gt;=50,"high","low")</f>
        <v>low</v>
      </c>
    </row>
    <row r="6545" spans="1:22" x14ac:dyDescent="0.25">
      <c r="A6545">
        <v>1097508</v>
      </c>
      <c r="B6545">
        <v>3500</v>
      </c>
      <c r="C6545">
        <v>3500</v>
      </c>
      <c r="D6545" s="1" t="s">
        <v>45</v>
      </c>
      <c r="E6545" s="1" t="s">
        <v>46</v>
      </c>
      <c r="F6545" s="1" t="s">
        <v>10916</v>
      </c>
      <c r="G6545" s="1" t="s">
        <v>3278</v>
      </c>
      <c r="H6545" s="1" t="s">
        <v>100</v>
      </c>
      <c r="I6545" s="1" t="s">
        <v>672</v>
      </c>
      <c r="J6545" s="1" t="s">
        <v>101</v>
      </c>
      <c r="K6545">
        <v>1450</v>
      </c>
      <c r="L6545" s="2">
        <v>42531.203483796293</v>
      </c>
      <c r="M6545" s="2">
        <v>42503.375</v>
      </c>
      <c r="N6545" s="2">
        <v>42539.744143518517</v>
      </c>
      <c r="O6545">
        <v>80</v>
      </c>
      <c r="P6545">
        <v>13</v>
      </c>
      <c r="Q6545" s="1" t="s">
        <v>30</v>
      </c>
      <c r="R6545" s="1" t="s">
        <v>24</v>
      </c>
      <c r="S6545" s="1" t="s">
        <v>35</v>
      </c>
      <c r="T6545" s="3">
        <v>42531</v>
      </c>
      <c r="U6545" s="1" t="str">
        <f>IF(kiva_loans__muestra[[#This Row],[funded_amount]]=kiva_loans__muestra[[#This Row],[loan_amount]],"funded","unfunded")</f>
        <v>funded</v>
      </c>
      <c r="V6545" s="1" t="str">
        <f>IF(kiva_loans__muestra[[#This Row],[lender_count]]&gt;=50,"high","low")</f>
        <v>low</v>
      </c>
    </row>
    <row r="6546" spans="1:22" x14ac:dyDescent="0.25">
      <c r="A6546">
        <v>1097683</v>
      </c>
      <c r="B6546">
        <v>6000</v>
      </c>
      <c r="C6546">
        <v>6000</v>
      </c>
      <c r="D6546" s="1" t="s">
        <v>64</v>
      </c>
      <c r="E6546" s="1" t="s">
        <v>37</v>
      </c>
      <c r="F6546" s="1" t="s">
        <v>10917</v>
      </c>
      <c r="G6546" s="1" t="s">
        <v>3307</v>
      </c>
      <c r="H6546" s="1" t="s">
        <v>412</v>
      </c>
      <c r="I6546" s="1" t="s">
        <v>686</v>
      </c>
      <c r="J6546" s="1" t="s">
        <v>413</v>
      </c>
      <c r="K6546">
        <v>1630</v>
      </c>
      <c r="L6546" s="2">
        <v>42531.443854166668</v>
      </c>
      <c r="M6546" s="2">
        <v>42513.375</v>
      </c>
      <c r="N6546" s="2">
        <v>42562.809108796297</v>
      </c>
      <c r="O6546">
        <v>120</v>
      </c>
      <c r="P6546">
        <v>19</v>
      </c>
      <c r="Q6546" s="1" t="s">
        <v>10918</v>
      </c>
      <c r="R6546" s="1" t="s">
        <v>92</v>
      </c>
      <c r="S6546" s="1" t="s">
        <v>31</v>
      </c>
      <c r="T6546" s="3">
        <v>42531</v>
      </c>
      <c r="U6546" s="1" t="str">
        <f>IF(kiva_loans__muestra[[#This Row],[funded_amount]]=kiva_loans__muestra[[#This Row],[loan_amount]],"funded","unfunded")</f>
        <v>funded</v>
      </c>
      <c r="V6546" s="1" t="str">
        <f>IF(kiva_loans__muestra[[#This Row],[lender_count]]&gt;=50,"high","low")</f>
        <v>low</v>
      </c>
    </row>
    <row r="6547" spans="1:22" x14ac:dyDescent="0.25">
      <c r="A6547">
        <v>1097642</v>
      </c>
      <c r="B6547">
        <v>7500</v>
      </c>
      <c r="C6547">
        <v>7500</v>
      </c>
      <c r="D6547" s="1" t="s">
        <v>762</v>
      </c>
      <c r="E6547" s="1" t="s">
        <v>37</v>
      </c>
      <c r="F6547" s="1" t="s">
        <v>10919</v>
      </c>
      <c r="G6547" s="1" t="s">
        <v>3661</v>
      </c>
      <c r="H6547" s="1" t="s">
        <v>805</v>
      </c>
      <c r="I6547" s="1" t="s">
        <v>30</v>
      </c>
      <c r="J6547" s="1" t="s">
        <v>806</v>
      </c>
      <c r="K6547">
        <v>1150</v>
      </c>
      <c r="L6547" s="2">
        <v>42531.415763888886</v>
      </c>
      <c r="M6547" s="2">
        <v>42509.375</v>
      </c>
      <c r="N6547" s="2">
        <v>42538.931238425925</v>
      </c>
      <c r="O6547">
        <v>110</v>
      </c>
      <c r="P6547">
        <v>24</v>
      </c>
      <c r="Q6547" s="1" t="s">
        <v>30</v>
      </c>
      <c r="R6547" s="1" t="s">
        <v>24</v>
      </c>
      <c r="S6547" s="1" t="s">
        <v>31</v>
      </c>
      <c r="T6547" s="3">
        <v>42531</v>
      </c>
      <c r="U6547" s="1" t="str">
        <f>IF(kiva_loans__muestra[[#This Row],[funded_amount]]=kiva_loans__muestra[[#This Row],[loan_amount]],"funded","unfunded")</f>
        <v>funded</v>
      </c>
      <c r="V6547" s="1" t="str">
        <f>IF(kiva_loans__muestra[[#This Row],[lender_count]]&gt;=50,"high","low")</f>
        <v>low</v>
      </c>
    </row>
    <row r="6548" spans="1:22" x14ac:dyDescent="0.25">
      <c r="A6548">
        <v>1097592</v>
      </c>
      <c r="B6548">
        <v>8750</v>
      </c>
      <c r="C6548">
        <v>8750</v>
      </c>
      <c r="D6548" s="1" t="s">
        <v>878</v>
      </c>
      <c r="E6548" s="1" t="s">
        <v>46</v>
      </c>
      <c r="F6548" s="1" t="s">
        <v>10920</v>
      </c>
      <c r="G6548" s="1" t="s">
        <v>7263</v>
      </c>
      <c r="H6548" s="1" t="s">
        <v>1304</v>
      </c>
      <c r="I6548" s="1" t="s">
        <v>1420</v>
      </c>
      <c r="J6548" s="1" t="s">
        <v>1305</v>
      </c>
      <c r="K6548">
        <v>4430</v>
      </c>
      <c r="L6548" s="2">
        <v>42531.381226851852</v>
      </c>
      <c r="M6548" s="2">
        <v>42508.375</v>
      </c>
      <c r="N6548" s="2">
        <v>42540.791828703703</v>
      </c>
      <c r="O6548">
        <v>130</v>
      </c>
      <c r="P6548">
        <v>34</v>
      </c>
      <c r="Q6548" s="1" t="s">
        <v>30</v>
      </c>
      <c r="R6548" s="1" t="s">
        <v>24</v>
      </c>
      <c r="S6548" s="1" t="s">
        <v>31</v>
      </c>
      <c r="T6548" s="3">
        <v>42531</v>
      </c>
      <c r="U6548" s="1" t="str">
        <f>IF(kiva_loans__muestra[[#This Row],[funded_amount]]=kiva_loans__muestra[[#This Row],[loan_amount]],"funded","unfunded")</f>
        <v>funded</v>
      </c>
      <c r="V6548" s="1" t="str">
        <f>IF(kiva_loans__muestra[[#This Row],[lender_count]]&gt;=50,"high","low")</f>
        <v>low</v>
      </c>
    </row>
    <row r="6549" spans="1:22" x14ac:dyDescent="0.25">
      <c r="A6549">
        <v>1097806</v>
      </c>
      <c r="B6549">
        <v>2500</v>
      </c>
      <c r="C6549">
        <v>2500</v>
      </c>
      <c r="D6549" s="1" t="s">
        <v>59</v>
      </c>
      <c r="E6549" s="1" t="s">
        <v>27</v>
      </c>
      <c r="F6549" s="1" t="s">
        <v>10921</v>
      </c>
      <c r="G6549" s="1" t="s">
        <v>3307</v>
      </c>
      <c r="H6549" s="1" t="s">
        <v>412</v>
      </c>
      <c r="I6549" s="1" t="s">
        <v>448</v>
      </c>
      <c r="J6549" s="1" t="s">
        <v>413</v>
      </c>
      <c r="K6549">
        <v>1630</v>
      </c>
      <c r="L6549" s="2">
        <v>42531.611944444441</v>
      </c>
      <c r="M6549" s="2">
        <v>42516.375</v>
      </c>
      <c r="N6549" s="2">
        <v>42538.258414351854</v>
      </c>
      <c r="O6549">
        <v>90</v>
      </c>
      <c r="P6549">
        <v>2</v>
      </c>
      <c r="Q6549" s="1" t="s">
        <v>30</v>
      </c>
      <c r="R6549" s="1" t="s">
        <v>24</v>
      </c>
      <c r="S6549" s="1" t="s">
        <v>35</v>
      </c>
      <c r="T6549" s="3">
        <v>42531</v>
      </c>
      <c r="U6549" s="1" t="str">
        <f>IF(kiva_loans__muestra[[#This Row],[funded_amount]]=kiva_loans__muestra[[#This Row],[loan_amount]],"funded","unfunded")</f>
        <v>funded</v>
      </c>
      <c r="V6549" s="1" t="str">
        <f>IF(kiva_loans__muestra[[#This Row],[lender_count]]&gt;=50,"high","low")</f>
        <v>low</v>
      </c>
    </row>
    <row r="6550" spans="1:22" x14ac:dyDescent="0.25">
      <c r="A6550">
        <v>1098088</v>
      </c>
      <c r="B6550">
        <v>2250</v>
      </c>
      <c r="C6550">
        <v>2250</v>
      </c>
      <c r="D6550" s="1" t="s">
        <v>98</v>
      </c>
      <c r="E6550" s="1" t="s">
        <v>37</v>
      </c>
      <c r="F6550" s="1" t="s">
        <v>1352</v>
      </c>
      <c r="G6550" s="1" t="s">
        <v>3278</v>
      </c>
      <c r="H6550" s="1" t="s">
        <v>100</v>
      </c>
      <c r="I6550" s="1" t="s">
        <v>655</v>
      </c>
      <c r="J6550" s="1" t="s">
        <v>101</v>
      </c>
      <c r="K6550">
        <v>1450</v>
      </c>
      <c r="L6550" s="2">
        <v>42532.619884259257</v>
      </c>
      <c r="M6550" s="2">
        <v>42507.375</v>
      </c>
      <c r="N6550" s="2">
        <v>42539.564687500002</v>
      </c>
      <c r="O6550">
        <v>80</v>
      </c>
      <c r="P6550">
        <v>8</v>
      </c>
      <c r="Q6550" s="1" t="s">
        <v>312</v>
      </c>
      <c r="R6550" s="1" t="s">
        <v>24</v>
      </c>
      <c r="S6550" s="1" t="s">
        <v>35</v>
      </c>
      <c r="T6550" s="3">
        <v>42532</v>
      </c>
      <c r="U6550" s="1" t="str">
        <f>IF(kiva_loans__muestra[[#This Row],[funded_amount]]=kiva_loans__muestra[[#This Row],[loan_amount]],"funded","unfunded")</f>
        <v>funded</v>
      </c>
      <c r="V6550" s="1" t="str">
        <f>IF(kiva_loans__muestra[[#This Row],[lender_count]]&gt;=50,"high","low")</f>
        <v>low</v>
      </c>
    </row>
    <row r="6551" spans="1:22" x14ac:dyDescent="0.25">
      <c r="A6551">
        <v>1105809</v>
      </c>
      <c r="B6551">
        <v>0</v>
      </c>
      <c r="C6551">
        <v>100000</v>
      </c>
      <c r="D6551" s="1" t="s">
        <v>32</v>
      </c>
      <c r="E6551" s="1" t="s">
        <v>32</v>
      </c>
      <c r="F6551" s="1" t="s">
        <v>10922</v>
      </c>
      <c r="G6551" s="1" t="s">
        <v>3775</v>
      </c>
      <c r="H6551" s="1" t="s">
        <v>155</v>
      </c>
      <c r="I6551" s="1" t="s">
        <v>30</v>
      </c>
      <c r="J6551" s="1" t="s">
        <v>90</v>
      </c>
      <c r="L6551" s="2">
        <v>42532.130254629628</v>
      </c>
      <c r="M6551" s="2"/>
      <c r="N6551" s="2"/>
      <c r="O6551">
        <v>360</v>
      </c>
      <c r="P6551">
        <v>0</v>
      </c>
      <c r="Q6551" s="1" t="s">
        <v>30</v>
      </c>
      <c r="R6551" s="1" t="s">
        <v>92</v>
      </c>
      <c r="S6551" s="1" t="s">
        <v>25</v>
      </c>
      <c r="T6551" s="3">
        <v>42532</v>
      </c>
      <c r="U6551" s="1" t="str">
        <f>IF(kiva_loans__muestra[[#This Row],[funded_amount]]=kiva_loans__muestra[[#This Row],[loan_amount]],"funded","unfunded")</f>
        <v>unfunded</v>
      </c>
      <c r="V6551" s="1" t="str">
        <f>IF(kiva_loans__muestra[[#This Row],[lender_count]]&gt;=50,"high","low")</f>
        <v>low</v>
      </c>
    </row>
    <row r="6552" spans="1:22" x14ac:dyDescent="0.25">
      <c r="A6552">
        <v>1098133</v>
      </c>
      <c r="B6552">
        <v>9250</v>
      </c>
      <c r="C6552">
        <v>9250</v>
      </c>
      <c r="D6552" s="1" t="s">
        <v>37</v>
      </c>
      <c r="E6552" s="1" t="s">
        <v>37</v>
      </c>
      <c r="F6552" s="1" t="s">
        <v>10923</v>
      </c>
      <c r="G6552" s="1" t="s">
        <v>3274</v>
      </c>
      <c r="H6552" s="1" t="s">
        <v>105</v>
      </c>
      <c r="I6552" s="1" t="s">
        <v>10924</v>
      </c>
      <c r="J6552" s="1" t="s">
        <v>106</v>
      </c>
      <c r="K6552">
        <v>1430</v>
      </c>
      <c r="L6552" s="2">
        <v>42532.765428240738</v>
      </c>
      <c r="M6552" s="2">
        <v>42529.375</v>
      </c>
      <c r="N6552" s="2">
        <v>42543.204571759263</v>
      </c>
      <c r="O6552">
        <v>140</v>
      </c>
      <c r="P6552">
        <v>31</v>
      </c>
      <c r="Q6552" s="1" t="s">
        <v>10925</v>
      </c>
      <c r="R6552" s="1" t="s">
        <v>24</v>
      </c>
      <c r="S6552" s="1" t="s">
        <v>31</v>
      </c>
      <c r="T6552" s="3">
        <v>42532</v>
      </c>
      <c r="U6552" s="1" t="str">
        <f>IF(kiva_loans__muestra[[#This Row],[funded_amount]]=kiva_loans__muestra[[#This Row],[loan_amount]],"funded","unfunded")</f>
        <v>funded</v>
      </c>
      <c r="V6552" s="1" t="str">
        <f>IF(kiva_loans__muestra[[#This Row],[lender_count]]&gt;=50,"high","low")</f>
        <v>low</v>
      </c>
    </row>
    <row r="6553" spans="1:22" x14ac:dyDescent="0.25">
      <c r="A6553">
        <v>1098038</v>
      </c>
      <c r="B6553">
        <v>2250</v>
      </c>
      <c r="C6553">
        <v>2250</v>
      </c>
      <c r="D6553" s="1" t="s">
        <v>45</v>
      </c>
      <c r="E6553" s="1" t="s">
        <v>46</v>
      </c>
      <c r="F6553" s="1" t="s">
        <v>10926</v>
      </c>
      <c r="G6553" s="1" t="s">
        <v>3278</v>
      </c>
      <c r="H6553" s="1" t="s">
        <v>100</v>
      </c>
      <c r="I6553" s="1" t="s">
        <v>527</v>
      </c>
      <c r="J6553" s="1" t="s">
        <v>101</v>
      </c>
      <c r="K6553">
        <v>1450</v>
      </c>
      <c r="L6553" s="2">
        <v>42532.129652777781</v>
      </c>
      <c r="M6553" s="2">
        <v>42508.375</v>
      </c>
      <c r="N6553" s="2">
        <v>42540.07402777778</v>
      </c>
      <c r="O6553">
        <v>80</v>
      </c>
      <c r="P6553">
        <v>8</v>
      </c>
      <c r="Q6553" s="1" t="s">
        <v>30</v>
      </c>
      <c r="R6553" s="1" t="s">
        <v>24</v>
      </c>
      <c r="S6553" s="1" t="s">
        <v>35</v>
      </c>
      <c r="T6553" s="3">
        <v>42532</v>
      </c>
      <c r="U6553" s="1" t="str">
        <f>IF(kiva_loans__muestra[[#This Row],[funded_amount]]=kiva_loans__muestra[[#This Row],[loan_amount]],"funded","unfunded")</f>
        <v>funded</v>
      </c>
      <c r="V6553" s="1" t="str">
        <f>IF(kiva_loans__muestra[[#This Row],[lender_count]]&gt;=50,"high","low")</f>
        <v>low</v>
      </c>
    </row>
    <row r="6554" spans="1:22" x14ac:dyDescent="0.25">
      <c r="A6554">
        <v>1098239</v>
      </c>
      <c r="B6554">
        <v>8000</v>
      </c>
      <c r="C6554">
        <v>10000</v>
      </c>
      <c r="D6554" s="1" t="s">
        <v>298</v>
      </c>
      <c r="E6554" s="1" t="s">
        <v>19</v>
      </c>
      <c r="F6554" s="1" t="s">
        <v>10927</v>
      </c>
      <c r="G6554" s="1" t="s">
        <v>3396</v>
      </c>
      <c r="H6554" s="1" t="s">
        <v>788</v>
      </c>
      <c r="I6554" s="1" t="s">
        <v>927</v>
      </c>
      <c r="J6554" s="1" t="s">
        <v>790</v>
      </c>
      <c r="K6554">
        <v>580</v>
      </c>
      <c r="L6554" s="2">
        <v>42534.087997685187</v>
      </c>
      <c r="M6554" s="2">
        <v>42502.375</v>
      </c>
      <c r="N6554" s="2"/>
      <c r="O6554">
        <v>140</v>
      </c>
      <c r="P6554">
        <v>28</v>
      </c>
      <c r="Q6554" s="1" t="s">
        <v>1653</v>
      </c>
      <c r="R6554" s="1" t="s">
        <v>92</v>
      </c>
      <c r="S6554" s="1" t="s">
        <v>31</v>
      </c>
      <c r="T6554" s="3">
        <v>42534</v>
      </c>
      <c r="U6554" s="1" t="str">
        <f>IF(kiva_loans__muestra[[#This Row],[funded_amount]]=kiva_loans__muestra[[#This Row],[loan_amount]],"funded","unfunded")</f>
        <v>unfunded</v>
      </c>
      <c r="V6554" s="1" t="str">
        <f>IF(kiva_loans__muestra[[#This Row],[lender_count]]&gt;=50,"high","low")</f>
        <v>low</v>
      </c>
    </row>
    <row r="6555" spans="1:22" x14ac:dyDescent="0.25">
      <c r="A6555">
        <v>1098788</v>
      </c>
      <c r="B6555">
        <v>3250</v>
      </c>
      <c r="C6555">
        <v>3250</v>
      </c>
      <c r="D6555" s="1" t="s">
        <v>45</v>
      </c>
      <c r="E6555" s="1" t="s">
        <v>46</v>
      </c>
      <c r="F6555" s="1" t="s">
        <v>1359</v>
      </c>
      <c r="G6555" s="1" t="s">
        <v>3278</v>
      </c>
      <c r="H6555" s="1" t="s">
        <v>100</v>
      </c>
      <c r="I6555" s="1" t="s">
        <v>1171</v>
      </c>
      <c r="J6555" s="1" t="s">
        <v>101</v>
      </c>
      <c r="K6555">
        <v>1450</v>
      </c>
      <c r="L6555" s="2">
        <v>42534.591041666667</v>
      </c>
      <c r="M6555" s="2">
        <v>42507.375</v>
      </c>
      <c r="N6555" s="2">
        <v>42566.684236111112</v>
      </c>
      <c r="O6555">
        <v>110</v>
      </c>
      <c r="P6555">
        <v>7</v>
      </c>
      <c r="Q6555" s="1" t="s">
        <v>168</v>
      </c>
      <c r="R6555" s="1" t="s">
        <v>24</v>
      </c>
      <c r="S6555" s="1" t="s">
        <v>35</v>
      </c>
      <c r="T6555" s="3">
        <v>42534</v>
      </c>
      <c r="U6555" s="1" t="str">
        <f>IF(kiva_loans__muestra[[#This Row],[funded_amount]]=kiva_loans__muestra[[#This Row],[loan_amount]],"funded","unfunded")</f>
        <v>funded</v>
      </c>
      <c r="V6555" s="1" t="str">
        <f>IF(kiva_loans__muestra[[#This Row],[lender_count]]&gt;=50,"high","low")</f>
        <v>low</v>
      </c>
    </row>
    <row r="6556" spans="1:22" x14ac:dyDescent="0.25">
      <c r="A6556">
        <v>1098829</v>
      </c>
      <c r="B6556">
        <v>4500</v>
      </c>
      <c r="C6556">
        <v>4500</v>
      </c>
      <c r="D6556" s="1" t="s">
        <v>64</v>
      </c>
      <c r="E6556" s="1" t="s">
        <v>37</v>
      </c>
      <c r="F6556" s="1" t="s">
        <v>10928</v>
      </c>
      <c r="G6556" s="1" t="s">
        <v>3261</v>
      </c>
      <c r="H6556" s="1" t="s">
        <v>20</v>
      </c>
      <c r="I6556" s="1" t="s">
        <v>1383</v>
      </c>
      <c r="J6556" s="1" t="s">
        <v>22</v>
      </c>
      <c r="K6556">
        <v>3340</v>
      </c>
      <c r="L6556" s="2">
        <v>42534.617777777778</v>
      </c>
      <c r="M6556" s="2">
        <v>42522.375</v>
      </c>
      <c r="N6556" s="2">
        <v>42555.849166666667</v>
      </c>
      <c r="O6556">
        <v>430</v>
      </c>
      <c r="P6556">
        <v>14</v>
      </c>
      <c r="Q6556" s="1" t="s">
        <v>267</v>
      </c>
      <c r="R6556" s="1" t="s">
        <v>24</v>
      </c>
      <c r="S6556" s="1" t="s">
        <v>25</v>
      </c>
      <c r="T6556" s="3">
        <v>42534</v>
      </c>
      <c r="U6556" s="1" t="str">
        <f>IF(kiva_loans__muestra[[#This Row],[funded_amount]]=kiva_loans__muestra[[#This Row],[loan_amount]],"funded","unfunded")</f>
        <v>funded</v>
      </c>
      <c r="V6556" s="1" t="str">
        <f>IF(kiva_loans__muestra[[#This Row],[lender_count]]&gt;=50,"high","low")</f>
        <v>low</v>
      </c>
    </row>
    <row r="6557" spans="1:22" x14ac:dyDescent="0.25">
      <c r="A6557">
        <v>1098934</v>
      </c>
      <c r="B6557">
        <v>13750</v>
      </c>
      <c r="C6557">
        <v>13750</v>
      </c>
      <c r="D6557" s="1" t="s">
        <v>124</v>
      </c>
      <c r="E6557" s="1" t="s">
        <v>125</v>
      </c>
      <c r="F6557" s="1" t="s">
        <v>10929</v>
      </c>
      <c r="G6557" s="1" t="s">
        <v>3274</v>
      </c>
      <c r="H6557" s="1" t="s">
        <v>105</v>
      </c>
      <c r="I6557" s="1" t="s">
        <v>1060</v>
      </c>
      <c r="J6557" s="1" t="s">
        <v>106</v>
      </c>
      <c r="K6557">
        <v>1430</v>
      </c>
      <c r="L6557" s="2">
        <v>42534.769155092596</v>
      </c>
      <c r="M6557" s="2">
        <v>42532.375</v>
      </c>
      <c r="N6557" s="2">
        <v>42545.750011574077</v>
      </c>
      <c r="O6557">
        <v>170</v>
      </c>
      <c r="P6557">
        <v>27</v>
      </c>
      <c r="Q6557" s="1" t="s">
        <v>9681</v>
      </c>
      <c r="R6557" s="1" t="s">
        <v>24</v>
      </c>
      <c r="S6557" s="1" t="s">
        <v>31</v>
      </c>
      <c r="T6557" s="3">
        <v>42534</v>
      </c>
      <c r="U6557" s="1" t="str">
        <f>IF(kiva_loans__muestra[[#This Row],[funded_amount]]=kiva_loans__muestra[[#This Row],[loan_amount]],"funded","unfunded")</f>
        <v>funded</v>
      </c>
      <c r="V6557" s="1" t="str">
        <f>IF(kiva_loans__muestra[[#This Row],[lender_count]]&gt;=50,"high","low")</f>
        <v>low</v>
      </c>
    </row>
    <row r="6558" spans="1:22" x14ac:dyDescent="0.25">
      <c r="A6558">
        <v>1098547</v>
      </c>
      <c r="B6558">
        <v>3000</v>
      </c>
      <c r="C6558">
        <v>3000</v>
      </c>
      <c r="D6558" s="1" t="s">
        <v>48</v>
      </c>
      <c r="E6558" s="1" t="s">
        <v>49</v>
      </c>
      <c r="F6558" s="1" t="s">
        <v>10930</v>
      </c>
      <c r="G6558" s="1" t="s">
        <v>3263</v>
      </c>
      <c r="H6558" s="1" t="s">
        <v>33</v>
      </c>
      <c r="I6558" s="1" t="s">
        <v>323</v>
      </c>
      <c r="J6558" s="1" t="s">
        <v>34</v>
      </c>
      <c r="K6558">
        <v>1380</v>
      </c>
      <c r="L6558" s="2">
        <v>42534.403495370374</v>
      </c>
      <c r="M6558" s="2">
        <v>42529.375</v>
      </c>
      <c r="N6558" s="2">
        <v>42544.845289351855</v>
      </c>
      <c r="O6558">
        <v>80</v>
      </c>
      <c r="P6558">
        <v>11</v>
      </c>
      <c r="Q6558" s="1" t="s">
        <v>455</v>
      </c>
      <c r="R6558" s="1" t="s">
        <v>24</v>
      </c>
      <c r="S6558" s="1" t="s">
        <v>31</v>
      </c>
      <c r="T6558" s="3">
        <v>42534</v>
      </c>
      <c r="U6558" s="1" t="str">
        <f>IF(kiva_loans__muestra[[#This Row],[funded_amount]]=kiva_loans__muestra[[#This Row],[loan_amount]],"funded","unfunded")</f>
        <v>funded</v>
      </c>
      <c r="V6558" s="1" t="str">
        <f>IF(kiva_loans__muestra[[#This Row],[lender_count]]&gt;=50,"high","low")</f>
        <v>low</v>
      </c>
    </row>
    <row r="6559" spans="1:22" x14ac:dyDescent="0.25">
      <c r="A6559">
        <v>1098429</v>
      </c>
      <c r="B6559">
        <v>2250</v>
      </c>
      <c r="C6559">
        <v>2250</v>
      </c>
      <c r="D6559" s="1" t="s">
        <v>41</v>
      </c>
      <c r="E6559" s="1" t="s">
        <v>27</v>
      </c>
      <c r="F6559" s="1" t="s">
        <v>10931</v>
      </c>
      <c r="G6559" s="1" t="s">
        <v>3278</v>
      </c>
      <c r="H6559" s="1" t="s">
        <v>100</v>
      </c>
      <c r="I6559" s="1" t="s">
        <v>1250</v>
      </c>
      <c r="J6559" s="1" t="s">
        <v>101</v>
      </c>
      <c r="K6559">
        <v>1450</v>
      </c>
      <c r="L6559" s="2">
        <v>42534.327835648146</v>
      </c>
      <c r="M6559" s="2">
        <v>42510.375</v>
      </c>
      <c r="N6559" s="2">
        <v>42539.898923611108</v>
      </c>
      <c r="O6559">
        <v>80</v>
      </c>
      <c r="P6559">
        <v>9</v>
      </c>
      <c r="Q6559" s="1" t="s">
        <v>115</v>
      </c>
      <c r="R6559" s="1" t="s">
        <v>24</v>
      </c>
      <c r="S6559" s="1" t="s">
        <v>35</v>
      </c>
      <c r="T6559" s="3">
        <v>42534</v>
      </c>
      <c r="U6559" s="1" t="str">
        <f>IF(kiva_loans__muestra[[#This Row],[funded_amount]]=kiva_loans__muestra[[#This Row],[loan_amount]],"funded","unfunded")</f>
        <v>funded</v>
      </c>
      <c r="V6559" s="1" t="str">
        <f>IF(kiva_loans__muestra[[#This Row],[lender_count]]&gt;=50,"high","low")</f>
        <v>low</v>
      </c>
    </row>
    <row r="6560" spans="1:22" x14ac:dyDescent="0.25">
      <c r="A6560">
        <v>1098428</v>
      </c>
      <c r="B6560">
        <v>1250</v>
      </c>
      <c r="C6560">
        <v>1250</v>
      </c>
      <c r="D6560" s="1" t="s">
        <v>45</v>
      </c>
      <c r="E6560" s="1" t="s">
        <v>46</v>
      </c>
      <c r="F6560" s="1" t="s">
        <v>3062</v>
      </c>
      <c r="G6560" s="1" t="s">
        <v>3278</v>
      </c>
      <c r="H6560" s="1" t="s">
        <v>100</v>
      </c>
      <c r="I6560" s="1" t="s">
        <v>1380</v>
      </c>
      <c r="J6560" s="1" t="s">
        <v>101</v>
      </c>
      <c r="K6560">
        <v>1450</v>
      </c>
      <c r="L6560" s="2">
        <v>42534.3278125</v>
      </c>
      <c r="M6560" s="2">
        <v>42507.375</v>
      </c>
      <c r="N6560" s="2">
        <v>42539.970833333333</v>
      </c>
      <c r="O6560">
        <v>80</v>
      </c>
      <c r="P6560">
        <v>5</v>
      </c>
      <c r="Q6560" s="1" t="s">
        <v>40</v>
      </c>
      <c r="R6560" s="1" t="s">
        <v>24</v>
      </c>
      <c r="S6560" s="1" t="s">
        <v>35</v>
      </c>
      <c r="T6560" s="3">
        <v>42534</v>
      </c>
      <c r="U6560" s="1" t="str">
        <f>IF(kiva_loans__muestra[[#This Row],[funded_amount]]=kiva_loans__muestra[[#This Row],[loan_amount]],"funded","unfunded")</f>
        <v>funded</v>
      </c>
      <c r="V6560" s="1" t="str">
        <f>IF(kiva_loans__muestra[[#This Row],[lender_count]]&gt;=50,"high","low")</f>
        <v>low</v>
      </c>
    </row>
    <row r="6561" spans="1:22" x14ac:dyDescent="0.25">
      <c r="A6561">
        <v>1098564</v>
      </c>
      <c r="B6561">
        <v>4000</v>
      </c>
      <c r="C6561">
        <v>4000</v>
      </c>
      <c r="D6561" s="1" t="s">
        <v>374</v>
      </c>
      <c r="E6561" s="1" t="s">
        <v>66</v>
      </c>
      <c r="F6561" s="1" t="s">
        <v>10932</v>
      </c>
      <c r="G6561" s="1" t="s">
        <v>3263</v>
      </c>
      <c r="H6561" s="1" t="s">
        <v>33</v>
      </c>
      <c r="I6561" s="1" t="s">
        <v>323</v>
      </c>
      <c r="J6561" s="1" t="s">
        <v>34</v>
      </c>
      <c r="K6561">
        <v>1380</v>
      </c>
      <c r="L6561" s="2">
        <v>42534.415868055556</v>
      </c>
      <c r="M6561" s="2">
        <v>42527.375</v>
      </c>
      <c r="N6561" s="2">
        <v>42539.838472222225</v>
      </c>
      <c r="O6561">
        <v>80</v>
      </c>
      <c r="P6561">
        <v>2</v>
      </c>
      <c r="Q6561" s="1" t="s">
        <v>30</v>
      </c>
      <c r="R6561" s="1" t="s">
        <v>92</v>
      </c>
      <c r="S6561" s="1" t="s">
        <v>31</v>
      </c>
      <c r="T6561" s="3">
        <v>42534</v>
      </c>
      <c r="U6561" s="1" t="str">
        <f>IF(kiva_loans__muestra[[#This Row],[funded_amount]]=kiva_loans__muestra[[#This Row],[loan_amount]],"funded","unfunded")</f>
        <v>funded</v>
      </c>
      <c r="V6561" s="1" t="str">
        <f>IF(kiva_loans__muestra[[#This Row],[lender_count]]&gt;=50,"high","low")</f>
        <v>low</v>
      </c>
    </row>
    <row r="6562" spans="1:22" x14ac:dyDescent="0.25">
      <c r="A6562">
        <v>1099573</v>
      </c>
      <c r="B6562">
        <v>1500</v>
      </c>
      <c r="C6562">
        <v>12000</v>
      </c>
      <c r="D6562" s="1" t="s">
        <v>150</v>
      </c>
      <c r="E6562" s="1" t="s">
        <v>19</v>
      </c>
      <c r="F6562" s="1" t="s">
        <v>10933</v>
      </c>
      <c r="G6562" s="1" t="s">
        <v>3263</v>
      </c>
      <c r="H6562" s="1" t="s">
        <v>33</v>
      </c>
      <c r="I6562" s="1" t="s">
        <v>1422</v>
      </c>
      <c r="J6562" s="1" t="s">
        <v>34</v>
      </c>
      <c r="K6562">
        <v>3860</v>
      </c>
      <c r="L6562" s="2">
        <v>42535.647951388892</v>
      </c>
      <c r="M6562" s="2">
        <v>42529.375</v>
      </c>
      <c r="N6562" s="2"/>
      <c r="O6562">
        <v>200</v>
      </c>
      <c r="P6562">
        <v>6</v>
      </c>
      <c r="Q6562" s="1" t="s">
        <v>609</v>
      </c>
      <c r="R6562" s="1" t="s">
        <v>92</v>
      </c>
      <c r="S6562" s="1" t="s">
        <v>35</v>
      </c>
      <c r="T6562" s="3">
        <v>42535</v>
      </c>
      <c r="U6562" s="1" t="str">
        <f>IF(kiva_loans__muestra[[#This Row],[funded_amount]]=kiva_loans__muestra[[#This Row],[loan_amount]],"funded","unfunded")</f>
        <v>unfunded</v>
      </c>
      <c r="V6562" s="1" t="str">
        <f>IF(kiva_loans__muestra[[#This Row],[lender_count]]&gt;=50,"high","low")</f>
        <v>low</v>
      </c>
    </row>
    <row r="6563" spans="1:22" x14ac:dyDescent="0.25">
      <c r="A6563">
        <v>1099103</v>
      </c>
      <c r="B6563">
        <v>15250</v>
      </c>
      <c r="C6563">
        <v>15250</v>
      </c>
      <c r="D6563" s="1" t="s">
        <v>98</v>
      </c>
      <c r="E6563" s="1" t="s">
        <v>37</v>
      </c>
      <c r="F6563" s="1" t="s">
        <v>10934</v>
      </c>
      <c r="G6563" s="1" t="s">
        <v>3322</v>
      </c>
      <c r="H6563" s="1" t="s">
        <v>126</v>
      </c>
      <c r="I6563" s="1" t="s">
        <v>390</v>
      </c>
      <c r="J6563" s="1" t="s">
        <v>127</v>
      </c>
      <c r="K6563">
        <v>3420</v>
      </c>
      <c r="L6563" s="2">
        <v>42535.215462962966</v>
      </c>
      <c r="M6563" s="2">
        <v>42520.375</v>
      </c>
      <c r="N6563" s="2">
        <v>42553.635648148149</v>
      </c>
      <c r="O6563">
        <v>120</v>
      </c>
      <c r="P6563">
        <v>50</v>
      </c>
      <c r="Q6563" s="1" t="s">
        <v>1268</v>
      </c>
      <c r="R6563" s="1" t="s">
        <v>133</v>
      </c>
      <c r="S6563" s="1" t="s">
        <v>31</v>
      </c>
      <c r="T6563" s="3">
        <v>42535</v>
      </c>
      <c r="U6563" s="1" t="str">
        <f>IF(kiva_loans__muestra[[#This Row],[funded_amount]]=kiva_loans__muestra[[#This Row],[loan_amount]],"funded","unfunded")</f>
        <v>funded</v>
      </c>
      <c r="V6563" s="1" t="str">
        <f>IF(kiva_loans__muestra[[#This Row],[lender_count]]&gt;=50,"high","low")</f>
        <v>high</v>
      </c>
    </row>
    <row r="6564" spans="1:22" x14ac:dyDescent="0.25">
      <c r="A6564">
        <v>1099554</v>
      </c>
      <c r="B6564">
        <v>5750</v>
      </c>
      <c r="C6564">
        <v>5750</v>
      </c>
      <c r="D6564" s="1" t="s">
        <v>201</v>
      </c>
      <c r="E6564" s="1" t="s">
        <v>37</v>
      </c>
      <c r="F6564" s="1" t="s">
        <v>9710</v>
      </c>
      <c r="G6564" s="1" t="s">
        <v>6169</v>
      </c>
      <c r="H6564" s="1" t="s">
        <v>1483</v>
      </c>
      <c r="I6564" s="1" t="s">
        <v>1733</v>
      </c>
      <c r="J6564" s="1" t="s">
        <v>1485</v>
      </c>
      <c r="K6564">
        <v>4400</v>
      </c>
      <c r="L6564" s="2">
        <v>42535.626736111109</v>
      </c>
      <c r="M6564" s="2">
        <v>42530.375</v>
      </c>
      <c r="N6564" s="2">
        <v>42547.409363425926</v>
      </c>
      <c r="O6564">
        <v>140</v>
      </c>
      <c r="P6564">
        <v>20</v>
      </c>
      <c r="Q6564" s="1" t="s">
        <v>10935</v>
      </c>
      <c r="R6564" s="1" t="s">
        <v>92</v>
      </c>
      <c r="S6564" s="1" t="s">
        <v>31</v>
      </c>
      <c r="T6564" s="3">
        <v>42535</v>
      </c>
      <c r="U6564" s="1" t="str">
        <f>IF(kiva_loans__muestra[[#This Row],[funded_amount]]=kiva_loans__muestra[[#This Row],[loan_amount]],"funded","unfunded")</f>
        <v>funded</v>
      </c>
      <c r="V6564" s="1" t="str">
        <f>IF(kiva_loans__muestra[[#This Row],[lender_count]]&gt;=50,"high","low")</f>
        <v>low</v>
      </c>
    </row>
    <row r="6565" spans="1:22" x14ac:dyDescent="0.25">
      <c r="A6565">
        <v>1099175</v>
      </c>
      <c r="B6565">
        <v>3250</v>
      </c>
      <c r="C6565">
        <v>3250</v>
      </c>
      <c r="D6565" s="1" t="s">
        <v>55</v>
      </c>
      <c r="E6565" s="1" t="s">
        <v>32</v>
      </c>
      <c r="F6565" s="1" t="s">
        <v>2980</v>
      </c>
      <c r="G6565" s="1" t="s">
        <v>3284</v>
      </c>
      <c r="H6565" s="1" t="s">
        <v>189</v>
      </c>
      <c r="I6565" s="1" t="s">
        <v>769</v>
      </c>
      <c r="J6565" s="1" t="s">
        <v>207</v>
      </c>
      <c r="K6565">
        <v>630</v>
      </c>
      <c r="L6565" s="2">
        <v>42535.308946759258</v>
      </c>
      <c r="M6565" s="2">
        <v>42534.375</v>
      </c>
      <c r="N6565" s="2">
        <v>42539.959270833337</v>
      </c>
      <c r="O6565">
        <v>140</v>
      </c>
      <c r="P6565">
        <v>13</v>
      </c>
      <c r="Q6565" s="1" t="s">
        <v>645</v>
      </c>
      <c r="R6565" s="1" t="s">
        <v>24</v>
      </c>
      <c r="S6565" s="1" t="s">
        <v>31</v>
      </c>
      <c r="T6565" s="3">
        <v>42535</v>
      </c>
      <c r="U6565" s="1" t="str">
        <f>IF(kiva_loans__muestra[[#This Row],[funded_amount]]=kiva_loans__muestra[[#This Row],[loan_amount]],"funded","unfunded")</f>
        <v>funded</v>
      </c>
      <c r="V6565" s="1" t="str">
        <f>IF(kiva_loans__muestra[[#This Row],[lender_count]]&gt;=50,"high","low")</f>
        <v>low</v>
      </c>
    </row>
    <row r="6566" spans="1:22" x14ac:dyDescent="0.25">
      <c r="A6566">
        <v>1099668</v>
      </c>
      <c r="B6566">
        <v>3250</v>
      </c>
      <c r="C6566">
        <v>3250</v>
      </c>
      <c r="D6566" s="1" t="s">
        <v>175</v>
      </c>
      <c r="E6566" s="1" t="s">
        <v>78</v>
      </c>
      <c r="F6566" s="1" t="s">
        <v>10936</v>
      </c>
      <c r="G6566" s="1" t="s">
        <v>3278</v>
      </c>
      <c r="H6566" s="1" t="s">
        <v>100</v>
      </c>
      <c r="I6566" s="1" t="s">
        <v>2458</v>
      </c>
      <c r="J6566" s="1" t="s">
        <v>101</v>
      </c>
      <c r="K6566">
        <v>1260</v>
      </c>
      <c r="L6566" s="2">
        <v>42536.051099537035</v>
      </c>
      <c r="M6566" s="2">
        <v>42517.375</v>
      </c>
      <c r="N6566" s="2">
        <v>42541.690497685187</v>
      </c>
      <c r="O6566">
        <v>130</v>
      </c>
      <c r="P6566">
        <v>11</v>
      </c>
      <c r="Q6566" s="1" t="s">
        <v>1948</v>
      </c>
      <c r="R6566" s="1" t="s">
        <v>24</v>
      </c>
      <c r="S6566" s="1" t="s">
        <v>31</v>
      </c>
      <c r="T6566" s="3">
        <v>42535</v>
      </c>
      <c r="U6566" s="1" t="str">
        <f>IF(kiva_loans__muestra[[#This Row],[funded_amount]]=kiva_loans__muestra[[#This Row],[loan_amount]],"funded","unfunded")</f>
        <v>funded</v>
      </c>
      <c r="V6566" s="1" t="str">
        <f>IF(kiva_loans__muestra[[#This Row],[lender_count]]&gt;=50,"high","low")</f>
        <v>low</v>
      </c>
    </row>
    <row r="6567" spans="1:22" x14ac:dyDescent="0.25">
      <c r="A6567">
        <v>1099222</v>
      </c>
      <c r="B6567">
        <v>10500</v>
      </c>
      <c r="C6567">
        <v>10500</v>
      </c>
      <c r="D6567" s="1" t="s">
        <v>93</v>
      </c>
      <c r="E6567" s="1" t="s">
        <v>27</v>
      </c>
      <c r="F6567" s="1" t="s">
        <v>2941</v>
      </c>
      <c r="G6567" s="1" t="s">
        <v>3307</v>
      </c>
      <c r="H6567" s="1" t="s">
        <v>412</v>
      </c>
      <c r="I6567" s="1" t="s">
        <v>775</v>
      </c>
      <c r="J6567" s="1" t="s">
        <v>413</v>
      </c>
      <c r="K6567">
        <v>1630</v>
      </c>
      <c r="L6567" s="2">
        <v>42535.342789351853</v>
      </c>
      <c r="M6567" s="2">
        <v>42531.375</v>
      </c>
      <c r="N6567" s="2">
        <v>42570.145428240743</v>
      </c>
      <c r="O6567">
        <v>100</v>
      </c>
      <c r="P6567">
        <v>29</v>
      </c>
      <c r="Q6567" s="1" t="s">
        <v>327</v>
      </c>
      <c r="R6567" s="1" t="s">
        <v>92</v>
      </c>
      <c r="S6567" s="1" t="s">
        <v>31</v>
      </c>
      <c r="T6567" s="3">
        <v>42535</v>
      </c>
      <c r="U6567" s="1" t="str">
        <f>IF(kiva_loans__muestra[[#This Row],[funded_amount]]=kiva_loans__muestra[[#This Row],[loan_amount]],"funded","unfunded")</f>
        <v>funded</v>
      </c>
      <c r="V6567" s="1" t="str">
        <f>IF(kiva_loans__muestra[[#This Row],[lender_count]]&gt;=50,"high","low")</f>
        <v>low</v>
      </c>
    </row>
    <row r="6568" spans="1:22" x14ac:dyDescent="0.25">
      <c r="A6568">
        <v>1100009</v>
      </c>
      <c r="B6568">
        <v>3000</v>
      </c>
      <c r="C6568">
        <v>3000</v>
      </c>
      <c r="D6568" s="1" t="s">
        <v>273</v>
      </c>
      <c r="E6568" s="1" t="s">
        <v>104</v>
      </c>
      <c r="F6568" s="1" t="s">
        <v>10937</v>
      </c>
      <c r="G6568" s="1" t="s">
        <v>3311</v>
      </c>
      <c r="H6568" s="1" t="s">
        <v>119</v>
      </c>
      <c r="I6568" s="1" t="s">
        <v>1717</v>
      </c>
      <c r="J6568" s="1" t="s">
        <v>270</v>
      </c>
      <c r="K6568">
        <v>1060</v>
      </c>
      <c r="L6568" s="2">
        <v>42536.450810185182</v>
      </c>
      <c r="M6568" s="2">
        <v>42535.375</v>
      </c>
      <c r="N6568" s="2">
        <v>42542.929259259261</v>
      </c>
      <c r="O6568">
        <v>260</v>
      </c>
      <c r="P6568">
        <v>8</v>
      </c>
      <c r="Q6568" s="1" t="s">
        <v>10938</v>
      </c>
      <c r="R6568" s="1" t="s">
        <v>92</v>
      </c>
      <c r="S6568" s="1" t="s">
        <v>31</v>
      </c>
      <c r="T6568" s="3">
        <v>42536</v>
      </c>
      <c r="U6568" s="1" t="str">
        <f>IF(kiva_loans__muestra[[#This Row],[funded_amount]]=kiva_loans__muestra[[#This Row],[loan_amount]],"funded","unfunded")</f>
        <v>funded</v>
      </c>
      <c r="V6568" s="1" t="str">
        <f>IF(kiva_loans__muestra[[#This Row],[lender_count]]&gt;=50,"high","low")</f>
        <v>low</v>
      </c>
    </row>
    <row r="6569" spans="1:22" x14ac:dyDescent="0.25">
      <c r="A6569">
        <v>1100008</v>
      </c>
      <c r="B6569">
        <v>1750</v>
      </c>
      <c r="C6569">
        <v>3000</v>
      </c>
      <c r="D6569" s="1" t="s">
        <v>227</v>
      </c>
      <c r="E6569" s="1" t="s">
        <v>46</v>
      </c>
      <c r="F6569" s="1" t="s">
        <v>10939</v>
      </c>
      <c r="G6569" s="1" t="s">
        <v>3263</v>
      </c>
      <c r="H6569" s="1" t="s">
        <v>33</v>
      </c>
      <c r="I6569" s="1" t="s">
        <v>323</v>
      </c>
      <c r="J6569" s="1" t="s">
        <v>34</v>
      </c>
      <c r="K6569">
        <v>1380</v>
      </c>
      <c r="L6569" s="2">
        <v>42536.44972222222</v>
      </c>
      <c r="M6569" s="2">
        <v>42530.375</v>
      </c>
      <c r="N6569" s="2"/>
      <c r="O6569">
        <v>110</v>
      </c>
      <c r="P6569">
        <v>7</v>
      </c>
      <c r="Q6569" s="1" t="s">
        <v>454</v>
      </c>
      <c r="R6569" s="1" t="s">
        <v>92</v>
      </c>
      <c r="S6569" s="1" t="s">
        <v>31</v>
      </c>
      <c r="T6569" s="3">
        <v>42536</v>
      </c>
      <c r="U6569" s="1" t="str">
        <f>IF(kiva_loans__muestra[[#This Row],[funded_amount]]=kiva_loans__muestra[[#This Row],[loan_amount]],"funded","unfunded")</f>
        <v>unfunded</v>
      </c>
      <c r="V6569" s="1" t="str">
        <f>IF(kiva_loans__muestra[[#This Row],[lender_count]]&gt;=50,"high","low")</f>
        <v>low</v>
      </c>
    </row>
    <row r="6570" spans="1:22" x14ac:dyDescent="0.25">
      <c r="A6570">
        <v>1100293</v>
      </c>
      <c r="B6570">
        <v>10000</v>
      </c>
      <c r="C6570">
        <v>10000</v>
      </c>
      <c r="D6570" s="1" t="s">
        <v>273</v>
      </c>
      <c r="E6570" s="1" t="s">
        <v>104</v>
      </c>
      <c r="F6570" s="1" t="s">
        <v>10940</v>
      </c>
      <c r="G6570" s="1" t="s">
        <v>3467</v>
      </c>
      <c r="H6570" s="1" t="s">
        <v>634</v>
      </c>
      <c r="I6570" s="1" t="s">
        <v>10941</v>
      </c>
      <c r="J6570" s="1" t="s">
        <v>636</v>
      </c>
      <c r="K6570">
        <v>2750</v>
      </c>
      <c r="L6570" s="2">
        <v>42536.74728009259</v>
      </c>
      <c r="M6570" s="2">
        <v>42530.375</v>
      </c>
      <c r="N6570" s="2">
        <v>42543.891412037039</v>
      </c>
      <c r="O6570">
        <v>140</v>
      </c>
      <c r="P6570">
        <v>37</v>
      </c>
      <c r="Q6570" s="1" t="s">
        <v>10942</v>
      </c>
      <c r="R6570" s="1" t="s">
        <v>568</v>
      </c>
      <c r="S6570" s="1" t="s">
        <v>31</v>
      </c>
      <c r="T6570" s="3">
        <v>42536</v>
      </c>
      <c r="U6570" s="1" t="str">
        <f>IF(kiva_loans__muestra[[#This Row],[funded_amount]]=kiva_loans__muestra[[#This Row],[loan_amount]],"funded","unfunded")</f>
        <v>funded</v>
      </c>
      <c r="V6570" s="1" t="str">
        <f>IF(kiva_loans__muestra[[#This Row],[lender_count]]&gt;=50,"high","low")</f>
        <v>low</v>
      </c>
    </row>
    <row r="6571" spans="1:22" x14ac:dyDescent="0.25">
      <c r="A6571">
        <v>1099796</v>
      </c>
      <c r="B6571">
        <v>3250</v>
      </c>
      <c r="C6571">
        <v>3250</v>
      </c>
      <c r="D6571" s="1" t="s">
        <v>45</v>
      </c>
      <c r="E6571" s="1" t="s">
        <v>46</v>
      </c>
      <c r="F6571" s="1" t="s">
        <v>10943</v>
      </c>
      <c r="G6571" s="1" t="s">
        <v>3278</v>
      </c>
      <c r="H6571" s="1" t="s">
        <v>100</v>
      </c>
      <c r="I6571" s="1" t="s">
        <v>1100</v>
      </c>
      <c r="J6571" s="1" t="s">
        <v>101</v>
      </c>
      <c r="K6571">
        <v>1450</v>
      </c>
      <c r="L6571" s="2">
        <v>42536.260162037041</v>
      </c>
      <c r="M6571" s="2">
        <v>42510.375</v>
      </c>
      <c r="N6571" s="2">
        <v>42543.618391203701</v>
      </c>
      <c r="O6571">
        <v>80</v>
      </c>
      <c r="P6571">
        <v>10</v>
      </c>
      <c r="Q6571" s="1" t="s">
        <v>80</v>
      </c>
      <c r="R6571" s="1" t="s">
        <v>24</v>
      </c>
      <c r="S6571" s="1" t="s">
        <v>35</v>
      </c>
      <c r="T6571" s="3">
        <v>42536</v>
      </c>
      <c r="U6571" s="1" t="str">
        <f>IF(kiva_loans__muestra[[#This Row],[funded_amount]]=kiva_loans__muestra[[#This Row],[loan_amount]],"funded","unfunded")</f>
        <v>funded</v>
      </c>
      <c r="V6571" s="1" t="str">
        <f>IF(kiva_loans__muestra[[#This Row],[lender_count]]&gt;=50,"high","low")</f>
        <v>low</v>
      </c>
    </row>
    <row r="6572" spans="1:22" x14ac:dyDescent="0.25">
      <c r="A6572">
        <v>1099902</v>
      </c>
      <c r="B6572">
        <v>6500</v>
      </c>
      <c r="C6572">
        <v>6500</v>
      </c>
      <c r="D6572" s="1" t="s">
        <v>41</v>
      </c>
      <c r="E6572" s="1" t="s">
        <v>27</v>
      </c>
      <c r="F6572" s="1" t="s">
        <v>2119</v>
      </c>
      <c r="G6572" s="1" t="s">
        <v>3278</v>
      </c>
      <c r="H6572" s="1" t="s">
        <v>100</v>
      </c>
      <c r="I6572" s="1" t="s">
        <v>1433</v>
      </c>
      <c r="J6572" s="1" t="s">
        <v>101</v>
      </c>
      <c r="K6572">
        <v>1450</v>
      </c>
      <c r="L6572" s="2">
        <v>42536.378518518519</v>
      </c>
      <c r="M6572" s="2">
        <v>42517.375</v>
      </c>
      <c r="N6572" s="2">
        <v>42544.11074074074</v>
      </c>
      <c r="O6572">
        <v>80</v>
      </c>
      <c r="P6572">
        <v>16</v>
      </c>
      <c r="Q6572" s="1" t="s">
        <v>30</v>
      </c>
      <c r="R6572" s="1" t="s">
        <v>24</v>
      </c>
      <c r="S6572" s="1" t="s">
        <v>35</v>
      </c>
      <c r="T6572" s="3">
        <v>42536</v>
      </c>
      <c r="U6572" s="1" t="str">
        <f>IF(kiva_loans__muestra[[#This Row],[funded_amount]]=kiva_loans__muestra[[#This Row],[loan_amount]],"funded","unfunded")</f>
        <v>funded</v>
      </c>
      <c r="V6572" s="1" t="str">
        <f>IF(kiva_loans__muestra[[#This Row],[lender_count]]&gt;=50,"high","low")</f>
        <v>low</v>
      </c>
    </row>
    <row r="6573" spans="1:22" x14ac:dyDescent="0.25">
      <c r="A6573">
        <v>1099808</v>
      </c>
      <c r="B6573">
        <v>2250</v>
      </c>
      <c r="C6573">
        <v>2250</v>
      </c>
      <c r="D6573" s="1" t="s">
        <v>45</v>
      </c>
      <c r="E6573" s="1" t="s">
        <v>46</v>
      </c>
      <c r="F6573" s="1" t="s">
        <v>1195</v>
      </c>
      <c r="G6573" s="1" t="s">
        <v>3278</v>
      </c>
      <c r="H6573" s="1" t="s">
        <v>100</v>
      </c>
      <c r="I6573" s="1" t="s">
        <v>1493</v>
      </c>
      <c r="J6573" s="1" t="s">
        <v>101</v>
      </c>
      <c r="K6573">
        <v>1450</v>
      </c>
      <c r="L6573" s="2">
        <v>42536.27920138889</v>
      </c>
      <c r="M6573" s="2">
        <v>42530.375</v>
      </c>
      <c r="N6573" s="2">
        <v>42541.819675925923</v>
      </c>
      <c r="O6573">
        <v>50</v>
      </c>
      <c r="P6573">
        <v>1</v>
      </c>
      <c r="Q6573" s="1" t="s">
        <v>30</v>
      </c>
      <c r="R6573" s="1" t="s">
        <v>24</v>
      </c>
      <c r="S6573" s="1" t="s">
        <v>35</v>
      </c>
      <c r="T6573" s="3">
        <v>42536</v>
      </c>
      <c r="U6573" s="1" t="str">
        <f>IF(kiva_loans__muestra[[#This Row],[funded_amount]]=kiva_loans__muestra[[#This Row],[loan_amount]],"funded","unfunded")</f>
        <v>funded</v>
      </c>
      <c r="V6573" s="1" t="str">
        <f>IF(kiva_loans__muestra[[#This Row],[lender_count]]&gt;=50,"high","low")</f>
        <v>low</v>
      </c>
    </row>
    <row r="6574" spans="1:22" x14ac:dyDescent="0.25">
      <c r="A6574">
        <v>1100364</v>
      </c>
      <c r="B6574">
        <v>2750</v>
      </c>
      <c r="C6574">
        <v>2750</v>
      </c>
      <c r="D6574" s="1" t="s">
        <v>124</v>
      </c>
      <c r="E6574" s="1" t="s">
        <v>125</v>
      </c>
      <c r="F6574" s="1" t="s">
        <v>10944</v>
      </c>
      <c r="G6574" s="1" t="s">
        <v>3481</v>
      </c>
      <c r="H6574" s="1" t="s">
        <v>193</v>
      </c>
      <c r="I6574" s="1" t="s">
        <v>1251</v>
      </c>
      <c r="J6574" s="1" t="s">
        <v>194</v>
      </c>
      <c r="K6574">
        <v>2460</v>
      </c>
      <c r="L6574" s="2">
        <v>42537.025254629632</v>
      </c>
      <c r="M6574" s="2">
        <v>42506.375</v>
      </c>
      <c r="N6574" s="2">
        <v>42542.621053240742</v>
      </c>
      <c r="O6574">
        <v>120</v>
      </c>
      <c r="P6574">
        <v>4</v>
      </c>
      <c r="Q6574" s="1" t="s">
        <v>2270</v>
      </c>
      <c r="R6574" s="1" t="s">
        <v>92</v>
      </c>
      <c r="S6574" s="1" t="s">
        <v>31</v>
      </c>
      <c r="T6574" s="3">
        <v>42536</v>
      </c>
      <c r="U6574" s="1" t="str">
        <f>IF(kiva_loans__muestra[[#This Row],[funded_amount]]=kiva_loans__muestra[[#This Row],[loan_amount]],"funded","unfunded")</f>
        <v>funded</v>
      </c>
      <c r="V6574" s="1" t="str">
        <f>IF(kiva_loans__muestra[[#This Row],[lender_count]]&gt;=50,"high","low")</f>
        <v>low</v>
      </c>
    </row>
    <row r="6575" spans="1:22" x14ac:dyDescent="0.25">
      <c r="A6575">
        <v>1100054</v>
      </c>
      <c r="B6575">
        <v>5750</v>
      </c>
      <c r="C6575">
        <v>5750</v>
      </c>
      <c r="D6575" s="1" t="s">
        <v>53</v>
      </c>
      <c r="E6575" s="1" t="s">
        <v>32</v>
      </c>
      <c r="F6575" s="1" t="s">
        <v>10945</v>
      </c>
      <c r="G6575" s="1" t="s">
        <v>3519</v>
      </c>
      <c r="H6575" s="1" t="s">
        <v>505</v>
      </c>
      <c r="I6575" s="1" t="s">
        <v>30</v>
      </c>
      <c r="J6575" s="1" t="s">
        <v>506</v>
      </c>
      <c r="K6575">
        <v>2400</v>
      </c>
      <c r="L6575" s="2">
        <v>42536.476643518516</v>
      </c>
      <c r="M6575" s="2">
        <v>42517.375</v>
      </c>
      <c r="N6575" s="2">
        <v>42549.285983796297</v>
      </c>
      <c r="O6575">
        <v>220</v>
      </c>
      <c r="P6575">
        <v>20</v>
      </c>
      <c r="Q6575" s="1" t="s">
        <v>495</v>
      </c>
      <c r="R6575" s="1" t="s">
        <v>92</v>
      </c>
      <c r="S6575" s="1" t="s">
        <v>31</v>
      </c>
      <c r="T6575" s="3">
        <v>42536</v>
      </c>
      <c r="U6575" s="1" t="str">
        <f>IF(kiva_loans__muestra[[#This Row],[funded_amount]]=kiva_loans__muestra[[#This Row],[loan_amount]],"funded","unfunded")</f>
        <v>funded</v>
      </c>
      <c r="V6575" s="1" t="str">
        <f>IF(kiva_loans__muestra[[#This Row],[lender_count]]&gt;=50,"high","low")</f>
        <v>low</v>
      </c>
    </row>
    <row r="6576" spans="1:22" x14ac:dyDescent="0.25">
      <c r="A6576">
        <v>1100543</v>
      </c>
      <c r="B6576">
        <v>5500</v>
      </c>
      <c r="C6576">
        <v>5500</v>
      </c>
      <c r="D6576" s="1" t="s">
        <v>45</v>
      </c>
      <c r="E6576" s="1" t="s">
        <v>46</v>
      </c>
      <c r="F6576" s="1" t="s">
        <v>10946</v>
      </c>
      <c r="G6576" s="1" t="s">
        <v>3278</v>
      </c>
      <c r="H6576" s="1" t="s">
        <v>100</v>
      </c>
      <c r="I6576" s="1" t="s">
        <v>1124</v>
      </c>
      <c r="J6576" s="1" t="s">
        <v>101</v>
      </c>
      <c r="K6576">
        <v>1450</v>
      </c>
      <c r="L6576" s="2">
        <v>42537.348310185182</v>
      </c>
      <c r="M6576" s="2">
        <v>42517.375</v>
      </c>
      <c r="N6576" s="2">
        <v>42572.893148148149</v>
      </c>
      <c r="O6576">
        <v>110</v>
      </c>
      <c r="P6576">
        <v>17</v>
      </c>
      <c r="Q6576" s="1" t="s">
        <v>1374</v>
      </c>
      <c r="R6576" s="1" t="s">
        <v>24</v>
      </c>
      <c r="S6576" s="1" t="s">
        <v>35</v>
      </c>
      <c r="T6576" s="3">
        <v>42537</v>
      </c>
      <c r="U6576" s="1" t="str">
        <f>IF(kiva_loans__muestra[[#This Row],[funded_amount]]=kiva_loans__muestra[[#This Row],[loan_amount]],"funded","unfunded")</f>
        <v>funded</v>
      </c>
      <c r="V6576" s="1" t="str">
        <f>IF(kiva_loans__muestra[[#This Row],[lender_count]]&gt;=50,"high","low")</f>
        <v>low</v>
      </c>
    </row>
    <row r="6577" spans="1:22" x14ac:dyDescent="0.25">
      <c r="A6577">
        <v>1100566</v>
      </c>
      <c r="B6577">
        <v>5500</v>
      </c>
      <c r="C6577">
        <v>5500</v>
      </c>
      <c r="D6577" s="1" t="s">
        <v>158</v>
      </c>
      <c r="E6577" s="1" t="s">
        <v>27</v>
      </c>
      <c r="F6577" s="1" t="s">
        <v>3025</v>
      </c>
      <c r="G6577" s="1" t="s">
        <v>3278</v>
      </c>
      <c r="H6577" s="1" t="s">
        <v>100</v>
      </c>
      <c r="I6577" s="1" t="s">
        <v>1297</v>
      </c>
      <c r="J6577" s="1" t="s">
        <v>101</v>
      </c>
      <c r="K6577">
        <v>1450</v>
      </c>
      <c r="L6577" s="2">
        <v>42537.367777777778</v>
      </c>
      <c r="M6577" s="2">
        <v>42510.375</v>
      </c>
      <c r="N6577" s="2">
        <v>42544.712141203701</v>
      </c>
      <c r="O6577">
        <v>80</v>
      </c>
      <c r="P6577">
        <v>16</v>
      </c>
      <c r="Q6577" s="1" t="s">
        <v>369</v>
      </c>
      <c r="R6577" s="1" t="s">
        <v>24</v>
      </c>
      <c r="S6577" s="1" t="s">
        <v>35</v>
      </c>
      <c r="T6577" s="3">
        <v>42537</v>
      </c>
      <c r="U6577" s="1" t="str">
        <f>IF(kiva_loans__muestra[[#This Row],[funded_amount]]=kiva_loans__muestra[[#This Row],[loan_amount]],"funded","unfunded")</f>
        <v>funded</v>
      </c>
      <c r="V6577" s="1" t="str">
        <f>IF(kiva_loans__muestra[[#This Row],[lender_count]]&gt;=50,"high","low")</f>
        <v>low</v>
      </c>
    </row>
    <row r="6578" spans="1:22" x14ac:dyDescent="0.25">
      <c r="A6578">
        <v>1100449</v>
      </c>
      <c r="B6578">
        <v>4000</v>
      </c>
      <c r="C6578">
        <v>4000</v>
      </c>
      <c r="D6578" s="1" t="s">
        <v>161</v>
      </c>
      <c r="E6578" s="1" t="s">
        <v>37</v>
      </c>
      <c r="F6578" s="1" t="s">
        <v>10947</v>
      </c>
      <c r="G6578" s="1" t="s">
        <v>3284</v>
      </c>
      <c r="H6578" s="1" t="s">
        <v>189</v>
      </c>
      <c r="I6578" s="1" t="s">
        <v>479</v>
      </c>
      <c r="J6578" s="1" t="s">
        <v>207</v>
      </c>
      <c r="K6578">
        <v>630</v>
      </c>
      <c r="L6578" s="2">
        <v>42537.261932870373</v>
      </c>
      <c r="M6578" s="2">
        <v>42535.375</v>
      </c>
      <c r="N6578" s="2">
        <v>42563.197604166664</v>
      </c>
      <c r="O6578">
        <v>140</v>
      </c>
      <c r="P6578">
        <v>9</v>
      </c>
      <c r="Q6578" s="1" t="s">
        <v>10948</v>
      </c>
      <c r="R6578" s="1" t="s">
        <v>24</v>
      </c>
      <c r="S6578" s="1" t="s">
        <v>31</v>
      </c>
      <c r="T6578" s="3">
        <v>42537</v>
      </c>
      <c r="U6578" s="1" t="str">
        <f>IF(kiva_loans__muestra[[#This Row],[funded_amount]]=kiva_loans__muestra[[#This Row],[loan_amount]],"funded","unfunded")</f>
        <v>funded</v>
      </c>
      <c r="V6578" s="1" t="str">
        <f>IF(kiva_loans__muestra[[#This Row],[lender_count]]&gt;=50,"high","low")</f>
        <v>low</v>
      </c>
    </row>
    <row r="6579" spans="1:22" x14ac:dyDescent="0.25">
      <c r="A6579">
        <v>1100676</v>
      </c>
      <c r="B6579">
        <v>15000</v>
      </c>
      <c r="C6579">
        <v>15000</v>
      </c>
      <c r="D6579" s="1" t="s">
        <v>64</v>
      </c>
      <c r="E6579" s="1" t="s">
        <v>37</v>
      </c>
      <c r="F6579" s="1" t="s">
        <v>10949</v>
      </c>
      <c r="G6579" s="1" t="s">
        <v>3311</v>
      </c>
      <c r="H6579" s="1" t="s">
        <v>119</v>
      </c>
      <c r="I6579" s="1" t="s">
        <v>129</v>
      </c>
      <c r="J6579" s="1" t="s">
        <v>270</v>
      </c>
      <c r="K6579">
        <v>90</v>
      </c>
      <c r="L6579" s="2">
        <v>42537.449386574073</v>
      </c>
      <c r="M6579" s="2">
        <v>42527.375</v>
      </c>
      <c r="N6579" s="2">
        <v>42567.652754629627</v>
      </c>
      <c r="O6579">
        <v>140</v>
      </c>
      <c r="P6579">
        <v>41</v>
      </c>
      <c r="Q6579" s="1" t="s">
        <v>376</v>
      </c>
      <c r="R6579" s="1" t="s">
        <v>1858</v>
      </c>
      <c r="S6579" s="1" t="s">
        <v>31</v>
      </c>
      <c r="T6579" s="3">
        <v>42537</v>
      </c>
      <c r="U6579" s="1" t="str">
        <f>IF(kiva_loans__muestra[[#This Row],[funded_amount]]=kiva_loans__muestra[[#This Row],[loan_amount]],"funded","unfunded")</f>
        <v>funded</v>
      </c>
      <c r="V6579" s="1" t="str">
        <f>IF(kiva_loans__muestra[[#This Row],[lender_count]]&gt;=50,"high","low")</f>
        <v>low</v>
      </c>
    </row>
    <row r="6580" spans="1:22" x14ac:dyDescent="0.25">
      <c r="A6580">
        <v>1100402</v>
      </c>
      <c r="B6580">
        <v>4750</v>
      </c>
      <c r="C6580">
        <v>4750</v>
      </c>
      <c r="D6580" s="1" t="s">
        <v>311</v>
      </c>
      <c r="E6580" s="1" t="s">
        <v>37</v>
      </c>
      <c r="F6580" s="1" t="s">
        <v>1546</v>
      </c>
      <c r="G6580" s="1" t="s">
        <v>3278</v>
      </c>
      <c r="H6580" s="1" t="s">
        <v>100</v>
      </c>
      <c r="I6580" s="1" t="s">
        <v>655</v>
      </c>
      <c r="J6580" s="1" t="s">
        <v>101</v>
      </c>
      <c r="K6580">
        <v>1450</v>
      </c>
      <c r="L6580" s="2">
        <v>42537.203043981484</v>
      </c>
      <c r="M6580" s="2">
        <v>42509.375</v>
      </c>
      <c r="N6580" s="2">
        <v>42566.691631944443</v>
      </c>
      <c r="O6580">
        <v>140</v>
      </c>
      <c r="P6580">
        <v>17</v>
      </c>
      <c r="Q6580" s="1" t="s">
        <v>1994</v>
      </c>
      <c r="R6580" s="1" t="s">
        <v>24</v>
      </c>
      <c r="S6580" s="1" t="s">
        <v>35</v>
      </c>
      <c r="T6580" s="3">
        <v>42537</v>
      </c>
      <c r="U6580" s="1" t="str">
        <f>IF(kiva_loans__muestra[[#This Row],[funded_amount]]=kiva_loans__muestra[[#This Row],[loan_amount]],"funded","unfunded")</f>
        <v>funded</v>
      </c>
      <c r="V6580" s="1" t="str">
        <f>IF(kiva_loans__muestra[[#This Row],[lender_count]]&gt;=50,"high","low")</f>
        <v>low</v>
      </c>
    </row>
    <row r="6581" spans="1:22" x14ac:dyDescent="0.25">
      <c r="A6581">
        <v>1101558</v>
      </c>
      <c r="B6581">
        <v>3750</v>
      </c>
      <c r="C6581">
        <v>3750</v>
      </c>
      <c r="D6581" s="1" t="s">
        <v>200</v>
      </c>
      <c r="E6581" s="1" t="s">
        <v>27</v>
      </c>
      <c r="F6581" s="1" t="s">
        <v>10950</v>
      </c>
      <c r="G6581" s="1" t="s">
        <v>3427</v>
      </c>
      <c r="H6581" s="1" t="s">
        <v>185</v>
      </c>
      <c r="I6581" s="1" t="s">
        <v>217</v>
      </c>
      <c r="J6581" s="1" t="s">
        <v>187</v>
      </c>
      <c r="K6581">
        <v>1540</v>
      </c>
      <c r="L6581" s="2">
        <v>42539.017175925925</v>
      </c>
      <c r="M6581" s="2">
        <v>42513.375</v>
      </c>
      <c r="N6581" s="2">
        <v>42570.153310185182</v>
      </c>
      <c r="O6581">
        <v>150</v>
      </c>
      <c r="P6581">
        <v>9</v>
      </c>
      <c r="Q6581" s="1" t="s">
        <v>10951</v>
      </c>
      <c r="R6581" s="1" t="s">
        <v>92</v>
      </c>
      <c r="S6581" s="1" t="s">
        <v>31</v>
      </c>
      <c r="T6581" s="3">
        <v>42538</v>
      </c>
      <c r="U6581" s="1" t="str">
        <f>IF(kiva_loans__muestra[[#This Row],[funded_amount]]=kiva_loans__muestra[[#This Row],[loan_amount]],"funded","unfunded")</f>
        <v>funded</v>
      </c>
      <c r="V6581" s="1" t="str">
        <f>IF(kiva_loans__muestra[[#This Row],[lender_count]]&gt;=50,"high","low")</f>
        <v>low</v>
      </c>
    </row>
    <row r="6582" spans="1:22" x14ac:dyDescent="0.25">
      <c r="A6582">
        <v>1101104</v>
      </c>
      <c r="B6582">
        <v>6500</v>
      </c>
      <c r="C6582">
        <v>6500</v>
      </c>
      <c r="D6582" s="1" t="s">
        <v>36</v>
      </c>
      <c r="E6582" s="1" t="s">
        <v>37</v>
      </c>
      <c r="F6582" s="1" t="s">
        <v>509</v>
      </c>
      <c r="G6582" s="1" t="s">
        <v>4022</v>
      </c>
      <c r="H6582" s="1" t="s">
        <v>510</v>
      </c>
      <c r="I6582" s="1" t="s">
        <v>30</v>
      </c>
      <c r="J6582" s="1" t="s">
        <v>512</v>
      </c>
      <c r="K6582">
        <v>2390</v>
      </c>
      <c r="L6582" s="2">
        <v>42538.37771990741</v>
      </c>
      <c r="M6582" s="2">
        <v>42535.375</v>
      </c>
      <c r="N6582" s="2">
        <v>42549.871840277781</v>
      </c>
      <c r="O6582">
        <v>220</v>
      </c>
      <c r="P6582">
        <v>23</v>
      </c>
      <c r="Q6582" s="1" t="s">
        <v>10952</v>
      </c>
      <c r="R6582" s="1" t="s">
        <v>92</v>
      </c>
      <c r="S6582" s="1" t="s">
        <v>31</v>
      </c>
      <c r="T6582" s="3">
        <v>42538</v>
      </c>
      <c r="U6582" s="1" t="str">
        <f>IF(kiva_loans__muestra[[#This Row],[funded_amount]]=kiva_loans__muestra[[#This Row],[loan_amount]],"funded","unfunded")</f>
        <v>funded</v>
      </c>
      <c r="V6582" s="1" t="str">
        <f>IF(kiva_loans__muestra[[#This Row],[lender_count]]&gt;=50,"high","low")</f>
        <v>low</v>
      </c>
    </row>
    <row r="6583" spans="1:22" x14ac:dyDescent="0.25">
      <c r="A6583">
        <v>1101230</v>
      </c>
      <c r="B6583">
        <v>4000</v>
      </c>
      <c r="C6583">
        <v>4000</v>
      </c>
      <c r="D6583" s="1" t="s">
        <v>213</v>
      </c>
      <c r="E6583" s="1" t="s">
        <v>46</v>
      </c>
      <c r="F6583" s="1" t="s">
        <v>10953</v>
      </c>
      <c r="G6583" s="1" t="s">
        <v>3303</v>
      </c>
      <c r="H6583" s="1" t="s">
        <v>28</v>
      </c>
      <c r="I6583" s="1" t="s">
        <v>1478</v>
      </c>
      <c r="J6583" s="1" t="s">
        <v>29</v>
      </c>
      <c r="K6583">
        <v>2450</v>
      </c>
      <c r="L6583" s="2">
        <v>42538.459363425929</v>
      </c>
      <c r="M6583" s="2">
        <v>42529.375</v>
      </c>
      <c r="N6583" s="2">
        <v>42553.467141203706</v>
      </c>
      <c r="O6583">
        <v>140</v>
      </c>
      <c r="P6583">
        <v>16</v>
      </c>
      <c r="Q6583" s="1" t="s">
        <v>674</v>
      </c>
      <c r="R6583" s="1" t="s">
        <v>24</v>
      </c>
      <c r="S6583" s="1" t="s">
        <v>31</v>
      </c>
      <c r="T6583" s="3">
        <v>42538</v>
      </c>
      <c r="U6583" s="1" t="str">
        <f>IF(kiva_loans__muestra[[#This Row],[funded_amount]]=kiva_loans__muestra[[#This Row],[loan_amount]],"funded","unfunded")</f>
        <v>funded</v>
      </c>
      <c r="V6583" s="1" t="str">
        <f>IF(kiva_loans__muestra[[#This Row],[lender_count]]&gt;=50,"high","low")</f>
        <v>low</v>
      </c>
    </row>
    <row r="6584" spans="1:22" x14ac:dyDescent="0.25">
      <c r="A6584">
        <v>1101044</v>
      </c>
      <c r="B6584">
        <v>3000</v>
      </c>
      <c r="C6584">
        <v>3000</v>
      </c>
      <c r="D6584" s="1" t="s">
        <v>81</v>
      </c>
      <c r="E6584" s="1" t="s">
        <v>27</v>
      </c>
      <c r="F6584" s="1" t="s">
        <v>10954</v>
      </c>
      <c r="G6584" s="1" t="s">
        <v>3303</v>
      </c>
      <c r="H6584" s="1" t="s">
        <v>28</v>
      </c>
      <c r="I6584" s="1" t="s">
        <v>282</v>
      </c>
      <c r="J6584" s="1" t="s">
        <v>29</v>
      </c>
      <c r="K6584">
        <v>2470</v>
      </c>
      <c r="L6584" s="2">
        <v>42538.331759259258</v>
      </c>
      <c r="M6584" s="2">
        <v>42529.375</v>
      </c>
      <c r="N6584" s="2">
        <v>42573.651226851849</v>
      </c>
      <c r="O6584">
        <v>140</v>
      </c>
      <c r="P6584">
        <v>10</v>
      </c>
      <c r="Q6584" s="1" t="s">
        <v>525</v>
      </c>
      <c r="R6584" s="1" t="s">
        <v>24</v>
      </c>
      <c r="S6584" s="1" t="s">
        <v>31</v>
      </c>
      <c r="T6584" s="3">
        <v>42538</v>
      </c>
      <c r="U6584" s="1" t="str">
        <f>IF(kiva_loans__muestra[[#This Row],[funded_amount]]=kiva_loans__muestra[[#This Row],[loan_amount]],"funded","unfunded")</f>
        <v>funded</v>
      </c>
      <c r="V6584" s="1" t="str">
        <f>IF(kiva_loans__muestra[[#This Row],[lender_count]]&gt;=50,"high","low")</f>
        <v>low</v>
      </c>
    </row>
    <row r="6585" spans="1:22" x14ac:dyDescent="0.25">
      <c r="A6585">
        <v>1101153</v>
      </c>
      <c r="B6585">
        <v>16250</v>
      </c>
      <c r="C6585">
        <v>18000</v>
      </c>
      <c r="D6585" s="1" t="s">
        <v>124</v>
      </c>
      <c r="E6585" s="1" t="s">
        <v>125</v>
      </c>
      <c r="F6585" s="1" t="s">
        <v>10955</v>
      </c>
      <c r="G6585" s="1" t="s">
        <v>4022</v>
      </c>
      <c r="H6585" s="1" t="s">
        <v>510</v>
      </c>
      <c r="I6585" s="1" t="s">
        <v>30</v>
      </c>
      <c r="J6585" s="1" t="s">
        <v>512</v>
      </c>
      <c r="K6585">
        <v>2390</v>
      </c>
      <c r="L6585" s="2">
        <v>42538.413611111115</v>
      </c>
      <c r="M6585" s="2">
        <v>42537.375</v>
      </c>
      <c r="N6585" s="2"/>
      <c r="O6585">
        <v>380</v>
      </c>
      <c r="P6585">
        <v>57</v>
      </c>
      <c r="Q6585" s="1" t="s">
        <v>10956</v>
      </c>
      <c r="R6585" s="1" t="s">
        <v>24</v>
      </c>
      <c r="S6585" s="1" t="s">
        <v>31</v>
      </c>
      <c r="T6585" s="3">
        <v>42538</v>
      </c>
      <c r="U6585" s="1" t="str">
        <f>IF(kiva_loans__muestra[[#This Row],[funded_amount]]=kiva_loans__muestra[[#This Row],[loan_amount]],"funded","unfunded")</f>
        <v>unfunded</v>
      </c>
      <c r="V6585" s="1" t="str">
        <f>IF(kiva_loans__muestra[[#This Row],[lender_count]]&gt;=50,"high","low")</f>
        <v>high</v>
      </c>
    </row>
    <row r="6586" spans="1:22" x14ac:dyDescent="0.25">
      <c r="A6586">
        <v>1101399</v>
      </c>
      <c r="B6586">
        <v>2500</v>
      </c>
      <c r="C6586">
        <v>2500</v>
      </c>
      <c r="D6586" s="1" t="s">
        <v>37</v>
      </c>
      <c r="E6586" s="1" t="s">
        <v>37</v>
      </c>
      <c r="F6586" s="1" t="s">
        <v>10957</v>
      </c>
      <c r="G6586" s="1" t="s">
        <v>3585</v>
      </c>
      <c r="H6586" s="1" t="s">
        <v>537</v>
      </c>
      <c r="I6586" s="1" t="s">
        <v>1551</v>
      </c>
      <c r="J6586" s="1" t="s">
        <v>90</v>
      </c>
      <c r="K6586">
        <v>4020</v>
      </c>
      <c r="L6586" s="2">
        <v>42538.641817129632</v>
      </c>
      <c r="M6586" s="2">
        <v>42518.375</v>
      </c>
      <c r="N6586" s="2">
        <v>42548.615046296298</v>
      </c>
      <c r="O6586">
        <v>80</v>
      </c>
      <c r="P6586">
        <v>5</v>
      </c>
      <c r="Q6586" s="1" t="s">
        <v>10958</v>
      </c>
      <c r="R6586" s="1" t="s">
        <v>983</v>
      </c>
      <c r="S6586" s="1" t="s">
        <v>31</v>
      </c>
      <c r="T6586" s="3">
        <v>42538</v>
      </c>
      <c r="U6586" s="1" t="str">
        <f>IF(kiva_loans__muestra[[#This Row],[funded_amount]]=kiva_loans__muestra[[#This Row],[loan_amount]],"funded","unfunded")</f>
        <v>funded</v>
      </c>
      <c r="V6586" s="1" t="str">
        <f>IF(kiva_loans__muestra[[#This Row],[lender_count]]&gt;=50,"high","low")</f>
        <v>low</v>
      </c>
    </row>
    <row r="6587" spans="1:22" x14ac:dyDescent="0.25">
      <c r="A6587">
        <v>1101446</v>
      </c>
      <c r="B6587">
        <v>5000</v>
      </c>
      <c r="C6587">
        <v>5000</v>
      </c>
      <c r="D6587" s="1" t="s">
        <v>41</v>
      </c>
      <c r="E6587" s="1" t="s">
        <v>27</v>
      </c>
      <c r="F6587" s="1" t="s">
        <v>10959</v>
      </c>
      <c r="G6587" s="1" t="s">
        <v>3317</v>
      </c>
      <c r="H6587" s="1" t="s">
        <v>85</v>
      </c>
      <c r="I6587" s="1" t="s">
        <v>845</v>
      </c>
      <c r="J6587" s="1" t="s">
        <v>90</v>
      </c>
      <c r="K6587">
        <v>1760</v>
      </c>
      <c r="L6587" s="2">
        <v>42538.769988425927</v>
      </c>
      <c r="M6587" s="2">
        <v>42536.375</v>
      </c>
      <c r="N6587" s="2">
        <v>42543.716087962966</v>
      </c>
      <c r="O6587">
        <v>110</v>
      </c>
      <c r="P6587">
        <v>16</v>
      </c>
      <c r="Q6587" s="1" t="s">
        <v>10960</v>
      </c>
      <c r="R6587" s="1" t="s">
        <v>24</v>
      </c>
      <c r="S6587" s="1" t="s">
        <v>31</v>
      </c>
      <c r="T6587" s="3">
        <v>42538</v>
      </c>
      <c r="U6587" s="1" t="str">
        <f>IF(kiva_loans__muestra[[#This Row],[funded_amount]]=kiva_loans__muestra[[#This Row],[loan_amount]],"funded","unfunded")</f>
        <v>funded</v>
      </c>
      <c r="V6587" s="1" t="str">
        <f>IF(kiva_loans__muestra[[#This Row],[lender_count]]&gt;=50,"high","low")</f>
        <v>low</v>
      </c>
    </row>
    <row r="6588" spans="1:22" x14ac:dyDescent="0.25">
      <c r="A6588">
        <v>1101265</v>
      </c>
      <c r="B6588">
        <v>3000</v>
      </c>
      <c r="C6588">
        <v>3000</v>
      </c>
      <c r="D6588" s="1" t="s">
        <v>36</v>
      </c>
      <c r="E6588" s="1" t="s">
        <v>37</v>
      </c>
      <c r="F6588" s="1" t="s">
        <v>10961</v>
      </c>
      <c r="G6588" s="1" t="s">
        <v>3261</v>
      </c>
      <c r="H6588" s="1" t="s">
        <v>20</v>
      </c>
      <c r="I6588" s="1" t="s">
        <v>1286</v>
      </c>
      <c r="J6588" s="1" t="s">
        <v>22</v>
      </c>
      <c r="K6588">
        <v>3340</v>
      </c>
      <c r="L6588" s="2">
        <v>42538.478194444448</v>
      </c>
      <c r="M6588" s="2">
        <v>42525.375</v>
      </c>
      <c r="N6588" s="2">
        <v>42553.904722222222</v>
      </c>
      <c r="O6588">
        <v>430</v>
      </c>
      <c r="P6588">
        <v>10</v>
      </c>
      <c r="Q6588" s="1" t="s">
        <v>2139</v>
      </c>
      <c r="R6588" s="1" t="s">
        <v>24</v>
      </c>
      <c r="S6588" s="1" t="s">
        <v>25</v>
      </c>
      <c r="T6588" s="3">
        <v>42538</v>
      </c>
      <c r="U6588" s="1" t="str">
        <f>IF(kiva_loans__muestra[[#This Row],[funded_amount]]=kiva_loans__muestra[[#This Row],[loan_amount]],"funded","unfunded")</f>
        <v>funded</v>
      </c>
      <c r="V6588" s="1" t="str">
        <f>IF(kiva_loans__muestra[[#This Row],[lender_count]]&gt;=50,"high","low")</f>
        <v>low</v>
      </c>
    </row>
    <row r="6589" spans="1:22" x14ac:dyDescent="0.25">
      <c r="A6589">
        <v>1101762</v>
      </c>
      <c r="B6589">
        <v>1250</v>
      </c>
      <c r="C6589">
        <v>10000</v>
      </c>
      <c r="D6589" s="1" t="s">
        <v>41</v>
      </c>
      <c r="E6589" s="1" t="s">
        <v>27</v>
      </c>
      <c r="F6589" s="1" t="s">
        <v>10962</v>
      </c>
      <c r="G6589" s="1" t="s">
        <v>3266</v>
      </c>
      <c r="H6589" s="1" t="s">
        <v>89</v>
      </c>
      <c r="I6589" s="1" t="s">
        <v>871</v>
      </c>
      <c r="J6589" s="1" t="s">
        <v>90</v>
      </c>
      <c r="K6589">
        <v>1990</v>
      </c>
      <c r="L6589" s="2">
        <v>42539.727881944447</v>
      </c>
      <c r="M6589" s="2">
        <v>42528.375</v>
      </c>
      <c r="N6589" s="2"/>
      <c r="O6589">
        <v>200</v>
      </c>
      <c r="P6589">
        <v>5</v>
      </c>
      <c r="Q6589" s="1" t="s">
        <v>455</v>
      </c>
      <c r="R6589" s="1" t="s">
        <v>24</v>
      </c>
      <c r="S6589" s="1" t="s">
        <v>31</v>
      </c>
      <c r="T6589" s="3">
        <v>42539</v>
      </c>
      <c r="U6589" s="1" t="str">
        <f>IF(kiva_loans__muestra[[#This Row],[funded_amount]]=kiva_loans__muestra[[#This Row],[loan_amount]],"funded","unfunded")</f>
        <v>unfunded</v>
      </c>
      <c r="V6589" s="1" t="str">
        <f>IF(kiva_loans__muestra[[#This Row],[lender_count]]&gt;=50,"high","low")</f>
        <v>low</v>
      </c>
    </row>
    <row r="6590" spans="1:22" x14ac:dyDescent="0.25">
      <c r="A6590">
        <v>1101636</v>
      </c>
      <c r="B6590">
        <v>34500</v>
      </c>
      <c r="C6590">
        <v>34500</v>
      </c>
      <c r="D6590" s="1" t="s">
        <v>56</v>
      </c>
      <c r="E6590" s="1" t="s">
        <v>32</v>
      </c>
      <c r="F6590" s="1" t="s">
        <v>10963</v>
      </c>
      <c r="G6590" s="1" t="s">
        <v>3396</v>
      </c>
      <c r="H6590" s="1" t="s">
        <v>788</v>
      </c>
      <c r="I6590" s="1" t="s">
        <v>905</v>
      </c>
      <c r="J6590" s="1" t="s">
        <v>790</v>
      </c>
      <c r="K6590">
        <v>580</v>
      </c>
      <c r="L6590" s="2">
        <v>42539.168645833335</v>
      </c>
      <c r="M6590" s="2">
        <v>42508.375</v>
      </c>
      <c r="N6590" s="2">
        <v>42542.873263888891</v>
      </c>
      <c r="O6590">
        <v>70</v>
      </c>
      <c r="P6590">
        <v>67</v>
      </c>
      <c r="Q6590" s="1" t="s">
        <v>116</v>
      </c>
      <c r="R6590" s="1" t="s">
        <v>956</v>
      </c>
      <c r="S6590" s="1" t="s">
        <v>31</v>
      </c>
      <c r="T6590" s="3">
        <v>42539</v>
      </c>
      <c r="U6590" s="1" t="str">
        <f>IF(kiva_loans__muestra[[#This Row],[funded_amount]]=kiva_loans__muestra[[#This Row],[loan_amount]],"funded","unfunded")</f>
        <v>funded</v>
      </c>
      <c r="V6590" s="1" t="str">
        <f>IF(kiva_loans__muestra[[#This Row],[lender_count]]&gt;=50,"high","low")</f>
        <v>high</v>
      </c>
    </row>
    <row r="6591" spans="1:22" x14ac:dyDescent="0.25">
      <c r="A6591">
        <v>1101794</v>
      </c>
      <c r="B6591">
        <v>8000</v>
      </c>
      <c r="C6591">
        <v>8000</v>
      </c>
      <c r="D6591" s="1" t="s">
        <v>333</v>
      </c>
      <c r="E6591" s="1" t="s">
        <v>37</v>
      </c>
      <c r="F6591" s="1" t="s">
        <v>10964</v>
      </c>
      <c r="G6591" s="1" t="s">
        <v>3266</v>
      </c>
      <c r="H6591" s="1" t="s">
        <v>89</v>
      </c>
      <c r="I6591" s="1" t="s">
        <v>1318</v>
      </c>
      <c r="J6591" s="1" t="s">
        <v>90</v>
      </c>
      <c r="K6591">
        <v>1990</v>
      </c>
      <c r="L6591" s="2">
        <v>42539.741527777776</v>
      </c>
      <c r="M6591" s="2">
        <v>42517.375</v>
      </c>
      <c r="N6591" s="2">
        <v>42544.447638888887</v>
      </c>
      <c r="O6591">
        <v>130</v>
      </c>
      <c r="P6591">
        <v>10</v>
      </c>
      <c r="Q6591" s="1" t="s">
        <v>30</v>
      </c>
      <c r="R6591" s="1" t="s">
        <v>24</v>
      </c>
      <c r="S6591" s="1" t="s">
        <v>25</v>
      </c>
      <c r="T6591" s="3">
        <v>42539</v>
      </c>
      <c r="U6591" s="1" t="str">
        <f>IF(kiva_loans__muestra[[#This Row],[funded_amount]]=kiva_loans__muestra[[#This Row],[loan_amount]],"funded","unfunded")</f>
        <v>funded</v>
      </c>
      <c r="V6591" s="1" t="str">
        <f>IF(kiva_loans__muestra[[#This Row],[lender_count]]&gt;=50,"high","low")</f>
        <v>low</v>
      </c>
    </row>
    <row r="6592" spans="1:22" x14ac:dyDescent="0.25">
      <c r="A6592">
        <v>1101898</v>
      </c>
      <c r="B6592">
        <v>30000</v>
      </c>
      <c r="C6592">
        <v>30000</v>
      </c>
      <c r="D6592" s="1" t="s">
        <v>55</v>
      </c>
      <c r="E6592" s="1" t="s">
        <v>32</v>
      </c>
      <c r="F6592" s="1" t="s">
        <v>10965</v>
      </c>
      <c r="G6592" s="1" t="s">
        <v>3444</v>
      </c>
      <c r="H6592" s="1" t="s">
        <v>141</v>
      </c>
      <c r="I6592" s="1" t="s">
        <v>1439</v>
      </c>
      <c r="J6592" s="1" t="s">
        <v>90</v>
      </c>
      <c r="K6592">
        <v>800</v>
      </c>
      <c r="L6592" s="2">
        <v>42540.549386574072</v>
      </c>
      <c r="M6592" s="2">
        <v>42510.375</v>
      </c>
      <c r="N6592" s="2">
        <v>42549.143275462964</v>
      </c>
      <c r="O6592">
        <v>250</v>
      </c>
      <c r="P6592">
        <v>112</v>
      </c>
      <c r="Q6592" s="1" t="s">
        <v>10966</v>
      </c>
      <c r="R6592" s="1" t="s">
        <v>24</v>
      </c>
      <c r="S6592" s="1" t="s">
        <v>31</v>
      </c>
      <c r="T6592" s="3">
        <v>42540</v>
      </c>
      <c r="U6592" s="1" t="str">
        <f>IF(kiva_loans__muestra[[#This Row],[funded_amount]]=kiva_loans__muestra[[#This Row],[loan_amount]],"funded","unfunded")</f>
        <v>funded</v>
      </c>
      <c r="V6592" s="1" t="str">
        <f>IF(kiva_loans__muestra[[#This Row],[lender_count]]&gt;=50,"high","low")</f>
        <v>high</v>
      </c>
    </row>
    <row r="6593" spans="1:22" x14ac:dyDescent="0.25">
      <c r="A6593">
        <v>1101951</v>
      </c>
      <c r="B6593">
        <v>1750</v>
      </c>
      <c r="C6593">
        <v>1750</v>
      </c>
      <c r="D6593" s="1" t="s">
        <v>280</v>
      </c>
      <c r="E6593" s="1" t="s">
        <v>104</v>
      </c>
      <c r="F6593" s="1" t="s">
        <v>1412</v>
      </c>
      <c r="G6593" s="1" t="s">
        <v>3311</v>
      </c>
      <c r="H6593" s="1" t="s">
        <v>119</v>
      </c>
      <c r="I6593" s="1" t="s">
        <v>727</v>
      </c>
      <c r="J6593" s="1" t="s">
        <v>270</v>
      </c>
      <c r="K6593">
        <v>3110</v>
      </c>
      <c r="L6593" s="2">
        <v>42541.157858796294</v>
      </c>
      <c r="M6593" s="2">
        <v>42528.375</v>
      </c>
      <c r="N6593" s="2">
        <v>42546.702881944446</v>
      </c>
      <c r="O6593">
        <v>80</v>
      </c>
      <c r="P6593">
        <v>7</v>
      </c>
      <c r="Q6593" s="1" t="s">
        <v>1410</v>
      </c>
      <c r="R6593" s="1" t="s">
        <v>568</v>
      </c>
      <c r="S6593" s="1" t="s">
        <v>31</v>
      </c>
      <c r="T6593" s="3">
        <v>42541</v>
      </c>
      <c r="U6593" s="1" t="str">
        <f>IF(kiva_loans__muestra[[#This Row],[funded_amount]]=kiva_loans__muestra[[#This Row],[loan_amount]],"funded","unfunded")</f>
        <v>funded</v>
      </c>
      <c r="V6593" s="1" t="str">
        <f>IF(kiva_loans__muestra[[#This Row],[lender_count]]&gt;=50,"high","low")</f>
        <v>low</v>
      </c>
    </row>
    <row r="6594" spans="1:22" x14ac:dyDescent="0.25">
      <c r="A6594">
        <v>1101967</v>
      </c>
      <c r="B6594">
        <v>2000</v>
      </c>
      <c r="C6594">
        <v>2000</v>
      </c>
      <c r="D6594" s="1" t="s">
        <v>280</v>
      </c>
      <c r="E6594" s="1" t="s">
        <v>104</v>
      </c>
      <c r="F6594" s="1" t="s">
        <v>1275</v>
      </c>
      <c r="G6594" s="1" t="s">
        <v>3311</v>
      </c>
      <c r="H6594" s="1" t="s">
        <v>119</v>
      </c>
      <c r="I6594" s="1" t="s">
        <v>727</v>
      </c>
      <c r="J6594" s="1" t="s">
        <v>270</v>
      </c>
      <c r="K6594">
        <v>3110</v>
      </c>
      <c r="L6594" s="2">
        <v>42541.175706018519</v>
      </c>
      <c r="M6594" s="2">
        <v>42528.375</v>
      </c>
      <c r="N6594" s="2">
        <v>42548.139675925922</v>
      </c>
      <c r="O6594">
        <v>80</v>
      </c>
      <c r="P6594">
        <v>4</v>
      </c>
      <c r="Q6594" s="1" t="s">
        <v>1526</v>
      </c>
      <c r="R6594" s="1" t="s">
        <v>921</v>
      </c>
      <c r="S6594" s="1" t="s">
        <v>31</v>
      </c>
      <c r="T6594" s="3">
        <v>42541</v>
      </c>
      <c r="U6594" s="1" t="str">
        <f>IF(kiva_loans__muestra[[#This Row],[funded_amount]]=kiva_loans__muestra[[#This Row],[loan_amount]],"funded","unfunded")</f>
        <v>funded</v>
      </c>
      <c r="V6594" s="1" t="str">
        <f>IF(kiva_loans__muestra[[#This Row],[lender_count]]&gt;=50,"high","low")</f>
        <v>low</v>
      </c>
    </row>
    <row r="6595" spans="1:22" x14ac:dyDescent="0.25">
      <c r="A6595">
        <v>1102593</v>
      </c>
      <c r="B6595">
        <v>5500</v>
      </c>
      <c r="C6595">
        <v>5500</v>
      </c>
      <c r="D6595" s="1" t="s">
        <v>175</v>
      </c>
      <c r="E6595" s="1" t="s">
        <v>78</v>
      </c>
      <c r="F6595" s="1" t="s">
        <v>1056</v>
      </c>
      <c r="G6595" s="1" t="s">
        <v>3396</v>
      </c>
      <c r="H6595" s="1" t="s">
        <v>788</v>
      </c>
      <c r="I6595" s="1" t="s">
        <v>789</v>
      </c>
      <c r="J6595" s="1" t="s">
        <v>790</v>
      </c>
      <c r="K6595">
        <v>580</v>
      </c>
      <c r="L6595" s="2">
        <v>42541.726469907408</v>
      </c>
      <c r="M6595" s="2">
        <v>42510.375</v>
      </c>
      <c r="N6595" s="2">
        <v>42557.112835648149</v>
      </c>
      <c r="O6595">
        <v>90</v>
      </c>
      <c r="P6595">
        <v>21</v>
      </c>
      <c r="Q6595" s="1" t="s">
        <v>199</v>
      </c>
      <c r="R6595" s="1" t="s">
        <v>92</v>
      </c>
      <c r="S6595" s="1" t="s">
        <v>35</v>
      </c>
      <c r="T6595" s="3">
        <v>42541</v>
      </c>
      <c r="U6595" s="1" t="str">
        <f>IF(kiva_loans__muestra[[#This Row],[funded_amount]]=kiva_loans__muestra[[#This Row],[loan_amount]],"funded","unfunded")</f>
        <v>funded</v>
      </c>
      <c r="V6595" s="1" t="str">
        <f>IF(kiva_loans__muestra[[#This Row],[lender_count]]&gt;=50,"high","low")</f>
        <v>low</v>
      </c>
    </row>
    <row r="6596" spans="1:22" x14ac:dyDescent="0.25">
      <c r="A6596">
        <v>1102066</v>
      </c>
      <c r="B6596">
        <v>2000</v>
      </c>
      <c r="C6596">
        <v>2000</v>
      </c>
      <c r="D6596" s="1" t="s">
        <v>280</v>
      </c>
      <c r="E6596" s="1" t="s">
        <v>104</v>
      </c>
      <c r="F6596" s="1" t="s">
        <v>1412</v>
      </c>
      <c r="G6596" s="1" t="s">
        <v>3311</v>
      </c>
      <c r="H6596" s="1" t="s">
        <v>119</v>
      </c>
      <c r="I6596" s="1" t="s">
        <v>1219</v>
      </c>
      <c r="J6596" s="1" t="s">
        <v>270</v>
      </c>
      <c r="K6596">
        <v>3110</v>
      </c>
      <c r="L6596" s="2">
        <v>42541.238113425927</v>
      </c>
      <c r="M6596" s="2">
        <v>42523.375</v>
      </c>
      <c r="N6596" s="2">
        <v>42546.24523148148</v>
      </c>
      <c r="O6596">
        <v>80</v>
      </c>
      <c r="P6596">
        <v>6</v>
      </c>
      <c r="Q6596" s="1" t="s">
        <v>1410</v>
      </c>
      <c r="R6596" s="1" t="s">
        <v>133</v>
      </c>
      <c r="S6596" s="1" t="s">
        <v>31</v>
      </c>
      <c r="T6596" s="3">
        <v>42541</v>
      </c>
      <c r="U6596" s="1" t="str">
        <f>IF(kiva_loans__muestra[[#This Row],[funded_amount]]=kiva_loans__muestra[[#This Row],[loan_amount]],"funded","unfunded")</f>
        <v>funded</v>
      </c>
      <c r="V6596" s="1" t="str">
        <f>IF(kiva_loans__muestra[[#This Row],[lender_count]]&gt;=50,"high","low")</f>
        <v>low</v>
      </c>
    </row>
    <row r="6597" spans="1:22" x14ac:dyDescent="0.25">
      <c r="A6597">
        <v>1102002</v>
      </c>
      <c r="B6597">
        <v>2000</v>
      </c>
      <c r="C6597">
        <v>2000</v>
      </c>
      <c r="D6597" s="1" t="s">
        <v>280</v>
      </c>
      <c r="E6597" s="1" t="s">
        <v>104</v>
      </c>
      <c r="F6597" s="1" t="s">
        <v>1412</v>
      </c>
      <c r="G6597" s="1" t="s">
        <v>3311</v>
      </c>
      <c r="H6597" s="1" t="s">
        <v>119</v>
      </c>
      <c r="I6597" s="1" t="s">
        <v>727</v>
      </c>
      <c r="J6597" s="1" t="s">
        <v>270</v>
      </c>
      <c r="K6597">
        <v>3110</v>
      </c>
      <c r="L6597" s="2">
        <v>42541.199942129628</v>
      </c>
      <c r="M6597" s="2">
        <v>42522.375</v>
      </c>
      <c r="N6597" s="2">
        <v>42546.119432870371</v>
      </c>
      <c r="O6597">
        <v>80</v>
      </c>
      <c r="P6597">
        <v>5</v>
      </c>
      <c r="Q6597" s="1" t="s">
        <v>1410</v>
      </c>
      <c r="R6597" s="1" t="s">
        <v>133</v>
      </c>
      <c r="S6597" s="1" t="s">
        <v>31</v>
      </c>
      <c r="T6597" s="3">
        <v>42541</v>
      </c>
      <c r="U6597" s="1" t="str">
        <f>IF(kiva_loans__muestra[[#This Row],[funded_amount]]=kiva_loans__muestra[[#This Row],[loan_amount]],"funded","unfunded")</f>
        <v>funded</v>
      </c>
      <c r="V6597" s="1" t="str">
        <f>IF(kiva_loans__muestra[[#This Row],[lender_count]]&gt;=50,"high","low")</f>
        <v>low</v>
      </c>
    </row>
    <row r="6598" spans="1:22" x14ac:dyDescent="0.25">
      <c r="A6598">
        <v>1102243</v>
      </c>
      <c r="B6598">
        <v>2000</v>
      </c>
      <c r="C6598">
        <v>2000</v>
      </c>
      <c r="D6598" s="1" t="s">
        <v>280</v>
      </c>
      <c r="E6598" s="1" t="s">
        <v>104</v>
      </c>
      <c r="F6598" s="1" t="s">
        <v>1323</v>
      </c>
      <c r="G6598" s="1" t="s">
        <v>3311</v>
      </c>
      <c r="H6598" s="1" t="s">
        <v>119</v>
      </c>
      <c r="I6598" s="1" t="s">
        <v>744</v>
      </c>
      <c r="J6598" s="1" t="s">
        <v>270</v>
      </c>
      <c r="K6598">
        <v>3110</v>
      </c>
      <c r="L6598" s="2">
        <v>42541.37263888889</v>
      </c>
      <c r="M6598" s="2">
        <v>42527.375</v>
      </c>
      <c r="N6598" s="2">
        <v>42549.443159722221</v>
      </c>
      <c r="O6598">
        <v>80</v>
      </c>
      <c r="P6598">
        <v>7</v>
      </c>
      <c r="Q6598" s="1" t="s">
        <v>1410</v>
      </c>
      <c r="R6598" s="1" t="s">
        <v>2106</v>
      </c>
      <c r="S6598" s="1" t="s">
        <v>31</v>
      </c>
      <c r="T6598" s="3">
        <v>42541</v>
      </c>
      <c r="U6598" s="1" t="str">
        <f>IF(kiva_loans__muestra[[#This Row],[funded_amount]]=kiva_loans__muestra[[#This Row],[loan_amount]],"funded","unfunded")</f>
        <v>funded</v>
      </c>
      <c r="V6598" s="1" t="str">
        <f>IF(kiva_loans__muestra[[#This Row],[lender_count]]&gt;=50,"high","low")</f>
        <v>low</v>
      </c>
    </row>
    <row r="6599" spans="1:22" x14ac:dyDescent="0.25">
      <c r="A6599">
        <v>1102267</v>
      </c>
      <c r="B6599">
        <v>2000</v>
      </c>
      <c r="C6599">
        <v>2000</v>
      </c>
      <c r="D6599" s="1" t="s">
        <v>3168</v>
      </c>
      <c r="E6599" s="1" t="s">
        <v>46</v>
      </c>
      <c r="F6599" s="1" t="s">
        <v>10967</v>
      </c>
      <c r="G6599" s="1" t="s">
        <v>7263</v>
      </c>
      <c r="H6599" s="1" t="s">
        <v>1304</v>
      </c>
      <c r="I6599" s="1" t="s">
        <v>1314</v>
      </c>
      <c r="J6599" s="1" t="s">
        <v>1305</v>
      </c>
      <c r="K6599">
        <v>3590</v>
      </c>
      <c r="L6599" s="2">
        <v>42541.383877314816</v>
      </c>
      <c r="M6599" s="2">
        <v>42510.375</v>
      </c>
      <c r="N6599" s="2">
        <v>42549.269791666666</v>
      </c>
      <c r="O6599">
        <v>80</v>
      </c>
      <c r="P6599">
        <v>8</v>
      </c>
      <c r="Q6599" s="1" t="s">
        <v>30</v>
      </c>
      <c r="R6599" s="1" t="s">
        <v>92</v>
      </c>
      <c r="S6599" s="1" t="s">
        <v>35</v>
      </c>
      <c r="T6599" s="3">
        <v>42541</v>
      </c>
      <c r="U6599" s="1" t="str">
        <f>IF(kiva_loans__muestra[[#This Row],[funded_amount]]=kiva_loans__muestra[[#This Row],[loan_amount]],"funded","unfunded")</f>
        <v>funded</v>
      </c>
      <c r="V6599" s="1" t="str">
        <f>IF(kiva_loans__muestra[[#This Row],[lender_count]]&gt;=50,"high","low")</f>
        <v>low</v>
      </c>
    </row>
    <row r="6600" spans="1:22" x14ac:dyDescent="0.25">
      <c r="A6600">
        <v>1102340</v>
      </c>
      <c r="B6600">
        <v>11000</v>
      </c>
      <c r="C6600">
        <v>11000</v>
      </c>
      <c r="D6600" s="1" t="s">
        <v>72</v>
      </c>
      <c r="E6600" s="1" t="s">
        <v>46</v>
      </c>
      <c r="F6600" s="1" t="s">
        <v>10968</v>
      </c>
      <c r="G6600" s="1" t="s">
        <v>3278</v>
      </c>
      <c r="H6600" s="1" t="s">
        <v>100</v>
      </c>
      <c r="I6600" s="1" t="s">
        <v>980</v>
      </c>
      <c r="J6600" s="1" t="s">
        <v>101</v>
      </c>
      <c r="K6600">
        <v>1440</v>
      </c>
      <c r="L6600" s="2">
        <v>42541.422013888892</v>
      </c>
      <c r="M6600" s="2">
        <v>42515.375</v>
      </c>
      <c r="N6600" s="2">
        <v>42548.677256944444</v>
      </c>
      <c r="O6600">
        <v>80</v>
      </c>
      <c r="P6600">
        <v>16</v>
      </c>
      <c r="Q6600" s="1" t="s">
        <v>369</v>
      </c>
      <c r="R6600" s="1" t="s">
        <v>24</v>
      </c>
      <c r="S6600" s="1" t="s">
        <v>35</v>
      </c>
      <c r="T6600" s="3">
        <v>42541</v>
      </c>
      <c r="U6600" s="1" t="str">
        <f>IF(kiva_loans__muestra[[#This Row],[funded_amount]]=kiva_loans__muestra[[#This Row],[loan_amount]],"funded","unfunded")</f>
        <v>funded</v>
      </c>
      <c r="V6600" s="1" t="str">
        <f>IF(kiva_loans__muestra[[#This Row],[lender_count]]&gt;=50,"high","low")</f>
        <v>low</v>
      </c>
    </row>
    <row r="6601" spans="1:22" x14ac:dyDescent="0.25">
      <c r="A6601">
        <v>1102644</v>
      </c>
      <c r="B6601">
        <v>8000</v>
      </c>
      <c r="C6601">
        <v>8000</v>
      </c>
      <c r="D6601" s="1" t="s">
        <v>32</v>
      </c>
      <c r="E6601" s="1" t="s">
        <v>32</v>
      </c>
      <c r="F6601" s="1" t="s">
        <v>10969</v>
      </c>
      <c r="G6601" s="1" t="s">
        <v>3266</v>
      </c>
      <c r="H6601" s="1" t="s">
        <v>89</v>
      </c>
      <c r="I6601" s="1" t="s">
        <v>555</v>
      </c>
      <c r="J6601" s="1" t="s">
        <v>90</v>
      </c>
      <c r="K6601">
        <v>1990</v>
      </c>
      <c r="L6601" s="2">
        <v>42541.805798611109</v>
      </c>
      <c r="M6601" s="2">
        <v>42511.375</v>
      </c>
      <c r="N6601" s="2">
        <v>42568.919178240743</v>
      </c>
      <c r="O6601">
        <v>200</v>
      </c>
      <c r="P6601">
        <v>28</v>
      </c>
      <c r="Q6601" s="1" t="s">
        <v>10970</v>
      </c>
      <c r="R6601" s="1" t="s">
        <v>24</v>
      </c>
      <c r="S6601" s="1" t="s">
        <v>31</v>
      </c>
      <c r="T6601" s="3">
        <v>42541</v>
      </c>
      <c r="U6601" s="1" t="str">
        <f>IF(kiva_loans__muestra[[#This Row],[funded_amount]]=kiva_loans__muestra[[#This Row],[loan_amount]],"funded","unfunded")</f>
        <v>funded</v>
      </c>
      <c r="V6601" s="1" t="str">
        <f>IF(kiva_loans__muestra[[#This Row],[lender_count]]&gt;=50,"high","low")</f>
        <v>low</v>
      </c>
    </row>
    <row r="6602" spans="1:22" x14ac:dyDescent="0.25">
      <c r="A6602">
        <v>1102040</v>
      </c>
      <c r="B6602">
        <v>4500</v>
      </c>
      <c r="C6602">
        <v>4500</v>
      </c>
      <c r="D6602" s="1" t="s">
        <v>98</v>
      </c>
      <c r="E6602" s="1" t="s">
        <v>37</v>
      </c>
      <c r="F6602" s="1" t="s">
        <v>1431</v>
      </c>
      <c r="G6602" s="1" t="s">
        <v>3278</v>
      </c>
      <c r="H6602" s="1" t="s">
        <v>100</v>
      </c>
      <c r="I6602" s="1" t="s">
        <v>1297</v>
      </c>
      <c r="J6602" s="1" t="s">
        <v>101</v>
      </c>
      <c r="K6602">
        <v>1450</v>
      </c>
      <c r="L6602" s="2">
        <v>42541.22347222222</v>
      </c>
      <c r="M6602" s="2">
        <v>42513.375</v>
      </c>
      <c r="N6602" s="2">
        <v>42547.240648148145</v>
      </c>
      <c r="O6602">
        <v>80</v>
      </c>
      <c r="P6602">
        <v>6</v>
      </c>
      <c r="Q6602" s="1" t="s">
        <v>312</v>
      </c>
      <c r="R6602" s="1" t="s">
        <v>24</v>
      </c>
      <c r="S6602" s="1" t="s">
        <v>35</v>
      </c>
      <c r="T6602" s="3">
        <v>42541</v>
      </c>
      <c r="U6602" s="1" t="str">
        <f>IF(kiva_loans__muestra[[#This Row],[funded_amount]]=kiva_loans__muestra[[#This Row],[loan_amount]],"funded","unfunded")</f>
        <v>funded</v>
      </c>
      <c r="V6602" s="1" t="str">
        <f>IF(kiva_loans__muestra[[#This Row],[lender_count]]&gt;=50,"high","low")</f>
        <v>low</v>
      </c>
    </row>
    <row r="6603" spans="1:22" x14ac:dyDescent="0.25">
      <c r="A6603">
        <v>1102224</v>
      </c>
      <c r="B6603">
        <v>10000</v>
      </c>
      <c r="C6603">
        <v>10000</v>
      </c>
      <c r="D6603" s="1" t="s">
        <v>37</v>
      </c>
      <c r="E6603" s="1" t="s">
        <v>37</v>
      </c>
      <c r="F6603" s="1" t="s">
        <v>10971</v>
      </c>
      <c r="G6603" s="1" t="s">
        <v>3585</v>
      </c>
      <c r="H6603" s="1" t="s">
        <v>537</v>
      </c>
      <c r="I6603" s="1" t="s">
        <v>1551</v>
      </c>
      <c r="J6603" s="1" t="s">
        <v>90</v>
      </c>
      <c r="K6603">
        <v>4020</v>
      </c>
      <c r="L6603" s="2">
        <v>42541.363541666666</v>
      </c>
      <c r="M6603" s="2">
        <v>42529.375</v>
      </c>
      <c r="N6603" s="2">
        <v>42556.861122685186</v>
      </c>
      <c r="O6603">
        <v>90</v>
      </c>
      <c r="P6603">
        <v>29</v>
      </c>
      <c r="Q6603" s="1" t="s">
        <v>2426</v>
      </c>
      <c r="R6603" s="1" t="s">
        <v>550</v>
      </c>
      <c r="S6603" s="1" t="s">
        <v>31</v>
      </c>
      <c r="T6603" s="3">
        <v>42541</v>
      </c>
      <c r="U6603" s="1" t="str">
        <f>IF(kiva_loans__muestra[[#This Row],[funded_amount]]=kiva_loans__muestra[[#This Row],[loan_amount]],"funded","unfunded")</f>
        <v>funded</v>
      </c>
      <c r="V6603" s="1" t="str">
        <f>IF(kiva_loans__muestra[[#This Row],[lender_count]]&gt;=50,"high","low")</f>
        <v>low</v>
      </c>
    </row>
    <row r="6604" spans="1:22" x14ac:dyDescent="0.25">
      <c r="A6604">
        <v>1103407</v>
      </c>
      <c r="B6604">
        <v>6500</v>
      </c>
      <c r="C6604">
        <v>6500</v>
      </c>
      <c r="D6604" s="1" t="s">
        <v>64</v>
      </c>
      <c r="E6604" s="1" t="s">
        <v>37</v>
      </c>
      <c r="F6604" s="1" t="s">
        <v>3449</v>
      </c>
      <c r="G6604" s="1" t="s">
        <v>3284</v>
      </c>
      <c r="H6604" s="1" t="s">
        <v>189</v>
      </c>
      <c r="I6604" s="1" t="s">
        <v>741</v>
      </c>
      <c r="J6604" s="1" t="s">
        <v>207</v>
      </c>
      <c r="K6604">
        <v>1000</v>
      </c>
      <c r="L6604" s="2">
        <v>42542.564618055556</v>
      </c>
      <c r="M6604" s="2">
        <v>42515.375</v>
      </c>
      <c r="N6604" s="2">
        <v>42549.32099537037</v>
      </c>
      <c r="O6604">
        <v>120</v>
      </c>
      <c r="P6604">
        <v>17</v>
      </c>
      <c r="Q6604" s="1" t="s">
        <v>40</v>
      </c>
      <c r="R6604" s="1" t="s">
        <v>24</v>
      </c>
      <c r="S6604" s="1" t="s">
        <v>31</v>
      </c>
      <c r="T6604" s="3">
        <v>42542</v>
      </c>
      <c r="U6604" s="1" t="str">
        <f>IF(kiva_loans__muestra[[#This Row],[funded_amount]]=kiva_loans__muestra[[#This Row],[loan_amount]],"funded","unfunded")</f>
        <v>funded</v>
      </c>
      <c r="V6604" s="1" t="str">
        <f>IF(kiva_loans__muestra[[#This Row],[lender_count]]&gt;=50,"high","low")</f>
        <v>low</v>
      </c>
    </row>
    <row r="6605" spans="1:22" x14ac:dyDescent="0.25">
      <c r="A6605">
        <v>1103602</v>
      </c>
      <c r="B6605">
        <v>3250</v>
      </c>
      <c r="C6605">
        <v>3250</v>
      </c>
      <c r="D6605" s="1" t="s">
        <v>541</v>
      </c>
      <c r="E6605" s="1" t="s">
        <v>78</v>
      </c>
      <c r="F6605" s="1" t="s">
        <v>10972</v>
      </c>
      <c r="G6605" s="1" t="s">
        <v>3274</v>
      </c>
      <c r="H6605" s="1" t="s">
        <v>105</v>
      </c>
      <c r="I6605" s="1" t="s">
        <v>792</v>
      </c>
      <c r="J6605" s="1" t="s">
        <v>106</v>
      </c>
      <c r="K6605">
        <v>1190</v>
      </c>
      <c r="L6605" s="2">
        <v>42542.771932870368</v>
      </c>
      <c r="M6605" s="2">
        <v>42538.375</v>
      </c>
      <c r="N6605" s="2">
        <v>42545.023368055554</v>
      </c>
      <c r="O6605">
        <v>80</v>
      </c>
      <c r="P6605">
        <v>9</v>
      </c>
      <c r="Q6605" s="1" t="s">
        <v>687</v>
      </c>
      <c r="R6605" s="1" t="s">
        <v>24</v>
      </c>
      <c r="S6605" s="1" t="s">
        <v>31</v>
      </c>
      <c r="T6605" s="3">
        <v>42542</v>
      </c>
      <c r="U6605" s="1" t="str">
        <f>IF(kiva_loans__muestra[[#This Row],[funded_amount]]=kiva_loans__muestra[[#This Row],[loan_amount]],"funded","unfunded")</f>
        <v>funded</v>
      </c>
      <c r="V6605" s="1" t="str">
        <f>IF(kiva_loans__muestra[[#This Row],[lender_count]]&gt;=50,"high","low")</f>
        <v>low</v>
      </c>
    </row>
    <row r="6606" spans="1:22" x14ac:dyDescent="0.25">
      <c r="A6606">
        <v>1102990</v>
      </c>
      <c r="B6606">
        <v>2000</v>
      </c>
      <c r="C6606">
        <v>2000</v>
      </c>
      <c r="D6606" s="1" t="s">
        <v>344</v>
      </c>
      <c r="E6606" s="1" t="s">
        <v>27</v>
      </c>
      <c r="F6606" s="1" t="s">
        <v>10973</v>
      </c>
      <c r="G6606" s="1" t="s">
        <v>3263</v>
      </c>
      <c r="H6606" s="1" t="s">
        <v>33</v>
      </c>
      <c r="I6606" s="1" t="s">
        <v>114</v>
      </c>
      <c r="J6606" s="1" t="s">
        <v>34</v>
      </c>
      <c r="K6606">
        <v>1640</v>
      </c>
      <c r="L6606" s="2">
        <v>42542.316388888888</v>
      </c>
      <c r="M6606" s="2">
        <v>42537.375</v>
      </c>
      <c r="N6606" s="2">
        <v>42551.156018518515</v>
      </c>
      <c r="O6606">
        <v>140</v>
      </c>
      <c r="P6606">
        <v>1</v>
      </c>
      <c r="Q6606" s="1" t="s">
        <v>30</v>
      </c>
      <c r="R6606" s="1" t="s">
        <v>24</v>
      </c>
      <c r="S6606" s="1" t="s">
        <v>35</v>
      </c>
      <c r="T6606" s="3">
        <v>42542</v>
      </c>
      <c r="U6606" s="1" t="str">
        <f>IF(kiva_loans__muestra[[#This Row],[funded_amount]]=kiva_loans__muestra[[#This Row],[loan_amount]],"funded","unfunded")</f>
        <v>funded</v>
      </c>
      <c r="V6606" s="1" t="str">
        <f>IF(kiva_loans__muestra[[#This Row],[lender_count]]&gt;=50,"high","low")</f>
        <v>low</v>
      </c>
    </row>
    <row r="6607" spans="1:22" x14ac:dyDescent="0.25">
      <c r="A6607">
        <v>1103536</v>
      </c>
      <c r="B6607">
        <v>3000</v>
      </c>
      <c r="C6607">
        <v>3000</v>
      </c>
      <c r="D6607" s="1" t="s">
        <v>202</v>
      </c>
      <c r="E6607" s="1" t="s">
        <v>27</v>
      </c>
      <c r="F6607" s="1" t="s">
        <v>1713</v>
      </c>
      <c r="G6607" s="1" t="s">
        <v>3278</v>
      </c>
      <c r="H6607" s="1" t="s">
        <v>100</v>
      </c>
      <c r="I6607" s="1" t="s">
        <v>551</v>
      </c>
      <c r="J6607" s="1" t="s">
        <v>101</v>
      </c>
      <c r="K6607">
        <v>1450</v>
      </c>
      <c r="L6607" s="2">
        <v>42542.664849537039</v>
      </c>
      <c r="M6607" s="2">
        <v>42521.375</v>
      </c>
      <c r="N6607" s="2">
        <v>42548.945185185185</v>
      </c>
      <c r="O6607">
        <v>80</v>
      </c>
      <c r="P6607">
        <v>7</v>
      </c>
      <c r="Q6607" s="1" t="s">
        <v>30</v>
      </c>
      <c r="R6607" s="1" t="s">
        <v>24</v>
      </c>
      <c r="S6607" s="1" t="s">
        <v>35</v>
      </c>
      <c r="T6607" s="3">
        <v>42542</v>
      </c>
      <c r="U6607" s="1" t="str">
        <f>IF(kiva_loans__muestra[[#This Row],[funded_amount]]=kiva_loans__muestra[[#This Row],[loan_amount]],"funded","unfunded")</f>
        <v>funded</v>
      </c>
      <c r="V6607" s="1" t="str">
        <f>IF(kiva_loans__muestra[[#This Row],[lender_count]]&gt;=50,"high","low")</f>
        <v>low</v>
      </c>
    </row>
    <row r="6608" spans="1:22" x14ac:dyDescent="0.25">
      <c r="A6608">
        <v>1112350</v>
      </c>
      <c r="B6608">
        <v>500</v>
      </c>
      <c r="C6608">
        <v>5000</v>
      </c>
      <c r="D6608" s="1" t="s">
        <v>59</v>
      </c>
      <c r="E6608" s="1" t="s">
        <v>27</v>
      </c>
      <c r="F6608" s="1" t="s">
        <v>10974</v>
      </c>
      <c r="G6608" s="1" t="s">
        <v>3775</v>
      </c>
      <c r="H6608" s="1" t="s">
        <v>155</v>
      </c>
      <c r="I6608" s="1" t="s">
        <v>30</v>
      </c>
      <c r="J6608" s="1" t="s">
        <v>90</v>
      </c>
      <c r="L6608" s="2">
        <v>42542.911261574074</v>
      </c>
      <c r="M6608" s="2"/>
      <c r="N6608" s="2"/>
      <c r="O6608">
        <v>60</v>
      </c>
      <c r="P6608">
        <v>2</v>
      </c>
      <c r="Q6608" s="1" t="s">
        <v>30</v>
      </c>
      <c r="R6608" s="1" t="s">
        <v>92</v>
      </c>
      <c r="S6608" s="1" t="s">
        <v>25</v>
      </c>
      <c r="T6608" s="3">
        <v>42542</v>
      </c>
      <c r="U6608" s="1" t="str">
        <f>IF(kiva_loans__muestra[[#This Row],[funded_amount]]=kiva_loans__muestra[[#This Row],[loan_amount]],"funded","unfunded")</f>
        <v>unfunded</v>
      </c>
      <c r="V6608" s="1" t="str">
        <f>IF(kiva_loans__muestra[[#This Row],[lender_count]]&gt;=50,"high","low")</f>
        <v>low</v>
      </c>
    </row>
    <row r="6609" spans="1:22" x14ac:dyDescent="0.25">
      <c r="A6609">
        <v>1103135</v>
      </c>
      <c r="B6609">
        <v>3000</v>
      </c>
      <c r="C6609">
        <v>3000</v>
      </c>
      <c r="D6609" s="1" t="s">
        <v>42</v>
      </c>
      <c r="E6609" s="1" t="s">
        <v>19</v>
      </c>
      <c r="F6609" s="1" t="s">
        <v>10975</v>
      </c>
      <c r="G6609" s="1" t="s">
        <v>3303</v>
      </c>
      <c r="H6609" s="1" t="s">
        <v>28</v>
      </c>
      <c r="I6609" s="1" t="s">
        <v>282</v>
      </c>
      <c r="J6609" s="1" t="s">
        <v>29</v>
      </c>
      <c r="K6609">
        <v>2470</v>
      </c>
      <c r="L6609" s="2">
        <v>42542.391793981478</v>
      </c>
      <c r="M6609" s="2">
        <v>42537.375</v>
      </c>
      <c r="N6609" s="2">
        <v>42576.617418981485</v>
      </c>
      <c r="O6609">
        <v>140</v>
      </c>
      <c r="P6609">
        <v>5</v>
      </c>
      <c r="Q6609" s="1" t="s">
        <v>30</v>
      </c>
      <c r="R6609" s="1" t="s">
        <v>24</v>
      </c>
      <c r="S6609" s="1" t="s">
        <v>31</v>
      </c>
      <c r="T6609" s="3">
        <v>42542</v>
      </c>
      <c r="U6609" s="1" t="str">
        <f>IF(kiva_loans__muestra[[#This Row],[funded_amount]]=kiva_loans__muestra[[#This Row],[loan_amount]],"funded","unfunded")</f>
        <v>funded</v>
      </c>
      <c r="V6609" s="1" t="str">
        <f>IF(kiva_loans__muestra[[#This Row],[lender_count]]&gt;=50,"high","low")</f>
        <v>low</v>
      </c>
    </row>
    <row r="6610" spans="1:22" x14ac:dyDescent="0.25">
      <c r="A6610">
        <v>1103101</v>
      </c>
      <c r="B6610">
        <v>2750</v>
      </c>
      <c r="C6610">
        <v>2750</v>
      </c>
      <c r="D6610" s="1" t="s">
        <v>98</v>
      </c>
      <c r="E6610" s="1" t="s">
        <v>37</v>
      </c>
      <c r="F6610" s="1" t="s">
        <v>2144</v>
      </c>
      <c r="G6610" s="1" t="s">
        <v>3278</v>
      </c>
      <c r="H6610" s="1" t="s">
        <v>100</v>
      </c>
      <c r="I6610" s="1" t="s">
        <v>1508</v>
      </c>
      <c r="J6610" s="1" t="s">
        <v>101</v>
      </c>
      <c r="K6610">
        <v>1450</v>
      </c>
      <c r="L6610" s="2">
        <v>42542.367222222223</v>
      </c>
      <c r="M6610" s="2">
        <v>42517.375</v>
      </c>
      <c r="N6610" s="2">
        <v>42548.069675925923</v>
      </c>
      <c r="O6610">
        <v>80</v>
      </c>
      <c r="P6610">
        <v>1</v>
      </c>
      <c r="Q6610" s="1" t="s">
        <v>30</v>
      </c>
      <c r="R6610" s="1" t="s">
        <v>24</v>
      </c>
      <c r="S6610" s="1" t="s">
        <v>35</v>
      </c>
      <c r="T6610" s="3">
        <v>42542</v>
      </c>
      <c r="U6610" s="1" t="str">
        <f>IF(kiva_loans__muestra[[#This Row],[funded_amount]]=kiva_loans__muestra[[#This Row],[loan_amount]],"funded","unfunded")</f>
        <v>funded</v>
      </c>
      <c r="V6610" s="1" t="str">
        <f>IF(kiva_loans__muestra[[#This Row],[lender_count]]&gt;=50,"high","low")</f>
        <v>low</v>
      </c>
    </row>
    <row r="6611" spans="1:22" x14ac:dyDescent="0.25">
      <c r="A6611">
        <v>1103526</v>
      </c>
      <c r="B6611">
        <v>1750</v>
      </c>
      <c r="C6611">
        <v>1750</v>
      </c>
      <c r="D6611" s="1" t="s">
        <v>124</v>
      </c>
      <c r="E6611" s="1" t="s">
        <v>125</v>
      </c>
      <c r="F6611" s="1" t="s">
        <v>1259</v>
      </c>
      <c r="G6611" s="1" t="s">
        <v>3278</v>
      </c>
      <c r="H6611" s="1" t="s">
        <v>100</v>
      </c>
      <c r="I6611" s="1" t="s">
        <v>551</v>
      </c>
      <c r="J6611" s="1" t="s">
        <v>101</v>
      </c>
      <c r="K6611">
        <v>1450</v>
      </c>
      <c r="L6611" s="2">
        <v>42542.658229166664</v>
      </c>
      <c r="M6611" s="2">
        <v>42515.375</v>
      </c>
      <c r="N6611" s="2">
        <v>42549.060555555552</v>
      </c>
      <c r="O6611">
        <v>140</v>
      </c>
      <c r="P6611">
        <v>7</v>
      </c>
      <c r="Q6611" s="1" t="s">
        <v>30</v>
      </c>
      <c r="R6611" s="1" t="s">
        <v>24</v>
      </c>
      <c r="S6611" s="1" t="s">
        <v>35</v>
      </c>
      <c r="T6611" s="3">
        <v>42542</v>
      </c>
      <c r="U6611" s="1" t="str">
        <f>IF(kiva_loans__muestra[[#This Row],[funded_amount]]=kiva_loans__muestra[[#This Row],[loan_amount]],"funded","unfunded")</f>
        <v>funded</v>
      </c>
      <c r="V6611" s="1" t="str">
        <f>IF(kiva_loans__muestra[[#This Row],[lender_count]]&gt;=50,"high","low")</f>
        <v>low</v>
      </c>
    </row>
    <row r="6612" spans="1:22" x14ac:dyDescent="0.25">
      <c r="A6612">
        <v>1102777</v>
      </c>
      <c r="B6612">
        <v>2000</v>
      </c>
      <c r="C6612">
        <v>2000</v>
      </c>
      <c r="D6612" s="1" t="s">
        <v>280</v>
      </c>
      <c r="E6612" s="1" t="s">
        <v>104</v>
      </c>
      <c r="F6612" s="1" t="s">
        <v>1412</v>
      </c>
      <c r="G6612" s="1" t="s">
        <v>3311</v>
      </c>
      <c r="H6612" s="1" t="s">
        <v>119</v>
      </c>
      <c r="I6612" s="1" t="s">
        <v>1413</v>
      </c>
      <c r="J6612" s="1" t="s">
        <v>270</v>
      </c>
      <c r="K6612">
        <v>3110</v>
      </c>
      <c r="L6612" s="2">
        <v>42542.175312500003</v>
      </c>
      <c r="M6612" s="2">
        <v>42524.375</v>
      </c>
      <c r="N6612" s="2">
        <v>42549.527233796296</v>
      </c>
      <c r="O6612">
        <v>80</v>
      </c>
      <c r="P6612">
        <v>5</v>
      </c>
      <c r="Q6612" s="1" t="s">
        <v>1667</v>
      </c>
      <c r="R6612" s="1" t="s">
        <v>1973</v>
      </c>
      <c r="S6612" s="1" t="s">
        <v>31</v>
      </c>
      <c r="T6612" s="3">
        <v>42542</v>
      </c>
      <c r="U6612" s="1" t="str">
        <f>IF(kiva_loans__muestra[[#This Row],[funded_amount]]=kiva_loans__muestra[[#This Row],[loan_amount]],"funded","unfunded")</f>
        <v>funded</v>
      </c>
      <c r="V6612" s="1" t="str">
        <f>IF(kiva_loans__muestra[[#This Row],[lender_count]]&gt;=50,"high","low")</f>
        <v>low</v>
      </c>
    </row>
    <row r="6613" spans="1:22" x14ac:dyDescent="0.25">
      <c r="A6613">
        <v>1103155</v>
      </c>
      <c r="B6613">
        <v>6500</v>
      </c>
      <c r="C6613">
        <v>6500</v>
      </c>
      <c r="D6613" s="1" t="s">
        <v>158</v>
      </c>
      <c r="E6613" s="1" t="s">
        <v>27</v>
      </c>
      <c r="F6613" s="1" t="s">
        <v>3152</v>
      </c>
      <c r="G6613" s="1" t="s">
        <v>3278</v>
      </c>
      <c r="H6613" s="1" t="s">
        <v>100</v>
      </c>
      <c r="I6613" s="1" t="s">
        <v>1523</v>
      </c>
      <c r="J6613" s="1" t="s">
        <v>101</v>
      </c>
      <c r="K6613">
        <v>1250</v>
      </c>
      <c r="L6613" s="2">
        <v>42542.401550925926</v>
      </c>
      <c r="M6613" s="2">
        <v>42514.375</v>
      </c>
      <c r="N6613" s="2">
        <v>42576.736574074072</v>
      </c>
      <c r="O6613">
        <v>120</v>
      </c>
      <c r="P6613">
        <v>22</v>
      </c>
      <c r="Q6613" s="1" t="s">
        <v>687</v>
      </c>
      <c r="R6613" s="1" t="s">
        <v>24</v>
      </c>
      <c r="S6613" s="1" t="s">
        <v>35</v>
      </c>
      <c r="T6613" s="3">
        <v>42542</v>
      </c>
      <c r="U6613" s="1" t="str">
        <f>IF(kiva_loans__muestra[[#This Row],[funded_amount]]=kiva_loans__muestra[[#This Row],[loan_amount]],"funded","unfunded")</f>
        <v>funded</v>
      </c>
      <c r="V6613" s="1" t="str">
        <f>IF(kiva_loans__muestra[[#This Row],[lender_count]]&gt;=50,"high","low")</f>
        <v>low</v>
      </c>
    </row>
    <row r="6614" spans="1:22" x14ac:dyDescent="0.25">
      <c r="A6614">
        <v>1103681</v>
      </c>
      <c r="B6614">
        <v>5000</v>
      </c>
      <c r="C6614">
        <v>5000</v>
      </c>
      <c r="D6614" s="1" t="s">
        <v>333</v>
      </c>
      <c r="E6614" s="1" t="s">
        <v>37</v>
      </c>
      <c r="F6614" s="1" t="s">
        <v>10976</v>
      </c>
      <c r="G6614" s="1" t="s">
        <v>3268</v>
      </c>
      <c r="H6614" s="1" t="s">
        <v>138</v>
      </c>
      <c r="I6614" s="1" t="s">
        <v>2588</v>
      </c>
      <c r="J6614" s="1" t="s">
        <v>139</v>
      </c>
      <c r="K6614">
        <v>2010</v>
      </c>
      <c r="L6614" s="2">
        <v>42542.9533912037</v>
      </c>
      <c r="M6614" s="2">
        <v>42524.375</v>
      </c>
      <c r="N6614" s="2">
        <v>42564.630347222221</v>
      </c>
      <c r="O6614">
        <v>140</v>
      </c>
      <c r="P6614">
        <v>15</v>
      </c>
      <c r="Q6614" s="1" t="s">
        <v>10977</v>
      </c>
      <c r="R6614" s="1" t="s">
        <v>92</v>
      </c>
      <c r="S6614" s="1" t="s">
        <v>25</v>
      </c>
      <c r="T6614" s="3">
        <v>42542</v>
      </c>
      <c r="U6614" s="1" t="str">
        <f>IF(kiva_loans__muestra[[#This Row],[funded_amount]]=kiva_loans__muestra[[#This Row],[loan_amount]],"funded","unfunded")</f>
        <v>funded</v>
      </c>
      <c r="V6614" s="1" t="str">
        <f>IF(kiva_loans__muestra[[#This Row],[lender_count]]&gt;=50,"high","low")</f>
        <v>low</v>
      </c>
    </row>
    <row r="6615" spans="1:22" x14ac:dyDescent="0.25">
      <c r="A6615">
        <v>1103517</v>
      </c>
      <c r="B6615">
        <v>6000</v>
      </c>
      <c r="C6615">
        <v>6000</v>
      </c>
      <c r="D6615" s="1" t="s">
        <v>169</v>
      </c>
      <c r="E6615" s="1" t="s">
        <v>46</v>
      </c>
      <c r="F6615" s="1" t="s">
        <v>10978</v>
      </c>
      <c r="G6615" s="1" t="s">
        <v>3263</v>
      </c>
      <c r="H6615" s="1" t="s">
        <v>33</v>
      </c>
      <c r="I6615" s="1" t="s">
        <v>1442</v>
      </c>
      <c r="J6615" s="1" t="s">
        <v>34</v>
      </c>
      <c r="K6615">
        <v>1380</v>
      </c>
      <c r="L6615" s="2">
        <v>42542.65452546296</v>
      </c>
      <c r="M6615" s="2">
        <v>42527.375</v>
      </c>
      <c r="N6615" s="2">
        <v>42576.891817129632</v>
      </c>
      <c r="O6615">
        <v>140</v>
      </c>
      <c r="P6615">
        <v>17</v>
      </c>
      <c r="Q6615" s="1" t="s">
        <v>10979</v>
      </c>
      <c r="R6615" s="1" t="s">
        <v>24</v>
      </c>
      <c r="S6615" s="1" t="s">
        <v>31</v>
      </c>
      <c r="T6615" s="3">
        <v>42542</v>
      </c>
      <c r="U6615" s="1" t="str">
        <f>IF(kiva_loans__muestra[[#This Row],[funded_amount]]=kiva_loans__muestra[[#This Row],[loan_amount]],"funded","unfunded")</f>
        <v>funded</v>
      </c>
      <c r="V6615" s="1" t="str">
        <f>IF(kiva_loans__muestra[[#This Row],[lender_count]]&gt;=50,"high","low")</f>
        <v>low</v>
      </c>
    </row>
    <row r="6616" spans="1:22" x14ac:dyDescent="0.25">
      <c r="A6616">
        <v>1103449</v>
      </c>
      <c r="B6616">
        <v>27000</v>
      </c>
      <c r="C6616">
        <v>27000</v>
      </c>
      <c r="D6616" s="1" t="s">
        <v>541</v>
      </c>
      <c r="E6616" s="1" t="s">
        <v>78</v>
      </c>
      <c r="F6616" s="1" t="s">
        <v>10980</v>
      </c>
      <c r="G6616" s="1" t="s">
        <v>3307</v>
      </c>
      <c r="H6616" s="1" t="s">
        <v>412</v>
      </c>
      <c r="I6616" s="1" t="s">
        <v>706</v>
      </c>
      <c r="J6616" s="1" t="s">
        <v>413</v>
      </c>
      <c r="K6616">
        <v>1630</v>
      </c>
      <c r="L6616" s="2">
        <v>42542.60261574074</v>
      </c>
      <c r="M6616" s="2">
        <v>42538.375</v>
      </c>
      <c r="N6616" s="2">
        <v>42548.847326388888</v>
      </c>
      <c r="O6616">
        <v>80</v>
      </c>
      <c r="P6616">
        <v>48</v>
      </c>
      <c r="Q6616" s="1" t="s">
        <v>10981</v>
      </c>
      <c r="R6616" s="1" t="s">
        <v>10982</v>
      </c>
      <c r="S6616" s="1" t="s">
        <v>31</v>
      </c>
      <c r="T6616" s="3">
        <v>42542</v>
      </c>
      <c r="U6616" s="1" t="str">
        <f>IF(kiva_loans__muestra[[#This Row],[funded_amount]]=kiva_loans__muestra[[#This Row],[loan_amount]],"funded","unfunded")</f>
        <v>funded</v>
      </c>
      <c r="V6616" s="1" t="str">
        <f>IF(kiva_loans__muestra[[#This Row],[lender_count]]&gt;=50,"high","low")</f>
        <v>low</v>
      </c>
    </row>
    <row r="6617" spans="1:22" x14ac:dyDescent="0.25">
      <c r="A6617">
        <v>1103205</v>
      </c>
      <c r="B6617">
        <v>2750</v>
      </c>
      <c r="C6617">
        <v>2750</v>
      </c>
      <c r="D6617" s="1" t="s">
        <v>59</v>
      </c>
      <c r="E6617" s="1" t="s">
        <v>27</v>
      </c>
      <c r="F6617" s="1" t="s">
        <v>10983</v>
      </c>
      <c r="G6617" s="1" t="s">
        <v>3278</v>
      </c>
      <c r="H6617" s="1" t="s">
        <v>100</v>
      </c>
      <c r="I6617" s="1" t="s">
        <v>1100</v>
      </c>
      <c r="J6617" s="1" t="s">
        <v>101</v>
      </c>
      <c r="K6617">
        <v>1450</v>
      </c>
      <c r="L6617" s="2">
        <v>42542.426666666666</v>
      </c>
      <c r="M6617" s="2">
        <v>42516.375</v>
      </c>
      <c r="N6617" s="2">
        <v>42548.118298611109</v>
      </c>
      <c r="O6617">
        <v>80</v>
      </c>
      <c r="P6617">
        <v>1</v>
      </c>
      <c r="Q6617" s="1" t="s">
        <v>30</v>
      </c>
      <c r="R6617" s="1" t="s">
        <v>24</v>
      </c>
      <c r="S6617" s="1" t="s">
        <v>35</v>
      </c>
      <c r="T6617" s="3">
        <v>42542</v>
      </c>
      <c r="U6617" s="1" t="str">
        <f>IF(kiva_loans__muestra[[#This Row],[funded_amount]]=kiva_loans__muestra[[#This Row],[loan_amount]],"funded","unfunded")</f>
        <v>funded</v>
      </c>
      <c r="V6617" s="1" t="str">
        <f>IF(kiva_loans__muestra[[#This Row],[lender_count]]&gt;=50,"high","low")</f>
        <v>low</v>
      </c>
    </row>
    <row r="6618" spans="1:22" x14ac:dyDescent="0.25">
      <c r="A6618">
        <v>1102957</v>
      </c>
      <c r="B6618">
        <v>4000</v>
      </c>
      <c r="C6618">
        <v>4000</v>
      </c>
      <c r="D6618" s="1" t="s">
        <v>201</v>
      </c>
      <c r="E6618" s="1" t="s">
        <v>37</v>
      </c>
      <c r="F6618" s="1" t="s">
        <v>1530</v>
      </c>
      <c r="G6618" s="1" t="s">
        <v>3303</v>
      </c>
      <c r="H6618" s="1" t="s">
        <v>28</v>
      </c>
      <c r="I6618" s="1" t="s">
        <v>10984</v>
      </c>
      <c r="J6618" s="1" t="s">
        <v>29</v>
      </c>
      <c r="K6618">
        <v>2450</v>
      </c>
      <c r="L6618" s="2">
        <v>42542.299074074072</v>
      </c>
      <c r="M6618" s="2">
        <v>42530.375</v>
      </c>
      <c r="N6618" s="2">
        <v>42574.162199074075</v>
      </c>
      <c r="O6618">
        <v>140</v>
      </c>
      <c r="P6618">
        <v>13</v>
      </c>
      <c r="Q6618" s="1" t="s">
        <v>2173</v>
      </c>
      <c r="R6618" s="1" t="s">
        <v>24</v>
      </c>
      <c r="S6618" s="1" t="s">
        <v>31</v>
      </c>
      <c r="T6618" s="3">
        <v>42542</v>
      </c>
      <c r="U6618" s="1" t="str">
        <f>IF(kiva_loans__muestra[[#This Row],[funded_amount]]=kiva_loans__muestra[[#This Row],[loan_amount]],"funded","unfunded")</f>
        <v>funded</v>
      </c>
      <c r="V6618" s="1" t="str">
        <f>IF(kiva_loans__muestra[[#This Row],[lender_count]]&gt;=50,"high","low")</f>
        <v>low</v>
      </c>
    </row>
    <row r="6619" spans="1:22" x14ac:dyDescent="0.25">
      <c r="A6619">
        <v>1103063</v>
      </c>
      <c r="B6619">
        <v>2000</v>
      </c>
      <c r="C6619">
        <v>2000</v>
      </c>
      <c r="D6619" s="1" t="s">
        <v>98</v>
      </c>
      <c r="E6619" s="1" t="s">
        <v>37</v>
      </c>
      <c r="F6619" s="1" t="s">
        <v>1352</v>
      </c>
      <c r="G6619" s="1" t="s">
        <v>3278</v>
      </c>
      <c r="H6619" s="1" t="s">
        <v>100</v>
      </c>
      <c r="I6619" s="1" t="s">
        <v>1381</v>
      </c>
      <c r="J6619" s="1" t="s">
        <v>101</v>
      </c>
      <c r="K6619">
        <v>1450</v>
      </c>
      <c r="L6619" s="2">
        <v>42542.352743055555</v>
      </c>
      <c r="M6619" s="2">
        <v>42516.375</v>
      </c>
      <c r="N6619" s="2">
        <v>42548.028055555558</v>
      </c>
      <c r="O6619">
        <v>80</v>
      </c>
      <c r="P6619">
        <v>1</v>
      </c>
      <c r="Q6619" s="1" t="s">
        <v>30</v>
      </c>
      <c r="R6619" s="1" t="s">
        <v>24</v>
      </c>
      <c r="S6619" s="1" t="s">
        <v>35</v>
      </c>
      <c r="T6619" s="3">
        <v>42542</v>
      </c>
      <c r="U6619" s="1" t="str">
        <f>IF(kiva_loans__muestra[[#This Row],[funded_amount]]=kiva_loans__muestra[[#This Row],[loan_amount]],"funded","unfunded")</f>
        <v>funded</v>
      </c>
      <c r="V6619" s="1" t="str">
        <f>IF(kiva_loans__muestra[[#This Row],[lender_count]]&gt;=50,"high","low")</f>
        <v>low</v>
      </c>
    </row>
    <row r="6620" spans="1:22" x14ac:dyDescent="0.25">
      <c r="A6620">
        <v>1103164</v>
      </c>
      <c r="B6620">
        <v>102000</v>
      </c>
      <c r="C6620">
        <v>102000</v>
      </c>
      <c r="D6620" s="1" t="s">
        <v>175</v>
      </c>
      <c r="E6620" s="1" t="s">
        <v>78</v>
      </c>
      <c r="F6620" s="1" t="s">
        <v>10985</v>
      </c>
      <c r="G6620" s="1" t="s">
        <v>3263</v>
      </c>
      <c r="H6620" s="1" t="s">
        <v>33</v>
      </c>
      <c r="I6620" s="1" t="s">
        <v>1065</v>
      </c>
      <c r="J6620" s="1" t="s">
        <v>34</v>
      </c>
      <c r="K6620">
        <v>2180</v>
      </c>
      <c r="L6620" s="2">
        <v>42542.406759259262</v>
      </c>
      <c r="M6620" s="2">
        <v>42552.375</v>
      </c>
      <c r="N6620" s="2">
        <v>42554.279895833337</v>
      </c>
      <c r="O6620">
        <v>1210</v>
      </c>
      <c r="P6620">
        <v>290</v>
      </c>
      <c r="Q6620" s="1" t="s">
        <v>10986</v>
      </c>
      <c r="R6620" s="1" t="s">
        <v>24</v>
      </c>
      <c r="S6620" s="1" t="s">
        <v>35</v>
      </c>
      <c r="T6620" s="3">
        <v>42542</v>
      </c>
      <c r="U6620" s="1" t="str">
        <f>IF(kiva_loans__muestra[[#This Row],[funded_amount]]=kiva_loans__muestra[[#This Row],[loan_amount]],"funded","unfunded")</f>
        <v>funded</v>
      </c>
      <c r="V6620" s="1" t="str">
        <f>IF(kiva_loans__muestra[[#This Row],[lender_count]]&gt;=50,"high","low")</f>
        <v>high</v>
      </c>
    </row>
    <row r="6621" spans="1:22" x14ac:dyDescent="0.25">
      <c r="A6621">
        <v>1103283</v>
      </c>
      <c r="B6621">
        <v>3250</v>
      </c>
      <c r="C6621">
        <v>3250</v>
      </c>
      <c r="D6621" s="1" t="s">
        <v>45</v>
      </c>
      <c r="E6621" s="1" t="s">
        <v>46</v>
      </c>
      <c r="F6621" s="1" t="s">
        <v>10987</v>
      </c>
      <c r="G6621" s="1" t="s">
        <v>3278</v>
      </c>
      <c r="H6621" s="1" t="s">
        <v>100</v>
      </c>
      <c r="I6621" s="1" t="s">
        <v>1381</v>
      </c>
      <c r="J6621" s="1" t="s">
        <v>101</v>
      </c>
      <c r="K6621">
        <v>1450</v>
      </c>
      <c r="L6621" s="2">
        <v>42542.475763888891</v>
      </c>
      <c r="M6621" s="2">
        <v>42520.375</v>
      </c>
      <c r="N6621" s="2">
        <v>42548.625960648147</v>
      </c>
      <c r="O6621">
        <v>80</v>
      </c>
      <c r="P6621">
        <v>9</v>
      </c>
      <c r="Q6621" s="1" t="s">
        <v>431</v>
      </c>
      <c r="R6621" s="1" t="s">
        <v>24</v>
      </c>
      <c r="S6621" s="1" t="s">
        <v>35</v>
      </c>
      <c r="T6621" s="3">
        <v>42542</v>
      </c>
      <c r="U6621" s="1" t="str">
        <f>IF(kiva_loans__muestra[[#This Row],[funded_amount]]=kiva_loans__muestra[[#This Row],[loan_amount]],"funded","unfunded")</f>
        <v>funded</v>
      </c>
      <c r="V6621" s="1" t="str">
        <f>IF(kiva_loans__muestra[[#This Row],[lender_count]]&gt;=50,"high","low")</f>
        <v>low</v>
      </c>
    </row>
    <row r="6622" spans="1:22" x14ac:dyDescent="0.25">
      <c r="A6622">
        <v>1103587</v>
      </c>
      <c r="B6622">
        <v>4750</v>
      </c>
      <c r="C6622">
        <v>4750</v>
      </c>
      <c r="D6622" s="1" t="s">
        <v>247</v>
      </c>
      <c r="E6622" s="1" t="s">
        <v>38</v>
      </c>
      <c r="F6622" s="1" t="s">
        <v>10988</v>
      </c>
      <c r="G6622" s="1" t="s">
        <v>3274</v>
      </c>
      <c r="H6622" s="1" t="s">
        <v>105</v>
      </c>
      <c r="I6622" s="1" t="s">
        <v>792</v>
      </c>
      <c r="J6622" s="1" t="s">
        <v>106</v>
      </c>
      <c r="K6622">
        <v>1190</v>
      </c>
      <c r="L6622" s="2">
        <v>42542.748530092591</v>
      </c>
      <c r="M6622" s="2">
        <v>42538.375</v>
      </c>
      <c r="N6622" s="2">
        <v>42545.019444444442</v>
      </c>
      <c r="O6622">
        <v>80</v>
      </c>
      <c r="P6622">
        <v>17</v>
      </c>
      <c r="Q6622" s="1" t="s">
        <v>367</v>
      </c>
      <c r="R6622" s="1" t="s">
        <v>92</v>
      </c>
      <c r="S6622" s="1" t="s">
        <v>31</v>
      </c>
      <c r="T6622" s="3">
        <v>42542</v>
      </c>
      <c r="U6622" s="1" t="str">
        <f>IF(kiva_loans__muestra[[#This Row],[funded_amount]]=kiva_loans__muestra[[#This Row],[loan_amount]],"funded","unfunded")</f>
        <v>funded</v>
      </c>
      <c r="V6622" s="1" t="str">
        <f>IF(kiva_loans__muestra[[#This Row],[lender_count]]&gt;=50,"high","low")</f>
        <v>low</v>
      </c>
    </row>
    <row r="6623" spans="1:22" x14ac:dyDescent="0.25">
      <c r="A6623">
        <v>1103248</v>
      </c>
      <c r="B6623">
        <v>1500</v>
      </c>
      <c r="C6623">
        <v>1500</v>
      </c>
      <c r="D6623" s="1" t="s">
        <v>50</v>
      </c>
      <c r="E6623" s="1" t="s">
        <v>37</v>
      </c>
      <c r="F6623" s="1" t="s">
        <v>1779</v>
      </c>
      <c r="G6623" s="1" t="s">
        <v>3263</v>
      </c>
      <c r="H6623" s="1" t="s">
        <v>33</v>
      </c>
      <c r="I6623" s="1" t="s">
        <v>1369</v>
      </c>
      <c r="J6623" s="1" t="s">
        <v>34</v>
      </c>
      <c r="K6623">
        <v>1560</v>
      </c>
      <c r="L6623" s="2">
        <v>42542.449953703705</v>
      </c>
      <c r="M6623" s="2">
        <v>42535.375</v>
      </c>
      <c r="N6623" s="2">
        <v>42548.623379629629</v>
      </c>
      <c r="O6623">
        <v>140</v>
      </c>
      <c r="P6623">
        <v>3</v>
      </c>
      <c r="Q6623" s="1" t="s">
        <v>312</v>
      </c>
      <c r="R6623" s="1" t="s">
        <v>24</v>
      </c>
      <c r="S6623" s="1" t="s">
        <v>31</v>
      </c>
      <c r="T6623" s="3">
        <v>42542</v>
      </c>
      <c r="U6623" s="1" t="str">
        <f>IF(kiva_loans__muestra[[#This Row],[funded_amount]]=kiva_loans__muestra[[#This Row],[loan_amount]],"funded","unfunded")</f>
        <v>funded</v>
      </c>
      <c r="V6623" s="1" t="str">
        <f>IF(kiva_loans__muestra[[#This Row],[lender_count]]&gt;=50,"high","low")</f>
        <v>low</v>
      </c>
    </row>
    <row r="6624" spans="1:22" x14ac:dyDescent="0.25">
      <c r="A6624">
        <v>1103473</v>
      </c>
      <c r="B6624">
        <v>2250</v>
      </c>
      <c r="C6624">
        <v>2250</v>
      </c>
      <c r="D6624" s="1" t="s">
        <v>98</v>
      </c>
      <c r="E6624" s="1" t="s">
        <v>37</v>
      </c>
      <c r="F6624" s="1" t="s">
        <v>254</v>
      </c>
      <c r="G6624" s="1" t="s">
        <v>3278</v>
      </c>
      <c r="H6624" s="1" t="s">
        <v>100</v>
      </c>
      <c r="I6624" s="1" t="s">
        <v>1331</v>
      </c>
      <c r="J6624" s="1" t="s">
        <v>101</v>
      </c>
      <c r="K6624">
        <v>1450</v>
      </c>
      <c r="L6624" s="2">
        <v>42542.637326388889</v>
      </c>
      <c r="M6624" s="2">
        <v>42521.375</v>
      </c>
      <c r="N6624" s="2">
        <v>42569.893368055556</v>
      </c>
      <c r="O6624">
        <v>110</v>
      </c>
      <c r="P6624">
        <v>9</v>
      </c>
      <c r="Q6624" s="1" t="s">
        <v>2069</v>
      </c>
      <c r="R6624" s="1" t="s">
        <v>24</v>
      </c>
      <c r="S6624" s="1" t="s">
        <v>35</v>
      </c>
      <c r="T6624" s="3">
        <v>42542</v>
      </c>
      <c r="U6624" s="1" t="str">
        <f>IF(kiva_loans__muestra[[#This Row],[funded_amount]]=kiva_loans__muestra[[#This Row],[loan_amount]],"funded","unfunded")</f>
        <v>funded</v>
      </c>
      <c r="V6624" s="1" t="str">
        <f>IF(kiva_loans__muestra[[#This Row],[lender_count]]&gt;=50,"high","low")</f>
        <v>low</v>
      </c>
    </row>
    <row r="6625" spans="1:22" x14ac:dyDescent="0.25">
      <c r="A6625">
        <v>1102872</v>
      </c>
      <c r="B6625">
        <v>4250</v>
      </c>
      <c r="C6625">
        <v>4250</v>
      </c>
      <c r="D6625" s="1" t="s">
        <v>64</v>
      </c>
      <c r="E6625" s="1" t="s">
        <v>37</v>
      </c>
      <c r="F6625" s="1" t="s">
        <v>10989</v>
      </c>
      <c r="G6625" s="1" t="s">
        <v>3352</v>
      </c>
      <c r="H6625" s="1" t="s">
        <v>480</v>
      </c>
      <c r="I6625" s="1" t="s">
        <v>481</v>
      </c>
      <c r="J6625" s="1" t="s">
        <v>482</v>
      </c>
      <c r="K6625">
        <v>260</v>
      </c>
      <c r="L6625" s="2">
        <v>42542.225868055553</v>
      </c>
      <c r="M6625" s="2">
        <v>42524.375</v>
      </c>
      <c r="N6625" s="2">
        <v>42547.974421296298</v>
      </c>
      <c r="O6625">
        <v>200</v>
      </c>
      <c r="P6625">
        <v>14</v>
      </c>
      <c r="Q6625" s="1" t="s">
        <v>312</v>
      </c>
      <c r="R6625" s="1" t="s">
        <v>24</v>
      </c>
      <c r="S6625" s="1" t="s">
        <v>31</v>
      </c>
      <c r="T6625" s="3">
        <v>42542</v>
      </c>
      <c r="U6625" s="1" t="str">
        <f>IF(kiva_loans__muestra[[#This Row],[funded_amount]]=kiva_loans__muestra[[#This Row],[loan_amount]],"funded","unfunded")</f>
        <v>funded</v>
      </c>
      <c r="V6625" s="1" t="str">
        <f>IF(kiva_loans__muestra[[#This Row],[lender_count]]&gt;=50,"high","low")</f>
        <v>low</v>
      </c>
    </row>
    <row r="6626" spans="1:22" x14ac:dyDescent="0.25">
      <c r="A6626">
        <v>1102983</v>
      </c>
      <c r="B6626">
        <v>4000</v>
      </c>
      <c r="C6626">
        <v>4000</v>
      </c>
      <c r="D6626" s="1" t="s">
        <v>48</v>
      </c>
      <c r="E6626" s="1" t="s">
        <v>49</v>
      </c>
      <c r="F6626" s="1" t="s">
        <v>2949</v>
      </c>
      <c r="G6626" s="1" t="s">
        <v>3263</v>
      </c>
      <c r="H6626" s="1" t="s">
        <v>33</v>
      </c>
      <c r="I6626" s="1" t="s">
        <v>114</v>
      </c>
      <c r="J6626" s="1" t="s">
        <v>34</v>
      </c>
      <c r="K6626">
        <v>1640</v>
      </c>
      <c r="L6626" s="2">
        <v>42542.313726851855</v>
      </c>
      <c r="M6626" s="2">
        <v>42527.375</v>
      </c>
      <c r="N6626" s="2">
        <v>42573.193240740744</v>
      </c>
      <c r="O6626">
        <v>130</v>
      </c>
      <c r="P6626">
        <v>8</v>
      </c>
      <c r="Q6626" s="1" t="s">
        <v>2319</v>
      </c>
      <c r="R6626" s="1" t="s">
        <v>24</v>
      </c>
      <c r="S6626" s="1" t="s">
        <v>35</v>
      </c>
      <c r="T6626" s="3">
        <v>42542</v>
      </c>
      <c r="U6626" s="1" t="str">
        <f>IF(kiva_loans__muestra[[#This Row],[funded_amount]]=kiva_loans__muestra[[#This Row],[loan_amount]],"funded","unfunded")</f>
        <v>funded</v>
      </c>
      <c r="V6626" s="1" t="str">
        <f>IF(kiva_loans__muestra[[#This Row],[lender_count]]&gt;=50,"high","low")</f>
        <v>low</v>
      </c>
    </row>
    <row r="6627" spans="1:22" x14ac:dyDescent="0.25">
      <c r="A6627">
        <v>1102880</v>
      </c>
      <c r="B6627">
        <v>29250</v>
      </c>
      <c r="C6627">
        <v>29250</v>
      </c>
      <c r="D6627" s="1" t="s">
        <v>46</v>
      </c>
      <c r="E6627" s="1" t="s">
        <v>46</v>
      </c>
      <c r="F6627" s="1" t="s">
        <v>10990</v>
      </c>
      <c r="G6627" s="1" t="s">
        <v>3396</v>
      </c>
      <c r="H6627" s="1" t="s">
        <v>788</v>
      </c>
      <c r="I6627" s="1" t="s">
        <v>1082</v>
      </c>
      <c r="J6627" s="1" t="s">
        <v>790</v>
      </c>
      <c r="K6627">
        <v>580</v>
      </c>
      <c r="L6627" s="2">
        <v>42542.23096064815</v>
      </c>
      <c r="M6627" s="2">
        <v>42510.375</v>
      </c>
      <c r="N6627" s="2">
        <v>42545.636724537035</v>
      </c>
      <c r="O6627">
        <v>70</v>
      </c>
      <c r="P6627">
        <v>61</v>
      </c>
      <c r="Q6627" s="1" t="s">
        <v>264</v>
      </c>
      <c r="R6627" s="1" t="s">
        <v>757</v>
      </c>
      <c r="S6627" s="1" t="s">
        <v>31</v>
      </c>
      <c r="T6627" s="3">
        <v>42542</v>
      </c>
      <c r="U6627" s="1" t="str">
        <f>IF(kiva_loans__muestra[[#This Row],[funded_amount]]=kiva_loans__muestra[[#This Row],[loan_amount]],"funded","unfunded")</f>
        <v>funded</v>
      </c>
      <c r="V6627" s="1" t="str">
        <f>IF(kiva_loans__muestra[[#This Row],[lender_count]]&gt;=50,"high","low")</f>
        <v>high</v>
      </c>
    </row>
    <row r="6628" spans="1:22" x14ac:dyDescent="0.25">
      <c r="A6628">
        <v>1104119</v>
      </c>
      <c r="B6628">
        <v>3000</v>
      </c>
      <c r="C6628">
        <v>3000</v>
      </c>
      <c r="D6628" s="1" t="s">
        <v>311</v>
      </c>
      <c r="E6628" s="1" t="s">
        <v>37</v>
      </c>
      <c r="F6628" s="1" t="s">
        <v>1821</v>
      </c>
      <c r="G6628" s="1" t="s">
        <v>3303</v>
      </c>
      <c r="H6628" s="1" t="s">
        <v>28</v>
      </c>
      <c r="I6628" s="1" t="s">
        <v>1599</v>
      </c>
      <c r="J6628" s="1" t="s">
        <v>29</v>
      </c>
      <c r="K6628">
        <v>2450</v>
      </c>
      <c r="L6628" s="2">
        <v>42543.485844907409</v>
      </c>
      <c r="M6628" s="2">
        <v>42535.375</v>
      </c>
      <c r="N6628" s="2">
        <v>42551.470821759256</v>
      </c>
      <c r="O6628">
        <v>140</v>
      </c>
      <c r="P6628">
        <v>11</v>
      </c>
      <c r="Q6628" s="1" t="s">
        <v>312</v>
      </c>
      <c r="R6628" s="1" t="s">
        <v>24</v>
      </c>
      <c r="S6628" s="1" t="s">
        <v>31</v>
      </c>
      <c r="T6628" s="3">
        <v>42543</v>
      </c>
      <c r="U6628" s="1" t="str">
        <f>IF(kiva_loans__muestra[[#This Row],[funded_amount]]=kiva_loans__muestra[[#This Row],[loan_amount]],"funded","unfunded")</f>
        <v>funded</v>
      </c>
      <c r="V6628" s="1" t="str">
        <f>IF(kiva_loans__muestra[[#This Row],[lender_count]]&gt;=50,"high","low")</f>
        <v>low</v>
      </c>
    </row>
    <row r="6629" spans="1:22" x14ac:dyDescent="0.25">
      <c r="A6629">
        <v>1104233</v>
      </c>
      <c r="B6629">
        <v>2000</v>
      </c>
      <c r="C6629">
        <v>2000</v>
      </c>
      <c r="D6629" s="1" t="s">
        <v>45</v>
      </c>
      <c r="E6629" s="1" t="s">
        <v>46</v>
      </c>
      <c r="F6629" s="1" t="s">
        <v>10991</v>
      </c>
      <c r="G6629" s="1" t="s">
        <v>3307</v>
      </c>
      <c r="H6629" s="1" t="s">
        <v>412</v>
      </c>
      <c r="I6629" s="1" t="s">
        <v>706</v>
      </c>
      <c r="J6629" s="1" t="s">
        <v>413</v>
      </c>
      <c r="K6629">
        <v>1630</v>
      </c>
      <c r="L6629" s="2">
        <v>42543.573287037034</v>
      </c>
      <c r="M6629" s="2">
        <v>42537.375</v>
      </c>
      <c r="N6629" s="2">
        <v>42554.06591435185</v>
      </c>
      <c r="O6629">
        <v>80</v>
      </c>
      <c r="P6629">
        <v>7</v>
      </c>
      <c r="Q6629" s="1" t="s">
        <v>83</v>
      </c>
      <c r="R6629" s="1" t="s">
        <v>92</v>
      </c>
      <c r="S6629" s="1" t="s">
        <v>35</v>
      </c>
      <c r="T6629" s="3">
        <v>42543</v>
      </c>
      <c r="U6629" s="1" t="str">
        <f>IF(kiva_loans__muestra[[#This Row],[funded_amount]]=kiva_loans__muestra[[#This Row],[loan_amount]],"funded","unfunded")</f>
        <v>funded</v>
      </c>
      <c r="V6629" s="1" t="str">
        <f>IF(kiva_loans__muestra[[#This Row],[lender_count]]&gt;=50,"high","low")</f>
        <v>low</v>
      </c>
    </row>
    <row r="6630" spans="1:22" x14ac:dyDescent="0.25">
      <c r="A6630">
        <v>1104000</v>
      </c>
      <c r="B6630">
        <v>3000</v>
      </c>
      <c r="C6630">
        <v>3000</v>
      </c>
      <c r="D6630" s="1" t="s">
        <v>56</v>
      </c>
      <c r="E6630" s="1" t="s">
        <v>32</v>
      </c>
      <c r="F6630" s="1" t="s">
        <v>10992</v>
      </c>
      <c r="G6630" s="1" t="s">
        <v>3303</v>
      </c>
      <c r="H6630" s="1" t="s">
        <v>28</v>
      </c>
      <c r="I6630" s="1" t="s">
        <v>282</v>
      </c>
      <c r="J6630" s="1" t="s">
        <v>29</v>
      </c>
      <c r="K6630">
        <v>2470</v>
      </c>
      <c r="L6630" s="2">
        <v>42543.423877314817</v>
      </c>
      <c r="M6630" s="2">
        <v>42535.375</v>
      </c>
      <c r="N6630" s="2">
        <v>42577.070324074077</v>
      </c>
      <c r="O6630">
        <v>140</v>
      </c>
      <c r="P6630">
        <v>12</v>
      </c>
      <c r="Q6630" s="1" t="s">
        <v>67</v>
      </c>
      <c r="R6630" s="1" t="s">
        <v>24</v>
      </c>
      <c r="S6630" s="1" t="s">
        <v>31</v>
      </c>
      <c r="T6630" s="3">
        <v>42543</v>
      </c>
      <c r="U6630" s="1" t="str">
        <f>IF(kiva_loans__muestra[[#This Row],[funded_amount]]=kiva_loans__muestra[[#This Row],[loan_amount]],"funded","unfunded")</f>
        <v>funded</v>
      </c>
      <c r="V6630" s="1" t="str">
        <f>IF(kiva_loans__muestra[[#This Row],[lender_count]]&gt;=50,"high","low")</f>
        <v>low</v>
      </c>
    </row>
    <row r="6631" spans="1:22" x14ac:dyDescent="0.25">
      <c r="A6631">
        <v>1103844</v>
      </c>
      <c r="B6631">
        <v>2500</v>
      </c>
      <c r="C6631">
        <v>2500</v>
      </c>
      <c r="D6631" s="1" t="s">
        <v>45</v>
      </c>
      <c r="E6631" s="1" t="s">
        <v>46</v>
      </c>
      <c r="F6631" s="1" t="s">
        <v>10993</v>
      </c>
      <c r="G6631" s="1" t="s">
        <v>3278</v>
      </c>
      <c r="H6631" s="1" t="s">
        <v>100</v>
      </c>
      <c r="I6631" s="1" t="s">
        <v>111</v>
      </c>
      <c r="J6631" s="1" t="s">
        <v>101</v>
      </c>
      <c r="K6631">
        <v>1450</v>
      </c>
      <c r="L6631" s="2">
        <v>42543.257280092592</v>
      </c>
      <c r="M6631" s="2">
        <v>42516.375</v>
      </c>
      <c r="N6631" s="2">
        <v>42549.22246527778</v>
      </c>
      <c r="O6631">
        <v>80</v>
      </c>
      <c r="P6631">
        <v>1</v>
      </c>
      <c r="Q6631" s="1" t="s">
        <v>30</v>
      </c>
      <c r="R6631" s="1" t="s">
        <v>24</v>
      </c>
      <c r="S6631" s="1" t="s">
        <v>35</v>
      </c>
      <c r="T6631" s="3">
        <v>42543</v>
      </c>
      <c r="U6631" s="1" t="str">
        <f>IF(kiva_loans__muestra[[#This Row],[funded_amount]]=kiva_loans__muestra[[#This Row],[loan_amount]],"funded","unfunded")</f>
        <v>funded</v>
      </c>
      <c r="V6631" s="1" t="str">
        <f>IF(kiva_loans__muestra[[#This Row],[lender_count]]&gt;=50,"high","low")</f>
        <v>low</v>
      </c>
    </row>
    <row r="6632" spans="1:22" x14ac:dyDescent="0.25">
      <c r="A6632">
        <v>1104429</v>
      </c>
      <c r="B6632">
        <v>2000</v>
      </c>
      <c r="C6632">
        <v>2000</v>
      </c>
      <c r="D6632" s="1" t="s">
        <v>41</v>
      </c>
      <c r="E6632" s="1" t="s">
        <v>27</v>
      </c>
      <c r="F6632" s="1" t="s">
        <v>10994</v>
      </c>
      <c r="G6632" s="1" t="s">
        <v>3547</v>
      </c>
      <c r="H6632" s="1" t="s">
        <v>274</v>
      </c>
      <c r="I6632" s="1" t="s">
        <v>1186</v>
      </c>
      <c r="J6632" s="1" t="s">
        <v>275</v>
      </c>
      <c r="K6632">
        <v>2310</v>
      </c>
      <c r="L6632" s="2">
        <v>42543.787847222222</v>
      </c>
      <c r="M6632" s="2">
        <v>42537.375</v>
      </c>
      <c r="N6632" s="2">
        <v>42550.430717592593</v>
      </c>
      <c r="O6632">
        <v>80</v>
      </c>
      <c r="P6632">
        <v>7</v>
      </c>
      <c r="Q6632" s="1" t="s">
        <v>40</v>
      </c>
      <c r="R6632" s="1" t="s">
        <v>24</v>
      </c>
      <c r="S6632" s="1" t="s">
        <v>35</v>
      </c>
      <c r="T6632" s="3">
        <v>42543</v>
      </c>
      <c r="U6632" s="1" t="str">
        <f>IF(kiva_loans__muestra[[#This Row],[funded_amount]]=kiva_loans__muestra[[#This Row],[loan_amount]],"funded","unfunded")</f>
        <v>funded</v>
      </c>
      <c r="V6632" s="1" t="str">
        <f>IF(kiva_loans__muestra[[#This Row],[lender_count]]&gt;=50,"high","low")</f>
        <v>low</v>
      </c>
    </row>
    <row r="6633" spans="1:22" x14ac:dyDescent="0.25">
      <c r="A6633">
        <v>1104107</v>
      </c>
      <c r="B6633">
        <v>3000</v>
      </c>
      <c r="C6633">
        <v>3000</v>
      </c>
      <c r="D6633" s="1" t="s">
        <v>26</v>
      </c>
      <c r="E6633" s="1" t="s">
        <v>27</v>
      </c>
      <c r="F6633" s="1" t="s">
        <v>10995</v>
      </c>
      <c r="G6633" s="1" t="s">
        <v>3303</v>
      </c>
      <c r="H6633" s="1" t="s">
        <v>28</v>
      </c>
      <c r="I6633" s="1" t="s">
        <v>1599</v>
      </c>
      <c r="J6633" s="1" t="s">
        <v>29</v>
      </c>
      <c r="K6633">
        <v>2450</v>
      </c>
      <c r="L6633" s="2">
        <v>42543.47892361111</v>
      </c>
      <c r="M6633" s="2">
        <v>42531.375</v>
      </c>
      <c r="N6633" s="2">
        <v>42550.789618055554</v>
      </c>
      <c r="O6633">
        <v>140</v>
      </c>
      <c r="P6633">
        <v>8</v>
      </c>
      <c r="Q6633" s="1" t="s">
        <v>312</v>
      </c>
      <c r="R6633" s="1" t="s">
        <v>24</v>
      </c>
      <c r="S6633" s="1" t="s">
        <v>31</v>
      </c>
      <c r="T6633" s="3">
        <v>42543</v>
      </c>
      <c r="U6633" s="1" t="str">
        <f>IF(kiva_loans__muestra[[#This Row],[funded_amount]]=kiva_loans__muestra[[#This Row],[loan_amount]],"funded","unfunded")</f>
        <v>funded</v>
      </c>
      <c r="V6633" s="1" t="str">
        <f>IF(kiva_loans__muestra[[#This Row],[lender_count]]&gt;=50,"high","low")</f>
        <v>low</v>
      </c>
    </row>
    <row r="6634" spans="1:22" x14ac:dyDescent="0.25">
      <c r="A6634">
        <v>1104253</v>
      </c>
      <c r="B6634">
        <v>21000</v>
      </c>
      <c r="C6634">
        <v>21000</v>
      </c>
      <c r="D6634" s="1" t="s">
        <v>630</v>
      </c>
      <c r="E6634" s="1" t="s">
        <v>74</v>
      </c>
      <c r="F6634" s="1" t="s">
        <v>10996</v>
      </c>
      <c r="G6634" s="1" t="s">
        <v>3320</v>
      </c>
      <c r="H6634" s="1" t="s">
        <v>717</v>
      </c>
      <c r="I6634" s="1" t="s">
        <v>1568</v>
      </c>
      <c r="J6634" s="1" t="s">
        <v>719</v>
      </c>
      <c r="K6634">
        <v>1460</v>
      </c>
      <c r="L6634" s="2">
        <v>42543.583553240744</v>
      </c>
      <c r="M6634" s="2">
        <v>42521.375</v>
      </c>
      <c r="N6634" s="2">
        <v>42577.903067129628</v>
      </c>
      <c r="O6634">
        <v>380</v>
      </c>
      <c r="P6634">
        <v>74</v>
      </c>
      <c r="Q6634" s="1" t="s">
        <v>885</v>
      </c>
      <c r="R6634" s="1" t="s">
        <v>24</v>
      </c>
      <c r="S6634" s="1" t="s">
        <v>31</v>
      </c>
      <c r="T6634" s="3">
        <v>42543</v>
      </c>
      <c r="U6634" s="1" t="str">
        <f>IF(kiva_loans__muestra[[#This Row],[funded_amount]]=kiva_loans__muestra[[#This Row],[loan_amount]],"funded","unfunded")</f>
        <v>funded</v>
      </c>
      <c r="V6634" s="1" t="str">
        <f>IF(kiva_loans__muestra[[#This Row],[lender_count]]&gt;=50,"high","low")</f>
        <v>high</v>
      </c>
    </row>
    <row r="6635" spans="1:22" x14ac:dyDescent="0.25">
      <c r="A6635">
        <v>1104485</v>
      </c>
      <c r="B6635">
        <v>14750</v>
      </c>
      <c r="C6635">
        <v>14750</v>
      </c>
      <c r="D6635" s="1" t="s">
        <v>161</v>
      </c>
      <c r="E6635" s="1" t="s">
        <v>37</v>
      </c>
      <c r="F6635" s="1" t="s">
        <v>561</v>
      </c>
      <c r="G6635" s="1" t="s">
        <v>3333</v>
      </c>
      <c r="H6635" s="1" t="s">
        <v>241</v>
      </c>
      <c r="I6635" s="1" t="s">
        <v>242</v>
      </c>
      <c r="J6635" s="1" t="s">
        <v>243</v>
      </c>
      <c r="K6635">
        <v>480</v>
      </c>
      <c r="L6635" s="2">
        <v>42543.894166666665</v>
      </c>
      <c r="M6635" s="2">
        <v>42538.375</v>
      </c>
      <c r="N6635" s="2">
        <v>42577.763761574075</v>
      </c>
      <c r="O6635">
        <v>260</v>
      </c>
      <c r="P6635">
        <v>50</v>
      </c>
      <c r="Q6635" s="1" t="s">
        <v>30</v>
      </c>
      <c r="R6635" s="1" t="s">
        <v>24</v>
      </c>
      <c r="S6635" s="1" t="s">
        <v>31</v>
      </c>
      <c r="T6635" s="3">
        <v>42543</v>
      </c>
      <c r="U6635" s="1" t="str">
        <f>IF(kiva_loans__muestra[[#This Row],[funded_amount]]=kiva_loans__muestra[[#This Row],[loan_amount]],"funded","unfunded")</f>
        <v>funded</v>
      </c>
      <c r="V6635" s="1" t="str">
        <f>IF(kiva_loans__muestra[[#This Row],[lender_count]]&gt;=50,"high","low")</f>
        <v>high</v>
      </c>
    </row>
    <row r="6636" spans="1:22" x14ac:dyDescent="0.25">
      <c r="A6636">
        <v>1104139</v>
      </c>
      <c r="B6636">
        <v>2500</v>
      </c>
      <c r="C6636">
        <v>2500</v>
      </c>
      <c r="D6636" s="1" t="s">
        <v>201</v>
      </c>
      <c r="E6636" s="1" t="s">
        <v>37</v>
      </c>
      <c r="F6636" s="1" t="s">
        <v>3088</v>
      </c>
      <c r="G6636" s="1" t="s">
        <v>3303</v>
      </c>
      <c r="H6636" s="1" t="s">
        <v>28</v>
      </c>
      <c r="I6636" s="1" t="s">
        <v>1556</v>
      </c>
      <c r="J6636" s="1" t="s">
        <v>29</v>
      </c>
      <c r="K6636">
        <v>2450</v>
      </c>
      <c r="L6636" s="2">
        <v>42543.494432870371</v>
      </c>
      <c r="M6636" s="2">
        <v>42534.375</v>
      </c>
      <c r="N6636" s="2">
        <v>42549.942152777781</v>
      </c>
      <c r="O6636">
        <v>140</v>
      </c>
      <c r="P6636">
        <v>10</v>
      </c>
      <c r="Q6636" s="1" t="s">
        <v>312</v>
      </c>
      <c r="R6636" s="1" t="s">
        <v>24</v>
      </c>
      <c r="S6636" s="1" t="s">
        <v>31</v>
      </c>
      <c r="T6636" s="3">
        <v>42543</v>
      </c>
      <c r="U6636" s="1" t="str">
        <f>IF(kiva_loans__muestra[[#This Row],[funded_amount]]=kiva_loans__muestra[[#This Row],[loan_amount]],"funded","unfunded")</f>
        <v>funded</v>
      </c>
      <c r="V6636" s="1" t="str">
        <f>IF(kiva_loans__muestra[[#This Row],[lender_count]]&gt;=50,"high","low")</f>
        <v>low</v>
      </c>
    </row>
    <row r="6637" spans="1:22" x14ac:dyDescent="0.25">
      <c r="A6637">
        <v>1104417</v>
      </c>
      <c r="B6637">
        <v>37750</v>
      </c>
      <c r="C6637">
        <v>37750</v>
      </c>
      <c r="D6637" s="1" t="s">
        <v>81</v>
      </c>
      <c r="E6637" s="1" t="s">
        <v>27</v>
      </c>
      <c r="F6637" s="1" t="s">
        <v>10997</v>
      </c>
      <c r="G6637" s="1" t="s">
        <v>3274</v>
      </c>
      <c r="H6637" s="1" t="s">
        <v>105</v>
      </c>
      <c r="I6637" s="1" t="s">
        <v>832</v>
      </c>
      <c r="J6637" s="1" t="s">
        <v>106</v>
      </c>
      <c r="K6637">
        <v>930</v>
      </c>
      <c r="L6637" s="2">
        <v>42543.774872685186</v>
      </c>
      <c r="M6637" s="2">
        <v>42537.375</v>
      </c>
      <c r="N6637" s="2">
        <v>42545.868784722225</v>
      </c>
      <c r="O6637">
        <v>60</v>
      </c>
      <c r="P6637">
        <v>58</v>
      </c>
      <c r="Q6637" s="1" t="s">
        <v>431</v>
      </c>
      <c r="R6637" s="1" t="s">
        <v>2660</v>
      </c>
      <c r="S6637" s="1" t="s">
        <v>35</v>
      </c>
      <c r="T6637" s="3">
        <v>42543</v>
      </c>
      <c r="U6637" s="1" t="str">
        <f>IF(kiva_loans__muestra[[#This Row],[funded_amount]]=kiva_loans__muestra[[#This Row],[loan_amount]],"funded","unfunded")</f>
        <v>funded</v>
      </c>
      <c r="V6637" s="1" t="str">
        <f>IF(kiva_loans__muestra[[#This Row],[lender_count]]&gt;=50,"high","low")</f>
        <v>high</v>
      </c>
    </row>
    <row r="6638" spans="1:22" x14ac:dyDescent="0.25">
      <c r="A6638">
        <v>1104334</v>
      </c>
      <c r="B6638">
        <v>3000</v>
      </c>
      <c r="C6638">
        <v>3000</v>
      </c>
      <c r="D6638" s="1" t="s">
        <v>64</v>
      </c>
      <c r="E6638" s="1" t="s">
        <v>37</v>
      </c>
      <c r="F6638" s="1" t="s">
        <v>10998</v>
      </c>
      <c r="G6638" s="1" t="s">
        <v>3307</v>
      </c>
      <c r="H6638" s="1" t="s">
        <v>412</v>
      </c>
      <c r="I6638" s="1" t="s">
        <v>10999</v>
      </c>
      <c r="J6638" s="1" t="s">
        <v>413</v>
      </c>
      <c r="K6638">
        <v>2220</v>
      </c>
      <c r="L6638" s="2">
        <v>42543.691006944442</v>
      </c>
      <c r="M6638" s="2">
        <v>42539.375</v>
      </c>
      <c r="N6638" s="2">
        <v>42555.592476851853</v>
      </c>
      <c r="O6638">
        <v>80</v>
      </c>
      <c r="P6638">
        <v>8</v>
      </c>
      <c r="Q6638" s="1" t="s">
        <v>861</v>
      </c>
      <c r="R6638" s="1" t="s">
        <v>92</v>
      </c>
      <c r="S6638" s="1" t="s">
        <v>31</v>
      </c>
      <c r="T6638" s="3">
        <v>42543</v>
      </c>
      <c r="U6638" s="1" t="str">
        <f>IF(kiva_loans__muestra[[#This Row],[funded_amount]]=kiva_loans__muestra[[#This Row],[loan_amount]],"funded","unfunded")</f>
        <v>funded</v>
      </c>
      <c r="V6638" s="1" t="str">
        <f>IF(kiva_loans__muestra[[#This Row],[lender_count]]&gt;=50,"high","low")</f>
        <v>low</v>
      </c>
    </row>
    <row r="6639" spans="1:22" x14ac:dyDescent="0.25">
      <c r="A6639">
        <v>1103868</v>
      </c>
      <c r="B6639">
        <v>6500</v>
      </c>
      <c r="C6639">
        <v>6500</v>
      </c>
      <c r="D6639" s="1" t="s">
        <v>518</v>
      </c>
      <c r="E6639" s="1" t="s">
        <v>32</v>
      </c>
      <c r="F6639" s="1" t="s">
        <v>3182</v>
      </c>
      <c r="G6639" s="1" t="s">
        <v>3278</v>
      </c>
      <c r="H6639" s="1" t="s">
        <v>100</v>
      </c>
      <c r="I6639" s="1" t="s">
        <v>1508</v>
      </c>
      <c r="J6639" s="1" t="s">
        <v>101</v>
      </c>
      <c r="K6639">
        <v>1450</v>
      </c>
      <c r="L6639" s="2">
        <v>42543.315208333333</v>
      </c>
      <c r="M6639" s="2">
        <v>42524.375</v>
      </c>
      <c r="N6639" s="2">
        <v>42549.312708333331</v>
      </c>
      <c r="O6639">
        <v>70</v>
      </c>
      <c r="P6639">
        <v>12</v>
      </c>
      <c r="Q6639" s="1" t="s">
        <v>1650</v>
      </c>
      <c r="R6639" s="1" t="s">
        <v>24</v>
      </c>
      <c r="S6639" s="1" t="s">
        <v>35</v>
      </c>
      <c r="T6639" s="3">
        <v>42543</v>
      </c>
      <c r="U6639" s="1" t="str">
        <f>IF(kiva_loans__muestra[[#This Row],[funded_amount]]=kiva_loans__muestra[[#This Row],[loan_amount]],"funded","unfunded")</f>
        <v>funded</v>
      </c>
      <c r="V6639" s="1" t="str">
        <f>IF(kiva_loans__muestra[[#This Row],[lender_count]]&gt;=50,"high","low")</f>
        <v>low</v>
      </c>
    </row>
    <row r="6640" spans="1:22" x14ac:dyDescent="0.25">
      <c r="A6640">
        <v>1104565</v>
      </c>
      <c r="B6640">
        <v>1500</v>
      </c>
      <c r="C6640">
        <v>1500</v>
      </c>
      <c r="D6640" s="1" t="s">
        <v>344</v>
      </c>
      <c r="E6640" s="1" t="s">
        <v>27</v>
      </c>
      <c r="F6640" s="1" t="s">
        <v>11000</v>
      </c>
      <c r="G6640" s="1" t="s">
        <v>3427</v>
      </c>
      <c r="H6640" s="1" t="s">
        <v>185</v>
      </c>
      <c r="I6640" s="1" t="s">
        <v>186</v>
      </c>
      <c r="J6640" s="1" t="s">
        <v>187</v>
      </c>
      <c r="K6640">
        <v>1770</v>
      </c>
      <c r="L6640" s="2">
        <v>42543.99554398148</v>
      </c>
      <c r="M6640" s="2">
        <v>42513.375</v>
      </c>
      <c r="N6640" s="2">
        <v>42550.587025462963</v>
      </c>
      <c r="O6640">
        <v>50</v>
      </c>
      <c r="P6640">
        <v>6</v>
      </c>
      <c r="Q6640" s="1" t="s">
        <v>30</v>
      </c>
      <c r="R6640" s="1" t="s">
        <v>24</v>
      </c>
      <c r="S6640" s="1" t="s">
        <v>25</v>
      </c>
      <c r="T6640" s="3">
        <v>42543</v>
      </c>
      <c r="U6640" s="1" t="str">
        <f>IF(kiva_loans__muestra[[#This Row],[funded_amount]]=kiva_loans__muestra[[#This Row],[loan_amount]],"funded","unfunded")</f>
        <v>funded</v>
      </c>
      <c r="V6640" s="1" t="str">
        <f>IF(kiva_loans__muestra[[#This Row],[lender_count]]&gt;=50,"high","low")</f>
        <v>low</v>
      </c>
    </row>
    <row r="6641" spans="1:22" x14ac:dyDescent="0.25">
      <c r="A6641">
        <v>1104043</v>
      </c>
      <c r="B6641">
        <v>10000</v>
      </c>
      <c r="C6641">
        <v>10000</v>
      </c>
      <c r="D6641" s="1" t="s">
        <v>630</v>
      </c>
      <c r="E6641" s="1" t="s">
        <v>74</v>
      </c>
      <c r="F6641" s="1" t="s">
        <v>11001</v>
      </c>
      <c r="G6641" s="1" t="s">
        <v>3661</v>
      </c>
      <c r="H6641" s="1" t="s">
        <v>805</v>
      </c>
      <c r="I6641" s="1" t="s">
        <v>1238</v>
      </c>
      <c r="J6641" s="1" t="s">
        <v>90</v>
      </c>
      <c r="K6641">
        <v>770</v>
      </c>
      <c r="L6641" s="2">
        <v>42543.44635416667</v>
      </c>
      <c r="M6641" s="2">
        <v>42530.375</v>
      </c>
      <c r="N6641" s="2">
        <v>42573.513703703706</v>
      </c>
      <c r="O6641">
        <v>140</v>
      </c>
      <c r="P6641">
        <v>37</v>
      </c>
      <c r="Q6641" s="1" t="s">
        <v>11002</v>
      </c>
      <c r="R6641" s="1" t="s">
        <v>92</v>
      </c>
      <c r="S6641" s="1" t="s">
        <v>31</v>
      </c>
      <c r="T6641" s="3">
        <v>42543</v>
      </c>
      <c r="U6641" s="1" t="str">
        <f>IF(kiva_loans__muestra[[#This Row],[funded_amount]]=kiva_loans__muestra[[#This Row],[loan_amount]],"funded","unfunded")</f>
        <v>funded</v>
      </c>
      <c r="V6641" s="1" t="str">
        <f>IF(kiva_loans__muestra[[#This Row],[lender_count]]&gt;=50,"high","low")</f>
        <v>low</v>
      </c>
    </row>
    <row r="6642" spans="1:22" x14ac:dyDescent="0.25">
      <c r="A6642">
        <v>1104715</v>
      </c>
      <c r="B6642">
        <v>6500</v>
      </c>
      <c r="C6642">
        <v>6500</v>
      </c>
      <c r="D6642" s="1" t="s">
        <v>137</v>
      </c>
      <c r="E6642" s="1" t="s">
        <v>27</v>
      </c>
      <c r="F6642" s="1" t="s">
        <v>11003</v>
      </c>
      <c r="G6642" s="1" t="s">
        <v>3278</v>
      </c>
      <c r="H6642" s="1" t="s">
        <v>100</v>
      </c>
      <c r="I6642" s="1" t="s">
        <v>593</v>
      </c>
      <c r="J6642" s="1" t="s">
        <v>101</v>
      </c>
      <c r="K6642">
        <v>3890</v>
      </c>
      <c r="L6642" s="2">
        <v>42544.234930555554</v>
      </c>
      <c r="M6642" s="2">
        <v>42516.375</v>
      </c>
      <c r="N6642" s="2">
        <v>42550.826689814814</v>
      </c>
      <c r="O6642">
        <v>70</v>
      </c>
      <c r="P6642">
        <v>6</v>
      </c>
      <c r="Q6642" s="1" t="s">
        <v>369</v>
      </c>
      <c r="R6642" s="1" t="s">
        <v>24</v>
      </c>
      <c r="S6642" s="1" t="s">
        <v>35</v>
      </c>
      <c r="T6642" s="3">
        <v>42544</v>
      </c>
      <c r="U6642" s="1" t="str">
        <f>IF(kiva_loans__muestra[[#This Row],[funded_amount]]=kiva_loans__muestra[[#This Row],[loan_amount]],"funded","unfunded")</f>
        <v>funded</v>
      </c>
      <c r="V6642" s="1" t="str">
        <f>IF(kiva_loans__muestra[[#This Row],[lender_count]]&gt;=50,"high","low")</f>
        <v>low</v>
      </c>
    </row>
    <row r="6643" spans="1:22" x14ac:dyDescent="0.25">
      <c r="A6643">
        <v>1105261</v>
      </c>
      <c r="B6643">
        <v>12000</v>
      </c>
      <c r="C6643">
        <v>12000</v>
      </c>
      <c r="D6643" s="1" t="s">
        <v>63</v>
      </c>
      <c r="E6643" s="1" t="s">
        <v>27</v>
      </c>
      <c r="F6643" s="1" t="s">
        <v>11004</v>
      </c>
      <c r="G6643" s="1" t="s">
        <v>3481</v>
      </c>
      <c r="H6643" s="1" t="s">
        <v>193</v>
      </c>
      <c r="I6643" s="1" t="s">
        <v>11005</v>
      </c>
      <c r="J6643" s="1" t="s">
        <v>194</v>
      </c>
      <c r="K6643">
        <v>970</v>
      </c>
      <c r="L6643" s="2">
        <v>42544.799166666664</v>
      </c>
      <c r="M6643" s="2">
        <v>42534.375</v>
      </c>
      <c r="N6643" s="2">
        <v>42548.639317129629</v>
      </c>
      <c r="O6643">
        <v>80</v>
      </c>
      <c r="P6643">
        <v>18</v>
      </c>
      <c r="Q6643" s="1" t="s">
        <v>30</v>
      </c>
      <c r="R6643" s="1" t="s">
        <v>60</v>
      </c>
      <c r="S6643" s="1" t="s">
        <v>31</v>
      </c>
      <c r="T6643" s="3">
        <v>42544</v>
      </c>
      <c r="U6643" s="1" t="str">
        <f>IF(kiva_loans__muestra[[#This Row],[funded_amount]]=kiva_loans__muestra[[#This Row],[loan_amount]],"funded","unfunded")</f>
        <v>funded</v>
      </c>
      <c r="V6643" s="1" t="str">
        <f>IF(kiva_loans__muestra[[#This Row],[lender_count]]&gt;=50,"high","low")</f>
        <v>low</v>
      </c>
    </row>
    <row r="6644" spans="1:22" x14ac:dyDescent="0.25">
      <c r="A6644">
        <v>1104637</v>
      </c>
      <c r="B6644">
        <v>17500</v>
      </c>
      <c r="C6644">
        <v>17500</v>
      </c>
      <c r="D6644" s="1" t="s">
        <v>137</v>
      </c>
      <c r="E6644" s="1" t="s">
        <v>27</v>
      </c>
      <c r="F6644" s="1" t="s">
        <v>11006</v>
      </c>
      <c r="G6644" s="1" t="s">
        <v>3311</v>
      </c>
      <c r="H6644" s="1" t="s">
        <v>119</v>
      </c>
      <c r="I6644" s="1" t="s">
        <v>1901</v>
      </c>
      <c r="J6644" s="1" t="s">
        <v>270</v>
      </c>
      <c r="K6644">
        <v>90</v>
      </c>
      <c r="L6644" s="2">
        <v>42544.142430555556</v>
      </c>
      <c r="M6644" s="2">
        <v>42530.375</v>
      </c>
      <c r="N6644" s="2">
        <v>42575.938391203701</v>
      </c>
      <c r="O6644">
        <v>120</v>
      </c>
      <c r="P6644">
        <v>36</v>
      </c>
      <c r="Q6644" s="1" t="s">
        <v>67</v>
      </c>
      <c r="R6644" s="1" t="s">
        <v>118</v>
      </c>
      <c r="S6644" s="1" t="s">
        <v>31</v>
      </c>
      <c r="T6644" s="3">
        <v>42544</v>
      </c>
      <c r="U6644" s="1" t="str">
        <f>IF(kiva_loans__muestra[[#This Row],[funded_amount]]=kiva_loans__muestra[[#This Row],[loan_amount]],"funded","unfunded")</f>
        <v>funded</v>
      </c>
      <c r="V6644" s="1" t="str">
        <f>IF(kiva_loans__muestra[[#This Row],[lender_count]]&gt;=50,"high","low")</f>
        <v>low</v>
      </c>
    </row>
    <row r="6645" spans="1:22" x14ac:dyDescent="0.25">
      <c r="A6645">
        <v>1104862</v>
      </c>
      <c r="B6645">
        <v>3500</v>
      </c>
      <c r="C6645">
        <v>3500</v>
      </c>
      <c r="D6645" s="1" t="s">
        <v>161</v>
      </c>
      <c r="E6645" s="1" t="s">
        <v>37</v>
      </c>
      <c r="F6645" s="1" t="s">
        <v>11007</v>
      </c>
      <c r="G6645" s="1" t="s">
        <v>3303</v>
      </c>
      <c r="H6645" s="1" t="s">
        <v>28</v>
      </c>
      <c r="I6645" s="1" t="s">
        <v>1927</v>
      </c>
      <c r="J6645" s="1" t="s">
        <v>29</v>
      </c>
      <c r="K6645">
        <v>2450</v>
      </c>
      <c r="L6645" s="2">
        <v>42544.402256944442</v>
      </c>
      <c r="M6645" s="2">
        <v>42542.375</v>
      </c>
      <c r="N6645" s="2">
        <v>42552.195775462962</v>
      </c>
      <c r="O6645">
        <v>140</v>
      </c>
      <c r="P6645">
        <v>12</v>
      </c>
      <c r="Q6645" s="1" t="s">
        <v>312</v>
      </c>
      <c r="R6645" s="1" t="s">
        <v>24</v>
      </c>
      <c r="S6645" s="1" t="s">
        <v>31</v>
      </c>
      <c r="T6645" s="3">
        <v>42544</v>
      </c>
      <c r="U6645" s="1" t="str">
        <f>IF(kiva_loans__muestra[[#This Row],[funded_amount]]=kiva_loans__muestra[[#This Row],[loan_amount]],"funded","unfunded")</f>
        <v>funded</v>
      </c>
      <c r="V6645" s="1" t="str">
        <f>IF(kiva_loans__muestra[[#This Row],[lender_count]]&gt;=50,"high","low")</f>
        <v>low</v>
      </c>
    </row>
    <row r="6646" spans="1:22" x14ac:dyDescent="0.25">
      <c r="A6646">
        <v>1104785</v>
      </c>
      <c r="B6646">
        <v>1750</v>
      </c>
      <c r="C6646">
        <v>1750</v>
      </c>
      <c r="D6646" s="1" t="s">
        <v>45</v>
      </c>
      <c r="E6646" s="1" t="s">
        <v>46</v>
      </c>
      <c r="F6646" s="1" t="s">
        <v>11008</v>
      </c>
      <c r="G6646" s="1" t="s">
        <v>3278</v>
      </c>
      <c r="H6646" s="1" t="s">
        <v>100</v>
      </c>
      <c r="I6646" s="1" t="s">
        <v>1307</v>
      </c>
      <c r="J6646" s="1" t="s">
        <v>101</v>
      </c>
      <c r="K6646">
        <v>1450</v>
      </c>
      <c r="L6646" s="2">
        <v>42544.318715277775</v>
      </c>
      <c r="M6646" s="2">
        <v>42516.375</v>
      </c>
      <c r="N6646" s="2">
        <v>42550.882175925923</v>
      </c>
      <c r="O6646">
        <v>80</v>
      </c>
      <c r="P6646">
        <v>1</v>
      </c>
      <c r="Q6646" s="1" t="s">
        <v>30</v>
      </c>
      <c r="R6646" s="1" t="s">
        <v>24</v>
      </c>
      <c r="S6646" s="1" t="s">
        <v>35</v>
      </c>
      <c r="T6646" s="3">
        <v>42544</v>
      </c>
      <c r="U6646" s="1" t="str">
        <f>IF(kiva_loans__muestra[[#This Row],[funded_amount]]=kiva_loans__muestra[[#This Row],[loan_amount]],"funded","unfunded")</f>
        <v>funded</v>
      </c>
      <c r="V6646" s="1" t="str">
        <f>IF(kiva_loans__muestra[[#This Row],[lender_count]]&gt;=50,"high","low")</f>
        <v>low</v>
      </c>
    </row>
    <row r="6647" spans="1:22" x14ac:dyDescent="0.25">
      <c r="A6647">
        <v>1104868</v>
      </c>
      <c r="B6647">
        <v>4000</v>
      </c>
      <c r="C6647">
        <v>4000</v>
      </c>
      <c r="D6647" s="1" t="s">
        <v>75</v>
      </c>
      <c r="E6647" s="1" t="s">
        <v>27</v>
      </c>
      <c r="F6647" s="1" t="s">
        <v>11009</v>
      </c>
      <c r="G6647" s="1" t="s">
        <v>3278</v>
      </c>
      <c r="H6647" s="1" t="s">
        <v>100</v>
      </c>
      <c r="I6647" s="1" t="s">
        <v>1312</v>
      </c>
      <c r="J6647" s="1" t="s">
        <v>101</v>
      </c>
      <c r="K6647">
        <v>1450</v>
      </c>
      <c r="L6647" s="2">
        <v>42544.406388888892</v>
      </c>
      <c r="M6647" s="2">
        <v>42515.375</v>
      </c>
      <c r="N6647" s="2">
        <v>42551.018414351849</v>
      </c>
      <c r="O6647">
        <v>80</v>
      </c>
      <c r="P6647">
        <v>1</v>
      </c>
      <c r="Q6647" s="1" t="s">
        <v>30</v>
      </c>
      <c r="R6647" s="1" t="s">
        <v>24</v>
      </c>
      <c r="S6647" s="1" t="s">
        <v>35</v>
      </c>
      <c r="T6647" s="3">
        <v>42544</v>
      </c>
      <c r="U6647" s="1" t="str">
        <f>IF(kiva_loans__muestra[[#This Row],[funded_amount]]=kiva_loans__muestra[[#This Row],[loan_amount]],"funded","unfunded")</f>
        <v>funded</v>
      </c>
      <c r="V6647" s="1" t="str">
        <f>IF(kiva_loans__muestra[[#This Row],[lender_count]]&gt;=50,"high","low")</f>
        <v>low</v>
      </c>
    </row>
    <row r="6648" spans="1:22" x14ac:dyDescent="0.25">
      <c r="A6648">
        <v>1104909</v>
      </c>
      <c r="B6648">
        <v>5000</v>
      </c>
      <c r="C6648">
        <v>5000</v>
      </c>
      <c r="D6648" s="1" t="s">
        <v>37</v>
      </c>
      <c r="E6648" s="1" t="s">
        <v>37</v>
      </c>
      <c r="F6648" s="1" t="s">
        <v>11010</v>
      </c>
      <c r="G6648" s="1" t="s">
        <v>3303</v>
      </c>
      <c r="H6648" s="1" t="s">
        <v>28</v>
      </c>
      <c r="I6648" s="1" t="s">
        <v>282</v>
      </c>
      <c r="J6648" s="1" t="s">
        <v>29</v>
      </c>
      <c r="K6648">
        <v>2470</v>
      </c>
      <c r="L6648" s="2">
        <v>42544.44085648148</v>
      </c>
      <c r="M6648" s="2">
        <v>42541.375</v>
      </c>
      <c r="N6648" s="2">
        <v>42576.801793981482</v>
      </c>
      <c r="O6648">
        <v>140</v>
      </c>
      <c r="P6648">
        <v>19</v>
      </c>
      <c r="Q6648" s="1" t="s">
        <v>1457</v>
      </c>
      <c r="R6648" s="1" t="s">
        <v>24</v>
      </c>
      <c r="S6648" s="1" t="s">
        <v>31</v>
      </c>
      <c r="T6648" s="3">
        <v>42544</v>
      </c>
      <c r="U6648" s="1" t="str">
        <f>IF(kiva_loans__muestra[[#This Row],[funded_amount]]=kiva_loans__muestra[[#This Row],[loan_amount]],"funded","unfunded")</f>
        <v>funded</v>
      </c>
      <c r="V6648" s="1" t="str">
        <f>IF(kiva_loans__muestra[[#This Row],[lender_count]]&gt;=50,"high","low")</f>
        <v>low</v>
      </c>
    </row>
    <row r="6649" spans="1:22" x14ac:dyDescent="0.25">
      <c r="A6649">
        <v>1104953</v>
      </c>
      <c r="B6649">
        <v>9500</v>
      </c>
      <c r="C6649">
        <v>9500</v>
      </c>
      <c r="D6649" s="1" t="s">
        <v>19</v>
      </c>
      <c r="E6649" s="1" t="s">
        <v>19</v>
      </c>
      <c r="F6649" s="1" t="s">
        <v>11011</v>
      </c>
      <c r="G6649" s="1" t="s">
        <v>3263</v>
      </c>
      <c r="H6649" s="1" t="s">
        <v>33</v>
      </c>
      <c r="I6649" s="1" t="s">
        <v>1332</v>
      </c>
      <c r="J6649" s="1" t="s">
        <v>34</v>
      </c>
      <c r="K6649">
        <v>1560</v>
      </c>
      <c r="L6649" s="2">
        <v>42544.487905092596</v>
      </c>
      <c r="M6649" s="2">
        <v>42544.375</v>
      </c>
      <c r="N6649" s="2">
        <v>42569.957326388889</v>
      </c>
      <c r="O6649">
        <v>260</v>
      </c>
      <c r="P6649">
        <v>29</v>
      </c>
      <c r="Q6649" s="1" t="s">
        <v>825</v>
      </c>
      <c r="R6649" s="1" t="s">
        <v>24</v>
      </c>
      <c r="S6649" s="1" t="s">
        <v>31</v>
      </c>
      <c r="T6649" s="3">
        <v>42544</v>
      </c>
      <c r="U6649" s="1" t="str">
        <f>IF(kiva_loans__muestra[[#This Row],[funded_amount]]=kiva_loans__muestra[[#This Row],[loan_amount]],"funded","unfunded")</f>
        <v>funded</v>
      </c>
      <c r="V6649" s="1" t="str">
        <f>IF(kiva_loans__muestra[[#This Row],[lender_count]]&gt;=50,"high","low")</f>
        <v>low</v>
      </c>
    </row>
    <row r="6650" spans="1:22" x14ac:dyDescent="0.25">
      <c r="A6650">
        <v>1104783</v>
      </c>
      <c r="B6650">
        <v>2750</v>
      </c>
      <c r="C6650">
        <v>2750</v>
      </c>
      <c r="D6650" s="1" t="s">
        <v>201</v>
      </c>
      <c r="E6650" s="1" t="s">
        <v>37</v>
      </c>
      <c r="F6650" s="1" t="s">
        <v>1141</v>
      </c>
      <c r="G6650" s="1" t="s">
        <v>3284</v>
      </c>
      <c r="H6650" s="1" t="s">
        <v>189</v>
      </c>
      <c r="I6650" s="1" t="s">
        <v>11012</v>
      </c>
      <c r="J6650" s="1" t="s">
        <v>207</v>
      </c>
      <c r="K6650">
        <v>630</v>
      </c>
      <c r="L6650" s="2">
        <v>42544.315891203703</v>
      </c>
      <c r="M6650" s="2">
        <v>42543.375</v>
      </c>
      <c r="N6650" s="2">
        <v>42570.431631944448</v>
      </c>
      <c r="O6650">
        <v>140</v>
      </c>
      <c r="P6650">
        <v>9</v>
      </c>
      <c r="Q6650" s="1" t="s">
        <v>418</v>
      </c>
      <c r="R6650" s="1" t="s">
        <v>24</v>
      </c>
      <c r="S6650" s="1" t="s">
        <v>31</v>
      </c>
      <c r="T6650" s="3">
        <v>42544</v>
      </c>
      <c r="U6650" s="1" t="str">
        <f>IF(kiva_loans__muestra[[#This Row],[funded_amount]]=kiva_loans__muestra[[#This Row],[loan_amount]],"funded","unfunded")</f>
        <v>funded</v>
      </c>
      <c r="V6650" s="1" t="str">
        <f>IF(kiva_loans__muestra[[#This Row],[lender_count]]&gt;=50,"high","low")</f>
        <v>low</v>
      </c>
    </row>
    <row r="6651" spans="1:22" x14ac:dyDescent="0.25">
      <c r="A6651">
        <v>1104661</v>
      </c>
      <c r="B6651">
        <v>24750</v>
      </c>
      <c r="C6651">
        <v>24750</v>
      </c>
      <c r="D6651" s="1" t="s">
        <v>98</v>
      </c>
      <c r="E6651" s="1" t="s">
        <v>37</v>
      </c>
      <c r="F6651" s="1" t="s">
        <v>11013</v>
      </c>
      <c r="G6651" s="1" t="s">
        <v>3322</v>
      </c>
      <c r="H6651" s="1" t="s">
        <v>126</v>
      </c>
      <c r="I6651" s="1" t="s">
        <v>429</v>
      </c>
      <c r="J6651" s="1" t="s">
        <v>127</v>
      </c>
      <c r="K6651">
        <v>1210</v>
      </c>
      <c r="L6651" s="2">
        <v>42544.162789351853</v>
      </c>
      <c r="M6651" s="2">
        <v>42533.375</v>
      </c>
      <c r="N6651" s="2">
        <v>42569.655324074076</v>
      </c>
      <c r="O6651">
        <v>200</v>
      </c>
      <c r="P6651">
        <v>84</v>
      </c>
      <c r="Q6651" s="1" t="s">
        <v>11014</v>
      </c>
      <c r="R6651" s="1" t="s">
        <v>54</v>
      </c>
      <c r="S6651" s="1" t="s">
        <v>31</v>
      </c>
      <c r="T6651" s="3">
        <v>42544</v>
      </c>
      <c r="U6651" s="1" t="str">
        <f>IF(kiva_loans__muestra[[#This Row],[funded_amount]]=kiva_loans__muestra[[#This Row],[loan_amount]],"funded","unfunded")</f>
        <v>funded</v>
      </c>
      <c r="V6651" s="1" t="str">
        <f>IF(kiva_loans__muestra[[#This Row],[lender_count]]&gt;=50,"high","low")</f>
        <v>high</v>
      </c>
    </row>
    <row r="6652" spans="1:22" x14ac:dyDescent="0.25">
      <c r="A6652">
        <v>1105305</v>
      </c>
      <c r="B6652">
        <v>13000</v>
      </c>
      <c r="C6652">
        <v>13000</v>
      </c>
      <c r="D6652" s="1" t="s">
        <v>45</v>
      </c>
      <c r="E6652" s="1" t="s">
        <v>46</v>
      </c>
      <c r="F6652" s="1" t="s">
        <v>11015</v>
      </c>
      <c r="G6652" s="1" t="s">
        <v>3266</v>
      </c>
      <c r="H6652" s="1" t="s">
        <v>89</v>
      </c>
      <c r="I6652" s="1" t="s">
        <v>638</v>
      </c>
      <c r="J6652" s="1" t="s">
        <v>90</v>
      </c>
      <c r="K6652">
        <v>1990</v>
      </c>
      <c r="L6652" s="2">
        <v>42544.925069444442</v>
      </c>
      <c r="M6652" s="2">
        <v>42531.375</v>
      </c>
      <c r="N6652" s="2">
        <v>42576.811365740738</v>
      </c>
      <c r="O6652">
        <v>200</v>
      </c>
      <c r="P6652">
        <v>50</v>
      </c>
      <c r="Q6652" s="1" t="s">
        <v>278</v>
      </c>
      <c r="R6652" s="1" t="s">
        <v>24</v>
      </c>
      <c r="S6652" s="1" t="s">
        <v>31</v>
      </c>
      <c r="T6652" s="3">
        <v>42544</v>
      </c>
      <c r="U6652" s="1" t="str">
        <f>IF(kiva_loans__muestra[[#This Row],[funded_amount]]=kiva_loans__muestra[[#This Row],[loan_amount]],"funded","unfunded")</f>
        <v>funded</v>
      </c>
      <c r="V6652" s="1" t="str">
        <f>IF(kiva_loans__muestra[[#This Row],[lender_count]]&gt;=50,"high","low")</f>
        <v>high</v>
      </c>
    </row>
    <row r="6653" spans="1:22" x14ac:dyDescent="0.25">
      <c r="A6653">
        <v>1105411</v>
      </c>
      <c r="B6653">
        <v>44500</v>
      </c>
      <c r="C6653">
        <v>44500</v>
      </c>
      <c r="D6653" s="1" t="s">
        <v>403</v>
      </c>
      <c r="E6653" s="1" t="s">
        <v>27</v>
      </c>
      <c r="F6653" s="1" t="s">
        <v>11016</v>
      </c>
      <c r="G6653" s="1" t="s">
        <v>3274</v>
      </c>
      <c r="H6653" s="1" t="s">
        <v>105</v>
      </c>
      <c r="I6653" s="1" t="s">
        <v>3185</v>
      </c>
      <c r="J6653" s="1" t="s">
        <v>106</v>
      </c>
      <c r="K6653">
        <v>1190</v>
      </c>
      <c r="L6653" s="2">
        <v>42545.051747685182</v>
      </c>
      <c r="M6653" s="2">
        <v>42532.375</v>
      </c>
      <c r="N6653" s="2">
        <v>42550.121863425928</v>
      </c>
      <c r="O6653">
        <v>80</v>
      </c>
      <c r="P6653">
        <v>50</v>
      </c>
      <c r="Q6653" s="1" t="s">
        <v>264</v>
      </c>
      <c r="R6653" s="1" t="s">
        <v>11017</v>
      </c>
      <c r="S6653" s="1" t="s">
        <v>31</v>
      </c>
      <c r="T6653" s="3">
        <v>42544</v>
      </c>
      <c r="U6653" s="1" t="str">
        <f>IF(kiva_loans__muestra[[#This Row],[funded_amount]]=kiva_loans__muestra[[#This Row],[loan_amount]],"funded","unfunded")</f>
        <v>funded</v>
      </c>
      <c r="V6653" s="1" t="str">
        <f>IF(kiva_loans__muestra[[#This Row],[lender_count]]&gt;=50,"high","low")</f>
        <v>high</v>
      </c>
    </row>
    <row r="6654" spans="1:22" x14ac:dyDescent="0.25">
      <c r="A6654">
        <v>1104920</v>
      </c>
      <c r="B6654">
        <v>4500</v>
      </c>
      <c r="C6654">
        <v>4500</v>
      </c>
      <c r="D6654" s="1" t="s">
        <v>45</v>
      </c>
      <c r="E6654" s="1" t="s">
        <v>46</v>
      </c>
      <c r="F6654" s="1" t="s">
        <v>11018</v>
      </c>
      <c r="G6654" s="1" t="s">
        <v>3278</v>
      </c>
      <c r="H6654" s="1" t="s">
        <v>100</v>
      </c>
      <c r="I6654" s="1" t="s">
        <v>3386</v>
      </c>
      <c r="J6654" s="1" t="s">
        <v>101</v>
      </c>
      <c r="K6654">
        <v>1230</v>
      </c>
      <c r="L6654" s="2">
        <v>42544.448148148149</v>
      </c>
      <c r="M6654" s="2">
        <v>42542.375</v>
      </c>
      <c r="N6654" s="2">
        <v>42552.51699074074</v>
      </c>
      <c r="O6654">
        <v>80</v>
      </c>
      <c r="P6654">
        <v>11</v>
      </c>
      <c r="Q6654" s="1" t="s">
        <v>30</v>
      </c>
      <c r="R6654" s="1" t="s">
        <v>24</v>
      </c>
      <c r="S6654" s="1" t="s">
        <v>35</v>
      </c>
      <c r="T6654" s="3">
        <v>42544</v>
      </c>
      <c r="U6654" s="1" t="str">
        <f>IF(kiva_loans__muestra[[#This Row],[funded_amount]]=kiva_loans__muestra[[#This Row],[loan_amount]],"funded","unfunded")</f>
        <v>funded</v>
      </c>
      <c r="V6654" s="1" t="str">
        <f>IF(kiva_loans__muestra[[#This Row],[lender_count]]&gt;=50,"high","low")</f>
        <v>low</v>
      </c>
    </row>
    <row r="6655" spans="1:22" x14ac:dyDescent="0.25">
      <c r="A6655">
        <v>1105659</v>
      </c>
      <c r="B6655">
        <v>3000</v>
      </c>
      <c r="C6655">
        <v>3000</v>
      </c>
      <c r="D6655" s="1" t="s">
        <v>48</v>
      </c>
      <c r="E6655" s="1" t="s">
        <v>49</v>
      </c>
      <c r="F6655" s="1" t="s">
        <v>1806</v>
      </c>
      <c r="G6655" s="1" t="s">
        <v>3263</v>
      </c>
      <c r="H6655" s="1" t="s">
        <v>33</v>
      </c>
      <c r="I6655" s="1" t="s">
        <v>323</v>
      </c>
      <c r="J6655" s="1" t="s">
        <v>34</v>
      </c>
      <c r="K6655">
        <v>1380</v>
      </c>
      <c r="L6655" s="2">
        <v>42545.348599537036</v>
      </c>
      <c r="M6655" s="2">
        <v>42541.375</v>
      </c>
      <c r="N6655" s="2">
        <v>42553.997928240744</v>
      </c>
      <c r="O6655">
        <v>80</v>
      </c>
      <c r="P6655">
        <v>8</v>
      </c>
      <c r="Q6655" s="1" t="s">
        <v>1367</v>
      </c>
      <c r="R6655" s="1" t="s">
        <v>24</v>
      </c>
      <c r="S6655" s="1" t="s">
        <v>31</v>
      </c>
      <c r="T6655" s="3">
        <v>42545</v>
      </c>
      <c r="U6655" s="1" t="str">
        <f>IF(kiva_loans__muestra[[#This Row],[funded_amount]]=kiva_loans__muestra[[#This Row],[loan_amount]],"funded","unfunded")</f>
        <v>funded</v>
      </c>
      <c r="V6655" s="1" t="str">
        <f>IF(kiva_loans__muestra[[#This Row],[lender_count]]&gt;=50,"high","low")</f>
        <v>low</v>
      </c>
    </row>
    <row r="6656" spans="1:22" x14ac:dyDescent="0.25">
      <c r="A6656">
        <v>1105851</v>
      </c>
      <c r="B6656">
        <v>2500</v>
      </c>
      <c r="C6656">
        <v>2500</v>
      </c>
      <c r="D6656" s="1" t="s">
        <v>137</v>
      </c>
      <c r="E6656" s="1" t="s">
        <v>27</v>
      </c>
      <c r="F6656" s="1" t="s">
        <v>11019</v>
      </c>
      <c r="G6656" s="1" t="s">
        <v>6387</v>
      </c>
      <c r="H6656" s="1" t="s">
        <v>1158</v>
      </c>
      <c r="I6656" s="1" t="s">
        <v>11020</v>
      </c>
      <c r="J6656" s="1" t="s">
        <v>1159</v>
      </c>
      <c r="K6656">
        <v>620</v>
      </c>
      <c r="L6656" s="2">
        <v>42545.881296296298</v>
      </c>
      <c r="M6656" s="2">
        <v>42520.375</v>
      </c>
      <c r="N6656" s="2">
        <v>42552.539351851854</v>
      </c>
      <c r="O6656">
        <v>140</v>
      </c>
      <c r="P6656">
        <v>10</v>
      </c>
      <c r="Q6656" s="1" t="s">
        <v>30</v>
      </c>
      <c r="R6656" s="1" t="s">
        <v>24</v>
      </c>
      <c r="S6656" s="1" t="s">
        <v>31</v>
      </c>
      <c r="T6656" s="3">
        <v>42545</v>
      </c>
      <c r="U6656" s="1" t="str">
        <f>IF(kiva_loans__muestra[[#This Row],[funded_amount]]=kiva_loans__muestra[[#This Row],[loan_amount]],"funded","unfunded")</f>
        <v>funded</v>
      </c>
      <c r="V6656" s="1" t="str">
        <f>IF(kiva_loans__muestra[[#This Row],[lender_count]]&gt;=50,"high","low")</f>
        <v>low</v>
      </c>
    </row>
    <row r="6657" spans="1:22" x14ac:dyDescent="0.25">
      <c r="A6657">
        <v>1105443</v>
      </c>
      <c r="B6657">
        <v>7750</v>
      </c>
      <c r="C6657">
        <v>7750</v>
      </c>
      <c r="D6657" s="1" t="s">
        <v>77</v>
      </c>
      <c r="E6657" s="1" t="s">
        <v>78</v>
      </c>
      <c r="F6657" s="1" t="s">
        <v>11021</v>
      </c>
      <c r="G6657" s="1" t="s">
        <v>3274</v>
      </c>
      <c r="H6657" s="1" t="s">
        <v>105</v>
      </c>
      <c r="I6657" s="1" t="s">
        <v>1155</v>
      </c>
      <c r="J6657" s="1" t="s">
        <v>106</v>
      </c>
      <c r="K6657">
        <v>1190</v>
      </c>
      <c r="L6657" s="2">
        <v>42545.099814814814</v>
      </c>
      <c r="M6657" s="2">
        <v>42531.375</v>
      </c>
      <c r="N6657" s="2">
        <v>42552.406597222223</v>
      </c>
      <c r="O6657">
        <v>80</v>
      </c>
      <c r="P6657">
        <v>18</v>
      </c>
      <c r="Q6657" s="1" t="s">
        <v>208</v>
      </c>
      <c r="R6657" s="1" t="s">
        <v>24</v>
      </c>
      <c r="S6657" s="1" t="s">
        <v>31</v>
      </c>
      <c r="T6657" s="3">
        <v>42545</v>
      </c>
      <c r="U6657" s="1" t="str">
        <f>IF(kiva_loans__muestra[[#This Row],[funded_amount]]=kiva_loans__muestra[[#This Row],[loan_amount]],"funded","unfunded")</f>
        <v>funded</v>
      </c>
      <c r="V6657" s="1" t="str">
        <f>IF(kiva_loans__muestra[[#This Row],[lender_count]]&gt;=50,"high","low")</f>
        <v>low</v>
      </c>
    </row>
    <row r="6658" spans="1:22" x14ac:dyDescent="0.25">
      <c r="A6658">
        <v>1105972</v>
      </c>
      <c r="B6658">
        <v>3250</v>
      </c>
      <c r="C6658">
        <v>3250</v>
      </c>
      <c r="D6658" s="1" t="s">
        <v>137</v>
      </c>
      <c r="E6658" s="1" t="s">
        <v>27</v>
      </c>
      <c r="F6658" s="1" t="s">
        <v>11022</v>
      </c>
      <c r="G6658" s="1" t="s">
        <v>3965</v>
      </c>
      <c r="H6658" s="1" t="s">
        <v>362</v>
      </c>
      <c r="I6658" s="1" t="s">
        <v>1633</v>
      </c>
      <c r="J6658" s="1" t="s">
        <v>363</v>
      </c>
      <c r="K6658">
        <v>4420</v>
      </c>
      <c r="L6658" s="2">
        <v>42546.013078703705</v>
      </c>
      <c r="M6658" s="2">
        <v>42536.375</v>
      </c>
      <c r="N6658" s="2">
        <v>42551.451828703706</v>
      </c>
      <c r="O6658">
        <v>70</v>
      </c>
      <c r="P6658">
        <v>8</v>
      </c>
      <c r="Q6658" s="1" t="s">
        <v>80</v>
      </c>
      <c r="R6658" s="1" t="s">
        <v>24</v>
      </c>
      <c r="S6658" s="1" t="s">
        <v>31</v>
      </c>
      <c r="T6658" s="3">
        <v>42545</v>
      </c>
      <c r="U6658" s="1" t="str">
        <f>IF(kiva_loans__muestra[[#This Row],[funded_amount]]=kiva_loans__muestra[[#This Row],[loan_amount]],"funded","unfunded")</f>
        <v>funded</v>
      </c>
      <c r="V6658" s="1" t="str">
        <f>IF(kiva_loans__muestra[[#This Row],[lender_count]]&gt;=50,"high","low")</f>
        <v>low</v>
      </c>
    </row>
    <row r="6659" spans="1:22" x14ac:dyDescent="0.25">
      <c r="A6659">
        <v>1105884</v>
      </c>
      <c r="B6659">
        <v>2250</v>
      </c>
      <c r="C6659">
        <v>2250</v>
      </c>
      <c r="D6659" s="1" t="s">
        <v>41</v>
      </c>
      <c r="E6659" s="1" t="s">
        <v>27</v>
      </c>
      <c r="F6659" s="1" t="s">
        <v>11023</v>
      </c>
      <c r="G6659" s="1" t="s">
        <v>3427</v>
      </c>
      <c r="H6659" s="1" t="s">
        <v>185</v>
      </c>
      <c r="I6659" s="1" t="s">
        <v>1309</v>
      </c>
      <c r="J6659" s="1" t="s">
        <v>187</v>
      </c>
      <c r="K6659">
        <v>1770</v>
      </c>
      <c r="L6659" s="2">
        <v>42545.921111111114</v>
      </c>
      <c r="M6659" s="2">
        <v>42517.375</v>
      </c>
      <c r="N6659" s="2">
        <v>42555.079629629632</v>
      </c>
      <c r="O6659">
        <v>150</v>
      </c>
      <c r="P6659">
        <v>8</v>
      </c>
      <c r="Q6659" s="1" t="s">
        <v>11024</v>
      </c>
      <c r="R6659" s="1" t="s">
        <v>24</v>
      </c>
      <c r="S6659" s="1" t="s">
        <v>25</v>
      </c>
      <c r="T6659" s="3">
        <v>42545</v>
      </c>
      <c r="U6659" s="1" t="str">
        <f>IF(kiva_loans__muestra[[#This Row],[funded_amount]]=kiva_loans__muestra[[#This Row],[loan_amount]],"funded","unfunded")</f>
        <v>funded</v>
      </c>
      <c r="V6659" s="1" t="str">
        <f>IF(kiva_loans__muestra[[#This Row],[lender_count]]&gt;=50,"high","low")</f>
        <v>low</v>
      </c>
    </row>
    <row r="6660" spans="1:22" x14ac:dyDescent="0.25">
      <c r="A6660">
        <v>1105682</v>
      </c>
      <c r="B6660">
        <v>4750</v>
      </c>
      <c r="C6660">
        <v>4750</v>
      </c>
      <c r="D6660" s="1" t="s">
        <v>81</v>
      </c>
      <c r="E6660" s="1" t="s">
        <v>27</v>
      </c>
      <c r="F6660" s="1" t="s">
        <v>11025</v>
      </c>
      <c r="G6660" s="1" t="s">
        <v>3278</v>
      </c>
      <c r="H6660" s="1" t="s">
        <v>100</v>
      </c>
      <c r="I6660" s="1" t="s">
        <v>1417</v>
      </c>
      <c r="J6660" s="1" t="s">
        <v>101</v>
      </c>
      <c r="K6660">
        <v>1450</v>
      </c>
      <c r="L6660" s="2">
        <v>42545.37300925926</v>
      </c>
      <c r="M6660" s="2">
        <v>42521.375</v>
      </c>
      <c r="N6660" s="2">
        <v>42552.180787037039</v>
      </c>
      <c r="O6660">
        <v>80</v>
      </c>
      <c r="P6660">
        <v>1</v>
      </c>
      <c r="Q6660" s="1" t="s">
        <v>30</v>
      </c>
      <c r="R6660" s="1" t="s">
        <v>24</v>
      </c>
      <c r="S6660" s="1" t="s">
        <v>35</v>
      </c>
      <c r="T6660" s="3">
        <v>42545</v>
      </c>
      <c r="U6660" s="1" t="str">
        <f>IF(kiva_loans__muestra[[#This Row],[funded_amount]]=kiva_loans__muestra[[#This Row],[loan_amount]],"funded","unfunded")</f>
        <v>funded</v>
      </c>
      <c r="V6660" s="1" t="str">
        <f>IF(kiva_loans__muestra[[#This Row],[lender_count]]&gt;=50,"high","low")</f>
        <v>low</v>
      </c>
    </row>
    <row r="6661" spans="1:22" x14ac:dyDescent="0.25">
      <c r="A6661">
        <v>1105989</v>
      </c>
      <c r="B6661">
        <v>4500</v>
      </c>
      <c r="C6661">
        <v>4500</v>
      </c>
      <c r="D6661" s="1" t="s">
        <v>124</v>
      </c>
      <c r="E6661" s="1" t="s">
        <v>125</v>
      </c>
      <c r="F6661" s="1" t="s">
        <v>11026</v>
      </c>
      <c r="G6661" s="1" t="s">
        <v>3278</v>
      </c>
      <c r="H6661" s="1" t="s">
        <v>100</v>
      </c>
      <c r="I6661" s="1" t="s">
        <v>5373</v>
      </c>
      <c r="J6661" s="1" t="s">
        <v>101</v>
      </c>
      <c r="K6661">
        <v>1260</v>
      </c>
      <c r="L6661" s="2">
        <v>42546.020173611112</v>
      </c>
      <c r="M6661" s="2">
        <v>42538.375</v>
      </c>
      <c r="N6661" s="2">
        <v>42572.554814814815</v>
      </c>
      <c r="O6661">
        <v>90</v>
      </c>
      <c r="P6661">
        <v>15</v>
      </c>
      <c r="Q6661" s="1" t="s">
        <v>1576</v>
      </c>
      <c r="R6661" s="1" t="s">
        <v>92</v>
      </c>
      <c r="S6661" s="1" t="s">
        <v>35</v>
      </c>
      <c r="T6661" s="3">
        <v>42545</v>
      </c>
      <c r="U6661" s="1" t="str">
        <f>IF(kiva_loans__muestra[[#This Row],[funded_amount]]=kiva_loans__muestra[[#This Row],[loan_amount]],"funded","unfunded")</f>
        <v>funded</v>
      </c>
      <c r="V6661" s="1" t="str">
        <f>IF(kiva_loans__muestra[[#This Row],[lender_count]]&gt;=50,"high","low")</f>
        <v>low</v>
      </c>
    </row>
    <row r="6662" spans="1:22" x14ac:dyDescent="0.25">
      <c r="A6662">
        <v>1105999</v>
      </c>
      <c r="B6662">
        <v>1500</v>
      </c>
      <c r="C6662">
        <v>1500</v>
      </c>
      <c r="D6662" s="1" t="s">
        <v>37</v>
      </c>
      <c r="E6662" s="1" t="s">
        <v>37</v>
      </c>
      <c r="F6662" s="1" t="s">
        <v>1223</v>
      </c>
      <c r="G6662" s="1" t="s">
        <v>3278</v>
      </c>
      <c r="H6662" s="1" t="s">
        <v>100</v>
      </c>
      <c r="I6662" s="1" t="s">
        <v>11027</v>
      </c>
      <c r="J6662" s="1" t="s">
        <v>101</v>
      </c>
      <c r="K6662">
        <v>1260</v>
      </c>
      <c r="L6662" s="2">
        <v>42546.023738425924</v>
      </c>
      <c r="M6662" s="2">
        <v>42538.375</v>
      </c>
      <c r="N6662" s="2">
        <v>42552.93172453704</v>
      </c>
      <c r="O6662">
        <v>80</v>
      </c>
      <c r="P6662">
        <v>5</v>
      </c>
      <c r="Q6662" s="1" t="s">
        <v>30</v>
      </c>
      <c r="R6662" s="1" t="s">
        <v>24</v>
      </c>
      <c r="S6662" s="1" t="s">
        <v>35</v>
      </c>
      <c r="T6662" s="3">
        <v>42545</v>
      </c>
      <c r="U6662" s="1" t="str">
        <f>IF(kiva_loans__muestra[[#This Row],[funded_amount]]=kiva_loans__muestra[[#This Row],[loan_amount]],"funded","unfunded")</f>
        <v>funded</v>
      </c>
      <c r="V6662" s="1" t="str">
        <f>IF(kiva_loans__muestra[[#This Row],[lender_count]]&gt;=50,"high","low")</f>
        <v>low</v>
      </c>
    </row>
    <row r="6663" spans="1:22" x14ac:dyDescent="0.25">
      <c r="A6663">
        <v>1106016</v>
      </c>
      <c r="B6663">
        <v>4500</v>
      </c>
      <c r="C6663">
        <v>4500</v>
      </c>
      <c r="D6663" s="1" t="s">
        <v>46</v>
      </c>
      <c r="E6663" s="1" t="s">
        <v>46</v>
      </c>
      <c r="F6663" s="1" t="s">
        <v>11028</v>
      </c>
      <c r="G6663" s="1" t="s">
        <v>3278</v>
      </c>
      <c r="H6663" s="1" t="s">
        <v>100</v>
      </c>
      <c r="I6663" s="1" t="s">
        <v>1835</v>
      </c>
      <c r="J6663" s="1" t="s">
        <v>101</v>
      </c>
      <c r="K6663">
        <v>1260</v>
      </c>
      <c r="L6663" s="2">
        <v>42546.031041666669</v>
      </c>
      <c r="M6663" s="2">
        <v>42538.375</v>
      </c>
      <c r="N6663" s="2">
        <v>42573.9684837963</v>
      </c>
      <c r="O6663">
        <v>90</v>
      </c>
      <c r="P6663">
        <v>16</v>
      </c>
      <c r="Q6663" s="1" t="s">
        <v>210</v>
      </c>
      <c r="R6663" s="1" t="s">
        <v>24</v>
      </c>
      <c r="S6663" s="1" t="s">
        <v>35</v>
      </c>
      <c r="T6663" s="3">
        <v>42545</v>
      </c>
      <c r="U6663" s="1" t="str">
        <f>IF(kiva_loans__muestra[[#This Row],[funded_amount]]=kiva_loans__muestra[[#This Row],[loan_amount]],"funded","unfunded")</f>
        <v>funded</v>
      </c>
      <c r="V6663" s="1" t="str">
        <f>IF(kiva_loans__muestra[[#This Row],[lender_count]]&gt;=50,"high","low")</f>
        <v>low</v>
      </c>
    </row>
    <row r="6664" spans="1:22" x14ac:dyDescent="0.25">
      <c r="A6664">
        <v>1105758</v>
      </c>
      <c r="B6664">
        <v>19250</v>
      </c>
      <c r="C6664">
        <v>19250</v>
      </c>
      <c r="D6664" s="1" t="s">
        <v>45</v>
      </c>
      <c r="E6664" s="1" t="s">
        <v>46</v>
      </c>
      <c r="F6664" s="1" t="s">
        <v>11029</v>
      </c>
      <c r="G6664" s="1" t="s">
        <v>3422</v>
      </c>
      <c r="H6664" s="1" t="s">
        <v>898</v>
      </c>
      <c r="I6664" s="1" t="s">
        <v>30</v>
      </c>
      <c r="J6664" s="1" t="s">
        <v>899</v>
      </c>
      <c r="K6664">
        <v>1610</v>
      </c>
      <c r="L6664" s="2">
        <v>42545.739444444444</v>
      </c>
      <c r="M6664" s="2">
        <v>42520.375</v>
      </c>
      <c r="N6664" s="2">
        <v>42570.077893518515</v>
      </c>
      <c r="O6664">
        <v>260</v>
      </c>
      <c r="P6664">
        <v>50</v>
      </c>
      <c r="Q6664" s="1" t="s">
        <v>724</v>
      </c>
      <c r="R6664" s="1" t="s">
        <v>24</v>
      </c>
      <c r="S6664" s="1" t="s">
        <v>31</v>
      </c>
      <c r="T6664" s="3">
        <v>42545</v>
      </c>
      <c r="U6664" s="1" t="str">
        <f>IF(kiva_loans__muestra[[#This Row],[funded_amount]]=kiva_loans__muestra[[#This Row],[loan_amount]],"funded","unfunded")</f>
        <v>funded</v>
      </c>
      <c r="V6664" s="1" t="str">
        <f>IF(kiva_loans__muestra[[#This Row],[lender_count]]&gt;=50,"high","low")</f>
        <v>high</v>
      </c>
    </row>
    <row r="6665" spans="1:22" x14ac:dyDescent="0.25">
      <c r="A6665">
        <v>1105728</v>
      </c>
      <c r="B6665">
        <v>2500</v>
      </c>
      <c r="C6665">
        <v>2500</v>
      </c>
      <c r="D6665" s="1" t="s">
        <v>333</v>
      </c>
      <c r="E6665" s="1" t="s">
        <v>37</v>
      </c>
      <c r="F6665" s="1" t="s">
        <v>8547</v>
      </c>
      <c r="G6665" s="1" t="s">
        <v>3263</v>
      </c>
      <c r="H6665" s="1" t="s">
        <v>33</v>
      </c>
      <c r="I6665" s="1" t="s">
        <v>323</v>
      </c>
      <c r="J6665" s="1" t="s">
        <v>34</v>
      </c>
      <c r="K6665">
        <v>1330</v>
      </c>
      <c r="L6665" s="2">
        <v>42545.695057870369</v>
      </c>
      <c r="M6665" s="2">
        <v>42516.375</v>
      </c>
      <c r="N6665" s="2">
        <v>42576.892511574071</v>
      </c>
      <c r="O6665">
        <v>140</v>
      </c>
      <c r="P6665">
        <v>8</v>
      </c>
      <c r="Q6665" s="1" t="s">
        <v>652</v>
      </c>
      <c r="R6665" s="1" t="s">
        <v>92</v>
      </c>
      <c r="S6665" s="1" t="s">
        <v>31</v>
      </c>
      <c r="T6665" s="3">
        <v>42545</v>
      </c>
      <c r="U6665" s="1" t="str">
        <f>IF(kiva_loans__muestra[[#This Row],[funded_amount]]=kiva_loans__muestra[[#This Row],[loan_amount]],"funded","unfunded")</f>
        <v>funded</v>
      </c>
      <c r="V6665" s="1" t="str">
        <f>IF(kiva_loans__muestra[[#This Row],[lender_count]]&gt;=50,"high","low")</f>
        <v>low</v>
      </c>
    </row>
    <row r="6666" spans="1:22" x14ac:dyDescent="0.25">
      <c r="A6666">
        <v>1106026</v>
      </c>
      <c r="B6666">
        <v>31000</v>
      </c>
      <c r="C6666">
        <v>31000</v>
      </c>
      <c r="D6666" s="1" t="s">
        <v>49</v>
      </c>
      <c r="E6666" s="1" t="s">
        <v>49</v>
      </c>
      <c r="F6666" s="1" t="s">
        <v>11030</v>
      </c>
      <c r="G6666" s="1" t="s">
        <v>3396</v>
      </c>
      <c r="H6666" s="1" t="s">
        <v>788</v>
      </c>
      <c r="I6666" s="1" t="s">
        <v>923</v>
      </c>
      <c r="J6666" s="1" t="s">
        <v>790</v>
      </c>
      <c r="K6666">
        <v>580</v>
      </c>
      <c r="L6666" s="2">
        <v>42546.060798611114</v>
      </c>
      <c r="M6666" s="2">
        <v>42514.375</v>
      </c>
      <c r="N6666" s="2">
        <v>42579.178923611114</v>
      </c>
      <c r="O6666">
        <v>80</v>
      </c>
      <c r="P6666">
        <v>20</v>
      </c>
      <c r="Q6666" s="1" t="s">
        <v>40</v>
      </c>
      <c r="R6666" s="1" t="s">
        <v>757</v>
      </c>
      <c r="S6666" s="1" t="s">
        <v>35</v>
      </c>
      <c r="T6666" s="3">
        <v>42545</v>
      </c>
      <c r="U6666" s="1" t="str">
        <f>IF(kiva_loans__muestra[[#This Row],[funded_amount]]=kiva_loans__muestra[[#This Row],[loan_amount]],"funded","unfunded")</f>
        <v>funded</v>
      </c>
      <c r="V6666" s="1" t="str">
        <f>IF(kiva_loans__muestra[[#This Row],[lender_count]]&gt;=50,"high","low")</f>
        <v>low</v>
      </c>
    </row>
    <row r="6667" spans="1:22" x14ac:dyDescent="0.25">
      <c r="A6667">
        <v>1106079</v>
      </c>
      <c r="B6667">
        <v>13000</v>
      </c>
      <c r="C6667">
        <v>13000</v>
      </c>
      <c r="D6667" s="1" t="s">
        <v>64</v>
      </c>
      <c r="E6667" s="1" t="s">
        <v>37</v>
      </c>
      <c r="F6667" s="1" t="s">
        <v>11031</v>
      </c>
      <c r="G6667" s="1" t="s">
        <v>6417</v>
      </c>
      <c r="H6667" s="1" t="s">
        <v>1252</v>
      </c>
      <c r="I6667" s="1" t="s">
        <v>1695</v>
      </c>
      <c r="J6667" s="1" t="s">
        <v>1254</v>
      </c>
      <c r="K6667">
        <v>4810</v>
      </c>
      <c r="L6667" s="2">
        <v>42546.373773148145</v>
      </c>
      <c r="M6667" s="2">
        <v>42552.375</v>
      </c>
      <c r="N6667" s="2">
        <v>42568.731874999998</v>
      </c>
      <c r="O6667">
        <v>80</v>
      </c>
      <c r="P6667">
        <v>49</v>
      </c>
      <c r="Q6667" s="1" t="s">
        <v>11032</v>
      </c>
      <c r="R6667" s="1" t="s">
        <v>1421</v>
      </c>
      <c r="S6667" s="1" t="s">
        <v>25</v>
      </c>
      <c r="T6667" s="3">
        <v>42546</v>
      </c>
      <c r="U6667" s="1" t="str">
        <f>IF(kiva_loans__muestra[[#This Row],[funded_amount]]=kiva_loans__muestra[[#This Row],[loan_amount]],"funded","unfunded")</f>
        <v>funded</v>
      </c>
      <c r="V6667" s="1" t="str">
        <f>IF(kiva_loans__muestra[[#This Row],[lender_count]]&gt;=50,"high","low")</f>
        <v>low</v>
      </c>
    </row>
    <row r="6668" spans="1:22" x14ac:dyDescent="0.25">
      <c r="A6668">
        <v>1106231</v>
      </c>
      <c r="B6668">
        <v>3250</v>
      </c>
      <c r="C6668">
        <v>3250</v>
      </c>
      <c r="D6668" s="1" t="s">
        <v>19</v>
      </c>
      <c r="E6668" s="1" t="s">
        <v>19</v>
      </c>
      <c r="F6668" s="1" t="s">
        <v>11033</v>
      </c>
      <c r="G6668" s="1" t="s">
        <v>3278</v>
      </c>
      <c r="H6668" s="1" t="s">
        <v>100</v>
      </c>
      <c r="I6668" s="1" t="s">
        <v>980</v>
      </c>
      <c r="J6668" s="1" t="s">
        <v>101</v>
      </c>
      <c r="K6668">
        <v>1440</v>
      </c>
      <c r="L6668" s="2">
        <v>42546.878912037035</v>
      </c>
      <c r="M6668" s="2">
        <v>42523.375</v>
      </c>
      <c r="N6668" s="2">
        <v>42553.083402777775</v>
      </c>
      <c r="O6668">
        <v>70</v>
      </c>
      <c r="P6668">
        <v>9</v>
      </c>
      <c r="Q6668" s="1" t="s">
        <v>369</v>
      </c>
      <c r="R6668" s="1" t="s">
        <v>24</v>
      </c>
      <c r="S6668" s="1" t="s">
        <v>35</v>
      </c>
      <c r="T6668" s="3">
        <v>42546</v>
      </c>
      <c r="U6668" s="1" t="str">
        <f>IF(kiva_loans__muestra[[#This Row],[funded_amount]]=kiva_loans__muestra[[#This Row],[loan_amount]],"funded","unfunded")</f>
        <v>funded</v>
      </c>
      <c r="V6668" s="1" t="str">
        <f>IF(kiva_loans__muestra[[#This Row],[lender_count]]&gt;=50,"high","low")</f>
        <v>low</v>
      </c>
    </row>
    <row r="6669" spans="1:22" x14ac:dyDescent="0.25">
      <c r="A6669">
        <v>1106088</v>
      </c>
      <c r="B6669">
        <v>2250</v>
      </c>
      <c r="C6669">
        <v>2250</v>
      </c>
      <c r="D6669" s="1" t="s">
        <v>45</v>
      </c>
      <c r="E6669" s="1" t="s">
        <v>46</v>
      </c>
      <c r="F6669" s="1" t="s">
        <v>11034</v>
      </c>
      <c r="G6669" s="1" t="s">
        <v>3278</v>
      </c>
      <c r="H6669" s="1" t="s">
        <v>100</v>
      </c>
      <c r="I6669" s="1" t="s">
        <v>740</v>
      </c>
      <c r="J6669" s="1" t="s">
        <v>101</v>
      </c>
      <c r="K6669">
        <v>1450</v>
      </c>
      <c r="L6669" s="2">
        <v>42546.389039351852</v>
      </c>
      <c r="M6669" s="2">
        <v>42516.375</v>
      </c>
      <c r="N6669" s="2">
        <v>42573.819189814814</v>
      </c>
      <c r="O6669">
        <v>140</v>
      </c>
      <c r="P6669">
        <v>9</v>
      </c>
      <c r="Q6669" s="1" t="s">
        <v>67</v>
      </c>
      <c r="R6669" s="1" t="s">
        <v>24</v>
      </c>
      <c r="S6669" s="1" t="s">
        <v>35</v>
      </c>
      <c r="T6669" s="3">
        <v>42546</v>
      </c>
      <c r="U6669" s="1" t="str">
        <f>IF(kiva_loans__muestra[[#This Row],[funded_amount]]=kiva_loans__muestra[[#This Row],[loan_amount]],"funded","unfunded")</f>
        <v>funded</v>
      </c>
      <c r="V6669" s="1" t="str">
        <f>IF(kiva_loans__muestra[[#This Row],[lender_count]]&gt;=50,"high","low")</f>
        <v>low</v>
      </c>
    </row>
    <row r="6670" spans="1:22" x14ac:dyDescent="0.25">
      <c r="A6670">
        <v>1106352</v>
      </c>
      <c r="B6670">
        <v>3750</v>
      </c>
      <c r="C6670">
        <v>3750</v>
      </c>
      <c r="D6670" s="1" t="s">
        <v>175</v>
      </c>
      <c r="E6670" s="1" t="s">
        <v>78</v>
      </c>
      <c r="F6670" s="1" t="s">
        <v>11035</v>
      </c>
      <c r="G6670" s="1" t="s">
        <v>3396</v>
      </c>
      <c r="H6670" s="1" t="s">
        <v>788</v>
      </c>
      <c r="I6670" s="1" t="s">
        <v>1046</v>
      </c>
      <c r="J6670" s="1" t="s">
        <v>790</v>
      </c>
      <c r="K6670">
        <v>580</v>
      </c>
      <c r="L6670" s="2">
        <v>42547.716608796298</v>
      </c>
      <c r="M6670" s="2">
        <v>42516.375</v>
      </c>
      <c r="N6670" s="2">
        <v>42560.045127314814</v>
      </c>
      <c r="O6670">
        <v>150</v>
      </c>
      <c r="P6670">
        <v>11</v>
      </c>
      <c r="Q6670" s="1" t="s">
        <v>11036</v>
      </c>
      <c r="R6670" s="1" t="s">
        <v>92</v>
      </c>
      <c r="S6670" s="1" t="s">
        <v>31</v>
      </c>
      <c r="T6670" s="3">
        <v>42547</v>
      </c>
      <c r="U6670" s="1" t="str">
        <f>IF(kiva_loans__muestra[[#This Row],[funded_amount]]=kiva_loans__muestra[[#This Row],[loan_amount]],"funded","unfunded")</f>
        <v>funded</v>
      </c>
      <c r="V6670" s="1" t="str">
        <f>IF(kiva_loans__muestra[[#This Row],[lender_count]]&gt;=50,"high","low")</f>
        <v>low</v>
      </c>
    </row>
    <row r="6671" spans="1:22" x14ac:dyDescent="0.25">
      <c r="A6671">
        <v>1106266</v>
      </c>
      <c r="B6671">
        <v>9750</v>
      </c>
      <c r="C6671">
        <v>9750</v>
      </c>
      <c r="D6671" s="1" t="s">
        <v>45</v>
      </c>
      <c r="E6671" s="1" t="s">
        <v>46</v>
      </c>
      <c r="F6671" s="1" t="s">
        <v>11037</v>
      </c>
      <c r="G6671" s="1" t="s">
        <v>3396</v>
      </c>
      <c r="H6671" s="1" t="s">
        <v>788</v>
      </c>
      <c r="I6671" s="1" t="s">
        <v>927</v>
      </c>
      <c r="J6671" s="1" t="s">
        <v>790</v>
      </c>
      <c r="K6671">
        <v>580</v>
      </c>
      <c r="L6671" s="2">
        <v>42547.25917824074</v>
      </c>
      <c r="M6671" s="2">
        <v>42515.375</v>
      </c>
      <c r="N6671" s="2">
        <v>42557.177314814813</v>
      </c>
      <c r="O6671">
        <v>80</v>
      </c>
      <c r="P6671">
        <v>18</v>
      </c>
      <c r="Q6671" s="1" t="s">
        <v>80</v>
      </c>
      <c r="R6671" s="1" t="s">
        <v>24</v>
      </c>
      <c r="S6671" s="1" t="s">
        <v>31</v>
      </c>
      <c r="T6671" s="3">
        <v>42547</v>
      </c>
      <c r="U6671" s="1" t="str">
        <f>IF(kiva_loans__muestra[[#This Row],[funded_amount]]=kiva_loans__muestra[[#This Row],[loan_amount]],"funded","unfunded")</f>
        <v>funded</v>
      </c>
      <c r="V6671" s="1" t="str">
        <f>IF(kiva_loans__muestra[[#This Row],[lender_count]]&gt;=50,"high","low")</f>
        <v>low</v>
      </c>
    </row>
    <row r="6672" spans="1:22" x14ac:dyDescent="0.25">
      <c r="A6672">
        <v>1107035</v>
      </c>
      <c r="B6672">
        <v>5000</v>
      </c>
      <c r="C6672">
        <v>5000</v>
      </c>
      <c r="D6672" s="1" t="s">
        <v>93</v>
      </c>
      <c r="E6672" s="1" t="s">
        <v>27</v>
      </c>
      <c r="F6672" s="1" t="s">
        <v>11038</v>
      </c>
      <c r="G6672" s="1" t="s">
        <v>3263</v>
      </c>
      <c r="H6672" s="1" t="s">
        <v>33</v>
      </c>
      <c r="I6672" s="1" t="s">
        <v>183</v>
      </c>
      <c r="J6672" s="1" t="s">
        <v>34</v>
      </c>
      <c r="K6672">
        <v>1640</v>
      </c>
      <c r="L6672" s="2">
        <v>42548.650706018518</v>
      </c>
      <c r="M6672" s="2">
        <v>42550.375</v>
      </c>
      <c r="N6672" s="2">
        <v>42584.747916666667</v>
      </c>
      <c r="O6672">
        <v>140</v>
      </c>
      <c r="P6672">
        <v>18</v>
      </c>
      <c r="Q6672" s="1" t="s">
        <v>67</v>
      </c>
      <c r="R6672" s="1" t="s">
        <v>24</v>
      </c>
      <c r="S6672" s="1" t="s">
        <v>35</v>
      </c>
      <c r="T6672" s="3">
        <v>42548</v>
      </c>
      <c r="U6672" s="1" t="str">
        <f>IF(kiva_loans__muestra[[#This Row],[funded_amount]]=kiva_loans__muestra[[#This Row],[loan_amount]],"funded","unfunded")</f>
        <v>funded</v>
      </c>
      <c r="V6672" s="1" t="str">
        <f>IF(kiva_loans__muestra[[#This Row],[lender_count]]&gt;=50,"high","low")</f>
        <v>low</v>
      </c>
    </row>
    <row r="6673" spans="1:22" x14ac:dyDescent="0.25">
      <c r="A6673">
        <v>1106496</v>
      </c>
      <c r="B6673">
        <v>59750</v>
      </c>
      <c r="C6673">
        <v>59750</v>
      </c>
      <c r="D6673" s="1" t="s">
        <v>108</v>
      </c>
      <c r="E6673" s="1" t="s">
        <v>27</v>
      </c>
      <c r="F6673" s="1" t="s">
        <v>11039</v>
      </c>
      <c r="G6673" s="1" t="s">
        <v>3396</v>
      </c>
      <c r="H6673" s="1" t="s">
        <v>788</v>
      </c>
      <c r="I6673" s="1" t="s">
        <v>1053</v>
      </c>
      <c r="J6673" s="1" t="s">
        <v>790</v>
      </c>
      <c r="K6673">
        <v>580</v>
      </c>
      <c r="L6673" s="2">
        <v>42548.181284722225</v>
      </c>
      <c r="M6673" s="2">
        <v>42516.375</v>
      </c>
      <c r="N6673" s="2">
        <v>42550.570960648147</v>
      </c>
      <c r="O6673">
        <v>70</v>
      </c>
      <c r="P6673">
        <v>9</v>
      </c>
      <c r="Q6673" s="1" t="s">
        <v>40</v>
      </c>
      <c r="R6673" s="1" t="s">
        <v>507</v>
      </c>
      <c r="S6673" s="1" t="s">
        <v>35</v>
      </c>
      <c r="T6673" s="3">
        <v>42548</v>
      </c>
      <c r="U6673" s="1" t="str">
        <f>IF(kiva_loans__muestra[[#This Row],[funded_amount]]=kiva_loans__muestra[[#This Row],[loan_amount]],"funded","unfunded")</f>
        <v>funded</v>
      </c>
      <c r="V6673" s="1" t="str">
        <f>IF(kiva_loans__muestra[[#This Row],[lender_count]]&gt;=50,"high","low")</f>
        <v>low</v>
      </c>
    </row>
    <row r="6674" spans="1:22" x14ac:dyDescent="0.25">
      <c r="A6674">
        <v>1106685</v>
      </c>
      <c r="B6674">
        <v>1500</v>
      </c>
      <c r="C6674">
        <v>1500</v>
      </c>
      <c r="D6674" s="1" t="s">
        <v>56</v>
      </c>
      <c r="E6674" s="1" t="s">
        <v>32</v>
      </c>
      <c r="F6674" s="1" t="s">
        <v>11040</v>
      </c>
      <c r="G6674" s="1" t="s">
        <v>3278</v>
      </c>
      <c r="H6674" s="1" t="s">
        <v>100</v>
      </c>
      <c r="I6674" s="1" t="s">
        <v>1124</v>
      </c>
      <c r="J6674" s="1" t="s">
        <v>101</v>
      </c>
      <c r="K6674">
        <v>1450</v>
      </c>
      <c r="L6674" s="2">
        <v>42548.352233796293</v>
      </c>
      <c r="M6674" s="2">
        <v>42527.375</v>
      </c>
      <c r="N6674" s="2">
        <v>42553.982986111114</v>
      </c>
      <c r="O6674">
        <v>80</v>
      </c>
      <c r="P6674">
        <v>4</v>
      </c>
      <c r="Q6674" s="1" t="s">
        <v>30</v>
      </c>
      <c r="R6674" s="1" t="s">
        <v>24</v>
      </c>
      <c r="S6674" s="1" t="s">
        <v>35</v>
      </c>
      <c r="T6674" s="3">
        <v>42548</v>
      </c>
      <c r="U6674" s="1" t="str">
        <f>IF(kiva_loans__muestra[[#This Row],[funded_amount]]=kiva_loans__muestra[[#This Row],[loan_amount]],"funded","unfunded")</f>
        <v>funded</v>
      </c>
      <c r="V6674" s="1" t="str">
        <f>IF(kiva_loans__muestra[[#This Row],[lender_count]]&gt;=50,"high","low")</f>
        <v>low</v>
      </c>
    </row>
    <row r="6675" spans="1:22" x14ac:dyDescent="0.25">
      <c r="A6675">
        <v>1107081</v>
      </c>
      <c r="B6675">
        <v>9000</v>
      </c>
      <c r="C6675">
        <v>9000</v>
      </c>
      <c r="D6675" s="1" t="s">
        <v>65</v>
      </c>
      <c r="E6675" s="1" t="s">
        <v>66</v>
      </c>
      <c r="F6675" s="1" t="s">
        <v>11041</v>
      </c>
      <c r="G6675" s="1" t="s">
        <v>3307</v>
      </c>
      <c r="H6675" s="1" t="s">
        <v>412</v>
      </c>
      <c r="I6675" s="1" t="s">
        <v>1798</v>
      </c>
      <c r="J6675" s="1" t="s">
        <v>413</v>
      </c>
      <c r="K6675">
        <v>2220</v>
      </c>
      <c r="L6675" s="2">
        <v>42548.680439814816</v>
      </c>
      <c r="M6675" s="2">
        <v>42536.375</v>
      </c>
      <c r="N6675" s="2">
        <v>42563.104328703703</v>
      </c>
      <c r="O6675">
        <v>80</v>
      </c>
      <c r="P6675">
        <v>35</v>
      </c>
      <c r="Q6675" s="1" t="s">
        <v>2174</v>
      </c>
      <c r="R6675" s="1" t="s">
        <v>24</v>
      </c>
      <c r="S6675" s="1" t="s">
        <v>31</v>
      </c>
      <c r="T6675" s="3">
        <v>42548</v>
      </c>
      <c r="U6675" s="1" t="str">
        <f>IF(kiva_loans__muestra[[#This Row],[funded_amount]]=kiva_loans__muestra[[#This Row],[loan_amount]],"funded","unfunded")</f>
        <v>funded</v>
      </c>
      <c r="V6675" s="1" t="str">
        <f>IF(kiva_loans__muestra[[#This Row],[lender_count]]&gt;=50,"high","low")</f>
        <v>low</v>
      </c>
    </row>
    <row r="6676" spans="1:22" x14ac:dyDescent="0.25">
      <c r="A6676">
        <v>1107226</v>
      </c>
      <c r="B6676">
        <v>5250</v>
      </c>
      <c r="C6676">
        <v>5250</v>
      </c>
      <c r="D6676" s="1" t="s">
        <v>81</v>
      </c>
      <c r="E6676" s="1" t="s">
        <v>27</v>
      </c>
      <c r="F6676" s="1" t="s">
        <v>11042</v>
      </c>
      <c r="G6676" s="1" t="s">
        <v>3481</v>
      </c>
      <c r="H6676" s="1" t="s">
        <v>193</v>
      </c>
      <c r="I6676" s="1" t="s">
        <v>1251</v>
      </c>
      <c r="J6676" s="1" t="s">
        <v>194</v>
      </c>
      <c r="K6676">
        <v>2460</v>
      </c>
      <c r="L6676" s="2">
        <v>42548.957280092596</v>
      </c>
      <c r="M6676" s="2">
        <v>42536.375</v>
      </c>
      <c r="N6676" s="2">
        <v>42551.18645833333</v>
      </c>
      <c r="O6676">
        <v>140</v>
      </c>
      <c r="P6676">
        <v>13</v>
      </c>
      <c r="Q6676" s="1" t="s">
        <v>30</v>
      </c>
      <c r="R6676" s="1" t="s">
        <v>24</v>
      </c>
      <c r="S6676" s="1" t="s">
        <v>31</v>
      </c>
      <c r="T6676" s="3">
        <v>42548</v>
      </c>
      <c r="U6676" s="1" t="str">
        <f>IF(kiva_loans__muestra[[#This Row],[funded_amount]]=kiva_loans__muestra[[#This Row],[loan_amount]],"funded","unfunded")</f>
        <v>funded</v>
      </c>
      <c r="V6676" s="1" t="str">
        <f>IF(kiva_loans__muestra[[#This Row],[lender_count]]&gt;=50,"high","low")</f>
        <v>low</v>
      </c>
    </row>
    <row r="6677" spans="1:22" x14ac:dyDescent="0.25">
      <c r="A6677">
        <v>1106710</v>
      </c>
      <c r="B6677">
        <v>4250</v>
      </c>
      <c r="C6677">
        <v>4250</v>
      </c>
      <c r="D6677" s="1" t="s">
        <v>64</v>
      </c>
      <c r="E6677" s="1" t="s">
        <v>37</v>
      </c>
      <c r="F6677" s="1" t="s">
        <v>715</v>
      </c>
      <c r="G6677" s="1" t="s">
        <v>3278</v>
      </c>
      <c r="H6677" s="1" t="s">
        <v>100</v>
      </c>
      <c r="I6677" s="1" t="s">
        <v>1124</v>
      </c>
      <c r="J6677" s="1" t="s">
        <v>101</v>
      </c>
      <c r="K6677">
        <v>1450</v>
      </c>
      <c r="L6677" s="2">
        <v>42548.382743055554</v>
      </c>
      <c r="M6677" s="2">
        <v>42530.375</v>
      </c>
      <c r="N6677" s="2">
        <v>42562.951226851852</v>
      </c>
      <c r="O6677">
        <v>100</v>
      </c>
      <c r="P6677">
        <v>13</v>
      </c>
      <c r="Q6677" s="1" t="s">
        <v>11043</v>
      </c>
      <c r="R6677" s="1" t="s">
        <v>24</v>
      </c>
      <c r="S6677" s="1" t="s">
        <v>35</v>
      </c>
      <c r="T6677" s="3">
        <v>42548</v>
      </c>
      <c r="U6677" s="1" t="str">
        <f>IF(kiva_loans__muestra[[#This Row],[funded_amount]]=kiva_loans__muestra[[#This Row],[loan_amount]],"funded","unfunded")</f>
        <v>funded</v>
      </c>
      <c r="V6677" s="1" t="str">
        <f>IF(kiva_loans__muestra[[#This Row],[lender_count]]&gt;=50,"high","low")</f>
        <v>low</v>
      </c>
    </row>
    <row r="6678" spans="1:22" x14ac:dyDescent="0.25">
      <c r="A6678">
        <v>1106956</v>
      </c>
      <c r="B6678">
        <v>1750</v>
      </c>
      <c r="C6678">
        <v>1750</v>
      </c>
      <c r="D6678" s="1" t="s">
        <v>46</v>
      </c>
      <c r="E6678" s="1" t="s">
        <v>46</v>
      </c>
      <c r="F6678" s="1" t="s">
        <v>11044</v>
      </c>
      <c r="G6678" s="1" t="s">
        <v>3635</v>
      </c>
      <c r="H6678" s="1" t="s">
        <v>1315</v>
      </c>
      <c r="I6678" s="1" t="s">
        <v>1585</v>
      </c>
      <c r="J6678" s="1" t="s">
        <v>110</v>
      </c>
      <c r="K6678">
        <v>2960</v>
      </c>
      <c r="L6678" s="2">
        <v>42548.592777777776</v>
      </c>
      <c r="M6678" s="2">
        <v>42522.375</v>
      </c>
      <c r="N6678" s="2">
        <v>42551.842604166668</v>
      </c>
      <c r="O6678">
        <v>50</v>
      </c>
      <c r="P6678">
        <v>6</v>
      </c>
      <c r="Q6678" s="1" t="s">
        <v>1479</v>
      </c>
      <c r="R6678" s="1" t="s">
        <v>24</v>
      </c>
      <c r="S6678" s="1" t="s">
        <v>35</v>
      </c>
      <c r="T6678" s="3">
        <v>42548</v>
      </c>
      <c r="U6678" s="1" t="str">
        <f>IF(kiva_loans__muestra[[#This Row],[funded_amount]]=kiva_loans__muestra[[#This Row],[loan_amount]],"funded","unfunded")</f>
        <v>funded</v>
      </c>
      <c r="V6678" s="1" t="str">
        <f>IF(kiva_loans__muestra[[#This Row],[lender_count]]&gt;=50,"high","low")</f>
        <v>low</v>
      </c>
    </row>
    <row r="6679" spans="1:22" x14ac:dyDescent="0.25">
      <c r="A6679">
        <v>1106980</v>
      </c>
      <c r="B6679">
        <v>4250</v>
      </c>
      <c r="C6679">
        <v>4250</v>
      </c>
      <c r="D6679" s="1" t="s">
        <v>45</v>
      </c>
      <c r="E6679" s="1" t="s">
        <v>46</v>
      </c>
      <c r="F6679" s="1" t="s">
        <v>1338</v>
      </c>
      <c r="G6679" s="1" t="s">
        <v>3278</v>
      </c>
      <c r="H6679" s="1" t="s">
        <v>100</v>
      </c>
      <c r="I6679" s="1" t="s">
        <v>1435</v>
      </c>
      <c r="J6679" s="1" t="s">
        <v>101</v>
      </c>
      <c r="K6679">
        <v>1450</v>
      </c>
      <c r="L6679" s="2">
        <v>42548.60732638889</v>
      </c>
      <c r="M6679" s="2">
        <v>42528.375</v>
      </c>
      <c r="N6679" s="2">
        <v>42554.829513888886</v>
      </c>
      <c r="O6679">
        <v>70</v>
      </c>
      <c r="P6679">
        <v>13</v>
      </c>
      <c r="Q6679" s="1" t="s">
        <v>40</v>
      </c>
      <c r="R6679" s="1" t="s">
        <v>24</v>
      </c>
      <c r="S6679" s="1" t="s">
        <v>35</v>
      </c>
      <c r="T6679" s="3">
        <v>42548</v>
      </c>
      <c r="U6679" s="1" t="str">
        <f>IF(kiva_loans__muestra[[#This Row],[funded_amount]]=kiva_loans__muestra[[#This Row],[loan_amount]],"funded","unfunded")</f>
        <v>funded</v>
      </c>
      <c r="V6679" s="1" t="str">
        <f>IF(kiva_loans__muestra[[#This Row],[lender_count]]&gt;=50,"high","low")</f>
        <v>low</v>
      </c>
    </row>
    <row r="6680" spans="1:22" x14ac:dyDescent="0.25">
      <c r="A6680">
        <v>1106978</v>
      </c>
      <c r="B6680">
        <v>8500</v>
      </c>
      <c r="C6680">
        <v>8500</v>
      </c>
      <c r="D6680" s="1" t="s">
        <v>56</v>
      </c>
      <c r="E6680" s="1" t="s">
        <v>32</v>
      </c>
      <c r="F6680" s="1" t="s">
        <v>11045</v>
      </c>
      <c r="G6680" s="1" t="s">
        <v>3572</v>
      </c>
      <c r="H6680" s="1" t="s">
        <v>94</v>
      </c>
      <c r="I6680" s="1" t="s">
        <v>95</v>
      </c>
      <c r="J6680" s="1" t="s">
        <v>96</v>
      </c>
      <c r="K6680">
        <v>870</v>
      </c>
      <c r="L6680" s="2">
        <v>42548.606678240743</v>
      </c>
      <c r="M6680" s="2">
        <v>42545.375</v>
      </c>
      <c r="N6680" s="2">
        <v>42584.381863425922</v>
      </c>
      <c r="O6680">
        <v>110</v>
      </c>
      <c r="P6680">
        <v>32</v>
      </c>
      <c r="Q6680" s="1" t="s">
        <v>11046</v>
      </c>
      <c r="R6680" s="1" t="s">
        <v>1421</v>
      </c>
      <c r="S6680" s="1" t="s">
        <v>35</v>
      </c>
      <c r="T6680" s="3">
        <v>42548</v>
      </c>
      <c r="U6680" s="1" t="str">
        <f>IF(kiva_loans__muestra[[#This Row],[funded_amount]]=kiva_loans__muestra[[#This Row],[loan_amount]],"funded","unfunded")</f>
        <v>funded</v>
      </c>
      <c r="V6680" s="1" t="str">
        <f>IF(kiva_loans__muestra[[#This Row],[lender_count]]&gt;=50,"high","low")</f>
        <v>low</v>
      </c>
    </row>
    <row r="6681" spans="1:22" x14ac:dyDescent="0.25">
      <c r="A6681">
        <v>1106623</v>
      </c>
      <c r="B6681">
        <v>2750</v>
      </c>
      <c r="C6681">
        <v>2750</v>
      </c>
      <c r="D6681" s="1" t="s">
        <v>202</v>
      </c>
      <c r="E6681" s="1" t="s">
        <v>27</v>
      </c>
      <c r="F6681" s="1" t="s">
        <v>11047</v>
      </c>
      <c r="G6681" s="1" t="s">
        <v>3278</v>
      </c>
      <c r="H6681" s="1" t="s">
        <v>100</v>
      </c>
      <c r="I6681" s="1" t="s">
        <v>672</v>
      </c>
      <c r="J6681" s="1" t="s">
        <v>101</v>
      </c>
      <c r="K6681">
        <v>1450</v>
      </c>
      <c r="L6681" s="2">
        <v>42548.291863425926</v>
      </c>
      <c r="M6681" s="2">
        <v>42521.375</v>
      </c>
      <c r="N6681" s="2">
        <v>42553.901550925926</v>
      </c>
      <c r="O6681">
        <v>80</v>
      </c>
      <c r="P6681">
        <v>6</v>
      </c>
      <c r="Q6681" s="1" t="s">
        <v>30</v>
      </c>
      <c r="R6681" s="1" t="s">
        <v>24</v>
      </c>
      <c r="S6681" s="1" t="s">
        <v>35</v>
      </c>
      <c r="T6681" s="3">
        <v>42548</v>
      </c>
      <c r="U6681" s="1" t="str">
        <f>IF(kiva_loans__muestra[[#This Row],[funded_amount]]=kiva_loans__muestra[[#This Row],[loan_amount]],"funded","unfunded")</f>
        <v>funded</v>
      </c>
      <c r="V6681" s="1" t="str">
        <f>IF(kiva_loans__muestra[[#This Row],[lender_count]]&gt;=50,"high","low")</f>
        <v>low</v>
      </c>
    </row>
    <row r="6682" spans="1:22" x14ac:dyDescent="0.25">
      <c r="A6682">
        <v>1106734</v>
      </c>
      <c r="B6682">
        <v>5750</v>
      </c>
      <c r="C6682">
        <v>5750</v>
      </c>
      <c r="D6682" s="1" t="s">
        <v>64</v>
      </c>
      <c r="E6682" s="1" t="s">
        <v>37</v>
      </c>
      <c r="F6682" s="1" t="s">
        <v>249</v>
      </c>
      <c r="G6682" s="1" t="s">
        <v>3278</v>
      </c>
      <c r="H6682" s="1" t="s">
        <v>100</v>
      </c>
      <c r="I6682" s="1" t="s">
        <v>1347</v>
      </c>
      <c r="J6682" s="1" t="s">
        <v>101</v>
      </c>
      <c r="K6682">
        <v>1450</v>
      </c>
      <c r="L6682" s="2">
        <v>42548.395115740743</v>
      </c>
      <c r="M6682" s="2">
        <v>42538.375</v>
      </c>
      <c r="N6682" s="2">
        <v>42578.937696759262</v>
      </c>
      <c r="O6682">
        <v>110</v>
      </c>
      <c r="P6682">
        <v>22</v>
      </c>
      <c r="Q6682" s="1" t="s">
        <v>1001</v>
      </c>
      <c r="R6682" s="1" t="s">
        <v>24</v>
      </c>
      <c r="S6682" s="1" t="s">
        <v>35</v>
      </c>
      <c r="T6682" s="3">
        <v>42548</v>
      </c>
      <c r="U6682" s="1" t="str">
        <f>IF(kiva_loans__muestra[[#This Row],[funded_amount]]=kiva_loans__muestra[[#This Row],[loan_amount]],"funded","unfunded")</f>
        <v>funded</v>
      </c>
      <c r="V6682" s="1" t="str">
        <f>IF(kiva_loans__muestra[[#This Row],[lender_count]]&gt;=50,"high","low")</f>
        <v>low</v>
      </c>
    </row>
    <row r="6683" spans="1:22" x14ac:dyDescent="0.25">
      <c r="A6683">
        <v>1108195</v>
      </c>
      <c r="B6683">
        <v>26250</v>
      </c>
      <c r="C6683">
        <v>26250</v>
      </c>
      <c r="D6683" s="1" t="s">
        <v>46</v>
      </c>
      <c r="E6683" s="1" t="s">
        <v>46</v>
      </c>
      <c r="F6683" s="1" t="s">
        <v>11048</v>
      </c>
      <c r="G6683" s="1" t="s">
        <v>3274</v>
      </c>
      <c r="H6683" s="1" t="s">
        <v>105</v>
      </c>
      <c r="I6683" s="1" t="s">
        <v>832</v>
      </c>
      <c r="J6683" s="1" t="s">
        <v>106</v>
      </c>
      <c r="K6683">
        <v>930</v>
      </c>
      <c r="L6683" s="2">
        <v>42549.973587962966</v>
      </c>
      <c r="M6683" s="2">
        <v>42536.375</v>
      </c>
      <c r="N6683" s="2">
        <v>42553.424618055556</v>
      </c>
      <c r="O6683">
        <v>80</v>
      </c>
      <c r="P6683">
        <v>56</v>
      </c>
      <c r="Q6683" s="1" t="s">
        <v>30</v>
      </c>
      <c r="R6683" s="1" t="s">
        <v>1000</v>
      </c>
      <c r="S6683" s="1" t="s">
        <v>31</v>
      </c>
      <c r="T6683" s="3">
        <v>42549</v>
      </c>
      <c r="U6683" s="1" t="str">
        <f>IF(kiva_loans__muestra[[#This Row],[funded_amount]]=kiva_loans__muestra[[#This Row],[loan_amount]],"funded","unfunded")</f>
        <v>funded</v>
      </c>
      <c r="V6683" s="1" t="str">
        <f>IF(kiva_loans__muestra[[#This Row],[lender_count]]&gt;=50,"high","low")</f>
        <v>high</v>
      </c>
    </row>
    <row r="6684" spans="1:22" x14ac:dyDescent="0.25">
      <c r="A6684">
        <v>1107775</v>
      </c>
      <c r="B6684">
        <v>4000</v>
      </c>
      <c r="C6684">
        <v>4000</v>
      </c>
      <c r="D6684" s="1" t="s">
        <v>161</v>
      </c>
      <c r="E6684" s="1" t="s">
        <v>37</v>
      </c>
      <c r="F6684" s="1" t="s">
        <v>590</v>
      </c>
      <c r="G6684" s="1" t="s">
        <v>3284</v>
      </c>
      <c r="H6684" s="1" t="s">
        <v>189</v>
      </c>
      <c r="I6684" s="1" t="s">
        <v>281</v>
      </c>
      <c r="J6684" s="1" t="s">
        <v>207</v>
      </c>
      <c r="K6684">
        <v>1000</v>
      </c>
      <c r="L6684" s="2">
        <v>42549.460578703707</v>
      </c>
      <c r="M6684" s="2">
        <v>42523.375</v>
      </c>
      <c r="N6684" s="2">
        <v>42570.86105324074</v>
      </c>
      <c r="O6684">
        <v>140</v>
      </c>
      <c r="P6684">
        <v>7</v>
      </c>
      <c r="Q6684" s="1" t="s">
        <v>825</v>
      </c>
      <c r="R6684" s="1" t="s">
        <v>24</v>
      </c>
      <c r="S6684" s="1" t="s">
        <v>31</v>
      </c>
      <c r="T6684" s="3">
        <v>42549</v>
      </c>
      <c r="U6684" s="1" t="str">
        <f>IF(kiva_loans__muestra[[#This Row],[funded_amount]]=kiva_loans__muestra[[#This Row],[loan_amount]],"funded","unfunded")</f>
        <v>funded</v>
      </c>
      <c r="V6684" s="1" t="str">
        <f>IF(kiva_loans__muestra[[#This Row],[lender_count]]&gt;=50,"high","low")</f>
        <v>low</v>
      </c>
    </row>
    <row r="6685" spans="1:22" x14ac:dyDescent="0.25">
      <c r="A6685">
        <v>1107465</v>
      </c>
      <c r="B6685">
        <v>5250</v>
      </c>
      <c r="C6685">
        <v>8500</v>
      </c>
      <c r="D6685" s="1" t="s">
        <v>158</v>
      </c>
      <c r="E6685" s="1" t="s">
        <v>27</v>
      </c>
      <c r="F6685" s="1" t="s">
        <v>1170</v>
      </c>
      <c r="G6685" s="1" t="s">
        <v>3278</v>
      </c>
      <c r="H6685" s="1" t="s">
        <v>100</v>
      </c>
      <c r="I6685" s="1" t="s">
        <v>1094</v>
      </c>
      <c r="J6685" s="1" t="s">
        <v>101</v>
      </c>
      <c r="K6685">
        <v>1450</v>
      </c>
      <c r="L6685" s="2">
        <v>42549.277696759258</v>
      </c>
      <c r="M6685" s="2">
        <v>42542.375</v>
      </c>
      <c r="N6685" s="2"/>
      <c r="O6685">
        <v>110</v>
      </c>
      <c r="P6685">
        <v>14</v>
      </c>
      <c r="Q6685" s="1" t="s">
        <v>1665</v>
      </c>
      <c r="R6685" s="1" t="s">
        <v>24</v>
      </c>
      <c r="S6685" s="1" t="s">
        <v>35</v>
      </c>
      <c r="T6685" s="3">
        <v>42549</v>
      </c>
      <c r="U6685" s="1" t="str">
        <f>IF(kiva_loans__muestra[[#This Row],[funded_amount]]=kiva_loans__muestra[[#This Row],[loan_amount]],"funded","unfunded")</f>
        <v>unfunded</v>
      </c>
      <c r="V6685" s="1" t="str">
        <f>IF(kiva_loans__muestra[[#This Row],[lender_count]]&gt;=50,"high","low")</f>
        <v>low</v>
      </c>
    </row>
    <row r="6686" spans="1:22" x14ac:dyDescent="0.25">
      <c r="A6686">
        <v>1108056</v>
      </c>
      <c r="B6686">
        <v>1250</v>
      </c>
      <c r="C6686">
        <v>1250</v>
      </c>
      <c r="D6686" s="1" t="s">
        <v>45</v>
      </c>
      <c r="E6686" s="1" t="s">
        <v>46</v>
      </c>
      <c r="F6686" s="1" t="s">
        <v>11049</v>
      </c>
      <c r="G6686" s="1" t="s">
        <v>3307</v>
      </c>
      <c r="H6686" s="1" t="s">
        <v>412</v>
      </c>
      <c r="I6686" s="1" t="s">
        <v>706</v>
      </c>
      <c r="J6686" s="1" t="s">
        <v>413</v>
      </c>
      <c r="K6686">
        <v>1630</v>
      </c>
      <c r="L6686" s="2">
        <v>42549.687106481484</v>
      </c>
      <c r="M6686" s="2">
        <v>42523.375</v>
      </c>
      <c r="N6686" s="2">
        <v>42556.016898148147</v>
      </c>
      <c r="O6686">
        <v>50</v>
      </c>
      <c r="P6686">
        <v>3</v>
      </c>
      <c r="Q6686" s="1" t="s">
        <v>30</v>
      </c>
      <c r="R6686" s="1" t="s">
        <v>24</v>
      </c>
      <c r="S6686" s="1" t="s">
        <v>35</v>
      </c>
      <c r="T6686" s="3">
        <v>42549</v>
      </c>
      <c r="U6686" s="1" t="str">
        <f>IF(kiva_loans__muestra[[#This Row],[funded_amount]]=kiva_loans__muestra[[#This Row],[loan_amount]],"funded","unfunded")</f>
        <v>funded</v>
      </c>
      <c r="V6686" s="1" t="str">
        <f>IF(kiva_loans__muestra[[#This Row],[lender_count]]&gt;=50,"high","low")</f>
        <v>low</v>
      </c>
    </row>
    <row r="6687" spans="1:22" x14ac:dyDescent="0.25">
      <c r="A6687">
        <v>1107595</v>
      </c>
      <c r="B6687">
        <v>5000</v>
      </c>
      <c r="C6687">
        <v>5000</v>
      </c>
      <c r="D6687" s="1" t="s">
        <v>64</v>
      </c>
      <c r="E6687" s="1" t="s">
        <v>37</v>
      </c>
      <c r="F6687" s="1" t="s">
        <v>11050</v>
      </c>
      <c r="G6687" s="1" t="s">
        <v>3263</v>
      </c>
      <c r="H6687" s="1" t="s">
        <v>33</v>
      </c>
      <c r="I6687" s="1" t="s">
        <v>940</v>
      </c>
      <c r="J6687" s="1" t="s">
        <v>34</v>
      </c>
      <c r="K6687">
        <v>1560</v>
      </c>
      <c r="L6687" s="2">
        <v>42549.353113425925</v>
      </c>
      <c r="M6687" s="2">
        <v>42545.375</v>
      </c>
      <c r="N6687" s="2">
        <v>42585.543020833335</v>
      </c>
      <c r="O6687">
        <v>200</v>
      </c>
      <c r="P6687">
        <v>19</v>
      </c>
      <c r="Q6687" s="1" t="s">
        <v>6309</v>
      </c>
      <c r="R6687" s="1" t="s">
        <v>24</v>
      </c>
      <c r="S6687" s="1" t="s">
        <v>31</v>
      </c>
      <c r="T6687" s="3">
        <v>42549</v>
      </c>
      <c r="U6687" s="1" t="str">
        <f>IF(kiva_loans__muestra[[#This Row],[funded_amount]]=kiva_loans__muestra[[#This Row],[loan_amount]],"funded","unfunded")</f>
        <v>funded</v>
      </c>
      <c r="V6687" s="1" t="str">
        <f>IF(kiva_loans__muestra[[#This Row],[lender_count]]&gt;=50,"high","low")</f>
        <v>low</v>
      </c>
    </row>
    <row r="6688" spans="1:22" x14ac:dyDescent="0.25">
      <c r="A6688">
        <v>1107681</v>
      </c>
      <c r="B6688">
        <v>3000</v>
      </c>
      <c r="C6688">
        <v>3000</v>
      </c>
      <c r="D6688" s="1" t="s">
        <v>81</v>
      </c>
      <c r="E6688" s="1" t="s">
        <v>27</v>
      </c>
      <c r="F6688" s="1" t="s">
        <v>11051</v>
      </c>
      <c r="G6688" s="1" t="s">
        <v>3263</v>
      </c>
      <c r="H6688" s="1" t="s">
        <v>33</v>
      </c>
      <c r="I6688" s="1" t="s">
        <v>114</v>
      </c>
      <c r="J6688" s="1" t="s">
        <v>34</v>
      </c>
      <c r="K6688">
        <v>1640</v>
      </c>
      <c r="L6688" s="2">
        <v>42549.385208333333</v>
      </c>
      <c r="M6688" s="2">
        <v>42521.375</v>
      </c>
      <c r="N6688" s="2">
        <v>42572.146793981483</v>
      </c>
      <c r="O6688">
        <v>140</v>
      </c>
      <c r="P6688">
        <v>1</v>
      </c>
      <c r="Q6688" s="1" t="s">
        <v>1239</v>
      </c>
      <c r="R6688" s="1" t="s">
        <v>24</v>
      </c>
      <c r="S6688" s="1" t="s">
        <v>35</v>
      </c>
      <c r="T6688" s="3">
        <v>42549</v>
      </c>
      <c r="U6688" s="1" t="str">
        <f>IF(kiva_loans__muestra[[#This Row],[funded_amount]]=kiva_loans__muestra[[#This Row],[loan_amount]],"funded","unfunded")</f>
        <v>funded</v>
      </c>
      <c r="V6688" s="1" t="str">
        <f>IF(kiva_loans__muestra[[#This Row],[lender_count]]&gt;=50,"high","low")</f>
        <v>low</v>
      </c>
    </row>
    <row r="6689" spans="1:22" x14ac:dyDescent="0.25">
      <c r="A6689">
        <v>1107345</v>
      </c>
      <c r="B6689">
        <v>2750</v>
      </c>
      <c r="C6689">
        <v>2750</v>
      </c>
      <c r="D6689" s="1" t="s">
        <v>41</v>
      </c>
      <c r="E6689" s="1" t="s">
        <v>27</v>
      </c>
      <c r="F6689" s="1" t="s">
        <v>11052</v>
      </c>
      <c r="G6689" s="1" t="s">
        <v>3278</v>
      </c>
      <c r="H6689" s="1" t="s">
        <v>100</v>
      </c>
      <c r="I6689" s="1" t="s">
        <v>1469</v>
      </c>
      <c r="J6689" s="1" t="s">
        <v>101</v>
      </c>
      <c r="K6689">
        <v>1450</v>
      </c>
      <c r="L6689" s="2">
        <v>42549.165335648147</v>
      </c>
      <c r="M6689" s="2">
        <v>42527.375</v>
      </c>
      <c r="N6689" s="2">
        <v>42555.045451388891</v>
      </c>
      <c r="O6689">
        <v>70</v>
      </c>
      <c r="P6689">
        <v>8</v>
      </c>
      <c r="Q6689" s="1" t="s">
        <v>30</v>
      </c>
      <c r="R6689" s="1" t="s">
        <v>24</v>
      </c>
      <c r="S6689" s="1" t="s">
        <v>35</v>
      </c>
      <c r="T6689" s="3">
        <v>42549</v>
      </c>
      <c r="U6689" s="1" t="str">
        <f>IF(kiva_loans__muestra[[#This Row],[funded_amount]]=kiva_loans__muestra[[#This Row],[loan_amount]],"funded","unfunded")</f>
        <v>funded</v>
      </c>
      <c r="V6689" s="1" t="str">
        <f>IF(kiva_loans__muestra[[#This Row],[lender_count]]&gt;=50,"high","low")</f>
        <v>low</v>
      </c>
    </row>
    <row r="6690" spans="1:22" x14ac:dyDescent="0.25">
      <c r="A6690">
        <v>1107511</v>
      </c>
      <c r="B6690">
        <v>2750</v>
      </c>
      <c r="C6690">
        <v>2750</v>
      </c>
      <c r="D6690" s="1" t="s">
        <v>98</v>
      </c>
      <c r="E6690" s="1" t="s">
        <v>37</v>
      </c>
      <c r="F6690" s="1" t="s">
        <v>1322</v>
      </c>
      <c r="G6690" s="1" t="s">
        <v>3278</v>
      </c>
      <c r="H6690" s="1" t="s">
        <v>100</v>
      </c>
      <c r="I6690" s="1" t="s">
        <v>723</v>
      </c>
      <c r="J6690" s="1" t="s">
        <v>101</v>
      </c>
      <c r="K6690">
        <v>1450</v>
      </c>
      <c r="L6690" s="2">
        <v>42549.303148148145</v>
      </c>
      <c r="M6690" s="2">
        <v>42520.375</v>
      </c>
      <c r="N6690" s="2">
        <v>42572.247187499997</v>
      </c>
      <c r="O6690">
        <v>140</v>
      </c>
      <c r="P6690">
        <v>6</v>
      </c>
      <c r="Q6690" s="1" t="s">
        <v>11053</v>
      </c>
      <c r="R6690" s="1" t="s">
        <v>24</v>
      </c>
      <c r="S6690" s="1" t="s">
        <v>35</v>
      </c>
      <c r="T6690" s="3">
        <v>42549</v>
      </c>
      <c r="U6690" s="1" t="str">
        <f>IF(kiva_loans__muestra[[#This Row],[funded_amount]]=kiva_loans__muestra[[#This Row],[loan_amount]],"funded","unfunded")</f>
        <v>funded</v>
      </c>
      <c r="V6690" s="1" t="str">
        <f>IF(kiva_loans__muestra[[#This Row],[lender_count]]&gt;=50,"high","low")</f>
        <v>low</v>
      </c>
    </row>
    <row r="6691" spans="1:22" x14ac:dyDescent="0.25">
      <c r="A6691">
        <v>1107536</v>
      </c>
      <c r="B6691">
        <v>4500</v>
      </c>
      <c r="C6691">
        <v>4500</v>
      </c>
      <c r="D6691" s="1" t="s">
        <v>41</v>
      </c>
      <c r="E6691" s="1" t="s">
        <v>27</v>
      </c>
      <c r="F6691" s="1" t="s">
        <v>11054</v>
      </c>
      <c r="G6691" s="1" t="s">
        <v>3303</v>
      </c>
      <c r="H6691" s="1" t="s">
        <v>28</v>
      </c>
      <c r="I6691" s="1" t="s">
        <v>39</v>
      </c>
      <c r="J6691" s="1" t="s">
        <v>29</v>
      </c>
      <c r="K6691">
        <v>2470</v>
      </c>
      <c r="L6691" s="2">
        <v>42549.323368055557</v>
      </c>
      <c r="M6691" s="2">
        <v>42524.375</v>
      </c>
      <c r="N6691" s="2">
        <v>42574.982534722221</v>
      </c>
      <c r="O6691">
        <v>110</v>
      </c>
      <c r="P6691">
        <v>17</v>
      </c>
      <c r="Q6691" s="1" t="s">
        <v>553</v>
      </c>
      <c r="R6691" s="1" t="s">
        <v>24</v>
      </c>
      <c r="S6691" s="1" t="s">
        <v>35</v>
      </c>
      <c r="T6691" s="3">
        <v>42549</v>
      </c>
      <c r="U6691" s="1" t="str">
        <f>IF(kiva_loans__muestra[[#This Row],[funded_amount]]=kiva_loans__muestra[[#This Row],[loan_amount]],"funded","unfunded")</f>
        <v>funded</v>
      </c>
      <c r="V6691" s="1" t="str">
        <f>IF(kiva_loans__muestra[[#This Row],[lender_count]]&gt;=50,"high","low")</f>
        <v>low</v>
      </c>
    </row>
    <row r="6692" spans="1:22" x14ac:dyDescent="0.25">
      <c r="A6692">
        <v>1107434</v>
      </c>
      <c r="B6692">
        <v>9250</v>
      </c>
      <c r="C6692">
        <v>58000</v>
      </c>
      <c r="D6692" s="1" t="s">
        <v>137</v>
      </c>
      <c r="E6692" s="1" t="s">
        <v>27</v>
      </c>
      <c r="F6692" s="1" t="s">
        <v>2955</v>
      </c>
      <c r="G6692" s="1" t="s">
        <v>3384</v>
      </c>
      <c r="H6692" s="1" t="s">
        <v>848</v>
      </c>
      <c r="I6692" s="1" t="s">
        <v>1620</v>
      </c>
      <c r="J6692" s="1" t="s">
        <v>849</v>
      </c>
      <c r="K6692">
        <v>150</v>
      </c>
      <c r="L6692" s="2">
        <v>42549.242337962962</v>
      </c>
      <c r="M6692" s="2">
        <v>42544.375</v>
      </c>
      <c r="N6692" s="2"/>
      <c r="O6692">
        <v>140</v>
      </c>
      <c r="P6692">
        <v>24</v>
      </c>
      <c r="Q6692" s="1" t="s">
        <v>117</v>
      </c>
      <c r="R6692" s="1" t="s">
        <v>24</v>
      </c>
      <c r="S6692" s="1" t="s">
        <v>35</v>
      </c>
      <c r="T6692" s="3">
        <v>42549</v>
      </c>
      <c r="U6692" s="1" t="str">
        <f>IF(kiva_loans__muestra[[#This Row],[funded_amount]]=kiva_loans__muestra[[#This Row],[loan_amount]],"funded","unfunded")</f>
        <v>unfunded</v>
      </c>
      <c r="V6692" s="1" t="str">
        <f>IF(kiva_loans__muestra[[#This Row],[lender_count]]&gt;=50,"high","low")</f>
        <v>low</v>
      </c>
    </row>
    <row r="6693" spans="1:22" x14ac:dyDescent="0.25">
      <c r="A6693">
        <v>1108200</v>
      </c>
      <c r="B6693">
        <v>60750</v>
      </c>
      <c r="C6693">
        <v>60750</v>
      </c>
      <c r="D6693" s="1" t="s">
        <v>63</v>
      </c>
      <c r="E6693" s="1" t="s">
        <v>27</v>
      </c>
      <c r="F6693" s="1" t="s">
        <v>11055</v>
      </c>
      <c r="G6693" s="1" t="s">
        <v>3276</v>
      </c>
      <c r="H6693" s="1" t="s">
        <v>225</v>
      </c>
      <c r="I6693" s="1" t="s">
        <v>647</v>
      </c>
      <c r="J6693" s="1" t="s">
        <v>90</v>
      </c>
      <c r="K6693">
        <v>1370</v>
      </c>
      <c r="L6693" s="2">
        <v>42549.984942129631</v>
      </c>
      <c r="M6693" s="2">
        <v>42545.375</v>
      </c>
      <c r="N6693" s="2">
        <v>42553.023344907408</v>
      </c>
      <c r="O6693">
        <v>70</v>
      </c>
      <c r="P6693">
        <v>59</v>
      </c>
      <c r="Q6693" s="1" t="s">
        <v>40</v>
      </c>
      <c r="R6693" s="1" t="s">
        <v>11056</v>
      </c>
      <c r="S6693" s="1" t="s">
        <v>35</v>
      </c>
      <c r="T6693" s="3">
        <v>42549</v>
      </c>
      <c r="U6693" s="1" t="str">
        <f>IF(kiva_loans__muestra[[#This Row],[funded_amount]]=kiva_loans__muestra[[#This Row],[loan_amount]],"funded","unfunded")</f>
        <v>funded</v>
      </c>
      <c r="V6693" s="1" t="str">
        <f>IF(kiva_loans__muestra[[#This Row],[lender_count]]&gt;=50,"high","low")</f>
        <v>high</v>
      </c>
    </row>
    <row r="6694" spans="1:22" x14ac:dyDescent="0.25">
      <c r="A6694">
        <v>1107400</v>
      </c>
      <c r="B6694">
        <v>5750</v>
      </c>
      <c r="C6694">
        <v>10750</v>
      </c>
      <c r="D6694" s="1" t="s">
        <v>55</v>
      </c>
      <c r="E6694" s="1" t="s">
        <v>32</v>
      </c>
      <c r="F6694" s="1" t="s">
        <v>11057</v>
      </c>
      <c r="G6694" s="1" t="s">
        <v>3384</v>
      </c>
      <c r="H6694" s="1" t="s">
        <v>848</v>
      </c>
      <c r="I6694" s="1" t="s">
        <v>3181</v>
      </c>
      <c r="J6694" s="1" t="s">
        <v>849</v>
      </c>
      <c r="K6694">
        <v>150</v>
      </c>
      <c r="L6694" s="2">
        <v>42549.211759259262</v>
      </c>
      <c r="M6694" s="2">
        <v>42544.375</v>
      </c>
      <c r="N6694" s="2"/>
      <c r="O6694">
        <v>140</v>
      </c>
      <c r="P6694">
        <v>20</v>
      </c>
      <c r="Q6694" s="1" t="s">
        <v>11058</v>
      </c>
      <c r="R6694" s="1" t="s">
        <v>24</v>
      </c>
      <c r="S6694" s="1" t="s">
        <v>35</v>
      </c>
      <c r="T6694" s="3">
        <v>42549</v>
      </c>
      <c r="U6694" s="1" t="str">
        <f>IF(kiva_loans__muestra[[#This Row],[funded_amount]]=kiva_loans__muestra[[#This Row],[loan_amount]],"funded","unfunded")</f>
        <v>unfunded</v>
      </c>
      <c r="V6694" s="1" t="str">
        <f>IF(kiva_loans__muestra[[#This Row],[lender_count]]&gt;=50,"high","low")</f>
        <v>low</v>
      </c>
    </row>
    <row r="6695" spans="1:22" x14ac:dyDescent="0.25">
      <c r="A6695">
        <v>1107799</v>
      </c>
      <c r="B6695">
        <v>15500</v>
      </c>
      <c r="C6695">
        <v>15500</v>
      </c>
      <c r="D6695" s="1" t="s">
        <v>48</v>
      </c>
      <c r="E6695" s="1" t="s">
        <v>49</v>
      </c>
      <c r="F6695" s="1" t="s">
        <v>11059</v>
      </c>
      <c r="G6695" s="1" t="s">
        <v>3547</v>
      </c>
      <c r="H6695" s="1" t="s">
        <v>274</v>
      </c>
      <c r="I6695" s="1" t="s">
        <v>1491</v>
      </c>
      <c r="J6695" s="1" t="s">
        <v>275</v>
      </c>
      <c r="K6695">
        <v>2310</v>
      </c>
      <c r="L6695" s="2">
        <v>42549.476701388892</v>
      </c>
      <c r="M6695" s="2">
        <v>42538.375</v>
      </c>
      <c r="N6695" s="2">
        <v>42580.146851851852</v>
      </c>
      <c r="O6695">
        <v>90</v>
      </c>
      <c r="P6695">
        <v>39</v>
      </c>
      <c r="Q6695" s="1" t="s">
        <v>11060</v>
      </c>
      <c r="R6695" s="1" t="s">
        <v>135</v>
      </c>
      <c r="S6695" s="1" t="s">
        <v>35</v>
      </c>
      <c r="T6695" s="3">
        <v>42549</v>
      </c>
      <c r="U6695" s="1" t="str">
        <f>IF(kiva_loans__muestra[[#This Row],[funded_amount]]=kiva_loans__muestra[[#This Row],[loan_amount]],"funded","unfunded")</f>
        <v>funded</v>
      </c>
      <c r="V6695" s="1" t="str">
        <f>IF(kiva_loans__muestra[[#This Row],[lender_count]]&gt;=50,"high","low")</f>
        <v>low</v>
      </c>
    </row>
    <row r="6696" spans="1:22" x14ac:dyDescent="0.25">
      <c r="A6696">
        <v>1107650</v>
      </c>
      <c r="B6696">
        <v>5000</v>
      </c>
      <c r="C6696">
        <v>5000</v>
      </c>
      <c r="D6696" s="1" t="s">
        <v>53</v>
      </c>
      <c r="E6696" s="1" t="s">
        <v>32</v>
      </c>
      <c r="F6696" s="1" t="s">
        <v>11061</v>
      </c>
      <c r="G6696" s="1" t="s">
        <v>3927</v>
      </c>
      <c r="H6696" s="1" t="s">
        <v>1333</v>
      </c>
      <c r="I6696" s="1" t="s">
        <v>1334</v>
      </c>
      <c r="J6696" s="1" t="s">
        <v>1335</v>
      </c>
      <c r="K6696">
        <v>230</v>
      </c>
      <c r="L6696" s="2">
        <v>42549.372719907406</v>
      </c>
      <c r="M6696" s="2">
        <v>42535.375</v>
      </c>
      <c r="N6696" s="2">
        <v>42550.029166666667</v>
      </c>
      <c r="O6696">
        <v>170</v>
      </c>
      <c r="P6696">
        <v>20</v>
      </c>
      <c r="Q6696" s="1" t="s">
        <v>357</v>
      </c>
      <c r="R6696" s="1" t="s">
        <v>24</v>
      </c>
      <c r="S6696" s="1" t="s">
        <v>31</v>
      </c>
      <c r="T6696" s="3">
        <v>42549</v>
      </c>
      <c r="U6696" s="1" t="str">
        <f>IF(kiva_loans__muestra[[#This Row],[funded_amount]]=kiva_loans__muestra[[#This Row],[loan_amount]],"funded","unfunded")</f>
        <v>funded</v>
      </c>
      <c r="V6696" s="1" t="str">
        <f>IF(kiva_loans__muestra[[#This Row],[lender_count]]&gt;=50,"high","low")</f>
        <v>low</v>
      </c>
    </row>
    <row r="6697" spans="1:22" x14ac:dyDescent="0.25">
      <c r="A6697">
        <v>1108556</v>
      </c>
      <c r="B6697">
        <v>4250</v>
      </c>
      <c r="C6697">
        <v>4250</v>
      </c>
      <c r="D6697" s="1" t="s">
        <v>273</v>
      </c>
      <c r="E6697" s="1" t="s">
        <v>104</v>
      </c>
      <c r="F6697" s="1" t="s">
        <v>11062</v>
      </c>
      <c r="G6697" s="1" t="s">
        <v>3282</v>
      </c>
      <c r="H6697" s="1" t="s">
        <v>255</v>
      </c>
      <c r="I6697" s="1" t="s">
        <v>2245</v>
      </c>
      <c r="J6697" s="1" t="s">
        <v>257</v>
      </c>
      <c r="K6697">
        <v>2050</v>
      </c>
      <c r="L6697" s="2">
        <v>42550.405648148146</v>
      </c>
      <c r="M6697" s="2">
        <v>42526.375</v>
      </c>
      <c r="N6697" s="2">
        <v>42557.458935185183</v>
      </c>
      <c r="O6697">
        <v>80</v>
      </c>
      <c r="P6697">
        <v>14</v>
      </c>
      <c r="Q6697" s="1" t="s">
        <v>1777</v>
      </c>
      <c r="R6697" s="1" t="s">
        <v>92</v>
      </c>
      <c r="S6697" s="1" t="s">
        <v>31</v>
      </c>
      <c r="T6697" s="3">
        <v>42550</v>
      </c>
      <c r="U6697" s="1" t="str">
        <f>IF(kiva_loans__muestra[[#This Row],[funded_amount]]=kiva_loans__muestra[[#This Row],[loan_amount]],"funded","unfunded")</f>
        <v>funded</v>
      </c>
      <c r="V6697" s="1" t="str">
        <f>IF(kiva_loans__muestra[[#This Row],[lender_count]]&gt;=50,"high","low")</f>
        <v>low</v>
      </c>
    </row>
    <row r="6698" spans="1:22" x14ac:dyDescent="0.25">
      <c r="A6698">
        <v>1108443</v>
      </c>
      <c r="B6698">
        <v>4500</v>
      </c>
      <c r="C6698">
        <v>6000</v>
      </c>
      <c r="D6698" s="1" t="s">
        <v>41</v>
      </c>
      <c r="E6698" s="1" t="s">
        <v>27</v>
      </c>
      <c r="F6698" s="1" t="s">
        <v>11063</v>
      </c>
      <c r="G6698" s="1" t="s">
        <v>3384</v>
      </c>
      <c r="H6698" s="1" t="s">
        <v>848</v>
      </c>
      <c r="I6698" s="1" t="s">
        <v>11064</v>
      </c>
      <c r="J6698" s="1" t="s">
        <v>849</v>
      </c>
      <c r="K6698">
        <v>150</v>
      </c>
      <c r="L6698" s="2">
        <v>42550.316319444442</v>
      </c>
      <c r="M6698" s="2">
        <v>42537.375</v>
      </c>
      <c r="N6698" s="2"/>
      <c r="O6698">
        <v>140</v>
      </c>
      <c r="P6698">
        <v>14</v>
      </c>
      <c r="Q6698" s="1" t="s">
        <v>8210</v>
      </c>
      <c r="R6698" s="1" t="s">
        <v>24</v>
      </c>
      <c r="S6698" s="1" t="s">
        <v>35</v>
      </c>
      <c r="T6698" s="3">
        <v>42550</v>
      </c>
      <c r="U6698" s="1" t="str">
        <f>IF(kiva_loans__muestra[[#This Row],[funded_amount]]=kiva_loans__muestra[[#This Row],[loan_amount]],"funded","unfunded")</f>
        <v>unfunded</v>
      </c>
      <c r="V6698" s="1" t="str">
        <f>IF(kiva_loans__muestra[[#This Row],[lender_count]]&gt;=50,"high","low")</f>
        <v>low</v>
      </c>
    </row>
    <row r="6699" spans="1:22" x14ac:dyDescent="0.25">
      <c r="A6699">
        <v>1108463</v>
      </c>
      <c r="B6699">
        <v>2000</v>
      </c>
      <c r="C6699">
        <v>2000</v>
      </c>
      <c r="D6699" s="1" t="s">
        <v>213</v>
      </c>
      <c r="E6699" s="1" t="s">
        <v>46</v>
      </c>
      <c r="F6699" s="1" t="s">
        <v>11065</v>
      </c>
      <c r="G6699" s="1" t="s">
        <v>3303</v>
      </c>
      <c r="H6699" s="1" t="s">
        <v>28</v>
      </c>
      <c r="I6699" s="1" t="s">
        <v>39</v>
      </c>
      <c r="J6699" s="1" t="s">
        <v>29</v>
      </c>
      <c r="K6699">
        <v>2470</v>
      </c>
      <c r="L6699" s="2">
        <v>42550.326157407406</v>
      </c>
      <c r="M6699" s="2">
        <v>42528.375</v>
      </c>
      <c r="N6699" s="2">
        <v>42570.697465277779</v>
      </c>
      <c r="O6699">
        <v>140</v>
      </c>
      <c r="P6699">
        <v>8</v>
      </c>
      <c r="Q6699" s="1" t="s">
        <v>423</v>
      </c>
      <c r="R6699" s="1" t="s">
        <v>24</v>
      </c>
      <c r="S6699" s="1" t="s">
        <v>31</v>
      </c>
      <c r="T6699" s="3">
        <v>42550</v>
      </c>
      <c r="U6699" s="1" t="str">
        <f>IF(kiva_loans__muestra[[#This Row],[funded_amount]]=kiva_loans__muestra[[#This Row],[loan_amount]],"funded","unfunded")</f>
        <v>funded</v>
      </c>
      <c r="V6699" s="1" t="str">
        <f>IF(kiva_loans__muestra[[#This Row],[lender_count]]&gt;=50,"high","low")</f>
        <v>low</v>
      </c>
    </row>
    <row r="6700" spans="1:22" x14ac:dyDescent="0.25">
      <c r="A6700">
        <v>1108988</v>
      </c>
      <c r="B6700">
        <v>3500</v>
      </c>
      <c r="C6700">
        <v>3500</v>
      </c>
      <c r="D6700" s="1" t="s">
        <v>137</v>
      </c>
      <c r="E6700" s="1" t="s">
        <v>27</v>
      </c>
      <c r="F6700" s="1" t="s">
        <v>11066</v>
      </c>
      <c r="G6700" s="1" t="s">
        <v>3427</v>
      </c>
      <c r="H6700" s="1" t="s">
        <v>185</v>
      </c>
      <c r="I6700" s="1" t="s">
        <v>1164</v>
      </c>
      <c r="J6700" s="1" t="s">
        <v>187</v>
      </c>
      <c r="K6700">
        <v>1540</v>
      </c>
      <c r="L6700" s="2">
        <v>42550.999560185184</v>
      </c>
      <c r="M6700" s="2">
        <v>42541.375</v>
      </c>
      <c r="N6700" s="2">
        <v>42583.808611111112</v>
      </c>
      <c r="O6700">
        <v>170</v>
      </c>
      <c r="P6700">
        <v>13</v>
      </c>
      <c r="Q6700" s="1" t="s">
        <v>371</v>
      </c>
      <c r="R6700" s="1" t="s">
        <v>92</v>
      </c>
      <c r="S6700" s="1" t="s">
        <v>31</v>
      </c>
      <c r="T6700" s="3">
        <v>42550</v>
      </c>
      <c r="U6700" s="1" t="str">
        <f>IF(kiva_loans__muestra[[#This Row],[funded_amount]]=kiva_loans__muestra[[#This Row],[loan_amount]],"funded","unfunded")</f>
        <v>funded</v>
      </c>
      <c r="V6700" s="1" t="str">
        <f>IF(kiva_loans__muestra[[#This Row],[lender_count]]&gt;=50,"high","low")</f>
        <v>low</v>
      </c>
    </row>
    <row r="6701" spans="1:22" x14ac:dyDescent="0.25">
      <c r="A6701">
        <v>1108740</v>
      </c>
      <c r="B6701">
        <v>2000</v>
      </c>
      <c r="C6701">
        <v>2000</v>
      </c>
      <c r="D6701" s="1" t="s">
        <v>64</v>
      </c>
      <c r="E6701" s="1" t="s">
        <v>37</v>
      </c>
      <c r="F6701" s="1" t="s">
        <v>11067</v>
      </c>
      <c r="G6701" s="1" t="s">
        <v>3284</v>
      </c>
      <c r="H6701" s="1" t="s">
        <v>189</v>
      </c>
      <c r="I6701" s="1" t="s">
        <v>479</v>
      </c>
      <c r="J6701" s="1" t="s">
        <v>207</v>
      </c>
      <c r="K6701">
        <v>1000</v>
      </c>
      <c r="L6701" s="2">
        <v>42550.561307870368</v>
      </c>
      <c r="M6701" s="2">
        <v>42523.375</v>
      </c>
      <c r="N6701" s="2">
        <v>42562.692083333335</v>
      </c>
      <c r="O6701">
        <v>140</v>
      </c>
      <c r="P6701">
        <v>5</v>
      </c>
      <c r="Q6701" s="1" t="s">
        <v>30</v>
      </c>
      <c r="R6701" s="1" t="s">
        <v>24</v>
      </c>
      <c r="S6701" s="1" t="s">
        <v>31</v>
      </c>
      <c r="T6701" s="3">
        <v>42550</v>
      </c>
      <c r="U6701" s="1" t="str">
        <f>IF(kiva_loans__muestra[[#This Row],[funded_amount]]=kiva_loans__muestra[[#This Row],[loan_amount]],"funded","unfunded")</f>
        <v>funded</v>
      </c>
      <c r="V6701" s="1" t="str">
        <f>IF(kiva_loans__muestra[[#This Row],[lender_count]]&gt;=50,"high","low")</f>
        <v>low</v>
      </c>
    </row>
    <row r="6702" spans="1:22" x14ac:dyDescent="0.25">
      <c r="A6702">
        <v>1108823</v>
      </c>
      <c r="B6702">
        <v>3500</v>
      </c>
      <c r="C6702">
        <v>3500</v>
      </c>
      <c r="D6702" s="1" t="s">
        <v>201</v>
      </c>
      <c r="E6702" s="1" t="s">
        <v>37</v>
      </c>
      <c r="F6702" s="1" t="s">
        <v>11068</v>
      </c>
      <c r="G6702" s="1" t="s">
        <v>3266</v>
      </c>
      <c r="H6702" s="1" t="s">
        <v>89</v>
      </c>
      <c r="I6702" s="1" t="s">
        <v>386</v>
      </c>
      <c r="J6702" s="1" t="s">
        <v>90</v>
      </c>
      <c r="K6702">
        <v>1990</v>
      </c>
      <c r="L6702" s="2">
        <v>42550.642314814817</v>
      </c>
      <c r="M6702" s="2">
        <v>42545.375</v>
      </c>
      <c r="N6702" s="2">
        <v>42564.221724537034</v>
      </c>
      <c r="O6702">
        <v>140</v>
      </c>
      <c r="P6702">
        <v>8</v>
      </c>
      <c r="Q6702" s="1" t="s">
        <v>11069</v>
      </c>
      <c r="R6702" s="1" t="s">
        <v>92</v>
      </c>
      <c r="S6702" s="1" t="s">
        <v>31</v>
      </c>
      <c r="T6702" s="3">
        <v>42550</v>
      </c>
      <c r="U6702" s="1" t="str">
        <f>IF(kiva_loans__muestra[[#This Row],[funded_amount]]=kiva_loans__muestra[[#This Row],[loan_amount]],"funded","unfunded")</f>
        <v>funded</v>
      </c>
      <c r="V6702" s="1" t="str">
        <f>IF(kiva_loans__muestra[[#This Row],[lender_count]]&gt;=50,"high","low")</f>
        <v>low</v>
      </c>
    </row>
    <row r="6703" spans="1:22" x14ac:dyDescent="0.25">
      <c r="A6703">
        <v>1108625</v>
      </c>
      <c r="B6703">
        <v>29750</v>
      </c>
      <c r="C6703">
        <v>29750</v>
      </c>
      <c r="D6703" s="1" t="s">
        <v>64</v>
      </c>
      <c r="E6703" s="1" t="s">
        <v>37</v>
      </c>
      <c r="F6703" s="1" t="s">
        <v>11070</v>
      </c>
      <c r="G6703" s="1" t="s">
        <v>8246</v>
      </c>
      <c r="H6703" s="1" t="s">
        <v>1515</v>
      </c>
      <c r="I6703" s="1" t="s">
        <v>11071</v>
      </c>
      <c r="J6703" s="1" t="s">
        <v>1516</v>
      </c>
      <c r="K6703">
        <v>4130</v>
      </c>
      <c r="L6703" s="2">
        <v>42550.4450462963</v>
      </c>
      <c r="M6703" s="2">
        <v>42581.375</v>
      </c>
      <c r="N6703" s="2">
        <v>42562.764780092592</v>
      </c>
      <c r="O6703">
        <v>270</v>
      </c>
      <c r="P6703">
        <v>100</v>
      </c>
      <c r="Q6703" s="1" t="s">
        <v>11072</v>
      </c>
      <c r="R6703" s="1" t="s">
        <v>92</v>
      </c>
      <c r="S6703" s="1" t="s">
        <v>31</v>
      </c>
      <c r="T6703" s="3">
        <v>42550</v>
      </c>
      <c r="U6703" s="1" t="str">
        <f>IF(kiva_loans__muestra[[#This Row],[funded_amount]]=kiva_loans__muestra[[#This Row],[loan_amount]],"funded","unfunded")</f>
        <v>funded</v>
      </c>
      <c r="V6703" s="1" t="str">
        <f>IF(kiva_loans__muestra[[#This Row],[lender_count]]&gt;=50,"high","low")</f>
        <v>high</v>
      </c>
    </row>
    <row r="6704" spans="1:22" x14ac:dyDescent="0.25">
      <c r="A6704">
        <v>1108567</v>
      </c>
      <c r="B6704">
        <v>3000</v>
      </c>
      <c r="C6704">
        <v>3000</v>
      </c>
      <c r="D6704" s="1" t="s">
        <v>150</v>
      </c>
      <c r="E6704" s="1" t="s">
        <v>19</v>
      </c>
      <c r="F6704" s="1" t="s">
        <v>11073</v>
      </c>
      <c r="G6704" s="1" t="s">
        <v>3263</v>
      </c>
      <c r="H6704" s="1" t="s">
        <v>33</v>
      </c>
      <c r="I6704" s="1" t="s">
        <v>1120</v>
      </c>
      <c r="J6704" s="1" t="s">
        <v>34</v>
      </c>
      <c r="K6704">
        <v>1330</v>
      </c>
      <c r="L6704" s="2">
        <v>42550.410763888889</v>
      </c>
      <c r="M6704" s="2">
        <v>42529.375</v>
      </c>
      <c r="N6704" s="2">
        <v>42602.355740740742</v>
      </c>
      <c r="O6704">
        <v>110</v>
      </c>
      <c r="P6704">
        <v>7</v>
      </c>
      <c r="Q6704" s="1" t="s">
        <v>11074</v>
      </c>
      <c r="R6704" s="1" t="s">
        <v>92</v>
      </c>
      <c r="S6704" s="1" t="s">
        <v>31</v>
      </c>
      <c r="T6704" s="3">
        <v>42550</v>
      </c>
      <c r="U6704" s="1" t="str">
        <f>IF(kiva_loans__muestra[[#This Row],[funded_amount]]=kiva_loans__muestra[[#This Row],[loan_amount]],"funded","unfunded")</f>
        <v>funded</v>
      </c>
      <c r="V6704" s="1" t="str">
        <f>IF(kiva_loans__muestra[[#This Row],[lender_count]]&gt;=50,"high","low")</f>
        <v>low</v>
      </c>
    </row>
    <row r="6705" spans="1:22" x14ac:dyDescent="0.25">
      <c r="A6705">
        <v>1108836</v>
      </c>
      <c r="B6705">
        <v>10000</v>
      </c>
      <c r="C6705">
        <v>10000</v>
      </c>
      <c r="D6705" s="1" t="s">
        <v>612</v>
      </c>
      <c r="E6705" s="1" t="s">
        <v>32</v>
      </c>
      <c r="F6705" s="1" t="s">
        <v>11075</v>
      </c>
      <c r="G6705" s="1" t="s">
        <v>3266</v>
      </c>
      <c r="H6705" s="1" t="s">
        <v>89</v>
      </c>
      <c r="I6705" s="1" t="s">
        <v>386</v>
      </c>
      <c r="J6705" s="1" t="s">
        <v>90</v>
      </c>
      <c r="K6705">
        <v>1990</v>
      </c>
      <c r="L6705" s="2">
        <v>42550.666400462964</v>
      </c>
      <c r="M6705" s="2">
        <v>42527.375</v>
      </c>
      <c r="N6705" s="2">
        <v>42557.075902777775</v>
      </c>
      <c r="O6705">
        <v>200</v>
      </c>
      <c r="P6705">
        <v>25</v>
      </c>
      <c r="Q6705" s="1" t="s">
        <v>91</v>
      </c>
      <c r="R6705" s="1" t="s">
        <v>24</v>
      </c>
      <c r="S6705" s="1" t="s">
        <v>31</v>
      </c>
      <c r="T6705" s="3">
        <v>42550</v>
      </c>
      <c r="U6705" s="1" t="str">
        <f>IF(kiva_loans__muestra[[#This Row],[funded_amount]]=kiva_loans__muestra[[#This Row],[loan_amount]],"funded","unfunded")</f>
        <v>funded</v>
      </c>
      <c r="V6705" s="1" t="str">
        <f>IF(kiva_loans__muestra[[#This Row],[lender_count]]&gt;=50,"high","low")</f>
        <v>low</v>
      </c>
    </row>
    <row r="6706" spans="1:22" x14ac:dyDescent="0.25">
      <c r="A6706">
        <v>1108899</v>
      </c>
      <c r="B6706">
        <v>12000</v>
      </c>
      <c r="C6706">
        <v>12000</v>
      </c>
      <c r="D6706" s="1" t="s">
        <v>227</v>
      </c>
      <c r="E6706" s="1" t="s">
        <v>46</v>
      </c>
      <c r="F6706" s="1" t="s">
        <v>11076</v>
      </c>
      <c r="G6706" s="1" t="s">
        <v>3990</v>
      </c>
      <c r="H6706" s="1" t="s">
        <v>613</v>
      </c>
      <c r="I6706" s="1" t="s">
        <v>1572</v>
      </c>
      <c r="J6706" s="1" t="s">
        <v>614</v>
      </c>
      <c r="K6706">
        <v>440</v>
      </c>
      <c r="L6706" s="2">
        <v>42550.758819444447</v>
      </c>
      <c r="M6706" s="2">
        <v>42528.375</v>
      </c>
      <c r="N6706" s="2">
        <v>42559.633368055554</v>
      </c>
      <c r="O6706">
        <v>70</v>
      </c>
      <c r="P6706">
        <v>25</v>
      </c>
      <c r="Q6706" s="1" t="s">
        <v>30</v>
      </c>
      <c r="R6706" s="1" t="s">
        <v>135</v>
      </c>
      <c r="S6706" s="1" t="s">
        <v>35</v>
      </c>
      <c r="T6706" s="3">
        <v>42550</v>
      </c>
      <c r="U6706" s="1" t="str">
        <f>IF(kiva_loans__muestra[[#This Row],[funded_amount]]=kiva_loans__muestra[[#This Row],[loan_amount]],"funded","unfunded")</f>
        <v>funded</v>
      </c>
      <c r="V6706" s="1" t="str">
        <f>IF(kiva_loans__muestra[[#This Row],[lender_count]]&gt;=50,"high","low")</f>
        <v>low</v>
      </c>
    </row>
    <row r="6707" spans="1:22" x14ac:dyDescent="0.25">
      <c r="A6707">
        <v>1108719</v>
      </c>
      <c r="B6707">
        <v>5500</v>
      </c>
      <c r="C6707">
        <v>5500</v>
      </c>
      <c r="D6707" s="1" t="s">
        <v>250</v>
      </c>
      <c r="E6707" s="1" t="s">
        <v>62</v>
      </c>
      <c r="F6707" s="1" t="s">
        <v>11077</v>
      </c>
      <c r="G6707" s="1" t="s">
        <v>3278</v>
      </c>
      <c r="H6707" s="1" t="s">
        <v>100</v>
      </c>
      <c r="I6707" s="1" t="s">
        <v>1229</v>
      </c>
      <c r="J6707" s="1" t="s">
        <v>101</v>
      </c>
      <c r="K6707">
        <v>1450</v>
      </c>
      <c r="L6707" s="2">
        <v>42550.541678240741</v>
      </c>
      <c r="M6707" s="2">
        <v>42520.375</v>
      </c>
      <c r="N6707" s="2">
        <v>42570.092372685183</v>
      </c>
      <c r="O6707">
        <v>140</v>
      </c>
      <c r="P6707">
        <v>17</v>
      </c>
      <c r="Q6707" s="1" t="s">
        <v>264</v>
      </c>
      <c r="R6707" s="1" t="s">
        <v>24</v>
      </c>
      <c r="S6707" s="1" t="s">
        <v>35</v>
      </c>
      <c r="T6707" s="3">
        <v>42550</v>
      </c>
      <c r="U6707" s="1" t="str">
        <f>IF(kiva_loans__muestra[[#This Row],[funded_amount]]=kiva_loans__muestra[[#This Row],[loan_amount]],"funded","unfunded")</f>
        <v>funded</v>
      </c>
      <c r="V6707" s="1" t="str">
        <f>IF(kiva_loans__muestra[[#This Row],[lender_count]]&gt;=50,"high","low")</f>
        <v>low</v>
      </c>
    </row>
    <row r="6708" spans="1:22" x14ac:dyDescent="0.25">
      <c r="A6708">
        <v>1108636</v>
      </c>
      <c r="B6708">
        <v>1250</v>
      </c>
      <c r="C6708">
        <v>1250</v>
      </c>
      <c r="D6708" s="1" t="s">
        <v>45</v>
      </c>
      <c r="E6708" s="1" t="s">
        <v>46</v>
      </c>
      <c r="F6708" s="1" t="s">
        <v>11078</v>
      </c>
      <c r="G6708" s="1" t="s">
        <v>3278</v>
      </c>
      <c r="H6708" s="1" t="s">
        <v>100</v>
      </c>
      <c r="I6708" s="1" t="s">
        <v>11079</v>
      </c>
      <c r="J6708" s="1" t="s">
        <v>101</v>
      </c>
      <c r="K6708">
        <v>1360</v>
      </c>
      <c r="L6708" s="2">
        <v>42550.448391203703</v>
      </c>
      <c r="M6708" s="2">
        <v>42549.375</v>
      </c>
      <c r="N6708" s="2">
        <v>42558.216261574074</v>
      </c>
      <c r="O6708">
        <v>80</v>
      </c>
      <c r="P6708">
        <v>4</v>
      </c>
      <c r="Q6708" s="1" t="s">
        <v>369</v>
      </c>
      <c r="R6708" s="1" t="s">
        <v>24</v>
      </c>
      <c r="S6708" s="1" t="s">
        <v>35</v>
      </c>
      <c r="T6708" s="3">
        <v>42550</v>
      </c>
      <c r="U6708" s="1" t="str">
        <f>IF(kiva_loans__muestra[[#This Row],[funded_amount]]=kiva_loans__muestra[[#This Row],[loan_amount]],"funded","unfunded")</f>
        <v>funded</v>
      </c>
      <c r="V6708" s="1" t="str">
        <f>IF(kiva_loans__muestra[[#This Row],[lender_count]]&gt;=50,"high","low")</f>
        <v>low</v>
      </c>
    </row>
    <row r="6709" spans="1:22" x14ac:dyDescent="0.25">
      <c r="A6709">
        <v>1108980</v>
      </c>
      <c r="B6709">
        <v>1750</v>
      </c>
      <c r="C6709">
        <v>15250</v>
      </c>
      <c r="D6709" s="1" t="s">
        <v>465</v>
      </c>
      <c r="E6709" s="1" t="s">
        <v>27</v>
      </c>
      <c r="F6709" s="1" t="s">
        <v>11080</v>
      </c>
      <c r="G6709" s="1" t="s">
        <v>3427</v>
      </c>
      <c r="H6709" s="1" t="s">
        <v>185</v>
      </c>
      <c r="I6709" s="1" t="s">
        <v>1164</v>
      </c>
      <c r="J6709" s="1" t="s">
        <v>187</v>
      </c>
      <c r="K6709">
        <v>1540</v>
      </c>
      <c r="L6709" s="2">
        <v>42550.983425925922</v>
      </c>
      <c r="M6709" s="2">
        <v>42541.375</v>
      </c>
      <c r="N6709" s="2"/>
      <c r="O6709">
        <v>230</v>
      </c>
      <c r="P6709">
        <v>7</v>
      </c>
      <c r="Q6709" s="1" t="s">
        <v>7388</v>
      </c>
      <c r="R6709" s="1" t="s">
        <v>92</v>
      </c>
      <c r="S6709" s="1" t="s">
        <v>31</v>
      </c>
      <c r="T6709" s="3">
        <v>42550</v>
      </c>
      <c r="U6709" s="1" t="str">
        <f>IF(kiva_loans__muestra[[#This Row],[funded_amount]]=kiva_loans__muestra[[#This Row],[loan_amount]],"funded","unfunded")</f>
        <v>unfunded</v>
      </c>
      <c r="V6709" s="1" t="str">
        <f>IF(kiva_loans__muestra[[#This Row],[lender_count]]&gt;=50,"high","low")</f>
        <v>low</v>
      </c>
    </row>
    <row r="6710" spans="1:22" x14ac:dyDescent="0.25">
      <c r="A6710">
        <v>1108492</v>
      </c>
      <c r="B6710">
        <v>4250</v>
      </c>
      <c r="C6710">
        <v>4250</v>
      </c>
      <c r="D6710" s="1" t="s">
        <v>333</v>
      </c>
      <c r="E6710" s="1" t="s">
        <v>37</v>
      </c>
      <c r="F6710" s="1" t="s">
        <v>11081</v>
      </c>
      <c r="G6710" s="1" t="s">
        <v>3278</v>
      </c>
      <c r="H6710" s="1" t="s">
        <v>100</v>
      </c>
      <c r="I6710" s="1" t="s">
        <v>1514</v>
      </c>
      <c r="J6710" s="1" t="s">
        <v>101</v>
      </c>
      <c r="K6710">
        <v>1450</v>
      </c>
      <c r="L6710" s="2">
        <v>42550.345243055555</v>
      </c>
      <c r="M6710" s="2">
        <v>42523.375</v>
      </c>
      <c r="N6710" s="2">
        <v>42573.41684027778</v>
      </c>
      <c r="O6710">
        <v>100</v>
      </c>
      <c r="P6710">
        <v>15</v>
      </c>
      <c r="Q6710" s="1" t="s">
        <v>2978</v>
      </c>
      <c r="R6710" s="1" t="s">
        <v>24</v>
      </c>
      <c r="S6710" s="1" t="s">
        <v>35</v>
      </c>
      <c r="T6710" s="3">
        <v>42550</v>
      </c>
      <c r="U6710" s="1" t="str">
        <f>IF(kiva_loans__muestra[[#This Row],[funded_amount]]=kiva_loans__muestra[[#This Row],[loan_amount]],"funded","unfunded")</f>
        <v>funded</v>
      </c>
      <c r="V6710" s="1" t="str">
        <f>IF(kiva_loans__muestra[[#This Row],[lender_count]]&gt;=50,"high","low")</f>
        <v>low</v>
      </c>
    </row>
    <row r="6711" spans="1:22" x14ac:dyDescent="0.25">
      <c r="A6711">
        <v>1108544</v>
      </c>
      <c r="B6711">
        <v>6500</v>
      </c>
      <c r="C6711">
        <v>6500</v>
      </c>
      <c r="D6711" s="1" t="s">
        <v>75</v>
      </c>
      <c r="E6711" s="1" t="s">
        <v>27</v>
      </c>
      <c r="F6711" s="1" t="s">
        <v>526</v>
      </c>
      <c r="G6711" s="1" t="s">
        <v>3278</v>
      </c>
      <c r="H6711" s="1" t="s">
        <v>100</v>
      </c>
      <c r="I6711" s="1" t="s">
        <v>1514</v>
      </c>
      <c r="J6711" s="1" t="s">
        <v>101</v>
      </c>
      <c r="K6711">
        <v>1450</v>
      </c>
      <c r="L6711" s="2">
        <v>42550.397604166668</v>
      </c>
      <c r="M6711" s="2">
        <v>42523.375</v>
      </c>
      <c r="N6711" s="2">
        <v>42578.817569444444</v>
      </c>
      <c r="O6711">
        <v>100</v>
      </c>
      <c r="P6711">
        <v>19</v>
      </c>
      <c r="Q6711" s="1" t="s">
        <v>67</v>
      </c>
      <c r="R6711" s="1" t="s">
        <v>24</v>
      </c>
      <c r="S6711" s="1" t="s">
        <v>35</v>
      </c>
      <c r="T6711" s="3">
        <v>42550</v>
      </c>
      <c r="U6711" s="1" t="str">
        <f>IF(kiva_loans__muestra[[#This Row],[funded_amount]]=kiva_loans__muestra[[#This Row],[loan_amount]],"funded","unfunded")</f>
        <v>funded</v>
      </c>
      <c r="V6711" s="1" t="str">
        <f>IF(kiva_loans__muestra[[#This Row],[lender_count]]&gt;=50,"high","low")</f>
        <v>low</v>
      </c>
    </row>
    <row r="6712" spans="1:22" x14ac:dyDescent="0.25">
      <c r="A6712">
        <v>1108890</v>
      </c>
      <c r="B6712">
        <v>1000</v>
      </c>
      <c r="C6712">
        <v>1000</v>
      </c>
      <c r="D6712" s="1" t="s">
        <v>53</v>
      </c>
      <c r="E6712" s="1" t="s">
        <v>32</v>
      </c>
      <c r="F6712" s="1" t="s">
        <v>11082</v>
      </c>
      <c r="G6712" s="1" t="s">
        <v>3263</v>
      </c>
      <c r="H6712" s="1" t="s">
        <v>33</v>
      </c>
      <c r="I6712" s="1" t="s">
        <v>1615</v>
      </c>
      <c r="J6712" s="1" t="s">
        <v>34</v>
      </c>
      <c r="K6712">
        <v>1330</v>
      </c>
      <c r="L6712" s="2">
        <v>42550.75141203704</v>
      </c>
      <c r="M6712" s="2">
        <v>42531.375</v>
      </c>
      <c r="N6712" s="2">
        <v>42558.714224537034</v>
      </c>
      <c r="O6712">
        <v>110</v>
      </c>
      <c r="P6712">
        <v>4</v>
      </c>
      <c r="Q6712" s="1" t="s">
        <v>30</v>
      </c>
      <c r="R6712" s="1" t="s">
        <v>24</v>
      </c>
      <c r="S6712" s="1" t="s">
        <v>31</v>
      </c>
      <c r="T6712" s="3">
        <v>42550</v>
      </c>
      <c r="U6712" s="1" t="str">
        <f>IF(kiva_loans__muestra[[#This Row],[funded_amount]]=kiva_loans__muestra[[#This Row],[loan_amount]],"funded","unfunded")</f>
        <v>funded</v>
      </c>
      <c r="V6712" s="1" t="str">
        <f>IF(kiva_loans__muestra[[#This Row],[lender_count]]&gt;=50,"high","low")</f>
        <v>low</v>
      </c>
    </row>
    <row r="6713" spans="1:22" x14ac:dyDescent="0.25">
      <c r="A6713">
        <v>1109688</v>
      </c>
      <c r="B6713">
        <v>750</v>
      </c>
      <c r="C6713">
        <v>750</v>
      </c>
      <c r="D6713" s="1" t="s">
        <v>64</v>
      </c>
      <c r="E6713" s="1" t="s">
        <v>37</v>
      </c>
      <c r="F6713" s="1" t="s">
        <v>1373</v>
      </c>
      <c r="G6713" s="1" t="s">
        <v>3263</v>
      </c>
      <c r="H6713" s="1" t="s">
        <v>33</v>
      </c>
      <c r="I6713" s="1" t="s">
        <v>610</v>
      </c>
      <c r="J6713" s="1" t="s">
        <v>34</v>
      </c>
      <c r="K6713">
        <v>1560</v>
      </c>
      <c r="L6713" s="2">
        <v>42551.622256944444</v>
      </c>
      <c r="M6713" s="2">
        <v>42536.375</v>
      </c>
      <c r="N6713" s="2">
        <v>42560.029016203705</v>
      </c>
      <c r="O6713">
        <v>80</v>
      </c>
      <c r="P6713">
        <v>3</v>
      </c>
      <c r="Q6713" s="1" t="s">
        <v>40</v>
      </c>
      <c r="R6713" s="1" t="s">
        <v>24</v>
      </c>
      <c r="S6713" s="1" t="s">
        <v>31</v>
      </c>
      <c r="T6713" s="3">
        <v>42551</v>
      </c>
      <c r="U6713" s="1" t="str">
        <f>IF(kiva_loans__muestra[[#This Row],[funded_amount]]=kiva_loans__muestra[[#This Row],[loan_amount]],"funded","unfunded")</f>
        <v>funded</v>
      </c>
      <c r="V6713" s="1" t="str">
        <f>IF(kiva_loans__muestra[[#This Row],[lender_count]]&gt;=50,"high","low")</f>
        <v>low</v>
      </c>
    </row>
    <row r="6714" spans="1:22" x14ac:dyDescent="0.25">
      <c r="A6714">
        <v>1109373</v>
      </c>
      <c r="B6714">
        <v>44500</v>
      </c>
      <c r="C6714">
        <v>44500</v>
      </c>
      <c r="D6714" s="1" t="s">
        <v>108</v>
      </c>
      <c r="E6714" s="1" t="s">
        <v>27</v>
      </c>
      <c r="F6714" s="1" t="s">
        <v>11083</v>
      </c>
      <c r="G6714" s="1" t="s">
        <v>3422</v>
      </c>
      <c r="H6714" s="1" t="s">
        <v>898</v>
      </c>
      <c r="I6714" s="1" t="s">
        <v>30</v>
      </c>
      <c r="J6714" s="1" t="s">
        <v>899</v>
      </c>
      <c r="K6714">
        <v>1610</v>
      </c>
      <c r="L6714" s="2">
        <v>42551.433715277781</v>
      </c>
      <c r="M6714" s="2">
        <v>42528.375</v>
      </c>
      <c r="N6714" s="2">
        <v>42565.168090277781</v>
      </c>
      <c r="O6714">
        <v>60</v>
      </c>
      <c r="P6714">
        <v>50</v>
      </c>
      <c r="Q6714" s="1" t="s">
        <v>586</v>
      </c>
      <c r="R6714" s="1" t="s">
        <v>11084</v>
      </c>
      <c r="S6714" s="1" t="s">
        <v>35</v>
      </c>
      <c r="T6714" s="3">
        <v>42551</v>
      </c>
      <c r="U6714" s="1" t="str">
        <f>IF(kiva_loans__muestra[[#This Row],[funded_amount]]=kiva_loans__muestra[[#This Row],[loan_amount]],"funded","unfunded")</f>
        <v>funded</v>
      </c>
      <c r="V6714" s="1" t="str">
        <f>IF(kiva_loans__muestra[[#This Row],[lender_count]]&gt;=50,"high","low")</f>
        <v>high</v>
      </c>
    </row>
    <row r="6715" spans="1:22" x14ac:dyDescent="0.25">
      <c r="A6715">
        <v>1109491</v>
      </c>
      <c r="B6715">
        <v>1750</v>
      </c>
      <c r="C6715">
        <v>1750</v>
      </c>
      <c r="D6715" s="1" t="s">
        <v>280</v>
      </c>
      <c r="E6715" s="1" t="s">
        <v>104</v>
      </c>
      <c r="F6715" s="1" t="s">
        <v>11085</v>
      </c>
      <c r="G6715" s="1" t="s">
        <v>3311</v>
      </c>
      <c r="H6715" s="1" t="s">
        <v>119</v>
      </c>
      <c r="I6715" s="1" t="s">
        <v>744</v>
      </c>
      <c r="J6715" s="1" t="s">
        <v>270</v>
      </c>
      <c r="K6715">
        <v>3110</v>
      </c>
      <c r="L6715" s="2">
        <v>42551.486319444448</v>
      </c>
      <c r="M6715" s="2">
        <v>42538.375</v>
      </c>
      <c r="N6715" s="2">
        <v>42562.68072916667</v>
      </c>
      <c r="O6715">
        <v>80</v>
      </c>
      <c r="P6715">
        <v>7</v>
      </c>
      <c r="Q6715" s="1" t="s">
        <v>1667</v>
      </c>
      <c r="R6715" s="1" t="s">
        <v>436</v>
      </c>
      <c r="S6715" s="1" t="s">
        <v>31</v>
      </c>
      <c r="T6715" s="3">
        <v>42551</v>
      </c>
      <c r="U6715" s="1" t="str">
        <f>IF(kiva_loans__muestra[[#This Row],[funded_amount]]=kiva_loans__muestra[[#This Row],[loan_amount]],"funded","unfunded")</f>
        <v>funded</v>
      </c>
      <c r="V6715" s="1" t="str">
        <f>IF(kiva_loans__muestra[[#This Row],[lender_count]]&gt;=50,"high","low")</f>
        <v>low</v>
      </c>
    </row>
    <row r="6716" spans="1:22" x14ac:dyDescent="0.25">
      <c r="A6716">
        <v>1109260</v>
      </c>
      <c r="B6716">
        <v>6500</v>
      </c>
      <c r="C6716">
        <v>6500</v>
      </c>
      <c r="D6716" s="1" t="s">
        <v>124</v>
      </c>
      <c r="E6716" s="1" t="s">
        <v>125</v>
      </c>
      <c r="F6716" s="1" t="s">
        <v>11086</v>
      </c>
      <c r="G6716" s="1" t="s">
        <v>3284</v>
      </c>
      <c r="H6716" s="1" t="s">
        <v>189</v>
      </c>
      <c r="I6716" s="1" t="s">
        <v>594</v>
      </c>
      <c r="J6716" s="1" t="s">
        <v>207</v>
      </c>
      <c r="K6716">
        <v>2150</v>
      </c>
      <c r="L6716" s="2">
        <v>42551.366180555553</v>
      </c>
      <c r="M6716" s="2">
        <v>42531.375</v>
      </c>
      <c r="N6716" s="2">
        <v>42588.195324074077</v>
      </c>
      <c r="O6716">
        <v>140</v>
      </c>
      <c r="P6716">
        <v>20</v>
      </c>
      <c r="Q6716" s="1" t="s">
        <v>11087</v>
      </c>
      <c r="R6716" s="1" t="s">
        <v>24</v>
      </c>
      <c r="S6716" s="1" t="s">
        <v>31</v>
      </c>
      <c r="T6716" s="3">
        <v>42551</v>
      </c>
      <c r="U6716" s="1" t="str">
        <f>IF(kiva_loans__muestra[[#This Row],[funded_amount]]=kiva_loans__muestra[[#This Row],[loan_amount]],"funded","unfunded")</f>
        <v>funded</v>
      </c>
      <c r="V6716" s="1" t="str">
        <f>IF(kiva_loans__muestra[[#This Row],[lender_count]]&gt;=50,"high","low")</f>
        <v>low</v>
      </c>
    </row>
    <row r="6717" spans="1:22" x14ac:dyDescent="0.25">
      <c r="A6717">
        <v>1109033</v>
      </c>
      <c r="B6717">
        <v>3250</v>
      </c>
      <c r="C6717">
        <v>4000</v>
      </c>
      <c r="D6717" s="1" t="s">
        <v>63</v>
      </c>
      <c r="E6717" s="1" t="s">
        <v>27</v>
      </c>
      <c r="F6717" s="1" t="s">
        <v>11088</v>
      </c>
      <c r="G6717" s="1" t="s">
        <v>3384</v>
      </c>
      <c r="H6717" s="1" t="s">
        <v>848</v>
      </c>
      <c r="I6717" s="1" t="s">
        <v>11089</v>
      </c>
      <c r="J6717" s="1" t="s">
        <v>849</v>
      </c>
      <c r="K6717">
        <v>150</v>
      </c>
      <c r="L6717" s="2">
        <v>42551.090763888889</v>
      </c>
      <c r="M6717" s="2">
        <v>42538.375</v>
      </c>
      <c r="N6717" s="2"/>
      <c r="O6717">
        <v>140</v>
      </c>
      <c r="P6717">
        <v>13</v>
      </c>
      <c r="Q6717" s="1" t="s">
        <v>396</v>
      </c>
      <c r="R6717" s="1" t="s">
        <v>24</v>
      </c>
      <c r="S6717" s="1" t="s">
        <v>35</v>
      </c>
      <c r="T6717" s="3">
        <v>42551</v>
      </c>
      <c r="U6717" s="1" t="str">
        <f>IF(kiva_loans__muestra[[#This Row],[funded_amount]]=kiva_loans__muestra[[#This Row],[loan_amount]],"funded","unfunded")</f>
        <v>unfunded</v>
      </c>
      <c r="V6717" s="1" t="str">
        <f>IF(kiva_loans__muestra[[#This Row],[lender_count]]&gt;=50,"high","low")</f>
        <v>low</v>
      </c>
    </row>
    <row r="6718" spans="1:22" x14ac:dyDescent="0.25">
      <c r="A6718">
        <v>1109489</v>
      </c>
      <c r="B6718">
        <v>2000</v>
      </c>
      <c r="C6718">
        <v>2000</v>
      </c>
      <c r="D6718" s="1" t="s">
        <v>280</v>
      </c>
      <c r="E6718" s="1" t="s">
        <v>104</v>
      </c>
      <c r="F6718" s="1" t="s">
        <v>1619</v>
      </c>
      <c r="G6718" s="1" t="s">
        <v>3311</v>
      </c>
      <c r="H6718" s="1" t="s">
        <v>119</v>
      </c>
      <c r="I6718" s="1" t="s">
        <v>744</v>
      </c>
      <c r="J6718" s="1" t="s">
        <v>270</v>
      </c>
      <c r="K6718">
        <v>3110</v>
      </c>
      <c r="L6718" s="2">
        <v>42551.485381944447</v>
      </c>
      <c r="M6718" s="2">
        <v>42541.375</v>
      </c>
      <c r="N6718" s="2">
        <v>42559.598877314813</v>
      </c>
      <c r="O6718">
        <v>80</v>
      </c>
      <c r="P6718">
        <v>8</v>
      </c>
      <c r="Q6718" s="1" t="s">
        <v>11090</v>
      </c>
      <c r="R6718" s="1" t="s">
        <v>133</v>
      </c>
      <c r="S6718" s="1" t="s">
        <v>31</v>
      </c>
      <c r="T6718" s="3">
        <v>42551</v>
      </c>
      <c r="U6718" s="1" t="str">
        <f>IF(kiva_loans__muestra[[#This Row],[funded_amount]]=kiva_loans__muestra[[#This Row],[loan_amount]],"funded","unfunded")</f>
        <v>funded</v>
      </c>
      <c r="V6718" s="1" t="str">
        <f>IF(kiva_loans__muestra[[#This Row],[lender_count]]&gt;=50,"high","low")</f>
        <v>low</v>
      </c>
    </row>
    <row r="6719" spans="1:22" x14ac:dyDescent="0.25">
      <c r="A6719">
        <v>1109956</v>
      </c>
      <c r="B6719">
        <v>13000</v>
      </c>
      <c r="C6719">
        <v>13000</v>
      </c>
      <c r="D6719" s="1" t="s">
        <v>50</v>
      </c>
      <c r="E6719" s="1" t="s">
        <v>37</v>
      </c>
      <c r="F6719" s="1" t="s">
        <v>11091</v>
      </c>
      <c r="G6719" s="1" t="s">
        <v>3276</v>
      </c>
      <c r="H6719" s="1" t="s">
        <v>225</v>
      </c>
      <c r="I6719" s="1" t="s">
        <v>1326</v>
      </c>
      <c r="J6719" s="1" t="s">
        <v>90</v>
      </c>
      <c r="K6719">
        <v>1880</v>
      </c>
      <c r="L6719" s="2">
        <v>42552.049085648148</v>
      </c>
      <c r="M6719" s="2">
        <v>42535.375</v>
      </c>
      <c r="N6719" s="2">
        <v>42573.273125</v>
      </c>
      <c r="O6719">
        <v>260</v>
      </c>
      <c r="P6719">
        <v>50</v>
      </c>
      <c r="Q6719" s="1" t="s">
        <v>11092</v>
      </c>
      <c r="R6719" s="1" t="s">
        <v>24</v>
      </c>
      <c r="S6719" s="1" t="s">
        <v>31</v>
      </c>
      <c r="T6719" s="3">
        <v>42551</v>
      </c>
      <c r="U6719" s="1" t="str">
        <f>IF(kiva_loans__muestra[[#This Row],[funded_amount]]=kiva_loans__muestra[[#This Row],[loan_amount]],"funded","unfunded")</f>
        <v>funded</v>
      </c>
      <c r="V6719" s="1" t="str">
        <f>IF(kiva_loans__muestra[[#This Row],[lender_count]]&gt;=50,"high","low")</f>
        <v>high</v>
      </c>
    </row>
    <row r="6720" spans="1:22" x14ac:dyDescent="0.25">
      <c r="A6720">
        <v>1109340</v>
      </c>
      <c r="B6720">
        <v>3750</v>
      </c>
      <c r="C6720">
        <v>11000</v>
      </c>
      <c r="D6720" s="1" t="s">
        <v>41</v>
      </c>
      <c r="E6720" s="1" t="s">
        <v>27</v>
      </c>
      <c r="F6720" s="1" t="s">
        <v>11093</v>
      </c>
      <c r="G6720" s="1" t="s">
        <v>3278</v>
      </c>
      <c r="H6720" s="1" t="s">
        <v>100</v>
      </c>
      <c r="I6720" s="1" t="s">
        <v>3135</v>
      </c>
      <c r="J6720" s="1" t="s">
        <v>101</v>
      </c>
      <c r="K6720">
        <v>1230</v>
      </c>
      <c r="L6720" s="2">
        <v>42551.418749999997</v>
      </c>
      <c r="M6720" s="2">
        <v>42530.375</v>
      </c>
      <c r="N6720" s="2"/>
      <c r="O6720">
        <v>130</v>
      </c>
      <c r="P6720">
        <v>15</v>
      </c>
      <c r="Q6720" s="1" t="s">
        <v>159</v>
      </c>
      <c r="R6720" s="1" t="s">
        <v>24</v>
      </c>
      <c r="S6720" s="1" t="s">
        <v>35</v>
      </c>
      <c r="T6720" s="3">
        <v>42551</v>
      </c>
      <c r="U6720" s="1" t="str">
        <f>IF(kiva_loans__muestra[[#This Row],[funded_amount]]=kiva_loans__muestra[[#This Row],[loan_amount]],"funded","unfunded")</f>
        <v>unfunded</v>
      </c>
      <c r="V6720" s="1" t="str">
        <f>IF(kiva_loans__muestra[[#This Row],[lender_count]]&gt;=50,"high","low")</f>
        <v>low</v>
      </c>
    </row>
    <row r="6721" spans="1:22" x14ac:dyDescent="0.25">
      <c r="A6721">
        <v>1109213</v>
      </c>
      <c r="B6721">
        <v>3000</v>
      </c>
      <c r="C6721">
        <v>3000</v>
      </c>
      <c r="D6721" s="1" t="s">
        <v>19</v>
      </c>
      <c r="E6721" s="1" t="s">
        <v>19</v>
      </c>
      <c r="F6721" s="1" t="s">
        <v>11094</v>
      </c>
      <c r="G6721" s="1" t="s">
        <v>3303</v>
      </c>
      <c r="H6721" s="1" t="s">
        <v>28</v>
      </c>
      <c r="I6721" s="1" t="s">
        <v>604</v>
      </c>
      <c r="J6721" s="1" t="s">
        <v>29</v>
      </c>
      <c r="K6721">
        <v>2470</v>
      </c>
      <c r="L6721" s="2">
        <v>42551.313171296293</v>
      </c>
      <c r="M6721" s="2">
        <v>42542.375</v>
      </c>
      <c r="N6721" s="2">
        <v>42570.034930555557</v>
      </c>
      <c r="O6721">
        <v>140</v>
      </c>
      <c r="P6721">
        <v>1</v>
      </c>
      <c r="Q6721" s="1" t="s">
        <v>1272</v>
      </c>
      <c r="R6721" s="1" t="s">
        <v>24</v>
      </c>
      <c r="S6721" s="1" t="s">
        <v>31</v>
      </c>
      <c r="T6721" s="3">
        <v>42551</v>
      </c>
      <c r="U6721" s="1" t="str">
        <f>IF(kiva_loans__muestra[[#This Row],[funded_amount]]=kiva_loans__muestra[[#This Row],[loan_amount]],"funded","unfunded")</f>
        <v>funded</v>
      </c>
      <c r="V6721" s="1" t="str">
        <f>IF(kiva_loans__muestra[[#This Row],[lender_count]]&gt;=50,"high","low")</f>
        <v>low</v>
      </c>
    </row>
    <row r="6722" spans="1:22" x14ac:dyDescent="0.25">
      <c r="A6722">
        <v>1109724</v>
      </c>
      <c r="B6722">
        <v>17000</v>
      </c>
      <c r="C6722">
        <v>17000</v>
      </c>
      <c r="D6722" s="1" t="s">
        <v>108</v>
      </c>
      <c r="E6722" s="1" t="s">
        <v>27</v>
      </c>
      <c r="F6722" s="1" t="s">
        <v>11095</v>
      </c>
      <c r="G6722" s="1" t="s">
        <v>4528</v>
      </c>
      <c r="H6722" s="1" t="s">
        <v>432</v>
      </c>
      <c r="I6722" s="1" t="s">
        <v>1600</v>
      </c>
      <c r="J6722" s="1" t="s">
        <v>110</v>
      </c>
      <c r="K6722">
        <v>3980</v>
      </c>
      <c r="L6722" s="2">
        <v>42551.657442129632</v>
      </c>
      <c r="M6722" s="2">
        <v>42523.375</v>
      </c>
      <c r="N6722" s="2">
        <v>42559.111712962964</v>
      </c>
      <c r="O6722">
        <v>60</v>
      </c>
      <c r="P6722">
        <v>6</v>
      </c>
      <c r="Q6722" s="1" t="s">
        <v>30</v>
      </c>
      <c r="R6722" s="1" t="s">
        <v>54</v>
      </c>
      <c r="S6722" s="1" t="s">
        <v>35</v>
      </c>
      <c r="T6722" s="3">
        <v>42551</v>
      </c>
      <c r="U6722" s="1" t="str">
        <f>IF(kiva_loans__muestra[[#This Row],[funded_amount]]=kiva_loans__muestra[[#This Row],[loan_amount]],"funded","unfunded")</f>
        <v>funded</v>
      </c>
      <c r="V6722" s="1" t="str">
        <f>IF(kiva_loans__muestra[[#This Row],[lender_count]]&gt;=50,"high","low")</f>
        <v>low</v>
      </c>
    </row>
    <row r="6723" spans="1:22" x14ac:dyDescent="0.25">
      <c r="A6723">
        <v>1109351</v>
      </c>
      <c r="B6723">
        <v>2250</v>
      </c>
      <c r="C6723">
        <v>2250</v>
      </c>
      <c r="D6723" s="1" t="s">
        <v>98</v>
      </c>
      <c r="E6723" s="1" t="s">
        <v>37</v>
      </c>
      <c r="F6723" s="1" t="s">
        <v>1602</v>
      </c>
      <c r="G6723" s="1" t="s">
        <v>3278</v>
      </c>
      <c r="H6723" s="1" t="s">
        <v>100</v>
      </c>
      <c r="I6723" s="1" t="s">
        <v>1493</v>
      </c>
      <c r="J6723" s="1" t="s">
        <v>101</v>
      </c>
      <c r="K6723">
        <v>1450</v>
      </c>
      <c r="L6723" s="2">
        <v>42551.424131944441</v>
      </c>
      <c r="M6723" s="2">
        <v>42545.375</v>
      </c>
      <c r="N6723" s="2">
        <v>42560.160243055558</v>
      </c>
      <c r="O6723">
        <v>140</v>
      </c>
      <c r="P6723">
        <v>9</v>
      </c>
      <c r="Q6723" s="1" t="s">
        <v>312</v>
      </c>
      <c r="R6723" s="1" t="s">
        <v>24</v>
      </c>
      <c r="S6723" s="1" t="s">
        <v>35</v>
      </c>
      <c r="T6723" s="3">
        <v>42551</v>
      </c>
      <c r="U6723" s="1" t="str">
        <f>IF(kiva_loans__muestra[[#This Row],[funded_amount]]=kiva_loans__muestra[[#This Row],[loan_amount]],"funded","unfunded")</f>
        <v>funded</v>
      </c>
      <c r="V6723" s="1" t="str">
        <f>IF(kiva_loans__muestra[[#This Row],[lender_count]]&gt;=50,"high","low")</f>
        <v>low</v>
      </c>
    </row>
    <row r="6724" spans="1:22" x14ac:dyDescent="0.25">
      <c r="A6724">
        <v>1109312</v>
      </c>
      <c r="B6724">
        <v>4500</v>
      </c>
      <c r="C6724">
        <v>4500</v>
      </c>
      <c r="D6724" s="1" t="s">
        <v>150</v>
      </c>
      <c r="E6724" s="1" t="s">
        <v>19</v>
      </c>
      <c r="F6724" s="1" t="s">
        <v>11096</v>
      </c>
      <c r="G6724" s="1" t="s">
        <v>3278</v>
      </c>
      <c r="H6724" s="1" t="s">
        <v>100</v>
      </c>
      <c r="I6724" s="1" t="s">
        <v>1100</v>
      </c>
      <c r="J6724" s="1" t="s">
        <v>101</v>
      </c>
      <c r="K6724">
        <v>1450</v>
      </c>
      <c r="L6724" s="2">
        <v>42551.400972222225</v>
      </c>
      <c r="M6724" s="2">
        <v>42537.375</v>
      </c>
      <c r="N6724" s="2">
        <v>42560.773923611108</v>
      </c>
      <c r="O6724">
        <v>80</v>
      </c>
      <c r="P6724">
        <v>18</v>
      </c>
      <c r="Q6724" s="1" t="s">
        <v>80</v>
      </c>
      <c r="R6724" s="1" t="s">
        <v>24</v>
      </c>
      <c r="S6724" s="1" t="s">
        <v>35</v>
      </c>
      <c r="T6724" s="3">
        <v>42551</v>
      </c>
      <c r="U6724" s="1" t="str">
        <f>IF(kiva_loans__muestra[[#This Row],[funded_amount]]=kiva_loans__muestra[[#This Row],[loan_amount]],"funded","unfunded")</f>
        <v>funded</v>
      </c>
      <c r="V6724" s="1" t="str">
        <f>IF(kiva_loans__muestra[[#This Row],[lender_count]]&gt;=50,"high","low")</f>
        <v>low</v>
      </c>
    </row>
    <row r="6725" spans="1:22" x14ac:dyDescent="0.25">
      <c r="A6725">
        <v>1109629</v>
      </c>
      <c r="B6725">
        <v>9750</v>
      </c>
      <c r="C6725">
        <v>9750</v>
      </c>
      <c r="D6725" s="1" t="s">
        <v>113</v>
      </c>
      <c r="E6725" s="1" t="s">
        <v>46</v>
      </c>
      <c r="F6725" s="1" t="s">
        <v>11097</v>
      </c>
      <c r="G6725" s="1" t="s">
        <v>4528</v>
      </c>
      <c r="H6725" s="1" t="s">
        <v>432</v>
      </c>
      <c r="I6725" s="1" t="s">
        <v>2033</v>
      </c>
      <c r="J6725" s="1" t="s">
        <v>110</v>
      </c>
      <c r="K6725">
        <v>3980</v>
      </c>
      <c r="L6725" s="2">
        <v>42551.570162037038</v>
      </c>
      <c r="M6725" s="2">
        <v>42523.375</v>
      </c>
      <c r="N6725" s="2">
        <v>42559.094537037039</v>
      </c>
      <c r="O6725">
        <v>60</v>
      </c>
      <c r="P6725">
        <v>17</v>
      </c>
      <c r="Q6725" s="1" t="s">
        <v>278</v>
      </c>
      <c r="R6725" s="1" t="s">
        <v>133</v>
      </c>
      <c r="S6725" s="1" t="s">
        <v>35</v>
      </c>
      <c r="T6725" s="3">
        <v>42551</v>
      </c>
      <c r="U6725" s="1" t="str">
        <f>IF(kiva_loans__muestra[[#This Row],[funded_amount]]=kiva_loans__muestra[[#This Row],[loan_amount]],"funded","unfunded")</f>
        <v>funded</v>
      </c>
      <c r="V6725" s="1" t="str">
        <f>IF(kiva_loans__muestra[[#This Row],[lender_count]]&gt;=50,"high","low")</f>
        <v>low</v>
      </c>
    </row>
    <row r="6726" spans="1:22" x14ac:dyDescent="0.25">
      <c r="A6726">
        <v>1110268</v>
      </c>
      <c r="B6726">
        <v>5500</v>
      </c>
      <c r="C6726">
        <v>5500</v>
      </c>
      <c r="D6726" s="1" t="s">
        <v>69</v>
      </c>
      <c r="E6726" s="1" t="s">
        <v>46</v>
      </c>
      <c r="F6726" s="1" t="s">
        <v>11098</v>
      </c>
      <c r="G6726" s="1" t="s">
        <v>3278</v>
      </c>
      <c r="H6726" s="1" t="s">
        <v>100</v>
      </c>
      <c r="I6726" s="1" t="s">
        <v>1469</v>
      </c>
      <c r="J6726" s="1" t="s">
        <v>101</v>
      </c>
      <c r="K6726">
        <v>1450</v>
      </c>
      <c r="L6726" s="2">
        <v>42552.486655092594</v>
      </c>
      <c r="M6726" s="2">
        <v>42537.375</v>
      </c>
      <c r="N6726" s="2">
        <v>42565.300810185188</v>
      </c>
      <c r="O6726">
        <v>80</v>
      </c>
      <c r="P6726">
        <v>14</v>
      </c>
      <c r="Q6726" s="1" t="s">
        <v>80</v>
      </c>
      <c r="R6726" s="1" t="s">
        <v>24</v>
      </c>
      <c r="S6726" s="1" t="s">
        <v>35</v>
      </c>
      <c r="T6726" s="3">
        <v>42552</v>
      </c>
      <c r="U6726" s="1" t="str">
        <f>IF(kiva_loans__muestra[[#This Row],[funded_amount]]=kiva_loans__muestra[[#This Row],[loan_amount]],"funded","unfunded")</f>
        <v>funded</v>
      </c>
      <c r="V6726" s="1" t="str">
        <f>IF(kiva_loans__muestra[[#This Row],[lender_count]]&gt;=50,"high","low")</f>
        <v>low</v>
      </c>
    </row>
    <row r="6727" spans="1:22" x14ac:dyDescent="0.25">
      <c r="A6727">
        <v>1110240</v>
      </c>
      <c r="B6727">
        <v>2000</v>
      </c>
      <c r="C6727">
        <v>2000</v>
      </c>
      <c r="D6727" s="1" t="s">
        <v>64</v>
      </c>
      <c r="E6727" s="1" t="s">
        <v>37</v>
      </c>
      <c r="F6727" s="1" t="s">
        <v>11099</v>
      </c>
      <c r="G6727" s="1" t="s">
        <v>3263</v>
      </c>
      <c r="H6727" s="1" t="s">
        <v>33</v>
      </c>
      <c r="I6727" s="1" t="s">
        <v>2669</v>
      </c>
      <c r="J6727" s="1" t="s">
        <v>34</v>
      </c>
      <c r="K6727">
        <v>1640</v>
      </c>
      <c r="L6727" s="2">
        <v>42552.454351851855</v>
      </c>
      <c r="M6727" s="2">
        <v>42551.375</v>
      </c>
      <c r="N6727" s="2">
        <v>42562.944675925923</v>
      </c>
      <c r="O6727">
        <v>140</v>
      </c>
      <c r="P6727">
        <v>7</v>
      </c>
      <c r="Q6727" s="1" t="s">
        <v>30</v>
      </c>
      <c r="R6727" s="1" t="s">
        <v>24</v>
      </c>
      <c r="S6727" s="1" t="s">
        <v>35</v>
      </c>
      <c r="T6727" s="3">
        <v>42552</v>
      </c>
      <c r="U6727" s="1" t="str">
        <f>IF(kiva_loans__muestra[[#This Row],[funded_amount]]=kiva_loans__muestra[[#This Row],[loan_amount]],"funded","unfunded")</f>
        <v>funded</v>
      </c>
      <c r="V6727" s="1" t="str">
        <f>IF(kiva_loans__muestra[[#This Row],[lender_count]]&gt;=50,"high","low")</f>
        <v>low</v>
      </c>
    </row>
    <row r="6728" spans="1:22" x14ac:dyDescent="0.25">
      <c r="A6728">
        <v>1110276</v>
      </c>
      <c r="B6728">
        <v>6000</v>
      </c>
      <c r="C6728">
        <v>6000</v>
      </c>
      <c r="D6728" s="1" t="s">
        <v>45</v>
      </c>
      <c r="E6728" s="1" t="s">
        <v>46</v>
      </c>
      <c r="F6728" s="1" t="s">
        <v>11100</v>
      </c>
      <c r="G6728" s="1" t="s">
        <v>3307</v>
      </c>
      <c r="H6728" s="1" t="s">
        <v>412</v>
      </c>
      <c r="I6728" s="1" t="s">
        <v>11101</v>
      </c>
      <c r="J6728" s="1" t="s">
        <v>413</v>
      </c>
      <c r="K6728">
        <v>650</v>
      </c>
      <c r="L6728" s="2">
        <v>42552.494305555556</v>
      </c>
      <c r="M6728" s="2">
        <v>42536.375</v>
      </c>
      <c r="N6728" s="2">
        <v>42570.643553240741</v>
      </c>
      <c r="O6728">
        <v>140</v>
      </c>
      <c r="P6728">
        <v>21</v>
      </c>
      <c r="Q6728" s="1" t="s">
        <v>67</v>
      </c>
      <c r="R6728" s="1" t="s">
        <v>24</v>
      </c>
      <c r="S6728" s="1" t="s">
        <v>31</v>
      </c>
      <c r="T6728" s="3">
        <v>42552</v>
      </c>
      <c r="U6728" s="1" t="str">
        <f>IF(kiva_loans__muestra[[#This Row],[funded_amount]]=kiva_loans__muestra[[#This Row],[loan_amount]],"funded","unfunded")</f>
        <v>funded</v>
      </c>
      <c r="V6728" s="1" t="str">
        <f>IF(kiva_loans__muestra[[#This Row],[lender_count]]&gt;=50,"high","low")</f>
        <v>low</v>
      </c>
    </row>
    <row r="6729" spans="1:22" x14ac:dyDescent="0.25">
      <c r="A6729">
        <v>1110454</v>
      </c>
      <c r="B6729">
        <v>5000</v>
      </c>
      <c r="C6729">
        <v>5000</v>
      </c>
      <c r="D6729" s="1" t="s">
        <v>137</v>
      </c>
      <c r="E6729" s="1" t="s">
        <v>27</v>
      </c>
      <c r="F6729" s="1" t="s">
        <v>11102</v>
      </c>
      <c r="G6729" s="1" t="s">
        <v>3317</v>
      </c>
      <c r="H6729" s="1" t="s">
        <v>85</v>
      </c>
      <c r="I6729" s="1" t="s">
        <v>176</v>
      </c>
      <c r="J6729" s="1" t="s">
        <v>87</v>
      </c>
      <c r="K6729">
        <v>1200</v>
      </c>
      <c r="L6729" s="2">
        <v>42552.800532407404</v>
      </c>
      <c r="M6729" s="2">
        <v>42552.375</v>
      </c>
      <c r="N6729" s="2">
        <v>42563.012303240743</v>
      </c>
      <c r="O6729">
        <v>80</v>
      </c>
      <c r="P6729">
        <v>19</v>
      </c>
      <c r="Q6729" s="1" t="s">
        <v>23</v>
      </c>
      <c r="R6729" s="1" t="s">
        <v>24</v>
      </c>
      <c r="S6729" s="1" t="s">
        <v>35</v>
      </c>
      <c r="T6729" s="3">
        <v>42552</v>
      </c>
      <c r="U6729" s="1" t="str">
        <f>IF(kiva_loans__muestra[[#This Row],[funded_amount]]=kiva_loans__muestra[[#This Row],[loan_amount]],"funded","unfunded")</f>
        <v>funded</v>
      </c>
      <c r="V6729" s="1" t="str">
        <f>IF(kiva_loans__muestra[[#This Row],[lender_count]]&gt;=50,"high","low")</f>
        <v>low</v>
      </c>
    </row>
    <row r="6730" spans="1:22" x14ac:dyDescent="0.25">
      <c r="A6730">
        <v>1110512</v>
      </c>
      <c r="B6730">
        <v>3750</v>
      </c>
      <c r="C6730">
        <v>4000</v>
      </c>
      <c r="D6730" s="1" t="s">
        <v>45</v>
      </c>
      <c r="E6730" s="1" t="s">
        <v>46</v>
      </c>
      <c r="F6730" s="1" t="s">
        <v>11103</v>
      </c>
      <c r="G6730" s="1" t="s">
        <v>3427</v>
      </c>
      <c r="H6730" s="1" t="s">
        <v>185</v>
      </c>
      <c r="I6730" s="1" t="s">
        <v>1853</v>
      </c>
      <c r="J6730" s="1" t="s">
        <v>187</v>
      </c>
      <c r="K6730">
        <v>1540</v>
      </c>
      <c r="L6730" s="2">
        <v>42552.866342592592</v>
      </c>
      <c r="M6730" s="2">
        <v>42549.375</v>
      </c>
      <c r="N6730" s="2"/>
      <c r="O6730">
        <v>150</v>
      </c>
      <c r="P6730">
        <v>11</v>
      </c>
      <c r="Q6730" s="1" t="s">
        <v>367</v>
      </c>
      <c r="R6730" s="1" t="s">
        <v>92</v>
      </c>
      <c r="S6730" s="1" t="s">
        <v>31</v>
      </c>
      <c r="T6730" s="3">
        <v>42552</v>
      </c>
      <c r="U6730" s="1" t="str">
        <f>IF(kiva_loans__muestra[[#This Row],[funded_amount]]=kiva_loans__muestra[[#This Row],[loan_amount]],"funded","unfunded")</f>
        <v>unfunded</v>
      </c>
      <c r="V6730" s="1" t="str">
        <f>IF(kiva_loans__muestra[[#This Row],[lender_count]]&gt;=50,"high","low")</f>
        <v>low</v>
      </c>
    </row>
    <row r="6731" spans="1:22" x14ac:dyDescent="0.25">
      <c r="A6731">
        <v>1110400</v>
      </c>
      <c r="B6731">
        <v>2750</v>
      </c>
      <c r="C6731">
        <v>2750</v>
      </c>
      <c r="D6731" s="1" t="s">
        <v>46</v>
      </c>
      <c r="E6731" s="1" t="s">
        <v>46</v>
      </c>
      <c r="F6731" s="1" t="s">
        <v>11104</v>
      </c>
      <c r="G6731" s="1" t="s">
        <v>3635</v>
      </c>
      <c r="H6731" s="1" t="s">
        <v>1315</v>
      </c>
      <c r="I6731" s="1" t="s">
        <v>1393</v>
      </c>
      <c r="J6731" s="1" t="s">
        <v>110</v>
      </c>
      <c r="K6731">
        <v>2960</v>
      </c>
      <c r="L6731" s="2">
        <v>42552.664664351854</v>
      </c>
      <c r="M6731" s="2">
        <v>42527.375</v>
      </c>
      <c r="N6731" s="2">
        <v>42563.021863425929</v>
      </c>
      <c r="O6731">
        <v>90</v>
      </c>
      <c r="P6731">
        <v>11</v>
      </c>
      <c r="Q6731" s="1" t="s">
        <v>1222</v>
      </c>
      <c r="R6731" s="1" t="s">
        <v>24</v>
      </c>
      <c r="S6731" s="1" t="s">
        <v>35</v>
      </c>
      <c r="T6731" s="3">
        <v>42552</v>
      </c>
      <c r="U6731" s="1" t="str">
        <f>IF(kiva_loans__muestra[[#This Row],[funded_amount]]=kiva_loans__muestra[[#This Row],[loan_amount]],"funded","unfunded")</f>
        <v>funded</v>
      </c>
      <c r="V6731" s="1" t="str">
        <f>IF(kiva_loans__muestra[[#This Row],[lender_count]]&gt;=50,"high","low")</f>
        <v>low</v>
      </c>
    </row>
    <row r="6732" spans="1:22" x14ac:dyDescent="0.25">
      <c r="A6732">
        <v>1110024</v>
      </c>
      <c r="B6732">
        <v>5000</v>
      </c>
      <c r="C6732">
        <v>5000</v>
      </c>
      <c r="D6732" s="1" t="s">
        <v>45</v>
      </c>
      <c r="E6732" s="1" t="s">
        <v>46</v>
      </c>
      <c r="F6732" s="1" t="s">
        <v>11105</v>
      </c>
      <c r="G6732" s="1" t="s">
        <v>3266</v>
      </c>
      <c r="H6732" s="1" t="s">
        <v>89</v>
      </c>
      <c r="I6732" s="1" t="s">
        <v>1213</v>
      </c>
      <c r="J6732" s="1" t="s">
        <v>90</v>
      </c>
      <c r="K6732">
        <v>1990</v>
      </c>
      <c r="L6732" s="2">
        <v>42552.156504629631</v>
      </c>
      <c r="M6732" s="2">
        <v>42550.375</v>
      </c>
      <c r="N6732" s="2">
        <v>42586.464074074072</v>
      </c>
      <c r="O6732">
        <v>150</v>
      </c>
      <c r="P6732">
        <v>20</v>
      </c>
      <c r="Q6732" s="1" t="s">
        <v>11106</v>
      </c>
      <c r="R6732" s="1" t="s">
        <v>24</v>
      </c>
      <c r="S6732" s="1" t="s">
        <v>31</v>
      </c>
      <c r="T6732" s="3">
        <v>42552</v>
      </c>
      <c r="U6732" s="1" t="str">
        <f>IF(kiva_loans__muestra[[#This Row],[funded_amount]]=kiva_loans__muestra[[#This Row],[loan_amount]],"funded","unfunded")</f>
        <v>funded</v>
      </c>
      <c r="V6732" s="1" t="str">
        <f>IF(kiva_loans__muestra[[#This Row],[lender_count]]&gt;=50,"high","low")</f>
        <v>low</v>
      </c>
    </row>
    <row r="6733" spans="1:22" x14ac:dyDescent="0.25">
      <c r="A6733">
        <v>1110451</v>
      </c>
      <c r="B6733">
        <v>3500</v>
      </c>
      <c r="C6733">
        <v>3500</v>
      </c>
      <c r="D6733" s="1" t="s">
        <v>48</v>
      </c>
      <c r="E6733" s="1" t="s">
        <v>49</v>
      </c>
      <c r="F6733" s="1" t="s">
        <v>11107</v>
      </c>
      <c r="G6733" s="1" t="s">
        <v>3317</v>
      </c>
      <c r="H6733" s="1" t="s">
        <v>85</v>
      </c>
      <c r="I6733" s="1" t="s">
        <v>176</v>
      </c>
      <c r="J6733" s="1" t="s">
        <v>87</v>
      </c>
      <c r="K6733">
        <v>1200</v>
      </c>
      <c r="L6733" s="2">
        <v>42552.797650462962</v>
      </c>
      <c r="M6733" s="2">
        <v>42552.375</v>
      </c>
      <c r="N6733" s="2">
        <v>42557.636990740742</v>
      </c>
      <c r="O6733">
        <v>70</v>
      </c>
      <c r="P6733">
        <v>13</v>
      </c>
      <c r="Q6733" s="1" t="s">
        <v>369</v>
      </c>
      <c r="R6733" s="1" t="s">
        <v>24</v>
      </c>
      <c r="S6733" s="1" t="s">
        <v>35</v>
      </c>
      <c r="T6733" s="3">
        <v>42552</v>
      </c>
      <c r="U6733" s="1" t="str">
        <f>IF(kiva_loans__muestra[[#This Row],[funded_amount]]=kiva_loans__muestra[[#This Row],[loan_amount]],"funded","unfunded")</f>
        <v>funded</v>
      </c>
      <c r="V6733" s="1" t="str">
        <f>IF(kiva_loans__muestra[[#This Row],[lender_count]]&gt;=50,"high","low")</f>
        <v>low</v>
      </c>
    </row>
    <row r="6734" spans="1:22" x14ac:dyDescent="0.25">
      <c r="A6734">
        <v>1110140</v>
      </c>
      <c r="B6734">
        <v>1000</v>
      </c>
      <c r="C6734">
        <v>1000</v>
      </c>
      <c r="D6734" s="1" t="s">
        <v>280</v>
      </c>
      <c r="E6734" s="1" t="s">
        <v>104</v>
      </c>
      <c r="F6734" s="1" t="s">
        <v>11108</v>
      </c>
      <c r="G6734" s="1" t="s">
        <v>3311</v>
      </c>
      <c r="H6734" s="1" t="s">
        <v>119</v>
      </c>
      <c r="I6734" s="1" t="s">
        <v>1219</v>
      </c>
      <c r="J6734" s="1" t="s">
        <v>270</v>
      </c>
      <c r="K6734">
        <v>3110</v>
      </c>
      <c r="L6734" s="2">
        <v>42552.358414351853</v>
      </c>
      <c r="M6734" s="2">
        <v>42536.375</v>
      </c>
      <c r="N6734" s="2">
        <v>42560.494351851848</v>
      </c>
      <c r="O6734">
        <v>80</v>
      </c>
      <c r="P6734">
        <v>1</v>
      </c>
      <c r="Q6734" s="1" t="s">
        <v>1667</v>
      </c>
      <c r="R6734" s="1" t="s">
        <v>60</v>
      </c>
      <c r="S6734" s="1" t="s">
        <v>31</v>
      </c>
      <c r="T6734" s="3">
        <v>42552</v>
      </c>
      <c r="U6734" s="1" t="str">
        <f>IF(kiva_loans__muestra[[#This Row],[funded_amount]]=kiva_loans__muestra[[#This Row],[loan_amount]],"funded","unfunded")</f>
        <v>funded</v>
      </c>
      <c r="V6734" s="1" t="str">
        <f>IF(kiva_loans__muestra[[#This Row],[lender_count]]&gt;=50,"high","low")</f>
        <v>low</v>
      </c>
    </row>
    <row r="6735" spans="1:22" x14ac:dyDescent="0.25">
      <c r="A6735">
        <v>1110311</v>
      </c>
      <c r="B6735">
        <v>500</v>
      </c>
      <c r="C6735">
        <v>500</v>
      </c>
      <c r="D6735" s="1" t="s">
        <v>64</v>
      </c>
      <c r="E6735" s="1" t="s">
        <v>37</v>
      </c>
      <c r="F6735" s="1" t="s">
        <v>1319</v>
      </c>
      <c r="G6735" s="1" t="s">
        <v>4694</v>
      </c>
      <c r="H6735" s="1" t="s">
        <v>1300</v>
      </c>
      <c r="I6735" s="1" t="s">
        <v>1301</v>
      </c>
      <c r="J6735" s="1" t="s">
        <v>1302</v>
      </c>
      <c r="K6735">
        <v>2880</v>
      </c>
      <c r="L6735" s="2">
        <v>42552.551770833335</v>
      </c>
      <c r="M6735" s="2">
        <v>42566.375</v>
      </c>
      <c r="N6735" s="2">
        <v>42561.085138888891</v>
      </c>
      <c r="O6735">
        <v>190</v>
      </c>
      <c r="P6735">
        <v>2</v>
      </c>
      <c r="Q6735" s="1" t="s">
        <v>83</v>
      </c>
      <c r="R6735" s="1" t="s">
        <v>92</v>
      </c>
      <c r="S6735" s="1" t="s">
        <v>25</v>
      </c>
      <c r="T6735" s="3">
        <v>42552</v>
      </c>
      <c r="U6735" s="1" t="str">
        <f>IF(kiva_loans__muestra[[#This Row],[funded_amount]]=kiva_loans__muestra[[#This Row],[loan_amount]],"funded","unfunded")</f>
        <v>funded</v>
      </c>
      <c r="V6735" s="1" t="str">
        <f>IF(kiva_loans__muestra[[#This Row],[lender_count]]&gt;=50,"high","low")</f>
        <v>low</v>
      </c>
    </row>
    <row r="6736" spans="1:22" x14ac:dyDescent="0.25">
      <c r="A6736">
        <v>1110158</v>
      </c>
      <c r="B6736">
        <v>1750</v>
      </c>
      <c r="C6736">
        <v>1750</v>
      </c>
      <c r="D6736" s="1" t="s">
        <v>280</v>
      </c>
      <c r="E6736" s="1" t="s">
        <v>104</v>
      </c>
      <c r="F6736" s="1" t="s">
        <v>1412</v>
      </c>
      <c r="G6736" s="1" t="s">
        <v>3311</v>
      </c>
      <c r="H6736" s="1" t="s">
        <v>119</v>
      </c>
      <c r="I6736" s="1" t="s">
        <v>1219</v>
      </c>
      <c r="J6736" s="1" t="s">
        <v>270</v>
      </c>
      <c r="K6736">
        <v>3110</v>
      </c>
      <c r="L6736" s="2">
        <v>42552.36619212963</v>
      </c>
      <c r="M6736" s="2">
        <v>42541.375</v>
      </c>
      <c r="N6736" s="2">
        <v>42569.404293981483</v>
      </c>
      <c r="O6736">
        <v>80</v>
      </c>
      <c r="P6736">
        <v>6</v>
      </c>
      <c r="Q6736" s="1" t="s">
        <v>1667</v>
      </c>
      <c r="R6736" s="1" t="s">
        <v>135</v>
      </c>
      <c r="S6736" s="1" t="s">
        <v>31</v>
      </c>
      <c r="T6736" s="3">
        <v>42552</v>
      </c>
      <c r="U6736" s="1" t="str">
        <f>IF(kiva_loans__muestra[[#This Row],[funded_amount]]=kiva_loans__muestra[[#This Row],[loan_amount]],"funded","unfunded")</f>
        <v>funded</v>
      </c>
      <c r="V6736" s="1" t="str">
        <f>IF(kiva_loans__muestra[[#This Row],[lender_count]]&gt;=50,"high","low")</f>
        <v>low</v>
      </c>
    </row>
    <row r="6737" spans="1:22" x14ac:dyDescent="0.25">
      <c r="A6737">
        <v>1110639</v>
      </c>
      <c r="B6737">
        <v>5500</v>
      </c>
      <c r="C6737">
        <v>5500</v>
      </c>
      <c r="D6737" s="1" t="s">
        <v>630</v>
      </c>
      <c r="E6737" s="1" t="s">
        <v>74</v>
      </c>
      <c r="F6737" s="1" t="s">
        <v>11109</v>
      </c>
      <c r="G6737" s="1" t="s">
        <v>3467</v>
      </c>
      <c r="H6737" s="1" t="s">
        <v>634</v>
      </c>
      <c r="I6737" s="1" t="s">
        <v>1759</v>
      </c>
      <c r="J6737" s="1" t="s">
        <v>636</v>
      </c>
      <c r="K6737">
        <v>3570</v>
      </c>
      <c r="L6737" s="2">
        <v>42554.026134259257</v>
      </c>
      <c r="M6737" s="2">
        <v>42524.375</v>
      </c>
      <c r="N6737" s="2">
        <v>42585.064641203702</v>
      </c>
      <c r="O6737">
        <v>140</v>
      </c>
      <c r="P6737">
        <v>18</v>
      </c>
      <c r="Q6737" s="1" t="s">
        <v>991</v>
      </c>
      <c r="R6737" s="1" t="s">
        <v>92</v>
      </c>
      <c r="S6737" s="1" t="s">
        <v>31</v>
      </c>
      <c r="T6737" s="3">
        <v>42553</v>
      </c>
      <c r="U6737" s="1" t="str">
        <f>IF(kiva_loans__muestra[[#This Row],[funded_amount]]=kiva_loans__muestra[[#This Row],[loan_amount]],"funded","unfunded")</f>
        <v>funded</v>
      </c>
      <c r="V6737" s="1" t="str">
        <f>IF(kiva_loans__muestra[[#This Row],[lender_count]]&gt;=50,"high","low")</f>
        <v>low</v>
      </c>
    </row>
    <row r="6738" spans="1:22" x14ac:dyDescent="0.25">
      <c r="A6738">
        <v>1110583</v>
      </c>
      <c r="B6738">
        <v>25750</v>
      </c>
      <c r="C6738">
        <v>55000</v>
      </c>
      <c r="D6738" s="1" t="s">
        <v>49</v>
      </c>
      <c r="E6738" s="1" t="s">
        <v>49</v>
      </c>
      <c r="F6738" s="1" t="s">
        <v>11110</v>
      </c>
      <c r="G6738" s="1" t="s">
        <v>3396</v>
      </c>
      <c r="H6738" s="1" t="s">
        <v>788</v>
      </c>
      <c r="I6738" s="1" t="s">
        <v>894</v>
      </c>
      <c r="J6738" s="1" t="s">
        <v>790</v>
      </c>
      <c r="K6738">
        <v>580</v>
      </c>
      <c r="L6738" s="2">
        <v>42553.281006944446</v>
      </c>
      <c r="M6738" s="2">
        <v>42521.375</v>
      </c>
      <c r="N6738" s="2"/>
      <c r="O6738">
        <v>90</v>
      </c>
      <c r="P6738">
        <v>64</v>
      </c>
      <c r="Q6738" s="1" t="s">
        <v>264</v>
      </c>
      <c r="R6738" s="1" t="s">
        <v>507</v>
      </c>
      <c r="S6738" s="1" t="s">
        <v>35</v>
      </c>
      <c r="T6738" s="3">
        <v>42553</v>
      </c>
      <c r="U6738" s="1" t="str">
        <f>IF(kiva_loans__muestra[[#This Row],[funded_amount]]=kiva_loans__muestra[[#This Row],[loan_amount]],"funded","unfunded")</f>
        <v>unfunded</v>
      </c>
      <c r="V6738" s="1" t="str">
        <f>IF(kiva_loans__muestra[[#This Row],[lender_count]]&gt;=50,"high","low")</f>
        <v>high</v>
      </c>
    </row>
    <row r="6739" spans="1:22" x14ac:dyDescent="0.25">
      <c r="A6739">
        <v>1110780</v>
      </c>
      <c r="B6739">
        <v>11750</v>
      </c>
      <c r="C6739">
        <v>11750</v>
      </c>
      <c r="D6739" s="1" t="s">
        <v>75</v>
      </c>
      <c r="E6739" s="1" t="s">
        <v>27</v>
      </c>
      <c r="F6739" s="1" t="s">
        <v>2961</v>
      </c>
      <c r="G6739" s="1" t="s">
        <v>3276</v>
      </c>
      <c r="H6739" s="1" t="s">
        <v>225</v>
      </c>
      <c r="I6739" s="1" t="s">
        <v>1623</v>
      </c>
      <c r="J6739" s="1" t="s">
        <v>90</v>
      </c>
      <c r="K6739">
        <v>1370</v>
      </c>
      <c r="L6739" s="2">
        <v>42554.669027777774</v>
      </c>
      <c r="M6739" s="2">
        <v>42544.375</v>
      </c>
      <c r="N6739" s="2">
        <v>42573.119166666664</v>
      </c>
      <c r="O6739">
        <v>80</v>
      </c>
      <c r="P6739">
        <v>42</v>
      </c>
      <c r="Q6739" s="1" t="s">
        <v>501</v>
      </c>
      <c r="R6739" s="1" t="s">
        <v>24</v>
      </c>
      <c r="S6739" s="1" t="s">
        <v>35</v>
      </c>
      <c r="T6739" s="3">
        <v>42554</v>
      </c>
      <c r="U6739" s="1" t="str">
        <f>IF(kiva_loans__muestra[[#This Row],[funded_amount]]=kiva_loans__muestra[[#This Row],[loan_amount]],"funded","unfunded")</f>
        <v>funded</v>
      </c>
      <c r="V6739" s="1" t="str">
        <f>IF(kiva_loans__muestra[[#This Row],[lender_count]]&gt;=50,"high","low")</f>
        <v>low</v>
      </c>
    </row>
    <row r="6740" spans="1:22" x14ac:dyDescent="0.25">
      <c r="A6740">
        <v>1110804</v>
      </c>
      <c r="B6740">
        <v>40000</v>
      </c>
      <c r="C6740">
        <v>40000</v>
      </c>
      <c r="D6740" s="1" t="s">
        <v>46</v>
      </c>
      <c r="E6740" s="1" t="s">
        <v>46</v>
      </c>
      <c r="F6740" s="1" t="s">
        <v>11111</v>
      </c>
      <c r="G6740" s="1" t="s">
        <v>3396</v>
      </c>
      <c r="H6740" s="1" t="s">
        <v>788</v>
      </c>
      <c r="I6740" s="1" t="s">
        <v>920</v>
      </c>
      <c r="J6740" s="1" t="s">
        <v>790</v>
      </c>
      <c r="K6740">
        <v>580</v>
      </c>
      <c r="L6740" s="2">
        <v>42554.775659722225</v>
      </c>
      <c r="M6740" s="2">
        <v>42529.375</v>
      </c>
      <c r="N6740" s="2">
        <v>42572.511759259258</v>
      </c>
      <c r="O6740">
        <v>80</v>
      </c>
      <c r="P6740">
        <v>113</v>
      </c>
      <c r="Q6740" s="1" t="s">
        <v>897</v>
      </c>
      <c r="R6740" s="1" t="s">
        <v>956</v>
      </c>
      <c r="S6740" s="1" t="s">
        <v>31</v>
      </c>
      <c r="T6740" s="3">
        <v>42554</v>
      </c>
      <c r="U6740" s="1" t="str">
        <f>IF(kiva_loans__muestra[[#This Row],[funded_amount]]=kiva_loans__muestra[[#This Row],[loan_amount]],"funded","unfunded")</f>
        <v>funded</v>
      </c>
      <c r="V6740" s="1" t="str">
        <f>IF(kiva_loans__muestra[[#This Row],[lender_count]]&gt;=50,"high","low")</f>
        <v>high</v>
      </c>
    </row>
    <row r="6741" spans="1:22" x14ac:dyDescent="0.25">
      <c r="A6741">
        <v>1110794</v>
      </c>
      <c r="B6741">
        <v>9000</v>
      </c>
      <c r="C6741">
        <v>9000</v>
      </c>
      <c r="D6741" s="1" t="s">
        <v>338</v>
      </c>
      <c r="E6741" s="1" t="s">
        <v>32</v>
      </c>
      <c r="F6741" s="1" t="s">
        <v>11112</v>
      </c>
      <c r="G6741" s="1" t="s">
        <v>3276</v>
      </c>
      <c r="H6741" s="1" t="s">
        <v>225</v>
      </c>
      <c r="I6741" s="1" t="s">
        <v>647</v>
      </c>
      <c r="J6741" s="1" t="s">
        <v>90</v>
      </c>
      <c r="K6741">
        <v>1370</v>
      </c>
      <c r="L6741" s="2">
        <v>42554.728958333333</v>
      </c>
      <c r="M6741" s="2">
        <v>42548.375</v>
      </c>
      <c r="N6741" s="2">
        <v>42570.09578703704</v>
      </c>
      <c r="O6741">
        <v>80</v>
      </c>
      <c r="P6741">
        <v>33</v>
      </c>
      <c r="Q6741" s="1" t="s">
        <v>552</v>
      </c>
      <c r="R6741" s="1" t="s">
        <v>24</v>
      </c>
      <c r="S6741" s="1" t="s">
        <v>35</v>
      </c>
      <c r="T6741" s="3">
        <v>42554</v>
      </c>
      <c r="U6741" s="1" t="str">
        <f>IF(kiva_loans__muestra[[#This Row],[funded_amount]]=kiva_loans__muestra[[#This Row],[loan_amount]],"funded","unfunded")</f>
        <v>funded</v>
      </c>
      <c r="V6741" s="1" t="str">
        <f>IF(kiva_loans__muestra[[#This Row],[lender_count]]&gt;=50,"high","low")</f>
        <v>low</v>
      </c>
    </row>
    <row r="6742" spans="1:22" x14ac:dyDescent="0.25">
      <c r="A6742">
        <v>1110696</v>
      </c>
      <c r="B6742">
        <v>4000</v>
      </c>
      <c r="C6742">
        <v>4000</v>
      </c>
      <c r="D6742" s="1" t="s">
        <v>952</v>
      </c>
      <c r="E6742" s="1" t="s">
        <v>62</v>
      </c>
      <c r="F6742" s="1" t="s">
        <v>11113</v>
      </c>
      <c r="G6742" s="1" t="s">
        <v>3384</v>
      </c>
      <c r="H6742" s="1" t="s">
        <v>848</v>
      </c>
      <c r="I6742" s="1" t="s">
        <v>8049</v>
      </c>
      <c r="J6742" s="1" t="s">
        <v>849</v>
      </c>
      <c r="K6742">
        <v>150</v>
      </c>
      <c r="L6742" s="2">
        <v>42554.141504629632</v>
      </c>
      <c r="M6742" s="2">
        <v>42538.375</v>
      </c>
      <c r="N6742" s="2">
        <v>42569.230196759258</v>
      </c>
      <c r="O6742">
        <v>140</v>
      </c>
      <c r="P6742">
        <v>16</v>
      </c>
      <c r="Q6742" s="1" t="s">
        <v>11114</v>
      </c>
      <c r="R6742" s="1" t="s">
        <v>24</v>
      </c>
      <c r="S6742" s="1" t="s">
        <v>35</v>
      </c>
      <c r="T6742" s="3">
        <v>42554</v>
      </c>
      <c r="U6742" s="1" t="str">
        <f>IF(kiva_loans__muestra[[#This Row],[funded_amount]]=kiva_loans__muestra[[#This Row],[loan_amount]],"funded","unfunded")</f>
        <v>funded</v>
      </c>
      <c r="V6742" s="1" t="str">
        <f>IF(kiva_loans__muestra[[#This Row],[lender_count]]&gt;=50,"high","low")</f>
        <v>low</v>
      </c>
    </row>
    <row r="6743" spans="1:22" x14ac:dyDescent="0.25">
      <c r="A6743">
        <v>1111017</v>
      </c>
      <c r="B6743">
        <v>1250</v>
      </c>
      <c r="C6743">
        <v>1250</v>
      </c>
      <c r="D6743" s="1" t="s">
        <v>280</v>
      </c>
      <c r="E6743" s="1" t="s">
        <v>104</v>
      </c>
      <c r="F6743" s="1" t="s">
        <v>11115</v>
      </c>
      <c r="G6743" s="1" t="s">
        <v>3311</v>
      </c>
      <c r="H6743" s="1" t="s">
        <v>119</v>
      </c>
      <c r="I6743" s="1" t="s">
        <v>1219</v>
      </c>
      <c r="J6743" s="1" t="s">
        <v>270</v>
      </c>
      <c r="K6743">
        <v>3110</v>
      </c>
      <c r="L6743" s="2">
        <v>42555.32613425926</v>
      </c>
      <c r="M6743" s="2">
        <v>42542.375</v>
      </c>
      <c r="N6743" s="2">
        <v>42568.486666666664</v>
      </c>
      <c r="O6743">
        <v>80</v>
      </c>
      <c r="P6743">
        <v>4</v>
      </c>
      <c r="Q6743" s="1" t="s">
        <v>1855</v>
      </c>
      <c r="R6743" s="1" t="s">
        <v>54</v>
      </c>
      <c r="S6743" s="1" t="s">
        <v>31</v>
      </c>
      <c r="T6743" s="3">
        <v>42555</v>
      </c>
      <c r="U6743" s="1" t="str">
        <f>IF(kiva_loans__muestra[[#This Row],[funded_amount]]=kiva_loans__muestra[[#This Row],[loan_amount]],"funded","unfunded")</f>
        <v>funded</v>
      </c>
      <c r="V6743" s="1" t="str">
        <f>IF(kiva_loans__muestra[[#This Row],[lender_count]]&gt;=50,"high","low")</f>
        <v>low</v>
      </c>
    </row>
    <row r="6744" spans="1:22" x14ac:dyDescent="0.25">
      <c r="A6744">
        <v>1110984</v>
      </c>
      <c r="B6744">
        <v>7000</v>
      </c>
      <c r="C6744">
        <v>7000</v>
      </c>
      <c r="D6744" s="1" t="s">
        <v>41</v>
      </c>
      <c r="E6744" s="1" t="s">
        <v>27</v>
      </c>
      <c r="F6744" s="1" t="s">
        <v>11116</v>
      </c>
      <c r="G6744" s="1" t="s">
        <v>3384</v>
      </c>
      <c r="H6744" s="1" t="s">
        <v>848</v>
      </c>
      <c r="I6744" s="1" t="s">
        <v>11117</v>
      </c>
      <c r="J6744" s="1" t="s">
        <v>849</v>
      </c>
      <c r="K6744">
        <v>150</v>
      </c>
      <c r="L6744" s="2">
        <v>42555.295891203707</v>
      </c>
      <c r="M6744" s="2">
        <v>42544.375</v>
      </c>
      <c r="N6744" s="2">
        <v>42572.651122685187</v>
      </c>
      <c r="O6744">
        <v>140</v>
      </c>
      <c r="P6744">
        <v>25</v>
      </c>
      <c r="Q6744" s="1" t="s">
        <v>11118</v>
      </c>
      <c r="R6744" s="1" t="s">
        <v>24</v>
      </c>
      <c r="S6744" s="1" t="s">
        <v>35</v>
      </c>
      <c r="T6744" s="3">
        <v>42555</v>
      </c>
      <c r="U6744" s="1" t="str">
        <f>IF(kiva_loans__muestra[[#This Row],[funded_amount]]=kiva_loans__muestra[[#This Row],[loan_amount]],"funded","unfunded")</f>
        <v>funded</v>
      </c>
      <c r="V6744" s="1" t="str">
        <f>IF(kiva_loans__muestra[[#This Row],[lender_count]]&gt;=50,"high","low")</f>
        <v>low</v>
      </c>
    </row>
    <row r="6745" spans="1:22" x14ac:dyDescent="0.25">
      <c r="A6745">
        <v>1111142</v>
      </c>
      <c r="B6745">
        <v>1250</v>
      </c>
      <c r="C6745">
        <v>1250</v>
      </c>
      <c r="D6745" s="1" t="s">
        <v>46</v>
      </c>
      <c r="E6745" s="1" t="s">
        <v>46</v>
      </c>
      <c r="F6745" s="1" t="s">
        <v>11119</v>
      </c>
      <c r="G6745" s="1" t="s">
        <v>3635</v>
      </c>
      <c r="H6745" s="1" t="s">
        <v>1315</v>
      </c>
      <c r="I6745" s="1" t="s">
        <v>1585</v>
      </c>
      <c r="J6745" s="1" t="s">
        <v>110</v>
      </c>
      <c r="K6745">
        <v>2960</v>
      </c>
      <c r="L6745" s="2">
        <v>42555.455729166664</v>
      </c>
      <c r="M6745" s="2">
        <v>42527.375</v>
      </c>
      <c r="N6745" s="2">
        <v>42562.604085648149</v>
      </c>
      <c r="O6745">
        <v>50</v>
      </c>
      <c r="P6745">
        <v>4</v>
      </c>
      <c r="Q6745" s="1" t="s">
        <v>40</v>
      </c>
      <c r="R6745" s="1" t="s">
        <v>24</v>
      </c>
      <c r="S6745" s="1" t="s">
        <v>35</v>
      </c>
      <c r="T6745" s="3">
        <v>42555</v>
      </c>
      <c r="U6745" s="1" t="str">
        <f>IF(kiva_loans__muestra[[#This Row],[funded_amount]]=kiva_loans__muestra[[#This Row],[loan_amount]],"funded","unfunded")</f>
        <v>funded</v>
      </c>
      <c r="V6745" s="1" t="str">
        <f>IF(kiva_loans__muestra[[#This Row],[lender_count]]&gt;=50,"high","low")</f>
        <v>low</v>
      </c>
    </row>
    <row r="6746" spans="1:22" x14ac:dyDescent="0.25">
      <c r="A6746">
        <v>1111209</v>
      </c>
      <c r="B6746">
        <v>6500</v>
      </c>
      <c r="C6746">
        <v>6500</v>
      </c>
      <c r="D6746" s="1" t="s">
        <v>81</v>
      </c>
      <c r="E6746" s="1" t="s">
        <v>27</v>
      </c>
      <c r="F6746" s="1" t="s">
        <v>11120</v>
      </c>
      <c r="G6746" s="1" t="s">
        <v>3284</v>
      </c>
      <c r="H6746" s="1" t="s">
        <v>189</v>
      </c>
      <c r="I6746" s="1" t="s">
        <v>471</v>
      </c>
      <c r="J6746" s="1" t="s">
        <v>207</v>
      </c>
      <c r="K6746">
        <v>1000</v>
      </c>
      <c r="L6746" s="2">
        <v>42555.568043981482</v>
      </c>
      <c r="M6746" s="2">
        <v>42527.375</v>
      </c>
      <c r="N6746" s="2">
        <v>42574.336527777778</v>
      </c>
      <c r="O6746">
        <v>110</v>
      </c>
      <c r="P6746">
        <v>26</v>
      </c>
      <c r="Q6746" s="1" t="s">
        <v>819</v>
      </c>
      <c r="R6746" s="1" t="s">
        <v>24</v>
      </c>
      <c r="S6746" s="1" t="s">
        <v>31</v>
      </c>
      <c r="T6746" s="3">
        <v>42555</v>
      </c>
      <c r="U6746" s="1" t="str">
        <f>IF(kiva_loans__muestra[[#This Row],[funded_amount]]=kiva_loans__muestra[[#This Row],[loan_amount]],"funded","unfunded")</f>
        <v>funded</v>
      </c>
      <c r="V6746" s="1" t="str">
        <f>IF(kiva_loans__muestra[[#This Row],[lender_count]]&gt;=50,"high","low")</f>
        <v>low</v>
      </c>
    </row>
    <row r="6747" spans="1:22" x14ac:dyDescent="0.25">
      <c r="A6747">
        <v>1111373</v>
      </c>
      <c r="B6747">
        <v>5250</v>
      </c>
      <c r="C6747">
        <v>5250</v>
      </c>
      <c r="D6747" s="1" t="s">
        <v>63</v>
      </c>
      <c r="E6747" s="1" t="s">
        <v>27</v>
      </c>
      <c r="F6747" s="1" t="s">
        <v>11121</v>
      </c>
      <c r="G6747" s="1" t="s">
        <v>3333</v>
      </c>
      <c r="H6747" s="1" t="s">
        <v>241</v>
      </c>
      <c r="I6747" s="1" t="s">
        <v>808</v>
      </c>
      <c r="J6747" s="1" t="s">
        <v>243</v>
      </c>
      <c r="K6747">
        <v>1100</v>
      </c>
      <c r="L6747" s="2">
        <v>42555.947476851848</v>
      </c>
      <c r="M6747" s="2">
        <v>42544.375</v>
      </c>
      <c r="N6747" s="2">
        <v>42574.622303240743</v>
      </c>
      <c r="O6747">
        <v>100</v>
      </c>
      <c r="P6747">
        <v>21</v>
      </c>
      <c r="Q6747" s="1" t="s">
        <v>2558</v>
      </c>
      <c r="R6747" s="1" t="s">
        <v>24</v>
      </c>
      <c r="S6747" s="1" t="s">
        <v>35</v>
      </c>
      <c r="T6747" s="3">
        <v>42555</v>
      </c>
      <c r="U6747" s="1" t="str">
        <f>IF(kiva_loans__muestra[[#This Row],[funded_amount]]=kiva_loans__muestra[[#This Row],[loan_amount]],"funded","unfunded")</f>
        <v>funded</v>
      </c>
      <c r="V6747" s="1" t="str">
        <f>IF(kiva_loans__muestra[[#This Row],[lender_count]]&gt;=50,"high","low")</f>
        <v>low</v>
      </c>
    </row>
    <row r="6748" spans="1:22" x14ac:dyDescent="0.25">
      <c r="A6748">
        <v>1111174</v>
      </c>
      <c r="B6748">
        <v>4750</v>
      </c>
      <c r="C6748">
        <v>7750</v>
      </c>
      <c r="D6748" s="1" t="s">
        <v>108</v>
      </c>
      <c r="E6748" s="1" t="s">
        <v>27</v>
      </c>
      <c r="F6748" s="1" t="s">
        <v>11122</v>
      </c>
      <c r="G6748" s="1" t="s">
        <v>3284</v>
      </c>
      <c r="H6748" s="1" t="s">
        <v>189</v>
      </c>
      <c r="I6748" s="1" t="s">
        <v>358</v>
      </c>
      <c r="J6748" s="1" t="s">
        <v>207</v>
      </c>
      <c r="K6748">
        <v>630</v>
      </c>
      <c r="L6748" s="2">
        <v>42555.499259259261</v>
      </c>
      <c r="M6748" s="2">
        <v>42552.375</v>
      </c>
      <c r="N6748" s="2"/>
      <c r="O6748">
        <v>140</v>
      </c>
      <c r="P6748">
        <v>15</v>
      </c>
      <c r="Q6748" s="1" t="s">
        <v>40</v>
      </c>
      <c r="R6748" s="1" t="s">
        <v>24</v>
      </c>
      <c r="S6748" s="1" t="s">
        <v>31</v>
      </c>
      <c r="T6748" s="3">
        <v>42555</v>
      </c>
      <c r="U6748" s="1" t="str">
        <f>IF(kiva_loans__muestra[[#This Row],[funded_amount]]=kiva_loans__muestra[[#This Row],[loan_amount]],"funded","unfunded")</f>
        <v>unfunded</v>
      </c>
      <c r="V6748" s="1" t="str">
        <f>IF(kiva_loans__muestra[[#This Row],[lender_count]]&gt;=50,"high","low")</f>
        <v>low</v>
      </c>
    </row>
    <row r="6749" spans="1:22" x14ac:dyDescent="0.25">
      <c r="A6749">
        <v>1111134</v>
      </c>
      <c r="B6749">
        <v>500</v>
      </c>
      <c r="C6749">
        <v>500</v>
      </c>
      <c r="D6749" s="1" t="s">
        <v>64</v>
      </c>
      <c r="E6749" s="1" t="s">
        <v>37</v>
      </c>
      <c r="F6749" s="1" t="s">
        <v>1319</v>
      </c>
      <c r="G6749" s="1" t="s">
        <v>4694</v>
      </c>
      <c r="H6749" s="1" t="s">
        <v>1300</v>
      </c>
      <c r="I6749" s="1" t="s">
        <v>1301</v>
      </c>
      <c r="J6749" s="1" t="s">
        <v>1302</v>
      </c>
      <c r="K6749">
        <v>2880</v>
      </c>
      <c r="L6749" s="2">
        <v>42555.446689814817</v>
      </c>
      <c r="M6749" s="2">
        <v>42566.375</v>
      </c>
      <c r="N6749" s="2">
        <v>42562.643101851849</v>
      </c>
      <c r="O6749">
        <v>190</v>
      </c>
      <c r="P6749">
        <v>1</v>
      </c>
      <c r="Q6749" s="1" t="s">
        <v>83</v>
      </c>
      <c r="R6749" s="1" t="s">
        <v>92</v>
      </c>
      <c r="S6749" s="1" t="s">
        <v>25</v>
      </c>
      <c r="T6749" s="3">
        <v>42555</v>
      </c>
      <c r="U6749" s="1" t="str">
        <f>IF(kiva_loans__muestra[[#This Row],[funded_amount]]=kiva_loans__muestra[[#This Row],[loan_amount]],"funded","unfunded")</f>
        <v>funded</v>
      </c>
      <c r="V6749" s="1" t="str">
        <f>IF(kiva_loans__muestra[[#This Row],[lender_count]]&gt;=50,"high","low")</f>
        <v>low</v>
      </c>
    </row>
    <row r="6750" spans="1:22" x14ac:dyDescent="0.25">
      <c r="A6750">
        <v>1111372</v>
      </c>
      <c r="B6750">
        <v>3250</v>
      </c>
      <c r="C6750">
        <v>3250</v>
      </c>
      <c r="D6750" s="1" t="s">
        <v>402</v>
      </c>
      <c r="E6750" s="1" t="s">
        <v>66</v>
      </c>
      <c r="F6750" s="1" t="s">
        <v>11123</v>
      </c>
      <c r="G6750" s="1" t="s">
        <v>3274</v>
      </c>
      <c r="H6750" s="1" t="s">
        <v>105</v>
      </c>
      <c r="I6750" s="1" t="s">
        <v>792</v>
      </c>
      <c r="J6750" s="1" t="s">
        <v>106</v>
      </c>
      <c r="K6750">
        <v>1190</v>
      </c>
      <c r="L6750" s="2">
        <v>42555.943495370368</v>
      </c>
      <c r="M6750" s="2">
        <v>42539.375</v>
      </c>
      <c r="N6750" s="2">
        <v>42568.876817129632</v>
      </c>
      <c r="O6750">
        <v>80</v>
      </c>
      <c r="P6750">
        <v>12</v>
      </c>
      <c r="Q6750" s="1" t="s">
        <v>23</v>
      </c>
      <c r="R6750" s="1" t="s">
        <v>24</v>
      </c>
      <c r="S6750" s="1" t="s">
        <v>31</v>
      </c>
      <c r="T6750" s="3">
        <v>42555</v>
      </c>
      <c r="U6750" s="1" t="str">
        <f>IF(kiva_loans__muestra[[#This Row],[funded_amount]]=kiva_loans__muestra[[#This Row],[loan_amount]],"funded","unfunded")</f>
        <v>funded</v>
      </c>
      <c r="V6750" s="1" t="str">
        <f>IF(kiva_loans__muestra[[#This Row],[lender_count]]&gt;=50,"high","low")</f>
        <v>low</v>
      </c>
    </row>
    <row r="6751" spans="1:22" x14ac:dyDescent="0.25">
      <c r="A6751">
        <v>1111369</v>
      </c>
      <c r="B6751">
        <v>15250</v>
      </c>
      <c r="C6751">
        <v>15250</v>
      </c>
      <c r="D6751" s="1" t="s">
        <v>402</v>
      </c>
      <c r="E6751" s="1" t="s">
        <v>66</v>
      </c>
      <c r="F6751" s="1" t="s">
        <v>11123</v>
      </c>
      <c r="G6751" s="1" t="s">
        <v>3274</v>
      </c>
      <c r="H6751" s="1" t="s">
        <v>105</v>
      </c>
      <c r="I6751" s="1" t="s">
        <v>1169</v>
      </c>
      <c r="J6751" s="1" t="s">
        <v>106</v>
      </c>
      <c r="K6751">
        <v>1190</v>
      </c>
      <c r="L6751" s="2">
        <v>42555.933518518519</v>
      </c>
      <c r="M6751" s="2">
        <v>42539.375</v>
      </c>
      <c r="N6751" s="2">
        <v>42571.803055555552</v>
      </c>
      <c r="O6751">
        <v>80</v>
      </c>
      <c r="P6751">
        <v>56</v>
      </c>
      <c r="Q6751" s="1" t="s">
        <v>30</v>
      </c>
      <c r="R6751" s="1" t="s">
        <v>24</v>
      </c>
      <c r="S6751" s="1" t="s">
        <v>31</v>
      </c>
      <c r="T6751" s="3">
        <v>42555</v>
      </c>
      <c r="U6751" s="1" t="str">
        <f>IF(kiva_loans__muestra[[#This Row],[funded_amount]]=kiva_loans__muestra[[#This Row],[loan_amount]],"funded","unfunded")</f>
        <v>funded</v>
      </c>
      <c r="V6751" s="1" t="str">
        <f>IF(kiva_loans__muestra[[#This Row],[lender_count]]&gt;=50,"high","low")</f>
        <v>high</v>
      </c>
    </row>
    <row r="6752" spans="1:22" x14ac:dyDescent="0.25">
      <c r="A6752">
        <v>1111159</v>
      </c>
      <c r="B6752">
        <v>13750</v>
      </c>
      <c r="C6752">
        <v>13750</v>
      </c>
      <c r="D6752" s="1" t="s">
        <v>440</v>
      </c>
      <c r="E6752" s="1" t="s">
        <v>46</v>
      </c>
      <c r="F6752" s="1" t="s">
        <v>9845</v>
      </c>
      <c r="G6752" s="1" t="s">
        <v>3630</v>
      </c>
      <c r="H6752" s="1" t="s">
        <v>441</v>
      </c>
      <c r="I6752" s="1" t="s">
        <v>1642</v>
      </c>
      <c r="J6752" s="1" t="s">
        <v>442</v>
      </c>
      <c r="K6752">
        <v>2190</v>
      </c>
      <c r="L6752" s="2">
        <v>42555.471238425926</v>
      </c>
      <c r="M6752" s="2">
        <v>42525.375</v>
      </c>
      <c r="N6752" s="2">
        <v>42592.606238425928</v>
      </c>
      <c r="O6752">
        <v>140</v>
      </c>
      <c r="P6752">
        <v>53</v>
      </c>
      <c r="Q6752" s="1" t="s">
        <v>11124</v>
      </c>
      <c r="R6752" s="1" t="s">
        <v>24</v>
      </c>
      <c r="S6752" s="1" t="s">
        <v>25</v>
      </c>
      <c r="T6752" s="3">
        <v>42555</v>
      </c>
      <c r="U6752" s="1" t="str">
        <f>IF(kiva_loans__muestra[[#This Row],[funded_amount]]=kiva_loans__muestra[[#This Row],[loan_amount]],"funded","unfunded")</f>
        <v>funded</v>
      </c>
      <c r="V6752" s="1" t="str">
        <f>IF(kiva_loans__muestra[[#This Row],[lender_count]]&gt;=50,"high","low")</f>
        <v>high</v>
      </c>
    </row>
    <row r="6753" spans="1:22" x14ac:dyDescent="0.25">
      <c r="A6753">
        <v>1111705</v>
      </c>
      <c r="B6753">
        <v>5250</v>
      </c>
      <c r="C6753">
        <v>5250</v>
      </c>
      <c r="D6753" s="1" t="s">
        <v>45</v>
      </c>
      <c r="E6753" s="1" t="s">
        <v>46</v>
      </c>
      <c r="F6753" s="1" t="s">
        <v>11125</v>
      </c>
      <c r="G6753" s="1" t="s">
        <v>3278</v>
      </c>
      <c r="H6753" s="1" t="s">
        <v>100</v>
      </c>
      <c r="I6753" s="1" t="s">
        <v>1297</v>
      </c>
      <c r="J6753" s="1" t="s">
        <v>101</v>
      </c>
      <c r="K6753">
        <v>1450</v>
      </c>
      <c r="L6753" s="2">
        <v>42556.442337962966</v>
      </c>
      <c r="M6753" s="2">
        <v>42529.375</v>
      </c>
      <c r="N6753" s="2">
        <v>42580.931805555556</v>
      </c>
      <c r="O6753">
        <v>100</v>
      </c>
      <c r="P6753">
        <v>15</v>
      </c>
      <c r="Q6753" s="1" t="s">
        <v>11126</v>
      </c>
      <c r="R6753" s="1" t="s">
        <v>24</v>
      </c>
      <c r="S6753" s="1" t="s">
        <v>35</v>
      </c>
      <c r="T6753" s="3">
        <v>42556</v>
      </c>
      <c r="U6753" s="1" t="str">
        <f>IF(kiva_loans__muestra[[#This Row],[funded_amount]]=kiva_loans__muestra[[#This Row],[loan_amount]],"funded","unfunded")</f>
        <v>funded</v>
      </c>
      <c r="V6753" s="1" t="str">
        <f>IF(kiva_loans__muestra[[#This Row],[lender_count]]&gt;=50,"high","low")</f>
        <v>low</v>
      </c>
    </row>
    <row r="6754" spans="1:22" x14ac:dyDescent="0.25">
      <c r="A6754">
        <v>1111686</v>
      </c>
      <c r="B6754">
        <v>2250</v>
      </c>
      <c r="C6754">
        <v>2250</v>
      </c>
      <c r="D6754" s="1" t="s">
        <v>98</v>
      </c>
      <c r="E6754" s="1" t="s">
        <v>37</v>
      </c>
      <c r="F6754" s="1" t="s">
        <v>10893</v>
      </c>
      <c r="G6754" s="1" t="s">
        <v>3278</v>
      </c>
      <c r="H6754" s="1" t="s">
        <v>100</v>
      </c>
      <c r="I6754" s="1" t="s">
        <v>1297</v>
      </c>
      <c r="J6754" s="1" t="s">
        <v>101</v>
      </c>
      <c r="K6754">
        <v>1450</v>
      </c>
      <c r="L6754" s="2">
        <v>42556.428449074076</v>
      </c>
      <c r="M6754" s="2">
        <v>42528.375</v>
      </c>
      <c r="N6754" s="2">
        <v>42569.893368055556</v>
      </c>
      <c r="O6754">
        <v>110</v>
      </c>
      <c r="P6754">
        <v>9</v>
      </c>
      <c r="Q6754" s="1" t="s">
        <v>2848</v>
      </c>
      <c r="R6754" s="1" t="s">
        <v>24</v>
      </c>
      <c r="S6754" s="1" t="s">
        <v>35</v>
      </c>
      <c r="T6754" s="3">
        <v>42556</v>
      </c>
      <c r="U6754" s="1" t="str">
        <f>IF(kiva_loans__muestra[[#This Row],[funded_amount]]=kiva_loans__muestra[[#This Row],[loan_amount]],"funded","unfunded")</f>
        <v>funded</v>
      </c>
      <c r="V6754" s="1" t="str">
        <f>IF(kiva_loans__muestra[[#This Row],[lender_count]]&gt;=50,"high","low")</f>
        <v>low</v>
      </c>
    </row>
    <row r="6755" spans="1:22" x14ac:dyDescent="0.25">
      <c r="A6755">
        <v>1111543</v>
      </c>
      <c r="B6755">
        <v>8250</v>
      </c>
      <c r="C6755">
        <v>8250</v>
      </c>
      <c r="D6755" s="1" t="s">
        <v>45</v>
      </c>
      <c r="E6755" s="1" t="s">
        <v>46</v>
      </c>
      <c r="F6755" s="1" t="s">
        <v>11127</v>
      </c>
      <c r="G6755" s="1" t="s">
        <v>3630</v>
      </c>
      <c r="H6755" s="1" t="s">
        <v>441</v>
      </c>
      <c r="I6755" s="1" t="s">
        <v>30</v>
      </c>
      <c r="J6755" s="1" t="s">
        <v>442</v>
      </c>
      <c r="K6755">
        <v>1290</v>
      </c>
      <c r="L6755" s="2">
        <v>42556.314814814818</v>
      </c>
      <c r="M6755" s="2">
        <v>42530.375</v>
      </c>
      <c r="N6755" s="2">
        <v>42570.200949074075</v>
      </c>
      <c r="O6755">
        <v>140</v>
      </c>
      <c r="P6755">
        <v>28</v>
      </c>
      <c r="Q6755" s="1" t="s">
        <v>629</v>
      </c>
      <c r="R6755" s="1" t="s">
        <v>209</v>
      </c>
      <c r="S6755" s="1" t="s">
        <v>35</v>
      </c>
      <c r="T6755" s="3">
        <v>42556</v>
      </c>
      <c r="U6755" s="1" t="str">
        <f>IF(kiva_loans__muestra[[#This Row],[funded_amount]]=kiva_loans__muestra[[#This Row],[loan_amount]],"funded","unfunded")</f>
        <v>funded</v>
      </c>
      <c r="V6755" s="1" t="str">
        <f>IF(kiva_loans__muestra[[#This Row],[lender_count]]&gt;=50,"high","low")</f>
        <v>low</v>
      </c>
    </row>
    <row r="6756" spans="1:22" x14ac:dyDescent="0.25">
      <c r="A6756">
        <v>1111487</v>
      </c>
      <c r="B6756">
        <v>1000</v>
      </c>
      <c r="C6756">
        <v>1000</v>
      </c>
      <c r="D6756" s="1" t="s">
        <v>280</v>
      </c>
      <c r="E6756" s="1" t="s">
        <v>104</v>
      </c>
      <c r="F6756" s="1" t="s">
        <v>1668</v>
      </c>
      <c r="G6756" s="1" t="s">
        <v>3311</v>
      </c>
      <c r="H6756" s="1" t="s">
        <v>119</v>
      </c>
      <c r="I6756" s="1" t="s">
        <v>162</v>
      </c>
      <c r="J6756" s="1" t="s">
        <v>270</v>
      </c>
      <c r="K6756">
        <v>3110</v>
      </c>
      <c r="L6756" s="2">
        <v>42556.177430555559</v>
      </c>
      <c r="M6756" s="2">
        <v>42545.375</v>
      </c>
      <c r="N6756" s="2">
        <v>42563.050509259258</v>
      </c>
      <c r="O6756">
        <v>80</v>
      </c>
      <c r="P6756">
        <v>4</v>
      </c>
      <c r="Q6756" s="1" t="s">
        <v>1667</v>
      </c>
      <c r="R6756" s="1" t="s">
        <v>60</v>
      </c>
      <c r="S6756" s="1" t="s">
        <v>31</v>
      </c>
      <c r="T6756" s="3">
        <v>42556</v>
      </c>
      <c r="U6756" s="1" t="str">
        <f>IF(kiva_loans__muestra[[#This Row],[funded_amount]]=kiva_loans__muestra[[#This Row],[loan_amount]],"funded","unfunded")</f>
        <v>funded</v>
      </c>
      <c r="V6756" s="1" t="str">
        <f>IF(kiva_loans__muestra[[#This Row],[lender_count]]&gt;=50,"high","low")</f>
        <v>low</v>
      </c>
    </row>
    <row r="6757" spans="1:22" x14ac:dyDescent="0.25">
      <c r="A6757">
        <v>1111697</v>
      </c>
      <c r="B6757">
        <v>2000</v>
      </c>
      <c r="C6757">
        <v>2000</v>
      </c>
      <c r="D6757" s="1" t="s">
        <v>280</v>
      </c>
      <c r="E6757" s="1" t="s">
        <v>104</v>
      </c>
      <c r="F6757" s="1" t="s">
        <v>1412</v>
      </c>
      <c r="G6757" s="1" t="s">
        <v>3311</v>
      </c>
      <c r="H6757" s="1" t="s">
        <v>119</v>
      </c>
      <c r="I6757" s="1" t="s">
        <v>1413</v>
      </c>
      <c r="J6757" s="1" t="s">
        <v>270</v>
      </c>
      <c r="K6757">
        <v>3110</v>
      </c>
      <c r="L6757" s="2">
        <v>42556.43608796296</v>
      </c>
      <c r="M6757" s="2">
        <v>42541.375</v>
      </c>
      <c r="N6757" s="2">
        <v>42569.968078703707</v>
      </c>
      <c r="O6757">
        <v>80</v>
      </c>
      <c r="P6757">
        <v>8</v>
      </c>
      <c r="Q6757" s="1" t="s">
        <v>1410</v>
      </c>
      <c r="R6757" s="1" t="s">
        <v>133</v>
      </c>
      <c r="S6757" s="1" t="s">
        <v>31</v>
      </c>
      <c r="T6757" s="3">
        <v>42556</v>
      </c>
      <c r="U6757" s="1" t="str">
        <f>IF(kiva_loans__muestra[[#This Row],[funded_amount]]=kiva_loans__muestra[[#This Row],[loan_amount]],"funded","unfunded")</f>
        <v>funded</v>
      </c>
      <c r="V6757" s="1" t="str">
        <f>IF(kiva_loans__muestra[[#This Row],[lender_count]]&gt;=50,"high","low")</f>
        <v>low</v>
      </c>
    </row>
    <row r="6758" spans="1:22" x14ac:dyDescent="0.25">
      <c r="A6758">
        <v>1111700</v>
      </c>
      <c r="B6758">
        <v>1250</v>
      </c>
      <c r="C6758">
        <v>1250</v>
      </c>
      <c r="D6758" s="1" t="s">
        <v>98</v>
      </c>
      <c r="E6758" s="1" t="s">
        <v>37</v>
      </c>
      <c r="F6758" s="1" t="s">
        <v>1431</v>
      </c>
      <c r="G6758" s="1" t="s">
        <v>3278</v>
      </c>
      <c r="H6758" s="1" t="s">
        <v>100</v>
      </c>
      <c r="I6758" s="1" t="s">
        <v>1297</v>
      </c>
      <c r="J6758" s="1" t="s">
        <v>101</v>
      </c>
      <c r="K6758">
        <v>1450</v>
      </c>
      <c r="L6758" s="2">
        <v>42556.437662037039</v>
      </c>
      <c r="M6758" s="2">
        <v>42529.375</v>
      </c>
      <c r="N6758" s="2">
        <v>42563.760694444441</v>
      </c>
      <c r="O6758">
        <v>70</v>
      </c>
      <c r="P6758">
        <v>1</v>
      </c>
      <c r="Q6758" s="1" t="s">
        <v>30</v>
      </c>
      <c r="R6758" s="1" t="s">
        <v>24</v>
      </c>
      <c r="S6758" s="1" t="s">
        <v>35</v>
      </c>
      <c r="T6758" s="3">
        <v>42556</v>
      </c>
      <c r="U6758" s="1" t="str">
        <f>IF(kiva_loans__muestra[[#This Row],[funded_amount]]=kiva_loans__muestra[[#This Row],[loan_amount]],"funded","unfunded")</f>
        <v>funded</v>
      </c>
      <c r="V6758" s="1" t="str">
        <f>IF(kiva_loans__muestra[[#This Row],[lender_count]]&gt;=50,"high","low")</f>
        <v>low</v>
      </c>
    </row>
    <row r="6759" spans="1:22" x14ac:dyDescent="0.25">
      <c r="A6759">
        <v>1111743</v>
      </c>
      <c r="B6759">
        <v>2000</v>
      </c>
      <c r="C6759">
        <v>2000</v>
      </c>
      <c r="D6759" s="1" t="s">
        <v>81</v>
      </c>
      <c r="E6759" s="1" t="s">
        <v>27</v>
      </c>
      <c r="F6759" s="1" t="s">
        <v>1945</v>
      </c>
      <c r="G6759" s="1" t="s">
        <v>3263</v>
      </c>
      <c r="H6759" s="1" t="s">
        <v>33</v>
      </c>
      <c r="I6759" s="1" t="s">
        <v>114</v>
      </c>
      <c r="J6759" s="1" t="s">
        <v>34</v>
      </c>
      <c r="K6759">
        <v>1640</v>
      </c>
      <c r="L6759" s="2">
        <v>42556.495034722226</v>
      </c>
      <c r="M6759" s="2">
        <v>42541.375</v>
      </c>
      <c r="N6759" s="2">
        <v>42571.06517361111</v>
      </c>
      <c r="O6759">
        <v>140</v>
      </c>
      <c r="P6759">
        <v>8</v>
      </c>
      <c r="Q6759" s="1" t="s">
        <v>817</v>
      </c>
      <c r="R6759" s="1" t="s">
        <v>24</v>
      </c>
      <c r="S6759" s="1" t="s">
        <v>35</v>
      </c>
      <c r="T6759" s="3">
        <v>42556</v>
      </c>
      <c r="U6759" s="1" t="str">
        <f>IF(kiva_loans__muestra[[#This Row],[funded_amount]]=kiva_loans__muestra[[#This Row],[loan_amount]],"funded","unfunded")</f>
        <v>funded</v>
      </c>
      <c r="V6759" s="1" t="str">
        <f>IF(kiva_loans__muestra[[#This Row],[lender_count]]&gt;=50,"high","low")</f>
        <v>low</v>
      </c>
    </row>
    <row r="6760" spans="1:22" x14ac:dyDescent="0.25">
      <c r="A6760">
        <v>1111555</v>
      </c>
      <c r="B6760">
        <v>1500</v>
      </c>
      <c r="C6760">
        <v>1500</v>
      </c>
      <c r="D6760" s="1" t="s">
        <v>45</v>
      </c>
      <c r="E6760" s="1" t="s">
        <v>46</v>
      </c>
      <c r="F6760" s="1" t="s">
        <v>1841</v>
      </c>
      <c r="G6760" s="1" t="s">
        <v>3278</v>
      </c>
      <c r="H6760" s="1" t="s">
        <v>100</v>
      </c>
      <c r="I6760" s="1" t="s">
        <v>1312</v>
      </c>
      <c r="J6760" s="1" t="s">
        <v>101</v>
      </c>
      <c r="K6760">
        <v>1450</v>
      </c>
      <c r="L6760" s="2">
        <v>42556.352384259262</v>
      </c>
      <c r="M6760" s="2">
        <v>42527.375</v>
      </c>
      <c r="N6760" s="2">
        <v>42563.775648148148</v>
      </c>
      <c r="O6760">
        <v>80</v>
      </c>
      <c r="P6760">
        <v>4</v>
      </c>
      <c r="Q6760" s="1" t="s">
        <v>80</v>
      </c>
      <c r="R6760" s="1" t="s">
        <v>24</v>
      </c>
      <c r="S6760" s="1" t="s">
        <v>35</v>
      </c>
      <c r="T6760" s="3">
        <v>42556</v>
      </c>
      <c r="U6760" s="1" t="str">
        <f>IF(kiva_loans__muestra[[#This Row],[funded_amount]]=kiva_loans__muestra[[#This Row],[loan_amount]],"funded","unfunded")</f>
        <v>funded</v>
      </c>
      <c r="V6760" s="1" t="str">
        <f>IF(kiva_loans__muestra[[#This Row],[lender_count]]&gt;=50,"high","low")</f>
        <v>low</v>
      </c>
    </row>
    <row r="6761" spans="1:22" x14ac:dyDescent="0.25">
      <c r="A6761">
        <v>1111784</v>
      </c>
      <c r="B6761">
        <v>7000</v>
      </c>
      <c r="C6761">
        <v>7000</v>
      </c>
      <c r="D6761" s="1" t="s">
        <v>202</v>
      </c>
      <c r="E6761" s="1" t="s">
        <v>27</v>
      </c>
      <c r="F6761" s="1" t="s">
        <v>11128</v>
      </c>
      <c r="G6761" s="1" t="s">
        <v>3263</v>
      </c>
      <c r="H6761" s="1" t="s">
        <v>33</v>
      </c>
      <c r="I6761" s="1" t="s">
        <v>1332</v>
      </c>
      <c r="J6761" s="1" t="s">
        <v>34</v>
      </c>
      <c r="K6761">
        <v>1560</v>
      </c>
      <c r="L6761" s="2">
        <v>42556.588819444441</v>
      </c>
      <c r="M6761" s="2">
        <v>42548.375</v>
      </c>
      <c r="N6761" s="2">
        <v>42593.072083333333</v>
      </c>
      <c r="O6761">
        <v>160</v>
      </c>
      <c r="P6761">
        <v>20</v>
      </c>
      <c r="Q6761" s="1" t="s">
        <v>52</v>
      </c>
      <c r="R6761" s="1" t="s">
        <v>24</v>
      </c>
      <c r="S6761" s="1" t="s">
        <v>31</v>
      </c>
      <c r="T6761" s="3">
        <v>42556</v>
      </c>
      <c r="U6761" s="1" t="str">
        <f>IF(kiva_loans__muestra[[#This Row],[funded_amount]]=kiva_loans__muestra[[#This Row],[loan_amount]],"funded","unfunded")</f>
        <v>funded</v>
      </c>
      <c r="V6761" s="1" t="str">
        <f>IF(kiva_loans__muestra[[#This Row],[lender_count]]&gt;=50,"high","low")</f>
        <v>low</v>
      </c>
    </row>
    <row r="6762" spans="1:22" x14ac:dyDescent="0.25">
      <c r="A6762">
        <v>1111488</v>
      </c>
      <c r="B6762">
        <v>2250</v>
      </c>
      <c r="C6762">
        <v>2250</v>
      </c>
      <c r="D6762" s="1" t="s">
        <v>98</v>
      </c>
      <c r="E6762" s="1" t="s">
        <v>37</v>
      </c>
      <c r="F6762" s="1" t="s">
        <v>1322</v>
      </c>
      <c r="G6762" s="1" t="s">
        <v>3278</v>
      </c>
      <c r="H6762" s="1" t="s">
        <v>100</v>
      </c>
      <c r="I6762" s="1" t="s">
        <v>271</v>
      </c>
      <c r="J6762" s="1" t="s">
        <v>101</v>
      </c>
      <c r="K6762">
        <v>1450</v>
      </c>
      <c r="L6762" s="2">
        <v>42556.17765046296</v>
      </c>
      <c r="M6762" s="2">
        <v>42545.375</v>
      </c>
      <c r="N6762" s="2">
        <v>42564.532835648148</v>
      </c>
      <c r="O6762">
        <v>80</v>
      </c>
      <c r="P6762">
        <v>8</v>
      </c>
      <c r="Q6762" s="1" t="s">
        <v>312</v>
      </c>
      <c r="R6762" s="1" t="s">
        <v>24</v>
      </c>
      <c r="S6762" s="1" t="s">
        <v>35</v>
      </c>
      <c r="T6762" s="3">
        <v>42556</v>
      </c>
      <c r="U6762" s="1" t="str">
        <f>IF(kiva_loans__muestra[[#This Row],[funded_amount]]=kiva_loans__muestra[[#This Row],[loan_amount]],"funded","unfunded")</f>
        <v>funded</v>
      </c>
      <c r="V6762" s="1" t="str">
        <f>IF(kiva_loans__muestra[[#This Row],[lender_count]]&gt;=50,"high","low")</f>
        <v>low</v>
      </c>
    </row>
    <row r="6763" spans="1:22" x14ac:dyDescent="0.25">
      <c r="A6763">
        <v>1111503</v>
      </c>
      <c r="B6763">
        <v>4000</v>
      </c>
      <c r="C6763">
        <v>4000</v>
      </c>
      <c r="D6763" s="1" t="s">
        <v>64</v>
      </c>
      <c r="E6763" s="1" t="s">
        <v>37</v>
      </c>
      <c r="F6763" s="1" t="s">
        <v>11129</v>
      </c>
      <c r="G6763" s="1" t="s">
        <v>3384</v>
      </c>
      <c r="H6763" s="1" t="s">
        <v>848</v>
      </c>
      <c r="I6763" s="1" t="s">
        <v>11130</v>
      </c>
      <c r="J6763" s="1" t="s">
        <v>849</v>
      </c>
      <c r="K6763">
        <v>150</v>
      </c>
      <c r="L6763" s="2">
        <v>42556.19054398148</v>
      </c>
      <c r="M6763" s="2">
        <v>42551.375</v>
      </c>
      <c r="N6763" s="2">
        <v>42592.378240740742</v>
      </c>
      <c r="O6763">
        <v>140</v>
      </c>
      <c r="P6763">
        <v>8</v>
      </c>
      <c r="Q6763" s="1" t="s">
        <v>11131</v>
      </c>
      <c r="R6763" s="1" t="s">
        <v>24</v>
      </c>
      <c r="S6763" s="1" t="s">
        <v>35</v>
      </c>
      <c r="T6763" s="3">
        <v>42556</v>
      </c>
      <c r="U6763" s="1" t="str">
        <f>IF(kiva_loans__muestra[[#This Row],[funded_amount]]=kiva_loans__muestra[[#This Row],[loan_amount]],"funded","unfunded")</f>
        <v>funded</v>
      </c>
      <c r="V6763" s="1" t="str">
        <f>IF(kiva_loans__muestra[[#This Row],[lender_count]]&gt;=50,"high","low")</f>
        <v>low</v>
      </c>
    </row>
    <row r="6764" spans="1:22" x14ac:dyDescent="0.25">
      <c r="A6764">
        <v>1112105</v>
      </c>
      <c r="B6764">
        <v>5000</v>
      </c>
      <c r="C6764">
        <v>5000</v>
      </c>
      <c r="D6764" s="1" t="s">
        <v>81</v>
      </c>
      <c r="E6764" s="1" t="s">
        <v>27</v>
      </c>
      <c r="F6764" s="1" t="s">
        <v>1945</v>
      </c>
      <c r="G6764" s="1" t="s">
        <v>3263</v>
      </c>
      <c r="H6764" s="1" t="s">
        <v>33</v>
      </c>
      <c r="I6764" s="1" t="s">
        <v>82</v>
      </c>
      <c r="J6764" s="1" t="s">
        <v>34</v>
      </c>
      <c r="K6764">
        <v>1640</v>
      </c>
      <c r="L6764" s="2">
        <v>42557.383680555555</v>
      </c>
      <c r="M6764" s="2">
        <v>42562.375</v>
      </c>
      <c r="N6764" s="2">
        <v>42574.990254629629</v>
      </c>
      <c r="O6764">
        <v>130</v>
      </c>
      <c r="P6764">
        <v>9</v>
      </c>
      <c r="Q6764" s="1" t="s">
        <v>1711</v>
      </c>
      <c r="R6764" s="1" t="s">
        <v>24</v>
      </c>
      <c r="S6764" s="1" t="s">
        <v>35</v>
      </c>
      <c r="T6764" s="3">
        <v>42557</v>
      </c>
      <c r="U6764" s="1" t="str">
        <f>IF(kiva_loans__muestra[[#This Row],[funded_amount]]=kiva_loans__muestra[[#This Row],[loan_amount]],"funded","unfunded")</f>
        <v>funded</v>
      </c>
      <c r="V6764" s="1" t="str">
        <f>IF(kiva_loans__muestra[[#This Row],[lender_count]]&gt;=50,"high","low")</f>
        <v>low</v>
      </c>
    </row>
    <row r="6765" spans="1:22" x14ac:dyDescent="0.25">
      <c r="A6765">
        <v>1112291</v>
      </c>
      <c r="B6765">
        <v>6750</v>
      </c>
      <c r="C6765">
        <v>11000</v>
      </c>
      <c r="D6765" s="1" t="s">
        <v>518</v>
      </c>
      <c r="E6765" s="1" t="s">
        <v>32</v>
      </c>
      <c r="F6765" s="1" t="s">
        <v>11132</v>
      </c>
      <c r="G6765" s="1" t="s">
        <v>3427</v>
      </c>
      <c r="H6765" s="1" t="s">
        <v>185</v>
      </c>
      <c r="I6765" s="1" t="s">
        <v>1408</v>
      </c>
      <c r="J6765" s="1" t="s">
        <v>187</v>
      </c>
      <c r="K6765">
        <v>1540</v>
      </c>
      <c r="L6765" s="2">
        <v>42557.802824074075</v>
      </c>
      <c r="M6765" s="2">
        <v>42549.375</v>
      </c>
      <c r="N6765" s="2"/>
      <c r="O6765">
        <v>210</v>
      </c>
      <c r="P6765">
        <v>27</v>
      </c>
      <c r="Q6765" s="1" t="s">
        <v>11133</v>
      </c>
      <c r="R6765" s="1" t="s">
        <v>24</v>
      </c>
      <c r="S6765" s="1" t="s">
        <v>31</v>
      </c>
      <c r="T6765" s="3">
        <v>42557</v>
      </c>
      <c r="U6765" s="1" t="str">
        <f>IF(kiva_loans__muestra[[#This Row],[funded_amount]]=kiva_loans__muestra[[#This Row],[loan_amount]],"funded","unfunded")</f>
        <v>unfunded</v>
      </c>
      <c r="V6765" s="1" t="str">
        <f>IF(kiva_loans__muestra[[#This Row],[lender_count]]&gt;=50,"high","low")</f>
        <v>low</v>
      </c>
    </row>
    <row r="6766" spans="1:22" x14ac:dyDescent="0.25">
      <c r="A6766">
        <v>1112261</v>
      </c>
      <c r="B6766">
        <v>2000</v>
      </c>
      <c r="C6766">
        <v>12000</v>
      </c>
      <c r="D6766" s="1" t="s">
        <v>333</v>
      </c>
      <c r="E6766" s="1" t="s">
        <v>37</v>
      </c>
      <c r="F6766" s="1" t="s">
        <v>11134</v>
      </c>
      <c r="G6766" s="1" t="s">
        <v>3266</v>
      </c>
      <c r="H6766" s="1" t="s">
        <v>89</v>
      </c>
      <c r="I6766" s="1" t="s">
        <v>1213</v>
      </c>
      <c r="J6766" s="1" t="s">
        <v>90</v>
      </c>
      <c r="K6766">
        <v>1990</v>
      </c>
      <c r="L6766" s="2">
        <v>42557.759201388886</v>
      </c>
      <c r="M6766" s="2">
        <v>42545.375</v>
      </c>
      <c r="N6766" s="2"/>
      <c r="O6766">
        <v>120</v>
      </c>
      <c r="P6766">
        <v>8</v>
      </c>
      <c r="Q6766" s="1" t="s">
        <v>376</v>
      </c>
      <c r="R6766" s="1" t="s">
        <v>92</v>
      </c>
      <c r="S6766" s="1" t="s">
        <v>25</v>
      </c>
      <c r="T6766" s="3">
        <v>42557</v>
      </c>
      <c r="U6766" s="1" t="str">
        <f>IF(kiva_loans__muestra[[#This Row],[funded_amount]]=kiva_loans__muestra[[#This Row],[loan_amount]],"funded","unfunded")</f>
        <v>unfunded</v>
      </c>
      <c r="V6766" s="1" t="str">
        <f>IF(kiva_loans__muestra[[#This Row],[lender_count]]&gt;=50,"high","low")</f>
        <v>low</v>
      </c>
    </row>
    <row r="6767" spans="1:22" x14ac:dyDescent="0.25">
      <c r="A6767">
        <v>1112169</v>
      </c>
      <c r="B6767">
        <v>1000</v>
      </c>
      <c r="C6767">
        <v>1000</v>
      </c>
      <c r="D6767" s="1" t="s">
        <v>48</v>
      </c>
      <c r="E6767" s="1" t="s">
        <v>49</v>
      </c>
      <c r="F6767" s="1" t="s">
        <v>11135</v>
      </c>
      <c r="G6767" s="1" t="s">
        <v>3263</v>
      </c>
      <c r="H6767" s="1" t="s">
        <v>33</v>
      </c>
      <c r="I6767" s="1" t="s">
        <v>982</v>
      </c>
      <c r="J6767" s="1" t="s">
        <v>34</v>
      </c>
      <c r="K6767">
        <v>1640</v>
      </c>
      <c r="L6767" s="2">
        <v>42557.49763888889</v>
      </c>
      <c r="M6767" s="2">
        <v>42556.375</v>
      </c>
      <c r="N6767" s="2">
        <v>42564.263668981483</v>
      </c>
      <c r="O6767">
        <v>130</v>
      </c>
      <c r="P6767">
        <v>2</v>
      </c>
      <c r="Q6767" s="1" t="s">
        <v>40</v>
      </c>
      <c r="R6767" s="1" t="s">
        <v>24</v>
      </c>
      <c r="S6767" s="1" t="s">
        <v>35</v>
      </c>
      <c r="T6767" s="3">
        <v>42557</v>
      </c>
      <c r="U6767" s="1" t="str">
        <f>IF(kiva_loans__muestra[[#This Row],[funded_amount]]=kiva_loans__muestra[[#This Row],[loan_amount]],"funded","unfunded")</f>
        <v>funded</v>
      </c>
      <c r="V6767" s="1" t="str">
        <f>IF(kiva_loans__muestra[[#This Row],[lender_count]]&gt;=50,"high","low")</f>
        <v>low</v>
      </c>
    </row>
    <row r="6768" spans="1:22" x14ac:dyDescent="0.25">
      <c r="A6768">
        <v>1112263</v>
      </c>
      <c r="B6768">
        <v>4000</v>
      </c>
      <c r="C6768">
        <v>4000</v>
      </c>
      <c r="D6768" s="1" t="s">
        <v>53</v>
      </c>
      <c r="E6768" s="1" t="s">
        <v>32</v>
      </c>
      <c r="F6768" s="1" t="s">
        <v>11136</v>
      </c>
      <c r="G6768" s="1" t="s">
        <v>3263</v>
      </c>
      <c r="H6768" s="1" t="s">
        <v>33</v>
      </c>
      <c r="I6768" s="1" t="s">
        <v>549</v>
      </c>
      <c r="J6768" s="1" t="s">
        <v>34</v>
      </c>
      <c r="K6768">
        <v>3860</v>
      </c>
      <c r="L6768" s="2">
        <v>42557.761377314811</v>
      </c>
      <c r="M6768" s="2">
        <v>42535.375</v>
      </c>
      <c r="N6768" s="2">
        <v>42573.082418981481</v>
      </c>
      <c r="O6768">
        <v>110</v>
      </c>
      <c r="P6768">
        <v>12</v>
      </c>
      <c r="Q6768" s="1" t="s">
        <v>11137</v>
      </c>
      <c r="R6768" s="1" t="s">
        <v>24</v>
      </c>
      <c r="S6768" s="1" t="s">
        <v>35</v>
      </c>
      <c r="T6768" s="3">
        <v>42557</v>
      </c>
      <c r="U6768" s="1" t="str">
        <f>IF(kiva_loans__muestra[[#This Row],[funded_amount]]=kiva_loans__muestra[[#This Row],[loan_amount]],"funded","unfunded")</f>
        <v>funded</v>
      </c>
      <c r="V6768" s="1" t="str">
        <f>IF(kiva_loans__muestra[[#This Row],[lender_count]]&gt;=50,"high","low")</f>
        <v>low</v>
      </c>
    </row>
    <row r="6769" spans="1:22" x14ac:dyDescent="0.25">
      <c r="A6769">
        <v>1111982</v>
      </c>
      <c r="B6769">
        <v>1750</v>
      </c>
      <c r="C6769">
        <v>1750</v>
      </c>
      <c r="D6769" s="1" t="s">
        <v>45</v>
      </c>
      <c r="E6769" s="1" t="s">
        <v>46</v>
      </c>
      <c r="F6769" s="1" t="s">
        <v>11138</v>
      </c>
      <c r="G6769" s="1" t="s">
        <v>3278</v>
      </c>
      <c r="H6769" s="1" t="s">
        <v>100</v>
      </c>
      <c r="I6769" s="1" t="s">
        <v>1250</v>
      </c>
      <c r="J6769" s="1" t="s">
        <v>101</v>
      </c>
      <c r="K6769">
        <v>1450</v>
      </c>
      <c r="L6769" s="2">
        <v>42557.169965277775</v>
      </c>
      <c r="M6769" s="2">
        <v>42531.375</v>
      </c>
      <c r="N6769" s="2">
        <v>42563.962083333332</v>
      </c>
      <c r="O6769">
        <v>70</v>
      </c>
      <c r="P6769">
        <v>1</v>
      </c>
      <c r="Q6769" s="1" t="s">
        <v>115</v>
      </c>
      <c r="R6769" s="1" t="s">
        <v>24</v>
      </c>
      <c r="S6769" s="1" t="s">
        <v>35</v>
      </c>
      <c r="T6769" s="3">
        <v>42557</v>
      </c>
      <c r="U6769" s="1" t="str">
        <f>IF(kiva_loans__muestra[[#This Row],[funded_amount]]=kiva_loans__muestra[[#This Row],[loan_amount]],"funded","unfunded")</f>
        <v>funded</v>
      </c>
      <c r="V6769" s="1" t="str">
        <f>IF(kiva_loans__muestra[[#This Row],[lender_count]]&gt;=50,"high","low")</f>
        <v>low</v>
      </c>
    </row>
    <row r="6770" spans="1:22" x14ac:dyDescent="0.25">
      <c r="A6770">
        <v>1112491</v>
      </c>
      <c r="B6770">
        <v>21500</v>
      </c>
      <c r="C6770">
        <v>21500</v>
      </c>
      <c r="D6770" s="1" t="s">
        <v>280</v>
      </c>
      <c r="E6770" s="1" t="s">
        <v>104</v>
      </c>
      <c r="F6770" s="1" t="s">
        <v>10638</v>
      </c>
      <c r="G6770" s="1" t="s">
        <v>3311</v>
      </c>
      <c r="H6770" s="1" t="s">
        <v>119</v>
      </c>
      <c r="I6770" s="1" t="s">
        <v>1719</v>
      </c>
      <c r="J6770" s="1" t="s">
        <v>270</v>
      </c>
      <c r="K6770">
        <v>90</v>
      </c>
      <c r="L6770" s="2">
        <v>42558.209629629629</v>
      </c>
      <c r="M6770" s="2">
        <v>42531.375</v>
      </c>
      <c r="N6770" s="2">
        <v>42573.932743055557</v>
      </c>
      <c r="O6770">
        <v>140</v>
      </c>
      <c r="P6770">
        <v>68</v>
      </c>
      <c r="Q6770" s="1" t="s">
        <v>2860</v>
      </c>
      <c r="R6770" s="1" t="s">
        <v>133</v>
      </c>
      <c r="S6770" s="1" t="s">
        <v>31</v>
      </c>
      <c r="T6770" s="3">
        <v>42558</v>
      </c>
      <c r="U6770" s="1" t="str">
        <f>IF(kiva_loans__muestra[[#This Row],[funded_amount]]=kiva_loans__muestra[[#This Row],[loan_amount]],"funded","unfunded")</f>
        <v>funded</v>
      </c>
      <c r="V6770" s="1" t="str">
        <f>IF(kiva_loans__muestra[[#This Row],[lender_count]]&gt;=50,"high","low")</f>
        <v>high</v>
      </c>
    </row>
    <row r="6771" spans="1:22" x14ac:dyDescent="0.25">
      <c r="A6771">
        <v>1112480</v>
      </c>
      <c r="B6771">
        <v>6250</v>
      </c>
      <c r="C6771">
        <v>6250</v>
      </c>
      <c r="D6771" s="1" t="s">
        <v>630</v>
      </c>
      <c r="E6771" s="1" t="s">
        <v>74</v>
      </c>
      <c r="F6771" s="1" t="s">
        <v>2921</v>
      </c>
      <c r="G6771" s="1" t="s">
        <v>3467</v>
      </c>
      <c r="H6771" s="1" t="s">
        <v>634</v>
      </c>
      <c r="I6771" s="1" t="s">
        <v>1759</v>
      </c>
      <c r="J6771" s="1" t="s">
        <v>636</v>
      </c>
      <c r="K6771">
        <v>3570</v>
      </c>
      <c r="L6771" s="2">
        <v>42558.195543981485</v>
      </c>
      <c r="M6771" s="2">
        <v>42528.375</v>
      </c>
      <c r="N6771" s="2">
        <v>42590.05908564815</v>
      </c>
      <c r="O6771">
        <v>200</v>
      </c>
      <c r="P6771">
        <v>11</v>
      </c>
      <c r="Q6771" s="1" t="s">
        <v>1073</v>
      </c>
      <c r="R6771" s="1" t="s">
        <v>92</v>
      </c>
      <c r="S6771" s="1" t="s">
        <v>31</v>
      </c>
      <c r="T6771" s="3">
        <v>42558</v>
      </c>
      <c r="U6771" s="1" t="str">
        <f>IF(kiva_loans__muestra[[#This Row],[funded_amount]]=kiva_loans__muestra[[#This Row],[loan_amount]],"funded","unfunded")</f>
        <v>funded</v>
      </c>
      <c r="V6771" s="1" t="str">
        <f>IF(kiva_loans__muestra[[#This Row],[lender_count]]&gt;=50,"high","low")</f>
        <v>low</v>
      </c>
    </row>
    <row r="6772" spans="1:22" x14ac:dyDescent="0.25">
      <c r="A6772">
        <v>1112945</v>
      </c>
      <c r="B6772">
        <v>44500</v>
      </c>
      <c r="C6772">
        <v>44500</v>
      </c>
      <c r="D6772" s="1" t="s">
        <v>48</v>
      </c>
      <c r="E6772" s="1" t="s">
        <v>49</v>
      </c>
      <c r="F6772" s="1" t="s">
        <v>11139</v>
      </c>
      <c r="G6772" s="1" t="s">
        <v>3333</v>
      </c>
      <c r="H6772" s="1" t="s">
        <v>241</v>
      </c>
      <c r="I6772" s="1" t="s">
        <v>285</v>
      </c>
      <c r="J6772" s="1" t="s">
        <v>243</v>
      </c>
      <c r="K6772">
        <v>590</v>
      </c>
      <c r="L6772" s="2">
        <v>42558.881469907406</v>
      </c>
      <c r="M6772" s="2">
        <v>42544.375</v>
      </c>
      <c r="N6772" s="2">
        <v>42569.19636574074</v>
      </c>
      <c r="O6772">
        <v>80</v>
      </c>
      <c r="P6772">
        <v>92</v>
      </c>
      <c r="Q6772" s="1" t="s">
        <v>3189</v>
      </c>
      <c r="R6772" s="1" t="s">
        <v>816</v>
      </c>
      <c r="S6772" s="1" t="s">
        <v>31</v>
      </c>
      <c r="T6772" s="3">
        <v>42558</v>
      </c>
      <c r="U6772" s="1" t="str">
        <f>IF(kiva_loans__muestra[[#This Row],[funded_amount]]=kiva_loans__muestra[[#This Row],[loan_amount]],"funded","unfunded")</f>
        <v>funded</v>
      </c>
      <c r="V6772" s="1" t="str">
        <f>IF(kiva_loans__muestra[[#This Row],[lender_count]]&gt;=50,"high","low")</f>
        <v>high</v>
      </c>
    </row>
    <row r="6773" spans="1:22" x14ac:dyDescent="0.25">
      <c r="A6773">
        <v>1112779</v>
      </c>
      <c r="B6773">
        <v>10250</v>
      </c>
      <c r="C6773">
        <v>10250</v>
      </c>
      <c r="D6773" s="1" t="s">
        <v>45</v>
      </c>
      <c r="E6773" s="1" t="s">
        <v>46</v>
      </c>
      <c r="F6773" s="1" t="s">
        <v>11140</v>
      </c>
      <c r="G6773" s="1" t="s">
        <v>3305</v>
      </c>
      <c r="H6773" s="1" t="s">
        <v>571</v>
      </c>
      <c r="I6773" s="1" t="s">
        <v>11141</v>
      </c>
      <c r="J6773" s="1" t="s">
        <v>572</v>
      </c>
      <c r="K6773">
        <v>400</v>
      </c>
      <c r="L6773" s="2">
        <v>42558.571909722225</v>
      </c>
      <c r="M6773" s="2">
        <v>42570.375</v>
      </c>
      <c r="N6773" s="2">
        <v>42575.762326388889</v>
      </c>
      <c r="O6773">
        <v>250</v>
      </c>
      <c r="P6773">
        <v>38</v>
      </c>
      <c r="Q6773" s="1" t="s">
        <v>11142</v>
      </c>
      <c r="R6773" s="1" t="s">
        <v>24</v>
      </c>
      <c r="S6773" s="1" t="s">
        <v>31</v>
      </c>
      <c r="T6773" s="3">
        <v>42558</v>
      </c>
      <c r="U6773" s="1" t="str">
        <f>IF(kiva_loans__muestra[[#This Row],[funded_amount]]=kiva_loans__muestra[[#This Row],[loan_amount]],"funded","unfunded")</f>
        <v>funded</v>
      </c>
      <c r="V6773" s="1" t="str">
        <f>IF(kiva_loans__muestra[[#This Row],[lender_count]]&gt;=50,"high","low")</f>
        <v>low</v>
      </c>
    </row>
    <row r="6774" spans="1:22" x14ac:dyDescent="0.25">
      <c r="A6774">
        <v>1113048</v>
      </c>
      <c r="B6774">
        <v>6250</v>
      </c>
      <c r="C6774">
        <v>6250</v>
      </c>
      <c r="D6774" s="1" t="s">
        <v>46</v>
      </c>
      <c r="E6774" s="1" t="s">
        <v>46</v>
      </c>
      <c r="F6774" s="1" t="s">
        <v>11143</v>
      </c>
      <c r="G6774" s="1" t="s">
        <v>3965</v>
      </c>
      <c r="H6774" s="1" t="s">
        <v>362</v>
      </c>
      <c r="I6774" s="1" t="s">
        <v>1692</v>
      </c>
      <c r="J6774" s="1" t="s">
        <v>363</v>
      </c>
      <c r="K6774">
        <v>4420</v>
      </c>
      <c r="L6774" s="2">
        <v>42559.025937500002</v>
      </c>
      <c r="M6774" s="2">
        <v>42545.375</v>
      </c>
      <c r="N6774" s="2">
        <v>42571.806284722225</v>
      </c>
      <c r="O6774">
        <v>70</v>
      </c>
      <c r="P6774">
        <v>16</v>
      </c>
      <c r="Q6774" s="1" t="s">
        <v>115</v>
      </c>
      <c r="R6774" s="1" t="s">
        <v>24</v>
      </c>
      <c r="S6774" s="1" t="s">
        <v>31</v>
      </c>
      <c r="T6774" s="3">
        <v>42558</v>
      </c>
      <c r="U6774" s="1" t="str">
        <f>IF(kiva_loans__muestra[[#This Row],[funded_amount]]=kiva_loans__muestra[[#This Row],[loan_amount]],"funded","unfunded")</f>
        <v>funded</v>
      </c>
      <c r="V6774" s="1" t="str">
        <f>IF(kiva_loans__muestra[[#This Row],[lender_count]]&gt;=50,"high","low")</f>
        <v>low</v>
      </c>
    </row>
    <row r="6775" spans="1:22" x14ac:dyDescent="0.25">
      <c r="A6775">
        <v>1112845</v>
      </c>
      <c r="B6775">
        <v>1500</v>
      </c>
      <c r="C6775">
        <v>5000</v>
      </c>
      <c r="D6775" s="1" t="s">
        <v>46</v>
      </c>
      <c r="E6775" s="1" t="s">
        <v>46</v>
      </c>
      <c r="F6775" s="1" t="s">
        <v>11144</v>
      </c>
      <c r="G6775" s="1" t="s">
        <v>3276</v>
      </c>
      <c r="H6775" s="1" t="s">
        <v>225</v>
      </c>
      <c r="I6775" s="1" t="s">
        <v>1326</v>
      </c>
      <c r="J6775" s="1" t="s">
        <v>90</v>
      </c>
      <c r="K6775">
        <v>1880</v>
      </c>
      <c r="L6775" s="2">
        <v>42558.757731481484</v>
      </c>
      <c r="M6775" s="2">
        <v>42544.375</v>
      </c>
      <c r="N6775" s="2"/>
      <c r="O6775">
        <v>210</v>
      </c>
      <c r="P6775">
        <v>6</v>
      </c>
      <c r="Q6775" s="1" t="s">
        <v>488</v>
      </c>
      <c r="R6775" s="1" t="s">
        <v>92</v>
      </c>
      <c r="S6775" s="1" t="s">
        <v>31</v>
      </c>
      <c r="T6775" s="3">
        <v>42558</v>
      </c>
      <c r="U6775" s="1" t="str">
        <f>IF(kiva_loans__muestra[[#This Row],[funded_amount]]=kiva_loans__muestra[[#This Row],[loan_amount]],"funded","unfunded")</f>
        <v>unfunded</v>
      </c>
      <c r="V6775" s="1" t="str">
        <f>IF(kiva_loans__muestra[[#This Row],[lender_count]]&gt;=50,"high","low")</f>
        <v>low</v>
      </c>
    </row>
    <row r="6776" spans="1:22" x14ac:dyDescent="0.25">
      <c r="A6776">
        <v>1113022</v>
      </c>
      <c r="B6776">
        <v>6000</v>
      </c>
      <c r="C6776">
        <v>6000</v>
      </c>
      <c r="D6776" s="1" t="s">
        <v>630</v>
      </c>
      <c r="E6776" s="1" t="s">
        <v>74</v>
      </c>
      <c r="F6776" s="1" t="s">
        <v>11145</v>
      </c>
      <c r="G6776" s="1" t="s">
        <v>3467</v>
      </c>
      <c r="H6776" s="1" t="s">
        <v>634</v>
      </c>
      <c r="I6776" s="1" t="s">
        <v>1759</v>
      </c>
      <c r="J6776" s="1" t="s">
        <v>636</v>
      </c>
      <c r="K6776">
        <v>3570</v>
      </c>
      <c r="L6776" s="2">
        <v>42559.008437500001</v>
      </c>
      <c r="M6776" s="2">
        <v>42529.375</v>
      </c>
      <c r="N6776" s="2">
        <v>42569.30096064815</v>
      </c>
      <c r="O6776">
        <v>140</v>
      </c>
      <c r="P6776">
        <v>21</v>
      </c>
      <c r="Q6776" s="1" t="s">
        <v>1868</v>
      </c>
      <c r="R6776" s="1" t="s">
        <v>92</v>
      </c>
      <c r="S6776" s="1" t="s">
        <v>31</v>
      </c>
      <c r="T6776" s="3">
        <v>42558</v>
      </c>
      <c r="U6776" s="1" t="str">
        <f>IF(kiva_loans__muestra[[#This Row],[funded_amount]]=kiva_loans__muestra[[#This Row],[loan_amount]],"funded","unfunded")</f>
        <v>funded</v>
      </c>
      <c r="V6776" s="1" t="str">
        <f>IF(kiva_loans__muestra[[#This Row],[lender_count]]&gt;=50,"high","low")</f>
        <v>low</v>
      </c>
    </row>
    <row r="6777" spans="1:22" x14ac:dyDescent="0.25">
      <c r="A6777">
        <v>1112721</v>
      </c>
      <c r="B6777">
        <v>2750</v>
      </c>
      <c r="C6777">
        <v>2750</v>
      </c>
      <c r="D6777" s="1" t="s">
        <v>58</v>
      </c>
      <c r="E6777" s="1" t="s">
        <v>27</v>
      </c>
      <c r="F6777" s="1" t="s">
        <v>11146</v>
      </c>
      <c r="G6777" s="1" t="s">
        <v>3284</v>
      </c>
      <c r="H6777" s="1" t="s">
        <v>189</v>
      </c>
      <c r="I6777" s="1" t="s">
        <v>1386</v>
      </c>
      <c r="J6777" s="1" t="s">
        <v>207</v>
      </c>
      <c r="K6777">
        <v>2150</v>
      </c>
      <c r="L6777" s="2">
        <v>42558.447847222225</v>
      </c>
      <c r="M6777" s="2">
        <v>42552.375</v>
      </c>
      <c r="N6777" s="2">
        <v>42567.570543981485</v>
      </c>
      <c r="O6777">
        <v>140</v>
      </c>
      <c r="P6777">
        <v>9</v>
      </c>
      <c r="Q6777" s="1" t="s">
        <v>23</v>
      </c>
      <c r="R6777" s="1" t="s">
        <v>24</v>
      </c>
      <c r="S6777" s="1" t="s">
        <v>31</v>
      </c>
      <c r="T6777" s="3">
        <v>42558</v>
      </c>
      <c r="U6777" s="1" t="str">
        <f>IF(kiva_loans__muestra[[#This Row],[funded_amount]]=kiva_loans__muestra[[#This Row],[loan_amount]],"funded","unfunded")</f>
        <v>funded</v>
      </c>
      <c r="V6777" s="1" t="str">
        <f>IF(kiva_loans__muestra[[#This Row],[lender_count]]&gt;=50,"high","low")</f>
        <v>low</v>
      </c>
    </row>
    <row r="6778" spans="1:22" x14ac:dyDescent="0.25">
      <c r="A6778">
        <v>1113556</v>
      </c>
      <c r="B6778">
        <v>2750</v>
      </c>
      <c r="C6778">
        <v>2750</v>
      </c>
      <c r="D6778" s="1" t="s">
        <v>41</v>
      </c>
      <c r="E6778" s="1" t="s">
        <v>27</v>
      </c>
      <c r="F6778" s="1" t="s">
        <v>11147</v>
      </c>
      <c r="G6778" s="1" t="s">
        <v>3266</v>
      </c>
      <c r="H6778" s="1" t="s">
        <v>89</v>
      </c>
      <c r="I6778" s="1" t="s">
        <v>638</v>
      </c>
      <c r="J6778" s="1" t="s">
        <v>90</v>
      </c>
      <c r="K6778">
        <v>1990</v>
      </c>
      <c r="L6778" s="2">
        <v>42559.798761574071</v>
      </c>
      <c r="M6778" s="2">
        <v>42531.375</v>
      </c>
      <c r="N6778" s="2">
        <v>42563.832465277781</v>
      </c>
      <c r="O6778">
        <v>80</v>
      </c>
      <c r="P6778">
        <v>10</v>
      </c>
      <c r="Q6778" s="1" t="s">
        <v>30</v>
      </c>
      <c r="R6778" s="1" t="s">
        <v>24</v>
      </c>
      <c r="S6778" s="1" t="s">
        <v>31</v>
      </c>
      <c r="T6778" s="3">
        <v>42559</v>
      </c>
      <c r="U6778" s="1" t="str">
        <f>IF(kiva_loans__muestra[[#This Row],[funded_amount]]=kiva_loans__muestra[[#This Row],[loan_amount]],"funded","unfunded")</f>
        <v>funded</v>
      </c>
      <c r="V6778" s="1" t="str">
        <f>IF(kiva_loans__muestra[[#This Row],[lender_count]]&gt;=50,"high","low")</f>
        <v>low</v>
      </c>
    </row>
    <row r="6779" spans="1:22" x14ac:dyDescent="0.25">
      <c r="A6779">
        <v>1113532</v>
      </c>
      <c r="B6779">
        <v>22000</v>
      </c>
      <c r="C6779">
        <v>22000</v>
      </c>
      <c r="D6779" s="1" t="s">
        <v>158</v>
      </c>
      <c r="E6779" s="1" t="s">
        <v>27</v>
      </c>
      <c r="F6779" s="1" t="s">
        <v>11148</v>
      </c>
      <c r="G6779" s="1" t="s">
        <v>3333</v>
      </c>
      <c r="H6779" s="1" t="s">
        <v>241</v>
      </c>
      <c r="I6779" s="1" t="s">
        <v>470</v>
      </c>
      <c r="J6779" s="1" t="s">
        <v>90</v>
      </c>
      <c r="K6779">
        <v>1100</v>
      </c>
      <c r="L6779" s="2">
        <v>42559.749756944446</v>
      </c>
      <c r="M6779" s="2">
        <v>42551.375</v>
      </c>
      <c r="N6779" s="2">
        <v>42588.018935185188</v>
      </c>
      <c r="O6779">
        <v>270</v>
      </c>
      <c r="P6779">
        <v>62</v>
      </c>
      <c r="Q6779" s="1" t="s">
        <v>11149</v>
      </c>
      <c r="R6779" s="1" t="s">
        <v>24</v>
      </c>
      <c r="S6779" s="1" t="s">
        <v>31</v>
      </c>
      <c r="T6779" s="3">
        <v>42559</v>
      </c>
      <c r="U6779" s="1" t="str">
        <f>IF(kiva_loans__muestra[[#This Row],[funded_amount]]=kiva_loans__muestra[[#This Row],[loan_amount]],"funded","unfunded")</f>
        <v>funded</v>
      </c>
      <c r="V6779" s="1" t="str">
        <f>IF(kiva_loans__muestra[[#This Row],[lender_count]]&gt;=50,"high","low")</f>
        <v>high</v>
      </c>
    </row>
    <row r="6780" spans="1:22" x14ac:dyDescent="0.25">
      <c r="A6780">
        <v>1113418</v>
      </c>
      <c r="B6780">
        <v>18750</v>
      </c>
      <c r="C6780">
        <v>18750</v>
      </c>
      <c r="D6780" s="1" t="s">
        <v>64</v>
      </c>
      <c r="E6780" s="1" t="s">
        <v>37</v>
      </c>
      <c r="F6780" s="1" t="s">
        <v>11150</v>
      </c>
      <c r="G6780" s="1" t="s">
        <v>4528</v>
      </c>
      <c r="H6780" s="1" t="s">
        <v>432</v>
      </c>
      <c r="I6780" s="1" t="s">
        <v>2974</v>
      </c>
      <c r="J6780" s="1" t="s">
        <v>110</v>
      </c>
      <c r="K6780">
        <v>3980</v>
      </c>
      <c r="L6780" s="2">
        <v>42559.603877314818</v>
      </c>
      <c r="M6780" s="2">
        <v>42528.375</v>
      </c>
      <c r="N6780" s="2">
        <v>42577.668263888889</v>
      </c>
      <c r="O6780">
        <v>80</v>
      </c>
      <c r="P6780">
        <v>29</v>
      </c>
      <c r="Q6780" s="1" t="s">
        <v>2892</v>
      </c>
      <c r="R6780" s="1" t="s">
        <v>1415</v>
      </c>
      <c r="S6780" s="1" t="s">
        <v>31</v>
      </c>
      <c r="T6780" s="3">
        <v>42559</v>
      </c>
      <c r="U6780" s="1" t="str">
        <f>IF(kiva_loans__muestra[[#This Row],[funded_amount]]=kiva_loans__muestra[[#This Row],[loan_amount]],"funded","unfunded")</f>
        <v>funded</v>
      </c>
      <c r="V6780" s="1" t="str">
        <f>IF(kiva_loans__muestra[[#This Row],[lender_count]]&gt;=50,"high","low")</f>
        <v>low</v>
      </c>
    </row>
    <row r="6781" spans="1:22" x14ac:dyDescent="0.25">
      <c r="A6781">
        <v>1113440</v>
      </c>
      <c r="B6781">
        <v>2000</v>
      </c>
      <c r="C6781">
        <v>2000</v>
      </c>
      <c r="D6781" s="1" t="s">
        <v>64</v>
      </c>
      <c r="E6781" s="1" t="s">
        <v>37</v>
      </c>
      <c r="F6781" s="1" t="s">
        <v>1319</v>
      </c>
      <c r="G6781" s="1" t="s">
        <v>4694</v>
      </c>
      <c r="H6781" s="1" t="s">
        <v>1300</v>
      </c>
      <c r="I6781" s="1" t="s">
        <v>1301</v>
      </c>
      <c r="J6781" s="1" t="s">
        <v>1302</v>
      </c>
      <c r="K6781">
        <v>2880</v>
      </c>
      <c r="L6781" s="2">
        <v>42559.632731481484</v>
      </c>
      <c r="M6781" s="2">
        <v>42566.375</v>
      </c>
      <c r="N6781" s="2">
        <v>42584.034687500003</v>
      </c>
      <c r="O6781">
        <v>190</v>
      </c>
      <c r="P6781">
        <v>8</v>
      </c>
      <c r="Q6781" s="1" t="s">
        <v>1449</v>
      </c>
      <c r="R6781" s="1" t="s">
        <v>92</v>
      </c>
      <c r="S6781" s="1" t="s">
        <v>25</v>
      </c>
      <c r="T6781" s="3">
        <v>42559</v>
      </c>
      <c r="U6781" s="1" t="str">
        <f>IF(kiva_loans__muestra[[#This Row],[funded_amount]]=kiva_loans__muestra[[#This Row],[loan_amount]],"funded","unfunded")</f>
        <v>funded</v>
      </c>
      <c r="V6781" s="1" t="str">
        <f>IF(kiva_loans__muestra[[#This Row],[lender_count]]&gt;=50,"high","low")</f>
        <v>low</v>
      </c>
    </row>
    <row r="6782" spans="1:22" x14ac:dyDescent="0.25">
      <c r="A6782">
        <v>1113294</v>
      </c>
      <c r="B6782">
        <v>4250</v>
      </c>
      <c r="C6782">
        <v>4250</v>
      </c>
      <c r="D6782" s="1" t="s">
        <v>45</v>
      </c>
      <c r="E6782" s="1" t="s">
        <v>46</v>
      </c>
      <c r="F6782" s="1" t="s">
        <v>11151</v>
      </c>
      <c r="G6782" s="1" t="s">
        <v>3278</v>
      </c>
      <c r="H6782" s="1" t="s">
        <v>100</v>
      </c>
      <c r="I6782" s="1" t="s">
        <v>2366</v>
      </c>
      <c r="J6782" s="1" t="s">
        <v>101</v>
      </c>
      <c r="K6782">
        <v>1230</v>
      </c>
      <c r="L6782" s="2">
        <v>42559.443715277775</v>
      </c>
      <c r="M6782" s="2">
        <v>42549.375</v>
      </c>
      <c r="N6782" s="2">
        <v>42570.936296296299</v>
      </c>
      <c r="O6782">
        <v>80</v>
      </c>
      <c r="P6782">
        <v>13</v>
      </c>
      <c r="Q6782" s="1" t="s">
        <v>30</v>
      </c>
      <c r="R6782" s="1" t="s">
        <v>24</v>
      </c>
      <c r="S6782" s="1" t="s">
        <v>35</v>
      </c>
      <c r="T6782" s="3">
        <v>42559</v>
      </c>
      <c r="U6782" s="1" t="str">
        <f>IF(kiva_loans__muestra[[#This Row],[funded_amount]]=kiva_loans__muestra[[#This Row],[loan_amount]],"funded","unfunded")</f>
        <v>funded</v>
      </c>
      <c r="V6782" s="1" t="str">
        <f>IF(kiva_loans__muestra[[#This Row],[lender_count]]&gt;=50,"high","low")</f>
        <v>low</v>
      </c>
    </row>
    <row r="6783" spans="1:22" x14ac:dyDescent="0.25">
      <c r="A6783">
        <v>1113184</v>
      </c>
      <c r="B6783">
        <v>13500</v>
      </c>
      <c r="C6783">
        <v>13500</v>
      </c>
      <c r="D6783" s="1" t="s">
        <v>124</v>
      </c>
      <c r="E6783" s="1" t="s">
        <v>125</v>
      </c>
      <c r="F6783" s="1" t="s">
        <v>11152</v>
      </c>
      <c r="G6783" s="1" t="s">
        <v>3311</v>
      </c>
      <c r="H6783" s="1" t="s">
        <v>119</v>
      </c>
      <c r="I6783" s="1" t="s">
        <v>1959</v>
      </c>
      <c r="J6783" s="1" t="s">
        <v>270</v>
      </c>
      <c r="K6783">
        <v>90</v>
      </c>
      <c r="L6783" s="2">
        <v>42559.264004629629</v>
      </c>
      <c r="M6783" s="2">
        <v>42551.375</v>
      </c>
      <c r="N6783" s="2">
        <v>42574.763472222221</v>
      </c>
      <c r="O6783">
        <v>110</v>
      </c>
      <c r="P6783">
        <v>48</v>
      </c>
      <c r="Q6783" s="1" t="s">
        <v>8047</v>
      </c>
      <c r="R6783" s="1" t="s">
        <v>54</v>
      </c>
      <c r="S6783" s="1" t="s">
        <v>31</v>
      </c>
      <c r="T6783" s="3">
        <v>42559</v>
      </c>
      <c r="U6783" s="1" t="str">
        <f>IF(kiva_loans__muestra[[#This Row],[funded_amount]]=kiva_loans__muestra[[#This Row],[loan_amount]],"funded","unfunded")</f>
        <v>funded</v>
      </c>
      <c r="V6783" s="1" t="str">
        <f>IF(kiva_loans__muestra[[#This Row],[lender_count]]&gt;=50,"high","low")</f>
        <v>low</v>
      </c>
    </row>
    <row r="6784" spans="1:22" x14ac:dyDescent="0.25">
      <c r="A6784">
        <v>1113548</v>
      </c>
      <c r="B6784">
        <v>7750</v>
      </c>
      <c r="C6784">
        <v>7750</v>
      </c>
      <c r="D6784" s="1" t="s">
        <v>41</v>
      </c>
      <c r="E6784" s="1" t="s">
        <v>27</v>
      </c>
      <c r="F6784" s="1" t="s">
        <v>11153</v>
      </c>
      <c r="G6784" s="1" t="s">
        <v>3547</v>
      </c>
      <c r="H6784" s="1" t="s">
        <v>274</v>
      </c>
      <c r="I6784" s="1" t="s">
        <v>1186</v>
      </c>
      <c r="J6784" s="1" t="s">
        <v>275</v>
      </c>
      <c r="K6784">
        <v>2310</v>
      </c>
      <c r="L6784" s="2">
        <v>42559.77783564815</v>
      </c>
      <c r="M6784" s="2">
        <v>42551.375</v>
      </c>
      <c r="N6784" s="2">
        <v>42572.044999999998</v>
      </c>
      <c r="O6784">
        <v>120</v>
      </c>
      <c r="P6784">
        <v>22</v>
      </c>
      <c r="Q6784" s="1" t="s">
        <v>117</v>
      </c>
      <c r="R6784" s="1" t="s">
        <v>60</v>
      </c>
      <c r="S6784" s="1" t="s">
        <v>35</v>
      </c>
      <c r="T6784" s="3">
        <v>42559</v>
      </c>
      <c r="U6784" s="1" t="str">
        <f>IF(kiva_loans__muestra[[#This Row],[funded_amount]]=kiva_loans__muestra[[#This Row],[loan_amount]],"funded","unfunded")</f>
        <v>funded</v>
      </c>
      <c r="V6784" s="1" t="str">
        <f>IF(kiva_loans__muestra[[#This Row],[lender_count]]&gt;=50,"high","low")</f>
        <v>low</v>
      </c>
    </row>
    <row r="6785" spans="1:22" x14ac:dyDescent="0.25">
      <c r="A6785">
        <v>1113350</v>
      </c>
      <c r="B6785">
        <v>1750</v>
      </c>
      <c r="C6785">
        <v>1750</v>
      </c>
      <c r="D6785" s="1" t="s">
        <v>50</v>
      </c>
      <c r="E6785" s="1" t="s">
        <v>37</v>
      </c>
      <c r="F6785" s="1" t="s">
        <v>11154</v>
      </c>
      <c r="G6785" s="1" t="s">
        <v>7263</v>
      </c>
      <c r="H6785" s="1" t="s">
        <v>1304</v>
      </c>
      <c r="I6785" s="1" t="s">
        <v>1420</v>
      </c>
      <c r="J6785" s="1" t="s">
        <v>1305</v>
      </c>
      <c r="K6785">
        <v>4430</v>
      </c>
      <c r="L6785" s="2">
        <v>42559.511377314811</v>
      </c>
      <c r="M6785" s="2">
        <v>42535.375</v>
      </c>
      <c r="N6785" s="2">
        <v>42572.771747685183</v>
      </c>
      <c r="O6785">
        <v>70</v>
      </c>
      <c r="P6785">
        <v>7</v>
      </c>
      <c r="Q6785" s="1" t="s">
        <v>312</v>
      </c>
      <c r="R6785" s="1" t="s">
        <v>24</v>
      </c>
      <c r="S6785" s="1" t="s">
        <v>35</v>
      </c>
      <c r="T6785" s="3">
        <v>42559</v>
      </c>
      <c r="U6785" s="1" t="str">
        <f>IF(kiva_loans__muestra[[#This Row],[funded_amount]]=kiva_loans__muestra[[#This Row],[loan_amount]],"funded","unfunded")</f>
        <v>funded</v>
      </c>
      <c r="V6785" s="1" t="str">
        <f>IF(kiva_loans__muestra[[#This Row],[lender_count]]&gt;=50,"high","low")</f>
        <v>low</v>
      </c>
    </row>
    <row r="6786" spans="1:22" x14ac:dyDescent="0.25">
      <c r="A6786">
        <v>1113200</v>
      </c>
      <c r="B6786">
        <v>2250</v>
      </c>
      <c r="C6786">
        <v>2250</v>
      </c>
      <c r="D6786" s="1" t="s">
        <v>98</v>
      </c>
      <c r="E6786" s="1" t="s">
        <v>37</v>
      </c>
      <c r="F6786" s="1" t="s">
        <v>1322</v>
      </c>
      <c r="G6786" s="1" t="s">
        <v>3278</v>
      </c>
      <c r="H6786" s="1" t="s">
        <v>100</v>
      </c>
      <c r="I6786" s="1" t="s">
        <v>1345</v>
      </c>
      <c r="J6786" s="1" t="s">
        <v>101</v>
      </c>
      <c r="K6786">
        <v>1450</v>
      </c>
      <c r="L6786" s="2">
        <v>42559.311921296299</v>
      </c>
      <c r="M6786" s="2">
        <v>42529.375</v>
      </c>
      <c r="N6786" s="2">
        <v>42566.226041666669</v>
      </c>
      <c r="O6786">
        <v>70</v>
      </c>
      <c r="P6786">
        <v>1</v>
      </c>
      <c r="Q6786" s="1" t="s">
        <v>30</v>
      </c>
      <c r="R6786" s="1" t="s">
        <v>24</v>
      </c>
      <c r="S6786" s="1" t="s">
        <v>35</v>
      </c>
      <c r="T6786" s="3">
        <v>42559</v>
      </c>
      <c r="U6786" s="1" t="str">
        <f>IF(kiva_loans__muestra[[#This Row],[funded_amount]]=kiva_loans__muestra[[#This Row],[loan_amount]],"funded","unfunded")</f>
        <v>funded</v>
      </c>
      <c r="V6786" s="1" t="str">
        <f>IF(kiva_loans__muestra[[#This Row],[lender_count]]&gt;=50,"high","low")</f>
        <v>low</v>
      </c>
    </row>
    <row r="6787" spans="1:22" x14ac:dyDescent="0.25">
      <c r="A6787">
        <v>1113273</v>
      </c>
      <c r="B6787">
        <v>1500</v>
      </c>
      <c r="C6787">
        <v>1500</v>
      </c>
      <c r="D6787" s="1" t="s">
        <v>541</v>
      </c>
      <c r="E6787" s="1" t="s">
        <v>78</v>
      </c>
      <c r="F6787" s="1" t="s">
        <v>1643</v>
      </c>
      <c r="G6787" s="1" t="s">
        <v>3263</v>
      </c>
      <c r="H6787" s="1" t="s">
        <v>33</v>
      </c>
      <c r="I6787" s="1" t="s">
        <v>542</v>
      </c>
      <c r="J6787" s="1" t="s">
        <v>34</v>
      </c>
      <c r="K6787">
        <v>1560</v>
      </c>
      <c r="L6787" s="2">
        <v>42559.429097222222</v>
      </c>
      <c r="M6787" s="2">
        <v>42557.375</v>
      </c>
      <c r="N6787" s="2">
        <v>42566.855138888888</v>
      </c>
      <c r="O6787">
        <v>140</v>
      </c>
      <c r="P6787">
        <v>3</v>
      </c>
      <c r="Q6787" s="1" t="s">
        <v>208</v>
      </c>
      <c r="R6787" s="1" t="s">
        <v>24</v>
      </c>
      <c r="S6787" s="1" t="s">
        <v>31</v>
      </c>
      <c r="T6787" s="3">
        <v>42559</v>
      </c>
      <c r="U6787" s="1" t="str">
        <f>IF(kiva_loans__muestra[[#This Row],[funded_amount]]=kiva_loans__muestra[[#This Row],[loan_amount]],"funded","unfunded")</f>
        <v>funded</v>
      </c>
      <c r="V6787" s="1" t="str">
        <f>IF(kiva_loans__muestra[[#This Row],[lender_count]]&gt;=50,"high","low")</f>
        <v>low</v>
      </c>
    </row>
    <row r="6788" spans="1:22" x14ac:dyDescent="0.25">
      <c r="A6788">
        <v>1113357</v>
      </c>
      <c r="B6788">
        <v>500</v>
      </c>
      <c r="C6788">
        <v>500</v>
      </c>
      <c r="D6788" s="1" t="s">
        <v>64</v>
      </c>
      <c r="E6788" s="1" t="s">
        <v>37</v>
      </c>
      <c r="F6788" s="1" t="s">
        <v>1448</v>
      </c>
      <c r="G6788" s="1" t="s">
        <v>4694</v>
      </c>
      <c r="H6788" s="1" t="s">
        <v>1300</v>
      </c>
      <c r="I6788" s="1" t="s">
        <v>1301</v>
      </c>
      <c r="J6788" s="1" t="s">
        <v>1302</v>
      </c>
      <c r="K6788">
        <v>2880</v>
      </c>
      <c r="L6788" s="2">
        <v>42559.520520833335</v>
      </c>
      <c r="M6788" s="2">
        <v>42566.375</v>
      </c>
      <c r="N6788" s="2">
        <v>42566.870995370373</v>
      </c>
      <c r="O6788">
        <v>190</v>
      </c>
      <c r="P6788">
        <v>2</v>
      </c>
      <c r="Q6788" s="1" t="s">
        <v>30</v>
      </c>
      <c r="R6788" s="1" t="s">
        <v>92</v>
      </c>
      <c r="S6788" s="1" t="s">
        <v>25</v>
      </c>
      <c r="T6788" s="3">
        <v>42559</v>
      </c>
      <c r="U6788" s="1" t="str">
        <f>IF(kiva_loans__muestra[[#This Row],[funded_amount]]=kiva_loans__muestra[[#This Row],[loan_amount]],"funded","unfunded")</f>
        <v>funded</v>
      </c>
      <c r="V6788" s="1" t="str">
        <f>IF(kiva_loans__muestra[[#This Row],[lender_count]]&gt;=50,"high","low")</f>
        <v>low</v>
      </c>
    </row>
    <row r="6789" spans="1:22" x14ac:dyDescent="0.25">
      <c r="A6789">
        <v>1113720</v>
      </c>
      <c r="B6789">
        <v>1000</v>
      </c>
      <c r="C6789">
        <v>1000</v>
      </c>
      <c r="D6789" s="1" t="s">
        <v>64</v>
      </c>
      <c r="E6789" s="1" t="s">
        <v>37</v>
      </c>
      <c r="F6789" s="1" t="s">
        <v>11155</v>
      </c>
      <c r="G6789" s="1" t="s">
        <v>3278</v>
      </c>
      <c r="H6789" s="1" t="s">
        <v>100</v>
      </c>
      <c r="I6789" s="1" t="s">
        <v>11156</v>
      </c>
      <c r="J6789" s="1" t="s">
        <v>101</v>
      </c>
      <c r="K6789">
        <v>1260</v>
      </c>
      <c r="L6789" s="2">
        <v>42560.19321759259</v>
      </c>
      <c r="M6789" s="2">
        <v>42543.375</v>
      </c>
      <c r="N6789" s="2">
        <v>42568.751180555555</v>
      </c>
      <c r="O6789">
        <v>100</v>
      </c>
      <c r="P6789">
        <v>4</v>
      </c>
      <c r="Q6789" s="1" t="s">
        <v>367</v>
      </c>
      <c r="R6789" s="1" t="s">
        <v>92</v>
      </c>
      <c r="S6789" s="1" t="s">
        <v>31</v>
      </c>
      <c r="T6789" s="3">
        <v>42560</v>
      </c>
      <c r="U6789" s="1" t="str">
        <f>IF(kiva_loans__muestra[[#This Row],[funded_amount]]=kiva_loans__muestra[[#This Row],[loan_amount]],"funded","unfunded")</f>
        <v>funded</v>
      </c>
      <c r="V6789" s="1" t="str">
        <f>IF(kiva_loans__muestra[[#This Row],[lender_count]]&gt;=50,"high","low")</f>
        <v>low</v>
      </c>
    </row>
    <row r="6790" spans="1:22" x14ac:dyDescent="0.25">
      <c r="A6790">
        <v>1113939</v>
      </c>
      <c r="B6790">
        <v>2000</v>
      </c>
      <c r="C6790">
        <v>2000</v>
      </c>
      <c r="D6790" s="1" t="s">
        <v>45</v>
      </c>
      <c r="E6790" s="1" t="s">
        <v>46</v>
      </c>
      <c r="F6790" s="1" t="s">
        <v>11157</v>
      </c>
      <c r="G6790" s="1" t="s">
        <v>3278</v>
      </c>
      <c r="H6790" s="1" t="s">
        <v>100</v>
      </c>
      <c r="I6790" s="1" t="s">
        <v>1312</v>
      </c>
      <c r="J6790" s="1" t="s">
        <v>101</v>
      </c>
      <c r="K6790">
        <v>1450</v>
      </c>
      <c r="L6790" s="2">
        <v>42561.735925925925</v>
      </c>
      <c r="M6790" s="2">
        <v>42531.375</v>
      </c>
      <c r="N6790" s="2">
        <v>42567.906527777777</v>
      </c>
      <c r="O6790">
        <v>70</v>
      </c>
      <c r="P6790">
        <v>1</v>
      </c>
      <c r="Q6790" s="1" t="s">
        <v>30</v>
      </c>
      <c r="R6790" s="1" t="s">
        <v>24</v>
      </c>
      <c r="S6790" s="1" t="s">
        <v>35</v>
      </c>
      <c r="T6790" s="3">
        <v>42561</v>
      </c>
      <c r="U6790" s="1" t="str">
        <f>IF(kiva_loans__muestra[[#This Row],[funded_amount]]=kiva_loans__muestra[[#This Row],[loan_amount]],"funded","unfunded")</f>
        <v>funded</v>
      </c>
      <c r="V6790" s="1" t="str">
        <f>IF(kiva_loans__muestra[[#This Row],[lender_count]]&gt;=50,"high","low")</f>
        <v>low</v>
      </c>
    </row>
    <row r="6791" spans="1:22" x14ac:dyDescent="0.25">
      <c r="A6791">
        <v>1114355</v>
      </c>
      <c r="B6791">
        <v>2500</v>
      </c>
      <c r="C6791">
        <v>2500</v>
      </c>
      <c r="D6791" s="1" t="s">
        <v>64</v>
      </c>
      <c r="E6791" s="1" t="s">
        <v>37</v>
      </c>
      <c r="F6791" s="1" t="s">
        <v>11158</v>
      </c>
      <c r="G6791" s="1" t="s">
        <v>4694</v>
      </c>
      <c r="H6791" s="1" t="s">
        <v>1300</v>
      </c>
      <c r="I6791" s="1" t="s">
        <v>1301</v>
      </c>
      <c r="J6791" s="1" t="s">
        <v>1302</v>
      </c>
      <c r="K6791">
        <v>2880</v>
      </c>
      <c r="L6791" s="2">
        <v>42562.602453703701</v>
      </c>
      <c r="M6791" s="2">
        <v>42566.375</v>
      </c>
      <c r="N6791" s="2">
        <v>42599.069710648146</v>
      </c>
      <c r="O6791">
        <v>190</v>
      </c>
      <c r="P6791">
        <v>8</v>
      </c>
      <c r="Q6791" s="1" t="s">
        <v>11159</v>
      </c>
      <c r="R6791" s="1" t="s">
        <v>92</v>
      </c>
      <c r="S6791" s="1" t="s">
        <v>25</v>
      </c>
      <c r="T6791" s="3">
        <v>42562</v>
      </c>
      <c r="U6791" s="1" t="str">
        <f>IF(kiva_loans__muestra[[#This Row],[funded_amount]]=kiva_loans__muestra[[#This Row],[loan_amount]],"funded","unfunded")</f>
        <v>funded</v>
      </c>
      <c r="V6791" s="1" t="str">
        <f>IF(kiva_loans__muestra[[#This Row],[lender_count]]&gt;=50,"high","low")</f>
        <v>low</v>
      </c>
    </row>
    <row r="6792" spans="1:22" x14ac:dyDescent="0.25">
      <c r="A6792">
        <v>1114249</v>
      </c>
      <c r="B6792">
        <v>3000</v>
      </c>
      <c r="C6792">
        <v>3000</v>
      </c>
      <c r="D6792" s="1" t="s">
        <v>273</v>
      </c>
      <c r="E6792" s="1" t="s">
        <v>104</v>
      </c>
      <c r="F6792" s="1" t="s">
        <v>11160</v>
      </c>
      <c r="G6792" s="1" t="s">
        <v>3311</v>
      </c>
      <c r="H6792" s="1" t="s">
        <v>119</v>
      </c>
      <c r="I6792" s="1" t="s">
        <v>1717</v>
      </c>
      <c r="J6792" s="1" t="s">
        <v>90</v>
      </c>
      <c r="K6792">
        <v>1060</v>
      </c>
      <c r="L6792" s="2">
        <v>42562.486574074072</v>
      </c>
      <c r="M6792" s="2">
        <v>42559.375</v>
      </c>
      <c r="N6792" s="2">
        <v>42568.773414351854</v>
      </c>
      <c r="O6792">
        <v>260</v>
      </c>
      <c r="P6792">
        <v>12</v>
      </c>
      <c r="Q6792" s="1" t="s">
        <v>11161</v>
      </c>
      <c r="R6792" s="1" t="s">
        <v>24</v>
      </c>
      <c r="S6792" s="1" t="s">
        <v>31</v>
      </c>
      <c r="T6792" s="3">
        <v>42562</v>
      </c>
      <c r="U6792" s="1" t="str">
        <f>IF(kiva_loans__muestra[[#This Row],[funded_amount]]=kiva_loans__muestra[[#This Row],[loan_amount]],"funded","unfunded")</f>
        <v>funded</v>
      </c>
      <c r="V6792" s="1" t="str">
        <f>IF(kiva_loans__muestra[[#This Row],[lender_count]]&gt;=50,"high","low")</f>
        <v>low</v>
      </c>
    </row>
    <row r="6793" spans="1:22" x14ac:dyDescent="0.25">
      <c r="A6793">
        <v>1114023</v>
      </c>
      <c r="B6793">
        <v>7500</v>
      </c>
      <c r="C6793">
        <v>7500</v>
      </c>
      <c r="D6793" s="1" t="s">
        <v>64</v>
      </c>
      <c r="E6793" s="1" t="s">
        <v>37</v>
      </c>
      <c r="F6793" s="1" t="s">
        <v>3209</v>
      </c>
      <c r="G6793" s="1" t="s">
        <v>3278</v>
      </c>
      <c r="H6793" s="1" t="s">
        <v>100</v>
      </c>
      <c r="I6793" s="1" t="s">
        <v>527</v>
      </c>
      <c r="J6793" s="1" t="s">
        <v>101</v>
      </c>
      <c r="K6793">
        <v>1450</v>
      </c>
      <c r="L6793" s="2">
        <v>42562.204236111109</v>
      </c>
      <c r="M6793" s="2">
        <v>42534.375</v>
      </c>
      <c r="N6793" s="2">
        <v>42573.557638888888</v>
      </c>
      <c r="O6793">
        <v>110</v>
      </c>
      <c r="P6793">
        <v>16</v>
      </c>
      <c r="Q6793" s="1" t="s">
        <v>3754</v>
      </c>
      <c r="R6793" s="1" t="s">
        <v>24</v>
      </c>
      <c r="S6793" s="1" t="s">
        <v>35</v>
      </c>
      <c r="T6793" s="3">
        <v>42562</v>
      </c>
      <c r="U6793" s="1" t="str">
        <f>IF(kiva_loans__muestra[[#This Row],[funded_amount]]=kiva_loans__muestra[[#This Row],[loan_amount]],"funded","unfunded")</f>
        <v>funded</v>
      </c>
      <c r="V6793" s="1" t="str">
        <f>IF(kiva_loans__muestra[[#This Row],[lender_count]]&gt;=50,"high","low")</f>
        <v>low</v>
      </c>
    </row>
    <row r="6794" spans="1:22" x14ac:dyDescent="0.25">
      <c r="A6794">
        <v>1114124</v>
      </c>
      <c r="B6794">
        <v>3000</v>
      </c>
      <c r="C6794">
        <v>3000</v>
      </c>
      <c r="D6794" s="1" t="s">
        <v>98</v>
      </c>
      <c r="E6794" s="1" t="s">
        <v>37</v>
      </c>
      <c r="F6794" s="1" t="s">
        <v>1446</v>
      </c>
      <c r="G6794" s="1" t="s">
        <v>3278</v>
      </c>
      <c r="H6794" s="1" t="s">
        <v>100</v>
      </c>
      <c r="I6794" s="1" t="s">
        <v>1294</v>
      </c>
      <c r="J6794" s="1" t="s">
        <v>101</v>
      </c>
      <c r="K6794">
        <v>1450</v>
      </c>
      <c r="L6794" s="2">
        <v>42562.331458333334</v>
      </c>
      <c r="M6794" s="2">
        <v>42536.375</v>
      </c>
      <c r="N6794" s="2">
        <v>42569.030185185184</v>
      </c>
      <c r="O6794">
        <v>80</v>
      </c>
      <c r="P6794">
        <v>11</v>
      </c>
      <c r="Q6794" s="1" t="s">
        <v>3046</v>
      </c>
      <c r="R6794" s="1" t="s">
        <v>24</v>
      </c>
      <c r="S6794" s="1" t="s">
        <v>35</v>
      </c>
      <c r="T6794" s="3">
        <v>42562</v>
      </c>
      <c r="U6794" s="1" t="str">
        <f>IF(kiva_loans__muestra[[#This Row],[funded_amount]]=kiva_loans__muestra[[#This Row],[loan_amount]],"funded","unfunded")</f>
        <v>funded</v>
      </c>
      <c r="V6794" s="1" t="str">
        <f>IF(kiva_loans__muestra[[#This Row],[lender_count]]&gt;=50,"high","low")</f>
        <v>low</v>
      </c>
    </row>
    <row r="6795" spans="1:22" x14ac:dyDescent="0.25">
      <c r="A6795">
        <v>1114478</v>
      </c>
      <c r="B6795">
        <v>2750</v>
      </c>
      <c r="C6795">
        <v>2750</v>
      </c>
      <c r="D6795" s="1" t="s">
        <v>311</v>
      </c>
      <c r="E6795" s="1" t="s">
        <v>37</v>
      </c>
      <c r="F6795" s="1" t="s">
        <v>11162</v>
      </c>
      <c r="G6795" s="1" t="s">
        <v>3635</v>
      </c>
      <c r="H6795" s="1" t="s">
        <v>1315</v>
      </c>
      <c r="I6795" s="1" t="s">
        <v>1344</v>
      </c>
      <c r="J6795" s="1" t="s">
        <v>110</v>
      </c>
      <c r="K6795">
        <v>2960</v>
      </c>
      <c r="L6795" s="2">
        <v>42562.851111111115</v>
      </c>
      <c r="M6795" s="2">
        <v>42534.375</v>
      </c>
      <c r="N6795" s="2">
        <v>42581.075706018521</v>
      </c>
      <c r="O6795">
        <v>70</v>
      </c>
      <c r="P6795">
        <v>9</v>
      </c>
      <c r="Q6795" s="1" t="s">
        <v>11163</v>
      </c>
      <c r="R6795" s="1" t="s">
        <v>24</v>
      </c>
      <c r="S6795" s="1" t="s">
        <v>35</v>
      </c>
      <c r="T6795" s="3">
        <v>42562</v>
      </c>
      <c r="U6795" s="1" t="str">
        <f>IF(kiva_loans__muestra[[#This Row],[funded_amount]]=kiva_loans__muestra[[#This Row],[loan_amount]],"funded","unfunded")</f>
        <v>funded</v>
      </c>
      <c r="V6795" s="1" t="str">
        <f>IF(kiva_loans__muestra[[#This Row],[lender_count]]&gt;=50,"high","low")</f>
        <v>low</v>
      </c>
    </row>
    <row r="6796" spans="1:22" x14ac:dyDescent="0.25">
      <c r="A6796">
        <v>1115116</v>
      </c>
      <c r="B6796">
        <v>500</v>
      </c>
      <c r="C6796">
        <v>500</v>
      </c>
      <c r="D6796" s="1" t="s">
        <v>64</v>
      </c>
      <c r="E6796" s="1" t="s">
        <v>37</v>
      </c>
      <c r="F6796" s="1" t="s">
        <v>1419</v>
      </c>
      <c r="G6796" s="1" t="s">
        <v>4694</v>
      </c>
      <c r="H6796" s="1" t="s">
        <v>1300</v>
      </c>
      <c r="I6796" s="1" t="s">
        <v>1301</v>
      </c>
      <c r="J6796" s="1" t="s">
        <v>1302</v>
      </c>
      <c r="K6796">
        <v>2880</v>
      </c>
      <c r="L6796" s="2">
        <v>42563.624861111108</v>
      </c>
      <c r="M6796" s="2">
        <v>42566.375</v>
      </c>
      <c r="N6796" s="2">
        <v>42571.200937499998</v>
      </c>
      <c r="O6796">
        <v>190</v>
      </c>
      <c r="P6796">
        <v>2</v>
      </c>
      <c r="Q6796" s="1" t="s">
        <v>814</v>
      </c>
      <c r="R6796" s="1" t="s">
        <v>92</v>
      </c>
      <c r="S6796" s="1" t="s">
        <v>25</v>
      </c>
      <c r="T6796" s="3">
        <v>42563</v>
      </c>
      <c r="U6796" s="1" t="str">
        <f>IF(kiva_loans__muestra[[#This Row],[funded_amount]]=kiva_loans__muestra[[#This Row],[loan_amount]],"funded","unfunded")</f>
        <v>funded</v>
      </c>
      <c r="V6796" s="1" t="str">
        <f>IF(kiva_loans__muestra[[#This Row],[lender_count]]&gt;=50,"high","low")</f>
        <v>low</v>
      </c>
    </row>
    <row r="6797" spans="1:22" x14ac:dyDescent="0.25">
      <c r="A6797">
        <v>1114897</v>
      </c>
      <c r="B6797">
        <v>2250</v>
      </c>
      <c r="C6797">
        <v>2250</v>
      </c>
      <c r="D6797" s="1" t="s">
        <v>45</v>
      </c>
      <c r="E6797" s="1" t="s">
        <v>46</v>
      </c>
      <c r="F6797" s="1" t="s">
        <v>11164</v>
      </c>
      <c r="G6797" s="1" t="s">
        <v>3278</v>
      </c>
      <c r="H6797" s="1" t="s">
        <v>100</v>
      </c>
      <c r="I6797" s="1" t="s">
        <v>1229</v>
      </c>
      <c r="J6797" s="1" t="s">
        <v>101</v>
      </c>
      <c r="K6797">
        <v>1450</v>
      </c>
      <c r="L6797" s="2">
        <v>42563.402245370373</v>
      </c>
      <c r="M6797" s="2">
        <v>42537.375</v>
      </c>
      <c r="N6797" s="2">
        <v>42570.316307870373</v>
      </c>
      <c r="O6797">
        <v>80</v>
      </c>
      <c r="P6797">
        <v>1</v>
      </c>
      <c r="Q6797" s="1" t="s">
        <v>30</v>
      </c>
      <c r="R6797" s="1" t="s">
        <v>24</v>
      </c>
      <c r="S6797" s="1" t="s">
        <v>35</v>
      </c>
      <c r="T6797" s="3">
        <v>42563</v>
      </c>
      <c r="U6797" s="1" t="str">
        <f>IF(kiva_loans__muestra[[#This Row],[funded_amount]]=kiva_loans__muestra[[#This Row],[loan_amount]],"funded","unfunded")</f>
        <v>funded</v>
      </c>
      <c r="V6797" s="1" t="str">
        <f>IF(kiva_loans__muestra[[#This Row],[lender_count]]&gt;=50,"high","low")</f>
        <v>low</v>
      </c>
    </row>
    <row r="6798" spans="1:22" x14ac:dyDescent="0.25">
      <c r="A6798">
        <v>1115007</v>
      </c>
      <c r="B6798">
        <v>250</v>
      </c>
      <c r="C6798">
        <v>250</v>
      </c>
      <c r="D6798" s="1" t="s">
        <v>64</v>
      </c>
      <c r="E6798" s="1" t="s">
        <v>37</v>
      </c>
      <c r="F6798" s="1" t="s">
        <v>1319</v>
      </c>
      <c r="G6798" s="1" t="s">
        <v>4694</v>
      </c>
      <c r="H6798" s="1" t="s">
        <v>1300</v>
      </c>
      <c r="I6798" s="1" t="s">
        <v>1301</v>
      </c>
      <c r="J6798" s="1" t="s">
        <v>1302</v>
      </c>
      <c r="K6798">
        <v>2880</v>
      </c>
      <c r="L6798" s="2">
        <v>42563.527048611111</v>
      </c>
      <c r="M6798" s="2">
        <v>42566.375</v>
      </c>
      <c r="N6798" s="2">
        <v>42570.865219907406</v>
      </c>
      <c r="O6798">
        <v>190</v>
      </c>
      <c r="P6798">
        <v>1</v>
      </c>
      <c r="Q6798" s="1" t="s">
        <v>30</v>
      </c>
      <c r="R6798" s="1" t="s">
        <v>92</v>
      </c>
      <c r="S6798" s="1" t="s">
        <v>25</v>
      </c>
      <c r="T6798" s="3">
        <v>42563</v>
      </c>
      <c r="U6798" s="1" t="str">
        <f>IF(kiva_loans__muestra[[#This Row],[funded_amount]]=kiva_loans__muestra[[#This Row],[loan_amount]],"funded","unfunded")</f>
        <v>funded</v>
      </c>
      <c r="V6798" s="1" t="str">
        <f>IF(kiva_loans__muestra[[#This Row],[lender_count]]&gt;=50,"high","low")</f>
        <v>low</v>
      </c>
    </row>
    <row r="6799" spans="1:22" x14ac:dyDescent="0.25">
      <c r="A6799">
        <v>1115019</v>
      </c>
      <c r="B6799">
        <v>5750</v>
      </c>
      <c r="C6799">
        <v>5750</v>
      </c>
      <c r="D6799" s="1" t="s">
        <v>161</v>
      </c>
      <c r="E6799" s="1" t="s">
        <v>37</v>
      </c>
      <c r="F6799" s="1" t="s">
        <v>9710</v>
      </c>
      <c r="G6799" s="1" t="s">
        <v>6169</v>
      </c>
      <c r="H6799" s="1" t="s">
        <v>1483</v>
      </c>
      <c r="I6799" s="1" t="s">
        <v>1733</v>
      </c>
      <c r="J6799" s="1" t="s">
        <v>1485</v>
      </c>
      <c r="K6799">
        <v>4400</v>
      </c>
      <c r="L6799" s="2">
        <v>42563.534259259257</v>
      </c>
      <c r="M6799" s="2">
        <v>42554.375</v>
      </c>
      <c r="N6799" s="2">
        <v>42571.140011574076</v>
      </c>
      <c r="O6799">
        <v>140</v>
      </c>
      <c r="P6799">
        <v>14</v>
      </c>
      <c r="Q6799" s="1" t="s">
        <v>312</v>
      </c>
      <c r="R6799" s="1" t="s">
        <v>24</v>
      </c>
      <c r="S6799" s="1" t="s">
        <v>31</v>
      </c>
      <c r="T6799" s="3">
        <v>42563</v>
      </c>
      <c r="U6799" s="1" t="str">
        <f>IF(kiva_loans__muestra[[#This Row],[funded_amount]]=kiva_loans__muestra[[#This Row],[loan_amount]],"funded","unfunded")</f>
        <v>funded</v>
      </c>
      <c r="V6799" s="1" t="str">
        <f>IF(kiva_loans__muestra[[#This Row],[lender_count]]&gt;=50,"high","low")</f>
        <v>low</v>
      </c>
    </row>
    <row r="6800" spans="1:22" x14ac:dyDescent="0.25">
      <c r="A6800">
        <v>1115263</v>
      </c>
      <c r="B6800">
        <v>3000</v>
      </c>
      <c r="C6800">
        <v>3000</v>
      </c>
      <c r="D6800" s="1" t="s">
        <v>45</v>
      </c>
      <c r="E6800" s="1" t="s">
        <v>46</v>
      </c>
      <c r="F6800" s="1" t="s">
        <v>11165</v>
      </c>
      <c r="G6800" s="1" t="s">
        <v>3266</v>
      </c>
      <c r="H6800" s="1" t="s">
        <v>89</v>
      </c>
      <c r="I6800" s="1" t="s">
        <v>386</v>
      </c>
      <c r="J6800" s="1" t="s">
        <v>90</v>
      </c>
      <c r="K6800">
        <v>1990</v>
      </c>
      <c r="L6800" s="2">
        <v>42563.912939814814</v>
      </c>
      <c r="M6800" s="2">
        <v>42551.375</v>
      </c>
      <c r="N6800" s="2">
        <v>42595.125787037039</v>
      </c>
      <c r="O6800">
        <v>150</v>
      </c>
      <c r="P6800">
        <v>7</v>
      </c>
      <c r="Q6800" s="1" t="s">
        <v>52</v>
      </c>
      <c r="R6800" s="1" t="s">
        <v>24</v>
      </c>
      <c r="S6800" s="1" t="s">
        <v>31</v>
      </c>
      <c r="T6800" s="3">
        <v>42563</v>
      </c>
      <c r="U6800" s="1" t="str">
        <f>IF(kiva_loans__muestra[[#This Row],[funded_amount]]=kiva_loans__muestra[[#This Row],[loan_amount]],"funded","unfunded")</f>
        <v>funded</v>
      </c>
      <c r="V6800" s="1" t="str">
        <f>IF(kiva_loans__muestra[[#This Row],[lender_count]]&gt;=50,"high","low")</f>
        <v>low</v>
      </c>
    </row>
    <row r="6801" spans="1:22" x14ac:dyDescent="0.25">
      <c r="A6801">
        <v>1115016</v>
      </c>
      <c r="B6801">
        <v>10000</v>
      </c>
      <c r="C6801">
        <v>10000</v>
      </c>
      <c r="D6801" s="1" t="s">
        <v>45</v>
      </c>
      <c r="E6801" s="1" t="s">
        <v>46</v>
      </c>
      <c r="F6801" s="1" t="s">
        <v>11166</v>
      </c>
      <c r="G6801" s="1" t="s">
        <v>3355</v>
      </c>
      <c r="H6801" s="1" t="s">
        <v>569</v>
      </c>
      <c r="I6801" s="1" t="s">
        <v>1647</v>
      </c>
      <c r="J6801" s="1" t="s">
        <v>90</v>
      </c>
      <c r="K6801">
        <v>3670</v>
      </c>
      <c r="L6801" s="2">
        <v>42563.52884259259</v>
      </c>
      <c r="M6801" s="2">
        <v>42541.375</v>
      </c>
      <c r="N6801" s="2">
        <v>42571.525752314818</v>
      </c>
      <c r="O6801">
        <v>80</v>
      </c>
      <c r="P6801">
        <v>32</v>
      </c>
      <c r="Q6801" s="1" t="s">
        <v>11167</v>
      </c>
      <c r="R6801" s="1" t="s">
        <v>135</v>
      </c>
      <c r="S6801" s="1" t="s">
        <v>31</v>
      </c>
      <c r="T6801" s="3">
        <v>42563</v>
      </c>
      <c r="U6801" s="1" t="str">
        <f>IF(kiva_loans__muestra[[#This Row],[funded_amount]]=kiva_loans__muestra[[#This Row],[loan_amount]],"funded","unfunded")</f>
        <v>funded</v>
      </c>
      <c r="V6801" s="1" t="str">
        <f>IF(kiva_loans__muestra[[#This Row],[lender_count]]&gt;=50,"high","low")</f>
        <v>low</v>
      </c>
    </row>
    <row r="6802" spans="1:22" x14ac:dyDescent="0.25">
      <c r="A6802">
        <v>1126324</v>
      </c>
      <c r="B6802">
        <v>1250</v>
      </c>
      <c r="C6802">
        <v>50000</v>
      </c>
      <c r="D6802" s="1" t="s">
        <v>802</v>
      </c>
      <c r="E6802" s="1" t="s">
        <v>802</v>
      </c>
      <c r="F6802" s="1" t="s">
        <v>11168</v>
      </c>
      <c r="G6802" s="1" t="s">
        <v>3775</v>
      </c>
      <c r="H6802" s="1" t="s">
        <v>155</v>
      </c>
      <c r="I6802" s="1" t="s">
        <v>30</v>
      </c>
      <c r="J6802" s="1" t="s">
        <v>90</v>
      </c>
      <c r="L6802" s="2">
        <v>42563.0934837963</v>
      </c>
      <c r="M6802" s="2"/>
      <c r="N6802" s="2"/>
      <c r="O6802">
        <v>240</v>
      </c>
      <c r="P6802">
        <v>4</v>
      </c>
      <c r="Q6802" s="1" t="s">
        <v>30</v>
      </c>
      <c r="R6802" s="1" t="s">
        <v>92</v>
      </c>
      <c r="S6802" s="1" t="s">
        <v>25</v>
      </c>
      <c r="T6802" s="3">
        <v>42563</v>
      </c>
      <c r="U6802" s="1" t="str">
        <f>IF(kiva_loans__muestra[[#This Row],[funded_amount]]=kiva_loans__muestra[[#This Row],[loan_amount]],"funded","unfunded")</f>
        <v>unfunded</v>
      </c>
      <c r="V6802" s="1" t="str">
        <f>IF(kiva_loans__muestra[[#This Row],[lender_count]]&gt;=50,"high","low")</f>
        <v>low</v>
      </c>
    </row>
    <row r="6803" spans="1:22" x14ac:dyDescent="0.25">
      <c r="A6803">
        <v>1114983</v>
      </c>
      <c r="B6803">
        <v>7250</v>
      </c>
      <c r="C6803">
        <v>7250</v>
      </c>
      <c r="D6803" s="1" t="s">
        <v>137</v>
      </c>
      <c r="E6803" s="1" t="s">
        <v>27</v>
      </c>
      <c r="F6803" s="1" t="s">
        <v>11169</v>
      </c>
      <c r="G6803" s="1" t="s">
        <v>3439</v>
      </c>
      <c r="H6803" s="1" t="s">
        <v>406</v>
      </c>
      <c r="I6803" s="1" t="s">
        <v>419</v>
      </c>
      <c r="J6803" s="1" t="s">
        <v>408</v>
      </c>
      <c r="K6803">
        <v>1850</v>
      </c>
      <c r="L6803" s="2">
        <v>42563.491111111114</v>
      </c>
      <c r="M6803" s="2">
        <v>42550.375</v>
      </c>
      <c r="N6803" s="2">
        <v>42600.636006944442</v>
      </c>
      <c r="O6803">
        <v>150</v>
      </c>
      <c r="P6803">
        <v>21</v>
      </c>
      <c r="Q6803" s="1" t="s">
        <v>30</v>
      </c>
      <c r="R6803" s="1" t="s">
        <v>24</v>
      </c>
      <c r="S6803" s="1" t="s">
        <v>31</v>
      </c>
      <c r="T6803" s="3">
        <v>42563</v>
      </c>
      <c r="U6803" s="1" t="str">
        <f>IF(kiva_loans__muestra[[#This Row],[funded_amount]]=kiva_loans__muestra[[#This Row],[loan_amount]],"funded","unfunded")</f>
        <v>funded</v>
      </c>
      <c r="V6803" s="1" t="str">
        <f>IF(kiva_loans__muestra[[#This Row],[lender_count]]&gt;=50,"high","low")</f>
        <v>low</v>
      </c>
    </row>
    <row r="6804" spans="1:22" x14ac:dyDescent="0.25">
      <c r="A6804">
        <v>1114774</v>
      </c>
      <c r="B6804">
        <v>3250</v>
      </c>
      <c r="C6804">
        <v>3250</v>
      </c>
      <c r="D6804" s="1" t="s">
        <v>45</v>
      </c>
      <c r="E6804" s="1" t="s">
        <v>46</v>
      </c>
      <c r="F6804" s="1" t="s">
        <v>11170</v>
      </c>
      <c r="G6804" s="1" t="s">
        <v>3278</v>
      </c>
      <c r="H6804" s="1" t="s">
        <v>100</v>
      </c>
      <c r="I6804" s="1" t="s">
        <v>1250</v>
      </c>
      <c r="J6804" s="1" t="s">
        <v>101</v>
      </c>
      <c r="K6804">
        <v>1450</v>
      </c>
      <c r="L6804" s="2">
        <v>42563.331435185188</v>
      </c>
      <c r="M6804" s="2">
        <v>42535.375</v>
      </c>
      <c r="N6804" s="2">
        <v>42569.878738425927</v>
      </c>
      <c r="O6804">
        <v>80</v>
      </c>
      <c r="P6804">
        <v>1</v>
      </c>
      <c r="Q6804" s="1" t="s">
        <v>30</v>
      </c>
      <c r="R6804" s="1" t="s">
        <v>24</v>
      </c>
      <c r="S6804" s="1" t="s">
        <v>35</v>
      </c>
      <c r="T6804" s="3">
        <v>42563</v>
      </c>
      <c r="U6804" s="1" t="str">
        <f>IF(kiva_loans__muestra[[#This Row],[funded_amount]]=kiva_loans__muestra[[#This Row],[loan_amount]],"funded","unfunded")</f>
        <v>funded</v>
      </c>
      <c r="V6804" s="1" t="str">
        <f>IF(kiva_loans__muestra[[#This Row],[lender_count]]&gt;=50,"high","low")</f>
        <v>low</v>
      </c>
    </row>
    <row r="6805" spans="1:22" x14ac:dyDescent="0.25">
      <c r="A6805">
        <v>1115266</v>
      </c>
      <c r="B6805">
        <v>7750</v>
      </c>
      <c r="C6805">
        <v>7750</v>
      </c>
      <c r="D6805" s="1" t="s">
        <v>64</v>
      </c>
      <c r="E6805" s="1" t="s">
        <v>37</v>
      </c>
      <c r="F6805" s="1" t="s">
        <v>11171</v>
      </c>
      <c r="G6805" s="1" t="s">
        <v>3268</v>
      </c>
      <c r="H6805" s="1" t="s">
        <v>138</v>
      </c>
      <c r="I6805" s="1" t="s">
        <v>847</v>
      </c>
      <c r="J6805" s="1" t="s">
        <v>139</v>
      </c>
      <c r="K6805">
        <v>2010</v>
      </c>
      <c r="L6805" s="2">
        <v>42563.923310185186</v>
      </c>
      <c r="M6805" s="2">
        <v>42543.375</v>
      </c>
      <c r="N6805" s="2">
        <v>42566.740405092591</v>
      </c>
      <c r="O6805">
        <v>100</v>
      </c>
      <c r="P6805">
        <v>27</v>
      </c>
      <c r="Q6805" s="1" t="s">
        <v>40</v>
      </c>
      <c r="R6805" s="1" t="s">
        <v>60</v>
      </c>
      <c r="S6805" s="1" t="s">
        <v>25</v>
      </c>
      <c r="T6805" s="3">
        <v>42563</v>
      </c>
      <c r="U6805" s="1" t="str">
        <f>IF(kiva_loans__muestra[[#This Row],[funded_amount]]=kiva_loans__muestra[[#This Row],[loan_amount]],"funded","unfunded")</f>
        <v>funded</v>
      </c>
      <c r="V6805" s="1" t="str">
        <f>IF(kiva_loans__muestra[[#This Row],[lender_count]]&gt;=50,"high","low")</f>
        <v>low</v>
      </c>
    </row>
    <row r="6806" spans="1:22" x14ac:dyDescent="0.25">
      <c r="A6806">
        <v>1115327</v>
      </c>
      <c r="B6806">
        <v>2250</v>
      </c>
      <c r="C6806">
        <v>2250</v>
      </c>
      <c r="D6806" s="1" t="s">
        <v>491</v>
      </c>
      <c r="E6806" s="1" t="s">
        <v>62</v>
      </c>
      <c r="F6806" s="1" t="s">
        <v>11172</v>
      </c>
      <c r="G6806" s="1" t="s">
        <v>3278</v>
      </c>
      <c r="H6806" s="1" t="s">
        <v>100</v>
      </c>
      <c r="I6806" s="1" t="s">
        <v>1469</v>
      </c>
      <c r="J6806" s="1" t="s">
        <v>101</v>
      </c>
      <c r="K6806">
        <v>1450</v>
      </c>
      <c r="L6806" s="2">
        <v>42564.169456018521</v>
      </c>
      <c r="M6806" s="2">
        <v>42542.375</v>
      </c>
      <c r="N6806" s="2">
        <v>42571.288449074076</v>
      </c>
      <c r="O6806">
        <v>80</v>
      </c>
      <c r="P6806">
        <v>1</v>
      </c>
      <c r="Q6806" s="1" t="s">
        <v>30</v>
      </c>
      <c r="R6806" s="1" t="s">
        <v>24</v>
      </c>
      <c r="S6806" s="1" t="s">
        <v>35</v>
      </c>
      <c r="T6806" s="3">
        <v>42564</v>
      </c>
      <c r="U6806" s="1" t="str">
        <f>IF(kiva_loans__muestra[[#This Row],[funded_amount]]=kiva_loans__muestra[[#This Row],[loan_amount]],"funded","unfunded")</f>
        <v>funded</v>
      </c>
      <c r="V6806" s="1" t="str">
        <f>IF(kiva_loans__muestra[[#This Row],[lender_count]]&gt;=50,"high","low")</f>
        <v>low</v>
      </c>
    </row>
    <row r="6807" spans="1:22" x14ac:dyDescent="0.25">
      <c r="A6807">
        <v>1115766</v>
      </c>
      <c r="B6807">
        <v>2000</v>
      </c>
      <c r="C6807">
        <v>2000</v>
      </c>
      <c r="D6807" s="1" t="s">
        <v>179</v>
      </c>
      <c r="E6807" s="1" t="s">
        <v>49</v>
      </c>
      <c r="F6807" s="1" t="s">
        <v>11173</v>
      </c>
      <c r="G6807" s="1" t="s">
        <v>7263</v>
      </c>
      <c r="H6807" s="1" t="s">
        <v>1304</v>
      </c>
      <c r="I6807" s="1" t="s">
        <v>1314</v>
      </c>
      <c r="J6807" s="1" t="s">
        <v>1305</v>
      </c>
      <c r="K6807">
        <v>3590</v>
      </c>
      <c r="L6807" s="2">
        <v>42564.723530092589</v>
      </c>
      <c r="M6807" s="2">
        <v>42544.375</v>
      </c>
      <c r="N6807" s="2">
        <v>42576.466550925928</v>
      </c>
      <c r="O6807">
        <v>80</v>
      </c>
      <c r="P6807">
        <v>6</v>
      </c>
      <c r="Q6807" s="1" t="s">
        <v>875</v>
      </c>
      <c r="R6807" s="1" t="s">
        <v>24</v>
      </c>
      <c r="S6807" s="1" t="s">
        <v>31</v>
      </c>
      <c r="T6807" s="3">
        <v>42564</v>
      </c>
      <c r="U6807" s="1" t="str">
        <f>IF(kiva_loans__muestra[[#This Row],[funded_amount]]=kiva_loans__muestra[[#This Row],[loan_amount]],"funded","unfunded")</f>
        <v>funded</v>
      </c>
      <c r="V6807" s="1" t="str">
        <f>IF(kiva_loans__muestra[[#This Row],[lender_count]]&gt;=50,"high","low")</f>
        <v>low</v>
      </c>
    </row>
    <row r="6808" spans="1:22" x14ac:dyDescent="0.25">
      <c r="A6808">
        <v>1115397</v>
      </c>
      <c r="B6808">
        <v>13250</v>
      </c>
      <c r="C6808">
        <v>31250</v>
      </c>
      <c r="D6808" s="1" t="s">
        <v>45</v>
      </c>
      <c r="E6808" s="1" t="s">
        <v>46</v>
      </c>
      <c r="F6808" s="1" t="s">
        <v>11174</v>
      </c>
      <c r="G6808" s="1" t="s">
        <v>3384</v>
      </c>
      <c r="H6808" s="1" t="s">
        <v>848</v>
      </c>
      <c r="I6808" s="1" t="s">
        <v>2093</v>
      </c>
      <c r="J6808" s="1" t="s">
        <v>849</v>
      </c>
      <c r="K6808">
        <v>150</v>
      </c>
      <c r="L6808" s="2">
        <v>42564.283449074072</v>
      </c>
      <c r="M6808" s="2">
        <v>42551.375</v>
      </c>
      <c r="N6808" s="2"/>
      <c r="O6808">
        <v>140</v>
      </c>
      <c r="P6808">
        <v>43</v>
      </c>
      <c r="Q6808" s="1" t="s">
        <v>455</v>
      </c>
      <c r="R6808" s="1" t="s">
        <v>24</v>
      </c>
      <c r="S6808" s="1" t="s">
        <v>35</v>
      </c>
      <c r="T6808" s="3">
        <v>42564</v>
      </c>
      <c r="U6808" s="1" t="str">
        <f>IF(kiva_loans__muestra[[#This Row],[funded_amount]]=kiva_loans__muestra[[#This Row],[loan_amount]],"funded","unfunded")</f>
        <v>unfunded</v>
      </c>
      <c r="V6808" s="1" t="str">
        <f>IF(kiva_loans__muestra[[#This Row],[lender_count]]&gt;=50,"high","low")</f>
        <v>low</v>
      </c>
    </row>
    <row r="6809" spans="1:22" x14ac:dyDescent="0.25">
      <c r="A6809">
        <v>1115663</v>
      </c>
      <c r="B6809">
        <v>6750</v>
      </c>
      <c r="C6809">
        <v>6750</v>
      </c>
      <c r="D6809" s="1" t="s">
        <v>37</v>
      </c>
      <c r="E6809" s="1" t="s">
        <v>37</v>
      </c>
      <c r="F6809" s="1" t="s">
        <v>11175</v>
      </c>
      <c r="G6809" s="1" t="s">
        <v>4528</v>
      </c>
      <c r="H6809" s="1" t="s">
        <v>432</v>
      </c>
      <c r="I6809" s="1" t="s">
        <v>2904</v>
      </c>
      <c r="J6809" s="1" t="s">
        <v>110</v>
      </c>
      <c r="K6809">
        <v>1870</v>
      </c>
      <c r="L6809" s="2">
        <v>42564.496053240742</v>
      </c>
      <c r="M6809" s="2">
        <v>42553.375</v>
      </c>
      <c r="N6809" s="2">
        <v>42578.558854166666</v>
      </c>
      <c r="O6809">
        <v>80</v>
      </c>
      <c r="P6809">
        <v>27</v>
      </c>
      <c r="Q6809" s="1" t="s">
        <v>525</v>
      </c>
      <c r="R6809" s="1" t="s">
        <v>234</v>
      </c>
      <c r="S6809" s="1" t="s">
        <v>35</v>
      </c>
      <c r="T6809" s="3">
        <v>42564</v>
      </c>
      <c r="U6809" s="1" t="str">
        <f>IF(kiva_loans__muestra[[#This Row],[funded_amount]]=kiva_loans__muestra[[#This Row],[loan_amount]],"funded","unfunded")</f>
        <v>funded</v>
      </c>
      <c r="V6809" s="1" t="str">
        <f>IF(kiva_loans__muestra[[#This Row],[lender_count]]&gt;=50,"high","low")</f>
        <v>low</v>
      </c>
    </row>
    <row r="6810" spans="1:22" x14ac:dyDescent="0.25">
      <c r="A6810">
        <v>1115608</v>
      </c>
      <c r="B6810">
        <v>5000</v>
      </c>
      <c r="C6810">
        <v>5000</v>
      </c>
      <c r="D6810" s="1" t="s">
        <v>46</v>
      </c>
      <c r="E6810" s="1" t="s">
        <v>46</v>
      </c>
      <c r="F6810" s="1" t="s">
        <v>11176</v>
      </c>
      <c r="G6810" s="1" t="s">
        <v>3263</v>
      </c>
      <c r="H6810" s="1" t="s">
        <v>33</v>
      </c>
      <c r="I6810" s="1" t="s">
        <v>542</v>
      </c>
      <c r="J6810" s="1" t="s">
        <v>34</v>
      </c>
      <c r="K6810">
        <v>1380</v>
      </c>
      <c r="L6810" s="2">
        <v>42564.456944444442</v>
      </c>
      <c r="M6810" s="2">
        <v>42559.375</v>
      </c>
      <c r="N6810" s="2">
        <v>42602.368923611109</v>
      </c>
      <c r="O6810">
        <v>140</v>
      </c>
      <c r="P6810">
        <v>12</v>
      </c>
      <c r="Q6810" s="1" t="s">
        <v>2237</v>
      </c>
      <c r="R6810" s="1" t="s">
        <v>24</v>
      </c>
      <c r="S6810" s="1" t="s">
        <v>31</v>
      </c>
      <c r="T6810" s="3">
        <v>42564</v>
      </c>
      <c r="U6810" s="1" t="str">
        <f>IF(kiva_loans__muestra[[#This Row],[funded_amount]]=kiva_loans__muestra[[#This Row],[loan_amount]],"funded","unfunded")</f>
        <v>funded</v>
      </c>
      <c r="V6810" s="1" t="str">
        <f>IF(kiva_loans__muestra[[#This Row],[lender_count]]&gt;=50,"high","low")</f>
        <v>low</v>
      </c>
    </row>
    <row r="6811" spans="1:22" x14ac:dyDescent="0.25">
      <c r="A6811">
        <v>1115645</v>
      </c>
      <c r="B6811">
        <v>10000</v>
      </c>
      <c r="C6811">
        <v>10000</v>
      </c>
      <c r="D6811" s="1" t="s">
        <v>45</v>
      </c>
      <c r="E6811" s="1" t="s">
        <v>46</v>
      </c>
      <c r="F6811" s="1" t="s">
        <v>11177</v>
      </c>
      <c r="G6811" s="1" t="s">
        <v>3263</v>
      </c>
      <c r="H6811" s="1" t="s">
        <v>33</v>
      </c>
      <c r="I6811" s="1" t="s">
        <v>1194</v>
      </c>
      <c r="J6811" s="1" t="s">
        <v>34</v>
      </c>
      <c r="K6811">
        <v>1380</v>
      </c>
      <c r="L6811" s="2">
        <v>42564.478726851848</v>
      </c>
      <c r="M6811" s="2">
        <v>42559.375</v>
      </c>
      <c r="N6811" s="2">
        <v>42603.136203703703</v>
      </c>
      <c r="O6811">
        <v>140</v>
      </c>
      <c r="P6811">
        <v>30</v>
      </c>
      <c r="Q6811" s="1" t="s">
        <v>701</v>
      </c>
      <c r="R6811" s="1" t="s">
        <v>24</v>
      </c>
      <c r="S6811" s="1" t="s">
        <v>31</v>
      </c>
      <c r="T6811" s="3">
        <v>42564</v>
      </c>
      <c r="U6811" s="1" t="str">
        <f>IF(kiva_loans__muestra[[#This Row],[funded_amount]]=kiva_loans__muestra[[#This Row],[loan_amount]],"funded","unfunded")</f>
        <v>funded</v>
      </c>
      <c r="V6811" s="1" t="str">
        <f>IF(kiva_loans__muestra[[#This Row],[lender_count]]&gt;=50,"high","low")</f>
        <v>low</v>
      </c>
    </row>
    <row r="6812" spans="1:22" x14ac:dyDescent="0.25">
      <c r="A6812">
        <v>1115383</v>
      </c>
      <c r="B6812">
        <v>2000</v>
      </c>
      <c r="C6812">
        <v>2000</v>
      </c>
      <c r="D6812" s="1" t="s">
        <v>152</v>
      </c>
      <c r="E6812" s="1" t="s">
        <v>46</v>
      </c>
      <c r="F6812" s="1" t="s">
        <v>11178</v>
      </c>
      <c r="G6812" s="1" t="s">
        <v>3263</v>
      </c>
      <c r="H6812" s="1" t="s">
        <v>33</v>
      </c>
      <c r="I6812" s="1" t="s">
        <v>1466</v>
      </c>
      <c r="J6812" s="1" t="s">
        <v>34</v>
      </c>
      <c r="K6812">
        <v>3880</v>
      </c>
      <c r="L6812" s="2">
        <v>42564.262696759259</v>
      </c>
      <c r="M6812" s="2">
        <v>42534.375</v>
      </c>
      <c r="N6812" s="2">
        <v>42573.250752314816</v>
      </c>
      <c r="O6812">
        <v>140</v>
      </c>
      <c r="P6812">
        <v>8</v>
      </c>
      <c r="Q6812" s="1" t="s">
        <v>208</v>
      </c>
      <c r="R6812" s="1" t="s">
        <v>60</v>
      </c>
      <c r="S6812" s="1" t="s">
        <v>31</v>
      </c>
      <c r="T6812" s="3">
        <v>42564</v>
      </c>
      <c r="U6812" s="1" t="str">
        <f>IF(kiva_loans__muestra[[#This Row],[funded_amount]]=kiva_loans__muestra[[#This Row],[loan_amount]],"funded","unfunded")</f>
        <v>funded</v>
      </c>
      <c r="V6812" s="1" t="str">
        <f>IF(kiva_loans__muestra[[#This Row],[lender_count]]&gt;=50,"high","low")</f>
        <v>low</v>
      </c>
    </row>
    <row r="6813" spans="1:22" x14ac:dyDescent="0.25">
      <c r="A6813">
        <v>1115654</v>
      </c>
      <c r="B6813">
        <v>4000</v>
      </c>
      <c r="C6813">
        <v>4000</v>
      </c>
      <c r="D6813" s="1" t="s">
        <v>338</v>
      </c>
      <c r="E6813" s="1" t="s">
        <v>32</v>
      </c>
      <c r="F6813" s="1" t="s">
        <v>11179</v>
      </c>
      <c r="G6813" s="1" t="s">
        <v>3284</v>
      </c>
      <c r="H6813" s="1" t="s">
        <v>189</v>
      </c>
      <c r="I6813" s="1" t="s">
        <v>296</v>
      </c>
      <c r="J6813" s="1" t="s">
        <v>207</v>
      </c>
      <c r="K6813">
        <v>2150</v>
      </c>
      <c r="L6813" s="2">
        <v>42564.485636574071</v>
      </c>
      <c r="M6813" s="2">
        <v>42559.375</v>
      </c>
      <c r="N6813" s="2">
        <v>42579.703055555554</v>
      </c>
      <c r="O6813">
        <v>140</v>
      </c>
      <c r="P6813">
        <v>15</v>
      </c>
      <c r="Q6813" s="1" t="s">
        <v>552</v>
      </c>
      <c r="R6813" s="1" t="s">
        <v>92</v>
      </c>
      <c r="S6813" s="1" t="s">
        <v>31</v>
      </c>
      <c r="T6813" s="3">
        <v>42564</v>
      </c>
      <c r="U6813" s="1" t="str">
        <f>IF(kiva_loans__muestra[[#This Row],[funded_amount]]=kiva_loans__muestra[[#This Row],[loan_amount]],"funded","unfunded")</f>
        <v>funded</v>
      </c>
      <c r="V6813" s="1" t="str">
        <f>IF(kiva_loans__muestra[[#This Row],[lender_count]]&gt;=50,"high","low")</f>
        <v>low</v>
      </c>
    </row>
    <row r="6814" spans="1:22" x14ac:dyDescent="0.25">
      <c r="A6814">
        <v>1115883</v>
      </c>
      <c r="B6814">
        <v>5000</v>
      </c>
      <c r="C6814">
        <v>5000</v>
      </c>
      <c r="D6814" s="1" t="s">
        <v>113</v>
      </c>
      <c r="E6814" s="1" t="s">
        <v>46</v>
      </c>
      <c r="F6814" s="1" t="s">
        <v>11180</v>
      </c>
      <c r="G6814" s="1" t="s">
        <v>3276</v>
      </c>
      <c r="H6814" s="1" t="s">
        <v>225</v>
      </c>
      <c r="I6814" s="1" t="s">
        <v>11181</v>
      </c>
      <c r="J6814" s="1" t="s">
        <v>90</v>
      </c>
      <c r="K6814">
        <v>1370</v>
      </c>
      <c r="L6814" s="2">
        <v>42564.967453703706</v>
      </c>
      <c r="M6814" s="2">
        <v>42548.375</v>
      </c>
      <c r="N6814" s="2">
        <v>42582.295891203707</v>
      </c>
      <c r="O6814">
        <v>90</v>
      </c>
      <c r="P6814">
        <v>15</v>
      </c>
      <c r="Q6814" s="1" t="s">
        <v>1423</v>
      </c>
      <c r="R6814" s="1" t="s">
        <v>24</v>
      </c>
      <c r="S6814" s="1" t="s">
        <v>35</v>
      </c>
      <c r="T6814" s="3">
        <v>42564</v>
      </c>
      <c r="U6814" s="1" t="str">
        <f>IF(kiva_loans__muestra[[#This Row],[funded_amount]]=kiva_loans__muestra[[#This Row],[loan_amount]],"funded","unfunded")</f>
        <v>funded</v>
      </c>
      <c r="V6814" s="1" t="str">
        <f>IF(kiva_loans__muestra[[#This Row],[lender_count]]&gt;=50,"high","low")</f>
        <v>low</v>
      </c>
    </row>
    <row r="6815" spans="1:22" x14ac:dyDescent="0.25">
      <c r="A6815">
        <v>1115779</v>
      </c>
      <c r="B6815">
        <v>8250</v>
      </c>
      <c r="C6815">
        <v>8250</v>
      </c>
      <c r="D6815" s="1" t="s">
        <v>124</v>
      </c>
      <c r="E6815" s="1" t="s">
        <v>125</v>
      </c>
      <c r="F6815" s="1" t="s">
        <v>11182</v>
      </c>
      <c r="G6815" s="1" t="s">
        <v>3352</v>
      </c>
      <c r="H6815" s="1" t="s">
        <v>480</v>
      </c>
      <c r="I6815" s="1" t="s">
        <v>786</v>
      </c>
      <c r="J6815" s="1" t="s">
        <v>482</v>
      </c>
      <c r="K6815">
        <v>260</v>
      </c>
      <c r="L6815" s="2">
        <v>42564.745474537034</v>
      </c>
      <c r="M6815" s="2">
        <v>42552.375</v>
      </c>
      <c r="N6815" s="2">
        <v>42576.641886574071</v>
      </c>
      <c r="O6815">
        <v>260</v>
      </c>
      <c r="P6815">
        <v>32</v>
      </c>
      <c r="Q6815" s="1" t="s">
        <v>11183</v>
      </c>
      <c r="R6815" s="1" t="s">
        <v>24</v>
      </c>
      <c r="S6815" s="1" t="s">
        <v>31</v>
      </c>
      <c r="T6815" s="3">
        <v>42564</v>
      </c>
      <c r="U6815" s="1" t="str">
        <f>IF(kiva_loans__muestra[[#This Row],[funded_amount]]=kiva_loans__muestra[[#This Row],[loan_amount]],"funded","unfunded")</f>
        <v>funded</v>
      </c>
      <c r="V6815" s="1" t="str">
        <f>IF(kiva_loans__muestra[[#This Row],[lender_count]]&gt;=50,"high","low")</f>
        <v>low</v>
      </c>
    </row>
    <row r="6816" spans="1:22" x14ac:dyDescent="0.25">
      <c r="A6816">
        <v>1116385</v>
      </c>
      <c r="B6816">
        <v>500</v>
      </c>
      <c r="C6816">
        <v>500</v>
      </c>
      <c r="D6816" s="1" t="s">
        <v>64</v>
      </c>
      <c r="E6816" s="1" t="s">
        <v>37</v>
      </c>
      <c r="F6816" s="1" t="s">
        <v>1448</v>
      </c>
      <c r="G6816" s="1" t="s">
        <v>4694</v>
      </c>
      <c r="H6816" s="1" t="s">
        <v>1300</v>
      </c>
      <c r="I6816" s="1" t="s">
        <v>1301</v>
      </c>
      <c r="J6816" s="1" t="s">
        <v>1302</v>
      </c>
      <c r="K6816">
        <v>2880</v>
      </c>
      <c r="L6816" s="2">
        <v>42565.640289351853</v>
      </c>
      <c r="M6816" s="2">
        <v>42566.375</v>
      </c>
      <c r="N6816" s="2">
        <v>42581.556979166664</v>
      </c>
      <c r="O6816">
        <v>190</v>
      </c>
      <c r="P6816">
        <v>2</v>
      </c>
      <c r="Q6816" s="1" t="s">
        <v>814</v>
      </c>
      <c r="R6816" s="1" t="s">
        <v>92</v>
      </c>
      <c r="S6816" s="1" t="s">
        <v>25</v>
      </c>
      <c r="T6816" s="3">
        <v>42565</v>
      </c>
      <c r="U6816" s="1" t="str">
        <f>IF(kiva_loans__muestra[[#This Row],[funded_amount]]=kiva_loans__muestra[[#This Row],[loan_amount]],"funded","unfunded")</f>
        <v>funded</v>
      </c>
      <c r="V6816" s="1" t="str">
        <f>IF(kiva_loans__muestra[[#This Row],[lender_count]]&gt;=50,"high","low")</f>
        <v>low</v>
      </c>
    </row>
    <row r="6817" spans="1:22" x14ac:dyDescent="0.25">
      <c r="A6817">
        <v>1116136</v>
      </c>
      <c r="B6817">
        <v>1500</v>
      </c>
      <c r="C6817">
        <v>1500</v>
      </c>
      <c r="D6817" s="1" t="s">
        <v>19</v>
      </c>
      <c r="E6817" s="1" t="s">
        <v>19</v>
      </c>
      <c r="F6817" s="1" t="s">
        <v>11184</v>
      </c>
      <c r="G6817" s="1" t="s">
        <v>3278</v>
      </c>
      <c r="H6817" s="1" t="s">
        <v>100</v>
      </c>
      <c r="I6817" s="1" t="s">
        <v>11185</v>
      </c>
      <c r="J6817" s="1" t="s">
        <v>101</v>
      </c>
      <c r="K6817">
        <v>1360</v>
      </c>
      <c r="L6817" s="2">
        <v>42565.374537037038</v>
      </c>
      <c r="M6817" s="2">
        <v>42551.375</v>
      </c>
      <c r="N6817" s="2">
        <v>42574.861145833333</v>
      </c>
      <c r="O6817">
        <v>90</v>
      </c>
      <c r="P6817">
        <v>6</v>
      </c>
      <c r="Q6817" s="1" t="s">
        <v>369</v>
      </c>
      <c r="R6817" s="1" t="s">
        <v>24</v>
      </c>
      <c r="S6817" s="1" t="s">
        <v>35</v>
      </c>
      <c r="T6817" s="3">
        <v>42565</v>
      </c>
      <c r="U6817" s="1" t="str">
        <f>IF(kiva_loans__muestra[[#This Row],[funded_amount]]=kiva_loans__muestra[[#This Row],[loan_amount]],"funded","unfunded")</f>
        <v>funded</v>
      </c>
      <c r="V6817" s="1" t="str">
        <f>IF(kiva_loans__muestra[[#This Row],[lender_count]]&gt;=50,"high","low")</f>
        <v>low</v>
      </c>
    </row>
    <row r="6818" spans="1:22" x14ac:dyDescent="0.25">
      <c r="A6818">
        <v>1116566</v>
      </c>
      <c r="B6818">
        <v>15750</v>
      </c>
      <c r="C6818">
        <v>15750</v>
      </c>
      <c r="D6818" s="1" t="s">
        <v>179</v>
      </c>
      <c r="E6818" s="1" t="s">
        <v>49</v>
      </c>
      <c r="F6818" s="1" t="s">
        <v>11186</v>
      </c>
      <c r="G6818" s="1" t="s">
        <v>3990</v>
      </c>
      <c r="H6818" s="1" t="s">
        <v>613</v>
      </c>
      <c r="I6818" s="1" t="s">
        <v>1572</v>
      </c>
      <c r="J6818" s="1" t="s">
        <v>614</v>
      </c>
      <c r="K6818">
        <v>440</v>
      </c>
      <c r="L6818" s="2">
        <v>42565.888657407406</v>
      </c>
      <c r="M6818" s="2">
        <v>42551.375</v>
      </c>
      <c r="N6818" s="2">
        <v>42576.659756944442</v>
      </c>
      <c r="O6818">
        <v>80</v>
      </c>
      <c r="P6818">
        <v>44</v>
      </c>
      <c r="Q6818" s="1" t="s">
        <v>3137</v>
      </c>
      <c r="R6818" s="1" t="s">
        <v>133</v>
      </c>
      <c r="S6818" s="1" t="s">
        <v>35</v>
      </c>
      <c r="T6818" s="3">
        <v>42565</v>
      </c>
      <c r="U6818" s="1" t="str">
        <f>IF(kiva_loans__muestra[[#This Row],[funded_amount]]=kiva_loans__muestra[[#This Row],[loan_amount]],"funded","unfunded")</f>
        <v>funded</v>
      </c>
      <c r="V6818" s="1" t="str">
        <f>IF(kiva_loans__muestra[[#This Row],[lender_count]]&gt;=50,"high","low")</f>
        <v>low</v>
      </c>
    </row>
    <row r="6819" spans="1:22" x14ac:dyDescent="0.25">
      <c r="A6819">
        <v>1116238</v>
      </c>
      <c r="B6819">
        <v>25000</v>
      </c>
      <c r="C6819">
        <v>25000</v>
      </c>
      <c r="D6819" s="1" t="s">
        <v>77</v>
      </c>
      <c r="E6819" s="1" t="s">
        <v>78</v>
      </c>
      <c r="F6819" s="1" t="s">
        <v>11187</v>
      </c>
      <c r="G6819" s="1" t="s">
        <v>3444</v>
      </c>
      <c r="H6819" s="1" t="s">
        <v>141</v>
      </c>
      <c r="I6819" s="1" t="s">
        <v>896</v>
      </c>
      <c r="J6819" s="1" t="s">
        <v>90</v>
      </c>
      <c r="K6819">
        <v>800</v>
      </c>
      <c r="L6819" s="2">
        <v>42565.468715277777</v>
      </c>
      <c r="M6819" s="2">
        <v>42535.375</v>
      </c>
      <c r="N6819" s="2">
        <v>42574.738738425927</v>
      </c>
      <c r="O6819">
        <v>250</v>
      </c>
      <c r="P6819">
        <v>54</v>
      </c>
      <c r="Q6819" s="1" t="s">
        <v>11188</v>
      </c>
      <c r="R6819" s="1" t="s">
        <v>24</v>
      </c>
      <c r="S6819" s="1" t="s">
        <v>31</v>
      </c>
      <c r="T6819" s="3">
        <v>42565</v>
      </c>
      <c r="U6819" s="1" t="str">
        <f>IF(kiva_loans__muestra[[#This Row],[funded_amount]]=kiva_loans__muestra[[#This Row],[loan_amount]],"funded","unfunded")</f>
        <v>funded</v>
      </c>
      <c r="V6819" s="1" t="str">
        <f>IF(kiva_loans__muestra[[#This Row],[lender_count]]&gt;=50,"high","low")</f>
        <v>high</v>
      </c>
    </row>
    <row r="6820" spans="1:22" x14ac:dyDescent="0.25">
      <c r="A6820">
        <v>1116562</v>
      </c>
      <c r="B6820">
        <v>15250</v>
      </c>
      <c r="C6820">
        <v>15250</v>
      </c>
      <c r="D6820" s="1" t="s">
        <v>45</v>
      </c>
      <c r="E6820" s="1" t="s">
        <v>46</v>
      </c>
      <c r="F6820" s="1" t="s">
        <v>11189</v>
      </c>
      <c r="G6820" s="1" t="s">
        <v>3990</v>
      </c>
      <c r="H6820" s="1" t="s">
        <v>613</v>
      </c>
      <c r="I6820" s="1" t="s">
        <v>1572</v>
      </c>
      <c r="J6820" s="1" t="s">
        <v>614</v>
      </c>
      <c r="K6820">
        <v>440</v>
      </c>
      <c r="L6820" s="2">
        <v>42565.884745370371</v>
      </c>
      <c r="M6820" s="2">
        <v>42551.375</v>
      </c>
      <c r="N6820" s="2">
        <v>42576.908229166664</v>
      </c>
      <c r="O6820">
        <v>80</v>
      </c>
      <c r="P6820">
        <v>35</v>
      </c>
      <c r="Q6820" s="1" t="s">
        <v>692</v>
      </c>
      <c r="R6820" s="1" t="s">
        <v>133</v>
      </c>
      <c r="S6820" s="1" t="s">
        <v>35</v>
      </c>
      <c r="T6820" s="3">
        <v>42565</v>
      </c>
      <c r="U6820" s="1" t="str">
        <f>IF(kiva_loans__muestra[[#This Row],[funded_amount]]=kiva_loans__muestra[[#This Row],[loan_amount]],"funded","unfunded")</f>
        <v>funded</v>
      </c>
      <c r="V6820" s="1" t="str">
        <f>IF(kiva_loans__muestra[[#This Row],[lender_count]]&gt;=50,"high","low")</f>
        <v>low</v>
      </c>
    </row>
    <row r="6821" spans="1:22" x14ac:dyDescent="0.25">
      <c r="A6821">
        <v>1116611</v>
      </c>
      <c r="B6821">
        <v>1750</v>
      </c>
      <c r="C6821">
        <v>1750</v>
      </c>
      <c r="D6821" s="1" t="s">
        <v>642</v>
      </c>
      <c r="E6821" s="1" t="s">
        <v>46</v>
      </c>
      <c r="F6821" s="1" t="s">
        <v>11190</v>
      </c>
      <c r="G6821" s="1" t="s">
        <v>3427</v>
      </c>
      <c r="H6821" s="1" t="s">
        <v>185</v>
      </c>
      <c r="I6821" s="1" t="s">
        <v>1309</v>
      </c>
      <c r="J6821" s="1" t="s">
        <v>187</v>
      </c>
      <c r="K6821">
        <v>1770</v>
      </c>
      <c r="L6821" s="2">
        <v>42565.963530092595</v>
      </c>
      <c r="M6821" s="2">
        <v>42535.375</v>
      </c>
      <c r="N6821" s="2">
        <v>42577.355914351851</v>
      </c>
      <c r="O6821">
        <v>140</v>
      </c>
      <c r="P6821">
        <v>7</v>
      </c>
      <c r="Q6821" s="1" t="s">
        <v>88</v>
      </c>
      <c r="R6821" s="1" t="s">
        <v>92</v>
      </c>
      <c r="S6821" s="1" t="s">
        <v>25</v>
      </c>
      <c r="T6821" s="3">
        <v>42565</v>
      </c>
      <c r="U6821" s="1" t="str">
        <f>IF(kiva_loans__muestra[[#This Row],[funded_amount]]=kiva_loans__muestra[[#This Row],[loan_amount]],"funded","unfunded")</f>
        <v>funded</v>
      </c>
      <c r="V6821" s="1" t="str">
        <f>IF(kiva_loans__muestra[[#This Row],[lender_count]]&gt;=50,"high","low")</f>
        <v>low</v>
      </c>
    </row>
    <row r="6822" spans="1:22" x14ac:dyDescent="0.25">
      <c r="A6822">
        <v>1116429</v>
      </c>
      <c r="B6822">
        <v>2000</v>
      </c>
      <c r="C6822">
        <v>2000</v>
      </c>
      <c r="D6822" s="1" t="s">
        <v>81</v>
      </c>
      <c r="E6822" s="1" t="s">
        <v>27</v>
      </c>
      <c r="F6822" s="1" t="s">
        <v>1434</v>
      </c>
      <c r="G6822" s="1" t="s">
        <v>3263</v>
      </c>
      <c r="H6822" s="1" t="s">
        <v>33</v>
      </c>
      <c r="I6822" s="1" t="s">
        <v>567</v>
      </c>
      <c r="J6822" s="1" t="s">
        <v>34</v>
      </c>
      <c r="K6822">
        <v>1380</v>
      </c>
      <c r="L6822" s="2">
        <v>42565.665462962963</v>
      </c>
      <c r="M6822" s="2">
        <v>42559.375</v>
      </c>
      <c r="N6822" s="2">
        <v>42575.734409722223</v>
      </c>
      <c r="O6822">
        <v>80</v>
      </c>
      <c r="P6822">
        <v>7</v>
      </c>
      <c r="Q6822" s="1" t="s">
        <v>11191</v>
      </c>
      <c r="R6822" s="1" t="s">
        <v>24</v>
      </c>
      <c r="S6822" s="1" t="s">
        <v>31</v>
      </c>
      <c r="T6822" s="3">
        <v>42565</v>
      </c>
      <c r="U6822" s="1" t="str">
        <f>IF(kiva_loans__muestra[[#This Row],[funded_amount]]=kiva_loans__muestra[[#This Row],[loan_amount]],"funded","unfunded")</f>
        <v>funded</v>
      </c>
      <c r="V6822" s="1" t="str">
        <f>IF(kiva_loans__muestra[[#This Row],[lender_count]]&gt;=50,"high","low")</f>
        <v>low</v>
      </c>
    </row>
    <row r="6823" spans="1:22" x14ac:dyDescent="0.25">
      <c r="A6823">
        <v>1116033</v>
      </c>
      <c r="B6823">
        <v>750</v>
      </c>
      <c r="C6823">
        <v>750</v>
      </c>
      <c r="D6823" s="1" t="s">
        <v>273</v>
      </c>
      <c r="E6823" s="1" t="s">
        <v>104</v>
      </c>
      <c r="F6823" s="1" t="s">
        <v>11192</v>
      </c>
      <c r="G6823" s="1" t="s">
        <v>3311</v>
      </c>
      <c r="H6823" s="1" t="s">
        <v>119</v>
      </c>
      <c r="I6823" s="1" t="s">
        <v>1489</v>
      </c>
      <c r="J6823" s="1" t="s">
        <v>270</v>
      </c>
      <c r="K6823">
        <v>2040</v>
      </c>
      <c r="L6823" s="2">
        <v>42565.255162037036</v>
      </c>
      <c r="M6823" s="2">
        <v>42536.375</v>
      </c>
      <c r="N6823" s="2">
        <v>42573.884884259256</v>
      </c>
      <c r="O6823">
        <v>140</v>
      </c>
      <c r="P6823">
        <v>3</v>
      </c>
      <c r="Q6823" s="1" t="s">
        <v>11193</v>
      </c>
      <c r="R6823" s="1" t="s">
        <v>60</v>
      </c>
      <c r="S6823" s="1" t="s">
        <v>31</v>
      </c>
      <c r="T6823" s="3">
        <v>42565</v>
      </c>
      <c r="U6823" s="1" t="str">
        <f>IF(kiva_loans__muestra[[#This Row],[funded_amount]]=kiva_loans__muestra[[#This Row],[loan_amount]],"funded","unfunded")</f>
        <v>funded</v>
      </c>
      <c r="V6823" s="1" t="str">
        <f>IF(kiva_loans__muestra[[#This Row],[lender_count]]&gt;=50,"high","low")</f>
        <v>low</v>
      </c>
    </row>
    <row r="6824" spans="1:22" x14ac:dyDescent="0.25">
      <c r="A6824">
        <v>1116257</v>
      </c>
      <c r="B6824">
        <v>15000</v>
      </c>
      <c r="C6824">
        <v>15000</v>
      </c>
      <c r="D6824" s="1" t="s">
        <v>41</v>
      </c>
      <c r="E6824" s="1" t="s">
        <v>27</v>
      </c>
      <c r="F6824" s="1" t="s">
        <v>11194</v>
      </c>
      <c r="G6824" s="1" t="s">
        <v>3261</v>
      </c>
      <c r="H6824" s="1" t="s">
        <v>20</v>
      </c>
      <c r="I6824" s="1" t="s">
        <v>2827</v>
      </c>
      <c r="J6824" s="1" t="s">
        <v>22</v>
      </c>
      <c r="K6824">
        <v>4280</v>
      </c>
      <c r="L6824" s="2">
        <v>42565.482083333336</v>
      </c>
      <c r="M6824" s="2">
        <v>42547.375</v>
      </c>
      <c r="N6824" s="2">
        <v>42578.483113425929</v>
      </c>
      <c r="O6824">
        <v>210</v>
      </c>
      <c r="P6824">
        <v>54</v>
      </c>
      <c r="Q6824" s="1" t="s">
        <v>11195</v>
      </c>
      <c r="R6824" s="1" t="s">
        <v>133</v>
      </c>
      <c r="S6824" s="1" t="s">
        <v>31</v>
      </c>
      <c r="T6824" s="3">
        <v>42565</v>
      </c>
      <c r="U6824" s="1" t="str">
        <f>IF(kiva_loans__muestra[[#This Row],[funded_amount]]=kiva_loans__muestra[[#This Row],[loan_amount]],"funded","unfunded")</f>
        <v>funded</v>
      </c>
      <c r="V6824" s="1" t="str">
        <f>IF(kiva_loans__muestra[[#This Row],[lender_count]]&gt;=50,"high","low")</f>
        <v>high</v>
      </c>
    </row>
    <row r="6825" spans="1:22" x14ac:dyDescent="0.25">
      <c r="A6825">
        <v>1116116</v>
      </c>
      <c r="B6825">
        <v>1250</v>
      </c>
      <c r="C6825">
        <v>1250</v>
      </c>
      <c r="D6825" s="1" t="s">
        <v>45</v>
      </c>
      <c r="E6825" s="1" t="s">
        <v>46</v>
      </c>
      <c r="F6825" s="1" t="s">
        <v>11196</v>
      </c>
      <c r="G6825" s="1" t="s">
        <v>3278</v>
      </c>
      <c r="H6825" s="1" t="s">
        <v>100</v>
      </c>
      <c r="I6825" s="1" t="s">
        <v>1279</v>
      </c>
      <c r="J6825" s="1" t="s">
        <v>101</v>
      </c>
      <c r="K6825">
        <v>1260</v>
      </c>
      <c r="L6825" s="2">
        <v>42565.362037037034</v>
      </c>
      <c r="M6825" s="2">
        <v>42542.375</v>
      </c>
      <c r="N6825" s="2">
        <v>42573.872650462959</v>
      </c>
      <c r="O6825">
        <v>70</v>
      </c>
      <c r="P6825">
        <v>1</v>
      </c>
      <c r="Q6825" s="1" t="s">
        <v>115</v>
      </c>
      <c r="R6825" s="1" t="s">
        <v>24</v>
      </c>
      <c r="S6825" s="1" t="s">
        <v>31</v>
      </c>
      <c r="T6825" s="3">
        <v>42565</v>
      </c>
      <c r="U6825" s="1" t="str">
        <f>IF(kiva_loans__muestra[[#This Row],[funded_amount]]=kiva_loans__muestra[[#This Row],[loan_amount]],"funded","unfunded")</f>
        <v>funded</v>
      </c>
      <c r="V6825" s="1" t="str">
        <f>IF(kiva_loans__muestra[[#This Row],[lender_count]]&gt;=50,"high","low")</f>
        <v>low</v>
      </c>
    </row>
    <row r="6826" spans="1:22" x14ac:dyDescent="0.25">
      <c r="A6826">
        <v>1116574</v>
      </c>
      <c r="B6826">
        <v>7500</v>
      </c>
      <c r="C6826">
        <v>7500</v>
      </c>
      <c r="D6826" s="1" t="s">
        <v>137</v>
      </c>
      <c r="E6826" s="1" t="s">
        <v>27</v>
      </c>
      <c r="F6826" s="1" t="s">
        <v>11197</v>
      </c>
      <c r="G6826" s="1" t="s">
        <v>3333</v>
      </c>
      <c r="H6826" s="1" t="s">
        <v>241</v>
      </c>
      <c r="I6826" s="1" t="s">
        <v>242</v>
      </c>
      <c r="J6826" s="1" t="s">
        <v>243</v>
      </c>
      <c r="K6826">
        <v>480</v>
      </c>
      <c r="L6826" s="2">
        <v>42565.903043981481</v>
      </c>
      <c r="M6826" s="2">
        <v>42564.375</v>
      </c>
      <c r="N6826" s="2">
        <v>42604.381620370368</v>
      </c>
      <c r="O6826">
        <v>140</v>
      </c>
      <c r="P6826">
        <v>25</v>
      </c>
      <c r="Q6826" s="1" t="s">
        <v>11198</v>
      </c>
      <c r="R6826" s="1" t="s">
        <v>92</v>
      </c>
      <c r="S6826" s="1" t="s">
        <v>31</v>
      </c>
      <c r="T6826" s="3">
        <v>42565</v>
      </c>
      <c r="U6826" s="1" t="str">
        <f>IF(kiva_loans__muestra[[#This Row],[funded_amount]]=kiva_loans__muestra[[#This Row],[loan_amount]],"funded","unfunded")</f>
        <v>funded</v>
      </c>
      <c r="V6826" s="1" t="str">
        <f>IF(kiva_loans__muestra[[#This Row],[lender_count]]&gt;=50,"high","low")</f>
        <v>low</v>
      </c>
    </row>
    <row r="6827" spans="1:22" x14ac:dyDescent="0.25">
      <c r="A6827">
        <v>1116411</v>
      </c>
      <c r="B6827">
        <v>9750</v>
      </c>
      <c r="C6827">
        <v>9750</v>
      </c>
      <c r="D6827" s="1" t="s">
        <v>338</v>
      </c>
      <c r="E6827" s="1" t="s">
        <v>32</v>
      </c>
      <c r="F6827" s="1" t="s">
        <v>11199</v>
      </c>
      <c r="G6827" s="1" t="s">
        <v>3263</v>
      </c>
      <c r="H6827" s="1" t="s">
        <v>33</v>
      </c>
      <c r="I6827" s="1" t="s">
        <v>567</v>
      </c>
      <c r="J6827" s="1" t="s">
        <v>34</v>
      </c>
      <c r="K6827">
        <v>1380</v>
      </c>
      <c r="L6827" s="2">
        <v>42565.655706018515</v>
      </c>
      <c r="M6827" s="2">
        <v>42552.375</v>
      </c>
      <c r="N6827" s="2">
        <v>42578.634016203701</v>
      </c>
      <c r="O6827">
        <v>80</v>
      </c>
      <c r="P6827">
        <v>29</v>
      </c>
      <c r="Q6827" s="1" t="s">
        <v>107</v>
      </c>
      <c r="R6827" s="1" t="s">
        <v>92</v>
      </c>
      <c r="S6827" s="1" t="s">
        <v>31</v>
      </c>
      <c r="T6827" s="3">
        <v>42565</v>
      </c>
      <c r="U6827" s="1" t="str">
        <f>IF(kiva_loans__muestra[[#This Row],[funded_amount]]=kiva_loans__muestra[[#This Row],[loan_amount]],"funded","unfunded")</f>
        <v>funded</v>
      </c>
      <c r="V6827" s="1" t="str">
        <f>IF(kiva_loans__muestra[[#This Row],[lender_count]]&gt;=50,"high","low")</f>
        <v>low</v>
      </c>
    </row>
    <row r="6828" spans="1:22" x14ac:dyDescent="0.25">
      <c r="A6828">
        <v>1116600</v>
      </c>
      <c r="B6828">
        <v>3500</v>
      </c>
      <c r="C6828">
        <v>3500</v>
      </c>
      <c r="D6828" s="1" t="s">
        <v>201</v>
      </c>
      <c r="E6828" s="1" t="s">
        <v>37</v>
      </c>
      <c r="F6828" s="1" t="s">
        <v>11200</v>
      </c>
      <c r="G6828" s="1" t="s">
        <v>3427</v>
      </c>
      <c r="H6828" s="1" t="s">
        <v>185</v>
      </c>
      <c r="I6828" s="1" t="s">
        <v>1531</v>
      </c>
      <c r="J6828" s="1" t="s">
        <v>187</v>
      </c>
      <c r="K6828">
        <v>1770</v>
      </c>
      <c r="L6828" s="2">
        <v>42565.95208333333</v>
      </c>
      <c r="M6828" s="2">
        <v>42535.375</v>
      </c>
      <c r="N6828" s="2">
        <v>42575.707673611112</v>
      </c>
      <c r="O6828">
        <v>120</v>
      </c>
      <c r="P6828">
        <v>13</v>
      </c>
      <c r="Q6828" s="1" t="s">
        <v>312</v>
      </c>
      <c r="R6828" s="1" t="s">
        <v>24</v>
      </c>
      <c r="S6828" s="1" t="s">
        <v>25</v>
      </c>
      <c r="T6828" s="3">
        <v>42565</v>
      </c>
      <c r="U6828" s="1" t="str">
        <f>IF(kiva_loans__muestra[[#This Row],[funded_amount]]=kiva_loans__muestra[[#This Row],[loan_amount]],"funded","unfunded")</f>
        <v>funded</v>
      </c>
      <c r="V6828" s="1" t="str">
        <f>IF(kiva_loans__muestra[[#This Row],[lender_count]]&gt;=50,"high","low")</f>
        <v>low</v>
      </c>
    </row>
    <row r="6829" spans="1:22" x14ac:dyDescent="0.25">
      <c r="A6829">
        <v>1116023</v>
      </c>
      <c r="B6829">
        <v>7500</v>
      </c>
      <c r="C6829">
        <v>7500</v>
      </c>
      <c r="D6829" s="1" t="s">
        <v>64</v>
      </c>
      <c r="E6829" s="1" t="s">
        <v>37</v>
      </c>
      <c r="F6829" s="1" t="s">
        <v>11201</v>
      </c>
      <c r="G6829" s="1" t="s">
        <v>3311</v>
      </c>
      <c r="H6829" s="1" t="s">
        <v>119</v>
      </c>
      <c r="I6829" s="1" t="s">
        <v>1587</v>
      </c>
      <c r="J6829" s="1" t="s">
        <v>270</v>
      </c>
      <c r="K6829">
        <v>2040</v>
      </c>
      <c r="L6829" s="2">
        <v>42565.237662037034</v>
      </c>
      <c r="M6829" s="2">
        <v>42535.375</v>
      </c>
      <c r="N6829" s="2">
        <v>42577.420243055552</v>
      </c>
      <c r="O6829">
        <v>140</v>
      </c>
      <c r="P6829">
        <v>20</v>
      </c>
      <c r="Q6829" s="1" t="s">
        <v>11202</v>
      </c>
      <c r="R6829" s="1" t="s">
        <v>54</v>
      </c>
      <c r="S6829" s="1" t="s">
        <v>31</v>
      </c>
      <c r="T6829" s="3">
        <v>42565</v>
      </c>
      <c r="U6829" s="1" t="str">
        <f>IF(kiva_loans__muestra[[#This Row],[funded_amount]]=kiva_loans__muestra[[#This Row],[loan_amount]],"funded","unfunded")</f>
        <v>funded</v>
      </c>
      <c r="V6829" s="1" t="str">
        <f>IF(kiva_loans__muestra[[#This Row],[lender_count]]&gt;=50,"high","low")</f>
        <v>low</v>
      </c>
    </row>
    <row r="6830" spans="1:22" x14ac:dyDescent="0.25">
      <c r="A6830">
        <v>1116995</v>
      </c>
      <c r="B6830">
        <v>3000</v>
      </c>
      <c r="C6830">
        <v>3000</v>
      </c>
      <c r="D6830" s="1" t="s">
        <v>81</v>
      </c>
      <c r="E6830" s="1" t="s">
        <v>27</v>
      </c>
      <c r="F6830" s="1" t="s">
        <v>11203</v>
      </c>
      <c r="G6830" s="1" t="s">
        <v>3303</v>
      </c>
      <c r="H6830" s="1" t="s">
        <v>28</v>
      </c>
      <c r="I6830" s="1" t="s">
        <v>585</v>
      </c>
      <c r="J6830" s="1" t="s">
        <v>29</v>
      </c>
      <c r="K6830">
        <v>4550</v>
      </c>
      <c r="L6830" s="2">
        <v>42566.560347222221</v>
      </c>
      <c r="M6830" s="2">
        <v>42550.375</v>
      </c>
      <c r="N6830" s="2">
        <v>42605.417893518519</v>
      </c>
      <c r="O6830">
        <v>140</v>
      </c>
      <c r="P6830">
        <v>12</v>
      </c>
      <c r="Q6830" s="1" t="s">
        <v>1239</v>
      </c>
      <c r="R6830" s="1" t="s">
        <v>24</v>
      </c>
      <c r="S6830" s="1" t="s">
        <v>31</v>
      </c>
      <c r="T6830" s="3">
        <v>42566</v>
      </c>
      <c r="U6830" s="1" t="str">
        <f>IF(kiva_loans__muestra[[#This Row],[funded_amount]]=kiva_loans__muestra[[#This Row],[loan_amount]],"funded","unfunded")</f>
        <v>funded</v>
      </c>
      <c r="V6830" s="1" t="str">
        <f>IF(kiva_loans__muestra[[#This Row],[lender_count]]&gt;=50,"high","low")</f>
        <v>low</v>
      </c>
    </row>
    <row r="6831" spans="1:22" x14ac:dyDescent="0.25">
      <c r="A6831">
        <v>1116744</v>
      </c>
      <c r="B6831">
        <v>9000</v>
      </c>
      <c r="C6831">
        <v>9000</v>
      </c>
      <c r="D6831" s="1" t="s">
        <v>280</v>
      </c>
      <c r="E6831" s="1" t="s">
        <v>104</v>
      </c>
      <c r="F6831" s="1" t="s">
        <v>11204</v>
      </c>
      <c r="G6831" s="1" t="s">
        <v>3311</v>
      </c>
      <c r="H6831" s="1" t="s">
        <v>119</v>
      </c>
      <c r="I6831" s="1" t="s">
        <v>876</v>
      </c>
      <c r="J6831" s="1" t="s">
        <v>270</v>
      </c>
      <c r="K6831">
        <v>2040</v>
      </c>
      <c r="L6831" s="2">
        <v>42566.273263888892</v>
      </c>
      <c r="M6831" s="2">
        <v>42536.375</v>
      </c>
      <c r="N6831" s="2">
        <v>42575.688946759263</v>
      </c>
      <c r="O6831">
        <v>200</v>
      </c>
      <c r="P6831">
        <v>21</v>
      </c>
      <c r="Q6831" s="1" t="s">
        <v>23</v>
      </c>
      <c r="R6831" s="1" t="s">
        <v>54</v>
      </c>
      <c r="S6831" s="1" t="s">
        <v>31</v>
      </c>
      <c r="T6831" s="3">
        <v>42566</v>
      </c>
      <c r="U6831" s="1" t="str">
        <f>IF(kiva_loans__muestra[[#This Row],[funded_amount]]=kiva_loans__muestra[[#This Row],[loan_amount]],"funded","unfunded")</f>
        <v>funded</v>
      </c>
      <c r="V6831" s="1" t="str">
        <f>IF(kiva_loans__muestra[[#This Row],[lender_count]]&gt;=50,"high","low")</f>
        <v>low</v>
      </c>
    </row>
    <row r="6832" spans="1:22" x14ac:dyDescent="0.25">
      <c r="A6832">
        <v>1117259</v>
      </c>
      <c r="B6832">
        <v>2000</v>
      </c>
      <c r="C6832">
        <v>2000</v>
      </c>
      <c r="D6832" s="1" t="s">
        <v>175</v>
      </c>
      <c r="E6832" s="1" t="s">
        <v>78</v>
      </c>
      <c r="F6832" s="1" t="s">
        <v>11205</v>
      </c>
      <c r="G6832" s="1" t="s">
        <v>3396</v>
      </c>
      <c r="H6832" s="1" t="s">
        <v>788</v>
      </c>
      <c r="I6832" s="1" t="s">
        <v>923</v>
      </c>
      <c r="J6832" s="1" t="s">
        <v>790</v>
      </c>
      <c r="K6832">
        <v>580</v>
      </c>
      <c r="L6832" s="2">
        <v>42567.05741898148</v>
      </c>
      <c r="M6832" s="2">
        <v>42535.375</v>
      </c>
      <c r="N6832" s="2">
        <v>42569.75172453704</v>
      </c>
      <c r="O6832">
        <v>140</v>
      </c>
      <c r="P6832">
        <v>6</v>
      </c>
      <c r="Q6832" s="1" t="s">
        <v>208</v>
      </c>
      <c r="R6832" s="1" t="s">
        <v>24</v>
      </c>
      <c r="S6832" s="1" t="s">
        <v>31</v>
      </c>
      <c r="T6832" s="3">
        <v>42566</v>
      </c>
      <c r="U6832" s="1" t="str">
        <f>IF(kiva_loans__muestra[[#This Row],[funded_amount]]=kiva_loans__muestra[[#This Row],[loan_amount]],"funded","unfunded")</f>
        <v>funded</v>
      </c>
      <c r="V6832" s="1" t="str">
        <f>IF(kiva_loans__muestra[[#This Row],[lender_count]]&gt;=50,"high","low")</f>
        <v>low</v>
      </c>
    </row>
    <row r="6833" spans="1:22" x14ac:dyDescent="0.25">
      <c r="A6833">
        <v>1117110</v>
      </c>
      <c r="B6833">
        <v>37500</v>
      </c>
      <c r="C6833">
        <v>37500</v>
      </c>
      <c r="D6833" s="1" t="s">
        <v>113</v>
      </c>
      <c r="E6833" s="1" t="s">
        <v>46</v>
      </c>
      <c r="F6833" s="1" t="s">
        <v>11206</v>
      </c>
      <c r="G6833" s="1" t="s">
        <v>3481</v>
      </c>
      <c r="H6833" s="1" t="s">
        <v>193</v>
      </c>
      <c r="I6833" s="1" t="s">
        <v>1115</v>
      </c>
      <c r="J6833" s="1" t="s">
        <v>194</v>
      </c>
      <c r="K6833">
        <v>550</v>
      </c>
      <c r="L6833" s="2">
        <v>42566.739849537036</v>
      </c>
      <c r="M6833" s="2">
        <v>42562.375</v>
      </c>
      <c r="N6833" s="2">
        <v>42604.622615740744</v>
      </c>
      <c r="O6833">
        <v>140</v>
      </c>
      <c r="P6833">
        <v>113</v>
      </c>
      <c r="Q6833" s="1" t="s">
        <v>11207</v>
      </c>
      <c r="R6833" s="1" t="s">
        <v>324</v>
      </c>
      <c r="S6833" s="1" t="s">
        <v>31</v>
      </c>
      <c r="T6833" s="3">
        <v>42566</v>
      </c>
      <c r="U6833" s="1" t="str">
        <f>IF(kiva_loans__muestra[[#This Row],[funded_amount]]=kiva_loans__muestra[[#This Row],[loan_amount]],"funded","unfunded")</f>
        <v>funded</v>
      </c>
      <c r="V6833" s="1" t="str">
        <f>IF(kiva_loans__muestra[[#This Row],[lender_count]]&gt;=50,"high","low")</f>
        <v>high</v>
      </c>
    </row>
    <row r="6834" spans="1:22" x14ac:dyDescent="0.25">
      <c r="A6834">
        <v>1116891</v>
      </c>
      <c r="B6834">
        <v>25000</v>
      </c>
      <c r="C6834">
        <v>25000</v>
      </c>
      <c r="D6834" s="1" t="s">
        <v>201</v>
      </c>
      <c r="E6834" s="1" t="s">
        <v>37</v>
      </c>
      <c r="F6834" s="1" t="s">
        <v>11208</v>
      </c>
      <c r="G6834" s="1" t="s">
        <v>3422</v>
      </c>
      <c r="H6834" s="1" t="s">
        <v>898</v>
      </c>
      <c r="I6834" s="1" t="s">
        <v>30</v>
      </c>
      <c r="J6834" s="1" t="s">
        <v>899</v>
      </c>
      <c r="K6834">
        <v>1610</v>
      </c>
      <c r="L6834" s="2">
        <v>42566.476956018516</v>
      </c>
      <c r="M6834" s="2">
        <v>42542.375</v>
      </c>
      <c r="N6834" s="2">
        <v>42576.152280092596</v>
      </c>
      <c r="O6834">
        <v>60</v>
      </c>
      <c r="P6834">
        <v>50</v>
      </c>
      <c r="Q6834" s="1" t="s">
        <v>1145</v>
      </c>
      <c r="R6834" s="1" t="s">
        <v>11209</v>
      </c>
      <c r="S6834" s="1" t="s">
        <v>35</v>
      </c>
      <c r="T6834" s="3">
        <v>42566</v>
      </c>
      <c r="U6834" s="1" t="str">
        <f>IF(kiva_loans__muestra[[#This Row],[funded_amount]]=kiva_loans__muestra[[#This Row],[loan_amount]],"funded","unfunded")</f>
        <v>funded</v>
      </c>
      <c r="V6834" s="1" t="str">
        <f>IF(kiva_loans__muestra[[#This Row],[lender_count]]&gt;=50,"high","low")</f>
        <v>high</v>
      </c>
    </row>
    <row r="6835" spans="1:22" x14ac:dyDescent="0.25">
      <c r="A6835">
        <v>1116925</v>
      </c>
      <c r="B6835">
        <v>4750</v>
      </c>
      <c r="C6835">
        <v>16750</v>
      </c>
      <c r="D6835" s="1" t="s">
        <v>48</v>
      </c>
      <c r="E6835" s="1" t="s">
        <v>49</v>
      </c>
      <c r="F6835" s="1" t="s">
        <v>11210</v>
      </c>
      <c r="G6835" s="1" t="s">
        <v>3284</v>
      </c>
      <c r="H6835" s="1" t="s">
        <v>189</v>
      </c>
      <c r="I6835" s="1" t="s">
        <v>1025</v>
      </c>
      <c r="J6835" s="1" t="s">
        <v>207</v>
      </c>
      <c r="K6835">
        <v>1000</v>
      </c>
      <c r="L6835" s="2">
        <v>42566.511400462965</v>
      </c>
      <c r="M6835" s="2">
        <v>42536.375</v>
      </c>
      <c r="N6835" s="2"/>
      <c r="O6835">
        <v>140</v>
      </c>
      <c r="P6835">
        <v>16</v>
      </c>
      <c r="Q6835" s="1" t="s">
        <v>67</v>
      </c>
      <c r="R6835" s="1" t="s">
        <v>24</v>
      </c>
      <c r="S6835" s="1" t="s">
        <v>31</v>
      </c>
      <c r="T6835" s="3">
        <v>42566</v>
      </c>
      <c r="U6835" s="1" t="str">
        <f>IF(kiva_loans__muestra[[#This Row],[funded_amount]]=kiva_loans__muestra[[#This Row],[loan_amount]],"funded","unfunded")</f>
        <v>unfunded</v>
      </c>
      <c r="V6835" s="1" t="str">
        <f>IF(kiva_loans__muestra[[#This Row],[lender_count]]&gt;=50,"high","low")</f>
        <v>low</v>
      </c>
    </row>
    <row r="6836" spans="1:22" x14ac:dyDescent="0.25">
      <c r="A6836">
        <v>1116781</v>
      </c>
      <c r="B6836">
        <v>10000</v>
      </c>
      <c r="C6836">
        <v>10000</v>
      </c>
      <c r="D6836" s="1" t="s">
        <v>311</v>
      </c>
      <c r="E6836" s="1" t="s">
        <v>37</v>
      </c>
      <c r="F6836" s="1" t="s">
        <v>11211</v>
      </c>
      <c r="G6836" s="1" t="s">
        <v>3286</v>
      </c>
      <c r="H6836" s="1" t="s">
        <v>438</v>
      </c>
      <c r="I6836" s="1" t="s">
        <v>439</v>
      </c>
      <c r="J6836" s="1" t="s">
        <v>90</v>
      </c>
      <c r="K6836">
        <v>2430</v>
      </c>
      <c r="L6836" s="2">
        <v>42566.353298611109</v>
      </c>
      <c r="M6836" s="2">
        <v>42536.375</v>
      </c>
      <c r="N6836" s="2">
        <v>42575.695011574076</v>
      </c>
      <c r="O6836">
        <v>150</v>
      </c>
      <c r="P6836">
        <v>38</v>
      </c>
      <c r="Q6836" s="1" t="s">
        <v>286</v>
      </c>
      <c r="R6836" s="1" t="s">
        <v>24</v>
      </c>
      <c r="S6836" s="1" t="s">
        <v>31</v>
      </c>
      <c r="T6836" s="3">
        <v>42566</v>
      </c>
      <c r="U6836" s="1" t="str">
        <f>IF(kiva_loans__muestra[[#This Row],[funded_amount]]=kiva_loans__muestra[[#This Row],[loan_amount]],"funded","unfunded")</f>
        <v>funded</v>
      </c>
      <c r="V6836" s="1" t="str">
        <f>IF(kiva_loans__muestra[[#This Row],[lender_count]]&gt;=50,"high","low")</f>
        <v>low</v>
      </c>
    </row>
    <row r="6837" spans="1:22" x14ac:dyDescent="0.25">
      <c r="A6837">
        <v>1116928</v>
      </c>
      <c r="B6837">
        <v>5000</v>
      </c>
      <c r="C6837">
        <v>5000</v>
      </c>
      <c r="D6837" s="1" t="s">
        <v>37</v>
      </c>
      <c r="E6837" s="1" t="s">
        <v>37</v>
      </c>
      <c r="F6837" s="1" t="s">
        <v>11212</v>
      </c>
      <c r="G6837" s="1" t="s">
        <v>3303</v>
      </c>
      <c r="H6837" s="1" t="s">
        <v>28</v>
      </c>
      <c r="I6837" s="1" t="s">
        <v>604</v>
      </c>
      <c r="J6837" s="1" t="s">
        <v>29</v>
      </c>
      <c r="K6837">
        <v>2470</v>
      </c>
      <c r="L6837" s="2">
        <v>42566.512349537035</v>
      </c>
      <c r="M6837" s="2">
        <v>42564.375</v>
      </c>
      <c r="N6837" s="2">
        <v>42605.602303240739</v>
      </c>
      <c r="O6837">
        <v>140</v>
      </c>
      <c r="P6837">
        <v>10</v>
      </c>
      <c r="Q6837" s="1" t="s">
        <v>88</v>
      </c>
      <c r="R6837" s="1" t="s">
        <v>24</v>
      </c>
      <c r="S6837" s="1" t="s">
        <v>31</v>
      </c>
      <c r="T6837" s="3">
        <v>42566</v>
      </c>
      <c r="U6837" s="1" t="str">
        <f>IF(kiva_loans__muestra[[#This Row],[funded_amount]]=kiva_loans__muestra[[#This Row],[loan_amount]],"funded","unfunded")</f>
        <v>funded</v>
      </c>
      <c r="V6837" s="1" t="str">
        <f>IF(kiva_loans__muestra[[#This Row],[lender_count]]&gt;=50,"high","low")</f>
        <v>low</v>
      </c>
    </row>
    <row r="6838" spans="1:22" x14ac:dyDescent="0.25">
      <c r="A6838">
        <v>1117336</v>
      </c>
      <c r="B6838">
        <v>9000</v>
      </c>
      <c r="C6838">
        <v>9000</v>
      </c>
      <c r="D6838" s="1" t="s">
        <v>124</v>
      </c>
      <c r="E6838" s="1" t="s">
        <v>125</v>
      </c>
      <c r="F6838" s="1" t="s">
        <v>1829</v>
      </c>
      <c r="G6838" s="1" t="s">
        <v>3322</v>
      </c>
      <c r="H6838" s="1" t="s">
        <v>126</v>
      </c>
      <c r="I6838" s="1" t="s">
        <v>429</v>
      </c>
      <c r="J6838" s="1" t="s">
        <v>127</v>
      </c>
      <c r="K6838">
        <v>1210</v>
      </c>
      <c r="L6838" s="2">
        <v>42567.166944444441</v>
      </c>
      <c r="M6838" s="2">
        <v>42562.375</v>
      </c>
      <c r="N6838" s="2">
        <v>42578.703136574077</v>
      </c>
      <c r="O6838">
        <v>200</v>
      </c>
      <c r="P6838">
        <v>28</v>
      </c>
      <c r="Q6838" s="1" t="s">
        <v>11213</v>
      </c>
      <c r="R6838" s="1" t="s">
        <v>24</v>
      </c>
      <c r="S6838" s="1" t="s">
        <v>31</v>
      </c>
      <c r="T6838" s="3">
        <v>42567</v>
      </c>
      <c r="U6838" s="1" t="str">
        <f>IF(kiva_loans__muestra[[#This Row],[funded_amount]]=kiva_loans__muestra[[#This Row],[loan_amount]],"funded","unfunded")</f>
        <v>funded</v>
      </c>
      <c r="V6838" s="1" t="str">
        <f>IF(kiva_loans__muestra[[#This Row],[lender_count]]&gt;=50,"high","low")</f>
        <v>low</v>
      </c>
    </row>
    <row r="6839" spans="1:22" x14ac:dyDescent="0.25">
      <c r="A6839">
        <v>1117307</v>
      </c>
      <c r="B6839">
        <v>2250</v>
      </c>
      <c r="C6839">
        <v>2250</v>
      </c>
      <c r="D6839" s="1" t="s">
        <v>45</v>
      </c>
      <c r="E6839" s="1" t="s">
        <v>46</v>
      </c>
      <c r="F6839" s="1" t="s">
        <v>1750</v>
      </c>
      <c r="G6839" s="1" t="s">
        <v>3278</v>
      </c>
      <c r="H6839" s="1" t="s">
        <v>100</v>
      </c>
      <c r="I6839" s="1" t="s">
        <v>3053</v>
      </c>
      <c r="J6839" s="1" t="s">
        <v>101</v>
      </c>
      <c r="K6839">
        <v>1260</v>
      </c>
      <c r="L6839" s="2">
        <v>42567.131840277776</v>
      </c>
      <c r="M6839" s="2">
        <v>42536.375</v>
      </c>
      <c r="N6839" s="2">
        <v>42576.590856481482</v>
      </c>
      <c r="O6839">
        <v>80</v>
      </c>
      <c r="P6839">
        <v>1</v>
      </c>
      <c r="Q6839" s="1" t="s">
        <v>30</v>
      </c>
      <c r="R6839" s="1" t="s">
        <v>24</v>
      </c>
      <c r="S6839" s="1" t="s">
        <v>35</v>
      </c>
      <c r="T6839" s="3">
        <v>42567</v>
      </c>
      <c r="U6839" s="1" t="str">
        <f>IF(kiva_loans__muestra[[#This Row],[funded_amount]]=kiva_loans__muestra[[#This Row],[loan_amount]],"funded","unfunded")</f>
        <v>funded</v>
      </c>
      <c r="V6839" s="1" t="str">
        <f>IF(kiva_loans__muestra[[#This Row],[lender_count]]&gt;=50,"high","low")</f>
        <v>low</v>
      </c>
    </row>
    <row r="6840" spans="1:22" x14ac:dyDescent="0.25">
      <c r="A6840">
        <v>1117837</v>
      </c>
      <c r="B6840">
        <v>6500</v>
      </c>
      <c r="C6840">
        <v>6500</v>
      </c>
      <c r="D6840" s="1" t="s">
        <v>45</v>
      </c>
      <c r="E6840" s="1" t="s">
        <v>46</v>
      </c>
      <c r="F6840" s="1" t="s">
        <v>11214</v>
      </c>
      <c r="G6840" s="1" t="s">
        <v>3278</v>
      </c>
      <c r="H6840" s="1" t="s">
        <v>100</v>
      </c>
      <c r="I6840" s="1" t="s">
        <v>582</v>
      </c>
      <c r="J6840" s="1" t="s">
        <v>101</v>
      </c>
      <c r="K6840">
        <v>1450</v>
      </c>
      <c r="L6840" s="2">
        <v>42569.366064814814</v>
      </c>
      <c r="M6840" s="2">
        <v>42543.375</v>
      </c>
      <c r="N6840" s="2">
        <v>42577.728541666664</v>
      </c>
      <c r="O6840">
        <v>80</v>
      </c>
      <c r="P6840">
        <v>16</v>
      </c>
      <c r="Q6840" s="1" t="s">
        <v>431</v>
      </c>
      <c r="R6840" s="1" t="s">
        <v>24</v>
      </c>
      <c r="S6840" s="1" t="s">
        <v>35</v>
      </c>
      <c r="T6840" s="3">
        <v>42569</v>
      </c>
      <c r="U6840" s="1" t="str">
        <f>IF(kiva_loans__muestra[[#This Row],[funded_amount]]=kiva_loans__muestra[[#This Row],[loan_amount]],"funded","unfunded")</f>
        <v>funded</v>
      </c>
      <c r="V6840" s="1" t="str">
        <f>IF(kiva_loans__muestra[[#This Row],[lender_count]]&gt;=50,"high","low")</f>
        <v>low</v>
      </c>
    </row>
    <row r="6841" spans="1:22" x14ac:dyDescent="0.25">
      <c r="A6841">
        <v>1117919</v>
      </c>
      <c r="B6841">
        <v>4000</v>
      </c>
      <c r="C6841">
        <v>4000</v>
      </c>
      <c r="D6841" s="1" t="s">
        <v>201</v>
      </c>
      <c r="E6841" s="1" t="s">
        <v>37</v>
      </c>
      <c r="F6841" s="1" t="s">
        <v>11215</v>
      </c>
      <c r="G6841" s="1" t="s">
        <v>3303</v>
      </c>
      <c r="H6841" s="1" t="s">
        <v>28</v>
      </c>
      <c r="I6841" s="1" t="s">
        <v>11216</v>
      </c>
      <c r="J6841" s="1" t="s">
        <v>29</v>
      </c>
      <c r="K6841">
        <v>2450</v>
      </c>
      <c r="L6841" s="2">
        <v>42569.392743055556</v>
      </c>
      <c r="M6841" s="2">
        <v>42542.375</v>
      </c>
      <c r="N6841" s="2">
        <v>42604.912546296298</v>
      </c>
      <c r="O6841">
        <v>140</v>
      </c>
      <c r="P6841">
        <v>14</v>
      </c>
      <c r="Q6841" s="1" t="s">
        <v>418</v>
      </c>
      <c r="R6841" s="1" t="s">
        <v>24</v>
      </c>
      <c r="S6841" s="1" t="s">
        <v>31</v>
      </c>
      <c r="T6841" s="3">
        <v>42569</v>
      </c>
      <c r="U6841" s="1" t="str">
        <f>IF(kiva_loans__muestra[[#This Row],[funded_amount]]=kiva_loans__muestra[[#This Row],[loan_amount]],"funded","unfunded")</f>
        <v>funded</v>
      </c>
      <c r="V6841" s="1" t="str">
        <f>IF(kiva_loans__muestra[[#This Row],[lender_count]]&gt;=50,"high","low")</f>
        <v>low</v>
      </c>
    </row>
    <row r="6842" spans="1:22" x14ac:dyDescent="0.25">
      <c r="A6842">
        <v>1118167</v>
      </c>
      <c r="B6842">
        <v>5000</v>
      </c>
      <c r="C6842">
        <v>5000</v>
      </c>
      <c r="D6842" s="1" t="s">
        <v>64</v>
      </c>
      <c r="E6842" s="1" t="s">
        <v>37</v>
      </c>
      <c r="F6842" s="1" t="s">
        <v>2089</v>
      </c>
      <c r="G6842" s="1" t="s">
        <v>3284</v>
      </c>
      <c r="H6842" s="1" t="s">
        <v>189</v>
      </c>
      <c r="I6842" s="1" t="s">
        <v>289</v>
      </c>
      <c r="J6842" s="1" t="s">
        <v>207</v>
      </c>
      <c r="K6842">
        <v>1000</v>
      </c>
      <c r="L6842" s="2">
        <v>42569.552499999998</v>
      </c>
      <c r="M6842" s="2">
        <v>42544.375</v>
      </c>
      <c r="N6842" s="2">
        <v>42579.855787037035</v>
      </c>
      <c r="O6842">
        <v>80</v>
      </c>
      <c r="P6842">
        <v>10</v>
      </c>
      <c r="Q6842" s="1" t="s">
        <v>30</v>
      </c>
      <c r="R6842" s="1" t="s">
        <v>92</v>
      </c>
      <c r="S6842" s="1" t="s">
        <v>31</v>
      </c>
      <c r="T6842" s="3">
        <v>42569</v>
      </c>
      <c r="U6842" s="1" t="str">
        <f>IF(kiva_loans__muestra[[#This Row],[funded_amount]]=kiva_loans__muestra[[#This Row],[loan_amount]],"funded","unfunded")</f>
        <v>funded</v>
      </c>
      <c r="V6842" s="1" t="str">
        <f>IF(kiva_loans__muestra[[#This Row],[lender_count]]&gt;=50,"high","low")</f>
        <v>low</v>
      </c>
    </row>
    <row r="6843" spans="1:22" x14ac:dyDescent="0.25">
      <c r="A6843">
        <v>1117616</v>
      </c>
      <c r="B6843">
        <v>3250</v>
      </c>
      <c r="C6843">
        <v>3250</v>
      </c>
      <c r="D6843" s="1" t="s">
        <v>98</v>
      </c>
      <c r="E6843" s="1" t="s">
        <v>37</v>
      </c>
      <c r="F6843" s="1" t="s">
        <v>1292</v>
      </c>
      <c r="G6843" s="1" t="s">
        <v>3278</v>
      </c>
      <c r="H6843" s="1" t="s">
        <v>100</v>
      </c>
      <c r="I6843" s="1" t="s">
        <v>1171</v>
      </c>
      <c r="J6843" s="1" t="s">
        <v>101</v>
      </c>
      <c r="K6843">
        <v>1450</v>
      </c>
      <c r="L6843" s="2">
        <v>42569.192465277774</v>
      </c>
      <c r="M6843" s="2">
        <v>42541.375</v>
      </c>
      <c r="N6843" s="2">
        <v>42576.946018518516</v>
      </c>
      <c r="O6843">
        <v>50</v>
      </c>
      <c r="P6843">
        <v>1</v>
      </c>
      <c r="Q6843" s="1" t="s">
        <v>30</v>
      </c>
      <c r="R6843" s="1" t="s">
        <v>24</v>
      </c>
      <c r="S6843" s="1" t="s">
        <v>35</v>
      </c>
      <c r="T6843" s="3">
        <v>42569</v>
      </c>
      <c r="U6843" s="1" t="str">
        <f>IF(kiva_loans__muestra[[#This Row],[funded_amount]]=kiva_loans__muestra[[#This Row],[loan_amount]],"funded","unfunded")</f>
        <v>funded</v>
      </c>
      <c r="V6843" s="1" t="str">
        <f>IF(kiva_loans__muestra[[#This Row],[lender_count]]&gt;=50,"high","low")</f>
        <v>low</v>
      </c>
    </row>
    <row r="6844" spans="1:22" x14ac:dyDescent="0.25">
      <c r="A6844">
        <v>1118458</v>
      </c>
      <c r="B6844">
        <v>1500</v>
      </c>
      <c r="C6844">
        <v>1500</v>
      </c>
      <c r="D6844" s="1" t="s">
        <v>69</v>
      </c>
      <c r="E6844" s="1" t="s">
        <v>46</v>
      </c>
      <c r="F6844" s="1" t="s">
        <v>11217</v>
      </c>
      <c r="G6844" s="1" t="s">
        <v>3427</v>
      </c>
      <c r="H6844" s="1" t="s">
        <v>185</v>
      </c>
      <c r="I6844" s="1" t="s">
        <v>11218</v>
      </c>
      <c r="J6844" s="1" t="s">
        <v>187</v>
      </c>
      <c r="K6844">
        <v>1770</v>
      </c>
      <c r="L6844" s="2">
        <v>42569.916643518518</v>
      </c>
      <c r="M6844" s="2">
        <v>42543.375</v>
      </c>
      <c r="N6844" s="2">
        <v>42570.996863425928</v>
      </c>
      <c r="O6844">
        <v>140</v>
      </c>
      <c r="P6844">
        <v>1</v>
      </c>
      <c r="Q6844" s="1" t="s">
        <v>30</v>
      </c>
      <c r="R6844" s="1" t="s">
        <v>24</v>
      </c>
      <c r="S6844" s="1" t="s">
        <v>25</v>
      </c>
      <c r="T6844" s="3">
        <v>42569</v>
      </c>
      <c r="U6844" s="1" t="str">
        <f>IF(kiva_loans__muestra[[#This Row],[funded_amount]]=kiva_loans__muestra[[#This Row],[loan_amount]],"funded","unfunded")</f>
        <v>funded</v>
      </c>
      <c r="V6844" s="1" t="str">
        <f>IF(kiva_loans__muestra[[#This Row],[lender_count]]&gt;=50,"high","low")</f>
        <v>low</v>
      </c>
    </row>
    <row r="6845" spans="1:22" x14ac:dyDescent="0.25">
      <c r="A6845">
        <v>1129245</v>
      </c>
      <c r="B6845">
        <v>10250</v>
      </c>
      <c r="C6845">
        <v>100000</v>
      </c>
      <c r="D6845" s="1" t="s">
        <v>250</v>
      </c>
      <c r="E6845" s="1" t="s">
        <v>62</v>
      </c>
      <c r="F6845" s="1" t="s">
        <v>11219</v>
      </c>
      <c r="G6845" s="1" t="s">
        <v>3775</v>
      </c>
      <c r="H6845" s="1" t="s">
        <v>155</v>
      </c>
      <c r="I6845" s="1" t="s">
        <v>30</v>
      </c>
      <c r="J6845" s="1" t="s">
        <v>90</v>
      </c>
      <c r="L6845" s="2">
        <v>42569.95890046296</v>
      </c>
      <c r="M6845" s="2"/>
      <c r="N6845" s="2"/>
      <c r="O6845">
        <v>360</v>
      </c>
      <c r="P6845">
        <v>39</v>
      </c>
      <c r="Q6845" s="1" t="s">
        <v>321</v>
      </c>
      <c r="R6845" s="1" t="s">
        <v>24</v>
      </c>
      <c r="S6845" s="1" t="s">
        <v>25</v>
      </c>
      <c r="T6845" s="3">
        <v>42569</v>
      </c>
      <c r="U6845" s="1" t="str">
        <f>IF(kiva_loans__muestra[[#This Row],[funded_amount]]=kiva_loans__muestra[[#This Row],[loan_amount]],"funded","unfunded")</f>
        <v>unfunded</v>
      </c>
      <c r="V6845" s="1" t="str">
        <f>IF(kiva_loans__muestra[[#This Row],[lender_count]]&gt;=50,"high","low")</f>
        <v>low</v>
      </c>
    </row>
    <row r="6846" spans="1:22" x14ac:dyDescent="0.25">
      <c r="A6846">
        <v>1118295</v>
      </c>
      <c r="B6846">
        <v>2250</v>
      </c>
      <c r="C6846">
        <v>2250</v>
      </c>
      <c r="D6846" s="1" t="s">
        <v>124</v>
      </c>
      <c r="E6846" s="1" t="s">
        <v>125</v>
      </c>
      <c r="F6846" s="1" t="s">
        <v>1259</v>
      </c>
      <c r="G6846" s="1" t="s">
        <v>3278</v>
      </c>
      <c r="H6846" s="1" t="s">
        <v>100</v>
      </c>
      <c r="I6846" s="1" t="s">
        <v>740</v>
      </c>
      <c r="J6846" s="1" t="s">
        <v>101</v>
      </c>
      <c r="K6846">
        <v>1450</v>
      </c>
      <c r="L6846" s="2">
        <v>42569.683518518519</v>
      </c>
      <c r="M6846" s="2">
        <v>42542.375</v>
      </c>
      <c r="N6846" s="2">
        <v>42579.086805555555</v>
      </c>
      <c r="O6846">
        <v>140</v>
      </c>
      <c r="P6846">
        <v>7</v>
      </c>
      <c r="Q6846" s="1" t="s">
        <v>30</v>
      </c>
      <c r="R6846" s="1" t="s">
        <v>24</v>
      </c>
      <c r="S6846" s="1" t="s">
        <v>35</v>
      </c>
      <c r="T6846" s="3">
        <v>42569</v>
      </c>
      <c r="U6846" s="1" t="str">
        <f>IF(kiva_loans__muestra[[#This Row],[funded_amount]]=kiva_loans__muestra[[#This Row],[loan_amount]],"funded","unfunded")</f>
        <v>funded</v>
      </c>
      <c r="V6846" s="1" t="str">
        <f>IF(kiva_loans__muestra[[#This Row],[lender_count]]&gt;=50,"high","low")</f>
        <v>low</v>
      </c>
    </row>
    <row r="6847" spans="1:22" x14ac:dyDescent="0.25">
      <c r="A6847">
        <v>1118172</v>
      </c>
      <c r="B6847">
        <v>2000</v>
      </c>
      <c r="C6847">
        <v>2000</v>
      </c>
      <c r="D6847" s="1" t="s">
        <v>53</v>
      </c>
      <c r="E6847" s="1" t="s">
        <v>32</v>
      </c>
      <c r="F6847" s="1" t="s">
        <v>11220</v>
      </c>
      <c r="G6847" s="1" t="s">
        <v>3303</v>
      </c>
      <c r="H6847" s="1" t="s">
        <v>28</v>
      </c>
      <c r="I6847" s="1" t="s">
        <v>68</v>
      </c>
      <c r="J6847" s="1" t="s">
        <v>29</v>
      </c>
      <c r="K6847">
        <v>4550</v>
      </c>
      <c r="L6847" s="2">
        <v>42569.556990740741</v>
      </c>
      <c r="M6847" s="2">
        <v>42545.375</v>
      </c>
      <c r="N6847" s="2">
        <v>42585.635312500002</v>
      </c>
      <c r="O6847">
        <v>140</v>
      </c>
      <c r="P6847">
        <v>8</v>
      </c>
      <c r="Q6847" s="1" t="s">
        <v>11221</v>
      </c>
      <c r="R6847" s="1" t="s">
        <v>24</v>
      </c>
      <c r="S6847" s="1" t="s">
        <v>31</v>
      </c>
      <c r="T6847" s="3">
        <v>42569</v>
      </c>
      <c r="U6847" s="1" t="str">
        <f>IF(kiva_loans__muestra[[#This Row],[funded_amount]]=kiva_loans__muestra[[#This Row],[loan_amount]],"funded","unfunded")</f>
        <v>funded</v>
      </c>
      <c r="V6847" s="1" t="str">
        <f>IF(kiva_loans__muestra[[#This Row],[lender_count]]&gt;=50,"high","low")</f>
        <v>low</v>
      </c>
    </row>
    <row r="6848" spans="1:22" x14ac:dyDescent="0.25">
      <c r="A6848">
        <v>1118358</v>
      </c>
      <c r="B6848">
        <v>8000</v>
      </c>
      <c r="C6848">
        <v>8000</v>
      </c>
      <c r="D6848" s="1" t="s">
        <v>98</v>
      </c>
      <c r="E6848" s="1" t="s">
        <v>37</v>
      </c>
      <c r="F6848" s="1" t="s">
        <v>11222</v>
      </c>
      <c r="G6848" s="1" t="s">
        <v>3276</v>
      </c>
      <c r="H6848" s="1" t="s">
        <v>225</v>
      </c>
      <c r="I6848" s="1" t="s">
        <v>1245</v>
      </c>
      <c r="J6848" s="1" t="s">
        <v>90</v>
      </c>
      <c r="K6848">
        <v>1880</v>
      </c>
      <c r="L6848" s="2">
        <v>42569.752442129633</v>
      </c>
      <c r="M6848" s="2">
        <v>42559.375</v>
      </c>
      <c r="N6848" s="2">
        <v>42573.74858796296</v>
      </c>
      <c r="O6848">
        <v>140</v>
      </c>
      <c r="P6848">
        <v>24</v>
      </c>
      <c r="Q6848" s="1" t="s">
        <v>312</v>
      </c>
      <c r="R6848" s="1" t="s">
        <v>24</v>
      </c>
      <c r="S6848" s="1" t="s">
        <v>31</v>
      </c>
      <c r="T6848" s="3">
        <v>42569</v>
      </c>
      <c r="U6848" s="1" t="str">
        <f>IF(kiva_loans__muestra[[#This Row],[funded_amount]]=kiva_loans__muestra[[#This Row],[loan_amount]],"funded","unfunded")</f>
        <v>funded</v>
      </c>
      <c r="V6848" s="1" t="str">
        <f>IF(kiva_loans__muestra[[#This Row],[lender_count]]&gt;=50,"high","low")</f>
        <v>low</v>
      </c>
    </row>
    <row r="6849" spans="1:22" x14ac:dyDescent="0.25">
      <c r="A6849">
        <v>1117737</v>
      </c>
      <c r="B6849">
        <v>1750</v>
      </c>
      <c r="C6849">
        <v>1750</v>
      </c>
      <c r="D6849" s="1" t="s">
        <v>150</v>
      </c>
      <c r="E6849" s="1" t="s">
        <v>19</v>
      </c>
      <c r="F6849" s="1" t="s">
        <v>9382</v>
      </c>
      <c r="G6849" s="1" t="s">
        <v>3278</v>
      </c>
      <c r="H6849" s="1" t="s">
        <v>100</v>
      </c>
      <c r="I6849" s="1" t="s">
        <v>11223</v>
      </c>
      <c r="J6849" s="1" t="s">
        <v>101</v>
      </c>
      <c r="K6849">
        <v>1360</v>
      </c>
      <c r="L6849" s="2">
        <v>42569.316261574073</v>
      </c>
      <c r="M6849" s="2">
        <v>42563.375</v>
      </c>
      <c r="N6849" s="2">
        <v>42584.498564814814</v>
      </c>
      <c r="O6849">
        <v>80</v>
      </c>
      <c r="P6849">
        <v>4</v>
      </c>
      <c r="Q6849" s="1" t="s">
        <v>369</v>
      </c>
      <c r="R6849" s="1" t="s">
        <v>92</v>
      </c>
      <c r="S6849" s="1" t="s">
        <v>31</v>
      </c>
      <c r="T6849" s="3">
        <v>42569</v>
      </c>
      <c r="U6849" s="1" t="str">
        <f>IF(kiva_loans__muestra[[#This Row],[funded_amount]]=kiva_loans__muestra[[#This Row],[loan_amount]],"funded","unfunded")</f>
        <v>funded</v>
      </c>
      <c r="V6849" s="1" t="str">
        <f>IF(kiva_loans__muestra[[#This Row],[lender_count]]&gt;=50,"high","low")</f>
        <v>low</v>
      </c>
    </row>
    <row r="6850" spans="1:22" x14ac:dyDescent="0.25">
      <c r="A6850">
        <v>1118092</v>
      </c>
      <c r="B6850">
        <v>1750</v>
      </c>
      <c r="C6850">
        <v>1750</v>
      </c>
      <c r="D6850" s="1" t="s">
        <v>280</v>
      </c>
      <c r="E6850" s="1" t="s">
        <v>104</v>
      </c>
      <c r="F6850" s="1" t="s">
        <v>1412</v>
      </c>
      <c r="G6850" s="1" t="s">
        <v>3311</v>
      </c>
      <c r="H6850" s="1" t="s">
        <v>119</v>
      </c>
      <c r="I6850" s="1" t="s">
        <v>1413</v>
      </c>
      <c r="J6850" s="1" t="s">
        <v>270</v>
      </c>
      <c r="K6850">
        <v>3110</v>
      </c>
      <c r="L6850" s="2">
        <v>42569.46943287037</v>
      </c>
      <c r="M6850" s="2">
        <v>42561.375</v>
      </c>
      <c r="N6850" s="2">
        <v>42578.082708333335</v>
      </c>
      <c r="O6850">
        <v>80</v>
      </c>
      <c r="P6850">
        <v>5</v>
      </c>
      <c r="Q6850" s="1" t="s">
        <v>1526</v>
      </c>
      <c r="R6850" s="1" t="s">
        <v>135</v>
      </c>
      <c r="S6850" s="1" t="s">
        <v>31</v>
      </c>
      <c r="T6850" s="3">
        <v>42569</v>
      </c>
      <c r="U6850" s="1" t="str">
        <f>IF(kiva_loans__muestra[[#This Row],[funded_amount]]=kiva_loans__muestra[[#This Row],[loan_amount]],"funded","unfunded")</f>
        <v>funded</v>
      </c>
      <c r="V6850" s="1" t="str">
        <f>IF(kiva_loans__muestra[[#This Row],[lender_count]]&gt;=50,"high","low")</f>
        <v>low</v>
      </c>
    </row>
    <row r="6851" spans="1:22" x14ac:dyDescent="0.25">
      <c r="A6851">
        <v>1117916</v>
      </c>
      <c r="B6851">
        <v>1000</v>
      </c>
      <c r="C6851">
        <v>1000</v>
      </c>
      <c r="D6851" s="1" t="s">
        <v>280</v>
      </c>
      <c r="E6851" s="1" t="s">
        <v>104</v>
      </c>
      <c r="F6851" s="1" t="s">
        <v>1412</v>
      </c>
      <c r="G6851" s="1" t="s">
        <v>3311</v>
      </c>
      <c r="H6851" s="1" t="s">
        <v>119</v>
      </c>
      <c r="I6851" s="1" t="s">
        <v>499</v>
      </c>
      <c r="J6851" s="1" t="s">
        <v>270</v>
      </c>
      <c r="K6851">
        <v>3110</v>
      </c>
      <c r="L6851" s="2">
        <v>42569.391759259262</v>
      </c>
      <c r="M6851" s="2">
        <v>42563.375</v>
      </c>
      <c r="N6851" s="2">
        <v>42577.740335648145</v>
      </c>
      <c r="O6851">
        <v>80</v>
      </c>
      <c r="P6851">
        <v>4</v>
      </c>
      <c r="Q6851" s="1" t="s">
        <v>1526</v>
      </c>
      <c r="R6851" s="1" t="s">
        <v>60</v>
      </c>
      <c r="S6851" s="1" t="s">
        <v>31</v>
      </c>
      <c r="T6851" s="3">
        <v>42569</v>
      </c>
      <c r="U6851" s="1" t="str">
        <f>IF(kiva_loans__muestra[[#This Row],[funded_amount]]=kiva_loans__muestra[[#This Row],[loan_amount]],"funded","unfunded")</f>
        <v>funded</v>
      </c>
      <c r="V6851" s="1" t="str">
        <f>IF(kiva_loans__muestra[[#This Row],[lender_count]]&gt;=50,"high","low")</f>
        <v>low</v>
      </c>
    </row>
    <row r="6852" spans="1:22" x14ac:dyDescent="0.25">
      <c r="A6852">
        <v>1117849</v>
      </c>
      <c r="B6852">
        <v>5750</v>
      </c>
      <c r="C6852">
        <v>5750</v>
      </c>
      <c r="D6852" s="1" t="s">
        <v>64</v>
      </c>
      <c r="E6852" s="1" t="s">
        <v>37</v>
      </c>
      <c r="F6852" s="1" t="s">
        <v>2453</v>
      </c>
      <c r="G6852" s="1" t="s">
        <v>3284</v>
      </c>
      <c r="H6852" s="1" t="s">
        <v>189</v>
      </c>
      <c r="I6852" s="1" t="s">
        <v>1258</v>
      </c>
      <c r="J6852" s="1" t="s">
        <v>207</v>
      </c>
      <c r="K6852">
        <v>1000</v>
      </c>
      <c r="L6852" s="2">
        <v>42569.370648148149</v>
      </c>
      <c r="M6852" s="2">
        <v>42543.375</v>
      </c>
      <c r="N6852" s="2">
        <v>42593.699444444443</v>
      </c>
      <c r="O6852">
        <v>200</v>
      </c>
      <c r="P6852">
        <v>21</v>
      </c>
      <c r="Q6852" s="1" t="s">
        <v>11224</v>
      </c>
      <c r="R6852" s="1" t="s">
        <v>24</v>
      </c>
      <c r="S6852" s="1" t="s">
        <v>31</v>
      </c>
      <c r="T6852" s="3">
        <v>42569</v>
      </c>
      <c r="U6852" s="1" t="str">
        <f>IF(kiva_loans__muestra[[#This Row],[funded_amount]]=kiva_loans__muestra[[#This Row],[loan_amount]],"funded","unfunded")</f>
        <v>funded</v>
      </c>
      <c r="V6852" s="1" t="str">
        <f>IF(kiva_loans__muestra[[#This Row],[lender_count]]&gt;=50,"high","low")</f>
        <v>low</v>
      </c>
    </row>
    <row r="6853" spans="1:22" x14ac:dyDescent="0.25">
      <c r="A6853">
        <v>1118429</v>
      </c>
      <c r="B6853">
        <v>5250</v>
      </c>
      <c r="C6853">
        <v>5250</v>
      </c>
      <c r="D6853" s="1" t="s">
        <v>250</v>
      </c>
      <c r="E6853" s="1" t="s">
        <v>62</v>
      </c>
      <c r="F6853" s="1" t="s">
        <v>11225</v>
      </c>
      <c r="G6853" s="1" t="s">
        <v>3427</v>
      </c>
      <c r="H6853" s="1" t="s">
        <v>185</v>
      </c>
      <c r="I6853" s="1" t="s">
        <v>473</v>
      </c>
      <c r="J6853" s="1" t="s">
        <v>187</v>
      </c>
      <c r="K6853">
        <v>1770</v>
      </c>
      <c r="L6853" s="2">
        <v>42569.897407407407</v>
      </c>
      <c r="M6853" s="2">
        <v>42541.375</v>
      </c>
      <c r="N6853" s="2">
        <v>42571.822939814818</v>
      </c>
      <c r="O6853">
        <v>200</v>
      </c>
      <c r="P6853">
        <v>19</v>
      </c>
      <c r="Q6853" s="1" t="s">
        <v>30</v>
      </c>
      <c r="R6853" s="1" t="s">
        <v>24</v>
      </c>
      <c r="S6853" s="1" t="s">
        <v>25</v>
      </c>
      <c r="T6853" s="3">
        <v>42569</v>
      </c>
      <c r="U6853" s="1" t="str">
        <f>IF(kiva_loans__muestra[[#This Row],[funded_amount]]=kiva_loans__muestra[[#This Row],[loan_amount]],"funded","unfunded")</f>
        <v>funded</v>
      </c>
      <c r="V6853" s="1" t="str">
        <f>IF(kiva_loans__muestra[[#This Row],[lender_count]]&gt;=50,"high","low")</f>
        <v>low</v>
      </c>
    </row>
    <row r="6854" spans="1:22" x14ac:dyDescent="0.25">
      <c r="A6854">
        <v>1119244</v>
      </c>
      <c r="B6854">
        <v>6250</v>
      </c>
      <c r="C6854">
        <v>6250</v>
      </c>
      <c r="D6854" s="1" t="s">
        <v>878</v>
      </c>
      <c r="E6854" s="1" t="s">
        <v>46</v>
      </c>
      <c r="F6854" s="1" t="s">
        <v>11226</v>
      </c>
      <c r="G6854" s="1" t="s">
        <v>3274</v>
      </c>
      <c r="H6854" s="1" t="s">
        <v>105</v>
      </c>
      <c r="I6854" s="1" t="s">
        <v>1169</v>
      </c>
      <c r="J6854" s="1" t="s">
        <v>106</v>
      </c>
      <c r="K6854">
        <v>1190</v>
      </c>
      <c r="L6854" s="2">
        <v>42570.970706018517</v>
      </c>
      <c r="M6854" s="2">
        <v>42559.375</v>
      </c>
      <c r="N6854" s="2">
        <v>42573.122870370367</v>
      </c>
      <c r="O6854">
        <v>60</v>
      </c>
      <c r="P6854">
        <v>10</v>
      </c>
      <c r="Q6854" s="1" t="s">
        <v>30</v>
      </c>
      <c r="R6854" s="1" t="s">
        <v>92</v>
      </c>
      <c r="S6854" s="1" t="s">
        <v>35</v>
      </c>
      <c r="T6854" s="3">
        <v>42570</v>
      </c>
      <c r="U6854" s="1" t="str">
        <f>IF(kiva_loans__muestra[[#This Row],[funded_amount]]=kiva_loans__muestra[[#This Row],[loan_amount]],"funded","unfunded")</f>
        <v>funded</v>
      </c>
      <c r="V6854" s="1" t="str">
        <f>IF(kiva_loans__muestra[[#This Row],[lender_count]]&gt;=50,"high","low")</f>
        <v>low</v>
      </c>
    </row>
    <row r="6855" spans="1:22" x14ac:dyDescent="0.25">
      <c r="A6855">
        <v>1118850</v>
      </c>
      <c r="B6855">
        <v>8750</v>
      </c>
      <c r="C6855">
        <v>8750</v>
      </c>
      <c r="D6855" s="1" t="s">
        <v>175</v>
      </c>
      <c r="E6855" s="1" t="s">
        <v>78</v>
      </c>
      <c r="F6855" s="1" t="s">
        <v>11227</v>
      </c>
      <c r="G6855" s="1" t="s">
        <v>3444</v>
      </c>
      <c r="H6855" s="1" t="s">
        <v>141</v>
      </c>
      <c r="I6855" s="1" t="s">
        <v>896</v>
      </c>
      <c r="J6855" s="1" t="s">
        <v>90</v>
      </c>
      <c r="K6855">
        <v>800</v>
      </c>
      <c r="L6855" s="2">
        <v>42570.448101851849</v>
      </c>
      <c r="M6855" s="2">
        <v>42540.375</v>
      </c>
      <c r="N6855" s="2">
        <v>42595.97451388889</v>
      </c>
      <c r="O6855">
        <v>250</v>
      </c>
      <c r="P6855">
        <v>20</v>
      </c>
      <c r="Q6855" s="1" t="s">
        <v>1581</v>
      </c>
      <c r="R6855" s="1" t="s">
        <v>92</v>
      </c>
      <c r="S6855" s="1" t="s">
        <v>31</v>
      </c>
      <c r="T6855" s="3">
        <v>42570</v>
      </c>
      <c r="U6855" s="1" t="str">
        <f>IF(kiva_loans__muestra[[#This Row],[funded_amount]]=kiva_loans__muestra[[#This Row],[loan_amount]],"funded","unfunded")</f>
        <v>funded</v>
      </c>
      <c r="V6855" s="1" t="str">
        <f>IF(kiva_loans__muestra[[#This Row],[lender_count]]&gt;=50,"high","low")</f>
        <v>low</v>
      </c>
    </row>
    <row r="6856" spans="1:22" x14ac:dyDescent="0.25">
      <c r="A6856">
        <v>1119146</v>
      </c>
      <c r="B6856">
        <v>9000</v>
      </c>
      <c r="C6856">
        <v>9000</v>
      </c>
      <c r="D6856" s="1" t="s">
        <v>333</v>
      </c>
      <c r="E6856" s="1" t="s">
        <v>37</v>
      </c>
      <c r="F6856" s="1" t="s">
        <v>11228</v>
      </c>
      <c r="G6856" s="1" t="s">
        <v>3268</v>
      </c>
      <c r="H6856" s="1" t="s">
        <v>138</v>
      </c>
      <c r="I6856" s="1" t="s">
        <v>646</v>
      </c>
      <c r="J6856" s="1" t="s">
        <v>139</v>
      </c>
      <c r="K6856">
        <v>1180</v>
      </c>
      <c r="L6856" s="2">
        <v>42570.744664351849</v>
      </c>
      <c r="M6856" s="2">
        <v>42551.375</v>
      </c>
      <c r="N6856" s="2">
        <v>42602.111990740741</v>
      </c>
      <c r="O6856">
        <v>120</v>
      </c>
      <c r="P6856">
        <v>29</v>
      </c>
      <c r="Q6856" s="1" t="s">
        <v>11229</v>
      </c>
      <c r="R6856" s="1" t="s">
        <v>92</v>
      </c>
      <c r="S6856" s="1" t="s">
        <v>31</v>
      </c>
      <c r="T6856" s="3">
        <v>42570</v>
      </c>
      <c r="U6856" s="1" t="str">
        <f>IF(kiva_loans__muestra[[#This Row],[funded_amount]]=kiva_loans__muestra[[#This Row],[loan_amount]],"funded","unfunded")</f>
        <v>funded</v>
      </c>
      <c r="V6856" s="1" t="str">
        <f>IF(kiva_loans__muestra[[#This Row],[lender_count]]&gt;=50,"high","low")</f>
        <v>low</v>
      </c>
    </row>
    <row r="6857" spans="1:22" x14ac:dyDescent="0.25">
      <c r="A6857">
        <v>1118580</v>
      </c>
      <c r="B6857">
        <v>3000</v>
      </c>
      <c r="C6857">
        <v>3000</v>
      </c>
      <c r="D6857" s="1" t="s">
        <v>351</v>
      </c>
      <c r="E6857" s="1" t="s">
        <v>46</v>
      </c>
      <c r="F6857" s="1" t="s">
        <v>11230</v>
      </c>
      <c r="G6857" s="1" t="s">
        <v>3278</v>
      </c>
      <c r="H6857" s="1" t="s">
        <v>100</v>
      </c>
      <c r="I6857" s="1" t="s">
        <v>1094</v>
      </c>
      <c r="J6857" s="1" t="s">
        <v>101</v>
      </c>
      <c r="K6857">
        <v>1450</v>
      </c>
      <c r="L6857" s="2">
        <v>42570.140243055554</v>
      </c>
      <c r="M6857" s="2">
        <v>42549.375</v>
      </c>
      <c r="N6857" s="2">
        <v>42599.977488425924</v>
      </c>
      <c r="O6857">
        <v>110</v>
      </c>
      <c r="P6857">
        <v>12</v>
      </c>
      <c r="Q6857" s="1" t="s">
        <v>4597</v>
      </c>
      <c r="R6857" s="1" t="s">
        <v>24</v>
      </c>
      <c r="S6857" s="1" t="s">
        <v>35</v>
      </c>
      <c r="T6857" s="3">
        <v>42570</v>
      </c>
      <c r="U6857" s="1" t="str">
        <f>IF(kiva_loans__muestra[[#This Row],[funded_amount]]=kiva_loans__muestra[[#This Row],[loan_amount]],"funded","unfunded")</f>
        <v>funded</v>
      </c>
      <c r="V6857" s="1" t="str">
        <f>IF(kiva_loans__muestra[[#This Row],[lender_count]]&gt;=50,"high","low")</f>
        <v>low</v>
      </c>
    </row>
    <row r="6858" spans="1:22" x14ac:dyDescent="0.25">
      <c r="A6858">
        <v>1119281</v>
      </c>
      <c r="B6858">
        <v>13250</v>
      </c>
      <c r="C6858">
        <v>13250</v>
      </c>
      <c r="D6858" s="1" t="s">
        <v>298</v>
      </c>
      <c r="E6858" s="1" t="s">
        <v>19</v>
      </c>
      <c r="F6858" s="1" t="s">
        <v>11231</v>
      </c>
      <c r="G6858" s="1" t="s">
        <v>3481</v>
      </c>
      <c r="H6858" s="1" t="s">
        <v>193</v>
      </c>
      <c r="I6858" s="1" t="s">
        <v>1251</v>
      </c>
      <c r="J6858" s="1" t="s">
        <v>194</v>
      </c>
      <c r="K6858">
        <v>2460</v>
      </c>
      <c r="L6858" s="2">
        <v>42571.045034722221</v>
      </c>
      <c r="M6858" s="2">
        <v>42541.375</v>
      </c>
      <c r="N6858" s="2">
        <v>42576.67224537037</v>
      </c>
      <c r="O6858">
        <v>140</v>
      </c>
      <c r="P6858">
        <v>38</v>
      </c>
      <c r="Q6858" s="1" t="s">
        <v>11232</v>
      </c>
      <c r="R6858" s="1" t="s">
        <v>24</v>
      </c>
      <c r="S6858" s="1" t="s">
        <v>31</v>
      </c>
      <c r="T6858" s="3">
        <v>42570</v>
      </c>
      <c r="U6858" s="1" t="str">
        <f>IF(kiva_loans__muestra[[#This Row],[funded_amount]]=kiva_loans__muestra[[#This Row],[loan_amount]],"funded","unfunded")</f>
        <v>funded</v>
      </c>
      <c r="V6858" s="1" t="str">
        <f>IF(kiva_loans__muestra[[#This Row],[lender_count]]&gt;=50,"high","low")</f>
        <v>low</v>
      </c>
    </row>
    <row r="6859" spans="1:22" x14ac:dyDescent="0.25">
      <c r="A6859">
        <v>1119211</v>
      </c>
      <c r="B6859">
        <v>2500</v>
      </c>
      <c r="C6859">
        <v>2500</v>
      </c>
      <c r="D6859" s="1" t="s">
        <v>77</v>
      </c>
      <c r="E6859" s="1" t="s">
        <v>78</v>
      </c>
      <c r="F6859" s="1" t="s">
        <v>11233</v>
      </c>
      <c r="G6859" s="1" t="s">
        <v>3274</v>
      </c>
      <c r="H6859" s="1" t="s">
        <v>105</v>
      </c>
      <c r="I6859" s="1" t="s">
        <v>1169</v>
      </c>
      <c r="J6859" s="1" t="s">
        <v>106</v>
      </c>
      <c r="K6859">
        <v>1190</v>
      </c>
      <c r="L6859" s="2">
        <v>42570.839143518519</v>
      </c>
      <c r="M6859" s="2">
        <v>42559.375</v>
      </c>
      <c r="N6859" s="2">
        <v>42572.767939814818</v>
      </c>
      <c r="O6859">
        <v>60</v>
      </c>
      <c r="P6859">
        <v>1</v>
      </c>
      <c r="Q6859" s="1" t="s">
        <v>30</v>
      </c>
      <c r="R6859" s="1" t="s">
        <v>24</v>
      </c>
      <c r="S6859" s="1" t="s">
        <v>35</v>
      </c>
      <c r="T6859" s="3">
        <v>42570</v>
      </c>
      <c r="U6859" s="1" t="str">
        <f>IF(kiva_loans__muestra[[#This Row],[funded_amount]]=kiva_loans__muestra[[#This Row],[loan_amount]],"funded","unfunded")</f>
        <v>funded</v>
      </c>
      <c r="V6859" s="1" t="str">
        <f>IF(kiva_loans__muestra[[#This Row],[lender_count]]&gt;=50,"high","low")</f>
        <v>low</v>
      </c>
    </row>
    <row r="6860" spans="1:22" x14ac:dyDescent="0.25">
      <c r="A6860">
        <v>1118751</v>
      </c>
      <c r="B6860">
        <v>2750</v>
      </c>
      <c r="C6860">
        <v>2750</v>
      </c>
      <c r="D6860" s="1" t="s">
        <v>280</v>
      </c>
      <c r="E6860" s="1" t="s">
        <v>104</v>
      </c>
      <c r="F6860" s="1" t="s">
        <v>11234</v>
      </c>
      <c r="G6860" s="1" t="s">
        <v>3311</v>
      </c>
      <c r="H6860" s="1" t="s">
        <v>119</v>
      </c>
      <c r="I6860" s="1" t="s">
        <v>974</v>
      </c>
      <c r="J6860" s="1" t="s">
        <v>270</v>
      </c>
      <c r="K6860">
        <v>2040</v>
      </c>
      <c r="L6860" s="2">
        <v>42570.389224537037</v>
      </c>
      <c r="M6860" s="2">
        <v>42541.375</v>
      </c>
      <c r="N6860" s="2">
        <v>42584.237361111111</v>
      </c>
      <c r="O6860">
        <v>200</v>
      </c>
      <c r="P6860">
        <v>3</v>
      </c>
      <c r="Q6860" s="1" t="s">
        <v>11235</v>
      </c>
      <c r="R6860" s="1" t="s">
        <v>71</v>
      </c>
      <c r="S6860" s="1" t="s">
        <v>31</v>
      </c>
      <c r="T6860" s="3">
        <v>42570</v>
      </c>
      <c r="U6860" s="1" t="str">
        <f>IF(kiva_loans__muestra[[#This Row],[funded_amount]]=kiva_loans__muestra[[#This Row],[loan_amount]],"funded","unfunded")</f>
        <v>funded</v>
      </c>
      <c r="V6860" s="1" t="str">
        <f>IF(kiva_loans__muestra[[#This Row],[lender_count]]&gt;=50,"high","low")</f>
        <v>low</v>
      </c>
    </row>
    <row r="6861" spans="1:22" x14ac:dyDescent="0.25">
      <c r="A6861">
        <v>1119075</v>
      </c>
      <c r="B6861">
        <v>2000</v>
      </c>
      <c r="C6861">
        <v>2000</v>
      </c>
      <c r="D6861" s="1" t="s">
        <v>64</v>
      </c>
      <c r="E6861" s="1" t="s">
        <v>37</v>
      </c>
      <c r="F6861" s="1" t="s">
        <v>11236</v>
      </c>
      <c r="G6861" s="1" t="s">
        <v>3263</v>
      </c>
      <c r="H6861" s="1" t="s">
        <v>33</v>
      </c>
      <c r="I6861" s="1" t="s">
        <v>940</v>
      </c>
      <c r="J6861" s="1" t="s">
        <v>34</v>
      </c>
      <c r="K6861">
        <v>1560</v>
      </c>
      <c r="L6861" s="2">
        <v>42570.643923611111</v>
      </c>
      <c r="M6861" s="2">
        <v>42566.375</v>
      </c>
      <c r="N6861" s="2">
        <v>42582.698935185188</v>
      </c>
      <c r="O6861">
        <v>140</v>
      </c>
      <c r="P6861">
        <v>8</v>
      </c>
      <c r="Q6861" s="1" t="s">
        <v>286</v>
      </c>
      <c r="R6861" s="1" t="s">
        <v>24</v>
      </c>
      <c r="S6861" s="1" t="s">
        <v>31</v>
      </c>
      <c r="T6861" s="3">
        <v>42570</v>
      </c>
      <c r="U6861" s="1" t="str">
        <f>IF(kiva_loans__muestra[[#This Row],[funded_amount]]=kiva_loans__muestra[[#This Row],[loan_amount]],"funded","unfunded")</f>
        <v>funded</v>
      </c>
      <c r="V6861" s="1" t="str">
        <f>IF(kiva_loans__muestra[[#This Row],[lender_count]]&gt;=50,"high","low")</f>
        <v>low</v>
      </c>
    </row>
    <row r="6862" spans="1:22" x14ac:dyDescent="0.25">
      <c r="A6862">
        <v>1119269</v>
      </c>
      <c r="B6862">
        <v>4250</v>
      </c>
      <c r="C6862">
        <v>4250</v>
      </c>
      <c r="D6862" s="1" t="s">
        <v>41</v>
      </c>
      <c r="E6862" s="1" t="s">
        <v>27</v>
      </c>
      <c r="F6862" s="1" t="s">
        <v>11237</v>
      </c>
      <c r="G6862" s="1" t="s">
        <v>3276</v>
      </c>
      <c r="H6862" s="1" t="s">
        <v>225</v>
      </c>
      <c r="I6862" s="1" t="s">
        <v>11181</v>
      </c>
      <c r="J6862" s="1" t="s">
        <v>90</v>
      </c>
      <c r="K6862">
        <v>1370</v>
      </c>
      <c r="L6862" s="2">
        <v>42571.02480324074</v>
      </c>
      <c r="M6862" s="2">
        <v>42548.375</v>
      </c>
      <c r="N6862" s="2">
        <v>42590.993101851855</v>
      </c>
      <c r="O6862">
        <v>100</v>
      </c>
      <c r="P6862">
        <v>13</v>
      </c>
      <c r="Q6862" s="1" t="s">
        <v>11238</v>
      </c>
      <c r="R6862" s="1" t="s">
        <v>24</v>
      </c>
      <c r="S6862" s="1" t="s">
        <v>35</v>
      </c>
      <c r="T6862" s="3">
        <v>42570</v>
      </c>
      <c r="U6862" s="1" t="str">
        <f>IF(kiva_loans__muestra[[#This Row],[funded_amount]]=kiva_loans__muestra[[#This Row],[loan_amount]],"funded","unfunded")</f>
        <v>funded</v>
      </c>
      <c r="V6862" s="1" t="str">
        <f>IF(kiva_loans__muestra[[#This Row],[lender_count]]&gt;=50,"high","low")</f>
        <v>low</v>
      </c>
    </row>
    <row r="6863" spans="1:22" x14ac:dyDescent="0.25">
      <c r="A6863">
        <v>1118740</v>
      </c>
      <c r="B6863">
        <v>5750</v>
      </c>
      <c r="C6863">
        <v>5750</v>
      </c>
      <c r="D6863" s="1" t="s">
        <v>53</v>
      </c>
      <c r="E6863" s="1" t="s">
        <v>32</v>
      </c>
      <c r="F6863" s="1" t="s">
        <v>11239</v>
      </c>
      <c r="G6863" s="1" t="s">
        <v>3303</v>
      </c>
      <c r="H6863" s="1" t="s">
        <v>28</v>
      </c>
      <c r="I6863" s="1" t="s">
        <v>39</v>
      </c>
      <c r="J6863" s="1" t="s">
        <v>29</v>
      </c>
      <c r="K6863">
        <v>2470</v>
      </c>
      <c r="L6863" s="2">
        <v>42570.377835648149</v>
      </c>
      <c r="M6863" s="2">
        <v>42551.375</v>
      </c>
      <c r="N6863" s="2">
        <v>42607.611273148148</v>
      </c>
      <c r="O6863">
        <v>150</v>
      </c>
      <c r="P6863">
        <v>23</v>
      </c>
      <c r="Q6863" s="1" t="s">
        <v>11240</v>
      </c>
      <c r="R6863" s="1" t="s">
        <v>24</v>
      </c>
      <c r="S6863" s="1" t="s">
        <v>31</v>
      </c>
      <c r="T6863" s="3">
        <v>42570</v>
      </c>
      <c r="U6863" s="1" t="str">
        <f>IF(kiva_loans__muestra[[#This Row],[funded_amount]]=kiva_loans__muestra[[#This Row],[loan_amount]],"funded","unfunded")</f>
        <v>funded</v>
      </c>
      <c r="V6863" s="1" t="str">
        <f>IF(kiva_loans__muestra[[#This Row],[lender_count]]&gt;=50,"high","low")</f>
        <v>low</v>
      </c>
    </row>
    <row r="6864" spans="1:22" x14ac:dyDescent="0.25">
      <c r="A6864">
        <v>1118656</v>
      </c>
      <c r="B6864">
        <v>10250</v>
      </c>
      <c r="C6864">
        <v>10250</v>
      </c>
      <c r="D6864" s="1" t="s">
        <v>48</v>
      </c>
      <c r="E6864" s="1" t="s">
        <v>49</v>
      </c>
      <c r="F6864" s="1" t="s">
        <v>11241</v>
      </c>
      <c r="G6864" s="1" t="s">
        <v>3284</v>
      </c>
      <c r="H6864" s="1" t="s">
        <v>189</v>
      </c>
      <c r="I6864" s="1" t="s">
        <v>639</v>
      </c>
      <c r="J6864" s="1" t="s">
        <v>207</v>
      </c>
      <c r="K6864">
        <v>1000</v>
      </c>
      <c r="L6864" s="2">
        <v>42570.235300925924</v>
      </c>
      <c r="M6864" s="2">
        <v>42544.375</v>
      </c>
      <c r="N6864" s="2">
        <v>42607.666689814818</v>
      </c>
      <c r="O6864">
        <v>200</v>
      </c>
      <c r="P6864">
        <v>33</v>
      </c>
      <c r="Q6864" s="1" t="s">
        <v>11242</v>
      </c>
      <c r="R6864" s="1" t="s">
        <v>24</v>
      </c>
      <c r="S6864" s="1" t="s">
        <v>31</v>
      </c>
      <c r="T6864" s="3">
        <v>42570</v>
      </c>
      <c r="U6864" s="1" t="str">
        <f>IF(kiva_loans__muestra[[#This Row],[funded_amount]]=kiva_loans__muestra[[#This Row],[loan_amount]],"funded","unfunded")</f>
        <v>funded</v>
      </c>
      <c r="V6864" s="1" t="str">
        <f>IF(kiva_loans__muestra[[#This Row],[lender_count]]&gt;=50,"high","low")</f>
        <v>low</v>
      </c>
    </row>
    <row r="6865" spans="1:22" x14ac:dyDescent="0.25">
      <c r="A6865">
        <v>1118581</v>
      </c>
      <c r="B6865">
        <v>11000</v>
      </c>
      <c r="C6865">
        <v>11000</v>
      </c>
      <c r="D6865" s="1" t="s">
        <v>50</v>
      </c>
      <c r="E6865" s="1" t="s">
        <v>37</v>
      </c>
      <c r="F6865" s="1" t="s">
        <v>11243</v>
      </c>
      <c r="G6865" s="1" t="s">
        <v>3276</v>
      </c>
      <c r="H6865" s="1" t="s">
        <v>225</v>
      </c>
      <c r="I6865" s="1" t="s">
        <v>11181</v>
      </c>
      <c r="J6865" s="1" t="s">
        <v>90</v>
      </c>
      <c r="K6865">
        <v>1370</v>
      </c>
      <c r="L6865" s="2">
        <v>42570.144467592596</v>
      </c>
      <c r="M6865" s="2">
        <v>42548.375</v>
      </c>
      <c r="N6865" s="2">
        <v>42576.886793981481</v>
      </c>
      <c r="O6865">
        <v>100</v>
      </c>
      <c r="P6865">
        <v>24</v>
      </c>
      <c r="Q6865" s="1" t="s">
        <v>11244</v>
      </c>
      <c r="R6865" s="1" t="s">
        <v>24</v>
      </c>
      <c r="S6865" s="1" t="s">
        <v>35</v>
      </c>
      <c r="T6865" s="3">
        <v>42570</v>
      </c>
      <c r="U6865" s="1" t="str">
        <f>IF(kiva_loans__muestra[[#This Row],[funded_amount]]=kiva_loans__muestra[[#This Row],[loan_amount]],"funded","unfunded")</f>
        <v>funded</v>
      </c>
      <c r="V6865" s="1" t="str">
        <f>IF(kiva_loans__muestra[[#This Row],[lender_count]]&gt;=50,"high","low")</f>
        <v>low</v>
      </c>
    </row>
    <row r="6866" spans="1:22" x14ac:dyDescent="0.25">
      <c r="A6866">
        <v>1119254</v>
      </c>
      <c r="B6866">
        <v>2500</v>
      </c>
      <c r="C6866">
        <v>25000</v>
      </c>
      <c r="D6866" s="1" t="s">
        <v>64</v>
      </c>
      <c r="E6866" s="1" t="s">
        <v>37</v>
      </c>
      <c r="F6866" s="1" t="s">
        <v>3101</v>
      </c>
      <c r="G6866" s="1" t="s">
        <v>3333</v>
      </c>
      <c r="H6866" s="1" t="s">
        <v>241</v>
      </c>
      <c r="I6866" s="1" t="s">
        <v>808</v>
      </c>
      <c r="J6866" s="1" t="s">
        <v>90</v>
      </c>
      <c r="K6866">
        <v>1100</v>
      </c>
      <c r="L6866" s="2">
        <v>42570.997002314813</v>
      </c>
      <c r="M6866" s="2">
        <v>42566.375</v>
      </c>
      <c r="N6866" s="2"/>
      <c r="O6866">
        <v>380</v>
      </c>
      <c r="P6866">
        <v>8</v>
      </c>
      <c r="Q6866" s="1" t="s">
        <v>11245</v>
      </c>
      <c r="R6866" s="1" t="s">
        <v>92</v>
      </c>
      <c r="S6866" s="1" t="s">
        <v>35</v>
      </c>
      <c r="T6866" s="3">
        <v>42570</v>
      </c>
      <c r="U6866" s="1" t="str">
        <f>IF(kiva_loans__muestra[[#This Row],[funded_amount]]=kiva_loans__muestra[[#This Row],[loan_amount]],"funded","unfunded")</f>
        <v>unfunded</v>
      </c>
      <c r="V6866" s="1" t="str">
        <f>IF(kiva_loans__muestra[[#This Row],[lender_count]]&gt;=50,"high","low")</f>
        <v>low</v>
      </c>
    </row>
    <row r="6867" spans="1:22" x14ac:dyDescent="0.25">
      <c r="A6867">
        <v>1120185</v>
      </c>
      <c r="B6867">
        <v>4250</v>
      </c>
      <c r="C6867">
        <v>4250</v>
      </c>
      <c r="D6867" s="1" t="s">
        <v>64</v>
      </c>
      <c r="E6867" s="1" t="s">
        <v>37</v>
      </c>
      <c r="F6867" s="1" t="s">
        <v>249</v>
      </c>
      <c r="G6867" s="1" t="s">
        <v>3278</v>
      </c>
      <c r="H6867" s="1" t="s">
        <v>100</v>
      </c>
      <c r="I6867" s="1" t="s">
        <v>1278</v>
      </c>
      <c r="J6867" s="1" t="s">
        <v>101</v>
      </c>
      <c r="K6867">
        <v>1450</v>
      </c>
      <c r="L6867" s="2">
        <v>42572.030092592591</v>
      </c>
      <c r="M6867" s="2">
        <v>42565.375</v>
      </c>
      <c r="N6867" s="2">
        <v>42581.745659722219</v>
      </c>
      <c r="O6867">
        <v>80</v>
      </c>
      <c r="P6867">
        <v>7</v>
      </c>
      <c r="Q6867" s="1" t="s">
        <v>30</v>
      </c>
      <c r="R6867" s="1" t="s">
        <v>24</v>
      </c>
      <c r="S6867" s="1" t="s">
        <v>35</v>
      </c>
      <c r="T6867" s="3">
        <v>42571</v>
      </c>
      <c r="U6867" s="1" t="str">
        <f>IF(kiva_loans__muestra[[#This Row],[funded_amount]]=kiva_loans__muestra[[#This Row],[loan_amount]],"funded","unfunded")</f>
        <v>funded</v>
      </c>
      <c r="V6867" s="1" t="str">
        <f>IF(kiva_loans__muestra[[#This Row],[lender_count]]&gt;=50,"high","low")</f>
        <v>low</v>
      </c>
    </row>
    <row r="6868" spans="1:22" x14ac:dyDescent="0.25">
      <c r="A6868">
        <v>1120052</v>
      </c>
      <c r="B6868">
        <v>5000</v>
      </c>
      <c r="C6868">
        <v>5000</v>
      </c>
      <c r="D6868" s="1" t="s">
        <v>64</v>
      </c>
      <c r="E6868" s="1" t="s">
        <v>37</v>
      </c>
      <c r="F6868" s="1" t="s">
        <v>11246</v>
      </c>
      <c r="G6868" s="1" t="s">
        <v>3266</v>
      </c>
      <c r="H6868" s="1" t="s">
        <v>89</v>
      </c>
      <c r="I6868" s="1" t="s">
        <v>1213</v>
      </c>
      <c r="J6868" s="1" t="s">
        <v>90</v>
      </c>
      <c r="K6868">
        <v>1990</v>
      </c>
      <c r="L6868" s="2">
        <v>42571.734664351854</v>
      </c>
      <c r="M6868" s="2">
        <v>42564.375</v>
      </c>
      <c r="N6868" s="2">
        <v>42603.668703703705</v>
      </c>
      <c r="O6868">
        <v>110</v>
      </c>
      <c r="P6868">
        <v>15</v>
      </c>
      <c r="Q6868" s="1" t="s">
        <v>1242</v>
      </c>
      <c r="R6868" s="1" t="s">
        <v>92</v>
      </c>
      <c r="S6868" s="1" t="s">
        <v>25</v>
      </c>
      <c r="T6868" s="3">
        <v>42571</v>
      </c>
      <c r="U6868" s="1" t="str">
        <f>IF(kiva_loans__muestra[[#This Row],[funded_amount]]=kiva_loans__muestra[[#This Row],[loan_amount]],"funded","unfunded")</f>
        <v>funded</v>
      </c>
      <c r="V6868" s="1" t="str">
        <f>IF(kiva_loans__muestra[[#This Row],[lender_count]]&gt;=50,"high","low")</f>
        <v>low</v>
      </c>
    </row>
    <row r="6869" spans="1:22" x14ac:dyDescent="0.25">
      <c r="A6869">
        <v>1119385</v>
      </c>
      <c r="B6869">
        <v>2250</v>
      </c>
      <c r="C6869">
        <v>2250</v>
      </c>
      <c r="D6869" s="1" t="s">
        <v>45</v>
      </c>
      <c r="E6869" s="1" t="s">
        <v>46</v>
      </c>
      <c r="F6869" s="1" t="s">
        <v>2564</v>
      </c>
      <c r="G6869" s="1" t="s">
        <v>3278</v>
      </c>
      <c r="H6869" s="1" t="s">
        <v>100</v>
      </c>
      <c r="I6869" s="1" t="s">
        <v>1435</v>
      </c>
      <c r="J6869" s="1" t="s">
        <v>101</v>
      </c>
      <c r="K6869">
        <v>1450</v>
      </c>
      <c r="L6869" s="2">
        <v>42571.232361111113</v>
      </c>
      <c r="M6869" s="2">
        <v>42544.375</v>
      </c>
      <c r="N6869" s="2">
        <v>42580.161296296297</v>
      </c>
      <c r="O6869">
        <v>80</v>
      </c>
      <c r="P6869">
        <v>1</v>
      </c>
      <c r="Q6869" s="1" t="s">
        <v>30</v>
      </c>
      <c r="R6869" s="1" t="s">
        <v>24</v>
      </c>
      <c r="S6869" s="1" t="s">
        <v>35</v>
      </c>
      <c r="T6869" s="3">
        <v>42571</v>
      </c>
      <c r="U6869" s="1" t="str">
        <f>IF(kiva_loans__muestra[[#This Row],[funded_amount]]=kiva_loans__muestra[[#This Row],[loan_amount]],"funded","unfunded")</f>
        <v>funded</v>
      </c>
      <c r="V6869" s="1" t="str">
        <f>IF(kiva_loans__muestra[[#This Row],[lender_count]]&gt;=50,"high","low")</f>
        <v>low</v>
      </c>
    </row>
    <row r="6870" spans="1:22" x14ac:dyDescent="0.25">
      <c r="A6870">
        <v>1120061</v>
      </c>
      <c r="B6870">
        <v>11500</v>
      </c>
      <c r="C6870">
        <v>11500</v>
      </c>
      <c r="D6870" s="1" t="s">
        <v>74</v>
      </c>
      <c r="E6870" s="1" t="s">
        <v>74</v>
      </c>
      <c r="F6870" s="1" t="s">
        <v>11247</v>
      </c>
      <c r="G6870" s="1" t="s">
        <v>3393</v>
      </c>
      <c r="H6870" s="1" t="s">
        <v>290</v>
      </c>
      <c r="I6870" s="1" t="s">
        <v>1045</v>
      </c>
      <c r="J6870" s="1" t="s">
        <v>292</v>
      </c>
      <c r="K6870">
        <v>1480</v>
      </c>
      <c r="L6870" s="2">
        <v>42571.751516203702</v>
      </c>
      <c r="M6870" s="2">
        <v>42545.375</v>
      </c>
      <c r="N6870" s="2">
        <v>42589.868854166663</v>
      </c>
      <c r="O6870">
        <v>80</v>
      </c>
      <c r="P6870">
        <v>35</v>
      </c>
      <c r="Q6870" s="1" t="s">
        <v>11248</v>
      </c>
      <c r="R6870" s="1" t="s">
        <v>1490</v>
      </c>
      <c r="S6870" s="1" t="s">
        <v>31</v>
      </c>
      <c r="T6870" s="3">
        <v>42571</v>
      </c>
      <c r="U6870" s="1" t="str">
        <f>IF(kiva_loans__muestra[[#This Row],[funded_amount]]=kiva_loans__muestra[[#This Row],[loan_amount]],"funded","unfunded")</f>
        <v>funded</v>
      </c>
      <c r="V6870" s="1" t="str">
        <f>IF(kiva_loans__muestra[[#This Row],[lender_count]]&gt;=50,"high","low")</f>
        <v>low</v>
      </c>
    </row>
    <row r="6871" spans="1:22" x14ac:dyDescent="0.25">
      <c r="A6871">
        <v>1119676</v>
      </c>
      <c r="B6871">
        <v>3000</v>
      </c>
      <c r="C6871">
        <v>3000</v>
      </c>
      <c r="D6871" s="1" t="s">
        <v>46</v>
      </c>
      <c r="E6871" s="1" t="s">
        <v>46</v>
      </c>
      <c r="F6871" s="1" t="s">
        <v>11249</v>
      </c>
      <c r="G6871" s="1" t="s">
        <v>3261</v>
      </c>
      <c r="H6871" s="1" t="s">
        <v>20</v>
      </c>
      <c r="I6871" s="1" t="s">
        <v>1383</v>
      </c>
      <c r="J6871" s="1" t="s">
        <v>22</v>
      </c>
      <c r="K6871">
        <v>3340</v>
      </c>
      <c r="L6871" s="2">
        <v>42571.446793981479</v>
      </c>
      <c r="M6871" s="2">
        <v>42563.375</v>
      </c>
      <c r="N6871" s="2">
        <v>42599.188784722224</v>
      </c>
      <c r="O6871">
        <v>430</v>
      </c>
      <c r="P6871">
        <v>11</v>
      </c>
      <c r="Q6871" s="1" t="s">
        <v>5159</v>
      </c>
      <c r="R6871" s="1" t="s">
        <v>24</v>
      </c>
      <c r="S6871" s="1" t="s">
        <v>25</v>
      </c>
      <c r="T6871" s="3">
        <v>42571</v>
      </c>
      <c r="U6871" s="1" t="str">
        <f>IF(kiva_loans__muestra[[#This Row],[funded_amount]]=kiva_loans__muestra[[#This Row],[loan_amount]],"funded","unfunded")</f>
        <v>funded</v>
      </c>
      <c r="V6871" s="1" t="str">
        <f>IF(kiva_loans__muestra[[#This Row],[lender_count]]&gt;=50,"high","low")</f>
        <v>low</v>
      </c>
    </row>
    <row r="6872" spans="1:22" x14ac:dyDescent="0.25">
      <c r="A6872">
        <v>1120180</v>
      </c>
      <c r="B6872">
        <v>6500</v>
      </c>
      <c r="C6872">
        <v>6500</v>
      </c>
      <c r="D6872" s="1" t="s">
        <v>46</v>
      </c>
      <c r="E6872" s="1" t="s">
        <v>46</v>
      </c>
      <c r="F6872" s="1" t="s">
        <v>11250</v>
      </c>
      <c r="G6872" s="1" t="s">
        <v>3278</v>
      </c>
      <c r="H6872" s="1" t="s">
        <v>100</v>
      </c>
      <c r="I6872" s="1" t="s">
        <v>1278</v>
      </c>
      <c r="J6872" s="1" t="s">
        <v>101</v>
      </c>
      <c r="K6872">
        <v>1450</v>
      </c>
      <c r="L6872" s="2">
        <v>42572.010787037034</v>
      </c>
      <c r="M6872" s="2">
        <v>42565.375</v>
      </c>
      <c r="N6872" s="2">
        <v>42582.105949074074</v>
      </c>
      <c r="O6872">
        <v>80</v>
      </c>
      <c r="P6872">
        <v>12</v>
      </c>
      <c r="Q6872" s="1" t="s">
        <v>30</v>
      </c>
      <c r="R6872" s="1" t="s">
        <v>24</v>
      </c>
      <c r="S6872" s="1" t="s">
        <v>35</v>
      </c>
      <c r="T6872" s="3">
        <v>42571</v>
      </c>
      <c r="U6872" s="1" t="str">
        <f>IF(kiva_loans__muestra[[#This Row],[funded_amount]]=kiva_loans__muestra[[#This Row],[loan_amount]],"funded","unfunded")</f>
        <v>funded</v>
      </c>
      <c r="V6872" s="1" t="str">
        <f>IF(kiva_loans__muestra[[#This Row],[lender_count]]&gt;=50,"high","low")</f>
        <v>low</v>
      </c>
    </row>
    <row r="6873" spans="1:22" x14ac:dyDescent="0.25">
      <c r="A6873">
        <v>1119928</v>
      </c>
      <c r="B6873">
        <v>24750</v>
      </c>
      <c r="C6873">
        <v>41250</v>
      </c>
      <c r="D6873" s="1" t="s">
        <v>311</v>
      </c>
      <c r="E6873" s="1" t="s">
        <v>37</v>
      </c>
      <c r="F6873" s="1" t="s">
        <v>11251</v>
      </c>
      <c r="G6873" s="1" t="s">
        <v>3591</v>
      </c>
      <c r="H6873" s="1" t="s">
        <v>180</v>
      </c>
      <c r="I6873" s="1" t="s">
        <v>1838</v>
      </c>
      <c r="J6873" s="1" t="s">
        <v>110</v>
      </c>
      <c r="K6873">
        <v>4380</v>
      </c>
      <c r="L6873" s="2">
        <v>42571.593530092592</v>
      </c>
      <c r="M6873" s="2">
        <v>42555.375</v>
      </c>
      <c r="N6873" s="2"/>
      <c r="O6873">
        <v>90</v>
      </c>
      <c r="P6873">
        <v>60</v>
      </c>
      <c r="Q6873" s="1" t="s">
        <v>11252</v>
      </c>
      <c r="R6873" s="1" t="s">
        <v>1415</v>
      </c>
      <c r="S6873" s="1" t="s">
        <v>25</v>
      </c>
      <c r="T6873" s="3">
        <v>42571</v>
      </c>
      <c r="U6873" s="1" t="str">
        <f>IF(kiva_loans__muestra[[#This Row],[funded_amount]]=kiva_loans__muestra[[#This Row],[loan_amount]],"funded","unfunded")</f>
        <v>unfunded</v>
      </c>
      <c r="V6873" s="1" t="str">
        <f>IF(kiva_loans__muestra[[#This Row],[lender_count]]&gt;=50,"high","low")</f>
        <v>high</v>
      </c>
    </row>
    <row r="6874" spans="1:22" x14ac:dyDescent="0.25">
      <c r="A6874">
        <v>1120015</v>
      </c>
      <c r="B6874">
        <v>4750</v>
      </c>
      <c r="C6874">
        <v>4750</v>
      </c>
      <c r="D6874" s="1" t="s">
        <v>338</v>
      </c>
      <c r="E6874" s="1" t="s">
        <v>32</v>
      </c>
      <c r="F6874" s="1" t="s">
        <v>11253</v>
      </c>
      <c r="G6874" s="1" t="s">
        <v>6169</v>
      </c>
      <c r="H6874" s="1" t="s">
        <v>1483</v>
      </c>
      <c r="I6874" s="1" t="s">
        <v>1484</v>
      </c>
      <c r="J6874" s="1" t="s">
        <v>1485</v>
      </c>
      <c r="K6874">
        <v>4400</v>
      </c>
      <c r="L6874" s="2">
        <v>42571.656377314815</v>
      </c>
      <c r="M6874" s="2">
        <v>42571.375</v>
      </c>
      <c r="N6874" s="2">
        <v>42601.255844907406</v>
      </c>
      <c r="O6874">
        <v>140</v>
      </c>
      <c r="P6874">
        <v>13</v>
      </c>
      <c r="Q6874" s="1" t="s">
        <v>261</v>
      </c>
      <c r="R6874" s="1" t="s">
        <v>92</v>
      </c>
      <c r="S6874" s="1" t="s">
        <v>31</v>
      </c>
      <c r="T6874" s="3">
        <v>42571</v>
      </c>
      <c r="U6874" s="1" t="str">
        <f>IF(kiva_loans__muestra[[#This Row],[funded_amount]]=kiva_loans__muestra[[#This Row],[loan_amount]],"funded","unfunded")</f>
        <v>funded</v>
      </c>
      <c r="V6874" s="1" t="str">
        <f>IF(kiva_loans__muestra[[#This Row],[lender_count]]&gt;=50,"high","low")</f>
        <v>low</v>
      </c>
    </row>
    <row r="6875" spans="1:22" x14ac:dyDescent="0.25">
      <c r="A6875">
        <v>1119357</v>
      </c>
      <c r="B6875">
        <v>5250</v>
      </c>
      <c r="C6875">
        <v>5250</v>
      </c>
      <c r="D6875" s="1" t="s">
        <v>124</v>
      </c>
      <c r="E6875" s="1" t="s">
        <v>125</v>
      </c>
      <c r="F6875" s="1" t="s">
        <v>11254</v>
      </c>
      <c r="G6875" s="1" t="s">
        <v>3630</v>
      </c>
      <c r="H6875" s="1" t="s">
        <v>441</v>
      </c>
      <c r="I6875" s="1" t="s">
        <v>1151</v>
      </c>
      <c r="J6875" s="1" t="s">
        <v>442</v>
      </c>
      <c r="K6875">
        <v>4060</v>
      </c>
      <c r="L6875" s="2">
        <v>42571.167870370373</v>
      </c>
      <c r="M6875" s="2">
        <v>42551.375</v>
      </c>
      <c r="N6875" s="2">
        <v>42596.811076388891</v>
      </c>
      <c r="O6875">
        <v>480</v>
      </c>
      <c r="P6875">
        <v>16</v>
      </c>
      <c r="Q6875" s="1" t="s">
        <v>2247</v>
      </c>
      <c r="R6875" s="1" t="s">
        <v>24</v>
      </c>
      <c r="S6875" s="1" t="s">
        <v>35</v>
      </c>
      <c r="T6875" s="3">
        <v>42571</v>
      </c>
      <c r="U6875" s="1" t="str">
        <f>IF(kiva_loans__muestra[[#This Row],[funded_amount]]=kiva_loans__muestra[[#This Row],[loan_amount]],"funded","unfunded")</f>
        <v>funded</v>
      </c>
      <c r="V6875" s="1" t="str">
        <f>IF(kiva_loans__muestra[[#This Row],[lender_count]]&gt;=50,"high","low")</f>
        <v>low</v>
      </c>
    </row>
    <row r="6876" spans="1:22" x14ac:dyDescent="0.25">
      <c r="A6876">
        <v>1120089</v>
      </c>
      <c r="B6876">
        <v>1750</v>
      </c>
      <c r="C6876">
        <v>15000</v>
      </c>
      <c r="D6876" s="1" t="s">
        <v>46</v>
      </c>
      <c r="E6876" s="1" t="s">
        <v>46</v>
      </c>
      <c r="F6876" s="1" t="s">
        <v>11255</v>
      </c>
      <c r="G6876" s="1" t="s">
        <v>3263</v>
      </c>
      <c r="H6876" s="1" t="s">
        <v>33</v>
      </c>
      <c r="I6876" s="1" t="s">
        <v>940</v>
      </c>
      <c r="J6876" s="1" t="s">
        <v>34</v>
      </c>
      <c r="K6876">
        <v>3860</v>
      </c>
      <c r="L6876" s="2">
        <v>42571.797615740739</v>
      </c>
      <c r="M6876" s="2">
        <v>42541.375</v>
      </c>
      <c r="N6876" s="2"/>
      <c r="O6876">
        <v>200</v>
      </c>
      <c r="P6876">
        <v>7</v>
      </c>
      <c r="Q6876" s="1" t="s">
        <v>11256</v>
      </c>
      <c r="R6876" s="1" t="s">
        <v>24</v>
      </c>
      <c r="S6876" s="1" t="s">
        <v>35</v>
      </c>
      <c r="T6876" s="3">
        <v>42571</v>
      </c>
      <c r="U6876" s="1" t="str">
        <f>IF(kiva_loans__muestra[[#This Row],[funded_amount]]=kiva_loans__muestra[[#This Row],[loan_amount]],"funded","unfunded")</f>
        <v>unfunded</v>
      </c>
      <c r="V6876" s="1" t="str">
        <f>IF(kiva_loans__muestra[[#This Row],[lender_count]]&gt;=50,"high","low")</f>
        <v>low</v>
      </c>
    </row>
    <row r="6877" spans="1:22" x14ac:dyDescent="0.25">
      <c r="A6877">
        <v>1119915</v>
      </c>
      <c r="B6877">
        <v>3000</v>
      </c>
      <c r="C6877">
        <v>3000</v>
      </c>
      <c r="D6877" s="1" t="s">
        <v>64</v>
      </c>
      <c r="E6877" s="1" t="s">
        <v>37</v>
      </c>
      <c r="F6877" s="1" t="s">
        <v>11257</v>
      </c>
      <c r="G6877" s="1" t="s">
        <v>3263</v>
      </c>
      <c r="H6877" s="1" t="s">
        <v>33</v>
      </c>
      <c r="I6877" s="1" t="s">
        <v>1369</v>
      </c>
      <c r="J6877" s="1" t="s">
        <v>34</v>
      </c>
      <c r="K6877">
        <v>1560</v>
      </c>
      <c r="L6877" s="2">
        <v>42571.585625</v>
      </c>
      <c r="M6877" s="2">
        <v>42566.375</v>
      </c>
      <c r="N6877" s="2">
        <v>42581.840451388889</v>
      </c>
      <c r="O6877">
        <v>140</v>
      </c>
      <c r="P6877">
        <v>9</v>
      </c>
      <c r="Q6877" s="1" t="s">
        <v>30</v>
      </c>
      <c r="R6877" s="1" t="s">
        <v>24</v>
      </c>
      <c r="S6877" s="1" t="s">
        <v>31</v>
      </c>
      <c r="T6877" s="3">
        <v>42571</v>
      </c>
      <c r="U6877" s="1" t="str">
        <f>IF(kiva_loans__muestra[[#This Row],[funded_amount]]=kiva_loans__muestra[[#This Row],[loan_amount]],"funded","unfunded")</f>
        <v>funded</v>
      </c>
      <c r="V6877" s="1" t="str">
        <f>IF(kiva_loans__muestra[[#This Row],[lender_count]]&gt;=50,"high","low")</f>
        <v>low</v>
      </c>
    </row>
    <row r="6878" spans="1:22" x14ac:dyDescent="0.25">
      <c r="A6878">
        <v>1119340</v>
      </c>
      <c r="B6878">
        <v>10000</v>
      </c>
      <c r="C6878">
        <v>10000</v>
      </c>
      <c r="D6878" s="1" t="s">
        <v>46</v>
      </c>
      <c r="E6878" s="1" t="s">
        <v>46</v>
      </c>
      <c r="F6878" s="1" t="s">
        <v>11258</v>
      </c>
      <c r="G6878" s="1" t="s">
        <v>3286</v>
      </c>
      <c r="H6878" s="1" t="s">
        <v>438</v>
      </c>
      <c r="I6878" s="1" t="s">
        <v>666</v>
      </c>
      <c r="J6878" s="1" t="s">
        <v>90</v>
      </c>
      <c r="K6878">
        <v>2430</v>
      </c>
      <c r="L6878" s="2">
        <v>42571.149594907409</v>
      </c>
      <c r="M6878" s="2">
        <v>42541.375</v>
      </c>
      <c r="N6878" s="2">
        <v>42601.671886574077</v>
      </c>
      <c r="O6878">
        <v>150</v>
      </c>
      <c r="P6878">
        <v>40</v>
      </c>
      <c r="Q6878" s="1" t="s">
        <v>57</v>
      </c>
      <c r="R6878" s="1" t="s">
        <v>24</v>
      </c>
      <c r="S6878" s="1" t="s">
        <v>31</v>
      </c>
      <c r="T6878" s="3">
        <v>42571</v>
      </c>
      <c r="U6878" s="1" t="str">
        <f>IF(kiva_loans__muestra[[#This Row],[funded_amount]]=kiva_loans__muestra[[#This Row],[loan_amount]],"funded","unfunded")</f>
        <v>funded</v>
      </c>
      <c r="V6878" s="1" t="str">
        <f>IF(kiva_loans__muestra[[#This Row],[lender_count]]&gt;=50,"high","low")</f>
        <v>low</v>
      </c>
    </row>
    <row r="6879" spans="1:22" x14ac:dyDescent="0.25">
      <c r="A6879">
        <v>1119918</v>
      </c>
      <c r="B6879">
        <v>6500</v>
      </c>
      <c r="C6879">
        <v>6500</v>
      </c>
      <c r="D6879" s="1" t="s">
        <v>233</v>
      </c>
      <c r="E6879" s="1" t="s">
        <v>38</v>
      </c>
      <c r="F6879" s="1" t="s">
        <v>11259</v>
      </c>
      <c r="G6879" s="1" t="s">
        <v>3278</v>
      </c>
      <c r="H6879" s="1" t="s">
        <v>100</v>
      </c>
      <c r="I6879" s="1" t="s">
        <v>1229</v>
      </c>
      <c r="J6879" s="1" t="s">
        <v>101</v>
      </c>
      <c r="K6879">
        <v>1450</v>
      </c>
      <c r="L6879" s="2">
        <v>42571.588761574072</v>
      </c>
      <c r="M6879" s="2">
        <v>42545.375</v>
      </c>
      <c r="N6879" s="2">
        <v>42581.149502314816</v>
      </c>
      <c r="O6879">
        <v>80</v>
      </c>
      <c r="P6879">
        <v>1</v>
      </c>
      <c r="Q6879" s="1" t="s">
        <v>30</v>
      </c>
      <c r="R6879" s="1" t="s">
        <v>24</v>
      </c>
      <c r="S6879" s="1" t="s">
        <v>35</v>
      </c>
      <c r="T6879" s="3">
        <v>42571</v>
      </c>
      <c r="U6879" s="1" t="str">
        <f>IF(kiva_loans__muestra[[#This Row],[funded_amount]]=kiva_loans__muestra[[#This Row],[loan_amount]],"funded","unfunded")</f>
        <v>funded</v>
      </c>
      <c r="V6879" s="1" t="str">
        <f>IF(kiva_loans__muestra[[#This Row],[lender_count]]&gt;=50,"high","low")</f>
        <v>low</v>
      </c>
    </row>
    <row r="6880" spans="1:22" x14ac:dyDescent="0.25">
      <c r="A6880">
        <v>1120173</v>
      </c>
      <c r="B6880">
        <v>18500</v>
      </c>
      <c r="C6880">
        <v>18500</v>
      </c>
      <c r="D6880" s="1" t="s">
        <v>37</v>
      </c>
      <c r="E6880" s="1" t="s">
        <v>37</v>
      </c>
      <c r="F6880" s="1" t="s">
        <v>11260</v>
      </c>
      <c r="G6880" s="1" t="s">
        <v>3481</v>
      </c>
      <c r="H6880" s="1" t="s">
        <v>193</v>
      </c>
      <c r="I6880" s="1" t="s">
        <v>1251</v>
      </c>
      <c r="J6880" s="1" t="s">
        <v>194</v>
      </c>
      <c r="K6880">
        <v>2460</v>
      </c>
      <c r="L6880" s="2">
        <v>42571.998194444444</v>
      </c>
      <c r="M6880" s="2">
        <v>42548.375</v>
      </c>
      <c r="N6880" s="2">
        <v>42576.759641203702</v>
      </c>
      <c r="O6880">
        <v>140</v>
      </c>
      <c r="P6880">
        <v>47</v>
      </c>
      <c r="Q6880" s="1" t="s">
        <v>11261</v>
      </c>
      <c r="R6880" s="1" t="s">
        <v>1646</v>
      </c>
      <c r="S6880" s="1" t="s">
        <v>31</v>
      </c>
      <c r="T6880" s="3">
        <v>42571</v>
      </c>
      <c r="U6880" s="1" t="str">
        <f>IF(kiva_loans__muestra[[#This Row],[funded_amount]]=kiva_loans__muestra[[#This Row],[loan_amount]],"funded","unfunded")</f>
        <v>funded</v>
      </c>
      <c r="V6880" s="1" t="str">
        <f>IF(kiva_loans__muestra[[#This Row],[lender_count]]&gt;=50,"high","low")</f>
        <v>low</v>
      </c>
    </row>
    <row r="6881" spans="1:22" x14ac:dyDescent="0.25">
      <c r="A6881">
        <v>1119398</v>
      </c>
      <c r="B6881">
        <v>6000</v>
      </c>
      <c r="C6881">
        <v>6000</v>
      </c>
      <c r="D6881" s="1" t="s">
        <v>27</v>
      </c>
      <c r="E6881" s="1" t="s">
        <v>27</v>
      </c>
      <c r="F6881" s="1" t="s">
        <v>11262</v>
      </c>
      <c r="G6881" s="1" t="s">
        <v>3384</v>
      </c>
      <c r="H6881" s="1" t="s">
        <v>848</v>
      </c>
      <c r="I6881" s="1" t="s">
        <v>11263</v>
      </c>
      <c r="J6881" s="1" t="s">
        <v>849</v>
      </c>
      <c r="K6881">
        <v>150</v>
      </c>
      <c r="L6881" s="2">
        <v>42571.267650462964</v>
      </c>
      <c r="M6881" s="2">
        <v>42559.375</v>
      </c>
      <c r="N6881" s="2">
        <v>42606.631273148145</v>
      </c>
      <c r="O6881">
        <v>140</v>
      </c>
      <c r="P6881">
        <v>23</v>
      </c>
      <c r="Q6881" s="1" t="s">
        <v>675</v>
      </c>
      <c r="R6881" s="1" t="s">
        <v>24</v>
      </c>
      <c r="S6881" s="1" t="s">
        <v>35</v>
      </c>
      <c r="T6881" s="3">
        <v>42571</v>
      </c>
      <c r="U6881" s="1" t="str">
        <f>IF(kiva_loans__muestra[[#This Row],[funded_amount]]=kiva_loans__muestra[[#This Row],[loan_amount]],"funded","unfunded")</f>
        <v>funded</v>
      </c>
      <c r="V6881" s="1" t="str">
        <f>IF(kiva_loans__muestra[[#This Row],[lender_count]]&gt;=50,"high","low")</f>
        <v>low</v>
      </c>
    </row>
    <row r="6882" spans="1:22" x14ac:dyDescent="0.25">
      <c r="A6882">
        <v>1120270</v>
      </c>
      <c r="B6882">
        <v>2250</v>
      </c>
      <c r="C6882">
        <v>2250</v>
      </c>
      <c r="D6882" s="1" t="s">
        <v>37</v>
      </c>
      <c r="E6882" s="1" t="s">
        <v>37</v>
      </c>
      <c r="F6882" s="1" t="s">
        <v>11264</v>
      </c>
      <c r="G6882" s="1" t="s">
        <v>3278</v>
      </c>
      <c r="H6882" s="1" t="s">
        <v>100</v>
      </c>
      <c r="I6882" s="1" t="s">
        <v>737</v>
      </c>
      <c r="J6882" s="1" t="s">
        <v>101</v>
      </c>
      <c r="K6882">
        <v>1260</v>
      </c>
      <c r="L6882" s="2">
        <v>42572.148101851853</v>
      </c>
      <c r="M6882" s="2">
        <v>42541.375</v>
      </c>
      <c r="N6882" s="2">
        <v>42581.739803240744</v>
      </c>
      <c r="O6882">
        <v>70</v>
      </c>
      <c r="P6882">
        <v>1</v>
      </c>
      <c r="Q6882" s="1" t="s">
        <v>30</v>
      </c>
      <c r="R6882" s="1" t="s">
        <v>24</v>
      </c>
      <c r="S6882" s="1" t="s">
        <v>31</v>
      </c>
      <c r="T6882" s="3">
        <v>42572</v>
      </c>
      <c r="U6882" s="1" t="str">
        <f>IF(kiva_loans__muestra[[#This Row],[funded_amount]]=kiva_loans__muestra[[#This Row],[loan_amount]],"funded","unfunded")</f>
        <v>funded</v>
      </c>
      <c r="V6882" s="1" t="str">
        <f>IF(kiva_loans__muestra[[#This Row],[lender_count]]&gt;=50,"high","low")</f>
        <v>low</v>
      </c>
    </row>
    <row r="6883" spans="1:22" x14ac:dyDescent="0.25">
      <c r="A6883">
        <v>1120981</v>
      </c>
      <c r="B6883">
        <v>11000</v>
      </c>
      <c r="C6883">
        <v>11000</v>
      </c>
      <c r="D6883" s="1" t="s">
        <v>41</v>
      </c>
      <c r="E6883" s="1" t="s">
        <v>27</v>
      </c>
      <c r="F6883" s="1" t="s">
        <v>11265</v>
      </c>
      <c r="G6883" s="1" t="s">
        <v>3276</v>
      </c>
      <c r="H6883" s="1" t="s">
        <v>225</v>
      </c>
      <c r="I6883" s="1" t="s">
        <v>647</v>
      </c>
      <c r="J6883" s="1" t="s">
        <v>90</v>
      </c>
      <c r="K6883">
        <v>1370</v>
      </c>
      <c r="L6883" s="2">
        <v>42572.927314814813</v>
      </c>
      <c r="M6883" s="2">
        <v>42559.375</v>
      </c>
      <c r="N6883" s="2">
        <v>42586.798275462963</v>
      </c>
      <c r="O6883">
        <v>80</v>
      </c>
      <c r="P6883">
        <v>29</v>
      </c>
      <c r="Q6883" s="1" t="s">
        <v>11266</v>
      </c>
      <c r="R6883" s="1" t="s">
        <v>24</v>
      </c>
      <c r="S6883" s="1" t="s">
        <v>35</v>
      </c>
      <c r="T6883" s="3">
        <v>42572</v>
      </c>
      <c r="U6883" s="1" t="str">
        <f>IF(kiva_loans__muestra[[#This Row],[funded_amount]]=kiva_loans__muestra[[#This Row],[loan_amount]],"funded","unfunded")</f>
        <v>funded</v>
      </c>
      <c r="V6883" s="1" t="str">
        <f>IF(kiva_loans__muestra[[#This Row],[lender_count]]&gt;=50,"high","low")</f>
        <v>low</v>
      </c>
    </row>
    <row r="6884" spans="1:22" x14ac:dyDescent="0.25">
      <c r="A6884">
        <v>1120906</v>
      </c>
      <c r="B6884">
        <v>3250</v>
      </c>
      <c r="C6884">
        <v>5500</v>
      </c>
      <c r="D6884" s="1" t="s">
        <v>48</v>
      </c>
      <c r="E6884" s="1" t="s">
        <v>49</v>
      </c>
      <c r="F6884" s="1" t="s">
        <v>11267</v>
      </c>
      <c r="G6884" s="1" t="s">
        <v>3266</v>
      </c>
      <c r="H6884" s="1" t="s">
        <v>89</v>
      </c>
      <c r="I6884" s="1" t="s">
        <v>30</v>
      </c>
      <c r="J6884" s="1" t="s">
        <v>90</v>
      </c>
      <c r="K6884">
        <v>1670</v>
      </c>
      <c r="L6884" s="2">
        <v>42572.776574074072</v>
      </c>
      <c r="M6884" s="2">
        <v>42549.375</v>
      </c>
      <c r="N6884" s="2"/>
      <c r="O6884">
        <v>140</v>
      </c>
      <c r="P6884">
        <v>9</v>
      </c>
      <c r="Q6884" s="1" t="s">
        <v>67</v>
      </c>
      <c r="R6884" s="1" t="s">
        <v>24</v>
      </c>
      <c r="S6884" s="1" t="s">
        <v>31</v>
      </c>
      <c r="T6884" s="3">
        <v>42572</v>
      </c>
      <c r="U6884" s="1" t="str">
        <f>IF(kiva_loans__muestra[[#This Row],[funded_amount]]=kiva_loans__muestra[[#This Row],[loan_amount]],"funded","unfunded")</f>
        <v>unfunded</v>
      </c>
      <c r="V6884" s="1" t="str">
        <f>IF(kiva_loans__muestra[[#This Row],[lender_count]]&gt;=50,"high","low")</f>
        <v>low</v>
      </c>
    </row>
    <row r="6885" spans="1:22" x14ac:dyDescent="0.25">
      <c r="A6885">
        <v>1120771</v>
      </c>
      <c r="B6885">
        <v>4250</v>
      </c>
      <c r="C6885">
        <v>4250</v>
      </c>
      <c r="D6885" s="1" t="s">
        <v>108</v>
      </c>
      <c r="E6885" s="1" t="s">
        <v>27</v>
      </c>
      <c r="F6885" s="1" t="s">
        <v>11268</v>
      </c>
      <c r="G6885" s="1" t="s">
        <v>3305</v>
      </c>
      <c r="H6885" s="1" t="s">
        <v>571</v>
      </c>
      <c r="I6885" s="1" t="s">
        <v>653</v>
      </c>
      <c r="J6885" s="1" t="s">
        <v>572</v>
      </c>
      <c r="K6885">
        <v>2170</v>
      </c>
      <c r="L6885" s="2">
        <v>42572.600891203707</v>
      </c>
      <c r="M6885" s="2">
        <v>42558.375</v>
      </c>
      <c r="N6885" s="2">
        <v>42581.918668981481</v>
      </c>
      <c r="O6885">
        <v>150</v>
      </c>
      <c r="P6885">
        <v>4</v>
      </c>
      <c r="Q6885" s="1" t="s">
        <v>623</v>
      </c>
      <c r="R6885" s="1" t="s">
        <v>24</v>
      </c>
      <c r="S6885" s="1" t="s">
        <v>31</v>
      </c>
      <c r="T6885" s="3">
        <v>42572</v>
      </c>
      <c r="U6885" s="1" t="str">
        <f>IF(kiva_loans__muestra[[#This Row],[funded_amount]]=kiva_loans__muestra[[#This Row],[loan_amount]],"funded","unfunded")</f>
        <v>funded</v>
      </c>
      <c r="V6885" s="1" t="str">
        <f>IF(kiva_loans__muestra[[#This Row],[lender_count]]&gt;=50,"high","low")</f>
        <v>low</v>
      </c>
    </row>
    <row r="6886" spans="1:22" x14ac:dyDescent="0.25">
      <c r="A6886">
        <v>1121003</v>
      </c>
      <c r="B6886">
        <v>3250</v>
      </c>
      <c r="C6886">
        <v>3250</v>
      </c>
      <c r="D6886" s="1" t="s">
        <v>50</v>
      </c>
      <c r="E6886" s="1" t="s">
        <v>37</v>
      </c>
      <c r="F6886" s="1" t="s">
        <v>11269</v>
      </c>
      <c r="G6886" s="1" t="s">
        <v>3965</v>
      </c>
      <c r="H6886" s="1" t="s">
        <v>362</v>
      </c>
      <c r="I6886" s="1" t="s">
        <v>1746</v>
      </c>
      <c r="J6886" s="1" t="s">
        <v>363</v>
      </c>
      <c r="K6886">
        <v>4420</v>
      </c>
      <c r="L6886" s="2">
        <v>42572.954293981478</v>
      </c>
      <c r="M6886" s="2">
        <v>42564.375</v>
      </c>
      <c r="N6886" s="2">
        <v>42583.417638888888</v>
      </c>
      <c r="O6886">
        <v>80</v>
      </c>
      <c r="P6886">
        <v>7</v>
      </c>
      <c r="Q6886" s="1" t="s">
        <v>2623</v>
      </c>
      <c r="R6886" s="1" t="s">
        <v>92</v>
      </c>
      <c r="S6886" s="1" t="s">
        <v>31</v>
      </c>
      <c r="T6886" s="3">
        <v>42572</v>
      </c>
      <c r="U6886" s="1" t="str">
        <f>IF(kiva_loans__muestra[[#This Row],[funded_amount]]=kiva_loans__muestra[[#This Row],[loan_amount]],"funded","unfunded")</f>
        <v>funded</v>
      </c>
      <c r="V6886" s="1" t="str">
        <f>IF(kiva_loans__muestra[[#This Row],[lender_count]]&gt;=50,"high","low")</f>
        <v>low</v>
      </c>
    </row>
    <row r="6887" spans="1:22" x14ac:dyDescent="0.25">
      <c r="A6887">
        <v>1120933</v>
      </c>
      <c r="B6887">
        <v>2500</v>
      </c>
      <c r="C6887">
        <v>2500</v>
      </c>
      <c r="D6887" s="1" t="s">
        <v>523</v>
      </c>
      <c r="E6887" s="1" t="s">
        <v>104</v>
      </c>
      <c r="F6887" s="1" t="s">
        <v>11270</v>
      </c>
      <c r="G6887" s="1" t="s">
        <v>3274</v>
      </c>
      <c r="H6887" s="1" t="s">
        <v>105</v>
      </c>
      <c r="I6887" s="1" t="s">
        <v>1169</v>
      </c>
      <c r="J6887" s="1" t="s">
        <v>106</v>
      </c>
      <c r="K6887">
        <v>1190</v>
      </c>
      <c r="L6887" s="2">
        <v>42572.821261574078</v>
      </c>
      <c r="M6887" s="2">
        <v>42563.375</v>
      </c>
      <c r="N6887" s="2">
        <v>42575.744687500002</v>
      </c>
      <c r="O6887">
        <v>60</v>
      </c>
      <c r="P6887">
        <v>7</v>
      </c>
      <c r="Q6887" s="1" t="s">
        <v>80</v>
      </c>
      <c r="R6887" s="1" t="s">
        <v>24</v>
      </c>
      <c r="S6887" s="1" t="s">
        <v>35</v>
      </c>
      <c r="T6887" s="3">
        <v>42572</v>
      </c>
      <c r="U6887" s="1" t="str">
        <f>IF(kiva_loans__muestra[[#This Row],[funded_amount]]=kiva_loans__muestra[[#This Row],[loan_amount]],"funded","unfunded")</f>
        <v>funded</v>
      </c>
      <c r="V6887" s="1" t="str">
        <f>IF(kiva_loans__muestra[[#This Row],[lender_count]]&gt;=50,"high","low")</f>
        <v>low</v>
      </c>
    </row>
    <row r="6888" spans="1:22" x14ac:dyDescent="0.25">
      <c r="A6888">
        <v>1120895</v>
      </c>
      <c r="B6888">
        <v>3750</v>
      </c>
      <c r="C6888">
        <v>5000</v>
      </c>
      <c r="D6888" s="1" t="s">
        <v>41</v>
      </c>
      <c r="E6888" s="1" t="s">
        <v>27</v>
      </c>
      <c r="F6888" s="1" t="s">
        <v>11271</v>
      </c>
      <c r="G6888" s="1" t="s">
        <v>3266</v>
      </c>
      <c r="H6888" s="1" t="s">
        <v>89</v>
      </c>
      <c r="I6888" s="1" t="s">
        <v>30</v>
      </c>
      <c r="J6888" s="1" t="s">
        <v>90</v>
      </c>
      <c r="K6888">
        <v>1670</v>
      </c>
      <c r="L6888" s="2">
        <v>42572.755694444444</v>
      </c>
      <c r="M6888" s="2">
        <v>42549.375</v>
      </c>
      <c r="N6888" s="2"/>
      <c r="O6888">
        <v>140</v>
      </c>
      <c r="P6888">
        <v>8</v>
      </c>
      <c r="Q6888" s="1" t="s">
        <v>738</v>
      </c>
      <c r="R6888" s="1" t="s">
        <v>24</v>
      </c>
      <c r="S6888" s="1" t="s">
        <v>31</v>
      </c>
      <c r="T6888" s="3">
        <v>42572</v>
      </c>
      <c r="U6888" s="1" t="str">
        <f>IF(kiva_loans__muestra[[#This Row],[funded_amount]]=kiva_loans__muestra[[#This Row],[loan_amount]],"funded","unfunded")</f>
        <v>unfunded</v>
      </c>
      <c r="V6888" s="1" t="str">
        <f>IF(kiva_loans__muestra[[#This Row],[lender_count]]&gt;=50,"high","low")</f>
        <v>low</v>
      </c>
    </row>
    <row r="6889" spans="1:22" x14ac:dyDescent="0.25">
      <c r="A6889">
        <v>1120481</v>
      </c>
      <c r="B6889">
        <v>1750</v>
      </c>
      <c r="C6889">
        <v>1750</v>
      </c>
      <c r="D6889" s="1" t="s">
        <v>491</v>
      </c>
      <c r="E6889" s="1" t="s">
        <v>62</v>
      </c>
      <c r="F6889" s="1" t="s">
        <v>11272</v>
      </c>
      <c r="G6889" s="1" t="s">
        <v>3278</v>
      </c>
      <c r="H6889" s="1" t="s">
        <v>100</v>
      </c>
      <c r="I6889" s="1" t="s">
        <v>1926</v>
      </c>
      <c r="J6889" s="1" t="s">
        <v>101</v>
      </c>
      <c r="K6889">
        <v>1250</v>
      </c>
      <c r="L6889" s="2">
        <v>42572.359085648146</v>
      </c>
      <c r="M6889" s="2">
        <v>42543.375</v>
      </c>
      <c r="N6889" s="2">
        <v>42582.133611111109</v>
      </c>
      <c r="O6889">
        <v>120</v>
      </c>
      <c r="P6889">
        <v>6</v>
      </c>
      <c r="Q6889" s="1" t="s">
        <v>40</v>
      </c>
      <c r="R6889" s="1" t="s">
        <v>24</v>
      </c>
      <c r="S6889" s="1" t="s">
        <v>35</v>
      </c>
      <c r="T6889" s="3">
        <v>42572</v>
      </c>
      <c r="U6889" s="1" t="str">
        <f>IF(kiva_loans__muestra[[#This Row],[funded_amount]]=kiva_loans__muestra[[#This Row],[loan_amount]],"funded","unfunded")</f>
        <v>funded</v>
      </c>
      <c r="V6889" s="1" t="str">
        <f>IF(kiva_loans__muestra[[#This Row],[lender_count]]&gt;=50,"high","low")</f>
        <v>low</v>
      </c>
    </row>
    <row r="6890" spans="1:22" x14ac:dyDescent="0.25">
      <c r="A6890">
        <v>1121062</v>
      </c>
      <c r="B6890">
        <v>3250</v>
      </c>
      <c r="C6890">
        <v>3250</v>
      </c>
      <c r="D6890" s="1" t="s">
        <v>45</v>
      </c>
      <c r="E6890" s="1" t="s">
        <v>46</v>
      </c>
      <c r="F6890" s="1" t="s">
        <v>11273</v>
      </c>
      <c r="G6890" s="1" t="s">
        <v>3278</v>
      </c>
      <c r="H6890" s="1" t="s">
        <v>100</v>
      </c>
      <c r="I6890" s="1" t="s">
        <v>1307</v>
      </c>
      <c r="J6890" s="1" t="s">
        <v>101</v>
      </c>
      <c r="K6890">
        <v>1450</v>
      </c>
      <c r="L6890" s="2">
        <v>42573.02753472222</v>
      </c>
      <c r="M6890" s="2">
        <v>42544.375</v>
      </c>
      <c r="N6890" s="2">
        <v>42582.833368055559</v>
      </c>
      <c r="O6890">
        <v>80</v>
      </c>
      <c r="P6890">
        <v>5</v>
      </c>
      <c r="Q6890" s="1" t="s">
        <v>80</v>
      </c>
      <c r="R6890" s="1" t="s">
        <v>24</v>
      </c>
      <c r="S6890" s="1" t="s">
        <v>35</v>
      </c>
      <c r="T6890" s="3">
        <v>42572</v>
      </c>
      <c r="U6890" s="1" t="str">
        <f>IF(kiva_loans__muestra[[#This Row],[funded_amount]]=kiva_loans__muestra[[#This Row],[loan_amount]],"funded","unfunded")</f>
        <v>funded</v>
      </c>
      <c r="V6890" s="1" t="str">
        <f>IF(kiva_loans__muestra[[#This Row],[lender_count]]&gt;=50,"high","low")</f>
        <v>low</v>
      </c>
    </row>
    <row r="6891" spans="1:22" x14ac:dyDescent="0.25">
      <c r="A6891">
        <v>1120554</v>
      </c>
      <c r="B6891">
        <v>2000</v>
      </c>
      <c r="C6891">
        <v>2000</v>
      </c>
      <c r="D6891" s="1" t="s">
        <v>64</v>
      </c>
      <c r="E6891" s="1" t="s">
        <v>37</v>
      </c>
      <c r="F6891" s="1" t="s">
        <v>987</v>
      </c>
      <c r="G6891" s="1" t="s">
        <v>3263</v>
      </c>
      <c r="H6891" s="1" t="s">
        <v>33</v>
      </c>
      <c r="I6891" s="1" t="s">
        <v>746</v>
      </c>
      <c r="J6891" s="1" t="s">
        <v>34</v>
      </c>
      <c r="K6891">
        <v>1560</v>
      </c>
      <c r="L6891" s="2">
        <v>42572.420543981483</v>
      </c>
      <c r="M6891" s="2">
        <v>42566.375</v>
      </c>
      <c r="N6891" s="2">
        <v>42582.037222222221</v>
      </c>
      <c r="O6891">
        <v>50</v>
      </c>
      <c r="P6891">
        <v>5</v>
      </c>
      <c r="Q6891" s="1" t="s">
        <v>30</v>
      </c>
      <c r="R6891" s="1" t="s">
        <v>24</v>
      </c>
      <c r="S6891" s="1" t="s">
        <v>35</v>
      </c>
      <c r="T6891" s="3">
        <v>42572</v>
      </c>
      <c r="U6891" s="1" t="str">
        <f>IF(kiva_loans__muestra[[#This Row],[funded_amount]]=kiva_loans__muestra[[#This Row],[loan_amount]],"funded","unfunded")</f>
        <v>funded</v>
      </c>
      <c r="V6891" s="1" t="str">
        <f>IF(kiva_loans__muestra[[#This Row],[lender_count]]&gt;=50,"high","low")</f>
        <v>low</v>
      </c>
    </row>
    <row r="6892" spans="1:22" x14ac:dyDescent="0.25">
      <c r="A6892">
        <v>1121078</v>
      </c>
      <c r="B6892">
        <v>1500</v>
      </c>
      <c r="C6892">
        <v>1500</v>
      </c>
      <c r="D6892" s="1" t="s">
        <v>98</v>
      </c>
      <c r="E6892" s="1" t="s">
        <v>37</v>
      </c>
      <c r="F6892" s="1" t="s">
        <v>11274</v>
      </c>
      <c r="G6892" s="1" t="s">
        <v>3278</v>
      </c>
      <c r="H6892" s="1" t="s">
        <v>100</v>
      </c>
      <c r="I6892" s="1" t="s">
        <v>1307</v>
      </c>
      <c r="J6892" s="1" t="s">
        <v>101</v>
      </c>
      <c r="K6892">
        <v>1450</v>
      </c>
      <c r="L6892" s="2">
        <v>42573.075925925928</v>
      </c>
      <c r="M6892" s="2">
        <v>42544.375</v>
      </c>
      <c r="N6892" s="2">
        <v>42582.719710648147</v>
      </c>
      <c r="O6892">
        <v>80</v>
      </c>
      <c r="P6892">
        <v>1</v>
      </c>
      <c r="Q6892" s="1" t="s">
        <v>30</v>
      </c>
      <c r="R6892" s="1" t="s">
        <v>24</v>
      </c>
      <c r="S6892" s="1" t="s">
        <v>35</v>
      </c>
      <c r="T6892" s="3">
        <v>42572</v>
      </c>
      <c r="U6892" s="1" t="str">
        <f>IF(kiva_loans__muestra[[#This Row],[funded_amount]]=kiva_loans__muestra[[#This Row],[loan_amount]],"funded","unfunded")</f>
        <v>funded</v>
      </c>
      <c r="V6892" s="1" t="str">
        <f>IF(kiva_loans__muestra[[#This Row],[lender_count]]&gt;=50,"high","low")</f>
        <v>low</v>
      </c>
    </row>
    <row r="6893" spans="1:22" x14ac:dyDescent="0.25">
      <c r="A6893">
        <v>1127841</v>
      </c>
      <c r="B6893">
        <v>26500</v>
      </c>
      <c r="C6893">
        <v>50000</v>
      </c>
      <c r="D6893" s="1" t="s">
        <v>113</v>
      </c>
      <c r="E6893" s="1" t="s">
        <v>46</v>
      </c>
      <c r="F6893" s="1" t="s">
        <v>11275</v>
      </c>
      <c r="G6893" s="1" t="s">
        <v>3775</v>
      </c>
      <c r="H6893" s="1" t="s">
        <v>155</v>
      </c>
      <c r="I6893" s="1" t="s">
        <v>30</v>
      </c>
      <c r="J6893" s="1" t="s">
        <v>90</v>
      </c>
      <c r="L6893" s="2">
        <v>42572.85869212963</v>
      </c>
      <c r="M6893" s="2"/>
      <c r="N6893" s="2"/>
      <c r="O6893">
        <v>360</v>
      </c>
      <c r="P6893">
        <v>58</v>
      </c>
      <c r="Q6893" s="1" t="s">
        <v>8445</v>
      </c>
      <c r="R6893" s="1" t="s">
        <v>24</v>
      </c>
      <c r="S6893" s="1" t="s">
        <v>25</v>
      </c>
      <c r="T6893" s="3">
        <v>42572</v>
      </c>
      <c r="U6893" s="1" t="str">
        <f>IF(kiva_loans__muestra[[#This Row],[funded_amount]]=kiva_loans__muestra[[#This Row],[loan_amount]],"funded","unfunded")</f>
        <v>unfunded</v>
      </c>
      <c r="V6893" s="1" t="str">
        <f>IF(kiva_loans__muestra[[#This Row],[lender_count]]&gt;=50,"high","low")</f>
        <v>high</v>
      </c>
    </row>
    <row r="6894" spans="1:22" x14ac:dyDescent="0.25">
      <c r="A6894">
        <v>1120296</v>
      </c>
      <c r="B6894">
        <v>49750</v>
      </c>
      <c r="C6894">
        <v>49750</v>
      </c>
      <c r="D6894" s="1" t="s">
        <v>650</v>
      </c>
      <c r="E6894" s="1" t="s">
        <v>46</v>
      </c>
      <c r="F6894" s="1" t="s">
        <v>11276</v>
      </c>
      <c r="G6894" s="1" t="s">
        <v>3396</v>
      </c>
      <c r="H6894" s="1" t="s">
        <v>788</v>
      </c>
      <c r="I6894" s="1" t="s">
        <v>789</v>
      </c>
      <c r="J6894" s="1" t="s">
        <v>790</v>
      </c>
      <c r="K6894">
        <v>580</v>
      </c>
      <c r="L6894" s="2">
        <v>42572.169722222221</v>
      </c>
      <c r="M6894" s="2">
        <v>42541.375</v>
      </c>
      <c r="N6894" s="2">
        <v>42576.224004629628</v>
      </c>
      <c r="O6894">
        <v>70</v>
      </c>
      <c r="P6894">
        <v>87</v>
      </c>
      <c r="Q6894" s="1" t="s">
        <v>232</v>
      </c>
      <c r="R6894" s="1" t="s">
        <v>669</v>
      </c>
      <c r="S6894" s="1" t="s">
        <v>35</v>
      </c>
      <c r="T6894" s="3">
        <v>42572</v>
      </c>
      <c r="U6894" s="1" t="str">
        <f>IF(kiva_loans__muestra[[#This Row],[funded_amount]]=kiva_loans__muestra[[#This Row],[loan_amount]],"funded","unfunded")</f>
        <v>funded</v>
      </c>
      <c r="V6894" s="1" t="str">
        <f>IF(kiva_loans__muestra[[#This Row],[lender_count]]&gt;=50,"high","low")</f>
        <v>high</v>
      </c>
    </row>
    <row r="6895" spans="1:22" x14ac:dyDescent="0.25">
      <c r="A6895">
        <v>1121706</v>
      </c>
      <c r="B6895">
        <v>2250</v>
      </c>
      <c r="C6895">
        <v>2250</v>
      </c>
      <c r="D6895" s="1" t="s">
        <v>311</v>
      </c>
      <c r="E6895" s="1" t="s">
        <v>37</v>
      </c>
      <c r="F6895" s="1" t="s">
        <v>1704</v>
      </c>
      <c r="G6895" s="1" t="s">
        <v>3278</v>
      </c>
      <c r="H6895" s="1" t="s">
        <v>100</v>
      </c>
      <c r="I6895" s="1" t="s">
        <v>1257</v>
      </c>
      <c r="J6895" s="1" t="s">
        <v>101</v>
      </c>
      <c r="K6895">
        <v>1450</v>
      </c>
      <c r="L6895" s="2">
        <v>42573.719490740739</v>
      </c>
      <c r="M6895" s="2">
        <v>42545.375</v>
      </c>
      <c r="N6895" s="2">
        <v>42596.029965277776</v>
      </c>
      <c r="O6895">
        <v>110</v>
      </c>
      <c r="P6895">
        <v>6</v>
      </c>
      <c r="Q6895" s="1" t="s">
        <v>1064</v>
      </c>
      <c r="R6895" s="1" t="s">
        <v>24</v>
      </c>
      <c r="S6895" s="1" t="s">
        <v>35</v>
      </c>
      <c r="T6895" s="3">
        <v>42573</v>
      </c>
      <c r="U6895" s="1" t="str">
        <f>IF(kiva_loans__muestra[[#This Row],[funded_amount]]=kiva_loans__muestra[[#This Row],[loan_amount]],"funded","unfunded")</f>
        <v>funded</v>
      </c>
      <c r="V6895" s="1" t="str">
        <f>IF(kiva_loans__muestra[[#This Row],[lender_count]]&gt;=50,"high","low")</f>
        <v>low</v>
      </c>
    </row>
    <row r="6896" spans="1:22" x14ac:dyDescent="0.25">
      <c r="A6896">
        <v>1121470</v>
      </c>
      <c r="B6896">
        <v>4250</v>
      </c>
      <c r="C6896">
        <v>4250</v>
      </c>
      <c r="D6896" s="1" t="s">
        <v>161</v>
      </c>
      <c r="E6896" s="1" t="s">
        <v>37</v>
      </c>
      <c r="F6896" s="1" t="s">
        <v>1686</v>
      </c>
      <c r="G6896" s="1" t="s">
        <v>3278</v>
      </c>
      <c r="H6896" s="1" t="s">
        <v>100</v>
      </c>
      <c r="I6896" s="1" t="s">
        <v>655</v>
      </c>
      <c r="J6896" s="1" t="s">
        <v>101</v>
      </c>
      <c r="K6896">
        <v>1450</v>
      </c>
      <c r="L6896" s="2">
        <v>42573.455381944441</v>
      </c>
      <c r="M6896" s="2">
        <v>42545.375</v>
      </c>
      <c r="N6896" s="2">
        <v>42614.451145833336</v>
      </c>
      <c r="O6896">
        <v>140</v>
      </c>
      <c r="P6896">
        <v>17</v>
      </c>
      <c r="Q6896" s="1" t="s">
        <v>11277</v>
      </c>
      <c r="R6896" s="1" t="s">
        <v>92</v>
      </c>
      <c r="S6896" s="1" t="s">
        <v>35</v>
      </c>
      <c r="T6896" s="3">
        <v>42573</v>
      </c>
      <c r="U6896" s="1" t="str">
        <f>IF(kiva_loans__muestra[[#This Row],[funded_amount]]=kiva_loans__muestra[[#This Row],[loan_amount]],"funded","unfunded")</f>
        <v>funded</v>
      </c>
      <c r="V6896" s="1" t="str">
        <f>IF(kiva_loans__muestra[[#This Row],[lender_count]]&gt;=50,"high","low")</f>
        <v>low</v>
      </c>
    </row>
    <row r="6897" spans="1:22" x14ac:dyDescent="0.25">
      <c r="A6897">
        <v>1121324</v>
      </c>
      <c r="B6897">
        <v>1250</v>
      </c>
      <c r="C6897">
        <v>1250</v>
      </c>
      <c r="D6897" s="1" t="s">
        <v>280</v>
      </c>
      <c r="E6897" s="1" t="s">
        <v>104</v>
      </c>
      <c r="F6897" s="1" t="s">
        <v>11278</v>
      </c>
      <c r="G6897" s="1" t="s">
        <v>3278</v>
      </c>
      <c r="H6897" s="1" t="s">
        <v>100</v>
      </c>
      <c r="I6897" s="1" t="s">
        <v>11279</v>
      </c>
      <c r="J6897" s="1" t="s">
        <v>101</v>
      </c>
      <c r="K6897">
        <v>1260</v>
      </c>
      <c r="L6897" s="2">
        <v>42573.349016203705</v>
      </c>
      <c r="M6897" s="2">
        <v>42569.375</v>
      </c>
      <c r="N6897" s="2">
        <v>42586.953321759262</v>
      </c>
      <c r="O6897">
        <v>130</v>
      </c>
      <c r="P6897">
        <v>5</v>
      </c>
      <c r="Q6897" s="1" t="s">
        <v>30</v>
      </c>
      <c r="R6897" s="1" t="s">
        <v>24</v>
      </c>
      <c r="S6897" s="1" t="s">
        <v>35</v>
      </c>
      <c r="T6897" s="3">
        <v>42573</v>
      </c>
      <c r="U6897" s="1" t="str">
        <f>IF(kiva_loans__muestra[[#This Row],[funded_amount]]=kiva_loans__muestra[[#This Row],[loan_amount]],"funded","unfunded")</f>
        <v>funded</v>
      </c>
      <c r="V6897" s="1" t="str">
        <f>IF(kiva_loans__muestra[[#This Row],[lender_count]]&gt;=50,"high","low")</f>
        <v>low</v>
      </c>
    </row>
    <row r="6898" spans="1:22" x14ac:dyDescent="0.25">
      <c r="A6898">
        <v>1121566</v>
      </c>
      <c r="B6898">
        <v>7250</v>
      </c>
      <c r="C6898">
        <v>7250</v>
      </c>
      <c r="D6898" s="1" t="s">
        <v>61</v>
      </c>
      <c r="E6898" s="1" t="s">
        <v>62</v>
      </c>
      <c r="F6898" s="1" t="s">
        <v>11280</v>
      </c>
      <c r="G6898" s="1" t="s">
        <v>3303</v>
      </c>
      <c r="H6898" s="1" t="s">
        <v>28</v>
      </c>
      <c r="I6898" s="1" t="s">
        <v>604</v>
      </c>
      <c r="J6898" s="1" t="s">
        <v>29</v>
      </c>
      <c r="K6898">
        <v>2470</v>
      </c>
      <c r="L6898" s="2">
        <v>42573.561111111114</v>
      </c>
      <c r="M6898" s="2">
        <v>42571.375</v>
      </c>
      <c r="N6898" s="2">
        <v>42600.791689814818</v>
      </c>
      <c r="O6898">
        <v>140</v>
      </c>
      <c r="P6898">
        <v>29</v>
      </c>
      <c r="Q6898" s="1" t="s">
        <v>11281</v>
      </c>
      <c r="R6898" s="1" t="s">
        <v>24</v>
      </c>
      <c r="S6898" s="1" t="s">
        <v>31</v>
      </c>
      <c r="T6898" s="3">
        <v>42573</v>
      </c>
      <c r="U6898" s="1" t="str">
        <f>IF(kiva_loans__muestra[[#This Row],[funded_amount]]=kiva_loans__muestra[[#This Row],[loan_amount]],"funded","unfunded")</f>
        <v>funded</v>
      </c>
      <c r="V6898" s="1" t="str">
        <f>IF(kiva_loans__muestra[[#This Row],[lender_count]]&gt;=50,"high","low")</f>
        <v>low</v>
      </c>
    </row>
    <row r="6899" spans="1:22" x14ac:dyDescent="0.25">
      <c r="A6899">
        <v>1121232</v>
      </c>
      <c r="B6899">
        <v>3250</v>
      </c>
      <c r="C6899">
        <v>3250</v>
      </c>
      <c r="D6899" s="1" t="s">
        <v>175</v>
      </c>
      <c r="E6899" s="1" t="s">
        <v>78</v>
      </c>
      <c r="F6899" s="1" t="s">
        <v>592</v>
      </c>
      <c r="G6899" s="1" t="s">
        <v>3278</v>
      </c>
      <c r="H6899" s="1" t="s">
        <v>100</v>
      </c>
      <c r="I6899" s="1" t="s">
        <v>1381</v>
      </c>
      <c r="J6899" s="1" t="s">
        <v>101</v>
      </c>
      <c r="K6899">
        <v>1450</v>
      </c>
      <c r="L6899" s="2">
        <v>42573.229768518519</v>
      </c>
      <c r="M6899" s="2">
        <v>42551.375</v>
      </c>
      <c r="N6899" s="2">
        <v>42582.865567129629</v>
      </c>
      <c r="O6899">
        <v>80</v>
      </c>
      <c r="P6899">
        <v>1</v>
      </c>
      <c r="Q6899" s="1" t="s">
        <v>30</v>
      </c>
      <c r="R6899" s="1" t="s">
        <v>24</v>
      </c>
      <c r="S6899" s="1" t="s">
        <v>35</v>
      </c>
      <c r="T6899" s="3">
        <v>42573</v>
      </c>
      <c r="U6899" s="1" t="str">
        <f>IF(kiva_loans__muestra[[#This Row],[funded_amount]]=kiva_loans__muestra[[#This Row],[loan_amount]],"funded","unfunded")</f>
        <v>funded</v>
      </c>
      <c r="V6899" s="1" t="str">
        <f>IF(kiva_loans__muestra[[#This Row],[lender_count]]&gt;=50,"high","low")</f>
        <v>low</v>
      </c>
    </row>
    <row r="6900" spans="1:22" x14ac:dyDescent="0.25">
      <c r="A6900">
        <v>1121886</v>
      </c>
      <c r="B6900">
        <v>1500</v>
      </c>
      <c r="C6900">
        <v>5000</v>
      </c>
      <c r="D6900" s="1" t="s">
        <v>137</v>
      </c>
      <c r="E6900" s="1" t="s">
        <v>27</v>
      </c>
      <c r="F6900" s="1" t="s">
        <v>30</v>
      </c>
      <c r="G6900" s="1" t="s">
        <v>3481</v>
      </c>
      <c r="H6900" s="1" t="s">
        <v>193</v>
      </c>
      <c r="I6900" s="1" t="s">
        <v>30</v>
      </c>
      <c r="J6900" s="1" t="s">
        <v>194</v>
      </c>
      <c r="K6900">
        <v>970</v>
      </c>
      <c r="L6900" s="2">
        <v>42573.975671296299</v>
      </c>
      <c r="M6900" s="2">
        <v>42569.375</v>
      </c>
      <c r="N6900" s="2"/>
      <c r="O6900">
        <v>110</v>
      </c>
      <c r="P6900">
        <v>4</v>
      </c>
      <c r="Q6900" s="1" t="s">
        <v>40</v>
      </c>
      <c r="R6900" s="1" t="s">
        <v>30</v>
      </c>
      <c r="S6900" s="1" t="s">
        <v>31</v>
      </c>
      <c r="T6900" s="3">
        <v>42573</v>
      </c>
      <c r="U6900" s="1" t="str">
        <f>IF(kiva_loans__muestra[[#This Row],[funded_amount]]=kiva_loans__muestra[[#This Row],[loan_amount]],"funded","unfunded")</f>
        <v>unfunded</v>
      </c>
      <c r="V6900" s="1" t="str">
        <f>IF(kiva_loans__muestra[[#This Row],[lender_count]]&gt;=50,"high","low")</f>
        <v>low</v>
      </c>
    </row>
    <row r="6901" spans="1:22" x14ac:dyDescent="0.25">
      <c r="A6901">
        <v>1121276</v>
      </c>
      <c r="B6901">
        <v>2750</v>
      </c>
      <c r="C6901">
        <v>2750</v>
      </c>
      <c r="D6901" s="1" t="s">
        <v>55</v>
      </c>
      <c r="E6901" s="1" t="s">
        <v>32</v>
      </c>
      <c r="F6901" s="1" t="s">
        <v>6802</v>
      </c>
      <c r="G6901" s="1" t="s">
        <v>3284</v>
      </c>
      <c r="H6901" s="1" t="s">
        <v>189</v>
      </c>
      <c r="I6901" s="1" t="s">
        <v>358</v>
      </c>
      <c r="J6901" s="1" t="s">
        <v>207</v>
      </c>
      <c r="K6901">
        <v>630</v>
      </c>
      <c r="L6901" s="2">
        <v>42573.282997685186</v>
      </c>
      <c r="M6901" s="2">
        <v>42571.375</v>
      </c>
      <c r="N6901" s="2">
        <v>42577.358912037038</v>
      </c>
      <c r="O6901">
        <v>140</v>
      </c>
      <c r="P6901">
        <v>9</v>
      </c>
      <c r="Q6901" s="1" t="s">
        <v>357</v>
      </c>
      <c r="R6901" s="1" t="s">
        <v>24</v>
      </c>
      <c r="S6901" s="1" t="s">
        <v>31</v>
      </c>
      <c r="T6901" s="3">
        <v>42573</v>
      </c>
      <c r="U6901" s="1" t="str">
        <f>IF(kiva_loans__muestra[[#This Row],[funded_amount]]=kiva_loans__muestra[[#This Row],[loan_amount]],"funded","unfunded")</f>
        <v>funded</v>
      </c>
      <c r="V6901" s="1" t="str">
        <f>IF(kiva_loans__muestra[[#This Row],[lender_count]]&gt;=50,"high","low")</f>
        <v>low</v>
      </c>
    </row>
    <row r="6902" spans="1:22" x14ac:dyDescent="0.25">
      <c r="A6902">
        <v>1121558</v>
      </c>
      <c r="B6902">
        <v>2750</v>
      </c>
      <c r="C6902">
        <v>2750</v>
      </c>
      <c r="D6902" s="1" t="s">
        <v>630</v>
      </c>
      <c r="E6902" s="1" t="s">
        <v>74</v>
      </c>
      <c r="F6902" s="1" t="s">
        <v>11282</v>
      </c>
      <c r="G6902" s="1" t="s">
        <v>3284</v>
      </c>
      <c r="H6902" s="1" t="s">
        <v>189</v>
      </c>
      <c r="I6902" s="1" t="s">
        <v>479</v>
      </c>
      <c r="J6902" s="1" t="s">
        <v>207</v>
      </c>
      <c r="K6902">
        <v>1000</v>
      </c>
      <c r="L6902" s="2">
        <v>42573.538078703707</v>
      </c>
      <c r="M6902" s="2">
        <v>42550.375</v>
      </c>
      <c r="N6902" s="2">
        <v>42583.621296296296</v>
      </c>
      <c r="O6902">
        <v>150</v>
      </c>
      <c r="P6902">
        <v>11</v>
      </c>
      <c r="Q6902" s="1" t="s">
        <v>2889</v>
      </c>
      <c r="R6902" s="1" t="s">
        <v>24</v>
      </c>
      <c r="S6902" s="1" t="s">
        <v>31</v>
      </c>
      <c r="T6902" s="3">
        <v>42573</v>
      </c>
      <c r="U6902" s="1" t="str">
        <f>IF(kiva_loans__muestra[[#This Row],[funded_amount]]=kiva_loans__muestra[[#This Row],[loan_amount]],"funded","unfunded")</f>
        <v>funded</v>
      </c>
      <c r="V6902" s="1" t="str">
        <f>IF(kiva_loans__muestra[[#This Row],[lender_count]]&gt;=50,"high","low")</f>
        <v>low</v>
      </c>
    </row>
    <row r="6903" spans="1:22" x14ac:dyDescent="0.25">
      <c r="A6903">
        <v>1121189</v>
      </c>
      <c r="B6903">
        <v>2000</v>
      </c>
      <c r="C6903">
        <v>2000</v>
      </c>
      <c r="D6903" s="1" t="s">
        <v>41</v>
      </c>
      <c r="E6903" s="1" t="s">
        <v>27</v>
      </c>
      <c r="F6903" s="1" t="s">
        <v>11283</v>
      </c>
      <c r="G6903" s="1" t="s">
        <v>3278</v>
      </c>
      <c r="H6903" s="1" t="s">
        <v>100</v>
      </c>
      <c r="I6903" s="1" t="s">
        <v>1381</v>
      </c>
      <c r="J6903" s="1" t="s">
        <v>101</v>
      </c>
      <c r="K6903">
        <v>1450</v>
      </c>
      <c r="L6903" s="2">
        <v>42573.192175925928</v>
      </c>
      <c r="M6903" s="2">
        <v>42548.375</v>
      </c>
      <c r="N6903" s="2">
        <v>42582.784270833334</v>
      </c>
      <c r="O6903">
        <v>80</v>
      </c>
      <c r="P6903">
        <v>1</v>
      </c>
      <c r="Q6903" s="1" t="s">
        <v>30</v>
      </c>
      <c r="R6903" s="1" t="s">
        <v>24</v>
      </c>
      <c r="S6903" s="1" t="s">
        <v>35</v>
      </c>
      <c r="T6903" s="3">
        <v>42573</v>
      </c>
      <c r="U6903" s="1" t="str">
        <f>IF(kiva_loans__muestra[[#This Row],[funded_amount]]=kiva_loans__muestra[[#This Row],[loan_amount]],"funded","unfunded")</f>
        <v>funded</v>
      </c>
      <c r="V6903" s="1" t="str">
        <f>IF(kiva_loans__muestra[[#This Row],[lender_count]]&gt;=50,"high","low")</f>
        <v>low</v>
      </c>
    </row>
    <row r="6904" spans="1:22" x14ac:dyDescent="0.25">
      <c r="A6904">
        <v>1121181</v>
      </c>
      <c r="B6904">
        <v>4000</v>
      </c>
      <c r="C6904">
        <v>4000</v>
      </c>
      <c r="D6904" s="1" t="s">
        <v>45</v>
      </c>
      <c r="E6904" s="1" t="s">
        <v>46</v>
      </c>
      <c r="F6904" s="1" t="s">
        <v>1384</v>
      </c>
      <c r="G6904" s="1" t="s">
        <v>3278</v>
      </c>
      <c r="H6904" s="1" t="s">
        <v>100</v>
      </c>
      <c r="I6904" s="1" t="s">
        <v>1469</v>
      </c>
      <c r="J6904" s="1" t="s">
        <v>101</v>
      </c>
      <c r="K6904">
        <v>1450</v>
      </c>
      <c r="L6904" s="2">
        <v>42573.184953703705</v>
      </c>
      <c r="M6904" s="2">
        <v>42543.375</v>
      </c>
      <c r="N6904" s="2">
        <v>42582.96297453704</v>
      </c>
      <c r="O6904">
        <v>80</v>
      </c>
      <c r="P6904">
        <v>8</v>
      </c>
      <c r="Q6904" s="1" t="s">
        <v>80</v>
      </c>
      <c r="R6904" s="1" t="s">
        <v>24</v>
      </c>
      <c r="S6904" s="1" t="s">
        <v>35</v>
      </c>
      <c r="T6904" s="3">
        <v>42573</v>
      </c>
      <c r="U6904" s="1" t="str">
        <f>IF(kiva_loans__muestra[[#This Row],[funded_amount]]=kiva_loans__muestra[[#This Row],[loan_amount]],"funded","unfunded")</f>
        <v>funded</v>
      </c>
      <c r="V6904" s="1" t="str">
        <f>IF(kiva_loans__muestra[[#This Row],[lender_count]]&gt;=50,"high","low")</f>
        <v>low</v>
      </c>
    </row>
    <row r="6905" spans="1:22" x14ac:dyDescent="0.25">
      <c r="A6905">
        <v>1121349</v>
      </c>
      <c r="B6905">
        <v>2250</v>
      </c>
      <c r="C6905">
        <v>2250</v>
      </c>
      <c r="D6905" s="1" t="s">
        <v>98</v>
      </c>
      <c r="E6905" s="1" t="s">
        <v>37</v>
      </c>
      <c r="F6905" s="1" t="s">
        <v>1446</v>
      </c>
      <c r="G6905" s="1" t="s">
        <v>3278</v>
      </c>
      <c r="H6905" s="1" t="s">
        <v>100</v>
      </c>
      <c r="I6905" s="1" t="s">
        <v>582</v>
      </c>
      <c r="J6905" s="1" t="s">
        <v>101</v>
      </c>
      <c r="K6905">
        <v>1450</v>
      </c>
      <c r="L6905" s="2">
        <v>42573.373564814814</v>
      </c>
      <c r="M6905" s="2">
        <v>42545.375</v>
      </c>
      <c r="N6905" s="2">
        <v>42582.975914351853</v>
      </c>
      <c r="O6905">
        <v>80</v>
      </c>
      <c r="P6905">
        <v>1</v>
      </c>
      <c r="Q6905" s="1" t="s">
        <v>30</v>
      </c>
      <c r="R6905" s="1" t="s">
        <v>24</v>
      </c>
      <c r="S6905" s="1" t="s">
        <v>35</v>
      </c>
      <c r="T6905" s="3">
        <v>42573</v>
      </c>
      <c r="U6905" s="1" t="str">
        <f>IF(kiva_loans__muestra[[#This Row],[funded_amount]]=kiva_loans__muestra[[#This Row],[loan_amount]],"funded","unfunded")</f>
        <v>funded</v>
      </c>
      <c r="V6905" s="1" t="str">
        <f>IF(kiva_loans__muestra[[#This Row],[lender_count]]&gt;=50,"high","low")</f>
        <v>low</v>
      </c>
    </row>
    <row r="6906" spans="1:22" x14ac:dyDescent="0.25">
      <c r="A6906">
        <v>1121239</v>
      </c>
      <c r="B6906">
        <v>1250</v>
      </c>
      <c r="C6906">
        <v>1250</v>
      </c>
      <c r="D6906" s="1" t="s">
        <v>124</v>
      </c>
      <c r="E6906" s="1" t="s">
        <v>125</v>
      </c>
      <c r="F6906" s="1" t="s">
        <v>1259</v>
      </c>
      <c r="G6906" s="1" t="s">
        <v>3278</v>
      </c>
      <c r="H6906" s="1" t="s">
        <v>100</v>
      </c>
      <c r="I6906" s="1" t="s">
        <v>740</v>
      </c>
      <c r="J6906" s="1" t="s">
        <v>101</v>
      </c>
      <c r="K6906">
        <v>1450</v>
      </c>
      <c r="L6906" s="2">
        <v>42573.236377314817</v>
      </c>
      <c r="M6906" s="2">
        <v>42543.375</v>
      </c>
      <c r="N6906" s="2">
        <v>42584.034687500003</v>
      </c>
      <c r="O6906">
        <v>140</v>
      </c>
      <c r="P6906">
        <v>5</v>
      </c>
      <c r="Q6906" s="1" t="s">
        <v>30</v>
      </c>
      <c r="R6906" s="1" t="s">
        <v>24</v>
      </c>
      <c r="S6906" s="1" t="s">
        <v>35</v>
      </c>
      <c r="T6906" s="3">
        <v>42573</v>
      </c>
      <c r="U6906" s="1" t="str">
        <f>IF(kiva_loans__muestra[[#This Row],[funded_amount]]=kiva_loans__muestra[[#This Row],[loan_amount]],"funded","unfunded")</f>
        <v>funded</v>
      </c>
      <c r="V6906" s="1" t="str">
        <f>IF(kiva_loans__muestra[[#This Row],[lender_count]]&gt;=50,"high","low")</f>
        <v>low</v>
      </c>
    </row>
    <row r="6907" spans="1:22" x14ac:dyDescent="0.25">
      <c r="A6907">
        <v>1121179</v>
      </c>
      <c r="B6907">
        <v>2500</v>
      </c>
      <c r="C6907">
        <v>2500</v>
      </c>
      <c r="D6907" s="1" t="s">
        <v>280</v>
      </c>
      <c r="E6907" s="1" t="s">
        <v>104</v>
      </c>
      <c r="F6907" s="1" t="s">
        <v>1412</v>
      </c>
      <c r="G6907" s="1" t="s">
        <v>3311</v>
      </c>
      <c r="H6907" s="1" t="s">
        <v>119</v>
      </c>
      <c r="I6907" s="1" t="s">
        <v>330</v>
      </c>
      <c r="J6907" s="1" t="s">
        <v>270</v>
      </c>
      <c r="K6907">
        <v>3110</v>
      </c>
      <c r="L6907" s="2">
        <v>42573.184074074074</v>
      </c>
      <c r="M6907" s="2">
        <v>42566.375</v>
      </c>
      <c r="N6907" s="2">
        <v>42587.458518518521</v>
      </c>
      <c r="O6907">
        <v>80</v>
      </c>
      <c r="P6907">
        <v>10</v>
      </c>
      <c r="Q6907" s="1" t="s">
        <v>2032</v>
      </c>
      <c r="R6907" s="1" t="s">
        <v>133</v>
      </c>
      <c r="S6907" s="1" t="s">
        <v>31</v>
      </c>
      <c r="T6907" s="3">
        <v>42573</v>
      </c>
      <c r="U6907" s="1" t="str">
        <f>IF(kiva_loans__muestra[[#This Row],[funded_amount]]=kiva_loans__muestra[[#This Row],[loan_amount]],"funded","unfunded")</f>
        <v>funded</v>
      </c>
      <c r="V6907" s="1" t="str">
        <f>IF(kiva_loans__muestra[[#This Row],[lender_count]]&gt;=50,"high","low")</f>
        <v>low</v>
      </c>
    </row>
    <row r="6908" spans="1:22" x14ac:dyDescent="0.25">
      <c r="A6908">
        <v>1122001</v>
      </c>
      <c r="B6908">
        <v>4500</v>
      </c>
      <c r="C6908">
        <v>4500</v>
      </c>
      <c r="D6908" s="1" t="s">
        <v>137</v>
      </c>
      <c r="E6908" s="1" t="s">
        <v>27</v>
      </c>
      <c r="F6908" s="1" t="s">
        <v>11284</v>
      </c>
      <c r="G6908" s="1" t="s">
        <v>3307</v>
      </c>
      <c r="H6908" s="1" t="s">
        <v>412</v>
      </c>
      <c r="I6908" s="1" t="s">
        <v>1798</v>
      </c>
      <c r="J6908" s="1" t="s">
        <v>413</v>
      </c>
      <c r="K6908">
        <v>2220</v>
      </c>
      <c r="L6908" s="2">
        <v>42574.5390162037</v>
      </c>
      <c r="M6908" s="2">
        <v>42558.375</v>
      </c>
      <c r="N6908" s="2">
        <v>42596.811516203707</v>
      </c>
      <c r="O6908">
        <v>120</v>
      </c>
      <c r="P6908">
        <v>12</v>
      </c>
      <c r="Q6908" s="1" t="s">
        <v>11285</v>
      </c>
      <c r="R6908" s="1" t="s">
        <v>24</v>
      </c>
      <c r="S6908" s="1" t="s">
        <v>31</v>
      </c>
      <c r="T6908" s="3">
        <v>42574</v>
      </c>
      <c r="U6908" s="1" t="str">
        <f>IF(kiva_loans__muestra[[#This Row],[funded_amount]]=kiva_loans__muestra[[#This Row],[loan_amount]],"funded","unfunded")</f>
        <v>funded</v>
      </c>
      <c r="V6908" s="1" t="str">
        <f>IF(kiva_loans__muestra[[#This Row],[lender_count]]&gt;=50,"high","low")</f>
        <v>low</v>
      </c>
    </row>
    <row r="6909" spans="1:22" x14ac:dyDescent="0.25">
      <c r="A6909">
        <v>1122040</v>
      </c>
      <c r="B6909">
        <v>5500</v>
      </c>
      <c r="C6909">
        <v>5500</v>
      </c>
      <c r="D6909" s="1" t="s">
        <v>48</v>
      </c>
      <c r="E6909" s="1" t="s">
        <v>49</v>
      </c>
      <c r="F6909" s="1" t="s">
        <v>11286</v>
      </c>
      <c r="G6909" s="1" t="s">
        <v>3268</v>
      </c>
      <c r="H6909" s="1" t="s">
        <v>138</v>
      </c>
      <c r="I6909" s="1" t="s">
        <v>1658</v>
      </c>
      <c r="J6909" s="1" t="s">
        <v>139</v>
      </c>
      <c r="K6909">
        <v>1180</v>
      </c>
      <c r="L6909" s="2">
        <v>42574.825312499997</v>
      </c>
      <c r="M6909" s="2">
        <v>42547.375</v>
      </c>
      <c r="N6909" s="2">
        <v>42600.754571759258</v>
      </c>
      <c r="O6909">
        <v>130</v>
      </c>
      <c r="P6909">
        <v>8</v>
      </c>
      <c r="Q6909" s="1" t="s">
        <v>11287</v>
      </c>
      <c r="R6909" s="1" t="s">
        <v>24</v>
      </c>
      <c r="S6909" s="1" t="s">
        <v>31</v>
      </c>
      <c r="T6909" s="3">
        <v>42574</v>
      </c>
      <c r="U6909" s="1" t="str">
        <f>IF(kiva_loans__muestra[[#This Row],[funded_amount]]=kiva_loans__muestra[[#This Row],[loan_amount]],"funded","unfunded")</f>
        <v>funded</v>
      </c>
      <c r="V6909" s="1" t="str">
        <f>IF(kiva_loans__muestra[[#This Row],[lender_count]]&gt;=50,"high","low")</f>
        <v>low</v>
      </c>
    </row>
    <row r="6910" spans="1:22" x14ac:dyDescent="0.25">
      <c r="A6910">
        <v>1122220</v>
      </c>
      <c r="B6910">
        <v>7500</v>
      </c>
      <c r="C6910">
        <v>7500</v>
      </c>
      <c r="D6910" s="1" t="s">
        <v>66</v>
      </c>
      <c r="E6910" s="1" t="s">
        <v>66</v>
      </c>
      <c r="F6910" s="1" t="s">
        <v>11288</v>
      </c>
      <c r="G6910" s="1" t="s">
        <v>3278</v>
      </c>
      <c r="H6910" s="1" t="s">
        <v>100</v>
      </c>
      <c r="I6910" s="1" t="s">
        <v>2407</v>
      </c>
      <c r="J6910" s="1" t="s">
        <v>101</v>
      </c>
      <c r="K6910">
        <v>1260</v>
      </c>
      <c r="L6910" s="2">
        <v>42576.058749999997</v>
      </c>
      <c r="M6910" s="2">
        <v>42559.375</v>
      </c>
      <c r="N6910" s="2">
        <v>42613.45579861111</v>
      </c>
      <c r="O6910">
        <v>260</v>
      </c>
      <c r="P6910">
        <v>30</v>
      </c>
      <c r="Q6910" s="1" t="s">
        <v>88</v>
      </c>
      <c r="R6910" s="1" t="s">
        <v>24</v>
      </c>
      <c r="S6910" s="1" t="s">
        <v>31</v>
      </c>
      <c r="T6910" s="3">
        <v>42575</v>
      </c>
      <c r="U6910" s="1" t="str">
        <f>IF(kiva_loans__muestra[[#This Row],[funded_amount]]=kiva_loans__muestra[[#This Row],[loan_amount]],"funded","unfunded")</f>
        <v>funded</v>
      </c>
      <c r="V6910" s="1" t="str">
        <f>IF(kiva_loans__muestra[[#This Row],[lender_count]]&gt;=50,"high","low")</f>
        <v>low</v>
      </c>
    </row>
    <row r="6911" spans="1:22" x14ac:dyDescent="0.25">
      <c r="A6911">
        <v>1122188</v>
      </c>
      <c r="B6911">
        <v>29250</v>
      </c>
      <c r="C6911">
        <v>29250</v>
      </c>
      <c r="D6911" s="1" t="s">
        <v>59</v>
      </c>
      <c r="E6911" s="1" t="s">
        <v>27</v>
      </c>
      <c r="F6911" s="1" t="s">
        <v>11289</v>
      </c>
      <c r="G6911" s="1" t="s">
        <v>3396</v>
      </c>
      <c r="H6911" s="1" t="s">
        <v>788</v>
      </c>
      <c r="I6911" s="1" t="s">
        <v>794</v>
      </c>
      <c r="J6911" s="1" t="s">
        <v>790</v>
      </c>
      <c r="K6911">
        <v>580</v>
      </c>
      <c r="L6911" s="2">
        <v>42575.780370370368</v>
      </c>
      <c r="M6911" s="2">
        <v>42544.375</v>
      </c>
      <c r="N6911" s="2">
        <v>42585.678969907407</v>
      </c>
      <c r="O6911">
        <v>80</v>
      </c>
      <c r="P6911">
        <v>62</v>
      </c>
      <c r="Q6911" s="1" t="s">
        <v>2180</v>
      </c>
      <c r="R6911" s="1" t="s">
        <v>757</v>
      </c>
      <c r="S6911" s="1" t="s">
        <v>35</v>
      </c>
      <c r="T6911" s="3">
        <v>42575</v>
      </c>
      <c r="U6911" s="1" t="str">
        <f>IF(kiva_loans__muestra[[#This Row],[funded_amount]]=kiva_loans__muestra[[#This Row],[loan_amount]],"funded","unfunded")</f>
        <v>funded</v>
      </c>
      <c r="V6911" s="1" t="str">
        <f>IF(kiva_loans__muestra[[#This Row],[lender_count]]&gt;=50,"high","low")</f>
        <v>high</v>
      </c>
    </row>
    <row r="6912" spans="1:22" x14ac:dyDescent="0.25">
      <c r="A6912">
        <v>1122968</v>
      </c>
      <c r="B6912">
        <v>10000</v>
      </c>
      <c r="C6912">
        <v>10000</v>
      </c>
      <c r="D6912" s="1" t="s">
        <v>98</v>
      </c>
      <c r="E6912" s="1" t="s">
        <v>37</v>
      </c>
      <c r="F6912" s="1" t="s">
        <v>11290</v>
      </c>
      <c r="G6912" s="1" t="s">
        <v>3266</v>
      </c>
      <c r="H6912" s="1" t="s">
        <v>89</v>
      </c>
      <c r="I6912" s="1" t="s">
        <v>985</v>
      </c>
      <c r="J6912" s="1" t="s">
        <v>90</v>
      </c>
      <c r="K6912">
        <v>1990</v>
      </c>
      <c r="L6912" s="2">
        <v>42576.791412037041</v>
      </c>
      <c r="M6912" s="2">
        <v>42563.375</v>
      </c>
      <c r="N6912" s="2">
        <v>42608.033599537041</v>
      </c>
      <c r="O6912">
        <v>260</v>
      </c>
      <c r="P6912">
        <v>29</v>
      </c>
      <c r="Q6912" s="1" t="s">
        <v>1414</v>
      </c>
      <c r="R6912" s="1" t="s">
        <v>92</v>
      </c>
      <c r="S6912" s="1" t="s">
        <v>31</v>
      </c>
      <c r="T6912" s="3">
        <v>42576</v>
      </c>
      <c r="U6912" s="1" t="str">
        <f>IF(kiva_loans__muestra[[#This Row],[funded_amount]]=kiva_loans__muestra[[#This Row],[loan_amount]],"funded","unfunded")</f>
        <v>funded</v>
      </c>
      <c r="V6912" s="1" t="str">
        <f>IF(kiva_loans__muestra[[#This Row],[lender_count]]&gt;=50,"high","low")</f>
        <v>low</v>
      </c>
    </row>
    <row r="6913" spans="1:22" x14ac:dyDescent="0.25">
      <c r="A6913">
        <v>1122944</v>
      </c>
      <c r="B6913">
        <v>2000</v>
      </c>
      <c r="C6913">
        <v>2000</v>
      </c>
      <c r="D6913" s="1" t="s">
        <v>64</v>
      </c>
      <c r="E6913" s="1" t="s">
        <v>37</v>
      </c>
      <c r="F6913" s="1" t="s">
        <v>1319</v>
      </c>
      <c r="G6913" s="1" t="s">
        <v>4694</v>
      </c>
      <c r="H6913" s="1" t="s">
        <v>1300</v>
      </c>
      <c r="I6913" s="1" t="s">
        <v>1301</v>
      </c>
      <c r="J6913" s="1" t="s">
        <v>1302</v>
      </c>
      <c r="K6913">
        <v>2880</v>
      </c>
      <c r="L6913" s="2">
        <v>42576.745752314811</v>
      </c>
      <c r="M6913" s="2">
        <v>42550.375</v>
      </c>
      <c r="N6913" s="2">
        <v>42601.779444444444</v>
      </c>
      <c r="O6913">
        <v>200</v>
      </c>
      <c r="P6913">
        <v>8</v>
      </c>
      <c r="Q6913" s="1" t="s">
        <v>1449</v>
      </c>
      <c r="R6913" s="1" t="s">
        <v>92</v>
      </c>
      <c r="S6913" s="1" t="s">
        <v>25</v>
      </c>
      <c r="T6913" s="3">
        <v>42576</v>
      </c>
      <c r="U6913" s="1" t="str">
        <f>IF(kiva_loans__muestra[[#This Row],[funded_amount]]=kiva_loans__muestra[[#This Row],[loan_amount]],"funded","unfunded")</f>
        <v>funded</v>
      </c>
      <c r="V6913" s="1" t="str">
        <f>IF(kiva_loans__muestra[[#This Row],[lender_count]]&gt;=50,"high","low")</f>
        <v>low</v>
      </c>
    </row>
    <row r="6914" spans="1:22" x14ac:dyDescent="0.25">
      <c r="A6914">
        <v>1122604</v>
      </c>
      <c r="B6914">
        <v>1250</v>
      </c>
      <c r="C6914">
        <v>1250</v>
      </c>
      <c r="D6914" s="1" t="s">
        <v>124</v>
      </c>
      <c r="E6914" s="1" t="s">
        <v>125</v>
      </c>
      <c r="F6914" s="1" t="s">
        <v>1259</v>
      </c>
      <c r="G6914" s="1" t="s">
        <v>3278</v>
      </c>
      <c r="H6914" s="1" t="s">
        <v>100</v>
      </c>
      <c r="I6914" s="1" t="s">
        <v>1508</v>
      </c>
      <c r="J6914" s="1" t="s">
        <v>101</v>
      </c>
      <c r="K6914">
        <v>1450</v>
      </c>
      <c r="L6914" s="2">
        <v>42576.427812499998</v>
      </c>
      <c r="M6914" s="2">
        <v>42571.375</v>
      </c>
      <c r="N6914" s="2">
        <v>42585.227546296293</v>
      </c>
      <c r="O6914">
        <v>140</v>
      </c>
      <c r="P6914">
        <v>5</v>
      </c>
      <c r="Q6914" s="1" t="s">
        <v>30</v>
      </c>
      <c r="R6914" s="1" t="s">
        <v>24</v>
      </c>
      <c r="S6914" s="1" t="s">
        <v>35</v>
      </c>
      <c r="T6914" s="3">
        <v>42576</v>
      </c>
      <c r="U6914" s="1" t="str">
        <f>IF(kiva_loans__muestra[[#This Row],[funded_amount]]=kiva_loans__muestra[[#This Row],[loan_amount]],"funded","unfunded")</f>
        <v>funded</v>
      </c>
      <c r="V6914" s="1" t="str">
        <f>IF(kiva_loans__muestra[[#This Row],[lender_count]]&gt;=50,"high","low")</f>
        <v>low</v>
      </c>
    </row>
    <row r="6915" spans="1:22" x14ac:dyDescent="0.25">
      <c r="A6915">
        <v>1122339</v>
      </c>
      <c r="B6915">
        <v>5000</v>
      </c>
      <c r="C6915">
        <v>5000</v>
      </c>
      <c r="D6915" s="1" t="s">
        <v>45</v>
      </c>
      <c r="E6915" s="1" t="s">
        <v>46</v>
      </c>
      <c r="F6915" s="1" t="s">
        <v>11291</v>
      </c>
      <c r="G6915" s="1" t="s">
        <v>3278</v>
      </c>
      <c r="H6915" s="1" t="s">
        <v>100</v>
      </c>
      <c r="I6915" s="1" t="s">
        <v>527</v>
      </c>
      <c r="J6915" s="1" t="s">
        <v>101</v>
      </c>
      <c r="K6915">
        <v>1450</v>
      </c>
      <c r="L6915" s="2">
        <v>42576.19189814815</v>
      </c>
      <c r="M6915" s="2">
        <v>42550.375</v>
      </c>
      <c r="N6915" s="2">
        <v>42583.98982638889</v>
      </c>
      <c r="O6915">
        <v>80</v>
      </c>
      <c r="P6915">
        <v>1</v>
      </c>
      <c r="Q6915" s="1" t="s">
        <v>30</v>
      </c>
      <c r="R6915" s="1" t="s">
        <v>24</v>
      </c>
      <c r="S6915" s="1" t="s">
        <v>35</v>
      </c>
      <c r="T6915" s="3">
        <v>42576</v>
      </c>
      <c r="U6915" s="1" t="str">
        <f>IF(kiva_loans__muestra[[#This Row],[funded_amount]]=kiva_loans__muestra[[#This Row],[loan_amount]],"funded","unfunded")</f>
        <v>funded</v>
      </c>
      <c r="V6915" s="1" t="str">
        <f>IF(kiva_loans__muestra[[#This Row],[lender_count]]&gt;=50,"high","low")</f>
        <v>low</v>
      </c>
    </row>
    <row r="6916" spans="1:22" x14ac:dyDescent="0.25">
      <c r="A6916">
        <v>1122885</v>
      </c>
      <c r="B6916">
        <v>2500</v>
      </c>
      <c r="C6916">
        <v>2500</v>
      </c>
      <c r="D6916" s="1" t="s">
        <v>64</v>
      </c>
      <c r="E6916" s="1" t="s">
        <v>37</v>
      </c>
      <c r="F6916" s="1" t="s">
        <v>11292</v>
      </c>
      <c r="G6916" s="1" t="s">
        <v>3927</v>
      </c>
      <c r="H6916" s="1" t="s">
        <v>1333</v>
      </c>
      <c r="I6916" s="1" t="s">
        <v>1940</v>
      </c>
      <c r="J6916" s="1" t="s">
        <v>1335</v>
      </c>
      <c r="K6916">
        <v>4680</v>
      </c>
      <c r="L6916" s="2">
        <v>42576.66814814815</v>
      </c>
      <c r="M6916" s="2">
        <v>42593.375</v>
      </c>
      <c r="N6916" s="2">
        <v>42581.958402777775</v>
      </c>
      <c r="O6916">
        <v>60</v>
      </c>
      <c r="P6916">
        <v>7</v>
      </c>
      <c r="Q6916" s="1" t="s">
        <v>30</v>
      </c>
      <c r="R6916" s="1" t="s">
        <v>92</v>
      </c>
      <c r="S6916" s="1" t="s">
        <v>35</v>
      </c>
      <c r="T6916" s="3">
        <v>42576</v>
      </c>
      <c r="U6916" s="1" t="str">
        <f>IF(kiva_loans__muestra[[#This Row],[funded_amount]]=kiva_loans__muestra[[#This Row],[loan_amount]],"funded","unfunded")</f>
        <v>funded</v>
      </c>
      <c r="V6916" s="1" t="str">
        <f>IF(kiva_loans__muestra[[#This Row],[lender_count]]&gt;=50,"high","low")</f>
        <v>low</v>
      </c>
    </row>
    <row r="6917" spans="1:22" x14ac:dyDescent="0.25">
      <c r="A6917">
        <v>1123169</v>
      </c>
      <c r="B6917">
        <v>10250</v>
      </c>
      <c r="C6917">
        <v>10250</v>
      </c>
      <c r="D6917" s="1" t="s">
        <v>37</v>
      </c>
      <c r="E6917" s="1" t="s">
        <v>37</v>
      </c>
      <c r="F6917" s="1" t="s">
        <v>11293</v>
      </c>
      <c r="G6917" s="1" t="s">
        <v>3481</v>
      </c>
      <c r="H6917" s="1" t="s">
        <v>193</v>
      </c>
      <c r="I6917" s="1" t="s">
        <v>1022</v>
      </c>
      <c r="J6917" s="1" t="s">
        <v>194</v>
      </c>
      <c r="K6917">
        <v>2460</v>
      </c>
      <c r="L6917" s="2">
        <v>42577.040960648148</v>
      </c>
      <c r="M6917" s="2">
        <v>42556.375</v>
      </c>
      <c r="N6917" s="2">
        <v>42597.904502314814</v>
      </c>
      <c r="O6917">
        <v>200</v>
      </c>
      <c r="P6917">
        <v>36</v>
      </c>
      <c r="Q6917" s="1" t="s">
        <v>11294</v>
      </c>
      <c r="R6917" s="1" t="s">
        <v>24</v>
      </c>
      <c r="S6917" s="1" t="s">
        <v>31</v>
      </c>
      <c r="T6917" s="3">
        <v>42576</v>
      </c>
      <c r="U6917" s="1" t="str">
        <f>IF(kiva_loans__muestra[[#This Row],[funded_amount]]=kiva_loans__muestra[[#This Row],[loan_amount]],"funded","unfunded")</f>
        <v>funded</v>
      </c>
      <c r="V6917" s="1" t="str">
        <f>IF(kiva_loans__muestra[[#This Row],[lender_count]]&gt;=50,"high","low")</f>
        <v>low</v>
      </c>
    </row>
    <row r="6918" spans="1:22" x14ac:dyDescent="0.25">
      <c r="A6918">
        <v>1122527</v>
      </c>
      <c r="B6918">
        <v>8500</v>
      </c>
      <c r="C6918">
        <v>8500</v>
      </c>
      <c r="D6918" s="1" t="s">
        <v>38</v>
      </c>
      <c r="E6918" s="1" t="s">
        <v>38</v>
      </c>
      <c r="F6918" s="1" t="s">
        <v>11295</v>
      </c>
      <c r="G6918" s="1" t="s">
        <v>3263</v>
      </c>
      <c r="H6918" s="1" t="s">
        <v>33</v>
      </c>
      <c r="I6918" s="1" t="s">
        <v>2364</v>
      </c>
      <c r="J6918" s="1" t="s">
        <v>34</v>
      </c>
      <c r="K6918">
        <v>3860</v>
      </c>
      <c r="L6918" s="2">
        <v>42576.388240740744</v>
      </c>
      <c r="M6918" s="2">
        <v>42548.375</v>
      </c>
      <c r="N6918" s="2">
        <v>42592.774421296293</v>
      </c>
      <c r="O6918">
        <v>140</v>
      </c>
      <c r="P6918">
        <v>21</v>
      </c>
      <c r="Q6918" s="1" t="s">
        <v>30</v>
      </c>
      <c r="R6918" s="1" t="s">
        <v>92</v>
      </c>
      <c r="S6918" s="1" t="s">
        <v>35</v>
      </c>
      <c r="T6918" s="3">
        <v>42576</v>
      </c>
      <c r="U6918" s="1" t="str">
        <f>IF(kiva_loans__muestra[[#This Row],[funded_amount]]=kiva_loans__muestra[[#This Row],[loan_amount]],"funded","unfunded")</f>
        <v>funded</v>
      </c>
      <c r="V6918" s="1" t="str">
        <f>IF(kiva_loans__muestra[[#This Row],[lender_count]]&gt;=50,"high","low")</f>
        <v>low</v>
      </c>
    </row>
    <row r="6919" spans="1:22" x14ac:dyDescent="0.25">
      <c r="A6919">
        <v>1122274</v>
      </c>
      <c r="B6919">
        <v>4000</v>
      </c>
      <c r="C6919">
        <v>4000</v>
      </c>
      <c r="D6919" s="1" t="s">
        <v>75</v>
      </c>
      <c r="E6919" s="1" t="s">
        <v>27</v>
      </c>
      <c r="F6919" s="1" t="s">
        <v>1773</v>
      </c>
      <c r="G6919" s="1" t="s">
        <v>3278</v>
      </c>
      <c r="H6919" s="1" t="s">
        <v>100</v>
      </c>
      <c r="I6919" s="1" t="s">
        <v>1171</v>
      </c>
      <c r="J6919" s="1" t="s">
        <v>101</v>
      </c>
      <c r="K6919">
        <v>1450</v>
      </c>
      <c r="L6919" s="2">
        <v>42576.13894675926</v>
      </c>
      <c r="M6919" s="2">
        <v>42551.375</v>
      </c>
      <c r="N6919" s="2">
        <v>42606.68613425926</v>
      </c>
      <c r="O6919">
        <v>110</v>
      </c>
      <c r="P6919">
        <v>15</v>
      </c>
      <c r="Q6919" s="1" t="s">
        <v>752</v>
      </c>
      <c r="R6919" s="1" t="s">
        <v>24</v>
      </c>
      <c r="S6919" s="1" t="s">
        <v>35</v>
      </c>
      <c r="T6919" s="3">
        <v>42576</v>
      </c>
      <c r="U6919" s="1" t="str">
        <f>IF(kiva_loans__muestra[[#This Row],[funded_amount]]=kiva_loans__muestra[[#This Row],[loan_amount]],"funded","unfunded")</f>
        <v>funded</v>
      </c>
      <c r="V6919" s="1" t="str">
        <f>IF(kiva_loans__muestra[[#This Row],[lender_count]]&gt;=50,"high","low")</f>
        <v>low</v>
      </c>
    </row>
    <row r="6920" spans="1:22" x14ac:dyDescent="0.25">
      <c r="A6920">
        <v>1122754</v>
      </c>
      <c r="B6920">
        <v>11250</v>
      </c>
      <c r="C6920">
        <v>20000</v>
      </c>
      <c r="D6920" s="1" t="s">
        <v>273</v>
      </c>
      <c r="E6920" s="1" t="s">
        <v>104</v>
      </c>
      <c r="F6920" s="1" t="s">
        <v>11296</v>
      </c>
      <c r="G6920" s="1" t="s">
        <v>3444</v>
      </c>
      <c r="H6920" s="1" t="s">
        <v>141</v>
      </c>
      <c r="I6920" s="1" t="s">
        <v>904</v>
      </c>
      <c r="J6920" s="1" t="s">
        <v>90</v>
      </c>
      <c r="K6920">
        <v>800</v>
      </c>
      <c r="L6920" s="2">
        <v>42576.501469907409</v>
      </c>
      <c r="M6920" s="2">
        <v>42552.375</v>
      </c>
      <c r="N6920" s="2"/>
      <c r="O6920">
        <v>250</v>
      </c>
      <c r="P6920">
        <v>40</v>
      </c>
      <c r="Q6920" s="1" t="s">
        <v>11297</v>
      </c>
      <c r="R6920" s="1" t="s">
        <v>92</v>
      </c>
      <c r="S6920" s="1" t="s">
        <v>31</v>
      </c>
      <c r="T6920" s="3">
        <v>42576</v>
      </c>
      <c r="U6920" s="1" t="str">
        <f>IF(kiva_loans__muestra[[#This Row],[funded_amount]]=kiva_loans__muestra[[#This Row],[loan_amount]],"funded","unfunded")</f>
        <v>unfunded</v>
      </c>
      <c r="V6920" s="1" t="str">
        <f>IF(kiva_loans__muestra[[#This Row],[lender_count]]&gt;=50,"high","low")</f>
        <v>low</v>
      </c>
    </row>
    <row r="6921" spans="1:22" x14ac:dyDescent="0.25">
      <c r="A6921">
        <v>1122295</v>
      </c>
      <c r="B6921">
        <v>9500</v>
      </c>
      <c r="C6921">
        <v>9500</v>
      </c>
      <c r="D6921" s="1" t="s">
        <v>175</v>
      </c>
      <c r="E6921" s="1" t="s">
        <v>78</v>
      </c>
      <c r="F6921" s="1" t="s">
        <v>781</v>
      </c>
      <c r="G6921" s="1" t="s">
        <v>3396</v>
      </c>
      <c r="H6921" s="1" t="s">
        <v>788</v>
      </c>
      <c r="I6921" s="1" t="s">
        <v>1053</v>
      </c>
      <c r="J6921" s="1" t="s">
        <v>790</v>
      </c>
      <c r="K6921">
        <v>580</v>
      </c>
      <c r="L6921" s="2">
        <v>42576.157083333332</v>
      </c>
      <c r="M6921" s="2">
        <v>42544.375</v>
      </c>
      <c r="N6921" s="2">
        <v>42582.677071759259</v>
      </c>
      <c r="O6921">
        <v>150</v>
      </c>
      <c r="P6921">
        <v>32</v>
      </c>
      <c r="Q6921" s="1" t="s">
        <v>3250</v>
      </c>
      <c r="R6921" s="1" t="s">
        <v>24</v>
      </c>
      <c r="S6921" s="1" t="s">
        <v>31</v>
      </c>
      <c r="T6921" s="3">
        <v>42576</v>
      </c>
      <c r="U6921" s="1" t="str">
        <f>IF(kiva_loans__muestra[[#This Row],[funded_amount]]=kiva_loans__muestra[[#This Row],[loan_amount]],"funded","unfunded")</f>
        <v>funded</v>
      </c>
      <c r="V6921" s="1" t="str">
        <f>IF(kiva_loans__muestra[[#This Row],[lender_count]]&gt;=50,"high","low")</f>
        <v>low</v>
      </c>
    </row>
    <row r="6922" spans="1:22" x14ac:dyDescent="0.25">
      <c r="A6922">
        <v>1122724</v>
      </c>
      <c r="B6922">
        <v>7500</v>
      </c>
      <c r="C6922">
        <v>24750</v>
      </c>
      <c r="D6922" s="1" t="s">
        <v>63</v>
      </c>
      <c r="E6922" s="1" t="s">
        <v>27</v>
      </c>
      <c r="F6922" s="1" t="s">
        <v>11298</v>
      </c>
      <c r="G6922" s="1" t="s">
        <v>3322</v>
      </c>
      <c r="H6922" s="1" t="s">
        <v>126</v>
      </c>
      <c r="I6922" s="1" t="s">
        <v>11299</v>
      </c>
      <c r="J6922" s="1" t="s">
        <v>127</v>
      </c>
      <c r="K6922">
        <v>1210</v>
      </c>
      <c r="L6922" s="2">
        <v>42576.484803240739</v>
      </c>
      <c r="M6922" s="2">
        <v>42547.375</v>
      </c>
      <c r="N6922" s="2"/>
      <c r="O6922">
        <v>140</v>
      </c>
      <c r="P6922">
        <v>22</v>
      </c>
      <c r="Q6922" s="1" t="s">
        <v>2909</v>
      </c>
      <c r="R6922" s="1" t="s">
        <v>54</v>
      </c>
      <c r="S6922" s="1" t="s">
        <v>31</v>
      </c>
      <c r="T6922" s="3">
        <v>42576</v>
      </c>
      <c r="U6922" s="1" t="str">
        <f>IF(kiva_loans__muestra[[#This Row],[funded_amount]]=kiva_loans__muestra[[#This Row],[loan_amount]],"funded","unfunded")</f>
        <v>unfunded</v>
      </c>
      <c r="V6922" s="1" t="str">
        <f>IF(kiva_loans__muestra[[#This Row],[lender_count]]&gt;=50,"high","low")</f>
        <v>low</v>
      </c>
    </row>
    <row r="6923" spans="1:22" x14ac:dyDescent="0.25">
      <c r="A6923">
        <v>1122979</v>
      </c>
      <c r="B6923">
        <v>14250</v>
      </c>
      <c r="C6923">
        <v>19250</v>
      </c>
      <c r="D6923" s="1" t="s">
        <v>344</v>
      </c>
      <c r="E6923" s="1" t="s">
        <v>27</v>
      </c>
      <c r="F6923" s="1" t="s">
        <v>11300</v>
      </c>
      <c r="G6923" s="1" t="s">
        <v>3393</v>
      </c>
      <c r="H6923" s="1" t="s">
        <v>290</v>
      </c>
      <c r="I6923" s="1" t="s">
        <v>1230</v>
      </c>
      <c r="J6923" s="1" t="s">
        <v>292</v>
      </c>
      <c r="K6923">
        <v>1480</v>
      </c>
      <c r="L6923" s="2">
        <v>42576.807650462964</v>
      </c>
      <c r="M6923" s="2">
        <v>42573.375</v>
      </c>
      <c r="N6923" s="2"/>
      <c r="O6923">
        <v>80</v>
      </c>
      <c r="P6923">
        <v>21</v>
      </c>
      <c r="Q6923" s="1" t="s">
        <v>3222</v>
      </c>
      <c r="R6923" s="1" t="s">
        <v>921</v>
      </c>
      <c r="S6923" s="1" t="s">
        <v>31</v>
      </c>
      <c r="T6923" s="3">
        <v>42576</v>
      </c>
      <c r="U6923" s="1" t="str">
        <f>IF(kiva_loans__muestra[[#This Row],[funded_amount]]=kiva_loans__muestra[[#This Row],[loan_amount]],"funded","unfunded")</f>
        <v>unfunded</v>
      </c>
      <c r="V6923" s="1" t="str">
        <f>IF(kiva_loans__muestra[[#This Row],[lender_count]]&gt;=50,"high","low")</f>
        <v>low</v>
      </c>
    </row>
    <row r="6924" spans="1:22" x14ac:dyDescent="0.25">
      <c r="A6924">
        <v>1123047</v>
      </c>
      <c r="B6924">
        <v>2000</v>
      </c>
      <c r="C6924">
        <v>2000</v>
      </c>
      <c r="D6924" s="1" t="s">
        <v>48</v>
      </c>
      <c r="E6924" s="1" t="s">
        <v>49</v>
      </c>
      <c r="F6924" s="1" t="s">
        <v>11301</v>
      </c>
      <c r="G6924" s="1" t="s">
        <v>3481</v>
      </c>
      <c r="H6924" s="1" t="s">
        <v>193</v>
      </c>
      <c r="I6924" s="1" t="s">
        <v>1022</v>
      </c>
      <c r="J6924" s="1" t="s">
        <v>194</v>
      </c>
      <c r="K6924">
        <v>2460</v>
      </c>
      <c r="L6924" s="2">
        <v>42576.940752314818</v>
      </c>
      <c r="M6924" s="2">
        <v>42558.375</v>
      </c>
      <c r="N6924" s="2">
        <v>42579.880462962959</v>
      </c>
      <c r="O6924">
        <v>140</v>
      </c>
      <c r="P6924">
        <v>3</v>
      </c>
      <c r="Q6924" s="1" t="s">
        <v>11302</v>
      </c>
      <c r="R6924" s="1" t="s">
        <v>24</v>
      </c>
      <c r="S6924" s="1" t="s">
        <v>31</v>
      </c>
      <c r="T6924" s="3">
        <v>42576</v>
      </c>
      <c r="U6924" s="1" t="str">
        <f>IF(kiva_loans__muestra[[#This Row],[funded_amount]]=kiva_loans__muestra[[#This Row],[loan_amount]],"funded","unfunded")</f>
        <v>funded</v>
      </c>
      <c r="V6924" s="1" t="str">
        <f>IF(kiva_loans__muestra[[#This Row],[lender_count]]&gt;=50,"high","low")</f>
        <v>low</v>
      </c>
    </row>
    <row r="6925" spans="1:22" x14ac:dyDescent="0.25">
      <c r="A6925">
        <v>1122395</v>
      </c>
      <c r="B6925">
        <v>1500</v>
      </c>
      <c r="C6925">
        <v>1500</v>
      </c>
      <c r="D6925" s="1" t="s">
        <v>41</v>
      </c>
      <c r="E6925" s="1" t="s">
        <v>27</v>
      </c>
      <c r="F6925" s="1" t="s">
        <v>751</v>
      </c>
      <c r="G6925" s="1" t="s">
        <v>3278</v>
      </c>
      <c r="H6925" s="1" t="s">
        <v>100</v>
      </c>
      <c r="I6925" s="1" t="s">
        <v>1229</v>
      </c>
      <c r="J6925" s="1" t="s">
        <v>101</v>
      </c>
      <c r="K6925">
        <v>1450</v>
      </c>
      <c r="L6925" s="2">
        <v>42576.24491898148</v>
      </c>
      <c r="M6925" s="2">
        <v>42550.375</v>
      </c>
      <c r="N6925" s="2">
        <v>42584.080092592594</v>
      </c>
      <c r="O6925">
        <v>80</v>
      </c>
      <c r="P6925">
        <v>1</v>
      </c>
      <c r="Q6925" s="1" t="s">
        <v>30</v>
      </c>
      <c r="R6925" s="1" t="s">
        <v>24</v>
      </c>
      <c r="S6925" s="1" t="s">
        <v>35</v>
      </c>
      <c r="T6925" s="3">
        <v>42576</v>
      </c>
      <c r="U6925" s="1" t="str">
        <f>IF(kiva_loans__muestra[[#This Row],[funded_amount]]=kiva_loans__muestra[[#This Row],[loan_amount]],"funded","unfunded")</f>
        <v>funded</v>
      </c>
      <c r="V6925" s="1" t="str">
        <f>IF(kiva_loans__muestra[[#This Row],[lender_count]]&gt;=50,"high","low")</f>
        <v>low</v>
      </c>
    </row>
    <row r="6926" spans="1:22" x14ac:dyDescent="0.25">
      <c r="A6926">
        <v>1122871</v>
      </c>
      <c r="B6926">
        <v>5750</v>
      </c>
      <c r="C6926">
        <v>49750</v>
      </c>
      <c r="D6926" s="1" t="s">
        <v>74</v>
      </c>
      <c r="E6926" s="1" t="s">
        <v>74</v>
      </c>
      <c r="F6926" s="1" t="s">
        <v>11303</v>
      </c>
      <c r="G6926" s="1" t="s">
        <v>3333</v>
      </c>
      <c r="H6926" s="1" t="s">
        <v>241</v>
      </c>
      <c r="I6926" s="1" t="s">
        <v>30</v>
      </c>
      <c r="J6926" s="1" t="s">
        <v>243</v>
      </c>
      <c r="K6926">
        <v>1400</v>
      </c>
      <c r="L6926" s="2">
        <v>42576.655601851853</v>
      </c>
      <c r="M6926" s="2">
        <v>42550.375</v>
      </c>
      <c r="N6926" s="2"/>
      <c r="O6926">
        <v>620</v>
      </c>
      <c r="P6926">
        <v>18</v>
      </c>
      <c r="Q6926" s="1" t="s">
        <v>11304</v>
      </c>
      <c r="R6926" s="1" t="s">
        <v>92</v>
      </c>
      <c r="S6926" s="1" t="s">
        <v>31</v>
      </c>
      <c r="T6926" s="3">
        <v>42576</v>
      </c>
      <c r="U6926" s="1" t="str">
        <f>IF(kiva_loans__muestra[[#This Row],[funded_amount]]=kiva_loans__muestra[[#This Row],[loan_amount]],"funded","unfunded")</f>
        <v>unfunded</v>
      </c>
      <c r="V6926" s="1" t="str">
        <f>IF(kiva_loans__muestra[[#This Row],[lender_count]]&gt;=50,"high","low")</f>
        <v>low</v>
      </c>
    </row>
    <row r="6927" spans="1:22" x14ac:dyDescent="0.25">
      <c r="A6927">
        <v>1123560</v>
      </c>
      <c r="B6927">
        <v>1250</v>
      </c>
      <c r="C6927">
        <v>4500</v>
      </c>
      <c r="D6927" s="1" t="s">
        <v>45</v>
      </c>
      <c r="E6927" s="1" t="s">
        <v>46</v>
      </c>
      <c r="F6927" s="1" t="s">
        <v>11305</v>
      </c>
      <c r="G6927" s="1" t="s">
        <v>3927</v>
      </c>
      <c r="H6927" s="1" t="s">
        <v>1333</v>
      </c>
      <c r="I6927" s="1" t="s">
        <v>1334</v>
      </c>
      <c r="J6927" s="1" t="s">
        <v>1335</v>
      </c>
      <c r="K6927">
        <v>230</v>
      </c>
      <c r="L6927" s="2">
        <v>42577.417615740742</v>
      </c>
      <c r="M6927" s="2">
        <v>42564.375</v>
      </c>
      <c r="N6927" s="2"/>
      <c r="O6927">
        <v>170</v>
      </c>
      <c r="P6927">
        <v>5</v>
      </c>
      <c r="Q6927" s="1" t="s">
        <v>11306</v>
      </c>
      <c r="R6927" s="1" t="s">
        <v>92</v>
      </c>
      <c r="S6927" s="1" t="s">
        <v>31</v>
      </c>
      <c r="T6927" s="3">
        <v>42577</v>
      </c>
      <c r="U6927" s="1" t="str">
        <f>IF(kiva_loans__muestra[[#This Row],[funded_amount]]=kiva_loans__muestra[[#This Row],[loan_amount]],"funded","unfunded")</f>
        <v>unfunded</v>
      </c>
      <c r="V6927" s="1" t="str">
        <f>IF(kiva_loans__muestra[[#This Row],[lender_count]]&gt;=50,"high","low")</f>
        <v>low</v>
      </c>
    </row>
    <row r="6928" spans="1:22" x14ac:dyDescent="0.25">
      <c r="A6928">
        <v>1123839</v>
      </c>
      <c r="B6928">
        <v>16000</v>
      </c>
      <c r="C6928">
        <v>16000</v>
      </c>
      <c r="D6928" s="1" t="s">
        <v>201</v>
      </c>
      <c r="E6928" s="1" t="s">
        <v>37</v>
      </c>
      <c r="F6928" s="1" t="s">
        <v>11307</v>
      </c>
      <c r="G6928" s="1" t="s">
        <v>3276</v>
      </c>
      <c r="H6928" s="1" t="s">
        <v>225</v>
      </c>
      <c r="I6928" s="1" t="s">
        <v>647</v>
      </c>
      <c r="J6928" s="1" t="s">
        <v>90</v>
      </c>
      <c r="K6928">
        <v>1370</v>
      </c>
      <c r="L6928" s="2">
        <v>42577.704745370371</v>
      </c>
      <c r="M6928" s="2">
        <v>42559.375</v>
      </c>
      <c r="N6928" s="2">
        <v>42582.025648148148</v>
      </c>
      <c r="O6928">
        <v>70</v>
      </c>
      <c r="P6928">
        <v>33</v>
      </c>
      <c r="Q6928" s="1" t="s">
        <v>1414</v>
      </c>
      <c r="R6928" s="1" t="s">
        <v>24</v>
      </c>
      <c r="S6928" s="1" t="s">
        <v>35</v>
      </c>
      <c r="T6928" s="3">
        <v>42577</v>
      </c>
      <c r="U6928" s="1" t="str">
        <f>IF(kiva_loans__muestra[[#This Row],[funded_amount]]=kiva_loans__muestra[[#This Row],[loan_amount]],"funded","unfunded")</f>
        <v>funded</v>
      </c>
      <c r="V6928" s="1" t="str">
        <f>IF(kiva_loans__muestra[[#This Row],[lender_count]]&gt;=50,"high","low")</f>
        <v>low</v>
      </c>
    </row>
    <row r="6929" spans="1:22" x14ac:dyDescent="0.25">
      <c r="A6929">
        <v>1123709</v>
      </c>
      <c r="B6929">
        <v>3000</v>
      </c>
      <c r="C6929">
        <v>3000</v>
      </c>
      <c r="D6929" s="1" t="s">
        <v>53</v>
      </c>
      <c r="E6929" s="1" t="s">
        <v>32</v>
      </c>
      <c r="F6929" s="1" t="s">
        <v>11308</v>
      </c>
      <c r="G6929" s="1" t="s">
        <v>3303</v>
      </c>
      <c r="H6929" s="1" t="s">
        <v>28</v>
      </c>
      <c r="I6929" s="1" t="s">
        <v>365</v>
      </c>
      <c r="J6929" s="1" t="s">
        <v>29</v>
      </c>
      <c r="K6929">
        <v>4550</v>
      </c>
      <c r="L6929" s="2">
        <v>42577.575671296298</v>
      </c>
      <c r="M6929" s="2">
        <v>42549.375</v>
      </c>
      <c r="N6929" s="2">
        <v>42616.23196759259</v>
      </c>
      <c r="O6929">
        <v>140</v>
      </c>
      <c r="P6929">
        <v>11</v>
      </c>
      <c r="Q6929" s="1" t="s">
        <v>11309</v>
      </c>
      <c r="R6929" s="1" t="s">
        <v>24</v>
      </c>
      <c r="S6929" s="1" t="s">
        <v>31</v>
      </c>
      <c r="T6929" s="3">
        <v>42577</v>
      </c>
      <c r="U6929" s="1" t="str">
        <f>IF(kiva_loans__muestra[[#This Row],[funded_amount]]=kiva_loans__muestra[[#This Row],[loan_amount]],"funded","unfunded")</f>
        <v>funded</v>
      </c>
      <c r="V6929" s="1" t="str">
        <f>IF(kiva_loans__muestra[[#This Row],[lender_count]]&gt;=50,"high","low")</f>
        <v>low</v>
      </c>
    </row>
    <row r="6930" spans="1:22" x14ac:dyDescent="0.25">
      <c r="A6930">
        <v>1123237</v>
      </c>
      <c r="B6930">
        <v>3250</v>
      </c>
      <c r="C6930">
        <v>3250</v>
      </c>
      <c r="D6930" s="1" t="s">
        <v>75</v>
      </c>
      <c r="E6930" s="1" t="s">
        <v>27</v>
      </c>
      <c r="F6930" s="1" t="s">
        <v>526</v>
      </c>
      <c r="G6930" s="1" t="s">
        <v>3278</v>
      </c>
      <c r="H6930" s="1" t="s">
        <v>100</v>
      </c>
      <c r="I6930" s="1" t="s">
        <v>1345</v>
      </c>
      <c r="J6930" s="1" t="s">
        <v>101</v>
      </c>
      <c r="K6930">
        <v>1450</v>
      </c>
      <c r="L6930" s="2">
        <v>42577.140405092592</v>
      </c>
      <c r="M6930" s="2">
        <v>42551.375</v>
      </c>
      <c r="N6930" s="2">
        <v>42615.679201388892</v>
      </c>
      <c r="O6930">
        <v>140</v>
      </c>
      <c r="P6930">
        <v>6</v>
      </c>
      <c r="Q6930" s="1" t="s">
        <v>455</v>
      </c>
      <c r="R6930" s="1" t="s">
        <v>24</v>
      </c>
      <c r="S6930" s="1" t="s">
        <v>35</v>
      </c>
      <c r="T6930" s="3">
        <v>42577</v>
      </c>
      <c r="U6930" s="1" t="str">
        <f>IF(kiva_loans__muestra[[#This Row],[funded_amount]]=kiva_loans__muestra[[#This Row],[loan_amount]],"funded","unfunded")</f>
        <v>funded</v>
      </c>
      <c r="V6930" s="1" t="str">
        <f>IF(kiva_loans__muestra[[#This Row],[lender_count]]&gt;=50,"high","low")</f>
        <v>low</v>
      </c>
    </row>
    <row r="6931" spans="1:22" x14ac:dyDescent="0.25">
      <c r="A6931">
        <v>1123317</v>
      </c>
      <c r="B6931">
        <v>1250</v>
      </c>
      <c r="C6931">
        <v>1250</v>
      </c>
      <c r="D6931" s="1" t="s">
        <v>124</v>
      </c>
      <c r="E6931" s="1" t="s">
        <v>125</v>
      </c>
      <c r="F6931" s="1" t="s">
        <v>11310</v>
      </c>
      <c r="G6931" s="1" t="s">
        <v>3284</v>
      </c>
      <c r="H6931" s="1" t="s">
        <v>189</v>
      </c>
      <c r="I6931" s="1" t="s">
        <v>11311</v>
      </c>
      <c r="J6931" s="1" t="s">
        <v>207</v>
      </c>
      <c r="K6931">
        <v>2150</v>
      </c>
      <c r="L6931" s="2">
        <v>42577.238622685189</v>
      </c>
      <c r="M6931" s="2">
        <v>42565.375</v>
      </c>
      <c r="N6931" s="2">
        <v>42582.428796296299</v>
      </c>
      <c r="O6931">
        <v>70</v>
      </c>
      <c r="P6931">
        <v>5</v>
      </c>
      <c r="Q6931" s="1" t="s">
        <v>80</v>
      </c>
      <c r="R6931" s="1" t="s">
        <v>24</v>
      </c>
      <c r="S6931" s="1" t="s">
        <v>31</v>
      </c>
      <c r="T6931" s="3">
        <v>42577</v>
      </c>
      <c r="U6931" s="1" t="str">
        <f>IF(kiva_loans__muestra[[#This Row],[funded_amount]]=kiva_loans__muestra[[#This Row],[loan_amount]],"funded","unfunded")</f>
        <v>funded</v>
      </c>
      <c r="V6931" s="1" t="str">
        <f>IF(kiva_loans__muestra[[#This Row],[lender_count]]&gt;=50,"high","low")</f>
        <v>low</v>
      </c>
    </row>
    <row r="6932" spans="1:22" x14ac:dyDescent="0.25">
      <c r="A6932">
        <v>1123979</v>
      </c>
      <c r="B6932">
        <v>3000</v>
      </c>
      <c r="C6932">
        <v>3000</v>
      </c>
      <c r="D6932" s="1" t="s">
        <v>333</v>
      </c>
      <c r="E6932" s="1" t="s">
        <v>37</v>
      </c>
      <c r="F6932" s="1" t="s">
        <v>11312</v>
      </c>
      <c r="G6932" s="1" t="s">
        <v>3266</v>
      </c>
      <c r="H6932" s="1" t="s">
        <v>89</v>
      </c>
      <c r="I6932" s="1" t="s">
        <v>871</v>
      </c>
      <c r="J6932" s="1" t="s">
        <v>90</v>
      </c>
      <c r="K6932">
        <v>1990</v>
      </c>
      <c r="L6932" s="2">
        <v>42577.914305555554</v>
      </c>
      <c r="M6932" s="2">
        <v>42571.375</v>
      </c>
      <c r="N6932" s="2">
        <v>42584.731145833335</v>
      </c>
      <c r="O6932">
        <v>140</v>
      </c>
      <c r="P6932">
        <v>9</v>
      </c>
      <c r="Q6932" s="1" t="s">
        <v>30</v>
      </c>
      <c r="R6932" s="1" t="s">
        <v>92</v>
      </c>
      <c r="S6932" s="1" t="s">
        <v>31</v>
      </c>
      <c r="T6932" s="3">
        <v>42577</v>
      </c>
      <c r="U6932" s="1" t="str">
        <f>IF(kiva_loans__muestra[[#This Row],[funded_amount]]=kiva_loans__muestra[[#This Row],[loan_amount]],"funded","unfunded")</f>
        <v>funded</v>
      </c>
      <c r="V6932" s="1" t="str">
        <f>IF(kiva_loans__muestra[[#This Row],[lender_count]]&gt;=50,"high","low")</f>
        <v>low</v>
      </c>
    </row>
    <row r="6933" spans="1:22" x14ac:dyDescent="0.25">
      <c r="A6933">
        <v>1123770</v>
      </c>
      <c r="B6933">
        <v>3000</v>
      </c>
      <c r="C6933">
        <v>3000</v>
      </c>
      <c r="D6933" s="1" t="s">
        <v>53</v>
      </c>
      <c r="E6933" s="1" t="s">
        <v>32</v>
      </c>
      <c r="F6933" s="1" t="s">
        <v>11313</v>
      </c>
      <c r="G6933" s="1" t="s">
        <v>3303</v>
      </c>
      <c r="H6933" s="1" t="s">
        <v>28</v>
      </c>
      <c r="I6933" s="1" t="s">
        <v>365</v>
      </c>
      <c r="J6933" s="1" t="s">
        <v>29</v>
      </c>
      <c r="K6933">
        <v>4550</v>
      </c>
      <c r="L6933" s="2">
        <v>42577.604444444441</v>
      </c>
      <c r="M6933" s="2">
        <v>42549.375</v>
      </c>
      <c r="N6933" s="2">
        <v>42615.100787037038</v>
      </c>
      <c r="O6933">
        <v>140</v>
      </c>
      <c r="P6933">
        <v>9</v>
      </c>
      <c r="Q6933" s="1" t="s">
        <v>11314</v>
      </c>
      <c r="R6933" s="1" t="s">
        <v>24</v>
      </c>
      <c r="S6933" s="1" t="s">
        <v>31</v>
      </c>
      <c r="T6933" s="3">
        <v>42577</v>
      </c>
      <c r="U6933" s="1" t="str">
        <f>IF(kiva_loans__muestra[[#This Row],[funded_amount]]=kiva_loans__muestra[[#This Row],[loan_amount]],"funded","unfunded")</f>
        <v>funded</v>
      </c>
      <c r="V6933" s="1" t="str">
        <f>IF(kiva_loans__muestra[[#This Row],[lender_count]]&gt;=50,"high","low")</f>
        <v>low</v>
      </c>
    </row>
    <row r="6934" spans="1:22" x14ac:dyDescent="0.25">
      <c r="A6934">
        <v>1123607</v>
      </c>
      <c r="B6934">
        <v>10000</v>
      </c>
      <c r="C6934">
        <v>10000</v>
      </c>
      <c r="D6934" s="1" t="s">
        <v>124</v>
      </c>
      <c r="E6934" s="1" t="s">
        <v>125</v>
      </c>
      <c r="F6934" s="1" t="s">
        <v>8684</v>
      </c>
      <c r="G6934" s="1" t="s">
        <v>3311</v>
      </c>
      <c r="H6934" s="1" t="s">
        <v>119</v>
      </c>
      <c r="I6934" s="1" t="s">
        <v>287</v>
      </c>
      <c r="J6934" s="1" t="s">
        <v>90</v>
      </c>
      <c r="K6934">
        <v>1060</v>
      </c>
      <c r="L6934" s="2">
        <v>42577.451898148145</v>
      </c>
      <c r="M6934" s="2">
        <v>42576.375</v>
      </c>
      <c r="N6934" s="2">
        <v>42588.161249999997</v>
      </c>
      <c r="O6934">
        <v>260</v>
      </c>
      <c r="P6934">
        <v>35</v>
      </c>
      <c r="Q6934" s="1" t="s">
        <v>11315</v>
      </c>
      <c r="R6934" s="1" t="s">
        <v>24</v>
      </c>
      <c r="S6934" s="1" t="s">
        <v>31</v>
      </c>
      <c r="T6934" s="3">
        <v>42577</v>
      </c>
      <c r="U6934" s="1" t="str">
        <f>IF(kiva_loans__muestra[[#This Row],[funded_amount]]=kiva_loans__muestra[[#This Row],[loan_amount]],"funded","unfunded")</f>
        <v>funded</v>
      </c>
      <c r="V6934" s="1" t="str">
        <f>IF(kiva_loans__muestra[[#This Row],[lender_count]]&gt;=50,"high","low")</f>
        <v>low</v>
      </c>
    </row>
    <row r="6935" spans="1:22" x14ac:dyDescent="0.25">
      <c r="A6935">
        <v>1123498</v>
      </c>
      <c r="B6935">
        <v>3000</v>
      </c>
      <c r="C6935">
        <v>3000</v>
      </c>
      <c r="D6935" s="1" t="s">
        <v>541</v>
      </c>
      <c r="E6935" s="1" t="s">
        <v>78</v>
      </c>
      <c r="F6935" s="1" t="s">
        <v>11316</v>
      </c>
      <c r="G6935" s="1" t="s">
        <v>3263</v>
      </c>
      <c r="H6935" s="1" t="s">
        <v>33</v>
      </c>
      <c r="I6935" s="1" t="s">
        <v>1123</v>
      </c>
      <c r="J6935" s="1" t="s">
        <v>34</v>
      </c>
      <c r="K6935">
        <v>1380</v>
      </c>
      <c r="L6935" s="2">
        <v>42577.386087962965</v>
      </c>
      <c r="M6935" s="2">
        <v>42573.375</v>
      </c>
      <c r="N6935" s="2">
        <v>42586.808032407411</v>
      </c>
      <c r="O6935">
        <v>80</v>
      </c>
      <c r="P6935">
        <v>12</v>
      </c>
      <c r="Q6935" s="1" t="s">
        <v>208</v>
      </c>
      <c r="R6935" s="1" t="s">
        <v>92</v>
      </c>
      <c r="S6935" s="1" t="s">
        <v>31</v>
      </c>
      <c r="T6935" s="3">
        <v>42577</v>
      </c>
      <c r="U6935" s="1" t="str">
        <f>IF(kiva_loans__muestra[[#This Row],[funded_amount]]=kiva_loans__muestra[[#This Row],[loan_amount]],"funded","unfunded")</f>
        <v>funded</v>
      </c>
      <c r="V6935" s="1" t="str">
        <f>IF(kiva_loans__muestra[[#This Row],[lender_count]]&gt;=50,"high","low")</f>
        <v>low</v>
      </c>
    </row>
    <row r="6936" spans="1:22" x14ac:dyDescent="0.25">
      <c r="A6936">
        <v>1123969</v>
      </c>
      <c r="B6936">
        <v>3000</v>
      </c>
      <c r="C6936">
        <v>23250</v>
      </c>
      <c r="D6936" s="1" t="s">
        <v>108</v>
      </c>
      <c r="E6936" s="1" t="s">
        <v>27</v>
      </c>
      <c r="F6936" s="1" t="s">
        <v>11317</v>
      </c>
      <c r="G6936" s="1" t="s">
        <v>3268</v>
      </c>
      <c r="H6936" s="1" t="s">
        <v>138</v>
      </c>
      <c r="I6936" s="1" t="s">
        <v>546</v>
      </c>
      <c r="J6936" s="1" t="s">
        <v>139</v>
      </c>
      <c r="K6936">
        <v>1180</v>
      </c>
      <c r="L6936" s="2">
        <v>42577.905069444445</v>
      </c>
      <c r="M6936" s="2">
        <v>42550.375</v>
      </c>
      <c r="N6936" s="2"/>
      <c r="O6936">
        <v>150</v>
      </c>
      <c r="P6936">
        <v>12</v>
      </c>
      <c r="Q6936" s="1" t="s">
        <v>163</v>
      </c>
      <c r="R6936" s="1" t="s">
        <v>1540</v>
      </c>
      <c r="S6936" s="1" t="s">
        <v>31</v>
      </c>
      <c r="T6936" s="3">
        <v>42577</v>
      </c>
      <c r="U6936" s="1" t="str">
        <f>IF(kiva_loans__muestra[[#This Row],[funded_amount]]=kiva_loans__muestra[[#This Row],[loan_amount]],"funded","unfunded")</f>
        <v>unfunded</v>
      </c>
      <c r="V6936" s="1" t="str">
        <f>IF(kiva_loans__muestra[[#This Row],[lender_count]]&gt;=50,"high","low")</f>
        <v>low</v>
      </c>
    </row>
    <row r="6937" spans="1:22" x14ac:dyDescent="0.25">
      <c r="A6937">
        <v>1124308</v>
      </c>
      <c r="B6937">
        <v>5500</v>
      </c>
      <c r="C6937">
        <v>5500</v>
      </c>
      <c r="D6937" s="1" t="s">
        <v>202</v>
      </c>
      <c r="E6937" s="1" t="s">
        <v>27</v>
      </c>
      <c r="F6937" s="1" t="s">
        <v>11318</v>
      </c>
      <c r="G6937" s="1" t="s">
        <v>3572</v>
      </c>
      <c r="H6937" s="1" t="s">
        <v>94</v>
      </c>
      <c r="I6937" s="1" t="s">
        <v>95</v>
      </c>
      <c r="J6937" s="1" t="s">
        <v>96</v>
      </c>
      <c r="K6937">
        <v>870</v>
      </c>
      <c r="L6937" s="2">
        <v>42578.336909722224</v>
      </c>
      <c r="M6937" s="2">
        <v>42571.375</v>
      </c>
      <c r="N6937" s="2">
        <v>42606.677025462966</v>
      </c>
      <c r="O6937">
        <v>100</v>
      </c>
      <c r="P6937">
        <v>18</v>
      </c>
      <c r="Q6937" s="1" t="s">
        <v>2024</v>
      </c>
      <c r="R6937" s="1" t="s">
        <v>983</v>
      </c>
      <c r="S6937" s="1" t="s">
        <v>31</v>
      </c>
      <c r="T6937" s="3">
        <v>42578</v>
      </c>
      <c r="U6937" s="1" t="str">
        <f>IF(kiva_loans__muestra[[#This Row],[funded_amount]]=kiva_loans__muestra[[#This Row],[loan_amount]],"funded","unfunded")</f>
        <v>funded</v>
      </c>
      <c r="V6937" s="1" t="str">
        <f>IF(kiva_loans__muestra[[#This Row],[lender_count]]&gt;=50,"high","low")</f>
        <v>low</v>
      </c>
    </row>
    <row r="6938" spans="1:22" x14ac:dyDescent="0.25">
      <c r="A6938">
        <v>1124134</v>
      </c>
      <c r="B6938">
        <v>4500</v>
      </c>
      <c r="C6938">
        <v>4500</v>
      </c>
      <c r="D6938" s="1" t="s">
        <v>27</v>
      </c>
      <c r="E6938" s="1" t="s">
        <v>27</v>
      </c>
      <c r="F6938" s="1" t="s">
        <v>11319</v>
      </c>
      <c r="G6938" s="1" t="s">
        <v>3276</v>
      </c>
      <c r="H6938" s="1" t="s">
        <v>225</v>
      </c>
      <c r="I6938" s="1" t="s">
        <v>445</v>
      </c>
      <c r="J6938" s="1" t="s">
        <v>90</v>
      </c>
      <c r="K6938">
        <v>1370</v>
      </c>
      <c r="L6938" s="2">
        <v>42578.143495370372</v>
      </c>
      <c r="M6938" s="2">
        <v>42550.375</v>
      </c>
      <c r="N6938" s="2">
        <v>42583.778414351851</v>
      </c>
      <c r="O6938">
        <v>90</v>
      </c>
      <c r="P6938">
        <v>9</v>
      </c>
      <c r="Q6938" s="1" t="s">
        <v>30</v>
      </c>
      <c r="R6938" s="1" t="s">
        <v>24</v>
      </c>
      <c r="S6938" s="1" t="s">
        <v>35</v>
      </c>
      <c r="T6938" s="3">
        <v>42578</v>
      </c>
      <c r="U6938" s="1" t="str">
        <f>IF(kiva_loans__muestra[[#This Row],[funded_amount]]=kiva_loans__muestra[[#This Row],[loan_amount]],"funded","unfunded")</f>
        <v>funded</v>
      </c>
      <c r="V6938" s="1" t="str">
        <f>IF(kiva_loans__muestra[[#This Row],[lender_count]]&gt;=50,"high","low")</f>
        <v>low</v>
      </c>
    </row>
    <row r="6939" spans="1:22" x14ac:dyDescent="0.25">
      <c r="A6939">
        <v>1124638</v>
      </c>
      <c r="B6939">
        <v>4500</v>
      </c>
      <c r="C6939">
        <v>8000</v>
      </c>
      <c r="D6939" s="1" t="s">
        <v>64</v>
      </c>
      <c r="E6939" s="1" t="s">
        <v>37</v>
      </c>
      <c r="F6939" s="1" t="s">
        <v>11320</v>
      </c>
      <c r="G6939" s="1" t="s">
        <v>3263</v>
      </c>
      <c r="H6939" s="1" t="s">
        <v>33</v>
      </c>
      <c r="I6939" s="1" t="s">
        <v>746</v>
      </c>
      <c r="J6939" s="1" t="s">
        <v>34</v>
      </c>
      <c r="K6939">
        <v>1560</v>
      </c>
      <c r="L6939" s="2">
        <v>42578.599872685183</v>
      </c>
      <c r="M6939" s="2">
        <v>42576.375</v>
      </c>
      <c r="N6939" s="2"/>
      <c r="O6939">
        <v>200</v>
      </c>
      <c r="P6939">
        <v>18</v>
      </c>
      <c r="Q6939" s="1" t="s">
        <v>88</v>
      </c>
      <c r="R6939" s="1" t="s">
        <v>24</v>
      </c>
      <c r="S6939" s="1" t="s">
        <v>31</v>
      </c>
      <c r="T6939" s="3">
        <v>42578</v>
      </c>
      <c r="U6939" s="1" t="str">
        <f>IF(kiva_loans__muestra[[#This Row],[funded_amount]]=kiva_loans__muestra[[#This Row],[loan_amount]],"funded","unfunded")</f>
        <v>unfunded</v>
      </c>
      <c r="V6939" s="1" t="str">
        <f>IF(kiva_loans__muestra[[#This Row],[lender_count]]&gt;=50,"high","low")</f>
        <v>low</v>
      </c>
    </row>
    <row r="6940" spans="1:22" x14ac:dyDescent="0.25">
      <c r="A6940">
        <v>1124621</v>
      </c>
      <c r="B6940">
        <v>3000</v>
      </c>
      <c r="C6940">
        <v>10500</v>
      </c>
      <c r="D6940" s="1" t="s">
        <v>56</v>
      </c>
      <c r="E6940" s="1" t="s">
        <v>32</v>
      </c>
      <c r="F6940" s="1" t="s">
        <v>11321</v>
      </c>
      <c r="G6940" s="1" t="s">
        <v>3661</v>
      </c>
      <c r="H6940" s="1" t="s">
        <v>805</v>
      </c>
      <c r="I6940" s="1" t="s">
        <v>30</v>
      </c>
      <c r="J6940" s="1" t="s">
        <v>806</v>
      </c>
      <c r="K6940">
        <v>1150</v>
      </c>
      <c r="L6940" s="2">
        <v>42578.554456018515</v>
      </c>
      <c r="M6940" s="2">
        <v>42549.375</v>
      </c>
      <c r="N6940" s="2"/>
      <c r="O6940">
        <v>150</v>
      </c>
      <c r="P6940">
        <v>12</v>
      </c>
      <c r="Q6940" s="1" t="s">
        <v>67</v>
      </c>
      <c r="R6940" s="1" t="s">
        <v>24</v>
      </c>
      <c r="S6940" s="1" t="s">
        <v>31</v>
      </c>
      <c r="T6940" s="3">
        <v>42578</v>
      </c>
      <c r="U6940" s="1" t="str">
        <f>IF(kiva_loans__muestra[[#This Row],[funded_amount]]=kiva_loans__muestra[[#This Row],[loan_amount]],"funded","unfunded")</f>
        <v>unfunded</v>
      </c>
      <c r="V6940" s="1" t="str">
        <f>IF(kiva_loans__muestra[[#This Row],[lender_count]]&gt;=50,"high","low")</f>
        <v>low</v>
      </c>
    </row>
    <row r="6941" spans="1:22" x14ac:dyDescent="0.25">
      <c r="A6941">
        <v>1124188</v>
      </c>
      <c r="B6941">
        <v>4000</v>
      </c>
      <c r="C6941">
        <v>4000</v>
      </c>
      <c r="D6941" s="1" t="s">
        <v>158</v>
      </c>
      <c r="E6941" s="1" t="s">
        <v>27</v>
      </c>
      <c r="F6941" s="1" t="s">
        <v>2217</v>
      </c>
      <c r="G6941" s="1" t="s">
        <v>3278</v>
      </c>
      <c r="H6941" s="1" t="s">
        <v>100</v>
      </c>
      <c r="I6941" s="1" t="s">
        <v>864</v>
      </c>
      <c r="J6941" s="1" t="s">
        <v>101</v>
      </c>
      <c r="K6941">
        <v>1450</v>
      </c>
      <c r="L6941" s="2">
        <v>42578.20034722222</v>
      </c>
      <c r="M6941" s="2">
        <v>42548.375</v>
      </c>
      <c r="N6941" s="2">
        <v>42588.149502314816</v>
      </c>
      <c r="O6941">
        <v>80</v>
      </c>
      <c r="P6941">
        <v>1</v>
      </c>
      <c r="Q6941" s="1" t="s">
        <v>369</v>
      </c>
      <c r="R6941" s="1" t="s">
        <v>92</v>
      </c>
      <c r="S6941" s="1" t="s">
        <v>35</v>
      </c>
      <c r="T6941" s="3">
        <v>42578</v>
      </c>
      <c r="U6941" s="1" t="str">
        <f>IF(kiva_loans__muestra[[#This Row],[funded_amount]]=kiva_loans__muestra[[#This Row],[loan_amount]],"funded","unfunded")</f>
        <v>funded</v>
      </c>
      <c r="V6941" s="1" t="str">
        <f>IF(kiva_loans__muestra[[#This Row],[lender_count]]&gt;=50,"high","low")</f>
        <v>low</v>
      </c>
    </row>
    <row r="6942" spans="1:22" x14ac:dyDescent="0.25">
      <c r="A6942">
        <v>1124761</v>
      </c>
      <c r="B6942">
        <v>1000</v>
      </c>
      <c r="C6942">
        <v>5000</v>
      </c>
      <c r="D6942" s="1" t="s">
        <v>394</v>
      </c>
      <c r="E6942" s="1" t="s">
        <v>46</v>
      </c>
      <c r="F6942" s="1" t="s">
        <v>11322</v>
      </c>
      <c r="G6942" s="1" t="s">
        <v>3266</v>
      </c>
      <c r="H6942" s="1" t="s">
        <v>89</v>
      </c>
      <c r="I6942" s="1" t="s">
        <v>489</v>
      </c>
      <c r="J6942" s="1" t="s">
        <v>90</v>
      </c>
      <c r="K6942">
        <v>1990</v>
      </c>
      <c r="L6942" s="2">
        <v>42578.977476851855</v>
      </c>
      <c r="M6942" s="2">
        <v>42573.375</v>
      </c>
      <c r="N6942" s="2"/>
      <c r="O6942">
        <v>140</v>
      </c>
      <c r="P6942">
        <v>4</v>
      </c>
      <c r="Q6942" s="1" t="s">
        <v>392</v>
      </c>
      <c r="R6942" s="1" t="s">
        <v>24</v>
      </c>
      <c r="S6942" s="1" t="s">
        <v>31</v>
      </c>
      <c r="T6942" s="3">
        <v>42578</v>
      </c>
      <c r="U6942" s="1" t="str">
        <f>IF(kiva_loans__muestra[[#This Row],[funded_amount]]=kiva_loans__muestra[[#This Row],[loan_amount]],"funded","unfunded")</f>
        <v>unfunded</v>
      </c>
      <c r="V6942" s="1" t="str">
        <f>IF(kiva_loans__muestra[[#This Row],[lender_count]]&gt;=50,"high","low")</f>
        <v>low</v>
      </c>
    </row>
    <row r="6943" spans="1:22" x14ac:dyDescent="0.25">
      <c r="A6943">
        <v>1124367</v>
      </c>
      <c r="B6943">
        <v>3250</v>
      </c>
      <c r="C6943">
        <v>3250</v>
      </c>
      <c r="D6943" s="1" t="s">
        <v>124</v>
      </c>
      <c r="E6943" s="1" t="s">
        <v>125</v>
      </c>
      <c r="F6943" s="1" t="s">
        <v>11323</v>
      </c>
      <c r="G6943" s="1" t="s">
        <v>3927</v>
      </c>
      <c r="H6943" s="1" t="s">
        <v>1333</v>
      </c>
      <c r="I6943" s="1" t="s">
        <v>1737</v>
      </c>
      <c r="J6943" s="1" t="s">
        <v>1335</v>
      </c>
      <c r="K6943">
        <v>230</v>
      </c>
      <c r="L6943" s="2">
        <v>42578.377546296295</v>
      </c>
      <c r="M6943" s="2">
        <v>42571.375</v>
      </c>
      <c r="N6943" s="2">
        <v>42619.844884259262</v>
      </c>
      <c r="O6943">
        <v>170</v>
      </c>
      <c r="P6943">
        <v>13</v>
      </c>
      <c r="Q6943" s="1" t="s">
        <v>2250</v>
      </c>
      <c r="R6943" s="1" t="s">
        <v>92</v>
      </c>
      <c r="S6943" s="1" t="s">
        <v>31</v>
      </c>
      <c r="T6943" s="3">
        <v>42578</v>
      </c>
      <c r="U6943" s="1" t="str">
        <f>IF(kiva_loans__muestra[[#This Row],[funded_amount]]=kiva_loans__muestra[[#This Row],[loan_amount]],"funded","unfunded")</f>
        <v>funded</v>
      </c>
      <c r="V6943" s="1" t="str">
        <f>IF(kiva_loans__muestra[[#This Row],[lender_count]]&gt;=50,"high","low")</f>
        <v>low</v>
      </c>
    </row>
    <row r="6944" spans="1:22" x14ac:dyDescent="0.25">
      <c r="A6944">
        <v>1124380</v>
      </c>
      <c r="B6944">
        <v>4000</v>
      </c>
      <c r="C6944">
        <v>4000</v>
      </c>
      <c r="D6944" s="1" t="s">
        <v>124</v>
      </c>
      <c r="E6944" s="1" t="s">
        <v>125</v>
      </c>
      <c r="F6944" s="1" t="s">
        <v>11324</v>
      </c>
      <c r="G6944" s="1" t="s">
        <v>3927</v>
      </c>
      <c r="H6944" s="1" t="s">
        <v>1333</v>
      </c>
      <c r="I6944" s="1" t="s">
        <v>1334</v>
      </c>
      <c r="J6944" s="1" t="s">
        <v>1335</v>
      </c>
      <c r="K6944">
        <v>230</v>
      </c>
      <c r="L6944" s="2">
        <v>42578.384710648148</v>
      </c>
      <c r="M6944" s="2">
        <v>42571.375</v>
      </c>
      <c r="N6944" s="2">
        <v>42620.67695601852</v>
      </c>
      <c r="O6944">
        <v>170</v>
      </c>
      <c r="P6944">
        <v>15</v>
      </c>
      <c r="Q6944" s="1" t="s">
        <v>2250</v>
      </c>
      <c r="R6944" s="1" t="s">
        <v>92</v>
      </c>
      <c r="S6944" s="1" t="s">
        <v>31</v>
      </c>
      <c r="T6944" s="3">
        <v>42578</v>
      </c>
      <c r="U6944" s="1" t="str">
        <f>IF(kiva_loans__muestra[[#This Row],[funded_amount]]=kiva_loans__muestra[[#This Row],[loan_amount]],"funded","unfunded")</f>
        <v>funded</v>
      </c>
      <c r="V6944" s="1" t="str">
        <f>IF(kiva_loans__muestra[[#This Row],[lender_count]]&gt;=50,"high","low")</f>
        <v>low</v>
      </c>
    </row>
    <row r="6945" spans="1:22" x14ac:dyDescent="0.25">
      <c r="A6945">
        <v>1124285</v>
      </c>
      <c r="B6945">
        <v>3250</v>
      </c>
      <c r="C6945">
        <v>6250</v>
      </c>
      <c r="D6945" s="1" t="s">
        <v>42</v>
      </c>
      <c r="E6945" s="1" t="s">
        <v>19</v>
      </c>
      <c r="F6945" s="1" t="s">
        <v>11325</v>
      </c>
      <c r="G6945" s="1" t="s">
        <v>3303</v>
      </c>
      <c r="H6945" s="1" t="s">
        <v>28</v>
      </c>
      <c r="I6945" s="1" t="s">
        <v>604</v>
      </c>
      <c r="J6945" s="1" t="s">
        <v>29</v>
      </c>
      <c r="K6945">
        <v>2470</v>
      </c>
      <c r="L6945" s="2">
        <v>42578.312789351854</v>
      </c>
      <c r="M6945" s="2">
        <v>42572.375</v>
      </c>
      <c r="N6945" s="2"/>
      <c r="O6945">
        <v>140</v>
      </c>
      <c r="P6945">
        <v>12</v>
      </c>
      <c r="Q6945" s="1" t="s">
        <v>2284</v>
      </c>
      <c r="R6945" s="1" t="s">
        <v>24</v>
      </c>
      <c r="S6945" s="1" t="s">
        <v>31</v>
      </c>
      <c r="T6945" s="3">
        <v>42578</v>
      </c>
      <c r="U6945" s="1" t="str">
        <f>IF(kiva_loans__muestra[[#This Row],[funded_amount]]=kiva_loans__muestra[[#This Row],[loan_amount]],"funded","unfunded")</f>
        <v>unfunded</v>
      </c>
      <c r="V6945" s="1" t="str">
        <f>IF(kiva_loans__muestra[[#This Row],[lender_count]]&gt;=50,"high","low")</f>
        <v>low</v>
      </c>
    </row>
    <row r="6946" spans="1:22" x14ac:dyDescent="0.25">
      <c r="A6946">
        <v>1124243</v>
      </c>
      <c r="B6946">
        <v>11000</v>
      </c>
      <c r="C6946">
        <v>11000</v>
      </c>
      <c r="D6946" s="1" t="s">
        <v>53</v>
      </c>
      <c r="E6946" s="1" t="s">
        <v>32</v>
      </c>
      <c r="F6946" s="1" t="s">
        <v>11326</v>
      </c>
      <c r="G6946" s="1" t="s">
        <v>3384</v>
      </c>
      <c r="H6946" s="1" t="s">
        <v>848</v>
      </c>
      <c r="I6946" s="1" t="s">
        <v>11327</v>
      </c>
      <c r="J6946" s="1" t="s">
        <v>849</v>
      </c>
      <c r="K6946">
        <v>150</v>
      </c>
      <c r="L6946" s="2">
        <v>42578.249560185184</v>
      </c>
      <c r="M6946" s="2">
        <v>42566.375</v>
      </c>
      <c r="N6946" s="2">
        <v>42606.919537037036</v>
      </c>
      <c r="O6946">
        <v>140</v>
      </c>
      <c r="P6946">
        <v>30</v>
      </c>
      <c r="Q6946" s="1" t="s">
        <v>1598</v>
      </c>
      <c r="R6946" s="1" t="s">
        <v>24</v>
      </c>
      <c r="S6946" s="1" t="s">
        <v>35</v>
      </c>
      <c r="T6946" s="3">
        <v>42578</v>
      </c>
      <c r="U6946" s="1" t="str">
        <f>IF(kiva_loans__muestra[[#This Row],[funded_amount]]=kiva_loans__muestra[[#This Row],[loan_amount]],"funded","unfunded")</f>
        <v>funded</v>
      </c>
      <c r="V6946" s="1" t="str">
        <f>IF(kiva_loans__muestra[[#This Row],[lender_count]]&gt;=50,"high","low")</f>
        <v>low</v>
      </c>
    </row>
    <row r="6947" spans="1:22" x14ac:dyDescent="0.25">
      <c r="A6947">
        <v>1124491</v>
      </c>
      <c r="B6947">
        <v>2750</v>
      </c>
      <c r="C6947">
        <v>2750</v>
      </c>
      <c r="D6947" s="1" t="s">
        <v>98</v>
      </c>
      <c r="E6947" s="1" t="s">
        <v>37</v>
      </c>
      <c r="F6947" s="1" t="s">
        <v>11328</v>
      </c>
      <c r="G6947" s="1" t="s">
        <v>3278</v>
      </c>
      <c r="H6947" s="1" t="s">
        <v>100</v>
      </c>
      <c r="I6947" s="1" t="s">
        <v>1209</v>
      </c>
      <c r="J6947" s="1" t="s">
        <v>101</v>
      </c>
      <c r="K6947">
        <v>1260</v>
      </c>
      <c r="L6947" s="2">
        <v>42578.453912037039</v>
      </c>
      <c r="M6947" s="2">
        <v>42578.375</v>
      </c>
      <c r="N6947" s="2">
        <v>42589.010636574072</v>
      </c>
      <c r="O6947">
        <v>50</v>
      </c>
      <c r="P6947">
        <v>1</v>
      </c>
      <c r="Q6947" s="1" t="s">
        <v>30</v>
      </c>
      <c r="R6947" s="1" t="s">
        <v>24</v>
      </c>
      <c r="S6947" s="1" t="s">
        <v>35</v>
      </c>
      <c r="T6947" s="3">
        <v>42578</v>
      </c>
      <c r="U6947" s="1" t="str">
        <f>IF(kiva_loans__muestra[[#This Row],[funded_amount]]=kiva_loans__muestra[[#This Row],[loan_amount]],"funded","unfunded")</f>
        <v>funded</v>
      </c>
      <c r="V6947" s="1" t="str">
        <f>IF(kiva_loans__muestra[[#This Row],[lender_count]]&gt;=50,"high","low")</f>
        <v>low</v>
      </c>
    </row>
    <row r="6948" spans="1:22" x14ac:dyDescent="0.25">
      <c r="A6948">
        <v>1124557</v>
      </c>
      <c r="B6948">
        <v>3000</v>
      </c>
      <c r="C6948">
        <v>3000</v>
      </c>
      <c r="D6948" s="1" t="s">
        <v>98</v>
      </c>
      <c r="E6948" s="1" t="s">
        <v>37</v>
      </c>
      <c r="F6948" s="1" t="s">
        <v>1352</v>
      </c>
      <c r="G6948" s="1" t="s">
        <v>3278</v>
      </c>
      <c r="H6948" s="1" t="s">
        <v>100</v>
      </c>
      <c r="I6948" s="1" t="s">
        <v>1135</v>
      </c>
      <c r="J6948" s="1" t="s">
        <v>101</v>
      </c>
      <c r="K6948">
        <v>1450</v>
      </c>
      <c r="L6948" s="2">
        <v>42578.500555555554</v>
      </c>
      <c r="M6948" s="2">
        <v>42549.375</v>
      </c>
      <c r="N6948" s="2">
        <v>42589.177291666667</v>
      </c>
      <c r="O6948">
        <v>80</v>
      </c>
      <c r="P6948">
        <v>1</v>
      </c>
      <c r="Q6948" s="1" t="s">
        <v>30</v>
      </c>
      <c r="R6948" s="1" t="s">
        <v>24</v>
      </c>
      <c r="S6948" s="1" t="s">
        <v>35</v>
      </c>
      <c r="T6948" s="3">
        <v>42578</v>
      </c>
      <c r="U6948" s="1" t="str">
        <f>IF(kiva_loans__muestra[[#This Row],[funded_amount]]=kiva_loans__muestra[[#This Row],[loan_amount]],"funded","unfunded")</f>
        <v>funded</v>
      </c>
      <c r="V6948" s="1" t="str">
        <f>IF(kiva_loans__muestra[[#This Row],[lender_count]]&gt;=50,"high","low")</f>
        <v>low</v>
      </c>
    </row>
    <row r="6949" spans="1:22" x14ac:dyDescent="0.25">
      <c r="A6949">
        <v>1124767</v>
      </c>
      <c r="B6949">
        <v>4500</v>
      </c>
      <c r="C6949">
        <v>4500</v>
      </c>
      <c r="D6949" s="1" t="s">
        <v>338</v>
      </c>
      <c r="E6949" s="1" t="s">
        <v>32</v>
      </c>
      <c r="F6949" s="1" t="s">
        <v>11329</v>
      </c>
      <c r="G6949" s="1" t="s">
        <v>3268</v>
      </c>
      <c r="H6949" s="1" t="s">
        <v>138</v>
      </c>
      <c r="I6949" s="1" t="s">
        <v>563</v>
      </c>
      <c r="J6949" s="1" t="s">
        <v>139</v>
      </c>
      <c r="K6949">
        <v>1180</v>
      </c>
      <c r="L6949" s="2">
        <v>42578.982245370367</v>
      </c>
      <c r="M6949" s="2">
        <v>42548.375</v>
      </c>
      <c r="N6949" s="2">
        <v>42604.474456018521</v>
      </c>
      <c r="O6949">
        <v>150</v>
      </c>
      <c r="P6949">
        <v>12</v>
      </c>
      <c r="Q6949" s="1" t="s">
        <v>327</v>
      </c>
      <c r="R6949" s="1" t="s">
        <v>92</v>
      </c>
      <c r="S6949" s="1" t="s">
        <v>31</v>
      </c>
      <c r="T6949" s="3">
        <v>42578</v>
      </c>
      <c r="U6949" s="1" t="str">
        <f>IF(kiva_loans__muestra[[#This Row],[funded_amount]]=kiva_loans__muestra[[#This Row],[loan_amount]],"funded","unfunded")</f>
        <v>funded</v>
      </c>
      <c r="V6949" s="1" t="str">
        <f>IF(kiva_loans__muestra[[#This Row],[lender_count]]&gt;=50,"high","low")</f>
        <v>low</v>
      </c>
    </row>
    <row r="6950" spans="1:22" x14ac:dyDescent="0.25">
      <c r="A6950">
        <v>1124641</v>
      </c>
      <c r="B6950">
        <v>9250</v>
      </c>
      <c r="C6950">
        <v>9250</v>
      </c>
      <c r="D6950" s="1" t="s">
        <v>48</v>
      </c>
      <c r="E6950" s="1" t="s">
        <v>49</v>
      </c>
      <c r="F6950" s="1" t="s">
        <v>11330</v>
      </c>
      <c r="G6950" s="1" t="s">
        <v>3547</v>
      </c>
      <c r="H6950" s="1" t="s">
        <v>274</v>
      </c>
      <c r="I6950" s="1" t="s">
        <v>1186</v>
      </c>
      <c r="J6950" s="1" t="s">
        <v>275</v>
      </c>
      <c r="K6950">
        <v>2310</v>
      </c>
      <c r="L6950" s="2">
        <v>42578.616249999999</v>
      </c>
      <c r="M6950" s="2">
        <v>42565.375</v>
      </c>
      <c r="N6950" s="2">
        <v>42606.679618055554</v>
      </c>
      <c r="O6950">
        <v>100</v>
      </c>
      <c r="P6950">
        <v>31</v>
      </c>
      <c r="Q6950" s="1" t="s">
        <v>11331</v>
      </c>
      <c r="R6950" s="1" t="s">
        <v>60</v>
      </c>
      <c r="S6950" s="1" t="s">
        <v>35</v>
      </c>
      <c r="T6950" s="3">
        <v>42578</v>
      </c>
      <c r="U6950" s="1" t="str">
        <f>IF(kiva_loans__muestra[[#This Row],[funded_amount]]=kiva_loans__muestra[[#This Row],[loan_amount]],"funded","unfunded")</f>
        <v>funded</v>
      </c>
      <c r="V6950" s="1" t="str">
        <f>IF(kiva_loans__muestra[[#This Row],[lender_count]]&gt;=50,"high","low")</f>
        <v>low</v>
      </c>
    </row>
    <row r="6951" spans="1:22" x14ac:dyDescent="0.25">
      <c r="A6951">
        <v>1124174</v>
      </c>
      <c r="B6951">
        <v>2500</v>
      </c>
      <c r="C6951">
        <v>2500</v>
      </c>
      <c r="D6951" s="1" t="s">
        <v>45</v>
      </c>
      <c r="E6951" s="1" t="s">
        <v>46</v>
      </c>
      <c r="F6951" s="1" t="s">
        <v>11332</v>
      </c>
      <c r="G6951" s="1" t="s">
        <v>3278</v>
      </c>
      <c r="H6951" s="1" t="s">
        <v>100</v>
      </c>
      <c r="I6951" s="1" t="s">
        <v>527</v>
      </c>
      <c r="J6951" s="1" t="s">
        <v>101</v>
      </c>
      <c r="K6951">
        <v>1450</v>
      </c>
      <c r="L6951" s="2">
        <v>42578.186377314814</v>
      </c>
      <c r="M6951" s="2">
        <v>42562.375</v>
      </c>
      <c r="N6951" s="2">
        <v>42611.13349537037</v>
      </c>
      <c r="O6951">
        <v>110</v>
      </c>
      <c r="P6951">
        <v>7</v>
      </c>
      <c r="Q6951" s="1" t="s">
        <v>608</v>
      </c>
      <c r="R6951" s="1" t="s">
        <v>24</v>
      </c>
      <c r="S6951" s="1" t="s">
        <v>35</v>
      </c>
      <c r="T6951" s="3">
        <v>42578</v>
      </c>
      <c r="U6951" s="1" t="str">
        <f>IF(kiva_loans__muestra[[#This Row],[funded_amount]]=kiva_loans__muestra[[#This Row],[loan_amount]],"funded","unfunded")</f>
        <v>funded</v>
      </c>
      <c r="V6951" s="1" t="str">
        <f>IF(kiva_loans__muestra[[#This Row],[lender_count]]&gt;=50,"high","low")</f>
        <v>low</v>
      </c>
    </row>
    <row r="6952" spans="1:22" x14ac:dyDescent="0.25">
      <c r="A6952">
        <v>1124793</v>
      </c>
      <c r="B6952">
        <v>5000</v>
      </c>
      <c r="C6952">
        <v>5000</v>
      </c>
      <c r="D6952" s="1" t="s">
        <v>245</v>
      </c>
      <c r="E6952" s="1" t="s">
        <v>32</v>
      </c>
      <c r="F6952" s="1" t="s">
        <v>11333</v>
      </c>
      <c r="G6952" s="1" t="s">
        <v>3427</v>
      </c>
      <c r="H6952" s="1" t="s">
        <v>185</v>
      </c>
      <c r="I6952" s="1" t="s">
        <v>186</v>
      </c>
      <c r="J6952" s="1" t="s">
        <v>187</v>
      </c>
      <c r="K6952">
        <v>1770</v>
      </c>
      <c r="L6952" s="2">
        <v>42579.003275462965</v>
      </c>
      <c r="M6952" s="2">
        <v>42548.375</v>
      </c>
      <c r="N6952" s="2">
        <v>42608.639502314814</v>
      </c>
      <c r="O6952">
        <v>210</v>
      </c>
      <c r="P6952">
        <v>17</v>
      </c>
      <c r="Q6952" s="1" t="s">
        <v>366</v>
      </c>
      <c r="R6952" s="1" t="s">
        <v>92</v>
      </c>
      <c r="S6952" s="1" t="s">
        <v>25</v>
      </c>
      <c r="T6952" s="3">
        <v>42578</v>
      </c>
      <c r="U6952" s="1" t="str">
        <f>IF(kiva_loans__muestra[[#This Row],[funded_amount]]=kiva_loans__muestra[[#This Row],[loan_amount]],"funded","unfunded")</f>
        <v>funded</v>
      </c>
      <c r="V6952" s="1" t="str">
        <f>IF(kiva_loans__muestra[[#This Row],[lender_count]]&gt;=50,"high","low")</f>
        <v>low</v>
      </c>
    </row>
    <row r="6953" spans="1:22" x14ac:dyDescent="0.25">
      <c r="A6953">
        <v>1125545</v>
      </c>
      <c r="B6953">
        <v>9250</v>
      </c>
      <c r="C6953">
        <v>9250</v>
      </c>
      <c r="D6953" s="1" t="s">
        <v>48</v>
      </c>
      <c r="E6953" s="1" t="s">
        <v>49</v>
      </c>
      <c r="F6953" s="1" t="s">
        <v>11334</v>
      </c>
      <c r="G6953" s="1" t="s">
        <v>3317</v>
      </c>
      <c r="H6953" s="1" t="s">
        <v>85</v>
      </c>
      <c r="I6953" s="1" t="s">
        <v>658</v>
      </c>
      <c r="J6953" s="1" t="s">
        <v>87</v>
      </c>
      <c r="K6953">
        <v>1200</v>
      </c>
      <c r="L6953" s="2">
        <v>42579.915868055556</v>
      </c>
      <c r="M6953" s="2">
        <v>42578.375</v>
      </c>
      <c r="N6953" s="2">
        <v>42604.038136574076</v>
      </c>
      <c r="O6953">
        <v>90</v>
      </c>
      <c r="P6953">
        <v>22</v>
      </c>
      <c r="Q6953" s="1" t="s">
        <v>240</v>
      </c>
      <c r="R6953" s="1" t="s">
        <v>135</v>
      </c>
      <c r="S6953" s="1" t="s">
        <v>35</v>
      </c>
      <c r="T6953" s="3">
        <v>42579</v>
      </c>
      <c r="U6953" s="1" t="str">
        <f>IF(kiva_loans__muestra[[#This Row],[funded_amount]]=kiva_loans__muestra[[#This Row],[loan_amount]],"funded","unfunded")</f>
        <v>funded</v>
      </c>
      <c r="V6953" s="1" t="str">
        <f>IF(kiva_loans__muestra[[#This Row],[lender_count]]&gt;=50,"high","low")</f>
        <v>low</v>
      </c>
    </row>
    <row r="6954" spans="1:22" x14ac:dyDescent="0.25">
      <c r="A6954">
        <v>1125031</v>
      </c>
      <c r="B6954">
        <v>1000</v>
      </c>
      <c r="C6954">
        <v>4750</v>
      </c>
      <c r="D6954" s="1" t="s">
        <v>63</v>
      </c>
      <c r="E6954" s="1" t="s">
        <v>27</v>
      </c>
      <c r="F6954" s="1" t="s">
        <v>11335</v>
      </c>
      <c r="G6954" s="1" t="s">
        <v>3927</v>
      </c>
      <c r="H6954" s="1" t="s">
        <v>1333</v>
      </c>
      <c r="I6954" s="1" t="s">
        <v>1709</v>
      </c>
      <c r="J6954" s="1" t="s">
        <v>1335</v>
      </c>
      <c r="K6954">
        <v>230</v>
      </c>
      <c r="L6954" s="2">
        <v>42579.330740740741</v>
      </c>
      <c r="M6954" s="2">
        <v>42571.375</v>
      </c>
      <c r="N6954" s="2"/>
      <c r="O6954">
        <v>200</v>
      </c>
      <c r="P6954">
        <v>4</v>
      </c>
      <c r="Q6954" s="1" t="s">
        <v>70</v>
      </c>
      <c r="R6954" s="1" t="s">
        <v>92</v>
      </c>
      <c r="S6954" s="1" t="s">
        <v>31</v>
      </c>
      <c r="T6954" s="3">
        <v>42579</v>
      </c>
      <c r="U6954" s="1" t="str">
        <f>IF(kiva_loans__muestra[[#This Row],[funded_amount]]=kiva_loans__muestra[[#This Row],[loan_amount]],"funded","unfunded")</f>
        <v>unfunded</v>
      </c>
      <c r="V6954" s="1" t="str">
        <f>IF(kiva_loans__muestra[[#This Row],[lender_count]]&gt;=50,"high","low")</f>
        <v>low</v>
      </c>
    </row>
    <row r="6955" spans="1:22" x14ac:dyDescent="0.25">
      <c r="A6955">
        <v>1125492</v>
      </c>
      <c r="B6955">
        <v>4000</v>
      </c>
      <c r="C6955">
        <v>10000</v>
      </c>
      <c r="D6955" s="1" t="s">
        <v>73</v>
      </c>
      <c r="E6955" s="1" t="s">
        <v>74</v>
      </c>
      <c r="F6955" s="1" t="s">
        <v>11336</v>
      </c>
      <c r="G6955" s="1" t="s">
        <v>3266</v>
      </c>
      <c r="H6955" s="1" t="s">
        <v>89</v>
      </c>
      <c r="I6955" s="1" t="s">
        <v>489</v>
      </c>
      <c r="J6955" s="1" t="s">
        <v>90</v>
      </c>
      <c r="K6955">
        <v>1990</v>
      </c>
      <c r="L6955" s="2">
        <v>42579.780231481483</v>
      </c>
      <c r="M6955" s="2">
        <v>42562.375</v>
      </c>
      <c r="N6955" s="2"/>
      <c r="O6955">
        <v>200</v>
      </c>
      <c r="P6955">
        <v>16</v>
      </c>
      <c r="Q6955" s="1" t="s">
        <v>1698</v>
      </c>
      <c r="R6955" s="1" t="s">
        <v>92</v>
      </c>
      <c r="S6955" s="1" t="s">
        <v>31</v>
      </c>
      <c r="T6955" s="3">
        <v>42579</v>
      </c>
      <c r="U6955" s="1" t="str">
        <f>IF(kiva_loans__muestra[[#This Row],[funded_amount]]=kiva_loans__muestra[[#This Row],[loan_amount]],"funded","unfunded")</f>
        <v>unfunded</v>
      </c>
      <c r="V6955" s="1" t="str">
        <f>IF(kiva_loans__muestra[[#This Row],[lender_count]]&gt;=50,"high","low")</f>
        <v>low</v>
      </c>
    </row>
    <row r="6956" spans="1:22" x14ac:dyDescent="0.25">
      <c r="A6956">
        <v>1125380</v>
      </c>
      <c r="B6956">
        <v>12000</v>
      </c>
      <c r="C6956">
        <v>12000</v>
      </c>
      <c r="D6956" s="1" t="s">
        <v>98</v>
      </c>
      <c r="E6956" s="1" t="s">
        <v>37</v>
      </c>
      <c r="F6956" s="1" t="s">
        <v>11337</v>
      </c>
      <c r="G6956" s="1" t="s">
        <v>3276</v>
      </c>
      <c r="H6956" s="1" t="s">
        <v>225</v>
      </c>
      <c r="I6956" s="1" t="s">
        <v>1245</v>
      </c>
      <c r="J6956" s="1" t="s">
        <v>90</v>
      </c>
      <c r="K6956">
        <v>1880</v>
      </c>
      <c r="L6956" s="2">
        <v>42579.662685185183</v>
      </c>
      <c r="M6956" s="2">
        <v>42569.375</v>
      </c>
      <c r="N6956" s="2">
        <v>42605.633229166669</v>
      </c>
      <c r="O6956">
        <v>170</v>
      </c>
      <c r="P6956">
        <v>21</v>
      </c>
      <c r="Q6956" s="1" t="s">
        <v>418</v>
      </c>
      <c r="R6956" s="1" t="s">
        <v>24</v>
      </c>
      <c r="S6956" s="1" t="s">
        <v>31</v>
      </c>
      <c r="T6956" s="3">
        <v>42579</v>
      </c>
      <c r="U6956" s="1" t="str">
        <f>IF(kiva_loans__muestra[[#This Row],[funded_amount]]=kiva_loans__muestra[[#This Row],[loan_amount]],"funded","unfunded")</f>
        <v>funded</v>
      </c>
      <c r="V6956" s="1" t="str">
        <f>IF(kiva_loans__muestra[[#This Row],[lender_count]]&gt;=50,"high","low")</f>
        <v>low</v>
      </c>
    </row>
    <row r="6957" spans="1:22" x14ac:dyDescent="0.25">
      <c r="A6957">
        <v>1125538</v>
      </c>
      <c r="B6957">
        <v>8750</v>
      </c>
      <c r="C6957">
        <v>8750</v>
      </c>
      <c r="D6957" s="1" t="s">
        <v>37</v>
      </c>
      <c r="E6957" s="1" t="s">
        <v>37</v>
      </c>
      <c r="F6957" s="1" t="s">
        <v>11338</v>
      </c>
      <c r="G6957" s="1" t="s">
        <v>3317</v>
      </c>
      <c r="H6957" s="1" t="s">
        <v>85</v>
      </c>
      <c r="I6957" s="1" t="s">
        <v>2679</v>
      </c>
      <c r="J6957" s="1" t="s">
        <v>90</v>
      </c>
      <c r="K6957">
        <v>2950</v>
      </c>
      <c r="L6957" s="2">
        <v>42579.901655092595</v>
      </c>
      <c r="M6957" s="2">
        <v>42619.375</v>
      </c>
      <c r="N6957" s="2">
        <v>42594.888229166667</v>
      </c>
      <c r="O6957">
        <v>100</v>
      </c>
      <c r="P6957">
        <v>29</v>
      </c>
      <c r="Q6957" s="1" t="s">
        <v>11339</v>
      </c>
      <c r="R6957" s="1" t="s">
        <v>92</v>
      </c>
      <c r="S6957" s="1" t="s">
        <v>25</v>
      </c>
      <c r="T6957" s="3">
        <v>42579</v>
      </c>
      <c r="U6957" s="1" t="str">
        <f>IF(kiva_loans__muestra[[#This Row],[funded_amount]]=kiva_loans__muestra[[#This Row],[loan_amount]],"funded","unfunded")</f>
        <v>funded</v>
      </c>
      <c r="V6957" s="1" t="str">
        <f>IF(kiva_loans__muestra[[#This Row],[lender_count]]&gt;=50,"high","low")</f>
        <v>low</v>
      </c>
    </row>
    <row r="6958" spans="1:22" x14ac:dyDescent="0.25">
      <c r="A6958">
        <v>1125499</v>
      </c>
      <c r="B6958">
        <v>11250</v>
      </c>
      <c r="C6958">
        <v>11250</v>
      </c>
      <c r="D6958" s="1" t="s">
        <v>72</v>
      </c>
      <c r="E6958" s="1" t="s">
        <v>46</v>
      </c>
      <c r="F6958" s="1" t="s">
        <v>11340</v>
      </c>
      <c r="G6958" s="1" t="s">
        <v>3965</v>
      </c>
      <c r="H6958" s="1" t="s">
        <v>362</v>
      </c>
      <c r="I6958" s="1" t="s">
        <v>1425</v>
      </c>
      <c r="J6958" s="1" t="s">
        <v>363</v>
      </c>
      <c r="K6958">
        <v>4420</v>
      </c>
      <c r="L6958" s="2">
        <v>42579.795902777776</v>
      </c>
      <c r="M6958" s="2">
        <v>42577.375</v>
      </c>
      <c r="N6958" s="2">
        <v>42604.785729166666</v>
      </c>
      <c r="O6958">
        <v>100</v>
      </c>
      <c r="P6958">
        <v>40</v>
      </c>
      <c r="Q6958" s="1" t="s">
        <v>278</v>
      </c>
      <c r="R6958" s="1" t="s">
        <v>24</v>
      </c>
      <c r="S6958" s="1" t="s">
        <v>31</v>
      </c>
      <c r="T6958" s="3">
        <v>42579</v>
      </c>
      <c r="U6958" s="1" t="str">
        <f>IF(kiva_loans__muestra[[#This Row],[funded_amount]]=kiva_loans__muestra[[#This Row],[loan_amount]],"funded","unfunded")</f>
        <v>funded</v>
      </c>
      <c r="V6958" s="1" t="str">
        <f>IF(kiva_loans__muestra[[#This Row],[lender_count]]&gt;=50,"high","low")</f>
        <v>low</v>
      </c>
    </row>
    <row r="6959" spans="1:22" x14ac:dyDescent="0.25">
      <c r="A6959">
        <v>1125039</v>
      </c>
      <c r="B6959">
        <v>4500</v>
      </c>
      <c r="C6959">
        <v>4500</v>
      </c>
      <c r="D6959" s="1" t="s">
        <v>48</v>
      </c>
      <c r="E6959" s="1" t="s">
        <v>49</v>
      </c>
      <c r="F6959" s="1" t="s">
        <v>389</v>
      </c>
      <c r="G6959" s="1" t="s">
        <v>3307</v>
      </c>
      <c r="H6959" s="1" t="s">
        <v>412</v>
      </c>
      <c r="I6959" s="1" t="s">
        <v>1017</v>
      </c>
      <c r="J6959" s="1" t="s">
        <v>413</v>
      </c>
      <c r="K6959">
        <v>1630</v>
      </c>
      <c r="L6959" s="2">
        <v>42579.335092592592</v>
      </c>
      <c r="M6959" s="2">
        <v>42564.375</v>
      </c>
      <c r="N6959" s="2">
        <v>42604.956747685188</v>
      </c>
      <c r="O6959">
        <v>100</v>
      </c>
      <c r="P6959">
        <v>10</v>
      </c>
      <c r="Q6959" s="1" t="s">
        <v>11341</v>
      </c>
      <c r="R6959" s="1" t="s">
        <v>24</v>
      </c>
      <c r="S6959" s="1" t="s">
        <v>31</v>
      </c>
      <c r="T6959" s="3">
        <v>42579</v>
      </c>
      <c r="U6959" s="1" t="str">
        <f>IF(kiva_loans__muestra[[#This Row],[funded_amount]]=kiva_loans__muestra[[#This Row],[loan_amount]],"funded","unfunded")</f>
        <v>funded</v>
      </c>
      <c r="V6959" s="1" t="str">
        <f>IF(kiva_loans__muestra[[#This Row],[lender_count]]&gt;=50,"high","low")</f>
        <v>low</v>
      </c>
    </row>
    <row r="6960" spans="1:22" x14ac:dyDescent="0.25">
      <c r="A6960">
        <v>1124856</v>
      </c>
      <c r="B6960">
        <v>20750</v>
      </c>
      <c r="C6960">
        <v>20750</v>
      </c>
      <c r="D6960" s="1" t="s">
        <v>98</v>
      </c>
      <c r="E6960" s="1" t="s">
        <v>37</v>
      </c>
      <c r="F6960" s="1" t="s">
        <v>11342</v>
      </c>
      <c r="G6960" s="1" t="s">
        <v>3630</v>
      </c>
      <c r="H6960" s="1" t="s">
        <v>441</v>
      </c>
      <c r="I6960" s="1" t="s">
        <v>5462</v>
      </c>
      <c r="J6960" s="1" t="s">
        <v>442</v>
      </c>
      <c r="K6960">
        <v>820</v>
      </c>
      <c r="L6960" s="2">
        <v>42579.16337962963</v>
      </c>
      <c r="M6960" s="2">
        <v>42577.375</v>
      </c>
      <c r="N6960" s="2">
        <v>42598.781226851854</v>
      </c>
      <c r="O6960">
        <v>80</v>
      </c>
      <c r="P6960">
        <v>53</v>
      </c>
      <c r="Q6960" s="1" t="s">
        <v>286</v>
      </c>
      <c r="R6960" s="1" t="s">
        <v>128</v>
      </c>
      <c r="S6960" s="1" t="s">
        <v>35</v>
      </c>
      <c r="T6960" s="3">
        <v>42579</v>
      </c>
      <c r="U6960" s="1" t="str">
        <f>IF(kiva_loans__muestra[[#This Row],[funded_amount]]=kiva_loans__muestra[[#This Row],[loan_amount]],"funded","unfunded")</f>
        <v>funded</v>
      </c>
      <c r="V6960" s="1" t="str">
        <f>IF(kiva_loans__muestra[[#This Row],[lender_count]]&gt;=50,"high","low")</f>
        <v>high</v>
      </c>
    </row>
    <row r="6961" spans="1:22" x14ac:dyDescent="0.25">
      <c r="A6961">
        <v>1125511</v>
      </c>
      <c r="B6961">
        <v>9000</v>
      </c>
      <c r="C6961">
        <v>9000</v>
      </c>
      <c r="D6961" s="1" t="s">
        <v>179</v>
      </c>
      <c r="E6961" s="1" t="s">
        <v>49</v>
      </c>
      <c r="F6961" s="1" t="s">
        <v>11343</v>
      </c>
      <c r="G6961" s="1" t="s">
        <v>3268</v>
      </c>
      <c r="H6961" s="1" t="s">
        <v>138</v>
      </c>
      <c r="I6961" s="1" t="s">
        <v>1658</v>
      </c>
      <c r="J6961" s="1" t="s">
        <v>139</v>
      </c>
      <c r="K6961">
        <v>1180</v>
      </c>
      <c r="L6961" s="2">
        <v>42579.817407407405</v>
      </c>
      <c r="M6961" s="2">
        <v>42572.375</v>
      </c>
      <c r="N6961" s="2">
        <v>42612.538310185184</v>
      </c>
      <c r="O6961">
        <v>210</v>
      </c>
      <c r="P6961">
        <v>32</v>
      </c>
      <c r="Q6961" s="1" t="s">
        <v>11344</v>
      </c>
      <c r="R6961" s="1" t="s">
        <v>24</v>
      </c>
      <c r="S6961" s="1" t="s">
        <v>31</v>
      </c>
      <c r="T6961" s="3">
        <v>42579</v>
      </c>
      <c r="U6961" s="1" t="str">
        <f>IF(kiva_loans__muestra[[#This Row],[funded_amount]]=kiva_loans__muestra[[#This Row],[loan_amount]],"funded","unfunded")</f>
        <v>funded</v>
      </c>
      <c r="V6961" s="1" t="str">
        <f>IF(kiva_loans__muestra[[#This Row],[lender_count]]&gt;=50,"high","low")</f>
        <v>low</v>
      </c>
    </row>
    <row r="6962" spans="1:22" x14ac:dyDescent="0.25">
      <c r="A6962">
        <v>1125241</v>
      </c>
      <c r="B6962">
        <v>6000</v>
      </c>
      <c r="C6962">
        <v>6000</v>
      </c>
      <c r="D6962" s="1" t="s">
        <v>150</v>
      </c>
      <c r="E6962" s="1" t="s">
        <v>19</v>
      </c>
      <c r="F6962" s="1" t="s">
        <v>965</v>
      </c>
      <c r="G6962" s="1" t="s">
        <v>3307</v>
      </c>
      <c r="H6962" s="1" t="s">
        <v>412</v>
      </c>
      <c r="I6962" s="1" t="s">
        <v>911</v>
      </c>
      <c r="J6962" s="1" t="s">
        <v>413</v>
      </c>
      <c r="K6962">
        <v>2220</v>
      </c>
      <c r="L6962" s="2">
        <v>42579.500023148146</v>
      </c>
      <c r="M6962" s="2">
        <v>42571.375</v>
      </c>
      <c r="N6962" s="2">
        <v>42608.889641203707</v>
      </c>
      <c r="O6962">
        <v>140</v>
      </c>
      <c r="P6962">
        <v>5</v>
      </c>
      <c r="Q6962" s="1" t="s">
        <v>579</v>
      </c>
      <c r="R6962" s="1" t="s">
        <v>92</v>
      </c>
      <c r="S6962" s="1" t="s">
        <v>31</v>
      </c>
      <c r="T6962" s="3">
        <v>42579</v>
      </c>
      <c r="U6962" s="1" t="str">
        <f>IF(kiva_loans__muestra[[#This Row],[funded_amount]]=kiva_loans__muestra[[#This Row],[loan_amount]],"funded","unfunded")</f>
        <v>funded</v>
      </c>
      <c r="V6962" s="1" t="str">
        <f>IF(kiva_loans__muestra[[#This Row],[lender_count]]&gt;=50,"high","low")</f>
        <v>low</v>
      </c>
    </row>
    <row r="6963" spans="1:22" x14ac:dyDescent="0.25">
      <c r="A6963">
        <v>1125123</v>
      </c>
      <c r="B6963">
        <v>1500</v>
      </c>
      <c r="C6963">
        <v>1500</v>
      </c>
      <c r="D6963" s="1" t="s">
        <v>247</v>
      </c>
      <c r="E6963" s="1" t="s">
        <v>38</v>
      </c>
      <c r="F6963" s="1" t="s">
        <v>11345</v>
      </c>
      <c r="G6963" s="1" t="s">
        <v>3278</v>
      </c>
      <c r="H6963" s="1" t="s">
        <v>100</v>
      </c>
      <c r="I6963" s="1" t="s">
        <v>1312</v>
      </c>
      <c r="J6963" s="1" t="s">
        <v>101</v>
      </c>
      <c r="K6963">
        <v>1450</v>
      </c>
      <c r="L6963" s="2">
        <v>42579.398784722223</v>
      </c>
      <c r="M6963" s="2">
        <v>42549.375</v>
      </c>
      <c r="N6963" s="2">
        <v>42590.267569444448</v>
      </c>
      <c r="O6963">
        <v>80</v>
      </c>
      <c r="P6963">
        <v>1</v>
      </c>
      <c r="Q6963" s="1" t="s">
        <v>30</v>
      </c>
      <c r="R6963" s="1" t="s">
        <v>24</v>
      </c>
      <c r="S6963" s="1" t="s">
        <v>35</v>
      </c>
      <c r="T6963" s="3">
        <v>42579</v>
      </c>
      <c r="U6963" s="1" t="str">
        <f>IF(kiva_loans__muestra[[#This Row],[funded_amount]]=kiva_loans__muestra[[#This Row],[loan_amount]],"funded","unfunded")</f>
        <v>funded</v>
      </c>
      <c r="V6963" s="1" t="str">
        <f>IF(kiva_loans__muestra[[#This Row],[lender_count]]&gt;=50,"high","low")</f>
        <v>low</v>
      </c>
    </row>
    <row r="6964" spans="1:22" x14ac:dyDescent="0.25">
      <c r="A6964">
        <v>1125606</v>
      </c>
      <c r="B6964">
        <v>4000</v>
      </c>
      <c r="C6964">
        <v>7000</v>
      </c>
      <c r="D6964" s="1" t="s">
        <v>333</v>
      </c>
      <c r="E6964" s="1" t="s">
        <v>37</v>
      </c>
      <c r="F6964" s="1" t="s">
        <v>11346</v>
      </c>
      <c r="G6964" s="1" t="s">
        <v>3266</v>
      </c>
      <c r="H6964" s="1" t="s">
        <v>89</v>
      </c>
      <c r="I6964" s="1" t="s">
        <v>1213</v>
      </c>
      <c r="J6964" s="1" t="s">
        <v>90</v>
      </c>
      <c r="K6964">
        <v>1990</v>
      </c>
      <c r="L6964" s="2">
        <v>42580.029282407406</v>
      </c>
      <c r="M6964" s="2">
        <v>42573.375</v>
      </c>
      <c r="N6964" s="2"/>
      <c r="O6964">
        <v>110</v>
      </c>
      <c r="P6964">
        <v>16</v>
      </c>
      <c r="Q6964" s="1" t="s">
        <v>88</v>
      </c>
      <c r="R6964" s="1" t="s">
        <v>24</v>
      </c>
      <c r="S6964" s="1" t="s">
        <v>25</v>
      </c>
      <c r="T6964" s="3">
        <v>42579</v>
      </c>
      <c r="U6964" s="1" t="str">
        <f>IF(kiva_loans__muestra[[#This Row],[funded_amount]]=kiva_loans__muestra[[#This Row],[loan_amount]],"funded","unfunded")</f>
        <v>unfunded</v>
      </c>
      <c r="V6964" s="1" t="str">
        <f>IF(kiva_loans__muestra[[#This Row],[lender_count]]&gt;=50,"high","low")</f>
        <v>low</v>
      </c>
    </row>
    <row r="6965" spans="1:22" x14ac:dyDescent="0.25">
      <c r="A6965">
        <v>1126395</v>
      </c>
      <c r="B6965">
        <v>3500</v>
      </c>
      <c r="C6965">
        <v>3500</v>
      </c>
      <c r="D6965" s="1" t="s">
        <v>46</v>
      </c>
      <c r="E6965" s="1" t="s">
        <v>46</v>
      </c>
      <c r="F6965" s="1" t="s">
        <v>11347</v>
      </c>
      <c r="G6965" s="1" t="s">
        <v>3427</v>
      </c>
      <c r="H6965" s="1" t="s">
        <v>185</v>
      </c>
      <c r="I6965" s="1" t="s">
        <v>186</v>
      </c>
      <c r="J6965" s="1" t="s">
        <v>187</v>
      </c>
      <c r="K6965">
        <v>1770</v>
      </c>
      <c r="L6965" s="2">
        <v>42580.941712962966</v>
      </c>
      <c r="M6965" s="2">
        <v>42551.375</v>
      </c>
      <c r="N6965" s="2">
        <v>42606.688900462963</v>
      </c>
      <c r="O6965">
        <v>180</v>
      </c>
      <c r="P6965">
        <v>13</v>
      </c>
      <c r="Q6965" s="1" t="s">
        <v>11348</v>
      </c>
      <c r="R6965" s="1" t="s">
        <v>24</v>
      </c>
      <c r="S6965" s="1" t="s">
        <v>25</v>
      </c>
      <c r="T6965" s="3">
        <v>42580</v>
      </c>
      <c r="U6965" s="1" t="str">
        <f>IF(kiva_loans__muestra[[#This Row],[funded_amount]]=kiva_loans__muestra[[#This Row],[loan_amount]],"funded","unfunded")</f>
        <v>funded</v>
      </c>
      <c r="V6965" s="1" t="str">
        <f>IF(kiva_loans__muestra[[#This Row],[lender_count]]&gt;=50,"high","low")</f>
        <v>low</v>
      </c>
    </row>
    <row r="6966" spans="1:22" x14ac:dyDescent="0.25">
      <c r="A6966">
        <v>1126401</v>
      </c>
      <c r="B6966">
        <v>1250</v>
      </c>
      <c r="C6966">
        <v>9750</v>
      </c>
      <c r="D6966" s="1" t="s">
        <v>46</v>
      </c>
      <c r="E6966" s="1" t="s">
        <v>46</v>
      </c>
      <c r="F6966" s="1" t="s">
        <v>11349</v>
      </c>
      <c r="G6966" s="1" t="s">
        <v>3427</v>
      </c>
      <c r="H6966" s="1" t="s">
        <v>185</v>
      </c>
      <c r="I6966" s="1" t="s">
        <v>248</v>
      </c>
      <c r="J6966" s="1" t="s">
        <v>187</v>
      </c>
      <c r="K6966">
        <v>1770</v>
      </c>
      <c r="L6966" s="2">
        <v>42580.946273148147</v>
      </c>
      <c r="M6966" s="2">
        <v>42551.375</v>
      </c>
      <c r="N6966" s="2"/>
      <c r="O6966">
        <v>180</v>
      </c>
      <c r="P6966">
        <v>4</v>
      </c>
      <c r="Q6966" s="1" t="s">
        <v>1650</v>
      </c>
      <c r="R6966" s="1" t="s">
        <v>92</v>
      </c>
      <c r="S6966" s="1" t="s">
        <v>25</v>
      </c>
      <c r="T6966" s="3">
        <v>42580</v>
      </c>
      <c r="U6966" s="1" t="str">
        <f>IF(kiva_loans__muestra[[#This Row],[funded_amount]]=kiva_loans__muestra[[#This Row],[loan_amount]],"funded","unfunded")</f>
        <v>unfunded</v>
      </c>
      <c r="V6966" s="1" t="str">
        <f>IF(kiva_loans__muestra[[#This Row],[lender_count]]&gt;=50,"high","low")</f>
        <v>low</v>
      </c>
    </row>
    <row r="6967" spans="1:22" x14ac:dyDescent="0.25">
      <c r="A6967">
        <v>1125881</v>
      </c>
      <c r="B6967">
        <v>3250</v>
      </c>
      <c r="C6967">
        <v>3250</v>
      </c>
      <c r="D6967" s="1" t="s">
        <v>45</v>
      </c>
      <c r="E6967" s="1" t="s">
        <v>46</v>
      </c>
      <c r="F6967" s="1" t="s">
        <v>4974</v>
      </c>
      <c r="G6967" s="1" t="s">
        <v>3278</v>
      </c>
      <c r="H6967" s="1" t="s">
        <v>100</v>
      </c>
      <c r="I6967" s="1" t="s">
        <v>1257</v>
      </c>
      <c r="J6967" s="1" t="s">
        <v>101</v>
      </c>
      <c r="K6967">
        <v>1450</v>
      </c>
      <c r="L6967" s="2">
        <v>42580.347118055557</v>
      </c>
      <c r="M6967" s="2">
        <v>42550.375</v>
      </c>
      <c r="N6967" s="2">
        <v>42621.434733796297</v>
      </c>
      <c r="O6967">
        <v>140</v>
      </c>
      <c r="P6967">
        <v>12</v>
      </c>
      <c r="Q6967" s="1" t="s">
        <v>707</v>
      </c>
      <c r="R6967" s="1" t="s">
        <v>24</v>
      </c>
      <c r="S6967" s="1" t="s">
        <v>35</v>
      </c>
      <c r="T6967" s="3">
        <v>42580</v>
      </c>
      <c r="U6967" s="1" t="str">
        <f>IF(kiva_loans__muestra[[#This Row],[funded_amount]]=kiva_loans__muestra[[#This Row],[loan_amount]],"funded","unfunded")</f>
        <v>funded</v>
      </c>
      <c r="V6967" s="1" t="str">
        <f>IF(kiva_loans__muestra[[#This Row],[lender_count]]&gt;=50,"high","low")</f>
        <v>low</v>
      </c>
    </row>
    <row r="6968" spans="1:22" x14ac:dyDescent="0.25">
      <c r="A6968">
        <v>1126070</v>
      </c>
      <c r="B6968">
        <v>12750</v>
      </c>
      <c r="C6968">
        <v>12750</v>
      </c>
      <c r="D6968" s="1" t="s">
        <v>64</v>
      </c>
      <c r="E6968" s="1" t="s">
        <v>37</v>
      </c>
      <c r="F6968" s="1" t="s">
        <v>11350</v>
      </c>
      <c r="G6968" s="1" t="s">
        <v>8246</v>
      </c>
      <c r="H6968" s="1" t="s">
        <v>1515</v>
      </c>
      <c r="I6968" s="1" t="s">
        <v>1745</v>
      </c>
      <c r="J6968" s="1" t="s">
        <v>1516</v>
      </c>
      <c r="K6968">
        <v>4540</v>
      </c>
      <c r="L6968" s="2">
        <v>42580.507094907407</v>
      </c>
      <c r="M6968" s="2">
        <v>42577.375</v>
      </c>
      <c r="N6968" s="2">
        <v>42595.890069444446</v>
      </c>
      <c r="O6968">
        <v>260</v>
      </c>
      <c r="P6968">
        <v>50</v>
      </c>
      <c r="Q6968" s="1" t="s">
        <v>1242</v>
      </c>
      <c r="R6968" s="1" t="s">
        <v>24</v>
      </c>
      <c r="S6968" s="1" t="s">
        <v>31</v>
      </c>
      <c r="T6968" s="3">
        <v>42580</v>
      </c>
      <c r="U6968" s="1" t="str">
        <f>IF(kiva_loans__muestra[[#This Row],[funded_amount]]=kiva_loans__muestra[[#This Row],[loan_amount]],"funded","unfunded")</f>
        <v>funded</v>
      </c>
      <c r="V6968" s="1" t="str">
        <f>IF(kiva_loans__muestra[[#This Row],[lender_count]]&gt;=50,"high","low")</f>
        <v>high</v>
      </c>
    </row>
    <row r="6969" spans="1:22" x14ac:dyDescent="0.25">
      <c r="A6969">
        <v>1125661</v>
      </c>
      <c r="B6969">
        <v>3250</v>
      </c>
      <c r="C6969">
        <v>3250</v>
      </c>
      <c r="D6969" s="1" t="s">
        <v>98</v>
      </c>
      <c r="E6969" s="1" t="s">
        <v>37</v>
      </c>
      <c r="F6969" s="1" t="s">
        <v>1352</v>
      </c>
      <c r="G6969" s="1" t="s">
        <v>3278</v>
      </c>
      <c r="H6969" s="1" t="s">
        <v>100</v>
      </c>
      <c r="I6969" s="1" t="s">
        <v>655</v>
      </c>
      <c r="J6969" s="1" t="s">
        <v>101</v>
      </c>
      <c r="K6969">
        <v>1450</v>
      </c>
      <c r="L6969" s="2">
        <v>42580.189745370371</v>
      </c>
      <c r="M6969" s="2">
        <v>42550.375</v>
      </c>
      <c r="N6969" s="2">
        <v>42620.74496527778</v>
      </c>
      <c r="O6969">
        <v>140</v>
      </c>
      <c r="P6969">
        <v>13</v>
      </c>
      <c r="Q6969" s="1" t="s">
        <v>1994</v>
      </c>
      <c r="R6969" s="1" t="s">
        <v>24</v>
      </c>
      <c r="S6969" s="1" t="s">
        <v>35</v>
      </c>
      <c r="T6969" s="3">
        <v>42580</v>
      </c>
      <c r="U6969" s="1" t="str">
        <f>IF(kiva_loans__muestra[[#This Row],[funded_amount]]=kiva_loans__muestra[[#This Row],[loan_amount]],"funded","unfunded")</f>
        <v>funded</v>
      </c>
      <c r="V6969" s="1" t="str">
        <f>IF(kiva_loans__muestra[[#This Row],[lender_count]]&gt;=50,"high","low")</f>
        <v>low</v>
      </c>
    </row>
    <row r="6970" spans="1:22" x14ac:dyDescent="0.25">
      <c r="A6970">
        <v>1125647</v>
      </c>
      <c r="B6970">
        <v>2000</v>
      </c>
      <c r="C6970">
        <v>2000</v>
      </c>
      <c r="D6970" s="1" t="s">
        <v>124</v>
      </c>
      <c r="E6970" s="1" t="s">
        <v>125</v>
      </c>
      <c r="F6970" s="1" t="s">
        <v>1259</v>
      </c>
      <c r="G6970" s="1" t="s">
        <v>3278</v>
      </c>
      <c r="H6970" s="1" t="s">
        <v>100</v>
      </c>
      <c r="I6970" s="1" t="s">
        <v>1493</v>
      </c>
      <c r="J6970" s="1" t="s">
        <v>101</v>
      </c>
      <c r="K6970">
        <v>1450</v>
      </c>
      <c r="L6970" s="2">
        <v>42580.148263888892</v>
      </c>
      <c r="M6970" s="2">
        <v>42572.375</v>
      </c>
      <c r="N6970" s="2">
        <v>42595.686412037037</v>
      </c>
      <c r="O6970">
        <v>140</v>
      </c>
      <c r="P6970">
        <v>5</v>
      </c>
      <c r="Q6970" s="1" t="s">
        <v>11351</v>
      </c>
      <c r="R6970" s="1" t="s">
        <v>24</v>
      </c>
      <c r="S6970" s="1" t="s">
        <v>35</v>
      </c>
      <c r="T6970" s="3">
        <v>42580</v>
      </c>
      <c r="U6970" s="1" t="str">
        <f>IF(kiva_loans__muestra[[#This Row],[funded_amount]]=kiva_loans__muestra[[#This Row],[loan_amount]],"funded","unfunded")</f>
        <v>funded</v>
      </c>
      <c r="V6970" s="1" t="str">
        <f>IF(kiva_loans__muestra[[#This Row],[lender_count]]&gt;=50,"high","low")</f>
        <v>low</v>
      </c>
    </row>
    <row r="6971" spans="1:22" x14ac:dyDescent="0.25">
      <c r="A6971">
        <v>1126259</v>
      </c>
      <c r="B6971">
        <v>3500</v>
      </c>
      <c r="C6971">
        <v>3500</v>
      </c>
      <c r="D6971" s="1" t="s">
        <v>41</v>
      </c>
      <c r="E6971" s="1" t="s">
        <v>27</v>
      </c>
      <c r="F6971" s="1" t="s">
        <v>11352</v>
      </c>
      <c r="G6971" s="1" t="s">
        <v>3266</v>
      </c>
      <c r="H6971" s="1" t="s">
        <v>89</v>
      </c>
      <c r="I6971" s="1" t="s">
        <v>30</v>
      </c>
      <c r="J6971" s="1" t="s">
        <v>90</v>
      </c>
      <c r="K6971">
        <v>1670</v>
      </c>
      <c r="L6971" s="2">
        <v>42580.704571759263</v>
      </c>
      <c r="M6971" s="2">
        <v>42559.375</v>
      </c>
      <c r="N6971" s="2">
        <v>42606.814085648148</v>
      </c>
      <c r="O6971">
        <v>110</v>
      </c>
      <c r="P6971">
        <v>13</v>
      </c>
      <c r="Q6971" s="1" t="s">
        <v>52</v>
      </c>
      <c r="R6971" s="1" t="s">
        <v>24</v>
      </c>
      <c r="S6971" s="1" t="s">
        <v>31</v>
      </c>
      <c r="T6971" s="3">
        <v>42580</v>
      </c>
      <c r="U6971" s="1" t="str">
        <f>IF(kiva_loans__muestra[[#This Row],[funded_amount]]=kiva_loans__muestra[[#This Row],[loan_amount]],"funded","unfunded")</f>
        <v>funded</v>
      </c>
      <c r="V6971" s="1" t="str">
        <f>IF(kiva_loans__muestra[[#This Row],[lender_count]]&gt;=50,"high","low")</f>
        <v>low</v>
      </c>
    </row>
    <row r="6972" spans="1:22" x14ac:dyDescent="0.25">
      <c r="A6972">
        <v>1125855</v>
      </c>
      <c r="B6972">
        <v>1750</v>
      </c>
      <c r="C6972">
        <v>1750</v>
      </c>
      <c r="D6972" s="1" t="s">
        <v>280</v>
      </c>
      <c r="E6972" s="1" t="s">
        <v>104</v>
      </c>
      <c r="F6972" s="1" t="s">
        <v>1412</v>
      </c>
      <c r="G6972" s="1" t="s">
        <v>3311</v>
      </c>
      <c r="H6972" s="1" t="s">
        <v>119</v>
      </c>
      <c r="I6972" s="1" t="s">
        <v>499</v>
      </c>
      <c r="J6972" s="1" t="s">
        <v>270</v>
      </c>
      <c r="K6972">
        <v>3110</v>
      </c>
      <c r="L6972" s="2">
        <v>42580.327824074076</v>
      </c>
      <c r="M6972" s="2">
        <v>42574.375</v>
      </c>
      <c r="N6972" s="2">
        <v>42595.057349537034</v>
      </c>
      <c r="O6972">
        <v>80</v>
      </c>
      <c r="P6972">
        <v>7</v>
      </c>
      <c r="Q6972" s="1" t="s">
        <v>1410</v>
      </c>
      <c r="R6972" s="1" t="s">
        <v>436</v>
      </c>
      <c r="S6972" s="1" t="s">
        <v>31</v>
      </c>
      <c r="T6972" s="3">
        <v>42580</v>
      </c>
      <c r="U6972" s="1" t="str">
        <f>IF(kiva_loans__muestra[[#This Row],[funded_amount]]=kiva_loans__muestra[[#This Row],[loan_amount]],"funded","unfunded")</f>
        <v>funded</v>
      </c>
      <c r="V6972" s="1" t="str">
        <f>IF(kiva_loans__muestra[[#This Row],[lender_count]]&gt;=50,"high","low")</f>
        <v>low</v>
      </c>
    </row>
    <row r="6973" spans="1:22" x14ac:dyDescent="0.25">
      <c r="A6973">
        <v>1125925</v>
      </c>
      <c r="B6973">
        <v>9250</v>
      </c>
      <c r="C6973">
        <v>21000</v>
      </c>
      <c r="D6973" s="1" t="s">
        <v>64</v>
      </c>
      <c r="E6973" s="1" t="s">
        <v>37</v>
      </c>
      <c r="F6973" s="1" t="s">
        <v>11353</v>
      </c>
      <c r="G6973" s="1" t="s">
        <v>3320</v>
      </c>
      <c r="H6973" s="1" t="s">
        <v>717</v>
      </c>
      <c r="I6973" s="1" t="s">
        <v>2853</v>
      </c>
      <c r="J6973" s="1" t="s">
        <v>719</v>
      </c>
      <c r="K6973">
        <v>1690</v>
      </c>
      <c r="L6973" s="2">
        <v>42580.368530092594</v>
      </c>
      <c r="M6973" s="2">
        <v>42551.375</v>
      </c>
      <c r="N6973" s="2"/>
      <c r="O6973">
        <v>300</v>
      </c>
      <c r="P6973">
        <v>21</v>
      </c>
      <c r="Q6973" s="1" t="s">
        <v>11354</v>
      </c>
      <c r="R6973" s="1" t="s">
        <v>24</v>
      </c>
      <c r="S6973" s="1" t="s">
        <v>31</v>
      </c>
      <c r="T6973" s="3">
        <v>42580</v>
      </c>
      <c r="U6973" s="1" t="str">
        <f>IF(kiva_loans__muestra[[#This Row],[funded_amount]]=kiva_loans__muestra[[#This Row],[loan_amount]],"funded","unfunded")</f>
        <v>unfunded</v>
      </c>
      <c r="V6973" s="1" t="str">
        <f>IF(kiva_loans__muestra[[#This Row],[lender_count]]&gt;=50,"high","low")</f>
        <v>low</v>
      </c>
    </row>
    <row r="6974" spans="1:22" x14ac:dyDescent="0.25">
      <c r="A6974">
        <v>1126111</v>
      </c>
      <c r="B6974">
        <v>4000</v>
      </c>
      <c r="C6974">
        <v>4000</v>
      </c>
      <c r="D6974" s="1" t="s">
        <v>201</v>
      </c>
      <c r="E6974" s="1" t="s">
        <v>37</v>
      </c>
      <c r="F6974" s="1" t="s">
        <v>6855</v>
      </c>
      <c r="G6974" s="1" t="s">
        <v>3303</v>
      </c>
      <c r="H6974" s="1" t="s">
        <v>28</v>
      </c>
      <c r="I6974" s="1" t="s">
        <v>2831</v>
      </c>
      <c r="J6974" s="1" t="s">
        <v>29</v>
      </c>
      <c r="K6974">
        <v>2450</v>
      </c>
      <c r="L6974" s="2">
        <v>42580.576284722221</v>
      </c>
      <c r="M6974" s="2">
        <v>42567.375</v>
      </c>
      <c r="N6974" s="2">
        <v>42621.943680555552</v>
      </c>
      <c r="O6974">
        <v>140</v>
      </c>
      <c r="P6974">
        <v>11</v>
      </c>
      <c r="Q6974" s="1" t="s">
        <v>825</v>
      </c>
      <c r="R6974" s="1" t="s">
        <v>24</v>
      </c>
      <c r="S6974" s="1" t="s">
        <v>31</v>
      </c>
      <c r="T6974" s="3">
        <v>42580</v>
      </c>
      <c r="U6974" s="1" t="str">
        <f>IF(kiva_loans__muestra[[#This Row],[funded_amount]]=kiva_loans__muestra[[#This Row],[loan_amount]],"funded","unfunded")</f>
        <v>funded</v>
      </c>
      <c r="V6974" s="1" t="str">
        <f>IF(kiva_loans__muestra[[#This Row],[lender_count]]&gt;=50,"high","low")</f>
        <v>low</v>
      </c>
    </row>
    <row r="6975" spans="1:22" x14ac:dyDescent="0.25">
      <c r="A6975">
        <v>1126403</v>
      </c>
      <c r="B6975">
        <v>15000</v>
      </c>
      <c r="C6975">
        <v>15000</v>
      </c>
      <c r="D6975" s="1" t="s">
        <v>45</v>
      </c>
      <c r="E6975" s="1" t="s">
        <v>46</v>
      </c>
      <c r="F6975" s="1" t="s">
        <v>11355</v>
      </c>
      <c r="G6975" s="1" t="s">
        <v>3266</v>
      </c>
      <c r="H6975" s="1" t="s">
        <v>89</v>
      </c>
      <c r="I6975" s="1" t="s">
        <v>328</v>
      </c>
      <c r="J6975" s="1" t="s">
        <v>90</v>
      </c>
      <c r="K6975">
        <v>1990</v>
      </c>
      <c r="L6975" s="2">
        <v>42580.947314814817</v>
      </c>
      <c r="M6975" s="2">
        <v>42564.375</v>
      </c>
      <c r="N6975" s="2">
        <v>42609.78707175926</v>
      </c>
      <c r="O6975">
        <v>200</v>
      </c>
      <c r="P6975">
        <v>39</v>
      </c>
      <c r="Q6975" s="1" t="s">
        <v>11356</v>
      </c>
      <c r="R6975" s="1" t="s">
        <v>24</v>
      </c>
      <c r="S6975" s="1" t="s">
        <v>31</v>
      </c>
      <c r="T6975" s="3">
        <v>42580</v>
      </c>
      <c r="U6975" s="1" t="str">
        <f>IF(kiva_loans__muestra[[#This Row],[funded_amount]]=kiva_loans__muestra[[#This Row],[loan_amount]],"funded","unfunded")</f>
        <v>funded</v>
      </c>
      <c r="V6975" s="1" t="str">
        <f>IF(kiva_loans__muestra[[#This Row],[lender_count]]&gt;=50,"high","low")</f>
        <v>low</v>
      </c>
    </row>
    <row r="6976" spans="1:22" x14ac:dyDescent="0.25">
      <c r="A6976">
        <v>1126127</v>
      </c>
      <c r="B6976">
        <v>500</v>
      </c>
      <c r="C6976">
        <v>500</v>
      </c>
      <c r="D6976" s="1" t="s">
        <v>64</v>
      </c>
      <c r="E6976" s="1" t="s">
        <v>37</v>
      </c>
      <c r="F6976" s="1" t="s">
        <v>1419</v>
      </c>
      <c r="G6976" s="1" t="s">
        <v>4694</v>
      </c>
      <c r="H6976" s="1" t="s">
        <v>1300</v>
      </c>
      <c r="I6976" s="1" t="s">
        <v>1301</v>
      </c>
      <c r="J6976" s="1" t="s">
        <v>1302</v>
      </c>
      <c r="K6976">
        <v>2880</v>
      </c>
      <c r="L6976" s="2">
        <v>42580.589016203703</v>
      </c>
      <c r="M6976" s="2">
        <v>42551.375</v>
      </c>
      <c r="N6976" s="2">
        <v>42592.612881944442</v>
      </c>
      <c r="O6976">
        <v>200</v>
      </c>
      <c r="P6976">
        <v>2</v>
      </c>
      <c r="Q6976" s="1" t="s">
        <v>83</v>
      </c>
      <c r="R6976" s="1" t="s">
        <v>92</v>
      </c>
      <c r="S6976" s="1" t="s">
        <v>25</v>
      </c>
      <c r="T6976" s="3">
        <v>42580</v>
      </c>
      <c r="U6976" s="1" t="str">
        <f>IF(kiva_loans__muestra[[#This Row],[funded_amount]]=kiva_loans__muestra[[#This Row],[loan_amount]],"funded","unfunded")</f>
        <v>funded</v>
      </c>
      <c r="V6976" s="1" t="str">
        <f>IF(kiva_loans__muestra[[#This Row],[lender_count]]&gt;=50,"high","low")</f>
        <v>low</v>
      </c>
    </row>
    <row r="6977" spans="1:22" x14ac:dyDescent="0.25">
      <c r="A6977">
        <v>1125725</v>
      </c>
      <c r="B6977">
        <v>3750</v>
      </c>
      <c r="C6977">
        <v>6500</v>
      </c>
      <c r="D6977" s="1" t="s">
        <v>45</v>
      </c>
      <c r="E6977" s="1" t="s">
        <v>46</v>
      </c>
      <c r="F6977" s="1" t="s">
        <v>2677</v>
      </c>
      <c r="G6977" s="1" t="s">
        <v>3278</v>
      </c>
      <c r="H6977" s="1" t="s">
        <v>100</v>
      </c>
      <c r="I6977" s="1" t="s">
        <v>1347</v>
      </c>
      <c r="J6977" s="1" t="s">
        <v>101</v>
      </c>
      <c r="K6977">
        <v>1450</v>
      </c>
      <c r="L6977" s="2">
        <v>42580.241805555554</v>
      </c>
      <c r="M6977" s="2">
        <v>42573.375</v>
      </c>
      <c r="N6977" s="2"/>
      <c r="O6977">
        <v>140</v>
      </c>
      <c r="P6977">
        <v>15</v>
      </c>
      <c r="Q6977" s="1" t="s">
        <v>707</v>
      </c>
      <c r="R6977" s="1" t="s">
        <v>24</v>
      </c>
      <c r="S6977" s="1" t="s">
        <v>35</v>
      </c>
      <c r="T6977" s="3">
        <v>42580</v>
      </c>
      <c r="U6977" s="1" t="str">
        <f>IF(kiva_loans__muestra[[#This Row],[funded_amount]]=kiva_loans__muestra[[#This Row],[loan_amount]],"funded","unfunded")</f>
        <v>unfunded</v>
      </c>
      <c r="V6977" s="1" t="str">
        <f>IF(kiva_loans__muestra[[#This Row],[lender_count]]&gt;=50,"high","low")</f>
        <v>low</v>
      </c>
    </row>
    <row r="6978" spans="1:22" x14ac:dyDescent="0.25">
      <c r="A6978">
        <v>1125912</v>
      </c>
      <c r="B6978">
        <v>2500</v>
      </c>
      <c r="C6978">
        <v>2500</v>
      </c>
      <c r="D6978" s="1" t="s">
        <v>38</v>
      </c>
      <c r="E6978" s="1" t="s">
        <v>38</v>
      </c>
      <c r="F6978" s="1" t="s">
        <v>11357</v>
      </c>
      <c r="G6978" s="1" t="s">
        <v>7263</v>
      </c>
      <c r="H6978" s="1" t="s">
        <v>1304</v>
      </c>
      <c r="I6978" s="1" t="s">
        <v>1420</v>
      </c>
      <c r="J6978" s="1" t="s">
        <v>1305</v>
      </c>
      <c r="K6978">
        <v>4430</v>
      </c>
      <c r="L6978" s="2">
        <v>42580.358923611115</v>
      </c>
      <c r="M6978" s="2">
        <v>42555.375</v>
      </c>
      <c r="N6978" s="2">
        <v>42601.026041666664</v>
      </c>
      <c r="O6978">
        <v>130</v>
      </c>
      <c r="P6978">
        <v>10</v>
      </c>
      <c r="Q6978" s="1" t="s">
        <v>30</v>
      </c>
      <c r="R6978" s="1" t="s">
        <v>24</v>
      </c>
      <c r="S6978" s="1" t="s">
        <v>31</v>
      </c>
      <c r="T6978" s="3">
        <v>42580</v>
      </c>
      <c r="U6978" s="1" t="str">
        <f>IF(kiva_loans__muestra[[#This Row],[funded_amount]]=kiva_loans__muestra[[#This Row],[loan_amount]],"funded","unfunded")</f>
        <v>funded</v>
      </c>
      <c r="V6978" s="1" t="str">
        <f>IF(kiva_loans__muestra[[#This Row],[lender_count]]&gt;=50,"high","low")</f>
        <v>low</v>
      </c>
    </row>
    <row r="6979" spans="1:22" x14ac:dyDescent="0.25">
      <c r="A6979">
        <v>1126065</v>
      </c>
      <c r="B6979">
        <v>3000</v>
      </c>
      <c r="C6979">
        <v>3000</v>
      </c>
      <c r="D6979" s="1" t="s">
        <v>64</v>
      </c>
      <c r="E6979" s="1" t="s">
        <v>37</v>
      </c>
      <c r="F6979" s="1" t="s">
        <v>11358</v>
      </c>
      <c r="G6979" s="1" t="s">
        <v>3927</v>
      </c>
      <c r="H6979" s="1" t="s">
        <v>1333</v>
      </c>
      <c r="I6979" s="1" t="s">
        <v>1940</v>
      </c>
      <c r="J6979" s="1" t="s">
        <v>1335</v>
      </c>
      <c r="K6979">
        <v>4680</v>
      </c>
      <c r="L6979" s="2">
        <v>42580.499247685184</v>
      </c>
      <c r="M6979" s="2">
        <v>42591.375</v>
      </c>
      <c r="N6979" s="2">
        <v>42595.154907407406</v>
      </c>
      <c r="O6979">
        <v>60</v>
      </c>
      <c r="P6979">
        <v>6</v>
      </c>
      <c r="Q6979" s="1" t="s">
        <v>30</v>
      </c>
      <c r="R6979" s="1" t="s">
        <v>92</v>
      </c>
      <c r="S6979" s="1" t="s">
        <v>35</v>
      </c>
      <c r="T6979" s="3">
        <v>42580</v>
      </c>
      <c r="U6979" s="1" t="str">
        <f>IF(kiva_loans__muestra[[#This Row],[funded_amount]]=kiva_loans__muestra[[#This Row],[loan_amount]],"funded","unfunded")</f>
        <v>funded</v>
      </c>
      <c r="V6979" s="1" t="str">
        <f>IF(kiva_loans__muestra[[#This Row],[lender_count]]&gt;=50,"high","low")</f>
        <v>low</v>
      </c>
    </row>
    <row r="6980" spans="1:22" x14ac:dyDescent="0.25">
      <c r="A6980">
        <v>1126205</v>
      </c>
      <c r="B6980">
        <v>2250</v>
      </c>
      <c r="C6980">
        <v>8000</v>
      </c>
      <c r="D6980" s="1" t="s">
        <v>64</v>
      </c>
      <c r="E6980" s="1" t="s">
        <v>37</v>
      </c>
      <c r="F6980" s="1" t="s">
        <v>11359</v>
      </c>
      <c r="G6980" s="1" t="s">
        <v>3263</v>
      </c>
      <c r="H6980" s="1" t="s">
        <v>33</v>
      </c>
      <c r="I6980" s="1" t="s">
        <v>1277</v>
      </c>
      <c r="J6980" s="1" t="s">
        <v>34</v>
      </c>
      <c r="K6980">
        <v>1560</v>
      </c>
      <c r="L6980" s="2">
        <v>42580.661469907405</v>
      </c>
      <c r="M6980" s="2">
        <v>42578.375</v>
      </c>
      <c r="N6980" s="2"/>
      <c r="O6980">
        <v>140</v>
      </c>
      <c r="P6980">
        <v>9</v>
      </c>
      <c r="Q6980" s="1" t="s">
        <v>259</v>
      </c>
      <c r="R6980" s="1" t="s">
        <v>24</v>
      </c>
      <c r="S6980" s="1" t="s">
        <v>31</v>
      </c>
      <c r="T6980" s="3">
        <v>42580</v>
      </c>
      <c r="U6980" s="1" t="str">
        <f>IF(kiva_loans__muestra[[#This Row],[funded_amount]]=kiva_loans__muestra[[#This Row],[loan_amount]],"funded","unfunded")</f>
        <v>unfunded</v>
      </c>
      <c r="V6980" s="1" t="str">
        <f>IF(kiva_loans__muestra[[#This Row],[lender_count]]&gt;=50,"high","low")</f>
        <v>low</v>
      </c>
    </row>
    <row r="6981" spans="1:22" x14ac:dyDescent="0.25">
      <c r="A6981">
        <v>1126522</v>
      </c>
      <c r="B6981">
        <v>5000</v>
      </c>
      <c r="C6981">
        <v>9750</v>
      </c>
      <c r="D6981" s="1" t="s">
        <v>630</v>
      </c>
      <c r="E6981" s="1" t="s">
        <v>74</v>
      </c>
      <c r="F6981" s="1" t="s">
        <v>1591</v>
      </c>
      <c r="G6981" s="1" t="s">
        <v>3467</v>
      </c>
      <c r="H6981" s="1" t="s">
        <v>634</v>
      </c>
      <c r="I6981" s="1" t="s">
        <v>1759</v>
      </c>
      <c r="J6981" s="1" t="s">
        <v>636</v>
      </c>
      <c r="K6981">
        <v>3570</v>
      </c>
      <c r="L6981" s="2">
        <v>42581.239537037036</v>
      </c>
      <c r="M6981" s="2">
        <v>42550.375</v>
      </c>
      <c r="N6981" s="2"/>
      <c r="O6981">
        <v>200</v>
      </c>
      <c r="P6981">
        <v>10</v>
      </c>
      <c r="Q6981" s="1" t="s">
        <v>1868</v>
      </c>
      <c r="R6981" s="1" t="s">
        <v>24</v>
      </c>
      <c r="S6981" s="1" t="s">
        <v>31</v>
      </c>
      <c r="T6981" s="3">
        <v>42581</v>
      </c>
      <c r="U6981" s="1" t="str">
        <f>IF(kiva_loans__muestra[[#This Row],[funded_amount]]=kiva_loans__muestra[[#This Row],[loan_amount]],"funded","unfunded")</f>
        <v>unfunded</v>
      </c>
      <c r="V6981" s="1" t="str">
        <f>IF(kiva_loans__muestra[[#This Row],[lender_count]]&gt;=50,"high","low")</f>
        <v>low</v>
      </c>
    </row>
    <row r="6982" spans="1:22" x14ac:dyDescent="0.25">
      <c r="A6982">
        <v>1126565</v>
      </c>
      <c r="B6982">
        <v>4000</v>
      </c>
      <c r="C6982">
        <v>4000</v>
      </c>
      <c r="D6982" s="1" t="s">
        <v>952</v>
      </c>
      <c r="E6982" s="1" t="s">
        <v>62</v>
      </c>
      <c r="F6982" s="1" t="s">
        <v>8048</v>
      </c>
      <c r="G6982" s="1" t="s">
        <v>3384</v>
      </c>
      <c r="H6982" s="1" t="s">
        <v>848</v>
      </c>
      <c r="I6982" s="1" t="s">
        <v>2474</v>
      </c>
      <c r="J6982" s="1" t="s">
        <v>849</v>
      </c>
      <c r="K6982">
        <v>150</v>
      </c>
      <c r="L6982" s="2">
        <v>42581.308599537035</v>
      </c>
      <c r="M6982" s="2">
        <v>42558.375</v>
      </c>
      <c r="N6982" s="2">
        <v>42601.791655092595</v>
      </c>
      <c r="O6982">
        <v>140</v>
      </c>
      <c r="P6982">
        <v>16</v>
      </c>
      <c r="Q6982" s="1" t="s">
        <v>645</v>
      </c>
      <c r="R6982" s="1" t="s">
        <v>24</v>
      </c>
      <c r="S6982" s="1" t="s">
        <v>35</v>
      </c>
      <c r="T6982" s="3">
        <v>42581</v>
      </c>
      <c r="U6982" s="1" t="str">
        <f>IF(kiva_loans__muestra[[#This Row],[funded_amount]]=kiva_loans__muestra[[#This Row],[loan_amount]],"funded","unfunded")</f>
        <v>funded</v>
      </c>
      <c r="V6982" s="1" t="str">
        <f>IF(kiva_loans__muestra[[#This Row],[lender_count]]&gt;=50,"high","low")</f>
        <v>low</v>
      </c>
    </row>
    <row r="6983" spans="1:22" x14ac:dyDescent="0.25">
      <c r="A6983">
        <v>1126695</v>
      </c>
      <c r="B6983">
        <v>1750</v>
      </c>
      <c r="C6983">
        <v>1750</v>
      </c>
      <c r="D6983" s="1" t="s">
        <v>48</v>
      </c>
      <c r="E6983" s="1" t="s">
        <v>49</v>
      </c>
      <c r="F6983" s="1" t="s">
        <v>11360</v>
      </c>
      <c r="G6983" s="1" t="s">
        <v>3635</v>
      </c>
      <c r="H6983" s="1" t="s">
        <v>1315</v>
      </c>
      <c r="I6983" s="1" t="s">
        <v>1357</v>
      </c>
      <c r="J6983" s="1" t="s">
        <v>110</v>
      </c>
      <c r="K6983">
        <v>2960</v>
      </c>
      <c r="L6983" s="2">
        <v>42581.890150462961</v>
      </c>
      <c r="M6983" s="2">
        <v>42556.375</v>
      </c>
      <c r="N6983" s="2">
        <v>42594.39025462963</v>
      </c>
      <c r="O6983">
        <v>110</v>
      </c>
      <c r="P6983">
        <v>7</v>
      </c>
      <c r="Q6983" s="1" t="s">
        <v>369</v>
      </c>
      <c r="R6983" s="1" t="s">
        <v>24</v>
      </c>
      <c r="S6983" s="1" t="s">
        <v>35</v>
      </c>
      <c r="T6983" s="3">
        <v>42581</v>
      </c>
      <c r="U6983" s="1" t="str">
        <f>IF(kiva_loans__muestra[[#This Row],[funded_amount]]=kiva_loans__muestra[[#This Row],[loan_amount]],"funded","unfunded")</f>
        <v>funded</v>
      </c>
      <c r="V6983" s="1" t="str">
        <f>IF(kiva_loans__muestra[[#This Row],[lender_count]]&gt;=50,"high","low")</f>
        <v>low</v>
      </c>
    </row>
    <row r="6984" spans="1:22" x14ac:dyDescent="0.25">
      <c r="A6984">
        <v>1126796</v>
      </c>
      <c r="B6984">
        <v>7000</v>
      </c>
      <c r="C6984">
        <v>10750</v>
      </c>
      <c r="D6984" s="1" t="s">
        <v>45</v>
      </c>
      <c r="E6984" s="1" t="s">
        <v>46</v>
      </c>
      <c r="F6984" s="1" t="s">
        <v>11361</v>
      </c>
      <c r="G6984" s="1" t="s">
        <v>3384</v>
      </c>
      <c r="H6984" s="1" t="s">
        <v>848</v>
      </c>
      <c r="I6984" s="1" t="s">
        <v>2389</v>
      </c>
      <c r="J6984" s="1" t="s">
        <v>849</v>
      </c>
      <c r="K6984">
        <v>150</v>
      </c>
      <c r="L6984" s="2">
        <v>42582.367071759261</v>
      </c>
      <c r="M6984" s="2">
        <v>42565.375</v>
      </c>
      <c r="N6984" s="2"/>
      <c r="O6984">
        <v>140</v>
      </c>
      <c r="P6984">
        <v>28</v>
      </c>
      <c r="Q6984" s="1" t="s">
        <v>11362</v>
      </c>
      <c r="R6984" s="1" t="s">
        <v>24</v>
      </c>
      <c r="S6984" s="1" t="s">
        <v>35</v>
      </c>
      <c r="T6984" s="3">
        <v>42582</v>
      </c>
      <c r="U6984" s="1" t="str">
        <f>IF(kiva_loans__muestra[[#This Row],[funded_amount]]=kiva_loans__muestra[[#This Row],[loan_amount]],"funded","unfunded")</f>
        <v>unfunded</v>
      </c>
      <c r="V6984" s="1" t="str">
        <f>IF(kiva_loans__muestra[[#This Row],[lender_count]]&gt;=50,"high","low")</f>
        <v>low</v>
      </c>
    </row>
    <row r="6985" spans="1:22" x14ac:dyDescent="0.25">
      <c r="A6985">
        <v>1127085</v>
      </c>
      <c r="B6985">
        <v>4750</v>
      </c>
      <c r="C6985">
        <v>21000</v>
      </c>
      <c r="D6985" s="1" t="s">
        <v>37</v>
      </c>
      <c r="E6985" s="1" t="s">
        <v>37</v>
      </c>
      <c r="F6985" s="1" t="s">
        <v>11363</v>
      </c>
      <c r="G6985" s="1" t="s">
        <v>3320</v>
      </c>
      <c r="H6985" s="1" t="s">
        <v>717</v>
      </c>
      <c r="I6985" s="1" t="s">
        <v>11364</v>
      </c>
      <c r="J6985" s="1" t="s">
        <v>719</v>
      </c>
      <c r="K6985">
        <v>1690</v>
      </c>
      <c r="L6985" s="2">
        <v>42583.615115740744</v>
      </c>
      <c r="M6985" s="2">
        <v>42557.375</v>
      </c>
      <c r="N6985" s="2"/>
      <c r="O6985">
        <v>300</v>
      </c>
      <c r="P6985">
        <v>8</v>
      </c>
      <c r="Q6985" s="1" t="s">
        <v>11365</v>
      </c>
      <c r="R6985" s="1" t="s">
        <v>24</v>
      </c>
      <c r="S6985" s="1" t="s">
        <v>31</v>
      </c>
      <c r="T6985" s="3">
        <v>42583</v>
      </c>
      <c r="U6985" s="1" t="str">
        <f>IF(kiva_loans__muestra[[#This Row],[funded_amount]]=kiva_loans__muestra[[#This Row],[loan_amount]],"funded","unfunded")</f>
        <v>unfunded</v>
      </c>
      <c r="V6985" s="1" t="str">
        <f>IF(kiva_loans__muestra[[#This Row],[lender_count]]&gt;=50,"high","low")</f>
        <v>low</v>
      </c>
    </row>
    <row r="6986" spans="1:22" x14ac:dyDescent="0.25">
      <c r="A6986">
        <v>1127214</v>
      </c>
      <c r="B6986">
        <v>1250</v>
      </c>
      <c r="C6986">
        <v>5000</v>
      </c>
      <c r="D6986" s="1" t="s">
        <v>150</v>
      </c>
      <c r="E6986" s="1" t="s">
        <v>19</v>
      </c>
      <c r="F6986" s="1" t="s">
        <v>11366</v>
      </c>
      <c r="G6986" s="1" t="s">
        <v>3427</v>
      </c>
      <c r="H6986" s="1" t="s">
        <v>185</v>
      </c>
      <c r="I6986" s="1" t="s">
        <v>2336</v>
      </c>
      <c r="J6986" s="1" t="s">
        <v>187</v>
      </c>
      <c r="K6986">
        <v>1770</v>
      </c>
      <c r="L6986" s="2">
        <v>42583.906550925924</v>
      </c>
      <c r="M6986" s="2">
        <v>42553.375</v>
      </c>
      <c r="N6986" s="2"/>
      <c r="O6986">
        <v>200</v>
      </c>
      <c r="P6986">
        <v>5</v>
      </c>
      <c r="Q6986" s="1" t="s">
        <v>1457</v>
      </c>
      <c r="R6986" s="1" t="s">
        <v>92</v>
      </c>
      <c r="S6986" s="1" t="s">
        <v>25</v>
      </c>
      <c r="T6986" s="3">
        <v>42583</v>
      </c>
      <c r="U6986" s="1" t="str">
        <f>IF(kiva_loans__muestra[[#This Row],[funded_amount]]=kiva_loans__muestra[[#This Row],[loan_amount]],"funded","unfunded")</f>
        <v>unfunded</v>
      </c>
      <c r="V6986" s="1" t="str">
        <f>IF(kiva_loans__muestra[[#This Row],[lender_count]]&gt;=50,"high","low")</f>
        <v>low</v>
      </c>
    </row>
    <row r="6987" spans="1:22" x14ac:dyDescent="0.25">
      <c r="A6987">
        <v>1127003</v>
      </c>
      <c r="B6987">
        <v>1000</v>
      </c>
      <c r="C6987">
        <v>3750</v>
      </c>
      <c r="D6987" s="1" t="s">
        <v>56</v>
      </c>
      <c r="E6987" s="1" t="s">
        <v>32</v>
      </c>
      <c r="F6987" s="1" t="s">
        <v>11367</v>
      </c>
      <c r="G6987" s="1" t="s">
        <v>3927</v>
      </c>
      <c r="H6987" s="1" t="s">
        <v>1333</v>
      </c>
      <c r="I6987" s="1" t="s">
        <v>1964</v>
      </c>
      <c r="J6987" s="1" t="s">
        <v>1335</v>
      </c>
      <c r="K6987">
        <v>230</v>
      </c>
      <c r="L6987" s="2">
        <v>42583.463865740741</v>
      </c>
      <c r="M6987" s="2">
        <v>42565.375</v>
      </c>
      <c r="N6987" s="2"/>
      <c r="O6987">
        <v>180</v>
      </c>
      <c r="P6987">
        <v>4</v>
      </c>
      <c r="Q6987" s="1" t="s">
        <v>23</v>
      </c>
      <c r="R6987" s="1" t="s">
        <v>92</v>
      </c>
      <c r="S6987" s="1" t="s">
        <v>31</v>
      </c>
      <c r="T6987" s="3">
        <v>42583</v>
      </c>
      <c r="U6987" s="1" t="str">
        <f>IF(kiva_loans__muestra[[#This Row],[funded_amount]]=kiva_loans__muestra[[#This Row],[loan_amount]],"funded","unfunded")</f>
        <v>unfunded</v>
      </c>
      <c r="V6987" s="1" t="str">
        <f>IF(kiva_loans__muestra[[#This Row],[lender_count]]&gt;=50,"high","low")</f>
        <v>low</v>
      </c>
    </row>
    <row r="6988" spans="1:22" x14ac:dyDescent="0.25">
      <c r="A6988">
        <v>1127035</v>
      </c>
      <c r="B6988">
        <v>10500</v>
      </c>
      <c r="C6988">
        <v>10500</v>
      </c>
      <c r="D6988" s="1" t="s">
        <v>202</v>
      </c>
      <c r="E6988" s="1" t="s">
        <v>27</v>
      </c>
      <c r="F6988" s="1" t="s">
        <v>11368</v>
      </c>
      <c r="G6988" s="1" t="s">
        <v>3661</v>
      </c>
      <c r="H6988" s="1" t="s">
        <v>805</v>
      </c>
      <c r="I6988" s="1" t="s">
        <v>30</v>
      </c>
      <c r="J6988" s="1" t="s">
        <v>806</v>
      </c>
      <c r="K6988">
        <v>1150</v>
      </c>
      <c r="L6988" s="2">
        <v>42583.490243055552</v>
      </c>
      <c r="M6988" s="2">
        <v>42559.375</v>
      </c>
      <c r="N6988" s="2">
        <v>42607.352812500001</v>
      </c>
      <c r="O6988">
        <v>140</v>
      </c>
      <c r="P6988">
        <v>34</v>
      </c>
      <c r="Q6988" s="1" t="s">
        <v>11369</v>
      </c>
      <c r="R6988" s="1" t="s">
        <v>24</v>
      </c>
      <c r="S6988" s="1" t="s">
        <v>31</v>
      </c>
      <c r="T6988" s="3">
        <v>42583</v>
      </c>
      <c r="U6988" s="1" t="str">
        <f>IF(kiva_loans__muestra[[#This Row],[funded_amount]]=kiva_loans__muestra[[#This Row],[loan_amount]],"funded","unfunded")</f>
        <v>funded</v>
      </c>
      <c r="V6988" s="1" t="str">
        <f>IF(kiva_loans__muestra[[#This Row],[lender_count]]&gt;=50,"high","low")</f>
        <v>low</v>
      </c>
    </row>
    <row r="6989" spans="1:22" x14ac:dyDescent="0.25">
      <c r="A6989">
        <v>1126879</v>
      </c>
      <c r="B6989">
        <v>1250</v>
      </c>
      <c r="C6989">
        <v>1250</v>
      </c>
      <c r="D6989" s="1" t="s">
        <v>280</v>
      </c>
      <c r="E6989" s="1" t="s">
        <v>104</v>
      </c>
      <c r="F6989" s="1" t="s">
        <v>1323</v>
      </c>
      <c r="G6989" s="1" t="s">
        <v>3311</v>
      </c>
      <c r="H6989" s="1" t="s">
        <v>119</v>
      </c>
      <c r="I6989" s="1" t="s">
        <v>1413</v>
      </c>
      <c r="J6989" s="1" t="s">
        <v>270</v>
      </c>
      <c r="K6989">
        <v>3110</v>
      </c>
      <c r="L6989" s="2">
        <v>42583.370787037034</v>
      </c>
      <c r="M6989" s="2">
        <v>42576.375</v>
      </c>
      <c r="N6989" s="2">
        <v>42596.756979166668</v>
      </c>
      <c r="O6989">
        <v>80</v>
      </c>
      <c r="P6989">
        <v>3</v>
      </c>
      <c r="Q6989" s="1" t="s">
        <v>1667</v>
      </c>
      <c r="R6989" s="1" t="s">
        <v>708</v>
      </c>
      <c r="S6989" s="1" t="s">
        <v>31</v>
      </c>
      <c r="T6989" s="3">
        <v>42583</v>
      </c>
      <c r="U6989" s="1" t="str">
        <f>IF(kiva_loans__muestra[[#This Row],[funded_amount]]=kiva_loans__muestra[[#This Row],[loan_amount]],"funded","unfunded")</f>
        <v>funded</v>
      </c>
      <c r="V6989" s="1" t="str">
        <f>IF(kiva_loans__muestra[[#This Row],[lender_count]]&gt;=50,"high","low")</f>
        <v>low</v>
      </c>
    </row>
    <row r="6990" spans="1:22" x14ac:dyDescent="0.25">
      <c r="A6990">
        <v>1127717</v>
      </c>
      <c r="B6990">
        <v>2750</v>
      </c>
      <c r="C6990">
        <v>2750</v>
      </c>
      <c r="D6990" s="1" t="s">
        <v>81</v>
      </c>
      <c r="E6990" s="1" t="s">
        <v>27</v>
      </c>
      <c r="F6990" s="1" t="s">
        <v>10632</v>
      </c>
      <c r="G6990" s="1" t="s">
        <v>3278</v>
      </c>
      <c r="H6990" s="1" t="s">
        <v>100</v>
      </c>
      <c r="I6990" s="1" t="s">
        <v>655</v>
      </c>
      <c r="J6990" s="1" t="s">
        <v>101</v>
      </c>
      <c r="K6990">
        <v>1450</v>
      </c>
      <c r="L6990" s="2">
        <v>42584.630706018521</v>
      </c>
      <c r="M6990" s="2">
        <v>42553.375</v>
      </c>
      <c r="N6990" s="2">
        <v>42608.724074074074</v>
      </c>
      <c r="O6990">
        <v>130</v>
      </c>
      <c r="P6990">
        <v>8</v>
      </c>
      <c r="Q6990" s="1" t="s">
        <v>30</v>
      </c>
      <c r="R6990" s="1" t="s">
        <v>24</v>
      </c>
      <c r="S6990" s="1" t="s">
        <v>35</v>
      </c>
      <c r="T6990" s="3">
        <v>42584</v>
      </c>
      <c r="U6990" s="1" t="str">
        <f>IF(kiva_loans__muestra[[#This Row],[funded_amount]]=kiva_loans__muestra[[#This Row],[loan_amount]],"funded","unfunded")</f>
        <v>funded</v>
      </c>
      <c r="V6990" s="1" t="str">
        <f>IF(kiva_loans__muestra[[#This Row],[lender_count]]&gt;=50,"high","low")</f>
        <v>low</v>
      </c>
    </row>
    <row r="6991" spans="1:22" x14ac:dyDescent="0.25">
      <c r="A6991">
        <v>1127268</v>
      </c>
      <c r="B6991">
        <v>1500</v>
      </c>
      <c r="C6991">
        <v>1500</v>
      </c>
      <c r="D6991" s="1" t="s">
        <v>124</v>
      </c>
      <c r="E6991" s="1" t="s">
        <v>125</v>
      </c>
      <c r="F6991" s="1" t="s">
        <v>2266</v>
      </c>
      <c r="G6991" s="1" t="s">
        <v>3278</v>
      </c>
      <c r="H6991" s="1" t="s">
        <v>100</v>
      </c>
      <c r="I6991" s="1" t="s">
        <v>2124</v>
      </c>
      <c r="J6991" s="1" t="s">
        <v>101</v>
      </c>
      <c r="K6991">
        <v>1260</v>
      </c>
      <c r="L6991" s="2">
        <v>42584.109664351854</v>
      </c>
      <c r="M6991" s="2">
        <v>42565.375</v>
      </c>
      <c r="N6991" s="2">
        <v>42594.77752314815</v>
      </c>
      <c r="O6991">
        <v>80</v>
      </c>
      <c r="P6991">
        <v>5</v>
      </c>
      <c r="Q6991" s="1" t="s">
        <v>30</v>
      </c>
      <c r="R6991" s="1" t="s">
        <v>92</v>
      </c>
      <c r="S6991" s="1" t="s">
        <v>35</v>
      </c>
      <c r="T6991" s="3">
        <v>42584</v>
      </c>
      <c r="U6991" s="1" t="str">
        <f>IF(kiva_loans__muestra[[#This Row],[funded_amount]]=kiva_loans__muestra[[#This Row],[loan_amount]],"funded","unfunded")</f>
        <v>funded</v>
      </c>
      <c r="V6991" s="1" t="str">
        <f>IF(kiva_loans__muestra[[#This Row],[lender_count]]&gt;=50,"high","low")</f>
        <v>low</v>
      </c>
    </row>
    <row r="6992" spans="1:22" x14ac:dyDescent="0.25">
      <c r="A6992">
        <v>1127723</v>
      </c>
      <c r="B6992">
        <v>1250</v>
      </c>
      <c r="C6992">
        <v>1250</v>
      </c>
      <c r="D6992" s="1" t="s">
        <v>124</v>
      </c>
      <c r="E6992" s="1" t="s">
        <v>125</v>
      </c>
      <c r="F6992" s="1" t="s">
        <v>1269</v>
      </c>
      <c r="G6992" s="1" t="s">
        <v>3278</v>
      </c>
      <c r="H6992" s="1" t="s">
        <v>100</v>
      </c>
      <c r="I6992" s="1" t="s">
        <v>655</v>
      </c>
      <c r="J6992" s="1" t="s">
        <v>101</v>
      </c>
      <c r="K6992">
        <v>1450</v>
      </c>
      <c r="L6992" s="2">
        <v>42584.636874999997</v>
      </c>
      <c r="M6992" s="2">
        <v>42553.375</v>
      </c>
      <c r="N6992" s="2">
        <v>42595.501145833332</v>
      </c>
      <c r="O6992">
        <v>130</v>
      </c>
      <c r="P6992">
        <v>3</v>
      </c>
      <c r="Q6992" s="1" t="s">
        <v>30</v>
      </c>
      <c r="R6992" s="1" t="s">
        <v>24</v>
      </c>
      <c r="S6992" s="1" t="s">
        <v>35</v>
      </c>
      <c r="T6992" s="3">
        <v>42584</v>
      </c>
      <c r="U6992" s="1" t="str">
        <f>IF(kiva_loans__muestra[[#This Row],[funded_amount]]=kiva_loans__muestra[[#This Row],[loan_amount]],"funded","unfunded")</f>
        <v>funded</v>
      </c>
      <c r="V6992" s="1" t="str">
        <f>IF(kiva_loans__muestra[[#This Row],[lender_count]]&gt;=50,"high","low")</f>
        <v>low</v>
      </c>
    </row>
    <row r="6993" spans="1:22" x14ac:dyDescent="0.25">
      <c r="A6993">
        <v>1127663</v>
      </c>
      <c r="B6993">
        <v>3000</v>
      </c>
      <c r="C6993">
        <v>3000</v>
      </c>
      <c r="D6993" s="1" t="s">
        <v>46</v>
      </c>
      <c r="E6993" s="1" t="s">
        <v>46</v>
      </c>
      <c r="F6993" s="1" t="s">
        <v>11370</v>
      </c>
      <c r="G6993" s="1" t="s">
        <v>3927</v>
      </c>
      <c r="H6993" s="1" t="s">
        <v>1333</v>
      </c>
      <c r="I6993" s="1" t="s">
        <v>1906</v>
      </c>
      <c r="J6993" s="1" t="s">
        <v>1335</v>
      </c>
      <c r="K6993">
        <v>230</v>
      </c>
      <c r="L6993" s="2">
        <v>42584.523495370369</v>
      </c>
      <c r="M6993" s="2">
        <v>42578.375</v>
      </c>
      <c r="N6993" s="2">
        <v>42626.928020833337</v>
      </c>
      <c r="O6993">
        <v>180</v>
      </c>
      <c r="P6993">
        <v>5</v>
      </c>
      <c r="Q6993" s="1" t="s">
        <v>107</v>
      </c>
      <c r="R6993" s="1" t="s">
        <v>92</v>
      </c>
      <c r="S6993" s="1" t="s">
        <v>31</v>
      </c>
      <c r="T6993" s="3">
        <v>42584</v>
      </c>
      <c r="U6993" s="1" t="str">
        <f>IF(kiva_loans__muestra[[#This Row],[funded_amount]]=kiva_loans__muestra[[#This Row],[loan_amount]],"funded","unfunded")</f>
        <v>funded</v>
      </c>
      <c r="V6993" s="1" t="str">
        <f>IF(kiva_loans__muestra[[#This Row],[lender_count]]&gt;=50,"high","low")</f>
        <v>low</v>
      </c>
    </row>
    <row r="6994" spans="1:22" x14ac:dyDescent="0.25">
      <c r="A6994">
        <v>1127658</v>
      </c>
      <c r="B6994">
        <v>4500</v>
      </c>
      <c r="C6994">
        <v>4500</v>
      </c>
      <c r="D6994" s="1" t="s">
        <v>64</v>
      </c>
      <c r="E6994" s="1" t="s">
        <v>37</v>
      </c>
      <c r="F6994" s="1" t="s">
        <v>11371</v>
      </c>
      <c r="G6994" s="1" t="s">
        <v>3307</v>
      </c>
      <c r="H6994" s="1" t="s">
        <v>412</v>
      </c>
      <c r="I6994" s="1" t="s">
        <v>686</v>
      </c>
      <c r="J6994" s="1" t="s">
        <v>413</v>
      </c>
      <c r="K6994">
        <v>1630</v>
      </c>
      <c r="L6994" s="2">
        <v>42584.487592592595</v>
      </c>
      <c r="M6994" s="2">
        <v>42570.375</v>
      </c>
      <c r="N6994" s="2">
        <v>42600.871134259258</v>
      </c>
      <c r="O6994">
        <v>120</v>
      </c>
      <c r="P6994">
        <v>1</v>
      </c>
      <c r="Q6994" s="1" t="s">
        <v>40</v>
      </c>
      <c r="R6994" s="1" t="s">
        <v>92</v>
      </c>
      <c r="S6994" s="1" t="s">
        <v>31</v>
      </c>
      <c r="T6994" s="3">
        <v>42584</v>
      </c>
      <c r="U6994" s="1" t="str">
        <f>IF(kiva_loans__muestra[[#This Row],[funded_amount]]=kiva_loans__muestra[[#This Row],[loan_amount]],"funded","unfunded")</f>
        <v>funded</v>
      </c>
      <c r="V6994" s="1" t="str">
        <f>IF(kiva_loans__muestra[[#This Row],[lender_count]]&gt;=50,"high","low")</f>
        <v>low</v>
      </c>
    </row>
    <row r="6995" spans="1:22" x14ac:dyDescent="0.25">
      <c r="A6995">
        <v>1127810</v>
      </c>
      <c r="B6995">
        <v>47500</v>
      </c>
      <c r="C6995">
        <v>47500</v>
      </c>
      <c r="D6995" s="1" t="s">
        <v>79</v>
      </c>
      <c r="E6995" s="1" t="s">
        <v>46</v>
      </c>
      <c r="F6995" s="1" t="s">
        <v>11372</v>
      </c>
      <c r="G6995" s="1" t="s">
        <v>3333</v>
      </c>
      <c r="H6995" s="1" t="s">
        <v>241</v>
      </c>
      <c r="I6995" s="1" t="s">
        <v>285</v>
      </c>
      <c r="J6995" s="1" t="s">
        <v>243</v>
      </c>
      <c r="K6995">
        <v>590</v>
      </c>
      <c r="L6995" s="2">
        <v>42584.858043981483</v>
      </c>
      <c r="M6995" s="2">
        <v>42578.375</v>
      </c>
      <c r="N6995" s="2">
        <v>42604.129166666666</v>
      </c>
      <c r="O6995">
        <v>90</v>
      </c>
      <c r="P6995">
        <v>122</v>
      </c>
      <c r="Q6995" s="1" t="s">
        <v>2558</v>
      </c>
      <c r="R6995" s="1" t="s">
        <v>1028</v>
      </c>
      <c r="S6995" s="1" t="s">
        <v>31</v>
      </c>
      <c r="T6995" s="3">
        <v>42584</v>
      </c>
      <c r="U6995" s="1" t="str">
        <f>IF(kiva_loans__muestra[[#This Row],[funded_amount]]=kiva_loans__muestra[[#This Row],[loan_amount]],"funded","unfunded")</f>
        <v>funded</v>
      </c>
      <c r="V6995" s="1" t="str">
        <f>IF(kiva_loans__muestra[[#This Row],[lender_count]]&gt;=50,"high","low")</f>
        <v>high</v>
      </c>
    </row>
    <row r="6996" spans="1:22" x14ac:dyDescent="0.25">
      <c r="A6996">
        <v>1127856</v>
      </c>
      <c r="B6996">
        <v>58250</v>
      </c>
      <c r="C6996">
        <v>58250</v>
      </c>
      <c r="D6996" s="1" t="s">
        <v>64</v>
      </c>
      <c r="E6996" s="1" t="s">
        <v>37</v>
      </c>
      <c r="F6996" s="1" t="s">
        <v>11373</v>
      </c>
      <c r="G6996" s="1" t="s">
        <v>3481</v>
      </c>
      <c r="H6996" s="1" t="s">
        <v>193</v>
      </c>
      <c r="I6996" s="1" t="s">
        <v>1251</v>
      </c>
      <c r="J6996" s="1" t="s">
        <v>194</v>
      </c>
      <c r="K6996">
        <v>2460</v>
      </c>
      <c r="L6996" s="2">
        <v>42585.017557870371</v>
      </c>
      <c r="M6996" s="2">
        <v>42565.375</v>
      </c>
      <c r="N6996" s="2">
        <v>42599.858159722222</v>
      </c>
      <c r="O6996">
        <v>140</v>
      </c>
      <c r="P6996">
        <v>183</v>
      </c>
      <c r="Q6996" s="1" t="s">
        <v>11374</v>
      </c>
      <c r="R6996" s="1" t="s">
        <v>178</v>
      </c>
      <c r="S6996" s="1" t="s">
        <v>25</v>
      </c>
      <c r="T6996" s="3">
        <v>42584</v>
      </c>
      <c r="U6996" s="1" t="str">
        <f>IF(kiva_loans__muestra[[#This Row],[funded_amount]]=kiva_loans__muestra[[#This Row],[loan_amount]],"funded","unfunded")</f>
        <v>funded</v>
      </c>
      <c r="V6996" s="1" t="str">
        <f>IF(kiva_loans__muestra[[#This Row],[lender_count]]&gt;=50,"high","low")</f>
        <v>high</v>
      </c>
    </row>
    <row r="6997" spans="1:22" x14ac:dyDescent="0.25">
      <c r="A6997">
        <v>1127370</v>
      </c>
      <c r="B6997">
        <v>3000</v>
      </c>
      <c r="C6997">
        <v>3000</v>
      </c>
      <c r="D6997" s="1" t="s">
        <v>45</v>
      </c>
      <c r="E6997" s="1" t="s">
        <v>46</v>
      </c>
      <c r="F6997" s="1" t="s">
        <v>11375</v>
      </c>
      <c r="G6997" s="1" t="s">
        <v>3278</v>
      </c>
      <c r="H6997" s="1" t="s">
        <v>100</v>
      </c>
      <c r="I6997" s="1" t="s">
        <v>1124</v>
      </c>
      <c r="J6997" s="1" t="s">
        <v>101</v>
      </c>
      <c r="K6997">
        <v>1450</v>
      </c>
      <c r="L6997" s="2">
        <v>42584.222581018519</v>
      </c>
      <c r="M6997" s="2">
        <v>42556.375</v>
      </c>
      <c r="N6997" s="2">
        <v>42603.362627314818</v>
      </c>
      <c r="O6997">
        <v>100</v>
      </c>
      <c r="P6997">
        <v>11</v>
      </c>
      <c r="Q6997" s="1" t="s">
        <v>30</v>
      </c>
      <c r="R6997" s="1" t="s">
        <v>24</v>
      </c>
      <c r="S6997" s="1" t="s">
        <v>35</v>
      </c>
      <c r="T6997" s="3">
        <v>42584</v>
      </c>
      <c r="U6997" s="1" t="str">
        <f>IF(kiva_loans__muestra[[#This Row],[funded_amount]]=kiva_loans__muestra[[#This Row],[loan_amount]],"funded","unfunded")</f>
        <v>funded</v>
      </c>
      <c r="V6997" s="1" t="str">
        <f>IF(kiva_loans__muestra[[#This Row],[lender_count]]&gt;=50,"high","low")</f>
        <v>low</v>
      </c>
    </row>
    <row r="6998" spans="1:22" x14ac:dyDescent="0.25">
      <c r="A6998">
        <v>1128486</v>
      </c>
      <c r="B6998">
        <v>30000</v>
      </c>
      <c r="C6998">
        <v>30000</v>
      </c>
      <c r="D6998" s="1" t="s">
        <v>1597</v>
      </c>
      <c r="E6998" s="1" t="s">
        <v>32</v>
      </c>
      <c r="F6998" s="1" t="s">
        <v>11376</v>
      </c>
      <c r="G6998" s="1" t="s">
        <v>3775</v>
      </c>
      <c r="H6998" s="1" t="s">
        <v>155</v>
      </c>
      <c r="I6998" s="1" t="s">
        <v>30</v>
      </c>
      <c r="J6998" s="1" t="s">
        <v>90</v>
      </c>
      <c r="L6998" s="2">
        <v>42584.859467592592</v>
      </c>
      <c r="M6998" s="2">
        <v>42639.911296296297</v>
      </c>
      <c r="N6998" s="2">
        <v>42628.507557870369</v>
      </c>
      <c r="O6998">
        <v>240</v>
      </c>
      <c r="P6998">
        <v>68</v>
      </c>
      <c r="Q6998" s="1" t="s">
        <v>515</v>
      </c>
      <c r="R6998" s="1" t="s">
        <v>24</v>
      </c>
      <c r="S6998" s="1" t="s">
        <v>31</v>
      </c>
      <c r="T6998" s="3">
        <v>42584</v>
      </c>
      <c r="U6998" s="1" t="str">
        <f>IF(kiva_loans__muestra[[#This Row],[funded_amount]]=kiva_loans__muestra[[#This Row],[loan_amount]],"funded","unfunded")</f>
        <v>funded</v>
      </c>
      <c r="V6998" s="1" t="str">
        <f>IF(kiva_loans__muestra[[#This Row],[lender_count]]&gt;=50,"high","low")</f>
        <v>high</v>
      </c>
    </row>
    <row r="6999" spans="1:22" x14ac:dyDescent="0.25">
      <c r="A6999">
        <v>1127606</v>
      </c>
      <c r="B6999">
        <v>2000</v>
      </c>
      <c r="C6999">
        <v>2000</v>
      </c>
      <c r="D6999" s="1" t="s">
        <v>81</v>
      </c>
      <c r="E6999" s="1" t="s">
        <v>27</v>
      </c>
      <c r="F6999" s="1" t="s">
        <v>11377</v>
      </c>
      <c r="G6999" s="1" t="s">
        <v>3263</v>
      </c>
      <c r="H6999" s="1" t="s">
        <v>33</v>
      </c>
      <c r="I6999" s="1" t="s">
        <v>917</v>
      </c>
      <c r="J6999" s="1" t="s">
        <v>34</v>
      </c>
      <c r="K6999">
        <v>1380</v>
      </c>
      <c r="L6999" s="2">
        <v>42584.444421296299</v>
      </c>
      <c r="M6999" s="2">
        <v>42581.375</v>
      </c>
      <c r="N6999" s="2">
        <v>42600.372395833336</v>
      </c>
      <c r="O6999">
        <v>80</v>
      </c>
      <c r="P6999">
        <v>8</v>
      </c>
      <c r="Q6999" s="1" t="s">
        <v>11378</v>
      </c>
      <c r="R6999" s="1" t="s">
        <v>24</v>
      </c>
      <c r="S6999" s="1" t="s">
        <v>31</v>
      </c>
      <c r="T6999" s="3">
        <v>42584</v>
      </c>
      <c r="U6999" s="1" t="str">
        <f>IF(kiva_loans__muestra[[#This Row],[funded_amount]]=kiva_loans__muestra[[#This Row],[loan_amount]],"funded","unfunded")</f>
        <v>funded</v>
      </c>
      <c r="V6999" s="1" t="str">
        <f>IF(kiva_loans__muestra[[#This Row],[lender_count]]&gt;=50,"high","low")</f>
        <v>low</v>
      </c>
    </row>
    <row r="7000" spans="1:22" x14ac:dyDescent="0.25">
      <c r="A7000">
        <v>1127772</v>
      </c>
      <c r="B7000">
        <v>1500</v>
      </c>
      <c r="C7000">
        <v>1500</v>
      </c>
      <c r="D7000" s="1" t="s">
        <v>98</v>
      </c>
      <c r="E7000" s="1" t="s">
        <v>37</v>
      </c>
      <c r="F7000" s="1" t="s">
        <v>1402</v>
      </c>
      <c r="G7000" s="1" t="s">
        <v>3278</v>
      </c>
      <c r="H7000" s="1" t="s">
        <v>100</v>
      </c>
      <c r="I7000" s="1" t="s">
        <v>1312</v>
      </c>
      <c r="J7000" s="1" t="s">
        <v>101</v>
      </c>
      <c r="K7000">
        <v>1450</v>
      </c>
      <c r="L7000" s="2">
        <v>42584.679756944446</v>
      </c>
      <c r="M7000" s="2">
        <v>42555.375</v>
      </c>
      <c r="N7000" s="2">
        <v>42599.944340277776</v>
      </c>
      <c r="O7000">
        <v>100</v>
      </c>
      <c r="P7000">
        <v>6</v>
      </c>
      <c r="Q7000" s="1" t="s">
        <v>312</v>
      </c>
      <c r="R7000" s="1" t="s">
        <v>24</v>
      </c>
      <c r="S7000" s="1" t="s">
        <v>35</v>
      </c>
      <c r="T7000" s="3">
        <v>42584</v>
      </c>
      <c r="U7000" s="1" t="str">
        <f>IF(kiva_loans__muestra[[#This Row],[funded_amount]]=kiva_loans__muestra[[#This Row],[loan_amount]],"funded","unfunded")</f>
        <v>funded</v>
      </c>
      <c r="V7000" s="1" t="str">
        <f>IF(kiva_loans__muestra[[#This Row],[lender_count]]&gt;=50,"high","low")</f>
        <v>low</v>
      </c>
    </row>
    <row r="7001" spans="1:22" x14ac:dyDescent="0.25">
      <c r="A7001">
        <v>1128450</v>
      </c>
      <c r="B7001">
        <v>11750</v>
      </c>
      <c r="C7001">
        <v>11750</v>
      </c>
      <c r="D7001" s="1" t="s">
        <v>137</v>
      </c>
      <c r="E7001" s="1" t="s">
        <v>27</v>
      </c>
      <c r="F7001" s="1" t="s">
        <v>11379</v>
      </c>
      <c r="G7001" s="1" t="s">
        <v>6457</v>
      </c>
      <c r="H7001" s="1" t="s">
        <v>1517</v>
      </c>
      <c r="I7001" s="1" t="s">
        <v>1886</v>
      </c>
      <c r="J7001" s="1" t="s">
        <v>1518</v>
      </c>
      <c r="K7001">
        <v>3810</v>
      </c>
      <c r="L7001" s="2">
        <v>42585.74527777778</v>
      </c>
      <c r="M7001" s="2">
        <v>42555.375</v>
      </c>
      <c r="N7001" s="2">
        <v>42596.805983796294</v>
      </c>
      <c r="O7001">
        <v>50</v>
      </c>
      <c r="P7001">
        <v>9</v>
      </c>
      <c r="Q7001" s="1" t="s">
        <v>199</v>
      </c>
      <c r="R7001" s="1" t="s">
        <v>730</v>
      </c>
      <c r="S7001" s="1" t="s">
        <v>35</v>
      </c>
      <c r="T7001" s="3">
        <v>42585</v>
      </c>
      <c r="U7001" s="1" t="str">
        <f>IF(kiva_loans__muestra[[#This Row],[funded_amount]]=kiva_loans__muestra[[#This Row],[loan_amount]],"funded","unfunded")</f>
        <v>funded</v>
      </c>
      <c r="V7001" s="1" t="str">
        <f>IF(kiva_loans__muestra[[#This Row],[lender_count]]&gt;=50,"high","low")</f>
        <v>low</v>
      </c>
    </row>
    <row r="7002" spans="1:22" x14ac:dyDescent="0.25">
      <c r="A7002">
        <v>1128524</v>
      </c>
      <c r="B7002">
        <v>4500</v>
      </c>
      <c r="C7002">
        <v>4500</v>
      </c>
      <c r="D7002" s="1" t="s">
        <v>46</v>
      </c>
      <c r="E7002" s="1" t="s">
        <v>46</v>
      </c>
      <c r="F7002" s="1" t="s">
        <v>11380</v>
      </c>
      <c r="G7002" s="1" t="s">
        <v>3427</v>
      </c>
      <c r="H7002" s="1" t="s">
        <v>185</v>
      </c>
      <c r="I7002" s="1" t="s">
        <v>1164</v>
      </c>
      <c r="J7002" s="1" t="s">
        <v>187</v>
      </c>
      <c r="K7002">
        <v>1540</v>
      </c>
      <c r="L7002" s="2">
        <v>42585.996238425927</v>
      </c>
      <c r="M7002" s="2">
        <v>42564.375</v>
      </c>
      <c r="N7002" s="2">
        <v>42619.435393518521</v>
      </c>
      <c r="O7002">
        <v>170</v>
      </c>
      <c r="P7002">
        <v>13</v>
      </c>
      <c r="Q7002" s="1" t="s">
        <v>11381</v>
      </c>
      <c r="R7002" s="1" t="s">
        <v>24</v>
      </c>
      <c r="S7002" s="1" t="s">
        <v>31</v>
      </c>
      <c r="T7002" s="3">
        <v>42585</v>
      </c>
      <c r="U7002" s="1" t="str">
        <f>IF(kiva_loans__muestra[[#This Row],[funded_amount]]=kiva_loans__muestra[[#This Row],[loan_amount]],"funded","unfunded")</f>
        <v>funded</v>
      </c>
      <c r="V7002" s="1" t="str">
        <f>IF(kiva_loans__muestra[[#This Row],[lender_count]]&gt;=50,"high","low")</f>
        <v>low</v>
      </c>
    </row>
    <row r="7003" spans="1:22" x14ac:dyDescent="0.25">
      <c r="A7003">
        <v>1128059</v>
      </c>
      <c r="B7003">
        <v>3500</v>
      </c>
      <c r="C7003">
        <v>3500</v>
      </c>
      <c r="D7003" s="1" t="s">
        <v>64</v>
      </c>
      <c r="E7003" s="1" t="s">
        <v>37</v>
      </c>
      <c r="F7003" s="1" t="s">
        <v>9282</v>
      </c>
      <c r="G7003" s="1" t="s">
        <v>3263</v>
      </c>
      <c r="H7003" s="1" t="s">
        <v>33</v>
      </c>
      <c r="I7003" s="1" t="s">
        <v>746</v>
      </c>
      <c r="J7003" s="1" t="s">
        <v>34</v>
      </c>
      <c r="K7003">
        <v>1560</v>
      </c>
      <c r="L7003" s="2">
        <v>42585.334930555553</v>
      </c>
      <c r="M7003" s="2">
        <v>42579.375</v>
      </c>
      <c r="N7003" s="2">
        <v>42602.806712962964</v>
      </c>
      <c r="O7003">
        <v>140</v>
      </c>
      <c r="P7003">
        <v>11</v>
      </c>
      <c r="Q7003" s="1" t="s">
        <v>30</v>
      </c>
      <c r="R7003" s="1" t="s">
        <v>24</v>
      </c>
      <c r="S7003" s="1" t="s">
        <v>31</v>
      </c>
      <c r="T7003" s="3">
        <v>42585</v>
      </c>
      <c r="U7003" s="1" t="str">
        <f>IF(kiva_loans__muestra[[#This Row],[funded_amount]]=kiva_loans__muestra[[#This Row],[loan_amount]],"funded","unfunded")</f>
        <v>funded</v>
      </c>
      <c r="V7003" s="1" t="str">
        <f>IF(kiva_loans__muestra[[#This Row],[lender_count]]&gt;=50,"high","low")</f>
        <v>low</v>
      </c>
    </row>
    <row r="7004" spans="1:22" x14ac:dyDescent="0.25">
      <c r="A7004">
        <v>1128110</v>
      </c>
      <c r="B7004">
        <v>1750</v>
      </c>
      <c r="C7004">
        <v>4250</v>
      </c>
      <c r="D7004" s="1" t="s">
        <v>45</v>
      </c>
      <c r="E7004" s="1" t="s">
        <v>46</v>
      </c>
      <c r="F7004" s="1" t="s">
        <v>1913</v>
      </c>
      <c r="G7004" s="1" t="s">
        <v>3278</v>
      </c>
      <c r="H7004" s="1" t="s">
        <v>100</v>
      </c>
      <c r="I7004" s="1" t="s">
        <v>1229</v>
      </c>
      <c r="J7004" s="1" t="s">
        <v>101</v>
      </c>
      <c r="K7004">
        <v>1450</v>
      </c>
      <c r="L7004" s="2">
        <v>42585.369479166664</v>
      </c>
      <c r="M7004" s="2">
        <v>42563.375</v>
      </c>
      <c r="N7004" s="2"/>
      <c r="O7004">
        <v>130</v>
      </c>
      <c r="P7004">
        <v>4</v>
      </c>
      <c r="Q7004" s="1" t="s">
        <v>159</v>
      </c>
      <c r="R7004" s="1" t="s">
        <v>24</v>
      </c>
      <c r="S7004" s="1" t="s">
        <v>35</v>
      </c>
      <c r="T7004" s="3">
        <v>42585</v>
      </c>
      <c r="U7004" s="1" t="str">
        <f>IF(kiva_loans__muestra[[#This Row],[funded_amount]]=kiva_loans__muestra[[#This Row],[loan_amount]],"funded","unfunded")</f>
        <v>unfunded</v>
      </c>
      <c r="V7004" s="1" t="str">
        <f>IF(kiva_loans__muestra[[#This Row],[lender_count]]&gt;=50,"high","low")</f>
        <v>low</v>
      </c>
    </row>
    <row r="7005" spans="1:22" x14ac:dyDescent="0.25">
      <c r="A7005">
        <v>1128515</v>
      </c>
      <c r="B7005">
        <v>3250</v>
      </c>
      <c r="C7005">
        <v>3250</v>
      </c>
      <c r="D7005" s="1" t="s">
        <v>37</v>
      </c>
      <c r="E7005" s="1" t="s">
        <v>37</v>
      </c>
      <c r="F7005" s="1" t="s">
        <v>11382</v>
      </c>
      <c r="G7005" s="1" t="s">
        <v>3427</v>
      </c>
      <c r="H7005" s="1" t="s">
        <v>185</v>
      </c>
      <c r="I7005" s="1" t="s">
        <v>1985</v>
      </c>
      <c r="J7005" s="1" t="s">
        <v>187</v>
      </c>
      <c r="K7005">
        <v>1770</v>
      </c>
      <c r="L7005" s="2">
        <v>42585.985138888886</v>
      </c>
      <c r="M7005" s="2">
        <v>42563.375</v>
      </c>
      <c r="N7005" s="2">
        <v>42601.8746875</v>
      </c>
      <c r="O7005">
        <v>170</v>
      </c>
      <c r="P7005">
        <v>12</v>
      </c>
      <c r="Q7005" s="1" t="s">
        <v>286</v>
      </c>
      <c r="R7005" s="1" t="s">
        <v>92</v>
      </c>
      <c r="S7005" s="1" t="s">
        <v>25</v>
      </c>
      <c r="T7005" s="3">
        <v>42585</v>
      </c>
      <c r="U7005" s="1" t="str">
        <f>IF(kiva_loans__muestra[[#This Row],[funded_amount]]=kiva_loans__muestra[[#This Row],[loan_amount]],"funded","unfunded")</f>
        <v>funded</v>
      </c>
      <c r="V7005" s="1" t="str">
        <f>IF(kiva_loans__muestra[[#This Row],[lender_count]]&gt;=50,"high","low")</f>
        <v>low</v>
      </c>
    </row>
    <row r="7006" spans="1:22" x14ac:dyDescent="0.25">
      <c r="A7006">
        <v>1128498</v>
      </c>
      <c r="B7006">
        <v>6500</v>
      </c>
      <c r="C7006">
        <v>6500</v>
      </c>
      <c r="D7006" s="1" t="s">
        <v>161</v>
      </c>
      <c r="E7006" s="1" t="s">
        <v>37</v>
      </c>
      <c r="F7006" s="1" t="s">
        <v>11383</v>
      </c>
      <c r="G7006" s="1" t="s">
        <v>3266</v>
      </c>
      <c r="H7006" s="1" t="s">
        <v>89</v>
      </c>
      <c r="I7006" s="1" t="s">
        <v>30</v>
      </c>
      <c r="J7006" s="1" t="s">
        <v>90</v>
      </c>
      <c r="K7006">
        <v>1670</v>
      </c>
      <c r="L7006" s="2">
        <v>42585.938460648147</v>
      </c>
      <c r="M7006" s="2">
        <v>42559.375</v>
      </c>
      <c r="N7006" s="2">
        <v>42620.79928240741</v>
      </c>
      <c r="O7006">
        <v>140</v>
      </c>
      <c r="P7006">
        <v>20</v>
      </c>
      <c r="Q7006" s="1" t="s">
        <v>11384</v>
      </c>
      <c r="R7006" s="1" t="s">
        <v>24</v>
      </c>
      <c r="S7006" s="1" t="s">
        <v>35</v>
      </c>
      <c r="T7006" s="3">
        <v>42585</v>
      </c>
      <c r="U7006" s="1" t="str">
        <f>IF(kiva_loans__muestra[[#This Row],[funded_amount]]=kiva_loans__muestra[[#This Row],[loan_amount]],"funded","unfunded")</f>
        <v>funded</v>
      </c>
      <c r="V7006" s="1" t="str">
        <f>IF(kiva_loans__muestra[[#This Row],[lender_count]]&gt;=50,"high","low")</f>
        <v>low</v>
      </c>
    </row>
    <row r="7007" spans="1:22" x14ac:dyDescent="0.25">
      <c r="A7007">
        <v>1128770</v>
      </c>
      <c r="B7007">
        <v>2250</v>
      </c>
      <c r="C7007">
        <v>2250</v>
      </c>
      <c r="D7007" s="1" t="s">
        <v>75</v>
      </c>
      <c r="E7007" s="1" t="s">
        <v>27</v>
      </c>
      <c r="F7007" s="1" t="s">
        <v>10907</v>
      </c>
      <c r="G7007" s="1" t="s">
        <v>3278</v>
      </c>
      <c r="H7007" s="1" t="s">
        <v>100</v>
      </c>
      <c r="I7007" s="1" t="s">
        <v>1250</v>
      </c>
      <c r="J7007" s="1" t="s">
        <v>101</v>
      </c>
      <c r="K7007">
        <v>1450</v>
      </c>
      <c r="L7007" s="2">
        <v>42586.348194444443</v>
      </c>
      <c r="M7007" s="2">
        <v>42559.375</v>
      </c>
      <c r="N7007" s="2">
        <v>42596.972662037035</v>
      </c>
      <c r="O7007">
        <v>70</v>
      </c>
      <c r="P7007">
        <v>2</v>
      </c>
      <c r="Q7007" s="1" t="s">
        <v>30</v>
      </c>
      <c r="R7007" s="1" t="s">
        <v>24</v>
      </c>
      <c r="S7007" s="1" t="s">
        <v>35</v>
      </c>
      <c r="T7007" s="3">
        <v>42586</v>
      </c>
      <c r="U7007" s="1" t="str">
        <f>IF(kiva_loans__muestra[[#This Row],[funded_amount]]=kiva_loans__muestra[[#This Row],[loan_amount]],"funded","unfunded")</f>
        <v>funded</v>
      </c>
      <c r="V7007" s="1" t="str">
        <f>IF(kiva_loans__muestra[[#This Row],[lender_count]]&gt;=50,"high","low")</f>
        <v>low</v>
      </c>
    </row>
    <row r="7008" spans="1:22" x14ac:dyDescent="0.25">
      <c r="A7008">
        <v>1128775</v>
      </c>
      <c r="B7008">
        <v>4000</v>
      </c>
      <c r="C7008">
        <v>4000</v>
      </c>
      <c r="D7008" s="1" t="s">
        <v>53</v>
      </c>
      <c r="E7008" s="1" t="s">
        <v>32</v>
      </c>
      <c r="F7008" s="1" t="s">
        <v>11385</v>
      </c>
      <c r="G7008" s="1" t="s">
        <v>3384</v>
      </c>
      <c r="H7008" s="1" t="s">
        <v>848</v>
      </c>
      <c r="I7008" s="1" t="s">
        <v>1468</v>
      </c>
      <c r="J7008" s="1" t="s">
        <v>849</v>
      </c>
      <c r="K7008">
        <v>150</v>
      </c>
      <c r="L7008" s="2">
        <v>42586.350208333337</v>
      </c>
      <c r="M7008" s="2">
        <v>42579.375</v>
      </c>
      <c r="N7008" s="2">
        <v>42597.64775462963</v>
      </c>
      <c r="O7008">
        <v>140</v>
      </c>
      <c r="P7008">
        <v>3</v>
      </c>
      <c r="Q7008" s="1" t="s">
        <v>30</v>
      </c>
      <c r="R7008" s="1" t="s">
        <v>24</v>
      </c>
      <c r="S7008" s="1" t="s">
        <v>35</v>
      </c>
      <c r="T7008" s="3">
        <v>42586</v>
      </c>
      <c r="U7008" s="1" t="str">
        <f>IF(kiva_loans__muestra[[#This Row],[funded_amount]]=kiva_loans__muestra[[#This Row],[loan_amount]],"funded","unfunded")</f>
        <v>funded</v>
      </c>
      <c r="V7008" s="1" t="str">
        <f>IF(kiva_loans__muestra[[#This Row],[lender_count]]&gt;=50,"high","low")</f>
        <v>low</v>
      </c>
    </row>
    <row r="7009" spans="1:22" x14ac:dyDescent="0.25">
      <c r="A7009">
        <v>1128891</v>
      </c>
      <c r="B7009">
        <v>4500</v>
      </c>
      <c r="C7009">
        <v>4500</v>
      </c>
      <c r="D7009" s="1" t="s">
        <v>75</v>
      </c>
      <c r="E7009" s="1" t="s">
        <v>27</v>
      </c>
      <c r="F7009" s="1" t="s">
        <v>11386</v>
      </c>
      <c r="G7009" s="1" t="s">
        <v>3278</v>
      </c>
      <c r="H7009" s="1" t="s">
        <v>100</v>
      </c>
      <c r="I7009" s="1" t="s">
        <v>1171</v>
      </c>
      <c r="J7009" s="1" t="s">
        <v>101</v>
      </c>
      <c r="K7009">
        <v>1450</v>
      </c>
      <c r="L7009" s="2">
        <v>42586.405891203707</v>
      </c>
      <c r="M7009" s="2">
        <v>42558.375</v>
      </c>
      <c r="N7009" s="2">
        <v>42598.725405092591</v>
      </c>
      <c r="O7009">
        <v>70</v>
      </c>
      <c r="P7009">
        <v>1</v>
      </c>
      <c r="Q7009" s="1" t="s">
        <v>30</v>
      </c>
      <c r="R7009" s="1" t="s">
        <v>24</v>
      </c>
      <c r="S7009" s="1" t="s">
        <v>35</v>
      </c>
      <c r="T7009" s="3">
        <v>42586</v>
      </c>
      <c r="U7009" s="1" t="str">
        <f>IF(kiva_loans__muestra[[#This Row],[funded_amount]]=kiva_loans__muestra[[#This Row],[loan_amount]],"funded","unfunded")</f>
        <v>funded</v>
      </c>
      <c r="V7009" s="1" t="str">
        <f>IF(kiva_loans__muestra[[#This Row],[lender_count]]&gt;=50,"high","low")</f>
        <v>low</v>
      </c>
    </row>
    <row r="7010" spans="1:22" x14ac:dyDescent="0.25">
      <c r="A7010">
        <v>1128767</v>
      </c>
      <c r="B7010">
        <v>4500</v>
      </c>
      <c r="C7010">
        <v>4500</v>
      </c>
      <c r="D7010" s="1" t="s">
        <v>55</v>
      </c>
      <c r="E7010" s="1" t="s">
        <v>32</v>
      </c>
      <c r="F7010" s="1" t="s">
        <v>11387</v>
      </c>
      <c r="G7010" s="1" t="s">
        <v>3278</v>
      </c>
      <c r="H7010" s="1" t="s">
        <v>100</v>
      </c>
      <c r="I7010" s="1" t="s">
        <v>2510</v>
      </c>
      <c r="J7010" s="1" t="s">
        <v>101</v>
      </c>
      <c r="K7010">
        <v>1260</v>
      </c>
      <c r="L7010" s="2">
        <v>42586.346446759257</v>
      </c>
      <c r="M7010" s="2">
        <v>42572.375</v>
      </c>
      <c r="N7010" s="2">
        <v>42599.817118055558</v>
      </c>
      <c r="O7010">
        <v>80</v>
      </c>
      <c r="P7010">
        <v>16</v>
      </c>
      <c r="Q7010" s="1" t="s">
        <v>10771</v>
      </c>
      <c r="R7010" s="1" t="s">
        <v>24</v>
      </c>
      <c r="S7010" s="1" t="s">
        <v>31</v>
      </c>
      <c r="T7010" s="3">
        <v>42586</v>
      </c>
      <c r="U7010" s="1" t="str">
        <f>IF(kiva_loans__muestra[[#This Row],[funded_amount]]=kiva_loans__muestra[[#This Row],[loan_amount]],"funded","unfunded")</f>
        <v>funded</v>
      </c>
      <c r="V7010" s="1" t="str">
        <f>IF(kiva_loans__muestra[[#This Row],[lender_count]]&gt;=50,"high","low")</f>
        <v>low</v>
      </c>
    </row>
    <row r="7011" spans="1:22" x14ac:dyDescent="0.25">
      <c r="A7011">
        <v>1128733</v>
      </c>
      <c r="B7011">
        <v>2250</v>
      </c>
      <c r="C7011">
        <v>2250</v>
      </c>
      <c r="D7011" s="1" t="s">
        <v>45</v>
      </c>
      <c r="E7011" s="1" t="s">
        <v>46</v>
      </c>
      <c r="F7011" s="1" t="s">
        <v>1861</v>
      </c>
      <c r="G7011" s="1" t="s">
        <v>3278</v>
      </c>
      <c r="H7011" s="1" t="s">
        <v>100</v>
      </c>
      <c r="I7011" s="1" t="s">
        <v>1669</v>
      </c>
      <c r="J7011" s="1" t="s">
        <v>101</v>
      </c>
      <c r="K7011">
        <v>1260</v>
      </c>
      <c r="L7011" s="2">
        <v>42586.332048611112</v>
      </c>
      <c r="M7011" s="2">
        <v>42555.375</v>
      </c>
      <c r="N7011" s="2">
        <v>42597.277430555558</v>
      </c>
      <c r="O7011">
        <v>70</v>
      </c>
      <c r="P7011">
        <v>8</v>
      </c>
      <c r="Q7011" s="1" t="s">
        <v>30</v>
      </c>
      <c r="R7011" s="1" t="s">
        <v>24</v>
      </c>
      <c r="S7011" s="1" t="s">
        <v>31</v>
      </c>
      <c r="T7011" s="3">
        <v>42586</v>
      </c>
      <c r="U7011" s="1" t="str">
        <f>IF(kiva_loans__muestra[[#This Row],[funded_amount]]=kiva_loans__muestra[[#This Row],[loan_amount]],"funded","unfunded")</f>
        <v>funded</v>
      </c>
      <c r="V7011" s="1" t="str">
        <f>IF(kiva_loans__muestra[[#This Row],[lender_count]]&gt;=50,"high","low")</f>
        <v>low</v>
      </c>
    </row>
    <row r="7012" spans="1:22" x14ac:dyDescent="0.25">
      <c r="A7012">
        <v>1129203</v>
      </c>
      <c r="B7012">
        <v>1750</v>
      </c>
      <c r="C7012">
        <v>1750</v>
      </c>
      <c r="D7012" s="1" t="s">
        <v>137</v>
      </c>
      <c r="E7012" s="1" t="s">
        <v>27</v>
      </c>
      <c r="F7012" s="1" t="s">
        <v>11388</v>
      </c>
      <c r="G7012" s="1" t="s">
        <v>3965</v>
      </c>
      <c r="H7012" s="1" t="s">
        <v>362</v>
      </c>
      <c r="I7012" s="1" t="s">
        <v>1671</v>
      </c>
      <c r="J7012" s="1" t="s">
        <v>363</v>
      </c>
      <c r="K7012">
        <v>4420</v>
      </c>
      <c r="L7012" s="2">
        <v>42586.719861111109</v>
      </c>
      <c r="M7012" s="2">
        <v>42571.375</v>
      </c>
      <c r="N7012" s="2">
        <v>42594.828611111108</v>
      </c>
      <c r="O7012">
        <v>80</v>
      </c>
      <c r="P7012">
        <v>7</v>
      </c>
      <c r="Q7012" s="1" t="s">
        <v>91</v>
      </c>
      <c r="R7012" s="1" t="s">
        <v>24</v>
      </c>
      <c r="S7012" s="1" t="s">
        <v>31</v>
      </c>
      <c r="T7012" s="3">
        <v>42586</v>
      </c>
      <c r="U7012" s="1" t="str">
        <f>IF(kiva_loans__muestra[[#This Row],[funded_amount]]=kiva_loans__muestra[[#This Row],[loan_amount]],"funded","unfunded")</f>
        <v>funded</v>
      </c>
      <c r="V7012" s="1" t="str">
        <f>IF(kiva_loans__muestra[[#This Row],[lender_count]]&gt;=50,"high","low")</f>
        <v>low</v>
      </c>
    </row>
    <row r="7013" spans="1:22" x14ac:dyDescent="0.25">
      <c r="A7013">
        <v>1129018</v>
      </c>
      <c r="B7013">
        <v>1250</v>
      </c>
      <c r="C7013">
        <v>1250</v>
      </c>
      <c r="D7013" s="1" t="s">
        <v>98</v>
      </c>
      <c r="E7013" s="1" t="s">
        <v>37</v>
      </c>
      <c r="F7013" s="1" t="s">
        <v>1352</v>
      </c>
      <c r="G7013" s="1" t="s">
        <v>3278</v>
      </c>
      <c r="H7013" s="1" t="s">
        <v>100</v>
      </c>
      <c r="I7013" s="1" t="s">
        <v>1312</v>
      </c>
      <c r="J7013" s="1" t="s">
        <v>101</v>
      </c>
      <c r="K7013">
        <v>1450</v>
      </c>
      <c r="L7013" s="2">
        <v>42586.469502314816</v>
      </c>
      <c r="M7013" s="2">
        <v>42559.375</v>
      </c>
      <c r="N7013" s="2">
        <v>42597.715891203705</v>
      </c>
      <c r="O7013">
        <v>70</v>
      </c>
      <c r="P7013">
        <v>2</v>
      </c>
      <c r="Q7013" s="1" t="s">
        <v>584</v>
      </c>
      <c r="R7013" s="1" t="s">
        <v>24</v>
      </c>
      <c r="S7013" s="1" t="s">
        <v>35</v>
      </c>
      <c r="T7013" s="3">
        <v>42586</v>
      </c>
      <c r="U7013" s="1" t="str">
        <f>IF(kiva_loans__muestra[[#This Row],[funded_amount]]=kiva_loans__muestra[[#This Row],[loan_amount]],"funded","unfunded")</f>
        <v>funded</v>
      </c>
      <c r="V7013" s="1" t="str">
        <f>IF(kiva_loans__muestra[[#This Row],[lender_count]]&gt;=50,"high","low")</f>
        <v>low</v>
      </c>
    </row>
    <row r="7014" spans="1:22" x14ac:dyDescent="0.25">
      <c r="A7014">
        <v>1128630</v>
      </c>
      <c r="B7014">
        <v>4750</v>
      </c>
      <c r="C7014">
        <v>4750</v>
      </c>
      <c r="D7014" s="1" t="s">
        <v>124</v>
      </c>
      <c r="E7014" s="1" t="s">
        <v>125</v>
      </c>
      <c r="F7014" s="1" t="s">
        <v>1363</v>
      </c>
      <c r="G7014" s="1" t="s">
        <v>3322</v>
      </c>
      <c r="H7014" s="1" t="s">
        <v>126</v>
      </c>
      <c r="I7014" s="1" t="s">
        <v>1664</v>
      </c>
      <c r="J7014" s="1" t="s">
        <v>127</v>
      </c>
      <c r="K7014">
        <v>3940</v>
      </c>
      <c r="L7014" s="2">
        <v>42586.232094907406</v>
      </c>
      <c r="M7014" s="2">
        <v>42557.375</v>
      </c>
      <c r="N7014" s="2">
        <v>42598.781238425923</v>
      </c>
      <c r="O7014">
        <v>260</v>
      </c>
      <c r="P7014">
        <v>15</v>
      </c>
      <c r="Q7014" s="1" t="s">
        <v>1910</v>
      </c>
      <c r="R7014" s="1" t="s">
        <v>24</v>
      </c>
      <c r="S7014" s="1" t="s">
        <v>31</v>
      </c>
      <c r="T7014" s="3">
        <v>42586</v>
      </c>
      <c r="U7014" s="1" t="str">
        <f>IF(kiva_loans__muestra[[#This Row],[funded_amount]]=kiva_loans__muestra[[#This Row],[loan_amount]],"funded","unfunded")</f>
        <v>funded</v>
      </c>
      <c r="V7014" s="1" t="str">
        <f>IF(kiva_loans__muestra[[#This Row],[lender_count]]&gt;=50,"high","low")</f>
        <v>low</v>
      </c>
    </row>
    <row r="7015" spans="1:22" x14ac:dyDescent="0.25">
      <c r="A7015">
        <v>1128649</v>
      </c>
      <c r="B7015">
        <v>4000</v>
      </c>
      <c r="C7015">
        <v>4000</v>
      </c>
      <c r="D7015" s="1" t="s">
        <v>64</v>
      </c>
      <c r="E7015" s="1" t="s">
        <v>37</v>
      </c>
      <c r="F7015" s="1" t="s">
        <v>11389</v>
      </c>
      <c r="G7015" s="1" t="s">
        <v>3284</v>
      </c>
      <c r="H7015" s="1" t="s">
        <v>189</v>
      </c>
      <c r="I7015" s="1" t="s">
        <v>289</v>
      </c>
      <c r="J7015" s="1" t="s">
        <v>207</v>
      </c>
      <c r="K7015">
        <v>1000</v>
      </c>
      <c r="L7015" s="2">
        <v>42586.247557870367</v>
      </c>
      <c r="M7015" s="2">
        <v>42569.375</v>
      </c>
      <c r="N7015" s="2">
        <v>42620.162592592591</v>
      </c>
      <c r="O7015">
        <v>140</v>
      </c>
      <c r="P7015">
        <v>13</v>
      </c>
      <c r="Q7015" s="1" t="s">
        <v>11390</v>
      </c>
      <c r="R7015" s="1" t="s">
        <v>92</v>
      </c>
      <c r="S7015" s="1" t="s">
        <v>31</v>
      </c>
      <c r="T7015" s="3">
        <v>42586</v>
      </c>
      <c r="U7015" s="1" t="str">
        <f>IF(kiva_loans__muestra[[#This Row],[funded_amount]]=kiva_loans__muestra[[#This Row],[loan_amount]],"funded","unfunded")</f>
        <v>funded</v>
      </c>
      <c r="V7015" s="1" t="str">
        <f>IF(kiva_loans__muestra[[#This Row],[lender_count]]&gt;=50,"high","low")</f>
        <v>low</v>
      </c>
    </row>
    <row r="7016" spans="1:22" x14ac:dyDescent="0.25">
      <c r="A7016">
        <v>1131549</v>
      </c>
      <c r="B7016">
        <v>100000</v>
      </c>
      <c r="C7016">
        <v>100000</v>
      </c>
      <c r="D7016" s="1" t="s">
        <v>49</v>
      </c>
      <c r="E7016" s="1" t="s">
        <v>49</v>
      </c>
      <c r="F7016" s="1" t="s">
        <v>11391</v>
      </c>
      <c r="G7016" s="1" t="s">
        <v>3775</v>
      </c>
      <c r="H7016" s="1" t="s">
        <v>155</v>
      </c>
      <c r="I7016" s="1" t="s">
        <v>30</v>
      </c>
      <c r="J7016" s="1" t="s">
        <v>90</v>
      </c>
      <c r="L7016" s="2">
        <v>42587.808391203704</v>
      </c>
      <c r="M7016" s="2">
        <v>42625.808854166666</v>
      </c>
      <c r="N7016" s="2">
        <v>42618.287060185183</v>
      </c>
      <c r="O7016">
        <v>360</v>
      </c>
      <c r="P7016">
        <v>104</v>
      </c>
      <c r="Q7016" s="1" t="s">
        <v>11392</v>
      </c>
      <c r="R7016" s="1" t="s">
        <v>24</v>
      </c>
      <c r="S7016" s="1" t="s">
        <v>31</v>
      </c>
      <c r="T7016" s="3">
        <v>42587</v>
      </c>
      <c r="U7016" s="1" t="str">
        <f>IF(kiva_loans__muestra[[#This Row],[funded_amount]]=kiva_loans__muestra[[#This Row],[loan_amount]],"funded","unfunded")</f>
        <v>funded</v>
      </c>
      <c r="V7016" s="1" t="str">
        <f>IF(kiva_loans__muestra[[#This Row],[lender_count]]&gt;=50,"high","low")</f>
        <v>high</v>
      </c>
    </row>
    <row r="7017" spans="1:22" x14ac:dyDescent="0.25">
      <c r="A7017">
        <v>1129400</v>
      </c>
      <c r="B7017">
        <v>4500</v>
      </c>
      <c r="C7017">
        <v>4500</v>
      </c>
      <c r="D7017" s="1" t="s">
        <v>81</v>
      </c>
      <c r="E7017" s="1" t="s">
        <v>27</v>
      </c>
      <c r="F7017" s="1" t="s">
        <v>11393</v>
      </c>
      <c r="G7017" s="1" t="s">
        <v>3303</v>
      </c>
      <c r="H7017" s="1" t="s">
        <v>28</v>
      </c>
      <c r="I7017" s="1" t="s">
        <v>604</v>
      </c>
      <c r="J7017" s="1" t="s">
        <v>29</v>
      </c>
      <c r="K7017">
        <v>2470</v>
      </c>
      <c r="L7017" s="2">
        <v>42587.242175925923</v>
      </c>
      <c r="M7017" s="2">
        <v>42573.375</v>
      </c>
      <c r="N7017" s="2">
        <v>42627.320625</v>
      </c>
      <c r="O7017">
        <v>140</v>
      </c>
      <c r="P7017">
        <v>16</v>
      </c>
      <c r="Q7017" s="1" t="s">
        <v>950</v>
      </c>
      <c r="R7017" s="1" t="s">
        <v>24</v>
      </c>
      <c r="S7017" s="1" t="s">
        <v>31</v>
      </c>
      <c r="T7017" s="3">
        <v>42587</v>
      </c>
      <c r="U7017" s="1" t="str">
        <f>IF(kiva_loans__muestra[[#This Row],[funded_amount]]=kiva_loans__muestra[[#This Row],[loan_amount]],"funded","unfunded")</f>
        <v>funded</v>
      </c>
      <c r="V7017" s="1" t="str">
        <f>IF(kiva_loans__muestra[[#This Row],[lender_count]]&gt;=50,"high","low")</f>
        <v>low</v>
      </c>
    </row>
    <row r="7018" spans="1:22" x14ac:dyDescent="0.25">
      <c r="A7018">
        <v>1129759</v>
      </c>
      <c r="B7018">
        <v>7000</v>
      </c>
      <c r="C7018">
        <v>7000</v>
      </c>
      <c r="D7018" s="1" t="s">
        <v>46</v>
      </c>
      <c r="E7018" s="1" t="s">
        <v>46</v>
      </c>
      <c r="F7018" s="1" t="s">
        <v>11394</v>
      </c>
      <c r="G7018" s="1" t="s">
        <v>3635</v>
      </c>
      <c r="H7018" s="1" t="s">
        <v>1315</v>
      </c>
      <c r="I7018" s="1" t="s">
        <v>1585</v>
      </c>
      <c r="J7018" s="1" t="s">
        <v>110</v>
      </c>
      <c r="K7018">
        <v>2960</v>
      </c>
      <c r="L7018" s="2">
        <v>42587.765462962961</v>
      </c>
      <c r="M7018" s="2">
        <v>42571.375</v>
      </c>
      <c r="N7018" s="2">
        <v>42604.663773148146</v>
      </c>
      <c r="O7018">
        <v>100</v>
      </c>
      <c r="P7018">
        <v>23</v>
      </c>
      <c r="Q7018" s="1" t="s">
        <v>588</v>
      </c>
      <c r="R7018" s="1" t="s">
        <v>92</v>
      </c>
      <c r="S7018" s="1" t="s">
        <v>35</v>
      </c>
      <c r="T7018" s="3">
        <v>42587</v>
      </c>
      <c r="U7018" s="1" t="str">
        <f>IF(kiva_loans__muestra[[#This Row],[funded_amount]]=kiva_loans__muestra[[#This Row],[loan_amount]],"funded","unfunded")</f>
        <v>funded</v>
      </c>
      <c r="V7018" s="1" t="str">
        <f>IF(kiva_loans__muestra[[#This Row],[lender_count]]&gt;=50,"high","low")</f>
        <v>low</v>
      </c>
    </row>
    <row r="7019" spans="1:22" x14ac:dyDescent="0.25">
      <c r="A7019">
        <v>1129445</v>
      </c>
      <c r="B7019">
        <v>11000</v>
      </c>
      <c r="C7019">
        <v>11000</v>
      </c>
      <c r="D7019" s="1" t="s">
        <v>45</v>
      </c>
      <c r="E7019" s="1" t="s">
        <v>46</v>
      </c>
      <c r="F7019" s="1" t="s">
        <v>11395</v>
      </c>
      <c r="G7019" s="1" t="s">
        <v>3384</v>
      </c>
      <c r="H7019" s="1" t="s">
        <v>848</v>
      </c>
      <c r="I7019" s="1" t="s">
        <v>2028</v>
      </c>
      <c r="J7019" s="1" t="s">
        <v>849</v>
      </c>
      <c r="K7019">
        <v>150</v>
      </c>
      <c r="L7019" s="2">
        <v>42587.328333333331</v>
      </c>
      <c r="M7019" s="2">
        <v>42580.375</v>
      </c>
      <c r="N7019" s="2">
        <v>42627.700543981482</v>
      </c>
      <c r="O7019">
        <v>140</v>
      </c>
      <c r="P7019">
        <v>30</v>
      </c>
      <c r="Q7019" s="1" t="s">
        <v>159</v>
      </c>
      <c r="R7019" s="1" t="s">
        <v>24</v>
      </c>
      <c r="S7019" s="1" t="s">
        <v>35</v>
      </c>
      <c r="T7019" s="3">
        <v>42587</v>
      </c>
      <c r="U7019" s="1" t="str">
        <f>IF(kiva_loans__muestra[[#This Row],[funded_amount]]=kiva_loans__muestra[[#This Row],[loan_amount]],"funded","unfunded")</f>
        <v>funded</v>
      </c>
      <c r="V7019" s="1" t="str">
        <f>IF(kiva_loans__muestra[[#This Row],[lender_count]]&gt;=50,"high","low")</f>
        <v>low</v>
      </c>
    </row>
    <row r="7020" spans="1:22" x14ac:dyDescent="0.25">
      <c r="A7020">
        <v>1129366</v>
      </c>
      <c r="B7020">
        <v>2250</v>
      </c>
      <c r="C7020">
        <v>2250</v>
      </c>
      <c r="D7020" s="1" t="s">
        <v>280</v>
      </c>
      <c r="E7020" s="1" t="s">
        <v>104</v>
      </c>
      <c r="F7020" s="1" t="s">
        <v>11396</v>
      </c>
      <c r="G7020" s="1" t="s">
        <v>3311</v>
      </c>
      <c r="H7020" s="1" t="s">
        <v>119</v>
      </c>
      <c r="I7020" s="1" t="s">
        <v>1571</v>
      </c>
      <c r="J7020" s="1" t="s">
        <v>270</v>
      </c>
      <c r="K7020">
        <v>2040</v>
      </c>
      <c r="L7020" s="2">
        <v>42587.196446759262</v>
      </c>
      <c r="M7020" s="2">
        <v>42557.375</v>
      </c>
      <c r="N7020" s="2">
        <v>42599.765763888892</v>
      </c>
      <c r="O7020">
        <v>200</v>
      </c>
      <c r="P7020">
        <v>7</v>
      </c>
      <c r="Q7020" s="1" t="s">
        <v>40</v>
      </c>
      <c r="R7020" s="1" t="s">
        <v>54</v>
      </c>
      <c r="S7020" s="1" t="s">
        <v>31</v>
      </c>
      <c r="T7020" s="3">
        <v>42587</v>
      </c>
      <c r="U7020" s="1" t="str">
        <f>IF(kiva_loans__muestra[[#This Row],[funded_amount]]=kiva_loans__muestra[[#This Row],[loan_amount]],"funded","unfunded")</f>
        <v>funded</v>
      </c>
      <c r="V7020" s="1" t="str">
        <f>IF(kiva_loans__muestra[[#This Row],[lender_count]]&gt;=50,"high","low")</f>
        <v>low</v>
      </c>
    </row>
    <row r="7021" spans="1:22" x14ac:dyDescent="0.25">
      <c r="A7021">
        <v>1129714</v>
      </c>
      <c r="B7021">
        <v>5000</v>
      </c>
      <c r="C7021">
        <v>5000</v>
      </c>
      <c r="D7021" s="1" t="s">
        <v>478</v>
      </c>
      <c r="E7021" s="1" t="s">
        <v>62</v>
      </c>
      <c r="F7021" s="1" t="s">
        <v>11397</v>
      </c>
      <c r="G7021" s="1" t="s">
        <v>3276</v>
      </c>
      <c r="H7021" s="1" t="s">
        <v>225</v>
      </c>
      <c r="I7021" s="1" t="s">
        <v>1245</v>
      </c>
      <c r="J7021" s="1" t="s">
        <v>90</v>
      </c>
      <c r="K7021">
        <v>1880</v>
      </c>
      <c r="L7021" s="2">
        <v>42587.669189814813</v>
      </c>
      <c r="M7021" s="2">
        <v>42573.375</v>
      </c>
      <c r="N7021" s="2">
        <v>42592.774456018517</v>
      </c>
      <c r="O7021">
        <v>140</v>
      </c>
      <c r="P7021">
        <v>20</v>
      </c>
      <c r="Q7021" s="1" t="s">
        <v>357</v>
      </c>
      <c r="R7021" s="1" t="s">
        <v>24</v>
      </c>
      <c r="S7021" s="1" t="s">
        <v>31</v>
      </c>
      <c r="T7021" s="3">
        <v>42587</v>
      </c>
      <c r="U7021" s="1" t="str">
        <f>IF(kiva_loans__muestra[[#This Row],[funded_amount]]=kiva_loans__muestra[[#This Row],[loan_amount]],"funded","unfunded")</f>
        <v>funded</v>
      </c>
      <c r="V7021" s="1" t="str">
        <f>IF(kiva_loans__muestra[[#This Row],[lender_count]]&gt;=50,"high","low")</f>
        <v>low</v>
      </c>
    </row>
    <row r="7022" spans="1:22" x14ac:dyDescent="0.25">
      <c r="A7022">
        <v>1129377</v>
      </c>
      <c r="B7022">
        <v>7500</v>
      </c>
      <c r="C7022">
        <v>7500</v>
      </c>
      <c r="D7022" s="1" t="s">
        <v>124</v>
      </c>
      <c r="E7022" s="1" t="s">
        <v>125</v>
      </c>
      <c r="F7022" s="1" t="s">
        <v>11398</v>
      </c>
      <c r="G7022" s="1" t="s">
        <v>3311</v>
      </c>
      <c r="H7022" s="1" t="s">
        <v>119</v>
      </c>
      <c r="I7022" s="1" t="s">
        <v>372</v>
      </c>
      <c r="J7022" s="1" t="s">
        <v>270</v>
      </c>
      <c r="K7022">
        <v>2040</v>
      </c>
      <c r="L7022" s="2">
        <v>42587.211145833331</v>
      </c>
      <c r="M7022" s="2">
        <v>42559.375</v>
      </c>
      <c r="N7022" s="2">
        <v>42607.431574074071</v>
      </c>
      <c r="O7022">
        <v>250</v>
      </c>
      <c r="P7022">
        <v>22</v>
      </c>
      <c r="Q7022" s="1" t="s">
        <v>11399</v>
      </c>
      <c r="R7022" s="1" t="s">
        <v>24</v>
      </c>
      <c r="S7022" s="1" t="s">
        <v>31</v>
      </c>
      <c r="T7022" s="3">
        <v>42587</v>
      </c>
      <c r="U7022" s="1" t="str">
        <f>IF(kiva_loans__muestra[[#This Row],[funded_amount]]=kiva_loans__muestra[[#This Row],[loan_amount]],"funded","unfunded")</f>
        <v>funded</v>
      </c>
      <c r="V7022" s="1" t="str">
        <f>IF(kiva_loans__muestra[[#This Row],[lender_count]]&gt;=50,"high","low")</f>
        <v>low</v>
      </c>
    </row>
    <row r="7023" spans="1:22" x14ac:dyDescent="0.25">
      <c r="A7023">
        <v>1129683</v>
      </c>
      <c r="B7023">
        <v>5000</v>
      </c>
      <c r="C7023">
        <v>5000</v>
      </c>
      <c r="D7023" s="1" t="s">
        <v>48</v>
      </c>
      <c r="E7023" s="1" t="s">
        <v>49</v>
      </c>
      <c r="F7023" s="1" t="s">
        <v>11400</v>
      </c>
      <c r="G7023" s="1" t="s">
        <v>3263</v>
      </c>
      <c r="H7023" s="1" t="s">
        <v>33</v>
      </c>
      <c r="I7023" s="1" t="s">
        <v>1194</v>
      </c>
      <c r="J7023" s="1" t="s">
        <v>34</v>
      </c>
      <c r="K7023">
        <v>3860</v>
      </c>
      <c r="L7023" s="2">
        <v>42587.596620370372</v>
      </c>
      <c r="M7023" s="2">
        <v>42562.375</v>
      </c>
      <c r="N7023" s="2">
        <v>42627.634629629632</v>
      </c>
      <c r="O7023">
        <v>110</v>
      </c>
      <c r="P7023">
        <v>18</v>
      </c>
      <c r="Q7023" s="1" t="s">
        <v>11401</v>
      </c>
      <c r="R7023" s="1" t="s">
        <v>24</v>
      </c>
      <c r="S7023" s="1" t="s">
        <v>35</v>
      </c>
      <c r="T7023" s="3">
        <v>42587</v>
      </c>
      <c r="U7023" s="1" t="str">
        <f>IF(kiva_loans__muestra[[#This Row],[funded_amount]]=kiva_loans__muestra[[#This Row],[loan_amount]],"funded","unfunded")</f>
        <v>funded</v>
      </c>
      <c r="V7023" s="1" t="str">
        <f>IF(kiva_loans__muestra[[#This Row],[lender_count]]&gt;=50,"high","low")</f>
        <v>low</v>
      </c>
    </row>
    <row r="7024" spans="1:22" x14ac:dyDescent="0.25">
      <c r="A7024">
        <v>1129592</v>
      </c>
      <c r="B7024">
        <v>1250</v>
      </c>
      <c r="C7024">
        <v>1250</v>
      </c>
      <c r="D7024" s="1" t="s">
        <v>280</v>
      </c>
      <c r="E7024" s="1" t="s">
        <v>104</v>
      </c>
      <c r="F7024" s="1" t="s">
        <v>11278</v>
      </c>
      <c r="G7024" s="1" t="s">
        <v>3278</v>
      </c>
      <c r="H7024" s="1" t="s">
        <v>100</v>
      </c>
      <c r="I7024" s="1" t="s">
        <v>2879</v>
      </c>
      <c r="J7024" s="1" t="s">
        <v>101</v>
      </c>
      <c r="K7024">
        <v>1260</v>
      </c>
      <c r="L7024" s="2">
        <v>42587.446527777778</v>
      </c>
      <c r="M7024" s="2">
        <v>42569.375</v>
      </c>
      <c r="N7024" s="2">
        <v>42598.437962962962</v>
      </c>
      <c r="O7024">
        <v>70</v>
      </c>
      <c r="P7024">
        <v>2</v>
      </c>
      <c r="Q7024" s="1" t="s">
        <v>30</v>
      </c>
      <c r="R7024" s="1" t="s">
        <v>24</v>
      </c>
      <c r="S7024" s="1" t="s">
        <v>35</v>
      </c>
      <c r="T7024" s="3">
        <v>42587</v>
      </c>
      <c r="U7024" s="1" t="str">
        <f>IF(kiva_loans__muestra[[#This Row],[funded_amount]]=kiva_loans__muestra[[#This Row],[loan_amount]],"funded","unfunded")</f>
        <v>funded</v>
      </c>
      <c r="V7024" s="1" t="str">
        <f>IF(kiva_loans__muestra[[#This Row],[lender_count]]&gt;=50,"high","low")</f>
        <v>low</v>
      </c>
    </row>
    <row r="7025" spans="1:22" x14ac:dyDescent="0.25">
      <c r="A7025">
        <v>1129500</v>
      </c>
      <c r="B7025">
        <v>750</v>
      </c>
      <c r="C7025">
        <v>750</v>
      </c>
      <c r="D7025" s="1" t="s">
        <v>124</v>
      </c>
      <c r="E7025" s="1" t="s">
        <v>125</v>
      </c>
      <c r="F7025" s="1" t="s">
        <v>2972</v>
      </c>
      <c r="G7025" s="1" t="s">
        <v>3630</v>
      </c>
      <c r="H7025" s="1" t="s">
        <v>441</v>
      </c>
      <c r="I7025" s="1" t="s">
        <v>1151</v>
      </c>
      <c r="J7025" s="1" t="s">
        <v>442</v>
      </c>
      <c r="K7025">
        <v>4060</v>
      </c>
      <c r="L7025" s="2">
        <v>42587.379560185182</v>
      </c>
      <c r="M7025" s="2">
        <v>42584.375</v>
      </c>
      <c r="N7025" s="2">
        <v>42598.351203703707</v>
      </c>
      <c r="O7025">
        <v>250</v>
      </c>
      <c r="P7025">
        <v>3</v>
      </c>
      <c r="Q7025" s="1" t="s">
        <v>11402</v>
      </c>
      <c r="R7025" s="1" t="s">
        <v>24</v>
      </c>
      <c r="S7025" s="1" t="s">
        <v>35</v>
      </c>
      <c r="T7025" s="3">
        <v>42587</v>
      </c>
      <c r="U7025" s="1" t="str">
        <f>IF(kiva_loans__muestra[[#This Row],[funded_amount]]=kiva_loans__muestra[[#This Row],[loan_amount]],"funded","unfunded")</f>
        <v>funded</v>
      </c>
      <c r="V7025" s="1" t="str">
        <f>IF(kiva_loans__muestra[[#This Row],[lender_count]]&gt;=50,"high","low")</f>
        <v>low</v>
      </c>
    </row>
    <row r="7026" spans="1:22" x14ac:dyDescent="0.25">
      <c r="A7026">
        <v>1129444</v>
      </c>
      <c r="B7026">
        <v>1000</v>
      </c>
      <c r="C7026">
        <v>1000</v>
      </c>
      <c r="D7026" s="1" t="s">
        <v>50</v>
      </c>
      <c r="E7026" s="1" t="s">
        <v>37</v>
      </c>
      <c r="F7026" s="1" t="s">
        <v>4092</v>
      </c>
      <c r="G7026" s="1" t="s">
        <v>3263</v>
      </c>
      <c r="H7026" s="1" t="s">
        <v>33</v>
      </c>
      <c r="I7026" s="1" t="s">
        <v>1291</v>
      </c>
      <c r="J7026" s="1" t="s">
        <v>34</v>
      </c>
      <c r="K7026">
        <v>1640</v>
      </c>
      <c r="L7026" s="2">
        <v>42587.326874999999</v>
      </c>
      <c r="M7026" s="2">
        <v>42569.375</v>
      </c>
      <c r="N7026" s="2">
        <v>42598.154826388891</v>
      </c>
      <c r="O7026">
        <v>140</v>
      </c>
      <c r="P7026">
        <v>4</v>
      </c>
      <c r="Q7026" s="1" t="s">
        <v>312</v>
      </c>
      <c r="R7026" s="1" t="s">
        <v>24</v>
      </c>
      <c r="S7026" s="1" t="s">
        <v>35</v>
      </c>
      <c r="T7026" s="3">
        <v>42587</v>
      </c>
      <c r="U7026" s="1" t="str">
        <f>IF(kiva_loans__muestra[[#This Row],[funded_amount]]=kiva_loans__muestra[[#This Row],[loan_amount]],"funded","unfunded")</f>
        <v>funded</v>
      </c>
      <c r="V7026" s="1" t="str">
        <f>IF(kiva_loans__muestra[[#This Row],[lender_count]]&gt;=50,"high","low")</f>
        <v>low</v>
      </c>
    </row>
    <row r="7027" spans="1:22" x14ac:dyDescent="0.25">
      <c r="A7027">
        <v>1129672</v>
      </c>
      <c r="B7027">
        <v>2000</v>
      </c>
      <c r="C7027">
        <v>2000</v>
      </c>
      <c r="D7027" s="1" t="s">
        <v>27</v>
      </c>
      <c r="E7027" s="1" t="s">
        <v>27</v>
      </c>
      <c r="F7027" s="1" t="s">
        <v>11403</v>
      </c>
      <c r="G7027" s="1" t="s">
        <v>3263</v>
      </c>
      <c r="H7027" s="1" t="s">
        <v>33</v>
      </c>
      <c r="I7027" s="1" t="s">
        <v>1502</v>
      </c>
      <c r="J7027" s="1" t="s">
        <v>34</v>
      </c>
      <c r="K7027">
        <v>1380</v>
      </c>
      <c r="L7027" s="2">
        <v>42587.577337962961</v>
      </c>
      <c r="M7027" s="2">
        <v>42580.375</v>
      </c>
      <c r="N7027" s="2">
        <v>42601.105995370373</v>
      </c>
      <c r="O7027">
        <v>80</v>
      </c>
      <c r="P7027">
        <v>7</v>
      </c>
      <c r="Q7027" s="1" t="s">
        <v>1813</v>
      </c>
      <c r="R7027" s="1" t="s">
        <v>24</v>
      </c>
      <c r="S7027" s="1" t="s">
        <v>31</v>
      </c>
      <c r="T7027" s="3">
        <v>42587</v>
      </c>
      <c r="U7027" s="1" t="str">
        <f>IF(kiva_loans__muestra[[#This Row],[funded_amount]]=kiva_loans__muestra[[#This Row],[loan_amount]],"funded","unfunded")</f>
        <v>funded</v>
      </c>
      <c r="V7027" s="1" t="str">
        <f>IF(kiva_loans__muestra[[#This Row],[lender_count]]&gt;=50,"high","low")</f>
        <v>low</v>
      </c>
    </row>
    <row r="7028" spans="1:22" x14ac:dyDescent="0.25">
      <c r="A7028">
        <v>1130228</v>
      </c>
      <c r="B7028">
        <v>12500</v>
      </c>
      <c r="C7028">
        <v>12500</v>
      </c>
      <c r="D7028" s="1" t="s">
        <v>329</v>
      </c>
      <c r="E7028" s="1" t="s">
        <v>32</v>
      </c>
      <c r="F7028" s="1" t="s">
        <v>11404</v>
      </c>
      <c r="G7028" s="1" t="s">
        <v>3355</v>
      </c>
      <c r="H7028" s="1" t="s">
        <v>569</v>
      </c>
      <c r="I7028" s="1" t="s">
        <v>1743</v>
      </c>
      <c r="J7028" s="1" t="s">
        <v>90</v>
      </c>
      <c r="K7028">
        <v>3670</v>
      </c>
      <c r="L7028" s="2">
        <v>42590.630243055559</v>
      </c>
      <c r="M7028" s="2">
        <v>42571.375</v>
      </c>
      <c r="N7028" s="2">
        <v>42599.910497685189</v>
      </c>
      <c r="O7028">
        <v>80</v>
      </c>
      <c r="P7028">
        <v>6</v>
      </c>
      <c r="Q7028" s="1" t="s">
        <v>691</v>
      </c>
      <c r="R7028" s="1" t="s">
        <v>135</v>
      </c>
      <c r="S7028" s="1" t="s">
        <v>31</v>
      </c>
      <c r="T7028" s="3">
        <v>42590</v>
      </c>
      <c r="U7028" s="1" t="str">
        <f>IF(kiva_loans__muestra[[#This Row],[funded_amount]]=kiva_loans__muestra[[#This Row],[loan_amount]],"funded","unfunded")</f>
        <v>funded</v>
      </c>
      <c r="V7028" s="1" t="str">
        <f>IF(kiva_loans__muestra[[#This Row],[lender_count]]&gt;=50,"high","low")</f>
        <v>low</v>
      </c>
    </row>
    <row r="7029" spans="1:22" x14ac:dyDescent="0.25">
      <c r="A7029">
        <v>1130297</v>
      </c>
      <c r="B7029">
        <v>3500</v>
      </c>
      <c r="C7029">
        <v>3500</v>
      </c>
      <c r="D7029" s="1" t="s">
        <v>250</v>
      </c>
      <c r="E7029" s="1" t="s">
        <v>62</v>
      </c>
      <c r="F7029" s="1" t="s">
        <v>11405</v>
      </c>
      <c r="G7029" s="1" t="s">
        <v>3427</v>
      </c>
      <c r="H7029" s="1" t="s">
        <v>185</v>
      </c>
      <c r="I7029" s="1" t="s">
        <v>186</v>
      </c>
      <c r="J7029" s="1" t="s">
        <v>187</v>
      </c>
      <c r="K7029">
        <v>1770</v>
      </c>
      <c r="L7029" s="2">
        <v>42590.765509259261</v>
      </c>
      <c r="M7029" s="2">
        <v>42564.375</v>
      </c>
      <c r="N7029" s="2">
        <v>42593.390381944446</v>
      </c>
      <c r="O7029">
        <v>200</v>
      </c>
      <c r="P7029">
        <v>13</v>
      </c>
      <c r="Q7029" s="1" t="s">
        <v>40</v>
      </c>
      <c r="R7029" s="1" t="s">
        <v>24</v>
      </c>
      <c r="S7029" s="1" t="s">
        <v>25</v>
      </c>
      <c r="T7029" s="3">
        <v>42590</v>
      </c>
      <c r="U7029" s="1" t="str">
        <f>IF(kiva_loans__muestra[[#This Row],[funded_amount]]=kiva_loans__muestra[[#This Row],[loan_amount]],"funded","unfunded")</f>
        <v>funded</v>
      </c>
      <c r="V7029" s="1" t="str">
        <f>IF(kiva_loans__muestra[[#This Row],[lender_count]]&gt;=50,"high","low")</f>
        <v>low</v>
      </c>
    </row>
    <row r="7030" spans="1:22" x14ac:dyDescent="0.25">
      <c r="A7030">
        <v>1130195</v>
      </c>
      <c r="B7030">
        <v>9000</v>
      </c>
      <c r="C7030">
        <v>9000</v>
      </c>
      <c r="D7030" s="1" t="s">
        <v>77</v>
      </c>
      <c r="E7030" s="1" t="s">
        <v>78</v>
      </c>
      <c r="F7030" s="1" t="s">
        <v>1561</v>
      </c>
      <c r="G7030" s="1" t="s">
        <v>3307</v>
      </c>
      <c r="H7030" s="1" t="s">
        <v>412</v>
      </c>
      <c r="I7030" s="1" t="s">
        <v>1831</v>
      </c>
      <c r="J7030" s="1" t="s">
        <v>413</v>
      </c>
      <c r="K7030">
        <v>3290</v>
      </c>
      <c r="L7030" s="2">
        <v>42590.562974537039</v>
      </c>
      <c r="M7030" s="2">
        <v>42563.375</v>
      </c>
      <c r="N7030" s="2">
        <v>42599.765763888892</v>
      </c>
      <c r="O7030">
        <v>100</v>
      </c>
      <c r="P7030">
        <v>36</v>
      </c>
      <c r="Q7030" s="1" t="s">
        <v>11406</v>
      </c>
      <c r="R7030" s="1" t="s">
        <v>24</v>
      </c>
      <c r="S7030" s="1" t="s">
        <v>35</v>
      </c>
      <c r="T7030" s="3">
        <v>42590</v>
      </c>
      <c r="U7030" s="1" t="str">
        <f>IF(kiva_loans__muestra[[#This Row],[funded_amount]]=kiva_loans__muestra[[#This Row],[loan_amount]],"funded","unfunded")</f>
        <v>funded</v>
      </c>
      <c r="V7030" s="1" t="str">
        <f>IF(kiva_loans__muestra[[#This Row],[lender_count]]&gt;=50,"high","low")</f>
        <v>low</v>
      </c>
    </row>
    <row r="7031" spans="1:22" x14ac:dyDescent="0.25">
      <c r="A7031">
        <v>1129962</v>
      </c>
      <c r="B7031">
        <v>14750</v>
      </c>
      <c r="C7031">
        <v>14750</v>
      </c>
      <c r="D7031" s="1" t="s">
        <v>37</v>
      </c>
      <c r="E7031" s="1" t="s">
        <v>37</v>
      </c>
      <c r="F7031" s="1" t="s">
        <v>11407</v>
      </c>
      <c r="G7031" s="1" t="s">
        <v>3384</v>
      </c>
      <c r="H7031" s="1" t="s">
        <v>848</v>
      </c>
      <c r="I7031" s="1" t="s">
        <v>8591</v>
      </c>
      <c r="J7031" s="1" t="s">
        <v>849</v>
      </c>
      <c r="K7031">
        <v>150</v>
      </c>
      <c r="L7031" s="2">
        <v>42590.154756944445</v>
      </c>
      <c r="M7031" s="2">
        <v>42586.375</v>
      </c>
      <c r="N7031" s="2">
        <v>42605.299687500003</v>
      </c>
      <c r="O7031">
        <v>130</v>
      </c>
      <c r="P7031">
        <v>56</v>
      </c>
      <c r="Q7031" s="1" t="s">
        <v>11408</v>
      </c>
      <c r="R7031" s="1" t="s">
        <v>24</v>
      </c>
      <c r="S7031" s="1" t="s">
        <v>35</v>
      </c>
      <c r="T7031" s="3">
        <v>42590</v>
      </c>
      <c r="U7031" s="1" t="str">
        <f>IF(kiva_loans__muestra[[#This Row],[funded_amount]]=kiva_loans__muestra[[#This Row],[loan_amount]],"funded","unfunded")</f>
        <v>funded</v>
      </c>
      <c r="V7031" s="1" t="str">
        <f>IF(kiva_loans__muestra[[#This Row],[lender_count]]&gt;=50,"high","low")</f>
        <v>high</v>
      </c>
    </row>
    <row r="7032" spans="1:22" x14ac:dyDescent="0.25">
      <c r="A7032">
        <v>1130306</v>
      </c>
      <c r="B7032">
        <v>1500</v>
      </c>
      <c r="C7032">
        <v>5000</v>
      </c>
      <c r="D7032" s="1" t="s">
        <v>45</v>
      </c>
      <c r="E7032" s="1" t="s">
        <v>46</v>
      </c>
      <c r="F7032" s="1" t="s">
        <v>11409</v>
      </c>
      <c r="G7032" s="1" t="s">
        <v>3427</v>
      </c>
      <c r="H7032" s="1" t="s">
        <v>185</v>
      </c>
      <c r="I7032" s="1" t="s">
        <v>186</v>
      </c>
      <c r="J7032" s="1" t="s">
        <v>187</v>
      </c>
      <c r="K7032">
        <v>1770</v>
      </c>
      <c r="L7032" s="2">
        <v>42590.773854166669</v>
      </c>
      <c r="M7032" s="2">
        <v>42564.375</v>
      </c>
      <c r="N7032" s="2"/>
      <c r="O7032">
        <v>200</v>
      </c>
      <c r="P7032">
        <v>4</v>
      </c>
      <c r="Q7032" s="1" t="s">
        <v>67</v>
      </c>
      <c r="R7032" s="1" t="s">
        <v>24</v>
      </c>
      <c r="S7032" s="1" t="s">
        <v>25</v>
      </c>
      <c r="T7032" s="3">
        <v>42590</v>
      </c>
      <c r="U7032" s="1" t="str">
        <f>IF(kiva_loans__muestra[[#This Row],[funded_amount]]=kiva_loans__muestra[[#This Row],[loan_amount]],"funded","unfunded")</f>
        <v>unfunded</v>
      </c>
      <c r="V7032" s="1" t="str">
        <f>IF(kiva_loans__muestra[[#This Row],[lender_count]]&gt;=50,"high","low")</f>
        <v>low</v>
      </c>
    </row>
    <row r="7033" spans="1:22" x14ac:dyDescent="0.25">
      <c r="A7033">
        <v>1130202</v>
      </c>
      <c r="B7033">
        <v>10750</v>
      </c>
      <c r="C7033">
        <v>10750</v>
      </c>
      <c r="D7033" s="1" t="s">
        <v>77</v>
      </c>
      <c r="E7033" s="1" t="s">
        <v>78</v>
      </c>
      <c r="F7033" s="1" t="s">
        <v>1561</v>
      </c>
      <c r="G7033" s="1" t="s">
        <v>3307</v>
      </c>
      <c r="H7033" s="1" t="s">
        <v>412</v>
      </c>
      <c r="I7033" s="1" t="s">
        <v>858</v>
      </c>
      <c r="J7033" s="1" t="s">
        <v>413</v>
      </c>
      <c r="K7033">
        <v>3290</v>
      </c>
      <c r="L7033" s="2">
        <v>42590.581469907411</v>
      </c>
      <c r="M7033" s="2">
        <v>42562.375</v>
      </c>
      <c r="N7033" s="2">
        <v>42600.843101851853</v>
      </c>
      <c r="O7033">
        <v>220</v>
      </c>
      <c r="P7033">
        <v>37</v>
      </c>
      <c r="Q7033" s="1" t="s">
        <v>11410</v>
      </c>
      <c r="R7033" s="1" t="s">
        <v>92</v>
      </c>
      <c r="S7033" s="1" t="s">
        <v>35</v>
      </c>
      <c r="T7033" s="3">
        <v>42590</v>
      </c>
      <c r="U7033" s="1" t="str">
        <f>IF(kiva_loans__muestra[[#This Row],[funded_amount]]=kiva_loans__muestra[[#This Row],[loan_amount]],"funded","unfunded")</f>
        <v>funded</v>
      </c>
      <c r="V7033" s="1" t="str">
        <f>IF(kiva_loans__muestra[[#This Row],[lender_count]]&gt;=50,"high","low")</f>
        <v>low</v>
      </c>
    </row>
    <row r="7034" spans="1:22" x14ac:dyDescent="0.25">
      <c r="A7034">
        <v>1130707</v>
      </c>
      <c r="B7034">
        <v>3000</v>
      </c>
      <c r="C7034">
        <v>3000</v>
      </c>
      <c r="D7034" s="1" t="s">
        <v>64</v>
      </c>
      <c r="E7034" s="1" t="s">
        <v>37</v>
      </c>
      <c r="F7034" s="1" t="s">
        <v>249</v>
      </c>
      <c r="G7034" s="1" t="s">
        <v>3278</v>
      </c>
      <c r="H7034" s="1" t="s">
        <v>100</v>
      </c>
      <c r="I7034" s="1" t="s">
        <v>651</v>
      </c>
      <c r="J7034" s="1" t="s">
        <v>101</v>
      </c>
      <c r="K7034">
        <v>1450</v>
      </c>
      <c r="L7034" s="2">
        <v>42591.529444444444</v>
      </c>
      <c r="M7034" s="2">
        <v>42579.375</v>
      </c>
      <c r="N7034" s="2">
        <v>42600.602488425924</v>
      </c>
      <c r="O7034">
        <v>80</v>
      </c>
      <c r="P7034">
        <v>9</v>
      </c>
      <c r="Q7034" s="1" t="s">
        <v>80</v>
      </c>
      <c r="R7034" s="1" t="s">
        <v>24</v>
      </c>
      <c r="S7034" s="1" t="s">
        <v>35</v>
      </c>
      <c r="T7034" s="3">
        <v>42591</v>
      </c>
      <c r="U7034" s="1" t="str">
        <f>IF(kiva_loans__muestra[[#This Row],[funded_amount]]=kiva_loans__muestra[[#This Row],[loan_amount]],"funded","unfunded")</f>
        <v>funded</v>
      </c>
      <c r="V7034" s="1" t="str">
        <f>IF(kiva_loans__muestra[[#This Row],[lender_count]]&gt;=50,"high","low")</f>
        <v>low</v>
      </c>
    </row>
    <row r="7035" spans="1:22" x14ac:dyDescent="0.25">
      <c r="A7035">
        <v>1130686</v>
      </c>
      <c r="B7035">
        <v>2750</v>
      </c>
      <c r="C7035">
        <v>2750</v>
      </c>
      <c r="D7035" s="1" t="s">
        <v>311</v>
      </c>
      <c r="E7035" s="1" t="s">
        <v>37</v>
      </c>
      <c r="F7035" s="1" t="s">
        <v>11411</v>
      </c>
      <c r="G7035" s="1" t="s">
        <v>3305</v>
      </c>
      <c r="H7035" s="1" t="s">
        <v>571</v>
      </c>
      <c r="I7035" s="1" t="s">
        <v>11412</v>
      </c>
      <c r="J7035" s="1" t="s">
        <v>572</v>
      </c>
      <c r="K7035">
        <v>400</v>
      </c>
      <c r="L7035" s="2">
        <v>42591.499641203707</v>
      </c>
      <c r="M7035" s="2">
        <v>42601.375</v>
      </c>
      <c r="N7035" s="2">
        <v>42600.507870370369</v>
      </c>
      <c r="O7035">
        <v>200</v>
      </c>
      <c r="P7035">
        <v>11</v>
      </c>
      <c r="Q7035" s="1" t="s">
        <v>312</v>
      </c>
      <c r="R7035" s="1" t="s">
        <v>92</v>
      </c>
      <c r="S7035" s="1" t="s">
        <v>35</v>
      </c>
      <c r="T7035" s="3">
        <v>42591</v>
      </c>
      <c r="U7035" s="1" t="str">
        <f>IF(kiva_loans__muestra[[#This Row],[funded_amount]]=kiva_loans__muestra[[#This Row],[loan_amount]],"funded","unfunded")</f>
        <v>funded</v>
      </c>
      <c r="V7035" s="1" t="str">
        <f>IF(kiva_loans__muestra[[#This Row],[lender_count]]&gt;=50,"high","low")</f>
        <v>low</v>
      </c>
    </row>
    <row r="7036" spans="1:22" x14ac:dyDescent="0.25">
      <c r="A7036">
        <v>1130819</v>
      </c>
      <c r="B7036">
        <v>41750</v>
      </c>
      <c r="C7036">
        <v>52000</v>
      </c>
      <c r="D7036" s="1" t="s">
        <v>41</v>
      </c>
      <c r="E7036" s="1" t="s">
        <v>27</v>
      </c>
      <c r="F7036" s="1" t="s">
        <v>11413</v>
      </c>
      <c r="G7036" s="1" t="s">
        <v>3878</v>
      </c>
      <c r="H7036" s="1" t="s">
        <v>426</v>
      </c>
      <c r="I7036" s="1" t="s">
        <v>427</v>
      </c>
      <c r="J7036" s="1" t="s">
        <v>428</v>
      </c>
      <c r="K7036">
        <v>1620</v>
      </c>
      <c r="L7036" s="2">
        <v>42591.681932870371</v>
      </c>
      <c r="M7036" s="2">
        <v>42577.375</v>
      </c>
      <c r="N7036" s="2"/>
      <c r="O7036">
        <v>100</v>
      </c>
      <c r="P7036">
        <v>139</v>
      </c>
      <c r="Q7036" s="1" t="s">
        <v>11414</v>
      </c>
      <c r="R7036" s="1" t="s">
        <v>11415</v>
      </c>
      <c r="S7036" s="1" t="s">
        <v>35</v>
      </c>
      <c r="T7036" s="3">
        <v>42591</v>
      </c>
      <c r="U7036" s="1" t="str">
        <f>IF(kiva_loans__muestra[[#This Row],[funded_amount]]=kiva_loans__muestra[[#This Row],[loan_amount]],"funded","unfunded")</f>
        <v>unfunded</v>
      </c>
      <c r="V7036" s="1" t="str">
        <f>IF(kiva_loans__muestra[[#This Row],[lender_count]]&gt;=50,"high","low")</f>
        <v>high</v>
      </c>
    </row>
    <row r="7037" spans="1:22" x14ac:dyDescent="0.25">
      <c r="A7037">
        <v>1130515</v>
      </c>
      <c r="B7037">
        <v>1250</v>
      </c>
      <c r="C7037">
        <v>1250</v>
      </c>
      <c r="D7037" s="1" t="s">
        <v>45</v>
      </c>
      <c r="E7037" s="1" t="s">
        <v>46</v>
      </c>
      <c r="F7037" s="1" t="s">
        <v>11416</v>
      </c>
      <c r="G7037" s="1" t="s">
        <v>3278</v>
      </c>
      <c r="H7037" s="1" t="s">
        <v>100</v>
      </c>
      <c r="I7037" s="1" t="s">
        <v>1250</v>
      </c>
      <c r="J7037" s="1" t="s">
        <v>101</v>
      </c>
      <c r="K7037">
        <v>1450</v>
      </c>
      <c r="L7037" s="2">
        <v>42591.318101851852</v>
      </c>
      <c r="M7037" s="2">
        <v>42563.375</v>
      </c>
      <c r="N7037" s="2">
        <v>42599.973287037035</v>
      </c>
      <c r="O7037">
        <v>80</v>
      </c>
      <c r="P7037">
        <v>4</v>
      </c>
      <c r="Q7037" s="1" t="s">
        <v>40</v>
      </c>
      <c r="R7037" s="1" t="s">
        <v>24</v>
      </c>
      <c r="S7037" s="1" t="s">
        <v>35</v>
      </c>
      <c r="T7037" s="3">
        <v>42591</v>
      </c>
      <c r="U7037" s="1" t="str">
        <f>IF(kiva_loans__muestra[[#This Row],[funded_amount]]=kiva_loans__muestra[[#This Row],[loan_amount]],"funded","unfunded")</f>
        <v>funded</v>
      </c>
      <c r="V7037" s="1" t="str">
        <f>IF(kiva_loans__muestra[[#This Row],[lender_count]]&gt;=50,"high","low")</f>
        <v>low</v>
      </c>
    </row>
    <row r="7038" spans="1:22" x14ac:dyDescent="0.25">
      <c r="A7038">
        <v>1131083</v>
      </c>
      <c r="B7038">
        <v>15250</v>
      </c>
      <c r="C7038">
        <v>15250</v>
      </c>
      <c r="D7038" s="1" t="s">
        <v>50</v>
      </c>
      <c r="E7038" s="1" t="s">
        <v>37</v>
      </c>
      <c r="F7038" s="1" t="s">
        <v>11417</v>
      </c>
      <c r="G7038" s="1" t="s">
        <v>11418</v>
      </c>
      <c r="H7038" s="1" t="s">
        <v>2190</v>
      </c>
      <c r="I7038" s="1" t="s">
        <v>2191</v>
      </c>
      <c r="J7038" s="1" t="s">
        <v>2192</v>
      </c>
      <c r="K7038">
        <v>4320</v>
      </c>
      <c r="L7038" s="2">
        <v>42592.254178240742</v>
      </c>
      <c r="M7038" s="2">
        <v>42577.375</v>
      </c>
      <c r="N7038" s="2">
        <v>42601.747488425928</v>
      </c>
      <c r="O7038">
        <v>130</v>
      </c>
      <c r="P7038">
        <v>54</v>
      </c>
      <c r="Q7038" s="1" t="s">
        <v>30</v>
      </c>
      <c r="R7038" s="1" t="s">
        <v>92</v>
      </c>
      <c r="S7038" s="1" t="s">
        <v>31</v>
      </c>
      <c r="T7038" s="3">
        <v>42592</v>
      </c>
      <c r="U7038" s="1" t="str">
        <f>IF(kiva_loans__muestra[[#This Row],[funded_amount]]=kiva_loans__muestra[[#This Row],[loan_amount]],"funded","unfunded")</f>
        <v>funded</v>
      </c>
      <c r="V7038" s="1" t="str">
        <f>IF(kiva_loans__muestra[[#This Row],[lender_count]]&gt;=50,"high","low")</f>
        <v>high</v>
      </c>
    </row>
    <row r="7039" spans="1:22" x14ac:dyDescent="0.25">
      <c r="A7039">
        <v>1131359</v>
      </c>
      <c r="B7039">
        <v>750</v>
      </c>
      <c r="C7039">
        <v>750</v>
      </c>
      <c r="D7039" s="1" t="s">
        <v>64</v>
      </c>
      <c r="E7039" s="1" t="s">
        <v>37</v>
      </c>
      <c r="F7039" s="1" t="s">
        <v>11419</v>
      </c>
      <c r="G7039" s="1" t="s">
        <v>4694</v>
      </c>
      <c r="H7039" s="1" t="s">
        <v>1300</v>
      </c>
      <c r="I7039" s="1" t="s">
        <v>1301</v>
      </c>
      <c r="J7039" s="1" t="s">
        <v>1302</v>
      </c>
      <c r="K7039">
        <v>2880</v>
      </c>
      <c r="L7039" s="2">
        <v>42592.585636574076</v>
      </c>
      <c r="M7039" s="2">
        <v>42563.375</v>
      </c>
      <c r="N7039" s="2">
        <v>42602.841041666667</v>
      </c>
      <c r="O7039">
        <v>190</v>
      </c>
      <c r="P7039">
        <v>1</v>
      </c>
      <c r="Q7039" s="1" t="s">
        <v>378</v>
      </c>
      <c r="R7039" s="1" t="s">
        <v>92</v>
      </c>
      <c r="S7039" s="1" t="s">
        <v>25</v>
      </c>
      <c r="T7039" s="3">
        <v>42592</v>
      </c>
      <c r="U7039" s="1" t="str">
        <f>IF(kiva_loans__muestra[[#This Row],[funded_amount]]=kiva_loans__muestra[[#This Row],[loan_amount]],"funded","unfunded")</f>
        <v>funded</v>
      </c>
      <c r="V7039" s="1" t="str">
        <f>IF(kiva_loans__muestra[[#This Row],[lender_count]]&gt;=50,"high","low")</f>
        <v>low</v>
      </c>
    </row>
    <row r="7040" spans="1:22" x14ac:dyDescent="0.25">
      <c r="A7040">
        <v>1131012</v>
      </c>
      <c r="B7040">
        <v>2250</v>
      </c>
      <c r="C7040">
        <v>2250</v>
      </c>
      <c r="D7040" s="1" t="s">
        <v>45</v>
      </c>
      <c r="E7040" s="1" t="s">
        <v>46</v>
      </c>
      <c r="F7040" s="1" t="s">
        <v>1729</v>
      </c>
      <c r="G7040" s="1" t="s">
        <v>3278</v>
      </c>
      <c r="H7040" s="1" t="s">
        <v>100</v>
      </c>
      <c r="I7040" s="1" t="s">
        <v>166</v>
      </c>
      <c r="J7040" s="1" t="s">
        <v>101</v>
      </c>
      <c r="K7040">
        <v>1450</v>
      </c>
      <c r="L7040" s="2">
        <v>42592.173692129632</v>
      </c>
      <c r="M7040" s="2">
        <v>42580.375</v>
      </c>
      <c r="N7040" s="2">
        <v>42610.16982638889</v>
      </c>
      <c r="O7040">
        <v>110</v>
      </c>
      <c r="P7040">
        <v>9</v>
      </c>
      <c r="Q7040" s="1" t="s">
        <v>2330</v>
      </c>
      <c r="R7040" s="1" t="s">
        <v>24</v>
      </c>
      <c r="S7040" s="1" t="s">
        <v>35</v>
      </c>
      <c r="T7040" s="3">
        <v>42592</v>
      </c>
      <c r="U7040" s="1" t="str">
        <f>IF(kiva_loans__muestra[[#This Row],[funded_amount]]=kiva_loans__muestra[[#This Row],[loan_amount]],"funded","unfunded")</f>
        <v>funded</v>
      </c>
      <c r="V7040" s="1" t="str">
        <f>IF(kiva_loans__muestra[[#This Row],[lender_count]]&gt;=50,"high","low")</f>
        <v>low</v>
      </c>
    </row>
    <row r="7041" spans="1:22" x14ac:dyDescent="0.25">
      <c r="A7041">
        <v>1131092</v>
      </c>
      <c r="B7041">
        <v>3250</v>
      </c>
      <c r="C7041">
        <v>3250</v>
      </c>
      <c r="D7041" s="1" t="s">
        <v>152</v>
      </c>
      <c r="E7041" s="1" t="s">
        <v>46</v>
      </c>
      <c r="F7041" s="1" t="s">
        <v>2072</v>
      </c>
      <c r="G7041" s="1" t="s">
        <v>3278</v>
      </c>
      <c r="H7041" s="1" t="s">
        <v>100</v>
      </c>
      <c r="I7041" s="1" t="s">
        <v>1094</v>
      </c>
      <c r="J7041" s="1" t="s">
        <v>101</v>
      </c>
      <c r="K7041">
        <v>1450</v>
      </c>
      <c r="L7041" s="2">
        <v>42592.280960648146</v>
      </c>
      <c r="M7041" s="2">
        <v>42578.375</v>
      </c>
      <c r="N7041" s="2">
        <v>42601.638807870368</v>
      </c>
      <c r="O7041">
        <v>80</v>
      </c>
      <c r="P7041">
        <v>3</v>
      </c>
      <c r="Q7041" s="1" t="s">
        <v>80</v>
      </c>
      <c r="R7041" s="1" t="s">
        <v>24</v>
      </c>
      <c r="S7041" s="1" t="s">
        <v>35</v>
      </c>
      <c r="T7041" s="3">
        <v>42592</v>
      </c>
      <c r="U7041" s="1" t="str">
        <f>IF(kiva_loans__muestra[[#This Row],[funded_amount]]=kiva_loans__muestra[[#This Row],[loan_amount]],"funded","unfunded")</f>
        <v>funded</v>
      </c>
      <c r="V7041" s="1" t="str">
        <f>IF(kiva_loans__muestra[[#This Row],[lender_count]]&gt;=50,"high","low")</f>
        <v>low</v>
      </c>
    </row>
    <row r="7042" spans="1:22" x14ac:dyDescent="0.25">
      <c r="A7042">
        <v>1131046</v>
      </c>
      <c r="B7042">
        <v>2250</v>
      </c>
      <c r="C7042">
        <v>2250</v>
      </c>
      <c r="D7042" s="1" t="s">
        <v>98</v>
      </c>
      <c r="E7042" s="1" t="s">
        <v>37</v>
      </c>
      <c r="F7042" s="1" t="s">
        <v>1402</v>
      </c>
      <c r="G7042" s="1" t="s">
        <v>3278</v>
      </c>
      <c r="H7042" s="1" t="s">
        <v>100</v>
      </c>
      <c r="I7042" s="1" t="s">
        <v>1404</v>
      </c>
      <c r="J7042" s="1" t="s">
        <v>101</v>
      </c>
      <c r="K7042">
        <v>1450</v>
      </c>
      <c r="L7042" s="2">
        <v>42592.224421296298</v>
      </c>
      <c r="M7042" s="2">
        <v>42571.375</v>
      </c>
      <c r="N7042" s="2">
        <v>42606.709201388891</v>
      </c>
      <c r="O7042">
        <v>140</v>
      </c>
      <c r="P7042">
        <v>8</v>
      </c>
      <c r="Q7042" s="1" t="s">
        <v>584</v>
      </c>
      <c r="R7042" s="1" t="s">
        <v>24</v>
      </c>
      <c r="S7042" s="1" t="s">
        <v>35</v>
      </c>
      <c r="T7042" s="3">
        <v>42592</v>
      </c>
      <c r="U7042" s="1" t="str">
        <f>IF(kiva_loans__muestra[[#This Row],[funded_amount]]=kiva_loans__muestra[[#This Row],[loan_amount]],"funded","unfunded")</f>
        <v>funded</v>
      </c>
      <c r="V7042" s="1" t="str">
        <f>IF(kiva_loans__muestra[[#This Row],[lender_count]]&gt;=50,"high","low")</f>
        <v>low</v>
      </c>
    </row>
    <row r="7043" spans="1:22" x14ac:dyDescent="0.25">
      <c r="A7043">
        <v>1131094</v>
      </c>
      <c r="B7043">
        <v>1500</v>
      </c>
      <c r="C7043">
        <v>1500</v>
      </c>
      <c r="D7043" s="1" t="s">
        <v>69</v>
      </c>
      <c r="E7043" s="1" t="s">
        <v>46</v>
      </c>
      <c r="F7043" s="1" t="s">
        <v>10454</v>
      </c>
      <c r="G7043" s="1" t="s">
        <v>3278</v>
      </c>
      <c r="H7043" s="1" t="s">
        <v>100</v>
      </c>
      <c r="I7043" s="1" t="s">
        <v>1780</v>
      </c>
      <c r="J7043" s="1" t="s">
        <v>101</v>
      </c>
      <c r="K7043">
        <v>1450</v>
      </c>
      <c r="L7043" s="2">
        <v>42592.288518518515</v>
      </c>
      <c r="M7043" s="2">
        <v>42562.375</v>
      </c>
      <c r="N7043" s="2">
        <v>42601.049699074072</v>
      </c>
      <c r="O7043">
        <v>80</v>
      </c>
      <c r="P7043">
        <v>1</v>
      </c>
      <c r="Q7043" s="1" t="s">
        <v>30</v>
      </c>
      <c r="R7043" s="1" t="s">
        <v>24</v>
      </c>
      <c r="S7043" s="1" t="s">
        <v>35</v>
      </c>
      <c r="T7043" s="3">
        <v>42592</v>
      </c>
      <c r="U7043" s="1" t="str">
        <f>IF(kiva_loans__muestra[[#This Row],[funded_amount]]=kiva_loans__muestra[[#This Row],[loan_amount]],"funded","unfunded")</f>
        <v>funded</v>
      </c>
      <c r="V7043" s="1" t="str">
        <f>IF(kiva_loans__muestra[[#This Row],[lender_count]]&gt;=50,"high","low")</f>
        <v>low</v>
      </c>
    </row>
    <row r="7044" spans="1:22" x14ac:dyDescent="0.25">
      <c r="A7044">
        <v>1131511</v>
      </c>
      <c r="B7044">
        <v>1750</v>
      </c>
      <c r="C7044">
        <v>1750</v>
      </c>
      <c r="D7044" s="1" t="s">
        <v>202</v>
      </c>
      <c r="E7044" s="1" t="s">
        <v>27</v>
      </c>
      <c r="F7044" s="1" t="s">
        <v>11420</v>
      </c>
      <c r="G7044" s="1" t="s">
        <v>3635</v>
      </c>
      <c r="H7044" s="1" t="s">
        <v>1315</v>
      </c>
      <c r="I7044" s="1" t="s">
        <v>1585</v>
      </c>
      <c r="J7044" s="1" t="s">
        <v>110</v>
      </c>
      <c r="K7044">
        <v>2960</v>
      </c>
      <c r="L7044" s="2">
        <v>42592.780324074076</v>
      </c>
      <c r="M7044" s="2">
        <v>42576.375</v>
      </c>
      <c r="N7044" s="2">
        <v>42598.760949074072</v>
      </c>
      <c r="O7044">
        <v>70</v>
      </c>
      <c r="P7044">
        <v>3</v>
      </c>
      <c r="Q7044" s="1" t="s">
        <v>11421</v>
      </c>
      <c r="R7044" s="1" t="s">
        <v>24</v>
      </c>
      <c r="S7044" s="1" t="s">
        <v>35</v>
      </c>
      <c r="T7044" s="3">
        <v>42592</v>
      </c>
      <c r="U7044" s="1" t="str">
        <f>IF(kiva_loans__muestra[[#This Row],[funded_amount]]=kiva_loans__muestra[[#This Row],[loan_amount]],"funded","unfunded")</f>
        <v>funded</v>
      </c>
      <c r="V7044" s="1" t="str">
        <f>IF(kiva_loans__muestra[[#This Row],[lender_count]]&gt;=50,"high","low")</f>
        <v>low</v>
      </c>
    </row>
    <row r="7045" spans="1:22" x14ac:dyDescent="0.25">
      <c r="A7045">
        <v>1131488</v>
      </c>
      <c r="B7045">
        <v>3000</v>
      </c>
      <c r="C7045">
        <v>3000</v>
      </c>
      <c r="D7045" s="1" t="s">
        <v>333</v>
      </c>
      <c r="E7045" s="1" t="s">
        <v>37</v>
      </c>
      <c r="F7045" s="1" t="s">
        <v>11422</v>
      </c>
      <c r="G7045" s="1" t="s">
        <v>3266</v>
      </c>
      <c r="H7045" s="1" t="s">
        <v>89</v>
      </c>
      <c r="I7045" s="1" t="s">
        <v>986</v>
      </c>
      <c r="J7045" s="1" t="s">
        <v>90</v>
      </c>
      <c r="K7045">
        <v>1990</v>
      </c>
      <c r="L7045" s="2">
        <v>42592.750925925924</v>
      </c>
      <c r="M7045" s="2">
        <v>42584.375</v>
      </c>
      <c r="N7045" s="2">
        <v>42611.708067129628</v>
      </c>
      <c r="O7045">
        <v>120</v>
      </c>
      <c r="P7045">
        <v>12</v>
      </c>
      <c r="Q7045" s="1" t="s">
        <v>11423</v>
      </c>
      <c r="R7045" s="1" t="s">
        <v>92</v>
      </c>
      <c r="S7045" s="1" t="s">
        <v>25</v>
      </c>
      <c r="T7045" s="3">
        <v>42592</v>
      </c>
      <c r="U7045" s="1" t="str">
        <f>IF(kiva_loans__muestra[[#This Row],[funded_amount]]=kiva_loans__muestra[[#This Row],[loan_amount]],"funded","unfunded")</f>
        <v>funded</v>
      </c>
      <c r="V7045" s="1" t="str">
        <f>IF(kiva_loans__muestra[[#This Row],[lender_count]]&gt;=50,"high","low")</f>
        <v>low</v>
      </c>
    </row>
    <row r="7046" spans="1:22" x14ac:dyDescent="0.25">
      <c r="A7046">
        <v>1132107</v>
      </c>
      <c r="B7046">
        <v>9000</v>
      </c>
      <c r="C7046">
        <v>9000</v>
      </c>
      <c r="D7046" s="1" t="s">
        <v>59</v>
      </c>
      <c r="E7046" s="1" t="s">
        <v>27</v>
      </c>
      <c r="F7046" s="1" t="s">
        <v>11424</v>
      </c>
      <c r="G7046" s="1" t="s">
        <v>3422</v>
      </c>
      <c r="H7046" s="1" t="s">
        <v>898</v>
      </c>
      <c r="I7046" s="1" t="s">
        <v>30</v>
      </c>
      <c r="J7046" s="1" t="s">
        <v>899</v>
      </c>
      <c r="K7046">
        <v>1170</v>
      </c>
      <c r="L7046" s="2">
        <v>42593.706018518518</v>
      </c>
      <c r="M7046" s="2">
        <v>42577.375</v>
      </c>
      <c r="N7046" s="2">
        <v>42606.726122685184</v>
      </c>
      <c r="O7046">
        <v>130</v>
      </c>
      <c r="P7046">
        <v>27</v>
      </c>
      <c r="Q7046" s="1" t="s">
        <v>11425</v>
      </c>
      <c r="R7046" s="1" t="s">
        <v>24</v>
      </c>
      <c r="S7046" s="1" t="s">
        <v>31</v>
      </c>
      <c r="T7046" s="3">
        <v>42593</v>
      </c>
      <c r="U7046" s="1" t="str">
        <f>IF(kiva_loans__muestra[[#This Row],[funded_amount]]=kiva_loans__muestra[[#This Row],[loan_amount]],"funded","unfunded")</f>
        <v>funded</v>
      </c>
      <c r="V7046" s="1" t="str">
        <f>IF(kiva_loans__muestra[[#This Row],[lender_count]]&gt;=50,"high","low")</f>
        <v>low</v>
      </c>
    </row>
    <row r="7047" spans="1:22" x14ac:dyDescent="0.25">
      <c r="A7047">
        <v>1131641</v>
      </c>
      <c r="B7047">
        <v>1750</v>
      </c>
      <c r="C7047">
        <v>1750</v>
      </c>
      <c r="D7047" s="1" t="s">
        <v>465</v>
      </c>
      <c r="E7047" s="1" t="s">
        <v>27</v>
      </c>
      <c r="F7047" s="1" t="s">
        <v>2057</v>
      </c>
      <c r="G7047" s="1" t="s">
        <v>3278</v>
      </c>
      <c r="H7047" s="1" t="s">
        <v>100</v>
      </c>
      <c r="I7047" s="1" t="s">
        <v>1247</v>
      </c>
      <c r="J7047" s="1" t="s">
        <v>101</v>
      </c>
      <c r="K7047">
        <v>1450</v>
      </c>
      <c r="L7047" s="2">
        <v>42593.189733796295</v>
      </c>
      <c r="M7047" s="2">
        <v>42586.375</v>
      </c>
      <c r="N7047" s="2">
        <v>42601.953113425923</v>
      </c>
      <c r="O7047">
        <v>70</v>
      </c>
      <c r="P7047">
        <v>4</v>
      </c>
      <c r="Q7047" s="1" t="s">
        <v>30</v>
      </c>
      <c r="R7047" s="1" t="s">
        <v>24</v>
      </c>
      <c r="S7047" s="1" t="s">
        <v>35</v>
      </c>
      <c r="T7047" s="3">
        <v>42593</v>
      </c>
      <c r="U7047" s="1" t="str">
        <f>IF(kiva_loans__muestra[[#This Row],[funded_amount]]=kiva_loans__muestra[[#This Row],[loan_amount]],"funded","unfunded")</f>
        <v>funded</v>
      </c>
      <c r="V7047" s="1" t="str">
        <f>IF(kiva_loans__muestra[[#This Row],[lender_count]]&gt;=50,"high","low")</f>
        <v>low</v>
      </c>
    </row>
    <row r="7048" spans="1:22" x14ac:dyDescent="0.25">
      <c r="A7048">
        <v>1131965</v>
      </c>
      <c r="B7048">
        <v>44250</v>
      </c>
      <c r="C7048">
        <v>44250</v>
      </c>
      <c r="D7048" s="1" t="s">
        <v>27</v>
      </c>
      <c r="E7048" s="1" t="s">
        <v>27</v>
      </c>
      <c r="F7048" s="1" t="s">
        <v>11426</v>
      </c>
      <c r="G7048" s="1" t="s">
        <v>3422</v>
      </c>
      <c r="H7048" s="1" t="s">
        <v>898</v>
      </c>
      <c r="I7048" s="1" t="s">
        <v>30</v>
      </c>
      <c r="J7048" s="1" t="s">
        <v>899</v>
      </c>
      <c r="K7048">
        <v>1170</v>
      </c>
      <c r="L7048" s="2">
        <v>42593.515787037039</v>
      </c>
      <c r="M7048" s="2">
        <v>42579.375</v>
      </c>
      <c r="N7048" s="2">
        <v>42627.796516203707</v>
      </c>
      <c r="O7048">
        <v>110</v>
      </c>
      <c r="P7048">
        <v>90</v>
      </c>
      <c r="Q7048" s="1" t="s">
        <v>231</v>
      </c>
      <c r="R7048" s="1" t="s">
        <v>11427</v>
      </c>
      <c r="S7048" s="1" t="s">
        <v>31</v>
      </c>
      <c r="T7048" s="3">
        <v>42593</v>
      </c>
      <c r="U7048" s="1" t="str">
        <f>IF(kiva_loans__muestra[[#This Row],[funded_amount]]=kiva_loans__muestra[[#This Row],[loan_amount]],"funded","unfunded")</f>
        <v>funded</v>
      </c>
      <c r="V7048" s="1" t="str">
        <f>IF(kiva_loans__muestra[[#This Row],[lender_count]]&gt;=50,"high","low")</f>
        <v>high</v>
      </c>
    </row>
    <row r="7049" spans="1:22" x14ac:dyDescent="0.25">
      <c r="A7049">
        <v>1131910</v>
      </c>
      <c r="B7049">
        <v>6000</v>
      </c>
      <c r="C7049">
        <v>6000</v>
      </c>
      <c r="D7049" s="1" t="s">
        <v>245</v>
      </c>
      <c r="E7049" s="1" t="s">
        <v>32</v>
      </c>
      <c r="F7049" s="1" t="s">
        <v>11428</v>
      </c>
      <c r="G7049" s="1" t="s">
        <v>3263</v>
      </c>
      <c r="H7049" s="1" t="s">
        <v>33</v>
      </c>
      <c r="I7049" s="1" t="s">
        <v>1273</v>
      </c>
      <c r="J7049" s="1" t="s">
        <v>34</v>
      </c>
      <c r="K7049">
        <v>1380</v>
      </c>
      <c r="L7049" s="2">
        <v>42593.455821759257</v>
      </c>
      <c r="M7049" s="2">
        <v>42591.375</v>
      </c>
      <c r="N7049" s="2">
        <v>42620.685370370367</v>
      </c>
      <c r="O7049">
        <v>140</v>
      </c>
      <c r="P7049">
        <v>21</v>
      </c>
      <c r="Q7049" s="1" t="s">
        <v>11429</v>
      </c>
      <c r="R7049" s="1" t="s">
        <v>92</v>
      </c>
      <c r="S7049" s="1" t="s">
        <v>31</v>
      </c>
      <c r="T7049" s="3">
        <v>42593</v>
      </c>
      <c r="U7049" s="1" t="str">
        <f>IF(kiva_loans__muestra[[#This Row],[funded_amount]]=kiva_loans__muestra[[#This Row],[loan_amount]],"funded","unfunded")</f>
        <v>funded</v>
      </c>
      <c r="V7049" s="1" t="str">
        <f>IF(kiva_loans__muestra[[#This Row],[lender_count]]&gt;=50,"high","low")</f>
        <v>low</v>
      </c>
    </row>
    <row r="7050" spans="1:22" x14ac:dyDescent="0.25">
      <c r="A7050">
        <v>1132054</v>
      </c>
      <c r="B7050">
        <v>11000</v>
      </c>
      <c r="C7050">
        <v>11000</v>
      </c>
      <c r="D7050" s="1" t="s">
        <v>273</v>
      </c>
      <c r="E7050" s="1" t="s">
        <v>104</v>
      </c>
      <c r="F7050" s="1" t="s">
        <v>11430</v>
      </c>
      <c r="G7050" s="1" t="s">
        <v>9689</v>
      </c>
      <c r="H7050" s="1" t="s">
        <v>1553</v>
      </c>
      <c r="I7050" s="1" t="s">
        <v>11431</v>
      </c>
      <c r="J7050" s="1" t="s">
        <v>1554</v>
      </c>
      <c r="K7050">
        <v>4520</v>
      </c>
      <c r="L7050" s="2">
        <v>42593.619317129633</v>
      </c>
      <c r="M7050" s="2">
        <v>42564.375</v>
      </c>
      <c r="N7050" s="2">
        <v>42603.759282407409</v>
      </c>
      <c r="O7050">
        <v>110</v>
      </c>
      <c r="P7050">
        <v>41</v>
      </c>
      <c r="Q7050" s="1" t="s">
        <v>11432</v>
      </c>
      <c r="R7050" s="1" t="s">
        <v>11433</v>
      </c>
      <c r="S7050" s="1" t="s">
        <v>31</v>
      </c>
      <c r="T7050" s="3">
        <v>42593</v>
      </c>
      <c r="U7050" s="1" t="str">
        <f>IF(kiva_loans__muestra[[#This Row],[funded_amount]]=kiva_loans__muestra[[#This Row],[loan_amount]],"funded","unfunded")</f>
        <v>funded</v>
      </c>
      <c r="V7050" s="1" t="str">
        <f>IF(kiva_loans__muestra[[#This Row],[lender_count]]&gt;=50,"high","low")</f>
        <v>low</v>
      </c>
    </row>
    <row r="7051" spans="1:22" x14ac:dyDescent="0.25">
      <c r="A7051">
        <v>1132015</v>
      </c>
      <c r="B7051">
        <v>8750</v>
      </c>
      <c r="C7051">
        <v>8750</v>
      </c>
      <c r="D7051" s="1" t="s">
        <v>81</v>
      </c>
      <c r="E7051" s="1" t="s">
        <v>27</v>
      </c>
      <c r="F7051" s="1" t="s">
        <v>11434</v>
      </c>
      <c r="G7051" s="1" t="s">
        <v>3359</v>
      </c>
      <c r="H7051" s="1" t="s">
        <v>451</v>
      </c>
      <c r="I7051" s="1" t="s">
        <v>831</v>
      </c>
      <c r="J7051" s="1" t="s">
        <v>452</v>
      </c>
      <c r="K7051">
        <v>1810</v>
      </c>
      <c r="L7051" s="2">
        <v>42593.55877314815</v>
      </c>
      <c r="M7051" s="2">
        <v>42564.375</v>
      </c>
      <c r="N7051" s="2">
        <v>42631.870752314811</v>
      </c>
      <c r="O7051">
        <v>200</v>
      </c>
      <c r="P7051">
        <v>31</v>
      </c>
      <c r="Q7051" s="1" t="s">
        <v>814</v>
      </c>
      <c r="R7051" s="1" t="s">
        <v>92</v>
      </c>
      <c r="S7051" s="1" t="s">
        <v>31</v>
      </c>
      <c r="T7051" s="3">
        <v>42593</v>
      </c>
      <c r="U7051" s="1" t="str">
        <f>IF(kiva_loans__muestra[[#This Row],[funded_amount]]=kiva_loans__muestra[[#This Row],[loan_amount]],"funded","unfunded")</f>
        <v>funded</v>
      </c>
      <c r="V7051" s="1" t="str">
        <f>IF(kiva_loans__muestra[[#This Row],[lender_count]]&gt;=50,"high","low")</f>
        <v>low</v>
      </c>
    </row>
    <row r="7052" spans="1:22" x14ac:dyDescent="0.25">
      <c r="A7052">
        <v>1132162</v>
      </c>
      <c r="B7052">
        <v>2750</v>
      </c>
      <c r="C7052">
        <v>2750</v>
      </c>
      <c r="D7052" s="1" t="s">
        <v>32</v>
      </c>
      <c r="E7052" s="1" t="s">
        <v>32</v>
      </c>
      <c r="F7052" s="1" t="s">
        <v>11435</v>
      </c>
      <c r="G7052" s="1" t="s">
        <v>3422</v>
      </c>
      <c r="H7052" s="1" t="s">
        <v>898</v>
      </c>
      <c r="I7052" s="1" t="s">
        <v>3005</v>
      </c>
      <c r="J7052" s="1" t="s">
        <v>899</v>
      </c>
      <c r="K7052">
        <v>2710</v>
      </c>
      <c r="L7052" s="2">
        <v>42593.788900462961</v>
      </c>
      <c r="M7052" s="2">
        <v>42569.375</v>
      </c>
      <c r="N7052" s="2">
        <v>42604.776458333334</v>
      </c>
      <c r="O7052">
        <v>380</v>
      </c>
      <c r="P7052">
        <v>11</v>
      </c>
      <c r="Q7052" s="1" t="s">
        <v>11436</v>
      </c>
      <c r="R7052" s="1" t="s">
        <v>134</v>
      </c>
      <c r="S7052" s="1" t="s">
        <v>35</v>
      </c>
      <c r="T7052" s="3">
        <v>42593</v>
      </c>
      <c r="U7052" s="1" t="str">
        <f>IF(kiva_loans__muestra[[#This Row],[funded_amount]]=kiva_loans__muestra[[#This Row],[loan_amount]],"funded","unfunded")</f>
        <v>funded</v>
      </c>
      <c r="V7052" s="1" t="str">
        <f>IF(kiva_loans__muestra[[#This Row],[lender_count]]&gt;=50,"high","low")</f>
        <v>low</v>
      </c>
    </row>
    <row r="7053" spans="1:22" x14ac:dyDescent="0.25">
      <c r="A7053">
        <v>1131658</v>
      </c>
      <c r="B7053">
        <v>2500</v>
      </c>
      <c r="C7053">
        <v>2500</v>
      </c>
      <c r="D7053" s="1" t="s">
        <v>41</v>
      </c>
      <c r="E7053" s="1" t="s">
        <v>27</v>
      </c>
      <c r="F7053" s="1" t="s">
        <v>2234</v>
      </c>
      <c r="G7053" s="1" t="s">
        <v>3278</v>
      </c>
      <c r="H7053" s="1" t="s">
        <v>100</v>
      </c>
      <c r="I7053" s="1" t="s">
        <v>1247</v>
      </c>
      <c r="J7053" s="1" t="s">
        <v>101</v>
      </c>
      <c r="K7053">
        <v>1450</v>
      </c>
      <c r="L7053" s="2">
        <v>42593.209479166668</v>
      </c>
      <c r="M7053" s="2">
        <v>42587.375</v>
      </c>
      <c r="N7053" s="2">
        <v>42605.178935185184</v>
      </c>
      <c r="O7053">
        <v>130</v>
      </c>
      <c r="P7053">
        <v>7</v>
      </c>
      <c r="Q7053" s="1" t="s">
        <v>30</v>
      </c>
      <c r="R7053" s="1" t="s">
        <v>24</v>
      </c>
      <c r="S7053" s="1" t="s">
        <v>35</v>
      </c>
      <c r="T7053" s="3">
        <v>42593</v>
      </c>
      <c r="U7053" s="1" t="str">
        <f>IF(kiva_loans__muestra[[#This Row],[funded_amount]]=kiva_loans__muestra[[#This Row],[loan_amount]],"funded","unfunded")</f>
        <v>funded</v>
      </c>
      <c r="V7053" s="1" t="str">
        <f>IF(kiva_loans__muestra[[#This Row],[lender_count]]&gt;=50,"high","low")</f>
        <v>low</v>
      </c>
    </row>
    <row r="7054" spans="1:22" x14ac:dyDescent="0.25">
      <c r="A7054">
        <v>1131893</v>
      </c>
      <c r="B7054">
        <v>2000</v>
      </c>
      <c r="C7054">
        <v>2000</v>
      </c>
      <c r="D7054" s="1" t="s">
        <v>27</v>
      </c>
      <c r="E7054" s="1" t="s">
        <v>27</v>
      </c>
      <c r="F7054" s="1" t="s">
        <v>11437</v>
      </c>
      <c r="G7054" s="1" t="s">
        <v>3263</v>
      </c>
      <c r="H7054" s="1" t="s">
        <v>33</v>
      </c>
      <c r="I7054" s="1" t="s">
        <v>1138</v>
      </c>
      <c r="J7054" s="1" t="s">
        <v>34</v>
      </c>
      <c r="K7054">
        <v>1380</v>
      </c>
      <c r="L7054" s="2">
        <v>42593.437013888892</v>
      </c>
      <c r="M7054" s="2">
        <v>42591.375</v>
      </c>
      <c r="N7054" s="2">
        <v>42604.233356481483</v>
      </c>
      <c r="O7054">
        <v>80</v>
      </c>
      <c r="P7054">
        <v>8</v>
      </c>
      <c r="Q7054" s="1" t="s">
        <v>40</v>
      </c>
      <c r="R7054" s="1" t="s">
        <v>24</v>
      </c>
      <c r="S7054" s="1" t="s">
        <v>31</v>
      </c>
      <c r="T7054" s="3">
        <v>42593</v>
      </c>
      <c r="U7054" s="1" t="str">
        <f>IF(kiva_loans__muestra[[#This Row],[funded_amount]]=kiva_loans__muestra[[#This Row],[loan_amount]],"funded","unfunded")</f>
        <v>funded</v>
      </c>
      <c r="V7054" s="1" t="str">
        <f>IF(kiva_loans__muestra[[#This Row],[lender_count]]&gt;=50,"high","low")</f>
        <v>low</v>
      </c>
    </row>
    <row r="7055" spans="1:22" x14ac:dyDescent="0.25">
      <c r="A7055">
        <v>1131962</v>
      </c>
      <c r="B7055">
        <v>15000</v>
      </c>
      <c r="C7055">
        <v>15000</v>
      </c>
      <c r="D7055" s="1" t="s">
        <v>175</v>
      </c>
      <c r="E7055" s="1" t="s">
        <v>78</v>
      </c>
      <c r="F7055" s="1" t="s">
        <v>11438</v>
      </c>
      <c r="G7055" s="1" t="s">
        <v>3393</v>
      </c>
      <c r="H7055" s="1" t="s">
        <v>290</v>
      </c>
      <c r="I7055" s="1" t="s">
        <v>3016</v>
      </c>
      <c r="J7055" s="1" t="s">
        <v>292</v>
      </c>
      <c r="K7055">
        <v>570</v>
      </c>
      <c r="L7055" s="2">
        <v>42593.514953703707</v>
      </c>
      <c r="M7055" s="2">
        <v>42564.375</v>
      </c>
      <c r="N7055" s="2">
        <v>42606.631828703707</v>
      </c>
      <c r="O7055">
        <v>120</v>
      </c>
      <c r="P7055">
        <v>43</v>
      </c>
      <c r="Q7055" s="1" t="s">
        <v>493</v>
      </c>
      <c r="R7055" s="1" t="s">
        <v>708</v>
      </c>
      <c r="S7055" s="1" t="s">
        <v>31</v>
      </c>
      <c r="T7055" s="3">
        <v>42593</v>
      </c>
      <c r="U7055" s="1" t="str">
        <f>IF(kiva_loans__muestra[[#This Row],[funded_amount]]=kiva_loans__muestra[[#This Row],[loan_amount]],"funded","unfunded")</f>
        <v>funded</v>
      </c>
      <c r="V7055" s="1" t="str">
        <f>IF(kiva_loans__muestra[[#This Row],[lender_count]]&gt;=50,"high","low")</f>
        <v>low</v>
      </c>
    </row>
    <row r="7056" spans="1:22" x14ac:dyDescent="0.25">
      <c r="A7056">
        <v>1131868</v>
      </c>
      <c r="B7056">
        <v>750</v>
      </c>
      <c r="C7056">
        <v>750</v>
      </c>
      <c r="D7056" s="1" t="s">
        <v>158</v>
      </c>
      <c r="E7056" s="1" t="s">
        <v>27</v>
      </c>
      <c r="F7056" s="1" t="s">
        <v>11439</v>
      </c>
      <c r="G7056" s="1" t="s">
        <v>3278</v>
      </c>
      <c r="H7056" s="1" t="s">
        <v>100</v>
      </c>
      <c r="I7056" s="1" t="s">
        <v>11440</v>
      </c>
      <c r="J7056" s="1" t="s">
        <v>101</v>
      </c>
      <c r="K7056">
        <v>1360</v>
      </c>
      <c r="L7056" s="2">
        <v>42593.401574074072</v>
      </c>
      <c r="M7056" s="2">
        <v>42572.375</v>
      </c>
      <c r="N7056" s="2">
        <v>42602.808379629627</v>
      </c>
      <c r="O7056">
        <v>80</v>
      </c>
      <c r="P7056">
        <v>3</v>
      </c>
      <c r="Q7056" s="1" t="s">
        <v>30</v>
      </c>
      <c r="R7056" s="1" t="s">
        <v>24</v>
      </c>
      <c r="S7056" s="1" t="s">
        <v>35</v>
      </c>
      <c r="T7056" s="3">
        <v>42593</v>
      </c>
      <c r="U7056" s="1" t="str">
        <f>IF(kiva_loans__muestra[[#This Row],[funded_amount]]=kiva_loans__muestra[[#This Row],[loan_amount]],"funded","unfunded")</f>
        <v>funded</v>
      </c>
      <c r="V7056" s="1" t="str">
        <f>IF(kiva_loans__muestra[[#This Row],[lender_count]]&gt;=50,"high","low")</f>
        <v>low</v>
      </c>
    </row>
    <row r="7057" spans="1:22" x14ac:dyDescent="0.25">
      <c r="A7057">
        <v>1132114</v>
      </c>
      <c r="B7057">
        <v>5000</v>
      </c>
      <c r="C7057">
        <v>5000</v>
      </c>
      <c r="D7057" s="1" t="s">
        <v>250</v>
      </c>
      <c r="E7057" s="1" t="s">
        <v>62</v>
      </c>
      <c r="F7057" s="1" t="s">
        <v>11441</v>
      </c>
      <c r="G7057" s="1" t="s">
        <v>3274</v>
      </c>
      <c r="H7057" s="1" t="s">
        <v>105</v>
      </c>
      <c r="I7057" s="1" t="s">
        <v>485</v>
      </c>
      <c r="J7057" s="1" t="s">
        <v>90</v>
      </c>
      <c r="K7057">
        <v>2250</v>
      </c>
      <c r="L7057" s="2">
        <v>42593.716400462959</v>
      </c>
      <c r="M7057" s="2">
        <v>42628.375</v>
      </c>
      <c r="N7057" s="2">
        <v>42603.847384259258</v>
      </c>
      <c r="O7057">
        <v>120</v>
      </c>
      <c r="P7057">
        <v>18</v>
      </c>
      <c r="Q7057" s="1" t="s">
        <v>11442</v>
      </c>
      <c r="R7057" s="1" t="s">
        <v>92</v>
      </c>
      <c r="S7057" s="1" t="s">
        <v>25</v>
      </c>
      <c r="T7057" s="3">
        <v>42593</v>
      </c>
      <c r="U7057" s="1" t="str">
        <f>IF(kiva_loans__muestra[[#This Row],[funded_amount]]=kiva_loans__muestra[[#This Row],[loan_amount]],"funded","unfunded")</f>
        <v>funded</v>
      </c>
      <c r="V7057" s="1" t="str">
        <f>IF(kiva_loans__muestra[[#This Row],[lender_count]]&gt;=50,"high","low")</f>
        <v>low</v>
      </c>
    </row>
    <row r="7058" spans="1:22" x14ac:dyDescent="0.25">
      <c r="A7058">
        <v>1132505</v>
      </c>
      <c r="B7058">
        <v>4000</v>
      </c>
      <c r="C7058">
        <v>4000</v>
      </c>
      <c r="D7058" s="1" t="s">
        <v>245</v>
      </c>
      <c r="E7058" s="1" t="s">
        <v>32</v>
      </c>
      <c r="F7058" s="1" t="s">
        <v>11443</v>
      </c>
      <c r="G7058" s="1" t="s">
        <v>3263</v>
      </c>
      <c r="H7058" s="1" t="s">
        <v>33</v>
      </c>
      <c r="I7058" s="1" t="s">
        <v>1194</v>
      </c>
      <c r="J7058" s="1" t="s">
        <v>34</v>
      </c>
      <c r="K7058">
        <v>1380</v>
      </c>
      <c r="L7058" s="2">
        <v>42594.457685185182</v>
      </c>
      <c r="M7058" s="2">
        <v>42593.375</v>
      </c>
      <c r="N7058" s="2">
        <v>42626.233368055553</v>
      </c>
      <c r="O7058">
        <v>140</v>
      </c>
      <c r="P7058">
        <v>16</v>
      </c>
      <c r="Q7058" s="1" t="s">
        <v>327</v>
      </c>
      <c r="R7058" s="1" t="s">
        <v>92</v>
      </c>
      <c r="S7058" s="1" t="s">
        <v>31</v>
      </c>
      <c r="T7058" s="3">
        <v>42594</v>
      </c>
      <c r="U7058" s="1" t="str">
        <f>IF(kiva_loans__muestra[[#This Row],[funded_amount]]=kiva_loans__muestra[[#This Row],[loan_amount]],"funded","unfunded")</f>
        <v>funded</v>
      </c>
      <c r="V7058" s="1" t="str">
        <f>IF(kiva_loans__muestra[[#This Row],[lender_count]]&gt;=50,"high","low")</f>
        <v>low</v>
      </c>
    </row>
    <row r="7059" spans="1:22" x14ac:dyDescent="0.25">
      <c r="A7059">
        <v>1132544</v>
      </c>
      <c r="B7059">
        <v>6750</v>
      </c>
      <c r="C7059">
        <v>6750</v>
      </c>
      <c r="D7059" s="1" t="s">
        <v>124</v>
      </c>
      <c r="E7059" s="1" t="s">
        <v>125</v>
      </c>
      <c r="F7059" s="1" t="s">
        <v>11444</v>
      </c>
      <c r="G7059" s="1" t="s">
        <v>4022</v>
      </c>
      <c r="H7059" s="1" t="s">
        <v>510</v>
      </c>
      <c r="I7059" s="1" t="s">
        <v>720</v>
      </c>
      <c r="J7059" s="1" t="s">
        <v>512</v>
      </c>
      <c r="K7059">
        <v>2390</v>
      </c>
      <c r="L7059" s="2">
        <v>42594.519953703704</v>
      </c>
      <c r="M7059" s="2">
        <v>42592.375</v>
      </c>
      <c r="N7059" s="2">
        <v>42626.62027777778</v>
      </c>
      <c r="O7059">
        <v>200</v>
      </c>
      <c r="P7059">
        <v>27</v>
      </c>
      <c r="Q7059" s="1" t="s">
        <v>885</v>
      </c>
      <c r="R7059" s="1" t="s">
        <v>92</v>
      </c>
      <c r="S7059" s="1" t="s">
        <v>31</v>
      </c>
      <c r="T7059" s="3">
        <v>42594</v>
      </c>
      <c r="U7059" s="1" t="str">
        <f>IF(kiva_loans__muestra[[#This Row],[funded_amount]]=kiva_loans__muestra[[#This Row],[loan_amount]],"funded","unfunded")</f>
        <v>funded</v>
      </c>
      <c r="V7059" s="1" t="str">
        <f>IF(kiva_loans__muestra[[#This Row],[lender_count]]&gt;=50,"high","low")</f>
        <v>low</v>
      </c>
    </row>
    <row r="7060" spans="1:22" x14ac:dyDescent="0.25">
      <c r="A7060">
        <v>1132750</v>
      </c>
      <c r="B7060">
        <v>5000</v>
      </c>
      <c r="C7060">
        <v>5000</v>
      </c>
      <c r="D7060" s="1" t="s">
        <v>64</v>
      </c>
      <c r="E7060" s="1" t="s">
        <v>37</v>
      </c>
      <c r="F7060" s="1" t="s">
        <v>11445</v>
      </c>
      <c r="G7060" s="1" t="s">
        <v>3317</v>
      </c>
      <c r="H7060" s="1" t="s">
        <v>85</v>
      </c>
      <c r="I7060" s="1" t="s">
        <v>1201</v>
      </c>
      <c r="J7060" s="1" t="s">
        <v>90</v>
      </c>
      <c r="K7060">
        <v>2950</v>
      </c>
      <c r="L7060" s="2">
        <v>42594.908935185187</v>
      </c>
      <c r="M7060" s="2">
        <v>42584.375</v>
      </c>
      <c r="N7060" s="2">
        <v>42598.161203703705</v>
      </c>
      <c r="O7060">
        <v>140</v>
      </c>
      <c r="P7060">
        <v>19</v>
      </c>
      <c r="Q7060" s="1" t="s">
        <v>11446</v>
      </c>
      <c r="R7060" s="1" t="s">
        <v>24</v>
      </c>
      <c r="S7060" s="1" t="s">
        <v>25</v>
      </c>
      <c r="T7060" s="3">
        <v>42594</v>
      </c>
      <c r="U7060" s="1" t="str">
        <f>IF(kiva_loans__muestra[[#This Row],[funded_amount]]=kiva_loans__muestra[[#This Row],[loan_amount]],"funded","unfunded")</f>
        <v>funded</v>
      </c>
      <c r="V7060" s="1" t="str">
        <f>IF(kiva_loans__muestra[[#This Row],[lender_count]]&gt;=50,"high","low")</f>
        <v>low</v>
      </c>
    </row>
    <row r="7061" spans="1:22" x14ac:dyDescent="0.25">
      <c r="A7061">
        <v>1132437</v>
      </c>
      <c r="B7061">
        <v>1250</v>
      </c>
      <c r="C7061">
        <v>1250</v>
      </c>
      <c r="D7061" s="1" t="s">
        <v>46</v>
      </c>
      <c r="E7061" s="1" t="s">
        <v>46</v>
      </c>
      <c r="F7061" s="1" t="s">
        <v>3125</v>
      </c>
      <c r="G7061" s="1" t="s">
        <v>3278</v>
      </c>
      <c r="H7061" s="1" t="s">
        <v>100</v>
      </c>
      <c r="I7061" s="1" t="s">
        <v>11447</v>
      </c>
      <c r="J7061" s="1" t="s">
        <v>101</v>
      </c>
      <c r="K7061">
        <v>1260</v>
      </c>
      <c r="L7061" s="2">
        <v>42594.390138888892</v>
      </c>
      <c r="M7061" s="2">
        <v>42590.375</v>
      </c>
      <c r="N7061" s="2">
        <v>42604.051574074074</v>
      </c>
      <c r="O7061">
        <v>70</v>
      </c>
      <c r="P7061">
        <v>5</v>
      </c>
      <c r="Q7061" s="1" t="s">
        <v>30</v>
      </c>
      <c r="R7061" s="1" t="s">
        <v>24</v>
      </c>
      <c r="S7061" s="1" t="s">
        <v>35</v>
      </c>
      <c r="T7061" s="3">
        <v>42594</v>
      </c>
      <c r="U7061" s="1" t="str">
        <f>IF(kiva_loans__muestra[[#This Row],[funded_amount]]=kiva_loans__muestra[[#This Row],[loan_amount]],"funded","unfunded")</f>
        <v>funded</v>
      </c>
      <c r="V7061" s="1" t="str">
        <f>IF(kiva_loans__muestra[[#This Row],[lender_count]]&gt;=50,"high","low")</f>
        <v>low</v>
      </c>
    </row>
    <row r="7062" spans="1:22" x14ac:dyDescent="0.25">
      <c r="A7062">
        <v>1132567</v>
      </c>
      <c r="B7062">
        <v>20500</v>
      </c>
      <c r="C7062">
        <v>20500</v>
      </c>
      <c r="D7062" s="1" t="s">
        <v>48</v>
      </c>
      <c r="E7062" s="1" t="s">
        <v>49</v>
      </c>
      <c r="F7062" s="1" t="s">
        <v>11448</v>
      </c>
      <c r="G7062" s="1" t="s">
        <v>4528</v>
      </c>
      <c r="H7062" s="1" t="s">
        <v>432</v>
      </c>
      <c r="I7062" s="1" t="s">
        <v>1600</v>
      </c>
      <c r="J7062" s="1" t="s">
        <v>110</v>
      </c>
      <c r="K7062">
        <v>3980</v>
      </c>
      <c r="L7062" s="2">
        <v>42594.561574074076</v>
      </c>
      <c r="M7062" s="2">
        <v>42572.375</v>
      </c>
      <c r="N7062" s="2">
        <v>42604.648599537039</v>
      </c>
      <c r="O7062">
        <v>80</v>
      </c>
      <c r="P7062">
        <v>72</v>
      </c>
      <c r="Q7062" s="1" t="s">
        <v>11449</v>
      </c>
      <c r="R7062" s="1" t="s">
        <v>60</v>
      </c>
      <c r="S7062" s="1" t="s">
        <v>31</v>
      </c>
      <c r="T7062" s="3">
        <v>42594</v>
      </c>
      <c r="U7062" s="1" t="str">
        <f>IF(kiva_loans__muestra[[#This Row],[funded_amount]]=kiva_loans__muestra[[#This Row],[loan_amount]],"funded","unfunded")</f>
        <v>funded</v>
      </c>
      <c r="V7062" s="1" t="str">
        <f>IF(kiva_loans__muestra[[#This Row],[lender_count]]&gt;=50,"high","low")</f>
        <v>high</v>
      </c>
    </row>
    <row r="7063" spans="1:22" x14ac:dyDescent="0.25">
      <c r="A7063">
        <v>1132387</v>
      </c>
      <c r="B7063">
        <v>5500</v>
      </c>
      <c r="C7063">
        <v>5500</v>
      </c>
      <c r="D7063" s="1" t="s">
        <v>45</v>
      </c>
      <c r="E7063" s="1" t="s">
        <v>46</v>
      </c>
      <c r="F7063" s="1" t="s">
        <v>11450</v>
      </c>
      <c r="G7063" s="1" t="s">
        <v>3278</v>
      </c>
      <c r="H7063" s="1" t="s">
        <v>100</v>
      </c>
      <c r="I7063" s="1" t="s">
        <v>11451</v>
      </c>
      <c r="J7063" s="1" t="s">
        <v>101</v>
      </c>
      <c r="K7063">
        <v>1250</v>
      </c>
      <c r="L7063" s="2">
        <v>42594.341354166667</v>
      </c>
      <c r="M7063" s="2">
        <v>42565.375</v>
      </c>
      <c r="N7063" s="2">
        <v>42631.891909722224</v>
      </c>
      <c r="O7063">
        <v>120</v>
      </c>
      <c r="P7063">
        <v>20</v>
      </c>
      <c r="Q7063" s="1" t="s">
        <v>67</v>
      </c>
      <c r="R7063" s="1" t="s">
        <v>24</v>
      </c>
      <c r="S7063" s="1" t="s">
        <v>35</v>
      </c>
      <c r="T7063" s="3">
        <v>42594</v>
      </c>
      <c r="U7063" s="1" t="str">
        <f>IF(kiva_loans__muestra[[#This Row],[funded_amount]]=kiva_loans__muestra[[#This Row],[loan_amount]],"funded","unfunded")</f>
        <v>funded</v>
      </c>
      <c r="V7063" s="1" t="str">
        <f>IF(kiva_loans__muestra[[#This Row],[lender_count]]&gt;=50,"high","low")</f>
        <v>low</v>
      </c>
    </row>
    <row r="7064" spans="1:22" x14ac:dyDescent="0.25">
      <c r="A7064">
        <v>1132490</v>
      </c>
      <c r="B7064">
        <v>3000</v>
      </c>
      <c r="C7064">
        <v>3000</v>
      </c>
      <c r="D7064" s="1" t="s">
        <v>173</v>
      </c>
      <c r="E7064" s="1" t="s">
        <v>38</v>
      </c>
      <c r="F7064" s="1" t="s">
        <v>11452</v>
      </c>
      <c r="G7064" s="1" t="s">
        <v>3263</v>
      </c>
      <c r="H7064" s="1" t="s">
        <v>33</v>
      </c>
      <c r="I7064" s="1" t="s">
        <v>323</v>
      </c>
      <c r="J7064" s="1" t="s">
        <v>34</v>
      </c>
      <c r="K7064">
        <v>1380</v>
      </c>
      <c r="L7064" s="2">
        <v>42594.445023148146</v>
      </c>
      <c r="M7064" s="2">
        <v>42593.375</v>
      </c>
      <c r="N7064" s="2">
        <v>42604.501435185186</v>
      </c>
      <c r="O7064">
        <v>80</v>
      </c>
      <c r="P7064">
        <v>10</v>
      </c>
      <c r="Q7064" s="1" t="s">
        <v>30</v>
      </c>
      <c r="R7064" s="1" t="s">
        <v>92</v>
      </c>
      <c r="S7064" s="1" t="s">
        <v>31</v>
      </c>
      <c r="T7064" s="3">
        <v>42594</v>
      </c>
      <c r="U7064" s="1" t="str">
        <f>IF(kiva_loans__muestra[[#This Row],[funded_amount]]=kiva_loans__muestra[[#This Row],[loan_amount]],"funded","unfunded")</f>
        <v>funded</v>
      </c>
      <c r="V7064" s="1" t="str">
        <f>IF(kiva_loans__muestra[[#This Row],[lender_count]]&gt;=50,"high","low")</f>
        <v>low</v>
      </c>
    </row>
    <row r="7065" spans="1:22" x14ac:dyDescent="0.25">
      <c r="A7065">
        <v>1132720</v>
      </c>
      <c r="B7065">
        <v>9250</v>
      </c>
      <c r="C7065">
        <v>9250</v>
      </c>
      <c r="D7065" s="1" t="s">
        <v>37</v>
      </c>
      <c r="E7065" s="1" t="s">
        <v>37</v>
      </c>
      <c r="F7065" s="1" t="s">
        <v>11453</v>
      </c>
      <c r="G7065" s="1" t="s">
        <v>3274</v>
      </c>
      <c r="H7065" s="1" t="s">
        <v>105</v>
      </c>
      <c r="I7065" s="1" t="s">
        <v>1225</v>
      </c>
      <c r="J7065" s="1" t="s">
        <v>106</v>
      </c>
      <c r="K7065">
        <v>1430</v>
      </c>
      <c r="L7065" s="2">
        <v>42594.756956018522</v>
      </c>
      <c r="M7065" s="2">
        <v>42590.375</v>
      </c>
      <c r="N7065" s="2">
        <v>42604.413298611114</v>
      </c>
      <c r="O7065">
        <v>140</v>
      </c>
      <c r="P7065">
        <v>34</v>
      </c>
      <c r="Q7065" s="1" t="s">
        <v>321</v>
      </c>
      <c r="R7065" s="1" t="s">
        <v>24</v>
      </c>
      <c r="S7065" s="1" t="s">
        <v>31</v>
      </c>
      <c r="T7065" s="3">
        <v>42594</v>
      </c>
      <c r="U7065" s="1" t="str">
        <f>IF(kiva_loans__muestra[[#This Row],[funded_amount]]=kiva_loans__muestra[[#This Row],[loan_amount]],"funded","unfunded")</f>
        <v>funded</v>
      </c>
      <c r="V7065" s="1" t="str">
        <f>IF(kiva_loans__muestra[[#This Row],[lender_count]]&gt;=50,"high","low")</f>
        <v>low</v>
      </c>
    </row>
    <row r="7066" spans="1:22" x14ac:dyDescent="0.25">
      <c r="A7066">
        <v>1132529</v>
      </c>
      <c r="B7066">
        <v>3500</v>
      </c>
      <c r="C7066">
        <v>3500</v>
      </c>
      <c r="D7066" s="1" t="s">
        <v>61</v>
      </c>
      <c r="E7066" s="1" t="s">
        <v>62</v>
      </c>
      <c r="F7066" s="1" t="s">
        <v>11454</v>
      </c>
      <c r="G7066" s="1" t="s">
        <v>3303</v>
      </c>
      <c r="H7066" s="1" t="s">
        <v>28</v>
      </c>
      <c r="I7066" s="1" t="s">
        <v>604</v>
      </c>
      <c r="J7066" s="1" t="s">
        <v>29</v>
      </c>
      <c r="K7066">
        <v>2470</v>
      </c>
      <c r="L7066" s="2">
        <v>42594.497743055559</v>
      </c>
      <c r="M7066" s="2">
        <v>42587.375</v>
      </c>
      <c r="N7066" s="2">
        <v>42609.460324074076</v>
      </c>
      <c r="O7066">
        <v>140</v>
      </c>
      <c r="P7066">
        <v>10</v>
      </c>
      <c r="Q7066" s="1" t="s">
        <v>11455</v>
      </c>
      <c r="R7066" s="1" t="s">
        <v>24</v>
      </c>
      <c r="S7066" s="1" t="s">
        <v>31</v>
      </c>
      <c r="T7066" s="3">
        <v>42594</v>
      </c>
      <c r="U7066" s="1" t="str">
        <f>IF(kiva_loans__muestra[[#This Row],[funded_amount]]=kiva_loans__muestra[[#This Row],[loan_amount]],"funded","unfunded")</f>
        <v>funded</v>
      </c>
      <c r="V7066" s="1" t="str">
        <f>IF(kiva_loans__muestra[[#This Row],[lender_count]]&gt;=50,"high","low")</f>
        <v>low</v>
      </c>
    </row>
    <row r="7067" spans="1:22" x14ac:dyDescent="0.25">
      <c r="A7067">
        <v>1133084</v>
      </c>
      <c r="B7067">
        <v>9500</v>
      </c>
      <c r="C7067">
        <v>9500</v>
      </c>
      <c r="D7067" s="1" t="s">
        <v>175</v>
      </c>
      <c r="E7067" s="1" t="s">
        <v>78</v>
      </c>
      <c r="F7067" s="1" t="s">
        <v>11456</v>
      </c>
      <c r="G7067" s="1" t="s">
        <v>3396</v>
      </c>
      <c r="H7067" s="1" t="s">
        <v>788</v>
      </c>
      <c r="I7067" s="1" t="s">
        <v>794</v>
      </c>
      <c r="J7067" s="1" t="s">
        <v>790</v>
      </c>
      <c r="K7067">
        <v>580</v>
      </c>
      <c r="L7067" s="2">
        <v>42597.29619212963</v>
      </c>
      <c r="M7067" s="2">
        <v>42565.375</v>
      </c>
      <c r="N7067" s="2">
        <v>42600.182233796295</v>
      </c>
      <c r="O7067">
        <v>140</v>
      </c>
      <c r="P7067">
        <v>35</v>
      </c>
      <c r="Q7067" s="1" t="s">
        <v>11457</v>
      </c>
      <c r="R7067" s="1" t="s">
        <v>24</v>
      </c>
      <c r="S7067" s="1" t="s">
        <v>31</v>
      </c>
      <c r="T7067" s="3">
        <v>42597</v>
      </c>
      <c r="U7067" s="1" t="str">
        <f>IF(kiva_loans__muestra[[#This Row],[funded_amount]]=kiva_loans__muestra[[#This Row],[loan_amount]],"funded","unfunded")</f>
        <v>funded</v>
      </c>
      <c r="V7067" s="1" t="str">
        <f>IF(kiva_loans__muestra[[#This Row],[lender_count]]&gt;=50,"high","low")</f>
        <v>low</v>
      </c>
    </row>
    <row r="7068" spans="1:22" x14ac:dyDescent="0.25">
      <c r="A7068">
        <v>1133039</v>
      </c>
      <c r="B7068">
        <v>5500</v>
      </c>
      <c r="C7068">
        <v>5500</v>
      </c>
      <c r="D7068" s="1" t="s">
        <v>440</v>
      </c>
      <c r="E7068" s="1" t="s">
        <v>46</v>
      </c>
      <c r="F7068" s="1" t="s">
        <v>2229</v>
      </c>
      <c r="G7068" s="1" t="s">
        <v>3630</v>
      </c>
      <c r="H7068" s="1" t="s">
        <v>441</v>
      </c>
      <c r="I7068" s="1" t="s">
        <v>11458</v>
      </c>
      <c r="J7068" s="1" t="s">
        <v>442</v>
      </c>
      <c r="K7068">
        <v>2190</v>
      </c>
      <c r="L7068" s="2">
        <v>42597.211168981485</v>
      </c>
      <c r="M7068" s="2">
        <v>42567.375</v>
      </c>
      <c r="N7068" s="2">
        <v>42608.303472222222</v>
      </c>
      <c r="O7068">
        <v>140</v>
      </c>
      <c r="P7068">
        <v>15</v>
      </c>
      <c r="Q7068" s="1" t="s">
        <v>10493</v>
      </c>
      <c r="R7068" s="1" t="s">
        <v>24</v>
      </c>
      <c r="S7068" s="1" t="s">
        <v>25</v>
      </c>
      <c r="T7068" s="3">
        <v>42597</v>
      </c>
      <c r="U7068" s="1" t="str">
        <f>IF(kiva_loans__muestra[[#This Row],[funded_amount]]=kiva_loans__muestra[[#This Row],[loan_amount]],"funded","unfunded")</f>
        <v>funded</v>
      </c>
      <c r="V7068" s="1" t="str">
        <f>IF(kiva_loans__muestra[[#This Row],[lender_count]]&gt;=50,"high","low")</f>
        <v>low</v>
      </c>
    </row>
    <row r="7069" spans="1:22" x14ac:dyDescent="0.25">
      <c r="A7069">
        <v>1133400</v>
      </c>
      <c r="B7069">
        <v>8000</v>
      </c>
      <c r="C7069">
        <v>8000</v>
      </c>
      <c r="D7069" s="1" t="s">
        <v>124</v>
      </c>
      <c r="E7069" s="1" t="s">
        <v>125</v>
      </c>
      <c r="F7069" s="1" t="s">
        <v>11459</v>
      </c>
      <c r="G7069" s="1" t="s">
        <v>3352</v>
      </c>
      <c r="H7069" s="1" t="s">
        <v>480</v>
      </c>
      <c r="I7069" s="1" t="s">
        <v>786</v>
      </c>
      <c r="J7069" s="1" t="s">
        <v>482</v>
      </c>
      <c r="K7069">
        <v>260</v>
      </c>
      <c r="L7069" s="2">
        <v>42597.860208333332</v>
      </c>
      <c r="M7069" s="2">
        <v>42571.375</v>
      </c>
      <c r="N7069" s="2">
        <v>42608.303472222222</v>
      </c>
      <c r="O7069">
        <v>260</v>
      </c>
      <c r="P7069">
        <v>23</v>
      </c>
      <c r="Q7069" s="1" t="s">
        <v>30</v>
      </c>
      <c r="R7069" s="1" t="s">
        <v>24</v>
      </c>
      <c r="S7069" s="1" t="s">
        <v>31</v>
      </c>
      <c r="T7069" s="3">
        <v>42597</v>
      </c>
      <c r="U7069" s="1" t="str">
        <f>IF(kiva_loans__muestra[[#This Row],[funded_amount]]=kiva_loans__muestra[[#This Row],[loan_amount]],"funded","unfunded")</f>
        <v>funded</v>
      </c>
      <c r="V7069" s="1" t="str">
        <f>IF(kiva_loans__muestra[[#This Row],[lender_count]]&gt;=50,"high","low")</f>
        <v>low</v>
      </c>
    </row>
    <row r="7070" spans="1:22" x14ac:dyDescent="0.25">
      <c r="A7070">
        <v>1133092</v>
      </c>
      <c r="B7070">
        <v>8750</v>
      </c>
      <c r="C7070">
        <v>8750</v>
      </c>
      <c r="D7070" s="1" t="s">
        <v>45</v>
      </c>
      <c r="E7070" s="1" t="s">
        <v>46</v>
      </c>
      <c r="F7070" s="1" t="s">
        <v>11460</v>
      </c>
      <c r="G7070" s="1" t="s">
        <v>3278</v>
      </c>
      <c r="H7070" s="1" t="s">
        <v>100</v>
      </c>
      <c r="I7070" s="1" t="s">
        <v>1215</v>
      </c>
      <c r="J7070" s="1" t="s">
        <v>101</v>
      </c>
      <c r="K7070">
        <v>1440</v>
      </c>
      <c r="L7070" s="2">
        <v>42597.31322916667</v>
      </c>
      <c r="M7070" s="2">
        <v>42593.375</v>
      </c>
      <c r="N7070" s="2">
        <v>42606.695636574077</v>
      </c>
      <c r="O7070">
        <v>80</v>
      </c>
      <c r="P7070">
        <v>26</v>
      </c>
      <c r="Q7070" s="1" t="s">
        <v>369</v>
      </c>
      <c r="R7070" s="1" t="s">
        <v>24</v>
      </c>
      <c r="S7070" s="1" t="s">
        <v>35</v>
      </c>
      <c r="T7070" s="3">
        <v>42597</v>
      </c>
      <c r="U7070" s="1" t="str">
        <f>IF(kiva_loans__muestra[[#This Row],[funded_amount]]=kiva_loans__muestra[[#This Row],[loan_amount]],"funded","unfunded")</f>
        <v>funded</v>
      </c>
      <c r="V7070" s="1" t="str">
        <f>IF(kiva_loans__muestra[[#This Row],[lender_count]]&gt;=50,"high","low")</f>
        <v>low</v>
      </c>
    </row>
    <row r="7071" spans="1:22" x14ac:dyDescent="0.25">
      <c r="A7071">
        <v>1133145</v>
      </c>
      <c r="B7071">
        <v>14750</v>
      </c>
      <c r="C7071">
        <v>14750</v>
      </c>
      <c r="D7071" s="1" t="s">
        <v>630</v>
      </c>
      <c r="E7071" s="1" t="s">
        <v>74</v>
      </c>
      <c r="F7071" s="1" t="s">
        <v>11461</v>
      </c>
      <c r="G7071" s="1" t="s">
        <v>3320</v>
      </c>
      <c r="H7071" s="1" t="s">
        <v>717</v>
      </c>
      <c r="I7071" s="1" t="s">
        <v>1401</v>
      </c>
      <c r="J7071" s="1" t="s">
        <v>719</v>
      </c>
      <c r="K7071">
        <v>1460</v>
      </c>
      <c r="L7071" s="2">
        <v>42597.410949074074</v>
      </c>
      <c r="M7071" s="2">
        <v>42567.375</v>
      </c>
      <c r="N7071" s="2">
        <v>42619.627060185187</v>
      </c>
      <c r="O7071">
        <v>320</v>
      </c>
      <c r="P7071">
        <v>59</v>
      </c>
      <c r="Q7071" s="1" t="s">
        <v>991</v>
      </c>
      <c r="R7071" s="1" t="s">
        <v>92</v>
      </c>
      <c r="S7071" s="1" t="s">
        <v>31</v>
      </c>
      <c r="T7071" s="3">
        <v>42597</v>
      </c>
      <c r="U7071" s="1" t="str">
        <f>IF(kiva_loans__muestra[[#This Row],[funded_amount]]=kiva_loans__muestra[[#This Row],[loan_amount]],"funded","unfunded")</f>
        <v>funded</v>
      </c>
      <c r="V7071" s="1" t="str">
        <f>IF(kiva_loans__muestra[[#This Row],[lender_count]]&gt;=50,"high","low")</f>
        <v>high</v>
      </c>
    </row>
    <row r="7072" spans="1:22" x14ac:dyDescent="0.25">
      <c r="A7072">
        <v>1133372</v>
      </c>
      <c r="B7072">
        <v>12000</v>
      </c>
      <c r="C7072">
        <v>12000</v>
      </c>
      <c r="D7072" s="1" t="s">
        <v>45</v>
      </c>
      <c r="E7072" s="1" t="s">
        <v>46</v>
      </c>
      <c r="F7072" s="1" t="s">
        <v>11462</v>
      </c>
      <c r="G7072" s="1" t="s">
        <v>3263</v>
      </c>
      <c r="H7072" s="1" t="s">
        <v>33</v>
      </c>
      <c r="I7072" s="1" t="s">
        <v>1810</v>
      </c>
      <c r="J7072" s="1" t="s">
        <v>34</v>
      </c>
      <c r="K7072">
        <v>3860</v>
      </c>
      <c r="L7072" s="2">
        <v>42597.794791666667</v>
      </c>
      <c r="M7072" s="2">
        <v>42569.375</v>
      </c>
      <c r="N7072" s="2">
        <v>42636.137800925928</v>
      </c>
      <c r="O7072">
        <v>200</v>
      </c>
      <c r="P7072">
        <v>8</v>
      </c>
      <c r="Q7072" s="1" t="s">
        <v>2228</v>
      </c>
      <c r="R7072" s="1" t="s">
        <v>92</v>
      </c>
      <c r="S7072" s="1" t="s">
        <v>35</v>
      </c>
      <c r="T7072" s="3">
        <v>42597</v>
      </c>
      <c r="U7072" s="1" t="str">
        <f>IF(kiva_loans__muestra[[#This Row],[funded_amount]]=kiva_loans__muestra[[#This Row],[loan_amount]],"funded","unfunded")</f>
        <v>funded</v>
      </c>
      <c r="V7072" s="1" t="str">
        <f>IF(kiva_loans__muestra[[#This Row],[lender_count]]&gt;=50,"high","low")</f>
        <v>low</v>
      </c>
    </row>
    <row r="7073" spans="1:22" x14ac:dyDescent="0.25">
      <c r="A7073">
        <v>1133043</v>
      </c>
      <c r="B7073">
        <v>8750</v>
      </c>
      <c r="C7073">
        <v>8750</v>
      </c>
      <c r="D7073" s="1" t="s">
        <v>46</v>
      </c>
      <c r="E7073" s="1" t="s">
        <v>46</v>
      </c>
      <c r="F7073" s="1" t="s">
        <v>11463</v>
      </c>
      <c r="G7073" s="1" t="s">
        <v>3278</v>
      </c>
      <c r="H7073" s="1" t="s">
        <v>100</v>
      </c>
      <c r="I7073" s="1" t="s">
        <v>1215</v>
      </c>
      <c r="J7073" s="1" t="s">
        <v>101</v>
      </c>
      <c r="K7073">
        <v>1440</v>
      </c>
      <c r="L7073" s="2">
        <v>42597.219490740739</v>
      </c>
      <c r="M7073" s="2">
        <v>42591.375</v>
      </c>
      <c r="N7073" s="2">
        <v>42606.880960648145</v>
      </c>
      <c r="O7073">
        <v>80</v>
      </c>
      <c r="P7073">
        <v>20</v>
      </c>
      <c r="Q7073" s="1" t="s">
        <v>369</v>
      </c>
      <c r="R7073" s="1" t="s">
        <v>24</v>
      </c>
      <c r="S7073" s="1" t="s">
        <v>35</v>
      </c>
      <c r="T7073" s="3">
        <v>42597</v>
      </c>
      <c r="U7073" s="1" t="str">
        <f>IF(kiva_loans__muestra[[#This Row],[funded_amount]]=kiva_loans__muestra[[#This Row],[loan_amount]],"funded","unfunded")</f>
        <v>funded</v>
      </c>
      <c r="V7073" s="1" t="str">
        <f>IF(kiva_loans__muestra[[#This Row],[lender_count]]&gt;=50,"high","low")</f>
        <v>low</v>
      </c>
    </row>
    <row r="7074" spans="1:22" x14ac:dyDescent="0.25">
      <c r="A7074">
        <v>1133820</v>
      </c>
      <c r="B7074">
        <v>1000</v>
      </c>
      <c r="C7074">
        <v>1000</v>
      </c>
      <c r="D7074" s="1" t="s">
        <v>64</v>
      </c>
      <c r="E7074" s="1" t="s">
        <v>37</v>
      </c>
      <c r="F7074" s="1" t="s">
        <v>1460</v>
      </c>
      <c r="G7074" s="1" t="s">
        <v>4694</v>
      </c>
      <c r="H7074" s="1" t="s">
        <v>1300</v>
      </c>
      <c r="I7074" s="1" t="s">
        <v>1301</v>
      </c>
      <c r="J7074" s="1" t="s">
        <v>1302</v>
      </c>
      <c r="K7074">
        <v>2880</v>
      </c>
      <c r="L7074" s="2">
        <v>42598.560497685183</v>
      </c>
      <c r="M7074" s="2">
        <v>42577.375</v>
      </c>
      <c r="N7074" s="2">
        <v>42608.064571759256</v>
      </c>
      <c r="O7074">
        <v>190</v>
      </c>
      <c r="P7074">
        <v>4</v>
      </c>
      <c r="Q7074" s="1" t="s">
        <v>490</v>
      </c>
      <c r="R7074" s="1" t="s">
        <v>92</v>
      </c>
      <c r="S7074" s="1" t="s">
        <v>25</v>
      </c>
      <c r="T7074" s="3">
        <v>42598</v>
      </c>
      <c r="U7074" s="1" t="str">
        <f>IF(kiva_loans__muestra[[#This Row],[funded_amount]]=kiva_loans__muestra[[#This Row],[loan_amount]],"funded","unfunded")</f>
        <v>funded</v>
      </c>
      <c r="V7074" s="1" t="str">
        <f>IF(kiva_loans__muestra[[#This Row],[lender_count]]&gt;=50,"high","low")</f>
        <v>low</v>
      </c>
    </row>
    <row r="7075" spans="1:22" x14ac:dyDescent="0.25">
      <c r="A7075">
        <v>1133811</v>
      </c>
      <c r="B7075">
        <v>2000</v>
      </c>
      <c r="C7075">
        <v>2000</v>
      </c>
      <c r="D7075" s="1" t="s">
        <v>64</v>
      </c>
      <c r="E7075" s="1" t="s">
        <v>37</v>
      </c>
      <c r="F7075" s="1" t="s">
        <v>1460</v>
      </c>
      <c r="G7075" s="1" t="s">
        <v>4694</v>
      </c>
      <c r="H7075" s="1" t="s">
        <v>1300</v>
      </c>
      <c r="I7075" s="1" t="s">
        <v>1301</v>
      </c>
      <c r="J7075" s="1" t="s">
        <v>1302</v>
      </c>
      <c r="K7075">
        <v>2880</v>
      </c>
      <c r="L7075" s="2">
        <v>42598.559212962966</v>
      </c>
      <c r="M7075" s="2">
        <v>42570.375</v>
      </c>
      <c r="N7075" s="2">
        <v>42631.40179398148</v>
      </c>
      <c r="O7075">
        <v>190</v>
      </c>
      <c r="P7075">
        <v>8</v>
      </c>
      <c r="Q7075" s="1" t="s">
        <v>490</v>
      </c>
      <c r="R7075" s="1" t="s">
        <v>92</v>
      </c>
      <c r="S7075" s="1" t="s">
        <v>25</v>
      </c>
      <c r="T7075" s="3">
        <v>42598</v>
      </c>
      <c r="U7075" s="1" t="str">
        <f>IF(kiva_loans__muestra[[#This Row],[funded_amount]]=kiva_loans__muestra[[#This Row],[loan_amount]],"funded","unfunded")</f>
        <v>funded</v>
      </c>
      <c r="V7075" s="1" t="str">
        <f>IF(kiva_loans__muestra[[#This Row],[lender_count]]&gt;=50,"high","low")</f>
        <v>low</v>
      </c>
    </row>
    <row r="7076" spans="1:22" x14ac:dyDescent="0.25">
      <c r="A7076">
        <v>1133702</v>
      </c>
      <c r="B7076">
        <v>3000</v>
      </c>
      <c r="C7076">
        <v>3000</v>
      </c>
      <c r="D7076" s="1" t="s">
        <v>26</v>
      </c>
      <c r="E7076" s="1" t="s">
        <v>27</v>
      </c>
      <c r="F7076" s="1" t="s">
        <v>3218</v>
      </c>
      <c r="G7076" s="1" t="s">
        <v>3303</v>
      </c>
      <c r="H7076" s="1" t="s">
        <v>28</v>
      </c>
      <c r="I7076" s="1" t="s">
        <v>1556</v>
      </c>
      <c r="J7076" s="1" t="s">
        <v>29</v>
      </c>
      <c r="K7076">
        <v>2450</v>
      </c>
      <c r="L7076" s="2">
        <v>42598.461412037039</v>
      </c>
      <c r="M7076" s="2">
        <v>42590.375</v>
      </c>
      <c r="N7076" s="2">
        <v>42622.876423611109</v>
      </c>
      <c r="O7076">
        <v>130</v>
      </c>
      <c r="P7076">
        <v>12</v>
      </c>
      <c r="Q7076" s="1" t="s">
        <v>8692</v>
      </c>
      <c r="R7076" s="1" t="s">
        <v>24</v>
      </c>
      <c r="S7076" s="1" t="s">
        <v>31</v>
      </c>
      <c r="T7076" s="3">
        <v>42598</v>
      </c>
      <c r="U7076" s="1" t="str">
        <f>IF(kiva_loans__muestra[[#This Row],[funded_amount]]=kiva_loans__muestra[[#This Row],[loan_amount]],"funded","unfunded")</f>
        <v>funded</v>
      </c>
      <c r="V7076" s="1" t="str">
        <f>IF(kiva_loans__muestra[[#This Row],[lender_count]]&gt;=50,"high","low")</f>
        <v>low</v>
      </c>
    </row>
    <row r="7077" spans="1:22" x14ac:dyDescent="0.25">
      <c r="A7077">
        <v>1133582</v>
      </c>
      <c r="B7077">
        <v>4000</v>
      </c>
      <c r="C7077">
        <v>4000</v>
      </c>
      <c r="D7077" s="1" t="s">
        <v>81</v>
      </c>
      <c r="E7077" s="1" t="s">
        <v>27</v>
      </c>
      <c r="F7077" s="1" t="s">
        <v>11464</v>
      </c>
      <c r="G7077" s="1" t="s">
        <v>3303</v>
      </c>
      <c r="H7077" s="1" t="s">
        <v>28</v>
      </c>
      <c r="I7077" s="1" t="s">
        <v>282</v>
      </c>
      <c r="J7077" s="1" t="s">
        <v>29</v>
      </c>
      <c r="K7077">
        <v>2470</v>
      </c>
      <c r="L7077" s="2">
        <v>42598.318599537037</v>
      </c>
      <c r="M7077" s="2">
        <v>42590.375</v>
      </c>
      <c r="N7077" s="2">
        <v>42627.798981481479</v>
      </c>
      <c r="O7077">
        <v>140</v>
      </c>
      <c r="P7077">
        <v>10</v>
      </c>
      <c r="Q7077" s="1" t="s">
        <v>969</v>
      </c>
      <c r="R7077" s="1" t="s">
        <v>24</v>
      </c>
      <c r="S7077" s="1" t="s">
        <v>31</v>
      </c>
      <c r="T7077" s="3">
        <v>42598</v>
      </c>
      <c r="U7077" s="1" t="str">
        <f>IF(kiva_loans__muestra[[#This Row],[funded_amount]]=kiva_loans__muestra[[#This Row],[loan_amount]],"funded","unfunded")</f>
        <v>funded</v>
      </c>
      <c r="V7077" s="1" t="str">
        <f>IF(kiva_loans__muestra[[#This Row],[lender_count]]&gt;=50,"high","low")</f>
        <v>low</v>
      </c>
    </row>
    <row r="7078" spans="1:22" x14ac:dyDescent="0.25">
      <c r="A7078">
        <v>1133570</v>
      </c>
      <c r="B7078">
        <v>3250</v>
      </c>
      <c r="C7078">
        <v>3250</v>
      </c>
      <c r="D7078" s="1" t="s">
        <v>630</v>
      </c>
      <c r="E7078" s="1" t="s">
        <v>74</v>
      </c>
      <c r="F7078" s="1" t="s">
        <v>11465</v>
      </c>
      <c r="G7078" s="1" t="s">
        <v>3284</v>
      </c>
      <c r="H7078" s="1" t="s">
        <v>189</v>
      </c>
      <c r="I7078" s="1" t="s">
        <v>594</v>
      </c>
      <c r="J7078" s="1" t="s">
        <v>207</v>
      </c>
      <c r="K7078">
        <v>1000</v>
      </c>
      <c r="L7078" s="2">
        <v>42598.28496527778</v>
      </c>
      <c r="M7078" s="2">
        <v>42570.375</v>
      </c>
      <c r="N7078" s="2">
        <v>42607.942060185182</v>
      </c>
      <c r="O7078">
        <v>140</v>
      </c>
      <c r="P7078">
        <v>11</v>
      </c>
      <c r="Q7078" s="1" t="s">
        <v>1073</v>
      </c>
      <c r="R7078" s="1" t="s">
        <v>24</v>
      </c>
      <c r="S7078" s="1" t="s">
        <v>31</v>
      </c>
      <c r="T7078" s="3">
        <v>42598</v>
      </c>
      <c r="U7078" s="1" t="str">
        <f>IF(kiva_loans__muestra[[#This Row],[funded_amount]]=kiva_loans__muestra[[#This Row],[loan_amount]],"funded","unfunded")</f>
        <v>funded</v>
      </c>
      <c r="V7078" s="1" t="str">
        <f>IF(kiva_loans__muestra[[#This Row],[lender_count]]&gt;=50,"high","low")</f>
        <v>low</v>
      </c>
    </row>
    <row r="7079" spans="1:22" x14ac:dyDescent="0.25">
      <c r="A7079">
        <v>1133911</v>
      </c>
      <c r="B7079">
        <v>7000</v>
      </c>
      <c r="C7079">
        <v>7000</v>
      </c>
      <c r="D7079" s="1" t="s">
        <v>247</v>
      </c>
      <c r="E7079" s="1" t="s">
        <v>38</v>
      </c>
      <c r="F7079" s="1" t="s">
        <v>11466</v>
      </c>
      <c r="G7079" s="1" t="s">
        <v>3263</v>
      </c>
      <c r="H7079" s="1" t="s">
        <v>33</v>
      </c>
      <c r="I7079" s="1" t="s">
        <v>11467</v>
      </c>
      <c r="J7079" s="1" t="s">
        <v>34</v>
      </c>
      <c r="K7079">
        <v>3860</v>
      </c>
      <c r="L7079" s="2">
        <v>42598.704479166663</v>
      </c>
      <c r="M7079" s="2">
        <v>42571.375</v>
      </c>
      <c r="N7079" s="2">
        <v>42607.782280092593</v>
      </c>
      <c r="O7079">
        <v>140</v>
      </c>
      <c r="P7079">
        <v>26</v>
      </c>
      <c r="Q7079" s="1" t="s">
        <v>11468</v>
      </c>
      <c r="R7079" s="1" t="s">
        <v>24</v>
      </c>
      <c r="S7079" s="1" t="s">
        <v>35</v>
      </c>
      <c r="T7079" s="3">
        <v>42598</v>
      </c>
      <c r="U7079" s="1" t="str">
        <f>IF(kiva_loans__muestra[[#This Row],[funded_amount]]=kiva_loans__muestra[[#This Row],[loan_amount]],"funded","unfunded")</f>
        <v>funded</v>
      </c>
      <c r="V7079" s="1" t="str">
        <f>IF(kiva_loans__muestra[[#This Row],[lender_count]]&gt;=50,"high","low")</f>
        <v>low</v>
      </c>
    </row>
    <row r="7080" spans="1:22" x14ac:dyDescent="0.25">
      <c r="A7080">
        <v>1133550</v>
      </c>
      <c r="B7080">
        <v>4500</v>
      </c>
      <c r="C7080">
        <v>4500</v>
      </c>
      <c r="D7080" s="1" t="s">
        <v>53</v>
      </c>
      <c r="E7080" s="1" t="s">
        <v>32</v>
      </c>
      <c r="F7080" s="1" t="s">
        <v>11469</v>
      </c>
      <c r="G7080" s="1" t="s">
        <v>3278</v>
      </c>
      <c r="H7080" s="1" t="s">
        <v>100</v>
      </c>
      <c r="I7080" s="1" t="s">
        <v>1229</v>
      </c>
      <c r="J7080" s="1" t="s">
        <v>101</v>
      </c>
      <c r="K7080">
        <v>1450</v>
      </c>
      <c r="L7080" s="2">
        <v>42598.237025462964</v>
      </c>
      <c r="M7080" s="2">
        <v>42572.375</v>
      </c>
      <c r="N7080" s="2">
        <v>42606.666712962964</v>
      </c>
      <c r="O7080">
        <v>110</v>
      </c>
      <c r="P7080">
        <v>4</v>
      </c>
      <c r="Q7080" s="1" t="s">
        <v>11470</v>
      </c>
      <c r="R7080" s="1" t="s">
        <v>24</v>
      </c>
      <c r="S7080" s="1" t="s">
        <v>35</v>
      </c>
      <c r="T7080" s="3">
        <v>42598</v>
      </c>
      <c r="U7080" s="1" t="str">
        <f>IF(kiva_loans__muestra[[#This Row],[funded_amount]]=kiva_loans__muestra[[#This Row],[loan_amount]],"funded","unfunded")</f>
        <v>funded</v>
      </c>
      <c r="V7080" s="1" t="str">
        <f>IF(kiva_loans__muestra[[#This Row],[lender_count]]&gt;=50,"high","low")</f>
        <v>low</v>
      </c>
    </row>
    <row r="7081" spans="1:22" x14ac:dyDescent="0.25">
      <c r="A7081">
        <v>1134452</v>
      </c>
      <c r="B7081">
        <v>13500</v>
      </c>
      <c r="C7081">
        <v>13500</v>
      </c>
      <c r="D7081" s="1" t="s">
        <v>48</v>
      </c>
      <c r="E7081" s="1" t="s">
        <v>49</v>
      </c>
      <c r="F7081" s="1" t="s">
        <v>3086</v>
      </c>
      <c r="G7081" s="1" t="s">
        <v>3481</v>
      </c>
      <c r="H7081" s="1" t="s">
        <v>193</v>
      </c>
      <c r="I7081" s="1" t="s">
        <v>1251</v>
      </c>
      <c r="J7081" s="1" t="s">
        <v>194</v>
      </c>
      <c r="K7081">
        <v>2460</v>
      </c>
      <c r="L7081" s="2">
        <v>42599.702280092592</v>
      </c>
      <c r="M7081" s="2">
        <v>42587.375</v>
      </c>
      <c r="N7081" s="2">
        <v>42628.232361111113</v>
      </c>
      <c r="O7081">
        <v>260</v>
      </c>
      <c r="P7081">
        <v>32</v>
      </c>
      <c r="Q7081" s="1" t="s">
        <v>11471</v>
      </c>
      <c r="R7081" s="1" t="s">
        <v>24</v>
      </c>
      <c r="S7081" s="1" t="s">
        <v>31</v>
      </c>
      <c r="T7081" s="3">
        <v>42599</v>
      </c>
      <c r="U7081" s="1" t="str">
        <f>IF(kiva_loans__muestra[[#This Row],[funded_amount]]=kiva_loans__muestra[[#This Row],[loan_amount]],"funded","unfunded")</f>
        <v>funded</v>
      </c>
      <c r="V7081" s="1" t="str">
        <f>IF(kiva_loans__muestra[[#This Row],[lender_count]]&gt;=50,"high","low")</f>
        <v>low</v>
      </c>
    </row>
    <row r="7082" spans="1:22" x14ac:dyDescent="0.25">
      <c r="A7082">
        <v>1134511</v>
      </c>
      <c r="B7082">
        <v>5250</v>
      </c>
      <c r="C7082">
        <v>5250</v>
      </c>
      <c r="D7082" s="1" t="s">
        <v>45</v>
      </c>
      <c r="E7082" s="1" t="s">
        <v>46</v>
      </c>
      <c r="F7082" s="1" t="s">
        <v>11472</v>
      </c>
      <c r="G7082" s="1" t="s">
        <v>3427</v>
      </c>
      <c r="H7082" s="1" t="s">
        <v>185</v>
      </c>
      <c r="I7082" s="1" t="s">
        <v>186</v>
      </c>
      <c r="J7082" s="1" t="s">
        <v>187</v>
      </c>
      <c r="K7082">
        <v>1770</v>
      </c>
      <c r="L7082" s="2">
        <v>42599.790960648148</v>
      </c>
      <c r="M7082" s="2">
        <v>42570.375</v>
      </c>
      <c r="N7082" s="2">
        <v>42630.662361111114</v>
      </c>
      <c r="O7082">
        <v>140</v>
      </c>
      <c r="P7082">
        <v>21</v>
      </c>
      <c r="Q7082" s="1" t="s">
        <v>57</v>
      </c>
      <c r="R7082" s="1" t="s">
        <v>24</v>
      </c>
      <c r="S7082" s="1" t="s">
        <v>25</v>
      </c>
      <c r="T7082" s="3">
        <v>42599</v>
      </c>
      <c r="U7082" s="1" t="str">
        <f>IF(kiva_loans__muestra[[#This Row],[funded_amount]]=kiva_loans__muestra[[#This Row],[loan_amount]],"funded","unfunded")</f>
        <v>funded</v>
      </c>
      <c r="V7082" s="1" t="str">
        <f>IF(kiva_loans__muestra[[#This Row],[lender_count]]&gt;=50,"high","low")</f>
        <v>low</v>
      </c>
    </row>
    <row r="7083" spans="1:22" x14ac:dyDescent="0.25">
      <c r="A7083">
        <v>1134148</v>
      </c>
      <c r="B7083">
        <v>2250</v>
      </c>
      <c r="C7083">
        <v>2250</v>
      </c>
      <c r="D7083" s="1" t="s">
        <v>98</v>
      </c>
      <c r="E7083" s="1" t="s">
        <v>37</v>
      </c>
      <c r="F7083" s="1" t="s">
        <v>1352</v>
      </c>
      <c r="G7083" s="1" t="s">
        <v>3278</v>
      </c>
      <c r="H7083" s="1" t="s">
        <v>100</v>
      </c>
      <c r="I7083" s="1" t="s">
        <v>655</v>
      </c>
      <c r="J7083" s="1" t="s">
        <v>101</v>
      </c>
      <c r="K7083">
        <v>1450</v>
      </c>
      <c r="L7083" s="2">
        <v>42599.409386574072</v>
      </c>
      <c r="M7083" s="2">
        <v>42570.375</v>
      </c>
      <c r="N7083" s="2">
        <v>42607.895613425928</v>
      </c>
      <c r="O7083">
        <v>80</v>
      </c>
      <c r="P7083">
        <v>9</v>
      </c>
      <c r="Q7083" s="1" t="s">
        <v>1809</v>
      </c>
      <c r="R7083" s="1" t="s">
        <v>24</v>
      </c>
      <c r="S7083" s="1" t="s">
        <v>35</v>
      </c>
      <c r="T7083" s="3">
        <v>42599</v>
      </c>
      <c r="U7083" s="1" t="str">
        <f>IF(kiva_loans__muestra[[#This Row],[funded_amount]]=kiva_loans__muestra[[#This Row],[loan_amount]],"funded","unfunded")</f>
        <v>funded</v>
      </c>
      <c r="V7083" s="1" t="str">
        <f>IF(kiva_loans__muestra[[#This Row],[lender_count]]&gt;=50,"high","low")</f>
        <v>low</v>
      </c>
    </row>
    <row r="7084" spans="1:22" x14ac:dyDescent="0.25">
      <c r="A7084">
        <v>1134296</v>
      </c>
      <c r="B7084">
        <v>3000</v>
      </c>
      <c r="C7084">
        <v>3000</v>
      </c>
      <c r="D7084" s="1" t="s">
        <v>311</v>
      </c>
      <c r="E7084" s="1" t="s">
        <v>37</v>
      </c>
      <c r="F7084" s="1" t="s">
        <v>1530</v>
      </c>
      <c r="G7084" s="1" t="s">
        <v>3303</v>
      </c>
      <c r="H7084" s="1" t="s">
        <v>28</v>
      </c>
      <c r="I7084" s="1" t="s">
        <v>1556</v>
      </c>
      <c r="J7084" s="1" t="s">
        <v>29</v>
      </c>
      <c r="K7084">
        <v>2450</v>
      </c>
      <c r="L7084" s="2">
        <v>42599.513993055552</v>
      </c>
      <c r="M7084" s="2">
        <v>42595.375</v>
      </c>
      <c r="N7084" s="2">
        <v>42627.364004629628</v>
      </c>
      <c r="O7084">
        <v>140</v>
      </c>
      <c r="P7084">
        <v>12</v>
      </c>
      <c r="Q7084" s="1" t="s">
        <v>312</v>
      </c>
      <c r="R7084" s="1" t="s">
        <v>24</v>
      </c>
      <c r="S7084" s="1" t="s">
        <v>31</v>
      </c>
      <c r="T7084" s="3">
        <v>42599</v>
      </c>
      <c r="U7084" s="1" t="str">
        <f>IF(kiva_loans__muestra[[#This Row],[funded_amount]]=kiva_loans__muestra[[#This Row],[loan_amount]],"funded","unfunded")</f>
        <v>funded</v>
      </c>
      <c r="V7084" s="1" t="str">
        <f>IF(kiva_loans__muestra[[#This Row],[lender_count]]&gt;=50,"high","low")</f>
        <v>low</v>
      </c>
    </row>
    <row r="7085" spans="1:22" x14ac:dyDescent="0.25">
      <c r="A7085">
        <v>1134557</v>
      </c>
      <c r="B7085">
        <v>63500</v>
      </c>
      <c r="C7085">
        <v>63500</v>
      </c>
      <c r="D7085" s="1" t="s">
        <v>19</v>
      </c>
      <c r="E7085" s="1" t="s">
        <v>19</v>
      </c>
      <c r="F7085" s="1" t="s">
        <v>11473</v>
      </c>
      <c r="G7085" s="1" t="s">
        <v>3274</v>
      </c>
      <c r="H7085" s="1" t="s">
        <v>105</v>
      </c>
      <c r="I7085" s="1" t="s">
        <v>30</v>
      </c>
      <c r="J7085" s="1" t="s">
        <v>106</v>
      </c>
      <c r="K7085">
        <v>930</v>
      </c>
      <c r="L7085" s="2">
        <v>42599.905289351853</v>
      </c>
      <c r="M7085" s="2">
        <v>42592.375</v>
      </c>
      <c r="N7085" s="2">
        <v>42601.892280092594</v>
      </c>
      <c r="O7085">
        <v>60</v>
      </c>
      <c r="P7085">
        <v>63</v>
      </c>
      <c r="Q7085" s="1" t="s">
        <v>40</v>
      </c>
      <c r="R7085" s="1" t="s">
        <v>209</v>
      </c>
      <c r="S7085" s="1" t="s">
        <v>35</v>
      </c>
      <c r="T7085" s="3">
        <v>42599</v>
      </c>
      <c r="U7085" s="1" t="str">
        <f>IF(kiva_loans__muestra[[#This Row],[funded_amount]]=kiva_loans__muestra[[#This Row],[loan_amount]],"funded","unfunded")</f>
        <v>funded</v>
      </c>
      <c r="V7085" s="1" t="str">
        <f>IF(kiva_loans__muestra[[#This Row],[lender_count]]&gt;=50,"high","low")</f>
        <v>high</v>
      </c>
    </row>
    <row r="7086" spans="1:22" x14ac:dyDescent="0.25">
      <c r="A7086">
        <v>1135083</v>
      </c>
      <c r="B7086">
        <v>2500</v>
      </c>
      <c r="C7086">
        <v>2500</v>
      </c>
      <c r="D7086" s="1" t="s">
        <v>48</v>
      </c>
      <c r="E7086" s="1" t="s">
        <v>49</v>
      </c>
      <c r="F7086" s="1" t="s">
        <v>11474</v>
      </c>
      <c r="G7086" s="1" t="s">
        <v>3572</v>
      </c>
      <c r="H7086" s="1" t="s">
        <v>94</v>
      </c>
      <c r="I7086" s="1" t="s">
        <v>95</v>
      </c>
      <c r="J7086" s="1" t="s">
        <v>96</v>
      </c>
      <c r="K7086">
        <v>870</v>
      </c>
      <c r="L7086" s="2">
        <v>42600.530868055554</v>
      </c>
      <c r="M7086" s="2">
        <v>42591.375</v>
      </c>
      <c r="N7086" s="2">
        <v>42612.241712962961</v>
      </c>
      <c r="O7086">
        <v>90</v>
      </c>
      <c r="P7086">
        <v>3</v>
      </c>
      <c r="Q7086" s="1" t="s">
        <v>607</v>
      </c>
      <c r="R7086" s="1" t="s">
        <v>24</v>
      </c>
      <c r="S7086" s="1" t="s">
        <v>35</v>
      </c>
      <c r="T7086" s="3">
        <v>42600</v>
      </c>
      <c r="U7086" s="1" t="str">
        <f>IF(kiva_loans__muestra[[#This Row],[funded_amount]]=kiva_loans__muestra[[#This Row],[loan_amount]],"funded","unfunded")</f>
        <v>funded</v>
      </c>
      <c r="V7086" s="1" t="str">
        <f>IF(kiva_loans__muestra[[#This Row],[lender_count]]&gt;=50,"high","low")</f>
        <v>low</v>
      </c>
    </row>
    <row r="7087" spans="1:22" x14ac:dyDescent="0.25">
      <c r="A7087">
        <v>1135060</v>
      </c>
      <c r="B7087">
        <v>2250</v>
      </c>
      <c r="C7087">
        <v>2250</v>
      </c>
      <c r="D7087" s="1" t="s">
        <v>64</v>
      </c>
      <c r="E7087" s="1" t="s">
        <v>37</v>
      </c>
      <c r="F7087" s="1" t="s">
        <v>249</v>
      </c>
      <c r="G7087" s="1" t="s">
        <v>3278</v>
      </c>
      <c r="H7087" s="1" t="s">
        <v>100</v>
      </c>
      <c r="I7087" s="1" t="s">
        <v>977</v>
      </c>
      <c r="J7087" s="1" t="s">
        <v>101</v>
      </c>
      <c r="K7087">
        <v>1450</v>
      </c>
      <c r="L7087" s="2">
        <v>42600.500057870369</v>
      </c>
      <c r="M7087" s="2">
        <v>42580.375</v>
      </c>
      <c r="N7087" s="2">
        <v>42611.589918981481</v>
      </c>
      <c r="O7087">
        <v>110</v>
      </c>
      <c r="P7087">
        <v>6</v>
      </c>
      <c r="Q7087" s="1" t="s">
        <v>3223</v>
      </c>
      <c r="R7087" s="1" t="s">
        <v>24</v>
      </c>
      <c r="S7087" s="1" t="s">
        <v>35</v>
      </c>
      <c r="T7087" s="3">
        <v>42600</v>
      </c>
      <c r="U7087" s="1" t="str">
        <f>IF(kiva_loans__muestra[[#This Row],[funded_amount]]=kiva_loans__muestra[[#This Row],[loan_amount]],"funded","unfunded")</f>
        <v>funded</v>
      </c>
      <c r="V7087" s="1" t="str">
        <f>IF(kiva_loans__muestra[[#This Row],[lender_count]]&gt;=50,"high","low")</f>
        <v>low</v>
      </c>
    </row>
    <row r="7088" spans="1:22" x14ac:dyDescent="0.25">
      <c r="A7088">
        <v>1135205</v>
      </c>
      <c r="B7088">
        <v>6250</v>
      </c>
      <c r="C7088">
        <v>6250</v>
      </c>
      <c r="D7088" s="1" t="s">
        <v>113</v>
      </c>
      <c r="E7088" s="1" t="s">
        <v>46</v>
      </c>
      <c r="F7088" s="1" t="s">
        <v>11475</v>
      </c>
      <c r="G7088" s="1" t="s">
        <v>3274</v>
      </c>
      <c r="H7088" s="1" t="s">
        <v>105</v>
      </c>
      <c r="I7088" s="1" t="s">
        <v>1169</v>
      </c>
      <c r="J7088" s="1" t="s">
        <v>106</v>
      </c>
      <c r="K7088">
        <v>1190</v>
      </c>
      <c r="L7088" s="2">
        <v>42600.685034722221</v>
      </c>
      <c r="M7088" s="2">
        <v>42573.375</v>
      </c>
      <c r="N7088" s="2">
        <v>42601.917592592596</v>
      </c>
      <c r="O7088">
        <v>60</v>
      </c>
      <c r="P7088">
        <v>8</v>
      </c>
      <c r="Q7088" s="1" t="s">
        <v>30</v>
      </c>
      <c r="R7088" s="1" t="s">
        <v>24</v>
      </c>
      <c r="S7088" s="1" t="s">
        <v>35</v>
      </c>
      <c r="T7088" s="3">
        <v>42600</v>
      </c>
      <c r="U7088" s="1" t="str">
        <f>IF(kiva_loans__muestra[[#This Row],[funded_amount]]=kiva_loans__muestra[[#This Row],[loan_amount]],"funded","unfunded")</f>
        <v>funded</v>
      </c>
      <c r="V7088" s="1" t="str">
        <f>IF(kiva_loans__muestra[[#This Row],[lender_count]]&gt;=50,"high","low")</f>
        <v>low</v>
      </c>
    </row>
    <row r="7089" spans="1:22" x14ac:dyDescent="0.25">
      <c r="A7089">
        <v>1135330</v>
      </c>
      <c r="B7089">
        <v>11750</v>
      </c>
      <c r="C7089">
        <v>11750</v>
      </c>
      <c r="D7089" s="1" t="s">
        <v>48</v>
      </c>
      <c r="E7089" s="1" t="s">
        <v>49</v>
      </c>
      <c r="F7089" s="1" t="s">
        <v>389</v>
      </c>
      <c r="G7089" s="1" t="s">
        <v>3333</v>
      </c>
      <c r="H7089" s="1" t="s">
        <v>241</v>
      </c>
      <c r="I7089" s="1" t="s">
        <v>242</v>
      </c>
      <c r="J7089" s="1" t="s">
        <v>243</v>
      </c>
      <c r="K7089">
        <v>480</v>
      </c>
      <c r="L7089" s="2">
        <v>42600.95140046296</v>
      </c>
      <c r="M7089" s="2">
        <v>42598.375</v>
      </c>
      <c r="N7089" s="2">
        <v>42639.698171296295</v>
      </c>
      <c r="O7089">
        <v>170</v>
      </c>
      <c r="P7089">
        <v>47</v>
      </c>
      <c r="Q7089" s="1" t="s">
        <v>1977</v>
      </c>
      <c r="R7089" s="1" t="s">
        <v>24</v>
      </c>
      <c r="S7089" s="1" t="s">
        <v>31</v>
      </c>
      <c r="T7089" s="3">
        <v>42600</v>
      </c>
      <c r="U7089" s="1" t="str">
        <f>IF(kiva_loans__muestra[[#This Row],[funded_amount]]=kiva_loans__muestra[[#This Row],[loan_amount]],"funded","unfunded")</f>
        <v>funded</v>
      </c>
      <c r="V7089" s="1" t="str">
        <f>IF(kiva_loans__muestra[[#This Row],[lender_count]]&gt;=50,"high","low")</f>
        <v>low</v>
      </c>
    </row>
    <row r="7090" spans="1:22" x14ac:dyDescent="0.25">
      <c r="A7090">
        <v>1135257</v>
      </c>
      <c r="B7090">
        <v>16000</v>
      </c>
      <c r="C7090">
        <v>16000</v>
      </c>
      <c r="D7090" s="1" t="s">
        <v>53</v>
      </c>
      <c r="E7090" s="1" t="s">
        <v>32</v>
      </c>
      <c r="F7090" s="1" t="s">
        <v>11476</v>
      </c>
      <c r="G7090" s="1" t="s">
        <v>3266</v>
      </c>
      <c r="H7090" s="1" t="s">
        <v>89</v>
      </c>
      <c r="I7090" s="1" t="s">
        <v>871</v>
      </c>
      <c r="J7090" s="1" t="s">
        <v>90</v>
      </c>
      <c r="K7090">
        <v>1990</v>
      </c>
      <c r="L7090" s="2">
        <v>42600.786076388889</v>
      </c>
      <c r="M7090" s="2">
        <v>42590.375</v>
      </c>
      <c r="N7090" s="2">
        <v>42603.609722222223</v>
      </c>
      <c r="O7090">
        <v>200</v>
      </c>
      <c r="P7090">
        <v>1</v>
      </c>
      <c r="Q7090" s="1" t="s">
        <v>30</v>
      </c>
      <c r="R7090" s="1" t="s">
        <v>24</v>
      </c>
      <c r="S7090" s="1" t="s">
        <v>31</v>
      </c>
      <c r="T7090" s="3">
        <v>42600</v>
      </c>
      <c r="U7090" s="1" t="str">
        <f>IF(kiva_loans__muestra[[#This Row],[funded_amount]]=kiva_loans__muestra[[#This Row],[loan_amount]],"funded","unfunded")</f>
        <v>funded</v>
      </c>
      <c r="V7090" s="1" t="str">
        <f>IF(kiva_loans__muestra[[#This Row],[lender_count]]&gt;=50,"high","low")</f>
        <v>low</v>
      </c>
    </row>
    <row r="7091" spans="1:22" x14ac:dyDescent="0.25">
      <c r="A7091">
        <v>1135002</v>
      </c>
      <c r="B7091">
        <v>3000</v>
      </c>
      <c r="C7091">
        <v>3000</v>
      </c>
      <c r="D7091" s="1" t="s">
        <v>53</v>
      </c>
      <c r="E7091" s="1" t="s">
        <v>32</v>
      </c>
      <c r="F7091" s="1" t="s">
        <v>11477</v>
      </c>
      <c r="G7091" s="1" t="s">
        <v>3303</v>
      </c>
      <c r="H7091" s="1" t="s">
        <v>28</v>
      </c>
      <c r="I7091" s="1" t="s">
        <v>1556</v>
      </c>
      <c r="J7091" s="1" t="s">
        <v>29</v>
      </c>
      <c r="K7091">
        <v>2450</v>
      </c>
      <c r="L7091" s="2">
        <v>42600.451319444444</v>
      </c>
      <c r="M7091" s="2">
        <v>42590.375</v>
      </c>
      <c r="N7091" s="2">
        <v>42630.78230324074</v>
      </c>
      <c r="O7091">
        <v>140</v>
      </c>
      <c r="P7091">
        <v>9</v>
      </c>
      <c r="Q7091" s="1" t="s">
        <v>387</v>
      </c>
      <c r="R7091" s="1" t="s">
        <v>24</v>
      </c>
      <c r="S7091" s="1" t="s">
        <v>31</v>
      </c>
      <c r="T7091" s="3">
        <v>42600</v>
      </c>
      <c r="U7091" s="1" t="str">
        <f>IF(kiva_loans__muestra[[#This Row],[funded_amount]]=kiva_loans__muestra[[#This Row],[loan_amount]],"funded","unfunded")</f>
        <v>funded</v>
      </c>
      <c r="V7091" s="1" t="str">
        <f>IF(kiva_loans__muestra[[#This Row],[lender_count]]&gt;=50,"high","low")</f>
        <v>low</v>
      </c>
    </row>
    <row r="7092" spans="1:22" x14ac:dyDescent="0.25">
      <c r="A7092">
        <v>1134631</v>
      </c>
      <c r="B7092">
        <v>6500</v>
      </c>
      <c r="C7092">
        <v>6500</v>
      </c>
      <c r="D7092" s="1" t="s">
        <v>19</v>
      </c>
      <c r="E7092" s="1" t="s">
        <v>19</v>
      </c>
      <c r="F7092" s="1" t="s">
        <v>11478</v>
      </c>
      <c r="G7092" s="1" t="s">
        <v>3278</v>
      </c>
      <c r="H7092" s="1" t="s">
        <v>100</v>
      </c>
      <c r="I7092" s="1" t="s">
        <v>943</v>
      </c>
      <c r="J7092" s="1" t="s">
        <v>101</v>
      </c>
      <c r="K7092">
        <v>1440</v>
      </c>
      <c r="L7092" s="2">
        <v>42600.144097222219</v>
      </c>
      <c r="M7092" s="2">
        <v>42572.375</v>
      </c>
      <c r="N7092" s="2">
        <v>42609.234861111108</v>
      </c>
      <c r="O7092">
        <v>80</v>
      </c>
      <c r="P7092">
        <v>7</v>
      </c>
      <c r="Q7092" s="1" t="s">
        <v>369</v>
      </c>
      <c r="R7092" s="1" t="s">
        <v>92</v>
      </c>
      <c r="S7092" s="1" t="s">
        <v>35</v>
      </c>
      <c r="T7092" s="3">
        <v>42600</v>
      </c>
      <c r="U7092" s="1" t="str">
        <f>IF(kiva_loans__muestra[[#This Row],[funded_amount]]=kiva_loans__muestra[[#This Row],[loan_amount]],"funded","unfunded")</f>
        <v>funded</v>
      </c>
      <c r="V7092" s="1" t="str">
        <f>IF(kiva_loans__muestra[[#This Row],[lender_count]]&gt;=50,"high","low")</f>
        <v>low</v>
      </c>
    </row>
    <row r="7093" spans="1:22" x14ac:dyDescent="0.25">
      <c r="A7093">
        <v>1135244</v>
      </c>
      <c r="B7093">
        <v>9000</v>
      </c>
      <c r="C7093">
        <v>9000</v>
      </c>
      <c r="D7093" s="1" t="s">
        <v>150</v>
      </c>
      <c r="E7093" s="1" t="s">
        <v>19</v>
      </c>
      <c r="F7093" s="1" t="s">
        <v>10933</v>
      </c>
      <c r="G7093" s="1" t="s">
        <v>3263</v>
      </c>
      <c r="H7093" s="1" t="s">
        <v>33</v>
      </c>
      <c r="I7093" s="1" t="s">
        <v>1194</v>
      </c>
      <c r="J7093" s="1" t="s">
        <v>34</v>
      </c>
      <c r="K7093">
        <v>3860</v>
      </c>
      <c r="L7093" s="2">
        <v>42600.771192129629</v>
      </c>
      <c r="M7093" s="2">
        <v>42578.375</v>
      </c>
      <c r="N7093" s="2">
        <v>42639.757025462961</v>
      </c>
      <c r="O7093">
        <v>140</v>
      </c>
      <c r="P7093">
        <v>31</v>
      </c>
      <c r="Q7093" s="1" t="s">
        <v>3165</v>
      </c>
      <c r="R7093" s="1" t="s">
        <v>92</v>
      </c>
      <c r="S7093" s="1" t="s">
        <v>35</v>
      </c>
      <c r="T7093" s="3">
        <v>42600</v>
      </c>
      <c r="U7093" s="1" t="str">
        <f>IF(kiva_loans__muestra[[#This Row],[funded_amount]]=kiva_loans__muestra[[#This Row],[loan_amount]],"funded","unfunded")</f>
        <v>funded</v>
      </c>
      <c r="V7093" s="1" t="str">
        <f>IF(kiva_loans__muestra[[#This Row],[lender_count]]&gt;=50,"high","low")</f>
        <v>low</v>
      </c>
    </row>
    <row r="7094" spans="1:22" x14ac:dyDescent="0.25">
      <c r="A7094">
        <v>1135287</v>
      </c>
      <c r="B7094">
        <v>7500</v>
      </c>
      <c r="C7094">
        <v>7500</v>
      </c>
      <c r="D7094" s="1" t="s">
        <v>45</v>
      </c>
      <c r="E7094" s="1" t="s">
        <v>46</v>
      </c>
      <c r="F7094" s="1" t="s">
        <v>11479</v>
      </c>
      <c r="G7094" s="1" t="s">
        <v>3266</v>
      </c>
      <c r="H7094" s="1" t="s">
        <v>89</v>
      </c>
      <c r="I7094" s="1" t="s">
        <v>30</v>
      </c>
      <c r="J7094" s="1" t="s">
        <v>90</v>
      </c>
      <c r="K7094">
        <v>1670</v>
      </c>
      <c r="L7094" s="2">
        <v>42600.832916666666</v>
      </c>
      <c r="M7094" s="2">
        <v>42573.375</v>
      </c>
      <c r="N7094" s="2">
        <v>42631.220682870371</v>
      </c>
      <c r="O7094">
        <v>170</v>
      </c>
      <c r="P7094">
        <v>23</v>
      </c>
      <c r="Q7094" s="1" t="s">
        <v>67</v>
      </c>
      <c r="R7094" s="1" t="s">
        <v>24</v>
      </c>
      <c r="S7094" s="1" t="s">
        <v>31</v>
      </c>
      <c r="T7094" s="3">
        <v>42600</v>
      </c>
      <c r="U7094" s="1" t="str">
        <f>IF(kiva_loans__muestra[[#This Row],[funded_amount]]=kiva_loans__muestra[[#This Row],[loan_amount]],"funded","unfunded")</f>
        <v>funded</v>
      </c>
      <c r="V7094" s="1" t="str">
        <f>IF(kiva_loans__muestra[[#This Row],[lender_count]]&gt;=50,"high","low")</f>
        <v>low</v>
      </c>
    </row>
    <row r="7095" spans="1:22" x14ac:dyDescent="0.25">
      <c r="A7095">
        <v>1135236</v>
      </c>
      <c r="B7095">
        <v>49500</v>
      </c>
      <c r="C7095">
        <v>49500</v>
      </c>
      <c r="D7095" s="1" t="s">
        <v>46</v>
      </c>
      <c r="E7095" s="1" t="s">
        <v>46</v>
      </c>
      <c r="F7095" s="1" t="s">
        <v>11480</v>
      </c>
      <c r="G7095" s="1" t="s">
        <v>3467</v>
      </c>
      <c r="H7095" s="1" t="s">
        <v>634</v>
      </c>
      <c r="I7095" s="1" t="s">
        <v>11481</v>
      </c>
      <c r="J7095" s="1" t="s">
        <v>636</v>
      </c>
      <c r="K7095">
        <v>1300</v>
      </c>
      <c r="L7095" s="2">
        <v>42600.760717592595</v>
      </c>
      <c r="M7095" s="2">
        <v>42577.375</v>
      </c>
      <c r="N7095" s="2">
        <v>42607.281701388885</v>
      </c>
      <c r="O7095">
        <v>70</v>
      </c>
      <c r="P7095">
        <v>120</v>
      </c>
      <c r="Q7095" s="1" t="s">
        <v>392</v>
      </c>
      <c r="R7095" s="1" t="s">
        <v>7073</v>
      </c>
      <c r="S7095" s="1" t="s">
        <v>35</v>
      </c>
      <c r="T7095" s="3">
        <v>42600</v>
      </c>
      <c r="U7095" s="1" t="str">
        <f>IF(kiva_loans__muestra[[#This Row],[funded_amount]]=kiva_loans__muestra[[#This Row],[loan_amount]],"funded","unfunded")</f>
        <v>funded</v>
      </c>
      <c r="V7095" s="1" t="str">
        <f>IF(kiva_loans__muestra[[#This Row],[lender_count]]&gt;=50,"high","low")</f>
        <v>high</v>
      </c>
    </row>
    <row r="7096" spans="1:22" x14ac:dyDescent="0.25">
      <c r="A7096">
        <v>1134949</v>
      </c>
      <c r="B7096">
        <v>3750</v>
      </c>
      <c r="C7096">
        <v>3750</v>
      </c>
      <c r="D7096" s="1" t="s">
        <v>48</v>
      </c>
      <c r="E7096" s="1" t="s">
        <v>49</v>
      </c>
      <c r="F7096" s="1" t="s">
        <v>11482</v>
      </c>
      <c r="G7096" s="1" t="s">
        <v>3261</v>
      </c>
      <c r="H7096" s="1" t="s">
        <v>20</v>
      </c>
      <c r="I7096" s="1" t="s">
        <v>11483</v>
      </c>
      <c r="J7096" s="1" t="s">
        <v>22</v>
      </c>
      <c r="K7096">
        <v>4280</v>
      </c>
      <c r="L7096" s="2">
        <v>42600.405810185184</v>
      </c>
      <c r="M7096" s="2">
        <v>42590.375</v>
      </c>
      <c r="N7096" s="2">
        <v>42609.974178240744</v>
      </c>
      <c r="O7096">
        <v>140</v>
      </c>
      <c r="P7096">
        <v>6</v>
      </c>
      <c r="Q7096" s="1" t="s">
        <v>837</v>
      </c>
      <c r="R7096" s="1" t="s">
        <v>24</v>
      </c>
      <c r="S7096" s="1" t="s">
        <v>31</v>
      </c>
      <c r="T7096" s="3">
        <v>42600</v>
      </c>
      <c r="U7096" s="1" t="str">
        <f>IF(kiva_loans__muestra[[#This Row],[funded_amount]]=kiva_loans__muestra[[#This Row],[loan_amount]],"funded","unfunded")</f>
        <v>funded</v>
      </c>
      <c r="V7096" s="1" t="str">
        <f>IF(kiva_loans__muestra[[#This Row],[lender_count]]&gt;=50,"high","low")</f>
        <v>low</v>
      </c>
    </row>
    <row r="7097" spans="1:22" x14ac:dyDescent="0.25">
      <c r="A7097">
        <v>1135546</v>
      </c>
      <c r="B7097">
        <v>1750</v>
      </c>
      <c r="C7097">
        <v>1750</v>
      </c>
      <c r="D7097" s="1" t="s">
        <v>280</v>
      </c>
      <c r="E7097" s="1" t="s">
        <v>104</v>
      </c>
      <c r="F7097" s="1" t="s">
        <v>1323</v>
      </c>
      <c r="G7097" s="1" t="s">
        <v>3311</v>
      </c>
      <c r="H7097" s="1" t="s">
        <v>119</v>
      </c>
      <c r="I7097" s="1" t="s">
        <v>1413</v>
      </c>
      <c r="J7097" s="1" t="s">
        <v>270</v>
      </c>
      <c r="K7097">
        <v>3110</v>
      </c>
      <c r="L7097" s="2">
        <v>42601.284722222219</v>
      </c>
      <c r="M7097" s="2">
        <v>42594.375</v>
      </c>
      <c r="N7097" s="2">
        <v>42611.915393518517</v>
      </c>
      <c r="O7097">
        <v>80</v>
      </c>
      <c r="P7097">
        <v>7</v>
      </c>
      <c r="Q7097" s="1" t="s">
        <v>1667</v>
      </c>
      <c r="R7097" s="1" t="s">
        <v>118</v>
      </c>
      <c r="S7097" s="1" t="s">
        <v>31</v>
      </c>
      <c r="T7097" s="3">
        <v>42601</v>
      </c>
      <c r="U7097" s="1" t="str">
        <f>IF(kiva_loans__muestra[[#This Row],[funded_amount]]=kiva_loans__muestra[[#This Row],[loan_amount]],"funded","unfunded")</f>
        <v>funded</v>
      </c>
      <c r="V7097" s="1" t="str">
        <f>IF(kiva_loans__muestra[[#This Row],[lender_count]]&gt;=50,"high","low")</f>
        <v>low</v>
      </c>
    </row>
    <row r="7098" spans="1:22" x14ac:dyDescent="0.25">
      <c r="A7098">
        <v>1135939</v>
      </c>
      <c r="B7098">
        <v>1750</v>
      </c>
      <c r="C7098">
        <v>1750</v>
      </c>
      <c r="D7098" s="1" t="s">
        <v>98</v>
      </c>
      <c r="E7098" s="1" t="s">
        <v>37</v>
      </c>
      <c r="F7098" s="1" t="s">
        <v>1246</v>
      </c>
      <c r="G7098" s="1" t="s">
        <v>3278</v>
      </c>
      <c r="H7098" s="1" t="s">
        <v>100</v>
      </c>
      <c r="I7098" s="1" t="s">
        <v>1250</v>
      </c>
      <c r="J7098" s="1" t="s">
        <v>101</v>
      </c>
      <c r="K7098">
        <v>1450</v>
      </c>
      <c r="L7098" s="2">
        <v>42601.557175925926</v>
      </c>
      <c r="M7098" s="2">
        <v>42577.375</v>
      </c>
      <c r="N7098" s="2">
        <v>42611.607812499999</v>
      </c>
      <c r="O7098">
        <v>80</v>
      </c>
      <c r="P7098">
        <v>1</v>
      </c>
      <c r="Q7098" s="1" t="s">
        <v>30</v>
      </c>
      <c r="R7098" s="1" t="s">
        <v>24</v>
      </c>
      <c r="S7098" s="1" t="s">
        <v>35</v>
      </c>
      <c r="T7098" s="3">
        <v>42601</v>
      </c>
      <c r="U7098" s="1" t="str">
        <f>IF(kiva_loans__muestra[[#This Row],[funded_amount]]=kiva_loans__muestra[[#This Row],[loan_amount]],"funded","unfunded")</f>
        <v>funded</v>
      </c>
      <c r="V7098" s="1" t="str">
        <f>IF(kiva_loans__muestra[[#This Row],[lender_count]]&gt;=50,"high","low")</f>
        <v>low</v>
      </c>
    </row>
    <row r="7099" spans="1:22" x14ac:dyDescent="0.25">
      <c r="A7099">
        <v>1136104</v>
      </c>
      <c r="B7099">
        <v>5500</v>
      </c>
      <c r="C7099">
        <v>5500</v>
      </c>
      <c r="D7099" s="1" t="s">
        <v>75</v>
      </c>
      <c r="E7099" s="1" t="s">
        <v>27</v>
      </c>
      <c r="F7099" s="1" t="s">
        <v>661</v>
      </c>
      <c r="G7099" s="1" t="s">
        <v>3278</v>
      </c>
      <c r="H7099" s="1" t="s">
        <v>100</v>
      </c>
      <c r="I7099" s="1" t="s">
        <v>1780</v>
      </c>
      <c r="J7099" s="1" t="s">
        <v>101</v>
      </c>
      <c r="K7099">
        <v>1450</v>
      </c>
      <c r="L7099" s="2">
        <v>42601.692812499998</v>
      </c>
      <c r="M7099" s="2">
        <v>42571.375</v>
      </c>
      <c r="N7099" s="2">
        <v>42611.80228009259</v>
      </c>
      <c r="O7099">
        <v>80</v>
      </c>
      <c r="P7099">
        <v>2</v>
      </c>
      <c r="Q7099" s="1" t="s">
        <v>369</v>
      </c>
      <c r="R7099" s="1" t="s">
        <v>24</v>
      </c>
      <c r="S7099" s="1" t="s">
        <v>35</v>
      </c>
      <c r="T7099" s="3">
        <v>42601</v>
      </c>
      <c r="U7099" s="1" t="str">
        <f>IF(kiva_loans__muestra[[#This Row],[funded_amount]]=kiva_loans__muestra[[#This Row],[loan_amount]],"funded","unfunded")</f>
        <v>funded</v>
      </c>
      <c r="V7099" s="1" t="str">
        <f>IF(kiva_loans__muestra[[#This Row],[lender_count]]&gt;=50,"high","low")</f>
        <v>low</v>
      </c>
    </row>
    <row r="7100" spans="1:22" x14ac:dyDescent="0.25">
      <c r="A7100">
        <v>1136112</v>
      </c>
      <c r="B7100">
        <v>5250</v>
      </c>
      <c r="C7100">
        <v>5250</v>
      </c>
      <c r="D7100" s="1" t="s">
        <v>160</v>
      </c>
      <c r="E7100" s="1" t="s">
        <v>66</v>
      </c>
      <c r="F7100" s="1" t="s">
        <v>11484</v>
      </c>
      <c r="G7100" s="1" t="s">
        <v>3635</v>
      </c>
      <c r="H7100" s="1" t="s">
        <v>1315</v>
      </c>
      <c r="I7100" s="1" t="s">
        <v>1585</v>
      </c>
      <c r="J7100" s="1" t="s">
        <v>110</v>
      </c>
      <c r="K7100">
        <v>2960</v>
      </c>
      <c r="L7100" s="2">
        <v>42601.698703703703</v>
      </c>
      <c r="M7100" s="2">
        <v>42585.375</v>
      </c>
      <c r="N7100" s="2">
        <v>42610.884814814817</v>
      </c>
      <c r="O7100">
        <v>90</v>
      </c>
      <c r="P7100">
        <v>12</v>
      </c>
      <c r="Q7100" s="1" t="s">
        <v>11485</v>
      </c>
      <c r="R7100" s="1" t="s">
        <v>24</v>
      </c>
      <c r="S7100" s="1" t="s">
        <v>35</v>
      </c>
      <c r="T7100" s="3">
        <v>42601</v>
      </c>
      <c r="U7100" s="1" t="str">
        <f>IF(kiva_loans__muestra[[#This Row],[funded_amount]]=kiva_loans__muestra[[#This Row],[loan_amount]],"funded","unfunded")</f>
        <v>funded</v>
      </c>
      <c r="V7100" s="1" t="str">
        <f>IF(kiva_loans__muestra[[#This Row],[lender_count]]&gt;=50,"high","low")</f>
        <v>low</v>
      </c>
    </row>
    <row r="7101" spans="1:22" x14ac:dyDescent="0.25">
      <c r="A7101">
        <v>1135903</v>
      </c>
      <c r="B7101">
        <v>2250</v>
      </c>
      <c r="C7101">
        <v>2250</v>
      </c>
      <c r="D7101" s="1" t="s">
        <v>45</v>
      </c>
      <c r="E7101" s="1" t="s">
        <v>46</v>
      </c>
      <c r="F7101" s="1" t="s">
        <v>11486</v>
      </c>
      <c r="G7101" s="1" t="s">
        <v>3278</v>
      </c>
      <c r="H7101" s="1" t="s">
        <v>100</v>
      </c>
      <c r="I7101" s="1" t="s">
        <v>2746</v>
      </c>
      <c r="J7101" s="1" t="s">
        <v>101</v>
      </c>
      <c r="K7101">
        <v>1250</v>
      </c>
      <c r="L7101" s="2">
        <v>42601.510451388887</v>
      </c>
      <c r="M7101" s="2">
        <v>42572.375</v>
      </c>
      <c r="N7101" s="2">
        <v>42615.045578703706</v>
      </c>
      <c r="O7101">
        <v>110</v>
      </c>
      <c r="P7101">
        <v>6</v>
      </c>
      <c r="Q7101" s="1" t="s">
        <v>67</v>
      </c>
      <c r="R7101" s="1" t="s">
        <v>24</v>
      </c>
      <c r="S7101" s="1" t="s">
        <v>35</v>
      </c>
      <c r="T7101" s="3">
        <v>42601</v>
      </c>
      <c r="U7101" s="1" t="str">
        <f>IF(kiva_loans__muestra[[#This Row],[funded_amount]]=kiva_loans__muestra[[#This Row],[loan_amount]],"funded","unfunded")</f>
        <v>funded</v>
      </c>
      <c r="V7101" s="1" t="str">
        <f>IF(kiva_loans__muestra[[#This Row],[lender_count]]&gt;=50,"high","low")</f>
        <v>low</v>
      </c>
    </row>
    <row r="7102" spans="1:22" x14ac:dyDescent="0.25">
      <c r="A7102">
        <v>1135654</v>
      </c>
      <c r="B7102">
        <v>1250</v>
      </c>
      <c r="C7102">
        <v>1250</v>
      </c>
      <c r="D7102" s="1" t="s">
        <v>280</v>
      </c>
      <c r="E7102" s="1" t="s">
        <v>104</v>
      </c>
      <c r="F7102" s="1" t="s">
        <v>1619</v>
      </c>
      <c r="G7102" s="1" t="s">
        <v>3311</v>
      </c>
      <c r="H7102" s="1" t="s">
        <v>119</v>
      </c>
      <c r="I7102" s="1" t="s">
        <v>330</v>
      </c>
      <c r="J7102" s="1" t="s">
        <v>270</v>
      </c>
      <c r="K7102">
        <v>3110</v>
      </c>
      <c r="L7102" s="2">
        <v>42601.37736111111</v>
      </c>
      <c r="M7102" s="2">
        <v>42587.375</v>
      </c>
      <c r="N7102" s="2">
        <v>42611.839942129627</v>
      </c>
      <c r="O7102">
        <v>80</v>
      </c>
      <c r="P7102">
        <v>2</v>
      </c>
      <c r="Q7102" s="1" t="s">
        <v>1667</v>
      </c>
      <c r="R7102" s="1" t="s">
        <v>708</v>
      </c>
      <c r="S7102" s="1" t="s">
        <v>31</v>
      </c>
      <c r="T7102" s="3">
        <v>42601</v>
      </c>
      <c r="U7102" s="1" t="str">
        <f>IF(kiva_loans__muestra[[#This Row],[funded_amount]]=kiva_loans__muestra[[#This Row],[loan_amount]],"funded","unfunded")</f>
        <v>funded</v>
      </c>
      <c r="V7102" s="1" t="str">
        <f>IF(kiva_loans__muestra[[#This Row],[lender_count]]&gt;=50,"high","low")</f>
        <v>low</v>
      </c>
    </row>
    <row r="7103" spans="1:22" x14ac:dyDescent="0.25">
      <c r="A7103">
        <v>1136239</v>
      </c>
      <c r="B7103">
        <v>3500</v>
      </c>
      <c r="C7103">
        <v>3500</v>
      </c>
      <c r="D7103" s="1" t="s">
        <v>41</v>
      </c>
      <c r="E7103" s="1" t="s">
        <v>27</v>
      </c>
      <c r="F7103" s="1" t="s">
        <v>11487</v>
      </c>
      <c r="G7103" s="1" t="s">
        <v>3427</v>
      </c>
      <c r="H7103" s="1" t="s">
        <v>185</v>
      </c>
      <c r="I7103" s="1" t="s">
        <v>251</v>
      </c>
      <c r="J7103" s="1" t="s">
        <v>187</v>
      </c>
      <c r="K7103">
        <v>1770</v>
      </c>
      <c r="L7103" s="2">
        <v>42601.893692129626</v>
      </c>
      <c r="M7103" s="2">
        <v>42572.375</v>
      </c>
      <c r="N7103" s="2">
        <v>42627.738032407404</v>
      </c>
      <c r="O7103">
        <v>170</v>
      </c>
      <c r="P7103">
        <v>9</v>
      </c>
      <c r="Q7103" s="1" t="s">
        <v>159</v>
      </c>
      <c r="R7103" s="1" t="s">
        <v>24</v>
      </c>
      <c r="S7103" s="1" t="s">
        <v>25</v>
      </c>
      <c r="T7103" s="3">
        <v>42601</v>
      </c>
      <c r="U7103" s="1" t="str">
        <f>IF(kiva_loans__muestra[[#This Row],[funded_amount]]=kiva_loans__muestra[[#This Row],[loan_amount]],"funded","unfunded")</f>
        <v>funded</v>
      </c>
      <c r="V7103" s="1" t="str">
        <f>IF(kiva_loans__muestra[[#This Row],[lender_count]]&gt;=50,"high","low")</f>
        <v>low</v>
      </c>
    </row>
    <row r="7104" spans="1:22" x14ac:dyDescent="0.25">
      <c r="A7104">
        <v>1135629</v>
      </c>
      <c r="B7104">
        <v>1750</v>
      </c>
      <c r="C7104">
        <v>1750</v>
      </c>
      <c r="D7104" s="1" t="s">
        <v>280</v>
      </c>
      <c r="E7104" s="1" t="s">
        <v>104</v>
      </c>
      <c r="F7104" s="1" t="s">
        <v>1323</v>
      </c>
      <c r="G7104" s="1" t="s">
        <v>3311</v>
      </c>
      <c r="H7104" s="1" t="s">
        <v>119</v>
      </c>
      <c r="I7104" s="1" t="s">
        <v>727</v>
      </c>
      <c r="J7104" s="1" t="s">
        <v>270</v>
      </c>
      <c r="K7104">
        <v>3110</v>
      </c>
      <c r="L7104" s="2">
        <v>42601.364942129629</v>
      </c>
      <c r="M7104" s="2">
        <v>42590.375</v>
      </c>
      <c r="N7104" s="2">
        <v>42613.696018518516</v>
      </c>
      <c r="O7104">
        <v>80</v>
      </c>
      <c r="P7104">
        <v>7</v>
      </c>
      <c r="Q7104" s="1" t="s">
        <v>1667</v>
      </c>
      <c r="R7104" s="1" t="s">
        <v>671</v>
      </c>
      <c r="S7104" s="1" t="s">
        <v>31</v>
      </c>
      <c r="T7104" s="3">
        <v>42601</v>
      </c>
      <c r="U7104" s="1" t="str">
        <f>IF(kiva_loans__muestra[[#This Row],[funded_amount]]=kiva_loans__muestra[[#This Row],[loan_amount]],"funded","unfunded")</f>
        <v>funded</v>
      </c>
      <c r="V7104" s="1" t="str">
        <f>IF(kiva_loans__muestra[[#This Row],[lender_count]]&gt;=50,"high","low")</f>
        <v>low</v>
      </c>
    </row>
    <row r="7105" spans="1:22" x14ac:dyDescent="0.25">
      <c r="A7105">
        <v>1136346</v>
      </c>
      <c r="B7105">
        <v>14250</v>
      </c>
      <c r="C7105">
        <v>14250</v>
      </c>
      <c r="D7105" s="1" t="s">
        <v>37</v>
      </c>
      <c r="E7105" s="1" t="s">
        <v>37</v>
      </c>
      <c r="F7105" s="1" t="s">
        <v>11488</v>
      </c>
      <c r="G7105" s="1" t="s">
        <v>3274</v>
      </c>
      <c r="H7105" s="1" t="s">
        <v>105</v>
      </c>
      <c r="I7105" s="1" t="s">
        <v>2626</v>
      </c>
      <c r="J7105" s="1" t="s">
        <v>106</v>
      </c>
      <c r="K7105">
        <v>1190</v>
      </c>
      <c r="L7105" s="2">
        <v>42602.075972222221</v>
      </c>
      <c r="M7105" s="2">
        <v>42573.375</v>
      </c>
      <c r="N7105" s="2">
        <v>42605.333703703705</v>
      </c>
      <c r="O7105">
        <v>80</v>
      </c>
      <c r="P7105">
        <v>28</v>
      </c>
      <c r="Q7105" s="1" t="s">
        <v>80</v>
      </c>
      <c r="R7105" s="1" t="s">
        <v>11489</v>
      </c>
      <c r="S7105" s="1" t="s">
        <v>31</v>
      </c>
      <c r="T7105" s="3">
        <v>42601</v>
      </c>
      <c r="U7105" s="1" t="str">
        <f>IF(kiva_loans__muestra[[#This Row],[funded_amount]]=kiva_loans__muestra[[#This Row],[loan_amount]],"funded","unfunded")</f>
        <v>funded</v>
      </c>
      <c r="V7105" s="1" t="str">
        <f>IF(kiva_loans__muestra[[#This Row],[lender_count]]&gt;=50,"high","low")</f>
        <v>low</v>
      </c>
    </row>
    <row r="7106" spans="1:22" x14ac:dyDescent="0.25">
      <c r="A7106">
        <v>1136270</v>
      </c>
      <c r="B7106">
        <v>7000</v>
      </c>
      <c r="C7106">
        <v>7000</v>
      </c>
      <c r="D7106" s="1" t="s">
        <v>64</v>
      </c>
      <c r="E7106" s="1" t="s">
        <v>37</v>
      </c>
      <c r="F7106" s="1" t="s">
        <v>11490</v>
      </c>
      <c r="G7106" s="1" t="s">
        <v>3266</v>
      </c>
      <c r="H7106" s="1" t="s">
        <v>89</v>
      </c>
      <c r="I7106" s="1" t="s">
        <v>1105</v>
      </c>
      <c r="J7106" s="1" t="s">
        <v>90</v>
      </c>
      <c r="K7106">
        <v>1990</v>
      </c>
      <c r="L7106" s="2">
        <v>42601.915590277778</v>
      </c>
      <c r="M7106" s="2">
        <v>42580.375</v>
      </c>
      <c r="N7106" s="2">
        <v>42606.765486111108</v>
      </c>
      <c r="O7106">
        <v>150</v>
      </c>
      <c r="P7106">
        <v>23</v>
      </c>
      <c r="Q7106" s="1" t="s">
        <v>40</v>
      </c>
      <c r="R7106" s="1" t="s">
        <v>24</v>
      </c>
      <c r="S7106" s="1" t="s">
        <v>31</v>
      </c>
      <c r="T7106" s="3">
        <v>42601</v>
      </c>
      <c r="U7106" s="1" t="str">
        <f>IF(kiva_loans__muestra[[#This Row],[funded_amount]]=kiva_loans__muestra[[#This Row],[loan_amount]],"funded","unfunded")</f>
        <v>funded</v>
      </c>
      <c r="V7106" s="1" t="str">
        <f>IF(kiva_loans__muestra[[#This Row],[lender_count]]&gt;=50,"high","low")</f>
        <v>low</v>
      </c>
    </row>
    <row r="7107" spans="1:22" x14ac:dyDescent="0.25">
      <c r="A7107">
        <v>1135532</v>
      </c>
      <c r="B7107">
        <v>1250</v>
      </c>
      <c r="C7107">
        <v>1250</v>
      </c>
      <c r="D7107" s="1" t="s">
        <v>45</v>
      </c>
      <c r="E7107" s="1" t="s">
        <v>46</v>
      </c>
      <c r="F7107" s="1" t="s">
        <v>11491</v>
      </c>
      <c r="G7107" s="1" t="s">
        <v>3278</v>
      </c>
      <c r="H7107" s="1" t="s">
        <v>100</v>
      </c>
      <c r="I7107" s="1" t="s">
        <v>5978</v>
      </c>
      <c r="J7107" s="1" t="s">
        <v>101</v>
      </c>
      <c r="K7107">
        <v>1360</v>
      </c>
      <c r="L7107" s="2">
        <v>42601.273206018515</v>
      </c>
      <c r="M7107" s="2">
        <v>42571.375</v>
      </c>
      <c r="N7107" s="2">
        <v>42610.768055555556</v>
      </c>
      <c r="O7107">
        <v>80</v>
      </c>
      <c r="P7107">
        <v>4</v>
      </c>
      <c r="Q7107" s="1" t="s">
        <v>80</v>
      </c>
      <c r="R7107" s="1" t="s">
        <v>24</v>
      </c>
      <c r="S7107" s="1" t="s">
        <v>35</v>
      </c>
      <c r="T7107" s="3">
        <v>42601</v>
      </c>
      <c r="U7107" s="1" t="str">
        <f>IF(kiva_loans__muestra[[#This Row],[funded_amount]]=kiva_loans__muestra[[#This Row],[loan_amount]],"funded","unfunded")</f>
        <v>funded</v>
      </c>
      <c r="V7107" s="1" t="str">
        <f>IF(kiva_loans__muestra[[#This Row],[lender_count]]&gt;=50,"high","low")</f>
        <v>low</v>
      </c>
    </row>
    <row r="7108" spans="1:22" x14ac:dyDescent="0.25">
      <c r="A7108">
        <v>1135790</v>
      </c>
      <c r="B7108">
        <v>2000</v>
      </c>
      <c r="C7108">
        <v>2000</v>
      </c>
      <c r="D7108" s="1" t="s">
        <v>280</v>
      </c>
      <c r="E7108" s="1" t="s">
        <v>104</v>
      </c>
      <c r="F7108" s="1" t="s">
        <v>1342</v>
      </c>
      <c r="G7108" s="1" t="s">
        <v>3311</v>
      </c>
      <c r="H7108" s="1" t="s">
        <v>119</v>
      </c>
      <c r="I7108" s="1" t="s">
        <v>1219</v>
      </c>
      <c r="J7108" s="1" t="s">
        <v>270</v>
      </c>
      <c r="K7108">
        <v>3110</v>
      </c>
      <c r="L7108" s="2">
        <v>42601.464375000003</v>
      </c>
      <c r="M7108" s="2">
        <v>42587.375</v>
      </c>
      <c r="N7108" s="2">
        <v>42612.560162037036</v>
      </c>
      <c r="O7108">
        <v>80</v>
      </c>
      <c r="P7108">
        <v>6</v>
      </c>
      <c r="Q7108" s="1" t="s">
        <v>1667</v>
      </c>
      <c r="R7108" s="1" t="s">
        <v>133</v>
      </c>
      <c r="S7108" s="1" t="s">
        <v>31</v>
      </c>
      <c r="T7108" s="3">
        <v>42601</v>
      </c>
      <c r="U7108" s="1" t="str">
        <f>IF(kiva_loans__muestra[[#This Row],[funded_amount]]=kiva_loans__muestra[[#This Row],[loan_amount]],"funded","unfunded")</f>
        <v>funded</v>
      </c>
      <c r="V7108" s="1" t="str">
        <f>IF(kiva_loans__muestra[[#This Row],[lender_count]]&gt;=50,"high","low")</f>
        <v>low</v>
      </c>
    </row>
    <row r="7109" spans="1:22" x14ac:dyDescent="0.25">
      <c r="A7109">
        <v>1135742</v>
      </c>
      <c r="B7109">
        <v>4750</v>
      </c>
      <c r="C7109">
        <v>4750</v>
      </c>
      <c r="D7109" s="1" t="s">
        <v>45</v>
      </c>
      <c r="E7109" s="1" t="s">
        <v>46</v>
      </c>
      <c r="F7109" s="1" t="s">
        <v>11492</v>
      </c>
      <c r="G7109" s="1" t="s">
        <v>3278</v>
      </c>
      <c r="H7109" s="1" t="s">
        <v>100</v>
      </c>
      <c r="I7109" s="1" t="s">
        <v>657</v>
      </c>
      <c r="J7109" s="1" t="s">
        <v>101</v>
      </c>
      <c r="K7109">
        <v>1450</v>
      </c>
      <c r="L7109" s="2">
        <v>42601.418599537035</v>
      </c>
      <c r="M7109" s="2">
        <v>42571.375</v>
      </c>
      <c r="N7109" s="2">
        <v>42639.740208333336</v>
      </c>
      <c r="O7109">
        <v>140</v>
      </c>
      <c r="P7109">
        <v>19</v>
      </c>
      <c r="Q7109" s="1" t="s">
        <v>52</v>
      </c>
      <c r="R7109" s="1" t="s">
        <v>24</v>
      </c>
      <c r="S7109" s="1" t="s">
        <v>35</v>
      </c>
      <c r="T7109" s="3">
        <v>42601</v>
      </c>
      <c r="U7109" s="1" t="str">
        <f>IF(kiva_loans__muestra[[#This Row],[funded_amount]]=kiva_loans__muestra[[#This Row],[loan_amount]],"funded","unfunded")</f>
        <v>funded</v>
      </c>
      <c r="V7109" s="1" t="str">
        <f>IF(kiva_loans__muestra[[#This Row],[lender_count]]&gt;=50,"high","low")</f>
        <v>low</v>
      </c>
    </row>
    <row r="7110" spans="1:22" x14ac:dyDescent="0.25">
      <c r="A7110">
        <v>1136266</v>
      </c>
      <c r="B7110">
        <v>3500</v>
      </c>
      <c r="C7110">
        <v>3500</v>
      </c>
      <c r="D7110" s="1" t="s">
        <v>98</v>
      </c>
      <c r="E7110" s="1" t="s">
        <v>37</v>
      </c>
      <c r="F7110" s="1" t="s">
        <v>2976</v>
      </c>
      <c r="G7110" s="1" t="s">
        <v>3427</v>
      </c>
      <c r="H7110" s="1" t="s">
        <v>185</v>
      </c>
      <c r="I7110" s="1" t="s">
        <v>1985</v>
      </c>
      <c r="J7110" s="1" t="s">
        <v>187</v>
      </c>
      <c r="K7110">
        <v>1770</v>
      </c>
      <c r="L7110" s="2">
        <v>42601.910983796297</v>
      </c>
      <c r="M7110" s="2">
        <v>42572.375</v>
      </c>
      <c r="N7110" s="2">
        <v>42607.146493055552</v>
      </c>
      <c r="O7110">
        <v>140</v>
      </c>
      <c r="P7110">
        <v>14</v>
      </c>
      <c r="Q7110" s="1" t="s">
        <v>312</v>
      </c>
      <c r="R7110" s="1" t="s">
        <v>92</v>
      </c>
      <c r="S7110" s="1" t="s">
        <v>25</v>
      </c>
      <c r="T7110" s="3">
        <v>42601</v>
      </c>
      <c r="U7110" s="1" t="str">
        <f>IF(kiva_loans__muestra[[#This Row],[funded_amount]]=kiva_loans__muestra[[#This Row],[loan_amount]],"funded","unfunded")</f>
        <v>funded</v>
      </c>
      <c r="V7110" s="1" t="str">
        <f>IF(kiva_loans__muestra[[#This Row],[lender_count]]&gt;=50,"high","low")</f>
        <v>low</v>
      </c>
    </row>
    <row r="7111" spans="1:22" x14ac:dyDescent="0.25">
      <c r="A7111">
        <v>1136007</v>
      </c>
      <c r="B7111">
        <v>10000</v>
      </c>
      <c r="C7111">
        <v>10000</v>
      </c>
      <c r="D7111" s="1" t="s">
        <v>915</v>
      </c>
      <c r="E7111" s="1" t="s">
        <v>49</v>
      </c>
      <c r="F7111" s="1" t="s">
        <v>11493</v>
      </c>
      <c r="G7111" s="1" t="s">
        <v>3263</v>
      </c>
      <c r="H7111" s="1" t="s">
        <v>33</v>
      </c>
      <c r="I7111" s="1" t="s">
        <v>11494</v>
      </c>
      <c r="J7111" s="1" t="s">
        <v>34</v>
      </c>
      <c r="K7111">
        <v>3860</v>
      </c>
      <c r="L7111" s="2">
        <v>42601.585092592592</v>
      </c>
      <c r="M7111" s="2">
        <v>42580.375</v>
      </c>
      <c r="N7111" s="2">
        <v>42639.85491898148</v>
      </c>
      <c r="O7111">
        <v>140</v>
      </c>
      <c r="P7111">
        <v>40</v>
      </c>
      <c r="Q7111" s="1" t="s">
        <v>11495</v>
      </c>
      <c r="R7111" s="1" t="s">
        <v>92</v>
      </c>
      <c r="S7111" s="1" t="s">
        <v>35</v>
      </c>
      <c r="T7111" s="3">
        <v>42601</v>
      </c>
      <c r="U7111" s="1" t="str">
        <f>IF(kiva_loans__muestra[[#This Row],[funded_amount]]=kiva_loans__muestra[[#This Row],[loan_amount]],"funded","unfunded")</f>
        <v>funded</v>
      </c>
      <c r="V7111" s="1" t="str">
        <f>IF(kiva_loans__muestra[[#This Row],[lender_count]]&gt;=50,"high","low")</f>
        <v>low</v>
      </c>
    </row>
    <row r="7112" spans="1:22" x14ac:dyDescent="0.25">
      <c r="A7112">
        <v>1136444</v>
      </c>
      <c r="B7112">
        <v>4000</v>
      </c>
      <c r="C7112">
        <v>4000</v>
      </c>
      <c r="D7112" s="1" t="s">
        <v>45</v>
      </c>
      <c r="E7112" s="1" t="s">
        <v>46</v>
      </c>
      <c r="F7112" s="1" t="s">
        <v>2822</v>
      </c>
      <c r="G7112" s="1" t="s">
        <v>3278</v>
      </c>
      <c r="H7112" s="1" t="s">
        <v>100</v>
      </c>
      <c r="I7112" s="1" t="s">
        <v>1199</v>
      </c>
      <c r="J7112" s="1" t="s">
        <v>101</v>
      </c>
      <c r="K7112">
        <v>1450</v>
      </c>
      <c r="L7112" s="2">
        <v>42602.6169212963</v>
      </c>
      <c r="M7112" s="2">
        <v>42572.375</v>
      </c>
      <c r="N7112" s="2">
        <v>42611.990763888891</v>
      </c>
      <c r="O7112">
        <v>80</v>
      </c>
      <c r="P7112">
        <v>1</v>
      </c>
      <c r="Q7112" s="1" t="s">
        <v>30</v>
      </c>
      <c r="R7112" s="1" t="s">
        <v>24</v>
      </c>
      <c r="S7112" s="1" t="s">
        <v>35</v>
      </c>
      <c r="T7112" s="3">
        <v>42602</v>
      </c>
      <c r="U7112" s="1" t="str">
        <f>IF(kiva_loans__muestra[[#This Row],[funded_amount]]=kiva_loans__muestra[[#This Row],[loan_amount]],"funded","unfunded")</f>
        <v>funded</v>
      </c>
      <c r="V7112" s="1" t="str">
        <f>IF(kiva_loans__muestra[[#This Row],[lender_count]]&gt;=50,"high","low")</f>
        <v>low</v>
      </c>
    </row>
    <row r="7113" spans="1:22" x14ac:dyDescent="0.25">
      <c r="A7113">
        <v>1136502</v>
      </c>
      <c r="B7113">
        <v>15000</v>
      </c>
      <c r="C7113">
        <v>15000</v>
      </c>
      <c r="D7113" s="1" t="s">
        <v>41</v>
      </c>
      <c r="E7113" s="1" t="s">
        <v>27</v>
      </c>
      <c r="F7113" s="1" t="s">
        <v>11496</v>
      </c>
      <c r="G7113" s="1" t="s">
        <v>3266</v>
      </c>
      <c r="H7113" s="1" t="s">
        <v>89</v>
      </c>
      <c r="I7113" s="1" t="s">
        <v>555</v>
      </c>
      <c r="J7113" s="1" t="s">
        <v>90</v>
      </c>
      <c r="K7113">
        <v>1990</v>
      </c>
      <c r="L7113" s="2">
        <v>42602.799340277779</v>
      </c>
      <c r="M7113" s="2">
        <v>42598.375</v>
      </c>
      <c r="N7113" s="2">
        <v>42627.831469907411</v>
      </c>
      <c r="O7113">
        <v>260</v>
      </c>
      <c r="P7113">
        <v>34</v>
      </c>
      <c r="Q7113" s="1" t="s">
        <v>738</v>
      </c>
      <c r="R7113" s="1" t="s">
        <v>24</v>
      </c>
      <c r="S7113" s="1" t="s">
        <v>31</v>
      </c>
      <c r="T7113" s="3">
        <v>42602</v>
      </c>
      <c r="U7113" s="1" t="str">
        <f>IF(kiva_loans__muestra[[#This Row],[funded_amount]]=kiva_loans__muestra[[#This Row],[loan_amount]],"funded","unfunded")</f>
        <v>funded</v>
      </c>
      <c r="V7113" s="1" t="str">
        <f>IF(kiva_loans__muestra[[#This Row],[lender_count]]&gt;=50,"high","low")</f>
        <v>low</v>
      </c>
    </row>
    <row r="7114" spans="1:22" x14ac:dyDescent="0.25">
      <c r="A7114">
        <v>1136399</v>
      </c>
      <c r="B7114">
        <v>2000</v>
      </c>
      <c r="C7114">
        <v>2000</v>
      </c>
      <c r="D7114" s="1" t="s">
        <v>64</v>
      </c>
      <c r="E7114" s="1" t="s">
        <v>37</v>
      </c>
      <c r="F7114" s="1" t="s">
        <v>11497</v>
      </c>
      <c r="G7114" s="1" t="s">
        <v>3263</v>
      </c>
      <c r="H7114" s="1" t="s">
        <v>33</v>
      </c>
      <c r="I7114" s="1" t="s">
        <v>743</v>
      </c>
      <c r="J7114" s="1" t="s">
        <v>34</v>
      </c>
      <c r="K7114">
        <v>1330</v>
      </c>
      <c r="L7114" s="2">
        <v>42602.341817129629</v>
      </c>
      <c r="M7114" s="2">
        <v>42570.375</v>
      </c>
      <c r="N7114" s="2">
        <v>42612.368854166663</v>
      </c>
      <c r="O7114">
        <v>140</v>
      </c>
      <c r="P7114">
        <v>1</v>
      </c>
      <c r="Q7114" s="1" t="s">
        <v>369</v>
      </c>
      <c r="R7114" s="1" t="s">
        <v>24</v>
      </c>
      <c r="S7114" s="1" t="s">
        <v>31</v>
      </c>
      <c r="T7114" s="3">
        <v>42602</v>
      </c>
      <c r="U7114" s="1" t="str">
        <f>IF(kiva_loans__muestra[[#This Row],[funded_amount]]=kiva_loans__muestra[[#This Row],[loan_amount]],"funded","unfunded")</f>
        <v>funded</v>
      </c>
      <c r="V7114" s="1" t="str">
        <f>IF(kiva_loans__muestra[[#This Row],[lender_count]]&gt;=50,"high","low")</f>
        <v>low</v>
      </c>
    </row>
    <row r="7115" spans="1:22" x14ac:dyDescent="0.25">
      <c r="A7115">
        <v>1136491</v>
      </c>
      <c r="B7115">
        <v>8500</v>
      </c>
      <c r="C7115">
        <v>8500</v>
      </c>
      <c r="D7115" s="1" t="s">
        <v>161</v>
      </c>
      <c r="E7115" s="1" t="s">
        <v>37</v>
      </c>
      <c r="F7115" s="1" t="s">
        <v>11498</v>
      </c>
      <c r="G7115" s="1" t="s">
        <v>3266</v>
      </c>
      <c r="H7115" s="1" t="s">
        <v>89</v>
      </c>
      <c r="I7115" s="1" t="s">
        <v>555</v>
      </c>
      <c r="J7115" s="1" t="s">
        <v>90</v>
      </c>
      <c r="K7115">
        <v>1990</v>
      </c>
      <c r="L7115" s="2">
        <v>42602.779548611114</v>
      </c>
      <c r="M7115" s="2">
        <v>42597.375</v>
      </c>
      <c r="N7115" s="2">
        <v>42627.805520833332</v>
      </c>
      <c r="O7115">
        <v>140</v>
      </c>
      <c r="P7115">
        <v>24</v>
      </c>
      <c r="Q7115" s="1" t="s">
        <v>312</v>
      </c>
      <c r="R7115" s="1" t="s">
        <v>24</v>
      </c>
      <c r="S7115" s="1" t="s">
        <v>25</v>
      </c>
      <c r="T7115" s="3">
        <v>42602</v>
      </c>
      <c r="U7115" s="1" t="str">
        <f>IF(kiva_loans__muestra[[#This Row],[funded_amount]]=kiva_loans__muestra[[#This Row],[loan_amount]],"funded","unfunded")</f>
        <v>funded</v>
      </c>
      <c r="V7115" s="1" t="str">
        <f>IF(kiva_loans__muestra[[#This Row],[lender_count]]&gt;=50,"high","low")</f>
        <v>low</v>
      </c>
    </row>
    <row r="7116" spans="1:22" x14ac:dyDescent="0.25">
      <c r="A7116">
        <v>1136568</v>
      </c>
      <c r="B7116">
        <v>39500</v>
      </c>
      <c r="C7116">
        <v>39500</v>
      </c>
      <c r="D7116" s="1" t="s">
        <v>58</v>
      </c>
      <c r="E7116" s="1" t="s">
        <v>27</v>
      </c>
      <c r="F7116" s="1" t="s">
        <v>11499</v>
      </c>
      <c r="G7116" s="1" t="s">
        <v>3396</v>
      </c>
      <c r="H7116" s="1" t="s">
        <v>788</v>
      </c>
      <c r="I7116" s="1" t="s">
        <v>908</v>
      </c>
      <c r="J7116" s="1" t="s">
        <v>790</v>
      </c>
      <c r="K7116">
        <v>580</v>
      </c>
      <c r="L7116" s="2">
        <v>42603.207268518519</v>
      </c>
      <c r="M7116" s="2">
        <v>42571.375</v>
      </c>
      <c r="N7116" s="2">
        <v>42605.187372685185</v>
      </c>
      <c r="O7116">
        <v>60</v>
      </c>
      <c r="P7116">
        <v>28</v>
      </c>
      <c r="Q7116" s="1" t="s">
        <v>30</v>
      </c>
      <c r="R7116" s="1" t="s">
        <v>956</v>
      </c>
      <c r="S7116" s="1" t="s">
        <v>35</v>
      </c>
      <c r="T7116" s="3">
        <v>42603</v>
      </c>
      <c r="U7116" s="1" t="str">
        <f>IF(kiva_loans__muestra[[#This Row],[funded_amount]]=kiva_loans__muestra[[#This Row],[loan_amount]],"funded","unfunded")</f>
        <v>funded</v>
      </c>
      <c r="V7116" s="1" t="str">
        <f>IF(kiva_loans__muestra[[#This Row],[lender_count]]&gt;=50,"high","low")</f>
        <v>low</v>
      </c>
    </row>
    <row r="7117" spans="1:22" x14ac:dyDescent="0.25">
      <c r="A7117">
        <v>1136621</v>
      </c>
      <c r="B7117">
        <v>2250</v>
      </c>
      <c r="C7117">
        <v>2250</v>
      </c>
      <c r="D7117" s="1" t="s">
        <v>98</v>
      </c>
      <c r="E7117" s="1" t="s">
        <v>37</v>
      </c>
      <c r="F7117" s="1" t="s">
        <v>1292</v>
      </c>
      <c r="G7117" s="1" t="s">
        <v>3278</v>
      </c>
      <c r="H7117" s="1" t="s">
        <v>100</v>
      </c>
      <c r="I7117" s="1" t="s">
        <v>582</v>
      </c>
      <c r="J7117" s="1" t="s">
        <v>101</v>
      </c>
      <c r="K7117">
        <v>1450</v>
      </c>
      <c r="L7117" s="2">
        <v>42603.410787037035</v>
      </c>
      <c r="M7117" s="2">
        <v>42577.375</v>
      </c>
      <c r="N7117" s="2">
        <v>42612.19809027778</v>
      </c>
      <c r="O7117">
        <v>80</v>
      </c>
      <c r="P7117">
        <v>1</v>
      </c>
      <c r="Q7117" s="1" t="s">
        <v>30</v>
      </c>
      <c r="R7117" s="1" t="s">
        <v>24</v>
      </c>
      <c r="S7117" s="1" t="s">
        <v>35</v>
      </c>
      <c r="T7117" s="3">
        <v>42603</v>
      </c>
      <c r="U7117" s="1" t="str">
        <f>IF(kiva_loans__muestra[[#This Row],[funded_amount]]=kiva_loans__muestra[[#This Row],[loan_amount]],"funded","unfunded")</f>
        <v>funded</v>
      </c>
      <c r="V7117" s="1" t="str">
        <f>IF(kiva_loans__muestra[[#This Row],[lender_count]]&gt;=50,"high","low")</f>
        <v>low</v>
      </c>
    </row>
    <row r="7118" spans="1:22" x14ac:dyDescent="0.25">
      <c r="A7118">
        <v>1136802</v>
      </c>
      <c r="B7118">
        <v>7000</v>
      </c>
      <c r="C7118">
        <v>7000</v>
      </c>
      <c r="D7118" s="1" t="s">
        <v>48</v>
      </c>
      <c r="E7118" s="1" t="s">
        <v>49</v>
      </c>
      <c r="F7118" s="1" t="s">
        <v>2990</v>
      </c>
      <c r="G7118" s="1" t="s">
        <v>3317</v>
      </c>
      <c r="H7118" s="1" t="s">
        <v>85</v>
      </c>
      <c r="I7118" s="1" t="s">
        <v>1271</v>
      </c>
      <c r="J7118" s="1" t="s">
        <v>87</v>
      </c>
      <c r="K7118">
        <v>3280</v>
      </c>
      <c r="L7118" s="2">
        <v>42603.856041666666</v>
      </c>
      <c r="M7118" s="2">
        <v>42573.375</v>
      </c>
      <c r="N7118" s="2">
        <v>42635.014513888891</v>
      </c>
      <c r="O7118">
        <v>130</v>
      </c>
      <c r="P7118">
        <v>28</v>
      </c>
      <c r="Q7118" s="1" t="s">
        <v>2991</v>
      </c>
      <c r="R7118" s="1" t="s">
        <v>24</v>
      </c>
      <c r="S7118" s="1" t="s">
        <v>31</v>
      </c>
      <c r="T7118" s="3">
        <v>42603</v>
      </c>
      <c r="U7118" s="1" t="str">
        <f>IF(kiva_loans__muestra[[#This Row],[funded_amount]]=kiva_loans__muestra[[#This Row],[loan_amount]],"funded","unfunded")</f>
        <v>funded</v>
      </c>
      <c r="V7118" s="1" t="str">
        <f>IF(kiva_loans__muestra[[#This Row],[lender_count]]&gt;=50,"high","low")</f>
        <v>low</v>
      </c>
    </row>
    <row r="7119" spans="1:22" x14ac:dyDescent="0.25">
      <c r="A7119">
        <v>1136619</v>
      </c>
      <c r="B7119">
        <v>2250</v>
      </c>
      <c r="C7119">
        <v>2250</v>
      </c>
      <c r="D7119" s="1" t="s">
        <v>45</v>
      </c>
      <c r="E7119" s="1" t="s">
        <v>46</v>
      </c>
      <c r="F7119" s="1" t="s">
        <v>11500</v>
      </c>
      <c r="G7119" s="1" t="s">
        <v>3278</v>
      </c>
      <c r="H7119" s="1" t="s">
        <v>100</v>
      </c>
      <c r="I7119" s="1" t="s">
        <v>1250</v>
      </c>
      <c r="J7119" s="1" t="s">
        <v>101</v>
      </c>
      <c r="K7119">
        <v>1450</v>
      </c>
      <c r="L7119" s="2">
        <v>42603.408842592595</v>
      </c>
      <c r="M7119" s="2">
        <v>42577.375</v>
      </c>
      <c r="N7119" s="2">
        <v>42612.191168981481</v>
      </c>
      <c r="O7119">
        <v>80</v>
      </c>
      <c r="P7119">
        <v>1</v>
      </c>
      <c r="Q7119" s="1" t="s">
        <v>30</v>
      </c>
      <c r="R7119" s="1" t="s">
        <v>24</v>
      </c>
      <c r="S7119" s="1" t="s">
        <v>35</v>
      </c>
      <c r="T7119" s="3">
        <v>42603</v>
      </c>
      <c r="U7119" s="1" t="str">
        <f>IF(kiva_loans__muestra[[#This Row],[funded_amount]]=kiva_loans__muestra[[#This Row],[loan_amount]],"funded","unfunded")</f>
        <v>funded</v>
      </c>
      <c r="V7119" s="1" t="str">
        <f>IF(kiva_loans__muestra[[#This Row],[lender_count]]&gt;=50,"high","low")</f>
        <v>low</v>
      </c>
    </row>
    <row r="7120" spans="1:22" x14ac:dyDescent="0.25">
      <c r="A7120">
        <v>1136679</v>
      </c>
      <c r="B7120">
        <v>2500</v>
      </c>
      <c r="C7120">
        <v>2500</v>
      </c>
      <c r="D7120" s="1" t="s">
        <v>171</v>
      </c>
      <c r="E7120" s="1" t="s">
        <v>27</v>
      </c>
      <c r="F7120" s="1" t="s">
        <v>11501</v>
      </c>
      <c r="G7120" s="1" t="s">
        <v>3278</v>
      </c>
      <c r="H7120" s="1" t="s">
        <v>100</v>
      </c>
      <c r="I7120" s="1" t="s">
        <v>551</v>
      </c>
      <c r="J7120" s="1" t="s">
        <v>101</v>
      </c>
      <c r="K7120">
        <v>1450</v>
      </c>
      <c r="L7120" s="2">
        <v>42603.508391203701</v>
      </c>
      <c r="M7120" s="2">
        <v>42587.375</v>
      </c>
      <c r="N7120" s="2">
        <v>42612.22859953704</v>
      </c>
      <c r="O7120">
        <v>70</v>
      </c>
      <c r="P7120">
        <v>1</v>
      </c>
      <c r="Q7120" s="1" t="s">
        <v>30</v>
      </c>
      <c r="R7120" s="1" t="s">
        <v>24</v>
      </c>
      <c r="S7120" s="1" t="s">
        <v>35</v>
      </c>
      <c r="T7120" s="3">
        <v>42603</v>
      </c>
      <c r="U7120" s="1" t="str">
        <f>IF(kiva_loans__muestra[[#This Row],[funded_amount]]=kiva_loans__muestra[[#This Row],[loan_amount]],"funded","unfunded")</f>
        <v>funded</v>
      </c>
      <c r="V7120" s="1" t="str">
        <f>IF(kiva_loans__muestra[[#This Row],[lender_count]]&gt;=50,"high","low")</f>
        <v>low</v>
      </c>
    </row>
    <row r="7121" spans="1:22" x14ac:dyDescent="0.25">
      <c r="A7121">
        <v>1136712</v>
      </c>
      <c r="B7121">
        <v>2500</v>
      </c>
      <c r="C7121">
        <v>2500</v>
      </c>
      <c r="D7121" s="1" t="s">
        <v>45</v>
      </c>
      <c r="E7121" s="1" t="s">
        <v>46</v>
      </c>
      <c r="F7121" s="1" t="s">
        <v>1841</v>
      </c>
      <c r="G7121" s="1" t="s">
        <v>3278</v>
      </c>
      <c r="H7121" s="1" t="s">
        <v>100</v>
      </c>
      <c r="I7121" s="1" t="s">
        <v>1135</v>
      </c>
      <c r="J7121" s="1" t="s">
        <v>101</v>
      </c>
      <c r="K7121">
        <v>1450</v>
      </c>
      <c r="L7121" s="2">
        <v>42603.595578703702</v>
      </c>
      <c r="M7121" s="2">
        <v>42587.375</v>
      </c>
      <c r="N7121" s="2">
        <v>42612.293229166666</v>
      </c>
      <c r="O7121">
        <v>70</v>
      </c>
      <c r="P7121">
        <v>3</v>
      </c>
      <c r="Q7121" s="1" t="s">
        <v>30</v>
      </c>
      <c r="R7121" s="1" t="s">
        <v>24</v>
      </c>
      <c r="S7121" s="1" t="s">
        <v>35</v>
      </c>
      <c r="T7121" s="3">
        <v>42603</v>
      </c>
      <c r="U7121" s="1" t="str">
        <f>IF(kiva_loans__muestra[[#This Row],[funded_amount]]=kiva_loans__muestra[[#This Row],[loan_amount]],"funded","unfunded")</f>
        <v>funded</v>
      </c>
      <c r="V7121" s="1" t="str">
        <f>IF(kiva_loans__muestra[[#This Row],[lender_count]]&gt;=50,"high","low")</f>
        <v>low</v>
      </c>
    </row>
    <row r="7122" spans="1:22" x14ac:dyDescent="0.25">
      <c r="A7122">
        <v>1136597</v>
      </c>
      <c r="B7122">
        <v>4500</v>
      </c>
      <c r="C7122">
        <v>4500</v>
      </c>
      <c r="D7122" s="1" t="s">
        <v>311</v>
      </c>
      <c r="E7122" s="1" t="s">
        <v>37</v>
      </c>
      <c r="F7122" s="1" t="s">
        <v>11502</v>
      </c>
      <c r="G7122" s="1" t="s">
        <v>3512</v>
      </c>
      <c r="H7122" s="1" t="s">
        <v>667</v>
      </c>
      <c r="I7122" s="1" t="s">
        <v>10290</v>
      </c>
      <c r="J7122" s="1" t="s">
        <v>668</v>
      </c>
      <c r="K7122">
        <v>1710</v>
      </c>
      <c r="L7122" s="2">
        <v>42603.367476851854</v>
      </c>
      <c r="M7122" s="2">
        <v>42571.375</v>
      </c>
      <c r="N7122" s="2">
        <v>42609.76972222222</v>
      </c>
      <c r="O7122">
        <v>140</v>
      </c>
      <c r="P7122">
        <v>11</v>
      </c>
      <c r="Q7122" s="1" t="s">
        <v>3141</v>
      </c>
      <c r="R7122" s="1" t="s">
        <v>92</v>
      </c>
      <c r="S7122" s="1" t="s">
        <v>31</v>
      </c>
      <c r="T7122" s="3">
        <v>42603</v>
      </c>
      <c r="U7122" s="1" t="str">
        <f>IF(kiva_loans__muestra[[#This Row],[funded_amount]]=kiva_loans__muestra[[#This Row],[loan_amount]],"funded","unfunded")</f>
        <v>funded</v>
      </c>
      <c r="V7122" s="1" t="str">
        <f>IF(kiva_loans__muestra[[#This Row],[lender_count]]&gt;=50,"high","low")</f>
        <v>low</v>
      </c>
    </row>
    <row r="7123" spans="1:22" x14ac:dyDescent="0.25">
      <c r="A7123">
        <v>1136883</v>
      </c>
      <c r="B7123">
        <v>4000</v>
      </c>
      <c r="C7123">
        <v>4000</v>
      </c>
      <c r="D7123" s="1" t="s">
        <v>11503</v>
      </c>
      <c r="E7123" s="1" t="s">
        <v>46</v>
      </c>
      <c r="F7123" s="1" t="s">
        <v>11504</v>
      </c>
      <c r="G7123" s="1" t="s">
        <v>3278</v>
      </c>
      <c r="H7123" s="1" t="s">
        <v>100</v>
      </c>
      <c r="I7123" s="1" t="s">
        <v>1180</v>
      </c>
      <c r="J7123" s="1" t="s">
        <v>101</v>
      </c>
      <c r="K7123">
        <v>1450</v>
      </c>
      <c r="L7123" s="2">
        <v>42604.10701388889</v>
      </c>
      <c r="M7123" s="2">
        <v>42578.375</v>
      </c>
      <c r="N7123" s="2">
        <v>42613.087013888886</v>
      </c>
      <c r="O7123">
        <v>80</v>
      </c>
      <c r="P7123">
        <v>1</v>
      </c>
      <c r="Q7123" s="1" t="s">
        <v>30</v>
      </c>
      <c r="R7123" s="1" t="s">
        <v>24</v>
      </c>
      <c r="S7123" s="1" t="s">
        <v>35</v>
      </c>
      <c r="T7123" s="3">
        <v>42604</v>
      </c>
      <c r="U7123" s="1" t="str">
        <f>IF(kiva_loans__muestra[[#This Row],[funded_amount]]=kiva_loans__muestra[[#This Row],[loan_amount]],"funded","unfunded")</f>
        <v>funded</v>
      </c>
      <c r="V7123" s="1" t="str">
        <f>IF(kiva_loans__muestra[[#This Row],[lender_count]]&gt;=50,"high","low")</f>
        <v>low</v>
      </c>
    </row>
    <row r="7124" spans="1:22" x14ac:dyDescent="0.25">
      <c r="A7124">
        <v>1137318</v>
      </c>
      <c r="B7124">
        <v>1000</v>
      </c>
      <c r="C7124">
        <v>1000</v>
      </c>
      <c r="D7124" s="1" t="s">
        <v>273</v>
      </c>
      <c r="E7124" s="1" t="s">
        <v>104</v>
      </c>
      <c r="F7124" s="1" t="s">
        <v>1283</v>
      </c>
      <c r="G7124" s="1" t="s">
        <v>3263</v>
      </c>
      <c r="H7124" s="1" t="s">
        <v>33</v>
      </c>
      <c r="I7124" s="1" t="s">
        <v>1288</v>
      </c>
      <c r="J7124" s="1" t="s">
        <v>34</v>
      </c>
      <c r="K7124">
        <v>1560</v>
      </c>
      <c r="L7124" s="2">
        <v>42604.549861111111</v>
      </c>
      <c r="M7124" s="2">
        <v>42599.375</v>
      </c>
      <c r="N7124" s="2">
        <v>42613.829386574071</v>
      </c>
      <c r="O7124">
        <v>70</v>
      </c>
      <c r="P7124">
        <v>3</v>
      </c>
      <c r="Q7124" s="1" t="s">
        <v>30</v>
      </c>
      <c r="R7124" s="1" t="s">
        <v>92</v>
      </c>
      <c r="S7124" s="1" t="s">
        <v>31</v>
      </c>
      <c r="T7124" s="3">
        <v>42604</v>
      </c>
      <c r="U7124" s="1" t="str">
        <f>IF(kiva_loans__muestra[[#This Row],[funded_amount]]=kiva_loans__muestra[[#This Row],[loan_amount]],"funded","unfunded")</f>
        <v>funded</v>
      </c>
      <c r="V7124" s="1" t="str">
        <f>IF(kiva_loans__muestra[[#This Row],[lender_count]]&gt;=50,"high","low")</f>
        <v>low</v>
      </c>
    </row>
    <row r="7125" spans="1:22" x14ac:dyDescent="0.25">
      <c r="A7125">
        <v>1137340</v>
      </c>
      <c r="B7125">
        <v>7250</v>
      </c>
      <c r="C7125">
        <v>7250</v>
      </c>
      <c r="D7125" s="1" t="s">
        <v>440</v>
      </c>
      <c r="E7125" s="1" t="s">
        <v>46</v>
      </c>
      <c r="F7125" s="1" t="s">
        <v>11505</v>
      </c>
      <c r="G7125" s="1" t="s">
        <v>3393</v>
      </c>
      <c r="H7125" s="1" t="s">
        <v>290</v>
      </c>
      <c r="I7125" s="1" t="s">
        <v>1045</v>
      </c>
      <c r="J7125" s="1" t="s">
        <v>292</v>
      </c>
      <c r="K7125">
        <v>1480</v>
      </c>
      <c r="L7125" s="2">
        <v>42604.565682870372</v>
      </c>
      <c r="M7125" s="2">
        <v>42573.375</v>
      </c>
      <c r="N7125" s="2">
        <v>42632.275995370372</v>
      </c>
      <c r="O7125">
        <v>80</v>
      </c>
      <c r="P7125">
        <v>22</v>
      </c>
      <c r="Q7125" s="1" t="s">
        <v>11506</v>
      </c>
      <c r="R7125" s="1" t="s">
        <v>6155</v>
      </c>
      <c r="S7125" s="1" t="s">
        <v>31</v>
      </c>
      <c r="T7125" s="3">
        <v>42604</v>
      </c>
      <c r="U7125" s="1" t="str">
        <f>IF(kiva_loans__muestra[[#This Row],[funded_amount]]=kiva_loans__muestra[[#This Row],[loan_amount]],"funded","unfunded")</f>
        <v>funded</v>
      </c>
      <c r="V7125" s="1" t="str">
        <f>IF(kiva_loans__muestra[[#This Row],[lender_count]]&gt;=50,"high","low")</f>
        <v>low</v>
      </c>
    </row>
    <row r="7126" spans="1:22" x14ac:dyDescent="0.25">
      <c r="A7126">
        <v>1136913</v>
      </c>
      <c r="B7126">
        <v>2000</v>
      </c>
      <c r="C7126">
        <v>2000</v>
      </c>
      <c r="D7126" s="1" t="s">
        <v>48</v>
      </c>
      <c r="E7126" s="1" t="s">
        <v>49</v>
      </c>
      <c r="F7126" s="1" t="s">
        <v>11507</v>
      </c>
      <c r="G7126" s="1" t="s">
        <v>3278</v>
      </c>
      <c r="H7126" s="1" t="s">
        <v>100</v>
      </c>
      <c r="I7126" s="1" t="s">
        <v>1278</v>
      </c>
      <c r="J7126" s="1" t="s">
        <v>101</v>
      </c>
      <c r="K7126">
        <v>1450</v>
      </c>
      <c r="L7126" s="2">
        <v>42604.143541666665</v>
      </c>
      <c r="M7126" s="2">
        <v>42600.375</v>
      </c>
      <c r="N7126" s="2">
        <v>42612.866041666668</v>
      </c>
      <c r="O7126">
        <v>80</v>
      </c>
      <c r="P7126">
        <v>7</v>
      </c>
      <c r="Q7126" s="1" t="s">
        <v>30</v>
      </c>
      <c r="R7126" s="1" t="s">
        <v>24</v>
      </c>
      <c r="S7126" s="1" t="s">
        <v>35</v>
      </c>
      <c r="T7126" s="3">
        <v>42604</v>
      </c>
      <c r="U7126" s="1" t="str">
        <f>IF(kiva_loans__muestra[[#This Row],[funded_amount]]=kiva_loans__muestra[[#This Row],[loan_amount]],"funded","unfunded")</f>
        <v>funded</v>
      </c>
      <c r="V7126" s="1" t="str">
        <f>IF(kiva_loans__muestra[[#This Row],[lender_count]]&gt;=50,"high","low")</f>
        <v>low</v>
      </c>
    </row>
    <row r="7127" spans="1:22" x14ac:dyDescent="0.25">
      <c r="A7127">
        <v>1137369</v>
      </c>
      <c r="B7127">
        <v>1500</v>
      </c>
      <c r="C7127">
        <v>1500</v>
      </c>
      <c r="D7127" s="1" t="s">
        <v>250</v>
      </c>
      <c r="E7127" s="1" t="s">
        <v>62</v>
      </c>
      <c r="F7127" s="1" t="s">
        <v>11508</v>
      </c>
      <c r="G7127" s="1" t="s">
        <v>3278</v>
      </c>
      <c r="H7127" s="1" t="s">
        <v>100</v>
      </c>
      <c r="I7127" s="1" t="s">
        <v>1247</v>
      </c>
      <c r="J7127" s="1" t="s">
        <v>101</v>
      </c>
      <c r="K7127">
        <v>1450</v>
      </c>
      <c r="L7127" s="2">
        <v>42604.591736111113</v>
      </c>
      <c r="M7127" s="2">
        <v>42593.375</v>
      </c>
      <c r="N7127" s="2">
        <v>42613.853310185186</v>
      </c>
      <c r="O7127">
        <v>80</v>
      </c>
      <c r="P7127">
        <v>1</v>
      </c>
      <c r="Q7127" s="1" t="s">
        <v>30</v>
      </c>
      <c r="R7127" s="1" t="s">
        <v>24</v>
      </c>
      <c r="S7127" s="1" t="s">
        <v>35</v>
      </c>
      <c r="T7127" s="3">
        <v>42604</v>
      </c>
      <c r="U7127" s="1" t="str">
        <f>IF(kiva_loans__muestra[[#This Row],[funded_amount]]=kiva_loans__muestra[[#This Row],[loan_amount]],"funded","unfunded")</f>
        <v>funded</v>
      </c>
      <c r="V7127" s="1" t="str">
        <f>IF(kiva_loans__muestra[[#This Row],[lender_count]]&gt;=50,"high","low")</f>
        <v>low</v>
      </c>
    </row>
    <row r="7128" spans="1:22" x14ac:dyDescent="0.25">
      <c r="A7128">
        <v>1137471</v>
      </c>
      <c r="B7128">
        <v>3000</v>
      </c>
      <c r="C7128">
        <v>3000</v>
      </c>
      <c r="D7128" s="1" t="s">
        <v>37</v>
      </c>
      <c r="E7128" s="1" t="s">
        <v>37</v>
      </c>
      <c r="F7128" s="1" t="s">
        <v>11509</v>
      </c>
      <c r="G7128" s="1" t="s">
        <v>3266</v>
      </c>
      <c r="H7128" s="1" t="s">
        <v>89</v>
      </c>
      <c r="I7128" s="1" t="s">
        <v>30</v>
      </c>
      <c r="J7128" s="1" t="s">
        <v>90</v>
      </c>
      <c r="K7128">
        <v>1670</v>
      </c>
      <c r="L7128" s="2">
        <v>42604.729097222225</v>
      </c>
      <c r="M7128" s="2">
        <v>42578.375</v>
      </c>
      <c r="N7128" s="2">
        <v>42613.817025462966</v>
      </c>
      <c r="O7128">
        <v>140</v>
      </c>
      <c r="P7128">
        <v>5</v>
      </c>
      <c r="Q7128" s="1" t="s">
        <v>30</v>
      </c>
      <c r="R7128" s="1" t="s">
        <v>24</v>
      </c>
      <c r="S7128" s="1" t="s">
        <v>35</v>
      </c>
      <c r="T7128" s="3">
        <v>42604</v>
      </c>
      <c r="U7128" s="1" t="str">
        <f>IF(kiva_loans__muestra[[#This Row],[funded_amount]]=kiva_loans__muestra[[#This Row],[loan_amount]],"funded","unfunded")</f>
        <v>funded</v>
      </c>
      <c r="V7128" s="1" t="str">
        <f>IF(kiva_loans__muestra[[#This Row],[lender_count]]&gt;=50,"high","low")</f>
        <v>low</v>
      </c>
    </row>
    <row r="7129" spans="1:22" x14ac:dyDescent="0.25">
      <c r="A7129">
        <v>1138127</v>
      </c>
      <c r="B7129">
        <v>1500</v>
      </c>
      <c r="C7129">
        <v>1500</v>
      </c>
      <c r="D7129" s="1" t="s">
        <v>64</v>
      </c>
      <c r="E7129" s="1" t="s">
        <v>37</v>
      </c>
      <c r="F7129" s="1" t="s">
        <v>11510</v>
      </c>
      <c r="G7129" s="1" t="s">
        <v>3263</v>
      </c>
      <c r="H7129" s="1" t="s">
        <v>33</v>
      </c>
      <c r="I7129" s="1" t="s">
        <v>1369</v>
      </c>
      <c r="J7129" s="1" t="s">
        <v>34</v>
      </c>
      <c r="K7129">
        <v>1560</v>
      </c>
      <c r="L7129" s="2">
        <v>42605.649791666663</v>
      </c>
      <c r="M7129" s="2">
        <v>42599.375</v>
      </c>
      <c r="N7129" s="2">
        <v>42619.173263888886</v>
      </c>
      <c r="O7129">
        <v>140</v>
      </c>
      <c r="P7129">
        <v>6</v>
      </c>
      <c r="Q7129" s="1" t="s">
        <v>57</v>
      </c>
      <c r="R7129" s="1" t="s">
        <v>24</v>
      </c>
      <c r="S7129" s="1" t="s">
        <v>31</v>
      </c>
      <c r="T7129" s="3">
        <v>42605</v>
      </c>
      <c r="U7129" s="1" t="str">
        <f>IF(kiva_loans__muestra[[#This Row],[funded_amount]]=kiva_loans__muestra[[#This Row],[loan_amount]],"funded","unfunded")</f>
        <v>funded</v>
      </c>
      <c r="V7129" s="1" t="str">
        <f>IF(kiva_loans__muestra[[#This Row],[lender_count]]&gt;=50,"high","low")</f>
        <v>low</v>
      </c>
    </row>
    <row r="7130" spans="1:22" x14ac:dyDescent="0.25">
      <c r="A7130">
        <v>1137975</v>
      </c>
      <c r="B7130">
        <v>2500</v>
      </c>
      <c r="C7130">
        <v>2500</v>
      </c>
      <c r="D7130" s="1" t="s">
        <v>48</v>
      </c>
      <c r="E7130" s="1" t="s">
        <v>49</v>
      </c>
      <c r="F7130" s="1" t="s">
        <v>11511</v>
      </c>
      <c r="G7130" s="1" t="s">
        <v>7263</v>
      </c>
      <c r="H7130" s="1" t="s">
        <v>1304</v>
      </c>
      <c r="I7130" s="1" t="s">
        <v>1420</v>
      </c>
      <c r="J7130" s="1" t="s">
        <v>1305</v>
      </c>
      <c r="K7130">
        <v>4430</v>
      </c>
      <c r="L7130" s="2">
        <v>42605.469953703701</v>
      </c>
      <c r="M7130" s="2">
        <v>42579.375</v>
      </c>
      <c r="N7130" s="2">
        <v>42625.175023148149</v>
      </c>
      <c r="O7130">
        <v>90</v>
      </c>
      <c r="P7130">
        <v>7</v>
      </c>
      <c r="Q7130" s="1" t="s">
        <v>369</v>
      </c>
      <c r="R7130" s="1" t="s">
        <v>92</v>
      </c>
      <c r="S7130" s="1" t="s">
        <v>35</v>
      </c>
      <c r="T7130" s="3">
        <v>42605</v>
      </c>
      <c r="U7130" s="1" t="str">
        <f>IF(kiva_loans__muestra[[#This Row],[funded_amount]]=kiva_loans__muestra[[#This Row],[loan_amount]],"funded","unfunded")</f>
        <v>funded</v>
      </c>
      <c r="V7130" s="1" t="str">
        <f>IF(kiva_loans__muestra[[#This Row],[lender_count]]&gt;=50,"high","low")</f>
        <v>low</v>
      </c>
    </row>
    <row r="7131" spans="1:22" x14ac:dyDescent="0.25">
      <c r="A7131">
        <v>1138064</v>
      </c>
      <c r="B7131">
        <v>23500</v>
      </c>
      <c r="C7131">
        <v>23500</v>
      </c>
      <c r="D7131" s="1" t="s">
        <v>201</v>
      </c>
      <c r="E7131" s="1" t="s">
        <v>37</v>
      </c>
      <c r="F7131" s="1" t="s">
        <v>11512</v>
      </c>
      <c r="G7131" s="1" t="s">
        <v>3444</v>
      </c>
      <c r="H7131" s="1" t="s">
        <v>141</v>
      </c>
      <c r="I7131" s="1" t="s">
        <v>1580</v>
      </c>
      <c r="J7131" s="1" t="s">
        <v>90</v>
      </c>
      <c r="K7131">
        <v>800</v>
      </c>
      <c r="L7131" s="2">
        <v>42605.555798611109</v>
      </c>
      <c r="M7131" s="2">
        <v>42575.375</v>
      </c>
      <c r="N7131" s="2">
        <v>42628.227650462963</v>
      </c>
      <c r="O7131">
        <v>270</v>
      </c>
      <c r="P7131">
        <v>58</v>
      </c>
      <c r="Q7131" s="1" t="s">
        <v>418</v>
      </c>
      <c r="R7131" s="1" t="s">
        <v>92</v>
      </c>
      <c r="S7131" s="1" t="s">
        <v>31</v>
      </c>
      <c r="T7131" s="3">
        <v>42605</v>
      </c>
      <c r="U7131" s="1" t="str">
        <f>IF(kiva_loans__muestra[[#This Row],[funded_amount]]=kiva_loans__muestra[[#This Row],[loan_amount]],"funded","unfunded")</f>
        <v>funded</v>
      </c>
      <c r="V7131" s="1" t="str">
        <f>IF(kiva_loans__muestra[[#This Row],[lender_count]]&gt;=50,"high","low")</f>
        <v>high</v>
      </c>
    </row>
    <row r="7132" spans="1:22" x14ac:dyDescent="0.25">
      <c r="A7132">
        <v>1137736</v>
      </c>
      <c r="B7132">
        <v>7500</v>
      </c>
      <c r="C7132">
        <v>7500</v>
      </c>
      <c r="D7132" s="1" t="s">
        <v>175</v>
      </c>
      <c r="E7132" s="1" t="s">
        <v>78</v>
      </c>
      <c r="F7132" s="1" t="s">
        <v>11513</v>
      </c>
      <c r="G7132" s="1" t="s">
        <v>3396</v>
      </c>
      <c r="H7132" s="1" t="s">
        <v>788</v>
      </c>
      <c r="I7132" s="1" t="s">
        <v>794</v>
      </c>
      <c r="J7132" s="1" t="s">
        <v>790</v>
      </c>
      <c r="K7132">
        <v>580</v>
      </c>
      <c r="L7132" s="2">
        <v>42605.201828703706</v>
      </c>
      <c r="M7132" s="2">
        <v>42573.375</v>
      </c>
      <c r="N7132" s="2">
        <v>42613.940775462965</v>
      </c>
      <c r="O7132">
        <v>150</v>
      </c>
      <c r="P7132">
        <v>6</v>
      </c>
      <c r="Q7132" s="1" t="s">
        <v>337</v>
      </c>
      <c r="R7132" s="1" t="s">
        <v>92</v>
      </c>
      <c r="S7132" s="1" t="s">
        <v>31</v>
      </c>
      <c r="T7132" s="3">
        <v>42605</v>
      </c>
      <c r="U7132" s="1" t="str">
        <f>IF(kiva_loans__muestra[[#This Row],[funded_amount]]=kiva_loans__muestra[[#This Row],[loan_amount]],"funded","unfunded")</f>
        <v>funded</v>
      </c>
      <c r="V7132" s="1" t="str">
        <f>IF(kiva_loans__muestra[[#This Row],[lender_count]]&gt;=50,"high","low")</f>
        <v>low</v>
      </c>
    </row>
    <row r="7133" spans="1:22" x14ac:dyDescent="0.25">
      <c r="A7133">
        <v>1138246</v>
      </c>
      <c r="B7133">
        <v>13000</v>
      </c>
      <c r="C7133">
        <v>13000</v>
      </c>
      <c r="D7133" s="1" t="s">
        <v>41</v>
      </c>
      <c r="E7133" s="1" t="s">
        <v>27</v>
      </c>
      <c r="F7133" s="1" t="s">
        <v>11514</v>
      </c>
      <c r="G7133" s="1" t="s">
        <v>3266</v>
      </c>
      <c r="H7133" s="1" t="s">
        <v>89</v>
      </c>
      <c r="I7133" s="1" t="s">
        <v>1213</v>
      </c>
      <c r="J7133" s="1" t="s">
        <v>90</v>
      </c>
      <c r="K7133">
        <v>1990</v>
      </c>
      <c r="L7133" s="2">
        <v>42605.826689814814</v>
      </c>
      <c r="M7133" s="2">
        <v>42601.375</v>
      </c>
      <c r="N7133" s="2">
        <v>42627.960752314815</v>
      </c>
      <c r="O7133">
        <v>260</v>
      </c>
      <c r="P7133">
        <v>28</v>
      </c>
      <c r="Q7133" s="1" t="s">
        <v>57</v>
      </c>
      <c r="R7133" s="1" t="s">
        <v>24</v>
      </c>
      <c r="S7133" s="1" t="s">
        <v>31</v>
      </c>
      <c r="T7133" s="3">
        <v>42605</v>
      </c>
      <c r="U7133" s="1" t="str">
        <f>IF(kiva_loans__muestra[[#This Row],[funded_amount]]=kiva_loans__muestra[[#This Row],[loan_amount]],"funded","unfunded")</f>
        <v>funded</v>
      </c>
      <c r="V7133" s="1" t="str">
        <f>IF(kiva_loans__muestra[[#This Row],[lender_count]]&gt;=50,"high","low")</f>
        <v>low</v>
      </c>
    </row>
    <row r="7134" spans="1:22" x14ac:dyDescent="0.25">
      <c r="A7134">
        <v>1138283</v>
      </c>
      <c r="B7134">
        <v>4000</v>
      </c>
      <c r="C7134">
        <v>4000</v>
      </c>
      <c r="D7134" s="1" t="s">
        <v>45</v>
      </c>
      <c r="E7134" s="1" t="s">
        <v>46</v>
      </c>
      <c r="F7134" s="1" t="s">
        <v>11515</v>
      </c>
      <c r="G7134" s="1" t="s">
        <v>3266</v>
      </c>
      <c r="H7134" s="1" t="s">
        <v>89</v>
      </c>
      <c r="I7134" s="1" t="s">
        <v>871</v>
      </c>
      <c r="J7134" s="1" t="s">
        <v>90</v>
      </c>
      <c r="K7134">
        <v>1990</v>
      </c>
      <c r="L7134" s="2">
        <v>42605.964386574073</v>
      </c>
      <c r="M7134" s="2">
        <v>42597.375</v>
      </c>
      <c r="N7134" s="2">
        <v>42637.107465277775</v>
      </c>
      <c r="O7134">
        <v>140</v>
      </c>
      <c r="P7134">
        <v>15</v>
      </c>
      <c r="Q7134" s="1" t="s">
        <v>814</v>
      </c>
      <c r="R7134" s="1" t="s">
        <v>92</v>
      </c>
      <c r="S7134" s="1" t="s">
        <v>31</v>
      </c>
      <c r="T7134" s="3">
        <v>42605</v>
      </c>
      <c r="U7134" s="1" t="str">
        <f>IF(kiva_loans__muestra[[#This Row],[funded_amount]]=kiva_loans__muestra[[#This Row],[loan_amount]],"funded","unfunded")</f>
        <v>funded</v>
      </c>
      <c r="V7134" s="1" t="str">
        <f>IF(kiva_loans__muestra[[#This Row],[lender_count]]&gt;=50,"high","low")</f>
        <v>low</v>
      </c>
    </row>
    <row r="7135" spans="1:22" x14ac:dyDescent="0.25">
      <c r="A7135">
        <v>1138250</v>
      </c>
      <c r="B7135">
        <v>7500</v>
      </c>
      <c r="C7135">
        <v>7500</v>
      </c>
      <c r="D7135" s="1" t="s">
        <v>48</v>
      </c>
      <c r="E7135" s="1" t="s">
        <v>49</v>
      </c>
      <c r="F7135" s="1" t="s">
        <v>11516</v>
      </c>
      <c r="G7135" s="1" t="s">
        <v>3481</v>
      </c>
      <c r="H7135" s="1" t="s">
        <v>193</v>
      </c>
      <c r="I7135" s="1" t="s">
        <v>1251</v>
      </c>
      <c r="J7135" s="1" t="s">
        <v>194</v>
      </c>
      <c r="K7135">
        <v>2460</v>
      </c>
      <c r="L7135" s="2">
        <v>42605.843692129631</v>
      </c>
      <c r="M7135" s="2">
        <v>42580.375</v>
      </c>
      <c r="N7135" s="2">
        <v>42628.225729166668</v>
      </c>
      <c r="O7135">
        <v>140</v>
      </c>
      <c r="P7135">
        <v>10</v>
      </c>
      <c r="Q7135" s="1" t="s">
        <v>11517</v>
      </c>
      <c r="R7135" s="1" t="s">
        <v>54</v>
      </c>
      <c r="S7135" s="1" t="s">
        <v>31</v>
      </c>
      <c r="T7135" s="3">
        <v>42605</v>
      </c>
      <c r="U7135" s="1" t="str">
        <f>IF(kiva_loans__muestra[[#This Row],[funded_amount]]=kiva_loans__muestra[[#This Row],[loan_amount]],"funded","unfunded")</f>
        <v>funded</v>
      </c>
      <c r="V7135" s="1" t="str">
        <f>IF(kiva_loans__muestra[[#This Row],[lender_count]]&gt;=50,"high","low")</f>
        <v>low</v>
      </c>
    </row>
    <row r="7136" spans="1:22" x14ac:dyDescent="0.25">
      <c r="A7136">
        <v>1138243</v>
      </c>
      <c r="B7136">
        <v>5000</v>
      </c>
      <c r="C7136">
        <v>5000</v>
      </c>
      <c r="D7136" s="1" t="s">
        <v>311</v>
      </c>
      <c r="E7136" s="1" t="s">
        <v>37</v>
      </c>
      <c r="F7136" s="1" t="s">
        <v>11518</v>
      </c>
      <c r="G7136" s="1" t="s">
        <v>3266</v>
      </c>
      <c r="H7136" s="1" t="s">
        <v>89</v>
      </c>
      <c r="I7136" s="1" t="s">
        <v>1213</v>
      </c>
      <c r="J7136" s="1" t="s">
        <v>90</v>
      </c>
      <c r="K7136">
        <v>1990</v>
      </c>
      <c r="L7136" s="2">
        <v>42605.813414351855</v>
      </c>
      <c r="M7136" s="2">
        <v>42594.375</v>
      </c>
      <c r="N7136" s="2">
        <v>42627.884745370371</v>
      </c>
      <c r="O7136">
        <v>140</v>
      </c>
      <c r="P7136">
        <v>8</v>
      </c>
      <c r="Q7136" s="1" t="s">
        <v>312</v>
      </c>
      <c r="R7136" s="1" t="s">
        <v>24</v>
      </c>
      <c r="S7136" s="1" t="s">
        <v>31</v>
      </c>
      <c r="T7136" s="3">
        <v>42605</v>
      </c>
      <c r="U7136" s="1" t="str">
        <f>IF(kiva_loans__muestra[[#This Row],[funded_amount]]=kiva_loans__muestra[[#This Row],[loan_amount]],"funded","unfunded")</f>
        <v>funded</v>
      </c>
      <c r="V7136" s="1" t="str">
        <f>IF(kiva_loans__muestra[[#This Row],[lender_count]]&gt;=50,"high","low")</f>
        <v>low</v>
      </c>
    </row>
    <row r="7137" spans="1:22" x14ac:dyDescent="0.25">
      <c r="A7137">
        <v>1137746</v>
      </c>
      <c r="B7137">
        <v>4000</v>
      </c>
      <c r="C7137">
        <v>4000</v>
      </c>
      <c r="D7137" s="1" t="s">
        <v>175</v>
      </c>
      <c r="E7137" s="1" t="s">
        <v>78</v>
      </c>
      <c r="F7137" s="1" t="s">
        <v>11519</v>
      </c>
      <c r="G7137" s="1" t="s">
        <v>3396</v>
      </c>
      <c r="H7137" s="1" t="s">
        <v>788</v>
      </c>
      <c r="I7137" s="1" t="s">
        <v>1082</v>
      </c>
      <c r="J7137" s="1" t="s">
        <v>790</v>
      </c>
      <c r="K7137">
        <v>580</v>
      </c>
      <c r="L7137" s="2">
        <v>42605.221504629626</v>
      </c>
      <c r="M7137" s="2">
        <v>42573.375</v>
      </c>
      <c r="N7137" s="2">
        <v>42611.970046296294</v>
      </c>
      <c r="O7137">
        <v>150</v>
      </c>
      <c r="P7137">
        <v>16</v>
      </c>
      <c r="Q7137" s="1" t="s">
        <v>1908</v>
      </c>
      <c r="R7137" s="1" t="s">
        <v>24</v>
      </c>
      <c r="S7137" s="1" t="s">
        <v>31</v>
      </c>
      <c r="T7137" s="3">
        <v>42605</v>
      </c>
      <c r="U7137" s="1" t="str">
        <f>IF(kiva_loans__muestra[[#This Row],[funded_amount]]=kiva_loans__muestra[[#This Row],[loan_amount]],"funded","unfunded")</f>
        <v>funded</v>
      </c>
      <c r="V7137" s="1" t="str">
        <f>IF(kiva_loans__muestra[[#This Row],[lender_count]]&gt;=50,"high","low")</f>
        <v>low</v>
      </c>
    </row>
    <row r="7138" spans="1:22" x14ac:dyDescent="0.25">
      <c r="A7138">
        <v>1137857</v>
      </c>
      <c r="B7138">
        <v>3000</v>
      </c>
      <c r="C7138">
        <v>3000</v>
      </c>
      <c r="D7138" s="1" t="s">
        <v>59</v>
      </c>
      <c r="E7138" s="1" t="s">
        <v>27</v>
      </c>
      <c r="F7138" s="1" t="s">
        <v>3633</v>
      </c>
      <c r="G7138" s="1" t="s">
        <v>3263</v>
      </c>
      <c r="H7138" s="1" t="s">
        <v>33</v>
      </c>
      <c r="I7138" s="1" t="s">
        <v>1057</v>
      </c>
      <c r="J7138" s="1" t="s">
        <v>34</v>
      </c>
      <c r="K7138">
        <v>1380</v>
      </c>
      <c r="L7138" s="2">
        <v>42605.362141203703</v>
      </c>
      <c r="M7138" s="2">
        <v>42602.375</v>
      </c>
      <c r="N7138" s="2">
        <v>42619.436736111114</v>
      </c>
      <c r="O7138">
        <v>80</v>
      </c>
      <c r="P7138">
        <v>12</v>
      </c>
      <c r="Q7138" s="1" t="s">
        <v>88</v>
      </c>
      <c r="R7138" s="1" t="s">
        <v>92</v>
      </c>
      <c r="S7138" s="1" t="s">
        <v>31</v>
      </c>
      <c r="T7138" s="3">
        <v>42605</v>
      </c>
      <c r="U7138" s="1" t="str">
        <f>IF(kiva_loans__muestra[[#This Row],[funded_amount]]=kiva_loans__muestra[[#This Row],[loan_amount]],"funded","unfunded")</f>
        <v>funded</v>
      </c>
      <c r="V7138" s="1" t="str">
        <f>IF(kiva_loans__muestra[[#This Row],[lender_count]]&gt;=50,"high","low")</f>
        <v>low</v>
      </c>
    </row>
    <row r="7139" spans="1:22" x14ac:dyDescent="0.25">
      <c r="A7139">
        <v>1137769</v>
      </c>
      <c r="B7139">
        <v>4000</v>
      </c>
      <c r="C7139">
        <v>4000</v>
      </c>
      <c r="D7139" s="1" t="s">
        <v>64</v>
      </c>
      <c r="E7139" s="1" t="s">
        <v>37</v>
      </c>
      <c r="F7139" s="1" t="s">
        <v>11520</v>
      </c>
      <c r="G7139" s="1" t="s">
        <v>3284</v>
      </c>
      <c r="H7139" s="1" t="s">
        <v>189</v>
      </c>
      <c r="I7139" s="1" t="s">
        <v>1386</v>
      </c>
      <c r="J7139" s="1" t="s">
        <v>207</v>
      </c>
      <c r="K7139">
        <v>2150</v>
      </c>
      <c r="L7139" s="2">
        <v>42605.267337962963</v>
      </c>
      <c r="M7139" s="2">
        <v>42599.375</v>
      </c>
      <c r="N7139" s="2">
        <v>42634.091157407405</v>
      </c>
      <c r="O7139">
        <v>140</v>
      </c>
      <c r="P7139">
        <v>8</v>
      </c>
      <c r="Q7139" s="1" t="s">
        <v>229</v>
      </c>
      <c r="R7139" s="1" t="s">
        <v>92</v>
      </c>
      <c r="S7139" s="1" t="s">
        <v>31</v>
      </c>
      <c r="T7139" s="3">
        <v>42605</v>
      </c>
      <c r="U7139" s="1" t="str">
        <f>IF(kiva_loans__muestra[[#This Row],[funded_amount]]=kiva_loans__muestra[[#This Row],[loan_amount]],"funded","unfunded")</f>
        <v>funded</v>
      </c>
      <c r="V7139" s="1" t="str">
        <f>IF(kiva_loans__muestra[[#This Row],[lender_count]]&gt;=50,"high","low")</f>
        <v>low</v>
      </c>
    </row>
    <row r="7140" spans="1:22" x14ac:dyDescent="0.25">
      <c r="A7140">
        <v>1138874</v>
      </c>
      <c r="B7140">
        <v>3750</v>
      </c>
      <c r="C7140">
        <v>3750</v>
      </c>
      <c r="D7140" s="1" t="s">
        <v>41</v>
      </c>
      <c r="E7140" s="1" t="s">
        <v>27</v>
      </c>
      <c r="F7140" s="1" t="s">
        <v>11521</v>
      </c>
      <c r="G7140" s="1" t="s">
        <v>4581</v>
      </c>
      <c r="H7140" s="1" t="s">
        <v>574</v>
      </c>
      <c r="I7140" s="1" t="s">
        <v>30</v>
      </c>
      <c r="J7140" s="1" t="s">
        <v>575</v>
      </c>
      <c r="K7140">
        <v>1980</v>
      </c>
      <c r="L7140" s="2">
        <v>42606.587118055555</v>
      </c>
      <c r="M7140" s="2">
        <v>42580.375</v>
      </c>
      <c r="N7140" s="2">
        <v>42617.285856481481</v>
      </c>
      <c r="O7140">
        <v>110</v>
      </c>
      <c r="P7140">
        <v>4</v>
      </c>
      <c r="Q7140" s="1" t="s">
        <v>1015</v>
      </c>
      <c r="R7140" s="1" t="s">
        <v>24</v>
      </c>
      <c r="S7140" s="1" t="s">
        <v>35</v>
      </c>
      <c r="T7140" s="3">
        <v>42606</v>
      </c>
      <c r="U7140" s="1" t="str">
        <f>IF(kiva_loans__muestra[[#This Row],[funded_amount]]=kiva_loans__muestra[[#This Row],[loan_amount]],"funded","unfunded")</f>
        <v>funded</v>
      </c>
      <c r="V7140" s="1" t="str">
        <f>IF(kiva_loans__muestra[[#This Row],[lender_count]]&gt;=50,"high","low")</f>
        <v>low</v>
      </c>
    </row>
    <row r="7141" spans="1:22" x14ac:dyDescent="0.25">
      <c r="A7141">
        <v>1138673</v>
      </c>
      <c r="B7141">
        <v>23500</v>
      </c>
      <c r="C7141">
        <v>23500</v>
      </c>
      <c r="D7141" s="1" t="s">
        <v>48</v>
      </c>
      <c r="E7141" s="1" t="s">
        <v>49</v>
      </c>
      <c r="F7141" s="1" t="s">
        <v>11522</v>
      </c>
      <c r="G7141" s="1" t="s">
        <v>3444</v>
      </c>
      <c r="H7141" s="1" t="s">
        <v>141</v>
      </c>
      <c r="I7141" s="1" t="s">
        <v>904</v>
      </c>
      <c r="J7141" s="1" t="s">
        <v>90</v>
      </c>
      <c r="K7141">
        <v>800</v>
      </c>
      <c r="L7141" s="2">
        <v>42606.426249999997</v>
      </c>
      <c r="M7141" s="2">
        <v>42577.375</v>
      </c>
      <c r="N7141" s="2">
        <v>42628.478391203702</v>
      </c>
      <c r="O7141">
        <v>260</v>
      </c>
      <c r="P7141">
        <v>49</v>
      </c>
      <c r="Q7141" s="1" t="s">
        <v>11523</v>
      </c>
      <c r="R7141" s="1" t="s">
        <v>92</v>
      </c>
      <c r="S7141" s="1" t="s">
        <v>31</v>
      </c>
      <c r="T7141" s="3">
        <v>42606</v>
      </c>
      <c r="U7141" s="1" t="str">
        <f>IF(kiva_loans__muestra[[#This Row],[funded_amount]]=kiva_loans__muestra[[#This Row],[loan_amount]],"funded","unfunded")</f>
        <v>funded</v>
      </c>
      <c r="V7141" s="1" t="str">
        <f>IF(kiva_loans__muestra[[#This Row],[lender_count]]&gt;=50,"high","low")</f>
        <v>low</v>
      </c>
    </row>
    <row r="7142" spans="1:22" x14ac:dyDescent="0.25">
      <c r="A7142">
        <v>1138866</v>
      </c>
      <c r="B7142">
        <v>2750</v>
      </c>
      <c r="C7142">
        <v>2750</v>
      </c>
      <c r="D7142" s="1" t="s">
        <v>48</v>
      </c>
      <c r="E7142" s="1" t="s">
        <v>49</v>
      </c>
      <c r="F7142" s="1" t="s">
        <v>11524</v>
      </c>
      <c r="G7142" s="1" t="s">
        <v>7263</v>
      </c>
      <c r="H7142" s="1" t="s">
        <v>1304</v>
      </c>
      <c r="I7142" s="1" t="s">
        <v>1420</v>
      </c>
      <c r="J7142" s="1" t="s">
        <v>1305</v>
      </c>
      <c r="K7142">
        <v>4430</v>
      </c>
      <c r="L7142" s="2">
        <v>42606.584699074076</v>
      </c>
      <c r="M7142" s="2">
        <v>42583.375</v>
      </c>
      <c r="N7142" s="2">
        <v>42617.197893518518</v>
      </c>
      <c r="O7142">
        <v>90</v>
      </c>
      <c r="P7142">
        <v>11</v>
      </c>
      <c r="Q7142" s="1" t="s">
        <v>30</v>
      </c>
      <c r="R7142" s="1" t="s">
        <v>24</v>
      </c>
      <c r="S7142" s="1" t="s">
        <v>35</v>
      </c>
      <c r="T7142" s="3">
        <v>42606</v>
      </c>
      <c r="U7142" s="1" t="str">
        <f>IF(kiva_loans__muestra[[#This Row],[funded_amount]]=kiva_loans__muestra[[#This Row],[loan_amount]],"funded","unfunded")</f>
        <v>funded</v>
      </c>
      <c r="V7142" s="1" t="str">
        <f>IF(kiva_loans__muestra[[#This Row],[lender_count]]&gt;=50,"high","low")</f>
        <v>low</v>
      </c>
    </row>
    <row r="7143" spans="1:22" x14ac:dyDescent="0.25">
      <c r="A7143">
        <v>1138569</v>
      </c>
      <c r="B7143">
        <v>7750</v>
      </c>
      <c r="C7143">
        <v>7750</v>
      </c>
      <c r="D7143" s="1" t="s">
        <v>630</v>
      </c>
      <c r="E7143" s="1" t="s">
        <v>74</v>
      </c>
      <c r="F7143" s="1" t="s">
        <v>11525</v>
      </c>
      <c r="G7143" s="1" t="s">
        <v>3284</v>
      </c>
      <c r="H7143" s="1" t="s">
        <v>189</v>
      </c>
      <c r="I7143" s="1" t="s">
        <v>471</v>
      </c>
      <c r="J7143" s="1" t="s">
        <v>207</v>
      </c>
      <c r="K7143">
        <v>630</v>
      </c>
      <c r="L7143" s="2">
        <v>42606.370844907404</v>
      </c>
      <c r="M7143" s="2">
        <v>42586.375</v>
      </c>
      <c r="N7143" s="2">
        <v>42619.394988425927</v>
      </c>
      <c r="O7143">
        <v>140</v>
      </c>
      <c r="P7143">
        <v>30</v>
      </c>
      <c r="Q7143" s="1" t="s">
        <v>11526</v>
      </c>
      <c r="R7143" s="1" t="s">
        <v>24</v>
      </c>
      <c r="S7143" s="1" t="s">
        <v>31</v>
      </c>
      <c r="T7143" s="3">
        <v>42606</v>
      </c>
      <c r="U7143" s="1" t="str">
        <f>IF(kiva_loans__muestra[[#This Row],[funded_amount]]=kiva_loans__muestra[[#This Row],[loan_amount]],"funded","unfunded")</f>
        <v>funded</v>
      </c>
      <c r="V7143" s="1" t="str">
        <f>IF(kiva_loans__muestra[[#This Row],[lender_count]]&gt;=50,"high","low")</f>
        <v>low</v>
      </c>
    </row>
    <row r="7144" spans="1:22" x14ac:dyDescent="0.25">
      <c r="A7144">
        <v>1138918</v>
      </c>
      <c r="B7144">
        <v>3000</v>
      </c>
      <c r="C7144">
        <v>3000</v>
      </c>
      <c r="D7144" s="1" t="s">
        <v>64</v>
      </c>
      <c r="E7144" s="1" t="s">
        <v>37</v>
      </c>
      <c r="F7144" s="1" t="s">
        <v>11527</v>
      </c>
      <c r="G7144" s="1" t="s">
        <v>3263</v>
      </c>
      <c r="H7144" s="1" t="s">
        <v>33</v>
      </c>
      <c r="I7144" s="1" t="s">
        <v>1288</v>
      </c>
      <c r="J7144" s="1" t="s">
        <v>34</v>
      </c>
      <c r="K7144">
        <v>1560</v>
      </c>
      <c r="L7144" s="2">
        <v>42606.631597222222</v>
      </c>
      <c r="M7144" s="2">
        <v>42601.375</v>
      </c>
      <c r="N7144" s="2">
        <v>42621.527974537035</v>
      </c>
      <c r="O7144">
        <v>140</v>
      </c>
      <c r="P7144">
        <v>12</v>
      </c>
      <c r="Q7144" s="1" t="s">
        <v>633</v>
      </c>
      <c r="R7144" s="1" t="s">
        <v>24</v>
      </c>
      <c r="S7144" s="1" t="s">
        <v>31</v>
      </c>
      <c r="T7144" s="3">
        <v>42606</v>
      </c>
      <c r="U7144" s="1" t="str">
        <f>IF(kiva_loans__muestra[[#This Row],[funded_amount]]=kiva_loans__muestra[[#This Row],[loan_amount]],"funded","unfunded")</f>
        <v>funded</v>
      </c>
      <c r="V7144" s="1" t="str">
        <f>IF(kiva_loans__muestra[[#This Row],[lender_count]]&gt;=50,"high","low")</f>
        <v>low</v>
      </c>
    </row>
    <row r="7145" spans="1:22" x14ac:dyDescent="0.25">
      <c r="A7145">
        <v>1139025</v>
      </c>
      <c r="B7145">
        <v>3500</v>
      </c>
      <c r="C7145">
        <v>10250</v>
      </c>
      <c r="D7145" s="1" t="s">
        <v>37</v>
      </c>
      <c r="E7145" s="1" t="s">
        <v>37</v>
      </c>
      <c r="F7145" s="1" t="s">
        <v>30</v>
      </c>
      <c r="G7145" s="1" t="s">
        <v>3333</v>
      </c>
      <c r="H7145" s="1" t="s">
        <v>241</v>
      </c>
      <c r="I7145" s="1" t="s">
        <v>30</v>
      </c>
      <c r="J7145" s="1" t="s">
        <v>243</v>
      </c>
      <c r="K7145">
        <v>1100</v>
      </c>
      <c r="L7145" s="2">
        <v>42606.766481481478</v>
      </c>
      <c r="M7145" s="2">
        <v>42602.375</v>
      </c>
      <c r="N7145" s="2"/>
      <c r="O7145">
        <v>200</v>
      </c>
      <c r="P7145">
        <v>14</v>
      </c>
      <c r="Q7145" s="1" t="s">
        <v>11528</v>
      </c>
      <c r="R7145" s="1" t="s">
        <v>30</v>
      </c>
      <c r="S7145" s="1" t="s">
        <v>35</v>
      </c>
      <c r="T7145" s="3">
        <v>42606</v>
      </c>
      <c r="U7145" s="1" t="str">
        <f>IF(kiva_loans__muestra[[#This Row],[funded_amount]]=kiva_loans__muestra[[#This Row],[loan_amount]],"funded","unfunded")</f>
        <v>unfunded</v>
      </c>
      <c r="V7145" s="1" t="str">
        <f>IF(kiva_loans__muestra[[#This Row],[lender_count]]&gt;=50,"high","low")</f>
        <v>low</v>
      </c>
    </row>
    <row r="7146" spans="1:22" x14ac:dyDescent="0.25">
      <c r="A7146">
        <v>1138737</v>
      </c>
      <c r="B7146">
        <v>4000</v>
      </c>
      <c r="C7146">
        <v>4000</v>
      </c>
      <c r="D7146" s="1" t="s">
        <v>311</v>
      </c>
      <c r="E7146" s="1" t="s">
        <v>37</v>
      </c>
      <c r="F7146" s="1" t="s">
        <v>1704</v>
      </c>
      <c r="G7146" s="1" t="s">
        <v>3278</v>
      </c>
      <c r="H7146" s="1" t="s">
        <v>100</v>
      </c>
      <c r="I7146" s="1" t="s">
        <v>655</v>
      </c>
      <c r="J7146" s="1" t="s">
        <v>101</v>
      </c>
      <c r="K7146">
        <v>1450</v>
      </c>
      <c r="L7146" s="2">
        <v>42606.458402777775</v>
      </c>
      <c r="M7146" s="2">
        <v>42580.375</v>
      </c>
      <c r="N7146" s="2">
        <v>42630.980358796296</v>
      </c>
      <c r="O7146">
        <v>140</v>
      </c>
      <c r="P7146">
        <v>10</v>
      </c>
      <c r="Q7146" s="1" t="s">
        <v>11529</v>
      </c>
      <c r="R7146" s="1" t="s">
        <v>24</v>
      </c>
      <c r="S7146" s="1" t="s">
        <v>35</v>
      </c>
      <c r="T7146" s="3">
        <v>42606</v>
      </c>
      <c r="U7146" s="1" t="str">
        <f>IF(kiva_loans__muestra[[#This Row],[funded_amount]]=kiva_loans__muestra[[#This Row],[loan_amount]],"funded","unfunded")</f>
        <v>funded</v>
      </c>
      <c r="V7146" s="1" t="str">
        <f>IF(kiva_loans__muestra[[#This Row],[lender_count]]&gt;=50,"high","low")</f>
        <v>low</v>
      </c>
    </row>
    <row r="7147" spans="1:22" x14ac:dyDescent="0.25">
      <c r="A7147">
        <v>1138805</v>
      </c>
      <c r="B7147">
        <v>4500</v>
      </c>
      <c r="C7147">
        <v>4500</v>
      </c>
      <c r="D7147" s="1" t="s">
        <v>201</v>
      </c>
      <c r="E7147" s="1" t="s">
        <v>37</v>
      </c>
      <c r="F7147" s="1" t="s">
        <v>1725</v>
      </c>
      <c r="G7147" s="1" t="s">
        <v>3303</v>
      </c>
      <c r="H7147" s="1" t="s">
        <v>28</v>
      </c>
      <c r="I7147" s="1" t="s">
        <v>2136</v>
      </c>
      <c r="J7147" s="1" t="s">
        <v>29</v>
      </c>
      <c r="K7147">
        <v>2450</v>
      </c>
      <c r="L7147" s="2">
        <v>42606.507256944446</v>
      </c>
      <c r="M7147" s="2">
        <v>42598.375</v>
      </c>
      <c r="N7147" s="2">
        <v>42639.950243055559</v>
      </c>
      <c r="O7147">
        <v>140</v>
      </c>
      <c r="P7147">
        <v>17</v>
      </c>
      <c r="Q7147" s="1" t="s">
        <v>1423</v>
      </c>
      <c r="R7147" s="1" t="s">
        <v>24</v>
      </c>
      <c r="S7147" s="1" t="s">
        <v>31</v>
      </c>
      <c r="T7147" s="3">
        <v>42606</v>
      </c>
      <c r="U7147" s="1" t="str">
        <f>IF(kiva_loans__muestra[[#This Row],[funded_amount]]=kiva_loans__muestra[[#This Row],[loan_amount]],"funded","unfunded")</f>
        <v>funded</v>
      </c>
      <c r="V7147" s="1" t="str">
        <f>IF(kiva_loans__muestra[[#This Row],[lender_count]]&gt;=50,"high","low")</f>
        <v>low</v>
      </c>
    </row>
    <row r="7148" spans="1:22" x14ac:dyDescent="0.25">
      <c r="A7148">
        <v>1139060</v>
      </c>
      <c r="B7148">
        <v>7000</v>
      </c>
      <c r="C7148">
        <v>7000</v>
      </c>
      <c r="D7148" s="1" t="s">
        <v>250</v>
      </c>
      <c r="E7148" s="1" t="s">
        <v>62</v>
      </c>
      <c r="F7148" s="1" t="s">
        <v>11530</v>
      </c>
      <c r="G7148" s="1" t="s">
        <v>3266</v>
      </c>
      <c r="H7148" s="1" t="s">
        <v>89</v>
      </c>
      <c r="I7148" s="1" t="s">
        <v>985</v>
      </c>
      <c r="J7148" s="1" t="s">
        <v>90</v>
      </c>
      <c r="K7148">
        <v>1990</v>
      </c>
      <c r="L7148" s="2">
        <v>42606.805115740739</v>
      </c>
      <c r="M7148" s="2">
        <v>42591.375</v>
      </c>
      <c r="N7148" s="2">
        <v>42614.198263888888</v>
      </c>
      <c r="O7148">
        <v>140</v>
      </c>
      <c r="P7148">
        <v>27</v>
      </c>
      <c r="Q7148" s="1" t="s">
        <v>2227</v>
      </c>
      <c r="R7148" s="1" t="s">
        <v>24</v>
      </c>
      <c r="S7148" s="1" t="s">
        <v>31</v>
      </c>
      <c r="T7148" s="3">
        <v>42606</v>
      </c>
      <c r="U7148" s="1" t="str">
        <f>IF(kiva_loans__muestra[[#This Row],[funded_amount]]=kiva_loans__muestra[[#This Row],[loan_amount]],"funded","unfunded")</f>
        <v>funded</v>
      </c>
      <c r="V7148" s="1" t="str">
        <f>IF(kiva_loans__muestra[[#This Row],[lender_count]]&gt;=50,"high","low")</f>
        <v>low</v>
      </c>
    </row>
    <row r="7149" spans="1:22" x14ac:dyDescent="0.25">
      <c r="A7149">
        <v>1138632</v>
      </c>
      <c r="B7149">
        <v>10000</v>
      </c>
      <c r="C7149">
        <v>10000</v>
      </c>
      <c r="D7149" s="1" t="s">
        <v>541</v>
      </c>
      <c r="E7149" s="1" t="s">
        <v>78</v>
      </c>
      <c r="F7149" s="1" t="s">
        <v>11531</v>
      </c>
      <c r="G7149" s="1" t="s">
        <v>3286</v>
      </c>
      <c r="H7149" s="1" t="s">
        <v>438</v>
      </c>
      <c r="I7149" s="1" t="s">
        <v>11532</v>
      </c>
      <c r="J7149" s="1" t="s">
        <v>90</v>
      </c>
      <c r="K7149">
        <v>2430</v>
      </c>
      <c r="L7149" s="2">
        <v>42606.402499999997</v>
      </c>
      <c r="M7149" s="2">
        <v>42578.375</v>
      </c>
      <c r="N7149" s="2">
        <v>42617.544016203705</v>
      </c>
      <c r="O7149">
        <v>150</v>
      </c>
      <c r="P7149">
        <v>32</v>
      </c>
      <c r="Q7149" s="1" t="s">
        <v>11533</v>
      </c>
      <c r="R7149" s="1" t="s">
        <v>92</v>
      </c>
      <c r="S7149" s="1" t="s">
        <v>31</v>
      </c>
      <c r="T7149" s="3">
        <v>42606</v>
      </c>
      <c r="U7149" s="1" t="str">
        <f>IF(kiva_loans__muestra[[#This Row],[funded_amount]]=kiva_loans__muestra[[#This Row],[loan_amount]],"funded","unfunded")</f>
        <v>funded</v>
      </c>
      <c r="V7149" s="1" t="str">
        <f>IF(kiva_loans__muestra[[#This Row],[lender_count]]&gt;=50,"high","low")</f>
        <v>low</v>
      </c>
    </row>
    <row r="7150" spans="1:22" x14ac:dyDescent="0.25">
      <c r="A7150">
        <v>1138356</v>
      </c>
      <c r="B7150">
        <v>3250</v>
      </c>
      <c r="C7150">
        <v>3250</v>
      </c>
      <c r="D7150" s="1" t="s">
        <v>98</v>
      </c>
      <c r="E7150" s="1" t="s">
        <v>37</v>
      </c>
      <c r="F7150" s="1" t="s">
        <v>1352</v>
      </c>
      <c r="G7150" s="1" t="s">
        <v>3278</v>
      </c>
      <c r="H7150" s="1" t="s">
        <v>100</v>
      </c>
      <c r="I7150" s="1" t="s">
        <v>655</v>
      </c>
      <c r="J7150" s="1" t="s">
        <v>101</v>
      </c>
      <c r="K7150">
        <v>1450</v>
      </c>
      <c r="L7150" s="2">
        <v>42606.176296296297</v>
      </c>
      <c r="M7150" s="2">
        <v>42586.375</v>
      </c>
      <c r="N7150" s="2">
        <v>42616.717210648145</v>
      </c>
      <c r="O7150">
        <v>100</v>
      </c>
      <c r="P7150">
        <v>13</v>
      </c>
      <c r="Q7150" s="1" t="s">
        <v>11534</v>
      </c>
      <c r="R7150" s="1" t="s">
        <v>24</v>
      </c>
      <c r="S7150" s="1" t="s">
        <v>35</v>
      </c>
      <c r="T7150" s="3">
        <v>42606</v>
      </c>
      <c r="U7150" s="1" t="str">
        <f>IF(kiva_loans__muestra[[#This Row],[funded_amount]]=kiva_loans__muestra[[#This Row],[loan_amount]],"funded","unfunded")</f>
        <v>funded</v>
      </c>
      <c r="V7150" s="1" t="str">
        <f>IF(kiva_loans__muestra[[#This Row],[lender_count]]&gt;=50,"high","low")</f>
        <v>low</v>
      </c>
    </row>
    <row r="7151" spans="1:22" x14ac:dyDescent="0.25">
      <c r="A7151">
        <v>1139093</v>
      </c>
      <c r="B7151">
        <v>5500</v>
      </c>
      <c r="C7151">
        <v>5500</v>
      </c>
      <c r="D7151" s="1" t="s">
        <v>113</v>
      </c>
      <c r="E7151" s="1" t="s">
        <v>46</v>
      </c>
      <c r="F7151" s="1" t="s">
        <v>11535</v>
      </c>
      <c r="G7151" s="1" t="s">
        <v>4581</v>
      </c>
      <c r="H7151" s="1" t="s">
        <v>574</v>
      </c>
      <c r="I7151" s="1" t="s">
        <v>30</v>
      </c>
      <c r="J7151" s="1" t="s">
        <v>575</v>
      </c>
      <c r="K7151">
        <v>1980</v>
      </c>
      <c r="L7151" s="2">
        <v>42606.893148148149</v>
      </c>
      <c r="M7151" s="2">
        <v>42584.375</v>
      </c>
      <c r="N7151" s="2">
        <v>42620.798750000002</v>
      </c>
      <c r="O7151">
        <v>100</v>
      </c>
      <c r="P7151">
        <v>18</v>
      </c>
      <c r="Q7151" s="1" t="s">
        <v>11536</v>
      </c>
      <c r="R7151" s="1" t="s">
        <v>24</v>
      </c>
      <c r="S7151" s="1" t="s">
        <v>35</v>
      </c>
      <c r="T7151" s="3">
        <v>42606</v>
      </c>
      <c r="U7151" s="1" t="str">
        <f>IF(kiva_loans__muestra[[#This Row],[funded_amount]]=kiva_loans__muestra[[#This Row],[loan_amount]],"funded","unfunded")</f>
        <v>funded</v>
      </c>
      <c r="V7151" s="1" t="str">
        <f>IF(kiva_loans__muestra[[#This Row],[lender_count]]&gt;=50,"high","low")</f>
        <v>low</v>
      </c>
    </row>
    <row r="7152" spans="1:22" x14ac:dyDescent="0.25">
      <c r="A7152">
        <v>1139817</v>
      </c>
      <c r="B7152">
        <v>2000</v>
      </c>
      <c r="C7152">
        <v>2000</v>
      </c>
      <c r="D7152" s="1" t="s">
        <v>48</v>
      </c>
      <c r="E7152" s="1" t="s">
        <v>49</v>
      </c>
      <c r="F7152" s="1" t="s">
        <v>11537</v>
      </c>
      <c r="G7152" s="1" t="s">
        <v>3303</v>
      </c>
      <c r="H7152" s="1" t="s">
        <v>28</v>
      </c>
      <c r="I7152" s="1" t="s">
        <v>604</v>
      </c>
      <c r="J7152" s="1" t="s">
        <v>29</v>
      </c>
      <c r="K7152">
        <v>2470</v>
      </c>
      <c r="L7152" s="2">
        <v>42607.704942129632</v>
      </c>
      <c r="M7152" s="2">
        <v>42592.375</v>
      </c>
      <c r="N7152" s="2">
        <v>42627.362951388888</v>
      </c>
      <c r="O7152">
        <v>140</v>
      </c>
      <c r="P7152">
        <v>7</v>
      </c>
      <c r="Q7152" s="1" t="s">
        <v>88</v>
      </c>
      <c r="R7152" s="1" t="s">
        <v>24</v>
      </c>
      <c r="S7152" s="1" t="s">
        <v>31</v>
      </c>
      <c r="T7152" s="3">
        <v>42607</v>
      </c>
      <c r="U7152" s="1" t="str">
        <f>IF(kiva_loans__muestra[[#This Row],[funded_amount]]=kiva_loans__muestra[[#This Row],[loan_amount]],"funded","unfunded")</f>
        <v>funded</v>
      </c>
      <c r="V7152" s="1" t="str">
        <f>IF(kiva_loans__muestra[[#This Row],[lender_count]]&gt;=50,"high","low")</f>
        <v>low</v>
      </c>
    </row>
    <row r="7153" spans="1:22" x14ac:dyDescent="0.25">
      <c r="A7153">
        <v>1139762</v>
      </c>
      <c r="B7153">
        <v>4000</v>
      </c>
      <c r="C7153">
        <v>4000</v>
      </c>
      <c r="D7153" s="1" t="s">
        <v>64</v>
      </c>
      <c r="E7153" s="1" t="s">
        <v>37</v>
      </c>
      <c r="F7153" s="1" t="s">
        <v>11538</v>
      </c>
      <c r="G7153" s="1" t="s">
        <v>3263</v>
      </c>
      <c r="H7153" s="1" t="s">
        <v>33</v>
      </c>
      <c r="I7153" s="1" t="s">
        <v>746</v>
      </c>
      <c r="J7153" s="1" t="s">
        <v>34</v>
      </c>
      <c r="K7153">
        <v>1560</v>
      </c>
      <c r="L7153" s="2">
        <v>42607.620104166665</v>
      </c>
      <c r="M7153" s="2">
        <v>42605.375</v>
      </c>
      <c r="N7153" s="2">
        <v>42628.106087962966</v>
      </c>
      <c r="O7153">
        <v>140</v>
      </c>
      <c r="P7153">
        <v>7</v>
      </c>
      <c r="Q7153" s="1" t="s">
        <v>52</v>
      </c>
      <c r="R7153" s="1" t="s">
        <v>24</v>
      </c>
      <c r="S7153" s="1" t="s">
        <v>31</v>
      </c>
      <c r="T7153" s="3">
        <v>42607</v>
      </c>
      <c r="U7153" s="1" t="str">
        <f>IF(kiva_loans__muestra[[#This Row],[funded_amount]]=kiva_loans__muestra[[#This Row],[loan_amount]],"funded","unfunded")</f>
        <v>funded</v>
      </c>
      <c r="V7153" s="1" t="str">
        <f>IF(kiva_loans__muestra[[#This Row],[lender_count]]&gt;=50,"high","low")</f>
        <v>low</v>
      </c>
    </row>
    <row r="7154" spans="1:22" x14ac:dyDescent="0.25">
      <c r="A7154">
        <v>1139908</v>
      </c>
      <c r="B7154">
        <v>15000</v>
      </c>
      <c r="C7154">
        <v>15000</v>
      </c>
      <c r="D7154" s="1" t="s">
        <v>37</v>
      </c>
      <c r="E7154" s="1" t="s">
        <v>37</v>
      </c>
      <c r="F7154" s="1" t="s">
        <v>590</v>
      </c>
      <c r="G7154" s="1" t="s">
        <v>3276</v>
      </c>
      <c r="H7154" s="1" t="s">
        <v>225</v>
      </c>
      <c r="I7154" s="1" t="s">
        <v>1298</v>
      </c>
      <c r="J7154" s="1" t="s">
        <v>90</v>
      </c>
      <c r="K7154">
        <v>1590</v>
      </c>
      <c r="L7154" s="2">
        <v>42607.907013888886</v>
      </c>
      <c r="M7154" s="2">
        <v>42585.375</v>
      </c>
      <c r="N7154" s="2">
        <v>42628.119884259257</v>
      </c>
      <c r="O7154">
        <v>140</v>
      </c>
      <c r="P7154">
        <v>34</v>
      </c>
      <c r="Q7154" s="1" t="s">
        <v>9335</v>
      </c>
      <c r="R7154" s="1" t="s">
        <v>92</v>
      </c>
      <c r="S7154" s="1" t="s">
        <v>25</v>
      </c>
      <c r="T7154" s="3">
        <v>42607</v>
      </c>
      <c r="U7154" s="1" t="str">
        <f>IF(kiva_loans__muestra[[#This Row],[funded_amount]]=kiva_loans__muestra[[#This Row],[loan_amount]],"funded","unfunded")</f>
        <v>funded</v>
      </c>
      <c r="V7154" s="1" t="str">
        <f>IF(kiva_loans__muestra[[#This Row],[lender_count]]&gt;=50,"high","low")</f>
        <v>low</v>
      </c>
    </row>
    <row r="7155" spans="1:22" x14ac:dyDescent="0.25">
      <c r="A7155">
        <v>1139239</v>
      </c>
      <c r="B7155">
        <v>26250</v>
      </c>
      <c r="C7155">
        <v>26250</v>
      </c>
      <c r="D7155" s="1" t="s">
        <v>41</v>
      </c>
      <c r="E7155" s="1" t="s">
        <v>27</v>
      </c>
      <c r="F7155" s="1" t="s">
        <v>11539</v>
      </c>
      <c r="G7155" s="1" t="s">
        <v>3396</v>
      </c>
      <c r="H7155" s="1" t="s">
        <v>788</v>
      </c>
      <c r="I7155" s="1" t="s">
        <v>794</v>
      </c>
      <c r="J7155" s="1" t="s">
        <v>790</v>
      </c>
      <c r="K7155">
        <v>580</v>
      </c>
      <c r="L7155" s="2">
        <v>42607.189201388886</v>
      </c>
      <c r="M7155" s="2">
        <v>42576.375</v>
      </c>
      <c r="N7155" s="2">
        <v>42609.934166666666</v>
      </c>
      <c r="O7155">
        <v>60</v>
      </c>
      <c r="P7155">
        <v>2</v>
      </c>
      <c r="Q7155" s="1" t="s">
        <v>57</v>
      </c>
      <c r="R7155" s="1" t="s">
        <v>697</v>
      </c>
      <c r="S7155" s="1" t="s">
        <v>35</v>
      </c>
      <c r="T7155" s="3">
        <v>42607</v>
      </c>
      <c r="U7155" s="1" t="str">
        <f>IF(kiva_loans__muestra[[#This Row],[funded_amount]]=kiva_loans__muestra[[#This Row],[loan_amount]],"funded","unfunded")</f>
        <v>funded</v>
      </c>
      <c r="V7155" s="1" t="str">
        <f>IF(kiva_loans__muestra[[#This Row],[lender_count]]&gt;=50,"high","low")</f>
        <v>low</v>
      </c>
    </row>
    <row r="7156" spans="1:22" x14ac:dyDescent="0.25">
      <c r="A7156">
        <v>1139483</v>
      </c>
      <c r="B7156">
        <v>1750</v>
      </c>
      <c r="C7156">
        <v>1750</v>
      </c>
      <c r="D7156" s="1" t="s">
        <v>124</v>
      </c>
      <c r="E7156" s="1" t="s">
        <v>125</v>
      </c>
      <c r="F7156" s="1" t="s">
        <v>11540</v>
      </c>
      <c r="G7156" s="1" t="s">
        <v>3927</v>
      </c>
      <c r="H7156" s="1" t="s">
        <v>1333</v>
      </c>
      <c r="I7156" s="1" t="s">
        <v>1334</v>
      </c>
      <c r="J7156" s="1" t="s">
        <v>1335</v>
      </c>
      <c r="K7156">
        <v>230</v>
      </c>
      <c r="L7156" s="2">
        <v>42607.39508101852</v>
      </c>
      <c r="M7156" s="2">
        <v>42585.375</v>
      </c>
      <c r="N7156" s="2">
        <v>42616.585752314815</v>
      </c>
      <c r="O7156">
        <v>180</v>
      </c>
      <c r="P7156">
        <v>6</v>
      </c>
      <c r="Q7156" s="1" t="s">
        <v>1479</v>
      </c>
      <c r="R7156" s="1" t="s">
        <v>24</v>
      </c>
      <c r="S7156" s="1" t="s">
        <v>31</v>
      </c>
      <c r="T7156" s="3">
        <v>42607</v>
      </c>
      <c r="U7156" s="1" t="str">
        <f>IF(kiva_loans__muestra[[#This Row],[funded_amount]]=kiva_loans__muestra[[#This Row],[loan_amount]],"funded","unfunded")</f>
        <v>funded</v>
      </c>
      <c r="V7156" s="1" t="str">
        <f>IF(kiva_loans__muestra[[#This Row],[lender_count]]&gt;=50,"high","low")</f>
        <v>low</v>
      </c>
    </row>
    <row r="7157" spans="1:22" x14ac:dyDescent="0.25">
      <c r="A7157">
        <v>1139750</v>
      </c>
      <c r="B7157">
        <v>1000</v>
      </c>
      <c r="C7157">
        <v>1000</v>
      </c>
      <c r="D7157" s="1" t="s">
        <v>64</v>
      </c>
      <c r="E7157" s="1" t="s">
        <v>37</v>
      </c>
      <c r="F7157" s="1" t="s">
        <v>11541</v>
      </c>
      <c r="G7157" s="1" t="s">
        <v>3263</v>
      </c>
      <c r="H7157" s="1" t="s">
        <v>33</v>
      </c>
      <c r="I7157" s="1" t="s">
        <v>1456</v>
      </c>
      <c r="J7157" s="1" t="s">
        <v>34</v>
      </c>
      <c r="K7157">
        <v>1560</v>
      </c>
      <c r="L7157" s="2">
        <v>42607.614571759259</v>
      </c>
      <c r="M7157" s="2">
        <v>42597.375</v>
      </c>
      <c r="N7157" s="2">
        <v>42618.429652777777</v>
      </c>
      <c r="O7157">
        <v>140</v>
      </c>
      <c r="P7157">
        <v>4</v>
      </c>
      <c r="Q7157" s="1" t="s">
        <v>57</v>
      </c>
      <c r="R7157" s="1" t="s">
        <v>24</v>
      </c>
      <c r="S7157" s="1" t="s">
        <v>31</v>
      </c>
      <c r="T7157" s="3">
        <v>42607</v>
      </c>
      <c r="U7157" s="1" t="str">
        <f>IF(kiva_loans__muestra[[#This Row],[funded_amount]]=kiva_loans__muestra[[#This Row],[loan_amount]],"funded","unfunded")</f>
        <v>funded</v>
      </c>
      <c r="V7157" s="1" t="str">
        <f>IF(kiva_loans__muestra[[#This Row],[lender_count]]&gt;=50,"high","low")</f>
        <v>low</v>
      </c>
    </row>
    <row r="7158" spans="1:22" x14ac:dyDescent="0.25">
      <c r="A7158">
        <v>1139729</v>
      </c>
      <c r="B7158">
        <v>2250</v>
      </c>
      <c r="C7158">
        <v>2250</v>
      </c>
      <c r="D7158" s="1" t="s">
        <v>98</v>
      </c>
      <c r="E7158" s="1" t="s">
        <v>37</v>
      </c>
      <c r="F7158" s="1" t="s">
        <v>1352</v>
      </c>
      <c r="G7158" s="1" t="s">
        <v>3278</v>
      </c>
      <c r="H7158" s="1" t="s">
        <v>100</v>
      </c>
      <c r="I7158" s="1" t="s">
        <v>1270</v>
      </c>
      <c r="J7158" s="1" t="s">
        <v>101</v>
      </c>
      <c r="K7158">
        <v>1450</v>
      </c>
      <c r="L7158" s="2">
        <v>42607.599456018521</v>
      </c>
      <c r="M7158" s="2">
        <v>42579.375</v>
      </c>
      <c r="N7158" s="2">
        <v>42618.251574074071</v>
      </c>
      <c r="O7158">
        <v>80</v>
      </c>
      <c r="P7158">
        <v>1</v>
      </c>
      <c r="Q7158" s="1" t="s">
        <v>1134</v>
      </c>
      <c r="R7158" s="1" t="s">
        <v>24</v>
      </c>
      <c r="S7158" s="1" t="s">
        <v>35</v>
      </c>
      <c r="T7158" s="3">
        <v>42607</v>
      </c>
      <c r="U7158" s="1" t="str">
        <f>IF(kiva_loans__muestra[[#This Row],[funded_amount]]=kiva_loans__muestra[[#This Row],[loan_amount]],"funded","unfunded")</f>
        <v>funded</v>
      </c>
      <c r="V7158" s="1" t="str">
        <f>IF(kiva_loans__muestra[[#This Row],[lender_count]]&gt;=50,"high","low")</f>
        <v>low</v>
      </c>
    </row>
    <row r="7159" spans="1:22" x14ac:dyDescent="0.25">
      <c r="A7159">
        <v>1139248</v>
      </c>
      <c r="B7159">
        <v>2750</v>
      </c>
      <c r="C7159">
        <v>2750</v>
      </c>
      <c r="D7159" s="1" t="s">
        <v>98</v>
      </c>
      <c r="E7159" s="1" t="s">
        <v>37</v>
      </c>
      <c r="F7159" s="1" t="s">
        <v>2651</v>
      </c>
      <c r="G7159" s="1" t="s">
        <v>3278</v>
      </c>
      <c r="H7159" s="1" t="s">
        <v>100</v>
      </c>
      <c r="I7159" s="1" t="s">
        <v>1125</v>
      </c>
      <c r="J7159" s="1" t="s">
        <v>101</v>
      </c>
      <c r="K7159">
        <v>1450</v>
      </c>
      <c r="L7159" s="2">
        <v>42607.20648148148</v>
      </c>
      <c r="M7159" s="2">
        <v>42580.375</v>
      </c>
      <c r="N7159" s="2">
        <v>42617.371724537035</v>
      </c>
      <c r="O7159">
        <v>80</v>
      </c>
      <c r="P7159">
        <v>1</v>
      </c>
      <c r="Q7159" s="1" t="s">
        <v>30</v>
      </c>
      <c r="R7159" s="1" t="s">
        <v>24</v>
      </c>
      <c r="S7159" s="1" t="s">
        <v>35</v>
      </c>
      <c r="T7159" s="3">
        <v>42607</v>
      </c>
      <c r="U7159" s="1" t="str">
        <f>IF(kiva_loans__muestra[[#This Row],[funded_amount]]=kiva_loans__muestra[[#This Row],[loan_amount]],"funded","unfunded")</f>
        <v>funded</v>
      </c>
      <c r="V7159" s="1" t="str">
        <f>IF(kiva_loans__muestra[[#This Row],[lender_count]]&gt;=50,"high","low")</f>
        <v>low</v>
      </c>
    </row>
    <row r="7160" spans="1:22" x14ac:dyDescent="0.25">
      <c r="A7160">
        <v>1139411</v>
      </c>
      <c r="B7160">
        <v>1500</v>
      </c>
      <c r="C7160">
        <v>1500</v>
      </c>
      <c r="D7160" s="1" t="s">
        <v>137</v>
      </c>
      <c r="E7160" s="1" t="s">
        <v>27</v>
      </c>
      <c r="F7160" s="1" t="s">
        <v>11542</v>
      </c>
      <c r="G7160" s="1" t="s">
        <v>3927</v>
      </c>
      <c r="H7160" s="1" t="s">
        <v>1333</v>
      </c>
      <c r="I7160" s="1" t="s">
        <v>1334</v>
      </c>
      <c r="J7160" s="1" t="s">
        <v>1335</v>
      </c>
      <c r="K7160">
        <v>230</v>
      </c>
      <c r="L7160" s="2">
        <v>42607.342835648145</v>
      </c>
      <c r="M7160" s="2">
        <v>42592.375</v>
      </c>
      <c r="N7160" s="2">
        <v>42611.452361111114</v>
      </c>
      <c r="O7160">
        <v>200</v>
      </c>
      <c r="P7160">
        <v>6</v>
      </c>
      <c r="Q7160" s="1" t="s">
        <v>80</v>
      </c>
      <c r="R7160" s="1" t="s">
        <v>24</v>
      </c>
      <c r="S7160" s="1" t="s">
        <v>31</v>
      </c>
      <c r="T7160" s="3">
        <v>42607</v>
      </c>
      <c r="U7160" s="1" t="str">
        <f>IF(kiva_loans__muestra[[#This Row],[funded_amount]]=kiva_loans__muestra[[#This Row],[loan_amount]],"funded","unfunded")</f>
        <v>funded</v>
      </c>
      <c r="V7160" s="1" t="str">
        <f>IF(kiva_loans__muestra[[#This Row],[lender_count]]&gt;=50,"high","low")</f>
        <v>low</v>
      </c>
    </row>
    <row r="7161" spans="1:22" x14ac:dyDescent="0.25">
      <c r="A7161">
        <v>1139448</v>
      </c>
      <c r="B7161">
        <v>24250</v>
      </c>
      <c r="C7161">
        <v>24250</v>
      </c>
      <c r="D7161" s="1" t="s">
        <v>79</v>
      </c>
      <c r="E7161" s="1" t="s">
        <v>46</v>
      </c>
      <c r="F7161" s="1" t="s">
        <v>11543</v>
      </c>
      <c r="G7161" s="1" t="s">
        <v>3444</v>
      </c>
      <c r="H7161" s="1" t="s">
        <v>141</v>
      </c>
      <c r="I7161" s="1" t="s">
        <v>904</v>
      </c>
      <c r="J7161" s="1" t="s">
        <v>90</v>
      </c>
      <c r="K7161">
        <v>800</v>
      </c>
      <c r="L7161" s="2">
        <v>42607.379988425928</v>
      </c>
      <c r="M7161" s="2">
        <v>42583.375</v>
      </c>
      <c r="N7161" s="2">
        <v>42632.531030092592</v>
      </c>
      <c r="O7161">
        <v>310</v>
      </c>
      <c r="P7161">
        <v>50</v>
      </c>
      <c r="Q7161" s="1" t="s">
        <v>40</v>
      </c>
      <c r="R7161" s="1" t="s">
        <v>92</v>
      </c>
      <c r="S7161" s="1" t="s">
        <v>31</v>
      </c>
      <c r="T7161" s="3">
        <v>42607</v>
      </c>
      <c r="U7161" s="1" t="str">
        <f>IF(kiva_loans__muestra[[#This Row],[funded_amount]]=kiva_loans__muestra[[#This Row],[loan_amount]],"funded","unfunded")</f>
        <v>funded</v>
      </c>
      <c r="V7161" s="1" t="str">
        <f>IF(kiva_loans__muestra[[#This Row],[lender_count]]&gt;=50,"high","low")</f>
        <v>high</v>
      </c>
    </row>
    <row r="7162" spans="1:22" x14ac:dyDescent="0.25">
      <c r="A7162">
        <v>1139663</v>
      </c>
      <c r="B7162">
        <v>13250</v>
      </c>
      <c r="C7162">
        <v>13250</v>
      </c>
      <c r="D7162" s="1" t="s">
        <v>98</v>
      </c>
      <c r="E7162" s="1" t="s">
        <v>37</v>
      </c>
      <c r="F7162" s="1" t="s">
        <v>8198</v>
      </c>
      <c r="G7162" s="1" t="s">
        <v>3322</v>
      </c>
      <c r="H7162" s="1" t="s">
        <v>126</v>
      </c>
      <c r="I7162" s="1" t="s">
        <v>390</v>
      </c>
      <c r="J7162" s="1" t="s">
        <v>127</v>
      </c>
      <c r="K7162">
        <v>3420</v>
      </c>
      <c r="L7162" s="2">
        <v>42607.531898148147</v>
      </c>
      <c r="M7162" s="2">
        <v>42578.375</v>
      </c>
      <c r="N7162" s="2">
        <v>42631.801805555559</v>
      </c>
      <c r="O7162">
        <v>120</v>
      </c>
      <c r="P7162">
        <v>45</v>
      </c>
      <c r="Q7162" s="1" t="s">
        <v>11544</v>
      </c>
      <c r="R7162" s="1" t="s">
        <v>133</v>
      </c>
      <c r="S7162" s="1" t="s">
        <v>31</v>
      </c>
      <c r="T7162" s="3">
        <v>42607</v>
      </c>
      <c r="U7162" s="1" t="str">
        <f>IF(kiva_loans__muestra[[#This Row],[funded_amount]]=kiva_loans__muestra[[#This Row],[loan_amount]],"funded","unfunded")</f>
        <v>funded</v>
      </c>
      <c r="V7162" s="1" t="str">
        <f>IF(kiva_loans__muestra[[#This Row],[lender_count]]&gt;=50,"high","low")</f>
        <v>low</v>
      </c>
    </row>
    <row r="7163" spans="1:22" x14ac:dyDescent="0.25">
      <c r="A7163">
        <v>1139435</v>
      </c>
      <c r="B7163">
        <v>10000</v>
      </c>
      <c r="C7163">
        <v>10000</v>
      </c>
      <c r="D7163" s="1" t="s">
        <v>205</v>
      </c>
      <c r="E7163" s="1" t="s">
        <v>32</v>
      </c>
      <c r="F7163" s="1" t="s">
        <v>11545</v>
      </c>
      <c r="G7163" s="1" t="s">
        <v>3444</v>
      </c>
      <c r="H7163" s="1" t="s">
        <v>141</v>
      </c>
      <c r="I7163" s="1" t="s">
        <v>1439</v>
      </c>
      <c r="J7163" s="1" t="s">
        <v>90</v>
      </c>
      <c r="K7163">
        <v>800</v>
      </c>
      <c r="L7163" s="2">
        <v>42607.371932870374</v>
      </c>
      <c r="M7163" s="2">
        <v>42577.375</v>
      </c>
      <c r="N7163" s="2">
        <v>42628.227453703701</v>
      </c>
      <c r="O7163">
        <v>130</v>
      </c>
      <c r="P7163">
        <v>15</v>
      </c>
      <c r="Q7163" s="1" t="s">
        <v>1061</v>
      </c>
      <c r="R7163" s="1" t="s">
        <v>92</v>
      </c>
      <c r="S7163" s="1" t="s">
        <v>31</v>
      </c>
      <c r="T7163" s="3">
        <v>42607</v>
      </c>
      <c r="U7163" s="1" t="str">
        <f>IF(kiva_loans__muestra[[#This Row],[funded_amount]]=kiva_loans__muestra[[#This Row],[loan_amount]],"funded","unfunded")</f>
        <v>funded</v>
      </c>
      <c r="V7163" s="1" t="str">
        <f>IF(kiva_loans__muestra[[#This Row],[lender_count]]&gt;=50,"high","low")</f>
        <v>low</v>
      </c>
    </row>
    <row r="7164" spans="1:22" x14ac:dyDescent="0.25">
      <c r="A7164">
        <v>1139452</v>
      </c>
      <c r="B7164">
        <v>3500</v>
      </c>
      <c r="C7164">
        <v>3500</v>
      </c>
      <c r="D7164" s="1" t="s">
        <v>124</v>
      </c>
      <c r="E7164" s="1" t="s">
        <v>125</v>
      </c>
      <c r="F7164" s="1" t="s">
        <v>11546</v>
      </c>
      <c r="G7164" s="1" t="s">
        <v>3927</v>
      </c>
      <c r="H7164" s="1" t="s">
        <v>1333</v>
      </c>
      <c r="I7164" s="1" t="s">
        <v>1906</v>
      </c>
      <c r="J7164" s="1" t="s">
        <v>1335</v>
      </c>
      <c r="K7164">
        <v>230</v>
      </c>
      <c r="L7164" s="2">
        <v>42607.381365740737</v>
      </c>
      <c r="M7164" s="2">
        <v>42592.375</v>
      </c>
      <c r="N7164" s="2">
        <v>42628.134351851855</v>
      </c>
      <c r="O7164">
        <v>190</v>
      </c>
      <c r="P7164">
        <v>5</v>
      </c>
      <c r="Q7164" s="1" t="s">
        <v>2270</v>
      </c>
      <c r="R7164" s="1" t="s">
        <v>92</v>
      </c>
      <c r="S7164" s="1" t="s">
        <v>31</v>
      </c>
      <c r="T7164" s="3">
        <v>42607</v>
      </c>
      <c r="U7164" s="1" t="str">
        <f>IF(kiva_loans__muestra[[#This Row],[funded_amount]]=kiva_loans__muestra[[#This Row],[loan_amount]],"funded","unfunded")</f>
        <v>funded</v>
      </c>
      <c r="V7164" s="1" t="str">
        <f>IF(kiva_loans__muestra[[#This Row],[lender_count]]&gt;=50,"high","low")</f>
        <v>low</v>
      </c>
    </row>
    <row r="7165" spans="1:22" x14ac:dyDescent="0.25">
      <c r="A7165">
        <v>1139400</v>
      </c>
      <c r="B7165">
        <v>1500</v>
      </c>
      <c r="C7165">
        <v>1500</v>
      </c>
      <c r="D7165" s="1" t="s">
        <v>45</v>
      </c>
      <c r="E7165" s="1" t="s">
        <v>46</v>
      </c>
      <c r="F7165" s="1" t="s">
        <v>11547</v>
      </c>
      <c r="G7165" s="1" t="s">
        <v>3927</v>
      </c>
      <c r="H7165" s="1" t="s">
        <v>1333</v>
      </c>
      <c r="I7165" s="1" t="s">
        <v>1737</v>
      </c>
      <c r="J7165" s="1" t="s">
        <v>1335</v>
      </c>
      <c r="K7165">
        <v>230</v>
      </c>
      <c r="L7165" s="2">
        <v>42607.338460648149</v>
      </c>
      <c r="M7165" s="2">
        <v>42592.375</v>
      </c>
      <c r="N7165" s="2">
        <v>42613.875208333331</v>
      </c>
      <c r="O7165">
        <v>180</v>
      </c>
      <c r="P7165">
        <v>6</v>
      </c>
      <c r="Q7165" s="1" t="s">
        <v>88</v>
      </c>
      <c r="R7165" s="1" t="s">
        <v>92</v>
      </c>
      <c r="S7165" s="1" t="s">
        <v>31</v>
      </c>
      <c r="T7165" s="3">
        <v>42607</v>
      </c>
      <c r="U7165" s="1" t="str">
        <f>IF(kiva_loans__muestra[[#This Row],[funded_amount]]=kiva_loans__muestra[[#This Row],[loan_amount]],"funded","unfunded")</f>
        <v>funded</v>
      </c>
      <c r="V7165" s="1" t="str">
        <f>IF(kiva_loans__muestra[[#This Row],[lender_count]]&gt;=50,"high","low")</f>
        <v>low</v>
      </c>
    </row>
    <row r="7166" spans="1:22" x14ac:dyDescent="0.25">
      <c r="A7166">
        <v>1139291</v>
      </c>
      <c r="B7166">
        <v>1500</v>
      </c>
      <c r="C7166">
        <v>1500</v>
      </c>
      <c r="D7166" s="1" t="s">
        <v>64</v>
      </c>
      <c r="E7166" s="1" t="s">
        <v>37</v>
      </c>
      <c r="F7166" s="1" t="s">
        <v>467</v>
      </c>
      <c r="G7166" s="1" t="s">
        <v>3278</v>
      </c>
      <c r="H7166" s="1" t="s">
        <v>100</v>
      </c>
      <c r="I7166" s="1" t="s">
        <v>1262</v>
      </c>
      <c r="J7166" s="1" t="s">
        <v>101</v>
      </c>
      <c r="K7166">
        <v>1260</v>
      </c>
      <c r="L7166" s="2">
        <v>42607.238703703704</v>
      </c>
      <c r="M7166" s="2">
        <v>42599.375</v>
      </c>
      <c r="N7166" s="2">
        <v>42617.74386574074</v>
      </c>
      <c r="O7166">
        <v>80</v>
      </c>
      <c r="P7166">
        <v>5</v>
      </c>
      <c r="Q7166" s="1" t="s">
        <v>367</v>
      </c>
      <c r="R7166" s="1" t="s">
        <v>24</v>
      </c>
      <c r="S7166" s="1" t="s">
        <v>35</v>
      </c>
      <c r="T7166" s="3">
        <v>42607</v>
      </c>
      <c r="U7166" s="1" t="str">
        <f>IF(kiva_loans__muestra[[#This Row],[funded_amount]]=kiva_loans__muestra[[#This Row],[loan_amount]],"funded","unfunded")</f>
        <v>funded</v>
      </c>
      <c r="V7166" s="1" t="str">
        <f>IF(kiva_loans__muestra[[#This Row],[lender_count]]&gt;=50,"high","low")</f>
        <v>low</v>
      </c>
    </row>
    <row r="7167" spans="1:22" x14ac:dyDescent="0.25">
      <c r="A7167">
        <v>1140827</v>
      </c>
      <c r="B7167">
        <v>22500</v>
      </c>
      <c r="C7167">
        <v>22500</v>
      </c>
      <c r="D7167" s="1" t="s">
        <v>48</v>
      </c>
      <c r="E7167" s="1" t="s">
        <v>49</v>
      </c>
      <c r="F7167" s="1" t="s">
        <v>11548</v>
      </c>
      <c r="G7167" s="1" t="s">
        <v>3274</v>
      </c>
      <c r="H7167" s="1" t="s">
        <v>105</v>
      </c>
      <c r="I7167" s="1" t="s">
        <v>484</v>
      </c>
      <c r="J7167" s="1" t="s">
        <v>106</v>
      </c>
      <c r="K7167">
        <v>930</v>
      </c>
      <c r="L7167" s="2">
        <v>42608.923634259256</v>
      </c>
      <c r="M7167" s="2">
        <v>42600.375</v>
      </c>
      <c r="N7167" s="2">
        <v>42613.041851851849</v>
      </c>
      <c r="O7167">
        <v>80</v>
      </c>
      <c r="P7167">
        <v>24</v>
      </c>
      <c r="Q7167" s="1" t="s">
        <v>30</v>
      </c>
      <c r="R7167" s="1" t="s">
        <v>324</v>
      </c>
      <c r="S7167" s="1" t="s">
        <v>31</v>
      </c>
      <c r="T7167" s="3">
        <v>42608</v>
      </c>
      <c r="U7167" s="1" t="str">
        <f>IF(kiva_loans__muestra[[#This Row],[funded_amount]]=kiva_loans__muestra[[#This Row],[loan_amount]],"funded","unfunded")</f>
        <v>funded</v>
      </c>
      <c r="V7167" s="1" t="str">
        <f>IF(kiva_loans__muestra[[#This Row],[lender_count]]&gt;=50,"high","low")</f>
        <v>low</v>
      </c>
    </row>
    <row r="7168" spans="1:22" x14ac:dyDescent="0.25">
      <c r="A7168">
        <v>1140572</v>
      </c>
      <c r="B7168">
        <v>13000</v>
      </c>
      <c r="C7168">
        <v>13000</v>
      </c>
      <c r="D7168" s="1" t="s">
        <v>37</v>
      </c>
      <c r="E7168" s="1" t="s">
        <v>37</v>
      </c>
      <c r="F7168" s="1" t="s">
        <v>11549</v>
      </c>
      <c r="G7168" s="1" t="s">
        <v>3355</v>
      </c>
      <c r="H7168" s="1" t="s">
        <v>569</v>
      </c>
      <c r="I7168" s="1" t="s">
        <v>1743</v>
      </c>
      <c r="J7168" s="1" t="s">
        <v>90</v>
      </c>
      <c r="K7168">
        <v>3670</v>
      </c>
      <c r="L7168" s="2">
        <v>42608.6559375</v>
      </c>
      <c r="M7168" s="2">
        <v>42593.375</v>
      </c>
      <c r="N7168" s="2">
        <v>42613.876296296294</v>
      </c>
      <c r="O7168">
        <v>70</v>
      </c>
      <c r="P7168">
        <v>26</v>
      </c>
      <c r="Q7168" s="1" t="s">
        <v>515</v>
      </c>
      <c r="R7168" s="1" t="s">
        <v>135</v>
      </c>
      <c r="S7168" s="1" t="s">
        <v>31</v>
      </c>
      <c r="T7168" s="3">
        <v>42608</v>
      </c>
      <c r="U7168" s="1" t="str">
        <f>IF(kiva_loans__muestra[[#This Row],[funded_amount]]=kiva_loans__muestra[[#This Row],[loan_amount]],"funded","unfunded")</f>
        <v>funded</v>
      </c>
      <c r="V7168" s="1" t="str">
        <f>IF(kiva_loans__muestra[[#This Row],[lender_count]]&gt;=50,"high","low")</f>
        <v>low</v>
      </c>
    </row>
    <row r="7169" spans="1:22" x14ac:dyDescent="0.25">
      <c r="A7169">
        <v>1140292</v>
      </c>
      <c r="B7169">
        <v>1750</v>
      </c>
      <c r="C7169">
        <v>1750</v>
      </c>
      <c r="D7169" s="1" t="s">
        <v>280</v>
      </c>
      <c r="E7169" s="1" t="s">
        <v>104</v>
      </c>
      <c r="F7169" s="1" t="s">
        <v>1412</v>
      </c>
      <c r="G7169" s="1" t="s">
        <v>3311</v>
      </c>
      <c r="H7169" s="1" t="s">
        <v>119</v>
      </c>
      <c r="I7169" s="1" t="s">
        <v>499</v>
      </c>
      <c r="J7169" s="1" t="s">
        <v>270</v>
      </c>
      <c r="K7169">
        <v>3110</v>
      </c>
      <c r="L7169" s="2">
        <v>42608.466238425928</v>
      </c>
      <c r="M7169" s="2">
        <v>42597.375</v>
      </c>
      <c r="N7169" s="2">
        <v>42619.695208333331</v>
      </c>
      <c r="O7169">
        <v>80</v>
      </c>
      <c r="P7169">
        <v>7</v>
      </c>
      <c r="Q7169" s="1" t="s">
        <v>1324</v>
      </c>
      <c r="R7169" s="1" t="s">
        <v>135</v>
      </c>
      <c r="S7169" s="1" t="s">
        <v>31</v>
      </c>
      <c r="T7169" s="3">
        <v>42608</v>
      </c>
      <c r="U7169" s="1" t="str">
        <f>IF(kiva_loans__muestra[[#This Row],[funded_amount]]=kiva_loans__muestra[[#This Row],[loan_amount]],"funded","unfunded")</f>
        <v>funded</v>
      </c>
      <c r="V7169" s="1" t="str">
        <f>IF(kiva_loans__muestra[[#This Row],[lender_count]]&gt;=50,"high","low")</f>
        <v>low</v>
      </c>
    </row>
    <row r="7170" spans="1:22" x14ac:dyDescent="0.25">
      <c r="A7170">
        <v>1140776</v>
      </c>
      <c r="B7170">
        <v>3500</v>
      </c>
      <c r="C7170">
        <v>3500</v>
      </c>
      <c r="D7170" s="1" t="s">
        <v>41</v>
      </c>
      <c r="E7170" s="1" t="s">
        <v>27</v>
      </c>
      <c r="F7170" s="1" t="s">
        <v>11550</v>
      </c>
      <c r="G7170" s="1" t="s">
        <v>3427</v>
      </c>
      <c r="H7170" s="1" t="s">
        <v>185</v>
      </c>
      <c r="I7170" s="1" t="s">
        <v>2302</v>
      </c>
      <c r="J7170" s="1" t="s">
        <v>187</v>
      </c>
      <c r="K7170">
        <v>1770</v>
      </c>
      <c r="L7170" s="2">
        <v>42608.825914351852</v>
      </c>
      <c r="M7170" s="2">
        <v>42580.375</v>
      </c>
      <c r="N7170" s="2">
        <v>42640.708009259259</v>
      </c>
      <c r="O7170">
        <v>210</v>
      </c>
      <c r="P7170">
        <v>8</v>
      </c>
      <c r="Q7170" s="1" t="s">
        <v>552</v>
      </c>
      <c r="R7170" s="1" t="s">
        <v>92</v>
      </c>
      <c r="S7170" s="1" t="s">
        <v>25</v>
      </c>
      <c r="T7170" s="3">
        <v>42608</v>
      </c>
      <c r="U7170" s="1" t="str">
        <f>IF(kiva_loans__muestra[[#This Row],[funded_amount]]=kiva_loans__muestra[[#This Row],[loan_amount]],"funded","unfunded")</f>
        <v>funded</v>
      </c>
      <c r="V7170" s="1" t="str">
        <f>IF(kiva_loans__muestra[[#This Row],[lender_count]]&gt;=50,"high","low")</f>
        <v>low</v>
      </c>
    </row>
    <row r="7171" spans="1:22" x14ac:dyDescent="0.25">
      <c r="A7171">
        <v>1140049</v>
      </c>
      <c r="B7171">
        <v>3250</v>
      </c>
      <c r="C7171">
        <v>3250</v>
      </c>
      <c r="D7171" s="1" t="s">
        <v>202</v>
      </c>
      <c r="E7171" s="1" t="s">
        <v>27</v>
      </c>
      <c r="F7171" s="1" t="s">
        <v>1771</v>
      </c>
      <c r="G7171" s="1" t="s">
        <v>3278</v>
      </c>
      <c r="H7171" s="1" t="s">
        <v>100</v>
      </c>
      <c r="I7171" s="1" t="s">
        <v>551</v>
      </c>
      <c r="J7171" s="1" t="s">
        <v>101</v>
      </c>
      <c r="K7171">
        <v>1450</v>
      </c>
      <c r="L7171" s="2">
        <v>42608.144652777781</v>
      </c>
      <c r="M7171" s="2">
        <v>42600.375</v>
      </c>
      <c r="N7171" s="2">
        <v>42618.753229166665</v>
      </c>
      <c r="O7171">
        <v>80</v>
      </c>
      <c r="P7171">
        <v>1</v>
      </c>
      <c r="Q7171" s="1" t="s">
        <v>30</v>
      </c>
      <c r="R7171" s="1" t="s">
        <v>24</v>
      </c>
      <c r="S7171" s="1" t="s">
        <v>35</v>
      </c>
      <c r="T7171" s="3">
        <v>42608</v>
      </c>
      <c r="U7171" s="1" t="str">
        <f>IF(kiva_loans__muestra[[#This Row],[funded_amount]]=kiva_loans__muestra[[#This Row],[loan_amount]],"funded","unfunded")</f>
        <v>funded</v>
      </c>
      <c r="V7171" s="1" t="str">
        <f>IF(kiva_loans__muestra[[#This Row],[lender_count]]&gt;=50,"high","low")</f>
        <v>low</v>
      </c>
    </row>
    <row r="7172" spans="1:22" x14ac:dyDescent="0.25">
      <c r="A7172">
        <v>1140741</v>
      </c>
      <c r="B7172">
        <v>6000</v>
      </c>
      <c r="C7172">
        <v>6000</v>
      </c>
      <c r="D7172" s="1" t="s">
        <v>344</v>
      </c>
      <c r="E7172" s="1" t="s">
        <v>27</v>
      </c>
      <c r="F7172" s="1" t="s">
        <v>11551</v>
      </c>
      <c r="G7172" s="1" t="s">
        <v>3276</v>
      </c>
      <c r="H7172" s="1" t="s">
        <v>225</v>
      </c>
      <c r="I7172" s="1" t="s">
        <v>1326</v>
      </c>
      <c r="J7172" s="1" t="s">
        <v>90</v>
      </c>
      <c r="K7172">
        <v>1880</v>
      </c>
      <c r="L7172" s="2">
        <v>42608.803668981483</v>
      </c>
      <c r="M7172" s="2">
        <v>42586.375</v>
      </c>
      <c r="N7172" s="2">
        <v>42628.196446759262</v>
      </c>
      <c r="O7172">
        <v>170</v>
      </c>
      <c r="P7172">
        <v>15</v>
      </c>
      <c r="Q7172" s="1" t="s">
        <v>11552</v>
      </c>
      <c r="R7172" s="1" t="s">
        <v>24</v>
      </c>
      <c r="S7172" s="1" t="s">
        <v>31</v>
      </c>
      <c r="T7172" s="3">
        <v>42608</v>
      </c>
      <c r="U7172" s="1" t="str">
        <f>IF(kiva_loans__muestra[[#This Row],[funded_amount]]=kiva_loans__muestra[[#This Row],[loan_amount]],"funded","unfunded")</f>
        <v>funded</v>
      </c>
      <c r="V7172" s="1" t="str">
        <f>IF(kiva_loans__muestra[[#This Row],[lender_count]]&gt;=50,"high","low")</f>
        <v>low</v>
      </c>
    </row>
    <row r="7173" spans="1:22" x14ac:dyDescent="0.25">
      <c r="A7173">
        <v>1140603</v>
      </c>
      <c r="B7173">
        <v>8750</v>
      </c>
      <c r="C7173">
        <v>8750</v>
      </c>
      <c r="D7173" s="1" t="s">
        <v>250</v>
      </c>
      <c r="E7173" s="1" t="s">
        <v>62</v>
      </c>
      <c r="F7173" s="1" t="s">
        <v>11553</v>
      </c>
      <c r="G7173" s="1" t="s">
        <v>3427</v>
      </c>
      <c r="H7173" s="1" t="s">
        <v>185</v>
      </c>
      <c r="I7173" s="1" t="s">
        <v>3099</v>
      </c>
      <c r="J7173" s="1" t="s">
        <v>187</v>
      </c>
      <c r="K7173">
        <v>1770</v>
      </c>
      <c r="L7173" s="2">
        <v>42608.672974537039</v>
      </c>
      <c r="M7173" s="2">
        <v>42579.375</v>
      </c>
      <c r="N7173" s="2">
        <v>42613.879317129627</v>
      </c>
      <c r="O7173">
        <v>210</v>
      </c>
      <c r="P7173">
        <v>34</v>
      </c>
      <c r="Q7173" s="1" t="s">
        <v>11554</v>
      </c>
      <c r="R7173" s="1" t="s">
        <v>24</v>
      </c>
      <c r="S7173" s="1" t="s">
        <v>25</v>
      </c>
      <c r="T7173" s="3">
        <v>42608</v>
      </c>
      <c r="U7173" s="1" t="str">
        <f>IF(kiva_loans__muestra[[#This Row],[funded_amount]]=kiva_loans__muestra[[#This Row],[loan_amount]],"funded","unfunded")</f>
        <v>funded</v>
      </c>
      <c r="V7173" s="1" t="str">
        <f>IF(kiva_loans__muestra[[#This Row],[lender_count]]&gt;=50,"high","low")</f>
        <v>low</v>
      </c>
    </row>
    <row r="7174" spans="1:22" x14ac:dyDescent="0.25">
      <c r="A7174">
        <v>1140947</v>
      </c>
      <c r="B7174">
        <v>7000</v>
      </c>
      <c r="C7174">
        <v>7000</v>
      </c>
      <c r="D7174" s="1" t="s">
        <v>630</v>
      </c>
      <c r="E7174" s="1" t="s">
        <v>74</v>
      </c>
      <c r="F7174" s="1" t="s">
        <v>11555</v>
      </c>
      <c r="G7174" s="1" t="s">
        <v>3467</v>
      </c>
      <c r="H7174" s="1" t="s">
        <v>634</v>
      </c>
      <c r="I7174" s="1" t="s">
        <v>1759</v>
      </c>
      <c r="J7174" s="1" t="s">
        <v>636</v>
      </c>
      <c r="K7174">
        <v>3570</v>
      </c>
      <c r="L7174" s="2">
        <v>42609.059050925927</v>
      </c>
      <c r="M7174" s="2">
        <v>42579.375</v>
      </c>
      <c r="N7174" s="2">
        <v>42631.776122685187</v>
      </c>
      <c r="O7174">
        <v>150</v>
      </c>
      <c r="P7174">
        <v>23</v>
      </c>
      <c r="Q7174" s="1" t="s">
        <v>11556</v>
      </c>
      <c r="R7174" s="1" t="s">
        <v>92</v>
      </c>
      <c r="S7174" s="1" t="s">
        <v>31</v>
      </c>
      <c r="T7174" s="3">
        <v>42608</v>
      </c>
      <c r="U7174" s="1" t="str">
        <f>IF(kiva_loans__muestra[[#This Row],[funded_amount]]=kiva_loans__muestra[[#This Row],[loan_amount]],"funded","unfunded")</f>
        <v>funded</v>
      </c>
      <c r="V7174" s="1" t="str">
        <f>IF(kiva_loans__muestra[[#This Row],[lender_count]]&gt;=50,"high","low")</f>
        <v>low</v>
      </c>
    </row>
    <row r="7175" spans="1:22" x14ac:dyDescent="0.25">
      <c r="A7175">
        <v>1140117</v>
      </c>
      <c r="B7175">
        <v>2500</v>
      </c>
      <c r="C7175">
        <v>2500</v>
      </c>
      <c r="D7175" s="1" t="s">
        <v>98</v>
      </c>
      <c r="E7175" s="1" t="s">
        <v>37</v>
      </c>
      <c r="F7175" s="1" t="s">
        <v>1322</v>
      </c>
      <c r="G7175" s="1" t="s">
        <v>3278</v>
      </c>
      <c r="H7175" s="1" t="s">
        <v>100</v>
      </c>
      <c r="I7175" s="1" t="s">
        <v>271</v>
      </c>
      <c r="J7175" s="1" t="s">
        <v>101</v>
      </c>
      <c r="K7175">
        <v>1450</v>
      </c>
      <c r="L7175" s="2">
        <v>42608.279062499998</v>
      </c>
      <c r="M7175" s="2">
        <v>42586.375</v>
      </c>
      <c r="N7175" s="2">
        <v>42619.218842592592</v>
      </c>
      <c r="O7175">
        <v>130</v>
      </c>
      <c r="P7175">
        <v>2</v>
      </c>
      <c r="Q7175" s="1" t="s">
        <v>3131</v>
      </c>
      <c r="R7175" s="1" t="s">
        <v>24</v>
      </c>
      <c r="S7175" s="1" t="s">
        <v>35</v>
      </c>
      <c r="T7175" s="3">
        <v>42608</v>
      </c>
      <c r="U7175" s="1" t="str">
        <f>IF(kiva_loans__muestra[[#This Row],[funded_amount]]=kiva_loans__muestra[[#This Row],[loan_amount]],"funded","unfunded")</f>
        <v>funded</v>
      </c>
      <c r="V7175" s="1" t="str">
        <f>IF(kiva_loans__muestra[[#This Row],[lender_count]]&gt;=50,"high","low")</f>
        <v>low</v>
      </c>
    </row>
    <row r="7176" spans="1:22" x14ac:dyDescent="0.25">
      <c r="A7176">
        <v>1140230</v>
      </c>
      <c r="B7176">
        <v>11000</v>
      </c>
      <c r="C7176">
        <v>11000</v>
      </c>
      <c r="D7176" s="1" t="s">
        <v>459</v>
      </c>
      <c r="E7176" s="1" t="s">
        <v>32</v>
      </c>
      <c r="F7176" s="1" t="s">
        <v>11557</v>
      </c>
      <c r="G7176" s="1" t="s">
        <v>3278</v>
      </c>
      <c r="H7176" s="1" t="s">
        <v>100</v>
      </c>
      <c r="I7176" s="1" t="s">
        <v>980</v>
      </c>
      <c r="J7176" s="1" t="s">
        <v>101</v>
      </c>
      <c r="K7176">
        <v>1440</v>
      </c>
      <c r="L7176" s="2">
        <v>42608.389305555553</v>
      </c>
      <c r="M7176" s="2">
        <v>42598.375</v>
      </c>
      <c r="N7176" s="2">
        <v>42619.219189814816</v>
      </c>
      <c r="O7176">
        <v>60</v>
      </c>
      <c r="P7176">
        <v>12</v>
      </c>
      <c r="Q7176" s="1" t="s">
        <v>369</v>
      </c>
      <c r="R7176" s="1" t="s">
        <v>24</v>
      </c>
      <c r="S7176" s="1" t="s">
        <v>35</v>
      </c>
      <c r="T7176" s="3">
        <v>42608</v>
      </c>
      <c r="U7176" s="1" t="str">
        <f>IF(kiva_loans__muestra[[#This Row],[funded_amount]]=kiva_loans__muestra[[#This Row],[loan_amount]],"funded","unfunded")</f>
        <v>funded</v>
      </c>
      <c r="V7176" s="1" t="str">
        <f>IF(kiva_loans__muestra[[#This Row],[lender_count]]&gt;=50,"high","low")</f>
        <v>low</v>
      </c>
    </row>
    <row r="7177" spans="1:22" x14ac:dyDescent="0.25">
      <c r="A7177">
        <v>1140618</v>
      </c>
      <c r="B7177">
        <v>7500</v>
      </c>
      <c r="C7177">
        <v>7500</v>
      </c>
      <c r="D7177" s="1" t="s">
        <v>213</v>
      </c>
      <c r="E7177" s="1" t="s">
        <v>46</v>
      </c>
      <c r="F7177" s="1" t="s">
        <v>11558</v>
      </c>
      <c r="G7177" s="1" t="s">
        <v>3274</v>
      </c>
      <c r="H7177" s="1" t="s">
        <v>105</v>
      </c>
      <c r="I7177" s="1" t="s">
        <v>1169</v>
      </c>
      <c r="J7177" s="1" t="s">
        <v>106</v>
      </c>
      <c r="K7177">
        <v>1190</v>
      </c>
      <c r="L7177" s="2">
        <v>42608.679247685184</v>
      </c>
      <c r="M7177" s="2">
        <v>42594.375</v>
      </c>
      <c r="N7177" s="2">
        <v>42611.686111111114</v>
      </c>
      <c r="O7177">
        <v>60</v>
      </c>
      <c r="P7177">
        <v>1</v>
      </c>
      <c r="Q7177" s="1" t="s">
        <v>357</v>
      </c>
      <c r="R7177" s="1" t="s">
        <v>24</v>
      </c>
      <c r="S7177" s="1" t="s">
        <v>35</v>
      </c>
      <c r="T7177" s="3">
        <v>42608</v>
      </c>
      <c r="U7177" s="1" t="str">
        <f>IF(kiva_loans__muestra[[#This Row],[funded_amount]]=kiva_loans__muestra[[#This Row],[loan_amount]],"funded","unfunded")</f>
        <v>funded</v>
      </c>
      <c r="V7177" s="1" t="str">
        <f>IF(kiva_loans__muestra[[#This Row],[lender_count]]&gt;=50,"high","low")</f>
        <v>low</v>
      </c>
    </row>
    <row r="7178" spans="1:22" x14ac:dyDescent="0.25">
      <c r="A7178">
        <v>1140965</v>
      </c>
      <c r="B7178">
        <v>30500</v>
      </c>
      <c r="C7178">
        <v>30500</v>
      </c>
      <c r="D7178" s="1" t="s">
        <v>46</v>
      </c>
      <c r="E7178" s="1" t="s">
        <v>46</v>
      </c>
      <c r="F7178" s="1" t="s">
        <v>11559</v>
      </c>
      <c r="G7178" s="1" t="s">
        <v>3396</v>
      </c>
      <c r="H7178" s="1" t="s">
        <v>788</v>
      </c>
      <c r="I7178" s="1" t="s">
        <v>801</v>
      </c>
      <c r="J7178" s="1" t="s">
        <v>790</v>
      </c>
      <c r="K7178">
        <v>580</v>
      </c>
      <c r="L7178" s="2">
        <v>42609.089583333334</v>
      </c>
      <c r="M7178" s="2">
        <v>42577.375</v>
      </c>
      <c r="N7178" s="2">
        <v>42622.713229166664</v>
      </c>
      <c r="O7178">
        <v>80</v>
      </c>
      <c r="P7178">
        <v>56</v>
      </c>
      <c r="Q7178" s="1" t="s">
        <v>11560</v>
      </c>
      <c r="R7178" s="1" t="s">
        <v>530</v>
      </c>
      <c r="S7178" s="1" t="s">
        <v>31</v>
      </c>
      <c r="T7178" s="3">
        <v>42609</v>
      </c>
      <c r="U7178" s="1" t="str">
        <f>IF(kiva_loans__muestra[[#This Row],[funded_amount]]=kiva_loans__muestra[[#This Row],[loan_amount]],"funded","unfunded")</f>
        <v>funded</v>
      </c>
      <c r="V7178" s="1" t="str">
        <f>IF(kiva_loans__muestra[[#This Row],[lender_count]]&gt;=50,"high","low")</f>
        <v>high</v>
      </c>
    </row>
    <row r="7179" spans="1:22" x14ac:dyDescent="0.25">
      <c r="A7179">
        <v>1141042</v>
      </c>
      <c r="B7179">
        <v>3000</v>
      </c>
      <c r="C7179">
        <v>3000</v>
      </c>
      <c r="D7179" s="1" t="s">
        <v>64</v>
      </c>
      <c r="E7179" s="1" t="s">
        <v>37</v>
      </c>
      <c r="F7179" s="1" t="s">
        <v>11561</v>
      </c>
      <c r="G7179" s="1" t="s">
        <v>3263</v>
      </c>
      <c r="H7179" s="1" t="s">
        <v>33</v>
      </c>
      <c r="I7179" s="1" t="s">
        <v>743</v>
      </c>
      <c r="J7179" s="1" t="s">
        <v>34</v>
      </c>
      <c r="K7179">
        <v>1330</v>
      </c>
      <c r="L7179" s="2">
        <v>42609.510405092595</v>
      </c>
      <c r="M7179" s="2">
        <v>42580.375</v>
      </c>
      <c r="N7179" s="2">
        <v>42627.956273148149</v>
      </c>
      <c r="O7179">
        <v>140</v>
      </c>
      <c r="P7179">
        <v>8</v>
      </c>
      <c r="Q7179" s="1" t="s">
        <v>11562</v>
      </c>
      <c r="R7179" s="1" t="s">
        <v>24</v>
      </c>
      <c r="S7179" s="1" t="s">
        <v>31</v>
      </c>
      <c r="T7179" s="3">
        <v>42609</v>
      </c>
      <c r="U7179" s="1" t="str">
        <f>IF(kiva_loans__muestra[[#This Row],[funded_amount]]=kiva_loans__muestra[[#This Row],[loan_amount]],"funded","unfunded")</f>
        <v>funded</v>
      </c>
      <c r="V7179" s="1" t="str">
        <f>IF(kiva_loans__muestra[[#This Row],[lender_count]]&gt;=50,"high","low")</f>
        <v>low</v>
      </c>
    </row>
    <row r="7180" spans="1:22" x14ac:dyDescent="0.25">
      <c r="A7180">
        <v>1141202</v>
      </c>
      <c r="B7180">
        <v>12000</v>
      </c>
      <c r="C7180">
        <v>12000</v>
      </c>
      <c r="D7180" s="1" t="s">
        <v>64</v>
      </c>
      <c r="E7180" s="1" t="s">
        <v>37</v>
      </c>
      <c r="F7180" s="1" t="s">
        <v>11563</v>
      </c>
      <c r="G7180" s="1" t="s">
        <v>3274</v>
      </c>
      <c r="H7180" s="1" t="s">
        <v>105</v>
      </c>
      <c r="I7180" s="1" t="s">
        <v>1596</v>
      </c>
      <c r="J7180" s="1" t="s">
        <v>106</v>
      </c>
      <c r="K7180">
        <v>4350</v>
      </c>
      <c r="L7180" s="2">
        <v>42609.821608796294</v>
      </c>
      <c r="M7180" s="2">
        <v>42584.375</v>
      </c>
      <c r="N7180" s="2">
        <v>42622.873182870368</v>
      </c>
      <c r="O7180">
        <v>130</v>
      </c>
      <c r="P7180">
        <v>43</v>
      </c>
      <c r="Q7180" s="1" t="s">
        <v>11564</v>
      </c>
      <c r="R7180" s="1" t="s">
        <v>92</v>
      </c>
      <c r="S7180" s="1" t="s">
        <v>31</v>
      </c>
      <c r="T7180" s="3">
        <v>42609</v>
      </c>
      <c r="U7180" s="1" t="str">
        <f>IF(kiva_loans__muestra[[#This Row],[funded_amount]]=kiva_loans__muestra[[#This Row],[loan_amount]],"funded","unfunded")</f>
        <v>funded</v>
      </c>
      <c r="V7180" s="1" t="str">
        <f>IF(kiva_loans__muestra[[#This Row],[lender_count]]&gt;=50,"high","low")</f>
        <v>low</v>
      </c>
    </row>
    <row r="7181" spans="1:22" x14ac:dyDescent="0.25">
      <c r="A7181">
        <v>1141156</v>
      </c>
      <c r="B7181">
        <v>1500</v>
      </c>
      <c r="C7181">
        <v>1500</v>
      </c>
      <c r="D7181" s="1" t="s">
        <v>98</v>
      </c>
      <c r="E7181" s="1" t="s">
        <v>37</v>
      </c>
      <c r="F7181" s="1" t="s">
        <v>11565</v>
      </c>
      <c r="G7181" s="1" t="s">
        <v>3278</v>
      </c>
      <c r="H7181" s="1" t="s">
        <v>100</v>
      </c>
      <c r="I7181" s="1" t="s">
        <v>1780</v>
      </c>
      <c r="J7181" s="1" t="s">
        <v>101</v>
      </c>
      <c r="K7181">
        <v>1450</v>
      </c>
      <c r="L7181" s="2">
        <v>42609.697800925926</v>
      </c>
      <c r="M7181" s="2">
        <v>42587.375</v>
      </c>
      <c r="N7181" s="2">
        <v>42620.33697916667</v>
      </c>
      <c r="O7181">
        <v>70</v>
      </c>
      <c r="P7181">
        <v>1</v>
      </c>
      <c r="Q7181" s="1" t="s">
        <v>30</v>
      </c>
      <c r="R7181" s="1" t="s">
        <v>24</v>
      </c>
      <c r="S7181" s="1" t="s">
        <v>35</v>
      </c>
      <c r="T7181" s="3">
        <v>42609</v>
      </c>
      <c r="U7181" s="1" t="str">
        <f>IF(kiva_loans__muestra[[#This Row],[funded_amount]]=kiva_loans__muestra[[#This Row],[loan_amount]],"funded","unfunded")</f>
        <v>funded</v>
      </c>
      <c r="V7181" s="1" t="str">
        <f>IF(kiva_loans__muestra[[#This Row],[lender_count]]&gt;=50,"high","low")</f>
        <v>low</v>
      </c>
    </row>
    <row r="7182" spans="1:22" x14ac:dyDescent="0.25">
      <c r="A7182">
        <v>1141170</v>
      </c>
      <c r="B7182">
        <v>12000</v>
      </c>
      <c r="C7182">
        <v>12000</v>
      </c>
      <c r="D7182" s="1" t="s">
        <v>37</v>
      </c>
      <c r="E7182" s="1" t="s">
        <v>37</v>
      </c>
      <c r="F7182" s="1" t="s">
        <v>11566</v>
      </c>
      <c r="G7182" s="1" t="s">
        <v>3261</v>
      </c>
      <c r="H7182" s="1" t="s">
        <v>20</v>
      </c>
      <c r="I7182" s="1" t="s">
        <v>11567</v>
      </c>
      <c r="J7182" s="1" t="s">
        <v>22</v>
      </c>
      <c r="K7182">
        <v>4280</v>
      </c>
      <c r="L7182" s="2">
        <v>42609.721678240741</v>
      </c>
      <c r="M7182" s="2">
        <v>42581.375</v>
      </c>
      <c r="N7182" s="2">
        <v>42628.136412037034</v>
      </c>
      <c r="O7182">
        <v>150</v>
      </c>
      <c r="P7182">
        <v>27</v>
      </c>
      <c r="Q7182" s="1" t="s">
        <v>23</v>
      </c>
      <c r="R7182" s="1" t="s">
        <v>133</v>
      </c>
      <c r="S7182" s="1" t="s">
        <v>31</v>
      </c>
      <c r="T7182" s="3">
        <v>42609</v>
      </c>
      <c r="U7182" s="1" t="str">
        <f>IF(kiva_loans__muestra[[#This Row],[funded_amount]]=kiva_loans__muestra[[#This Row],[loan_amount]],"funded","unfunded")</f>
        <v>funded</v>
      </c>
      <c r="V7182" s="1" t="str">
        <f>IF(kiva_loans__muestra[[#This Row],[lender_count]]&gt;=50,"high","low")</f>
        <v>low</v>
      </c>
    </row>
    <row r="7183" spans="1:22" x14ac:dyDescent="0.25">
      <c r="A7183">
        <v>1140989</v>
      </c>
      <c r="B7183">
        <v>10250</v>
      </c>
      <c r="C7183">
        <v>10250</v>
      </c>
      <c r="D7183" s="1" t="s">
        <v>137</v>
      </c>
      <c r="E7183" s="1" t="s">
        <v>27</v>
      </c>
      <c r="F7183" s="1" t="s">
        <v>11568</v>
      </c>
      <c r="G7183" s="1" t="s">
        <v>3396</v>
      </c>
      <c r="H7183" s="1" t="s">
        <v>788</v>
      </c>
      <c r="I7183" s="1" t="s">
        <v>801</v>
      </c>
      <c r="J7183" s="1" t="s">
        <v>790</v>
      </c>
      <c r="K7183">
        <v>580</v>
      </c>
      <c r="L7183" s="2">
        <v>42609.177002314813</v>
      </c>
      <c r="M7183" s="2">
        <v>42577.375</v>
      </c>
      <c r="N7183" s="2">
        <v>42628.224490740744</v>
      </c>
      <c r="O7183">
        <v>140</v>
      </c>
      <c r="P7183">
        <v>27</v>
      </c>
      <c r="Q7183" s="1" t="s">
        <v>211</v>
      </c>
      <c r="R7183" s="1" t="s">
        <v>24</v>
      </c>
      <c r="S7183" s="1" t="s">
        <v>31</v>
      </c>
      <c r="T7183" s="3">
        <v>42609</v>
      </c>
      <c r="U7183" s="1" t="str">
        <f>IF(kiva_loans__muestra[[#This Row],[funded_amount]]=kiva_loans__muestra[[#This Row],[loan_amount]],"funded","unfunded")</f>
        <v>funded</v>
      </c>
      <c r="V7183" s="1" t="str">
        <f>IF(kiva_loans__muestra[[#This Row],[lender_count]]&gt;=50,"high","low")</f>
        <v>low</v>
      </c>
    </row>
    <row r="7184" spans="1:22" x14ac:dyDescent="0.25">
      <c r="A7184">
        <v>1141191</v>
      </c>
      <c r="B7184">
        <v>5000</v>
      </c>
      <c r="C7184">
        <v>5000</v>
      </c>
      <c r="D7184" s="1" t="s">
        <v>333</v>
      </c>
      <c r="E7184" s="1" t="s">
        <v>37</v>
      </c>
      <c r="F7184" s="1" t="s">
        <v>11569</v>
      </c>
      <c r="G7184" s="1" t="s">
        <v>3266</v>
      </c>
      <c r="H7184" s="1" t="s">
        <v>89</v>
      </c>
      <c r="I7184" s="1" t="s">
        <v>986</v>
      </c>
      <c r="J7184" s="1" t="s">
        <v>90</v>
      </c>
      <c r="K7184">
        <v>1990</v>
      </c>
      <c r="L7184" s="2">
        <v>42609.799247685187</v>
      </c>
      <c r="M7184" s="2">
        <v>42599.375</v>
      </c>
      <c r="N7184" s="2">
        <v>42614.933865740742</v>
      </c>
      <c r="O7184">
        <v>120</v>
      </c>
      <c r="P7184">
        <v>20</v>
      </c>
      <c r="Q7184" s="1" t="s">
        <v>80</v>
      </c>
      <c r="R7184" s="1" t="s">
        <v>24</v>
      </c>
      <c r="S7184" s="1" t="s">
        <v>25</v>
      </c>
      <c r="T7184" s="3">
        <v>42609</v>
      </c>
      <c r="U7184" s="1" t="str">
        <f>IF(kiva_loans__muestra[[#This Row],[funded_amount]]=kiva_loans__muestra[[#This Row],[loan_amount]],"funded","unfunded")</f>
        <v>funded</v>
      </c>
      <c r="V7184" s="1" t="str">
        <f>IF(kiva_loans__muestra[[#This Row],[lender_count]]&gt;=50,"high","low")</f>
        <v>low</v>
      </c>
    </row>
    <row r="7185" spans="1:22" x14ac:dyDescent="0.25">
      <c r="A7185">
        <v>1141351</v>
      </c>
      <c r="B7185">
        <v>15000</v>
      </c>
      <c r="C7185">
        <v>15000</v>
      </c>
      <c r="D7185" s="1" t="s">
        <v>64</v>
      </c>
      <c r="E7185" s="1" t="s">
        <v>37</v>
      </c>
      <c r="F7185" s="1" t="s">
        <v>11570</v>
      </c>
      <c r="G7185" s="1" t="s">
        <v>3444</v>
      </c>
      <c r="H7185" s="1" t="s">
        <v>141</v>
      </c>
      <c r="I7185" s="1" t="s">
        <v>558</v>
      </c>
      <c r="J7185" s="1" t="s">
        <v>90</v>
      </c>
      <c r="K7185">
        <v>800</v>
      </c>
      <c r="L7185" s="2">
        <v>42610.461099537039</v>
      </c>
      <c r="M7185" s="2">
        <v>42585.375</v>
      </c>
      <c r="N7185" s="2">
        <v>42628.248437499999</v>
      </c>
      <c r="O7185">
        <v>310</v>
      </c>
      <c r="P7185">
        <v>29</v>
      </c>
      <c r="Q7185" s="1" t="s">
        <v>40</v>
      </c>
      <c r="R7185" s="1" t="s">
        <v>92</v>
      </c>
      <c r="S7185" s="1" t="s">
        <v>31</v>
      </c>
      <c r="T7185" s="3">
        <v>42610</v>
      </c>
      <c r="U7185" s="1" t="str">
        <f>IF(kiva_loans__muestra[[#This Row],[funded_amount]]=kiva_loans__muestra[[#This Row],[loan_amount]],"funded","unfunded")</f>
        <v>funded</v>
      </c>
      <c r="V7185" s="1" t="str">
        <f>IF(kiva_loans__muestra[[#This Row],[lender_count]]&gt;=50,"high","low")</f>
        <v>low</v>
      </c>
    </row>
    <row r="7186" spans="1:22" x14ac:dyDescent="0.25">
      <c r="A7186">
        <v>1141264</v>
      </c>
      <c r="B7186">
        <v>1750</v>
      </c>
      <c r="C7186">
        <v>1750</v>
      </c>
      <c r="D7186" s="1" t="s">
        <v>98</v>
      </c>
      <c r="E7186" s="1" t="s">
        <v>37</v>
      </c>
      <c r="F7186" s="1" t="s">
        <v>11571</v>
      </c>
      <c r="G7186" s="1" t="s">
        <v>3278</v>
      </c>
      <c r="H7186" s="1" t="s">
        <v>100</v>
      </c>
      <c r="I7186" s="1" t="s">
        <v>1624</v>
      </c>
      <c r="J7186" s="1" t="s">
        <v>101</v>
      </c>
      <c r="K7186">
        <v>1450</v>
      </c>
      <c r="L7186" s="2">
        <v>42610.295173611114</v>
      </c>
      <c r="M7186" s="2">
        <v>42580.375</v>
      </c>
      <c r="N7186" s="2">
        <v>42620.742326388892</v>
      </c>
      <c r="O7186">
        <v>110</v>
      </c>
      <c r="P7186">
        <v>7</v>
      </c>
      <c r="Q7186" s="1" t="s">
        <v>1147</v>
      </c>
      <c r="R7186" s="1" t="s">
        <v>24</v>
      </c>
      <c r="S7186" s="1" t="s">
        <v>35</v>
      </c>
      <c r="T7186" s="3">
        <v>42610</v>
      </c>
      <c r="U7186" s="1" t="str">
        <f>IF(kiva_loans__muestra[[#This Row],[funded_amount]]=kiva_loans__muestra[[#This Row],[loan_amount]],"funded","unfunded")</f>
        <v>funded</v>
      </c>
      <c r="V7186" s="1" t="str">
        <f>IF(kiva_loans__muestra[[#This Row],[lender_count]]&gt;=50,"high","low")</f>
        <v>low</v>
      </c>
    </row>
    <row r="7187" spans="1:22" x14ac:dyDescent="0.25">
      <c r="A7187">
        <v>1141245</v>
      </c>
      <c r="B7187">
        <v>2750</v>
      </c>
      <c r="C7187">
        <v>2750</v>
      </c>
      <c r="D7187" s="1" t="s">
        <v>45</v>
      </c>
      <c r="E7187" s="1" t="s">
        <v>46</v>
      </c>
      <c r="F7187" s="1" t="s">
        <v>11572</v>
      </c>
      <c r="G7187" s="1" t="s">
        <v>3278</v>
      </c>
      <c r="H7187" s="1" t="s">
        <v>100</v>
      </c>
      <c r="I7187" s="1" t="s">
        <v>1624</v>
      </c>
      <c r="J7187" s="1" t="s">
        <v>101</v>
      </c>
      <c r="K7187">
        <v>1450</v>
      </c>
      <c r="L7187" s="2">
        <v>42610.254537037035</v>
      </c>
      <c r="M7187" s="2">
        <v>42580.375</v>
      </c>
      <c r="N7187" s="2">
        <v>42620.593912037039</v>
      </c>
      <c r="O7187">
        <v>80</v>
      </c>
      <c r="P7187">
        <v>1</v>
      </c>
      <c r="Q7187" s="1" t="s">
        <v>30</v>
      </c>
      <c r="R7187" s="1" t="s">
        <v>24</v>
      </c>
      <c r="S7187" s="1" t="s">
        <v>35</v>
      </c>
      <c r="T7187" s="3">
        <v>42610</v>
      </c>
      <c r="U7187" s="1" t="str">
        <f>IF(kiva_loans__muestra[[#This Row],[funded_amount]]=kiva_loans__muestra[[#This Row],[loan_amount]],"funded","unfunded")</f>
        <v>funded</v>
      </c>
      <c r="V7187" s="1" t="str">
        <f>IF(kiva_loans__muestra[[#This Row],[lender_count]]&gt;=50,"high","low")</f>
        <v>low</v>
      </c>
    </row>
    <row r="7188" spans="1:22" x14ac:dyDescent="0.25">
      <c r="A7188">
        <v>1141302</v>
      </c>
      <c r="B7188">
        <v>2750</v>
      </c>
      <c r="C7188">
        <v>2750</v>
      </c>
      <c r="D7188" s="1" t="s">
        <v>45</v>
      </c>
      <c r="E7188" s="1" t="s">
        <v>46</v>
      </c>
      <c r="F7188" s="1" t="s">
        <v>3123</v>
      </c>
      <c r="G7188" s="1" t="s">
        <v>3278</v>
      </c>
      <c r="H7188" s="1" t="s">
        <v>100</v>
      </c>
      <c r="I7188" s="1" t="s">
        <v>1404</v>
      </c>
      <c r="J7188" s="1" t="s">
        <v>101</v>
      </c>
      <c r="K7188">
        <v>1450</v>
      </c>
      <c r="L7188" s="2">
        <v>42610.416030092594</v>
      </c>
      <c r="M7188" s="2">
        <v>42580.375</v>
      </c>
      <c r="N7188" s="2">
        <v>42620.691180555557</v>
      </c>
      <c r="O7188">
        <v>80</v>
      </c>
      <c r="P7188">
        <v>1</v>
      </c>
      <c r="Q7188" s="1" t="s">
        <v>30</v>
      </c>
      <c r="R7188" s="1" t="s">
        <v>24</v>
      </c>
      <c r="S7188" s="1" t="s">
        <v>35</v>
      </c>
      <c r="T7188" s="3">
        <v>42610</v>
      </c>
      <c r="U7188" s="1" t="str">
        <f>IF(kiva_loans__muestra[[#This Row],[funded_amount]]=kiva_loans__muestra[[#This Row],[loan_amount]],"funded","unfunded")</f>
        <v>funded</v>
      </c>
      <c r="V7188" s="1" t="str">
        <f>IF(kiva_loans__muestra[[#This Row],[lender_count]]&gt;=50,"high","low")</f>
        <v>low</v>
      </c>
    </row>
    <row r="7189" spans="1:22" x14ac:dyDescent="0.25">
      <c r="A7189">
        <v>1141252</v>
      </c>
      <c r="B7189">
        <v>2250</v>
      </c>
      <c r="C7189">
        <v>2250</v>
      </c>
      <c r="D7189" s="1" t="s">
        <v>98</v>
      </c>
      <c r="E7189" s="1" t="s">
        <v>37</v>
      </c>
      <c r="F7189" s="1" t="s">
        <v>1402</v>
      </c>
      <c r="G7189" s="1" t="s">
        <v>3278</v>
      </c>
      <c r="H7189" s="1" t="s">
        <v>100</v>
      </c>
      <c r="I7189" s="1" t="s">
        <v>1345</v>
      </c>
      <c r="J7189" s="1" t="s">
        <v>101</v>
      </c>
      <c r="K7189">
        <v>1450</v>
      </c>
      <c r="L7189" s="2">
        <v>42610.26972222222</v>
      </c>
      <c r="M7189" s="2">
        <v>42586.375</v>
      </c>
      <c r="N7189" s="2">
        <v>42627.816863425927</v>
      </c>
      <c r="O7189">
        <v>130</v>
      </c>
      <c r="P7189">
        <v>6</v>
      </c>
      <c r="Q7189" s="1" t="s">
        <v>11573</v>
      </c>
      <c r="R7189" s="1" t="s">
        <v>24</v>
      </c>
      <c r="S7189" s="1" t="s">
        <v>35</v>
      </c>
      <c r="T7189" s="3">
        <v>42610</v>
      </c>
      <c r="U7189" s="1" t="str">
        <f>IF(kiva_loans__muestra[[#This Row],[funded_amount]]=kiva_loans__muestra[[#This Row],[loan_amount]],"funded","unfunded")</f>
        <v>funded</v>
      </c>
      <c r="V7189" s="1" t="str">
        <f>IF(kiva_loans__muestra[[#This Row],[lender_count]]&gt;=50,"high","low")</f>
        <v>low</v>
      </c>
    </row>
    <row r="7190" spans="1:22" x14ac:dyDescent="0.25">
      <c r="A7190">
        <v>1141686</v>
      </c>
      <c r="B7190">
        <v>5000</v>
      </c>
      <c r="C7190">
        <v>5000</v>
      </c>
      <c r="D7190" s="1" t="s">
        <v>53</v>
      </c>
      <c r="E7190" s="1" t="s">
        <v>32</v>
      </c>
      <c r="F7190" s="1" t="s">
        <v>11574</v>
      </c>
      <c r="G7190" s="1" t="s">
        <v>3303</v>
      </c>
      <c r="H7190" s="1" t="s">
        <v>28</v>
      </c>
      <c r="I7190" s="1" t="s">
        <v>282</v>
      </c>
      <c r="J7190" s="1" t="s">
        <v>29</v>
      </c>
      <c r="K7190">
        <v>2470</v>
      </c>
      <c r="L7190" s="2">
        <v>42611.554050925923</v>
      </c>
      <c r="M7190" s="2">
        <v>42599.375</v>
      </c>
      <c r="N7190" s="2">
        <v>42647.842361111114</v>
      </c>
      <c r="O7190">
        <v>140</v>
      </c>
      <c r="P7190">
        <v>18</v>
      </c>
      <c r="Q7190" s="1" t="s">
        <v>11575</v>
      </c>
      <c r="R7190" s="1" t="s">
        <v>24</v>
      </c>
      <c r="S7190" s="1" t="s">
        <v>31</v>
      </c>
      <c r="T7190" s="3">
        <v>42611</v>
      </c>
      <c r="U7190" s="1" t="str">
        <f>IF(kiva_loans__muestra[[#This Row],[funded_amount]]=kiva_loans__muestra[[#This Row],[loan_amount]],"funded","unfunded")</f>
        <v>funded</v>
      </c>
      <c r="V7190" s="1" t="str">
        <f>IF(kiva_loans__muestra[[#This Row],[lender_count]]&gt;=50,"high","low")</f>
        <v>low</v>
      </c>
    </row>
    <row r="7191" spans="1:22" x14ac:dyDescent="0.25">
      <c r="A7191">
        <v>1141821</v>
      </c>
      <c r="B7191">
        <v>8750</v>
      </c>
      <c r="C7191">
        <v>8750</v>
      </c>
      <c r="D7191" s="1" t="s">
        <v>344</v>
      </c>
      <c r="E7191" s="1" t="s">
        <v>27</v>
      </c>
      <c r="F7191" s="1" t="s">
        <v>11576</v>
      </c>
      <c r="G7191" s="1" t="s">
        <v>3422</v>
      </c>
      <c r="H7191" s="1" t="s">
        <v>898</v>
      </c>
      <c r="I7191" s="1" t="s">
        <v>30</v>
      </c>
      <c r="J7191" s="1" t="s">
        <v>899</v>
      </c>
      <c r="K7191">
        <v>1170</v>
      </c>
      <c r="L7191" s="2">
        <v>42611.717951388891</v>
      </c>
      <c r="M7191" s="2">
        <v>42581.375</v>
      </c>
      <c r="N7191" s="2">
        <v>42635.136701388888</v>
      </c>
      <c r="O7191">
        <v>150</v>
      </c>
      <c r="P7191">
        <v>34</v>
      </c>
      <c r="Q7191" s="1" t="s">
        <v>1399</v>
      </c>
      <c r="R7191" s="1" t="s">
        <v>24</v>
      </c>
      <c r="S7191" s="1" t="s">
        <v>31</v>
      </c>
      <c r="T7191" s="3">
        <v>42611</v>
      </c>
      <c r="U7191" s="1" t="str">
        <f>IF(kiva_loans__muestra[[#This Row],[funded_amount]]=kiva_loans__muestra[[#This Row],[loan_amount]],"funded","unfunded")</f>
        <v>funded</v>
      </c>
      <c r="V7191" s="1" t="str">
        <f>IF(kiva_loans__muestra[[#This Row],[lender_count]]&gt;=50,"high","low")</f>
        <v>low</v>
      </c>
    </row>
    <row r="7192" spans="1:22" x14ac:dyDescent="0.25">
      <c r="A7192">
        <v>1141471</v>
      </c>
      <c r="B7192">
        <v>7750</v>
      </c>
      <c r="C7192">
        <v>7750</v>
      </c>
      <c r="D7192" s="1" t="s">
        <v>541</v>
      </c>
      <c r="E7192" s="1" t="s">
        <v>78</v>
      </c>
      <c r="F7192" s="1" t="s">
        <v>11577</v>
      </c>
      <c r="G7192" s="1" t="s">
        <v>3284</v>
      </c>
      <c r="H7192" s="1" t="s">
        <v>189</v>
      </c>
      <c r="I7192" s="1" t="s">
        <v>778</v>
      </c>
      <c r="J7192" s="1" t="s">
        <v>207</v>
      </c>
      <c r="K7192">
        <v>630</v>
      </c>
      <c r="L7192" s="2">
        <v>42611.260671296295</v>
      </c>
      <c r="M7192" s="2">
        <v>42601.375</v>
      </c>
      <c r="N7192" s="2">
        <v>42621.261064814818</v>
      </c>
      <c r="O7192">
        <v>200</v>
      </c>
      <c r="P7192">
        <v>31</v>
      </c>
      <c r="Q7192" s="1" t="s">
        <v>11578</v>
      </c>
      <c r="R7192" s="1" t="s">
        <v>24</v>
      </c>
      <c r="S7192" s="1" t="s">
        <v>31</v>
      </c>
      <c r="T7192" s="3">
        <v>42611</v>
      </c>
      <c r="U7192" s="1" t="str">
        <f>IF(kiva_loans__muestra[[#This Row],[funded_amount]]=kiva_loans__muestra[[#This Row],[loan_amount]],"funded","unfunded")</f>
        <v>funded</v>
      </c>
      <c r="V7192" s="1" t="str">
        <f>IF(kiva_loans__muestra[[#This Row],[lender_count]]&gt;=50,"high","low")</f>
        <v>low</v>
      </c>
    </row>
    <row r="7193" spans="1:22" x14ac:dyDescent="0.25">
      <c r="A7193">
        <v>1141777</v>
      </c>
      <c r="B7193">
        <v>12500</v>
      </c>
      <c r="C7193">
        <v>12500</v>
      </c>
      <c r="D7193" s="1" t="s">
        <v>48</v>
      </c>
      <c r="E7193" s="1" t="s">
        <v>49</v>
      </c>
      <c r="F7193" s="1" t="s">
        <v>11579</v>
      </c>
      <c r="G7193" s="1" t="s">
        <v>3422</v>
      </c>
      <c r="H7193" s="1" t="s">
        <v>898</v>
      </c>
      <c r="I7193" s="1" t="s">
        <v>30</v>
      </c>
      <c r="J7193" s="1" t="s">
        <v>899</v>
      </c>
      <c r="K7193">
        <v>1610</v>
      </c>
      <c r="L7193" s="2">
        <v>42611.676550925928</v>
      </c>
      <c r="M7193" s="2">
        <v>42604.375</v>
      </c>
      <c r="N7193" s="2">
        <v>42626.921458333331</v>
      </c>
      <c r="O7193">
        <v>140</v>
      </c>
      <c r="P7193">
        <v>46</v>
      </c>
      <c r="Q7193" s="1" t="s">
        <v>107</v>
      </c>
      <c r="R7193" s="1" t="s">
        <v>24</v>
      </c>
      <c r="S7193" s="1" t="s">
        <v>31</v>
      </c>
      <c r="T7193" s="3">
        <v>42611</v>
      </c>
      <c r="U7193" s="1" t="str">
        <f>IF(kiva_loans__muestra[[#This Row],[funded_amount]]=kiva_loans__muestra[[#This Row],[loan_amount]],"funded","unfunded")</f>
        <v>funded</v>
      </c>
      <c r="V7193" s="1" t="str">
        <f>IF(kiva_loans__muestra[[#This Row],[lender_count]]&gt;=50,"high","low")</f>
        <v>low</v>
      </c>
    </row>
    <row r="7194" spans="1:22" x14ac:dyDescent="0.25">
      <c r="A7194">
        <v>1141444</v>
      </c>
      <c r="B7194">
        <v>2250</v>
      </c>
      <c r="C7194">
        <v>2250</v>
      </c>
      <c r="D7194" s="1" t="s">
        <v>491</v>
      </c>
      <c r="E7194" s="1" t="s">
        <v>62</v>
      </c>
      <c r="F7194" s="1" t="s">
        <v>1037</v>
      </c>
      <c r="G7194" s="1" t="s">
        <v>3278</v>
      </c>
      <c r="H7194" s="1" t="s">
        <v>100</v>
      </c>
      <c r="I7194" s="1" t="s">
        <v>1761</v>
      </c>
      <c r="J7194" s="1" t="s">
        <v>101</v>
      </c>
      <c r="K7194">
        <v>1250</v>
      </c>
      <c r="L7194" s="2">
        <v>42611.206365740742</v>
      </c>
      <c r="M7194" s="2">
        <v>42579.375</v>
      </c>
      <c r="N7194" s="2">
        <v>42614.339467592596</v>
      </c>
      <c r="O7194">
        <v>130</v>
      </c>
      <c r="P7194">
        <v>9</v>
      </c>
      <c r="Q7194" s="1" t="s">
        <v>825</v>
      </c>
      <c r="R7194" s="1" t="s">
        <v>24</v>
      </c>
      <c r="S7194" s="1" t="s">
        <v>35</v>
      </c>
      <c r="T7194" s="3">
        <v>42611</v>
      </c>
      <c r="U7194" s="1" t="str">
        <f>IF(kiva_loans__muestra[[#This Row],[funded_amount]]=kiva_loans__muestra[[#This Row],[loan_amount]],"funded","unfunded")</f>
        <v>funded</v>
      </c>
      <c r="V7194" s="1" t="str">
        <f>IF(kiva_loans__muestra[[#This Row],[lender_count]]&gt;=50,"high","low")</f>
        <v>low</v>
      </c>
    </row>
    <row r="7195" spans="1:22" x14ac:dyDescent="0.25">
      <c r="A7195">
        <v>1142431</v>
      </c>
      <c r="B7195">
        <v>5000</v>
      </c>
      <c r="C7195">
        <v>5000</v>
      </c>
      <c r="D7195" s="1" t="s">
        <v>213</v>
      </c>
      <c r="E7195" s="1" t="s">
        <v>46</v>
      </c>
      <c r="F7195" s="1" t="s">
        <v>11580</v>
      </c>
      <c r="G7195" s="1" t="s">
        <v>3303</v>
      </c>
      <c r="H7195" s="1" t="s">
        <v>28</v>
      </c>
      <c r="I7195" s="1" t="s">
        <v>1478</v>
      </c>
      <c r="J7195" s="1" t="s">
        <v>29</v>
      </c>
      <c r="K7195">
        <v>2450</v>
      </c>
      <c r="L7195" s="2">
        <v>42612.563437500001</v>
      </c>
      <c r="M7195" s="2">
        <v>42605.375</v>
      </c>
      <c r="N7195" s="2">
        <v>42661.678229166668</v>
      </c>
      <c r="O7195">
        <v>140</v>
      </c>
      <c r="P7195">
        <v>17</v>
      </c>
      <c r="Q7195" s="1" t="s">
        <v>767</v>
      </c>
      <c r="R7195" s="1" t="s">
        <v>24</v>
      </c>
      <c r="S7195" s="1" t="s">
        <v>31</v>
      </c>
      <c r="T7195" s="3">
        <v>42612</v>
      </c>
      <c r="U7195" s="1" t="str">
        <f>IF(kiva_loans__muestra[[#This Row],[funded_amount]]=kiva_loans__muestra[[#This Row],[loan_amount]],"funded","unfunded")</f>
        <v>funded</v>
      </c>
      <c r="V7195" s="1" t="str">
        <f>IF(kiva_loans__muestra[[#This Row],[lender_count]]&gt;=50,"high","low")</f>
        <v>low</v>
      </c>
    </row>
    <row r="7196" spans="1:22" x14ac:dyDescent="0.25">
      <c r="A7196">
        <v>1142082</v>
      </c>
      <c r="B7196">
        <v>2250</v>
      </c>
      <c r="C7196">
        <v>2250</v>
      </c>
      <c r="D7196" s="1" t="s">
        <v>45</v>
      </c>
      <c r="E7196" s="1" t="s">
        <v>46</v>
      </c>
      <c r="F7196" s="1" t="s">
        <v>1670</v>
      </c>
      <c r="G7196" s="1" t="s">
        <v>3278</v>
      </c>
      <c r="H7196" s="1" t="s">
        <v>100</v>
      </c>
      <c r="I7196" s="1" t="s">
        <v>1739</v>
      </c>
      <c r="J7196" s="1" t="s">
        <v>101</v>
      </c>
      <c r="K7196">
        <v>1450</v>
      </c>
      <c r="L7196" s="2">
        <v>42612.155810185184</v>
      </c>
      <c r="M7196" s="2">
        <v>42593.375</v>
      </c>
      <c r="N7196" s="2">
        <v>42621.474120370367</v>
      </c>
      <c r="O7196">
        <v>70</v>
      </c>
      <c r="P7196">
        <v>3</v>
      </c>
      <c r="Q7196" s="1" t="s">
        <v>159</v>
      </c>
      <c r="R7196" s="1" t="s">
        <v>24</v>
      </c>
      <c r="S7196" s="1" t="s">
        <v>35</v>
      </c>
      <c r="T7196" s="3">
        <v>42612</v>
      </c>
      <c r="U7196" s="1" t="str">
        <f>IF(kiva_loans__muestra[[#This Row],[funded_amount]]=kiva_loans__muestra[[#This Row],[loan_amount]],"funded","unfunded")</f>
        <v>funded</v>
      </c>
      <c r="V7196" s="1" t="str">
        <f>IF(kiva_loans__muestra[[#This Row],[lender_count]]&gt;=50,"high","low")</f>
        <v>low</v>
      </c>
    </row>
    <row r="7197" spans="1:22" x14ac:dyDescent="0.25">
      <c r="A7197">
        <v>1142471</v>
      </c>
      <c r="B7197">
        <v>6000</v>
      </c>
      <c r="C7197">
        <v>6000</v>
      </c>
      <c r="D7197" s="1" t="s">
        <v>48</v>
      </c>
      <c r="E7197" s="1" t="s">
        <v>49</v>
      </c>
      <c r="F7197" s="1" t="s">
        <v>11581</v>
      </c>
      <c r="G7197" s="1" t="s">
        <v>3276</v>
      </c>
      <c r="H7197" s="1" t="s">
        <v>225</v>
      </c>
      <c r="I7197" s="1" t="s">
        <v>1326</v>
      </c>
      <c r="J7197" s="1" t="s">
        <v>90</v>
      </c>
      <c r="K7197">
        <v>1880</v>
      </c>
      <c r="L7197" s="2">
        <v>42612.628935185188</v>
      </c>
      <c r="M7197" s="2">
        <v>42606.375</v>
      </c>
      <c r="N7197" s="2">
        <v>42636.068831018521</v>
      </c>
      <c r="O7197">
        <v>170</v>
      </c>
      <c r="P7197">
        <v>24</v>
      </c>
      <c r="Q7197" s="1" t="s">
        <v>11582</v>
      </c>
      <c r="R7197" s="1" t="s">
        <v>24</v>
      </c>
      <c r="S7197" s="1" t="s">
        <v>31</v>
      </c>
      <c r="T7197" s="3">
        <v>42612</v>
      </c>
      <c r="U7197" s="1" t="str">
        <f>IF(kiva_loans__muestra[[#This Row],[funded_amount]]=kiva_loans__muestra[[#This Row],[loan_amount]],"funded","unfunded")</f>
        <v>funded</v>
      </c>
      <c r="V7197" s="1" t="str">
        <f>IF(kiva_loans__muestra[[#This Row],[lender_count]]&gt;=50,"high","low")</f>
        <v>low</v>
      </c>
    </row>
    <row r="7198" spans="1:22" x14ac:dyDescent="0.25">
      <c r="A7198">
        <v>1142323</v>
      </c>
      <c r="B7198">
        <v>9250</v>
      </c>
      <c r="C7198">
        <v>9250</v>
      </c>
      <c r="D7198" s="1" t="s">
        <v>64</v>
      </c>
      <c r="E7198" s="1" t="s">
        <v>37</v>
      </c>
      <c r="F7198" s="1" t="s">
        <v>11583</v>
      </c>
      <c r="G7198" s="1" t="s">
        <v>3572</v>
      </c>
      <c r="H7198" s="1" t="s">
        <v>94</v>
      </c>
      <c r="I7198" s="1" t="s">
        <v>11584</v>
      </c>
      <c r="J7198" s="1" t="s">
        <v>96</v>
      </c>
      <c r="K7198">
        <v>870</v>
      </c>
      <c r="L7198" s="2">
        <v>42612.446597222224</v>
      </c>
      <c r="M7198" s="2">
        <v>42598.375</v>
      </c>
      <c r="N7198" s="2">
        <v>42626.436701388891</v>
      </c>
      <c r="O7198">
        <v>120</v>
      </c>
      <c r="P7198">
        <v>37</v>
      </c>
      <c r="Q7198" s="1" t="s">
        <v>30</v>
      </c>
      <c r="R7198" s="1" t="s">
        <v>24</v>
      </c>
      <c r="S7198" s="1" t="s">
        <v>31</v>
      </c>
      <c r="T7198" s="3">
        <v>42612</v>
      </c>
      <c r="U7198" s="1" t="str">
        <f>IF(kiva_loans__muestra[[#This Row],[funded_amount]]=kiva_loans__muestra[[#This Row],[loan_amount]],"funded","unfunded")</f>
        <v>funded</v>
      </c>
      <c r="V7198" s="1" t="str">
        <f>IF(kiva_loans__muestra[[#This Row],[lender_count]]&gt;=50,"high","low")</f>
        <v>low</v>
      </c>
    </row>
    <row r="7199" spans="1:22" x14ac:dyDescent="0.25">
      <c r="A7199">
        <v>1142634</v>
      </c>
      <c r="B7199">
        <v>7000</v>
      </c>
      <c r="C7199">
        <v>7000</v>
      </c>
      <c r="D7199" s="1" t="s">
        <v>64</v>
      </c>
      <c r="E7199" s="1" t="s">
        <v>37</v>
      </c>
      <c r="F7199" s="1" t="s">
        <v>11585</v>
      </c>
      <c r="G7199" s="1" t="s">
        <v>3317</v>
      </c>
      <c r="H7199" s="1" t="s">
        <v>85</v>
      </c>
      <c r="I7199" s="1" t="s">
        <v>1201</v>
      </c>
      <c r="J7199" s="1" t="s">
        <v>90</v>
      </c>
      <c r="K7199">
        <v>2950</v>
      </c>
      <c r="L7199" s="2">
        <v>42612.949942129628</v>
      </c>
      <c r="M7199" s="2">
        <v>42652.375</v>
      </c>
      <c r="N7199" s="2">
        <v>42628.444421296299</v>
      </c>
      <c r="O7199">
        <v>600</v>
      </c>
      <c r="P7199">
        <v>23</v>
      </c>
      <c r="Q7199" s="1" t="s">
        <v>11586</v>
      </c>
      <c r="R7199" s="1" t="s">
        <v>92</v>
      </c>
      <c r="S7199" s="1" t="s">
        <v>35</v>
      </c>
      <c r="T7199" s="3">
        <v>42612</v>
      </c>
      <c r="U7199" s="1" t="str">
        <f>IF(kiva_loans__muestra[[#This Row],[funded_amount]]=kiva_loans__muestra[[#This Row],[loan_amount]],"funded","unfunded")</f>
        <v>funded</v>
      </c>
      <c r="V7199" s="1" t="str">
        <f>IF(kiva_loans__muestra[[#This Row],[lender_count]]&gt;=50,"high","low")</f>
        <v>low</v>
      </c>
    </row>
    <row r="7200" spans="1:22" x14ac:dyDescent="0.25">
      <c r="A7200">
        <v>1142539</v>
      </c>
      <c r="B7200">
        <v>5250</v>
      </c>
      <c r="C7200">
        <v>5250</v>
      </c>
      <c r="D7200" s="1" t="s">
        <v>41</v>
      </c>
      <c r="E7200" s="1" t="s">
        <v>27</v>
      </c>
      <c r="F7200" s="1" t="s">
        <v>11587</v>
      </c>
      <c r="G7200" s="1" t="s">
        <v>3427</v>
      </c>
      <c r="H7200" s="1" t="s">
        <v>185</v>
      </c>
      <c r="I7200" s="1" t="s">
        <v>217</v>
      </c>
      <c r="J7200" s="1" t="s">
        <v>187</v>
      </c>
      <c r="K7200">
        <v>1540</v>
      </c>
      <c r="L7200" s="2">
        <v>42612.761319444442</v>
      </c>
      <c r="M7200" s="2">
        <v>42604.375</v>
      </c>
      <c r="N7200" s="2">
        <v>42645.264270833337</v>
      </c>
      <c r="O7200">
        <v>150</v>
      </c>
      <c r="P7200">
        <v>17</v>
      </c>
      <c r="Q7200" s="1" t="s">
        <v>483</v>
      </c>
      <c r="R7200" s="1" t="s">
        <v>92</v>
      </c>
      <c r="S7200" s="1" t="s">
        <v>31</v>
      </c>
      <c r="T7200" s="3">
        <v>42612</v>
      </c>
      <c r="U7200" s="1" t="str">
        <f>IF(kiva_loans__muestra[[#This Row],[funded_amount]]=kiva_loans__muestra[[#This Row],[loan_amount]],"funded","unfunded")</f>
        <v>funded</v>
      </c>
      <c r="V7200" s="1" t="str">
        <f>IF(kiva_loans__muestra[[#This Row],[lender_count]]&gt;=50,"high","low")</f>
        <v>low</v>
      </c>
    </row>
    <row r="7201" spans="1:22" x14ac:dyDescent="0.25">
      <c r="A7201">
        <v>1142943</v>
      </c>
      <c r="B7201">
        <v>4000</v>
      </c>
      <c r="C7201">
        <v>4000</v>
      </c>
      <c r="D7201" s="1" t="s">
        <v>81</v>
      </c>
      <c r="E7201" s="1" t="s">
        <v>27</v>
      </c>
      <c r="F7201" s="1" t="s">
        <v>11588</v>
      </c>
      <c r="G7201" s="1" t="s">
        <v>3263</v>
      </c>
      <c r="H7201" s="1" t="s">
        <v>33</v>
      </c>
      <c r="I7201" s="1" t="s">
        <v>1123</v>
      </c>
      <c r="J7201" s="1" t="s">
        <v>34</v>
      </c>
      <c r="K7201">
        <v>1380</v>
      </c>
      <c r="L7201" s="2">
        <v>42613.43509259259</v>
      </c>
      <c r="M7201" s="2">
        <v>42608.375</v>
      </c>
      <c r="N7201" s="2">
        <v>42626.570567129631</v>
      </c>
      <c r="O7201">
        <v>80</v>
      </c>
      <c r="P7201">
        <v>16</v>
      </c>
      <c r="Q7201" s="1" t="s">
        <v>392</v>
      </c>
      <c r="R7201" s="1" t="s">
        <v>24</v>
      </c>
      <c r="S7201" s="1" t="s">
        <v>31</v>
      </c>
      <c r="T7201" s="3">
        <v>42613</v>
      </c>
      <c r="U7201" s="1" t="str">
        <f>IF(kiva_loans__muestra[[#This Row],[funded_amount]]=kiva_loans__muestra[[#This Row],[loan_amount]],"funded","unfunded")</f>
        <v>funded</v>
      </c>
      <c r="V7201" s="1" t="str">
        <f>IF(kiva_loans__muestra[[#This Row],[lender_count]]&gt;=50,"high","low")</f>
        <v>low</v>
      </c>
    </row>
    <row r="7202" spans="1:22" x14ac:dyDescent="0.25">
      <c r="A7202">
        <v>1142872</v>
      </c>
      <c r="B7202">
        <v>3750</v>
      </c>
      <c r="C7202">
        <v>3750</v>
      </c>
      <c r="D7202" s="1" t="s">
        <v>124</v>
      </c>
      <c r="E7202" s="1" t="s">
        <v>125</v>
      </c>
      <c r="F7202" s="1" t="s">
        <v>11589</v>
      </c>
      <c r="G7202" s="1" t="s">
        <v>3307</v>
      </c>
      <c r="H7202" s="1" t="s">
        <v>412</v>
      </c>
      <c r="I7202" s="1" t="s">
        <v>686</v>
      </c>
      <c r="J7202" s="1" t="s">
        <v>413</v>
      </c>
      <c r="K7202">
        <v>1630</v>
      </c>
      <c r="L7202" s="2">
        <v>42613.382349537038</v>
      </c>
      <c r="M7202" s="2">
        <v>42607.375</v>
      </c>
      <c r="N7202" s="2">
        <v>42655.610659722224</v>
      </c>
      <c r="O7202">
        <v>140</v>
      </c>
      <c r="P7202">
        <v>13</v>
      </c>
      <c r="Q7202" s="1" t="s">
        <v>1653</v>
      </c>
      <c r="R7202" s="1" t="s">
        <v>92</v>
      </c>
      <c r="S7202" s="1" t="s">
        <v>31</v>
      </c>
      <c r="T7202" s="3">
        <v>42613</v>
      </c>
      <c r="U7202" s="1" t="str">
        <f>IF(kiva_loans__muestra[[#This Row],[funded_amount]]=kiva_loans__muestra[[#This Row],[loan_amount]],"funded","unfunded")</f>
        <v>funded</v>
      </c>
      <c r="V7202" s="1" t="str">
        <f>IF(kiva_loans__muestra[[#This Row],[lender_count]]&gt;=50,"high","low")</f>
        <v>low</v>
      </c>
    </row>
    <row r="7203" spans="1:22" x14ac:dyDescent="0.25">
      <c r="A7203">
        <v>1142975</v>
      </c>
      <c r="B7203">
        <v>2250</v>
      </c>
      <c r="C7203">
        <v>2250</v>
      </c>
      <c r="D7203" s="1" t="s">
        <v>98</v>
      </c>
      <c r="E7203" s="1" t="s">
        <v>37</v>
      </c>
      <c r="F7203" s="1" t="s">
        <v>1352</v>
      </c>
      <c r="G7203" s="1" t="s">
        <v>3278</v>
      </c>
      <c r="H7203" s="1" t="s">
        <v>100</v>
      </c>
      <c r="I7203" s="1" t="s">
        <v>655</v>
      </c>
      <c r="J7203" s="1" t="s">
        <v>101</v>
      </c>
      <c r="K7203">
        <v>1450</v>
      </c>
      <c r="L7203" s="2">
        <v>42613.4533912037</v>
      </c>
      <c r="M7203" s="2">
        <v>42587.375</v>
      </c>
      <c r="N7203" s="2">
        <v>42623.163391203707</v>
      </c>
      <c r="O7203">
        <v>70</v>
      </c>
      <c r="P7203">
        <v>1</v>
      </c>
      <c r="Q7203" s="1" t="s">
        <v>30</v>
      </c>
      <c r="R7203" s="1" t="s">
        <v>24</v>
      </c>
      <c r="S7203" s="1" t="s">
        <v>35</v>
      </c>
      <c r="T7203" s="3">
        <v>42613</v>
      </c>
      <c r="U7203" s="1" t="str">
        <f>IF(kiva_loans__muestra[[#This Row],[funded_amount]]=kiva_loans__muestra[[#This Row],[loan_amount]],"funded","unfunded")</f>
        <v>funded</v>
      </c>
      <c r="V7203" s="1" t="str">
        <f>IF(kiva_loans__muestra[[#This Row],[lender_count]]&gt;=50,"high","low")</f>
        <v>low</v>
      </c>
    </row>
    <row r="7204" spans="1:22" x14ac:dyDescent="0.25">
      <c r="A7204">
        <v>1142851</v>
      </c>
      <c r="B7204">
        <v>5500</v>
      </c>
      <c r="C7204">
        <v>5500</v>
      </c>
      <c r="D7204" s="1" t="s">
        <v>66</v>
      </c>
      <c r="E7204" s="1" t="s">
        <v>66</v>
      </c>
      <c r="F7204" s="1" t="s">
        <v>11590</v>
      </c>
      <c r="G7204" s="1" t="s">
        <v>3278</v>
      </c>
      <c r="H7204" s="1" t="s">
        <v>100</v>
      </c>
      <c r="I7204" s="1" t="s">
        <v>11591</v>
      </c>
      <c r="J7204" s="1" t="s">
        <v>101</v>
      </c>
      <c r="K7204">
        <v>1260</v>
      </c>
      <c r="L7204" s="2">
        <v>42613.374745370369</v>
      </c>
      <c r="M7204" s="2">
        <v>42582.375</v>
      </c>
      <c r="N7204" s="2">
        <v>42633.751898148148</v>
      </c>
      <c r="O7204">
        <v>260</v>
      </c>
      <c r="P7204">
        <v>22</v>
      </c>
      <c r="Q7204" s="1" t="s">
        <v>88</v>
      </c>
      <c r="R7204" s="1" t="s">
        <v>92</v>
      </c>
      <c r="S7204" s="1" t="s">
        <v>31</v>
      </c>
      <c r="T7204" s="3">
        <v>42613</v>
      </c>
      <c r="U7204" s="1" t="str">
        <f>IF(kiva_loans__muestra[[#This Row],[funded_amount]]=kiva_loans__muestra[[#This Row],[loan_amount]],"funded","unfunded")</f>
        <v>funded</v>
      </c>
      <c r="V7204" s="1" t="str">
        <f>IF(kiva_loans__muestra[[#This Row],[lender_count]]&gt;=50,"high","low")</f>
        <v>low</v>
      </c>
    </row>
    <row r="7205" spans="1:22" x14ac:dyDescent="0.25">
      <c r="A7205">
        <v>1142847</v>
      </c>
      <c r="B7205">
        <v>3250</v>
      </c>
      <c r="C7205">
        <v>3250</v>
      </c>
      <c r="D7205" s="1" t="s">
        <v>74</v>
      </c>
      <c r="E7205" s="1" t="s">
        <v>74</v>
      </c>
      <c r="F7205" s="1" t="s">
        <v>11592</v>
      </c>
      <c r="G7205" s="1" t="s">
        <v>3284</v>
      </c>
      <c r="H7205" s="1" t="s">
        <v>189</v>
      </c>
      <c r="I7205" s="1" t="s">
        <v>479</v>
      </c>
      <c r="J7205" s="1" t="s">
        <v>207</v>
      </c>
      <c r="K7205">
        <v>1000</v>
      </c>
      <c r="L7205" s="2">
        <v>42613.366932870369</v>
      </c>
      <c r="M7205" s="2">
        <v>42590.375</v>
      </c>
      <c r="N7205" s="2">
        <v>42626.304826388892</v>
      </c>
      <c r="O7205">
        <v>140</v>
      </c>
      <c r="P7205">
        <v>13</v>
      </c>
      <c r="Q7205" s="1" t="s">
        <v>5894</v>
      </c>
      <c r="R7205" s="1" t="s">
        <v>92</v>
      </c>
      <c r="S7205" s="1" t="s">
        <v>31</v>
      </c>
      <c r="T7205" s="3">
        <v>42613</v>
      </c>
      <c r="U7205" s="1" t="str">
        <f>IF(kiva_loans__muestra[[#This Row],[funded_amount]]=kiva_loans__muestra[[#This Row],[loan_amount]],"funded","unfunded")</f>
        <v>funded</v>
      </c>
      <c r="V7205" s="1" t="str">
        <f>IF(kiva_loans__muestra[[#This Row],[lender_count]]&gt;=50,"high","low")</f>
        <v>low</v>
      </c>
    </row>
    <row r="7206" spans="1:22" x14ac:dyDescent="0.25">
      <c r="A7206">
        <v>1142749</v>
      </c>
      <c r="B7206">
        <v>1000</v>
      </c>
      <c r="C7206">
        <v>1000</v>
      </c>
      <c r="D7206" s="1" t="s">
        <v>280</v>
      </c>
      <c r="E7206" s="1" t="s">
        <v>104</v>
      </c>
      <c r="F7206" s="1" t="s">
        <v>1619</v>
      </c>
      <c r="G7206" s="1" t="s">
        <v>3311</v>
      </c>
      <c r="H7206" s="1" t="s">
        <v>119</v>
      </c>
      <c r="I7206" s="1" t="s">
        <v>1219</v>
      </c>
      <c r="J7206" s="1" t="s">
        <v>270</v>
      </c>
      <c r="K7206">
        <v>3110</v>
      </c>
      <c r="L7206" s="2">
        <v>42613.288414351853</v>
      </c>
      <c r="M7206" s="2">
        <v>42604.375</v>
      </c>
      <c r="N7206" s="2">
        <v>42613.470625000002</v>
      </c>
      <c r="O7206">
        <v>80</v>
      </c>
      <c r="P7206">
        <v>4</v>
      </c>
      <c r="Q7206" s="1" t="s">
        <v>30</v>
      </c>
      <c r="R7206" s="1" t="s">
        <v>60</v>
      </c>
      <c r="S7206" s="1" t="s">
        <v>31</v>
      </c>
      <c r="T7206" s="3">
        <v>42613</v>
      </c>
      <c r="U7206" s="1" t="str">
        <f>IF(kiva_loans__muestra[[#This Row],[funded_amount]]=kiva_loans__muestra[[#This Row],[loan_amount]],"funded","unfunded")</f>
        <v>funded</v>
      </c>
      <c r="V7206" s="1" t="str">
        <f>IF(kiva_loans__muestra[[#This Row],[lender_count]]&gt;=50,"high","low")</f>
        <v>low</v>
      </c>
    </row>
    <row r="7207" spans="1:22" x14ac:dyDescent="0.25">
      <c r="A7207">
        <v>1143230</v>
      </c>
      <c r="B7207">
        <v>3750</v>
      </c>
      <c r="C7207">
        <v>3750</v>
      </c>
      <c r="D7207" s="1" t="s">
        <v>41</v>
      </c>
      <c r="E7207" s="1" t="s">
        <v>27</v>
      </c>
      <c r="F7207" s="1" t="s">
        <v>11593</v>
      </c>
      <c r="G7207" s="1" t="s">
        <v>3317</v>
      </c>
      <c r="H7207" s="1" t="s">
        <v>85</v>
      </c>
      <c r="I7207" s="1" t="s">
        <v>313</v>
      </c>
      <c r="J7207" s="1" t="s">
        <v>90</v>
      </c>
      <c r="K7207">
        <v>1760</v>
      </c>
      <c r="L7207" s="2">
        <v>42613.715277777781</v>
      </c>
      <c r="M7207" s="2">
        <v>42599.375</v>
      </c>
      <c r="N7207" s="2">
        <v>42621.972083333334</v>
      </c>
      <c r="O7207">
        <v>110</v>
      </c>
      <c r="P7207">
        <v>13</v>
      </c>
      <c r="Q7207" s="1" t="s">
        <v>553</v>
      </c>
      <c r="R7207" s="1" t="s">
        <v>24</v>
      </c>
      <c r="S7207" s="1" t="s">
        <v>31</v>
      </c>
      <c r="T7207" s="3">
        <v>42613</v>
      </c>
      <c r="U7207" s="1" t="str">
        <f>IF(kiva_loans__muestra[[#This Row],[funded_amount]]=kiva_loans__muestra[[#This Row],[loan_amount]],"funded","unfunded")</f>
        <v>funded</v>
      </c>
      <c r="V7207" s="1" t="str">
        <f>IF(kiva_loans__muestra[[#This Row],[lender_count]]&gt;=50,"high","low")</f>
        <v>low</v>
      </c>
    </row>
    <row r="7208" spans="1:22" x14ac:dyDescent="0.25">
      <c r="A7208">
        <v>1142929</v>
      </c>
      <c r="B7208">
        <v>2000</v>
      </c>
      <c r="C7208">
        <v>2000</v>
      </c>
      <c r="D7208" s="1" t="s">
        <v>137</v>
      </c>
      <c r="E7208" s="1" t="s">
        <v>27</v>
      </c>
      <c r="F7208" s="1" t="s">
        <v>11594</v>
      </c>
      <c r="G7208" s="1" t="s">
        <v>7263</v>
      </c>
      <c r="H7208" s="1" t="s">
        <v>1304</v>
      </c>
      <c r="I7208" s="1" t="s">
        <v>1420</v>
      </c>
      <c r="J7208" s="1" t="s">
        <v>1305</v>
      </c>
      <c r="K7208">
        <v>4430</v>
      </c>
      <c r="L7208" s="2">
        <v>42613.423344907409</v>
      </c>
      <c r="M7208" s="2">
        <v>42584.375</v>
      </c>
      <c r="N7208" s="2">
        <v>42630.904652777775</v>
      </c>
      <c r="O7208">
        <v>70</v>
      </c>
      <c r="P7208">
        <v>8</v>
      </c>
      <c r="Q7208" s="1" t="s">
        <v>30</v>
      </c>
      <c r="R7208" s="1" t="s">
        <v>24</v>
      </c>
      <c r="S7208" s="1" t="s">
        <v>35</v>
      </c>
      <c r="T7208" s="3">
        <v>42613</v>
      </c>
      <c r="U7208" s="1" t="str">
        <f>IF(kiva_loans__muestra[[#This Row],[funded_amount]]=kiva_loans__muestra[[#This Row],[loan_amount]],"funded","unfunded")</f>
        <v>funded</v>
      </c>
      <c r="V7208" s="1" t="str">
        <f>IF(kiva_loans__muestra[[#This Row],[lender_count]]&gt;=50,"high","low")</f>
        <v>low</v>
      </c>
    </row>
    <row r="7209" spans="1:22" x14ac:dyDescent="0.25">
      <c r="A7209">
        <v>1143097</v>
      </c>
      <c r="B7209">
        <v>1250</v>
      </c>
      <c r="C7209">
        <v>4000</v>
      </c>
      <c r="D7209" s="1" t="s">
        <v>150</v>
      </c>
      <c r="E7209" s="1" t="s">
        <v>19</v>
      </c>
      <c r="F7209" s="1" t="s">
        <v>11595</v>
      </c>
      <c r="G7209" s="1" t="s">
        <v>3263</v>
      </c>
      <c r="H7209" s="1" t="s">
        <v>33</v>
      </c>
      <c r="I7209" s="1" t="s">
        <v>1194</v>
      </c>
      <c r="J7209" s="1" t="s">
        <v>34</v>
      </c>
      <c r="K7209">
        <v>1380</v>
      </c>
      <c r="L7209" s="2">
        <v>42613.583009259259</v>
      </c>
      <c r="M7209" s="2">
        <v>42608.375</v>
      </c>
      <c r="N7209" s="2"/>
      <c r="O7209">
        <v>140</v>
      </c>
      <c r="P7209">
        <v>4</v>
      </c>
      <c r="Q7209" s="1" t="s">
        <v>2869</v>
      </c>
      <c r="R7209" s="1" t="s">
        <v>92</v>
      </c>
      <c r="S7209" s="1" t="s">
        <v>31</v>
      </c>
      <c r="T7209" s="3">
        <v>42613</v>
      </c>
      <c r="U7209" s="1" t="str">
        <f>IF(kiva_loans__muestra[[#This Row],[funded_amount]]=kiva_loans__muestra[[#This Row],[loan_amount]],"funded","unfunded")</f>
        <v>unfunded</v>
      </c>
      <c r="V7209" s="1" t="str">
        <f>IF(kiva_loans__muestra[[#This Row],[lender_count]]&gt;=50,"high","low")</f>
        <v>low</v>
      </c>
    </row>
    <row r="7210" spans="1:22" x14ac:dyDescent="0.25">
      <c r="A7210">
        <v>1143109</v>
      </c>
      <c r="B7210">
        <v>7000</v>
      </c>
      <c r="C7210">
        <v>7000</v>
      </c>
      <c r="D7210" s="1" t="s">
        <v>64</v>
      </c>
      <c r="E7210" s="1" t="s">
        <v>37</v>
      </c>
      <c r="F7210" s="1" t="s">
        <v>11596</v>
      </c>
      <c r="G7210" s="1" t="s">
        <v>3263</v>
      </c>
      <c r="H7210" s="1" t="s">
        <v>33</v>
      </c>
      <c r="I7210" s="1" t="s">
        <v>307</v>
      </c>
      <c r="J7210" s="1" t="s">
        <v>34</v>
      </c>
      <c r="K7210">
        <v>1560</v>
      </c>
      <c r="L7210" s="2">
        <v>42613.593761574077</v>
      </c>
      <c r="M7210" s="2">
        <v>42599.375</v>
      </c>
      <c r="N7210" s="2">
        <v>42648.304305555554</v>
      </c>
      <c r="O7210">
        <v>140</v>
      </c>
      <c r="P7210">
        <v>22</v>
      </c>
      <c r="Q7210" s="1" t="s">
        <v>264</v>
      </c>
      <c r="R7210" s="1" t="s">
        <v>24</v>
      </c>
      <c r="S7210" s="1" t="s">
        <v>31</v>
      </c>
      <c r="T7210" s="3">
        <v>42613</v>
      </c>
      <c r="U7210" s="1" t="str">
        <f>IF(kiva_loans__muestra[[#This Row],[funded_amount]]=kiva_loans__muestra[[#This Row],[loan_amount]],"funded","unfunded")</f>
        <v>funded</v>
      </c>
      <c r="V7210" s="1" t="str">
        <f>IF(kiva_loans__muestra[[#This Row],[lender_count]]&gt;=50,"high","low")</f>
        <v>low</v>
      </c>
    </row>
    <row r="7211" spans="1:22" x14ac:dyDescent="0.25">
      <c r="A7211">
        <v>1142998</v>
      </c>
      <c r="B7211">
        <v>3000</v>
      </c>
      <c r="C7211">
        <v>3000</v>
      </c>
      <c r="D7211" s="1" t="s">
        <v>175</v>
      </c>
      <c r="E7211" s="1" t="s">
        <v>78</v>
      </c>
      <c r="F7211" s="1" t="s">
        <v>2815</v>
      </c>
      <c r="G7211" s="1" t="s">
        <v>3284</v>
      </c>
      <c r="H7211" s="1" t="s">
        <v>189</v>
      </c>
      <c r="I7211" s="1" t="s">
        <v>296</v>
      </c>
      <c r="J7211" s="1" t="s">
        <v>207</v>
      </c>
      <c r="K7211">
        <v>1000</v>
      </c>
      <c r="L7211" s="2">
        <v>42613.468148148146</v>
      </c>
      <c r="M7211" s="2">
        <v>42591.375</v>
      </c>
      <c r="N7211" s="2">
        <v>42623.490451388891</v>
      </c>
      <c r="O7211">
        <v>140</v>
      </c>
      <c r="P7211">
        <v>10</v>
      </c>
      <c r="Q7211" s="1" t="s">
        <v>199</v>
      </c>
      <c r="R7211" s="1" t="s">
        <v>24</v>
      </c>
      <c r="S7211" s="1" t="s">
        <v>31</v>
      </c>
      <c r="T7211" s="3">
        <v>42613</v>
      </c>
      <c r="U7211" s="1" t="str">
        <f>IF(kiva_loans__muestra[[#This Row],[funded_amount]]=kiva_loans__muestra[[#This Row],[loan_amount]],"funded","unfunded")</f>
        <v>funded</v>
      </c>
      <c r="V7211" s="1" t="str">
        <f>IF(kiva_loans__muestra[[#This Row],[lender_count]]&gt;=50,"high","low")</f>
        <v>low</v>
      </c>
    </row>
    <row r="7212" spans="1:22" x14ac:dyDescent="0.25">
      <c r="A7212">
        <v>1143264</v>
      </c>
      <c r="B7212">
        <v>4500</v>
      </c>
      <c r="C7212">
        <v>4500</v>
      </c>
      <c r="D7212" s="1" t="s">
        <v>64</v>
      </c>
      <c r="E7212" s="1" t="s">
        <v>37</v>
      </c>
      <c r="F7212" s="1" t="s">
        <v>11597</v>
      </c>
      <c r="G7212" s="1" t="s">
        <v>3268</v>
      </c>
      <c r="H7212" s="1" t="s">
        <v>138</v>
      </c>
      <c r="I7212" s="1" t="s">
        <v>1110</v>
      </c>
      <c r="J7212" s="1" t="s">
        <v>139</v>
      </c>
      <c r="K7212">
        <v>2010</v>
      </c>
      <c r="L7212" s="2">
        <v>42613.800949074073</v>
      </c>
      <c r="M7212" s="2">
        <v>42587.375</v>
      </c>
      <c r="N7212" s="2">
        <v>42619.916203703702</v>
      </c>
      <c r="O7212">
        <v>110</v>
      </c>
      <c r="P7212">
        <v>16</v>
      </c>
      <c r="Q7212" s="1" t="s">
        <v>11598</v>
      </c>
      <c r="R7212" s="1" t="s">
        <v>92</v>
      </c>
      <c r="S7212" s="1" t="s">
        <v>25</v>
      </c>
      <c r="T7212" s="3">
        <v>42613</v>
      </c>
      <c r="U7212" s="1" t="str">
        <f>IF(kiva_loans__muestra[[#This Row],[funded_amount]]=kiva_loans__muestra[[#This Row],[loan_amount]],"funded","unfunded")</f>
        <v>funded</v>
      </c>
      <c r="V7212" s="1" t="str">
        <f>IF(kiva_loans__muestra[[#This Row],[lender_count]]&gt;=50,"high","low")</f>
        <v>low</v>
      </c>
    </row>
    <row r="7213" spans="1:22" x14ac:dyDescent="0.25">
      <c r="A7213">
        <v>1143538</v>
      </c>
      <c r="B7213">
        <v>3250</v>
      </c>
      <c r="C7213">
        <v>3250</v>
      </c>
      <c r="D7213" s="1" t="s">
        <v>137</v>
      </c>
      <c r="E7213" s="1" t="s">
        <v>27</v>
      </c>
      <c r="F7213" s="1" t="s">
        <v>11599</v>
      </c>
      <c r="G7213" s="1" t="s">
        <v>3572</v>
      </c>
      <c r="H7213" s="1" t="s">
        <v>94</v>
      </c>
      <c r="I7213" s="1" t="s">
        <v>215</v>
      </c>
      <c r="J7213" s="1" t="s">
        <v>96</v>
      </c>
      <c r="K7213">
        <v>870</v>
      </c>
      <c r="L7213" s="2">
        <v>42614.33997685185</v>
      </c>
      <c r="M7213" s="2">
        <v>42642.375</v>
      </c>
      <c r="N7213" s="2">
        <v>42628.035173611112</v>
      </c>
      <c r="O7213">
        <v>100</v>
      </c>
      <c r="P7213">
        <v>8</v>
      </c>
      <c r="Q7213" s="1" t="s">
        <v>30</v>
      </c>
      <c r="R7213" s="1" t="s">
        <v>24</v>
      </c>
      <c r="S7213" s="1" t="s">
        <v>31</v>
      </c>
      <c r="T7213" s="3">
        <v>42614</v>
      </c>
      <c r="U7213" s="1" t="str">
        <f>IF(kiva_loans__muestra[[#This Row],[funded_amount]]=kiva_loans__muestra[[#This Row],[loan_amount]],"funded","unfunded")</f>
        <v>funded</v>
      </c>
      <c r="V7213" s="1" t="str">
        <f>IF(kiva_loans__muestra[[#This Row],[lender_count]]&gt;=50,"high","low")</f>
        <v>low</v>
      </c>
    </row>
    <row r="7214" spans="1:22" x14ac:dyDescent="0.25">
      <c r="A7214">
        <v>1143542</v>
      </c>
      <c r="B7214">
        <v>2250</v>
      </c>
      <c r="C7214">
        <v>2250</v>
      </c>
      <c r="D7214" s="1" t="s">
        <v>48</v>
      </c>
      <c r="E7214" s="1" t="s">
        <v>49</v>
      </c>
      <c r="F7214" s="1" t="s">
        <v>11600</v>
      </c>
      <c r="G7214" s="1" t="s">
        <v>3261</v>
      </c>
      <c r="H7214" s="1" t="s">
        <v>20</v>
      </c>
      <c r="I7214" s="1" t="s">
        <v>11601</v>
      </c>
      <c r="J7214" s="1" t="s">
        <v>22</v>
      </c>
      <c r="K7214">
        <v>4280</v>
      </c>
      <c r="L7214" s="2">
        <v>42614.342303240737</v>
      </c>
      <c r="M7214" s="2">
        <v>42611.375</v>
      </c>
      <c r="N7214" s="2">
        <v>42642.610254629632</v>
      </c>
      <c r="O7214">
        <v>140</v>
      </c>
      <c r="P7214">
        <v>6</v>
      </c>
      <c r="Q7214" s="1" t="s">
        <v>57</v>
      </c>
      <c r="R7214" s="1" t="s">
        <v>24</v>
      </c>
      <c r="S7214" s="1" t="s">
        <v>31</v>
      </c>
      <c r="T7214" s="3">
        <v>42614</v>
      </c>
      <c r="U7214" s="1" t="str">
        <f>IF(kiva_loans__muestra[[#This Row],[funded_amount]]=kiva_loans__muestra[[#This Row],[loan_amount]],"funded","unfunded")</f>
        <v>funded</v>
      </c>
      <c r="V7214" s="1" t="str">
        <f>IF(kiva_loans__muestra[[#This Row],[lender_count]]&gt;=50,"high","low")</f>
        <v>low</v>
      </c>
    </row>
    <row r="7215" spans="1:22" x14ac:dyDescent="0.25">
      <c r="A7215">
        <v>1143977</v>
      </c>
      <c r="B7215">
        <v>1250</v>
      </c>
      <c r="C7215">
        <v>1250</v>
      </c>
      <c r="D7215" s="1" t="s">
        <v>103</v>
      </c>
      <c r="E7215" s="1" t="s">
        <v>104</v>
      </c>
      <c r="F7215" s="1" t="s">
        <v>1299</v>
      </c>
      <c r="G7215" s="1" t="s">
        <v>4694</v>
      </c>
      <c r="H7215" s="1" t="s">
        <v>1300</v>
      </c>
      <c r="I7215" s="1" t="s">
        <v>1301</v>
      </c>
      <c r="J7215" s="1" t="s">
        <v>1302</v>
      </c>
      <c r="K7215">
        <v>2880</v>
      </c>
      <c r="L7215" s="2">
        <v>42614.707465277781</v>
      </c>
      <c r="M7215" s="2">
        <v>42704.375</v>
      </c>
      <c r="N7215" s="2">
        <v>42631.009421296294</v>
      </c>
      <c r="O7215">
        <v>150</v>
      </c>
      <c r="P7215">
        <v>5</v>
      </c>
      <c r="Q7215" s="1" t="s">
        <v>644</v>
      </c>
      <c r="R7215" s="1" t="s">
        <v>92</v>
      </c>
      <c r="S7215" s="1" t="s">
        <v>25</v>
      </c>
      <c r="T7215" s="3">
        <v>42614</v>
      </c>
      <c r="U7215" s="1" t="str">
        <f>IF(kiva_loans__muestra[[#This Row],[funded_amount]]=kiva_loans__muestra[[#This Row],[loan_amount]],"funded","unfunded")</f>
        <v>funded</v>
      </c>
      <c r="V7215" s="1" t="str">
        <f>IF(kiva_loans__muestra[[#This Row],[lender_count]]&gt;=50,"high","low")</f>
        <v>low</v>
      </c>
    </row>
    <row r="7216" spans="1:22" x14ac:dyDescent="0.25">
      <c r="A7216">
        <v>1143842</v>
      </c>
      <c r="B7216">
        <v>3750</v>
      </c>
      <c r="C7216">
        <v>12250</v>
      </c>
      <c r="D7216" s="1" t="s">
        <v>298</v>
      </c>
      <c r="E7216" s="1" t="s">
        <v>19</v>
      </c>
      <c r="F7216" s="1" t="s">
        <v>11602</v>
      </c>
      <c r="G7216" s="1" t="s">
        <v>4022</v>
      </c>
      <c r="H7216" s="1" t="s">
        <v>510</v>
      </c>
      <c r="I7216" s="1" t="s">
        <v>511</v>
      </c>
      <c r="J7216" s="1" t="s">
        <v>512</v>
      </c>
      <c r="K7216">
        <v>2390</v>
      </c>
      <c r="L7216" s="2">
        <v>42614.599618055552</v>
      </c>
      <c r="M7216" s="2">
        <v>42608.375</v>
      </c>
      <c r="N7216" s="2"/>
      <c r="O7216">
        <v>260</v>
      </c>
      <c r="P7216">
        <v>13</v>
      </c>
      <c r="Q7216" s="1" t="s">
        <v>9536</v>
      </c>
      <c r="R7216" s="1" t="s">
        <v>92</v>
      </c>
      <c r="S7216" s="1" t="s">
        <v>31</v>
      </c>
      <c r="T7216" s="3">
        <v>42614</v>
      </c>
      <c r="U7216" s="1" t="str">
        <f>IF(kiva_loans__muestra[[#This Row],[funded_amount]]=kiva_loans__muestra[[#This Row],[loan_amount]],"funded","unfunded")</f>
        <v>unfunded</v>
      </c>
      <c r="V7216" s="1" t="str">
        <f>IF(kiva_loans__muestra[[#This Row],[lender_count]]&gt;=50,"high","low")</f>
        <v>low</v>
      </c>
    </row>
    <row r="7217" spans="1:22" x14ac:dyDescent="0.25">
      <c r="A7217">
        <v>1143862</v>
      </c>
      <c r="B7217">
        <v>12250</v>
      </c>
      <c r="C7217">
        <v>12250</v>
      </c>
      <c r="D7217" s="1" t="s">
        <v>103</v>
      </c>
      <c r="E7217" s="1" t="s">
        <v>104</v>
      </c>
      <c r="F7217" s="1" t="s">
        <v>11603</v>
      </c>
      <c r="G7217" s="1" t="s">
        <v>4022</v>
      </c>
      <c r="H7217" s="1" t="s">
        <v>510</v>
      </c>
      <c r="I7217" s="1" t="s">
        <v>854</v>
      </c>
      <c r="J7217" s="1" t="s">
        <v>512</v>
      </c>
      <c r="K7217">
        <v>2390</v>
      </c>
      <c r="L7217" s="2">
        <v>42614.613703703704</v>
      </c>
      <c r="M7217" s="2">
        <v>42590.375</v>
      </c>
      <c r="N7217" s="2">
        <v>42634.723009259258</v>
      </c>
      <c r="O7217">
        <v>250</v>
      </c>
      <c r="P7217">
        <v>44</v>
      </c>
      <c r="Q7217" s="1" t="s">
        <v>475</v>
      </c>
      <c r="R7217" s="1" t="s">
        <v>24</v>
      </c>
      <c r="S7217" s="1" t="s">
        <v>31</v>
      </c>
      <c r="T7217" s="3">
        <v>42614</v>
      </c>
      <c r="U7217" s="1" t="str">
        <f>IF(kiva_loans__muestra[[#This Row],[funded_amount]]=kiva_loans__muestra[[#This Row],[loan_amount]],"funded","unfunded")</f>
        <v>funded</v>
      </c>
      <c r="V7217" s="1" t="str">
        <f>IF(kiva_loans__muestra[[#This Row],[lender_count]]&gt;=50,"high","low")</f>
        <v>low</v>
      </c>
    </row>
    <row r="7218" spans="1:22" x14ac:dyDescent="0.25">
      <c r="A7218">
        <v>1143411</v>
      </c>
      <c r="B7218">
        <v>1500</v>
      </c>
      <c r="C7218">
        <v>1500</v>
      </c>
      <c r="D7218" s="1" t="s">
        <v>45</v>
      </c>
      <c r="E7218" s="1" t="s">
        <v>46</v>
      </c>
      <c r="F7218" s="1" t="s">
        <v>11604</v>
      </c>
      <c r="G7218" s="1" t="s">
        <v>3278</v>
      </c>
      <c r="H7218" s="1" t="s">
        <v>100</v>
      </c>
      <c r="I7218" s="1" t="s">
        <v>1250</v>
      </c>
      <c r="J7218" s="1" t="s">
        <v>101</v>
      </c>
      <c r="K7218">
        <v>1450</v>
      </c>
      <c r="L7218" s="2">
        <v>42614.225324074076</v>
      </c>
      <c r="M7218" s="2">
        <v>42584.375</v>
      </c>
      <c r="N7218" s="2">
        <v>42623.767847222225</v>
      </c>
      <c r="O7218">
        <v>70</v>
      </c>
      <c r="P7218">
        <v>1</v>
      </c>
      <c r="Q7218" s="1" t="s">
        <v>30</v>
      </c>
      <c r="R7218" s="1" t="s">
        <v>24</v>
      </c>
      <c r="S7218" s="1" t="s">
        <v>35</v>
      </c>
      <c r="T7218" s="3">
        <v>42614</v>
      </c>
      <c r="U7218" s="1" t="str">
        <f>IF(kiva_loans__muestra[[#This Row],[funded_amount]]=kiva_loans__muestra[[#This Row],[loan_amount]],"funded","unfunded")</f>
        <v>funded</v>
      </c>
      <c r="V7218" s="1" t="str">
        <f>IF(kiva_loans__muestra[[#This Row],[lender_count]]&gt;=50,"high","low")</f>
        <v>low</v>
      </c>
    </row>
    <row r="7219" spans="1:22" x14ac:dyDescent="0.25">
      <c r="A7219">
        <v>1143803</v>
      </c>
      <c r="B7219">
        <v>6000</v>
      </c>
      <c r="C7219">
        <v>6000</v>
      </c>
      <c r="D7219" s="1" t="s">
        <v>64</v>
      </c>
      <c r="E7219" s="1" t="s">
        <v>37</v>
      </c>
      <c r="F7219" s="1" t="s">
        <v>11605</v>
      </c>
      <c r="G7219" s="1" t="s">
        <v>3384</v>
      </c>
      <c r="H7219" s="1" t="s">
        <v>848</v>
      </c>
      <c r="I7219" s="1" t="s">
        <v>11606</v>
      </c>
      <c r="J7219" s="1" t="s">
        <v>849</v>
      </c>
      <c r="K7219">
        <v>150</v>
      </c>
      <c r="L7219" s="2">
        <v>42614.573622685188</v>
      </c>
      <c r="M7219" s="2">
        <v>42600.375</v>
      </c>
      <c r="N7219" s="2">
        <v>42630.28197916667</v>
      </c>
      <c r="O7219">
        <v>140</v>
      </c>
      <c r="P7219">
        <v>21</v>
      </c>
      <c r="Q7219" s="1" t="s">
        <v>11607</v>
      </c>
      <c r="R7219" s="1" t="s">
        <v>24</v>
      </c>
      <c r="S7219" s="1" t="s">
        <v>35</v>
      </c>
      <c r="T7219" s="3">
        <v>42614</v>
      </c>
      <c r="U7219" s="1" t="str">
        <f>IF(kiva_loans__muestra[[#This Row],[funded_amount]]=kiva_loans__muestra[[#This Row],[loan_amount]],"funded","unfunded")</f>
        <v>funded</v>
      </c>
      <c r="V7219" s="1" t="str">
        <f>IF(kiva_loans__muestra[[#This Row],[lender_count]]&gt;=50,"high","low")</f>
        <v>low</v>
      </c>
    </row>
    <row r="7220" spans="1:22" x14ac:dyDescent="0.25">
      <c r="A7220">
        <v>1143674</v>
      </c>
      <c r="B7220">
        <v>11500</v>
      </c>
      <c r="C7220">
        <v>11500</v>
      </c>
      <c r="D7220" s="1" t="s">
        <v>175</v>
      </c>
      <c r="E7220" s="1" t="s">
        <v>78</v>
      </c>
      <c r="F7220" s="1" t="s">
        <v>11608</v>
      </c>
      <c r="G7220" s="1" t="s">
        <v>3444</v>
      </c>
      <c r="H7220" s="1" t="s">
        <v>141</v>
      </c>
      <c r="I7220" s="1" t="s">
        <v>399</v>
      </c>
      <c r="J7220" s="1" t="s">
        <v>90</v>
      </c>
      <c r="K7220">
        <v>800</v>
      </c>
      <c r="L7220" s="2">
        <v>42614.450925925928</v>
      </c>
      <c r="M7220" s="2">
        <v>42586.375</v>
      </c>
      <c r="N7220" s="2">
        <v>42626.739699074074</v>
      </c>
      <c r="O7220">
        <v>210</v>
      </c>
      <c r="P7220">
        <v>46</v>
      </c>
      <c r="Q7220" s="1" t="s">
        <v>1555</v>
      </c>
      <c r="R7220" s="1" t="s">
        <v>92</v>
      </c>
      <c r="S7220" s="1" t="s">
        <v>31</v>
      </c>
      <c r="T7220" s="3">
        <v>42614</v>
      </c>
      <c r="U7220" s="1" t="str">
        <f>IF(kiva_loans__muestra[[#This Row],[funded_amount]]=kiva_loans__muestra[[#This Row],[loan_amount]],"funded","unfunded")</f>
        <v>funded</v>
      </c>
      <c r="V7220" s="1" t="str">
        <f>IF(kiva_loans__muestra[[#This Row],[lender_count]]&gt;=50,"high","low")</f>
        <v>low</v>
      </c>
    </row>
    <row r="7221" spans="1:22" x14ac:dyDescent="0.25">
      <c r="A7221">
        <v>1143729</v>
      </c>
      <c r="B7221">
        <v>6000</v>
      </c>
      <c r="C7221">
        <v>6000</v>
      </c>
      <c r="D7221" s="1" t="s">
        <v>41</v>
      </c>
      <c r="E7221" s="1" t="s">
        <v>27</v>
      </c>
      <c r="F7221" s="1" t="s">
        <v>11609</v>
      </c>
      <c r="G7221" s="1" t="s">
        <v>3384</v>
      </c>
      <c r="H7221" s="1" t="s">
        <v>848</v>
      </c>
      <c r="I7221" s="1" t="s">
        <v>2028</v>
      </c>
      <c r="J7221" s="1" t="s">
        <v>849</v>
      </c>
      <c r="K7221">
        <v>150</v>
      </c>
      <c r="L7221" s="2">
        <v>42614.517708333333</v>
      </c>
      <c r="M7221" s="2">
        <v>42594.375</v>
      </c>
      <c r="N7221" s="2">
        <v>42653.939618055556</v>
      </c>
      <c r="O7221">
        <v>140</v>
      </c>
      <c r="P7221">
        <v>19</v>
      </c>
      <c r="Q7221" s="1" t="s">
        <v>843</v>
      </c>
      <c r="R7221" s="1" t="s">
        <v>24</v>
      </c>
      <c r="S7221" s="1" t="s">
        <v>35</v>
      </c>
      <c r="T7221" s="3">
        <v>42614</v>
      </c>
      <c r="U7221" s="1" t="str">
        <f>IF(kiva_loans__muestra[[#This Row],[funded_amount]]=kiva_loans__muestra[[#This Row],[loan_amount]],"funded","unfunded")</f>
        <v>funded</v>
      </c>
      <c r="V7221" s="1" t="str">
        <f>IF(kiva_loans__muestra[[#This Row],[lender_count]]&gt;=50,"high","low")</f>
        <v>low</v>
      </c>
    </row>
    <row r="7222" spans="1:22" x14ac:dyDescent="0.25">
      <c r="A7222">
        <v>1143898</v>
      </c>
      <c r="B7222">
        <v>5500</v>
      </c>
      <c r="C7222">
        <v>5500</v>
      </c>
      <c r="D7222" s="1" t="s">
        <v>45</v>
      </c>
      <c r="E7222" s="1" t="s">
        <v>46</v>
      </c>
      <c r="F7222" s="1" t="s">
        <v>2843</v>
      </c>
      <c r="G7222" s="1" t="s">
        <v>3278</v>
      </c>
      <c r="H7222" s="1" t="s">
        <v>100</v>
      </c>
      <c r="I7222" s="1" t="s">
        <v>1780</v>
      </c>
      <c r="J7222" s="1" t="s">
        <v>101</v>
      </c>
      <c r="K7222">
        <v>1450</v>
      </c>
      <c r="L7222" s="2">
        <v>42614.643796296295</v>
      </c>
      <c r="M7222" s="2">
        <v>42599.375</v>
      </c>
      <c r="N7222" s="2">
        <v>42654.148657407408</v>
      </c>
      <c r="O7222">
        <v>130</v>
      </c>
      <c r="P7222">
        <v>8</v>
      </c>
      <c r="Q7222" s="1" t="s">
        <v>67</v>
      </c>
      <c r="R7222" s="1" t="s">
        <v>24</v>
      </c>
      <c r="S7222" s="1" t="s">
        <v>35</v>
      </c>
      <c r="T7222" s="3">
        <v>42614</v>
      </c>
      <c r="U7222" s="1" t="str">
        <f>IF(kiva_loans__muestra[[#This Row],[funded_amount]]=kiva_loans__muestra[[#This Row],[loan_amount]],"funded","unfunded")</f>
        <v>funded</v>
      </c>
      <c r="V7222" s="1" t="str">
        <f>IF(kiva_loans__muestra[[#This Row],[lender_count]]&gt;=50,"high","low")</f>
        <v>low</v>
      </c>
    </row>
    <row r="7223" spans="1:22" x14ac:dyDescent="0.25">
      <c r="A7223">
        <v>1143508</v>
      </c>
      <c r="B7223">
        <v>2500</v>
      </c>
      <c r="C7223">
        <v>2500</v>
      </c>
      <c r="D7223" s="1" t="s">
        <v>152</v>
      </c>
      <c r="E7223" s="1" t="s">
        <v>46</v>
      </c>
      <c r="F7223" s="1" t="s">
        <v>11610</v>
      </c>
      <c r="G7223" s="1" t="s">
        <v>3263</v>
      </c>
      <c r="H7223" s="1" t="s">
        <v>33</v>
      </c>
      <c r="I7223" s="1" t="s">
        <v>1502</v>
      </c>
      <c r="J7223" s="1" t="s">
        <v>34</v>
      </c>
      <c r="K7223">
        <v>1380</v>
      </c>
      <c r="L7223" s="2">
        <v>42614.322418981479</v>
      </c>
      <c r="M7223" s="2">
        <v>42608.375</v>
      </c>
      <c r="N7223" s="2">
        <v>42626.348506944443</v>
      </c>
      <c r="O7223">
        <v>80</v>
      </c>
      <c r="P7223">
        <v>10</v>
      </c>
      <c r="Q7223" s="1" t="s">
        <v>710</v>
      </c>
      <c r="R7223" s="1" t="s">
        <v>24</v>
      </c>
      <c r="S7223" s="1" t="s">
        <v>31</v>
      </c>
      <c r="T7223" s="3">
        <v>42614</v>
      </c>
      <c r="U7223" s="1" t="str">
        <f>IF(kiva_loans__muestra[[#This Row],[funded_amount]]=kiva_loans__muestra[[#This Row],[loan_amount]],"funded","unfunded")</f>
        <v>funded</v>
      </c>
      <c r="V7223" s="1" t="str">
        <f>IF(kiva_loans__muestra[[#This Row],[lender_count]]&gt;=50,"high","low")</f>
        <v>low</v>
      </c>
    </row>
    <row r="7224" spans="1:22" x14ac:dyDescent="0.25">
      <c r="A7224">
        <v>1143930</v>
      </c>
      <c r="B7224">
        <v>1250</v>
      </c>
      <c r="C7224">
        <v>1250</v>
      </c>
      <c r="D7224" s="1" t="s">
        <v>75</v>
      </c>
      <c r="E7224" s="1" t="s">
        <v>27</v>
      </c>
      <c r="F7224" s="1" t="s">
        <v>11611</v>
      </c>
      <c r="G7224" s="1" t="s">
        <v>3278</v>
      </c>
      <c r="H7224" s="1" t="s">
        <v>100</v>
      </c>
      <c r="I7224" s="1" t="s">
        <v>1780</v>
      </c>
      <c r="J7224" s="1" t="s">
        <v>101</v>
      </c>
      <c r="K7224">
        <v>1450</v>
      </c>
      <c r="L7224" s="2">
        <v>42614.669907407406</v>
      </c>
      <c r="M7224" s="2">
        <v>42599.375</v>
      </c>
      <c r="N7224" s="2">
        <v>42624.678599537037</v>
      </c>
      <c r="O7224">
        <v>80</v>
      </c>
      <c r="P7224">
        <v>1</v>
      </c>
      <c r="Q7224" s="1" t="s">
        <v>57</v>
      </c>
      <c r="R7224" s="1" t="s">
        <v>24</v>
      </c>
      <c r="S7224" s="1" t="s">
        <v>35</v>
      </c>
      <c r="T7224" s="3">
        <v>42614</v>
      </c>
      <c r="U7224" s="1" t="str">
        <f>IF(kiva_loans__muestra[[#This Row],[funded_amount]]=kiva_loans__muestra[[#This Row],[loan_amount]],"funded","unfunded")</f>
        <v>funded</v>
      </c>
      <c r="V7224" s="1" t="str">
        <f>IF(kiva_loans__muestra[[#This Row],[lender_count]]&gt;=50,"high","low")</f>
        <v>low</v>
      </c>
    </row>
    <row r="7225" spans="1:22" x14ac:dyDescent="0.25">
      <c r="A7225">
        <v>1143563</v>
      </c>
      <c r="B7225">
        <v>10000</v>
      </c>
      <c r="C7225">
        <v>10000</v>
      </c>
      <c r="D7225" s="1" t="s">
        <v>46</v>
      </c>
      <c r="E7225" s="1" t="s">
        <v>46</v>
      </c>
      <c r="F7225" s="1" t="s">
        <v>11612</v>
      </c>
      <c r="G7225" s="1" t="s">
        <v>3444</v>
      </c>
      <c r="H7225" s="1" t="s">
        <v>141</v>
      </c>
      <c r="I7225" s="1" t="s">
        <v>896</v>
      </c>
      <c r="J7225" s="1" t="s">
        <v>90</v>
      </c>
      <c r="K7225">
        <v>800</v>
      </c>
      <c r="L7225" s="2">
        <v>42614.364166666666</v>
      </c>
      <c r="M7225" s="2">
        <v>42584.375</v>
      </c>
      <c r="N7225" s="2">
        <v>42628.648229166669</v>
      </c>
      <c r="O7225">
        <v>270</v>
      </c>
      <c r="P7225">
        <v>22</v>
      </c>
      <c r="Q7225" s="1" t="s">
        <v>488</v>
      </c>
      <c r="R7225" s="1" t="s">
        <v>92</v>
      </c>
      <c r="S7225" s="1" t="s">
        <v>31</v>
      </c>
      <c r="T7225" s="3">
        <v>42614</v>
      </c>
      <c r="U7225" s="1" t="str">
        <f>IF(kiva_loans__muestra[[#This Row],[funded_amount]]=kiva_loans__muestra[[#This Row],[loan_amount]],"funded","unfunded")</f>
        <v>funded</v>
      </c>
      <c r="V7225" s="1" t="str">
        <f>IF(kiva_loans__muestra[[#This Row],[lender_count]]&gt;=50,"high","low")</f>
        <v>low</v>
      </c>
    </row>
    <row r="7226" spans="1:22" x14ac:dyDescent="0.25">
      <c r="A7226">
        <v>1143952</v>
      </c>
      <c r="B7226">
        <v>9000</v>
      </c>
      <c r="C7226">
        <v>9000</v>
      </c>
      <c r="D7226" s="1" t="s">
        <v>64</v>
      </c>
      <c r="E7226" s="1" t="s">
        <v>37</v>
      </c>
      <c r="F7226" s="1" t="s">
        <v>11613</v>
      </c>
      <c r="G7226" s="1" t="s">
        <v>3274</v>
      </c>
      <c r="H7226" s="1" t="s">
        <v>105</v>
      </c>
      <c r="I7226" s="1" t="s">
        <v>11614</v>
      </c>
      <c r="J7226" s="1" t="s">
        <v>106</v>
      </c>
      <c r="K7226">
        <v>4840</v>
      </c>
      <c r="L7226" s="2">
        <v>42614.684490740743</v>
      </c>
      <c r="M7226" s="2">
        <v>42611.375</v>
      </c>
      <c r="N7226" s="2">
        <v>42622.269236111111</v>
      </c>
      <c r="O7226">
        <v>150</v>
      </c>
      <c r="P7226">
        <v>33</v>
      </c>
      <c r="Q7226" s="1" t="s">
        <v>7286</v>
      </c>
      <c r="R7226" s="1" t="s">
        <v>92</v>
      </c>
      <c r="S7226" s="1" t="s">
        <v>25</v>
      </c>
      <c r="T7226" s="3">
        <v>42614</v>
      </c>
      <c r="U7226" s="1" t="str">
        <f>IF(kiva_loans__muestra[[#This Row],[funded_amount]]=kiva_loans__muestra[[#This Row],[loan_amount]],"funded","unfunded")</f>
        <v>funded</v>
      </c>
      <c r="V7226" s="1" t="str">
        <f>IF(kiva_loans__muestra[[#This Row],[lender_count]]&gt;=50,"high","low")</f>
        <v>low</v>
      </c>
    </row>
    <row r="7227" spans="1:22" x14ac:dyDescent="0.25">
      <c r="A7227">
        <v>1143944</v>
      </c>
      <c r="B7227">
        <v>22750</v>
      </c>
      <c r="C7227">
        <v>22750</v>
      </c>
      <c r="D7227" s="1" t="s">
        <v>41</v>
      </c>
      <c r="E7227" s="1" t="s">
        <v>27</v>
      </c>
      <c r="F7227" s="1" t="s">
        <v>11615</v>
      </c>
      <c r="G7227" s="1" t="s">
        <v>3299</v>
      </c>
      <c r="H7227" s="1" t="s">
        <v>109</v>
      </c>
      <c r="I7227" s="1" t="s">
        <v>30</v>
      </c>
      <c r="J7227" s="1" t="s">
        <v>110</v>
      </c>
      <c r="K7227">
        <v>1050</v>
      </c>
      <c r="L7227" s="2">
        <v>42614.680486111109</v>
      </c>
      <c r="M7227" s="2">
        <v>42583.375</v>
      </c>
      <c r="N7227" s="2">
        <v>42627.803738425922</v>
      </c>
      <c r="O7227">
        <v>80</v>
      </c>
      <c r="P7227">
        <v>45</v>
      </c>
      <c r="Q7227" s="1" t="s">
        <v>144</v>
      </c>
      <c r="R7227" s="1" t="s">
        <v>956</v>
      </c>
      <c r="S7227" s="1" t="s">
        <v>31</v>
      </c>
      <c r="T7227" s="3">
        <v>42614</v>
      </c>
      <c r="U7227" s="1" t="str">
        <f>IF(kiva_loans__muestra[[#This Row],[funded_amount]]=kiva_loans__muestra[[#This Row],[loan_amount]],"funded","unfunded")</f>
        <v>funded</v>
      </c>
      <c r="V7227" s="1" t="str">
        <f>IF(kiva_loans__muestra[[#This Row],[lender_count]]&gt;=50,"high","low")</f>
        <v>low</v>
      </c>
    </row>
    <row r="7228" spans="1:22" x14ac:dyDescent="0.25">
      <c r="A7228">
        <v>1143474</v>
      </c>
      <c r="B7228">
        <v>4000</v>
      </c>
      <c r="C7228">
        <v>4000</v>
      </c>
      <c r="D7228" s="1" t="s">
        <v>541</v>
      </c>
      <c r="E7228" s="1" t="s">
        <v>78</v>
      </c>
      <c r="F7228" s="1" t="s">
        <v>11616</v>
      </c>
      <c r="G7228" s="1" t="s">
        <v>3384</v>
      </c>
      <c r="H7228" s="1" t="s">
        <v>848</v>
      </c>
      <c r="I7228" s="1" t="s">
        <v>2115</v>
      </c>
      <c r="J7228" s="1" t="s">
        <v>849</v>
      </c>
      <c r="K7228">
        <v>150</v>
      </c>
      <c r="L7228" s="2">
        <v>42614.291550925926</v>
      </c>
      <c r="M7228" s="2">
        <v>42607.375</v>
      </c>
      <c r="N7228" s="2">
        <v>42626.237256944441</v>
      </c>
      <c r="O7228">
        <v>140</v>
      </c>
      <c r="P7228">
        <v>16</v>
      </c>
      <c r="Q7228" s="1" t="s">
        <v>2331</v>
      </c>
      <c r="R7228" s="1" t="s">
        <v>24</v>
      </c>
      <c r="S7228" s="1" t="s">
        <v>35</v>
      </c>
      <c r="T7228" s="3">
        <v>42614</v>
      </c>
      <c r="U7228" s="1" t="str">
        <f>IF(kiva_loans__muestra[[#This Row],[funded_amount]]=kiva_loans__muestra[[#This Row],[loan_amount]],"funded","unfunded")</f>
        <v>funded</v>
      </c>
      <c r="V7228" s="1" t="str">
        <f>IF(kiva_loans__muestra[[#This Row],[lender_count]]&gt;=50,"high","low")</f>
        <v>low</v>
      </c>
    </row>
    <row r="7229" spans="1:22" x14ac:dyDescent="0.25">
      <c r="A7229">
        <v>1143703</v>
      </c>
      <c r="B7229">
        <v>5000</v>
      </c>
      <c r="C7229">
        <v>5000</v>
      </c>
      <c r="D7229" s="1" t="s">
        <v>344</v>
      </c>
      <c r="E7229" s="1" t="s">
        <v>27</v>
      </c>
      <c r="F7229" s="1" t="s">
        <v>11617</v>
      </c>
      <c r="G7229" s="1" t="s">
        <v>3263</v>
      </c>
      <c r="H7229" s="1" t="s">
        <v>33</v>
      </c>
      <c r="I7229" s="1" t="s">
        <v>982</v>
      </c>
      <c r="J7229" s="1" t="s">
        <v>34</v>
      </c>
      <c r="K7229">
        <v>1640</v>
      </c>
      <c r="L7229" s="2">
        <v>42614.491006944445</v>
      </c>
      <c r="M7229" s="2">
        <v>42598.375</v>
      </c>
      <c r="N7229" s="2">
        <v>42648.863449074073</v>
      </c>
      <c r="O7229">
        <v>140</v>
      </c>
      <c r="P7229">
        <v>12</v>
      </c>
      <c r="Q7229" s="1" t="s">
        <v>3180</v>
      </c>
      <c r="R7229" s="1" t="s">
        <v>24</v>
      </c>
      <c r="S7229" s="1" t="s">
        <v>35</v>
      </c>
      <c r="T7229" s="3">
        <v>42614</v>
      </c>
      <c r="U7229" s="1" t="str">
        <f>IF(kiva_loans__muestra[[#This Row],[funded_amount]]=kiva_loans__muestra[[#This Row],[loan_amount]],"funded","unfunded")</f>
        <v>funded</v>
      </c>
      <c r="V7229" s="1" t="str">
        <f>IF(kiva_loans__muestra[[#This Row],[lender_count]]&gt;=50,"high","low")</f>
        <v>low</v>
      </c>
    </row>
    <row r="7230" spans="1:22" x14ac:dyDescent="0.25">
      <c r="A7230">
        <v>1144052</v>
      </c>
      <c r="B7230">
        <v>53250</v>
      </c>
      <c r="C7230">
        <v>53250</v>
      </c>
      <c r="D7230" s="1" t="s">
        <v>48</v>
      </c>
      <c r="E7230" s="1" t="s">
        <v>49</v>
      </c>
      <c r="F7230" s="1" t="s">
        <v>11618</v>
      </c>
      <c r="G7230" s="1" t="s">
        <v>3333</v>
      </c>
      <c r="H7230" s="1" t="s">
        <v>241</v>
      </c>
      <c r="I7230" s="1" t="s">
        <v>285</v>
      </c>
      <c r="J7230" s="1" t="s">
        <v>243</v>
      </c>
      <c r="K7230">
        <v>590</v>
      </c>
      <c r="L7230" s="2">
        <v>42614.936550925922</v>
      </c>
      <c r="M7230" s="2">
        <v>42609.375</v>
      </c>
      <c r="N7230" s="2">
        <v>42641.823333333334</v>
      </c>
      <c r="O7230">
        <v>100</v>
      </c>
      <c r="P7230">
        <v>127</v>
      </c>
      <c r="Q7230" s="1" t="s">
        <v>11619</v>
      </c>
      <c r="R7230" s="1" t="s">
        <v>11620</v>
      </c>
      <c r="S7230" s="1" t="s">
        <v>31</v>
      </c>
      <c r="T7230" s="3">
        <v>42614</v>
      </c>
      <c r="U7230" s="1" t="str">
        <f>IF(kiva_loans__muestra[[#This Row],[funded_amount]]=kiva_loans__muestra[[#This Row],[loan_amount]],"funded","unfunded")</f>
        <v>funded</v>
      </c>
      <c r="V7230" s="1" t="str">
        <f>IF(kiva_loans__muestra[[#This Row],[lender_count]]&gt;=50,"high","low")</f>
        <v>high</v>
      </c>
    </row>
    <row r="7231" spans="1:22" x14ac:dyDescent="0.25">
      <c r="A7231">
        <v>1143814</v>
      </c>
      <c r="B7231">
        <v>2000</v>
      </c>
      <c r="C7231">
        <v>4500</v>
      </c>
      <c r="D7231" s="1" t="s">
        <v>108</v>
      </c>
      <c r="E7231" s="1" t="s">
        <v>27</v>
      </c>
      <c r="F7231" s="1" t="s">
        <v>11621</v>
      </c>
      <c r="G7231" s="1" t="s">
        <v>3393</v>
      </c>
      <c r="H7231" s="1" t="s">
        <v>290</v>
      </c>
      <c r="I7231" s="1" t="s">
        <v>1237</v>
      </c>
      <c r="J7231" s="1" t="s">
        <v>292</v>
      </c>
      <c r="K7231">
        <v>570</v>
      </c>
      <c r="L7231" s="2">
        <v>42614.587708333333</v>
      </c>
      <c r="M7231" s="2">
        <v>42593.375</v>
      </c>
      <c r="N7231" s="2"/>
      <c r="O7231">
        <v>100</v>
      </c>
      <c r="P7231">
        <v>8</v>
      </c>
      <c r="Q7231" s="1" t="s">
        <v>52</v>
      </c>
      <c r="R7231" s="1" t="s">
        <v>1973</v>
      </c>
      <c r="S7231" s="1" t="s">
        <v>31</v>
      </c>
      <c r="T7231" s="3">
        <v>42614</v>
      </c>
      <c r="U7231" s="1" t="str">
        <f>IF(kiva_loans__muestra[[#This Row],[funded_amount]]=kiva_loans__muestra[[#This Row],[loan_amount]],"funded","unfunded")</f>
        <v>unfunded</v>
      </c>
      <c r="V7231" s="1" t="str">
        <f>IF(kiva_loans__muestra[[#This Row],[lender_count]]&gt;=50,"high","low")</f>
        <v>low</v>
      </c>
    </row>
    <row r="7232" spans="1:22" x14ac:dyDescent="0.25">
      <c r="A7232">
        <v>1144782</v>
      </c>
      <c r="B7232">
        <v>47750</v>
      </c>
      <c r="C7232">
        <v>47750</v>
      </c>
      <c r="D7232" s="1" t="s">
        <v>213</v>
      </c>
      <c r="E7232" s="1" t="s">
        <v>46</v>
      </c>
      <c r="F7232" s="1" t="s">
        <v>11622</v>
      </c>
      <c r="G7232" s="1" t="s">
        <v>3481</v>
      </c>
      <c r="H7232" s="1" t="s">
        <v>193</v>
      </c>
      <c r="I7232" s="1" t="s">
        <v>2930</v>
      </c>
      <c r="J7232" s="1" t="s">
        <v>194</v>
      </c>
      <c r="K7232">
        <v>550</v>
      </c>
      <c r="L7232" s="2">
        <v>42615.806770833333</v>
      </c>
      <c r="M7232" s="2">
        <v>42607.375</v>
      </c>
      <c r="N7232" s="2">
        <v>42635.583715277775</v>
      </c>
      <c r="O7232">
        <v>140</v>
      </c>
      <c r="P7232">
        <v>166</v>
      </c>
      <c r="Q7232" s="1" t="s">
        <v>11623</v>
      </c>
      <c r="R7232" s="1" t="s">
        <v>71</v>
      </c>
      <c r="S7232" s="1" t="s">
        <v>31</v>
      </c>
      <c r="T7232" s="3">
        <v>42615</v>
      </c>
      <c r="U7232" s="1" t="str">
        <f>IF(kiva_loans__muestra[[#This Row],[funded_amount]]=kiva_loans__muestra[[#This Row],[loan_amount]],"funded","unfunded")</f>
        <v>funded</v>
      </c>
      <c r="V7232" s="1" t="str">
        <f>IF(kiva_loans__muestra[[#This Row],[lender_count]]&gt;=50,"high","low")</f>
        <v>high</v>
      </c>
    </row>
    <row r="7233" spans="1:22" x14ac:dyDescent="0.25">
      <c r="A7233">
        <v>1144353</v>
      </c>
      <c r="B7233">
        <v>2750</v>
      </c>
      <c r="C7233">
        <v>2750</v>
      </c>
      <c r="D7233" s="1" t="s">
        <v>124</v>
      </c>
      <c r="E7233" s="1" t="s">
        <v>125</v>
      </c>
      <c r="F7233" s="1" t="s">
        <v>11624</v>
      </c>
      <c r="G7233" s="1" t="s">
        <v>3927</v>
      </c>
      <c r="H7233" s="1" t="s">
        <v>1333</v>
      </c>
      <c r="I7233" s="1" t="s">
        <v>1334</v>
      </c>
      <c r="J7233" s="1" t="s">
        <v>1335</v>
      </c>
      <c r="K7233">
        <v>230</v>
      </c>
      <c r="L7233" s="2">
        <v>42615.403495370374</v>
      </c>
      <c r="M7233" s="2">
        <v>42613.375</v>
      </c>
      <c r="N7233" s="2">
        <v>42628.238969907405</v>
      </c>
      <c r="O7233">
        <v>200</v>
      </c>
      <c r="P7233">
        <v>6</v>
      </c>
      <c r="Q7233" s="1" t="s">
        <v>11625</v>
      </c>
      <c r="R7233" s="1" t="s">
        <v>92</v>
      </c>
      <c r="S7233" s="1" t="s">
        <v>31</v>
      </c>
      <c r="T7233" s="3">
        <v>42615</v>
      </c>
      <c r="U7233" s="1" t="str">
        <f>IF(kiva_loans__muestra[[#This Row],[funded_amount]]=kiva_loans__muestra[[#This Row],[loan_amount]],"funded","unfunded")</f>
        <v>funded</v>
      </c>
      <c r="V7233" s="1" t="str">
        <f>IF(kiva_loans__muestra[[#This Row],[lender_count]]&gt;=50,"high","low")</f>
        <v>low</v>
      </c>
    </row>
    <row r="7234" spans="1:22" x14ac:dyDescent="0.25">
      <c r="A7234">
        <v>1144524</v>
      </c>
      <c r="B7234">
        <v>9000</v>
      </c>
      <c r="C7234">
        <v>9000</v>
      </c>
      <c r="D7234" s="1" t="s">
        <v>1133</v>
      </c>
      <c r="E7234" s="1" t="s">
        <v>32</v>
      </c>
      <c r="F7234" s="1" t="s">
        <v>11626</v>
      </c>
      <c r="G7234" s="1" t="s">
        <v>3519</v>
      </c>
      <c r="H7234" s="1" t="s">
        <v>505</v>
      </c>
      <c r="I7234" s="1" t="s">
        <v>30</v>
      </c>
      <c r="J7234" s="1" t="s">
        <v>506</v>
      </c>
      <c r="K7234">
        <v>2400</v>
      </c>
      <c r="L7234" s="2">
        <v>42615.562673611108</v>
      </c>
      <c r="M7234" s="2">
        <v>42611.375</v>
      </c>
      <c r="N7234" s="2">
        <v>42631.608622685184</v>
      </c>
      <c r="O7234">
        <v>220</v>
      </c>
      <c r="P7234">
        <v>35</v>
      </c>
      <c r="Q7234" s="1" t="s">
        <v>504</v>
      </c>
      <c r="R7234" s="1" t="s">
        <v>92</v>
      </c>
      <c r="S7234" s="1" t="s">
        <v>31</v>
      </c>
      <c r="T7234" s="3">
        <v>42615</v>
      </c>
      <c r="U7234" s="1" t="str">
        <f>IF(kiva_loans__muestra[[#This Row],[funded_amount]]=kiva_loans__muestra[[#This Row],[loan_amount]],"funded","unfunded")</f>
        <v>funded</v>
      </c>
      <c r="V7234" s="1" t="str">
        <f>IF(kiva_loans__muestra[[#This Row],[lender_count]]&gt;=50,"high","low")</f>
        <v>low</v>
      </c>
    </row>
    <row r="7235" spans="1:22" x14ac:dyDescent="0.25">
      <c r="A7235">
        <v>1144844</v>
      </c>
      <c r="B7235">
        <v>18250</v>
      </c>
      <c r="C7235">
        <v>18250</v>
      </c>
      <c r="D7235" s="1" t="s">
        <v>49</v>
      </c>
      <c r="E7235" s="1" t="s">
        <v>49</v>
      </c>
      <c r="F7235" s="1" t="s">
        <v>11627</v>
      </c>
      <c r="G7235" s="1" t="s">
        <v>3447</v>
      </c>
      <c r="H7235" s="1" t="s">
        <v>539</v>
      </c>
      <c r="I7235" s="1" t="s">
        <v>2280</v>
      </c>
      <c r="J7235" s="1" t="s">
        <v>540</v>
      </c>
      <c r="K7235">
        <v>1270</v>
      </c>
      <c r="L7235" s="2">
        <v>42616.038206018522</v>
      </c>
      <c r="M7235" s="2">
        <v>42594.375</v>
      </c>
      <c r="N7235" s="2">
        <v>42621.792824074073</v>
      </c>
      <c r="O7235">
        <v>380</v>
      </c>
      <c r="P7235">
        <v>73</v>
      </c>
      <c r="Q7235" s="1" t="s">
        <v>640</v>
      </c>
      <c r="R7235" s="1" t="s">
        <v>24</v>
      </c>
      <c r="S7235" s="1" t="s">
        <v>31</v>
      </c>
      <c r="T7235" s="3">
        <v>42615</v>
      </c>
      <c r="U7235" s="1" t="str">
        <f>IF(kiva_loans__muestra[[#This Row],[funded_amount]]=kiva_loans__muestra[[#This Row],[loan_amount]],"funded","unfunded")</f>
        <v>funded</v>
      </c>
      <c r="V7235" s="1" t="str">
        <f>IF(kiva_loans__muestra[[#This Row],[lender_count]]&gt;=50,"high","low")</f>
        <v>high</v>
      </c>
    </row>
    <row r="7236" spans="1:22" x14ac:dyDescent="0.25">
      <c r="A7236">
        <v>1144424</v>
      </c>
      <c r="B7236">
        <v>2000</v>
      </c>
      <c r="C7236">
        <v>2000</v>
      </c>
      <c r="D7236" s="1" t="s">
        <v>280</v>
      </c>
      <c r="E7236" s="1" t="s">
        <v>104</v>
      </c>
      <c r="F7236" s="1" t="s">
        <v>1577</v>
      </c>
      <c r="G7236" s="1" t="s">
        <v>3311</v>
      </c>
      <c r="H7236" s="1" t="s">
        <v>119</v>
      </c>
      <c r="I7236" s="1" t="s">
        <v>727</v>
      </c>
      <c r="J7236" s="1" t="s">
        <v>270</v>
      </c>
      <c r="K7236">
        <v>3110</v>
      </c>
      <c r="L7236" s="2">
        <v>42615.433182870373</v>
      </c>
      <c r="M7236" s="2">
        <v>42605.375</v>
      </c>
      <c r="N7236" s="2">
        <v>42621.602071759262</v>
      </c>
      <c r="O7236">
        <v>80</v>
      </c>
      <c r="P7236">
        <v>8</v>
      </c>
      <c r="Q7236" s="1" t="s">
        <v>1855</v>
      </c>
      <c r="R7236" s="1" t="s">
        <v>921</v>
      </c>
      <c r="S7236" s="1" t="s">
        <v>31</v>
      </c>
      <c r="T7236" s="3">
        <v>42615</v>
      </c>
      <c r="U7236" s="1" t="str">
        <f>IF(kiva_loans__muestra[[#This Row],[funded_amount]]=kiva_loans__muestra[[#This Row],[loan_amount]],"funded","unfunded")</f>
        <v>funded</v>
      </c>
      <c r="V7236" s="1" t="str">
        <f>IF(kiva_loans__muestra[[#This Row],[lender_count]]&gt;=50,"high","low")</f>
        <v>low</v>
      </c>
    </row>
    <row r="7237" spans="1:22" x14ac:dyDescent="0.25">
      <c r="A7237">
        <v>1144768</v>
      </c>
      <c r="B7237">
        <v>11000</v>
      </c>
      <c r="C7237">
        <v>11000</v>
      </c>
      <c r="D7237" s="1" t="s">
        <v>46</v>
      </c>
      <c r="E7237" s="1" t="s">
        <v>46</v>
      </c>
      <c r="F7237" s="1" t="s">
        <v>11628</v>
      </c>
      <c r="G7237" s="1" t="s">
        <v>3266</v>
      </c>
      <c r="H7237" s="1" t="s">
        <v>89</v>
      </c>
      <c r="I7237" s="1" t="s">
        <v>871</v>
      </c>
      <c r="J7237" s="1" t="s">
        <v>90</v>
      </c>
      <c r="K7237">
        <v>1990</v>
      </c>
      <c r="L7237" s="2">
        <v>42615.798773148148</v>
      </c>
      <c r="M7237" s="2">
        <v>42613.375</v>
      </c>
      <c r="N7237" s="2">
        <v>42619.651342592595</v>
      </c>
      <c r="O7237">
        <v>50</v>
      </c>
      <c r="P7237">
        <v>31</v>
      </c>
      <c r="Q7237" s="1" t="s">
        <v>486</v>
      </c>
      <c r="R7237" s="1" t="s">
        <v>24</v>
      </c>
      <c r="S7237" s="1" t="s">
        <v>35</v>
      </c>
      <c r="T7237" s="3">
        <v>42615</v>
      </c>
      <c r="U7237" s="1" t="str">
        <f>IF(kiva_loans__muestra[[#This Row],[funded_amount]]=kiva_loans__muestra[[#This Row],[loan_amount]],"funded","unfunded")</f>
        <v>funded</v>
      </c>
      <c r="V7237" s="1" t="str">
        <f>IF(kiva_loans__muestra[[#This Row],[lender_count]]&gt;=50,"high","low")</f>
        <v>low</v>
      </c>
    </row>
    <row r="7238" spans="1:22" x14ac:dyDescent="0.25">
      <c r="A7238">
        <v>1144846</v>
      </c>
      <c r="B7238">
        <v>1500</v>
      </c>
      <c r="C7238">
        <v>1500</v>
      </c>
      <c r="D7238" s="1" t="s">
        <v>27</v>
      </c>
      <c r="E7238" s="1" t="s">
        <v>27</v>
      </c>
      <c r="F7238" s="1" t="s">
        <v>2234</v>
      </c>
      <c r="G7238" s="1" t="s">
        <v>3278</v>
      </c>
      <c r="H7238" s="1" t="s">
        <v>100</v>
      </c>
      <c r="I7238" s="1" t="s">
        <v>1385</v>
      </c>
      <c r="J7238" s="1" t="s">
        <v>101</v>
      </c>
      <c r="K7238">
        <v>1450</v>
      </c>
      <c r="L7238" s="2">
        <v>42616.041932870372</v>
      </c>
      <c r="M7238" s="2">
        <v>42600.375</v>
      </c>
      <c r="N7238" s="2">
        <v>42625.727407407408</v>
      </c>
      <c r="O7238">
        <v>80</v>
      </c>
      <c r="P7238">
        <v>3</v>
      </c>
      <c r="Q7238" s="1" t="s">
        <v>1139</v>
      </c>
      <c r="R7238" s="1" t="s">
        <v>24</v>
      </c>
      <c r="S7238" s="1" t="s">
        <v>35</v>
      </c>
      <c r="T7238" s="3">
        <v>42615</v>
      </c>
      <c r="U7238" s="1" t="str">
        <f>IF(kiva_loans__muestra[[#This Row],[funded_amount]]=kiva_loans__muestra[[#This Row],[loan_amount]],"funded","unfunded")</f>
        <v>funded</v>
      </c>
      <c r="V7238" s="1" t="str">
        <f>IF(kiva_loans__muestra[[#This Row],[lender_count]]&gt;=50,"high","low")</f>
        <v>low</v>
      </c>
    </row>
    <row r="7239" spans="1:22" x14ac:dyDescent="0.25">
      <c r="A7239">
        <v>1144498</v>
      </c>
      <c r="B7239">
        <v>2750</v>
      </c>
      <c r="C7239">
        <v>2750</v>
      </c>
      <c r="D7239" s="1" t="s">
        <v>41</v>
      </c>
      <c r="E7239" s="1" t="s">
        <v>27</v>
      </c>
      <c r="F7239" s="1" t="s">
        <v>11629</v>
      </c>
      <c r="G7239" s="1" t="s">
        <v>3305</v>
      </c>
      <c r="H7239" s="1" t="s">
        <v>571</v>
      </c>
      <c r="I7239" s="1" t="s">
        <v>1583</v>
      </c>
      <c r="J7239" s="1" t="s">
        <v>572</v>
      </c>
      <c r="K7239">
        <v>2170</v>
      </c>
      <c r="L7239" s="2">
        <v>42615.535266203704</v>
      </c>
      <c r="M7239" s="2">
        <v>42615.375</v>
      </c>
      <c r="N7239" s="2">
        <v>42627.91233796296</v>
      </c>
      <c r="O7239">
        <v>140</v>
      </c>
      <c r="P7239">
        <v>8</v>
      </c>
      <c r="Q7239" s="1" t="s">
        <v>11630</v>
      </c>
      <c r="R7239" s="1" t="s">
        <v>24</v>
      </c>
      <c r="S7239" s="1" t="s">
        <v>31</v>
      </c>
      <c r="T7239" s="3">
        <v>42615</v>
      </c>
      <c r="U7239" s="1" t="str">
        <f>IF(kiva_loans__muestra[[#This Row],[funded_amount]]=kiva_loans__muestra[[#This Row],[loan_amount]],"funded","unfunded")</f>
        <v>funded</v>
      </c>
      <c r="V7239" s="1" t="str">
        <f>IF(kiva_loans__muestra[[#This Row],[lender_count]]&gt;=50,"high","low")</f>
        <v>low</v>
      </c>
    </row>
    <row r="7240" spans="1:22" x14ac:dyDescent="0.25">
      <c r="A7240">
        <v>1144706</v>
      </c>
      <c r="B7240">
        <v>3250</v>
      </c>
      <c r="C7240">
        <v>3250</v>
      </c>
      <c r="D7240" s="1" t="s">
        <v>45</v>
      </c>
      <c r="E7240" s="1" t="s">
        <v>46</v>
      </c>
      <c r="F7240" s="1" t="s">
        <v>11631</v>
      </c>
      <c r="G7240" s="1" t="s">
        <v>3278</v>
      </c>
      <c r="H7240" s="1" t="s">
        <v>100</v>
      </c>
      <c r="I7240" s="1" t="s">
        <v>1624</v>
      </c>
      <c r="J7240" s="1" t="s">
        <v>101</v>
      </c>
      <c r="K7240">
        <v>1450</v>
      </c>
      <c r="L7240" s="2">
        <v>42615.674907407411</v>
      </c>
      <c r="M7240" s="2">
        <v>42585.375</v>
      </c>
      <c r="N7240" s="2">
        <v>42625.595358796294</v>
      </c>
      <c r="O7240">
        <v>50</v>
      </c>
      <c r="P7240">
        <v>1</v>
      </c>
      <c r="Q7240" s="1" t="s">
        <v>30</v>
      </c>
      <c r="R7240" s="1" t="s">
        <v>24</v>
      </c>
      <c r="S7240" s="1" t="s">
        <v>35</v>
      </c>
      <c r="T7240" s="3">
        <v>42615</v>
      </c>
      <c r="U7240" s="1" t="str">
        <f>IF(kiva_loans__muestra[[#This Row],[funded_amount]]=kiva_loans__muestra[[#This Row],[loan_amount]],"funded","unfunded")</f>
        <v>funded</v>
      </c>
      <c r="V7240" s="1" t="str">
        <f>IF(kiva_loans__muestra[[#This Row],[lender_count]]&gt;=50,"high","low")</f>
        <v>low</v>
      </c>
    </row>
    <row r="7241" spans="1:22" x14ac:dyDescent="0.25">
      <c r="A7241">
        <v>1144958</v>
      </c>
      <c r="B7241">
        <v>11500</v>
      </c>
      <c r="C7241">
        <v>11500</v>
      </c>
      <c r="D7241" s="1" t="s">
        <v>56</v>
      </c>
      <c r="E7241" s="1" t="s">
        <v>32</v>
      </c>
      <c r="F7241" s="1" t="s">
        <v>11632</v>
      </c>
      <c r="G7241" s="1" t="s">
        <v>3307</v>
      </c>
      <c r="H7241" s="1" t="s">
        <v>412</v>
      </c>
      <c r="I7241" s="1" t="s">
        <v>677</v>
      </c>
      <c r="J7241" s="1" t="s">
        <v>413</v>
      </c>
      <c r="K7241">
        <v>1630</v>
      </c>
      <c r="L7241" s="2">
        <v>42616.479745370372</v>
      </c>
      <c r="M7241" s="2">
        <v>42612.375</v>
      </c>
      <c r="N7241" s="2">
        <v>42629.322083333333</v>
      </c>
      <c r="O7241">
        <v>70</v>
      </c>
      <c r="P7241">
        <v>35</v>
      </c>
      <c r="Q7241" s="1" t="s">
        <v>57</v>
      </c>
      <c r="R7241" s="1" t="s">
        <v>11633</v>
      </c>
      <c r="S7241" s="1" t="s">
        <v>35</v>
      </c>
      <c r="T7241" s="3">
        <v>42616</v>
      </c>
      <c r="U7241" s="1" t="str">
        <f>IF(kiva_loans__muestra[[#This Row],[funded_amount]]=kiva_loans__muestra[[#This Row],[loan_amount]],"funded","unfunded")</f>
        <v>funded</v>
      </c>
      <c r="V7241" s="1" t="str">
        <f>IF(kiva_loans__muestra[[#This Row],[lender_count]]&gt;=50,"high","low")</f>
        <v>low</v>
      </c>
    </row>
    <row r="7242" spans="1:22" x14ac:dyDescent="0.25">
      <c r="A7242">
        <v>1144900</v>
      </c>
      <c r="B7242">
        <v>5000</v>
      </c>
      <c r="C7242">
        <v>5000</v>
      </c>
      <c r="D7242" s="1" t="s">
        <v>124</v>
      </c>
      <c r="E7242" s="1" t="s">
        <v>125</v>
      </c>
      <c r="F7242" s="1" t="s">
        <v>11634</v>
      </c>
      <c r="G7242" s="1" t="s">
        <v>3278</v>
      </c>
      <c r="H7242" s="1" t="s">
        <v>100</v>
      </c>
      <c r="I7242" s="1" t="s">
        <v>11635</v>
      </c>
      <c r="J7242" s="1" t="s">
        <v>101</v>
      </c>
      <c r="K7242">
        <v>1260</v>
      </c>
      <c r="L7242" s="2">
        <v>42616.177037037036</v>
      </c>
      <c r="M7242" s="2">
        <v>42586.375</v>
      </c>
      <c r="N7242" s="2">
        <v>42628.203587962962</v>
      </c>
      <c r="O7242">
        <v>140</v>
      </c>
      <c r="P7242">
        <v>11</v>
      </c>
      <c r="Q7242" s="1" t="s">
        <v>2054</v>
      </c>
      <c r="R7242" s="1" t="s">
        <v>92</v>
      </c>
      <c r="S7242" s="1" t="s">
        <v>31</v>
      </c>
      <c r="T7242" s="3">
        <v>42616</v>
      </c>
      <c r="U7242" s="1" t="str">
        <f>IF(kiva_loans__muestra[[#This Row],[funded_amount]]=kiva_loans__muestra[[#This Row],[loan_amount]],"funded","unfunded")</f>
        <v>funded</v>
      </c>
      <c r="V7242" s="1" t="str">
        <f>IF(kiva_loans__muestra[[#This Row],[lender_count]]&gt;=50,"high","low")</f>
        <v>low</v>
      </c>
    </row>
    <row r="7243" spans="1:22" x14ac:dyDescent="0.25">
      <c r="A7243">
        <v>1145164</v>
      </c>
      <c r="B7243">
        <v>2750</v>
      </c>
      <c r="C7243">
        <v>2750</v>
      </c>
      <c r="D7243" s="1" t="s">
        <v>81</v>
      </c>
      <c r="E7243" s="1" t="s">
        <v>27</v>
      </c>
      <c r="F7243" s="1" t="s">
        <v>2664</v>
      </c>
      <c r="G7243" s="1" t="s">
        <v>3278</v>
      </c>
      <c r="H7243" s="1" t="s">
        <v>100</v>
      </c>
      <c r="I7243" s="1" t="s">
        <v>1257</v>
      </c>
      <c r="J7243" s="1" t="s">
        <v>101</v>
      </c>
      <c r="K7243">
        <v>1450</v>
      </c>
      <c r="L7243" s="2">
        <v>42617.669861111113</v>
      </c>
      <c r="M7243" s="2">
        <v>42598.375</v>
      </c>
      <c r="N7243" s="2">
        <v>42631.000474537039</v>
      </c>
      <c r="O7243">
        <v>110</v>
      </c>
      <c r="P7243">
        <v>11</v>
      </c>
      <c r="Q7243" s="1" t="s">
        <v>52</v>
      </c>
      <c r="R7243" s="1" t="s">
        <v>24</v>
      </c>
      <c r="S7243" s="1" t="s">
        <v>35</v>
      </c>
      <c r="T7243" s="3">
        <v>42617</v>
      </c>
      <c r="U7243" s="1" t="str">
        <f>IF(kiva_loans__muestra[[#This Row],[funded_amount]]=kiva_loans__muestra[[#This Row],[loan_amount]],"funded","unfunded")</f>
        <v>funded</v>
      </c>
      <c r="V7243" s="1" t="str">
        <f>IF(kiva_loans__muestra[[#This Row],[lender_count]]&gt;=50,"high","low")</f>
        <v>low</v>
      </c>
    </row>
    <row r="7244" spans="1:22" x14ac:dyDescent="0.25">
      <c r="A7244">
        <v>1145083</v>
      </c>
      <c r="B7244">
        <v>2500</v>
      </c>
      <c r="C7244">
        <v>2500</v>
      </c>
      <c r="D7244" s="1" t="s">
        <v>32</v>
      </c>
      <c r="E7244" s="1" t="s">
        <v>32</v>
      </c>
      <c r="F7244" s="1" t="s">
        <v>3004</v>
      </c>
      <c r="G7244" s="1" t="s">
        <v>3422</v>
      </c>
      <c r="H7244" s="1" t="s">
        <v>898</v>
      </c>
      <c r="I7244" s="1" t="s">
        <v>1999</v>
      </c>
      <c r="J7244" s="1" t="s">
        <v>899</v>
      </c>
      <c r="K7244">
        <v>2710</v>
      </c>
      <c r="L7244" s="2">
        <v>42617.460474537038</v>
      </c>
      <c r="M7244" s="2">
        <v>42606.375</v>
      </c>
      <c r="N7244" s="2">
        <v>42636.807719907411</v>
      </c>
      <c r="O7244">
        <v>370</v>
      </c>
      <c r="P7244">
        <v>10</v>
      </c>
      <c r="Q7244" s="1" t="s">
        <v>11636</v>
      </c>
      <c r="R7244" s="1" t="s">
        <v>92</v>
      </c>
      <c r="S7244" s="1" t="s">
        <v>35</v>
      </c>
      <c r="T7244" s="3">
        <v>42617</v>
      </c>
      <c r="U7244" s="1" t="str">
        <f>IF(kiva_loans__muestra[[#This Row],[funded_amount]]=kiva_loans__muestra[[#This Row],[loan_amount]],"funded","unfunded")</f>
        <v>funded</v>
      </c>
      <c r="V7244" s="1" t="str">
        <f>IF(kiva_loans__muestra[[#This Row],[lender_count]]&gt;=50,"high","low")</f>
        <v>low</v>
      </c>
    </row>
    <row r="7245" spans="1:22" x14ac:dyDescent="0.25">
      <c r="A7245">
        <v>1145620</v>
      </c>
      <c r="B7245">
        <v>6500</v>
      </c>
      <c r="C7245">
        <v>6500</v>
      </c>
      <c r="D7245" s="1" t="s">
        <v>66</v>
      </c>
      <c r="E7245" s="1" t="s">
        <v>66</v>
      </c>
      <c r="F7245" s="1" t="s">
        <v>11637</v>
      </c>
      <c r="G7245" s="1" t="s">
        <v>3278</v>
      </c>
      <c r="H7245" s="1" t="s">
        <v>100</v>
      </c>
      <c r="I7245" s="1" t="s">
        <v>1100</v>
      </c>
      <c r="J7245" s="1" t="s">
        <v>101</v>
      </c>
      <c r="K7245">
        <v>1250</v>
      </c>
      <c r="L7245" s="2">
        <v>42618.510983796295</v>
      </c>
      <c r="M7245" s="2">
        <v>42587.375</v>
      </c>
      <c r="N7245" s="2">
        <v>42621.671446759261</v>
      </c>
      <c r="O7245">
        <v>200</v>
      </c>
      <c r="P7245">
        <v>26</v>
      </c>
      <c r="Q7245" s="1" t="s">
        <v>1479</v>
      </c>
      <c r="R7245" s="1" t="s">
        <v>24</v>
      </c>
      <c r="S7245" s="1" t="s">
        <v>31</v>
      </c>
      <c r="T7245" s="3">
        <v>42618</v>
      </c>
      <c r="U7245" s="1" t="str">
        <f>IF(kiva_loans__muestra[[#This Row],[funded_amount]]=kiva_loans__muestra[[#This Row],[loan_amount]],"funded","unfunded")</f>
        <v>funded</v>
      </c>
      <c r="V7245" s="1" t="str">
        <f>IF(kiva_loans__muestra[[#This Row],[lender_count]]&gt;=50,"high","low")</f>
        <v>low</v>
      </c>
    </row>
    <row r="7246" spans="1:22" x14ac:dyDescent="0.25">
      <c r="A7246">
        <v>1145316</v>
      </c>
      <c r="B7246">
        <v>3250</v>
      </c>
      <c r="C7246">
        <v>3250</v>
      </c>
      <c r="D7246" s="1" t="s">
        <v>152</v>
      </c>
      <c r="E7246" s="1" t="s">
        <v>46</v>
      </c>
      <c r="F7246" s="1" t="s">
        <v>1437</v>
      </c>
      <c r="G7246" s="1" t="s">
        <v>3278</v>
      </c>
      <c r="H7246" s="1" t="s">
        <v>100</v>
      </c>
      <c r="I7246" s="1" t="s">
        <v>1345</v>
      </c>
      <c r="J7246" s="1" t="s">
        <v>101</v>
      </c>
      <c r="K7246">
        <v>1450</v>
      </c>
      <c r="L7246" s="2">
        <v>42618.249108796299</v>
      </c>
      <c r="M7246" s="2">
        <v>42597.375</v>
      </c>
      <c r="N7246" s="2">
        <v>42627.258275462962</v>
      </c>
      <c r="O7246">
        <v>80</v>
      </c>
      <c r="P7246">
        <v>9</v>
      </c>
      <c r="Q7246" s="1" t="s">
        <v>633</v>
      </c>
      <c r="R7246" s="1" t="s">
        <v>24</v>
      </c>
      <c r="S7246" s="1" t="s">
        <v>35</v>
      </c>
      <c r="T7246" s="3">
        <v>42618</v>
      </c>
      <c r="U7246" s="1" t="str">
        <f>IF(kiva_loans__muestra[[#This Row],[funded_amount]]=kiva_loans__muestra[[#This Row],[loan_amount]],"funded","unfunded")</f>
        <v>funded</v>
      </c>
      <c r="V7246" s="1" t="str">
        <f>IF(kiva_loans__muestra[[#This Row],[lender_count]]&gt;=50,"high","low")</f>
        <v>low</v>
      </c>
    </row>
    <row r="7247" spans="1:22" x14ac:dyDescent="0.25">
      <c r="A7247">
        <v>1145207</v>
      </c>
      <c r="B7247">
        <v>2250</v>
      </c>
      <c r="C7247">
        <v>2250</v>
      </c>
      <c r="D7247" s="1" t="s">
        <v>124</v>
      </c>
      <c r="E7247" s="1" t="s">
        <v>125</v>
      </c>
      <c r="F7247" s="1" t="s">
        <v>1259</v>
      </c>
      <c r="G7247" s="1" t="s">
        <v>3278</v>
      </c>
      <c r="H7247" s="1" t="s">
        <v>100</v>
      </c>
      <c r="I7247" s="1" t="s">
        <v>1493</v>
      </c>
      <c r="J7247" s="1" t="s">
        <v>101</v>
      </c>
      <c r="K7247">
        <v>1450</v>
      </c>
      <c r="L7247" s="2">
        <v>42618.118657407409</v>
      </c>
      <c r="M7247" s="2">
        <v>42593.375</v>
      </c>
      <c r="N7247" s="2">
        <v>42626.373831018522</v>
      </c>
      <c r="O7247">
        <v>130</v>
      </c>
      <c r="P7247">
        <v>9</v>
      </c>
      <c r="Q7247" s="1" t="s">
        <v>691</v>
      </c>
      <c r="R7247" s="1" t="s">
        <v>24</v>
      </c>
      <c r="S7247" s="1" t="s">
        <v>35</v>
      </c>
      <c r="T7247" s="3">
        <v>42618</v>
      </c>
      <c r="U7247" s="1" t="str">
        <f>IF(kiva_loans__muestra[[#This Row],[funded_amount]]=kiva_loans__muestra[[#This Row],[loan_amount]],"funded","unfunded")</f>
        <v>funded</v>
      </c>
      <c r="V7247" s="1" t="str">
        <f>IF(kiva_loans__muestra[[#This Row],[lender_count]]&gt;=50,"high","low")</f>
        <v>low</v>
      </c>
    </row>
    <row r="7248" spans="1:22" x14ac:dyDescent="0.25">
      <c r="A7248">
        <v>1145752</v>
      </c>
      <c r="B7248">
        <v>3000</v>
      </c>
      <c r="C7248">
        <v>3000</v>
      </c>
      <c r="D7248" s="1" t="s">
        <v>27</v>
      </c>
      <c r="E7248" s="1" t="s">
        <v>27</v>
      </c>
      <c r="F7248" s="1" t="s">
        <v>2840</v>
      </c>
      <c r="G7248" s="1" t="s">
        <v>3263</v>
      </c>
      <c r="H7248" s="1" t="s">
        <v>33</v>
      </c>
      <c r="I7248" s="1" t="s">
        <v>114</v>
      </c>
      <c r="J7248" s="1" t="s">
        <v>34</v>
      </c>
      <c r="K7248">
        <v>1640</v>
      </c>
      <c r="L7248" s="2">
        <v>42618.672500000001</v>
      </c>
      <c r="M7248" s="2">
        <v>42597.375</v>
      </c>
      <c r="N7248" s="2">
        <v>42662.569178240738</v>
      </c>
      <c r="O7248">
        <v>130</v>
      </c>
      <c r="P7248">
        <v>9</v>
      </c>
      <c r="Q7248" s="1" t="s">
        <v>52</v>
      </c>
      <c r="R7248" s="1" t="s">
        <v>24</v>
      </c>
      <c r="S7248" s="1" t="s">
        <v>35</v>
      </c>
      <c r="T7248" s="3">
        <v>42618</v>
      </c>
      <c r="U7248" s="1" t="str">
        <f>IF(kiva_loans__muestra[[#This Row],[funded_amount]]=kiva_loans__muestra[[#This Row],[loan_amount]],"funded","unfunded")</f>
        <v>funded</v>
      </c>
      <c r="V7248" s="1" t="str">
        <f>IF(kiva_loans__muestra[[#This Row],[lender_count]]&gt;=50,"high","low")</f>
        <v>low</v>
      </c>
    </row>
    <row r="7249" spans="1:22" x14ac:dyDescent="0.25">
      <c r="A7249">
        <v>1145608</v>
      </c>
      <c r="B7249">
        <v>1500</v>
      </c>
      <c r="C7249">
        <v>1500</v>
      </c>
      <c r="D7249" s="1" t="s">
        <v>64</v>
      </c>
      <c r="E7249" s="1" t="s">
        <v>37</v>
      </c>
      <c r="F7249" s="1" t="s">
        <v>11638</v>
      </c>
      <c r="G7249" s="1" t="s">
        <v>3263</v>
      </c>
      <c r="H7249" s="1" t="s">
        <v>33</v>
      </c>
      <c r="I7249" s="1" t="s">
        <v>746</v>
      </c>
      <c r="J7249" s="1" t="s">
        <v>34</v>
      </c>
      <c r="K7249">
        <v>1560</v>
      </c>
      <c r="L7249" s="2">
        <v>42618.492210648146</v>
      </c>
      <c r="M7249" s="2">
        <v>42611.375</v>
      </c>
      <c r="N7249" s="2">
        <v>42627.720717592594</v>
      </c>
      <c r="O7249">
        <v>140</v>
      </c>
      <c r="P7249">
        <v>4</v>
      </c>
      <c r="Q7249" s="1" t="s">
        <v>88</v>
      </c>
      <c r="R7249" s="1" t="s">
        <v>92</v>
      </c>
      <c r="S7249" s="1" t="s">
        <v>31</v>
      </c>
      <c r="T7249" s="3">
        <v>42618</v>
      </c>
      <c r="U7249" s="1" t="str">
        <f>IF(kiva_loans__muestra[[#This Row],[funded_amount]]=kiva_loans__muestra[[#This Row],[loan_amount]],"funded","unfunded")</f>
        <v>funded</v>
      </c>
      <c r="V7249" s="1" t="str">
        <f>IF(kiva_loans__muestra[[#This Row],[lender_count]]&gt;=50,"high","low")</f>
        <v>low</v>
      </c>
    </row>
    <row r="7250" spans="1:22" x14ac:dyDescent="0.25">
      <c r="A7250">
        <v>1145302</v>
      </c>
      <c r="B7250">
        <v>2250</v>
      </c>
      <c r="C7250">
        <v>2250</v>
      </c>
      <c r="D7250" s="1" t="s">
        <v>213</v>
      </c>
      <c r="E7250" s="1" t="s">
        <v>46</v>
      </c>
      <c r="F7250" s="1" t="s">
        <v>11639</v>
      </c>
      <c r="G7250" s="1" t="s">
        <v>3635</v>
      </c>
      <c r="H7250" s="1" t="s">
        <v>1315</v>
      </c>
      <c r="I7250" s="1" t="s">
        <v>1585</v>
      </c>
      <c r="J7250" s="1" t="s">
        <v>110</v>
      </c>
      <c r="K7250">
        <v>2960</v>
      </c>
      <c r="L7250" s="2">
        <v>42618.238749999997</v>
      </c>
      <c r="M7250" s="2">
        <v>42599.375</v>
      </c>
      <c r="N7250" s="2">
        <v>42630.917060185187</v>
      </c>
      <c r="O7250">
        <v>110</v>
      </c>
      <c r="P7250">
        <v>8</v>
      </c>
      <c r="Q7250" s="1" t="s">
        <v>11640</v>
      </c>
      <c r="R7250" s="1" t="s">
        <v>24</v>
      </c>
      <c r="S7250" s="1" t="s">
        <v>35</v>
      </c>
      <c r="T7250" s="3">
        <v>42618</v>
      </c>
      <c r="U7250" s="1" t="str">
        <f>IF(kiva_loans__muestra[[#This Row],[funded_amount]]=kiva_loans__muestra[[#This Row],[loan_amount]],"funded","unfunded")</f>
        <v>funded</v>
      </c>
      <c r="V7250" s="1" t="str">
        <f>IF(kiva_loans__muestra[[#This Row],[lender_count]]&gt;=50,"high","low")</f>
        <v>low</v>
      </c>
    </row>
    <row r="7251" spans="1:22" x14ac:dyDescent="0.25">
      <c r="A7251">
        <v>1145491</v>
      </c>
      <c r="B7251">
        <v>24250</v>
      </c>
      <c r="C7251">
        <v>24250</v>
      </c>
      <c r="D7251" s="1" t="s">
        <v>103</v>
      </c>
      <c r="E7251" s="1" t="s">
        <v>104</v>
      </c>
      <c r="F7251" s="1" t="s">
        <v>11641</v>
      </c>
      <c r="G7251" s="1" t="s">
        <v>3444</v>
      </c>
      <c r="H7251" s="1" t="s">
        <v>141</v>
      </c>
      <c r="I7251" s="1" t="s">
        <v>904</v>
      </c>
      <c r="J7251" s="1" t="s">
        <v>90</v>
      </c>
      <c r="K7251">
        <v>800</v>
      </c>
      <c r="L7251" s="2">
        <v>42618.398622685185</v>
      </c>
      <c r="M7251" s="2">
        <v>42589.375</v>
      </c>
      <c r="N7251" s="2">
        <v>42628.757557870369</v>
      </c>
      <c r="O7251">
        <v>310</v>
      </c>
      <c r="P7251">
        <v>42</v>
      </c>
      <c r="Q7251" s="1" t="s">
        <v>1285</v>
      </c>
      <c r="R7251" s="1" t="s">
        <v>92</v>
      </c>
      <c r="S7251" s="1" t="s">
        <v>31</v>
      </c>
      <c r="T7251" s="3">
        <v>42618</v>
      </c>
      <c r="U7251" s="1" t="str">
        <f>IF(kiva_loans__muestra[[#This Row],[funded_amount]]=kiva_loans__muestra[[#This Row],[loan_amount]],"funded","unfunded")</f>
        <v>funded</v>
      </c>
      <c r="V7251" s="1" t="str">
        <f>IF(kiva_loans__muestra[[#This Row],[lender_count]]&gt;=50,"high","low")</f>
        <v>low</v>
      </c>
    </row>
    <row r="7252" spans="1:22" x14ac:dyDescent="0.25">
      <c r="A7252">
        <v>1145534</v>
      </c>
      <c r="B7252">
        <v>3250</v>
      </c>
      <c r="C7252">
        <v>3250</v>
      </c>
      <c r="D7252" s="1" t="s">
        <v>41</v>
      </c>
      <c r="E7252" s="1" t="s">
        <v>27</v>
      </c>
      <c r="F7252" s="1" t="s">
        <v>589</v>
      </c>
      <c r="G7252" s="1" t="s">
        <v>3278</v>
      </c>
      <c r="H7252" s="1" t="s">
        <v>100</v>
      </c>
      <c r="I7252" s="1" t="s">
        <v>657</v>
      </c>
      <c r="J7252" s="1" t="s">
        <v>101</v>
      </c>
      <c r="K7252">
        <v>1450</v>
      </c>
      <c r="L7252" s="2">
        <v>42618.43105324074</v>
      </c>
      <c r="M7252" s="2">
        <v>42591.375</v>
      </c>
      <c r="N7252" s="2">
        <v>42655.728703703702</v>
      </c>
      <c r="O7252">
        <v>130</v>
      </c>
      <c r="P7252">
        <v>3</v>
      </c>
      <c r="Q7252" s="1" t="s">
        <v>52</v>
      </c>
      <c r="R7252" s="1" t="s">
        <v>24</v>
      </c>
      <c r="S7252" s="1" t="s">
        <v>35</v>
      </c>
      <c r="T7252" s="3">
        <v>42618</v>
      </c>
      <c r="U7252" s="1" t="str">
        <f>IF(kiva_loans__muestra[[#This Row],[funded_amount]]=kiva_loans__muestra[[#This Row],[loan_amount]],"funded","unfunded")</f>
        <v>funded</v>
      </c>
      <c r="V7252" s="1" t="str">
        <f>IF(kiva_loans__muestra[[#This Row],[lender_count]]&gt;=50,"high","low")</f>
        <v>low</v>
      </c>
    </row>
    <row r="7253" spans="1:22" x14ac:dyDescent="0.25">
      <c r="A7253">
        <v>1145428</v>
      </c>
      <c r="B7253">
        <v>33750</v>
      </c>
      <c r="C7253">
        <v>33750</v>
      </c>
      <c r="D7253" s="1" t="s">
        <v>50</v>
      </c>
      <c r="E7253" s="1" t="s">
        <v>37</v>
      </c>
      <c r="F7253" s="1" t="s">
        <v>11642</v>
      </c>
      <c r="G7253" s="1" t="s">
        <v>3322</v>
      </c>
      <c r="H7253" s="1" t="s">
        <v>126</v>
      </c>
      <c r="I7253" s="1" t="s">
        <v>11643</v>
      </c>
      <c r="J7253" s="1" t="s">
        <v>127</v>
      </c>
      <c r="K7253">
        <v>1210</v>
      </c>
      <c r="L7253" s="2">
        <v>42618.359155092592</v>
      </c>
      <c r="M7253" s="2">
        <v>42591.375</v>
      </c>
      <c r="N7253" s="2">
        <v>42627.767071759263</v>
      </c>
      <c r="O7253">
        <v>200</v>
      </c>
      <c r="P7253">
        <v>60</v>
      </c>
      <c r="Q7253" s="1" t="s">
        <v>286</v>
      </c>
      <c r="R7253" s="1" t="s">
        <v>133</v>
      </c>
      <c r="S7253" s="1" t="s">
        <v>31</v>
      </c>
      <c r="T7253" s="3">
        <v>42618</v>
      </c>
      <c r="U7253" s="1" t="str">
        <f>IF(kiva_loans__muestra[[#This Row],[funded_amount]]=kiva_loans__muestra[[#This Row],[loan_amount]],"funded","unfunded")</f>
        <v>funded</v>
      </c>
      <c r="V7253" s="1" t="str">
        <f>IF(kiva_loans__muestra[[#This Row],[lender_count]]&gt;=50,"high","low")</f>
        <v>high</v>
      </c>
    </row>
    <row r="7254" spans="1:22" x14ac:dyDescent="0.25">
      <c r="A7254">
        <v>1145358</v>
      </c>
      <c r="B7254">
        <v>1000</v>
      </c>
      <c r="C7254">
        <v>1000</v>
      </c>
      <c r="D7254" s="1" t="s">
        <v>27</v>
      </c>
      <c r="E7254" s="1" t="s">
        <v>27</v>
      </c>
      <c r="F7254" s="1" t="s">
        <v>11644</v>
      </c>
      <c r="G7254" s="1" t="s">
        <v>3278</v>
      </c>
      <c r="H7254" s="1" t="s">
        <v>100</v>
      </c>
      <c r="I7254" s="1" t="s">
        <v>1385</v>
      </c>
      <c r="J7254" s="1" t="s">
        <v>101</v>
      </c>
      <c r="K7254">
        <v>1450</v>
      </c>
      <c r="L7254" s="2">
        <v>42618.297291666669</v>
      </c>
      <c r="M7254" s="2">
        <v>42601.375</v>
      </c>
      <c r="N7254" s="2">
        <v>42626.749398148146</v>
      </c>
      <c r="O7254">
        <v>80</v>
      </c>
      <c r="P7254">
        <v>4</v>
      </c>
      <c r="Q7254" s="1" t="s">
        <v>57</v>
      </c>
      <c r="R7254" s="1" t="s">
        <v>24</v>
      </c>
      <c r="S7254" s="1" t="s">
        <v>35</v>
      </c>
      <c r="T7254" s="3">
        <v>42618</v>
      </c>
      <c r="U7254" s="1" t="str">
        <f>IF(kiva_loans__muestra[[#This Row],[funded_amount]]=kiva_loans__muestra[[#This Row],[loan_amount]],"funded","unfunded")</f>
        <v>funded</v>
      </c>
      <c r="V7254" s="1" t="str">
        <f>IF(kiva_loans__muestra[[#This Row],[lender_count]]&gt;=50,"high","low")</f>
        <v>low</v>
      </c>
    </row>
    <row r="7255" spans="1:22" x14ac:dyDescent="0.25">
      <c r="A7255">
        <v>1145486</v>
      </c>
      <c r="B7255">
        <v>4500</v>
      </c>
      <c r="C7255">
        <v>4500</v>
      </c>
      <c r="D7255" s="1" t="s">
        <v>202</v>
      </c>
      <c r="E7255" s="1" t="s">
        <v>27</v>
      </c>
      <c r="F7255" s="1" t="s">
        <v>2741</v>
      </c>
      <c r="G7255" s="1" t="s">
        <v>3278</v>
      </c>
      <c r="H7255" s="1" t="s">
        <v>100</v>
      </c>
      <c r="I7255" s="1" t="s">
        <v>551</v>
      </c>
      <c r="J7255" s="1" t="s">
        <v>101</v>
      </c>
      <c r="K7255">
        <v>1450</v>
      </c>
      <c r="L7255" s="2">
        <v>42618.394270833334</v>
      </c>
      <c r="M7255" s="2">
        <v>42608.375</v>
      </c>
      <c r="N7255" s="2">
        <v>42627.55263888889</v>
      </c>
      <c r="O7255">
        <v>110</v>
      </c>
      <c r="P7255">
        <v>16</v>
      </c>
      <c r="Q7255" s="1" t="s">
        <v>823</v>
      </c>
      <c r="R7255" s="1" t="s">
        <v>24</v>
      </c>
      <c r="S7255" s="1" t="s">
        <v>35</v>
      </c>
      <c r="T7255" s="3">
        <v>42618</v>
      </c>
      <c r="U7255" s="1" t="str">
        <f>IF(kiva_loans__muestra[[#This Row],[funded_amount]]=kiva_loans__muestra[[#This Row],[loan_amount]],"funded","unfunded")</f>
        <v>funded</v>
      </c>
      <c r="V7255" s="1" t="str">
        <f>IF(kiva_loans__muestra[[#This Row],[lender_count]]&gt;=50,"high","low")</f>
        <v>low</v>
      </c>
    </row>
    <row r="7256" spans="1:22" x14ac:dyDescent="0.25">
      <c r="A7256">
        <v>1145347</v>
      </c>
      <c r="B7256">
        <v>5250</v>
      </c>
      <c r="C7256">
        <v>5250</v>
      </c>
      <c r="D7256" s="1" t="s">
        <v>124</v>
      </c>
      <c r="E7256" s="1" t="s">
        <v>125</v>
      </c>
      <c r="F7256" s="1" t="s">
        <v>1328</v>
      </c>
      <c r="G7256" s="1" t="s">
        <v>3630</v>
      </c>
      <c r="H7256" s="1" t="s">
        <v>441</v>
      </c>
      <c r="I7256" s="1" t="s">
        <v>1151</v>
      </c>
      <c r="J7256" s="1" t="s">
        <v>442</v>
      </c>
      <c r="K7256">
        <v>4060</v>
      </c>
      <c r="L7256" s="2">
        <v>42618.282060185185</v>
      </c>
      <c r="M7256" s="2">
        <v>42597.375</v>
      </c>
      <c r="N7256" s="2">
        <v>42632.059733796297</v>
      </c>
      <c r="O7256">
        <v>370</v>
      </c>
      <c r="P7256">
        <v>21</v>
      </c>
      <c r="Q7256" s="1" t="s">
        <v>11645</v>
      </c>
      <c r="R7256" s="1" t="s">
        <v>24</v>
      </c>
      <c r="S7256" s="1" t="s">
        <v>35</v>
      </c>
      <c r="T7256" s="3">
        <v>42618</v>
      </c>
      <c r="U7256" s="1" t="str">
        <f>IF(kiva_loans__muestra[[#This Row],[funded_amount]]=kiva_loans__muestra[[#This Row],[loan_amount]],"funded","unfunded")</f>
        <v>funded</v>
      </c>
      <c r="V7256" s="1" t="str">
        <f>IF(kiva_loans__muestra[[#This Row],[lender_count]]&gt;=50,"high","low")</f>
        <v>low</v>
      </c>
    </row>
    <row r="7257" spans="1:22" x14ac:dyDescent="0.25">
      <c r="A7257">
        <v>1145750</v>
      </c>
      <c r="B7257">
        <v>1500</v>
      </c>
      <c r="C7257">
        <v>1500</v>
      </c>
      <c r="D7257" s="1" t="s">
        <v>541</v>
      </c>
      <c r="E7257" s="1" t="s">
        <v>78</v>
      </c>
      <c r="F7257" s="1" t="s">
        <v>1680</v>
      </c>
      <c r="G7257" s="1" t="s">
        <v>4694</v>
      </c>
      <c r="H7257" s="1" t="s">
        <v>1300</v>
      </c>
      <c r="I7257" s="1" t="s">
        <v>1301</v>
      </c>
      <c r="J7257" s="1" t="s">
        <v>1302</v>
      </c>
      <c r="K7257">
        <v>2880</v>
      </c>
      <c r="L7257" s="2">
        <v>42618.670706018522</v>
      </c>
      <c r="M7257" s="2">
        <v>42704.375</v>
      </c>
      <c r="N7257" s="2">
        <v>42628.078379629631</v>
      </c>
      <c r="O7257">
        <v>150</v>
      </c>
      <c r="P7257">
        <v>6</v>
      </c>
      <c r="Q7257" s="1" t="s">
        <v>3001</v>
      </c>
      <c r="R7257" s="1" t="s">
        <v>92</v>
      </c>
      <c r="S7257" s="1" t="s">
        <v>25</v>
      </c>
      <c r="T7257" s="3">
        <v>42618</v>
      </c>
      <c r="U7257" s="1" t="str">
        <f>IF(kiva_loans__muestra[[#This Row],[funded_amount]]=kiva_loans__muestra[[#This Row],[loan_amount]],"funded","unfunded")</f>
        <v>funded</v>
      </c>
      <c r="V7257" s="1" t="str">
        <f>IF(kiva_loans__muestra[[#This Row],[lender_count]]&gt;=50,"high","low")</f>
        <v>low</v>
      </c>
    </row>
    <row r="7258" spans="1:22" x14ac:dyDescent="0.25">
      <c r="A7258">
        <v>1145882</v>
      </c>
      <c r="B7258">
        <v>2250</v>
      </c>
      <c r="C7258">
        <v>2250</v>
      </c>
      <c r="D7258" s="1" t="s">
        <v>98</v>
      </c>
      <c r="E7258" s="1" t="s">
        <v>37</v>
      </c>
      <c r="F7258" s="1" t="s">
        <v>1431</v>
      </c>
      <c r="G7258" s="1" t="s">
        <v>3278</v>
      </c>
      <c r="H7258" s="1" t="s">
        <v>100</v>
      </c>
      <c r="I7258" s="1" t="s">
        <v>1250</v>
      </c>
      <c r="J7258" s="1" t="s">
        <v>101</v>
      </c>
      <c r="K7258">
        <v>1450</v>
      </c>
      <c r="L7258" s="2">
        <v>42619.050520833334</v>
      </c>
      <c r="M7258" s="2">
        <v>42593.375</v>
      </c>
      <c r="N7258" s="2">
        <v>42628.129062499997</v>
      </c>
      <c r="O7258">
        <v>110</v>
      </c>
      <c r="P7258">
        <v>7</v>
      </c>
      <c r="Q7258" s="1" t="s">
        <v>11646</v>
      </c>
      <c r="R7258" s="1" t="s">
        <v>24</v>
      </c>
      <c r="S7258" s="1" t="s">
        <v>35</v>
      </c>
      <c r="T7258" s="3">
        <v>42618</v>
      </c>
      <c r="U7258" s="1" t="str">
        <f>IF(kiva_loans__muestra[[#This Row],[funded_amount]]=kiva_loans__muestra[[#This Row],[loan_amount]],"funded","unfunded")</f>
        <v>funded</v>
      </c>
      <c r="V7258" s="1" t="str">
        <f>IF(kiva_loans__muestra[[#This Row],[lender_count]]&gt;=50,"high","low")</f>
        <v>low</v>
      </c>
    </row>
    <row r="7259" spans="1:22" x14ac:dyDescent="0.25">
      <c r="A7259">
        <v>1146434</v>
      </c>
      <c r="B7259">
        <v>4000</v>
      </c>
      <c r="C7259">
        <v>4000</v>
      </c>
      <c r="D7259" s="1" t="s">
        <v>41</v>
      </c>
      <c r="E7259" s="1" t="s">
        <v>27</v>
      </c>
      <c r="F7259" s="1" t="s">
        <v>11647</v>
      </c>
      <c r="G7259" s="1" t="s">
        <v>3317</v>
      </c>
      <c r="H7259" s="1" t="s">
        <v>85</v>
      </c>
      <c r="I7259" s="1" t="s">
        <v>176</v>
      </c>
      <c r="J7259" s="1" t="s">
        <v>87</v>
      </c>
      <c r="K7259">
        <v>1200</v>
      </c>
      <c r="L7259" s="2">
        <v>42619.682858796295</v>
      </c>
      <c r="M7259" s="2">
        <v>42613.375</v>
      </c>
      <c r="N7259" s="2">
        <v>42628.142893518518</v>
      </c>
      <c r="O7259">
        <v>130</v>
      </c>
      <c r="P7259">
        <v>10</v>
      </c>
      <c r="Q7259" s="1" t="s">
        <v>57</v>
      </c>
      <c r="R7259" s="1" t="s">
        <v>24</v>
      </c>
      <c r="S7259" s="1" t="s">
        <v>35</v>
      </c>
      <c r="T7259" s="3">
        <v>42619</v>
      </c>
      <c r="U7259" s="1" t="str">
        <f>IF(kiva_loans__muestra[[#This Row],[funded_amount]]=kiva_loans__muestra[[#This Row],[loan_amount]],"funded","unfunded")</f>
        <v>funded</v>
      </c>
      <c r="V7259" s="1" t="str">
        <f>IF(kiva_loans__muestra[[#This Row],[lender_count]]&gt;=50,"high","low")</f>
        <v>low</v>
      </c>
    </row>
    <row r="7260" spans="1:22" x14ac:dyDescent="0.25">
      <c r="A7260">
        <v>1145935</v>
      </c>
      <c r="B7260">
        <v>5250</v>
      </c>
      <c r="C7260">
        <v>5250</v>
      </c>
      <c r="D7260" s="1" t="s">
        <v>124</v>
      </c>
      <c r="E7260" s="1" t="s">
        <v>125</v>
      </c>
      <c r="F7260" s="1" t="s">
        <v>1328</v>
      </c>
      <c r="G7260" s="1" t="s">
        <v>3630</v>
      </c>
      <c r="H7260" s="1" t="s">
        <v>441</v>
      </c>
      <c r="I7260" s="1" t="s">
        <v>1151</v>
      </c>
      <c r="J7260" s="1" t="s">
        <v>442</v>
      </c>
      <c r="K7260">
        <v>4060</v>
      </c>
      <c r="L7260" s="2">
        <v>42619.168425925927</v>
      </c>
      <c r="M7260" s="2">
        <v>42606.375</v>
      </c>
      <c r="N7260" s="2">
        <v>42631.811585648145</v>
      </c>
      <c r="O7260">
        <v>600</v>
      </c>
      <c r="P7260">
        <v>12</v>
      </c>
      <c r="Q7260" s="1" t="s">
        <v>1511</v>
      </c>
      <c r="R7260" s="1" t="s">
        <v>24</v>
      </c>
      <c r="S7260" s="1" t="s">
        <v>35</v>
      </c>
      <c r="T7260" s="3">
        <v>42619</v>
      </c>
      <c r="U7260" s="1" t="str">
        <f>IF(kiva_loans__muestra[[#This Row],[funded_amount]]=kiva_loans__muestra[[#This Row],[loan_amount]],"funded","unfunded")</f>
        <v>funded</v>
      </c>
      <c r="V7260" s="1" t="str">
        <f>IF(kiva_loans__muestra[[#This Row],[lender_count]]&gt;=50,"high","low")</f>
        <v>low</v>
      </c>
    </row>
    <row r="7261" spans="1:22" x14ac:dyDescent="0.25">
      <c r="A7261">
        <v>1146145</v>
      </c>
      <c r="B7261">
        <v>4000</v>
      </c>
      <c r="C7261">
        <v>4000</v>
      </c>
      <c r="D7261" s="1" t="s">
        <v>137</v>
      </c>
      <c r="E7261" s="1" t="s">
        <v>27</v>
      </c>
      <c r="F7261" s="1" t="s">
        <v>11648</v>
      </c>
      <c r="G7261" s="1" t="s">
        <v>3261</v>
      </c>
      <c r="H7261" s="1" t="s">
        <v>20</v>
      </c>
      <c r="I7261" s="1" t="s">
        <v>11649</v>
      </c>
      <c r="J7261" s="1" t="s">
        <v>22</v>
      </c>
      <c r="K7261">
        <v>4280</v>
      </c>
      <c r="L7261" s="2">
        <v>42619.329398148147</v>
      </c>
      <c r="M7261" s="2">
        <v>42590.375</v>
      </c>
      <c r="N7261" s="2">
        <v>42632.56832175926</v>
      </c>
      <c r="O7261">
        <v>140</v>
      </c>
      <c r="P7261">
        <v>15</v>
      </c>
      <c r="Q7261" s="1" t="s">
        <v>11650</v>
      </c>
      <c r="R7261" s="1" t="s">
        <v>24</v>
      </c>
      <c r="S7261" s="1" t="s">
        <v>31</v>
      </c>
      <c r="T7261" s="3">
        <v>42619</v>
      </c>
      <c r="U7261" s="1" t="str">
        <f>IF(kiva_loans__muestra[[#This Row],[funded_amount]]=kiva_loans__muestra[[#This Row],[loan_amount]],"funded","unfunded")</f>
        <v>funded</v>
      </c>
      <c r="V7261" s="1" t="str">
        <f>IF(kiva_loans__muestra[[#This Row],[lender_count]]&gt;=50,"high","low")</f>
        <v>low</v>
      </c>
    </row>
    <row r="7262" spans="1:22" x14ac:dyDescent="0.25">
      <c r="A7262">
        <v>1146452</v>
      </c>
      <c r="B7262">
        <v>17250</v>
      </c>
      <c r="C7262">
        <v>17250</v>
      </c>
      <c r="D7262" s="1" t="s">
        <v>113</v>
      </c>
      <c r="E7262" s="1" t="s">
        <v>46</v>
      </c>
      <c r="F7262" s="1" t="s">
        <v>11651</v>
      </c>
      <c r="G7262" s="1" t="s">
        <v>3274</v>
      </c>
      <c r="H7262" s="1" t="s">
        <v>105</v>
      </c>
      <c r="I7262" s="1" t="s">
        <v>1232</v>
      </c>
      <c r="J7262" s="1" t="s">
        <v>106</v>
      </c>
      <c r="K7262">
        <v>930</v>
      </c>
      <c r="L7262" s="2">
        <v>42619.75371527778</v>
      </c>
      <c r="M7262" s="2">
        <v>42593.375</v>
      </c>
      <c r="N7262" s="2">
        <v>42631.170266203706</v>
      </c>
      <c r="O7262">
        <v>60</v>
      </c>
      <c r="P7262">
        <v>1</v>
      </c>
      <c r="Q7262" s="1" t="s">
        <v>30</v>
      </c>
      <c r="R7262" s="1" t="s">
        <v>222</v>
      </c>
      <c r="S7262" s="1" t="s">
        <v>35</v>
      </c>
      <c r="T7262" s="3">
        <v>42619</v>
      </c>
      <c r="U7262" s="1" t="str">
        <f>IF(kiva_loans__muestra[[#This Row],[funded_amount]]=kiva_loans__muestra[[#This Row],[loan_amount]],"funded","unfunded")</f>
        <v>funded</v>
      </c>
      <c r="V7262" s="1" t="str">
        <f>IF(kiva_loans__muestra[[#This Row],[lender_count]]&gt;=50,"high","low")</f>
        <v>low</v>
      </c>
    </row>
    <row r="7263" spans="1:22" x14ac:dyDescent="0.25">
      <c r="A7263">
        <v>1146352</v>
      </c>
      <c r="B7263">
        <v>35000</v>
      </c>
      <c r="C7263">
        <v>35000</v>
      </c>
      <c r="D7263" s="1" t="s">
        <v>103</v>
      </c>
      <c r="E7263" s="1" t="s">
        <v>104</v>
      </c>
      <c r="F7263" s="1" t="s">
        <v>11652</v>
      </c>
      <c r="G7263" s="1" t="s">
        <v>3661</v>
      </c>
      <c r="H7263" s="1" t="s">
        <v>805</v>
      </c>
      <c r="I7263" s="1" t="s">
        <v>2101</v>
      </c>
      <c r="J7263" s="1" t="s">
        <v>90</v>
      </c>
      <c r="K7263">
        <v>770</v>
      </c>
      <c r="L7263" s="2">
        <v>42619.563263888886</v>
      </c>
      <c r="M7263" s="2">
        <v>42590.375</v>
      </c>
      <c r="N7263" s="2">
        <v>42634.551990740743</v>
      </c>
      <c r="O7263">
        <v>80</v>
      </c>
      <c r="P7263">
        <v>106</v>
      </c>
      <c r="Q7263" s="1" t="s">
        <v>144</v>
      </c>
      <c r="R7263" s="1" t="s">
        <v>133</v>
      </c>
      <c r="S7263" s="1" t="s">
        <v>31</v>
      </c>
      <c r="T7263" s="3">
        <v>42619</v>
      </c>
      <c r="U7263" s="1" t="str">
        <f>IF(kiva_loans__muestra[[#This Row],[funded_amount]]=kiva_loans__muestra[[#This Row],[loan_amount]],"funded","unfunded")</f>
        <v>funded</v>
      </c>
      <c r="V7263" s="1" t="str">
        <f>IF(kiva_loans__muestra[[#This Row],[lender_count]]&gt;=50,"high","low")</f>
        <v>high</v>
      </c>
    </row>
    <row r="7264" spans="1:22" x14ac:dyDescent="0.25">
      <c r="A7264">
        <v>1145994</v>
      </c>
      <c r="B7264">
        <v>1250</v>
      </c>
      <c r="C7264">
        <v>1250</v>
      </c>
      <c r="D7264" s="1" t="s">
        <v>280</v>
      </c>
      <c r="E7264" s="1" t="s">
        <v>104</v>
      </c>
      <c r="F7264" s="1" t="s">
        <v>1619</v>
      </c>
      <c r="G7264" s="1" t="s">
        <v>3311</v>
      </c>
      <c r="H7264" s="1" t="s">
        <v>119</v>
      </c>
      <c r="I7264" s="1" t="s">
        <v>1409</v>
      </c>
      <c r="J7264" s="1" t="s">
        <v>270</v>
      </c>
      <c r="K7264">
        <v>3110</v>
      </c>
      <c r="L7264" s="2">
        <v>42619.201701388891</v>
      </c>
      <c r="M7264" s="2">
        <v>42604.375</v>
      </c>
      <c r="N7264" s="2">
        <v>42619.425069444442</v>
      </c>
      <c r="O7264">
        <v>80</v>
      </c>
      <c r="P7264">
        <v>5</v>
      </c>
      <c r="Q7264" s="1" t="s">
        <v>11653</v>
      </c>
      <c r="R7264" s="1" t="s">
        <v>1858</v>
      </c>
      <c r="S7264" s="1" t="s">
        <v>31</v>
      </c>
      <c r="T7264" s="3">
        <v>42619</v>
      </c>
      <c r="U7264" s="1" t="str">
        <f>IF(kiva_loans__muestra[[#This Row],[funded_amount]]=kiva_loans__muestra[[#This Row],[loan_amount]],"funded","unfunded")</f>
        <v>funded</v>
      </c>
      <c r="V7264" s="1" t="str">
        <f>IF(kiva_loans__muestra[[#This Row],[lender_count]]&gt;=50,"high","low")</f>
        <v>low</v>
      </c>
    </row>
    <row r="7265" spans="1:22" x14ac:dyDescent="0.25">
      <c r="A7265">
        <v>1146790</v>
      </c>
      <c r="B7265">
        <v>4500</v>
      </c>
      <c r="C7265">
        <v>4500</v>
      </c>
      <c r="D7265" s="1" t="s">
        <v>53</v>
      </c>
      <c r="E7265" s="1" t="s">
        <v>32</v>
      </c>
      <c r="F7265" s="1" t="s">
        <v>11654</v>
      </c>
      <c r="G7265" s="1" t="s">
        <v>3439</v>
      </c>
      <c r="H7265" s="1" t="s">
        <v>406</v>
      </c>
      <c r="I7265" s="1" t="s">
        <v>409</v>
      </c>
      <c r="J7265" s="1" t="s">
        <v>408</v>
      </c>
      <c r="K7265">
        <v>1850</v>
      </c>
      <c r="L7265" s="2">
        <v>42620.420543981483</v>
      </c>
      <c r="M7265" s="2">
        <v>42593.375</v>
      </c>
      <c r="N7265" s="2">
        <v>42633.651307870372</v>
      </c>
      <c r="O7265">
        <v>150</v>
      </c>
      <c r="P7265">
        <v>18</v>
      </c>
      <c r="Q7265" s="1" t="s">
        <v>80</v>
      </c>
      <c r="R7265" s="1" t="s">
        <v>24</v>
      </c>
      <c r="S7265" s="1" t="s">
        <v>31</v>
      </c>
      <c r="T7265" s="3">
        <v>42620</v>
      </c>
      <c r="U7265" s="1" t="str">
        <f>IF(kiva_loans__muestra[[#This Row],[funded_amount]]=kiva_loans__muestra[[#This Row],[loan_amount]],"funded","unfunded")</f>
        <v>funded</v>
      </c>
      <c r="V7265" s="1" t="str">
        <f>IF(kiva_loans__muestra[[#This Row],[lender_count]]&gt;=50,"high","low")</f>
        <v>low</v>
      </c>
    </row>
    <row r="7266" spans="1:22" x14ac:dyDescent="0.25">
      <c r="A7266">
        <v>1146663</v>
      </c>
      <c r="B7266">
        <v>3250</v>
      </c>
      <c r="C7266">
        <v>3250</v>
      </c>
      <c r="D7266" s="1" t="s">
        <v>75</v>
      </c>
      <c r="E7266" s="1" t="s">
        <v>27</v>
      </c>
      <c r="F7266" s="1" t="s">
        <v>3006</v>
      </c>
      <c r="G7266" s="1" t="s">
        <v>3278</v>
      </c>
      <c r="H7266" s="1" t="s">
        <v>100</v>
      </c>
      <c r="I7266" s="1" t="s">
        <v>1171</v>
      </c>
      <c r="J7266" s="1" t="s">
        <v>101</v>
      </c>
      <c r="K7266">
        <v>1450</v>
      </c>
      <c r="L7266" s="2">
        <v>42620.233842592592</v>
      </c>
      <c r="M7266" s="2">
        <v>42591.375</v>
      </c>
      <c r="N7266" s="2">
        <v>42630.045289351852</v>
      </c>
      <c r="O7266">
        <v>80</v>
      </c>
      <c r="P7266">
        <v>1</v>
      </c>
      <c r="Q7266" s="1" t="s">
        <v>30</v>
      </c>
      <c r="R7266" s="1" t="s">
        <v>24</v>
      </c>
      <c r="S7266" s="1" t="s">
        <v>35</v>
      </c>
      <c r="T7266" s="3">
        <v>42620</v>
      </c>
      <c r="U7266" s="1" t="str">
        <f>IF(kiva_loans__muestra[[#This Row],[funded_amount]]=kiva_loans__muestra[[#This Row],[loan_amount]],"funded","unfunded")</f>
        <v>funded</v>
      </c>
      <c r="V7266" s="1" t="str">
        <f>IF(kiva_loans__muestra[[#This Row],[lender_count]]&gt;=50,"high","low")</f>
        <v>low</v>
      </c>
    </row>
    <row r="7267" spans="1:22" x14ac:dyDescent="0.25">
      <c r="A7267">
        <v>1146815</v>
      </c>
      <c r="B7267">
        <v>1250</v>
      </c>
      <c r="C7267">
        <v>1250</v>
      </c>
      <c r="D7267" s="1" t="s">
        <v>98</v>
      </c>
      <c r="E7267" s="1" t="s">
        <v>37</v>
      </c>
      <c r="F7267" s="1" t="s">
        <v>11655</v>
      </c>
      <c r="G7267" s="1" t="s">
        <v>3278</v>
      </c>
      <c r="H7267" s="1" t="s">
        <v>100</v>
      </c>
      <c r="I7267" s="1" t="s">
        <v>1450</v>
      </c>
      <c r="J7267" s="1" t="s">
        <v>101</v>
      </c>
      <c r="K7267">
        <v>1250</v>
      </c>
      <c r="L7267" s="2">
        <v>42620.429583333331</v>
      </c>
      <c r="M7267" s="2">
        <v>42593.375</v>
      </c>
      <c r="N7267" s="2">
        <v>42620.475902777776</v>
      </c>
      <c r="O7267">
        <v>80</v>
      </c>
      <c r="P7267">
        <v>5</v>
      </c>
      <c r="Q7267" s="1" t="s">
        <v>1064</v>
      </c>
      <c r="R7267" s="1" t="s">
        <v>24</v>
      </c>
      <c r="S7267" s="1" t="s">
        <v>35</v>
      </c>
      <c r="T7267" s="3">
        <v>42620</v>
      </c>
      <c r="U7267" s="1" t="str">
        <f>IF(kiva_loans__muestra[[#This Row],[funded_amount]]=kiva_loans__muestra[[#This Row],[loan_amount]],"funded","unfunded")</f>
        <v>funded</v>
      </c>
      <c r="V7267" s="1" t="str">
        <f>IF(kiva_loans__muestra[[#This Row],[lender_count]]&gt;=50,"high","low")</f>
        <v>low</v>
      </c>
    </row>
    <row r="7268" spans="1:22" x14ac:dyDescent="0.25">
      <c r="A7268">
        <v>1146709</v>
      </c>
      <c r="B7268">
        <v>3000</v>
      </c>
      <c r="C7268">
        <v>3000</v>
      </c>
      <c r="D7268" s="1" t="s">
        <v>175</v>
      </c>
      <c r="E7268" s="1" t="s">
        <v>78</v>
      </c>
      <c r="F7268" s="1" t="s">
        <v>2269</v>
      </c>
      <c r="G7268" s="1" t="s">
        <v>3422</v>
      </c>
      <c r="H7268" s="1" t="s">
        <v>898</v>
      </c>
      <c r="I7268" s="1" t="s">
        <v>1535</v>
      </c>
      <c r="J7268" s="1" t="s">
        <v>899</v>
      </c>
      <c r="K7268">
        <v>4410</v>
      </c>
      <c r="L7268" s="2">
        <v>42620.319363425922</v>
      </c>
      <c r="M7268" s="2">
        <v>42597.375</v>
      </c>
      <c r="N7268" s="2">
        <v>42639.693032407406</v>
      </c>
      <c r="O7268">
        <v>360</v>
      </c>
      <c r="P7268">
        <v>12</v>
      </c>
      <c r="Q7268" s="1" t="s">
        <v>1555</v>
      </c>
      <c r="R7268" s="1" t="s">
        <v>92</v>
      </c>
      <c r="S7268" s="1" t="s">
        <v>31</v>
      </c>
      <c r="T7268" s="3">
        <v>42620</v>
      </c>
      <c r="U7268" s="1" t="str">
        <f>IF(kiva_loans__muestra[[#This Row],[funded_amount]]=kiva_loans__muestra[[#This Row],[loan_amount]],"funded","unfunded")</f>
        <v>funded</v>
      </c>
      <c r="V7268" s="1" t="str">
        <f>IF(kiva_loans__muestra[[#This Row],[lender_count]]&gt;=50,"high","low")</f>
        <v>low</v>
      </c>
    </row>
    <row r="7269" spans="1:22" x14ac:dyDescent="0.25">
      <c r="A7269">
        <v>1146640</v>
      </c>
      <c r="B7269">
        <v>3750</v>
      </c>
      <c r="C7269">
        <v>3750</v>
      </c>
      <c r="D7269" s="1" t="s">
        <v>915</v>
      </c>
      <c r="E7269" s="1" t="s">
        <v>49</v>
      </c>
      <c r="F7269" s="1" t="s">
        <v>3008</v>
      </c>
      <c r="G7269" s="1" t="s">
        <v>3278</v>
      </c>
      <c r="H7269" s="1" t="s">
        <v>100</v>
      </c>
      <c r="I7269" s="1" t="s">
        <v>1307</v>
      </c>
      <c r="J7269" s="1" t="s">
        <v>101</v>
      </c>
      <c r="K7269">
        <v>1450</v>
      </c>
      <c r="L7269" s="2">
        <v>42620.212060185186</v>
      </c>
      <c r="M7269" s="2">
        <v>42593.375</v>
      </c>
      <c r="N7269" s="2">
        <v>42629.903912037036</v>
      </c>
      <c r="O7269">
        <v>50</v>
      </c>
      <c r="P7269">
        <v>1</v>
      </c>
      <c r="Q7269" s="1" t="s">
        <v>30</v>
      </c>
      <c r="R7269" s="1" t="s">
        <v>24</v>
      </c>
      <c r="S7269" s="1" t="s">
        <v>35</v>
      </c>
      <c r="T7269" s="3">
        <v>42620</v>
      </c>
      <c r="U7269" s="1" t="str">
        <f>IF(kiva_loans__muestra[[#This Row],[funded_amount]]=kiva_loans__muestra[[#This Row],[loan_amount]],"funded","unfunded")</f>
        <v>funded</v>
      </c>
      <c r="V7269" s="1" t="str">
        <f>IF(kiva_loans__muestra[[#This Row],[lender_count]]&gt;=50,"high","low")</f>
        <v>low</v>
      </c>
    </row>
    <row r="7270" spans="1:22" x14ac:dyDescent="0.25">
      <c r="A7270">
        <v>1146921</v>
      </c>
      <c r="B7270">
        <v>20000</v>
      </c>
      <c r="C7270">
        <v>20000</v>
      </c>
      <c r="D7270" s="1" t="s">
        <v>175</v>
      </c>
      <c r="E7270" s="1" t="s">
        <v>78</v>
      </c>
      <c r="F7270" s="1" t="s">
        <v>3031</v>
      </c>
      <c r="G7270" s="1" t="s">
        <v>3444</v>
      </c>
      <c r="H7270" s="1" t="s">
        <v>141</v>
      </c>
      <c r="I7270" s="1" t="s">
        <v>1439</v>
      </c>
      <c r="J7270" s="1" t="s">
        <v>90</v>
      </c>
      <c r="K7270">
        <v>800</v>
      </c>
      <c r="L7270" s="2">
        <v>42620.532812500001</v>
      </c>
      <c r="M7270" s="2">
        <v>42598.375</v>
      </c>
      <c r="N7270" s="2">
        <v>42656.745416666665</v>
      </c>
      <c r="O7270">
        <v>270</v>
      </c>
      <c r="P7270">
        <v>47</v>
      </c>
      <c r="Q7270" s="1" t="s">
        <v>199</v>
      </c>
      <c r="R7270" s="1" t="s">
        <v>92</v>
      </c>
      <c r="S7270" s="1" t="s">
        <v>31</v>
      </c>
      <c r="T7270" s="3">
        <v>42620</v>
      </c>
      <c r="U7270" s="1" t="str">
        <f>IF(kiva_loans__muestra[[#This Row],[funded_amount]]=kiva_loans__muestra[[#This Row],[loan_amount]],"funded","unfunded")</f>
        <v>funded</v>
      </c>
      <c r="V7270" s="1" t="str">
        <f>IF(kiva_loans__muestra[[#This Row],[lender_count]]&gt;=50,"high","low")</f>
        <v>low</v>
      </c>
    </row>
    <row r="7271" spans="1:22" x14ac:dyDescent="0.25">
      <c r="A7271">
        <v>1146616</v>
      </c>
      <c r="B7271">
        <v>9250</v>
      </c>
      <c r="C7271">
        <v>9250</v>
      </c>
      <c r="D7271" s="1" t="s">
        <v>66</v>
      </c>
      <c r="E7271" s="1" t="s">
        <v>66</v>
      </c>
      <c r="F7271" s="1" t="s">
        <v>11656</v>
      </c>
      <c r="G7271" s="1" t="s">
        <v>3278</v>
      </c>
      <c r="H7271" s="1" t="s">
        <v>100</v>
      </c>
      <c r="I7271" s="1" t="s">
        <v>11657</v>
      </c>
      <c r="J7271" s="1" t="s">
        <v>101</v>
      </c>
      <c r="K7271">
        <v>1260</v>
      </c>
      <c r="L7271" s="2">
        <v>42620.174247685187</v>
      </c>
      <c r="M7271" s="2">
        <v>42615.375</v>
      </c>
      <c r="N7271" s="2">
        <v>42655.194502314815</v>
      </c>
      <c r="O7271">
        <v>140</v>
      </c>
      <c r="P7271">
        <v>27</v>
      </c>
      <c r="Q7271" s="1" t="s">
        <v>11658</v>
      </c>
      <c r="R7271" s="1" t="s">
        <v>92</v>
      </c>
      <c r="S7271" s="1" t="s">
        <v>31</v>
      </c>
      <c r="T7271" s="3">
        <v>42620</v>
      </c>
      <c r="U7271" s="1" t="str">
        <f>IF(kiva_loans__muestra[[#This Row],[funded_amount]]=kiva_loans__muestra[[#This Row],[loan_amount]],"funded","unfunded")</f>
        <v>funded</v>
      </c>
      <c r="V7271" s="1" t="str">
        <f>IF(kiva_loans__muestra[[#This Row],[lender_count]]&gt;=50,"high","low")</f>
        <v>low</v>
      </c>
    </row>
    <row r="7272" spans="1:22" x14ac:dyDescent="0.25">
      <c r="A7272">
        <v>1146639</v>
      </c>
      <c r="B7272">
        <v>3000</v>
      </c>
      <c r="C7272">
        <v>3000</v>
      </c>
      <c r="D7272" s="1" t="s">
        <v>38</v>
      </c>
      <c r="E7272" s="1" t="s">
        <v>38</v>
      </c>
      <c r="F7272" s="1" t="s">
        <v>11659</v>
      </c>
      <c r="G7272" s="1" t="s">
        <v>3278</v>
      </c>
      <c r="H7272" s="1" t="s">
        <v>100</v>
      </c>
      <c r="I7272" s="1" t="s">
        <v>2984</v>
      </c>
      <c r="J7272" s="1" t="s">
        <v>101</v>
      </c>
      <c r="K7272">
        <v>1250</v>
      </c>
      <c r="L7272" s="2">
        <v>42620.208749999998</v>
      </c>
      <c r="M7272" s="2">
        <v>42601.375</v>
      </c>
      <c r="N7272" s="2">
        <v>42621.415185185186</v>
      </c>
      <c r="O7272">
        <v>90</v>
      </c>
      <c r="P7272">
        <v>12</v>
      </c>
      <c r="Q7272" s="1" t="s">
        <v>30</v>
      </c>
      <c r="R7272" s="1" t="s">
        <v>24</v>
      </c>
      <c r="S7272" s="1" t="s">
        <v>35</v>
      </c>
      <c r="T7272" s="3">
        <v>42620</v>
      </c>
      <c r="U7272" s="1" t="str">
        <f>IF(kiva_loans__muestra[[#This Row],[funded_amount]]=kiva_loans__muestra[[#This Row],[loan_amount]],"funded","unfunded")</f>
        <v>funded</v>
      </c>
      <c r="V7272" s="1" t="str">
        <f>IF(kiva_loans__muestra[[#This Row],[lender_count]]&gt;=50,"high","low")</f>
        <v>low</v>
      </c>
    </row>
    <row r="7273" spans="1:22" x14ac:dyDescent="0.25">
      <c r="A7273">
        <v>1147235</v>
      </c>
      <c r="B7273">
        <v>2500</v>
      </c>
      <c r="C7273">
        <v>2500</v>
      </c>
      <c r="D7273" s="1" t="s">
        <v>124</v>
      </c>
      <c r="E7273" s="1" t="s">
        <v>125</v>
      </c>
      <c r="F7273" s="1" t="s">
        <v>1269</v>
      </c>
      <c r="G7273" s="1" t="s">
        <v>3278</v>
      </c>
      <c r="H7273" s="1" t="s">
        <v>100</v>
      </c>
      <c r="I7273" s="1" t="s">
        <v>1266</v>
      </c>
      <c r="J7273" s="1" t="s">
        <v>101</v>
      </c>
      <c r="K7273">
        <v>1450</v>
      </c>
      <c r="L7273" s="2">
        <v>42621.310254629629</v>
      </c>
      <c r="M7273" s="2">
        <v>42607.375</v>
      </c>
      <c r="N7273" s="2">
        <v>42631.801481481481</v>
      </c>
      <c r="O7273">
        <v>140</v>
      </c>
      <c r="P7273">
        <v>10</v>
      </c>
      <c r="Q7273" s="1" t="s">
        <v>875</v>
      </c>
      <c r="R7273" s="1" t="s">
        <v>24</v>
      </c>
      <c r="S7273" s="1" t="s">
        <v>35</v>
      </c>
      <c r="T7273" s="3">
        <v>42621</v>
      </c>
      <c r="U7273" s="1" t="str">
        <f>IF(kiva_loans__muestra[[#This Row],[funded_amount]]=kiva_loans__muestra[[#This Row],[loan_amount]],"funded","unfunded")</f>
        <v>funded</v>
      </c>
      <c r="V7273" s="1" t="str">
        <f>IF(kiva_loans__muestra[[#This Row],[lender_count]]&gt;=50,"high","low")</f>
        <v>low</v>
      </c>
    </row>
    <row r="7274" spans="1:22" x14ac:dyDescent="0.25">
      <c r="A7274">
        <v>1147464</v>
      </c>
      <c r="B7274">
        <v>2750</v>
      </c>
      <c r="C7274">
        <v>2750</v>
      </c>
      <c r="D7274" s="1" t="s">
        <v>152</v>
      </c>
      <c r="E7274" s="1" t="s">
        <v>46</v>
      </c>
      <c r="F7274" s="1" t="s">
        <v>2470</v>
      </c>
      <c r="G7274" s="1" t="s">
        <v>3278</v>
      </c>
      <c r="H7274" s="1" t="s">
        <v>100</v>
      </c>
      <c r="I7274" s="1" t="s">
        <v>1294</v>
      </c>
      <c r="J7274" s="1" t="s">
        <v>101</v>
      </c>
      <c r="K7274">
        <v>1450</v>
      </c>
      <c r="L7274" s="2">
        <v>42621.432222222225</v>
      </c>
      <c r="M7274" s="2">
        <v>42592.375</v>
      </c>
      <c r="N7274" s="2">
        <v>42631.807060185187</v>
      </c>
      <c r="O7274">
        <v>70</v>
      </c>
      <c r="P7274">
        <v>1</v>
      </c>
      <c r="Q7274" s="1" t="s">
        <v>11660</v>
      </c>
      <c r="R7274" s="1" t="s">
        <v>24</v>
      </c>
      <c r="S7274" s="1" t="s">
        <v>35</v>
      </c>
      <c r="T7274" s="3">
        <v>42621</v>
      </c>
      <c r="U7274" s="1" t="str">
        <f>IF(kiva_loans__muestra[[#This Row],[funded_amount]]=kiva_loans__muestra[[#This Row],[loan_amount]],"funded","unfunded")</f>
        <v>funded</v>
      </c>
      <c r="V7274" s="1" t="str">
        <f>IF(kiva_loans__muestra[[#This Row],[lender_count]]&gt;=50,"high","low")</f>
        <v>low</v>
      </c>
    </row>
    <row r="7275" spans="1:22" x14ac:dyDescent="0.25">
      <c r="A7275">
        <v>1147345</v>
      </c>
      <c r="B7275">
        <v>14500</v>
      </c>
      <c r="C7275">
        <v>14500</v>
      </c>
      <c r="D7275" s="1" t="s">
        <v>311</v>
      </c>
      <c r="E7275" s="1" t="s">
        <v>37</v>
      </c>
      <c r="F7275" s="1" t="s">
        <v>11661</v>
      </c>
      <c r="G7275" s="1" t="s">
        <v>3439</v>
      </c>
      <c r="H7275" s="1" t="s">
        <v>406</v>
      </c>
      <c r="I7275" s="1" t="s">
        <v>2025</v>
      </c>
      <c r="J7275" s="1" t="s">
        <v>408</v>
      </c>
      <c r="K7275">
        <v>1850</v>
      </c>
      <c r="L7275" s="2">
        <v>42621.381157407406</v>
      </c>
      <c r="M7275" s="2">
        <v>42605.375</v>
      </c>
      <c r="N7275" s="2">
        <v>42639.778449074074</v>
      </c>
      <c r="O7275">
        <v>190</v>
      </c>
      <c r="P7275">
        <v>47</v>
      </c>
      <c r="Q7275" s="1" t="s">
        <v>30</v>
      </c>
      <c r="R7275" s="1" t="s">
        <v>24</v>
      </c>
      <c r="S7275" s="1" t="s">
        <v>31</v>
      </c>
      <c r="T7275" s="3">
        <v>42621</v>
      </c>
      <c r="U7275" s="1" t="str">
        <f>IF(kiva_loans__muestra[[#This Row],[funded_amount]]=kiva_loans__muestra[[#This Row],[loan_amount]],"funded","unfunded")</f>
        <v>funded</v>
      </c>
      <c r="V7275" s="1" t="str">
        <f>IF(kiva_loans__muestra[[#This Row],[lender_count]]&gt;=50,"high","low")</f>
        <v>low</v>
      </c>
    </row>
    <row r="7276" spans="1:22" x14ac:dyDescent="0.25">
      <c r="A7276">
        <v>1147488</v>
      </c>
      <c r="B7276">
        <v>3000</v>
      </c>
      <c r="C7276">
        <v>3000</v>
      </c>
      <c r="D7276" s="1" t="s">
        <v>976</v>
      </c>
      <c r="E7276" s="1" t="s">
        <v>43</v>
      </c>
      <c r="F7276" s="1" t="s">
        <v>11662</v>
      </c>
      <c r="G7276" s="1" t="s">
        <v>3303</v>
      </c>
      <c r="H7276" s="1" t="s">
        <v>28</v>
      </c>
      <c r="I7276" s="1" t="s">
        <v>39</v>
      </c>
      <c r="J7276" s="1" t="s">
        <v>29</v>
      </c>
      <c r="K7276">
        <v>2470</v>
      </c>
      <c r="L7276" s="2">
        <v>42621.442766203705</v>
      </c>
      <c r="M7276" s="2">
        <v>42619.375</v>
      </c>
      <c r="N7276" s="2">
        <v>42633.536238425928</v>
      </c>
      <c r="O7276">
        <v>110</v>
      </c>
      <c r="P7276">
        <v>10</v>
      </c>
      <c r="Q7276" s="1" t="s">
        <v>30</v>
      </c>
      <c r="R7276" s="1" t="s">
        <v>24</v>
      </c>
      <c r="S7276" s="1" t="s">
        <v>35</v>
      </c>
      <c r="T7276" s="3">
        <v>42621</v>
      </c>
      <c r="U7276" s="1" t="str">
        <f>IF(kiva_loans__muestra[[#This Row],[funded_amount]]=kiva_loans__muestra[[#This Row],[loan_amount]],"funded","unfunded")</f>
        <v>funded</v>
      </c>
      <c r="V7276" s="1" t="str">
        <f>IF(kiva_loans__muestra[[#This Row],[lender_count]]&gt;=50,"high","low")</f>
        <v>low</v>
      </c>
    </row>
    <row r="7277" spans="1:22" x14ac:dyDescent="0.25">
      <c r="A7277">
        <v>1147689</v>
      </c>
      <c r="B7277">
        <v>1500</v>
      </c>
      <c r="C7277">
        <v>1500</v>
      </c>
      <c r="D7277" s="1" t="s">
        <v>75</v>
      </c>
      <c r="E7277" s="1" t="s">
        <v>27</v>
      </c>
      <c r="F7277" s="1" t="s">
        <v>2148</v>
      </c>
      <c r="G7277" s="1" t="s">
        <v>3263</v>
      </c>
      <c r="H7277" s="1" t="s">
        <v>33</v>
      </c>
      <c r="I7277" s="1" t="s">
        <v>1196</v>
      </c>
      <c r="J7277" s="1" t="s">
        <v>34</v>
      </c>
      <c r="K7277">
        <v>1640</v>
      </c>
      <c r="L7277" s="2">
        <v>42621.635937500003</v>
      </c>
      <c r="M7277" s="2">
        <v>42613.375</v>
      </c>
      <c r="N7277" s="2">
        <v>42632.23741898148</v>
      </c>
      <c r="O7277">
        <v>140</v>
      </c>
      <c r="P7277">
        <v>1</v>
      </c>
      <c r="Q7277" s="1" t="s">
        <v>52</v>
      </c>
      <c r="R7277" s="1" t="s">
        <v>24</v>
      </c>
      <c r="S7277" s="1" t="s">
        <v>35</v>
      </c>
      <c r="T7277" s="3">
        <v>42621</v>
      </c>
      <c r="U7277" s="1" t="str">
        <f>IF(kiva_loans__muestra[[#This Row],[funded_amount]]=kiva_loans__muestra[[#This Row],[loan_amount]],"funded","unfunded")</f>
        <v>funded</v>
      </c>
      <c r="V7277" s="1" t="str">
        <f>IF(kiva_loans__muestra[[#This Row],[lender_count]]&gt;=50,"high","low")</f>
        <v>low</v>
      </c>
    </row>
    <row r="7278" spans="1:22" x14ac:dyDescent="0.25">
      <c r="A7278">
        <v>1147398</v>
      </c>
      <c r="B7278">
        <v>8750</v>
      </c>
      <c r="C7278">
        <v>8750</v>
      </c>
      <c r="D7278" s="1" t="s">
        <v>64</v>
      </c>
      <c r="E7278" s="1" t="s">
        <v>37</v>
      </c>
      <c r="F7278" s="1" t="s">
        <v>11663</v>
      </c>
      <c r="G7278" s="1" t="s">
        <v>4566</v>
      </c>
      <c r="H7278" s="1" t="s">
        <v>1622</v>
      </c>
      <c r="I7278" s="1" t="s">
        <v>1995</v>
      </c>
      <c r="J7278" s="1" t="s">
        <v>1996</v>
      </c>
      <c r="K7278">
        <v>4870</v>
      </c>
      <c r="L7278" s="2">
        <v>42621.407476851855</v>
      </c>
      <c r="M7278" s="2">
        <v>42674.333333333336</v>
      </c>
      <c r="N7278" s="2">
        <v>42622.827511574076</v>
      </c>
      <c r="O7278">
        <v>140</v>
      </c>
      <c r="P7278">
        <v>34</v>
      </c>
      <c r="Q7278" s="1" t="s">
        <v>11664</v>
      </c>
      <c r="R7278" s="1" t="s">
        <v>92</v>
      </c>
      <c r="S7278" s="1" t="s">
        <v>25</v>
      </c>
      <c r="T7278" s="3">
        <v>42621</v>
      </c>
      <c r="U7278" s="1" t="str">
        <f>IF(kiva_loans__muestra[[#This Row],[funded_amount]]=kiva_loans__muestra[[#This Row],[loan_amount]],"funded","unfunded")</f>
        <v>funded</v>
      </c>
      <c r="V7278" s="1" t="str">
        <f>IF(kiva_loans__muestra[[#This Row],[lender_count]]&gt;=50,"high","low")</f>
        <v>low</v>
      </c>
    </row>
    <row r="7279" spans="1:22" x14ac:dyDescent="0.25">
      <c r="A7279">
        <v>1147878</v>
      </c>
      <c r="B7279">
        <v>5500</v>
      </c>
      <c r="C7279">
        <v>5500</v>
      </c>
      <c r="D7279" s="1" t="s">
        <v>64</v>
      </c>
      <c r="E7279" s="1" t="s">
        <v>37</v>
      </c>
      <c r="F7279" s="1" t="s">
        <v>715</v>
      </c>
      <c r="G7279" s="1" t="s">
        <v>3278</v>
      </c>
      <c r="H7279" s="1" t="s">
        <v>100</v>
      </c>
      <c r="I7279" s="1" t="s">
        <v>1247</v>
      </c>
      <c r="J7279" s="1" t="s">
        <v>101</v>
      </c>
      <c r="K7279">
        <v>1450</v>
      </c>
      <c r="L7279" s="2">
        <v>42622.041817129626</v>
      </c>
      <c r="M7279" s="2">
        <v>42594.375</v>
      </c>
      <c r="N7279" s="2">
        <v>42632.904074074075</v>
      </c>
      <c r="O7279">
        <v>80</v>
      </c>
      <c r="P7279">
        <v>19</v>
      </c>
      <c r="Q7279" s="1" t="s">
        <v>3003</v>
      </c>
      <c r="R7279" s="1" t="s">
        <v>24</v>
      </c>
      <c r="S7279" s="1" t="s">
        <v>35</v>
      </c>
      <c r="T7279" s="3">
        <v>42621</v>
      </c>
      <c r="U7279" s="1" t="str">
        <f>IF(kiva_loans__muestra[[#This Row],[funded_amount]]=kiva_loans__muestra[[#This Row],[loan_amount]],"funded","unfunded")</f>
        <v>funded</v>
      </c>
      <c r="V7279" s="1" t="str">
        <f>IF(kiva_loans__muestra[[#This Row],[lender_count]]&gt;=50,"high","low")</f>
        <v>low</v>
      </c>
    </row>
    <row r="7280" spans="1:22" x14ac:dyDescent="0.25">
      <c r="A7280">
        <v>1147233</v>
      </c>
      <c r="B7280">
        <v>5000</v>
      </c>
      <c r="C7280">
        <v>5000</v>
      </c>
      <c r="D7280" s="1" t="s">
        <v>48</v>
      </c>
      <c r="E7280" s="1" t="s">
        <v>49</v>
      </c>
      <c r="F7280" s="1" t="s">
        <v>11665</v>
      </c>
      <c r="G7280" s="1" t="s">
        <v>3263</v>
      </c>
      <c r="H7280" s="1" t="s">
        <v>33</v>
      </c>
      <c r="I7280" s="1" t="s">
        <v>1194</v>
      </c>
      <c r="J7280" s="1" t="s">
        <v>34</v>
      </c>
      <c r="K7280">
        <v>3860</v>
      </c>
      <c r="L7280" s="2">
        <v>42621.308807870373</v>
      </c>
      <c r="M7280" s="2">
        <v>42611.375</v>
      </c>
      <c r="N7280" s="2">
        <v>42660.176319444443</v>
      </c>
      <c r="O7280">
        <v>140</v>
      </c>
      <c r="P7280">
        <v>15</v>
      </c>
      <c r="Q7280" s="1" t="s">
        <v>52</v>
      </c>
      <c r="R7280" s="1" t="s">
        <v>24</v>
      </c>
      <c r="S7280" s="1" t="s">
        <v>35</v>
      </c>
      <c r="T7280" s="3">
        <v>42621</v>
      </c>
      <c r="U7280" s="1" t="str">
        <f>IF(kiva_loans__muestra[[#This Row],[funded_amount]]=kiva_loans__muestra[[#This Row],[loan_amount]],"funded","unfunded")</f>
        <v>funded</v>
      </c>
      <c r="V7280" s="1" t="str">
        <f>IF(kiva_loans__muestra[[#This Row],[lender_count]]&gt;=50,"high","low")</f>
        <v>low</v>
      </c>
    </row>
    <row r="7281" spans="1:22" x14ac:dyDescent="0.25">
      <c r="A7281">
        <v>1147887</v>
      </c>
      <c r="B7281">
        <v>1750</v>
      </c>
      <c r="C7281">
        <v>1750</v>
      </c>
      <c r="D7281" s="1" t="s">
        <v>98</v>
      </c>
      <c r="E7281" s="1" t="s">
        <v>37</v>
      </c>
      <c r="F7281" s="1" t="s">
        <v>1246</v>
      </c>
      <c r="G7281" s="1" t="s">
        <v>3278</v>
      </c>
      <c r="H7281" s="1" t="s">
        <v>100</v>
      </c>
      <c r="I7281" s="1" t="s">
        <v>1267</v>
      </c>
      <c r="J7281" s="1" t="s">
        <v>101</v>
      </c>
      <c r="K7281">
        <v>1450</v>
      </c>
      <c r="L7281" s="2">
        <v>42622.056261574071</v>
      </c>
      <c r="M7281" s="2">
        <v>42593.375</v>
      </c>
      <c r="N7281" s="2">
        <v>42632.155011574076</v>
      </c>
      <c r="O7281">
        <v>70</v>
      </c>
      <c r="P7281">
        <v>1</v>
      </c>
      <c r="Q7281" s="1" t="s">
        <v>11666</v>
      </c>
      <c r="R7281" s="1" t="s">
        <v>24</v>
      </c>
      <c r="S7281" s="1" t="s">
        <v>35</v>
      </c>
      <c r="T7281" s="3">
        <v>42621</v>
      </c>
      <c r="U7281" s="1" t="str">
        <f>IF(kiva_loans__muestra[[#This Row],[funded_amount]]=kiva_loans__muestra[[#This Row],[loan_amount]],"funded","unfunded")</f>
        <v>funded</v>
      </c>
      <c r="V7281" s="1" t="str">
        <f>IF(kiva_loans__muestra[[#This Row],[lender_count]]&gt;=50,"high","low")</f>
        <v>low</v>
      </c>
    </row>
    <row r="7282" spans="1:22" x14ac:dyDescent="0.25">
      <c r="A7282">
        <v>1147769</v>
      </c>
      <c r="B7282">
        <v>6250</v>
      </c>
      <c r="C7282">
        <v>6250</v>
      </c>
      <c r="D7282" s="1" t="s">
        <v>108</v>
      </c>
      <c r="E7282" s="1" t="s">
        <v>27</v>
      </c>
      <c r="F7282" s="1" t="s">
        <v>11667</v>
      </c>
      <c r="G7282" s="1" t="s">
        <v>3965</v>
      </c>
      <c r="H7282" s="1" t="s">
        <v>362</v>
      </c>
      <c r="I7282" s="1" t="s">
        <v>1692</v>
      </c>
      <c r="J7282" s="1" t="s">
        <v>363</v>
      </c>
      <c r="K7282">
        <v>4420</v>
      </c>
      <c r="L7282" s="2">
        <v>42621.851030092592</v>
      </c>
      <c r="M7282" s="2">
        <v>42601.375</v>
      </c>
      <c r="N7282" s="2">
        <v>42631.67869212963</v>
      </c>
      <c r="O7282">
        <v>70</v>
      </c>
      <c r="P7282">
        <v>20</v>
      </c>
      <c r="Q7282" s="1" t="s">
        <v>2937</v>
      </c>
      <c r="R7282" s="1" t="s">
        <v>24</v>
      </c>
      <c r="S7282" s="1" t="s">
        <v>31</v>
      </c>
      <c r="T7282" s="3">
        <v>42621</v>
      </c>
      <c r="U7282" s="1" t="str">
        <f>IF(kiva_loans__muestra[[#This Row],[funded_amount]]=kiva_loans__muestra[[#This Row],[loan_amount]],"funded","unfunded")</f>
        <v>funded</v>
      </c>
      <c r="V7282" s="1" t="str">
        <f>IF(kiva_loans__muestra[[#This Row],[lender_count]]&gt;=50,"high","low")</f>
        <v>low</v>
      </c>
    </row>
    <row r="7283" spans="1:22" x14ac:dyDescent="0.25">
      <c r="A7283">
        <v>1147662</v>
      </c>
      <c r="B7283">
        <v>7500</v>
      </c>
      <c r="C7283">
        <v>7500</v>
      </c>
      <c r="D7283" s="1" t="s">
        <v>41</v>
      </c>
      <c r="E7283" s="1" t="s">
        <v>27</v>
      </c>
      <c r="F7283" s="1" t="s">
        <v>11668</v>
      </c>
      <c r="G7283" s="1" t="s">
        <v>4528</v>
      </c>
      <c r="H7283" s="1" t="s">
        <v>432</v>
      </c>
      <c r="I7283" s="1" t="s">
        <v>2033</v>
      </c>
      <c r="J7283" s="1" t="s">
        <v>110</v>
      </c>
      <c r="K7283">
        <v>3980</v>
      </c>
      <c r="L7283" s="2">
        <v>42621.599386574075</v>
      </c>
      <c r="M7283" s="2">
        <v>42592.375</v>
      </c>
      <c r="N7283" s="2">
        <v>42631.603518518517</v>
      </c>
      <c r="O7283">
        <v>60</v>
      </c>
      <c r="P7283">
        <v>30</v>
      </c>
      <c r="Q7283" s="1" t="s">
        <v>57</v>
      </c>
      <c r="R7283" s="1" t="s">
        <v>135</v>
      </c>
      <c r="S7283" s="1" t="s">
        <v>35</v>
      </c>
      <c r="T7283" s="3">
        <v>42621</v>
      </c>
      <c r="U7283" s="1" t="str">
        <f>IF(kiva_loans__muestra[[#This Row],[funded_amount]]=kiva_loans__muestra[[#This Row],[loan_amount]],"funded","unfunded")</f>
        <v>funded</v>
      </c>
      <c r="V7283" s="1" t="str">
        <f>IF(kiva_loans__muestra[[#This Row],[lender_count]]&gt;=50,"high","low")</f>
        <v>low</v>
      </c>
    </row>
    <row r="7284" spans="1:22" x14ac:dyDescent="0.25">
      <c r="A7284">
        <v>1147761</v>
      </c>
      <c r="B7284">
        <v>8750</v>
      </c>
      <c r="C7284">
        <v>8750</v>
      </c>
      <c r="D7284" s="1" t="s">
        <v>66</v>
      </c>
      <c r="E7284" s="1" t="s">
        <v>66</v>
      </c>
      <c r="F7284" s="1" t="s">
        <v>11669</v>
      </c>
      <c r="G7284" s="1" t="s">
        <v>3268</v>
      </c>
      <c r="H7284" s="1" t="s">
        <v>138</v>
      </c>
      <c r="I7284" s="1" t="s">
        <v>2314</v>
      </c>
      <c r="J7284" s="1" t="s">
        <v>139</v>
      </c>
      <c r="K7284">
        <v>1180</v>
      </c>
      <c r="L7284" s="2">
        <v>42621.830370370371</v>
      </c>
      <c r="M7284" s="2">
        <v>42605.375</v>
      </c>
      <c r="N7284" s="2">
        <v>42644.987384259257</v>
      </c>
      <c r="O7284">
        <v>270</v>
      </c>
      <c r="P7284">
        <v>17</v>
      </c>
      <c r="Q7284" s="1" t="s">
        <v>1073</v>
      </c>
      <c r="R7284" s="1" t="s">
        <v>92</v>
      </c>
      <c r="S7284" s="1" t="s">
        <v>31</v>
      </c>
      <c r="T7284" s="3">
        <v>42621</v>
      </c>
      <c r="U7284" s="1" t="str">
        <f>IF(kiva_loans__muestra[[#This Row],[funded_amount]]=kiva_loans__muestra[[#This Row],[loan_amount]],"funded","unfunded")</f>
        <v>funded</v>
      </c>
      <c r="V7284" s="1" t="str">
        <f>IF(kiva_loans__muestra[[#This Row],[lender_count]]&gt;=50,"high","low")</f>
        <v>low</v>
      </c>
    </row>
    <row r="7285" spans="1:22" x14ac:dyDescent="0.25">
      <c r="A7285">
        <v>1147496</v>
      </c>
      <c r="B7285">
        <v>4500</v>
      </c>
      <c r="C7285">
        <v>4500</v>
      </c>
      <c r="D7285" s="1" t="s">
        <v>158</v>
      </c>
      <c r="E7285" s="1" t="s">
        <v>27</v>
      </c>
      <c r="F7285" s="1" t="s">
        <v>3167</v>
      </c>
      <c r="G7285" s="1" t="s">
        <v>3278</v>
      </c>
      <c r="H7285" s="1" t="s">
        <v>100</v>
      </c>
      <c r="I7285" s="1" t="s">
        <v>1229</v>
      </c>
      <c r="J7285" s="1" t="s">
        <v>101</v>
      </c>
      <c r="K7285">
        <v>1450</v>
      </c>
      <c r="L7285" s="2">
        <v>42621.447638888887</v>
      </c>
      <c r="M7285" s="2">
        <v>42593.375</v>
      </c>
      <c r="N7285" s="2">
        <v>42631.931458333333</v>
      </c>
      <c r="O7285">
        <v>80</v>
      </c>
      <c r="P7285">
        <v>10</v>
      </c>
      <c r="Q7285" s="1" t="s">
        <v>823</v>
      </c>
      <c r="R7285" s="1" t="s">
        <v>24</v>
      </c>
      <c r="S7285" s="1" t="s">
        <v>35</v>
      </c>
      <c r="T7285" s="3">
        <v>42621</v>
      </c>
      <c r="U7285" s="1" t="str">
        <f>IF(kiva_loans__muestra[[#This Row],[funded_amount]]=kiva_loans__muestra[[#This Row],[loan_amount]],"funded","unfunded")</f>
        <v>funded</v>
      </c>
      <c r="V7285" s="1" t="str">
        <f>IF(kiva_loans__muestra[[#This Row],[lender_count]]&gt;=50,"high","low")</f>
        <v>low</v>
      </c>
    </row>
    <row r="7286" spans="1:22" x14ac:dyDescent="0.25">
      <c r="A7286">
        <v>1147252</v>
      </c>
      <c r="B7286">
        <v>18000</v>
      </c>
      <c r="C7286">
        <v>18000</v>
      </c>
      <c r="D7286" s="1" t="s">
        <v>103</v>
      </c>
      <c r="E7286" s="1" t="s">
        <v>104</v>
      </c>
      <c r="F7286" s="1" t="s">
        <v>11670</v>
      </c>
      <c r="G7286" s="1" t="s">
        <v>3444</v>
      </c>
      <c r="H7286" s="1" t="s">
        <v>141</v>
      </c>
      <c r="I7286" s="1" t="s">
        <v>558</v>
      </c>
      <c r="J7286" s="1" t="s">
        <v>90</v>
      </c>
      <c r="K7286">
        <v>800</v>
      </c>
      <c r="L7286" s="2">
        <v>42621.322106481479</v>
      </c>
      <c r="M7286" s="2">
        <v>42598.375</v>
      </c>
      <c r="N7286" s="2">
        <v>42647.863506944443</v>
      </c>
      <c r="O7286">
        <v>340</v>
      </c>
      <c r="P7286">
        <v>71</v>
      </c>
      <c r="Q7286" s="1" t="s">
        <v>11671</v>
      </c>
      <c r="R7286" s="1" t="s">
        <v>92</v>
      </c>
      <c r="S7286" s="1" t="s">
        <v>31</v>
      </c>
      <c r="T7286" s="3">
        <v>42621</v>
      </c>
      <c r="U7286" s="1" t="str">
        <f>IF(kiva_loans__muestra[[#This Row],[funded_amount]]=kiva_loans__muestra[[#This Row],[loan_amount]],"funded","unfunded")</f>
        <v>funded</v>
      </c>
      <c r="V7286" s="1" t="str">
        <f>IF(kiva_loans__muestra[[#This Row],[lender_count]]&gt;=50,"high","low")</f>
        <v>high</v>
      </c>
    </row>
    <row r="7287" spans="1:22" x14ac:dyDescent="0.25">
      <c r="A7287">
        <v>1147783</v>
      </c>
      <c r="B7287">
        <v>6250</v>
      </c>
      <c r="C7287">
        <v>40500</v>
      </c>
      <c r="D7287" s="1" t="s">
        <v>45</v>
      </c>
      <c r="E7287" s="1" t="s">
        <v>46</v>
      </c>
      <c r="F7287" s="1" t="s">
        <v>11672</v>
      </c>
      <c r="G7287" s="1" t="s">
        <v>3384</v>
      </c>
      <c r="H7287" s="1" t="s">
        <v>848</v>
      </c>
      <c r="I7287" s="1" t="s">
        <v>11673</v>
      </c>
      <c r="J7287" s="1" t="s">
        <v>849</v>
      </c>
      <c r="K7287">
        <v>150</v>
      </c>
      <c r="L7287" s="2">
        <v>42621.882534722223</v>
      </c>
      <c r="M7287" s="2">
        <v>42613.375</v>
      </c>
      <c r="N7287" s="2"/>
      <c r="O7287">
        <v>140</v>
      </c>
      <c r="P7287">
        <v>9</v>
      </c>
      <c r="Q7287" s="1" t="s">
        <v>11674</v>
      </c>
      <c r="R7287" s="1" t="s">
        <v>24</v>
      </c>
      <c r="S7287" s="1" t="s">
        <v>35</v>
      </c>
      <c r="T7287" s="3">
        <v>42621</v>
      </c>
      <c r="U7287" s="1" t="str">
        <f>IF(kiva_loans__muestra[[#This Row],[funded_amount]]=kiva_loans__muestra[[#This Row],[loan_amount]],"funded","unfunded")</f>
        <v>unfunded</v>
      </c>
      <c r="V7287" s="1" t="str">
        <f>IF(kiva_loans__muestra[[#This Row],[lender_count]]&gt;=50,"high","low")</f>
        <v>low</v>
      </c>
    </row>
    <row r="7288" spans="1:22" x14ac:dyDescent="0.25">
      <c r="A7288">
        <v>1148254</v>
      </c>
      <c r="B7288">
        <v>1750</v>
      </c>
      <c r="C7288">
        <v>1750</v>
      </c>
      <c r="D7288" s="1" t="s">
        <v>45</v>
      </c>
      <c r="E7288" s="1" t="s">
        <v>46</v>
      </c>
      <c r="F7288" s="1" t="s">
        <v>11675</v>
      </c>
      <c r="G7288" s="1" t="s">
        <v>3278</v>
      </c>
      <c r="H7288" s="1" t="s">
        <v>100</v>
      </c>
      <c r="I7288" s="1" t="s">
        <v>1922</v>
      </c>
      <c r="J7288" s="1" t="s">
        <v>101</v>
      </c>
      <c r="K7288">
        <v>1250</v>
      </c>
      <c r="L7288" s="2">
        <v>42622.550104166665</v>
      </c>
      <c r="M7288" s="2">
        <v>42591.375</v>
      </c>
      <c r="N7288" s="2">
        <v>42630.914861111109</v>
      </c>
      <c r="O7288">
        <v>80</v>
      </c>
      <c r="P7288">
        <v>7</v>
      </c>
      <c r="Q7288" s="1" t="s">
        <v>57</v>
      </c>
      <c r="R7288" s="1" t="s">
        <v>24</v>
      </c>
      <c r="S7288" s="1" t="s">
        <v>35</v>
      </c>
      <c r="T7288" s="3">
        <v>42622</v>
      </c>
      <c r="U7288" s="1" t="str">
        <f>IF(kiva_loans__muestra[[#This Row],[funded_amount]]=kiva_loans__muestra[[#This Row],[loan_amount]],"funded","unfunded")</f>
        <v>funded</v>
      </c>
      <c r="V7288" s="1" t="str">
        <f>IF(kiva_loans__muestra[[#This Row],[lender_count]]&gt;=50,"high","low")</f>
        <v>low</v>
      </c>
    </row>
    <row r="7289" spans="1:22" x14ac:dyDescent="0.25">
      <c r="A7289">
        <v>1148376</v>
      </c>
      <c r="B7289">
        <v>40250</v>
      </c>
      <c r="C7289">
        <v>40250</v>
      </c>
      <c r="D7289" s="1" t="s">
        <v>161</v>
      </c>
      <c r="E7289" s="1" t="s">
        <v>37</v>
      </c>
      <c r="F7289" s="1" t="s">
        <v>11676</v>
      </c>
      <c r="G7289" s="1" t="s">
        <v>3467</v>
      </c>
      <c r="H7289" s="1" t="s">
        <v>634</v>
      </c>
      <c r="I7289" s="1" t="s">
        <v>2719</v>
      </c>
      <c r="J7289" s="1" t="s">
        <v>636</v>
      </c>
      <c r="K7289">
        <v>1300</v>
      </c>
      <c r="L7289" s="2">
        <v>42622.667893518519</v>
      </c>
      <c r="M7289" s="2">
        <v>42599.375</v>
      </c>
      <c r="N7289" s="2">
        <v>42623.710300925923</v>
      </c>
      <c r="O7289">
        <v>70</v>
      </c>
      <c r="P7289">
        <v>10</v>
      </c>
      <c r="Q7289" s="1" t="s">
        <v>11677</v>
      </c>
      <c r="R7289" s="1" t="s">
        <v>1224</v>
      </c>
      <c r="S7289" s="1" t="s">
        <v>35</v>
      </c>
      <c r="T7289" s="3">
        <v>42622</v>
      </c>
      <c r="U7289" s="1" t="str">
        <f>IF(kiva_loans__muestra[[#This Row],[funded_amount]]=kiva_loans__muestra[[#This Row],[loan_amount]],"funded","unfunded")</f>
        <v>funded</v>
      </c>
      <c r="V7289" s="1" t="str">
        <f>IF(kiva_loans__muestra[[#This Row],[lender_count]]&gt;=50,"high","low")</f>
        <v>low</v>
      </c>
    </row>
    <row r="7290" spans="1:22" x14ac:dyDescent="0.25">
      <c r="A7290">
        <v>1148305</v>
      </c>
      <c r="B7290">
        <v>5000</v>
      </c>
      <c r="C7290">
        <v>5000</v>
      </c>
      <c r="D7290" s="1" t="s">
        <v>201</v>
      </c>
      <c r="E7290" s="1" t="s">
        <v>37</v>
      </c>
      <c r="F7290" s="1" t="s">
        <v>1815</v>
      </c>
      <c r="G7290" s="1" t="s">
        <v>3303</v>
      </c>
      <c r="H7290" s="1" t="s">
        <v>28</v>
      </c>
      <c r="I7290" s="1" t="s">
        <v>300</v>
      </c>
      <c r="J7290" s="1" t="s">
        <v>29</v>
      </c>
      <c r="K7290">
        <v>2450</v>
      </c>
      <c r="L7290" s="2">
        <v>42622.584085648145</v>
      </c>
      <c r="M7290" s="2">
        <v>42606.375</v>
      </c>
      <c r="N7290" s="2">
        <v>42661.822546296295</v>
      </c>
      <c r="O7290">
        <v>140</v>
      </c>
      <c r="P7290">
        <v>8</v>
      </c>
      <c r="Q7290" s="1" t="s">
        <v>286</v>
      </c>
      <c r="R7290" s="1" t="s">
        <v>24</v>
      </c>
      <c r="S7290" s="1" t="s">
        <v>31</v>
      </c>
      <c r="T7290" s="3">
        <v>42622</v>
      </c>
      <c r="U7290" s="1" t="str">
        <f>IF(kiva_loans__muestra[[#This Row],[funded_amount]]=kiva_loans__muestra[[#This Row],[loan_amount]],"funded","unfunded")</f>
        <v>funded</v>
      </c>
      <c r="V7290" s="1" t="str">
        <f>IF(kiva_loans__muestra[[#This Row],[lender_count]]&gt;=50,"high","low")</f>
        <v>low</v>
      </c>
    </row>
    <row r="7291" spans="1:22" x14ac:dyDescent="0.25">
      <c r="A7291">
        <v>1148214</v>
      </c>
      <c r="B7291">
        <v>19250</v>
      </c>
      <c r="C7291">
        <v>19250</v>
      </c>
      <c r="D7291" s="1" t="s">
        <v>77</v>
      </c>
      <c r="E7291" s="1" t="s">
        <v>78</v>
      </c>
      <c r="F7291" s="1" t="s">
        <v>11678</v>
      </c>
      <c r="G7291" s="1" t="s">
        <v>3303</v>
      </c>
      <c r="H7291" s="1" t="s">
        <v>28</v>
      </c>
      <c r="I7291" s="1" t="s">
        <v>39</v>
      </c>
      <c r="J7291" s="1" t="s">
        <v>29</v>
      </c>
      <c r="K7291">
        <v>2450</v>
      </c>
      <c r="L7291" s="2">
        <v>42622.473310185182</v>
      </c>
      <c r="M7291" s="2">
        <v>42605.375</v>
      </c>
      <c r="N7291" s="2">
        <v>42634.899409722224</v>
      </c>
      <c r="O7291">
        <v>200</v>
      </c>
      <c r="P7291">
        <v>55</v>
      </c>
      <c r="Q7291" s="1" t="s">
        <v>11679</v>
      </c>
      <c r="R7291" s="1" t="s">
        <v>24</v>
      </c>
      <c r="S7291" s="1" t="s">
        <v>31</v>
      </c>
      <c r="T7291" s="3">
        <v>42622</v>
      </c>
      <c r="U7291" s="1" t="str">
        <f>IF(kiva_loans__muestra[[#This Row],[funded_amount]]=kiva_loans__muestra[[#This Row],[loan_amount]],"funded","unfunded")</f>
        <v>funded</v>
      </c>
      <c r="V7291" s="1" t="str">
        <f>IF(kiva_loans__muestra[[#This Row],[lender_count]]&gt;=50,"high","low")</f>
        <v>high</v>
      </c>
    </row>
    <row r="7292" spans="1:22" x14ac:dyDescent="0.25">
      <c r="A7292">
        <v>1148341</v>
      </c>
      <c r="B7292">
        <v>4000</v>
      </c>
      <c r="C7292">
        <v>4000</v>
      </c>
      <c r="D7292" s="1" t="s">
        <v>36</v>
      </c>
      <c r="E7292" s="1" t="s">
        <v>37</v>
      </c>
      <c r="F7292" s="1" t="s">
        <v>11680</v>
      </c>
      <c r="G7292" s="1" t="s">
        <v>3263</v>
      </c>
      <c r="H7292" s="1" t="s">
        <v>33</v>
      </c>
      <c r="I7292" s="1" t="s">
        <v>610</v>
      </c>
      <c r="J7292" s="1" t="s">
        <v>34</v>
      </c>
      <c r="K7292">
        <v>3880</v>
      </c>
      <c r="L7292" s="2">
        <v>42622.607083333336</v>
      </c>
      <c r="M7292" s="2">
        <v>42597.375</v>
      </c>
      <c r="N7292" s="2">
        <v>42662.613634259258</v>
      </c>
      <c r="O7292">
        <v>140</v>
      </c>
      <c r="P7292">
        <v>10</v>
      </c>
      <c r="Q7292" s="1" t="s">
        <v>11681</v>
      </c>
      <c r="R7292" s="1" t="s">
        <v>1421</v>
      </c>
      <c r="S7292" s="1" t="s">
        <v>31</v>
      </c>
      <c r="T7292" s="3">
        <v>42622</v>
      </c>
      <c r="U7292" s="1" t="str">
        <f>IF(kiva_loans__muestra[[#This Row],[funded_amount]]=kiva_loans__muestra[[#This Row],[loan_amount]],"funded","unfunded")</f>
        <v>funded</v>
      </c>
      <c r="V7292" s="1" t="str">
        <f>IF(kiva_loans__muestra[[#This Row],[lender_count]]&gt;=50,"high","low")</f>
        <v>low</v>
      </c>
    </row>
    <row r="7293" spans="1:22" x14ac:dyDescent="0.25">
      <c r="A7293">
        <v>1148289</v>
      </c>
      <c r="B7293">
        <v>2500</v>
      </c>
      <c r="C7293">
        <v>2500</v>
      </c>
      <c r="D7293" s="1" t="s">
        <v>50</v>
      </c>
      <c r="E7293" s="1" t="s">
        <v>37</v>
      </c>
      <c r="F7293" s="1" t="s">
        <v>6465</v>
      </c>
      <c r="G7293" s="1" t="s">
        <v>3263</v>
      </c>
      <c r="H7293" s="1" t="s">
        <v>33</v>
      </c>
      <c r="I7293" s="1" t="s">
        <v>682</v>
      </c>
      <c r="J7293" s="1" t="s">
        <v>34</v>
      </c>
      <c r="K7293">
        <v>1560</v>
      </c>
      <c r="L7293" s="2">
        <v>42622.572164351855</v>
      </c>
      <c r="M7293" s="2">
        <v>42605.375</v>
      </c>
      <c r="N7293" s="2">
        <v>42639.753287037034</v>
      </c>
      <c r="O7293">
        <v>140</v>
      </c>
      <c r="P7293">
        <v>10</v>
      </c>
      <c r="Q7293" s="1" t="s">
        <v>1423</v>
      </c>
      <c r="R7293" s="1" t="s">
        <v>24</v>
      </c>
      <c r="S7293" s="1" t="s">
        <v>31</v>
      </c>
      <c r="T7293" s="3">
        <v>42622</v>
      </c>
      <c r="U7293" s="1" t="str">
        <f>IF(kiva_loans__muestra[[#This Row],[funded_amount]]=kiva_loans__muestra[[#This Row],[loan_amount]],"funded","unfunded")</f>
        <v>funded</v>
      </c>
      <c r="V7293" s="1" t="str">
        <f>IF(kiva_loans__muestra[[#This Row],[lender_count]]&gt;=50,"high","low")</f>
        <v>low</v>
      </c>
    </row>
    <row r="7294" spans="1:22" x14ac:dyDescent="0.25">
      <c r="A7294">
        <v>1148269</v>
      </c>
      <c r="B7294">
        <v>3500</v>
      </c>
      <c r="C7294">
        <v>3500</v>
      </c>
      <c r="D7294" s="1" t="s">
        <v>202</v>
      </c>
      <c r="E7294" s="1" t="s">
        <v>27</v>
      </c>
      <c r="F7294" s="1" t="s">
        <v>2846</v>
      </c>
      <c r="G7294" s="1" t="s">
        <v>3263</v>
      </c>
      <c r="H7294" s="1" t="s">
        <v>33</v>
      </c>
      <c r="I7294" s="1" t="s">
        <v>1422</v>
      </c>
      <c r="J7294" s="1" t="s">
        <v>34</v>
      </c>
      <c r="K7294">
        <v>1560</v>
      </c>
      <c r="L7294" s="2">
        <v>42622.562719907408</v>
      </c>
      <c r="M7294" s="2">
        <v>42605.375</v>
      </c>
      <c r="N7294" s="2">
        <v>42663.726400462961</v>
      </c>
      <c r="O7294">
        <v>140</v>
      </c>
      <c r="P7294">
        <v>2</v>
      </c>
      <c r="Q7294" s="1" t="s">
        <v>52</v>
      </c>
      <c r="R7294" s="1" t="s">
        <v>24</v>
      </c>
      <c r="S7294" s="1" t="s">
        <v>31</v>
      </c>
      <c r="T7294" s="3">
        <v>42622</v>
      </c>
      <c r="U7294" s="1" t="str">
        <f>IF(kiva_loans__muestra[[#This Row],[funded_amount]]=kiva_loans__muestra[[#This Row],[loan_amount]],"funded","unfunded")</f>
        <v>funded</v>
      </c>
      <c r="V7294" s="1" t="str">
        <f>IF(kiva_loans__muestra[[#This Row],[lender_count]]&gt;=50,"high","low")</f>
        <v>low</v>
      </c>
    </row>
    <row r="7295" spans="1:22" x14ac:dyDescent="0.25">
      <c r="A7295">
        <v>1148385</v>
      </c>
      <c r="B7295">
        <v>10000</v>
      </c>
      <c r="C7295">
        <v>10000</v>
      </c>
      <c r="D7295" s="1" t="s">
        <v>311</v>
      </c>
      <c r="E7295" s="1" t="s">
        <v>37</v>
      </c>
      <c r="F7295" s="1" t="s">
        <v>759</v>
      </c>
      <c r="G7295" s="1" t="s">
        <v>3276</v>
      </c>
      <c r="H7295" s="1" t="s">
        <v>225</v>
      </c>
      <c r="I7295" s="1" t="s">
        <v>1245</v>
      </c>
      <c r="J7295" s="1" t="s">
        <v>90</v>
      </c>
      <c r="K7295">
        <v>1880</v>
      </c>
      <c r="L7295" s="2">
        <v>42622.696296296293</v>
      </c>
      <c r="M7295" s="2">
        <v>42621.375</v>
      </c>
      <c r="N7295" s="2">
        <v>42624.817118055558</v>
      </c>
      <c r="O7295">
        <v>140</v>
      </c>
      <c r="P7295">
        <v>31</v>
      </c>
      <c r="Q7295" s="1" t="s">
        <v>11682</v>
      </c>
      <c r="R7295" s="1" t="s">
        <v>24</v>
      </c>
      <c r="S7295" s="1" t="s">
        <v>31</v>
      </c>
      <c r="T7295" s="3">
        <v>42622</v>
      </c>
      <c r="U7295" s="1" t="str">
        <f>IF(kiva_loans__muestra[[#This Row],[funded_amount]]=kiva_loans__muestra[[#This Row],[loan_amount]],"funded","unfunded")</f>
        <v>funded</v>
      </c>
      <c r="V7295" s="1" t="str">
        <f>IF(kiva_loans__muestra[[#This Row],[lender_count]]&gt;=50,"high","low")</f>
        <v>low</v>
      </c>
    </row>
    <row r="7296" spans="1:22" x14ac:dyDescent="0.25">
      <c r="A7296">
        <v>1148169</v>
      </c>
      <c r="B7296">
        <v>4750</v>
      </c>
      <c r="C7296">
        <v>4750</v>
      </c>
      <c r="D7296" s="1" t="s">
        <v>93</v>
      </c>
      <c r="E7296" s="1" t="s">
        <v>27</v>
      </c>
      <c r="F7296" s="1" t="s">
        <v>11683</v>
      </c>
      <c r="G7296" s="1" t="s">
        <v>3572</v>
      </c>
      <c r="H7296" s="1" t="s">
        <v>94</v>
      </c>
      <c r="I7296" s="1" t="s">
        <v>95</v>
      </c>
      <c r="J7296" s="1" t="s">
        <v>96</v>
      </c>
      <c r="K7296">
        <v>870</v>
      </c>
      <c r="L7296" s="2">
        <v>42622.429270833331</v>
      </c>
      <c r="M7296" s="2">
        <v>42620.375</v>
      </c>
      <c r="N7296" s="2">
        <v>42661.826435185183</v>
      </c>
      <c r="O7296">
        <v>100</v>
      </c>
      <c r="P7296">
        <v>16</v>
      </c>
      <c r="Q7296" s="1" t="s">
        <v>454</v>
      </c>
      <c r="R7296" s="1" t="s">
        <v>92</v>
      </c>
      <c r="S7296" s="1" t="s">
        <v>31</v>
      </c>
      <c r="T7296" s="3">
        <v>42622</v>
      </c>
      <c r="U7296" s="1" t="str">
        <f>IF(kiva_loans__muestra[[#This Row],[funded_amount]]=kiva_loans__muestra[[#This Row],[loan_amount]],"funded","unfunded")</f>
        <v>funded</v>
      </c>
      <c r="V7296" s="1" t="str">
        <f>IF(kiva_loans__muestra[[#This Row],[lender_count]]&gt;=50,"high","low")</f>
        <v>low</v>
      </c>
    </row>
    <row r="7297" spans="1:22" x14ac:dyDescent="0.25">
      <c r="A7297">
        <v>1148533</v>
      </c>
      <c r="B7297">
        <v>3000</v>
      </c>
      <c r="C7297">
        <v>3000</v>
      </c>
      <c r="D7297" s="1" t="s">
        <v>113</v>
      </c>
      <c r="E7297" s="1" t="s">
        <v>46</v>
      </c>
      <c r="F7297" s="1" t="s">
        <v>11684</v>
      </c>
      <c r="G7297" s="1" t="s">
        <v>3266</v>
      </c>
      <c r="H7297" s="1" t="s">
        <v>89</v>
      </c>
      <c r="I7297" s="1" t="s">
        <v>1318</v>
      </c>
      <c r="J7297" s="1" t="s">
        <v>90</v>
      </c>
      <c r="K7297">
        <v>1990</v>
      </c>
      <c r="L7297" s="2">
        <v>42622.966354166667</v>
      </c>
      <c r="M7297" s="2">
        <v>42605.375</v>
      </c>
      <c r="N7297" s="2">
        <v>42630.997129629628</v>
      </c>
      <c r="O7297">
        <v>140</v>
      </c>
      <c r="P7297">
        <v>4</v>
      </c>
      <c r="Q7297" s="1" t="s">
        <v>798</v>
      </c>
      <c r="R7297" s="1" t="s">
        <v>24</v>
      </c>
      <c r="S7297" s="1" t="s">
        <v>31</v>
      </c>
      <c r="T7297" s="3">
        <v>42622</v>
      </c>
      <c r="U7297" s="1" t="str">
        <f>IF(kiva_loans__muestra[[#This Row],[funded_amount]]=kiva_loans__muestra[[#This Row],[loan_amount]],"funded","unfunded")</f>
        <v>funded</v>
      </c>
      <c r="V7297" s="1" t="str">
        <f>IF(kiva_loans__muestra[[#This Row],[lender_count]]&gt;=50,"high","low")</f>
        <v>low</v>
      </c>
    </row>
    <row r="7298" spans="1:22" x14ac:dyDescent="0.25">
      <c r="A7298">
        <v>1148283</v>
      </c>
      <c r="B7298">
        <v>20000</v>
      </c>
      <c r="C7298">
        <v>20000</v>
      </c>
      <c r="D7298" s="1" t="s">
        <v>630</v>
      </c>
      <c r="E7298" s="1" t="s">
        <v>74</v>
      </c>
      <c r="F7298" s="1" t="s">
        <v>11685</v>
      </c>
      <c r="G7298" s="1" t="s">
        <v>3320</v>
      </c>
      <c r="H7298" s="1" t="s">
        <v>717</v>
      </c>
      <c r="I7298" s="1" t="s">
        <v>1568</v>
      </c>
      <c r="J7298" s="1" t="s">
        <v>719</v>
      </c>
      <c r="K7298">
        <v>1460</v>
      </c>
      <c r="L7298" s="2">
        <v>42622.568923611114</v>
      </c>
      <c r="M7298" s="2">
        <v>42600.375</v>
      </c>
      <c r="N7298" s="2">
        <v>42637.723194444443</v>
      </c>
      <c r="O7298">
        <v>380</v>
      </c>
      <c r="P7298">
        <v>52</v>
      </c>
      <c r="Q7298" s="1" t="s">
        <v>1361</v>
      </c>
      <c r="R7298" s="1" t="s">
        <v>24</v>
      </c>
      <c r="S7298" s="1" t="s">
        <v>31</v>
      </c>
      <c r="T7298" s="3">
        <v>42622</v>
      </c>
      <c r="U7298" s="1" t="str">
        <f>IF(kiva_loans__muestra[[#This Row],[funded_amount]]=kiva_loans__muestra[[#This Row],[loan_amount]],"funded","unfunded")</f>
        <v>funded</v>
      </c>
      <c r="V7298" s="1" t="str">
        <f>IF(kiva_loans__muestra[[#This Row],[lender_count]]&gt;=50,"high","low")</f>
        <v>high</v>
      </c>
    </row>
    <row r="7299" spans="1:22" x14ac:dyDescent="0.25">
      <c r="A7299">
        <v>1148616</v>
      </c>
      <c r="B7299">
        <v>2500</v>
      </c>
      <c r="C7299">
        <v>5500</v>
      </c>
      <c r="D7299" s="1" t="s">
        <v>45</v>
      </c>
      <c r="E7299" s="1" t="s">
        <v>46</v>
      </c>
      <c r="F7299" s="1" t="s">
        <v>11686</v>
      </c>
      <c r="G7299" s="1" t="s">
        <v>3278</v>
      </c>
      <c r="H7299" s="1" t="s">
        <v>100</v>
      </c>
      <c r="I7299" s="1" t="s">
        <v>1514</v>
      </c>
      <c r="J7299" s="1" t="s">
        <v>101</v>
      </c>
      <c r="K7299">
        <v>1450</v>
      </c>
      <c r="L7299" s="2">
        <v>42623.188969907409</v>
      </c>
      <c r="M7299" s="2">
        <v>42593.375</v>
      </c>
      <c r="N7299" s="2"/>
      <c r="O7299">
        <v>110</v>
      </c>
      <c r="P7299">
        <v>8</v>
      </c>
      <c r="Q7299" s="1" t="s">
        <v>1971</v>
      </c>
      <c r="R7299" s="1" t="s">
        <v>24</v>
      </c>
      <c r="S7299" s="1" t="s">
        <v>35</v>
      </c>
      <c r="T7299" s="3">
        <v>42623</v>
      </c>
      <c r="U7299" s="1" t="str">
        <f>IF(kiva_loans__muestra[[#This Row],[funded_amount]]=kiva_loans__muestra[[#This Row],[loan_amount]],"funded","unfunded")</f>
        <v>unfunded</v>
      </c>
      <c r="V7299" s="1" t="str">
        <f>IF(kiva_loans__muestra[[#This Row],[lender_count]]&gt;=50,"high","low")</f>
        <v>low</v>
      </c>
    </row>
    <row r="7300" spans="1:22" x14ac:dyDescent="0.25">
      <c r="A7300">
        <v>1148769</v>
      </c>
      <c r="B7300">
        <v>1250</v>
      </c>
      <c r="C7300">
        <v>1250</v>
      </c>
      <c r="D7300" s="1" t="s">
        <v>27</v>
      </c>
      <c r="E7300" s="1" t="s">
        <v>27</v>
      </c>
      <c r="F7300" s="1" t="s">
        <v>11687</v>
      </c>
      <c r="G7300" s="1" t="s">
        <v>3278</v>
      </c>
      <c r="H7300" s="1" t="s">
        <v>100</v>
      </c>
      <c r="I7300" s="1" t="s">
        <v>1307</v>
      </c>
      <c r="J7300" s="1" t="s">
        <v>101</v>
      </c>
      <c r="K7300">
        <v>1450</v>
      </c>
      <c r="L7300" s="2">
        <v>42624.736122685186</v>
      </c>
      <c r="M7300" s="2">
        <v>42594.375</v>
      </c>
      <c r="N7300" s="2">
        <v>42624.743773148148</v>
      </c>
      <c r="O7300">
        <v>80</v>
      </c>
      <c r="P7300">
        <v>1</v>
      </c>
      <c r="Q7300" s="1" t="s">
        <v>30</v>
      </c>
      <c r="R7300" s="1" t="s">
        <v>24</v>
      </c>
      <c r="S7300" s="1" t="s">
        <v>35</v>
      </c>
      <c r="T7300" s="3">
        <v>42624</v>
      </c>
      <c r="U7300" s="1" t="str">
        <f>IF(kiva_loans__muestra[[#This Row],[funded_amount]]=kiva_loans__muestra[[#This Row],[loan_amount]],"funded","unfunded")</f>
        <v>funded</v>
      </c>
      <c r="V7300" s="1" t="str">
        <f>IF(kiva_loans__muestra[[#This Row],[lender_count]]&gt;=50,"high","low")</f>
        <v>low</v>
      </c>
    </row>
    <row r="7301" spans="1:22" x14ac:dyDescent="0.25">
      <c r="A7301">
        <v>1148992</v>
      </c>
      <c r="B7301">
        <v>1500</v>
      </c>
      <c r="C7301">
        <v>1500</v>
      </c>
      <c r="D7301" s="1" t="s">
        <v>81</v>
      </c>
      <c r="E7301" s="1" t="s">
        <v>27</v>
      </c>
      <c r="F7301" s="1" t="s">
        <v>11688</v>
      </c>
      <c r="G7301" s="1" t="s">
        <v>3278</v>
      </c>
      <c r="H7301" s="1" t="s">
        <v>100</v>
      </c>
      <c r="I7301" s="1" t="s">
        <v>1307</v>
      </c>
      <c r="J7301" s="1" t="s">
        <v>101</v>
      </c>
      <c r="K7301">
        <v>1450</v>
      </c>
      <c r="L7301" s="2">
        <v>42625.629756944443</v>
      </c>
      <c r="M7301" s="2">
        <v>42597.375</v>
      </c>
      <c r="N7301" s="2">
        <v>42626.10528935185</v>
      </c>
      <c r="O7301">
        <v>80</v>
      </c>
      <c r="P7301">
        <v>6</v>
      </c>
      <c r="Q7301" s="1" t="s">
        <v>52</v>
      </c>
      <c r="R7301" s="1" t="s">
        <v>24</v>
      </c>
      <c r="S7301" s="1" t="s">
        <v>35</v>
      </c>
      <c r="T7301" s="3">
        <v>42625</v>
      </c>
      <c r="U7301" s="1" t="str">
        <f>IF(kiva_loans__muestra[[#This Row],[funded_amount]]=kiva_loans__muestra[[#This Row],[loan_amount]],"funded","unfunded")</f>
        <v>funded</v>
      </c>
      <c r="V7301" s="1" t="str">
        <f>IF(kiva_loans__muestra[[#This Row],[lender_count]]&gt;=50,"high","low")</f>
        <v>low</v>
      </c>
    </row>
    <row r="7302" spans="1:22" x14ac:dyDescent="0.25">
      <c r="A7302">
        <v>1149004</v>
      </c>
      <c r="B7302">
        <v>2000</v>
      </c>
      <c r="C7302">
        <v>2000</v>
      </c>
      <c r="D7302" s="1" t="s">
        <v>250</v>
      </c>
      <c r="E7302" s="1" t="s">
        <v>62</v>
      </c>
      <c r="F7302" s="1" t="s">
        <v>11689</v>
      </c>
      <c r="G7302" s="1" t="s">
        <v>3427</v>
      </c>
      <c r="H7302" s="1" t="s">
        <v>185</v>
      </c>
      <c r="I7302" s="1" t="s">
        <v>2302</v>
      </c>
      <c r="J7302" s="1" t="s">
        <v>187</v>
      </c>
      <c r="K7302">
        <v>1770</v>
      </c>
      <c r="L7302" s="2">
        <v>42625.657395833332</v>
      </c>
      <c r="M7302" s="2">
        <v>42602.375</v>
      </c>
      <c r="N7302" s="2">
        <v>42626.456944444442</v>
      </c>
      <c r="O7302">
        <v>140</v>
      </c>
      <c r="P7302">
        <v>8</v>
      </c>
      <c r="Q7302" s="1" t="s">
        <v>1399</v>
      </c>
      <c r="R7302" s="1" t="s">
        <v>24</v>
      </c>
      <c r="S7302" s="1" t="s">
        <v>25</v>
      </c>
      <c r="T7302" s="3">
        <v>42625</v>
      </c>
      <c r="U7302" s="1" t="str">
        <f>IF(kiva_loans__muestra[[#This Row],[funded_amount]]=kiva_loans__muestra[[#This Row],[loan_amount]],"funded","unfunded")</f>
        <v>funded</v>
      </c>
      <c r="V7302" s="1" t="str">
        <f>IF(kiva_loans__muestra[[#This Row],[lender_count]]&gt;=50,"high","low")</f>
        <v>low</v>
      </c>
    </row>
    <row r="7303" spans="1:22" x14ac:dyDescent="0.25">
      <c r="A7303">
        <v>1149525</v>
      </c>
      <c r="B7303">
        <v>5000</v>
      </c>
      <c r="C7303">
        <v>5000</v>
      </c>
      <c r="D7303" s="1" t="s">
        <v>27</v>
      </c>
      <c r="E7303" s="1" t="s">
        <v>27</v>
      </c>
      <c r="F7303" s="1" t="s">
        <v>1636</v>
      </c>
      <c r="G7303" s="1" t="s">
        <v>3263</v>
      </c>
      <c r="H7303" s="1" t="s">
        <v>33</v>
      </c>
      <c r="I7303" s="1" t="s">
        <v>450</v>
      </c>
      <c r="J7303" s="1" t="s">
        <v>34</v>
      </c>
      <c r="K7303">
        <v>1640</v>
      </c>
      <c r="L7303" s="2">
        <v>42626.614050925928</v>
      </c>
      <c r="M7303" s="2">
        <v>42597.375</v>
      </c>
      <c r="N7303" s="2">
        <v>42662.613310185188</v>
      </c>
      <c r="O7303">
        <v>130</v>
      </c>
      <c r="P7303">
        <v>14</v>
      </c>
      <c r="Q7303" s="1" t="s">
        <v>1399</v>
      </c>
      <c r="R7303" s="1" t="s">
        <v>24</v>
      </c>
      <c r="S7303" s="1" t="s">
        <v>35</v>
      </c>
      <c r="T7303" s="3">
        <v>42626</v>
      </c>
      <c r="U7303" s="1" t="str">
        <f>IF(kiva_loans__muestra[[#This Row],[funded_amount]]=kiva_loans__muestra[[#This Row],[loan_amount]],"funded","unfunded")</f>
        <v>funded</v>
      </c>
      <c r="V7303" s="1" t="str">
        <f>IF(kiva_loans__muestra[[#This Row],[lender_count]]&gt;=50,"high","low")</f>
        <v>low</v>
      </c>
    </row>
    <row r="7304" spans="1:22" x14ac:dyDescent="0.25">
      <c r="A7304">
        <v>1149483</v>
      </c>
      <c r="B7304">
        <v>2750</v>
      </c>
      <c r="C7304">
        <v>2750</v>
      </c>
      <c r="D7304" s="1" t="s">
        <v>175</v>
      </c>
      <c r="E7304" s="1" t="s">
        <v>78</v>
      </c>
      <c r="F7304" s="1" t="s">
        <v>9595</v>
      </c>
      <c r="G7304" s="1" t="s">
        <v>3284</v>
      </c>
      <c r="H7304" s="1" t="s">
        <v>189</v>
      </c>
      <c r="I7304" s="1" t="s">
        <v>296</v>
      </c>
      <c r="J7304" s="1" t="s">
        <v>207</v>
      </c>
      <c r="K7304">
        <v>1000</v>
      </c>
      <c r="L7304" s="2">
        <v>42626.550856481481</v>
      </c>
      <c r="M7304" s="2">
        <v>42597.375</v>
      </c>
      <c r="N7304" s="2">
        <v>42636.319745370369</v>
      </c>
      <c r="O7304">
        <v>140</v>
      </c>
      <c r="P7304">
        <v>11</v>
      </c>
      <c r="Q7304" s="1" t="s">
        <v>11690</v>
      </c>
      <c r="R7304" s="1" t="s">
        <v>24</v>
      </c>
      <c r="S7304" s="1" t="s">
        <v>31</v>
      </c>
      <c r="T7304" s="3">
        <v>42626</v>
      </c>
      <c r="U7304" s="1" t="str">
        <f>IF(kiva_loans__muestra[[#This Row],[funded_amount]]=kiva_loans__muestra[[#This Row],[loan_amount]],"funded","unfunded")</f>
        <v>funded</v>
      </c>
      <c r="V7304" s="1" t="str">
        <f>IF(kiva_loans__muestra[[#This Row],[lender_count]]&gt;=50,"high","low")</f>
        <v>low</v>
      </c>
    </row>
    <row r="7305" spans="1:22" x14ac:dyDescent="0.25">
      <c r="A7305">
        <v>1149693</v>
      </c>
      <c r="B7305">
        <v>3000</v>
      </c>
      <c r="C7305">
        <v>3000</v>
      </c>
      <c r="D7305" s="1" t="s">
        <v>518</v>
      </c>
      <c r="E7305" s="1" t="s">
        <v>32</v>
      </c>
      <c r="F7305" s="1" t="s">
        <v>11691</v>
      </c>
      <c r="G7305" s="1" t="s">
        <v>3266</v>
      </c>
      <c r="H7305" s="1" t="s">
        <v>89</v>
      </c>
      <c r="I7305" s="1" t="s">
        <v>30</v>
      </c>
      <c r="J7305" s="1" t="s">
        <v>90</v>
      </c>
      <c r="K7305">
        <v>1670</v>
      </c>
      <c r="L7305" s="2">
        <v>42626.906446759262</v>
      </c>
      <c r="M7305" s="2">
        <v>42607.375</v>
      </c>
      <c r="N7305" s="2">
        <v>42635.88790509259</v>
      </c>
      <c r="O7305">
        <v>80</v>
      </c>
      <c r="P7305">
        <v>12</v>
      </c>
      <c r="Q7305" s="1" t="s">
        <v>40</v>
      </c>
      <c r="R7305" s="1" t="s">
        <v>24</v>
      </c>
      <c r="S7305" s="1" t="s">
        <v>31</v>
      </c>
      <c r="T7305" s="3">
        <v>42626</v>
      </c>
      <c r="U7305" s="1" t="str">
        <f>IF(kiva_loans__muestra[[#This Row],[funded_amount]]=kiva_loans__muestra[[#This Row],[loan_amount]],"funded","unfunded")</f>
        <v>funded</v>
      </c>
      <c r="V7305" s="1" t="str">
        <f>IF(kiva_loans__muestra[[#This Row],[lender_count]]&gt;=50,"high","low")</f>
        <v>low</v>
      </c>
    </row>
    <row r="7306" spans="1:22" x14ac:dyDescent="0.25">
      <c r="A7306">
        <v>1149314</v>
      </c>
      <c r="B7306">
        <v>3000</v>
      </c>
      <c r="C7306">
        <v>3000</v>
      </c>
      <c r="D7306" s="1" t="s">
        <v>124</v>
      </c>
      <c r="E7306" s="1" t="s">
        <v>125</v>
      </c>
      <c r="F7306" s="1" t="s">
        <v>1328</v>
      </c>
      <c r="G7306" s="1" t="s">
        <v>3630</v>
      </c>
      <c r="H7306" s="1" t="s">
        <v>441</v>
      </c>
      <c r="I7306" s="1" t="s">
        <v>1151</v>
      </c>
      <c r="J7306" s="1" t="s">
        <v>442</v>
      </c>
      <c r="K7306">
        <v>4060</v>
      </c>
      <c r="L7306" s="2">
        <v>42626.273229166669</v>
      </c>
      <c r="M7306" s="2">
        <v>42597.375</v>
      </c>
      <c r="N7306" s="2">
        <v>42635.740613425929</v>
      </c>
      <c r="O7306">
        <v>310</v>
      </c>
      <c r="P7306">
        <v>12</v>
      </c>
      <c r="Q7306" s="1" t="s">
        <v>11692</v>
      </c>
      <c r="R7306" s="1" t="s">
        <v>24</v>
      </c>
      <c r="S7306" s="1" t="s">
        <v>35</v>
      </c>
      <c r="T7306" s="3">
        <v>42626</v>
      </c>
      <c r="U7306" s="1" t="str">
        <f>IF(kiva_loans__muestra[[#This Row],[funded_amount]]=kiva_loans__muestra[[#This Row],[loan_amount]],"funded","unfunded")</f>
        <v>funded</v>
      </c>
      <c r="V7306" s="1" t="str">
        <f>IF(kiva_loans__muestra[[#This Row],[lender_count]]&gt;=50,"high","low")</f>
        <v>low</v>
      </c>
    </row>
    <row r="7307" spans="1:22" x14ac:dyDescent="0.25">
      <c r="A7307">
        <v>1153093</v>
      </c>
      <c r="B7307">
        <v>1250</v>
      </c>
      <c r="C7307">
        <v>50000</v>
      </c>
      <c r="D7307" s="1" t="s">
        <v>77</v>
      </c>
      <c r="E7307" s="1" t="s">
        <v>78</v>
      </c>
      <c r="F7307" s="1" t="s">
        <v>11693</v>
      </c>
      <c r="G7307" s="1" t="s">
        <v>3775</v>
      </c>
      <c r="H7307" s="1" t="s">
        <v>155</v>
      </c>
      <c r="I7307" s="1" t="s">
        <v>30</v>
      </c>
      <c r="J7307" s="1" t="s">
        <v>90</v>
      </c>
      <c r="L7307" s="2">
        <v>42626.773032407407</v>
      </c>
      <c r="M7307" s="2"/>
      <c r="N7307" s="2"/>
      <c r="O7307">
        <v>240</v>
      </c>
      <c r="P7307">
        <v>2</v>
      </c>
      <c r="Q7307" s="1" t="s">
        <v>30</v>
      </c>
      <c r="R7307" s="1" t="s">
        <v>92</v>
      </c>
      <c r="S7307" s="1" t="s">
        <v>25</v>
      </c>
      <c r="T7307" s="3">
        <v>42626</v>
      </c>
      <c r="U7307" s="1" t="str">
        <f>IF(kiva_loans__muestra[[#This Row],[funded_amount]]=kiva_loans__muestra[[#This Row],[loan_amount]],"funded","unfunded")</f>
        <v>unfunded</v>
      </c>
      <c r="V7307" s="1" t="str">
        <f>IF(kiva_loans__muestra[[#This Row],[lender_count]]&gt;=50,"high","low")</f>
        <v>low</v>
      </c>
    </row>
    <row r="7308" spans="1:22" x14ac:dyDescent="0.25">
      <c r="A7308">
        <v>1149452</v>
      </c>
      <c r="B7308">
        <v>2250</v>
      </c>
      <c r="C7308">
        <v>5250</v>
      </c>
      <c r="D7308" s="1" t="s">
        <v>19</v>
      </c>
      <c r="E7308" s="1" t="s">
        <v>19</v>
      </c>
      <c r="F7308" s="1" t="s">
        <v>11694</v>
      </c>
      <c r="G7308" s="1" t="s">
        <v>3284</v>
      </c>
      <c r="H7308" s="1" t="s">
        <v>189</v>
      </c>
      <c r="I7308" s="1" t="s">
        <v>919</v>
      </c>
      <c r="J7308" s="1" t="s">
        <v>207</v>
      </c>
      <c r="K7308">
        <v>630</v>
      </c>
      <c r="L7308" s="2">
        <v>42626.483229166668</v>
      </c>
      <c r="M7308" s="2">
        <v>42613.375</v>
      </c>
      <c r="N7308" s="2"/>
      <c r="O7308">
        <v>180</v>
      </c>
      <c r="P7308">
        <v>9</v>
      </c>
      <c r="Q7308" s="1" t="s">
        <v>997</v>
      </c>
      <c r="R7308" s="1" t="s">
        <v>24</v>
      </c>
      <c r="S7308" s="1" t="s">
        <v>31</v>
      </c>
      <c r="T7308" s="3">
        <v>42626</v>
      </c>
      <c r="U7308" s="1" t="str">
        <f>IF(kiva_loans__muestra[[#This Row],[funded_amount]]=kiva_loans__muestra[[#This Row],[loan_amount]],"funded","unfunded")</f>
        <v>unfunded</v>
      </c>
      <c r="V7308" s="1" t="str">
        <f>IF(kiva_loans__muestra[[#This Row],[lender_count]]&gt;=50,"high","low")</f>
        <v>low</v>
      </c>
    </row>
    <row r="7309" spans="1:22" x14ac:dyDescent="0.25">
      <c r="A7309">
        <v>1149628</v>
      </c>
      <c r="B7309">
        <v>10000</v>
      </c>
      <c r="C7309">
        <v>10000</v>
      </c>
      <c r="D7309" s="1" t="s">
        <v>37</v>
      </c>
      <c r="E7309" s="1" t="s">
        <v>37</v>
      </c>
      <c r="F7309" s="1" t="s">
        <v>11695</v>
      </c>
      <c r="G7309" s="1" t="s">
        <v>3276</v>
      </c>
      <c r="H7309" s="1" t="s">
        <v>225</v>
      </c>
      <c r="I7309" s="1" t="s">
        <v>2300</v>
      </c>
      <c r="J7309" s="1" t="s">
        <v>90</v>
      </c>
      <c r="K7309">
        <v>1590</v>
      </c>
      <c r="L7309" s="2">
        <v>42626.785057870373</v>
      </c>
      <c r="M7309" s="2">
        <v>42608.375</v>
      </c>
      <c r="N7309" s="2">
        <v>42628.186111111114</v>
      </c>
      <c r="O7309">
        <v>140</v>
      </c>
      <c r="P7309">
        <v>19</v>
      </c>
      <c r="Q7309" s="1" t="s">
        <v>91</v>
      </c>
      <c r="R7309" s="1" t="s">
        <v>24</v>
      </c>
      <c r="S7309" s="1" t="s">
        <v>25</v>
      </c>
      <c r="T7309" s="3">
        <v>42626</v>
      </c>
      <c r="U7309" s="1" t="str">
        <f>IF(kiva_loans__muestra[[#This Row],[funded_amount]]=kiva_loans__muestra[[#This Row],[loan_amount]],"funded","unfunded")</f>
        <v>funded</v>
      </c>
      <c r="V7309" s="1" t="str">
        <f>IF(kiva_loans__muestra[[#This Row],[lender_count]]&gt;=50,"high","low")</f>
        <v>low</v>
      </c>
    </row>
    <row r="7310" spans="1:22" x14ac:dyDescent="0.25">
      <c r="A7310">
        <v>1149638</v>
      </c>
      <c r="B7310">
        <v>8000</v>
      </c>
      <c r="C7310">
        <v>8000</v>
      </c>
      <c r="D7310" s="1" t="s">
        <v>630</v>
      </c>
      <c r="E7310" s="1" t="s">
        <v>74</v>
      </c>
      <c r="F7310" s="1" t="s">
        <v>11696</v>
      </c>
      <c r="G7310" s="1" t="s">
        <v>3481</v>
      </c>
      <c r="H7310" s="1" t="s">
        <v>193</v>
      </c>
      <c r="I7310" s="1" t="s">
        <v>1022</v>
      </c>
      <c r="J7310" s="1" t="s">
        <v>194</v>
      </c>
      <c r="K7310">
        <v>2460</v>
      </c>
      <c r="L7310" s="2">
        <v>42626.796018518522</v>
      </c>
      <c r="M7310" s="2">
        <v>42619.375</v>
      </c>
      <c r="N7310" s="2">
        <v>42628.735543981478</v>
      </c>
      <c r="O7310">
        <v>200</v>
      </c>
      <c r="P7310">
        <v>29</v>
      </c>
      <c r="Q7310" s="1" t="s">
        <v>11697</v>
      </c>
      <c r="R7310" s="1" t="s">
        <v>92</v>
      </c>
      <c r="S7310" s="1" t="s">
        <v>31</v>
      </c>
      <c r="T7310" s="3">
        <v>42626</v>
      </c>
      <c r="U7310" s="1" t="str">
        <f>IF(kiva_loans__muestra[[#This Row],[funded_amount]]=kiva_loans__muestra[[#This Row],[loan_amount]],"funded","unfunded")</f>
        <v>funded</v>
      </c>
      <c r="V7310" s="1" t="str">
        <f>IF(kiva_loans__muestra[[#This Row],[lender_count]]&gt;=50,"high","low")</f>
        <v>low</v>
      </c>
    </row>
    <row r="7311" spans="1:22" x14ac:dyDescent="0.25">
      <c r="A7311">
        <v>1149315</v>
      </c>
      <c r="B7311">
        <v>38250</v>
      </c>
      <c r="C7311">
        <v>38250</v>
      </c>
      <c r="D7311" s="1" t="s">
        <v>175</v>
      </c>
      <c r="E7311" s="1" t="s">
        <v>78</v>
      </c>
      <c r="F7311" s="1" t="s">
        <v>2815</v>
      </c>
      <c r="G7311" s="1" t="s">
        <v>3284</v>
      </c>
      <c r="H7311" s="1" t="s">
        <v>189</v>
      </c>
      <c r="I7311" s="1" t="s">
        <v>358</v>
      </c>
      <c r="J7311" s="1" t="s">
        <v>207</v>
      </c>
      <c r="K7311">
        <v>1000</v>
      </c>
      <c r="L7311" s="2">
        <v>42626.283912037034</v>
      </c>
      <c r="M7311" s="2">
        <v>42597.375</v>
      </c>
      <c r="N7311" s="2">
        <v>42639.847800925927</v>
      </c>
      <c r="O7311">
        <v>620</v>
      </c>
      <c r="P7311">
        <v>140</v>
      </c>
      <c r="Q7311" s="1" t="s">
        <v>3250</v>
      </c>
      <c r="R7311" s="1" t="s">
        <v>24</v>
      </c>
      <c r="S7311" s="1" t="s">
        <v>31</v>
      </c>
      <c r="T7311" s="3">
        <v>42626</v>
      </c>
      <c r="U7311" s="1" t="str">
        <f>IF(kiva_loans__muestra[[#This Row],[funded_amount]]=kiva_loans__muestra[[#This Row],[loan_amount]],"funded","unfunded")</f>
        <v>funded</v>
      </c>
      <c r="V7311" s="1" t="str">
        <f>IF(kiva_loans__muestra[[#This Row],[lender_count]]&gt;=50,"high","low")</f>
        <v>high</v>
      </c>
    </row>
    <row r="7312" spans="1:22" x14ac:dyDescent="0.25">
      <c r="A7312">
        <v>1150164</v>
      </c>
      <c r="B7312">
        <v>2000</v>
      </c>
      <c r="C7312">
        <v>2000</v>
      </c>
      <c r="D7312" s="1" t="s">
        <v>46</v>
      </c>
      <c r="E7312" s="1" t="s">
        <v>46</v>
      </c>
      <c r="F7312" s="1" t="s">
        <v>11698</v>
      </c>
      <c r="G7312" s="1" t="s">
        <v>3263</v>
      </c>
      <c r="H7312" s="1" t="s">
        <v>33</v>
      </c>
      <c r="I7312" s="1" t="s">
        <v>1196</v>
      </c>
      <c r="J7312" s="1" t="s">
        <v>34</v>
      </c>
      <c r="K7312">
        <v>1380</v>
      </c>
      <c r="L7312" s="2">
        <v>42627.474826388891</v>
      </c>
      <c r="M7312" s="2">
        <v>42626.375</v>
      </c>
      <c r="N7312" s="2">
        <v>42636.000497685185</v>
      </c>
      <c r="O7312">
        <v>80</v>
      </c>
      <c r="P7312">
        <v>8</v>
      </c>
      <c r="Q7312" s="1" t="s">
        <v>11699</v>
      </c>
      <c r="R7312" s="1" t="s">
        <v>24</v>
      </c>
      <c r="S7312" s="1" t="s">
        <v>31</v>
      </c>
      <c r="T7312" s="3">
        <v>42627</v>
      </c>
      <c r="U7312" s="1" t="str">
        <f>IF(kiva_loans__muestra[[#This Row],[funded_amount]]=kiva_loans__muestra[[#This Row],[loan_amount]],"funded","unfunded")</f>
        <v>funded</v>
      </c>
      <c r="V7312" s="1" t="str">
        <f>IF(kiva_loans__muestra[[#This Row],[lender_count]]&gt;=50,"high","low")</f>
        <v>low</v>
      </c>
    </row>
    <row r="7313" spans="1:22" x14ac:dyDescent="0.25">
      <c r="A7313">
        <v>1150171</v>
      </c>
      <c r="B7313">
        <v>1000</v>
      </c>
      <c r="C7313">
        <v>1000</v>
      </c>
      <c r="D7313" s="1" t="s">
        <v>27</v>
      </c>
      <c r="E7313" s="1" t="s">
        <v>27</v>
      </c>
      <c r="F7313" s="1" t="s">
        <v>11700</v>
      </c>
      <c r="G7313" s="1" t="s">
        <v>3263</v>
      </c>
      <c r="H7313" s="1" t="s">
        <v>33</v>
      </c>
      <c r="I7313" s="1" t="s">
        <v>982</v>
      </c>
      <c r="J7313" s="1" t="s">
        <v>34</v>
      </c>
      <c r="K7313">
        <v>1640</v>
      </c>
      <c r="L7313" s="2">
        <v>42627.484733796293</v>
      </c>
      <c r="M7313" s="2">
        <v>42625.375</v>
      </c>
      <c r="N7313" s="2">
        <v>42635.527986111112</v>
      </c>
      <c r="O7313">
        <v>140</v>
      </c>
      <c r="P7313">
        <v>4</v>
      </c>
      <c r="Q7313" s="1" t="s">
        <v>52</v>
      </c>
      <c r="R7313" s="1" t="s">
        <v>24</v>
      </c>
      <c r="S7313" s="1" t="s">
        <v>35</v>
      </c>
      <c r="T7313" s="3">
        <v>42627</v>
      </c>
      <c r="U7313" s="1" t="str">
        <f>IF(kiva_loans__muestra[[#This Row],[funded_amount]]=kiva_loans__muestra[[#This Row],[loan_amount]],"funded","unfunded")</f>
        <v>funded</v>
      </c>
      <c r="V7313" s="1" t="str">
        <f>IF(kiva_loans__muestra[[#This Row],[lender_count]]&gt;=50,"high","low")</f>
        <v>low</v>
      </c>
    </row>
    <row r="7314" spans="1:22" x14ac:dyDescent="0.25">
      <c r="A7314">
        <v>1149926</v>
      </c>
      <c r="B7314">
        <v>1250</v>
      </c>
      <c r="C7314">
        <v>1250</v>
      </c>
      <c r="D7314" s="1" t="s">
        <v>103</v>
      </c>
      <c r="E7314" s="1" t="s">
        <v>104</v>
      </c>
      <c r="F7314" s="1" t="s">
        <v>11278</v>
      </c>
      <c r="G7314" s="1" t="s">
        <v>3278</v>
      </c>
      <c r="H7314" s="1" t="s">
        <v>100</v>
      </c>
      <c r="I7314" s="1" t="s">
        <v>6139</v>
      </c>
      <c r="J7314" s="1" t="s">
        <v>101</v>
      </c>
      <c r="K7314">
        <v>1260</v>
      </c>
      <c r="L7314" s="2">
        <v>42627.238067129627</v>
      </c>
      <c r="M7314" s="2">
        <v>42615.375</v>
      </c>
      <c r="N7314" s="2">
        <v>42637.98164351852</v>
      </c>
      <c r="O7314">
        <v>140</v>
      </c>
      <c r="P7314">
        <v>5</v>
      </c>
      <c r="Q7314" s="1" t="s">
        <v>30</v>
      </c>
      <c r="R7314" s="1" t="s">
        <v>92</v>
      </c>
      <c r="S7314" s="1" t="s">
        <v>31</v>
      </c>
      <c r="T7314" s="3">
        <v>42627</v>
      </c>
      <c r="U7314" s="1" t="str">
        <f>IF(kiva_loans__muestra[[#This Row],[funded_amount]]=kiva_loans__muestra[[#This Row],[loan_amount]],"funded","unfunded")</f>
        <v>funded</v>
      </c>
      <c r="V7314" s="1" t="str">
        <f>IF(kiva_loans__muestra[[#This Row],[lender_count]]&gt;=50,"high","low")</f>
        <v>low</v>
      </c>
    </row>
    <row r="7315" spans="1:22" x14ac:dyDescent="0.25">
      <c r="A7315">
        <v>1150091</v>
      </c>
      <c r="B7315">
        <v>6500</v>
      </c>
      <c r="C7315">
        <v>6500</v>
      </c>
      <c r="D7315" s="1" t="s">
        <v>158</v>
      </c>
      <c r="E7315" s="1" t="s">
        <v>27</v>
      </c>
      <c r="F7315" s="1" t="s">
        <v>11701</v>
      </c>
      <c r="G7315" s="1" t="s">
        <v>3278</v>
      </c>
      <c r="H7315" s="1" t="s">
        <v>100</v>
      </c>
      <c r="I7315" s="1" t="s">
        <v>1345</v>
      </c>
      <c r="J7315" s="1" t="s">
        <v>101</v>
      </c>
      <c r="K7315">
        <v>1450</v>
      </c>
      <c r="L7315" s="2">
        <v>42627.430648148147</v>
      </c>
      <c r="M7315" s="2">
        <v>42608.375</v>
      </c>
      <c r="N7315" s="2">
        <v>42627.882627314815</v>
      </c>
      <c r="O7315">
        <v>80</v>
      </c>
      <c r="P7315">
        <v>13</v>
      </c>
      <c r="Q7315" s="1" t="s">
        <v>52</v>
      </c>
      <c r="R7315" s="1" t="s">
        <v>24</v>
      </c>
      <c r="S7315" s="1" t="s">
        <v>35</v>
      </c>
      <c r="T7315" s="3">
        <v>42627</v>
      </c>
      <c r="U7315" s="1" t="str">
        <f>IF(kiva_loans__muestra[[#This Row],[funded_amount]]=kiva_loans__muestra[[#This Row],[loan_amount]],"funded","unfunded")</f>
        <v>funded</v>
      </c>
      <c r="V7315" s="1" t="str">
        <f>IF(kiva_loans__muestra[[#This Row],[lender_count]]&gt;=50,"high","low")</f>
        <v>low</v>
      </c>
    </row>
    <row r="7316" spans="1:22" x14ac:dyDescent="0.25">
      <c r="A7316">
        <v>1150007</v>
      </c>
      <c r="B7316">
        <v>2500</v>
      </c>
      <c r="C7316">
        <v>2500</v>
      </c>
      <c r="D7316" s="1" t="s">
        <v>45</v>
      </c>
      <c r="E7316" s="1" t="s">
        <v>46</v>
      </c>
      <c r="F7316" s="1" t="s">
        <v>1338</v>
      </c>
      <c r="G7316" s="1" t="s">
        <v>3278</v>
      </c>
      <c r="H7316" s="1" t="s">
        <v>100</v>
      </c>
      <c r="I7316" s="1" t="s">
        <v>463</v>
      </c>
      <c r="J7316" s="1" t="s">
        <v>101</v>
      </c>
      <c r="K7316">
        <v>1450</v>
      </c>
      <c r="L7316" s="2">
        <v>42627.356354166666</v>
      </c>
      <c r="M7316" s="2">
        <v>42613.375</v>
      </c>
      <c r="N7316" s="2">
        <v>42627.989398148151</v>
      </c>
      <c r="O7316">
        <v>80</v>
      </c>
      <c r="P7316">
        <v>8</v>
      </c>
      <c r="Q7316" s="1" t="s">
        <v>52</v>
      </c>
      <c r="R7316" s="1" t="s">
        <v>24</v>
      </c>
      <c r="S7316" s="1" t="s">
        <v>35</v>
      </c>
      <c r="T7316" s="3">
        <v>42627</v>
      </c>
      <c r="U7316" s="1" t="str">
        <f>IF(kiva_loans__muestra[[#This Row],[funded_amount]]=kiva_loans__muestra[[#This Row],[loan_amount]],"funded","unfunded")</f>
        <v>funded</v>
      </c>
      <c r="V7316" s="1" t="str">
        <f>IF(kiva_loans__muestra[[#This Row],[lender_count]]&gt;=50,"high","low")</f>
        <v>low</v>
      </c>
    </row>
    <row r="7317" spans="1:22" x14ac:dyDescent="0.25">
      <c r="A7317">
        <v>1150346</v>
      </c>
      <c r="B7317">
        <v>50500</v>
      </c>
      <c r="C7317">
        <v>50500</v>
      </c>
      <c r="D7317" s="1" t="s">
        <v>55</v>
      </c>
      <c r="E7317" s="1" t="s">
        <v>32</v>
      </c>
      <c r="F7317" s="1" t="s">
        <v>11702</v>
      </c>
      <c r="G7317" s="1" t="s">
        <v>4528</v>
      </c>
      <c r="H7317" s="1" t="s">
        <v>432</v>
      </c>
      <c r="I7317" s="1" t="s">
        <v>1863</v>
      </c>
      <c r="J7317" s="1" t="s">
        <v>110</v>
      </c>
      <c r="K7317">
        <v>3980</v>
      </c>
      <c r="L7317" s="2">
        <v>42627.735509259262</v>
      </c>
      <c r="M7317" s="2">
        <v>42600.375</v>
      </c>
      <c r="N7317" s="2">
        <v>42638.779166666667</v>
      </c>
      <c r="O7317">
        <v>80</v>
      </c>
      <c r="P7317">
        <v>140</v>
      </c>
      <c r="Q7317" s="1" t="s">
        <v>11703</v>
      </c>
      <c r="R7317" s="1" t="s">
        <v>128</v>
      </c>
      <c r="S7317" s="1" t="s">
        <v>31</v>
      </c>
      <c r="T7317" s="3">
        <v>42627</v>
      </c>
      <c r="U7317" s="1" t="str">
        <f>IF(kiva_loans__muestra[[#This Row],[funded_amount]]=kiva_loans__muestra[[#This Row],[loan_amount]],"funded","unfunded")</f>
        <v>funded</v>
      </c>
      <c r="V7317" s="1" t="str">
        <f>IF(kiva_loans__muestra[[#This Row],[lender_count]]&gt;=50,"high","low")</f>
        <v>high</v>
      </c>
    </row>
    <row r="7318" spans="1:22" x14ac:dyDescent="0.25">
      <c r="A7318">
        <v>1149907</v>
      </c>
      <c r="B7318">
        <v>38250</v>
      </c>
      <c r="C7318">
        <v>38250</v>
      </c>
      <c r="D7318" s="1" t="s">
        <v>158</v>
      </c>
      <c r="E7318" s="1" t="s">
        <v>27</v>
      </c>
      <c r="F7318" s="1" t="s">
        <v>11704</v>
      </c>
      <c r="G7318" s="1" t="s">
        <v>3322</v>
      </c>
      <c r="H7318" s="1" t="s">
        <v>126</v>
      </c>
      <c r="I7318" s="1" t="s">
        <v>11705</v>
      </c>
      <c r="J7318" s="1" t="s">
        <v>127</v>
      </c>
      <c r="K7318">
        <v>1210</v>
      </c>
      <c r="L7318" s="2">
        <v>42627.228842592594</v>
      </c>
      <c r="M7318" s="2">
        <v>42597.375</v>
      </c>
      <c r="N7318" s="2">
        <v>42662.826388888891</v>
      </c>
      <c r="O7318">
        <v>170</v>
      </c>
      <c r="P7318">
        <v>65</v>
      </c>
      <c r="Q7318" s="1" t="s">
        <v>11706</v>
      </c>
      <c r="R7318" s="1" t="s">
        <v>135</v>
      </c>
      <c r="S7318" s="1" t="s">
        <v>31</v>
      </c>
      <c r="T7318" s="3">
        <v>42627</v>
      </c>
      <c r="U7318" s="1" t="str">
        <f>IF(kiva_loans__muestra[[#This Row],[funded_amount]]=kiva_loans__muestra[[#This Row],[loan_amount]],"funded","unfunded")</f>
        <v>funded</v>
      </c>
      <c r="V7318" s="1" t="str">
        <f>IF(kiva_loans__muestra[[#This Row],[lender_count]]&gt;=50,"high","low")</f>
        <v>high</v>
      </c>
    </row>
    <row r="7319" spans="1:22" x14ac:dyDescent="0.25">
      <c r="A7319">
        <v>1149814</v>
      </c>
      <c r="B7319">
        <v>4250</v>
      </c>
      <c r="C7319">
        <v>4250</v>
      </c>
      <c r="D7319" s="1" t="s">
        <v>45</v>
      </c>
      <c r="E7319" s="1" t="s">
        <v>46</v>
      </c>
      <c r="F7319" s="1" t="s">
        <v>641</v>
      </c>
      <c r="G7319" s="1" t="s">
        <v>3278</v>
      </c>
      <c r="H7319" s="1" t="s">
        <v>100</v>
      </c>
      <c r="I7319" s="1" t="s">
        <v>864</v>
      </c>
      <c r="J7319" s="1" t="s">
        <v>101</v>
      </c>
      <c r="K7319">
        <v>1450</v>
      </c>
      <c r="L7319" s="2">
        <v>42627.154861111114</v>
      </c>
      <c r="M7319" s="2">
        <v>42600.375</v>
      </c>
      <c r="N7319" s="2">
        <v>42655.708472222221</v>
      </c>
      <c r="O7319">
        <v>140</v>
      </c>
      <c r="P7319">
        <v>11</v>
      </c>
      <c r="Q7319" s="1" t="s">
        <v>633</v>
      </c>
      <c r="R7319" s="1" t="s">
        <v>24</v>
      </c>
      <c r="S7319" s="1" t="s">
        <v>35</v>
      </c>
      <c r="T7319" s="3">
        <v>42627</v>
      </c>
      <c r="U7319" s="1" t="str">
        <f>IF(kiva_loans__muestra[[#This Row],[funded_amount]]=kiva_loans__muestra[[#This Row],[loan_amount]],"funded","unfunded")</f>
        <v>funded</v>
      </c>
      <c r="V7319" s="1" t="str">
        <f>IF(kiva_loans__muestra[[#This Row],[lender_count]]&gt;=50,"high","low")</f>
        <v>low</v>
      </c>
    </row>
    <row r="7320" spans="1:22" x14ac:dyDescent="0.25">
      <c r="A7320">
        <v>1150152</v>
      </c>
      <c r="B7320">
        <v>4000</v>
      </c>
      <c r="C7320">
        <v>4000</v>
      </c>
      <c r="D7320" s="1" t="s">
        <v>81</v>
      </c>
      <c r="E7320" s="1" t="s">
        <v>27</v>
      </c>
      <c r="F7320" s="1" t="s">
        <v>11707</v>
      </c>
      <c r="G7320" s="1" t="s">
        <v>3278</v>
      </c>
      <c r="H7320" s="1" t="s">
        <v>100</v>
      </c>
      <c r="I7320" s="1" t="s">
        <v>1624</v>
      </c>
      <c r="J7320" s="1" t="s">
        <v>101</v>
      </c>
      <c r="K7320">
        <v>1450</v>
      </c>
      <c r="L7320" s="2">
        <v>42627.463888888888</v>
      </c>
      <c r="M7320" s="2">
        <v>42597.375</v>
      </c>
      <c r="N7320" s="2">
        <v>42627.613969907405</v>
      </c>
      <c r="O7320">
        <v>80</v>
      </c>
      <c r="P7320">
        <v>3</v>
      </c>
      <c r="Q7320" s="1" t="s">
        <v>159</v>
      </c>
      <c r="R7320" s="1" t="s">
        <v>24</v>
      </c>
      <c r="S7320" s="1" t="s">
        <v>35</v>
      </c>
      <c r="T7320" s="3">
        <v>42627</v>
      </c>
      <c r="U7320" s="1" t="str">
        <f>IF(kiva_loans__muestra[[#This Row],[funded_amount]]=kiva_loans__muestra[[#This Row],[loan_amount]],"funded","unfunded")</f>
        <v>funded</v>
      </c>
      <c r="V7320" s="1" t="str">
        <f>IF(kiva_loans__muestra[[#This Row],[lender_count]]&gt;=50,"high","low")</f>
        <v>low</v>
      </c>
    </row>
    <row r="7321" spans="1:22" x14ac:dyDescent="0.25">
      <c r="A7321">
        <v>1150016</v>
      </c>
      <c r="B7321">
        <v>2250</v>
      </c>
      <c r="C7321">
        <v>2250</v>
      </c>
      <c r="D7321" s="1" t="s">
        <v>45</v>
      </c>
      <c r="E7321" s="1" t="s">
        <v>46</v>
      </c>
      <c r="F7321" s="1" t="s">
        <v>1338</v>
      </c>
      <c r="G7321" s="1" t="s">
        <v>3278</v>
      </c>
      <c r="H7321" s="1" t="s">
        <v>100</v>
      </c>
      <c r="I7321" s="1" t="s">
        <v>463</v>
      </c>
      <c r="J7321" s="1" t="s">
        <v>101</v>
      </c>
      <c r="K7321">
        <v>1450</v>
      </c>
      <c r="L7321" s="2">
        <v>42627.365902777776</v>
      </c>
      <c r="M7321" s="2">
        <v>42604.375</v>
      </c>
      <c r="N7321" s="2">
        <v>42627.654016203705</v>
      </c>
      <c r="O7321">
        <v>80</v>
      </c>
      <c r="P7321">
        <v>5</v>
      </c>
      <c r="Q7321" s="1" t="s">
        <v>633</v>
      </c>
      <c r="R7321" s="1" t="s">
        <v>24</v>
      </c>
      <c r="S7321" s="1" t="s">
        <v>35</v>
      </c>
      <c r="T7321" s="3">
        <v>42627</v>
      </c>
      <c r="U7321" s="1" t="str">
        <f>IF(kiva_loans__muestra[[#This Row],[funded_amount]]=kiva_loans__muestra[[#This Row],[loan_amount]],"funded","unfunded")</f>
        <v>funded</v>
      </c>
      <c r="V7321" s="1" t="str">
        <f>IF(kiva_loans__muestra[[#This Row],[lender_count]]&gt;=50,"high","low")</f>
        <v>low</v>
      </c>
    </row>
    <row r="7322" spans="1:22" x14ac:dyDescent="0.25">
      <c r="A7322">
        <v>1150230</v>
      </c>
      <c r="B7322">
        <v>3000</v>
      </c>
      <c r="C7322">
        <v>3000</v>
      </c>
      <c r="D7322" s="1" t="s">
        <v>491</v>
      </c>
      <c r="E7322" s="1" t="s">
        <v>62</v>
      </c>
      <c r="F7322" s="1" t="s">
        <v>11708</v>
      </c>
      <c r="G7322" s="1" t="s">
        <v>3263</v>
      </c>
      <c r="H7322" s="1" t="s">
        <v>33</v>
      </c>
      <c r="I7322" s="1" t="s">
        <v>610</v>
      </c>
      <c r="J7322" s="1" t="s">
        <v>34</v>
      </c>
      <c r="K7322">
        <v>3880</v>
      </c>
      <c r="L7322" s="2">
        <v>42627.563819444447</v>
      </c>
      <c r="M7322" s="2">
        <v>42599.375</v>
      </c>
      <c r="N7322" s="2">
        <v>42635.736817129633</v>
      </c>
      <c r="O7322">
        <v>140</v>
      </c>
      <c r="P7322">
        <v>12</v>
      </c>
      <c r="Q7322" s="1" t="s">
        <v>224</v>
      </c>
      <c r="R7322" s="1" t="s">
        <v>60</v>
      </c>
      <c r="S7322" s="1" t="s">
        <v>31</v>
      </c>
      <c r="T7322" s="3">
        <v>42627</v>
      </c>
      <c r="U7322" s="1" t="str">
        <f>IF(kiva_loans__muestra[[#This Row],[funded_amount]]=kiva_loans__muestra[[#This Row],[loan_amount]],"funded","unfunded")</f>
        <v>funded</v>
      </c>
      <c r="V7322" s="1" t="str">
        <f>IF(kiva_loans__muestra[[#This Row],[lender_count]]&gt;=50,"high","low")</f>
        <v>low</v>
      </c>
    </row>
    <row r="7323" spans="1:22" x14ac:dyDescent="0.25">
      <c r="A7323">
        <v>1149817</v>
      </c>
      <c r="B7323">
        <v>2250</v>
      </c>
      <c r="C7323">
        <v>2250</v>
      </c>
      <c r="D7323" s="1" t="s">
        <v>273</v>
      </c>
      <c r="E7323" s="1" t="s">
        <v>104</v>
      </c>
      <c r="F7323" s="1" t="s">
        <v>11709</v>
      </c>
      <c r="G7323" s="1" t="s">
        <v>3278</v>
      </c>
      <c r="H7323" s="1" t="s">
        <v>100</v>
      </c>
      <c r="I7323" s="1" t="s">
        <v>1552</v>
      </c>
      <c r="J7323" s="1" t="s">
        <v>101</v>
      </c>
      <c r="K7323">
        <v>1450</v>
      </c>
      <c r="L7323" s="2">
        <v>42627.156539351854</v>
      </c>
      <c r="M7323" s="2">
        <v>42599.375</v>
      </c>
      <c r="N7323" s="2">
        <v>42627.62090277778</v>
      </c>
      <c r="O7323">
        <v>140</v>
      </c>
      <c r="P7323">
        <v>6</v>
      </c>
      <c r="Q7323" s="1" t="s">
        <v>1626</v>
      </c>
      <c r="R7323" s="1" t="s">
        <v>24</v>
      </c>
      <c r="S7323" s="1" t="s">
        <v>35</v>
      </c>
      <c r="T7323" s="3">
        <v>42627</v>
      </c>
      <c r="U7323" s="1" t="str">
        <f>IF(kiva_loans__muestra[[#This Row],[funded_amount]]=kiva_loans__muestra[[#This Row],[loan_amount]],"funded","unfunded")</f>
        <v>funded</v>
      </c>
      <c r="V7323" s="1" t="str">
        <f>IF(kiva_loans__muestra[[#This Row],[lender_count]]&gt;=50,"high","low")</f>
        <v>low</v>
      </c>
    </row>
    <row r="7324" spans="1:22" x14ac:dyDescent="0.25">
      <c r="A7324">
        <v>1150279</v>
      </c>
      <c r="B7324">
        <v>1500</v>
      </c>
      <c r="C7324">
        <v>1500</v>
      </c>
      <c r="D7324" s="1" t="s">
        <v>179</v>
      </c>
      <c r="E7324" s="1" t="s">
        <v>49</v>
      </c>
      <c r="F7324" s="1" t="s">
        <v>11710</v>
      </c>
      <c r="G7324" s="1" t="s">
        <v>7263</v>
      </c>
      <c r="H7324" s="1" t="s">
        <v>1304</v>
      </c>
      <c r="I7324" s="1" t="s">
        <v>1420</v>
      </c>
      <c r="J7324" s="1" t="s">
        <v>1305</v>
      </c>
      <c r="K7324">
        <v>4430</v>
      </c>
      <c r="L7324" s="2">
        <v>42627.632199074076</v>
      </c>
      <c r="M7324" s="2">
        <v>42600.375</v>
      </c>
      <c r="N7324" s="2">
        <v>42632.855763888889</v>
      </c>
      <c r="O7324">
        <v>80</v>
      </c>
      <c r="P7324">
        <v>6</v>
      </c>
      <c r="Q7324" s="1" t="s">
        <v>691</v>
      </c>
      <c r="R7324" s="1" t="s">
        <v>24</v>
      </c>
      <c r="S7324" s="1" t="s">
        <v>35</v>
      </c>
      <c r="T7324" s="3">
        <v>42627</v>
      </c>
      <c r="U7324" s="1" t="str">
        <f>IF(kiva_loans__muestra[[#This Row],[funded_amount]]=kiva_loans__muestra[[#This Row],[loan_amount]],"funded","unfunded")</f>
        <v>funded</v>
      </c>
      <c r="V7324" s="1" t="str">
        <f>IF(kiva_loans__muestra[[#This Row],[lender_count]]&gt;=50,"high","low")</f>
        <v>low</v>
      </c>
    </row>
    <row r="7325" spans="1:22" x14ac:dyDescent="0.25">
      <c r="A7325">
        <v>1150436</v>
      </c>
      <c r="B7325">
        <v>2250</v>
      </c>
      <c r="C7325">
        <v>2250</v>
      </c>
      <c r="D7325" s="1" t="s">
        <v>45</v>
      </c>
      <c r="E7325" s="1" t="s">
        <v>46</v>
      </c>
      <c r="F7325" s="1" t="s">
        <v>1341</v>
      </c>
      <c r="G7325" s="1" t="s">
        <v>3278</v>
      </c>
      <c r="H7325" s="1" t="s">
        <v>100</v>
      </c>
      <c r="I7325" s="1" t="s">
        <v>1278</v>
      </c>
      <c r="J7325" s="1" t="s">
        <v>101</v>
      </c>
      <c r="K7325">
        <v>1450</v>
      </c>
      <c r="L7325" s="2">
        <v>42628.030104166668</v>
      </c>
      <c r="M7325" s="2">
        <v>42604.375</v>
      </c>
      <c r="N7325" s="2">
        <v>42628.557349537034</v>
      </c>
      <c r="O7325">
        <v>80</v>
      </c>
      <c r="P7325">
        <v>8</v>
      </c>
      <c r="Q7325" s="1" t="s">
        <v>30</v>
      </c>
      <c r="R7325" s="1" t="s">
        <v>24</v>
      </c>
      <c r="S7325" s="1" t="s">
        <v>35</v>
      </c>
      <c r="T7325" s="3">
        <v>42627</v>
      </c>
      <c r="U7325" s="1" t="str">
        <f>IF(kiva_loans__muestra[[#This Row],[funded_amount]]=kiva_loans__muestra[[#This Row],[loan_amount]],"funded","unfunded")</f>
        <v>funded</v>
      </c>
      <c r="V7325" s="1" t="str">
        <f>IF(kiva_loans__muestra[[#This Row],[lender_count]]&gt;=50,"high","low")</f>
        <v>low</v>
      </c>
    </row>
    <row r="7326" spans="1:22" x14ac:dyDescent="0.25">
      <c r="A7326">
        <v>1150502</v>
      </c>
      <c r="B7326">
        <v>3250</v>
      </c>
      <c r="C7326">
        <v>3250</v>
      </c>
      <c r="D7326" s="1" t="s">
        <v>41</v>
      </c>
      <c r="E7326" s="1" t="s">
        <v>27</v>
      </c>
      <c r="F7326" s="1" t="s">
        <v>589</v>
      </c>
      <c r="G7326" s="1" t="s">
        <v>3278</v>
      </c>
      <c r="H7326" s="1" t="s">
        <v>100</v>
      </c>
      <c r="I7326" s="1" t="s">
        <v>1404</v>
      </c>
      <c r="J7326" s="1" t="s">
        <v>101</v>
      </c>
      <c r="K7326">
        <v>1450</v>
      </c>
      <c r="L7326" s="2">
        <v>42628.18949074074</v>
      </c>
      <c r="M7326" s="2">
        <v>42608.375</v>
      </c>
      <c r="N7326" s="2">
        <v>42630.133611111109</v>
      </c>
      <c r="O7326">
        <v>80</v>
      </c>
      <c r="P7326">
        <v>13</v>
      </c>
      <c r="Q7326" s="1" t="s">
        <v>52</v>
      </c>
      <c r="R7326" s="1" t="s">
        <v>24</v>
      </c>
      <c r="S7326" s="1" t="s">
        <v>35</v>
      </c>
      <c r="T7326" s="3">
        <v>42628</v>
      </c>
      <c r="U7326" s="1" t="str">
        <f>IF(kiva_loans__muestra[[#This Row],[funded_amount]]=kiva_loans__muestra[[#This Row],[loan_amount]],"funded","unfunded")</f>
        <v>funded</v>
      </c>
      <c r="V7326" s="1" t="str">
        <f>IF(kiva_loans__muestra[[#This Row],[lender_count]]&gt;=50,"high","low")</f>
        <v>low</v>
      </c>
    </row>
    <row r="7327" spans="1:22" x14ac:dyDescent="0.25">
      <c r="A7327">
        <v>1151112</v>
      </c>
      <c r="B7327">
        <v>3000</v>
      </c>
      <c r="C7327">
        <v>10500</v>
      </c>
      <c r="D7327" s="1" t="s">
        <v>137</v>
      </c>
      <c r="E7327" s="1" t="s">
        <v>27</v>
      </c>
      <c r="F7327" s="1" t="s">
        <v>11711</v>
      </c>
      <c r="G7327" s="1" t="s">
        <v>3661</v>
      </c>
      <c r="H7327" s="1" t="s">
        <v>805</v>
      </c>
      <c r="I7327" s="1" t="s">
        <v>30</v>
      </c>
      <c r="J7327" s="1" t="s">
        <v>806</v>
      </c>
      <c r="K7327">
        <v>1150</v>
      </c>
      <c r="L7327" s="2">
        <v>42628.614918981482</v>
      </c>
      <c r="M7327" s="2">
        <v>42600.375</v>
      </c>
      <c r="N7327" s="2"/>
      <c r="O7327">
        <v>140</v>
      </c>
      <c r="P7327">
        <v>12</v>
      </c>
      <c r="Q7327" s="1" t="s">
        <v>2278</v>
      </c>
      <c r="R7327" s="1" t="s">
        <v>92</v>
      </c>
      <c r="S7327" s="1" t="s">
        <v>31</v>
      </c>
      <c r="T7327" s="3">
        <v>42628</v>
      </c>
      <c r="U7327" s="1" t="str">
        <f>IF(kiva_loans__muestra[[#This Row],[funded_amount]]=kiva_loans__muestra[[#This Row],[loan_amount]],"funded","unfunded")</f>
        <v>unfunded</v>
      </c>
      <c r="V7327" s="1" t="str">
        <f>IF(kiva_loans__muestra[[#This Row],[lender_count]]&gt;=50,"high","low")</f>
        <v>low</v>
      </c>
    </row>
    <row r="7328" spans="1:22" x14ac:dyDescent="0.25">
      <c r="A7328">
        <v>1150993</v>
      </c>
      <c r="B7328">
        <v>5250</v>
      </c>
      <c r="C7328">
        <v>5250</v>
      </c>
      <c r="D7328" s="1" t="s">
        <v>465</v>
      </c>
      <c r="E7328" s="1" t="s">
        <v>27</v>
      </c>
      <c r="F7328" s="1" t="s">
        <v>11712</v>
      </c>
      <c r="G7328" s="1" t="s">
        <v>3305</v>
      </c>
      <c r="H7328" s="1" t="s">
        <v>571</v>
      </c>
      <c r="I7328" s="1" t="s">
        <v>653</v>
      </c>
      <c r="J7328" s="1" t="s">
        <v>572</v>
      </c>
      <c r="K7328">
        <v>2170</v>
      </c>
      <c r="L7328" s="2">
        <v>42628.530960648146</v>
      </c>
      <c r="M7328" s="2">
        <v>42611.375</v>
      </c>
      <c r="N7328" s="2">
        <v>42635.174467592595</v>
      </c>
      <c r="O7328">
        <v>150</v>
      </c>
      <c r="P7328">
        <v>21</v>
      </c>
      <c r="Q7328" s="1" t="s">
        <v>30</v>
      </c>
      <c r="R7328" s="1" t="s">
        <v>24</v>
      </c>
      <c r="S7328" s="1" t="s">
        <v>31</v>
      </c>
      <c r="T7328" s="3">
        <v>42628</v>
      </c>
      <c r="U7328" s="1" t="str">
        <f>IF(kiva_loans__muestra[[#This Row],[funded_amount]]=kiva_loans__muestra[[#This Row],[loan_amount]],"funded","unfunded")</f>
        <v>funded</v>
      </c>
      <c r="V7328" s="1" t="str">
        <f>IF(kiva_loans__muestra[[#This Row],[lender_count]]&gt;=50,"high","low")</f>
        <v>low</v>
      </c>
    </row>
    <row r="7329" spans="1:22" x14ac:dyDescent="0.25">
      <c r="A7329">
        <v>1150670</v>
      </c>
      <c r="B7329">
        <v>4000</v>
      </c>
      <c r="C7329">
        <v>4000</v>
      </c>
      <c r="D7329" s="1" t="s">
        <v>124</v>
      </c>
      <c r="E7329" s="1" t="s">
        <v>125</v>
      </c>
      <c r="F7329" s="1" t="s">
        <v>11713</v>
      </c>
      <c r="G7329" s="1" t="s">
        <v>3927</v>
      </c>
      <c r="H7329" s="1" t="s">
        <v>1333</v>
      </c>
      <c r="I7329" s="1" t="s">
        <v>1906</v>
      </c>
      <c r="J7329" s="1" t="s">
        <v>1335</v>
      </c>
      <c r="K7329">
        <v>230</v>
      </c>
      <c r="L7329" s="2">
        <v>42628.347280092596</v>
      </c>
      <c r="M7329" s="2">
        <v>42607.375</v>
      </c>
      <c r="N7329" s="2">
        <v>42642.467615740738</v>
      </c>
      <c r="O7329">
        <v>200</v>
      </c>
      <c r="P7329">
        <v>14</v>
      </c>
      <c r="Q7329" s="1" t="s">
        <v>11714</v>
      </c>
      <c r="R7329" s="1" t="s">
        <v>24</v>
      </c>
      <c r="S7329" s="1" t="s">
        <v>31</v>
      </c>
      <c r="T7329" s="3">
        <v>42628</v>
      </c>
      <c r="U7329" s="1" t="str">
        <f>IF(kiva_loans__muestra[[#This Row],[funded_amount]]=kiva_loans__muestra[[#This Row],[loan_amount]],"funded","unfunded")</f>
        <v>funded</v>
      </c>
      <c r="V7329" s="1" t="str">
        <f>IF(kiva_loans__muestra[[#This Row],[lender_count]]&gt;=50,"high","low")</f>
        <v>low</v>
      </c>
    </row>
    <row r="7330" spans="1:22" x14ac:dyDescent="0.25">
      <c r="A7330">
        <v>1151128</v>
      </c>
      <c r="B7330">
        <v>2250</v>
      </c>
      <c r="C7330">
        <v>2250</v>
      </c>
      <c r="D7330" s="1" t="s">
        <v>36</v>
      </c>
      <c r="E7330" s="1" t="s">
        <v>37</v>
      </c>
      <c r="F7330" s="1" t="s">
        <v>11715</v>
      </c>
      <c r="G7330" s="1" t="s">
        <v>3261</v>
      </c>
      <c r="H7330" s="1" t="s">
        <v>20</v>
      </c>
      <c r="I7330" s="1" t="s">
        <v>10119</v>
      </c>
      <c r="J7330" s="1" t="s">
        <v>22</v>
      </c>
      <c r="K7330">
        <v>4280</v>
      </c>
      <c r="L7330" s="2">
        <v>42628.633530092593</v>
      </c>
      <c r="M7330" s="2">
        <v>42611.375</v>
      </c>
      <c r="N7330" s="2">
        <v>42640.02107638889</v>
      </c>
      <c r="O7330">
        <v>140</v>
      </c>
      <c r="P7330">
        <v>6</v>
      </c>
      <c r="Q7330" s="1" t="s">
        <v>286</v>
      </c>
      <c r="R7330" s="1" t="s">
        <v>24</v>
      </c>
      <c r="S7330" s="1" t="s">
        <v>31</v>
      </c>
      <c r="T7330" s="3">
        <v>42628</v>
      </c>
      <c r="U7330" s="1" t="str">
        <f>IF(kiva_loans__muestra[[#This Row],[funded_amount]]=kiva_loans__muestra[[#This Row],[loan_amount]],"funded","unfunded")</f>
        <v>funded</v>
      </c>
      <c r="V7330" s="1" t="str">
        <f>IF(kiva_loans__muestra[[#This Row],[lender_count]]&gt;=50,"high","low")</f>
        <v>low</v>
      </c>
    </row>
    <row r="7331" spans="1:22" x14ac:dyDescent="0.25">
      <c r="A7331">
        <v>1151216</v>
      </c>
      <c r="B7331">
        <v>4500</v>
      </c>
      <c r="C7331">
        <v>4500</v>
      </c>
      <c r="D7331" s="1" t="s">
        <v>630</v>
      </c>
      <c r="E7331" s="1" t="s">
        <v>74</v>
      </c>
      <c r="F7331" s="1" t="s">
        <v>11716</v>
      </c>
      <c r="G7331" s="1" t="s">
        <v>3467</v>
      </c>
      <c r="H7331" s="1" t="s">
        <v>634</v>
      </c>
      <c r="I7331" s="1" t="s">
        <v>11717</v>
      </c>
      <c r="J7331" s="1" t="s">
        <v>636</v>
      </c>
      <c r="K7331">
        <v>3570</v>
      </c>
      <c r="L7331" s="2">
        <v>42628.756909722222</v>
      </c>
      <c r="M7331" s="2">
        <v>42600.375</v>
      </c>
      <c r="N7331" s="2">
        <v>42637.834814814814</v>
      </c>
      <c r="O7331">
        <v>150</v>
      </c>
      <c r="P7331">
        <v>17</v>
      </c>
      <c r="Q7331" s="1" t="s">
        <v>2251</v>
      </c>
      <c r="R7331" s="1" t="s">
        <v>24</v>
      </c>
      <c r="S7331" s="1" t="s">
        <v>31</v>
      </c>
      <c r="T7331" s="3">
        <v>42628</v>
      </c>
      <c r="U7331" s="1" t="str">
        <f>IF(kiva_loans__muestra[[#This Row],[funded_amount]]=kiva_loans__muestra[[#This Row],[loan_amount]],"funded","unfunded")</f>
        <v>funded</v>
      </c>
      <c r="V7331" s="1" t="str">
        <f>IF(kiva_loans__muestra[[#This Row],[lender_count]]&gt;=50,"high","low")</f>
        <v>low</v>
      </c>
    </row>
    <row r="7332" spans="1:22" x14ac:dyDescent="0.25">
      <c r="A7332">
        <v>1150939</v>
      </c>
      <c r="B7332">
        <v>2250</v>
      </c>
      <c r="C7332">
        <v>2250</v>
      </c>
      <c r="D7332" s="1" t="s">
        <v>311</v>
      </c>
      <c r="E7332" s="1" t="s">
        <v>37</v>
      </c>
      <c r="F7332" s="1" t="s">
        <v>1246</v>
      </c>
      <c r="G7332" s="1" t="s">
        <v>3278</v>
      </c>
      <c r="H7332" s="1" t="s">
        <v>100</v>
      </c>
      <c r="I7332" s="1" t="s">
        <v>1124</v>
      </c>
      <c r="J7332" s="1" t="s">
        <v>101</v>
      </c>
      <c r="K7332">
        <v>1450</v>
      </c>
      <c r="L7332" s="2">
        <v>42628.469768518517</v>
      </c>
      <c r="M7332" s="2">
        <v>42601.375</v>
      </c>
      <c r="N7332" s="2">
        <v>42628.880289351851</v>
      </c>
      <c r="O7332">
        <v>80</v>
      </c>
      <c r="P7332">
        <v>7</v>
      </c>
      <c r="Q7332" s="1" t="s">
        <v>3017</v>
      </c>
      <c r="R7332" s="1" t="s">
        <v>24</v>
      </c>
      <c r="S7332" s="1" t="s">
        <v>35</v>
      </c>
      <c r="T7332" s="3">
        <v>42628</v>
      </c>
      <c r="U7332" s="1" t="str">
        <f>IF(kiva_loans__muestra[[#This Row],[funded_amount]]=kiva_loans__muestra[[#This Row],[loan_amount]],"funded","unfunded")</f>
        <v>funded</v>
      </c>
      <c r="V7332" s="1" t="str">
        <f>IF(kiva_loans__muestra[[#This Row],[lender_count]]&gt;=50,"high","low")</f>
        <v>low</v>
      </c>
    </row>
    <row r="7333" spans="1:22" x14ac:dyDescent="0.25">
      <c r="A7333">
        <v>1151008</v>
      </c>
      <c r="B7333">
        <v>7750</v>
      </c>
      <c r="C7333">
        <v>7750</v>
      </c>
      <c r="D7333" s="1" t="s">
        <v>53</v>
      </c>
      <c r="E7333" s="1" t="s">
        <v>32</v>
      </c>
      <c r="F7333" s="1" t="s">
        <v>11718</v>
      </c>
      <c r="G7333" s="1" t="s">
        <v>3284</v>
      </c>
      <c r="H7333" s="1" t="s">
        <v>189</v>
      </c>
      <c r="I7333" s="1" t="s">
        <v>1742</v>
      </c>
      <c r="J7333" s="1" t="s">
        <v>207</v>
      </c>
      <c r="K7333">
        <v>1000</v>
      </c>
      <c r="L7333" s="2">
        <v>42628.55972222222</v>
      </c>
      <c r="M7333" s="2">
        <v>42599.375</v>
      </c>
      <c r="N7333" s="2">
        <v>42662.874768518515</v>
      </c>
      <c r="O7333">
        <v>140</v>
      </c>
      <c r="P7333">
        <v>27</v>
      </c>
      <c r="Q7333" s="1" t="s">
        <v>2187</v>
      </c>
      <c r="R7333" s="1" t="s">
        <v>24</v>
      </c>
      <c r="S7333" s="1" t="s">
        <v>31</v>
      </c>
      <c r="T7333" s="3">
        <v>42628</v>
      </c>
      <c r="U7333" s="1" t="str">
        <f>IF(kiva_loans__muestra[[#This Row],[funded_amount]]=kiva_loans__muestra[[#This Row],[loan_amount]],"funded","unfunded")</f>
        <v>funded</v>
      </c>
      <c r="V7333" s="1" t="str">
        <f>IF(kiva_loans__muestra[[#This Row],[lender_count]]&gt;=50,"high","low")</f>
        <v>low</v>
      </c>
    </row>
    <row r="7334" spans="1:22" x14ac:dyDescent="0.25">
      <c r="A7334">
        <v>1151113</v>
      </c>
      <c r="B7334">
        <v>4000</v>
      </c>
      <c r="C7334">
        <v>4000</v>
      </c>
      <c r="D7334" s="1" t="s">
        <v>75</v>
      </c>
      <c r="E7334" s="1" t="s">
        <v>27</v>
      </c>
      <c r="F7334" s="1" t="s">
        <v>11719</v>
      </c>
      <c r="G7334" s="1" t="s">
        <v>3263</v>
      </c>
      <c r="H7334" s="1" t="s">
        <v>33</v>
      </c>
      <c r="I7334" s="1" t="s">
        <v>114</v>
      </c>
      <c r="J7334" s="1" t="s">
        <v>34</v>
      </c>
      <c r="K7334">
        <v>1640</v>
      </c>
      <c r="L7334" s="2">
        <v>42628.615358796298</v>
      </c>
      <c r="M7334" s="2">
        <v>42598.375</v>
      </c>
      <c r="N7334" s="2">
        <v>42663.587245370371</v>
      </c>
      <c r="O7334">
        <v>140</v>
      </c>
      <c r="P7334">
        <v>9</v>
      </c>
      <c r="Q7334" s="1" t="s">
        <v>377</v>
      </c>
      <c r="R7334" s="1" t="s">
        <v>24</v>
      </c>
      <c r="S7334" s="1" t="s">
        <v>35</v>
      </c>
      <c r="T7334" s="3">
        <v>42628</v>
      </c>
      <c r="U7334" s="1" t="str">
        <f>IF(kiva_loans__muestra[[#This Row],[funded_amount]]=kiva_loans__muestra[[#This Row],[loan_amount]],"funded","unfunded")</f>
        <v>funded</v>
      </c>
      <c r="V7334" s="1" t="str">
        <f>IF(kiva_loans__muestra[[#This Row],[lender_count]]&gt;=50,"high","low")</f>
        <v>low</v>
      </c>
    </row>
    <row r="7335" spans="1:22" x14ac:dyDescent="0.25">
      <c r="A7335">
        <v>1151152</v>
      </c>
      <c r="B7335">
        <v>1500</v>
      </c>
      <c r="C7335">
        <v>1500</v>
      </c>
      <c r="D7335" s="1" t="s">
        <v>75</v>
      </c>
      <c r="E7335" s="1" t="s">
        <v>27</v>
      </c>
      <c r="F7335" s="1" t="s">
        <v>11720</v>
      </c>
      <c r="G7335" s="1" t="s">
        <v>3278</v>
      </c>
      <c r="H7335" s="1" t="s">
        <v>100</v>
      </c>
      <c r="I7335" s="1" t="s">
        <v>1609</v>
      </c>
      <c r="J7335" s="1" t="s">
        <v>101</v>
      </c>
      <c r="K7335">
        <v>1250</v>
      </c>
      <c r="L7335" s="2">
        <v>42628.654409722221</v>
      </c>
      <c r="M7335" s="2">
        <v>42597.375</v>
      </c>
      <c r="N7335" s="2">
        <v>42628.819803240738</v>
      </c>
      <c r="O7335">
        <v>70</v>
      </c>
      <c r="P7335">
        <v>6</v>
      </c>
      <c r="Q7335" s="1" t="s">
        <v>30</v>
      </c>
      <c r="R7335" s="1" t="s">
        <v>24</v>
      </c>
      <c r="S7335" s="1" t="s">
        <v>35</v>
      </c>
      <c r="T7335" s="3">
        <v>42628</v>
      </c>
      <c r="U7335" s="1" t="str">
        <f>IF(kiva_loans__muestra[[#This Row],[funded_amount]]=kiva_loans__muestra[[#This Row],[loan_amount]],"funded","unfunded")</f>
        <v>funded</v>
      </c>
      <c r="V7335" s="1" t="str">
        <f>IF(kiva_loans__muestra[[#This Row],[lender_count]]&gt;=50,"high","low")</f>
        <v>low</v>
      </c>
    </row>
    <row r="7336" spans="1:22" x14ac:dyDescent="0.25">
      <c r="A7336">
        <v>1150760</v>
      </c>
      <c r="B7336">
        <v>1750</v>
      </c>
      <c r="C7336">
        <v>1750</v>
      </c>
      <c r="D7336" s="1" t="s">
        <v>280</v>
      </c>
      <c r="E7336" s="1" t="s">
        <v>104</v>
      </c>
      <c r="F7336" s="1" t="s">
        <v>1619</v>
      </c>
      <c r="G7336" s="1" t="s">
        <v>3311</v>
      </c>
      <c r="H7336" s="1" t="s">
        <v>119</v>
      </c>
      <c r="I7336" s="1" t="s">
        <v>1219</v>
      </c>
      <c r="J7336" s="1" t="s">
        <v>270</v>
      </c>
      <c r="K7336">
        <v>3110</v>
      </c>
      <c r="L7336" s="2">
        <v>42628.383900462963</v>
      </c>
      <c r="M7336" s="2">
        <v>42617.375</v>
      </c>
      <c r="N7336" s="2">
        <v>42632.319560185184</v>
      </c>
      <c r="O7336">
        <v>80</v>
      </c>
      <c r="P7336">
        <v>7</v>
      </c>
      <c r="Q7336" s="1" t="s">
        <v>1410</v>
      </c>
      <c r="R7336" s="1" t="s">
        <v>135</v>
      </c>
      <c r="S7336" s="1" t="s">
        <v>31</v>
      </c>
      <c r="T7336" s="3">
        <v>42628</v>
      </c>
      <c r="U7336" s="1" t="str">
        <f>IF(kiva_loans__muestra[[#This Row],[funded_amount]]=kiva_loans__muestra[[#This Row],[loan_amount]],"funded","unfunded")</f>
        <v>funded</v>
      </c>
      <c r="V7336" s="1" t="str">
        <f>IF(kiva_loans__muestra[[#This Row],[lender_count]]&gt;=50,"high","low")</f>
        <v>low</v>
      </c>
    </row>
    <row r="7337" spans="1:22" x14ac:dyDescent="0.25">
      <c r="A7337">
        <v>1151245</v>
      </c>
      <c r="B7337">
        <v>14000</v>
      </c>
      <c r="C7337">
        <v>14000</v>
      </c>
      <c r="D7337" s="1" t="s">
        <v>19</v>
      </c>
      <c r="E7337" s="1" t="s">
        <v>19</v>
      </c>
      <c r="F7337" s="1" t="s">
        <v>11721</v>
      </c>
      <c r="G7337" s="1" t="s">
        <v>3965</v>
      </c>
      <c r="H7337" s="1" t="s">
        <v>362</v>
      </c>
      <c r="I7337" s="1" t="s">
        <v>11722</v>
      </c>
      <c r="J7337" s="1" t="s">
        <v>363</v>
      </c>
      <c r="K7337">
        <v>3800</v>
      </c>
      <c r="L7337" s="2">
        <v>42628.788194444445</v>
      </c>
      <c r="M7337" s="2">
        <v>42661.375</v>
      </c>
      <c r="N7337" s="2">
        <v>42640.789282407408</v>
      </c>
      <c r="O7337">
        <v>190</v>
      </c>
      <c r="P7337">
        <v>43</v>
      </c>
      <c r="Q7337" s="1" t="s">
        <v>11723</v>
      </c>
      <c r="R7337" s="1" t="s">
        <v>92</v>
      </c>
      <c r="S7337" s="1" t="s">
        <v>31</v>
      </c>
      <c r="T7337" s="3">
        <v>42628</v>
      </c>
      <c r="U7337" s="1" t="str">
        <f>IF(kiva_loans__muestra[[#This Row],[funded_amount]]=kiva_loans__muestra[[#This Row],[loan_amount]],"funded","unfunded")</f>
        <v>funded</v>
      </c>
      <c r="V7337" s="1" t="str">
        <f>IF(kiva_loans__muestra[[#This Row],[lender_count]]&gt;=50,"high","low")</f>
        <v>low</v>
      </c>
    </row>
    <row r="7338" spans="1:22" x14ac:dyDescent="0.25">
      <c r="A7338">
        <v>1150546</v>
      </c>
      <c r="B7338">
        <v>1500</v>
      </c>
      <c r="C7338">
        <v>1500</v>
      </c>
      <c r="D7338" s="1" t="s">
        <v>98</v>
      </c>
      <c r="E7338" s="1" t="s">
        <v>37</v>
      </c>
      <c r="F7338" s="1" t="s">
        <v>11655</v>
      </c>
      <c r="G7338" s="1" t="s">
        <v>3278</v>
      </c>
      <c r="H7338" s="1" t="s">
        <v>100</v>
      </c>
      <c r="I7338" s="1" t="s">
        <v>11724</v>
      </c>
      <c r="J7338" s="1" t="s">
        <v>101</v>
      </c>
      <c r="K7338">
        <v>1250</v>
      </c>
      <c r="L7338" s="2">
        <v>42628.244444444441</v>
      </c>
      <c r="M7338" s="2">
        <v>42599.375</v>
      </c>
      <c r="N7338" s="2">
        <v>42629.510682870372</v>
      </c>
      <c r="O7338">
        <v>120</v>
      </c>
      <c r="P7338">
        <v>6</v>
      </c>
      <c r="Q7338" s="1" t="s">
        <v>1064</v>
      </c>
      <c r="R7338" s="1" t="s">
        <v>24</v>
      </c>
      <c r="S7338" s="1" t="s">
        <v>35</v>
      </c>
      <c r="T7338" s="3">
        <v>42628</v>
      </c>
      <c r="U7338" s="1" t="str">
        <f>IF(kiva_loans__muestra[[#This Row],[funded_amount]]=kiva_loans__muestra[[#This Row],[loan_amount]],"funded","unfunded")</f>
        <v>funded</v>
      </c>
      <c r="V7338" s="1" t="str">
        <f>IF(kiva_loans__muestra[[#This Row],[lender_count]]&gt;=50,"high","low")</f>
        <v>low</v>
      </c>
    </row>
    <row r="7339" spans="1:22" x14ac:dyDescent="0.25">
      <c r="A7339">
        <v>1150604</v>
      </c>
      <c r="B7339">
        <v>1250</v>
      </c>
      <c r="C7339">
        <v>1250</v>
      </c>
      <c r="D7339" s="1" t="s">
        <v>280</v>
      </c>
      <c r="E7339" s="1" t="s">
        <v>104</v>
      </c>
      <c r="F7339" s="1" t="s">
        <v>1577</v>
      </c>
      <c r="G7339" s="1" t="s">
        <v>3311</v>
      </c>
      <c r="H7339" s="1" t="s">
        <v>119</v>
      </c>
      <c r="I7339" s="1" t="s">
        <v>499</v>
      </c>
      <c r="J7339" s="1" t="s">
        <v>270</v>
      </c>
      <c r="K7339">
        <v>3110</v>
      </c>
      <c r="L7339" s="2">
        <v>42628.316053240742</v>
      </c>
      <c r="M7339" s="2">
        <v>42614.375</v>
      </c>
      <c r="N7339" s="2">
        <v>42631.025937500002</v>
      </c>
      <c r="O7339">
        <v>80</v>
      </c>
      <c r="P7339">
        <v>5</v>
      </c>
      <c r="Q7339" s="1" t="s">
        <v>1827</v>
      </c>
      <c r="R7339" s="1" t="s">
        <v>54</v>
      </c>
      <c r="S7339" s="1" t="s">
        <v>31</v>
      </c>
      <c r="T7339" s="3">
        <v>42628</v>
      </c>
      <c r="U7339" s="1" t="str">
        <f>IF(kiva_loans__muestra[[#This Row],[funded_amount]]=kiva_loans__muestra[[#This Row],[loan_amount]],"funded","unfunded")</f>
        <v>funded</v>
      </c>
      <c r="V7339" s="1" t="str">
        <f>IF(kiva_loans__muestra[[#This Row],[lender_count]]&gt;=50,"high","low")</f>
        <v>low</v>
      </c>
    </row>
    <row r="7340" spans="1:22" x14ac:dyDescent="0.25">
      <c r="A7340">
        <v>1150540</v>
      </c>
      <c r="B7340">
        <v>2250</v>
      </c>
      <c r="C7340">
        <v>2250</v>
      </c>
      <c r="D7340" s="1" t="s">
        <v>41</v>
      </c>
      <c r="E7340" s="1" t="s">
        <v>27</v>
      </c>
      <c r="F7340" s="1" t="s">
        <v>11725</v>
      </c>
      <c r="G7340" s="1" t="s">
        <v>3278</v>
      </c>
      <c r="H7340" s="1" t="s">
        <v>100</v>
      </c>
      <c r="I7340" s="1" t="s">
        <v>11726</v>
      </c>
      <c r="J7340" s="1" t="s">
        <v>101</v>
      </c>
      <c r="K7340">
        <v>1230</v>
      </c>
      <c r="L7340" s="2">
        <v>42628.232083333336</v>
      </c>
      <c r="M7340" s="2">
        <v>42599.375</v>
      </c>
      <c r="N7340" s="2">
        <v>42636.005624999998</v>
      </c>
      <c r="O7340">
        <v>80</v>
      </c>
      <c r="P7340">
        <v>9</v>
      </c>
      <c r="Q7340" s="1" t="s">
        <v>437</v>
      </c>
      <c r="R7340" s="1" t="s">
        <v>24</v>
      </c>
      <c r="S7340" s="1" t="s">
        <v>35</v>
      </c>
      <c r="T7340" s="3">
        <v>42628</v>
      </c>
      <c r="U7340" s="1" t="str">
        <f>IF(kiva_loans__muestra[[#This Row],[funded_amount]]=kiva_loans__muestra[[#This Row],[loan_amount]],"funded","unfunded")</f>
        <v>funded</v>
      </c>
      <c r="V7340" s="1" t="str">
        <f>IF(kiva_loans__muestra[[#This Row],[lender_count]]&gt;=50,"high","low")</f>
        <v>low</v>
      </c>
    </row>
    <row r="7341" spans="1:22" x14ac:dyDescent="0.25">
      <c r="A7341">
        <v>1151369</v>
      </c>
      <c r="B7341">
        <v>10000</v>
      </c>
      <c r="C7341">
        <v>10000</v>
      </c>
      <c r="D7341" s="1" t="s">
        <v>48</v>
      </c>
      <c r="E7341" s="1" t="s">
        <v>49</v>
      </c>
      <c r="F7341" s="1" t="s">
        <v>11727</v>
      </c>
      <c r="G7341" s="1" t="s">
        <v>3286</v>
      </c>
      <c r="H7341" s="1" t="s">
        <v>438</v>
      </c>
      <c r="I7341" s="1" t="s">
        <v>1752</v>
      </c>
      <c r="J7341" s="1" t="s">
        <v>90</v>
      </c>
      <c r="K7341">
        <v>2430</v>
      </c>
      <c r="L7341" s="2">
        <v>42629.097094907411</v>
      </c>
      <c r="M7341" s="2">
        <v>42600.375</v>
      </c>
      <c r="N7341" s="2">
        <v>42661.611354166664</v>
      </c>
      <c r="O7341">
        <v>150</v>
      </c>
      <c r="P7341">
        <v>38</v>
      </c>
      <c r="Q7341" s="1" t="s">
        <v>2180</v>
      </c>
      <c r="R7341" s="1" t="s">
        <v>24</v>
      </c>
      <c r="S7341" s="1" t="s">
        <v>31</v>
      </c>
      <c r="T7341" s="3">
        <v>42629</v>
      </c>
      <c r="U7341" s="1" t="str">
        <f>IF(kiva_loans__muestra[[#This Row],[funded_amount]]=kiva_loans__muestra[[#This Row],[loan_amount]],"funded","unfunded")</f>
        <v>funded</v>
      </c>
      <c r="V7341" s="1" t="str">
        <f>IF(kiva_loans__muestra[[#This Row],[lender_count]]&gt;=50,"high","low")</f>
        <v>low</v>
      </c>
    </row>
    <row r="7342" spans="1:22" x14ac:dyDescent="0.25">
      <c r="A7342">
        <v>1151896</v>
      </c>
      <c r="B7342">
        <v>6000</v>
      </c>
      <c r="C7342">
        <v>6000</v>
      </c>
      <c r="D7342" s="1" t="s">
        <v>37</v>
      </c>
      <c r="E7342" s="1" t="s">
        <v>37</v>
      </c>
      <c r="F7342" s="1" t="s">
        <v>11728</v>
      </c>
      <c r="G7342" s="1" t="s">
        <v>3307</v>
      </c>
      <c r="H7342" s="1" t="s">
        <v>412</v>
      </c>
      <c r="I7342" s="1" t="s">
        <v>677</v>
      </c>
      <c r="J7342" s="1" t="s">
        <v>413</v>
      </c>
      <c r="K7342">
        <v>1630</v>
      </c>
      <c r="L7342" s="2">
        <v>42629.701319444444</v>
      </c>
      <c r="M7342" s="2">
        <v>42607.375</v>
      </c>
      <c r="N7342" s="2">
        <v>42667.572129629632</v>
      </c>
      <c r="O7342">
        <v>110</v>
      </c>
      <c r="P7342">
        <v>17</v>
      </c>
      <c r="Q7342" s="1" t="s">
        <v>83</v>
      </c>
      <c r="R7342" s="1" t="s">
        <v>92</v>
      </c>
      <c r="S7342" s="1" t="s">
        <v>31</v>
      </c>
      <c r="T7342" s="3">
        <v>42629</v>
      </c>
      <c r="U7342" s="1" t="str">
        <f>IF(kiva_loans__muestra[[#This Row],[funded_amount]]=kiva_loans__muestra[[#This Row],[loan_amount]],"funded","unfunded")</f>
        <v>funded</v>
      </c>
      <c r="V7342" s="1" t="str">
        <f>IF(kiva_loans__muestra[[#This Row],[lender_count]]&gt;=50,"high","low")</f>
        <v>low</v>
      </c>
    </row>
    <row r="7343" spans="1:22" x14ac:dyDescent="0.25">
      <c r="A7343">
        <v>1151829</v>
      </c>
      <c r="B7343">
        <v>5000</v>
      </c>
      <c r="C7343">
        <v>5000</v>
      </c>
      <c r="D7343" s="1" t="s">
        <v>81</v>
      </c>
      <c r="E7343" s="1" t="s">
        <v>27</v>
      </c>
      <c r="F7343" s="1" t="s">
        <v>2088</v>
      </c>
      <c r="G7343" s="1" t="s">
        <v>3276</v>
      </c>
      <c r="H7343" s="1" t="s">
        <v>225</v>
      </c>
      <c r="I7343" s="1" t="s">
        <v>1245</v>
      </c>
      <c r="J7343" s="1" t="s">
        <v>90</v>
      </c>
      <c r="K7343">
        <v>1880</v>
      </c>
      <c r="L7343" s="2">
        <v>42629.654976851853</v>
      </c>
      <c r="M7343" s="2">
        <v>42628.375</v>
      </c>
      <c r="N7343" s="2">
        <v>42635.910474537035</v>
      </c>
      <c r="O7343">
        <v>170</v>
      </c>
      <c r="P7343">
        <v>17</v>
      </c>
      <c r="Q7343" s="1" t="s">
        <v>11729</v>
      </c>
      <c r="R7343" s="1" t="s">
        <v>92</v>
      </c>
      <c r="S7343" s="1" t="s">
        <v>31</v>
      </c>
      <c r="T7343" s="3">
        <v>42629</v>
      </c>
      <c r="U7343" s="1" t="str">
        <f>IF(kiva_loans__muestra[[#This Row],[funded_amount]]=kiva_loans__muestra[[#This Row],[loan_amount]],"funded","unfunded")</f>
        <v>funded</v>
      </c>
      <c r="V7343" s="1" t="str">
        <f>IF(kiva_loans__muestra[[#This Row],[lender_count]]&gt;=50,"high","low")</f>
        <v>low</v>
      </c>
    </row>
    <row r="7344" spans="1:22" x14ac:dyDescent="0.25">
      <c r="A7344">
        <v>1152082</v>
      </c>
      <c r="B7344">
        <v>21000</v>
      </c>
      <c r="C7344">
        <v>49500</v>
      </c>
      <c r="D7344" s="1" t="s">
        <v>298</v>
      </c>
      <c r="E7344" s="1" t="s">
        <v>19</v>
      </c>
      <c r="F7344" s="1" t="s">
        <v>11730</v>
      </c>
      <c r="G7344" s="1" t="s">
        <v>3333</v>
      </c>
      <c r="H7344" s="1" t="s">
        <v>241</v>
      </c>
      <c r="I7344" s="1" t="s">
        <v>397</v>
      </c>
      <c r="J7344" s="1" t="s">
        <v>243</v>
      </c>
      <c r="K7344">
        <v>1400</v>
      </c>
      <c r="L7344" s="2">
        <v>42630.028449074074</v>
      </c>
      <c r="M7344" s="2">
        <v>42601.375</v>
      </c>
      <c r="N7344" s="2"/>
      <c r="O7344">
        <v>630</v>
      </c>
      <c r="P7344">
        <v>47</v>
      </c>
      <c r="Q7344" s="1" t="s">
        <v>11731</v>
      </c>
      <c r="R7344" s="1" t="s">
        <v>24</v>
      </c>
      <c r="S7344" s="1" t="s">
        <v>31</v>
      </c>
      <c r="T7344" s="3">
        <v>42629</v>
      </c>
      <c r="U7344" s="1" t="str">
        <f>IF(kiva_loans__muestra[[#This Row],[funded_amount]]=kiva_loans__muestra[[#This Row],[loan_amount]],"funded","unfunded")</f>
        <v>unfunded</v>
      </c>
      <c r="V7344" s="1" t="str">
        <f>IF(kiva_loans__muestra[[#This Row],[lender_count]]&gt;=50,"high","low")</f>
        <v>low</v>
      </c>
    </row>
    <row r="7345" spans="1:22" x14ac:dyDescent="0.25">
      <c r="A7345">
        <v>1151903</v>
      </c>
      <c r="B7345">
        <v>4750</v>
      </c>
      <c r="C7345">
        <v>4750</v>
      </c>
      <c r="D7345" s="1" t="s">
        <v>201</v>
      </c>
      <c r="E7345" s="1" t="s">
        <v>37</v>
      </c>
      <c r="F7345" s="1" t="s">
        <v>11732</v>
      </c>
      <c r="G7345" s="1" t="s">
        <v>7263</v>
      </c>
      <c r="H7345" s="1" t="s">
        <v>1304</v>
      </c>
      <c r="I7345" s="1" t="s">
        <v>2042</v>
      </c>
      <c r="J7345" s="1" t="s">
        <v>1305</v>
      </c>
      <c r="K7345">
        <v>3590</v>
      </c>
      <c r="L7345" s="2">
        <v>42629.705555555556</v>
      </c>
      <c r="M7345" s="2">
        <v>42621.375</v>
      </c>
      <c r="N7345" s="2">
        <v>42636.607268518521</v>
      </c>
      <c r="O7345">
        <v>100</v>
      </c>
      <c r="P7345">
        <v>14</v>
      </c>
      <c r="Q7345" s="1" t="s">
        <v>11733</v>
      </c>
      <c r="R7345" s="1" t="s">
        <v>24</v>
      </c>
      <c r="S7345" s="1" t="s">
        <v>31</v>
      </c>
      <c r="T7345" s="3">
        <v>42629</v>
      </c>
      <c r="U7345" s="1" t="str">
        <f>IF(kiva_loans__muestra[[#This Row],[funded_amount]]=kiva_loans__muestra[[#This Row],[loan_amount]],"funded","unfunded")</f>
        <v>funded</v>
      </c>
      <c r="V7345" s="1" t="str">
        <f>IF(kiva_loans__muestra[[#This Row],[lender_count]]&gt;=50,"high","low")</f>
        <v>low</v>
      </c>
    </row>
    <row r="7346" spans="1:22" x14ac:dyDescent="0.25">
      <c r="A7346">
        <v>1151411</v>
      </c>
      <c r="B7346">
        <v>4500</v>
      </c>
      <c r="C7346">
        <v>4500</v>
      </c>
      <c r="D7346" s="1" t="s">
        <v>311</v>
      </c>
      <c r="E7346" s="1" t="s">
        <v>37</v>
      </c>
      <c r="F7346" s="1" t="s">
        <v>11734</v>
      </c>
      <c r="G7346" s="1" t="s">
        <v>3512</v>
      </c>
      <c r="H7346" s="1" t="s">
        <v>667</v>
      </c>
      <c r="I7346" s="1" t="s">
        <v>9441</v>
      </c>
      <c r="J7346" s="1" t="s">
        <v>668</v>
      </c>
      <c r="K7346">
        <v>1710</v>
      </c>
      <c r="L7346" s="2">
        <v>42629.178460648145</v>
      </c>
      <c r="M7346" s="2">
        <v>42597.375</v>
      </c>
      <c r="N7346" s="2">
        <v>42644.784143518518</v>
      </c>
      <c r="O7346">
        <v>140</v>
      </c>
      <c r="P7346">
        <v>16</v>
      </c>
      <c r="Q7346" s="1" t="s">
        <v>2623</v>
      </c>
      <c r="R7346" s="1" t="s">
        <v>92</v>
      </c>
      <c r="S7346" s="1" t="s">
        <v>31</v>
      </c>
      <c r="T7346" s="3">
        <v>42629</v>
      </c>
      <c r="U7346" s="1" t="str">
        <f>IF(kiva_loans__muestra[[#This Row],[funded_amount]]=kiva_loans__muestra[[#This Row],[loan_amount]],"funded","unfunded")</f>
        <v>funded</v>
      </c>
      <c r="V7346" s="1" t="str">
        <f>IF(kiva_loans__muestra[[#This Row],[lender_count]]&gt;=50,"high","low")</f>
        <v>low</v>
      </c>
    </row>
    <row r="7347" spans="1:22" x14ac:dyDescent="0.25">
      <c r="A7347">
        <v>1152258</v>
      </c>
      <c r="B7347">
        <v>2500</v>
      </c>
      <c r="C7347">
        <v>8000</v>
      </c>
      <c r="D7347" s="1" t="s">
        <v>48</v>
      </c>
      <c r="E7347" s="1" t="s">
        <v>49</v>
      </c>
      <c r="F7347" s="1" t="s">
        <v>347</v>
      </c>
      <c r="G7347" s="1" t="s">
        <v>3266</v>
      </c>
      <c r="H7347" s="1" t="s">
        <v>89</v>
      </c>
      <c r="I7347" s="1" t="s">
        <v>871</v>
      </c>
      <c r="J7347" s="1" t="s">
        <v>90</v>
      </c>
      <c r="K7347">
        <v>1990</v>
      </c>
      <c r="L7347" s="2">
        <v>42630.802881944444</v>
      </c>
      <c r="M7347" s="2">
        <v>42626.375</v>
      </c>
      <c r="N7347" s="2"/>
      <c r="O7347">
        <v>170</v>
      </c>
      <c r="P7347">
        <v>10</v>
      </c>
      <c r="Q7347" s="1" t="s">
        <v>392</v>
      </c>
      <c r="R7347" s="1" t="s">
        <v>24</v>
      </c>
      <c r="S7347" s="1" t="s">
        <v>31</v>
      </c>
      <c r="T7347" s="3">
        <v>42630</v>
      </c>
      <c r="U7347" s="1" t="str">
        <f>IF(kiva_loans__muestra[[#This Row],[funded_amount]]=kiva_loans__muestra[[#This Row],[loan_amount]],"funded","unfunded")</f>
        <v>unfunded</v>
      </c>
      <c r="V7347" s="1" t="str">
        <f>IF(kiva_loans__muestra[[#This Row],[lender_count]]&gt;=50,"high","low")</f>
        <v>low</v>
      </c>
    </row>
    <row r="7348" spans="1:22" x14ac:dyDescent="0.25">
      <c r="A7348">
        <v>1152507</v>
      </c>
      <c r="B7348">
        <v>10500</v>
      </c>
      <c r="C7348">
        <v>10500</v>
      </c>
      <c r="D7348" s="1" t="s">
        <v>314</v>
      </c>
      <c r="E7348" s="1" t="s">
        <v>125</v>
      </c>
      <c r="F7348" s="1" t="s">
        <v>11735</v>
      </c>
      <c r="G7348" s="1" t="s">
        <v>3278</v>
      </c>
      <c r="H7348" s="1" t="s">
        <v>100</v>
      </c>
      <c r="I7348" s="1" t="s">
        <v>2311</v>
      </c>
      <c r="J7348" s="1" t="s">
        <v>101</v>
      </c>
      <c r="K7348">
        <v>1440</v>
      </c>
      <c r="L7348" s="2">
        <v>42632.330254629633</v>
      </c>
      <c r="M7348" s="2">
        <v>42606.375</v>
      </c>
      <c r="N7348" s="2">
        <v>42647.214039351849</v>
      </c>
      <c r="O7348">
        <v>80</v>
      </c>
      <c r="P7348">
        <v>21</v>
      </c>
      <c r="Q7348" s="1" t="s">
        <v>1803</v>
      </c>
      <c r="R7348" s="1" t="s">
        <v>24</v>
      </c>
      <c r="S7348" s="1" t="s">
        <v>35</v>
      </c>
      <c r="T7348" s="3">
        <v>42632</v>
      </c>
      <c r="U7348" s="1" t="str">
        <f>IF(kiva_loans__muestra[[#This Row],[funded_amount]]=kiva_loans__muestra[[#This Row],[loan_amount]],"funded","unfunded")</f>
        <v>funded</v>
      </c>
      <c r="V7348" s="1" t="str">
        <f>IF(kiva_loans__muestra[[#This Row],[lender_count]]&gt;=50,"high","low")</f>
        <v>low</v>
      </c>
    </row>
    <row r="7349" spans="1:22" x14ac:dyDescent="0.25">
      <c r="A7349">
        <v>1152675</v>
      </c>
      <c r="B7349">
        <v>15000</v>
      </c>
      <c r="C7349">
        <v>15000</v>
      </c>
      <c r="D7349" s="1" t="s">
        <v>175</v>
      </c>
      <c r="E7349" s="1" t="s">
        <v>78</v>
      </c>
      <c r="F7349" s="1" t="s">
        <v>11736</v>
      </c>
      <c r="G7349" s="1" t="s">
        <v>3661</v>
      </c>
      <c r="H7349" s="1" t="s">
        <v>805</v>
      </c>
      <c r="I7349" s="1" t="s">
        <v>1216</v>
      </c>
      <c r="J7349" s="1" t="s">
        <v>90</v>
      </c>
      <c r="K7349">
        <v>770</v>
      </c>
      <c r="L7349" s="2">
        <v>42632.421979166669</v>
      </c>
      <c r="M7349" s="2">
        <v>42622.375</v>
      </c>
      <c r="N7349" s="2">
        <v>42668.148819444446</v>
      </c>
      <c r="O7349">
        <v>170</v>
      </c>
      <c r="P7349">
        <v>38</v>
      </c>
      <c r="Q7349" s="1" t="s">
        <v>11737</v>
      </c>
      <c r="R7349" s="1" t="s">
        <v>92</v>
      </c>
      <c r="S7349" s="1" t="s">
        <v>31</v>
      </c>
      <c r="T7349" s="3">
        <v>42632</v>
      </c>
      <c r="U7349" s="1" t="str">
        <f>IF(kiva_loans__muestra[[#This Row],[funded_amount]]=kiva_loans__muestra[[#This Row],[loan_amount]],"funded","unfunded")</f>
        <v>funded</v>
      </c>
      <c r="V7349" s="1" t="str">
        <f>IF(kiva_loans__muestra[[#This Row],[lender_count]]&gt;=50,"high","low")</f>
        <v>low</v>
      </c>
    </row>
    <row r="7350" spans="1:22" x14ac:dyDescent="0.25">
      <c r="A7350">
        <v>1152663</v>
      </c>
      <c r="B7350">
        <v>2500</v>
      </c>
      <c r="C7350">
        <v>2500</v>
      </c>
      <c r="D7350" s="1" t="s">
        <v>280</v>
      </c>
      <c r="E7350" s="1" t="s">
        <v>104</v>
      </c>
      <c r="F7350" s="1" t="s">
        <v>1577</v>
      </c>
      <c r="G7350" s="1" t="s">
        <v>3311</v>
      </c>
      <c r="H7350" s="1" t="s">
        <v>119</v>
      </c>
      <c r="I7350" s="1" t="s">
        <v>727</v>
      </c>
      <c r="J7350" s="1" t="s">
        <v>270</v>
      </c>
      <c r="K7350">
        <v>3110</v>
      </c>
      <c r="L7350" s="2">
        <v>42632.419583333336</v>
      </c>
      <c r="M7350" s="2">
        <v>42621.375</v>
      </c>
      <c r="N7350" s="2">
        <v>42633.058703703704</v>
      </c>
      <c r="O7350">
        <v>80</v>
      </c>
      <c r="P7350">
        <v>10</v>
      </c>
      <c r="Q7350" s="1" t="s">
        <v>1410</v>
      </c>
      <c r="R7350" s="1" t="s">
        <v>133</v>
      </c>
      <c r="S7350" s="1" t="s">
        <v>31</v>
      </c>
      <c r="T7350" s="3">
        <v>42632</v>
      </c>
      <c r="U7350" s="1" t="str">
        <f>IF(kiva_loans__muestra[[#This Row],[funded_amount]]=kiva_loans__muestra[[#This Row],[loan_amount]],"funded","unfunded")</f>
        <v>funded</v>
      </c>
      <c r="V7350" s="1" t="str">
        <f>IF(kiva_loans__muestra[[#This Row],[lender_count]]&gt;=50,"high","low")</f>
        <v>low</v>
      </c>
    </row>
    <row r="7351" spans="1:22" x14ac:dyDescent="0.25">
      <c r="A7351">
        <v>1153116</v>
      </c>
      <c r="B7351">
        <v>5500</v>
      </c>
      <c r="C7351">
        <v>5500</v>
      </c>
      <c r="D7351" s="1" t="s">
        <v>952</v>
      </c>
      <c r="E7351" s="1" t="s">
        <v>62</v>
      </c>
      <c r="F7351" s="1" t="s">
        <v>11738</v>
      </c>
      <c r="G7351" s="1" t="s">
        <v>3481</v>
      </c>
      <c r="H7351" s="1" t="s">
        <v>193</v>
      </c>
      <c r="I7351" s="1" t="s">
        <v>2083</v>
      </c>
      <c r="J7351" s="1" t="s">
        <v>194</v>
      </c>
      <c r="K7351">
        <v>970</v>
      </c>
      <c r="L7351" s="2">
        <v>42632.864131944443</v>
      </c>
      <c r="M7351" s="2">
        <v>42615.375</v>
      </c>
      <c r="N7351" s="2">
        <v>42636.748460648145</v>
      </c>
      <c r="O7351">
        <v>80</v>
      </c>
      <c r="P7351">
        <v>14</v>
      </c>
      <c r="Q7351" s="1" t="s">
        <v>11739</v>
      </c>
      <c r="R7351" s="1" t="s">
        <v>60</v>
      </c>
      <c r="S7351" s="1" t="s">
        <v>31</v>
      </c>
      <c r="T7351" s="3">
        <v>42632</v>
      </c>
      <c r="U7351" s="1" t="str">
        <f>IF(kiva_loans__muestra[[#This Row],[funded_amount]]=kiva_loans__muestra[[#This Row],[loan_amount]],"funded","unfunded")</f>
        <v>funded</v>
      </c>
      <c r="V7351" s="1" t="str">
        <f>IF(kiva_loans__muestra[[#This Row],[lender_count]]&gt;=50,"high","low")</f>
        <v>low</v>
      </c>
    </row>
    <row r="7352" spans="1:22" x14ac:dyDescent="0.25">
      <c r="A7352">
        <v>1152504</v>
      </c>
      <c r="B7352">
        <v>6000</v>
      </c>
      <c r="C7352">
        <v>6000</v>
      </c>
      <c r="D7352" s="1" t="s">
        <v>37</v>
      </c>
      <c r="E7352" s="1" t="s">
        <v>37</v>
      </c>
      <c r="F7352" s="1" t="s">
        <v>11740</v>
      </c>
      <c r="G7352" s="1" t="s">
        <v>3384</v>
      </c>
      <c r="H7352" s="1" t="s">
        <v>848</v>
      </c>
      <c r="I7352" s="1" t="s">
        <v>11741</v>
      </c>
      <c r="J7352" s="1" t="s">
        <v>849</v>
      </c>
      <c r="K7352">
        <v>150</v>
      </c>
      <c r="L7352" s="2">
        <v>42632.32916666667</v>
      </c>
      <c r="M7352" s="2">
        <v>42621.375</v>
      </c>
      <c r="N7352" s="2">
        <v>42662.09447916667</v>
      </c>
      <c r="O7352">
        <v>140</v>
      </c>
      <c r="P7352">
        <v>20</v>
      </c>
      <c r="Q7352" s="1" t="s">
        <v>11742</v>
      </c>
      <c r="R7352" s="1" t="s">
        <v>24</v>
      </c>
      <c r="S7352" s="1" t="s">
        <v>35</v>
      </c>
      <c r="T7352" s="3">
        <v>42632</v>
      </c>
      <c r="U7352" s="1" t="str">
        <f>IF(kiva_loans__muestra[[#This Row],[funded_amount]]=kiva_loans__muestra[[#This Row],[loan_amount]],"funded","unfunded")</f>
        <v>funded</v>
      </c>
      <c r="V7352" s="1" t="str">
        <f>IF(kiva_loans__muestra[[#This Row],[lender_count]]&gt;=50,"high","low")</f>
        <v>low</v>
      </c>
    </row>
    <row r="7353" spans="1:22" x14ac:dyDescent="0.25">
      <c r="A7353">
        <v>1153013</v>
      </c>
      <c r="B7353">
        <v>3500</v>
      </c>
      <c r="C7353">
        <v>3500</v>
      </c>
      <c r="D7353" s="1" t="s">
        <v>27</v>
      </c>
      <c r="E7353" s="1" t="s">
        <v>27</v>
      </c>
      <c r="F7353" s="1" t="s">
        <v>11743</v>
      </c>
      <c r="G7353" s="1" t="s">
        <v>3305</v>
      </c>
      <c r="H7353" s="1" t="s">
        <v>571</v>
      </c>
      <c r="I7353" s="1" t="s">
        <v>1583</v>
      </c>
      <c r="J7353" s="1" t="s">
        <v>572</v>
      </c>
      <c r="K7353">
        <v>2170</v>
      </c>
      <c r="L7353" s="2">
        <v>42632.708819444444</v>
      </c>
      <c r="M7353" s="2">
        <v>42632.375</v>
      </c>
      <c r="N7353" s="2">
        <v>42639.474224537036</v>
      </c>
      <c r="O7353">
        <v>150</v>
      </c>
      <c r="P7353">
        <v>14</v>
      </c>
      <c r="Q7353" s="1" t="s">
        <v>798</v>
      </c>
      <c r="R7353" s="1" t="s">
        <v>24</v>
      </c>
      <c r="S7353" s="1" t="s">
        <v>31</v>
      </c>
      <c r="T7353" s="3">
        <v>42632</v>
      </c>
      <c r="U7353" s="1" t="str">
        <f>IF(kiva_loans__muestra[[#This Row],[funded_amount]]=kiva_loans__muestra[[#This Row],[loan_amount]],"funded","unfunded")</f>
        <v>funded</v>
      </c>
      <c r="V7353" s="1" t="str">
        <f>IF(kiva_loans__muestra[[#This Row],[lender_count]]&gt;=50,"high","low")</f>
        <v>low</v>
      </c>
    </row>
    <row r="7354" spans="1:22" x14ac:dyDescent="0.25">
      <c r="A7354">
        <v>1152893</v>
      </c>
      <c r="B7354">
        <v>5000</v>
      </c>
      <c r="C7354">
        <v>5000</v>
      </c>
      <c r="D7354" s="1" t="s">
        <v>50</v>
      </c>
      <c r="E7354" s="1" t="s">
        <v>37</v>
      </c>
      <c r="F7354" s="1" t="s">
        <v>1779</v>
      </c>
      <c r="G7354" s="1" t="s">
        <v>3263</v>
      </c>
      <c r="H7354" s="1" t="s">
        <v>33</v>
      </c>
      <c r="I7354" s="1" t="s">
        <v>682</v>
      </c>
      <c r="J7354" s="1" t="s">
        <v>34</v>
      </c>
      <c r="K7354">
        <v>1560</v>
      </c>
      <c r="L7354" s="2">
        <v>42632.560486111113</v>
      </c>
      <c r="M7354" s="2">
        <v>42602.375</v>
      </c>
      <c r="N7354" s="2">
        <v>42668.150763888887</v>
      </c>
      <c r="O7354">
        <v>170</v>
      </c>
      <c r="P7354">
        <v>16</v>
      </c>
      <c r="Q7354" s="1" t="s">
        <v>11744</v>
      </c>
      <c r="R7354" s="1" t="s">
        <v>24</v>
      </c>
      <c r="S7354" s="1" t="s">
        <v>31</v>
      </c>
      <c r="T7354" s="3">
        <v>42632</v>
      </c>
      <c r="U7354" s="1" t="str">
        <f>IF(kiva_loans__muestra[[#This Row],[funded_amount]]=kiva_loans__muestra[[#This Row],[loan_amount]],"funded","unfunded")</f>
        <v>funded</v>
      </c>
      <c r="V7354" s="1" t="str">
        <f>IF(kiva_loans__muestra[[#This Row],[lender_count]]&gt;=50,"high","low")</f>
        <v>low</v>
      </c>
    </row>
    <row r="7355" spans="1:22" x14ac:dyDescent="0.25">
      <c r="A7355">
        <v>1152944</v>
      </c>
      <c r="B7355">
        <v>8000</v>
      </c>
      <c r="C7355">
        <v>8000</v>
      </c>
      <c r="D7355" s="1" t="s">
        <v>93</v>
      </c>
      <c r="E7355" s="1" t="s">
        <v>27</v>
      </c>
      <c r="F7355" s="1" t="s">
        <v>11745</v>
      </c>
      <c r="G7355" s="1" t="s">
        <v>3263</v>
      </c>
      <c r="H7355" s="1" t="s">
        <v>33</v>
      </c>
      <c r="I7355" s="1" t="s">
        <v>1194</v>
      </c>
      <c r="J7355" s="1" t="s">
        <v>34</v>
      </c>
      <c r="K7355">
        <v>1380</v>
      </c>
      <c r="L7355" s="2">
        <v>42632.603715277779</v>
      </c>
      <c r="M7355" s="2">
        <v>42628.375</v>
      </c>
      <c r="N7355" s="2">
        <v>42668.642523148148</v>
      </c>
      <c r="O7355">
        <v>140</v>
      </c>
      <c r="P7355">
        <v>25</v>
      </c>
      <c r="Q7355" s="1" t="s">
        <v>454</v>
      </c>
      <c r="R7355" s="1" t="s">
        <v>92</v>
      </c>
      <c r="S7355" s="1" t="s">
        <v>31</v>
      </c>
      <c r="T7355" s="3">
        <v>42632</v>
      </c>
      <c r="U7355" s="1" t="str">
        <f>IF(kiva_loans__muestra[[#This Row],[funded_amount]]=kiva_loans__muestra[[#This Row],[loan_amount]],"funded","unfunded")</f>
        <v>funded</v>
      </c>
      <c r="V7355" s="1" t="str">
        <f>IF(kiva_loans__muestra[[#This Row],[lender_count]]&gt;=50,"high","low")</f>
        <v>low</v>
      </c>
    </row>
    <row r="7356" spans="1:22" x14ac:dyDescent="0.25">
      <c r="A7356">
        <v>1152431</v>
      </c>
      <c r="B7356">
        <v>3000</v>
      </c>
      <c r="C7356">
        <v>3000</v>
      </c>
      <c r="D7356" s="1" t="s">
        <v>915</v>
      </c>
      <c r="E7356" s="1" t="s">
        <v>49</v>
      </c>
      <c r="F7356" s="1" t="s">
        <v>11746</v>
      </c>
      <c r="G7356" s="1" t="s">
        <v>3278</v>
      </c>
      <c r="H7356" s="1" t="s">
        <v>100</v>
      </c>
      <c r="I7356" s="1" t="s">
        <v>1307</v>
      </c>
      <c r="J7356" s="1" t="s">
        <v>101</v>
      </c>
      <c r="K7356">
        <v>1450</v>
      </c>
      <c r="L7356" s="2">
        <v>42632.219918981478</v>
      </c>
      <c r="M7356" s="2">
        <v>42601.375</v>
      </c>
      <c r="N7356" s="2">
        <v>42633.13590277778</v>
      </c>
      <c r="O7356">
        <v>80</v>
      </c>
      <c r="P7356">
        <v>10</v>
      </c>
      <c r="Q7356" s="1" t="s">
        <v>11747</v>
      </c>
      <c r="R7356" s="1" t="s">
        <v>24</v>
      </c>
      <c r="S7356" s="1" t="s">
        <v>35</v>
      </c>
      <c r="T7356" s="3">
        <v>42632</v>
      </c>
      <c r="U7356" s="1" t="str">
        <f>IF(kiva_loans__muestra[[#This Row],[funded_amount]]=kiva_loans__muestra[[#This Row],[loan_amount]],"funded","unfunded")</f>
        <v>funded</v>
      </c>
      <c r="V7356" s="1" t="str">
        <f>IF(kiva_loans__muestra[[#This Row],[lender_count]]&gt;=50,"high","low")</f>
        <v>low</v>
      </c>
    </row>
    <row r="7357" spans="1:22" x14ac:dyDescent="0.25">
      <c r="A7357">
        <v>1152851</v>
      </c>
      <c r="B7357">
        <v>7250</v>
      </c>
      <c r="C7357">
        <v>7250</v>
      </c>
      <c r="D7357" s="1" t="s">
        <v>27</v>
      </c>
      <c r="E7357" s="1" t="s">
        <v>27</v>
      </c>
      <c r="F7357" s="1" t="s">
        <v>11748</v>
      </c>
      <c r="G7357" s="1" t="s">
        <v>3393</v>
      </c>
      <c r="H7357" s="1" t="s">
        <v>290</v>
      </c>
      <c r="I7357" s="1" t="s">
        <v>1045</v>
      </c>
      <c r="J7357" s="1" t="s">
        <v>292</v>
      </c>
      <c r="K7357">
        <v>1480</v>
      </c>
      <c r="L7357" s="2">
        <v>42632.513437499998</v>
      </c>
      <c r="M7357" s="2">
        <v>42601.375</v>
      </c>
      <c r="N7357" s="2">
        <v>42664.544768518521</v>
      </c>
      <c r="O7357">
        <v>80</v>
      </c>
      <c r="P7357">
        <v>27</v>
      </c>
      <c r="Q7357" s="1" t="s">
        <v>67</v>
      </c>
      <c r="R7357" s="1" t="s">
        <v>135</v>
      </c>
      <c r="S7357" s="1" t="s">
        <v>31</v>
      </c>
      <c r="T7357" s="3">
        <v>42632</v>
      </c>
      <c r="U7357" s="1" t="str">
        <f>IF(kiva_loans__muestra[[#This Row],[funded_amount]]=kiva_loans__muestra[[#This Row],[loan_amount]],"funded","unfunded")</f>
        <v>funded</v>
      </c>
      <c r="V7357" s="1" t="str">
        <f>IF(kiva_loans__muestra[[#This Row],[lender_count]]&gt;=50,"high","low")</f>
        <v>low</v>
      </c>
    </row>
    <row r="7358" spans="1:22" x14ac:dyDescent="0.25">
      <c r="A7358">
        <v>1152806</v>
      </c>
      <c r="B7358">
        <v>7250</v>
      </c>
      <c r="C7358">
        <v>7250</v>
      </c>
      <c r="D7358" s="1" t="s">
        <v>108</v>
      </c>
      <c r="E7358" s="1" t="s">
        <v>27</v>
      </c>
      <c r="F7358" s="1" t="s">
        <v>11749</v>
      </c>
      <c r="G7358" s="1" t="s">
        <v>3393</v>
      </c>
      <c r="H7358" s="1" t="s">
        <v>290</v>
      </c>
      <c r="I7358" s="1" t="s">
        <v>1045</v>
      </c>
      <c r="J7358" s="1" t="s">
        <v>292</v>
      </c>
      <c r="K7358">
        <v>1480</v>
      </c>
      <c r="L7358" s="2">
        <v>42632.483622685184</v>
      </c>
      <c r="M7358" s="2">
        <v>42601.375</v>
      </c>
      <c r="N7358" s="2">
        <v>42661.705868055556</v>
      </c>
      <c r="O7358">
        <v>80</v>
      </c>
      <c r="P7358">
        <v>27</v>
      </c>
      <c r="Q7358" s="1" t="s">
        <v>52</v>
      </c>
      <c r="R7358" s="1" t="s">
        <v>135</v>
      </c>
      <c r="S7358" s="1" t="s">
        <v>31</v>
      </c>
      <c r="T7358" s="3">
        <v>42632</v>
      </c>
      <c r="U7358" s="1" t="str">
        <f>IF(kiva_loans__muestra[[#This Row],[funded_amount]]=kiva_loans__muestra[[#This Row],[loan_amount]],"funded","unfunded")</f>
        <v>funded</v>
      </c>
      <c r="V7358" s="1" t="str">
        <f>IF(kiva_loans__muestra[[#This Row],[lender_count]]&gt;=50,"high","low")</f>
        <v>low</v>
      </c>
    </row>
    <row r="7359" spans="1:22" x14ac:dyDescent="0.25">
      <c r="A7359">
        <v>1153483</v>
      </c>
      <c r="B7359">
        <v>4000</v>
      </c>
      <c r="C7359">
        <v>4000</v>
      </c>
      <c r="D7359" s="1" t="s">
        <v>175</v>
      </c>
      <c r="E7359" s="1" t="s">
        <v>78</v>
      </c>
      <c r="F7359" s="1" t="s">
        <v>11750</v>
      </c>
      <c r="G7359" s="1" t="s">
        <v>3284</v>
      </c>
      <c r="H7359" s="1" t="s">
        <v>189</v>
      </c>
      <c r="I7359" s="1" t="s">
        <v>784</v>
      </c>
      <c r="J7359" s="1" t="s">
        <v>207</v>
      </c>
      <c r="K7359">
        <v>1000</v>
      </c>
      <c r="L7359" s="2">
        <v>42633.279016203705</v>
      </c>
      <c r="M7359" s="2">
        <v>42608.375</v>
      </c>
      <c r="N7359" s="2">
        <v>42640.766863425924</v>
      </c>
      <c r="O7359">
        <v>140</v>
      </c>
      <c r="P7359">
        <v>15</v>
      </c>
      <c r="Q7359" s="1" t="s">
        <v>373</v>
      </c>
      <c r="R7359" s="1" t="s">
        <v>24</v>
      </c>
      <c r="S7359" s="1" t="s">
        <v>31</v>
      </c>
      <c r="T7359" s="3">
        <v>42633</v>
      </c>
      <c r="U7359" s="1" t="str">
        <f>IF(kiva_loans__muestra[[#This Row],[funded_amount]]=kiva_loans__muestra[[#This Row],[loan_amount]],"funded","unfunded")</f>
        <v>funded</v>
      </c>
      <c r="V7359" s="1" t="str">
        <f>IF(kiva_loans__muestra[[#This Row],[lender_count]]&gt;=50,"high","low")</f>
        <v>low</v>
      </c>
    </row>
    <row r="7360" spans="1:22" x14ac:dyDescent="0.25">
      <c r="A7360">
        <v>1153845</v>
      </c>
      <c r="B7360">
        <v>3000</v>
      </c>
      <c r="C7360">
        <v>3000</v>
      </c>
      <c r="D7360" s="1" t="s">
        <v>245</v>
      </c>
      <c r="E7360" s="1" t="s">
        <v>32</v>
      </c>
      <c r="F7360" s="1" t="s">
        <v>11751</v>
      </c>
      <c r="G7360" s="1" t="s">
        <v>3303</v>
      </c>
      <c r="H7360" s="1" t="s">
        <v>28</v>
      </c>
      <c r="I7360" s="1" t="s">
        <v>1599</v>
      </c>
      <c r="J7360" s="1" t="s">
        <v>29</v>
      </c>
      <c r="K7360">
        <v>2450</v>
      </c>
      <c r="L7360" s="2">
        <v>42633.469965277778</v>
      </c>
      <c r="M7360" s="2">
        <v>42612.375</v>
      </c>
      <c r="N7360" s="2">
        <v>42660.994884259257</v>
      </c>
      <c r="O7360">
        <v>140</v>
      </c>
      <c r="P7360">
        <v>12</v>
      </c>
      <c r="Q7360" s="1" t="s">
        <v>1576</v>
      </c>
      <c r="R7360" s="1" t="s">
        <v>24</v>
      </c>
      <c r="S7360" s="1" t="s">
        <v>31</v>
      </c>
      <c r="T7360" s="3">
        <v>42633</v>
      </c>
      <c r="U7360" s="1" t="str">
        <f>IF(kiva_loans__muestra[[#This Row],[funded_amount]]=kiva_loans__muestra[[#This Row],[loan_amount]],"funded","unfunded")</f>
        <v>funded</v>
      </c>
      <c r="V7360" s="1" t="str">
        <f>IF(kiva_loans__muestra[[#This Row],[lender_count]]&gt;=50,"high","low")</f>
        <v>low</v>
      </c>
    </row>
    <row r="7361" spans="1:22" x14ac:dyDescent="0.25">
      <c r="A7361">
        <v>1154118</v>
      </c>
      <c r="B7361">
        <v>1750</v>
      </c>
      <c r="C7361">
        <v>1750</v>
      </c>
      <c r="D7361" s="1" t="s">
        <v>108</v>
      </c>
      <c r="E7361" s="1" t="s">
        <v>27</v>
      </c>
      <c r="F7361" s="1" t="s">
        <v>11752</v>
      </c>
      <c r="G7361" s="1" t="s">
        <v>3305</v>
      </c>
      <c r="H7361" s="1" t="s">
        <v>571</v>
      </c>
      <c r="I7361" s="1" t="s">
        <v>653</v>
      </c>
      <c r="J7361" s="1" t="s">
        <v>572</v>
      </c>
      <c r="K7361">
        <v>2170</v>
      </c>
      <c r="L7361" s="2">
        <v>42633.723657407405</v>
      </c>
      <c r="M7361" s="2">
        <v>42622.375</v>
      </c>
      <c r="N7361" s="2">
        <v>42638.271053240744</v>
      </c>
      <c r="O7361">
        <v>90</v>
      </c>
      <c r="P7361">
        <v>6</v>
      </c>
      <c r="Q7361" s="1" t="s">
        <v>30</v>
      </c>
      <c r="R7361" s="1" t="s">
        <v>24</v>
      </c>
      <c r="S7361" s="1" t="s">
        <v>35</v>
      </c>
      <c r="T7361" s="3">
        <v>42633</v>
      </c>
      <c r="U7361" s="1" t="str">
        <f>IF(kiva_loans__muestra[[#This Row],[funded_amount]]=kiva_loans__muestra[[#This Row],[loan_amount]],"funded","unfunded")</f>
        <v>funded</v>
      </c>
      <c r="V7361" s="1" t="str">
        <f>IF(kiva_loans__muestra[[#This Row],[lender_count]]&gt;=50,"high","low")</f>
        <v>low</v>
      </c>
    </row>
    <row r="7362" spans="1:22" x14ac:dyDescent="0.25">
      <c r="A7362">
        <v>1153496</v>
      </c>
      <c r="B7362">
        <v>1750</v>
      </c>
      <c r="C7362">
        <v>1750</v>
      </c>
      <c r="D7362" s="1" t="s">
        <v>27</v>
      </c>
      <c r="E7362" s="1" t="s">
        <v>27</v>
      </c>
      <c r="F7362" s="1" t="s">
        <v>11753</v>
      </c>
      <c r="G7362" s="1" t="s">
        <v>3278</v>
      </c>
      <c r="H7362" s="1" t="s">
        <v>100</v>
      </c>
      <c r="I7362" s="1" t="s">
        <v>1312</v>
      </c>
      <c r="J7362" s="1" t="s">
        <v>101</v>
      </c>
      <c r="K7362">
        <v>1450</v>
      </c>
      <c r="L7362" s="2">
        <v>42633.302164351851</v>
      </c>
      <c r="M7362" s="2">
        <v>42601.375</v>
      </c>
      <c r="N7362" s="2">
        <v>42633.811759259261</v>
      </c>
      <c r="O7362">
        <v>80</v>
      </c>
      <c r="P7362">
        <v>6</v>
      </c>
      <c r="Q7362" s="1" t="s">
        <v>823</v>
      </c>
      <c r="R7362" s="1" t="s">
        <v>24</v>
      </c>
      <c r="S7362" s="1" t="s">
        <v>35</v>
      </c>
      <c r="T7362" s="3">
        <v>42633</v>
      </c>
      <c r="U7362" s="1" t="str">
        <f>IF(kiva_loans__muestra[[#This Row],[funded_amount]]=kiva_loans__muestra[[#This Row],[loan_amount]],"funded","unfunded")</f>
        <v>funded</v>
      </c>
      <c r="V7362" s="1" t="str">
        <f>IF(kiva_loans__muestra[[#This Row],[lender_count]]&gt;=50,"high","low")</f>
        <v>low</v>
      </c>
    </row>
    <row r="7363" spans="1:22" x14ac:dyDescent="0.25">
      <c r="A7363">
        <v>1154109</v>
      </c>
      <c r="B7363">
        <v>6000</v>
      </c>
      <c r="C7363">
        <v>6000</v>
      </c>
      <c r="D7363" s="1" t="s">
        <v>250</v>
      </c>
      <c r="E7363" s="1" t="s">
        <v>62</v>
      </c>
      <c r="F7363" s="1" t="s">
        <v>11754</v>
      </c>
      <c r="G7363" s="1" t="s">
        <v>3274</v>
      </c>
      <c r="H7363" s="1" t="s">
        <v>105</v>
      </c>
      <c r="I7363" s="1" t="s">
        <v>851</v>
      </c>
      <c r="J7363" s="1" t="s">
        <v>106</v>
      </c>
      <c r="K7363">
        <v>1190</v>
      </c>
      <c r="L7363" s="2">
        <v>42633.716331018521</v>
      </c>
      <c r="M7363" s="2">
        <v>42606.375</v>
      </c>
      <c r="N7363" s="2">
        <v>42637.827534722222</v>
      </c>
      <c r="O7363">
        <v>80</v>
      </c>
      <c r="P7363">
        <v>19</v>
      </c>
      <c r="Q7363" s="1" t="s">
        <v>1064</v>
      </c>
      <c r="R7363" s="1" t="s">
        <v>24</v>
      </c>
      <c r="S7363" s="1" t="s">
        <v>31</v>
      </c>
      <c r="T7363" s="3">
        <v>42633</v>
      </c>
      <c r="U7363" s="1" t="str">
        <f>IF(kiva_loans__muestra[[#This Row],[funded_amount]]=kiva_loans__muestra[[#This Row],[loan_amount]],"funded","unfunded")</f>
        <v>funded</v>
      </c>
      <c r="V7363" s="1" t="str">
        <f>IF(kiva_loans__muestra[[#This Row],[lender_count]]&gt;=50,"high","low")</f>
        <v>low</v>
      </c>
    </row>
    <row r="7364" spans="1:22" x14ac:dyDescent="0.25">
      <c r="A7364">
        <v>1154076</v>
      </c>
      <c r="B7364">
        <v>5250</v>
      </c>
      <c r="C7364">
        <v>5250</v>
      </c>
      <c r="D7364" s="1" t="s">
        <v>58</v>
      </c>
      <c r="E7364" s="1" t="s">
        <v>27</v>
      </c>
      <c r="F7364" s="1" t="s">
        <v>11755</v>
      </c>
      <c r="G7364" s="1" t="s">
        <v>3427</v>
      </c>
      <c r="H7364" s="1" t="s">
        <v>185</v>
      </c>
      <c r="I7364" s="1" t="s">
        <v>835</v>
      </c>
      <c r="J7364" s="1" t="s">
        <v>187</v>
      </c>
      <c r="K7364">
        <v>1770</v>
      </c>
      <c r="L7364" s="2">
        <v>42633.687418981484</v>
      </c>
      <c r="M7364" s="2">
        <v>42604.375</v>
      </c>
      <c r="N7364" s="2">
        <v>42640.076064814813</v>
      </c>
      <c r="O7364">
        <v>170</v>
      </c>
      <c r="P7364">
        <v>15</v>
      </c>
      <c r="Q7364" s="1" t="s">
        <v>210</v>
      </c>
      <c r="R7364" s="1" t="s">
        <v>24</v>
      </c>
      <c r="S7364" s="1" t="s">
        <v>25</v>
      </c>
      <c r="T7364" s="3">
        <v>42633</v>
      </c>
      <c r="U7364" s="1" t="str">
        <f>IF(kiva_loans__muestra[[#This Row],[funded_amount]]=kiva_loans__muestra[[#This Row],[loan_amount]],"funded","unfunded")</f>
        <v>funded</v>
      </c>
      <c r="V7364" s="1" t="str">
        <f>IF(kiva_loans__muestra[[#This Row],[lender_count]]&gt;=50,"high","low")</f>
        <v>low</v>
      </c>
    </row>
    <row r="7365" spans="1:22" x14ac:dyDescent="0.25">
      <c r="A7365">
        <v>1154049</v>
      </c>
      <c r="B7365">
        <v>3500</v>
      </c>
      <c r="C7365">
        <v>3500</v>
      </c>
      <c r="D7365" s="1" t="s">
        <v>53</v>
      </c>
      <c r="E7365" s="1" t="s">
        <v>32</v>
      </c>
      <c r="F7365" s="1" t="s">
        <v>11756</v>
      </c>
      <c r="G7365" s="1" t="s">
        <v>3427</v>
      </c>
      <c r="H7365" s="1" t="s">
        <v>185</v>
      </c>
      <c r="I7365" s="1" t="s">
        <v>11218</v>
      </c>
      <c r="J7365" s="1" t="s">
        <v>187</v>
      </c>
      <c r="K7365">
        <v>1770</v>
      </c>
      <c r="L7365" s="2">
        <v>42633.665173611109</v>
      </c>
      <c r="M7365" s="2">
        <v>42604.375</v>
      </c>
      <c r="N7365" s="2">
        <v>42665.771122685182</v>
      </c>
      <c r="O7365">
        <v>140</v>
      </c>
      <c r="P7365">
        <v>7</v>
      </c>
      <c r="Q7365" s="1" t="s">
        <v>2690</v>
      </c>
      <c r="R7365" s="1" t="s">
        <v>24</v>
      </c>
      <c r="S7365" s="1" t="s">
        <v>25</v>
      </c>
      <c r="T7365" s="3">
        <v>42633</v>
      </c>
      <c r="U7365" s="1" t="str">
        <f>IF(kiva_loans__muestra[[#This Row],[funded_amount]]=kiva_loans__muestra[[#This Row],[loan_amount]],"funded","unfunded")</f>
        <v>funded</v>
      </c>
      <c r="V7365" s="1" t="str">
        <f>IF(kiva_loans__muestra[[#This Row],[lender_count]]&gt;=50,"high","low")</f>
        <v>low</v>
      </c>
    </row>
    <row r="7366" spans="1:22" x14ac:dyDescent="0.25">
      <c r="A7366">
        <v>1154189</v>
      </c>
      <c r="B7366">
        <v>12000</v>
      </c>
      <c r="C7366">
        <v>12000</v>
      </c>
      <c r="D7366" s="1" t="s">
        <v>630</v>
      </c>
      <c r="E7366" s="1" t="s">
        <v>74</v>
      </c>
      <c r="F7366" s="1" t="s">
        <v>2472</v>
      </c>
      <c r="G7366" s="1" t="s">
        <v>3333</v>
      </c>
      <c r="H7366" s="1" t="s">
        <v>241</v>
      </c>
      <c r="I7366" s="1" t="s">
        <v>242</v>
      </c>
      <c r="J7366" s="1" t="s">
        <v>90</v>
      </c>
      <c r="K7366">
        <v>480</v>
      </c>
      <c r="L7366" s="2">
        <v>42633.882997685185</v>
      </c>
      <c r="M7366" s="2">
        <v>42627.375</v>
      </c>
      <c r="N7366" s="2">
        <v>42648.959224537037</v>
      </c>
      <c r="O7366">
        <v>200</v>
      </c>
      <c r="P7366">
        <v>38</v>
      </c>
      <c r="Q7366" s="1" t="s">
        <v>1698</v>
      </c>
      <c r="R7366" s="1" t="s">
        <v>24</v>
      </c>
      <c r="S7366" s="1" t="s">
        <v>31</v>
      </c>
      <c r="T7366" s="3">
        <v>42633</v>
      </c>
      <c r="U7366" s="1" t="str">
        <f>IF(kiva_loans__muestra[[#This Row],[funded_amount]]=kiva_loans__muestra[[#This Row],[loan_amount]],"funded","unfunded")</f>
        <v>funded</v>
      </c>
      <c r="V7366" s="1" t="str">
        <f>IF(kiva_loans__muestra[[#This Row],[lender_count]]&gt;=50,"high","low")</f>
        <v>low</v>
      </c>
    </row>
    <row r="7367" spans="1:22" x14ac:dyDescent="0.25">
      <c r="A7367">
        <v>1153395</v>
      </c>
      <c r="B7367">
        <v>2750</v>
      </c>
      <c r="C7367">
        <v>2750</v>
      </c>
      <c r="D7367" s="1" t="s">
        <v>46</v>
      </c>
      <c r="E7367" s="1" t="s">
        <v>46</v>
      </c>
      <c r="F7367" s="1" t="s">
        <v>11757</v>
      </c>
      <c r="G7367" s="1" t="s">
        <v>3278</v>
      </c>
      <c r="H7367" s="1" t="s">
        <v>100</v>
      </c>
      <c r="I7367" s="1" t="s">
        <v>657</v>
      </c>
      <c r="J7367" s="1" t="s">
        <v>101</v>
      </c>
      <c r="K7367">
        <v>1450</v>
      </c>
      <c r="L7367" s="2">
        <v>42633.22451388889</v>
      </c>
      <c r="M7367" s="2">
        <v>42607.375</v>
      </c>
      <c r="N7367" s="2">
        <v>42658.954444444447</v>
      </c>
      <c r="O7367">
        <v>110</v>
      </c>
      <c r="P7367">
        <v>8</v>
      </c>
      <c r="Q7367" s="1" t="s">
        <v>633</v>
      </c>
      <c r="R7367" s="1" t="s">
        <v>24</v>
      </c>
      <c r="S7367" s="1" t="s">
        <v>35</v>
      </c>
      <c r="T7367" s="3">
        <v>42633</v>
      </c>
      <c r="U7367" s="1" t="str">
        <f>IF(kiva_loans__muestra[[#This Row],[funded_amount]]=kiva_loans__muestra[[#This Row],[loan_amount]],"funded","unfunded")</f>
        <v>funded</v>
      </c>
      <c r="V7367" s="1" t="str">
        <f>IF(kiva_loans__muestra[[#This Row],[lender_count]]&gt;=50,"high","low")</f>
        <v>low</v>
      </c>
    </row>
    <row r="7368" spans="1:22" x14ac:dyDescent="0.25">
      <c r="A7368">
        <v>1153509</v>
      </c>
      <c r="B7368">
        <v>4250</v>
      </c>
      <c r="C7368">
        <v>4250</v>
      </c>
      <c r="D7368" s="1" t="s">
        <v>45</v>
      </c>
      <c r="E7368" s="1" t="s">
        <v>46</v>
      </c>
      <c r="F7368" s="1" t="s">
        <v>11758</v>
      </c>
      <c r="G7368" s="1" t="s">
        <v>3278</v>
      </c>
      <c r="H7368" s="1" t="s">
        <v>100</v>
      </c>
      <c r="I7368" s="1" t="s">
        <v>494</v>
      </c>
      <c r="J7368" s="1" t="s">
        <v>101</v>
      </c>
      <c r="K7368">
        <v>1440</v>
      </c>
      <c r="L7368" s="2">
        <v>42633.315555555557</v>
      </c>
      <c r="M7368" s="2">
        <v>42614.375</v>
      </c>
      <c r="N7368" s="2">
        <v>42639.265856481485</v>
      </c>
      <c r="O7368">
        <v>70</v>
      </c>
      <c r="P7368">
        <v>14</v>
      </c>
      <c r="Q7368" s="1" t="s">
        <v>30</v>
      </c>
      <c r="R7368" s="1" t="s">
        <v>24</v>
      </c>
      <c r="S7368" s="1" t="s">
        <v>35</v>
      </c>
      <c r="T7368" s="3">
        <v>42633</v>
      </c>
      <c r="U7368" s="1" t="str">
        <f>IF(kiva_loans__muestra[[#This Row],[funded_amount]]=kiva_loans__muestra[[#This Row],[loan_amount]],"funded","unfunded")</f>
        <v>funded</v>
      </c>
      <c r="V7368" s="1" t="str">
        <f>IF(kiva_loans__muestra[[#This Row],[lender_count]]&gt;=50,"high","low")</f>
        <v>low</v>
      </c>
    </row>
    <row r="7369" spans="1:22" x14ac:dyDescent="0.25">
      <c r="A7369">
        <v>1153331</v>
      </c>
      <c r="B7369">
        <v>2000</v>
      </c>
      <c r="C7369">
        <v>2000</v>
      </c>
      <c r="D7369" s="1" t="s">
        <v>280</v>
      </c>
      <c r="E7369" s="1" t="s">
        <v>104</v>
      </c>
      <c r="F7369" s="1" t="s">
        <v>1577</v>
      </c>
      <c r="G7369" s="1" t="s">
        <v>3311</v>
      </c>
      <c r="H7369" s="1" t="s">
        <v>119</v>
      </c>
      <c r="I7369" s="1" t="s">
        <v>1219</v>
      </c>
      <c r="J7369" s="1" t="s">
        <v>270</v>
      </c>
      <c r="K7369">
        <v>3110</v>
      </c>
      <c r="L7369" s="2">
        <v>42633.195243055554</v>
      </c>
      <c r="M7369" s="2">
        <v>42623.375</v>
      </c>
      <c r="N7369" s="2">
        <v>42633.819745370369</v>
      </c>
      <c r="O7369">
        <v>80</v>
      </c>
      <c r="P7369">
        <v>3</v>
      </c>
      <c r="Q7369" s="1" t="s">
        <v>1667</v>
      </c>
      <c r="R7369" s="1" t="s">
        <v>1111</v>
      </c>
      <c r="S7369" s="1" t="s">
        <v>31</v>
      </c>
      <c r="T7369" s="3">
        <v>42633</v>
      </c>
      <c r="U7369" s="1" t="str">
        <f>IF(kiva_loans__muestra[[#This Row],[funded_amount]]=kiva_loans__muestra[[#This Row],[loan_amount]],"funded","unfunded")</f>
        <v>funded</v>
      </c>
      <c r="V7369" s="1" t="str">
        <f>IF(kiva_loans__muestra[[#This Row],[lender_count]]&gt;=50,"high","low")</f>
        <v>low</v>
      </c>
    </row>
    <row r="7370" spans="1:22" x14ac:dyDescent="0.25">
      <c r="A7370">
        <v>1153294</v>
      </c>
      <c r="B7370">
        <v>1000</v>
      </c>
      <c r="C7370">
        <v>1000</v>
      </c>
      <c r="D7370" s="1" t="s">
        <v>280</v>
      </c>
      <c r="E7370" s="1" t="s">
        <v>104</v>
      </c>
      <c r="F7370" s="1" t="s">
        <v>1619</v>
      </c>
      <c r="G7370" s="1" t="s">
        <v>3311</v>
      </c>
      <c r="H7370" s="1" t="s">
        <v>119</v>
      </c>
      <c r="I7370" s="1" t="s">
        <v>1219</v>
      </c>
      <c r="J7370" s="1" t="s">
        <v>270</v>
      </c>
      <c r="K7370">
        <v>3110</v>
      </c>
      <c r="L7370" s="2">
        <v>42633.184988425928</v>
      </c>
      <c r="M7370" s="2">
        <v>42627.375</v>
      </c>
      <c r="N7370" s="2">
        <v>42633.590902777774</v>
      </c>
      <c r="O7370">
        <v>80</v>
      </c>
      <c r="P7370">
        <v>4</v>
      </c>
      <c r="Q7370" s="1" t="s">
        <v>1667</v>
      </c>
      <c r="R7370" s="1" t="s">
        <v>60</v>
      </c>
      <c r="S7370" s="1" t="s">
        <v>31</v>
      </c>
      <c r="T7370" s="3">
        <v>42633</v>
      </c>
      <c r="U7370" s="1" t="str">
        <f>IF(kiva_loans__muestra[[#This Row],[funded_amount]]=kiva_loans__muestra[[#This Row],[loan_amount]],"funded","unfunded")</f>
        <v>funded</v>
      </c>
      <c r="V7370" s="1" t="str">
        <f>IF(kiva_loans__muestra[[#This Row],[lender_count]]&gt;=50,"high","low")</f>
        <v>low</v>
      </c>
    </row>
    <row r="7371" spans="1:22" x14ac:dyDescent="0.25">
      <c r="A7371">
        <v>1153605</v>
      </c>
      <c r="B7371">
        <v>6500</v>
      </c>
      <c r="C7371">
        <v>6500</v>
      </c>
      <c r="D7371" s="1" t="s">
        <v>64</v>
      </c>
      <c r="E7371" s="1" t="s">
        <v>37</v>
      </c>
      <c r="F7371" s="1" t="s">
        <v>3018</v>
      </c>
      <c r="G7371" s="1" t="s">
        <v>3278</v>
      </c>
      <c r="H7371" s="1" t="s">
        <v>100</v>
      </c>
      <c r="I7371" s="1" t="s">
        <v>672</v>
      </c>
      <c r="J7371" s="1" t="s">
        <v>101</v>
      </c>
      <c r="K7371">
        <v>1450</v>
      </c>
      <c r="L7371" s="2">
        <v>42633.364988425928</v>
      </c>
      <c r="M7371" s="2">
        <v>42608.375</v>
      </c>
      <c r="N7371" s="2">
        <v>42633.817615740743</v>
      </c>
      <c r="O7371">
        <v>80</v>
      </c>
      <c r="P7371">
        <v>11</v>
      </c>
      <c r="Q7371" s="1" t="s">
        <v>52</v>
      </c>
      <c r="R7371" s="1" t="s">
        <v>24</v>
      </c>
      <c r="S7371" s="1" t="s">
        <v>35</v>
      </c>
      <c r="T7371" s="3">
        <v>42633</v>
      </c>
      <c r="U7371" s="1" t="str">
        <f>IF(kiva_loans__muestra[[#This Row],[funded_amount]]=kiva_loans__muestra[[#This Row],[loan_amount]],"funded","unfunded")</f>
        <v>funded</v>
      </c>
      <c r="V7371" s="1" t="str">
        <f>IF(kiva_loans__muestra[[#This Row],[lender_count]]&gt;=50,"high","low")</f>
        <v>low</v>
      </c>
    </row>
    <row r="7372" spans="1:22" x14ac:dyDescent="0.25">
      <c r="A7372">
        <v>1154196</v>
      </c>
      <c r="B7372">
        <v>59250</v>
      </c>
      <c r="C7372">
        <v>59250</v>
      </c>
      <c r="D7372" s="1" t="s">
        <v>41</v>
      </c>
      <c r="E7372" s="1" t="s">
        <v>27</v>
      </c>
      <c r="F7372" s="1" t="s">
        <v>869</v>
      </c>
      <c r="G7372" s="1" t="s">
        <v>3333</v>
      </c>
      <c r="H7372" s="1" t="s">
        <v>241</v>
      </c>
      <c r="I7372" s="1" t="s">
        <v>285</v>
      </c>
      <c r="J7372" s="1" t="s">
        <v>243</v>
      </c>
      <c r="K7372">
        <v>590</v>
      </c>
      <c r="L7372" s="2">
        <v>42633.898518518516</v>
      </c>
      <c r="M7372" s="2">
        <v>42607.375</v>
      </c>
      <c r="N7372" s="2">
        <v>42639.759050925924</v>
      </c>
      <c r="O7372">
        <v>100</v>
      </c>
      <c r="P7372">
        <v>151</v>
      </c>
      <c r="Q7372" s="1" t="s">
        <v>57</v>
      </c>
      <c r="R7372" s="1" t="s">
        <v>11759</v>
      </c>
      <c r="S7372" s="1" t="s">
        <v>31</v>
      </c>
      <c r="T7372" s="3">
        <v>42633</v>
      </c>
      <c r="U7372" s="1" t="str">
        <f>IF(kiva_loans__muestra[[#This Row],[funded_amount]]=kiva_loans__muestra[[#This Row],[loan_amount]],"funded","unfunded")</f>
        <v>funded</v>
      </c>
      <c r="V7372" s="1" t="str">
        <f>IF(kiva_loans__muestra[[#This Row],[lender_count]]&gt;=50,"high","low")</f>
        <v>high</v>
      </c>
    </row>
    <row r="7373" spans="1:22" x14ac:dyDescent="0.25">
      <c r="A7373">
        <v>1153308</v>
      </c>
      <c r="B7373">
        <v>2500</v>
      </c>
      <c r="C7373">
        <v>2500</v>
      </c>
      <c r="D7373" s="1" t="s">
        <v>280</v>
      </c>
      <c r="E7373" s="1" t="s">
        <v>104</v>
      </c>
      <c r="F7373" s="1" t="s">
        <v>1619</v>
      </c>
      <c r="G7373" s="1" t="s">
        <v>3311</v>
      </c>
      <c r="H7373" s="1" t="s">
        <v>119</v>
      </c>
      <c r="I7373" s="1" t="s">
        <v>1219</v>
      </c>
      <c r="J7373" s="1" t="s">
        <v>270</v>
      </c>
      <c r="K7373">
        <v>3110</v>
      </c>
      <c r="L7373" s="2">
        <v>42633.189085648148</v>
      </c>
      <c r="M7373" s="2">
        <v>42626.375</v>
      </c>
      <c r="N7373" s="2">
        <v>42633.819733796299</v>
      </c>
      <c r="O7373">
        <v>80</v>
      </c>
      <c r="P7373">
        <v>5</v>
      </c>
      <c r="Q7373" s="1" t="s">
        <v>1410</v>
      </c>
      <c r="R7373" s="1" t="s">
        <v>2106</v>
      </c>
      <c r="S7373" s="1" t="s">
        <v>31</v>
      </c>
      <c r="T7373" s="3">
        <v>42633</v>
      </c>
      <c r="U7373" s="1" t="str">
        <f>IF(kiva_loans__muestra[[#This Row],[funded_amount]]=kiva_loans__muestra[[#This Row],[loan_amount]],"funded","unfunded")</f>
        <v>funded</v>
      </c>
      <c r="V7373" s="1" t="str">
        <f>IF(kiva_loans__muestra[[#This Row],[lender_count]]&gt;=50,"high","low")</f>
        <v>low</v>
      </c>
    </row>
    <row r="7374" spans="1:22" x14ac:dyDescent="0.25">
      <c r="A7374">
        <v>1154106</v>
      </c>
      <c r="B7374">
        <v>21500</v>
      </c>
      <c r="C7374">
        <v>21500</v>
      </c>
      <c r="D7374" s="1" t="s">
        <v>46</v>
      </c>
      <c r="E7374" s="1" t="s">
        <v>46</v>
      </c>
      <c r="F7374" s="1" t="s">
        <v>11760</v>
      </c>
      <c r="G7374" s="1" t="s">
        <v>3274</v>
      </c>
      <c r="H7374" s="1" t="s">
        <v>105</v>
      </c>
      <c r="I7374" s="1" t="s">
        <v>832</v>
      </c>
      <c r="J7374" s="1" t="s">
        <v>106</v>
      </c>
      <c r="K7374">
        <v>930</v>
      </c>
      <c r="L7374" s="2">
        <v>42633.713043981479</v>
      </c>
      <c r="M7374" s="2">
        <v>42618.375</v>
      </c>
      <c r="N7374" s="2">
        <v>42637.114629629628</v>
      </c>
      <c r="O7374">
        <v>60</v>
      </c>
      <c r="P7374">
        <v>44</v>
      </c>
      <c r="Q7374" s="1" t="s">
        <v>57</v>
      </c>
      <c r="R7374" s="1" t="s">
        <v>3081</v>
      </c>
      <c r="S7374" s="1" t="s">
        <v>35</v>
      </c>
      <c r="T7374" s="3">
        <v>42633</v>
      </c>
      <c r="U7374" s="1" t="str">
        <f>IF(kiva_loans__muestra[[#This Row],[funded_amount]]=kiva_loans__muestra[[#This Row],[loan_amount]],"funded","unfunded")</f>
        <v>funded</v>
      </c>
      <c r="V7374" s="1" t="str">
        <f>IF(kiva_loans__muestra[[#This Row],[lender_count]]&gt;=50,"high","low")</f>
        <v>low</v>
      </c>
    </row>
    <row r="7375" spans="1:22" x14ac:dyDescent="0.25">
      <c r="A7375">
        <v>1154088</v>
      </c>
      <c r="B7375">
        <v>21000</v>
      </c>
      <c r="C7375">
        <v>21000</v>
      </c>
      <c r="D7375" s="1" t="s">
        <v>63</v>
      </c>
      <c r="E7375" s="1" t="s">
        <v>27</v>
      </c>
      <c r="F7375" s="1" t="s">
        <v>11761</v>
      </c>
      <c r="G7375" s="1" t="s">
        <v>3422</v>
      </c>
      <c r="H7375" s="1" t="s">
        <v>898</v>
      </c>
      <c r="I7375" s="1" t="s">
        <v>30</v>
      </c>
      <c r="J7375" s="1" t="s">
        <v>899</v>
      </c>
      <c r="K7375">
        <v>1170</v>
      </c>
      <c r="L7375" s="2">
        <v>42633.693738425929</v>
      </c>
      <c r="M7375" s="2">
        <v>42606.375</v>
      </c>
      <c r="N7375" s="2">
        <v>42654.136064814818</v>
      </c>
      <c r="O7375">
        <v>130</v>
      </c>
      <c r="P7375">
        <v>2</v>
      </c>
      <c r="Q7375" s="1" t="s">
        <v>117</v>
      </c>
      <c r="R7375" s="1" t="s">
        <v>11762</v>
      </c>
      <c r="S7375" s="1" t="s">
        <v>31</v>
      </c>
      <c r="T7375" s="3">
        <v>42633</v>
      </c>
      <c r="U7375" s="1" t="str">
        <f>IF(kiva_loans__muestra[[#This Row],[funded_amount]]=kiva_loans__muestra[[#This Row],[loan_amount]],"funded","unfunded")</f>
        <v>funded</v>
      </c>
      <c r="V7375" s="1" t="str">
        <f>IF(kiva_loans__muestra[[#This Row],[lender_count]]&gt;=50,"high","low")</f>
        <v>low</v>
      </c>
    </row>
    <row r="7376" spans="1:22" x14ac:dyDescent="0.25">
      <c r="A7376">
        <v>1153621</v>
      </c>
      <c r="B7376">
        <v>2750</v>
      </c>
      <c r="C7376">
        <v>2750</v>
      </c>
      <c r="D7376" s="1" t="s">
        <v>41</v>
      </c>
      <c r="E7376" s="1" t="s">
        <v>27</v>
      </c>
      <c r="F7376" s="1" t="s">
        <v>11763</v>
      </c>
      <c r="G7376" s="1" t="s">
        <v>3278</v>
      </c>
      <c r="H7376" s="1" t="s">
        <v>100</v>
      </c>
      <c r="I7376" s="1" t="s">
        <v>672</v>
      </c>
      <c r="J7376" s="1" t="s">
        <v>101</v>
      </c>
      <c r="K7376">
        <v>1450</v>
      </c>
      <c r="L7376" s="2">
        <v>42633.370138888888</v>
      </c>
      <c r="M7376" s="2">
        <v>42608.375</v>
      </c>
      <c r="N7376" s="2">
        <v>42635.020624999997</v>
      </c>
      <c r="O7376">
        <v>80</v>
      </c>
      <c r="P7376">
        <v>8</v>
      </c>
      <c r="Q7376" s="1" t="s">
        <v>823</v>
      </c>
      <c r="R7376" s="1" t="s">
        <v>24</v>
      </c>
      <c r="S7376" s="1" t="s">
        <v>35</v>
      </c>
      <c r="T7376" s="3">
        <v>42633</v>
      </c>
      <c r="U7376" s="1" t="str">
        <f>IF(kiva_loans__muestra[[#This Row],[funded_amount]]=kiva_loans__muestra[[#This Row],[loan_amount]],"funded","unfunded")</f>
        <v>funded</v>
      </c>
      <c r="V7376" s="1" t="str">
        <f>IF(kiva_loans__muestra[[#This Row],[lender_count]]&gt;=50,"high","low")</f>
        <v>low</v>
      </c>
    </row>
    <row r="7377" spans="1:22" x14ac:dyDescent="0.25">
      <c r="A7377">
        <v>1154093</v>
      </c>
      <c r="B7377">
        <v>4500</v>
      </c>
      <c r="C7377">
        <v>4500</v>
      </c>
      <c r="D7377" s="1" t="s">
        <v>37</v>
      </c>
      <c r="E7377" s="1" t="s">
        <v>37</v>
      </c>
      <c r="F7377" s="1" t="s">
        <v>11764</v>
      </c>
      <c r="G7377" s="1" t="s">
        <v>3274</v>
      </c>
      <c r="H7377" s="1" t="s">
        <v>105</v>
      </c>
      <c r="I7377" s="1" t="s">
        <v>949</v>
      </c>
      <c r="J7377" s="1" t="s">
        <v>106</v>
      </c>
      <c r="K7377">
        <v>1430</v>
      </c>
      <c r="L7377" s="2">
        <v>42633.695439814815</v>
      </c>
      <c r="M7377" s="2">
        <v>42629.375</v>
      </c>
      <c r="N7377" s="2">
        <v>42658.954594907409</v>
      </c>
      <c r="O7377">
        <v>140</v>
      </c>
      <c r="P7377">
        <v>16</v>
      </c>
      <c r="Q7377" s="1" t="s">
        <v>11765</v>
      </c>
      <c r="R7377" s="1" t="s">
        <v>92</v>
      </c>
      <c r="S7377" s="1" t="s">
        <v>25</v>
      </c>
      <c r="T7377" s="3">
        <v>42633</v>
      </c>
      <c r="U7377" s="1" t="str">
        <f>IF(kiva_loans__muestra[[#This Row],[funded_amount]]=kiva_loans__muestra[[#This Row],[loan_amount]],"funded","unfunded")</f>
        <v>funded</v>
      </c>
      <c r="V7377" s="1" t="str">
        <f>IF(kiva_loans__muestra[[#This Row],[lender_count]]&gt;=50,"high","low")</f>
        <v>low</v>
      </c>
    </row>
    <row r="7378" spans="1:22" x14ac:dyDescent="0.25">
      <c r="A7378">
        <v>1153434</v>
      </c>
      <c r="B7378">
        <v>2250</v>
      </c>
      <c r="C7378">
        <v>2250</v>
      </c>
      <c r="D7378" s="1" t="s">
        <v>45</v>
      </c>
      <c r="E7378" s="1" t="s">
        <v>46</v>
      </c>
      <c r="F7378" s="1" t="s">
        <v>11766</v>
      </c>
      <c r="G7378" s="1" t="s">
        <v>3278</v>
      </c>
      <c r="H7378" s="1" t="s">
        <v>100</v>
      </c>
      <c r="I7378" s="1" t="s">
        <v>1100</v>
      </c>
      <c r="J7378" s="1" t="s">
        <v>101</v>
      </c>
      <c r="K7378">
        <v>1450</v>
      </c>
      <c r="L7378" s="2">
        <v>42633.239537037036</v>
      </c>
      <c r="M7378" s="2">
        <v>42607.375</v>
      </c>
      <c r="N7378" s="2">
        <v>42635.399872685186</v>
      </c>
      <c r="O7378">
        <v>80</v>
      </c>
      <c r="P7378">
        <v>9</v>
      </c>
      <c r="Q7378" s="1" t="s">
        <v>211</v>
      </c>
      <c r="R7378" s="1" t="s">
        <v>24</v>
      </c>
      <c r="S7378" s="1" t="s">
        <v>35</v>
      </c>
      <c r="T7378" s="3">
        <v>42633</v>
      </c>
      <c r="U7378" s="1" t="str">
        <f>IF(kiva_loans__muestra[[#This Row],[funded_amount]]=kiva_loans__muestra[[#This Row],[loan_amount]],"funded","unfunded")</f>
        <v>funded</v>
      </c>
      <c r="V7378" s="1" t="str">
        <f>IF(kiva_loans__muestra[[#This Row],[lender_count]]&gt;=50,"high","low")</f>
        <v>low</v>
      </c>
    </row>
    <row r="7379" spans="1:22" x14ac:dyDescent="0.25">
      <c r="A7379">
        <v>1154556</v>
      </c>
      <c r="B7379">
        <v>15000</v>
      </c>
      <c r="C7379">
        <v>15000</v>
      </c>
      <c r="D7379" s="1" t="s">
        <v>124</v>
      </c>
      <c r="E7379" s="1" t="s">
        <v>125</v>
      </c>
      <c r="F7379" s="1" t="s">
        <v>11767</v>
      </c>
      <c r="G7379" s="1" t="s">
        <v>3444</v>
      </c>
      <c r="H7379" s="1" t="s">
        <v>141</v>
      </c>
      <c r="I7379" s="1" t="s">
        <v>143</v>
      </c>
      <c r="J7379" s="1" t="s">
        <v>90</v>
      </c>
      <c r="K7379">
        <v>4620</v>
      </c>
      <c r="L7379" s="2">
        <v>42634.398831018516</v>
      </c>
      <c r="M7379" s="2">
        <v>42632.375</v>
      </c>
      <c r="N7379" s="2">
        <v>42668.649571759262</v>
      </c>
      <c r="O7379">
        <v>290</v>
      </c>
      <c r="P7379">
        <v>47</v>
      </c>
      <c r="Q7379" s="1" t="s">
        <v>1653</v>
      </c>
      <c r="R7379" s="1" t="s">
        <v>24</v>
      </c>
      <c r="S7379" s="1" t="s">
        <v>31</v>
      </c>
      <c r="T7379" s="3">
        <v>42634</v>
      </c>
      <c r="U7379" s="1" t="str">
        <f>IF(kiva_loans__muestra[[#This Row],[funded_amount]]=kiva_loans__muestra[[#This Row],[loan_amount]],"funded","unfunded")</f>
        <v>funded</v>
      </c>
      <c r="V7379" s="1" t="str">
        <f>IF(kiva_loans__muestra[[#This Row],[lender_count]]&gt;=50,"high","low")</f>
        <v>low</v>
      </c>
    </row>
    <row r="7380" spans="1:22" x14ac:dyDescent="0.25">
      <c r="A7380">
        <v>1154807</v>
      </c>
      <c r="B7380">
        <v>3000</v>
      </c>
      <c r="C7380">
        <v>3000</v>
      </c>
      <c r="D7380" s="1" t="s">
        <v>64</v>
      </c>
      <c r="E7380" s="1" t="s">
        <v>37</v>
      </c>
      <c r="F7380" s="1" t="s">
        <v>11768</v>
      </c>
      <c r="G7380" s="1" t="s">
        <v>3263</v>
      </c>
      <c r="H7380" s="1" t="s">
        <v>33</v>
      </c>
      <c r="I7380" s="1" t="s">
        <v>1284</v>
      </c>
      <c r="J7380" s="1" t="s">
        <v>34</v>
      </c>
      <c r="K7380">
        <v>1560</v>
      </c>
      <c r="L7380" s="2">
        <v>42634.633460648147</v>
      </c>
      <c r="M7380" s="2">
        <v>42629.375</v>
      </c>
      <c r="N7380" s="2">
        <v>42668.666168981479</v>
      </c>
      <c r="O7380">
        <v>140</v>
      </c>
      <c r="P7380">
        <v>12</v>
      </c>
      <c r="Q7380" s="1" t="s">
        <v>2224</v>
      </c>
      <c r="R7380" s="1" t="s">
        <v>92</v>
      </c>
      <c r="S7380" s="1" t="s">
        <v>31</v>
      </c>
      <c r="T7380" s="3">
        <v>42634</v>
      </c>
      <c r="U7380" s="1" t="str">
        <f>IF(kiva_loans__muestra[[#This Row],[funded_amount]]=kiva_loans__muestra[[#This Row],[loan_amount]],"funded","unfunded")</f>
        <v>funded</v>
      </c>
      <c r="V7380" s="1" t="str">
        <f>IF(kiva_loans__muestra[[#This Row],[lender_count]]&gt;=50,"high","low")</f>
        <v>low</v>
      </c>
    </row>
    <row r="7381" spans="1:22" x14ac:dyDescent="0.25">
      <c r="A7381">
        <v>1154376</v>
      </c>
      <c r="B7381">
        <v>16000</v>
      </c>
      <c r="C7381">
        <v>16000</v>
      </c>
      <c r="D7381" s="1" t="s">
        <v>37</v>
      </c>
      <c r="E7381" s="1" t="s">
        <v>37</v>
      </c>
      <c r="F7381" s="1" t="s">
        <v>11769</v>
      </c>
      <c r="G7381" s="1" t="s">
        <v>3384</v>
      </c>
      <c r="H7381" s="1" t="s">
        <v>848</v>
      </c>
      <c r="I7381" s="1" t="s">
        <v>4944</v>
      </c>
      <c r="J7381" s="1" t="s">
        <v>849</v>
      </c>
      <c r="K7381">
        <v>150</v>
      </c>
      <c r="L7381" s="2">
        <v>42634.223043981481</v>
      </c>
      <c r="M7381" s="2">
        <v>42628.375</v>
      </c>
      <c r="N7381" s="2">
        <v>42663.604745370372</v>
      </c>
      <c r="O7381">
        <v>140</v>
      </c>
      <c r="P7381">
        <v>39</v>
      </c>
      <c r="Q7381" s="1" t="s">
        <v>11770</v>
      </c>
      <c r="R7381" s="1" t="s">
        <v>24</v>
      </c>
      <c r="S7381" s="1" t="s">
        <v>35</v>
      </c>
      <c r="T7381" s="3">
        <v>42634</v>
      </c>
      <c r="U7381" s="1" t="str">
        <f>IF(kiva_loans__muestra[[#This Row],[funded_amount]]=kiva_loans__muestra[[#This Row],[loan_amount]],"funded","unfunded")</f>
        <v>funded</v>
      </c>
      <c r="V7381" s="1" t="str">
        <f>IF(kiva_loans__muestra[[#This Row],[lender_count]]&gt;=50,"high","low")</f>
        <v>low</v>
      </c>
    </row>
    <row r="7382" spans="1:22" x14ac:dyDescent="0.25">
      <c r="A7382">
        <v>1154295</v>
      </c>
      <c r="B7382">
        <v>8000</v>
      </c>
      <c r="C7382">
        <v>8000</v>
      </c>
      <c r="D7382" s="1" t="s">
        <v>298</v>
      </c>
      <c r="E7382" s="1" t="s">
        <v>19</v>
      </c>
      <c r="F7382" s="1" t="s">
        <v>11771</v>
      </c>
      <c r="G7382" s="1" t="s">
        <v>3384</v>
      </c>
      <c r="H7382" s="1" t="s">
        <v>848</v>
      </c>
      <c r="I7382" s="1" t="s">
        <v>11772</v>
      </c>
      <c r="J7382" s="1" t="s">
        <v>849</v>
      </c>
      <c r="K7382">
        <v>150</v>
      </c>
      <c r="L7382" s="2">
        <v>42634.136481481481</v>
      </c>
      <c r="M7382" s="2">
        <v>42615.375</v>
      </c>
      <c r="N7382" s="2">
        <v>42663.623657407406</v>
      </c>
      <c r="O7382">
        <v>130</v>
      </c>
      <c r="P7382">
        <v>29</v>
      </c>
      <c r="Q7382" s="1" t="s">
        <v>11773</v>
      </c>
      <c r="R7382" s="1" t="s">
        <v>24</v>
      </c>
      <c r="S7382" s="1" t="s">
        <v>35</v>
      </c>
      <c r="T7382" s="3">
        <v>42634</v>
      </c>
      <c r="U7382" s="1" t="str">
        <f>IF(kiva_loans__muestra[[#This Row],[funded_amount]]=kiva_loans__muestra[[#This Row],[loan_amount]],"funded","unfunded")</f>
        <v>funded</v>
      </c>
      <c r="V7382" s="1" t="str">
        <f>IF(kiva_loans__muestra[[#This Row],[lender_count]]&gt;=50,"high","low")</f>
        <v>low</v>
      </c>
    </row>
    <row r="7383" spans="1:22" x14ac:dyDescent="0.25">
      <c r="A7383">
        <v>1154373</v>
      </c>
      <c r="B7383">
        <v>10500</v>
      </c>
      <c r="C7383">
        <v>10500</v>
      </c>
      <c r="D7383" s="1" t="s">
        <v>98</v>
      </c>
      <c r="E7383" s="1" t="s">
        <v>37</v>
      </c>
      <c r="F7383" s="1" t="s">
        <v>11774</v>
      </c>
      <c r="G7383" s="1" t="s">
        <v>3278</v>
      </c>
      <c r="H7383" s="1" t="s">
        <v>100</v>
      </c>
      <c r="I7383" s="1" t="s">
        <v>2311</v>
      </c>
      <c r="J7383" s="1" t="s">
        <v>101</v>
      </c>
      <c r="K7383">
        <v>1440</v>
      </c>
      <c r="L7383" s="2">
        <v>42634.220752314817</v>
      </c>
      <c r="M7383" s="2">
        <v>42626.375</v>
      </c>
      <c r="N7383" s="2">
        <v>42640.02784722222</v>
      </c>
      <c r="O7383">
        <v>80</v>
      </c>
      <c r="P7383">
        <v>24</v>
      </c>
      <c r="Q7383" s="1" t="s">
        <v>7561</v>
      </c>
      <c r="R7383" s="1" t="s">
        <v>24</v>
      </c>
      <c r="S7383" s="1" t="s">
        <v>35</v>
      </c>
      <c r="T7383" s="3">
        <v>42634</v>
      </c>
      <c r="U7383" s="1" t="str">
        <f>IF(kiva_loans__muestra[[#This Row],[funded_amount]]=kiva_loans__muestra[[#This Row],[loan_amount]],"funded","unfunded")</f>
        <v>funded</v>
      </c>
      <c r="V7383" s="1" t="str">
        <f>IF(kiva_loans__muestra[[#This Row],[lender_count]]&gt;=50,"high","low")</f>
        <v>low</v>
      </c>
    </row>
    <row r="7384" spans="1:22" x14ac:dyDescent="0.25">
      <c r="A7384">
        <v>1154572</v>
      </c>
      <c r="B7384">
        <v>8500</v>
      </c>
      <c r="C7384">
        <v>8500</v>
      </c>
      <c r="D7384" s="1" t="s">
        <v>81</v>
      </c>
      <c r="E7384" s="1" t="s">
        <v>27</v>
      </c>
      <c r="F7384" s="1" t="s">
        <v>11775</v>
      </c>
      <c r="G7384" s="1" t="s">
        <v>3307</v>
      </c>
      <c r="H7384" s="1" t="s">
        <v>412</v>
      </c>
      <c r="I7384" s="1" t="s">
        <v>944</v>
      </c>
      <c r="J7384" s="1" t="s">
        <v>413</v>
      </c>
      <c r="K7384">
        <v>2220</v>
      </c>
      <c r="L7384" s="2">
        <v>42634.410185185188</v>
      </c>
      <c r="M7384" s="2">
        <v>42604.375</v>
      </c>
      <c r="N7384" s="2">
        <v>42644.11550925926</v>
      </c>
      <c r="O7384">
        <v>80</v>
      </c>
      <c r="P7384">
        <v>13</v>
      </c>
      <c r="Q7384" s="1" t="s">
        <v>312</v>
      </c>
      <c r="R7384" s="1" t="s">
        <v>1007</v>
      </c>
      <c r="S7384" s="1" t="s">
        <v>35</v>
      </c>
      <c r="T7384" s="3">
        <v>42634</v>
      </c>
      <c r="U7384" s="1" t="str">
        <f>IF(kiva_loans__muestra[[#This Row],[funded_amount]]=kiva_loans__muestra[[#This Row],[loan_amount]],"funded","unfunded")</f>
        <v>funded</v>
      </c>
      <c r="V7384" s="1" t="str">
        <f>IF(kiva_loans__muestra[[#This Row],[lender_count]]&gt;=50,"high","low")</f>
        <v>low</v>
      </c>
    </row>
    <row r="7385" spans="1:22" x14ac:dyDescent="0.25">
      <c r="A7385">
        <v>1154284</v>
      </c>
      <c r="B7385">
        <v>12750</v>
      </c>
      <c r="C7385">
        <v>12750</v>
      </c>
      <c r="D7385" s="1" t="s">
        <v>124</v>
      </c>
      <c r="E7385" s="1" t="s">
        <v>125</v>
      </c>
      <c r="F7385" s="1" t="s">
        <v>11776</v>
      </c>
      <c r="G7385" s="1" t="s">
        <v>3467</v>
      </c>
      <c r="H7385" s="1" t="s">
        <v>634</v>
      </c>
      <c r="I7385" s="1" t="s">
        <v>3020</v>
      </c>
      <c r="J7385" s="1" t="s">
        <v>636</v>
      </c>
      <c r="K7385">
        <v>3010</v>
      </c>
      <c r="L7385" s="2">
        <v>42634.120023148149</v>
      </c>
      <c r="M7385" s="2">
        <v>42613.375</v>
      </c>
      <c r="N7385" s="2">
        <v>42668.713622685187</v>
      </c>
      <c r="O7385">
        <v>140</v>
      </c>
      <c r="P7385">
        <v>27</v>
      </c>
      <c r="Q7385" s="1" t="s">
        <v>40</v>
      </c>
      <c r="R7385" s="1" t="s">
        <v>92</v>
      </c>
      <c r="S7385" s="1" t="s">
        <v>31</v>
      </c>
      <c r="T7385" s="3">
        <v>42634</v>
      </c>
      <c r="U7385" s="1" t="str">
        <f>IF(kiva_loans__muestra[[#This Row],[funded_amount]]=kiva_loans__muestra[[#This Row],[loan_amount]],"funded","unfunded")</f>
        <v>funded</v>
      </c>
      <c r="V7385" s="1" t="str">
        <f>IF(kiva_loans__muestra[[#This Row],[lender_count]]&gt;=50,"high","low")</f>
        <v>low</v>
      </c>
    </row>
    <row r="7386" spans="1:22" x14ac:dyDescent="0.25">
      <c r="A7386">
        <v>1154714</v>
      </c>
      <c r="B7386">
        <v>2500</v>
      </c>
      <c r="C7386">
        <v>2500</v>
      </c>
      <c r="D7386" s="1" t="s">
        <v>103</v>
      </c>
      <c r="E7386" s="1" t="s">
        <v>104</v>
      </c>
      <c r="F7386" s="1" t="s">
        <v>1299</v>
      </c>
      <c r="G7386" s="1" t="s">
        <v>4694</v>
      </c>
      <c r="H7386" s="1" t="s">
        <v>1300</v>
      </c>
      <c r="I7386" s="1" t="s">
        <v>1301</v>
      </c>
      <c r="J7386" s="1" t="s">
        <v>1302</v>
      </c>
      <c r="K7386">
        <v>2880</v>
      </c>
      <c r="L7386" s="2">
        <v>42634.534988425927</v>
      </c>
      <c r="M7386" s="2">
        <v>42704.375</v>
      </c>
      <c r="N7386" s="2">
        <v>42669.048773148148</v>
      </c>
      <c r="O7386">
        <v>150</v>
      </c>
      <c r="P7386">
        <v>7</v>
      </c>
      <c r="Q7386" s="1" t="s">
        <v>327</v>
      </c>
      <c r="R7386" s="1" t="s">
        <v>92</v>
      </c>
      <c r="S7386" s="1" t="s">
        <v>25</v>
      </c>
      <c r="T7386" s="3">
        <v>42634</v>
      </c>
      <c r="U7386" s="1" t="str">
        <f>IF(kiva_loans__muestra[[#This Row],[funded_amount]]=kiva_loans__muestra[[#This Row],[loan_amount]],"funded","unfunded")</f>
        <v>funded</v>
      </c>
      <c r="V7386" s="1" t="str">
        <f>IF(kiva_loans__muestra[[#This Row],[lender_count]]&gt;=50,"high","low")</f>
        <v>low</v>
      </c>
    </row>
    <row r="7387" spans="1:22" x14ac:dyDescent="0.25">
      <c r="A7387">
        <v>1154573</v>
      </c>
      <c r="B7387">
        <v>1750</v>
      </c>
      <c r="C7387">
        <v>1750</v>
      </c>
      <c r="D7387" s="1" t="s">
        <v>45</v>
      </c>
      <c r="E7387" s="1" t="s">
        <v>46</v>
      </c>
      <c r="F7387" s="1" t="s">
        <v>2201</v>
      </c>
      <c r="G7387" s="1" t="s">
        <v>3278</v>
      </c>
      <c r="H7387" s="1" t="s">
        <v>100</v>
      </c>
      <c r="I7387" s="1" t="s">
        <v>1278</v>
      </c>
      <c r="J7387" s="1" t="s">
        <v>101</v>
      </c>
      <c r="K7387">
        <v>1450</v>
      </c>
      <c r="L7387" s="2">
        <v>42634.410451388889</v>
      </c>
      <c r="M7387" s="2">
        <v>42608.375</v>
      </c>
      <c r="N7387" s="2">
        <v>42635.790405092594</v>
      </c>
      <c r="O7387">
        <v>80</v>
      </c>
      <c r="P7387">
        <v>7</v>
      </c>
      <c r="Q7387" s="1" t="s">
        <v>52</v>
      </c>
      <c r="R7387" s="1" t="s">
        <v>24</v>
      </c>
      <c r="S7387" s="1" t="s">
        <v>35</v>
      </c>
      <c r="T7387" s="3">
        <v>42634</v>
      </c>
      <c r="U7387" s="1" t="str">
        <f>IF(kiva_loans__muestra[[#This Row],[funded_amount]]=kiva_loans__muestra[[#This Row],[loan_amount]],"funded","unfunded")</f>
        <v>funded</v>
      </c>
      <c r="V7387" s="1" t="str">
        <f>IF(kiva_loans__muestra[[#This Row],[lender_count]]&gt;=50,"high","low")</f>
        <v>low</v>
      </c>
    </row>
    <row r="7388" spans="1:22" x14ac:dyDescent="0.25">
      <c r="A7388">
        <v>1155009</v>
      </c>
      <c r="B7388">
        <v>10000</v>
      </c>
      <c r="C7388">
        <v>10000</v>
      </c>
      <c r="D7388" s="1" t="s">
        <v>161</v>
      </c>
      <c r="E7388" s="1" t="s">
        <v>37</v>
      </c>
      <c r="F7388" s="1" t="s">
        <v>11777</v>
      </c>
      <c r="G7388" s="1" t="s">
        <v>3276</v>
      </c>
      <c r="H7388" s="1" t="s">
        <v>225</v>
      </c>
      <c r="I7388" s="1" t="s">
        <v>1326</v>
      </c>
      <c r="J7388" s="1" t="s">
        <v>90</v>
      </c>
      <c r="K7388">
        <v>1880</v>
      </c>
      <c r="L7388" s="2">
        <v>42635.050243055557</v>
      </c>
      <c r="M7388" s="2">
        <v>42629.375</v>
      </c>
      <c r="N7388" s="2">
        <v>42639.652673611112</v>
      </c>
      <c r="O7388">
        <v>140</v>
      </c>
      <c r="P7388">
        <v>27</v>
      </c>
      <c r="Q7388" s="1" t="s">
        <v>11778</v>
      </c>
      <c r="R7388" s="1" t="s">
        <v>92</v>
      </c>
      <c r="S7388" s="1" t="s">
        <v>31</v>
      </c>
      <c r="T7388" s="3">
        <v>42634</v>
      </c>
      <c r="U7388" s="1" t="str">
        <f>IF(kiva_loans__muestra[[#This Row],[funded_amount]]=kiva_loans__muestra[[#This Row],[loan_amount]],"funded","unfunded")</f>
        <v>funded</v>
      </c>
      <c r="V7388" s="1" t="str">
        <f>IF(kiva_loans__muestra[[#This Row],[lender_count]]&gt;=50,"high","low")</f>
        <v>low</v>
      </c>
    </row>
    <row r="7389" spans="1:22" x14ac:dyDescent="0.25">
      <c r="A7389">
        <v>1154491</v>
      </c>
      <c r="B7389">
        <v>1500</v>
      </c>
      <c r="C7389">
        <v>1500</v>
      </c>
      <c r="D7389" s="1" t="s">
        <v>491</v>
      </c>
      <c r="E7389" s="1" t="s">
        <v>62</v>
      </c>
      <c r="F7389" s="1" t="s">
        <v>11779</v>
      </c>
      <c r="G7389" s="1" t="s">
        <v>3278</v>
      </c>
      <c r="H7389" s="1" t="s">
        <v>100</v>
      </c>
      <c r="I7389" s="1" t="s">
        <v>1247</v>
      </c>
      <c r="J7389" s="1" t="s">
        <v>101</v>
      </c>
      <c r="K7389">
        <v>1450</v>
      </c>
      <c r="L7389" s="2">
        <v>42634.346076388887</v>
      </c>
      <c r="M7389" s="2">
        <v>42607.375</v>
      </c>
      <c r="N7389" s="2">
        <v>42634.707719907405</v>
      </c>
      <c r="O7389">
        <v>80</v>
      </c>
      <c r="P7389">
        <v>4</v>
      </c>
      <c r="Q7389" s="1" t="s">
        <v>57</v>
      </c>
      <c r="R7389" s="1" t="s">
        <v>24</v>
      </c>
      <c r="S7389" s="1" t="s">
        <v>35</v>
      </c>
      <c r="T7389" s="3">
        <v>42634</v>
      </c>
      <c r="U7389" s="1" t="str">
        <f>IF(kiva_loans__muestra[[#This Row],[funded_amount]]=kiva_loans__muestra[[#This Row],[loan_amount]],"funded","unfunded")</f>
        <v>funded</v>
      </c>
      <c r="V7389" s="1" t="str">
        <f>IF(kiva_loans__muestra[[#This Row],[lender_count]]&gt;=50,"high","low")</f>
        <v>low</v>
      </c>
    </row>
    <row r="7390" spans="1:22" x14ac:dyDescent="0.25">
      <c r="A7390">
        <v>1155681</v>
      </c>
      <c r="B7390">
        <v>6750</v>
      </c>
      <c r="C7390">
        <v>6750</v>
      </c>
      <c r="D7390" s="1" t="s">
        <v>137</v>
      </c>
      <c r="E7390" s="1" t="s">
        <v>27</v>
      </c>
      <c r="F7390" s="1" t="s">
        <v>11780</v>
      </c>
      <c r="G7390" s="1" t="s">
        <v>7263</v>
      </c>
      <c r="H7390" s="1" t="s">
        <v>1304</v>
      </c>
      <c r="I7390" s="1" t="s">
        <v>1420</v>
      </c>
      <c r="J7390" s="1" t="s">
        <v>1305</v>
      </c>
      <c r="K7390">
        <v>4430</v>
      </c>
      <c r="L7390" s="2">
        <v>42635.600324074076</v>
      </c>
      <c r="M7390" s="2">
        <v>42621.375</v>
      </c>
      <c r="N7390" s="2">
        <v>42643.930162037039</v>
      </c>
      <c r="O7390">
        <v>120</v>
      </c>
      <c r="P7390">
        <v>24</v>
      </c>
      <c r="Q7390" s="1" t="s">
        <v>6176</v>
      </c>
      <c r="R7390" s="1" t="s">
        <v>24</v>
      </c>
      <c r="S7390" s="1" t="s">
        <v>31</v>
      </c>
      <c r="T7390" s="3">
        <v>42635</v>
      </c>
      <c r="U7390" s="1" t="str">
        <f>IF(kiva_loans__muestra[[#This Row],[funded_amount]]=kiva_loans__muestra[[#This Row],[loan_amount]],"funded","unfunded")</f>
        <v>funded</v>
      </c>
      <c r="V7390" s="1" t="str">
        <f>IF(kiva_loans__muestra[[#This Row],[lender_count]]&gt;=50,"high","low")</f>
        <v>low</v>
      </c>
    </row>
    <row r="7391" spans="1:22" x14ac:dyDescent="0.25">
      <c r="A7391">
        <v>1155733</v>
      </c>
      <c r="B7391">
        <v>34500</v>
      </c>
      <c r="C7391">
        <v>34500</v>
      </c>
      <c r="D7391" s="1" t="s">
        <v>41</v>
      </c>
      <c r="E7391" s="1" t="s">
        <v>27</v>
      </c>
      <c r="F7391" s="1" t="s">
        <v>11781</v>
      </c>
      <c r="G7391" s="1" t="s">
        <v>3299</v>
      </c>
      <c r="H7391" s="1" t="s">
        <v>109</v>
      </c>
      <c r="I7391" s="1" t="s">
        <v>30</v>
      </c>
      <c r="J7391" s="1" t="s">
        <v>110</v>
      </c>
      <c r="K7391">
        <v>1050</v>
      </c>
      <c r="L7391" s="2">
        <v>42635.652685185189</v>
      </c>
      <c r="M7391" s="2">
        <v>42605.375</v>
      </c>
      <c r="N7391" s="2">
        <v>42642.799861111111</v>
      </c>
      <c r="O7391">
        <v>80</v>
      </c>
      <c r="P7391">
        <v>68</v>
      </c>
      <c r="Q7391" s="1" t="s">
        <v>11782</v>
      </c>
      <c r="R7391" s="1" t="s">
        <v>145</v>
      </c>
      <c r="S7391" s="1" t="s">
        <v>31</v>
      </c>
      <c r="T7391" s="3">
        <v>42635</v>
      </c>
      <c r="U7391" s="1" t="str">
        <f>IF(kiva_loans__muestra[[#This Row],[funded_amount]]=kiva_loans__muestra[[#This Row],[loan_amount]],"funded","unfunded")</f>
        <v>funded</v>
      </c>
      <c r="V7391" s="1" t="str">
        <f>IF(kiva_loans__muestra[[#This Row],[lender_count]]&gt;=50,"high","low")</f>
        <v>high</v>
      </c>
    </row>
    <row r="7392" spans="1:22" x14ac:dyDescent="0.25">
      <c r="A7392">
        <v>1155737</v>
      </c>
      <c r="B7392">
        <v>27500</v>
      </c>
      <c r="C7392">
        <v>27500</v>
      </c>
      <c r="D7392" s="1" t="s">
        <v>41</v>
      </c>
      <c r="E7392" s="1" t="s">
        <v>27</v>
      </c>
      <c r="F7392" s="1" t="s">
        <v>11783</v>
      </c>
      <c r="G7392" s="1" t="s">
        <v>3299</v>
      </c>
      <c r="H7392" s="1" t="s">
        <v>109</v>
      </c>
      <c r="I7392" s="1" t="s">
        <v>30</v>
      </c>
      <c r="J7392" s="1" t="s">
        <v>110</v>
      </c>
      <c r="K7392">
        <v>1050</v>
      </c>
      <c r="L7392" s="2">
        <v>42635.655868055554</v>
      </c>
      <c r="M7392" s="2">
        <v>42612.375</v>
      </c>
      <c r="N7392" s="2">
        <v>42660.668414351851</v>
      </c>
      <c r="O7392">
        <v>80</v>
      </c>
      <c r="P7392">
        <v>84</v>
      </c>
      <c r="Q7392" s="1" t="s">
        <v>377</v>
      </c>
      <c r="R7392" s="1" t="s">
        <v>530</v>
      </c>
      <c r="S7392" s="1" t="s">
        <v>31</v>
      </c>
      <c r="T7392" s="3">
        <v>42635</v>
      </c>
      <c r="U7392" s="1" t="str">
        <f>IF(kiva_loans__muestra[[#This Row],[funded_amount]]=kiva_loans__muestra[[#This Row],[loan_amount]],"funded","unfunded")</f>
        <v>funded</v>
      </c>
      <c r="V7392" s="1" t="str">
        <f>IF(kiva_loans__muestra[[#This Row],[lender_count]]&gt;=50,"high","low")</f>
        <v>high</v>
      </c>
    </row>
    <row r="7393" spans="1:22" x14ac:dyDescent="0.25">
      <c r="A7393">
        <v>1155836</v>
      </c>
      <c r="B7393">
        <v>3500</v>
      </c>
      <c r="C7393">
        <v>3500</v>
      </c>
      <c r="D7393" s="1" t="s">
        <v>103</v>
      </c>
      <c r="E7393" s="1" t="s">
        <v>104</v>
      </c>
      <c r="F7393" s="1" t="s">
        <v>1299</v>
      </c>
      <c r="G7393" s="1" t="s">
        <v>4694</v>
      </c>
      <c r="H7393" s="1" t="s">
        <v>1300</v>
      </c>
      <c r="I7393" s="1" t="s">
        <v>1301</v>
      </c>
      <c r="J7393" s="1" t="s">
        <v>1302</v>
      </c>
      <c r="K7393">
        <v>2880</v>
      </c>
      <c r="L7393" s="2">
        <v>42635.718171296299</v>
      </c>
      <c r="M7393" s="2">
        <v>42704.375</v>
      </c>
      <c r="N7393" s="2">
        <v>42670.589016203703</v>
      </c>
      <c r="O7393">
        <v>150</v>
      </c>
      <c r="P7393">
        <v>13</v>
      </c>
      <c r="Q7393" s="1" t="s">
        <v>11784</v>
      </c>
      <c r="R7393" s="1" t="s">
        <v>92</v>
      </c>
      <c r="S7393" s="1" t="s">
        <v>25</v>
      </c>
      <c r="T7393" s="3">
        <v>42635</v>
      </c>
      <c r="U7393" s="1" t="str">
        <f>IF(kiva_loans__muestra[[#This Row],[funded_amount]]=kiva_loans__muestra[[#This Row],[loan_amount]],"funded","unfunded")</f>
        <v>funded</v>
      </c>
      <c r="V7393" s="1" t="str">
        <f>IF(kiva_loans__muestra[[#This Row],[lender_count]]&gt;=50,"high","low")</f>
        <v>low</v>
      </c>
    </row>
    <row r="7394" spans="1:22" x14ac:dyDescent="0.25">
      <c r="A7394">
        <v>1155405</v>
      </c>
      <c r="B7394">
        <v>5250</v>
      </c>
      <c r="C7394">
        <v>5250</v>
      </c>
      <c r="D7394" s="1" t="s">
        <v>650</v>
      </c>
      <c r="E7394" s="1" t="s">
        <v>46</v>
      </c>
      <c r="F7394" s="1" t="s">
        <v>11785</v>
      </c>
      <c r="G7394" s="1" t="s">
        <v>3278</v>
      </c>
      <c r="H7394" s="1" t="s">
        <v>100</v>
      </c>
      <c r="I7394" s="1" t="s">
        <v>1264</v>
      </c>
      <c r="J7394" s="1" t="s">
        <v>101</v>
      </c>
      <c r="K7394">
        <v>1450</v>
      </c>
      <c r="L7394" s="2">
        <v>42635.398668981485</v>
      </c>
      <c r="M7394" s="2">
        <v>42612.375</v>
      </c>
      <c r="N7394" s="2">
        <v>42640.716377314813</v>
      </c>
      <c r="O7394">
        <v>140</v>
      </c>
      <c r="P7394">
        <v>20</v>
      </c>
      <c r="Q7394" s="1" t="s">
        <v>11786</v>
      </c>
      <c r="R7394" s="1" t="s">
        <v>24</v>
      </c>
      <c r="S7394" s="1" t="s">
        <v>35</v>
      </c>
      <c r="T7394" s="3">
        <v>42635</v>
      </c>
      <c r="U7394" s="1" t="str">
        <f>IF(kiva_loans__muestra[[#This Row],[funded_amount]]=kiva_loans__muestra[[#This Row],[loan_amount]],"funded","unfunded")</f>
        <v>funded</v>
      </c>
      <c r="V7394" s="1" t="str">
        <f>IF(kiva_loans__muestra[[#This Row],[lender_count]]&gt;=50,"high","low")</f>
        <v>low</v>
      </c>
    </row>
    <row r="7395" spans="1:22" x14ac:dyDescent="0.25">
      <c r="A7395">
        <v>1155590</v>
      </c>
      <c r="B7395">
        <v>2000</v>
      </c>
      <c r="C7395">
        <v>2000</v>
      </c>
      <c r="D7395" s="1" t="s">
        <v>48</v>
      </c>
      <c r="E7395" s="1" t="s">
        <v>49</v>
      </c>
      <c r="F7395" s="1" t="s">
        <v>11787</v>
      </c>
      <c r="G7395" s="1" t="s">
        <v>3263</v>
      </c>
      <c r="H7395" s="1" t="s">
        <v>33</v>
      </c>
      <c r="I7395" s="1" t="s">
        <v>1280</v>
      </c>
      <c r="J7395" s="1" t="s">
        <v>34</v>
      </c>
      <c r="K7395">
        <v>3880</v>
      </c>
      <c r="L7395" s="2">
        <v>42635.51939814815</v>
      </c>
      <c r="M7395" s="2">
        <v>42621.375</v>
      </c>
      <c r="N7395" s="2">
        <v>42657.280462962961</v>
      </c>
      <c r="O7395">
        <v>140</v>
      </c>
      <c r="P7395">
        <v>8</v>
      </c>
      <c r="Q7395" s="1" t="s">
        <v>11788</v>
      </c>
      <c r="R7395" s="1" t="s">
        <v>24</v>
      </c>
      <c r="S7395" s="1" t="s">
        <v>31</v>
      </c>
      <c r="T7395" s="3">
        <v>42635</v>
      </c>
      <c r="U7395" s="1" t="str">
        <f>IF(kiva_loans__muestra[[#This Row],[funded_amount]]=kiva_loans__muestra[[#This Row],[loan_amount]],"funded","unfunded")</f>
        <v>funded</v>
      </c>
      <c r="V7395" s="1" t="str">
        <f>IF(kiva_loans__muestra[[#This Row],[lender_count]]&gt;=50,"high","low")</f>
        <v>low</v>
      </c>
    </row>
    <row r="7396" spans="1:22" x14ac:dyDescent="0.25">
      <c r="A7396">
        <v>1155161</v>
      </c>
      <c r="B7396">
        <v>5250</v>
      </c>
      <c r="C7396">
        <v>5250</v>
      </c>
      <c r="D7396" s="1" t="s">
        <v>124</v>
      </c>
      <c r="E7396" s="1" t="s">
        <v>125</v>
      </c>
      <c r="F7396" s="1" t="s">
        <v>11789</v>
      </c>
      <c r="G7396" s="1" t="s">
        <v>3284</v>
      </c>
      <c r="H7396" s="1" t="s">
        <v>189</v>
      </c>
      <c r="I7396" s="1" t="s">
        <v>358</v>
      </c>
      <c r="J7396" s="1" t="s">
        <v>207</v>
      </c>
      <c r="K7396">
        <v>630</v>
      </c>
      <c r="L7396" s="2">
        <v>42635.287245370368</v>
      </c>
      <c r="M7396" s="2">
        <v>42634.375</v>
      </c>
      <c r="N7396" s="2">
        <v>42668.807175925926</v>
      </c>
      <c r="O7396">
        <v>140</v>
      </c>
      <c r="P7396">
        <v>21</v>
      </c>
      <c r="Q7396" s="1" t="s">
        <v>1576</v>
      </c>
      <c r="R7396" s="1" t="s">
        <v>24</v>
      </c>
      <c r="S7396" s="1" t="s">
        <v>31</v>
      </c>
      <c r="T7396" s="3">
        <v>42635</v>
      </c>
      <c r="U7396" s="1" t="str">
        <f>IF(kiva_loans__muestra[[#This Row],[funded_amount]]=kiva_loans__muestra[[#This Row],[loan_amount]],"funded","unfunded")</f>
        <v>funded</v>
      </c>
      <c r="V7396" s="1" t="str">
        <f>IF(kiva_loans__muestra[[#This Row],[lender_count]]&gt;=50,"high","low")</f>
        <v>low</v>
      </c>
    </row>
    <row r="7397" spans="1:22" x14ac:dyDescent="0.25">
      <c r="A7397">
        <v>1156201</v>
      </c>
      <c r="B7397">
        <v>6500</v>
      </c>
      <c r="C7397">
        <v>6500</v>
      </c>
      <c r="D7397" s="1" t="s">
        <v>64</v>
      </c>
      <c r="E7397" s="1" t="s">
        <v>37</v>
      </c>
      <c r="F7397" s="1" t="s">
        <v>11790</v>
      </c>
      <c r="G7397" s="1" t="s">
        <v>3278</v>
      </c>
      <c r="H7397" s="1" t="s">
        <v>100</v>
      </c>
      <c r="I7397" s="1" t="s">
        <v>1124</v>
      </c>
      <c r="J7397" s="1" t="s">
        <v>101</v>
      </c>
      <c r="K7397">
        <v>1250</v>
      </c>
      <c r="L7397" s="2">
        <v>42636.371678240743</v>
      </c>
      <c r="M7397" s="2">
        <v>42608.375</v>
      </c>
      <c r="N7397" s="2">
        <v>42662.88486111111</v>
      </c>
      <c r="O7397">
        <v>120</v>
      </c>
      <c r="P7397">
        <v>19</v>
      </c>
      <c r="Q7397" s="1" t="s">
        <v>11791</v>
      </c>
      <c r="R7397" s="1" t="s">
        <v>24</v>
      </c>
      <c r="S7397" s="1" t="s">
        <v>35</v>
      </c>
      <c r="T7397" s="3">
        <v>42636</v>
      </c>
      <c r="U7397" s="1" t="str">
        <f>IF(kiva_loans__muestra[[#This Row],[funded_amount]]=kiva_loans__muestra[[#This Row],[loan_amount]],"funded","unfunded")</f>
        <v>funded</v>
      </c>
      <c r="V7397" s="1" t="str">
        <f>IF(kiva_loans__muestra[[#This Row],[lender_count]]&gt;=50,"high","low")</f>
        <v>low</v>
      </c>
    </row>
    <row r="7398" spans="1:22" x14ac:dyDescent="0.25">
      <c r="A7398">
        <v>1156102</v>
      </c>
      <c r="B7398">
        <v>1250</v>
      </c>
      <c r="C7398">
        <v>1250</v>
      </c>
      <c r="D7398" s="1" t="s">
        <v>175</v>
      </c>
      <c r="E7398" s="1" t="s">
        <v>78</v>
      </c>
      <c r="F7398" s="1" t="s">
        <v>11792</v>
      </c>
      <c r="G7398" s="1" t="s">
        <v>3278</v>
      </c>
      <c r="H7398" s="1" t="s">
        <v>100</v>
      </c>
      <c r="I7398" s="1" t="s">
        <v>11793</v>
      </c>
      <c r="J7398" s="1" t="s">
        <v>101</v>
      </c>
      <c r="K7398">
        <v>1260</v>
      </c>
      <c r="L7398" s="2">
        <v>42636.206608796296</v>
      </c>
      <c r="M7398" s="2">
        <v>42604.375</v>
      </c>
      <c r="N7398" s="2">
        <v>42642.544664351852</v>
      </c>
      <c r="O7398">
        <v>120</v>
      </c>
      <c r="P7398">
        <v>4</v>
      </c>
      <c r="Q7398" s="1" t="s">
        <v>208</v>
      </c>
      <c r="R7398" s="1" t="s">
        <v>92</v>
      </c>
      <c r="S7398" s="1" t="s">
        <v>31</v>
      </c>
      <c r="T7398" s="3">
        <v>42636</v>
      </c>
      <c r="U7398" s="1" t="str">
        <f>IF(kiva_loans__muestra[[#This Row],[funded_amount]]=kiva_loans__muestra[[#This Row],[loan_amount]],"funded","unfunded")</f>
        <v>funded</v>
      </c>
      <c r="V7398" s="1" t="str">
        <f>IF(kiva_loans__muestra[[#This Row],[lender_count]]&gt;=50,"high","low")</f>
        <v>low</v>
      </c>
    </row>
    <row r="7399" spans="1:22" x14ac:dyDescent="0.25">
      <c r="A7399">
        <v>1156472</v>
      </c>
      <c r="B7399">
        <v>3500</v>
      </c>
      <c r="C7399">
        <v>3500</v>
      </c>
      <c r="D7399" s="1" t="s">
        <v>38</v>
      </c>
      <c r="E7399" s="1" t="s">
        <v>38</v>
      </c>
      <c r="F7399" s="1" t="s">
        <v>11794</v>
      </c>
      <c r="G7399" s="1" t="s">
        <v>4528</v>
      </c>
      <c r="H7399" s="1" t="s">
        <v>432</v>
      </c>
      <c r="I7399" s="1" t="s">
        <v>2033</v>
      </c>
      <c r="J7399" s="1" t="s">
        <v>110</v>
      </c>
      <c r="K7399">
        <v>3980</v>
      </c>
      <c r="L7399" s="2">
        <v>42636.561469907407</v>
      </c>
      <c r="M7399" s="2">
        <v>42606.375</v>
      </c>
      <c r="N7399" s="2">
        <v>42642.731168981481</v>
      </c>
      <c r="O7399">
        <v>60</v>
      </c>
      <c r="P7399">
        <v>11</v>
      </c>
      <c r="Q7399" s="1" t="s">
        <v>11795</v>
      </c>
      <c r="R7399" s="1" t="s">
        <v>60</v>
      </c>
      <c r="S7399" s="1" t="s">
        <v>35</v>
      </c>
      <c r="T7399" s="3">
        <v>42636</v>
      </c>
      <c r="U7399" s="1" t="str">
        <f>IF(kiva_loans__muestra[[#This Row],[funded_amount]]=kiva_loans__muestra[[#This Row],[loan_amount]],"funded","unfunded")</f>
        <v>funded</v>
      </c>
      <c r="V7399" s="1" t="str">
        <f>IF(kiva_loans__muestra[[#This Row],[lender_count]]&gt;=50,"high","low")</f>
        <v>low</v>
      </c>
    </row>
    <row r="7400" spans="1:22" x14ac:dyDescent="0.25">
      <c r="A7400">
        <v>1156347</v>
      </c>
      <c r="B7400">
        <v>12000</v>
      </c>
      <c r="C7400">
        <v>12000</v>
      </c>
      <c r="D7400" s="1" t="s">
        <v>50</v>
      </c>
      <c r="E7400" s="1" t="s">
        <v>37</v>
      </c>
      <c r="F7400" s="1" t="s">
        <v>11796</v>
      </c>
      <c r="G7400" s="1" t="s">
        <v>3307</v>
      </c>
      <c r="H7400" s="1" t="s">
        <v>412</v>
      </c>
      <c r="I7400" s="1" t="s">
        <v>2924</v>
      </c>
      <c r="J7400" s="1" t="s">
        <v>413</v>
      </c>
      <c r="K7400">
        <v>650</v>
      </c>
      <c r="L7400" s="2">
        <v>42636.472777777781</v>
      </c>
      <c r="M7400" s="2">
        <v>42620.375</v>
      </c>
      <c r="N7400" s="2">
        <v>42642.744062500002</v>
      </c>
      <c r="O7400">
        <v>140</v>
      </c>
      <c r="P7400">
        <v>22</v>
      </c>
      <c r="Q7400" s="1" t="s">
        <v>11797</v>
      </c>
      <c r="R7400" s="1" t="s">
        <v>24</v>
      </c>
      <c r="S7400" s="1" t="s">
        <v>31</v>
      </c>
      <c r="T7400" s="3">
        <v>42636</v>
      </c>
      <c r="U7400" s="1" t="str">
        <f>IF(kiva_loans__muestra[[#This Row],[funded_amount]]=kiva_loans__muestra[[#This Row],[loan_amount]],"funded","unfunded")</f>
        <v>funded</v>
      </c>
      <c r="V7400" s="1" t="str">
        <f>IF(kiva_loans__muestra[[#This Row],[lender_count]]&gt;=50,"high","low")</f>
        <v>low</v>
      </c>
    </row>
    <row r="7401" spans="1:22" x14ac:dyDescent="0.25">
      <c r="A7401">
        <v>1156363</v>
      </c>
      <c r="B7401">
        <v>6500</v>
      </c>
      <c r="C7401">
        <v>6500</v>
      </c>
      <c r="D7401" s="1" t="s">
        <v>32</v>
      </c>
      <c r="E7401" s="1" t="s">
        <v>32</v>
      </c>
      <c r="F7401" s="1" t="s">
        <v>11798</v>
      </c>
      <c r="G7401" s="1" t="s">
        <v>3284</v>
      </c>
      <c r="H7401" s="1" t="s">
        <v>189</v>
      </c>
      <c r="I7401" s="1" t="s">
        <v>870</v>
      </c>
      <c r="J7401" s="1" t="s">
        <v>207</v>
      </c>
      <c r="K7401">
        <v>630</v>
      </c>
      <c r="L7401" s="2">
        <v>42636.486828703702</v>
      </c>
      <c r="M7401" s="2">
        <v>42636.375</v>
      </c>
      <c r="N7401" s="2">
        <v>42640.08965277778</v>
      </c>
      <c r="O7401">
        <v>150</v>
      </c>
      <c r="P7401">
        <v>22</v>
      </c>
      <c r="Q7401" s="1" t="s">
        <v>357</v>
      </c>
      <c r="R7401" s="1" t="s">
        <v>24</v>
      </c>
      <c r="S7401" s="1" t="s">
        <v>31</v>
      </c>
      <c r="T7401" s="3">
        <v>42636</v>
      </c>
      <c r="U7401" s="1" t="str">
        <f>IF(kiva_loans__muestra[[#This Row],[funded_amount]]=kiva_loans__muestra[[#This Row],[loan_amount]],"funded","unfunded")</f>
        <v>funded</v>
      </c>
      <c r="V7401" s="1" t="str">
        <f>IF(kiva_loans__muestra[[#This Row],[lender_count]]&gt;=50,"high","low")</f>
        <v>low</v>
      </c>
    </row>
    <row r="7402" spans="1:22" x14ac:dyDescent="0.25">
      <c r="A7402">
        <v>1156528</v>
      </c>
      <c r="B7402">
        <v>1000</v>
      </c>
      <c r="C7402">
        <v>5000</v>
      </c>
      <c r="D7402" s="1" t="s">
        <v>53</v>
      </c>
      <c r="E7402" s="1" t="s">
        <v>32</v>
      </c>
      <c r="F7402" s="1" t="s">
        <v>11799</v>
      </c>
      <c r="G7402" s="1" t="s">
        <v>3303</v>
      </c>
      <c r="H7402" s="1" t="s">
        <v>28</v>
      </c>
      <c r="I7402" s="1" t="s">
        <v>733</v>
      </c>
      <c r="J7402" s="1" t="s">
        <v>29</v>
      </c>
      <c r="K7402">
        <v>2450</v>
      </c>
      <c r="L7402" s="2">
        <v>42636.588067129633</v>
      </c>
      <c r="M7402" s="2">
        <v>42621.375</v>
      </c>
      <c r="N7402" s="2"/>
      <c r="O7402">
        <v>140</v>
      </c>
      <c r="P7402">
        <v>4</v>
      </c>
      <c r="Q7402" s="1" t="s">
        <v>423</v>
      </c>
      <c r="R7402" s="1" t="s">
        <v>24</v>
      </c>
      <c r="S7402" s="1" t="s">
        <v>31</v>
      </c>
      <c r="T7402" s="3">
        <v>42636</v>
      </c>
      <c r="U7402" s="1" t="str">
        <f>IF(kiva_loans__muestra[[#This Row],[funded_amount]]=kiva_loans__muestra[[#This Row],[loan_amount]],"funded","unfunded")</f>
        <v>unfunded</v>
      </c>
      <c r="V7402" s="1" t="str">
        <f>IF(kiva_loans__muestra[[#This Row],[lender_count]]&gt;=50,"high","low")</f>
        <v>low</v>
      </c>
    </row>
    <row r="7403" spans="1:22" x14ac:dyDescent="0.25">
      <c r="A7403">
        <v>1156598</v>
      </c>
      <c r="B7403">
        <v>15250</v>
      </c>
      <c r="C7403">
        <v>15250</v>
      </c>
      <c r="D7403" s="1" t="s">
        <v>64</v>
      </c>
      <c r="E7403" s="1" t="s">
        <v>37</v>
      </c>
      <c r="F7403" s="1" t="s">
        <v>11800</v>
      </c>
      <c r="G7403" s="1" t="s">
        <v>3307</v>
      </c>
      <c r="H7403" s="1" t="s">
        <v>412</v>
      </c>
      <c r="I7403" s="1" t="s">
        <v>1104</v>
      </c>
      <c r="J7403" s="1" t="s">
        <v>413</v>
      </c>
      <c r="K7403">
        <v>2220</v>
      </c>
      <c r="L7403" s="2">
        <v>42636.671932870369</v>
      </c>
      <c r="M7403" s="2">
        <v>42632.375</v>
      </c>
      <c r="N7403" s="2">
        <v>42671.616678240738</v>
      </c>
      <c r="O7403">
        <v>100</v>
      </c>
      <c r="P7403">
        <v>36</v>
      </c>
      <c r="Q7403" s="1" t="s">
        <v>11801</v>
      </c>
      <c r="R7403" s="1" t="s">
        <v>2467</v>
      </c>
      <c r="S7403" s="1" t="s">
        <v>31</v>
      </c>
      <c r="T7403" s="3">
        <v>42636</v>
      </c>
      <c r="U7403" s="1" t="str">
        <f>IF(kiva_loans__muestra[[#This Row],[funded_amount]]=kiva_loans__muestra[[#This Row],[loan_amount]],"funded","unfunded")</f>
        <v>funded</v>
      </c>
      <c r="V7403" s="1" t="str">
        <f>IF(kiva_loans__muestra[[#This Row],[lender_count]]&gt;=50,"high","low")</f>
        <v>low</v>
      </c>
    </row>
    <row r="7404" spans="1:22" x14ac:dyDescent="0.25">
      <c r="A7404">
        <v>1156542</v>
      </c>
      <c r="B7404">
        <v>2250</v>
      </c>
      <c r="C7404">
        <v>2250</v>
      </c>
      <c r="D7404" s="1" t="s">
        <v>63</v>
      </c>
      <c r="E7404" s="1" t="s">
        <v>27</v>
      </c>
      <c r="F7404" s="1" t="s">
        <v>11802</v>
      </c>
      <c r="G7404" s="1" t="s">
        <v>3635</v>
      </c>
      <c r="H7404" s="1" t="s">
        <v>1315</v>
      </c>
      <c r="I7404" s="1" t="s">
        <v>1344</v>
      </c>
      <c r="J7404" s="1" t="s">
        <v>110</v>
      </c>
      <c r="K7404">
        <v>2960</v>
      </c>
      <c r="L7404" s="2">
        <v>42636.600706018522</v>
      </c>
      <c r="M7404" s="2">
        <v>42615.375</v>
      </c>
      <c r="N7404" s="2">
        <v>42643.246018518519</v>
      </c>
      <c r="O7404">
        <v>80</v>
      </c>
      <c r="P7404">
        <v>6</v>
      </c>
      <c r="Q7404" s="1" t="s">
        <v>91</v>
      </c>
      <c r="R7404" s="1" t="s">
        <v>24</v>
      </c>
      <c r="S7404" s="1" t="s">
        <v>35</v>
      </c>
      <c r="T7404" s="3">
        <v>42636</v>
      </c>
      <c r="U7404" s="1" t="str">
        <f>IF(kiva_loans__muestra[[#This Row],[funded_amount]]=kiva_loans__muestra[[#This Row],[loan_amount]],"funded","unfunded")</f>
        <v>funded</v>
      </c>
      <c r="V7404" s="1" t="str">
        <f>IF(kiva_loans__muestra[[#This Row],[lender_count]]&gt;=50,"high","low")</f>
        <v>low</v>
      </c>
    </row>
    <row r="7405" spans="1:22" x14ac:dyDescent="0.25">
      <c r="A7405">
        <v>1156116</v>
      </c>
      <c r="B7405">
        <v>9000</v>
      </c>
      <c r="C7405">
        <v>9000</v>
      </c>
      <c r="D7405" s="1" t="s">
        <v>124</v>
      </c>
      <c r="E7405" s="1" t="s">
        <v>125</v>
      </c>
      <c r="F7405" s="1" t="s">
        <v>11803</v>
      </c>
      <c r="G7405" s="1" t="s">
        <v>3322</v>
      </c>
      <c r="H7405" s="1" t="s">
        <v>126</v>
      </c>
      <c r="I7405" s="1" t="s">
        <v>1830</v>
      </c>
      <c r="J7405" s="1" t="s">
        <v>127</v>
      </c>
      <c r="K7405">
        <v>1210</v>
      </c>
      <c r="L7405" s="2">
        <v>42636.255520833336</v>
      </c>
      <c r="M7405" s="2">
        <v>42607.375</v>
      </c>
      <c r="N7405" s="2">
        <v>42642.304930555554</v>
      </c>
      <c r="O7405">
        <v>200</v>
      </c>
      <c r="P7405">
        <v>31</v>
      </c>
      <c r="Q7405" s="1" t="s">
        <v>80</v>
      </c>
      <c r="R7405" s="1" t="s">
        <v>24</v>
      </c>
      <c r="S7405" s="1" t="s">
        <v>31</v>
      </c>
      <c r="T7405" s="3">
        <v>42636</v>
      </c>
      <c r="U7405" s="1" t="str">
        <f>IF(kiva_loans__muestra[[#This Row],[funded_amount]]=kiva_loans__muestra[[#This Row],[loan_amount]],"funded","unfunded")</f>
        <v>funded</v>
      </c>
      <c r="V7405" s="1" t="str">
        <f>IF(kiva_loans__muestra[[#This Row],[lender_count]]&gt;=50,"high","low")</f>
        <v>low</v>
      </c>
    </row>
    <row r="7406" spans="1:22" x14ac:dyDescent="0.25">
      <c r="A7406">
        <v>1156375</v>
      </c>
      <c r="B7406">
        <v>15000</v>
      </c>
      <c r="C7406">
        <v>15000</v>
      </c>
      <c r="D7406" s="1" t="s">
        <v>77</v>
      </c>
      <c r="E7406" s="1" t="s">
        <v>78</v>
      </c>
      <c r="F7406" s="1" t="s">
        <v>11804</v>
      </c>
      <c r="G7406" s="1" t="s">
        <v>3320</v>
      </c>
      <c r="H7406" s="1" t="s">
        <v>717</v>
      </c>
      <c r="I7406" s="1" t="s">
        <v>1568</v>
      </c>
      <c r="J7406" s="1" t="s">
        <v>719</v>
      </c>
      <c r="K7406">
        <v>1460</v>
      </c>
      <c r="L7406" s="2">
        <v>42636.500231481485</v>
      </c>
      <c r="M7406" s="2">
        <v>42611.375</v>
      </c>
      <c r="N7406" s="2">
        <v>42650.850243055553</v>
      </c>
      <c r="O7406">
        <v>260</v>
      </c>
      <c r="P7406">
        <v>28</v>
      </c>
      <c r="Q7406" s="1" t="s">
        <v>11805</v>
      </c>
      <c r="R7406" s="1" t="s">
        <v>92</v>
      </c>
      <c r="S7406" s="1" t="s">
        <v>31</v>
      </c>
      <c r="T7406" s="3">
        <v>42636</v>
      </c>
      <c r="U7406" s="1" t="str">
        <f>IF(kiva_loans__muestra[[#This Row],[funded_amount]]=kiva_loans__muestra[[#This Row],[loan_amount]],"funded","unfunded")</f>
        <v>funded</v>
      </c>
      <c r="V7406" s="1" t="str">
        <f>IF(kiva_loans__muestra[[#This Row],[lender_count]]&gt;=50,"high","low")</f>
        <v>low</v>
      </c>
    </row>
    <row r="7407" spans="1:22" x14ac:dyDescent="0.25">
      <c r="A7407">
        <v>1156161</v>
      </c>
      <c r="B7407">
        <v>10500</v>
      </c>
      <c r="C7407">
        <v>10500</v>
      </c>
      <c r="D7407" s="1" t="s">
        <v>46</v>
      </c>
      <c r="E7407" s="1" t="s">
        <v>46</v>
      </c>
      <c r="F7407" s="1" t="s">
        <v>11806</v>
      </c>
      <c r="G7407" s="1" t="s">
        <v>3278</v>
      </c>
      <c r="H7407" s="1" t="s">
        <v>100</v>
      </c>
      <c r="I7407" s="1" t="s">
        <v>1167</v>
      </c>
      <c r="J7407" s="1" t="s">
        <v>101</v>
      </c>
      <c r="K7407">
        <v>1440</v>
      </c>
      <c r="L7407" s="2">
        <v>42636.338877314818</v>
      </c>
      <c r="M7407" s="2">
        <v>42635.375</v>
      </c>
      <c r="N7407" s="2">
        <v>42657.905451388891</v>
      </c>
      <c r="O7407">
        <v>80</v>
      </c>
      <c r="P7407">
        <v>32</v>
      </c>
      <c r="Q7407" s="1" t="s">
        <v>52</v>
      </c>
      <c r="R7407" s="1" t="s">
        <v>24</v>
      </c>
      <c r="S7407" s="1" t="s">
        <v>35</v>
      </c>
      <c r="T7407" s="3">
        <v>42636</v>
      </c>
      <c r="U7407" s="1" t="str">
        <f>IF(kiva_loans__muestra[[#This Row],[funded_amount]]=kiva_loans__muestra[[#This Row],[loan_amount]],"funded","unfunded")</f>
        <v>funded</v>
      </c>
      <c r="V7407" s="1" t="str">
        <f>IF(kiva_loans__muestra[[#This Row],[lender_count]]&gt;=50,"high","low")</f>
        <v>low</v>
      </c>
    </row>
    <row r="7408" spans="1:22" x14ac:dyDescent="0.25">
      <c r="A7408">
        <v>1156245</v>
      </c>
      <c r="B7408">
        <v>15750</v>
      </c>
      <c r="C7408">
        <v>15750</v>
      </c>
      <c r="D7408" s="1" t="s">
        <v>50</v>
      </c>
      <c r="E7408" s="1" t="s">
        <v>37</v>
      </c>
      <c r="F7408" s="1" t="s">
        <v>9977</v>
      </c>
      <c r="G7408" s="1" t="s">
        <v>3322</v>
      </c>
      <c r="H7408" s="1" t="s">
        <v>126</v>
      </c>
      <c r="I7408" s="1" t="s">
        <v>1249</v>
      </c>
      <c r="J7408" s="1" t="s">
        <v>127</v>
      </c>
      <c r="K7408">
        <v>3630</v>
      </c>
      <c r="L7408" s="2">
        <v>42636.4065625</v>
      </c>
      <c r="M7408" s="2">
        <v>42605.375</v>
      </c>
      <c r="N7408" s="2">
        <v>42643.079004629632</v>
      </c>
      <c r="O7408">
        <v>80</v>
      </c>
      <c r="P7408">
        <v>34</v>
      </c>
      <c r="Q7408" s="1" t="s">
        <v>310</v>
      </c>
      <c r="R7408" s="1" t="s">
        <v>2877</v>
      </c>
      <c r="S7408" s="1" t="s">
        <v>25</v>
      </c>
      <c r="T7408" s="3">
        <v>42636</v>
      </c>
      <c r="U7408" s="1" t="str">
        <f>IF(kiva_loans__muestra[[#This Row],[funded_amount]]=kiva_loans__muestra[[#This Row],[loan_amount]],"funded","unfunded")</f>
        <v>funded</v>
      </c>
      <c r="V7408" s="1" t="str">
        <f>IF(kiva_loans__muestra[[#This Row],[lender_count]]&gt;=50,"high","low")</f>
        <v>low</v>
      </c>
    </row>
    <row r="7409" spans="1:22" x14ac:dyDescent="0.25">
      <c r="A7409">
        <v>1156428</v>
      </c>
      <c r="B7409">
        <v>5000</v>
      </c>
      <c r="C7409">
        <v>5000</v>
      </c>
      <c r="D7409" s="1" t="s">
        <v>541</v>
      </c>
      <c r="E7409" s="1" t="s">
        <v>78</v>
      </c>
      <c r="F7409" s="1" t="s">
        <v>1718</v>
      </c>
      <c r="G7409" s="1" t="s">
        <v>3661</v>
      </c>
      <c r="H7409" s="1" t="s">
        <v>805</v>
      </c>
      <c r="I7409" s="1" t="s">
        <v>1238</v>
      </c>
      <c r="J7409" s="1" t="s">
        <v>90</v>
      </c>
      <c r="K7409">
        <v>770</v>
      </c>
      <c r="L7409" s="2">
        <v>42636.542534722219</v>
      </c>
      <c r="M7409" s="2">
        <v>42621.375</v>
      </c>
      <c r="N7409" s="2">
        <v>42642.78534722222</v>
      </c>
      <c r="O7409">
        <v>120</v>
      </c>
      <c r="P7409">
        <v>13</v>
      </c>
      <c r="Q7409" s="1" t="s">
        <v>3196</v>
      </c>
      <c r="R7409" s="1" t="s">
        <v>24</v>
      </c>
      <c r="S7409" s="1" t="s">
        <v>31</v>
      </c>
      <c r="T7409" s="3">
        <v>42636</v>
      </c>
      <c r="U7409" s="1" t="str">
        <f>IF(kiva_loans__muestra[[#This Row],[funded_amount]]=kiva_loans__muestra[[#This Row],[loan_amount]],"funded","unfunded")</f>
        <v>funded</v>
      </c>
      <c r="V7409" s="1" t="str">
        <f>IF(kiva_loans__muestra[[#This Row],[lender_count]]&gt;=50,"high","low")</f>
        <v>low</v>
      </c>
    </row>
    <row r="7410" spans="1:22" x14ac:dyDescent="0.25">
      <c r="A7410">
        <v>1156736</v>
      </c>
      <c r="B7410">
        <v>7000</v>
      </c>
      <c r="C7410">
        <v>7000</v>
      </c>
      <c r="D7410" s="1" t="s">
        <v>98</v>
      </c>
      <c r="E7410" s="1" t="s">
        <v>37</v>
      </c>
      <c r="F7410" s="1" t="s">
        <v>2803</v>
      </c>
      <c r="G7410" s="1" t="s">
        <v>3427</v>
      </c>
      <c r="H7410" s="1" t="s">
        <v>185</v>
      </c>
      <c r="I7410" s="1" t="s">
        <v>425</v>
      </c>
      <c r="J7410" s="1" t="s">
        <v>187</v>
      </c>
      <c r="K7410">
        <v>1770</v>
      </c>
      <c r="L7410" s="2">
        <v>42636.854849537034</v>
      </c>
      <c r="M7410" s="2">
        <v>42608.375</v>
      </c>
      <c r="N7410" s="2">
        <v>42669.912303240744</v>
      </c>
      <c r="O7410">
        <v>150</v>
      </c>
      <c r="P7410">
        <v>24</v>
      </c>
      <c r="Q7410" s="1" t="s">
        <v>11744</v>
      </c>
      <c r="R7410" s="1" t="s">
        <v>24</v>
      </c>
      <c r="S7410" s="1" t="s">
        <v>25</v>
      </c>
      <c r="T7410" s="3">
        <v>42636</v>
      </c>
      <c r="U7410" s="1" t="str">
        <f>IF(kiva_loans__muestra[[#This Row],[funded_amount]]=kiva_loans__muestra[[#This Row],[loan_amount]],"funded","unfunded")</f>
        <v>funded</v>
      </c>
      <c r="V7410" s="1" t="str">
        <f>IF(kiva_loans__muestra[[#This Row],[lender_count]]&gt;=50,"high","low")</f>
        <v>low</v>
      </c>
    </row>
    <row r="7411" spans="1:22" x14ac:dyDescent="0.25">
      <c r="A7411">
        <v>1156234</v>
      </c>
      <c r="B7411">
        <v>4000</v>
      </c>
      <c r="C7411">
        <v>4000</v>
      </c>
      <c r="D7411" s="1" t="s">
        <v>311</v>
      </c>
      <c r="E7411" s="1" t="s">
        <v>37</v>
      </c>
      <c r="F7411" s="1" t="s">
        <v>1546</v>
      </c>
      <c r="G7411" s="1" t="s">
        <v>3278</v>
      </c>
      <c r="H7411" s="1" t="s">
        <v>100</v>
      </c>
      <c r="I7411" s="1" t="s">
        <v>1257</v>
      </c>
      <c r="J7411" s="1" t="s">
        <v>101</v>
      </c>
      <c r="K7411">
        <v>1450</v>
      </c>
      <c r="L7411" s="2">
        <v>42636.401296296295</v>
      </c>
      <c r="M7411" s="2">
        <v>42615.375</v>
      </c>
      <c r="N7411" s="2">
        <v>42662.849108796298</v>
      </c>
      <c r="O7411">
        <v>130</v>
      </c>
      <c r="P7411">
        <v>14</v>
      </c>
      <c r="Q7411" s="1" t="s">
        <v>11733</v>
      </c>
      <c r="R7411" s="1" t="s">
        <v>24</v>
      </c>
      <c r="S7411" s="1" t="s">
        <v>35</v>
      </c>
      <c r="T7411" s="3">
        <v>42636</v>
      </c>
      <c r="U7411" s="1" t="str">
        <f>IF(kiva_loans__muestra[[#This Row],[funded_amount]]=kiva_loans__muestra[[#This Row],[loan_amount]],"funded","unfunded")</f>
        <v>funded</v>
      </c>
      <c r="V7411" s="1" t="str">
        <f>IF(kiva_loans__muestra[[#This Row],[lender_count]]&gt;=50,"high","low")</f>
        <v>low</v>
      </c>
    </row>
    <row r="7412" spans="1:22" x14ac:dyDescent="0.25">
      <c r="A7412">
        <v>1156251</v>
      </c>
      <c r="B7412">
        <v>20000</v>
      </c>
      <c r="C7412">
        <v>20000</v>
      </c>
      <c r="D7412" s="1" t="s">
        <v>171</v>
      </c>
      <c r="E7412" s="1" t="s">
        <v>27</v>
      </c>
      <c r="F7412" s="1" t="s">
        <v>11807</v>
      </c>
      <c r="G7412" s="1" t="s">
        <v>3320</v>
      </c>
      <c r="H7412" s="1" t="s">
        <v>717</v>
      </c>
      <c r="I7412" s="1" t="s">
        <v>11808</v>
      </c>
      <c r="J7412" s="1" t="s">
        <v>90</v>
      </c>
      <c r="K7412">
        <v>1690</v>
      </c>
      <c r="L7412" s="2">
        <v>42636.408888888887</v>
      </c>
      <c r="M7412" s="2">
        <v>42633.375</v>
      </c>
      <c r="N7412" s="2">
        <v>42667.519143518519</v>
      </c>
      <c r="O7412">
        <v>200</v>
      </c>
      <c r="P7412">
        <v>36</v>
      </c>
      <c r="Q7412" s="1" t="s">
        <v>11809</v>
      </c>
      <c r="R7412" s="1" t="s">
        <v>92</v>
      </c>
      <c r="S7412" s="1" t="s">
        <v>31</v>
      </c>
      <c r="T7412" s="3">
        <v>42636</v>
      </c>
      <c r="U7412" s="1" t="str">
        <f>IF(kiva_loans__muestra[[#This Row],[funded_amount]]=kiva_loans__muestra[[#This Row],[loan_amount]],"funded","unfunded")</f>
        <v>funded</v>
      </c>
      <c r="V7412" s="1" t="str">
        <f>IF(kiva_loans__muestra[[#This Row],[lender_count]]&gt;=50,"high","low")</f>
        <v>low</v>
      </c>
    </row>
    <row r="7413" spans="1:22" x14ac:dyDescent="0.25">
      <c r="A7413">
        <v>1156658</v>
      </c>
      <c r="B7413">
        <v>9000</v>
      </c>
      <c r="C7413">
        <v>9000</v>
      </c>
      <c r="D7413" s="1" t="s">
        <v>201</v>
      </c>
      <c r="E7413" s="1" t="s">
        <v>37</v>
      </c>
      <c r="F7413" s="1" t="s">
        <v>11810</v>
      </c>
      <c r="G7413" s="1" t="s">
        <v>3274</v>
      </c>
      <c r="H7413" s="1" t="s">
        <v>105</v>
      </c>
      <c r="I7413" s="1" t="s">
        <v>11811</v>
      </c>
      <c r="J7413" s="1" t="s">
        <v>106</v>
      </c>
      <c r="K7413">
        <v>1190</v>
      </c>
      <c r="L7413" s="2">
        <v>42636.75744212963</v>
      </c>
      <c r="M7413" s="2">
        <v>42616.375</v>
      </c>
      <c r="N7413" s="2">
        <v>42646.674502314818</v>
      </c>
      <c r="O7413">
        <v>80</v>
      </c>
      <c r="P7413">
        <v>32</v>
      </c>
      <c r="Q7413" s="1" t="s">
        <v>1064</v>
      </c>
      <c r="R7413" s="1" t="s">
        <v>24</v>
      </c>
      <c r="S7413" s="1" t="s">
        <v>31</v>
      </c>
      <c r="T7413" s="3">
        <v>42636</v>
      </c>
      <c r="U7413" s="1" t="str">
        <f>IF(kiva_loans__muestra[[#This Row],[funded_amount]]=kiva_loans__muestra[[#This Row],[loan_amount]],"funded","unfunded")</f>
        <v>funded</v>
      </c>
      <c r="V7413" s="1" t="str">
        <f>IF(kiva_loans__muestra[[#This Row],[lender_count]]&gt;=50,"high","low")</f>
        <v>low</v>
      </c>
    </row>
    <row r="7414" spans="1:22" x14ac:dyDescent="0.25">
      <c r="A7414">
        <v>1157027</v>
      </c>
      <c r="B7414">
        <v>3000</v>
      </c>
      <c r="C7414">
        <v>3000</v>
      </c>
      <c r="D7414" s="1" t="s">
        <v>81</v>
      </c>
      <c r="E7414" s="1" t="s">
        <v>27</v>
      </c>
      <c r="F7414" s="1" t="s">
        <v>11812</v>
      </c>
      <c r="G7414" s="1" t="s">
        <v>3266</v>
      </c>
      <c r="H7414" s="1" t="s">
        <v>89</v>
      </c>
      <c r="I7414" s="1" t="s">
        <v>1318</v>
      </c>
      <c r="J7414" s="1" t="s">
        <v>90</v>
      </c>
      <c r="K7414">
        <v>1990</v>
      </c>
      <c r="L7414" s="2">
        <v>42637.729884259257</v>
      </c>
      <c r="M7414" s="2">
        <v>42630.375</v>
      </c>
      <c r="N7414" s="2">
        <v>42655.942916666667</v>
      </c>
      <c r="O7414">
        <v>140</v>
      </c>
      <c r="P7414">
        <v>10</v>
      </c>
      <c r="Q7414" s="1" t="s">
        <v>30</v>
      </c>
      <c r="R7414" s="1" t="s">
        <v>24</v>
      </c>
      <c r="S7414" s="1" t="s">
        <v>31</v>
      </c>
      <c r="T7414" s="3">
        <v>42637</v>
      </c>
      <c r="U7414" s="1" t="str">
        <f>IF(kiva_loans__muestra[[#This Row],[funded_amount]]=kiva_loans__muestra[[#This Row],[loan_amount]],"funded","unfunded")</f>
        <v>funded</v>
      </c>
      <c r="V7414" s="1" t="str">
        <f>IF(kiva_loans__muestra[[#This Row],[lender_count]]&gt;=50,"high","low")</f>
        <v>low</v>
      </c>
    </row>
    <row r="7415" spans="1:22" x14ac:dyDescent="0.25">
      <c r="A7415">
        <v>1156972</v>
      </c>
      <c r="B7415">
        <v>500000</v>
      </c>
      <c r="C7415">
        <v>500000</v>
      </c>
      <c r="D7415" s="1" t="s">
        <v>37</v>
      </c>
      <c r="E7415" s="1" t="s">
        <v>37</v>
      </c>
      <c r="F7415" s="1" t="s">
        <v>11813</v>
      </c>
      <c r="G7415" s="1" t="s">
        <v>7263</v>
      </c>
      <c r="H7415" s="1" t="s">
        <v>1304</v>
      </c>
      <c r="I7415" s="1" t="s">
        <v>11814</v>
      </c>
      <c r="J7415" s="1" t="s">
        <v>90</v>
      </c>
      <c r="K7415">
        <v>3130</v>
      </c>
      <c r="L7415" s="2">
        <v>42637.464050925926</v>
      </c>
      <c r="M7415" s="2">
        <v>42671.375</v>
      </c>
      <c r="N7415" s="2">
        <v>42684.44085648148</v>
      </c>
      <c r="O7415">
        <v>220</v>
      </c>
      <c r="P7415">
        <v>1606</v>
      </c>
      <c r="Q7415" s="1" t="s">
        <v>11815</v>
      </c>
      <c r="R7415" s="1" t="s">
        <v>92</v>
      </c>
      <c r="S7415" s="1" t="s">
        <v>35</v>
      </c>
      <c r="T7415" s="3">
        <v>42637</v>
      </c>
      <c r="U7415" s="1" t="str">
        <f>IF(kiva_loans__muestra[[#This Row],[funded_amount]]=kiva_loans__muestra[[#This Row],[loan_amount]],"funded","unfunded")</f>
        <v>funded</v>
      </c>
      <c r="V7415" s="1" t="str">
        <f>IF(kiva_loans__muestra[[#This Row],[lender_count]]&gt;=50,"high","low")</f>
        <v>high</v>
      </c>
    </row>
    <row r="7416" spans="1:22" x14ac:dyDescent="0.25">
      <c r="A7416">
        <v>1157024</v>
      </c>
      <c r="B7416">
        <v>6000</v>
      </c>
      <c r="C7416">
        <v>6000</v>
      </c>
      <c r="D7416" s="1" t="s">
        <v>273</v>
      </c>
      <c r="E7416" s="1" t="s">
        <v>104</v>
      </c>
      <c r="F7416" s="1" t="s">
        <v>11816</v>
      </c>
      <c r="G7416" s="1" t="s">
        <v>3268</v>
      </c>
      <c r="H7416" s="1" t="s">
        <v>138</v>
      </c>
      <c r="I7416" s="1" t="s">
        <v>11817</v>
      </c>
      <c r="J7416" s="1" t="s">
        <v>139</v>
      </c>
      <c r="K7416">
        <v>3900</v>
      </c>
      <c r="L7416" s="2">
        <v>42637.72383101852</v>
      </c>
      <c r="M7416" s="2">
        <v>42633.375</v>
      </c>
      <c r="N7416" s="2">
        <v>42663.966168981482</v>
      </c>
      <c r="O7416">
        <v>170</v>
      </c>
      <c r="P7416">
        <v>23</v>
      </c>
      <c r="Q7416" s="1" t="s">
        <v>1777</v>
      </c>
      <c r="R7416" s="1" t="s">
        <v>92</v>
      </c>
      <c r="S7416" s="1" t="s">
        <v>31</v>
      </c>
      <c r="T7416" s="3">
        <v>42637</v>
      </c>
      <c r="U7416" s="1" t="str">
        <f>IF(kiva_loans__muestra[[#This Row],[funded_amount]]=kiva_loans__muestra[[#This Row],[loan_amount]],"funded","unfunded")</f>
        <v>funded</v>
      </c>
      <c r="V7416" s="1" t="str">
        <f>IF(kiva_loans__muestra[[#This Row],[lender_count]]&gt;=50,"high","low")</f>
        <v>low</v>
      </c>
    </row>
    <row r="7417" spans="1:22" x14ac:dyDescent="0.25">
      <c r="A7417">
        <v>1156878</v>
      </c>
      <c r="B7417">
        <v>7000</v>
      </c>
      <c r="C7417">
        <v>7000</v>
      </c>
      <c r="D7417" s="1" t="s">
        <v>124</v>
      </c>
      <c r="E7417" s="1" t="s">
        <v>125</v>
      </c>
      <c r="F7417" s="1" t="s">
        <v>11818</v>
      </c>
      <c r="G7417" s="1" t="s">
        <v>3278</v>
      </c>
      <c r="H7417" s="1" t="s">
        <v>100</v>
      </c>
      <c r="I7417" s="1" t="s">
        <v>11819</v>
      </c>
      <c r="J7417" s="1" t="s">
        <v>101</v>
      </c>
      <c r="K7417">
        <v>1260</v>
      </c>
      <c r="L7417" s="2">
        <v>42637.120150462964</v>
      </c>
      <c r="M7417" s="2">
        <v>42605.375</v>
      </c>
      <c r="N7417" s="2">
        <v>42670.135995370372</v>
      </c>
      <c r="O7417">
        <v>140</v>
      </c>
      <c r="P7417">
        <v>8</v>
      </c>
      <c r="Q7417" s="1" t="s">
        <v>1457</v>
      </c>
      <c r="R7417" s="1" t="s">
        <v>24</v>
      </c>
      <c r="S7417" s="1" t="s">
        <v>35</v>
      </c>
      <c r="T7417" s="3">
        <v>42637</v>
      </c>
      <c r="U7417" s="1" t="str">
        <f>IF(kiva_loans__muestra[[#This Row],[funded_amount]]=kiva_loans__muestra[[#This Row],[loan_amount]],"funded","unfunded")</f>
        <v>funded</v>
      </c>
      <c r="V7417" s="1" t="str">
        <f>IF(kiva_loans__muestra[[#This Row],[lender_count]]&gt;=50,"high","low")</f>
        <v>low</v>
      </c>
    </row>
    <row r="7418" spans="1:22" x14ac:dyDescent="0.25">
      <c r="A7418">
        <v>1157193</v>
      </c>
      <c r="B7418">
        <v>2250</v>
      </c>
      <c r="C7418">
        <v>2250</v>
      </c>
      <c r="D7418" s="1" t="s">
        <v>45</v>
      </c>
      <c r="E7418" s="1" t="s">
        <v>46</v>
      </c>
      <c r="F7418" s="1" t="s">
        <v>11820</v>
      </c>
      <c r="G7418" s="1" t="s">
        <v>3278</v>
      </c>
      <c r="H7418" s="1" t="s">
        <v>100</v>
      </c>
      <c r="I7418" s="1" t="s">
        <v>1204</v>
      </c>
      <c r="J7418" s="1" t="s">
        <v>101</v>
      </c>
      <c r="K7418">
        <v>1450</v>
      </c>
      <c r="L7418" s="2">
        <v>42639.016493055555</v>
      </c>
      <c r="M7418" s="2">
        <v>42609.375</v>
      </c>
      <c r="N7418" s="2">
        <v>42647.19803240741</v>
      </c>
      <c r="O7418">
        <v>80</v>
      </c>
      <c r="P7418">
        <v>1</v>
      </c>
      <c r="Q7418" s="1" t="s">
        <v>30</v>
      </c>
      <c r="R7418" s="1" t="s">
        <v>24</v>
      </c>
      <c r="S7418" s="1" t="s">
        <v>35</v>
      </c>
      <c r="T7418" s="3">
        <v>42638</v>
      </c>
      <c r="U7418" s="1" t="str">
        <f>IF(kiva_loans__muestra[[#This Row],[funded_amount]]=kiva_loans__muestra[[#This Row],[loan_amount]],"funded","unfunded")</f>
        <v>funded</v>
      </c>
      <c r="V7418" s="1" t="str">
        <f>IF(kiva_loans__muestra[[#This Row],[lender_count]]&gt;=50,"high","low")</f>
        <v>low</v>
      </c>
    </row>
    <row r="7419" spans="1:22" x14ac:dyDescent="0.25">
      <c r="A7419">
        <v>1158020</v>
      </c>
      <c r="B7419">
        <v>4500</v>
      </c>
      <c r="C7419">
        <v>4500</v>
      </c>
      <c r="D7419" s="1" t="s">
        <v>58</v>
      </c>
      <c r="E7419" s="1" t="s">
        <v>27</v>
      </c>
      <c r="F7419" s="1" t="s">
        <v>11821</v>
      </c>
      <c r="G7419" s="1" t="s">
        <v>3274</v>
      </c>
      <c r="H7419" s="1" t="s">
        <v>105</v>
      </c>
      <c r="I7419" s="1" t="s">
        <v>11811</v>
      </c>
      <c r="J7419" s="1" t="s">
        <v>106</v>
      </c>
      <c r="K7419">
        <v>1190</v>
      </c>
      <c r="L7419" s="2">
        <v>42639.725613425922</v>
      </c>
      <c r="M7419" s="2">
        <v>42628.375</v>
      </c>
      <c r="N7419" s="2">
        <v>42646.84306712963</v>
      </c>
      <c r="O7419">
        <v>80</v>
      </c>
      <c r="P7419">
        <v>14</v>
      </c>
      <c r="Q7419" s="1" t="s">
        <v>30</v>
      </c>
      <c r="R7419" s="1" t="s">
        <v>24</v>
      </c>
      <c r="S7419" s="1" t="s">
        <v>31</v>
      </c>
      <c r="T7419" s="3">
        <v>42639</v>
      </c>
      <c r="U7419" s="1" t="str">
        <f>IF(kiva_loans__muestra[[#This Row],[funded_amount]]=kiva_loans__muestra[[#This Row],[loan_amount]],"funded","unfunded")</f>
        <v>funded</v>
      </c>
      <c r="V7419" s="1" t="str">
        <f>IF(kiva_loans__muestra[[#This Row],[lender_count]]&gt;=50,"high","low")</f>
        <v>low</v>
      </c>
    </row>
    <row r="7420" spans="1:22" x14ac:dyDescent="0.25">
      <c r="A7420">
        <v>1157332</v>
      </c>
      <c r="B7420">
        <v>2250</v>
      </c>
      <c r="C7420">
        <v>2250</v>
      </c>
      <c r="D7420" s="1" t="s">
        <v>45</v>
      </c>
      <c r="E7420" s="1" t="s">
        <v>46</v>
      </c>
      <c r="F7420" s="1" t="s">
        <v>1338</v>
      </c>
      <c r="G7420" s="1" t="s">
        <v>3278</v>
      </c>
      <c r="H7420" s="1" t="s">
        <v>100</v>
      </c>
      <c r="I7420" s="1" t="s">
        <v>864</v>
      </c>
      <c r="J7420" s="1" t="s">
        <v>101</v>
      </c>
      <c r="K7420">
        <v>1450</v>
      </c>
      <c r="L7420" s="2">
        <v>42639.212627314817</v>
      </c>
      <c r="M7420" s="2">
        <v>42629.375</v>
      </c>
      <c r="N7420" s="2">
        <v>42647.62599537037</v>
      </c>
      <c r="O7420">
        <v>80</v>
      </c>
      <c r="P7420">
        <v>1</v>
      </c>
      <c r="Q7420" s="1" t="s">
        <v>30</v>
      </c>
      <c r="R7420" s="1" t="s">
        <v>24</v>
      </c>
      <c r="S7420" s="1" t="s">
        <v>35</v>
      </c>
      <c r="T7420" s="3">
        <v>42639</v>
      </c>
      <c r="U7420" s="1" t="str">
        <f>IF(kiva_loans__muestra[[#This Row],[funded_amount]]=kiva_loans__muestra[[#This Row],[loan_amount]],"funded","unfunded")</f>
        <v>funded</v>
      </c>
      <c r="V7420" s="1" t="str">
        <f>IF(kiva_loans__muestra[[#This Row],[lender_count]]&gt;=50,"high","low")</f>
        <v>low</v>
      </c>
    </row>
    <row r="7421" spans="1:22" x14ac:dyDescent="0.25">
      <c r="A7421">
        <v>1158161</v>
      </c>
      <c r="B7421">
        <v>3000</v>
      </c>
      <c r="C7421">
        <v>3000</v>
      </c>
      <c r="D7421" s="1" t="s">
        <v>50</v>
      </c>
      <c r="E7421" s="1" t="s">
        <v>37</v>
      </c>
      <c r="F7421" s="1" t="s">
        <v>11822</v>
      </c>
      <c r="G7421" s="1" t="s">
        <v>3266</v>
      </c>
      <c r="H7421" s="1" t="s">
        <v>89</v>
      </c>
      <c r="I7421" s="1" t="s">
        <v>1105</v>
      </c>
      <c r="J7421" s="1" t="s">
        <v>90</v>
      </c>
      <c r="K7421">
        <v>1990</v>
      </c>
      <c r="L7421" s="2">
        <v>42639.95820601852</v>
      </c>
      <c r="M7421" s="2">
        <v>42627.375</v>
      </c>
      <c r="N7421" s="2">
        <v>42650.062083333331</v>
      </c>
      <c r="O7421">
        <v>140</v>
      </c>
      <c r="P7421">
        <v>12</v>
      </c>
      <c r="Q7421" s="1" t="s">
        <v>310</v>
      </c>
      <c r="R7421" s="1" t="s">
        <v>24</v>
      </c>
      <c r="S7421" s="1" t="s">
        <v>25</v>
      </c>
      <c r="T7421" s="3">
        <v>42639</v>
      </c>
      <c r="U7421" s="1" t="str">
        <f>IF(kiva_loans__muestra[[#This Row],[funded_amount]]=kiva_loans__muestra[[#This Row],[loan_amount]],"funded","unfunded")</f>
        <v>funded</v>
      </c>
      <c r="V7421" s="1" t="str">
        <f>IF(kiva_loans__muestra[[#This Row],[lender_count]]&gt;=50,"high","low")</f>
        <v>low</v>
      </c>
    </row>
    <row r="7422" spans="1:22" x14ac:dyDescent="0.25">
      <c r="A7422">
        <v>1157698</v>
      </c>
      <c r="B7422">
        <v>1500</v>
      </c>
      <c r="C7422">
        <v>1500</v>
      </c>
      <c r="D7422" s="1" t="s">
        <v>45</v>
      </c>
      <c r="E7422" s="1" t="s">
        <v>46</v>
      </c>
      <c r="F7422" s="1" t="s">
        <v>11823</v>
      </c>
      <c r="G7422" s="1" t="s">
        <v>3278</v>
      </c>
      <c r="H7422" s="1" t="s">
        <v>100</v>
      </c>
      <c r="I7422" s="1" t="s">
        <v>1780</v>
      </c>
      <c r="J7422" s="1" t="s">
        <v>101</v>
      </c>
      <c r="K7422">
        <v>1450</v>
      </c>
      <c r="L7422" s="2">
        <v>42639.429780092592</v>
      </c>
      <c r="M7422" s="2">
        <v>42608.375</v>
      </c>
      <c r="N7422" s="2">
        <v>42647.857777777775</v>
      </c>
      <c r="O7422">
        <v>80</v>
      </c>
      <c r="P7422">
        <v>1</v>
      </c>
      <c r="Q7422" s="1" t="s">
        <v>30</v>
      </c>
      <c r="R7422" s="1" t="s">
        <v>24</v>
      </c>
      <c r="S7422" s="1" t="s">
        <v>35</v>
      </c>
      <c r="T7422" s="3">
        <v>42639</v>
      </c>
      <c r="U7422" s="1" t="str">
        <f>IF(kiva_loans__muestra[[#This Row],[funded_amount]]=kiva_loans__muestra[[#This Row],[loan_amount]],"funded","unfunded")</f>
        <v>funded</v>
      </c>
      <c r="V7422" s="1" t="str">
        <f>IF(kiva_loans__muestra[[#This Row],[lender_count]]&gt;=50,"high","low")</f>
        <v>low</v>
      </c>
    </row>
    <row r="7423" spans="1:22" x14ac:dyDescent="0.25">
      <c r="A7423">
        <v>1157547</v>
      </c>
      <c r="B7423">
        <v>3250</v>
      </c>
      <c r="C7423">
        <v>3250</v>
      </c>
      <c r="D7423" s="1" t="s">
        <v>158</v>
      </c>
      <c r="E7423" s="1" t="s">
        <v>27</v>
      </c>
      <c r="F7423" s="1" t="s">
        <v>1170</v>
      </c>
      <c r="G7423" s="1" t="s">
        <v>3278</v>
      </c>
      <c r="H7423" s="1" t="s">
        <v>100</v>
      </c>
      <c r="I7423" s="1" t="s">
        <v>1739</v>
      </c>
      <c r="J7423" s="1" t="s">
        <v>101</v>
      </c>
      <c r="K7423">
        <v>1450</v>
      </c>
      <c r="L7423" s="2">
        <v>42639.362002314818</v>
      </c>
      <c r="M7423" s="2">
        <v>42621.375</v>
      </c>
      <c r="N7423" s="2">
        <v>42647.865289351852</v>
      </c>
      <c r="O7423">
        <v>70</v>
      </c>
      <c r="P7423">
        <v>1</v>
      </c>
      <c r="Q7423" s="1" t="s">
        <v>30</v>
      </c>
      <c r="R7423" s="1" t="s">
        <v>24</v>
      </c>
      <c r="S7423" s="1" t="s">
        <v>35</v>
      </c>
      <c r="T7423" s="3">
        <v>42639</v>
      </c>
      <c r="U7423" s="1" t="str">
        <f>IF(kiva_loans__muestra[[#This Row],[funded_amount]]=kiva_loans__muestra[[#This Row],[loan_amount]],"funded","unfunded")</f>
        <v>funded</v>
      </c>
      <c r="V7423" s="1" t="str">
        <f>IF(kiva_loans__muestra[[#This Row],[lender_count]]&gt;=50,"high","low")</f>
        <v>low</v>
      </c>
    </row>
    <row r="7424" spans="1:22" x14ac:dyDescent="0.25">
      <c r="A7424">
        <v>1157259</v>
      </c>
      <c r="B7424">
        <v>2750</v>
      </c>
      <c r="C7424">
        <v>2750</v>
      </c>
      <c r="D7424" s="1" t="s">
        <v>75</v>
      </c>
      <c r="E7424" s="1" t="s">
        <v>27</v>
      </c>
      <c r="F7424" s="1" t="s">
        <v>1773</v>
      </c>
      <c r="G7424" s="1" t="s">
        <v>3278</v>
      </c>
      <c r="H7424" s="1" t="s">
        <v>100</v>
      </c>
      <c r="I7424" s="1" t="s">
        <v>1522</v>
      </c>
      <c r="J7424" s="1" t="s">
        <v>101</v>
      </c>
      <c r="K7424">
        <v>1450</v>
      </c>
      <c r="L7424" s="2">
        <v>42639.170185185183</v>
      </c>
      <c r="M7424" s="2">
        <v>42629.375</v>
      </c>
      <c r="N7424" s="2">
        <v>42663.867638888885</v>
      </c>
      <c r="O7424">
        <v>110</v>
      </c>
      <c r="P7424">
        <v>7</v>
      </c>
      <c r="Q7424" s="1" t="s">
        <v>1139</v>
      </c>
      <c r="R7424" s="1" t="s">
        <v>24</v>
      </c>
      <c r="S7424" s="1" t="s">
        <v>35</v>
      </c>
      <c r="T7424" s="3">
        <v>42639</v>
      </c>
      <c r="U7424" s="1" t="str">
        <f>IF(kiva_loans__muestra[[#This Row],[funded_amount]]=kiva_loans__muestra[[#This Row],[loan_amount]],"funded","unfunded")</f>
        <v>funded</v>
      </c>
      <c r="V7424" s="1" t="str">
        <f>IF(kiva_loans__muestra[[#This Row],[lender_count]]&gt;=50,"high","low")</f>
        <v>low</v>
      </c>
    </row>
    <row r="7425" spans="1:22" x14ac:dyDescent="0.25">
      <c r="A7425">
        <v>1157983</v>
      </c>
      <c r="B7425">
        <v>13500</v>
      </c>
      <c r="C7425">
        <v>13500</v>
      </c>
      <c r="D7425" s="1" t="s">
        <v>64</v>
      </c>
      <c r="E7425" s="1" t="s">
        <v>37</v>
      </c>
      <c r="F7425" s="1" t="s">
        <v>11824</v>
      </c>
      <c r="G7425" s="1" t="s">
        <v>3274</v>
      </c>
      <c r="H7425" s="1" t="s">
        <v>105</v>
      </c>
      <c r="I7425" s="1" t="s">
        <v>11825</v>
      </c>
      <c r="J7425" s="1" t="s">
        <v>106</v>
      </c>
      <c r="K7425">
        <v>4840</v>
      </c>
      <c r="L7425" s="2">
        <v>42639.659780092596</v>
      </c>
      <c r="M7425" s="2">
        <v>42621.375</v>
      </c>
      <c r="N7425" s="2">
        <v>42645.316076388888</v>
      </c>
      <c r="O7425">
        <v>130</v>
      </c>
      <c r="P7425">
        <v>38</v>
      </c>
      <c r="Q7425" s="1" t="s">
        <v>11826</v>
      </c>
      <c r="R7425" s="1" t="s">
        <v>24</v>
      </c>
      <c r="S7425" s="1" t="s">
        <v>25</v>
      </c>
      <c r="T7425" s="3">
        <v>42639</v>
      </c>
      <c r="U7425" s="1" t="str">
        <f>IF(kiva_loans__muestra[[#This Row],[funded_amount]]=kiva_loans__muestra[[#This Row],[loan_amount]],"funded","unfunded")</f>
        <v>funded</v>
      </c>
      <c r="V7425" s="1" t="str">
        <f>IF(kiva_loans__muestra[[#This Row],[lender_count]]&gt;=50,"high","low")</f>
        <v>low</v>
      </c>
    </row>
    <row r="7426" spans="1:22" x14ac:dyDescent="0.25">
      <c r="A7426">
        <v>1157260</v>
      </c>
      <c r="B7426">
        <v>28750</v>
      </c>
      <c r="C7426">
        <v>28750</v>
      </c>
      <c r="D7426" s="1" t="s">
        <v>56</v>
      </c>
      <c r="E7426" s="1" t="s">
        <v>32</v>
      </c>
      <c r="F7426" s="1" t="s">
        <v>11827</v>
      </c>
      <c r="G7426" s="1" t="s">
        <v>3396</v>
      </c>
      <c r="H7426" s="1" t="s">
        <v>788</v>
      </c>
      <c r="I7426" s="1" t="s">
        <v>789</v>
      </c>
      <c r="J7426" s="1" t="s">
        <v>790</v>
      </c>
      <c r="K7426">
        <v>580</v>
      </c>
      <c r="L7426" s="2">
        <v>42639.170590277776</v>
      </c>
      <c r="M7426" s="2">
        <v>42607.375</v>
      </c>
      <c r="N7426" s="2">
        <v>42646.02716435185</v>
      </c>
      <c r="O7426">
        <v>60</v>
      </c>
      <c r="P7426">
        <v>14</v>
      </c>
      <c r="Q7426" s="1" t="s">
        <v>57</v>
      </c>
      <c r="R7426" s="1" t="s">
        <v>730</v>
      </c>
      <c r="S7426" s="1" t="s">
        <v>35</v>
      </c>
      <c r="T7426" s="3">
        <v>42639</v>
      </c>
      <c r="U7426" s="1" t="str">
        <f>IF(kiva_loans__muestra[[#This Row],[funded_amount]]=kiva_loans__muestra[[#This Row],[loan_amount]],"funded","unfunded")</f>
        <v>funded</v>
      </c>
      <c r="V7426" s="1" t="str">
        <f>IF(kiva_loans__muestra[[#This Row],[lender_count]]&gt;=50,"high","low")</f>
        <v>low</v>
      </c>
    </row>
    <row r="7427" spans="1:22" x14ac:dyDescent="0.25">
      <c r="A7427">
        <v>1158244</v>
      </c>
      <c r="B7427">
        <v>1750</v>
      </c>
      <c r="C7427">
        <v>1750</v>
      </c>
      <c r="D7427" s="1" t="s">
        <v>124</v>
      </c>
      <c r="E7427" s="1" t="s">
        <v>125</v>
      </c>
      <c r="F7427" s="1" t="s">
        <v>11828</v>
      </c>
      <c r="G7427" s="1" t="s">
        <v>3278</v>
      </c>
      <c r="H7427" s="1" t="s">
        <v>100</v>
      </c>
      <c r="I7427" s="1" t="s">
        <v>1385</v>
      </c>
      <c r="J7427" s="1" t="s">
        <v>101</v>
      </c>
      <c r="K7427">
        <v>1450</v>
      </c>
      <c r="L7427" s="2">
        <v>42640.151238425926</v>
      </c>
      <c r="M7427" s="2">
        <v>42612.375</v>
      </c>
      <c r="N7427" s="2">
        <v>42648.971145833333</v>
      </c>
      <c r="O7427">
        <v>140</v>
      </c>
      <c r="P7427">
        <v>6</v>
      </c>
      <c r="Q7427" s="1" t="s">
        <v>11829</v>
      </c>
      <c r="R7427" s="1" t="s">
        <v>24</v>
      </c>
      <c r="S7427" s="1" t="s">
        <v>35</v>
      </c>
      <c r="T7427" s="3">
        <v>42640</v>
      </c>
      <c r="U7427" s="1" t="str">
        <f>IF(kiva_loans__muestra[[#This Row],[funded_amount]]=kiva_loans__muestra[[#This Row],[loan_amount]],"funded","unfunded")</f>
        <v>funded</v>
      </c>
      <c r="V7427" s="1" t="str">
        <f>IF(kiva_loans__muestra[[#This Row],[lender_count]]&gt;=50,"high","low")</f>
        <v>low</v>
      </c>
    </row>
    <row r="7428" spans="1:22" x14ac:dyDescent="0.25">
      <c r="A7428">
        <v>1158970</v>
      </c>
      <c r="B7428">
        <v>750</v>
      </c>
      <c r="C7428">
        <v>3000</v>
      </c>
      <c r="D7428" s="1" t="s">
        <v>103</v>
      </c>
      <c r="E7428" s="1" t="s">
        <v>104</v>
      </c>
      <c r="F7428" s="1" t="s">
        <v>1299</v>
      </c>
      <c r="G7428" s="1" t="s">
        <v>4694</v>
      </c>
      <c r="H7428" s="1" t="s">
        <v>1300</v>
      </c>
      <c r="I7428" s="1" t="s">
        <v>1301</v>
      </c>
      <c r="J7428" s="1" t="s">
        <v>1302</v>
      </c>
      <c r="K7428">
        <v>2880</v>
      </c>
      <c r="L7428" s="2">
        <v>42640.603101851855</v>
      </c>
      <c r="M7428" s="2">
        <v>42704.375</v>
      </c>
      <c r="N7428" s="2"/>
      <c r="O7428">
        <v>150</v>
      </c>
      <c r="P7428">
        <v>3</v>
      </c>
      <c r="Q7428" s="1" t="s">
        <v>950</v>
      </c>
      <c r="R7428" s="1" t="s">
        <v>92</v>
      </c>
      <c r="S7428" s="1" t="s">
        <v>25</v>
      </c>
      <c r="T7428" s="3">
        <v>42640</v>
      </c>
      <c r="U7428" s="1" t="str">
        <f>IF(kiva_loans__muestra[[#This Row],[funded_amount]]=kiva_loans__muestra[[#This Row],[loan_amount]],"funded","unfunded")</f>
        <v>unfunded</v>
      </c>
      <c r="V7428" s="1" t="str">
        <f>IF(kiva_loans__muestra[[#This Row],[lender_count]]&gt;=50,"high","low")</f>
        <v>low</v>
      </c>
    </row>
    <row r="7429" spans="1:22" x14ac:dyDescent="0.25">
      <c r="A7429">
        <v>1159038</v>
      </c>
      <c r="B7429">
        <v>28250</v>
      </c>
      <c r="C7429">
        <v>28250</v>
      </c>
      <c r="D7429" s="1" t="s">
        <v>48</v>
      </c>
      <c r="E7429" s="1" t="s">
        <v>49</v>
      </c>
      <c r="F7429" s="1" t="s">
        <v>3027</v>
      </c>
      <c r="G7429" s="1" t="s">
        <v>6169</v>
      </c>
      <c r="H7429" s="1" t="s">
        <v>1483</v>
      </c>
      <c r="I7429" s="1" t="s">
        <v>1484</v>
      </c>
      <c r="J7429" s="1" t="s">
        <v>1485</v>
      </c>
      <c r="K7429">
        <v>4400</v>
      </c>
      <c r="L7429" s="2">
        <v>42640.663611111115</v>
      </c>
      <c r="M7429" s="2">
        <v>42644.375</v>
      </c>
      <c r="N7429" s="2">
        <v>42664.722349537034</v>
      </c>
      <c r="O7429">
        <v>140</v>
      </c>
      <c r="P7429">
        <v>85</v>
      </c>
      <c r="Q7429" s="1" t="s">
        <v>3028</v>
      </c>
      <c r="R7429" s="1" t="s">
        <v>24</v>
      </c>
      <c r="S7429" s="1" t="s">
        <v>31</v>
      </c>
      <c r="T7429" s="3">
        <v>42640</v>
      </c>
      <c r="U7429" s="1" t="str">
        <f>IF(kiva_loans__muestra[[#This Row],[funded_amount]]=kiva_loans__muestra[[#This Row],[loan_amount]],"funded","unfunded")</f>
        <v>funded</v>
      </c>
      <c r="V7429" s="1" t="str">
        <f>IF(kiva_loans__muestra[[#This Row],[lender_count]]&gt;=50,"high","low")</f>
        <v>high</v>
      </c>
    </row>
    <row r="7430" spans="1:22" x14ac:dyDescent="0.25">
      <c r="A7430">
        <v>1158962</v>
      </c>
      <c r="B7430">
        <v>3000</v>
      </c>
      <c r="C7430">
        <v>5750</v>
      </c>
      <c r="D7430" s="1" t="s">
        <v>103</v>
      </c>
      <c r="E7430" s="1" t="s">
        <v>104</v>
      </c>
      <c r="F7430" s="1" t="s">
        <v>1299</v>
      </c>
      <c r="G7430" s="1" t="s">
        <v>4694</v>
      </c>
      <c r="H7430" s="1" t="s">
        <v>1300</v>
      </c>
      <c r="I7430" s="1" t="s">
        <v>1301</v>
      </c>
      <c r="J7430" s="1" t="s">
        <v>1302</v>
      </c>
      <c r="K7430">
        <v>2880</v>
      </c>
      <c r="L7430" s="2">
        <v>42640.601990740739</v>
      </c>
      <c r="M7430" s="2">
        <v>42704.375</v>
      </c>
      <c r="N7430" s="2"/>
      <c r="O7430">
        <v>150</v>
      </c>
      <c r="P7430">
        <v>3</v>
      </c>
      <c r="Q7430" s="1" t="s">
        <v>950</v>
      </c>
      <c r="R7430" s="1" t="s">
        <v>92</v>
      </c>
      <c r="S7430" s="1" t="s">
        <v>25</v>
      </c>
      <c r="T7430" s="3">
        <v>42640</v>
      </c>
      <c r="U7430" s="1" t="str">
        <f>IF(kiva_loans__muestra[[#This Row],[funded_amount]]=kiva_loans__muestra[[#This Row],[loan_amount]],"funded","unfunded")</f>
        <v>unfunded</v>
      </c>
      <c r="V7430" s="1" t="str">
        <f>IF(kiva_loans__muestra[[#This Row],[lender_count]]&gt;=50,"high","low")</f>
        <v>low</v>
      </c>
    </row>
    <row r="7431" spans="1:22" x14ac:dyDescent="0.25">
      <c r="A7431">
        <v>1158409</v>
      </c>
      <c r="B7431">
        <v>4250</v>
      </c>
      <c r="C7431">
        <v>4250</v>
      </c>
      <c r="D7431" s="1" t="s">
        <v>48</v>
      </c>
      <c r="E7431" s="1" t="s">
        <v>49</v>
      </c>
      <c r="F7431" s="1" t="s">
        <v>11830</v>
      </c>
      <c r="G7431" s="1" t="s">
        <v>3278</v>
      </c>
      <c r="H7431" s="1" t="s">
        <v>100</v>
      </c>
      <c r="I7431" s="1" t="s">
        <v>980</v>
      </c>
      <c r="J7431" s="1" t="s">
        <v>101</v>
      </c>
      <c r="K7431">
        <v>1440</v>
      </c>
      <c r="L7431" s="2">
        <v>42640.229386574072</v>
      </c>
      <c r="M7431" s="2">
        <v>42627.375</v>
      </c>
      <c r="N7431" s="2">
        <v>42655.04105324074</v>
      </c>
      <c r="O7431">
        <v>80</v>
      </c>
      <c r="P7431">
        <v>13</v>
      </c>
      <c r="Q7431" s="1" t="s">
        <v>1015</v>
      </c>
      <c r="R7431" s="1" t="s">
        <v>24</v>
      </c>
      <c r="S7431" s="1" t="s">
        <v>35</v>
      </c>
      <c r="T7431" s="3">
        <v>42640</v>
      </c>
      <c r="U7431" s="1" t="str">
        <f>IF(kiva_loans__muestra[[#This Row],[funded_amount]]=kiva_loans__muestra[[#This Row],[loan_amount]],"funded","unfunded")</f>
        <v>funded</v>
      </c>
      <c r="V7431" s="1" t="str">
        <f>IF(kiva_loans__muestra[[#This Row],[lender_count]]&gt;=50,"high","low")</f>
        <v>low</v>
      </c>
    </row>
    <row r="7432" spans="1:22" x14ac:dyDescent="0.25">
      <c r="A7432">
        <v>1158799</v>
      </c>
      <c r="B7432">
        <v>2750</v>
      </c>
      <c r="C7432">
        <v>2750</v>
      </c>
      <c r="D7432" s="1" t="s">
        <v>63</v>
      </c>
      <c r="E7432" s="1" t="s">
        <v>27</v>
      </c>
      <c r="F7432" s="1" t="s">
        <v>11831</v>
      </c>
      <c r="G7432" s="1" t="s">
        <v>3635</v>
      </c>
      <c r="H7432" s="1" t="s">
        <v>1315</v>
      </c>
      <c r="I7432" s="1" t="s">
        <v>11832</v>
      </c>
      <c r="J7432" s="1" t="s">
        <v>110</v>
      </c>
      <c r="K7432">
        <v>2960</v>
      </c>
      <c r="L7432" s="2">
        <v>42640.495300925926</v>
      </c>
      <c r="M7432" s="2">
        <v>42620.375</v>
      </c>
      <c r="N7432" s="2">
        <v>42646.628761574073</v>
      </c>
      <c r="O7432">
        <v>70</v>
      </c>
      <c r="P7432">
        <v>11</v>
      </c>
      <c r="Q7432" s="1" t="s">
        <v>2998</v>
      </c>
      <c r="R7432" s="1" t="s">
        <v>24</v>
      </c>
      <c r="S7432" s="1" t="s">
        <v>35</v>
      </c>
      <c r="T7432" s="3">
        <v>42640</v>
      </c>
      <c r="U7432" s="1" t="str">
        <f>IF(kiva_loans__muestra[[#This Row],[funded_amount]]=kiva_loans__muestra[[#This Row],[loan_amount]],"funded","unfunded")</f>
        <v>funded</v>
      </c>
      <c r="V7432" s="1" t="str">
        <f>IF(kiva_loans__muestra[[#This Row],[lender_count]]&gt;=50,"high","low")</f>
        <v>low</v>
      </c>
    </row>
    <row r="7433" spans="1:22" x14ac:dyDescent="0.25">
      <c r="A7433">
        <v>1159002</v>
      </c>
      <c r="B7433">
        <v>2750</v>
      </c>
      <c r="C7433">
        <v>11250</v>
      </c>
      <c r="D7433" s="1" t="s">
        <v>37</v>
      </c>
      <c r="E7433" s="1" t="s">
        <v>37</v>
      </c>
      <c r="F7433" s="1" t="s">
        <v>11833</v>
      </c>
      <c r="G7433" s="1" t="s">
        <v>3519</v>
      </c>
      <c r="H7433" s="1" t="s">
        <v>505</v>
      </c>
      <c r="I7433" s="1" t="s">
        <v>30</v>
      </c>
      <c r="J7433" s="1" t="s">
        <v>506</v>
      </c>
      <c r="K7433">
        <v>2400</v>
      </c>
      <c r="L7433" s="2">
        <v>42640.62226851852</v>
      </c>
      <c r="M7433" s="2">
        <v>42629.375</v>
      </c>
      <c r="N7433" s="2"/>
      <c r="O7433">
        <v>260</v>
      </c>
      <c r="P7433">
        <v>10</v>
      </c>
      <c r="Q7433" s="1" t="s">
        <v>11834</v>
      </c>
      <c r="R7433" s="1" t="s">
        <v>92</v>
      </c>
      <c r="S7433" s="1" t="s">
        <v>31</v>
      </c>
      <c r="T7433" s="3">
        <v>42640</v>
      </c>
      <c r="U7433" s="1" t="str">
        <f>IF(kiva_loans__muestra[[#This Row],[funded_amount]]=kiva_loans__muestra[[#This Row],[loan_amount]],"funded","unfunded")</f>
        <v>unfunded</v>
      </c>
      <c r="V7433" s="1" t="str">
        <f>IF(kiva_loans__muestra[[#This Row],[lender_count]]&gt;=50,"high","low")</f>
        <v>low</v>
      </c>
    </row>
    <row r="7434" spans="1:22" x14ac:dyDescent="0.25">
      <c r="A7434">
        <v>1158778</v>
      </c>
      <c r="B7434">
        <v>3250</v>
      </c>
      <c r="C7434">
        <v>3250</v>
      </c>
      <c r="D7434" s="1" t="s">
        <v>45</v>
      </c>
      <c r="E7434" s="1" t="s">
        <v>46</v>
      </c>
      <c r="F7434" s="1" t="s">
        <v>2052</v>
      </c>
      <c r="G7434" s="1" t="s">
        <v>3278</v>
      </c>
      <c r="H7434" s="1" t="s">
        <v>100</v>
      </c>
      <c r="I7434" s="1" t="s">
        <v>494</v>
      </c>
      <c r="J7434" s="1" t="s">
        <v>101</v>
      </c>
      <c r="K7434">
        <v>1440</v>
      </c>
      <c r="L7434" s="2">
        <v>42640.47965277778</v>
      </c>
      <c r="M7434" s="2">
        <v>42634.375</v>
      </c>
      <c r="N7434" s="2">
        <v>42654.094606481478</v>
      </c>
      <c r="O7434">
        <v>80</v>
      </c>
      <c r="P7434">
        <v>11</v>
      </c>
      <c r="Q7434" s="1" t="s">
        <v>367</v>
      </c>
      <c r="R7434" s="1" t="s">
        <v>24</v>
      </c>
      <c r="S7434" s="1" t="s">
        <v>35</v>
      </c>
      <c r="T7434" s="3">
        <v>42640</v>
      </c>
      <c r="U7434" s="1" t="str">
        <f>IF(kiva_loans__muestra[[#This Row],[funded_amount]]=kiva_loans__muestra[[#This Row],[loan_amount]],"funded","unfunded")</f>
        <v>funded</v>
      </c>
      <c r="V7434" s="1" t="str">
        <f>IF(kiva_loans__muestra[[#This Row],[lender_count]]&gt;=50,"high","low")</f>
        <v>low</v>
      </c>
    </row>
    <row r="7435" spans="1:22" x14ac:dyDescent="0.25">
      <c r="A7435">
        <v>1158247</v>
      </c>
      <c r="B7435">
        <v>1750</v>
      </c>
      <c r="C7435">
        <v>1750</v>
      </c>
      <c r="D7435" s="1" t="s">
        <v>152</v>
      </c>
      <c r="E7435" s="1" t="s">
        <v>46</v>
      </c>
      <c r="F7435" s="1" t="s">
        <v>2547</v>
      </c>
      <c r="G7435" s="1" t="s">
        <v>3278</v>
      </c>
      <c r="H7435" s="1" t="s">
        <v>100</v>
      </c>
      <c r="I7435" s="1" t="s">
        <v>1385</v>
      </c>
      <c r="J7435" s="1" t="s">
        <v>101</v>
      </c>
      <c r="K7435">
        <v>1450</v>
      </c>
      <c r="L7435" s="2">
        <v>42640.153611111113</v>
      </c>
      <c r="M7435" s="2">
        <v>42612.375</v>
      </c>
      <c r="N7435" s="2">
        <v>42648.108657407407</v>
      </c>
      <c r="O7435">
        <v>80</v>
      </c>
      <c r="P7435">
        <v>2</v>
      </c>
      <c r="Q7435" s="1" t="s">
        <v>57</v>
      </c>
      <c r="R7435" s="1" t="s">
        <v>24</v>
      </c>
      <c r="S7435" s="1" t="s">
        <v>35</v>
      </c>
      <c r="T7435" s="3">
        <v>42640</v>
      </c>
      <c r="U7435" s="1" t="str">
        <f>IF(kiva_loans__muestra[[#This Row],[funded_amount]]=kiva_loans__muestra[[#This Row],[loan_amount]],"funded","unfunded")</f>
        <v>funded</v>
      </c>
      <c r="V7435" s="1" t="str">
        <f>IF(kiva_loans__muestra[[#This Row],[lender_count]]&gt;=50,"high","low")</f>
        <v>low</v>
      </c>
    </row>
    <row r="7436" spans="1:22" x14ac:dyDescent="0.25">
      <c r="A7436">
        <v>1159245</v>
      </c>
      <c r="B7436">
        <v>32250</v>
      </c>
      <c r="C7436">
        <v>32250</v>
      </c>
      <c r="D7436" s="1" t="s">
        <v>45</v>
      </c>
      <c r="E7436" s="1" t="s">
        <v>46</v>
      </c>
      <c r="F7436" s="1" t="s">
        <v>11835</v>
      </c>
      <c r="G7436" s="1" t="s">
        <v>3274</v>
      </c>
      <c r="H7436" s="1" t="s">
        <v>105</v>
      </c>
      <c r="I7436" s="1" t="s">
        <v>30</v>
      </c>
      <c r="J7436" s="1" t="s">
        <v>106</v>
      </c>
      <c r="K7436">
        <v>930</v>
      </c>
      <c r="L7436" s="2">
        <v>42641.034016203703</v>
      </c>
      <c r="M7436" s="2">
        <v>42619.375</v>
      </c>
      <c r="N7436" s="2">
        <v>42660.906921296293</v>
      </c>
      <c r="O7436">
        <v>60</v>
      </c>
      <c r="P7436">
        <v>20</v>
      </c>
      <c r="Q7436" s="1" t="s">
        <v>881</v>
      </c>
      <c r="R7436" s="1" t="s">
        <v>71</v>
      </c>
      <c r="S7436" s="1" t="s">
        <v>35</v>
      </c>
      <c r="T7436" s="3">
        <v>42640</v>
      </c>
      <c r="U7436" s="1" t="str">
        <f>IF(kiva_loans__muestra[[#This Row],[funded_amount]]=kiva_loans__muestra[[#This Row],[loan_amount]],"funded","unfunded")</f>
        <v>funded</v>
      </c>
      <c r="V7436" s="1" t="str">
        <f>IF(kiva_loans__muestra[[#This Row],[lender_count]]&gt;=50,"high","low")</f>
        <v>low</v>
      </c>
    </row>
    <row r="7437" spans="1:22" x14ac:dyDescent="0.25">
      <c r="A7437">
        <v>1158315</v>
      </c>
      <c r="B7437">
        <v>1250</v>
      </c>
      <c r="C7437">
        <v>1250</v>
      </c>
      <c r="D7437" s="1" t="s">
        <v>41</v>
      </c>
      <c r="E7437" s="1" t="s">
        <v>27</v>
      </c>
      <c r="F7437" s="1" t="s">
        <v>589</v>
      </c>
      <c r="G7437" s="1" t="s">
        <v>3278</v>
      </c>
      <c r="H7437" s="1" t="s">
        <v>100</v>
      </c>
      <c r="I7437" s="1" t="s">
        <v>1780</v>
      </c>
      <c r="J7437" s="1" t="s">
        <v>101</v>
      </c>
      <c r="K7437">
        <v>1450</v>
      </c>
      <c r="L7437" s="2">
        <v>42640.182858796295</v>
      </c>
      <c r="M7437" s="2">
        <v>42618.375</v>
      </c>
      <c r="N7437" s="2">
        <v>42648.168032407404</v>
      </c>
      <c r="O7437">
        <v>80</v>
      </c>
      <c r="P7437">
        <v>1</v>
      </c>
      <c r="Q7437" s="1" t="s">
        <v>30</v>
      </c>
      <c r="R7437" s="1" t="s">
        <v>24</v>
      </c>
      <c r="S7437" s="1" t="s">
        <v>35</v>
      </c>
      <c r="T7437" s="3">
        <v>42640</v>
      </c>
      <c r="U7437" s="1" t="str">
        <f>IF(kiva_loans__muestra[[#This Row],[funded_amount]]=kiva_loans__muestra[[#This Row],[loan_amount]],"funded","unfunded")</f>
        <v>funded</v>
      </c>
      <c r="V7437" s="1" t="str">
        <f>IF(kiva_loans__muestra[[#This Row],[lender_count]]&gt;=50,"high","low")</f>
        <v>low</v>
      </c>
    </row>
    <row r="7438" spans="1:22" x14ac:dyDescent="0.25">
      <c r="A7438">
        <v>1159184</v>
      </c>
      <c r="B7438">
        <v>750</v>
      </c>
      <c r="C7438">
        <v>5000</v>
      </c>
      <c r="D7438" s="1" t="s">
        <v>37</v>
      </c>
      <c r="E7438" s="1" t="s">
        <v>37</v>
      </c>
      <c r="F7438" s="1" t="s">
        <v>11836</v>
      </c>
      <c r="G7438" s="1" t="s">
        <v>3266</v>
      </c>
      <c r="H7438" s="1" t="s">
        <v>89</v>
      </c>
      <c r="I7438" s="1" t="s">
        <v>328</v>
      </c>
      <c r="J7438" s="1" t="s">
        <v>90</v>
      </c>
      <c r="K7438">
        <v>1990</v>
      </c>
      <c r="L7438" s="2">
        <v>42640.940833333334</v>
      </c>
      <c r="M7438" s="2">
        <v>42621.375</v>
      </c>
      <c r="N7438" s="2"/>
      <c r="O7438">
        <v>140</v>
      </c>
      <c r="P7438">
        <v>3</v>
      </c>
      <c r="Q7438" s="1" t="s">
        <v>2915</v>
      </c>
      <c r="R7438" s="1" t="s">
        <v>92</v>
      </c>
      <c r="S7438" s="1" t="s">
        <v>31</v>
      </c>
      <c r="T7438" s="3">
        <v>42640</v>
      </c>
      <c r="U7438" s="1" t="str">
        <f>IF(kiva_loans__muestra[[#This Row],[funded_amount]]=kiva_loans__muestra[[#This Row],[loan_amount]],"funded","unfunded")</f>
        <v>unfunded</v>
      </c>
      <c r="V7438" s="1" t="str">
        <f>IF(kiva_loans__muestra[[#This Row],[lender_count]]&gt;=50,"high","low")</f>
        <v>low</v>
      </c>
    </row>
    <row r="7439" spans="1:22" x14ac:dyDescent="0.25">
      <c r="A7439">
        <v>1158763</v>
      </c>
      <c r="B7439">
        <v>4250</v>
      </c>
      <c r="C7439">
        <v>4250</v>
      </c>
      <c r="D7439" s="1" t="s">
        <v>152</v>
      </c>
      <c r="E7439" s="1" t="s">
        <v>46</v>
      </c>
      <c r="F7439" s="1" t="s">
        <v>11837</v>
      </c>
      <c r="G7439" s="1" t="s">
        <v>3278</v>
      </c>
      <c r="H7439" s="1" t="s">
        <v>100</v>
      </c>
      <c r="I7439" s="1" t="s">
        <v>1514</v>
      </c>
      <c r="J7439" s="1" t="s">
        <v>101</v>
      </c>
      <c r="K7439">
        <v>1450</v>
      </c>
      <c r="L7439" s="2">
        <v>42640.467280092591</v>
      </c>
      <c r="M7439" s="2">
        <v>42611.375</v>
      </c>
      <c r="N7439" s="2">
        <v>42665.194571759261</v>
      </c>
      <c r="O7439">
        <v>110</v>
      </c>
      <c r="P7439">
        <v>14</v>
      </c>
      <c r="Q7439" s="1" t="s">
        <v>168</v>
      </c>
      <c r="R7439" s="1" t="s">
        <v>24</v>
      </c>
      <c r="S7439" s="1" t="s">
        <v>35</v>
      </c>
      <c r="T7439" s="3">
        <v>42640</v>
      </c>
      <c r="U7439" s="1" t="str">
        <f>IF(kiva_loans__muestra[[#This Row],[funded_amount]]=kiva_loans__muestra[[#This Row],[loan_amount]],"funded","unfunded")</f>
        <v>funded</v>
      </c>
      <c r="V7439" s="1" t="str">
        <f>IF(kiva_loans__muestra[[#This Row],[lender_count]]&gt;=50,"high","low")</f>
        <v>low</v>
      </c>
    </row>
    <row r="7440" spans="1:22" x14ac:dyDescent="0.25">
      <c r="A7440">
        <v>1158807</v>
      </c>
      <c r="B7440">
        <v>13000</v>
      </c>
      <c r="C7440">
        <v>13000</v>
      </c>
      <c r="D7440" s="1" t="s">
        <v>113</v>
      </c>
      <c r="E7440" s="1" t="s">
        <v>46</v>
      </c>
      <c r="F7440" s="1" t="s">
        <v>11838</v>
      </c>
      <c r="G7440" s="1" t="s">
        <v>3635</v>
      </c>
      <c r="H7440" s="1" t="s">
        <v>1315</v>
      </c>
      <c r="I7440" s="1" t="s">
        <v>1585</v>
      </c>
      <c r="J7440" s="1" t="s">
        <v>110</v>
      </c>
      <c r="K7440">
        <v>2960</v>
      </c>
      <c r="L7440" s="2">
        <v>42640.508032407408</v>
      </c>
      <c r="M7440" s="2">
        <v>42620.375</v>
      </c>
      <c r="N7440" s="2">
        <v>42663.30133101852</v>
      </c>
      <c r="O7440">
        <v>100</v>
      </c>
      <c r="P7440">
        <v>28</v>
      </c>
      <c r="Q7440" s="1" t="s">
        <v>11839</v>
      </c>
      <c r="R7440" s="1" t="s">
        <v>24</v>
      </c>
      <c r="S7440" s="1" t="s">
        <v>35</v>
      </c>
      <c r="T7440" s="3">
        <v>42640</v>
      </c>
      <c r="U7440" s="1" t="str">
        <f>IF(kiva_loans__muestra[[#This Row],[funded_amount]]=kiva_loans__muestra[[#This Row],[loan_amount]],"funded","unfunded")</f>
        <v>funded</v>
      </c>
      <c r="V7440" s="1" t="str">
        <f>IF(kiva_loans__muestra[[#This Row],[lender_count]]&gt;=50,"high","low")</f>
        <v>low</v>
      </c>
    </row>
    <row r="7441" spans="1:22" x14ac:dyDescent="0.25">
      <c r="A7441">
        <v>1158938</v>
      </c>
      <c r="B7441">
        <v>4750</v>
      </c>
      <c r="C7441">
        <v>4750</v>
      </c>
      <c r="D7441" s="1" t="s">
        <v>81</v>
      </c>
      <c r="E7441" s="1" t="s">
        <v>27</v>
      </c>
      <c r="F7441" s="1" t="s">
        <v>11840</v>
      </c>
      <c r="G7441" s="1" t="s">
        <v>3572</v>
      </c>
      <c r="H7441" s="1" t="s">
        <v>94</v>
      </c>
      <c r="I7441" s="1" t="s">
        <v>11584</v>
      </c>
      <c r="J7441" s="1" t="s">
        <v>96</v>
      </c>
      <c r="K7441">
        <v>870</v>
      </c>
      <c r="L7441" s="2">
        <v>42640.594687500001</v>
      </c>
      <c r="M7441" s="2">
        <v>42633.375</v>
      </c>
      <c r="N7441" s="2">
        <v>42644.339687500003</v>
      </c>
      <c r="O7441">
        <v>70</v>
      </c>
      <c r="P7441">
        <v>7</v>
      </c>
      <c r="Q7441" s="1" t="s">
        <v>40</v>
      </c>
      <c r="R7441" s="1" t="s">
        <v>24</v>
      </c>
      <c r="S7441" s="1" t="s">
        <v>31</v>
      </c>
      <c r="T7441" s="3">
        <v>42640</v>
      </c>
      <c r="U7441" s="1" t="str">
        <f>IF(kiva_loans__muestra[[#This Row],[funded_amount]]=kiva_loans__muestra[[#This Row],[loan_amount]],"funded","unfunded")</f>
        <v>funded</v>
      </c>
      <c r="V7441" s="1" t="str">
        <f>IF(kiva_loans__muestra[[#This Row],[lender_count]]&gt;=50,"high","low")</f>
        <v>low</v>
      </c>
    </row>
    <row r="7442" spans="1:22" x14ac:dyDescent="0.25">
      <c r="A7442">
        <v>1159218</v>
      </c>
      <c r="B7442">
        <v>11000</v>
      </c>
      <c r="C7442">
        <v>11000</v>
      </c>
      <c r="D7442" s="1" t="s">
        <v>48</v>
      </c>
      <c r="E7442" s="1" t="s">
        <v>49</v>
      </c>
      <c r="F7442" s="1" t="s">
        <v>11841</v>
      </c>
      <c r="G7442" s="1" t="s">
        <v>3276</v>
      </c>
      <c r="H7442" s="1" t="s">
        <v>225</v>
      </c>
      <c r="I7442" s="1" t="s">
        <v>564</v>
      </c>
      <c r="J7442" s="1" t="s">
        <v>90</v>
      </c>
      <c r="K7442">
        <v>1370</v>
      </c>
      <c r="L7442" s="2">
        <v>42640.974270833336</v>
      </c>
      <c r="M7442" s="2">
        <v>42629.375</v>
      </c>
      <c r="N7442" s="2">
        <v>42645.988900462966</v>
      </c>
      <c r="O7442">
        <v>70</v>
      </c>
      <c r="P7442">
        <v>27</v>
      </c>
      <c r="Q7442" s="1" t="s">
        <v>142</v>
      </c>
      <c r="R7442" s="1" t="s">
        <v>24</v>
      </c>
      <c r="S7442" s="1" t="s">
        <v>35</v>
      </c>
      <c r="T7442" s="3">
        <v>42640</v>
      </c>
      <c r="U7442" s="1" t="str">
        <f>IF(kiva_loans__muestra[[#This Row],[funded_amount]]=kiva_loans__muestra[[#This Row],[loan_amount]],"funded","unfunded")</f>
        <v>funded</v>
      </c>
      <c r="V7442" s="1" t="str">
        <f>IF(kiva_loans__muestra[[#This Row],[lender_count]]&gt;=50,"high","low")</f>
        <v>low</v>
      </c>
    </row>
    <row r="7443" spans="1:22" x14ac:dyDescent="0.25">
      <c r="A7443">
        <v>1158821</v>
      </c>
      <c r="B7443">
        <v>12750</v>
      </c>
      <c r="C7443">
        <v>12750</v>
      </c>
      <c r="D7443" s="1" t="s">
        <v>38</v>
      </c>
      <c r="E7443" s="1" t="s">
        <v>38</v>
      </c>
      <c r="F7443" s="1" t="s">
        <v>11842</v>
      </c>
      <c r="G7443" s="1" t="s">
        <v>3320</v>
      </c>
      <c r="H7443" s="1" t="s">
        <v>717</v>
      </c>
      <c r="I7443" s="1" t="s">
        <v>1401</v>
      </c>
      <c r="J7443" s="1" t="s">
        <v>719</v>
      </c>
      <c r="K7443">
        <v>1460</v>
      </c>
      <c r="L7443" s="2">
        <v>42640.513703703706</v>
      </c>
      <c r="M7443" s="2">
        <v>42612.375</v>
      </c>
      <c r="N7443" s="2">
        <v>42646.882037037038</v>
      </c>
      <c r="O7443">
        <v>200</v>
      </c>
      <c r="P7443">
        <v>21</v>
      </c>
      <c r="Q7443" s="1" t="s">
        <v>8168</v>
      </c>
      <c r="R7443" s="1" t="s">
        <v>92</v>
      </c>
      <c r="S7443" s="1" t="s">
        <v>31</v>
      </c>
      <c r="T7443" s="3">
        <v>42640</v>
      </c>
      <c r="U7443" s="1" t="str">
        <f>IF(kiva_loans__muestra[[#This Row],[funded_amount]]=kiva_loans__muestra[[#This Row],[loan_amount]],"funded","unfunded")</f>
        <v>funded</v>
      </c>
      <c r="V7443" s="1" t="str">
        <f>IF(kiva_loans__muestra[[#This Row],[lender_count]]&gt;=50,"high","low")</f>
        <v>low</v>
      </c>
    </row>
    <row r="7444" spans="1:22" x14ac:dyDescent="0.25">
      <c r="A7444">
        <v>1158752</v>
      </c>
      <c r="B7444">
        <v>10500</v>
      </c>
      <c r="C7444">
        <v>10500</v>
      </c>
      <c r="D7444" s="1" t="s">
        <v>56</v>
      </c>
      <c r="E7444" s="1" t="s">
        <v>32</v>
      </c>
      <c r="F7444" s="1" t="s">
        <v>11843</v>
      </c>
      <c r="G7444" s="1" t="s">
        <v>3661</v>
      </c>
      <c r="H7444" s="1" t="s">
        <v>805</v>
      </c>
      <c r="I7444" s="1" t="s">
        <v>1944</v>
      </c>
      <c r="J7444" s="1" t="s">
        <v>806</v>
      </c>
      <c r="K7444">
        <v>4040</v>
      </c>
      <c r="L7444" s="2">
        <v>42640.462094907409</v>
      </c>
      <c r="M7444" s="2">
        <v>42636.375</v>
      </c>
      <c r="N7444" s="2">
        <v>42665.130601851852</v>
      </c>
      <c r="O7444">
        <v>150</v>
      </c>
      <c r="P7444">
        <v>42</v>
      </c>
      <c r="Q7444" s="1" t="s">
        <v>11844</v>
      </c>
      <c r="R7444" s="1" t="s">
        <v>24</v>
      </c>
      <c r="S7444" s="1" t="s">
        <v>31</v>
      </c>
      <c r="T7444" s="3">
        <v>42640</v>
      </c>
      <c r="U7444" s="1" t="str">
        <f>IF(kiva_loans__muestra[[#This Row],[funded_amount]]=kiva_loans__muestra[[#This Row],[loan_amount]],"funded","unfunded")</f>
        <v>funded</v>
      </c>
      <c r="V7444" s="1" t="str">
        <f>IF(kiva_loans__muestra[[#This Row],[lender_count]]&gt;=50,"high","low")</f>
        <v>low</v>
      </c>
    </row>
    <row r="7445" spans="1:22" x14ac:dyDescent="0.25">
      <c r="A7445">
        <v>1159637</v>
      </c>
      <c r="B7445">
        <v>4000</v>
      </c>
      <c r="C7445">
        <v>4000</v>
      </c>
      <c r="D7445" s="1" t="s">
        <v>161</v>
      </c>
      <c r="E7445" s="1" t="s">
        <v>37</v>
      </c>
      <c r="F7445" s="1" t="s">
        <v>11845</v>
      </c>
      <c r="G7445" s="1" t="s">
        <v>3284</v>
      </c>
      <c r="H7445" s="1" t="s">
        <v>189</v>
      </c>
      <c r="I7445" s="1" t="s">
        <v>1221</v>
      </c>
      <c r="J7445" s="1" t="s">
        <v>207</v>
      </c>
      <c r="K7445">
        <v>630</v>
      </c>
      <c r="L7445" s="2">
        <v>42641.53800925926</v>
      </c>
      <c r="M7445" s="2">
        <v>42621.375</v>
      </c>
      <c r="N7445" s="2">
        <v>42669.604675925926</v>
      </c>
      <c r="O7445">
        <v>260</v>
      </c>
      <c r="P7445">
        <v>5</v>
      </c>
      <c r="Q7445" s="1" t="s">
        <v>312</v>
      </c>
      <c r="R7445" s="1" t="s">
        <v>24</v>
      </c>
      <c r="S7445" s="1" t="s">
        <v>31</v>
      </c>
      <c r="T7445" s="3">
        <v>42641</v>
      </c>
      <c r="U7445" s="1" t="str">
        <f>IF(kiva_loans__muestra[[#This Row],[funded_amount]]=kiva_loans__muestra[[#This Row],[loan_amount]],"funded","unfunded")</f>
        <v>funded</v>
      </c>
      <c r="V7445" s="1" t="str">
        <f>IF(kiva_loans__muestra[[#This Row],[lender_count]]&gt;=50,"high","low")</f>
        <v>low</v>
      </c>
    </row>
    <row r="7446" spans="1:22" x14ac:dyDescent="0.25">
      <c r="A7446">
        <v>1159549</v>
      </c>
      <c r="B7446">
        <v>9500</v>
      </c>
      <c r="C7446">
        <v>17000</v>
      </c>
      <c r="D7446" s="1" t="s">
        <v>32</v>
      </c>
      <c r="E7446" s="1" t="s">
        <v>32</v>
      </c>
      <c r="F7446" s="1" t="s">
        <v>11846</v>
      </c>
      <c r="G7446" s="1" t="s">
        <v>3519</v>
      </c>
      <c r="H7446" s="1" t="s">
        <v>505</v>
      </c>
      <c r="I7446" s="1" t="s">
        <v>30</v>
      </c>
      <c r="J7446" s="1" t="s">
        <v>506</v>
      </c>
      <c r="K7446">
        <v>2400</v>
      </c>
      <c r="L7446" s="2">
        <v>42641.445729166669</v>
      </c>
      <c r="M7446" s="2">
        <v>42639.375</v>
      </c>
      <c r="N7446" s="2"/>
      <c r="O7446">
        <v>260</v>
      </c>
      <c r="P7446">
        <v>29</v>
      </c>
      <c r="Q7446" s="1" t="s">
        <v>11847</v>
      </c>
      <c r="R7446" s="1" t="s">
        <v>92</v>
      </c>
      <c r="S7446" s="1" t="s">
        <v>31</v>
      </c>
      <c r="T7446" s="3">
        <v>42641</v>
      </c>
      <c r="U7446" s="1" t="str">
        <f>IF(kiva_loans__muestra[[#This Row],[funded_amount]]=kiva_loans__muestra[[#This Row],[loan_amount]],"funded","unfunded")</f>
        <v>unfunded</v>
      </c>
      <c r="V7446" s="1" t="str">
        <f>IF(kiva_loans__muestra[[#This Row],[lender_count]]&gt;=50,"high","low")</f>
        <v>low</v>
      </c>
    </row>
    <row r="7447" spans="1:22" x14ac:dyDescent="0.25">
      <c r="A7447">
        <v>1159360</v>
      </c>
      <c r="B7447">
        <v>2750</v>
      </c>
      <c r="C7447">
        <v>2750</v>
      </c>
      <c r="D7447" s="1" t="s">
        <v>48</v>
      </c>
      <c r="E7447" s="1" t="s">
        <v>49</v>
      </c>
      <c r="F7447" s="1" t="s">
        <v>11848</v>
      </c>
      <c r="G7447" s="1" t="s">
        <v>3278</v>
      </c>
      <c r="H7447" s="1" t="s">
        <v>100</v>
      </c>
      <c r="I7447" s="1" t="s">
        <v>1739</v>
      </c>
      <c r="J7447" s="1" t="s">
        <v>101</v>
      </c>
      <c r="K7447">
        <v>1450</v>
      </c>
      <c r="L7447" s="2">
        <v>42641.270821759259</v>
      </c>
      <c r="M7447" s="2">
        <v>42635.375</v>
      </c>
      <c r="N7447" s="2">
        <v>42649.001747685186</v>
      </c>
      <c r="O7447">
        <v>80</v>
      </c>
      <c r="P7447">
        <v>1</v>
      </c>
      <c r="Q7447" s="1" t="s">
        <v>278</v>
      </c>
      <c r="R7447" s="1" t="s">
        <v>24</v>
      </c>
      <c r="S7447" s="1" t="s">
        <v>35</v>
      </c>
      <c r="T7447" s="3">
        <v>42641</v>
      </c>
      <c r="U7447" s="1" t="str">
        <f>IF(kiva_loans__muestra[[#This Row],[funded_amount]]=kiva_loans__muestra[[#This Row],[loan_amount]],"funded","unfunded")</f>
        <v>funded</v>
      </c>
      <c r="V7447" s="1" t="str">
        <f>IF(kiva_loans__muestra[[#This Row],[lender_count]]&gt;=50,"high","low")</f>
        <v>low</v>
      </c>
    </row>
    <row r="7448" spans="1:22" x14ac:dyDescent="0.25">
      <c r="A7448">
        <v>1159467</v>
      </c>
      <c r="B7448">
        <v>1250</v>
      </c>
      <c r="C7448">
        <v>1250</v>
      </c>
      <c r="D7448" s="1" t="s">
        <v>98</v>
      </c>
      <c r="E7448" s="1" t="s">
        <v>37</v>
      </c>
      <c r="F7448" s="1" t="s">
        <v>11849</v>
      </c>
      <c r="G7448" s="1" t="s">
        <v>3278</v>
      </c>
      <c r="H7448" s="1" t="s">
        <v>100</v>
      </c>
      <c r="I7448" s="1" t="s">
        <v>11850</v>
      </c>
      <c r="J7448" s="1" t="s">
        <v>101</v>
      </c>
      <c r="K7448">
        <v>1360</v>
      </c>
      <c r="L7448" s="2">
        <v>42641.385740740741</v>
      </c>
      <c r="M7448" s="2">
        <v>42613.375</v>
      </c>
      <c r="N7448" s="2">
        <v>42645.067337962966</v>
      </c>
      <c r="O7448">
        <v>80</v>
      </c>
      <c r="P7448">
        <v>5</v>
      </c>
      <c r="Q7448" s="1" t="s">
        <v>312</v>
      </c>
      <c r="R7448" s="1" t="s">
        <v>24</v>
      </c>
      <c r="S7448" s="1" t="s">
        <v>31</v>
      </c>
      <c r="T7448" s="3">
        <v>42641</v>
      </c>
      <c r="U7448" s="1" t="str">
        <f>IF(kiva_loans__muestra[[#This Row],[funded_amount]]=kiva_loans__muestra[[#This Row],[loan_amount]],"funded","unfunded")</f>
        <v>funded</v>
      </c>
      <c r="V7448" s="1" t="str">
        <f>IF(kiva_loans__muestra[[#This Row],[lender_count]]&gt;=50,"high","low")</f>
        <v>low</v>
      </c>
    </row>
    <row r="7449" spans="1:22" x14ac:dyDescent="0.25">
      <c r="A7449">
        <v>1159881</v>
      </c>
      <c r="B7449">
        <v>6250</v>
      </c>
      <c r="C7449">
        <v>10000</v>
      </c>
      <c r="D7449" s="1" t="s">
        <v>45</v>
      </c>
      <c r="E7449" s="1" t="s">
        <v>46</v>
      </c>
      <c r="F7449" s="1" t="s">
        <v>11851</v>
      </c>
      <c r="G7449" s="1" t="s">
        <v>3266</v>
      </c>
      <c r="H7449" s="1" t="s">
        <v>89</v>
      </c>
      <c r="I7449" s="1" t="s">
        <v>1213</v>
      </c>
      <c r="J7449" s="1" t="s">
        <v>90</v>
      </c>
      <c r="K7449">
        <v>1990</v>
      </c>
      <c r="L7449" s="2">
        <v>42641.91673611111</v>
      </c>
      <c r="M7449" s="2">
        <v>42627.375</v>
      </c>
      <c r="N7449" s="2"/>
      <c r="O7449">
        <v>200</v>
      </c>
      <c r="P7449">
        <v>8</v>
      </c>
      <c r="Q7449" s="1" t="s">
        <v>488</v>
      </c>
      <c r="R7449" s="1" t="s">
        <v>92</v>
      </c>
      <c r="S7449" s="1" t="s">
        <v>31</v>
      </c>
      <c r="T7449" s="3">
        <v>42641</v>
      </c>
      <c r="U7449" s="1" t="str">
        <f>IF(kiva_loans__muestra[[#This Row],[funded_amount]]=kiva_loans__muestra[[#This Row],[loan_amount]],"funded","unfunded")</f>
        <v>unfunded</v>
      </c>
      <c r="V7449" s="1" t="str">
        <f>IF(kiva_loans__muestra[[#This Row],[lender_count]]&gt;=50,"high","low")</f>
        <v>low</v>
      </c>
    </row>
    <row r="7450" spans="1:22" x14ac:dyDescent="0.25">
      <c r="A7450">
        <v>1159416</v>
      </c>
      <c r="B7450">
        <v>5500</v>
      </c>
      <c r="C7450">
        <v>5500</v>
      </c>
      <c r="D7450" s="1" t="s">
        <v>124</v>
      </c>
      <c r="E7450" s="1" t="s">
        <v>125</v>
      </c>
      <c r="F7450" s="1" t="s">
        <v>2312</v>
      </c>
      <c r="G7450" s="1" t="s">
        <v>3630</v>
      </c>
      <c r="H7450" s="1" t="s">
        <v>441</v>
      </c>
      <c r="I7450" s="1" t="s">
        <v>1151</v>
      </c>
      <c r="J7450" s="1" t="s">
        <v>442</v>
      </c>
      <c r="K7450">
        <v>4060</v>
      </c>
      <c r="L7450" s="2">
        <v>42641.347777777781</v>
      </c>
      <c r="M7450" s="2">
        <v>42618.375</v>
      </c>
      <c r="N7450" s="2">
        <v>42665.782523148147</v>
      </c>
      <c r="O7450">
        <v>480</v>
      </c>
      <c r="P7450">
        <v>19</v>
      </c>
      <c r="Q7450" s="1" t="s">
        <v>8017</v>
      </c>
      <c r="R7450" s="1" t="s">
        <v>24</v>
      </c>
      <c r="S7450" s="1" t="s">
        <v>35</v>
      </c>
      <c r="T7450" s="3">
        <v>42641</v>
      </c>
      <c r="U7450" s="1" t="str">
        <f>IF(kiva_loans__muestra[[#This Row],[funded_amount]]=kiva_loans__muestra[[#This Row],[loan_amount]],"funded","unfunded")</f>
        <v>funded</v>
      </c>
      <c r="V7450" s="1" t="str">
        <f>IF(kiva_loans__muestra[[#This Row],[lender_count]]&gt;=50,"high","low")</f>
        <v>low</v>
      </c>
    </row>
    <row r="7451" spans="1:22" x14ac:dyDescent="0.25">
      <c r="A7451">
        <v>1159640</v>
      </c>
      <c r="B7451">
        <v>3500</v>
      </c>
      <c r="C7451">
        <v>3500</v>
      </c>
      <c r="D7451" s="1" t="s">
        <v>55</v>
      </c>
      <c r="E7451" s="1" t="s">
        <v>32</v>
      </c>
      <c r="F7451" s="1" t="s">
        <v>11852</v>
      </c>
      <c r="G7451" s="1" t="s">
        <v>3305</v>
      </c>
      <c r="H7451" s="1" t="s">
        <v>571</v>
      </c>
      <c r="I7451" s="1" t="s">
        <v>11853</v>
      </c>
      <c r="J7451" s="1" t="s">
        <v>572</v>
      </c>
      <c r="K7451">
        <v>2170</v>
      </c>
      <c r="L7451" s="2">
        <v>42641.543043981481</v>
      </c>
      <c r="M7451" s="2">
        <v>42634.375</v>
      </c>
      <c r="N7451" s="2">
        <v>42648.241875</v>
      </c>
      <c r="O7451">
        <v>90</v>
      </c>
      <c r="P7451">
        <v>10</v>
      </c>
      <c r="Q7451" s="1" t="s">
        <v>11854</v>
      </c>
      <c r="R7451" s="1" t="s">
        <v>24</v>
      </c>
      <c r="S7451" s="1" t="s">
        <v>35</v>
      </c>
      <c r="T7451" s="3">
        <v>42641</v>
      </c>
      <c r="U7451" s="1" t="str">
        <f>IF(kiva_loans__muestra[[#This Row],[funded_amount]]=kiva_loans__muestra[[#This Row],[loan_amount]],"funded","unfunded")</f>
        <v>funded</v>
      </c>
      <c r="V7451" s="1" t="str">
        <f>IF(kiva_loans__muestra[[#This Row],[lender_count]]&gt;=50,"high","low")</f>
        <v>low</v>
      </c>
    </row>
    <row r="7452" spans="1:22" x14ac:dyDescent="0.25">
      <c r="A7452">
        <v>1159732</v>
      </c>
      <c r="B7452">
        <v>6000</v>
      </c>
      <c r="C7452">
        <v>6000</v>
      </c>
      <c r="D7452" s="1" t="s">
        <v>64</v>
      </c>
      <c r="E7452" s="1" t="s">
        <v>37</v>
      </c>
      <c r="F7452" s="1" t="s">
        <v>11855</v>
      </c>
      <c r="G7452" s="1" t="s">
        <v>3276</v>
      </c>
      <c r="H7452" s="1" t="s">
        <v>225</v>
      </c>
      <c r="I7452" s="1" t="s">
        <v>1245</v>
      </c>
      <c r="J7452" s="1" t="s">
        <v>90</v>
      </c>
      <c r="K7452">
        <v>1880</v>
      </c>
      <c r="L7452" s="2">
        <v>42641.633587962962</v>
      </c>
      <c r="M7452" s="2">
        <v>42639.375</v>
      </c>
      <c r="N7452" s="2">
        <v>42647.829872685186</v>
      </c>
      <c r="O7452">
        <v>150</v>
      </c>
      <c r="P7452">
        <v>13</v>
      </c>
      <c r="Q7452" s="1" t="s">
        <v>30</v>
      </c>
      <c r="R7452" s="1" t="s">
        <v>24</v>
      </c>
      <c r="S7452" s="1" t="s">
        <v>31</v>
      </c>
      <c r="T7452" s="3">
        <v>42641</v>
      </c>
      <c r="U7452" s="1" t="str">
        <f>IF(kiva_loans__muestra[[#This Row],[funded_amount]]=kiva_loans__muestra[[#This Row],[loan_amount]],"funded","unfunded")</f>
        <v>funded</v>
      </c>
      <c r="V7452" s="1" t="str">
        <f>IF(kiva_loans__muestra[[#This Row],[lender_count]]&gt;=50,"high","low")</f>
        <v>low</v>
      </c>
    </row>
    <row r="7453" spans="1:22" x14ac:dyDescent="0.25">
      <c r="A7453">
        <v>1159806</v>
      </c>
      <c r="B7453">
        <v>3000</v>
      </c>
      <c r="C7453">
        <v>7750</v>
      </c>
      <c r="D7453" s="1" t="s">
        <v>314</v>
      </c>
      <c r="E7453" s="1" t="s">
        <v>125</v>
      </c>
      <c r="F7453" s="1" t="s">
        <v>11856</v>
      </c>
      <c r="G7453" s="1" t="s">
        <v>3427</v>
      </c>
      <c r="H7453" s="1" t="s">
        <v>185</v>
      </c>
      <c r="I7453" s="1" t="s">
        <v>1408</v>
      </c>
      <c r="J7453" s="1" t="s">
        <v>187</v>
      </c>
      <c r="K7453">
        <v>1540</v>
      </c>
      <c r="L7453" s="2">
        <v>42641.796296296299</v>
      </c>
      <c r="M7453" s="2">
        <v>42625.375</v>
      </c>
      <c r="N7453" s="2"/>
      <c r="O7453">
        <v>140</v>
      </c>
      <c r="P7453">
        <v>10</v>
      </c>
      <c r="Q7453" s="1" t="s">
        <v>11857</v>
      </c>
      <c r="R7453" s="1" t="s">
        <v>92</v>
      </c>
      <c r="S7453" s="1" t="s">
        <v>31</v>
      </c>
      <c r="T7453" s="3">
        <v>42641</v>
      </c>
      <c r="U7453" s="1" t="str">
        <f>IF(kiva_loans__muestra[[#This Row],[funded_amount]]=kiva_loans__muestra[[#This Row],[loan_amount]],"funded","unfunded")</f>
        <v>unfunded</v>
      </c>
      <c r="V7453" s="1" t="str">
        <f>IF(kiva_loans__muestra[[#This Row],[lender_count]]&gt;=50,"high","low")</f>
        <v>low</v>
      </c>
    </row>
    <row r="7454" spans="1:22" x14ac:dyDescent="0.25">
      <c r="A7454">
        <v>1159598</v>
      </c>
      <c r="B7454">
        <v>28750</v>
      </c>
      <c r="C7454">
        <v>28750</v>
      </c>
      <c r="D7454" s="1" t="s">
        <v>77</v>
      </c>
      <c r="E7454" s="1" t="s">
        <v>78</v>
      </c>
      <c r="F7454" s="1" t="s">
        <v>11858</v>
      </c>
      <c r="G7454" s="1" t="s">
        <v>3303</v>
      </c>
      <c r="H7454" s="1" t="s">
        <v>28</v>
      </c>
      <c r="I7454" s="1" t="s">
        <v>39</v>
      </c>
      <c r="J7454" s="1" t="s">
        <v>29</v>
      </c>
      <c r="K7454">
        <v>2450</v>
      </c>
      <c r="L7454" s="2">
        <v>42641.496041666665</v>
      </c>
      <c r="M7454" s="2">
        <v>42620.375</v>
      </c>
      <c r="N7454" s="2">
        <v>42647.027048611111</v>
      </c>
      <c r="O7454">
        <v>200</v>
      </c>
      <c r="P7454">
        <v>56</v>
      </c>
      <c r="Q7454" s="1" t="s">
        <v>11859</v>
      </c>
      <c r="R7454" s="1" t="s">
        <v>92</v>
      </c>
      <c r="S7454" s="1" t="s">
        <v>31</v>
      </c>
      <c r="T7454" s="3">
        <v>42641</v>
      </c>
      <c r="U7454" s="1" t="str">
        <f>IF(kiva_loans__muestra[[#This Row],[funded_amount]]=kiva_loans__muestra[[#This Row],[loan_amount]],"funded","unfunded")</f>
        <v>funded</v>
      </c>
      <c r="V7454" s="1" t="str">
        <f>IF(kiva_loans__muestra[[#This Row],[lender_count]]&gt;=50,"high","low")</f>
        <v>high</v>
      </c>
    </row>
    <row r="7455" spans="1:22" x14ac:dyDescent="0.25">
      <c r="A7455">
        <v>1159443</v>
      </c>
      <c r="B7455">
        <v>1500</v>
      </c>
      <c r="C7455">
        <v>1500</v>
      </c>
      <c r="D7455" s="1" t="s">
        <v>56</v>
      </c>
      <c r="E7455" s="1" t="s">
        <v>32</v>
      </c>
      <c r="F7455" s="1" t="s">
        <v>11860</v>
      </c>
      <c r="G7455" s="1" t="s">
        <v>3927</v>
      </c>
      <c r="H7455" s="1" t="s">
        <v>1333</v>
      </c>
      <c r="I7455" s="1" t="s">
        <v>1590</v>
      </c>
      <c r="J7455" s="1" t="s">
        <v>1335</v>
      </c>
      <c r="K7455">
        <v>230</v>
      </c>
      <c r="L7455" s="2">
        <v>42641.367662037039</v>
      </c>
      <c r="M7455" s="2">
        <v>42615.375</v>
      </c>
      <c r="N7455" s="2">
        <v>42657.607083333336</v>
      </c>
      <c r="O7455">
        <v>180</v>
      </c>
      <c r="P7455">
        <v>6</v>
      </c>
      <c r="Q7455" s="1" t="s">
        <v>632</v>
      </c>
      <c r="R7455" s="1" t="s">
        <v>24</v>
      </c>
      <c r="S7455" s="1" t="s">
        <v>31</v>
      </c>
      <c r="T7455" s="3">
        <v>42641</v>
      </c>
      <c r="U7455" s="1" t="str">
        <f>IF(kiva_loans__muestra[[#This Row],[funded_amount]]=kiva_loans__muestra[[#This Row],[loan_amount]],"funded","unfunded")</f>
        <v>funded</v>
      </c>
      <c r="V7455" s="1" t="str">
        <f>IF(kiva_loans__muestra[[#This Row],[lender_count]]&gt;=50,"high","low")</f>
        <v>low</v>
      </c>
    </row>
    <row r="7456" spans="1:22" x14ac:dyDescent="0.25">
      <c r="A7456">
        <v>1159900</v>
      </c>
      <c r="B7456">
        <v>3500</v>
      </c>
      <c r="C7456">
        <v>7500</v>
      </c>
      <c r="D7456" s="1" t="s">
        <v>196</v>
      </c>
      <c r="E7456" s="1" t="s">
        <v>46</v>
      </c>
      <c r="F7456" s="1" t="s">
        <v>11861</v>
      </c>
      <c r="G7456" s="1" t="s">
        <v>3481</v>
      </c>
      <c r="H7456" s="1" t="s">
        <v>193</v>
      </c>
      <c r="I7456" s="1" t="s">
        <v>1115</v>
      </c>
      <c r="J7456" s="1" t="s">
        <v>194</v>
      </c>
      <c r="K7456">
        <v>2460</v>
      </c>
      <c r="L7456" s="2">
        <v>42641.950567129628</v>
      </c>
      <c r="M7456" s="2">
        <v>42634.375</v>
      </c>
      <c r="N7456" s="2"/>
      <c r="O7456">
        <v>100</v>
      </c>
      <c r="P7456">
        <v>14</v>
      </c>
      <c r="Q7456" s="1" t="s">
        <v>88</v>
      </c>
      <c r="R7456" s="1" t="s">
        <v>1187</v>
      </c>
      <c r="S7456" s="1" t="s">
        <v>31</v>
      </c>
      <c r="T7456" s="3">
        <v>42641</v>
      </c>
      <c r="U7456" s="1" t="str">
        <f>IF(kiva_loans__muestra[[#This Row],[funded_amount]]=kiva_loans__muestra[[#This Row],[loan_amount]],"funded","unfunded")</f>
        <v>unfunded</v>
      </c>
      <c r="V7456" s="1" t="str">
        <f>IF(kiva_loans__muestra[[#This Row],[lender_count]]&gt;=50,"high","low")</f>
        <v>low</v>
      </c>
    </row>
    <row r="7457" spans="1:22" x14ac:dyDescent="0.25">
      <c r="A7457">
        <v>1160567</v>
      </c>
      <c r="B7457">
        <v>5000</v>
      </c>
      <c r="C7457">
        <v>5000</v>
      </c>
      <c r="D7457" s="1" t="s">
        <v>41</v>
      </c>
      <c r="E7457" s="1" t="s">
        <v>27</v>
      </c>
      <c r="F7457" s="1" t="s">
        <v>11862</v>
      </c>
      <c r="G7457" s="1" t="s">
        <v>3266</v>
      </c>
      <c r="H7457" s="1" t="s">
        <v>89</v>
      </c>
      <c r="I7457" s="1" t="s">
        <v>30</v>
      </c>
      <c r="J7457" s="1" t="s">
        <v>90</v>
      </c>
      <c r="K7457">
        <v>1670</v>
      </c>
      <c r="L7457" s="2">
        <v>42642.827511574076</v>
      </c>
      <c r="M7457" s="2">
        <v>42632.375</v>
      </c>
      <c r="N7457" s="2">
        <v>42650.670567129629</v>
      </c>
      <c r="O7457">
        <v>140</v>
      </c>
      <c r="P7457">
        <v>17</v>
      </c>
      <c r="Q7457" s="1" t="s">
        <v>504</v>
      </c>
      <c r="R7457" s="1" t="s">
        <v>24</v>
      </c>
      <c r="S7457" s="1" t="s">
        <v>31</v>
      </c>
      <c r="T7457" s="3">
        <v>42642</v>
      </c>
      <c r="U7457" s="1" t="str">
        <f>IF(kiva_loans__muestra[[#This Row],[funded_amount]]=kiva_loans__muestra[[#This Row],[loan_amount]],"funded","unfunded")</f>
        <v>funded</v>
      </c>
      <c r="V7457" s="1" t="str">
        <f>IF(kiva_loans__muestra[[#This Row],[lender_count]]&gt;=50,"high","low")</f>
        <v>low</v>
      </c>
    </row>
    <row r="7458" spans="1:22" x14ac:dyDescent="0.25">
      <c r="A7458">
        <v>1160599</v>
      </c>
      <c r="B7458">
        <v>1750</v>
      </c>
      <c r="C7458">
        <v>6250</v>
      </c>
      <c r="D7458" s="1" t="s">
        <v>161</v>
      </c>
      <c r="E7458" s="1" t="s">
        <v>37</v>
      </c>
      <c r="F7458" s="1" t="s">
        <v>11863</v>
      </c>
      <c r="G7458" s="1" t="s">
        <v>3427</v>
      </c>
      <c r="H7458" s="1" t="s">
        <v>185</v>
      </c>
      <c r="I7458" s="1" t="s">
        <v>2681</v>
      </c>
      <c r="J7458" s="1" t="s">
        <v>187</v>
      </c>
      <c r="K7458">
        <v>1770</v>
      </c>
      <c r="L7458" s="2">
        <v>42642.904560185183</v>
      </c>
      <c r="M7458" s="2">
        <v>42618.375</v>
      </c>
      <c r="N7458" s="2"/>
      <c r="O7458">
        <v>200</v>
      </c>
      <c r="P7458">
        <v>7</v>
      </c>
      <c r="Q7458" s="1" t="s">
        <v>1931</v>
      </c>
      <c r="R7458" s="1" t="s">
        <v>92</v>
      </c>
      <c r="S7458" s="1" t="s">
        <v>25</v>
      </c>
      <c r="T7458" s="3">
        <v>42642</v>
      </c>
      <c r="U7458" s="1" t="str">
        <f>IF(kiva_loans__muestra[[#This Row],[funded_amount]]=kiva_loans__muestra[[#This Row],[loan_amount]],"funded","unfunded")</f>
        <v>unfunded</v>
      </c>
      <c r="V7458" s="1" t="str">
        <f>IF(kiva_loans__muestra[[#This Row],[lender_count]]&gt;=50,"high","low")</f>
        <v>low</v>
      </c>
    </row>
    <row r="7459" spans="1:22" x14ac:dyDescent="0.25">
      <c r="A7459">
        <v>1160465</v>
      </c>
      <c r="B7459">
        <v>4500</v>
      </c>
      <c r="C7459">
        <v>4500</v>
      </c>
      <c r="D7459" s="1" t="s">
        <v>64</v>
      </c>
      <c r="E7459" s="1" t="s">
        <v>37</v>
      </c>
      <c r="F7459" s="1" t="s">
        <v>3107</v>
      </c>
      <c r="G7459" s="1" t="s">
        <v>3307</v>
      </c>
      <c r="H7459" s="1" t="s">
        <v>412</v>
      </c>
      <c r="I7459" s="1" t="s">
        <v>591</v>
      </c>
      <c r="J7459" s="1" t="s">
        <v>413</v>
      </c>
      <c r="K7459">
        <v>2220</v>
      </c>
      <c r="L7459" s="2">
        <v>42642.660011574073</v>
      </c>
      <c r="M7459" s="2">
        <v>42621.375</v>
      </c>
      <c r="N7459" s="2">
        <v>42694.790046296293</v>
      </c>
      <c r="O7459">
        <v>140</v>
      </c>
      <c r="P7459">
        <v>16</v>
      </c>
      <c r="Q7459" s="1" t="s">
        <v>11864</v>
      </c>
      <c r="R7459" s="1" t="s">
        <v>92</v>
      </c>
      <c r="S7459" s="1" t="s">
        <v>35</v>
      </c>
      <c r="T7459" s="3">
        <v>42642</v>
      </c>
      <c r="U7459" s="1" t="str">
        <f>IF(kiva_loans__muestra[[#This Row],[funded_amount]]=kiva_loans__muestra[[#This Row],[loan_amount]],"funded","unfunded")</f>
        <v>funded</v>
      </c>
      <c r="V7459" s="1" t="str">
        <f>IF(kiva_loans__muestra[[#This Row],[lender_count]]&gt;=50,"high","low")</f>
        <v>low</v>
      </c>
    </row>
    <row r="7460" spans="1:22" x14ac:dyDescent="0.25">
      <c r="A7460">
        <v>1160289</v>
      </c>
      <c r="B7460">
        <v>3250</v>
      </c>
      <c r="C7460">
        <v>3250</v>
      </c>
      <c r="D7460" s="1" t="s">
        <v>137</v>
      </c>
      <c r="E7460" s="1" t="s">
        <v>27</v>
      </c>
      <c r="F7460" s="1" t="s">
        <v>11865</v>
      </c>
      <c r="G7460" s="1" t="s">
        <v>3261</v>
      </c>
      <c r="H7460" s="1" t="s">
        <v>20</v>
      </c>
      <c r="I7460" s="1" t="s">
        <v>1786</v>
      </c>
      <c r="J7460" s="1" t="s">
        <v>22</v>
      </c>
      <c r="K7460">
        <v>4280</v>
      </c>
      <c r="L7460" s="2">
        <v>42642.471863425926</v>
      </c>
      <c r="M7460" s="2">
        <v>42635.375</v>
      </c>
      <c r="N7460" s="2">
        <v>42647.225254629629</v>
      </c>
      <c r="O7460">
        <v>140</v>
      </c>
      <c r="P7460">
        <v>13</v>
      </c>
      <c r="Q7460" s="1" t="s">
        <v>23</v>
      </c>
      <c r="R7460" s="1" t="s">
        <v>24</v>
      </c>
      <c r="S7460" s="1" t="s">
        <v>31</v>
      </c>
      <c r="T7460" s="3">
        <v>42642</v>
      </c>
      <c r="U7460" s="1" t="str">
        <f>IF(kiva_loans__muestra[[#This Row],[funded_amount]]=kiva_loans__muestra[[#This Row],[loan_amount]],"funded","unfunded")</f>
        <v>funded</v>
      </c>
      <c r="V7460" s="1" t="str">
        <f>IF(kiva_loans__muestra[[#This Row],[lender_count]]&gt;=50,"high","low")</f>
        <v>low</v>
      </c>
    </row>
    <row r="7461" spans="1:22" x14ac:dyDescent="0.25">
      <c r="A7461">
        <v>1160228</v>
      </c>
      <c r="B7461">
        <v>750</v>
      </c>
      <c r="C7461">
        <v>750</v>
      </c>
      <c r="D7461" s="1" t="s">
        <v>124</v>
      </c>
      <c r="E7461" s="1" t="s">
        <v>125</v>
      </c>
      <c r="F7461" s="1" t="s">
        <v>2255</v>
      </c>
      <c r="G7461" s="1" t="s">
        <v>3630</v>
      </c>
      <c r="H7461" s="1" t="s">
        <v>441</v>
      </c>
      <c r="I7461" s="1" t="s">
        <v>1151</v>
      </c>
      <c r="J7461" s="1" t="s">
        <v>442</v>
      </c>
      <c r="K7461">
        <v>4060</v>
      </c>
      <c r="L7461" s="2">
        <v>42642.408912037034</v>
      </c>
      <c r="M7461" s="2">
        <v>42626.375</v>
      </c>
      <c r="N7461" s="2">
        <v>42646.02065972222</v>
      </c>
      <c r="O7461">
        <v>130</v>
      </c>
      <c r="P7461">
        <v>3</v>
      </c>
      <c r="Q7461" s="1" t="s">
        <v>2004</v>
      </c>
      <c r="R7461" s="1" t="s">
        <v>24</v>
      </c>
      <c r="S7461" s="1" t="s">
        <v>35</v>
      </c>
      <c r="T7461" s="3">
        <v>42642</v>
      </c>
      <c r="U7461" s="1" t="str">
        <f>IF(kiva_loans__muestra[[#This Row],[funded_amount]]=kiva_loans__muestra[[#This Row],[loan_amount]],"funded","unfunded")</f>
        <v>funded</v>
      </c>
      <c r="V7461" s="1" t="str">
        <f>IF(kiva_loans__muestra[[#This Row],[lender_count]]&gt;=50,"high","low")</f>
        <v>low</v>
      </c>
    </row>
    <row r="7462" spans="1:22" x14ac:dyDescent="0.25">
      <c r="A7462">
        <v>1160336</v>
      </c>
      <c r="B7462">
        <v>9000</v>
      </c>
      <c r="C7462">
        <v>9000</v>
      </c>
      <c r="D7462" s="1" t="s">
        <v>64</v>
      </c>
      <c r="E7462" s="1" t="s">
        <v>37</v>
      </c>
      <c r="F7462" s="1" t="s">
        <v>9282</v>
      </c>
      <c r="G7462" s="1" t="s">
        <v>3263</v>
      </c>
      <c r="H7462" s="1" t="s">
        <v>33</v>
      </c>
      <c r="I7462" s="1" t="s">
        <v>746</v>
      </c>
      <c r="J7462" s="1" t="s">
        <v>34</v>
      </c>
      <c r="K7462">
        <v>1560</v>
      </c>
      <c r="L7462" s="2">
        <v>42642.520335648151</v>
      </c>
      <c r="M7462" s="2">
        <v>42618.375</v>
      </c>
      <c r="N7462" s="2">
        <v>42662.665949074071</v>
      </c>
      <c r="O7462">
        <v>140</v>
      </c>
      <c r="P7462">
        <v>18</v>
      </c>
      <c r="Q7462" s="1" t="s">
        <v>2554</v>
      </c>
      <c r="R7462" s="1" t="s">
        <v>24</v>
      </c>
      <c r="S7462" s="1" t="s">
        <v>31</v>
      </c>
      <c r="T7462" s="3">
        <v>42642</v>
      </c>
      <c r="U7462" s="1" t="str">
        <f>IF(kiva_loans__muestra[[#This Row],[funded_amount]]=kiva_loans__muestra[[#This Row],[loan_amount]],"funded","unfunded")</f>
        <v>funded</v>
      </c>
      <c r="V7462" s="1" t="str">
        <f>IF(kiva_loans__muestra[[#This Row],[lender_count]]&gt;=50,"high","low")</f>
        <v>low</v>
      </c>
    </row>
    <row r="7463" spans="1:22" x14ac:dyDescent="0.25">
      <c r="A7463">
        <v>1160584</v>
      </c>
      <c r="B7463">
        <v>12500</v>
      </c>
      <c r="C7463">
        <v>12500</v>
      </c>
      <c r="D7463" s="1" t="s">
        <v>63</v>
      </c>
      <c r="E7463" s="1" t="s">
        <v>27</v>
      </c>
      <c r="F7463" s="1" t="s">
        <v>11866</v>
      </c>
      <c r="G7463" s="1" t="s">
        <v>3990</v>
      </c>
      <c r="H7463" s="1" t="s">
        <v>613</v>
      </c>
      <c r="I7463" s="1" t="s">
        <v>1572</v>
      </c>
      <c r="J7463" s="1" t="s">
        <v>614</v>
      </c>
      <c r="K7463">
        <v>440</v>
      </c>
      <c r="L7463" s="2">
        <v>42642.877650462964</v>
      </c>
      <c r="M7463" s="2">
        <v>42612.375</v>
      </c>
      <c r="N7463" s="2">
        <v>42655.896249999998</v>
      </c>
      <c r="O7463">
        <v>80</v>
      </c>
      <c r="P7463">
        <v>32</v>
      </c>
      <c r="Q7463" s="1" t="s">
        <v>321</v>
      </c>
      <c r="R7463" s="1" t="s">
        <v>1937</v>
      </c>
      <c r="S7463" s="1" t="s">
        <v>35</v>
      </c>
      <c r="T7463" s="3">
        <v>42642</v>
      </c>
      <c r="U7463" s="1" t="str">
        <f>IF(kiva_loans__muestra[[#This Row],[funded_amount]]=kiva_loans__muestra[[#This Row],[loan_amount]],"funded","unfunded")</f>
        <v>funded</v>
      </c>
      <c r="V7463" s="1" t="str">
        <f>IF(kiva_loans__muestra[[#This Row],[lender_count]]&gt;=50,"high","low")</f>
        <v>low</v>
      </c>
    </row>
    <row r="7464" spans="1:22" x14ac:dyDescent="0.25">
      <c r="A7464">
        <v>1160680</v>
      </c>
      <c r="B7464">
        <v>2000</v>
      </c>
      <c r="C7464">
        <v>2000</v>
      </c>
      <c r="D7464" s="1" t="s">
        <v>175</v>
      </c>
      <c r="E7464" s="1" t="s">
        <v>78</v>
      </c>
      <c r="F7464" s="1" t="s">
        <v>11867</v>
      </c>
      <c r="G7464" s="1" t="s">
        <v>3396</v>
      </c>
      <c r="H7464" s="1" t="s">
        <v>788</v>
      </c>
      <c r="I7464" s="1" t="s">
        <v>1053</v>
      </c>
      <c r="J7464" s="1" t="s">
        <v>790</v>
      </c>
      <c r="K7464">
        <v>580</v>
      </c>
      <c r="L7464" s="2">
        <v>42643.078136574077</v>
      </c>
      <c r="M7464" s="2">
        <v>42611.375</v>
      </c>
      <c r="N7464" s="2">
        <v>42647.928587962961</v>
      </c>
      <c r="O7464">
        <v>90</v>
      </c>
      <c r="P7464">
        <v>2</v>
      </c>
      <c r="Q7464" s="1" t="s">
        <v>208</v>
      </c>
      <c r="R7464" s="1" t="s">
        <v>24</v>
      </c>
      <c r="S7464" s="1" t="s">
        <v>35</v>
      </c>
      <c r="T7464" s="3">
        <v>42642</v>
      </c>
      <c r="U7464" s="1" t="str">
        <f>IF(kiva_loans__muestra[[#This Row],[funded_amount]]=kiva_loans__muestra[[#This Row],[loan_amount]],"funded","unfunded")</f>
        <v>funded</v>
      </c>
      <c r="V7464" s="1" t="str">
        <f>IF(kiva_loans__muestra[[#This Row],[lender_count]]&gt;=50,"high","low")</f>
        <v>low</v>
      </c>
    </row>
    <row r="7465" spans="1:22" x14ac:dyDescent="0.25">
      <c r="A7465">
        <v>1159978</v>
      </c>
      <c r="B7465">
        <v>1250</v>
      </c>
      <c r="C7465">
        <v>1250</v>
      </c>
      <c r="D7465" s="1" t="s">
        <v>45</v>
      </c>
      <c r="E7465" s="1" t="s">
        <v>46</v>
      </c>
      <c r="F7465" s="1" t="s">
        <v>11868</v>
      </c>
      <c r="G7465" s="1" t="s">
        <v>3278</v>
      </c>
      <c r="H7465" s="1" t="s">
        <v>100</v>
      </c>
      <c r="I7465" s="1" t="s">
        <v>1307</v>
      </c>
      <c r="J7465" s="1" t="s">
        <v>101</v>
      </c>
      <c r="K7465">
        <v>1450</v>
      </c>
      <c r="L7465" s="2">
        <v>42642.106817129628</v>
      </c>
      <c r="M7465" s="2">
        <v>42619.375</v>
      </c>
      <c r="N7465" s="2">
        <v>42642.117523148147</v>
      </c>
      <c r="O7465">
        <v>80</v>
      </c>
      <c r="P7465">
        <v>1</v>
      </c>
      <c r="Q7465" s="1" t="s">
        <v>52</v>
      </c>
      <c r="R7465" s="1" t="s">
        <v>24</v>
      </c>
      <c r="S7465" s="1" t="s">
        <v>35</v>
      </c>
      <c r="T7465" s="3">
        <v>42642</v>
      </c>
      <c r="U7465" s="1" t="str">
        <f>IF(kiva_loans__muestra[[#This Row],[funded_amount]]=kiva_loans__muestra[[#This Row],[loan_amount]],"funded","unfunded")</f>
        <v>funded</v>
      </c>
      <c r="V7465" s="1" t="str">
        <f>IF(kiva_loans__muestra[[#This Row],[lender_count]]&gt;=50,"high","low")</f>
        <v>low</v>
      </c>
    </row>
    <row r="7466" spans="1:22" x14ac:dyDescent="0.25">
      <c r="A7466">
        <v>1161172</v>
      </c>
      <c r="B7466">
        <v>3750</v>
      </c>
      <c r="C7466">
        <v>5750</v>
      </c>
      <c r="D7466" s="1" t="s">
        <v>541</v>
      </c>
      <c r="E7466" s="1" t="s">
        <v>78</v>
      </c>
      <c r="F7466" s="1" t="s">
        <v>3007</v>
      </c>
      <c r="G7466" s="1" t="s">
        <v>4694</v>
      </c>
      <c r="H7466" s="1" t="s">
        <v>1300</v>
      </c>
      <c r="I7466" s="1" t="s">
        <v>1301</v>
      </c>
      <c r="J7466" s="1" t="s">
        <v>1302</v>
      </c>
      <c r="K7466">
        <v>2880</v>
      </c>
      <c r="L7466" s="2">
        <v>42643.748368055552</v>
      </c>
      <c r="M7466" s="2">
        <v>42704.375</v>
      </c>
      <c r="N7466" s="2"/>
      <c r="O7466">
        <v>150</v>
      </c>
      <c r="P7466">
        <v>14</v>
      </c>
      <c r="Q7466" s="1" t="s">
        <v>11869</v>
      </c>
      <c r="R7466" s="1" t="s">
        <v>92</v>
      </c>
      <c r="S7466" s="1" t="s">
        <v>25</v>
      </c>
      <c r="T7466" s="3">
        <v>42643</v>
      </c>
      <c r="U7466" s="1" t="str">
        <f>IF(kiva_loans__muestra[[#This Row],[funded_amount]]=kiva_loans__muestra[[#This Row],[loan_amount]],"funded","unfunded")</f>
        <v>unfunded</v>
      </c>
      <c r="V7466" s="1" t="str">
        <f>IF(kiva_loans__muestra[[#This Row],[lender_count]]&gt;=50,"high","low")</f>
        <v>low</v>
      </c>
    </row>
    <row r="7467" spans="1:22" x14ac:dyDescent="0.25">
      <c r="A7467">
        <v>1160802</v>
      </c>
      <c r="B7467">
        <v>26750</v>
      </c>
      <c r="C7467">
        <v>34500</v>
      </c>
      <c r="D7467" s="1" t="s">
        <v>175</v>
      </c>
      <c r="E7467" s="1" t="s">
        <v>78</v>
      </c>
      <c r="F7467" s="1" t="s">
        <v>11870</v>
      </c>
      <c r="G7467" s="1" t="s">
        <v>3284</v>
      </c>
      <c r="H7467" s="1" t="s">
        <v>189</v>
      </c>
      <c r="I7467" s="1" t="s">
        <v>358</v>
      </c>
      <c r="J7467" s="1" t="s">
        <v>207</v>
      </c>
      <c r="K7467">
        <v>1000</v>
      </c>
      <c r="L7467" s="2">
        <v>42643.291250000002</v>
      </c>
      <c r="M7467" s="2">
        <v>42618.375</v>
      </c>
      <c r="N7467" s="2"/>
      <c r="O7467">
        <v>260</v>
      </c>
      <c r="P7467">
        <v>25</v>
      </c>
      <c r="Q7467" s="1" t="s">
        <v>236</v>
      </c>
      <c r="R7467" s="1" t="s">
        <v>92</v>
      </c>
      <c r="S7467" s="1" t="s">
        <v>31</v>
      </c>
      <c r="T7467" s="3">
        <v>42643</v>
      </c>
      <c r="U7467" s="1" t="str">
        <f>IF(kiva_loans__muestra[[#This Row],[funded_amount]]=kiva_loans__muestra[[#This Row],[loan_amount]],"funded","unfunded")</f>
        <v>unfunded</v>
      </c>
      <c r="V7467" s="1" t="str">
        <f>IF(kiva_loans__muestra[[#This Row],[lender_count]]&gt;=50,"high","low")</f>
        <v>low</v>
      </c>
    </row>
    <row r="7468" spans="1:22" x14ac:dyDescent="0.25">
      <c r="A7468">
        <v>1161163</v>
      </c>
      <c r="B7468">
        <v>7000</v>
      </c>
      <c r="C7468">
        <v>10000</v>
      </c>
      <c r="D7468" s="1" t="s">
        <v>64</v>
      </c>
      <c r="E7468" s="1" t="s">
        <v>37</v>
      </c>
      <c r="F7468" s="1" t="s">
        <v>11871</v>
      </c>
      <c r="G7468" s="1" t="s">
        <v>3266</v>
      </c>
      <c r="H7468" s="1" t="s">
        <v>89</v>
      </c>
      <c r="I7468" s="1" t="s">
        <v>30</v>
      </c>
      <c r="J7468" s="1" t="s">
        <v>90</v>
      </c>
      <c r="K7468">
        <v>810</v>
      </c>
      <c r="L7468" s="2">
        <v>42643.741689814815</v>
      </c>
      <c r="M7468" s="2">
        <v>42635.375</v>
      </c>
      <c r="N7468" s="2"/>
      <c r="O7468">
        <v>140</v>
      </c>
      <c r="P7468">
        <v>6</v>
      </c>
      <c r="Q7468" s="1" t="s">
        <v>88</v>
      </c>
      <c r="R7468" s="1" t="s">
        <v>92</v>
      </c>
      <c r="S7468" s="1" t="s">
        <v>25</v>
      </c>
      <c r="T7468" s="3">
        <v>42643</v>
      </c>
      <c r="U7468" s="1" t="str">
        <f>IF(kiva_loans__muestra[[#This Row],[funded_amount]]=kiva_loans__muestra[[#This Row],[loan_amount]],"funded","unfunded")</f>
        <v>unfunded</v>
      </c>
      <c r="V7468" s="1" t="str">
        <f>IF(kiva_loans__muestra[[#This Row],[lender_count]]&gt;=50,"high","low")</f>
        <v>low</v>
      </c>
    </row>
    <row r="7469" spans="1:22" x14ac:dyDescent="0.25">
      <c r="A7469">
        <v>1160914</v>
      </c>
      <c r="B7469">
        <v>5000</v>
      </c>
      <c r="C7469">
        <v>5000</v>
      </c>
      <c r="D7469" s="1" t="s">
        <v>48</v>
      </c>
      <c r="E7469" s="1" t="s">
        <v>49</v>
      </c>
      <c r="F7469" s="1" t="s">
        <v>11872</v>
      </c>
      <c r="G7469" s="1" t="s">
        <v>3355</v>
      </c>
      <c r="H7469" s="1" t="s">
        <v>569</v>
      </c>
      <c r="I7469" s="1" t="s">
        <v>2381</v>
      </c>
      <c r="J7469" s="1" t="s">
        <v>90</v>
      </c>
      <c r="K7469">
        <v>3050</v>
      </c>
      <c r="L7469" s="2">
        <v>42643.448171296295</v>
      </c>
      <c r="M7469" s="2">
        <v>42620.375</v>
      </c>
      <c r="N7469" s="2">
        <v>42647.24560185185</v>
      </c>
      <c r="O7469">
        <v>140</v>
      </c>
      <c r="P7469">
        <v>19</v>
      </c>
      <c r="Q7469" s="1" t="s">
        <v>11873</v>
      </c>
      <c r="R7469" s="1" t="s">
        <v>24</v>
      </c>
      <c r="S7469" s="1" t="s">
        <v>31</v>
      </c>
      <c r="T7469" s="3">
        <v>42643</v>
      </c>
      <c r="U7469" s="1" t="str">
        <f>IF(kiva_loans__muestra[[#This Row],[funded_amount]]=kiva_loans__muestra[[#This Row],[loan_amount]],"funded","unfunded")</f>
        <v>funded</v>
      </c>
      <c r="V7469" s="1" t="str">
        <f>IF(kiva_loans__muestra[[#This Row],[lender_count]]&gt;=50,"high","low")</f>
        <v>low</v>
      </c>
    </row>
    <row r="7470" spans="1:22" x14ac:dyDescent="0.25">
      <c r="A7470">
        <v>1161131</v>
      </c>
      <c r="B7470">
        <v>1750</v>
      </c>
      <c r="C7470">
        <v>1750</v>
      </c>
      <c r="D7470" s="1" t="s">
        <v>41</v>
      </c>
      <c r="E7470" s="1" t="s">
        <v>27</v>
      </c>
      <c r="F7470" s="1" t="s">
        <v>11874</v>
      </c>
      <c r="G7470" s="1" t="s">
        <v>3635</v>
      </c>
      <c r="H7470" s="1" t="s">
        <v>1315</v>
      </c>
      <c r="I7470" s="1" t="s">
        <v>11875</v>
      </c>
      <c r="J7470" s="1" t="s">
        <v>110</v>
      </c>
      <c r="K7470">
        <v>2960</v>
      </c>
      <c r="L7470" s="2">
        <v>42643.701967592591</v>
      </c>
      <c r="M7470" s="2">
        <v>42621.375</v>
      </c>
      <c r="N7470" s="2">
        <v>42652.670543981483</v>
      </c>
      <c r="O7470">
        <v>70</v>
      </c>
      <c r="P7470">
        <v>6</v>
      </c>
      <c r="Q7470" s="1" t="s">
        <v>159</v>
      </c>
      <c r="R7470" s="1" t="s">
        <v>24</v>
      </c>
      <c r="S7470" s="1" t="s">
        <v>35</v>
      </c>
      <c r="T7470" s="3">
        <v>42643</v>
      </c>
      <c r="U7470" s="1" t="str">
        <f>IF(kiva_loans__muestra[[#This Row],[funded_amount]]=kiva_loans__muestra[[#This Row],[loan_amount]],"funded","unfunded")</f>
        <v>funded</v>
      </c>
      <c r="V7470" s="1" t="str">
        <f>IF(kiva_loans__muestra[[#This Row],[lender_count]]&gt;=50,"high","low")</f>
        <v>low</v>
      </c>
    </row>
    <row r="7471" spans="1:22" x14ac:dyDescent="0.25">
      <c r="A7471">
        <v>1160847</v>
      </c>
      <c r="B7471">
        <v>4000</v>
      </c>
      <c r="C7471">
        <v>4000</v>
      </c>
      <c r="D7471" s="1" t="s">
        <v>630</v>
      </c>
      <c r="E7471" s="1" t="s">
        <v>74</v>
      </c>
      <c r="F7471" s="1" t="s">
        <v>11876</v>
      </c>
      <c r="G7471" s="1" t="s">
        <v>3284</v>
      </c>
      <c r="H7471" s="1" t="s">
        <v>189</v>
      </c>
      <c r="I7471" s="1" t="s">
        <v>358</v>
      </c>
      <c r="J7471" s="1" t="s">
        <v>207</v>
      </c>
      <c r="K7471">
        <v>1000</v>
      </c>
      <c r="L7471" s="2">
        <v>42643.377256944441</v>
      </c>
      <c r="M7471" s="2">
        <v>42618.375</v>
      </c>
      <c r="N7471" s="2">
        <v>42649.909814814811</v>
      </c>
      <c r="O7471">
        <v>200</v>
      </c>
      <c r="P7471">
        <v>16</v>
      </c>
      <c r="Q7471" s="1" t="s">
        <v>1073</v>
      </c>
      <c r="R7471" s="1" t="s">
        <v>24</v>
      </c>
      <c r="S7471" s="1" t="s">
        <v>31</v>
      </c>
      <c r="T7471" s="3">
        <v>42643</v>
      </c>
      <c r="U7471" s="1" t="str">
        <f>IF(kiva_loans__muestra[[#This Row],[funded_amount]]=kiva_loans__muestra[[#This Row],[loan_amount]],"funded","unfunded")</f>
        <v>funded</v>
      </c>
      <c r="V7471" s="1" t="str">
        <f>IF(kiva_loans__muestra[[#This Row],[lender_count]]&gt;=50,"high","low")</f>
        <v>low</v>
      </c>
    </row>
    <row r="7472" spans="1:22" x14ac:dyDescent="0.25">
      <c r="A7472">
        <v>1161381</v>
      </c>
      <c r="B7472">
        <v>35750</v>
      </c>
      <c r="C7472">
        <v>35750</v>
      </c>
      <c r="D7472" s="1" t="s">
        <v>46</v>
      </c>
      <c r="E7472" s="1" t="s">
        <v>46</v>
      </c>
      <c r="F7472" s="1" t="s">
        <v>11877</v>
      </c>
      <c r="G7472" s="1" t="s">
        <v>3299</v>
      </c>
      <c r="H7472" s="1" t="s">
        <v>109</v>
      </c>
      <c r="I7472" s="1" t="s">
        <v>30</v>
      </c>
      <c r="J7472" s="1" t="s">
        <v>110</v>
      </c>
      <c r="K7472">
        <v>1050</v>
      </c>
      <c r="L7472" s="2">
        <v>42644.131932870368</v>
      </c>
      <c r="M7472" s="2">
        <v>42616.375</v>
      </c>
      <c r="N7472" s="2">
        <v>42661.857407407406</v>
      </c>
      <c r="O7472">
        <v>80</v>
      </c>
      <c r="P7472">
        <v>91</v>
      </c>
      <c r="Q7472" s="1" t="s">
        <v>11878</v>
      </c>
      <c r="R7472" s="1" t="s">
        <v>598</v>
      </c>
      <c r="S7472" s="1" t="s">
        <v>31</v>
      </c>
      <c r="T7472" s="3">
        <v>42644</v>
      </c>
      <c r="U7472" s="1" t="str">
        <f>IF(kiva_loans__muestra[[#This Row],[funded_amount]]=kiva_loans__muestra[[#This Row],[loan_amount]],"funded","unfunded")</f>
        <v>funded</v>
      </c>
      <c r="V7472" s="1" t="str">
        <f>IF(kiva_loans__muestra[[#This Row],[lender_count]]&gt;=50,"high","low")</f>
        <v>high</v>
      </c>
    </row>
    <row r="7473" spans="1:22" x14ac:dyDescent="0.25">
      <c r="A7473">
        <v>1161516</v>
      </c>
      <c r="B7473">
        <v>10000</v>
      </c>
      <c r="C7473">
        <v>31250</v>
      </c>
      <c r="D7473" s="1" t="s">
        <v>45</v>
      </c>
      <c r="E7473" s="1" t="s">
        <v>46</v>
      </c>
      <c r="F7473" s="1" t="s">
        <v>11879</v>
      </c>
      <c r="G7473" s="1" t="s">
        <v>3384</v>
      </c>
      <c r="H7473" s="1" t="s">
        <v>848</v>
      </c>
      <c r="I7473" s="1" t="s">
        <v>2474</v>
      </c>
      <c r="J7473" s="1" t="s">
        <v>849</v>
      </c>
      <c r="K7473">
        <v>150</v>
      </c>
      <c r="L7473" s="2">
        <v>42645.162569444445</v>
      </c>
      <c r="M7473" s="2">
        <v>42635.375</v>
      </c>
      <c r="N7473" s="2"/>
      <c r="O7473">
        <v>140</v>
      </c>
      <c r="P7473">
        <v>14</v>
      </c>
      <c r="Q7473" s="1" t="s">
        <v>11880</v>
      </c>
      <c r="R7473" s="1" t="s">
        <v>24</v>
      </c>
      <c r="S7473" s="1" t="s">
        <v>35</v>
      </c>
      <c r="T7473" s="3">
        <v>42645</v>
      </c>
      <c r="U7473" s="1" t="str">
        <f>IF(kiva_loans__muestra[[#This Row],[funded_amount]]=kiva_loans__muestra[[#This Row],[loan_amount]],"funded","unfunded")</f>
        <v>unfunded</v>
      </c>
      <c r="V7473" s="1" t="str">
        <f>IF(kiva_loans__muestra[[#This Row],[lender_count]]&gt;=50,"high","low")</f>
        <v>low</v>
      </c>
    </row>
    <row r="7474" spans="1:22" x14ac:dyDescent="0.25">
      <c r="A7474">
        <v>1161852</v>
      </c>
      <c r="B7474">
        <v>1250</v>
      </c>
      <c r="C7474">
        <v>8000</v>
      </c>
      <c r="D7474" s="1" t="s">
        <v>69</v>
      </c>
      <c r="E7474" s="1" t="s">
        <v>46</v>
      </c>
      <c r="F7474" s="1" t="s">
        <v>11881</v>
      </c>
      <c r="G7474" s="1" t="s">
        <v>3266</v>
      </c>
      <c r="H7474" s="1" t="s">
        <v>89</v>
      </c>
      <c r="I7474" s="1" t="s">
        <v>30</v>
      </c>
      <c r="J7474" s="1" t="s">
        <v>90</v>
      </c>
      <c r="K7474">
        <v>810</v>
      </c>
      <c r="L7474" s="2">
        <v>42646.803229166668</v>
      </c>
      <c r="M7474" s="2">
        <v>42643.375</v>
      </c>
      <c r="N7474" s="2"/>
      <c r="O7474">
        <v>150</v>
      </c>
      <c r="P7474">
        <v>4</v>
      </c>
      <c r="Q7474" s="1" t="s">
        <v>30</v>
      </c>
      <c r="R7474" s="1" t="s">
        <v>92</v>
      </c>
      <c r="S7474" s="1" t="s">
        <v>31</v>
      </c>
      <c r="T7474" s="3">
        <v>42646</v>
      </c>
      <c r="U7474" s="1" t="str">
        <f>IF(kiva_loans__muestra[[#This Row],[funded_amount]]=kiva_loans__muestra[[#This Row],[loan_amount]],"funded","unfunded")</f>
        <v>unfunded</v>
      </c>
      <c r="V7474" s="1" t="str">
        <f>IF(kiva_loans__muestra[[#This Row],[lender_count]]&gt;=50,"high","low")</f>
        <v>low</v>
      </c>
    </row>
    <row r="7475" spans="1:22" x14ac:dyDescent="0.25">
      <c r="A7475">
        <v>1161653</v>
      </c>
      <c r="B7475">
        <v>5000</v>
      </c>
      <c r="C7475">
        <v>5000</v>
      </c>
      <c r="D7475" s="1" t="s">
        <v>64</v>
      </c>
      <c r="E7475" s="1" t="s">
        <v>37</v>
      </c>
      <c r="F7475" s="1" t="s">
        <v>1411</v>
      </c>
      <c r="G7475" s="1" t="s">
        <v>3263</v>
      </c>
      <c r="H7475" s="1" t="s">
        <v>33</v>
      </c>
      <c r="I7475" s="1" t="s">
        <v>1296</v>
      </c>
      <c r="J7475" s="1" t="s">
        <v>34</v>
      </c>
      <c r="K7475">
        <v>1560</v>
      </c>
      <c r="L7475" s="2">
        <v>42646.391550925924</v>
      </c>
      <c r="M7475" s="2">
        <v>42634.375</v>
      </c>
      <c r="N7475" s="2">
        <v>42678.703865740739</v>
      </c>
      <c r="O7475">
        <v>140</v>
      </c>
      <c r="P7475">
        <v>3</v>
      </c>
      <c r="Q7475" s="1" t="s">
        <v>67</v>
      </c>
      <c r="R7475" s="1" t="s">
        <v>24</v>
      </c>
      <c r="S7475" s="1" t="s">
        <v>31</v>
      </c>
      <c r="T7475" s="3">
        <v>42646</v>
      </c>
      <c r="U7475" s="1" t="str">
        <f>IF(kiva_loans__muestra[[#This Row],[funded_amount]]=kiva_loans__muestra[[#This Row],[loan_amount]],"funded","unfunded")</f>
        <v>funded</v>
      </c>
      <c r="V7475" s="1" t="str">
        <f>IF(kiva_loans__muestra[[#This Row],[lender_count]]&gt;=50,"high","low")</f>
        <v>low</v>
      </c>
    </row>
    <row r="7476" spans="1:22" x14ac:dyDescent="0.25">
      <c r="A7476">
        <v>1161732</v>
      </c>
      <c r="B7476">
        <v>1500</v>
      </c>
      <c r="C7476">
        <v>4000</v>
      </c>
      <c r="D7476" s="1" t="s">
        <v>56</v>
      </c>
      <c r="E7476" s="1" t="s">
        <v>32</v>
      </c>
      <c r="F7476" s="1" t="s">
        <v>11882</v>
      </c>
      <c r="G7476" s="1" t="s">
        <v>3263</v>
      </c>
      <c r="H7476" s="1" t="s">
        <v>33</v>
      </c>
      <c r="I7476" s="1" t="s">
        <v>307</v>
      </c>
      <c r="J7476" s="1" t="s">
        <v>34</v>
      </c>
      <c r="K7476">
        <v>3860</v>
      </c>
      <c r="L7476" s="2">
        <v>42646.545138888891</v>
      </c>
      <c r="M7476" s="2">
        <v>42639.375</v>
      </c>
      <c r="N7476" s="2"/>
      <c r="O7476">
        <v>140</v>
      </c>
      <c r="P7476">
        <v>6</v>
      </c>
      <c r="Q7476" s="1" t="s">
        <v>2634</v>
      </c>
      <c r="R7476" s="1" t="s">
        <v>92</v>
      </c>
      <c r="S7476" s="1" t="s">
        <v>35</v>
      </c>
      <c r="T7476" s="3">
        <v>42646</v>
      </c>
      <c r="U7476" s="1" t="str">
        <f>IF(kiva_loans__muestra[[#This Row],[funded_amount]]=kiva_loans__muestra[[#This Row],[loan_amount]],"funded","unfunded")</f>
        <v>unfunded</v>
      </c>
      <c r="V7476" s="1" t="str">
        <f>IF(kiva_loans__muestra[[#This Row],[lender_count]]&gt;=50,"high","low")</f>
        <v>low</v>
      </c>
    </row>
    <row r="7477" spans="1:22" x14ac:dyDescent="0.25">
      <c r="A7477">
        <v>1161958</v>
      </c>
      <c r="B7477">
        <v>3000</v>
      </c>
      <c r="C7477">
        <v>3000</v>
      </c>
      <c r="D7477" s="1" t="s">
        <v>65</v>
      </c>
      <c r="E7477" s="1" t="s">
        <v>66</v>
      </c>
      <c r="F7477" s="1" t="s">
        <v>11883</v>
      </c>
      <c r="G7477" s="1" t="s">
        <v>3278</v>
      </c>
      <c r="H7477" s="1" t="s">
        <v>100</v>
      </c>
      <c r="I7477" s="1" t="s">
        <v>1348</v>
      </c>
      <c r="J7477" s="1" t="s">
        <v>101</v>
      </c>
      <c r="K7477">
        <v>3890</v>
      </c>
      <c r="L7477" s="2">
        <v>42647.196122685185</v>
      </c>
      <c r="M7477" s="2">
        <v>42641.375</v>
      </c>
      <c r="N7477" s="2">
        <v>42655.605254629627</v>
      </c>
      <c r="O7477">
        <v>70</v>
      </c>
      <c r="P7477">
        <v>9</v>
      </c>
      <c r="Q7477" s="1" t="s">
        <v>91</v>
      </c>
      <c r="R7477" s="1" t="s">
        <v>24</v>
      </c>
      <c r="S7477" s="1" t="s">
        <v>35</v>
      </c>
      <c r="T7477" s="3">
        <v>42647</v>
      </c>
      <c r="U7477" s="1" t="str">
        <f>IF(kiva_loans__muestra[[#This Row],[funded_amount]]=kiva_loans__muestra[[#This Row],[loan_amount]],"funded","unfunded")</f>
        <v>funded</v>
      </c>
      <c r="V7477" s="1" t="str">
        <f>IF(kiva_loans__muestra[[#This Row],[lender_count]]&gt;=50,"high","low")</f>
        <v>low</v>
      </c>
    </row>
    <row r="7478" spans="1:22" x14ac:dyDescent="0.25">
      <c r="A7478">
        <v>1162752</v>
      </c>
      <c r="B7478">
        <v>1500</v>
      </c>
      <c r="C7478">
        <v>1500</v>
      </c>
      <c r="D7478" s="1" t="s">
        <v>202</v>
      </c>
      <c r="E7478" s="1" t="s">
        <v>27</v>
      </c>
      <c r="F7478" s="1" t="s">
        <v>11884</v>
      </c>
      <c r="G7478" s="1" t="s">
        <v>3278</v>
      </c>
      <c r="H7478" s="1" t="s">
        <v>100</v>
      </c>
      <c r="I7478" s="1" t="s">
        <v>1250</v>
      </c>
      <c r="J7478" s="1" t="s">
        <v>101</v>
      </c>
      <c r="K7478">
        <v>1450</v>
      </c>
      <c r="L7478" s="2">
        <v>42648.0622337963</v>
      </c>
      <c r="M7478" s="2">
        <v>42641.375</v>
      </c>
      <c r="N7478" s="2">
        <v>42652.375543981485</v>
      </c>
      <c r="O7478">
        <v>80</v>
      </c>
      <c r="P7478">
        <v>6</v>
      </c>
      <c r="Q7478" s="1" t="s">
        <v>392</v>
      </c>
      <c r="R7478" s="1" t="s">
        <v>24</v>
      </c>
      <c r="S7478" s="1" t="s">
        <v>35</v>
      </c>
      <c r="T7478" s="3">
        <v>42647</v>
      </c>
      <c r="U7478" s="1" t="str">
        <f>IF(kiva_loans__muestra[[#This Row],[funded_amount]]=kiva_loans__muestra[[#This Row],[loan_amount]],"funded","unfunded")</f>
        <v>funded</v>
      </c>
      <c r="V7478" s="1" t="str">
        <f>IF(kiva_loans__muestra[[#This Row],[lender_count]]&gt;=50,"high","low")</f>
        <v>low</v>
      </c>
    </row>
    <row r="7479" spans="1:22" x14ac:dyDescent="0.25">
      <c r="A7479">
        <v>1162656</v>
      </c>
      <c r="B7479">
        <v>10250</v>
      </c>
      <c r="C7479">
        <v>10250</v>
      </c>
      <c r="D7479" s="1" t="s">
        <v>541</v>
      </c>
      <c r="E7479" s="1" t="s">
        <v>78</v>
      </c>
      <c r="F7479" s="1" t="s">
        <v>11885</v>
      </c>
      <c r="G7479" s="1" t="s">
        <v>3661</v>
      </c>
      <c r="H7479" s="1" t="s">
        <v>805</v>
      </c>
      <c r="I7479" s="1" t="s">
        <v>2031</v>
      </c>
      <c r="J7479" s="1" t="s">
        <v>806</v>
      </c>
      <c r="K7479">
        <v>4040</v>
      </c>
      <c r="L7479" s="2">
        <v>42647.708368055559</v>
      </c>
      <c r="M7479" s="2">
        <v>42639.375</v>
      </c>
      <c r="N7479" s="2">
        <v>42653.140439814815</v>
      </c>
      <c r="O7479">
        <v>150</v>
      </c>
      <c r="P7479">
        <v>20</v>
      </c>
      <c r="Q7479" s="1" t="s">
        <v>11886</v>
      </c>
      <c r="R7479" s="1" t="s">
        <v>24</v>
      </c>
      <c r="S7479" s="1" t="s">
        <v>31</v>
      </c>
      <c r="T7479" s="3">
        <v>42647</v>
      </c>
      <c r="U7479" s="1" t="str">
        <f>IF(kiva_loans__muestra[[#This Row],[funded_amount]]=kiva_loans__muestra[[#This Row],[loan_amount]],"funded","unfunded")</f>
        <v>funded</v>
      </c>
      <c r="V7479" s="1" t="str">
        <f>IF(kiva_loans__muestra[[#This Row],[lender_count]]&gt;=50,"high","low")</f>
        <v>low</v>
      </c>
    </row>
    <row r="7480" spans="1:22" x14ac:dyDescent="0.25">
      <c r="A7480">
        <v>1162022</v>
      </c>
      <c r="B7480">
        <v>2250</v>
      </c>
      <c r="C7480">
        <v>2250</v>
      </c>
      <c r="D7480" s="1" t="s">
        <v>98</v>
      </c>
      <c r="E7480" s="1" t="s">
        <v>37</v>
      </c>
      <c r="F7480" s="1" t="s">
        <v>3036</v>
      </c>
      <c r="G7480" s="1" t="s">
        <v>3278</v>
      </c>
      <c r="H7480" s="1" t="s">
        <v>100</v>
      </c>
      <c r="I7480" s="1" t="s">
        <v>1247</v>
      </c>
      <c r="J7480" s="1" t="s">
        <v>101</v>
      </c>
      <c r="K7480">
        <v>1450</v>
      </c>
      <c r="L7480" s="2">
        <v>42647.237638888888</v>
      </c>
      <c r="M7480" s="2">
        <v>42619.375</v>
      </c>
      <c r="N7480" s="2">
        <v>42651.889317129629</v>
      </c>
      <c r="O7480">
        <v>80</v>
      </c>
      <c r="P7480">
        <v>6</v>
      </c>
      <c r="Q7480" s="1" t="s">
        <v>825</v>
      </c>
      <c r="R7480" s="1" t="s">
        <v>24</v>
      </c>
      <c r="S7480" s="1" t="s">
        <v>35</v>
      </c>
      <c r="T7480" s="3">
        <v>42647</v>
      </c>
      <c r="U7480" s="1" t="str">
        <f>IF(kiva_loans__muestra[[#This Row],[funded_amount]]=kiva_loans__muestra[[#This Row],[loan_amount]],"funded","unfunded")</f>
        <v>funded</v>
      </c>
      <c r="V7480" s="1" t="str">
        <f>IF(kiva_loans__muestra[[#This Row],[lender_count]]&gt;=50,"high","low")</f>
        <v>low</v>
      </c>
    </row>
    <row r="7481" spans="1:22" x14ac:dyDescent="0.25">
      <c r="A7481">
        <v>1162690</v>
      </c>
      <c r="B7481">
        <v>16750</v>
      </c>
      <c r="C7481">
        <v>16750</v>
      </c>
      <c r="D7481" s="1" t="s">
        <v>137</v>
      </c>
      <c r="E7481" s="1" t="s">
        <v>27</v>
      </c>
      <c r="F7481" s="1" t="s">
        <v>11887</v>
      </c>
      <c r="G7481" s="1" t="s">
        <v>3274</v>
      </c>
      <c r="H7481" s="1" t="s">
        <v>105</v>
      </c>
      <c r="I7481" s="1" t="s">
        <v>1155</v>
      </c>
      <c r="J7481" s="1" t="s">
        <v>106</v>
      </c>
      <c r="K7481">
        <v>1190</v>
      </c>
      <c r="L7481" s="2">
        <v>42647.811840277776</v>
      </c>
      <c r="M7481" s="2">
        <v>42641.375</v>
      </c>
      <c r="N7481" s="2">
        <v>42661.376238425924</v>
      </c>
      <c r="O7481">
        <v>80</v>
      </c>
      <c r="P7481">
        <v>6</v>
      </c>
      <c r="Q7481" s="1" t="s">
        <v>159</v>
      </c>
      <c r="R7481" s="1" t="s">
        <v>324</v>
      </c>
      <c r="S7481" s="1" t="s">
        <v>31</v>
      </c>
      <c r="T7481" s="3">
        <v>42647</v>
      </c>
      <c r="U7481" s="1" t="str">
        <f>IF(kiva_loans__muestra[[#This Row],[funded_amount]]=kiva_loans__muestra[[#This Row],[loan_amount]],"funded","unfunded")</f>
        <v>funded</v>
      </c>
      <c r="V7481" s="1" t="str">
        <f>IF(kiva_loans__muestra[[#This Row],[lender_count]]&gt;=50,"high","low")</f>
        <v>low</v>
      </c>
    </row>
    <row r="7482" spans="1:22" x14ac:dyDescent="0.25">
      <c r="A7482">
        <v>1162250</v>
      </c>
      <c r="B7482">
        <v>3250</v>
      </c>
      <c r="C7482">
        <v>3250</v>
      </c>
      <c r="D7482" s="1" t="s">
        <v>45</v>
      </c>
      <c r="E7482" s="1" t="s">
        <v>46</v>
      </c>
      <c r="F7482" s="1" t="s">
        <v>1384</v>
      </c>
      <c r="G7482" s="1" t="s">
        <v>3278</v>
      </c>
      <c r="H7482" s="1" t="s">
        <v>100</v>
      </c>
      <c r="I7482" s="1" t="s">
        <v>1278</v>
      </c>
      <c r="J7482" s="1" t="s">
        <v>101</v>
      </c>
      <c r="K7482">
        <v>1450</v>
      </c>
      <c r="L7482" s="2">
        <v>42647.384525462963</v>
      </c>
      <c r="M7482" s="2">
        <v>42627.375</v>
      </c>
      <c r="N7482" s="2">
        <v>42652.082858796297</v>
      </c>
      <c r="O7482">
        <v>80</v>
      </c>
      <c r="P7482">
        <v>4</v>
      </c>
      <c r="Q7482" s="1" t="s">
        <v>67</v>
      </c>
      <c r="R7482" s="1" t="s">
        <v>24</v>
      </c>
      <c r="S7482" s="1" t="s">
        <v>35</v>
      </c>
      <c r="T7482" s="3">
        <v>42647</v>
      </c>
      <c r="U7482" s="1" t="str">
        <f>IF(kiva_loans__muestra[[#This Row],[funded_amount]]=kiva_loans__muestra[[#This Row],[loan_amount]],"funded","unfunded")</f>
        <v>funded</v>
      </c>
      <c r="V7482" s="1" t="str">
        <f>IF(kiva_loans__muestra[[#This Row],[lender_count]]&gt;=50,"high","low")</f>
        <v>low</v>
      </c>
    </row>
    <row r="7483" spans="1:22" x14ac:dyDescent="0.25">
      <c r="A7483">
        <v>1162438</v>
      </c>
      <c r="B7483">
        <v>3750</v>
      </c>
      <c r="C7483">
        <v>3750</v>
      </c>
      <c r="D7483" s="1" t="s">
        <v>45</v>
      </c>
      <c r="E7483" s="1" t="s">
        <v>46</v>
      </c>
      <c r="F7483" s="1" t="s">
        <v>11888</v>
      </c>
      <c r="G7483" s="1" t="s">
        <v>3278</v>
      </c>
      <c r="H7483" s="1" t="s">
        <v>100</v>
      </c>
      <c r="I7483" s="1" t="s">
        <v>1171</v>
      </c>
      <c r="J7483" s="1" t="s">
        <v>101</v>
      </c>
      <c r="K7483">
        <v>1450</v>
      </c>
      <c r="L7483" s="2">
        <v>42647.46429398148</v>
      </c>
      <c r="M7483" s="2">
        <v>42622.375</v>
      </c>
      <c r="N7483" s="2">
        <v>42652.072662037041</v>
      </c>
      <c r="O7483">
        <v>80</v>
      </c>
      <c r="P7483">
        <v>4</v>
      </c>
      <c r="Q7483" s="1" t="s">
        <v>392</v>
      </c>
      <c r="R7483" s="1" t="s">
        <v>24</v>
      </c>
      <c r="S7483" s="1" t="s">
        <v>35</v>
      </c>
      <c r="T7483" s="3">
        <v>42647</v>
      </c>
      <c r="U7483" s="1" t="str">
        <f>IF(kiva_loans__muestra[[#This Row],[funded_amount]]=kiva_loans__muestra[[#This Row],[loan_amount]],"funded","unfunded")</f>
        <v>funded</v>
      </c>
      <c r="V7483" s="1" t="str">
        <f>IF(kiva_loans__muestra[[#This Row],[lender_count]]&gt;=50,"high","low")</f>
        <v>low</v>
      </c>
    </row>
    <row r="7484" spans="1:22" x14ac:dyDescent="0.25">
      <c r="A7484">
        <v>1162639</v>
      </c>
      <c r="B7484">
        <v>1250</v>
      </c>
      <c r="C7484">
        <v>1250</v>
      </c>
      <c r="D7484" s="1" t="s">
        <v>45</v>
      </c>
      <c r="E7484" s="1" t="s">
        <v>46</v>
      </c>
      <c r="F7484" s="1" t="s">
        <v>11889</v>
      </c>
      <c r="G7484" s="1" t="s">
        <v>3278</v>
      </c>
      <c r="H7484" s="1" t="s">
        <v>100</v>
      </c>
      <c r="I7484" s="1" t="s">
        <v>1278</v>
      </c>
      <c r="J7484" s="1" t="s">
        <v>101</v>
      </c>
      <c r="K7484">
        <v>1450</v>
      </c>
      <c r="L7484" s="2">
        <v>42647.691458333335</v>
      </c>
      <c r="M7484" s="2">
        <v>42629.375</v>
      </c>
      <c r="N7484" s="2">
        <v>42652.072013888886</v>
      </c>
      <c r="O7484">
        <v>80</v>
      </c>
      <c r="P7484">
        <v>4</v>
      </c>
      <c r="Q7484" s="1" t="s">
        <v>159</v>
      </c>
      <c r="R7484" s="1" t="s">
        <v>24</v>
      </c>
      <c r="S7484" s="1" t="s">
        <v>35</v>
      </c>
      <c r="T7484" s="3">
        <v>42647</v>
      </c>
      <c r="U7484" s="1" t="str">
        <f>IF(kiva_loans__muestra[[#This Row],[funded_amount]]=kiva_loans__muestra[[#This Row],[loan_amount]],"funded","unfunded")</f>
        <v>funded</v>
      </c>
      <c r="V7484" s="1" t="str">
        <f>IF(kiva_loans__muestra[[#This Row],[lender_count]]&gt;=50,"high","low")</f>
        <v>low</v>
      </c>
    </row>
    <row r="7485" spans="1:22" x14ac:dyDescent="0.25">
      <c r="A7485">
        <v>1162395</v>
      </c>
      <c r="B7485">
        <v>1250</v>
      </c>
      <c r="C7485">
        <v>1250</v>
      </c>
      <c r="D7485" s="1" t="s">
        <v>280</v>
      </c>
      <c r="E7485" s="1" t="s">
        <v>104</v>
      </c>
      <c r="F7485" s="1" t="s">
        <v>1275</v>
      </c>
      <c r="G7485" s="1" t="s">
        <v>3311</v>
      </c>
      <c r="H7485" s="1" t="s">
        <v>119</v>
      </c>
      <c r="I7485" s="1" t="s">
        <v>1219</v>
      </c>
      <c r="J7485" s="1" t="s">
        <v>270</v>
      </c>
      <c r="K7485">
        <v>3110</v>
      </c>
      <c r="L7485" s="2">
        <v>42647.455543981479</v>
      </c>
      <c r="M7485" s="2">
        <v>42637.375</v>
      </c>
      <c r="N7485" s="2">
        <v>42664.651585648149</v>
      </c>
      <c r="O7485">
        <v>80</v>
      </c>
      <c r="P7485">
        <v>5</v>
      </c>
      <c r="Q7485" s="1" t="s">
        <v>1382</v>
      </c>
      <c r="R7485" s="1" t="s">
        <v>1858</v>
      </c>
      <c r="S7485" s="1" t="s">
        <v>31</v>
      </c>
      <c r="T7485" s="3">
        <v>42647</v>
      </c>
      <c r="U7485" s="1" t="str">
        <f>IF(kiva_loans__muestra[[#This Row],[funded_amount]]=kiva_loans__muestra[[#This Row],[loan_amount]],"funded","unfunded")</f>
        <v>funded</v>
      </c>
      <c r="V7485" s="1" t="str">
        <f>IF(kiva_loans__muestra[[#This Row],[lender_count]]&gt;=50,"high","low")</f>
        <v>low</v>
      </c>
    </row>
    <row r="7486" spans="1:22" x14ac:dyDescent="0.25">
      <c r="A7486">
        <v>1162139</v>
      </c>
      <c r="B7486">
        <v>2750</v>
      </c>
      <c r="C7486">
        <v>2750</v>
      </c>
      <c r="D7486" s="1" t="s">
        <v>98</v>
      </c>
      <c r="E7486" s="1" t="s">
        <v>37</v>
      </c>
      <c r="F7486" s="1" t="s">
        <v>1602</v>
      </c>
      <c r="G7486" s="1" t="s">
        <v>3278</v>
      </c>
      <c r="H7486" s="1" t="s">
        <v>100</v>
      </c>
      <c r="I7486" s="1" t="s">
        <v>655</v>
      </c>
      <c r="J7486" s="1" t="s">
        <v>101</v>
      </c>
      <c r="K7486">
        <v>1450</v>
      </c>
      <c r="L7486" s="2">
        <v>42647.30609953704</v>
      </c>
      <c r="M7486" s="2">
        <v>42628.375</v>
      </c>
      <c r="N7486" s="2">
        <v>42661.692326388889</v>
      </c>
      <c r="O7486">
        <v>130</v>
      </c>
      <c r="P7486">
        <v>10</v>
      </c>
      <c r="Q7486" s="1" t="s">
        <v>11890</v>
      </c>
      <c r="R7486" s="1" t="s">
        <v>24</v>
      </c>
      <c r="S7486" s="1" t="s">
        <v>35</v>
      </c>
      <c r="T7486" s="3">
        <v>42647</v>
      </c>
      <c r="U7486" s="1" t="str">
        <f>IF(kiva_loans__muestra[[#This Row],[funded_amount]]=kiva_loans__muestra[[#This Row],[loan_amount]],"funded","unfunded")</f>
        <v>funded</v>
      </c>
      <c r="V7486" s="1" t="str">
        <f>IF(kiva_loans__muestra[[#This Row],[lender_count]]&gt;=50,"high","low")</f>
        <v>low</v>
      </c>
    </row>
    <row r="7487" spans="1:22" x14ac:dyDescent="0.25">
      <c r="A7487">
        <v>1162218</v>
      </c>
      <c r="B7487">
        <v>6500</v>
      </c>
      <c r="C7487">
        <v>6500</v>
      </c>
      <c r="D7487" s="1" t="s">
        <v>311</v>
      </c>
      <c r="E7487" s="1" t="s">
        <v>37</v>
      </c>
      <c r="F7487" s="1" t="s">
        <v>11891</v>
      </c>
      <c r="G7487" s="1" t="s">
        <v>3284</v>
      </c>
      <c r="H7487" s="1" t="s">
        <v>189</v>
      </c>
      <c r="I7487" s="1" t="s">
        <v>272</v>
      </c>
      <c r="J7487" s="1" t="s">
        <v>207</v>
      </c>
      <c r="K7487">
        <v>1000</v>
      </c>
      <c r="L7487" s="2">
        <v>42647.360636574071</v>
      </c>
      <c r="M7487" s="2">
        <v>42620.375</v>
      </c>
      <c r="N7487" s="2">
        <v>42681.040810185186</v>
      </c>
      <c r="O7487">
        <v>140</v>
      </c>
      <c r="P7487">
        <v>16</v>
      </c>
      <c r="Q7487" s="1" t="s">
        <v>11892</v>
      </c>
      <c r="R7487" s="1" t="s">
        <v>92</v>
      </c>
      <c r="S7487" s="1" t="s">
        <v>31</v>
      </c>
      <c r="T7487" s="3">
        <v>42647</v>
      </c>
      <c r="U7487" s="1" t="str">
        <f>IF(kiva_loans__muestra[[#This Row],[funded_amount]]=kiva_loans__muestra[[#This Row],[loan_amount]],"funded","unfunded")</f>
        <v>funded</v>
      </c>
      <c r="V7487" s="1" t="str">
        <f>IF(kiva_loans__muestra[[#This Row],[lender_count]]&gt;=50,"high","low")</f>
        <v>low</v>
      </c>
    </row>
    <row r="7488" spans="1:22" x14ac:dyDescent="0.25">
      <c r="A7488">
        <v>1162585</v>
      </c>
      <c r="B7488">
        <v>750</v>
      </c>
      <c r="C7488">
        <v>750</v>
      </c>
      <c r="D7488" s="1" t="s">
        <v>273</v>
      </c>
      <c r="E7488" s="1" t="s">
        <v>104</v>
      </c>
      <c r="F7488" s="1" t="s">
        <v>1373</v>
      </c>
      <c r="G7488" s="1" t="s">
        <v>3263</v>
      </c>
      <c r="H7488" s="1" t="s">
        <v>33</v>
      </c>
      <c r="I7488" s="1" t="s">
        <v>1456</v>
      </c>
      <c r="J7488" s="1" t="s">
        <v>34</v>
      </c>
      <c r="K7488">
        <v>1560</v>
      </c>
      <c r="L7488" s="2">
        <v>42647.650543981479</v>
      </c>
      <c r="M7488" s="2">
        <v>42640.375</v>
      </c>
      <c r="N7488" s="2">
        <v>42652.040625000001</v>
      </c>
      <c r="O7488">
        <v>80</v>
      </c>
      <c r="P7488">
        <v>2</v>
      </c>
      <c r="Q7488" s="1" t="s">
        <v>30</v>
      </c>
      <c r="R7488" s="1" t="s">
        <v>92</v>
      </c>
      <c r="S7488" s="1" t="s">
        <v>31</v>
      </c>
      <c r="T7488" s="3">
        <v>42647</v>
      </c>
      <c r="U7488" s="1" t="str">
        <f>IF(kiva_loans__muestra[[#This Row],[funded_amount]]=kiva_loans__muestra[[#This Row],[loan_amount]],"funded","unfunded")</f>
        <v>funded</v>
      </c>
      <c r="V7488" s="1" t="str">
        <f>IF(kiva_loans__muestra[[#This Row],[lender_count]]&gt;=50,"high","low")</f>
        <v>low</v>
      </c>
    </row>
    <row r="7489" spans="1:22" x14ac:dyDescent="0.25">
      <c r="A7489">
        <v>1162112</v>
      </c>
      <c r="B7489">
        <v>1250</v>
      </c>
      <c r="C7489">
        <v>1250</v>
      </c>
      <c r="D7489" s="1" t="s">
        <v>280</v>
      </c>
      <c r="E7489" s="1" t="s">
        <v>104</v>
      </c>
      <c r="F7489" s="1" t="s">
        <v>3037</v>
      </c>
      <c r="G7489" s="1" t="s">
        <v>3311</v>
      </c>
      <c r="H7489" s="1" t="s">
        <v>119</v>
      </c>
      <c r="I7489" s="1" t="s">
        <v>1409</v>
      </c>
      <c r="J7489" s="1" t="s">
        <v>270</v>
      </c>
      <c r="K7489">
        <v>3110</v>
      </c>
      <c r="L7489" s="2">
        <v>42647.292916666665</v>
      </c>
      <c r="M7489" s="2">
        <v>42629.375</v>
      </c>
      <c r="N7489" s="2">
        <v>42665.122650462959</v>
      </c>
      <c r="O7489">
        <v>80</v>
      </c>
      <c r="P7489">
        <v>5</v>
      </c>
      <c r="Q7489" s="1" t="s">
        <v>1382</v>
      </c>
      <c r="R7489" s="1" t="s">
        <v>708</v>
      </c>
      <c r="S7489" s="1" t="s">
        <v>31</v>
      </c>
      <c r="T7489" s="3">
        <v>42647</v>
      </c>
      <c r="U7489" s="1" t="str">
        <f>IF(kiva_loans__muestra[[#This Row],[funded_amount]]=kiva_loans__muestra[[#This Row],[loan_amount]],"funded","unfunded")</f>
        <v>funded</v>
      </c>
      <c r="V7489" s="1" t="str">
        <f>IF(kiva_loans__muestra[[#This Row],[lender_count]]&gt;=50,"high","low")</f>
        <v>low</v>
      </c>
    </row>
    <row r="7490" spans="1:22" x14ac:dyDescent="0.25">
      <c r="A7490">
        <v>1162854</v>
      </c>
      <c r="B7490">
        <v>11000</v>
      </c>
      <c r="C7490">
        <v>11000</v>
      </c>
      <c r="D7490" s="1" t="s">
        <v>175</v>
      </c>
      <c r="E7490" s="1" t="s">
        <v>78</v>
      </c>
      <c r="F7490" s="1" t="s">
        <v>11893</v>
      </c>
      <c r="G7490" s="1" t="s">
        <v>3512</v>
      </c>
      <c r="H7490" s="1" t="s">
        <v>667</v>
      </c>
      <c r="I7490" s="1" t="s">
        <v>1078</v>
      </c>
      <c r="J7490" s="1" t="s">
        <v>90</v>
      </c>
      <c r="K7490">
        <v>3260</v>
      </c>
      <c r="L7490" s="2">
        <v>42648.295659722222</v>
      </c>
      <c r="M7490" s="2">
        <v>42676.333333333336</v>
      </c>
      <c r="N7490" s="2">
        <v>42665.632569444446</v>
      </c>
      <c r="O7490">
        <v>690</v>
      </c>
      <c r="P7490">
        <v>43</v>
      </c>
      <c r="Q7490" s="1" t="s">
        <v>11894</v>
      </c>
      <c r="R7490" s="1" t="s">
        <v>92</v>
      </c>
      <c r="S7490" s="1" t="s">
        <v>35</v>
      </c>
      <c r="T7490" s="3">
        <v>42648</v>
      </c>
      <c r="U7490" s="1" t="str">
        <f>IF(kiva_loans__muestra[[#This Row],[funded_amount]]=kiva_loans__muestra[[#This Row],[loan_amount]],"funded","unfunded")</f>
        <v>funded</v>
      </c>
      <c r="V7490" s="1" t="str">
        <f>IF(kiva_loans__muestra[[#This Row],[lender_count]]&gt;=50,"high","low")</f>
        <v>low</v>
      </c>
    </row>
    <row r="7491" spans="1:22" x14ac:dyDescent="0.25">
      <c r="A7491">
        <v>1163010</v>
      </c>
      <c r="B7491">
        <v>4250</v>
      </c>
      <c r="C7491">
        <v>4250</v>
      </c>
      <c r="D7491" s="1" t="s">
        <v>137</v>
      </c>
      <c r="E7491" s="1" t="s">
        <v>27</v>
      </c>
      <c r="F7491" s="1" t="s">
        <v>2564</v>
      </c>
      <c r="G7491" s="1" t="s">
        <v>3278</v>
      </c>
      <c r="H7491" s="1" t="s">
        <v>100</v>
      </c>
      <c r="I7491" s="1" t="s">
        <v>11895</v>
      </c>
      <c r="J7491" s="1" t="s">
        <v>101</v>
      </c>
      <c r="K7491">
        <v>1360</v>
      </c>
      <c r="L7491" s="2">
        <v>42648.407754629632</v>
      </c>
      <c r="M7491" s="2">
        <v>42640.375</v>
      </c>
      <c r="N7491" s="2">
        <v>42683.535763888889</v>
      </c>
      <c r="O7491">
        <v>140</v>
      </c>
      <c r="P7491">
        <v>10</v>
      </c>
      <c r="Q7491" s="1" t="s">
        <v>52</v>
      </c>
      <c r="R7491" s="1" t="s">
        <v>24</v>
      </c>
      <c r="S7491" s="1" t="s">
        <v>31</v>
      </c>
      <c r="T7491" s="3">
        <v>42648</v>
      </c>
      <c r="U7491" s="1" t="str">
        <f>IF(kiva_loans__muestra[[#This Row],[funded_amount]]=kiva_loans__muestra[[#This Row],[loan_amount]],"funded","unfunded")</f>
        <v>funded</v>
      </c>
      <c r="V7491" s="1" t="str">
        <f>IF(kiva_loans__muestra[[#This Row],[lender_count]]&gt;=50,"high","low")</f>
        <v>low</v>
      </c>
    </row>
    <row r="7492" spans="1:22" x14ac:dyDescent="0.25">
      <c r="A7492">
        <v>1163256</v>
      </c>
      <c r="B7492">
        <v>17750</v>
      </c>
      <c r="C7492">
        <v>17750</v>
      </c>
      <c r="D7492" s="1" t="s">
        <v>64</v>
      </c>
      <c r="E7492" s="1" t="s">
        <v>37</v>
      </c>
      <c r="F7492" s="1" t="s">
        <v>11896</v>
      </c>
      <c r="G7492" s="1" t="s">
        <v>3274</v>
      </c>
      <c r="H7492" s="1" t="s">
        <v>105</v>
      </c>
      <c r="I7492" s="1" t="s">
        <v>11897</v>
      </c>
      <c r="J7492" s="1" t="s">
        <v>106</v>
      </c>
      <c r="K7492">
        <v>930</v>
      </c>
      <c r="L7492" s="2">
        <v>42648.790798611109</v>
      </c>
      <c r="M7492" s="2">
        <v>42627.375</v>
      </c>
      <c r="N7492" s="2">
        <v>42661.321273148147</v>
      </c>
      <c r="O7492">
        <v>60</v>
      </c>
      <c r="P7492">
        <v>1</v>
      </c>
      <c r="Q7492" s="1" t="s">
        <v>30</v>
      </c>
      <c r="R7492" s="1" t="s">
        <v>11898</v>
      </c>
      <c r="S7492" s="1" t="s">
        <v>35</v>
      </c>
      <c r="T7492" s="3">
        <v>42648</v>
      </c>
      <c r="U7492" s="1" t="str">
        <f>IF(kiva_loans__muestra[[#This Row],[funded_amount]]=kiva_loans__muestra[[#This Row],[loan_amount]],"funded","unfunded")</f>
        <v>funded</v>
      </c>
      <c r="V7492" s="1" t="str">
        <f>IF(kiva_loans__muestra[[#This Row],[lender_count]]&gt;=50,"high","low")</f>
        <v>low</v>
      </c>
    </row>
    <row r="7493" spans="1:22" x14ac:dyDescent="0.25">
      <c r="A7493">
        <v>1163058</v>
      </c>
      <c r="B7493">
        <v>3000</v>
      </c>
      <c r="C7493">
        <v>6250</v>
      </c>
      <c r="D7493" s="1" t="s">
        <v>158</v>
      </c>
      <c r="E7493" s="1" t="s">
        <v>27</v>
      </c>
      <c r="F7493" s="1" t="s">
        <v>2045</v>
      </c>
      <c r="G7493" s="1" t="s">
        <v>3278</v>
      </c>
      <c r="H7493" s="1" t="s">
        <v>100</v>
      </c>
      <c r="I7493" s="1" t="s">
        <v>1295</v>
      </c>
      <c r="J7493" s="1" t="s">
        <v>101</v>
      </c>
      <c r="K7493">
        <v>1250</v>
      </c>
      <c r="L7493" s="2">
        <v>42648.437025462961</v>
      </c>
      <c r="M7493" s="2">
        <v>42622.375</v>
      </c>
      <c r="N7493" s="2"/>
      <c r="O7493">
        <v>120</v>
      </c>
      <c r="P7493">
        <v>12</v>
      </c>
      <c r="Q7493" s="1" t="s">
        <v>11899</v>
      </c>
      <c r="R7493" s="1" t="s">
        <v>24</v>
      </c>
      <c r="S7493" s="1" t="s">
        <v>35</v>
      </c>
      <c r="T7493" s="3">
        <v>42648</v>
      </c>
      <c r="U7493" s="1" t="str">
        <f>IF(kiva_loans__muestra[[#This Row],[funded_amount]]=kiva_loans__muestra[[#This Row],[loan_amount]],"funded","unfunded")</f>
        <v>unfunded</v>
      </c>
      <c r="V7493" s="1" t="str">
        <f>IF(kiva_loans__muestra[[#This Row],[lender_count]]&gt;=50,"high","low")</f>
        <v>low</v>
      </c>
    </row>
    <row r="7494" spans="1:22" x14ac:dyDescent="0.25">
      <c r="A7494">
        <v>1163073</v>
      </c>
      <c r="B7494">
        <v>20000</v>
      </c>
      <c r="C7494">
        <v>20000</v>
      </c>
      <c r="D7494" s="1" t="s">
        <v>175</v>
      </c>
      <c r="E7494" s="1" t="s">
        <v>78</v>
      </c>
      <c r="F7494" s="1" t="s">
        <v>11900</v>
      </c>
      <c r="G7494" s="1" t="s">
        <v>3444</v>
      </c>
      <c r="H7494" s="1" t="s">
        <v>141</v>
      </c>
      <c r="I7494" s="1" t="s">
        <v>896</v>
      </c>
      <c r="J7494" s="1" t="s">
        <v>90</v>
      </c>
      <c r="K7494">
        <v>800</v>
      </c>
      <c r="L7494" s="2">
        <v>42648.444340277776</v>
      </c>
      <c r="M7494" s="2">
        <v>42632.375</v>
      </c>
      <c r="N7494" s="2">
        <v>42653.304409722223</v>
      </c>
      <c r="O7494">
        <v>270</v>
      </c>
      <c r="P7494">
        <v>32</v>
      </c>
      <c r="Q7494" s="1" t="s">
        <v>199</v>
      </c>
      <c r="R7494" s="1" t="s">
        <v>24</v>
      </c>
      <c r="S7494" s="1" t="s">
        <v>31</v>
      </c>
      <c r="T7494" s="3">
        <v>42648</v>
      </c>
      <c r="U7494" s="1" t="str">
        <f>IF(kiva_loans__muestra[[#This Row],[funded_amount]]=kiva_loans__muestra[[#This Row],[loan_amount]],"funded","unfunded")</f>
        <v>funded</v>
      </c>
      <c r="V7494" s="1" t="str">
        <f>IF(kiva_loans__muestra[[#This Row],[lender_count]]&gt;=50,"high","low")</f>
        <v>low</v>
      </c>
    </row>
    <row r="7495" spans="1:22" x14ac:dyDescent="0.25">
      <c r="A7495">
        <v>1162964</v>
      </c>
      <c r="B7495">
        <v>1750</v>
      </c>
      <c r="C7495">
        <v>1750</v>
      </c>
      <c r="D7495" s="1" t="s">
        <v>280</v>
      </c>
      <c r="E7495" s="1" t="s">
        <v>104</v>
      </c>
      <c r="F7495" s="1" t="s">
        <v>1323</v>
      </c>
      <c r="G7495" s="1" t="s">
        <v>3311</v>
      </c>
      <c r="H7495" s="1" t="s">
        <v>119</v>
      </c>
      <c r="I7495" s="1" t="s">
        <v>1413</v>
      </c>
      <c r="J7495" s="1" t="s">
        <v>270</v>
      </c>
      <c r="K7495">
        <v>3110</v>
      </c>
      <c r="L7495" s="2">
        <v>42648.391562500001</v>
      </c>
      <c r="M7495" s="2">
        <v>42633.375</v>
      </c>
      <c r="N7495" s="2">
        <v>42665.218078703707</v>
      </c>
      <c r="O7495">
        <v>80</v>
      </c>
      <c r="P7495">
        <v>7</v>
      </c>
      <c r="Q7495" s="1" t="s">
        <v>1382</v>
      </c>
      <c r="R7495" s="1" t="s">
        <v>1041</v>
      </c>
      <c r="S7495" s="1" t="s">
        <v>31</v>
      </c>
      <c r="T7495" s="3">
        <v>42648</v>
      </c>
      <c r="U7495" s="1" t="str">
        <f>IF(kiva_loans__muestra[[#This Row],[funded_amount]]=kiva_loans__muestra[[#This Row],[loan_amount]],"funded","unfunded")</f>
        <v>funded</v>
      </c>
      <c r="V7495" s="1" t="str">
        <f>IF(kiva_loans__muestra[[#This Row],[lender_count]]&gt;=50,"high","low")</f>
        <v>low</v>
      </c>
    </row>
    <row r="7496" spans="1:22" x14ac:dyDescent="0.25">
      <c r="A7496">
        <v>1162811</v>
      </c>
      <c r="B7496">
        <v>4000</v>
      </c>
      <c r="C7496">
        <v>4000</v>
      </c>
      <c r="D7496" s="1" t="s">
        <v>75</v>
      </c>
      <c r="E7496" s="1" t="s">
        <v>27</v>
      </c>
      <c r="F7496" s="1" t="s">
        <v>1131</v>
      </c>
      <c r="G7496" s="1" t="s">
        <v>3278</v>
      </c>
      <c r="H7496" s="1" t="s">
        <v>100</v>
      </c>
      <c r="I7496" s="1" t="s">
        <v>1345</v>
      </c>
      <c r="J7496" s="1" t="s">
        <v>101</v>
      </c>
      <c r="K7496">
        <v>1450</v>
      </c>
      <c r="L7496" s="2">
        <v>42648.181157407409</v>
      </c>
      <c r="M7496" s="2">
        <v>42619.375</v>
      </c>
      <c r="N7496" s="2">
        <v>42662.672858796293</v>
      </c>
      <c r="O7496">
        <v>100</v>
      </c>
      <c r="P7496">
        <v>9</v>
      </c>
      <c r="Q7496" s="1" t="s">
        <v>392</v>
      </c>
      <c r="R7496" s="1" t="s">
        <v>24</v>
      </c>
      <c r="S7496" s="1" t="s">
        <v>35</v>
      </c>
      <c r="T7496" s="3">
        <v>42648</v>
      </c>
      <c r="U7496" s="1" t="str">
        <f>IF(kiva_loans__muestra[[#This Row],[funded_amount]]=kiva_loans__muestra[[#This Row],[loan_amount]],"funded","unfunded")</f>
        <v>funded</v>
      </c>
      <c r="V7496" s="1" t="str">
        <f>IF(kiva_loans__muestra[[#This Row],[lender_count]]&gt;=50,"high","low")</f>
        <v>low</v>
      </c>
    </row>
    <row r="7497" spans="1:22" x14ac:dyDescent="0.25">
      <c r="A7497">
        <v>1163456</v>
      </c>
      <c r="B7497">
        <v>4250</v>
      </c>
      <c r="C7497">
        <v>4250</v>
      </c>
      <c r="D7497" s="1" t="s">
        <v>69</v>
      </c>
      <c r="E7497" s="1" t="s">
        <v>46</v>
      </c>
      <c r="F7497" s="1" t="s">
        <v>11901</v>
      </c>
      <c r="G7497" s="1" t="s">
        <v>3278</v>
      </c>
      <c r="H7497" s="1" t="s">
        <v>100</v>
      </c>
      <c r="I7497" s="1" t="s">
        <v>1307</v>
      </c>
      <c r="J7497" s="1" t="s">
        <v>101</v>
      </c>
      <c r="K7497">
        <v>1450</v>
      </c>
      <c r="L7497" s="2">
        <v>42649.332858796297</v>
      </c>
      <c r="M7497" s="2">
        <v>42632.375</v>
      </c>
      <c r="N7497" s="2">
        <v>42655.549976851849</v>
      </c>
      <c r="O7497">
        <v>80</v>
      </c>
      <c r="P7497">
        <v>6</v>
      </c>
      <c r="Q7497" s="1" t="s">
        <v>5456</v>
      </c>
      <c r="R7497" s="1" t="s">
        <v>24</v>
      </c>
      <c r="S7497" s="1" t="s">
        <v>35</v>
      </c>
      <c r="T7497" s="3">
        <v>42649</v>
      </c>
      <c r="U7497" s="1" t="str">
        <f>IF(kiva_loans__muestra[[#This Row],[funded_amount]]=kiva_loans__muestra[[#This Row],[loan_amount]],"funded","unfunded")</f>
        <v>funded</v>
      </c>
      <c r="V7497" s="1" t="str">
        <f>IF(kiva_loans__muestra[[#This Row],[lender_count]]&gt;=50,"high","low")</f>
        <v>low</v>
      </c>
    </row>
    <row r="7498" spans="1:22" x14ac:dyDescent="0.25">
      <c r="A7498">
        <v>1163353</v>
      </c>
      <c r="B7498">
        <v>4250</v>
      </c>
      <c r="C7498">
        <v>4250</v>
      </c>
      <c r="D7498" s="1" t="s">
        <v>41</v>
      </c>
      <c r="E7498" s="1" t="s">
        <v>27</v>
      </c>
      <c r="F7498" s="1" t="s">
        <v>1629</v>
      </c>
      <c r="G7498" s="1" t="s">
        <v>3278</v>
      </c>
      <c r="H7498" s="1" t="s">
        <v>100</v>
      </c>
      <c r="I7498" s="1" t="s">
        <v>551</v>
      </c>
      <c r="J7498" s="1" t="s">
        <v>101</v>
      </c>
      <c r="K7498">
        <v>1450</v>
      </c>
      <c r="L7498" s="2">
        <v>42649.227025462962</v>
      </c>
      <c r="M7498" s="2">
        <v>42639.375</v>
      </c>
      <c r="N7498" s="2">
        <v>42682.977581018517</v>
      </c>
      <c r="O7498">
        <v>140</v>
      </c>
      <c r="P7498">
        <v>3</v>
      </c>
      <c r="Q7498" s="1" t="s">
        <v>392</v>
      </c>
      <c r="R7498" s="1" t="s">
        <v>24</v>
      </c>
      <c r="S7498" s="1" t="s">
        <v>35</v>
      </c>
      <c r="T7498" s="3">
        <v>42649</v>
      </c>
      <c r="U7498" s="1" t="str">
        <f>IF(kiva_loans__muestra[[#This Row],[funded_amount]]=kiva_loans__muestra[[#This Row],[loan_amount]],"funded","unfunded")</f>
        <v>funded</v>
      </c>
      <c r="V7498" s="1" t="str">
        <f>IF(kiva_loans__muestra[[#This Row],[lender_count]]&gt;=50,"high","low")</f>
        <v>low</v>
      </c>
    </row>
    <row r="7499" spans="1:22" x14ac:dyDescent="0.25">
      <c r="A7499">
        <v>1163503</v>
      </c>
      <c r="B7499">
        <v>14250</v>
      </c>
      <c r="C7499">
        <v>14250</v>
      </c>
      <c r="D7499" s="1" t="s">
        <v>175</v>
      </c>
      <c r="E7499" s="1" t="s">
        <v>78</v>
      </c>
      <c r="F7499" s="1" t="s">
        <v>2422</v>
      </c>
      <c r="G7499" s="1" t="s">
        <v>3439</v>
      </c>
      <c r="H7499" s="1" t="s">
        <v>406</v>
      </c>
      <c r="I7499" s="1" t="s">
        <v>416</v>
      </c>
      <c r="J7499" s="1" t="s">
        <v>408</v>
      </c>
      <c r="K7499">
        <v>1850</v>
      </c>
      <c r="L7499" s="2">
        <v>42649.363692129627</v>
      </c>
      <c r="M7499" s="2">
        <v>42646.375</v>
      </c>
      <c r="N7499" s="2">
        <v>42653.750243055554</v>
      </c>
      <c r="O7499">
        <v>70</v>
      </c>
      <c r="P7499">
        <v>12</v>
      </c>
      <c r="Q7499" s="1" t="s">
        <v>208</v>
      </c>
      <c r="R7499" s="1" t="s">
        <v>92</v>
      </c>
      <c r="S7499" s="1" t="s">
        <v>31</v>
      </c>
      <c r="T7499" s="3">
        <v>42649</v>
      </c>
      <c r="U7499" s="1" t="str">
        <f>IF(kiva_loans__muestra[[#This Row],[funded_amount]]=kiva_loans__muestra[[#This Row],[loan_amount]],"funded","unfunded")</f>
        <v>funded</v>
      </c>
      <c r="V7499" s="1" t="str">
        <f>IF(kiva_loans__muestra[[#This Row],[lender_count]]&gt;=50,"high","low")</f>
        <v>low</v>
      </c>
    </row>
    <row r="7500" spans="1:22" x14ac:dyDescent="0.25">
      <c r="A7500">
        <v>1163580</v>
      </c>
      <c r="B7500">
        <v>2000</v>
      </c>
      <c r="C7500">
        <v>2000</v>
      </c>
      <c r="D7500" s="1" t="s">
        <v>124</v>
      </c>
      <c r="E7500" s="1" t="s">
        <v>125</v>
      </c>
      <c r="F7500" s="1" t="s">
        <v>1269</v>
      </c>
      <c r="G7500" s="1" t="s">
        <v>3278</v>
      </c>
      <c r="H7500" s="1" t="s">
        <v>100</v>
      </c>
      <c r="I7500" s="1" t="s">
        <v>1266</v>
      </c>
      <c r="J7500" s="1" t="s">
        <v>101</v>
      </c>
      <c r="K7500">
        <v>1450</v>
      </c>
      <c r="L7500" s="2">
        <v>42649.39261574074</v>
      </c>
      <c r="M7500" s="2">
        <v>42622.375</v>
      </c>
      <c r="N7500" s="2">
        <v>42655.989305555559</v>
      </c>
      <c r="O7500">
        <v>130</v>
      </c>
      <c r="P7500">
        <v>8</v>
      </c>
      <c r="Q7500" s="1" t="s">
        <v>11902</v>
      </c>
      <c r="R7500" s="1" t="s">
        <v>24</v>
      </c>
      <c r="S7500" s="1" t="s">
        <v>35</v>
      </c>
      <c r="T7500" s="3">
        <v>42649</v>
      </c>
      <c r="U7500" s="1" t="str">
        <f>IF(kiva_loans__muestra[[#This Row],[funded_amount]]=kiva_loans__muestra[[#This Row],[loan_amount]],"funded","unfunded")</f>
        <v>funded</v>
      </c>
      <c r="V7500" s="1" t="str">
        <f>IF(kiva_loans__muestra[[#This Row],[lender_count]]&gt;=50,"high","low")</f>
        <v>low</v>
      </c>
    </row>
    <row r="7501" spans="1:22" x14ac:dyDescent="0.25">
      <c r="A7501">
        <v>1163492</v>
      </c>
      <c r="B7501">
        <v>2500</v>
      </c>
      <c r="C7501">
        <v>2500</v>
      </c>
      <c r="D7501" s="1" t="s">
        <v>41</v>
      </c>
      <c r="E7501" s="1" t="s">
        <v>27</v>
      </c>
      <c r="F7501" s="1" t="s">
        <v>589</v>
      </c>
      <c r="G7501" s="1" t="s">
        <v>3278</v>
      </c>
      <c r="H7501" s="1" t="s">
        <v>100</v>
      </c>
      <c r="I7501" s="1" t="s">
        <v>655</v>
      </c>
      <c r="J7501" s="1" t="s">
        <v>101</v>
      </c>
      <c r="K7501">
        <v>1450</v>
      </c>
      <c r="L7501" s="2">
        <v>42649.35769675926</v>
      </c>
      <c r="M7501" s="2">
        <v>42634.375</v>
      </c>
      <c r="N7501" s="2">
        <v>42655.549976851849</v>
      </c>
      <c r="O7501">
        <v>80</v>
      </c>
      <c r="P7501">
        <v>5</v>
      </c>
      <c r="Q7501" s="1" t="s">
        <v>392</v>
      </c>
      <c r="R7501" s="1" t="s">
        <v>24</v>
      </c>
      <c r="S7501" s="1" t="s">
        <v>35</v>
      </c>
      <c r="T7501" s="3">
        <v>42649</v>
      </c>
      <c r="U7501" s="1" t="str">
        <f>IF(kiva_loans__muestra[[#This Row],[funded_amount]]=kiva_loans__muestra[[#This Row],[loan_amount]],"funded","unfunded")</f>
        <v>funded</v>
      </c>
      <c r="V7501" s="1" t="str">
        <f>IF(kiva_loans__muestra[[#This Row],[lender_count]]&gt;=50,"high","low")</f>
        <v>low</v>
      </c>
    </row>
    <row r="7502" spans="1:22" x14ac:dyDescent="0.25">
      <c r="A7502">
        <v>1163665</v>
      </c>
      <c r="B7502">
        <v>2250</v>
      </c>
      <c r="C7502">
        <v>2250</v>
      </c>
      <c r="D7502" s="1" t="s">
        <v>158</v>
      </c>
      <c r="E7502" s="1" t="s">
        <v>27</v>
      </c>
      <c r="F7502" s="1" t="s">
        <v>1613</v>
      </c>
      <c r="G7502" s="1" t="s">
        <v>3278</v>
      </c>
      <c r="H7502" s="1" t="s">
        <v>100</v>
      </c>
      <c r="I7502" s="1" t="s">
        <v>1124</v>
      </c>
      <c r="J7502" s="1" t="s">
        <v>101</v>
      </c>
      <c r="K7502">
        <v>1450</v>
      </c>
      <c r="L7502" s="2">
        <v>42649.416493055556</v>
      </c>
      <c r="M7502" s="2">
        <v>42621.375</v>
      </c>
      <c r="N7502" s="2">
        <v>42662.348321759258</v>
      </c>
      <c r="O7502">
        <v>110</v>
      </c>
      <c r="P7502">
        <v>4</v>
      </c>
      <c r="Q7502" s="1" t="s">
        <v>11903</v>
      </c>
      <c r="R7502" s="1" t="s">
        <v>24</v>
      </c>
      <c r="S7502" s="1" t="s">
        <v>35</v>
      </c>
      <c r="T7502" s="3">
        <v>42649</v>
      </c>
      <c r="U7502" s="1" t="str">
        <f>IF(kiva_loans__muestra[[#This Row],[funded_amount]]=kiva_loans__muestra[[#This Row],[loan_amount]],"funded","unfunded")</f>
        <v>funded</v>
      </c>
      <c r="V7502" s="1" t="str">
        <f>IF(kiva_loans__muestra[[#This Row],[lender_count]]&gt;=50,"high","low")</f>
        <v>low</v>
      </c>
    </row>
    <row r="7503" spans="1:22" x14ac:dyDescent="0.25">
      <c r="A7503">
        <v>1163388</v>
      </c>
      <c r="B7503">
        <v>2250</v>
      </c>
      <c r="C7503">
        <v>2250</v>
      </c>
      <c r="D7503" s="1" t="s">
        <v>98</v>
      </c>
      <c r="E7503" s="1" t="s">
        <v>37</v>
      </c>
      <c r="F7503" s="1" t="s">
        <v>2252</v>
      </c>
      <c r="G7503" s="1" t="s">
        <v>3278</v>
      </c>
      <c r="H7503" s="1" t="s">
        <v>100</v>
      </c>
      <c r="I7503" s="1" t="s">
        <v>1307</v>
      </c>
      <c r="J7503" s="1" t="s">
        <v>101</v>
      </c>
      <c r="K7503">
        <v>1450</v>
      </c>
      <c r="L7503" s="2">
        <v>42649.270671296297</v>
      </c>
      <c r="M7503" s="2">
        <v>42626.375</v>
      </c>
      <c r="N7503" s="2">
        <v>42655.586759259262</v>
      </c>
      <c r="O7503">
        <v>130</v>
      </c>
      <c r="P7503">
        <v>4</v>
      </c>
      <c r="Q7503" s="1" t="s">
        <v>1510</v>
      </c>
      <c r="R7503" s="1" t="s">
        <v>24</v>
      </c>
      <c r="S7503" s="1" t="s">
        <v>35</v>
      </c>
      <c r="T7503" s="3">
        <v>42649</v>
      </c>
      <c r="U7503" s="1" t="str">
        <f>IF(kiva_loans__muestra[[#This Row],[funded_amount]]=kiva_loans__muestra[[#This Row],[loan_amount]],"funded","unfunded")</f>
        <v>funded</v>
      </c>
      <c r="V7503" s="1" t="str">
        <f>IF(kiva_loans__muestra[[#This Row],[lender_count]]&gt;=50,"high","low")</f>
        <v>low</v>
      </c>
    </row>
    <row r="7504" spans="1:22" x14ac:dyDescent="0.25">
      <c r="A7504">
        <v>1163964</v>
      </c>
      <c r="B7504">
        <v>5750</v>
      </c>
      <c r="C7504">
        <v>5750</v>
      </c>
      <c r="D7504" s="1" t="s">
        <v>541</v>
      </c>
      <c r="E7504" s="1" t="s">
        <v>78</v>
      </c>
      <c r="F7504" s="1" t="s">
        <v>3007</v>
      </c>
      <c r="G7504" s="1" t="s">
        <v>4694</v>
      </c>
      <c r="H7504" s="1" t="s">
        <v>1300</v>
      </c>
      <c r="I7504" s="1" t="s">
        <v>1301</v>
      </c>
      <c r="J7504" s="1" t="s">
        <v>1302</v>
      </c>
      <c r="K7504">
        <v>2880</v>
      </c>
      <c r="L7504" s="2">
        <v>42649.928287037037</v>
      </c>
      <c r="M7504" s="2">
        <v>42704.375</v>
      </c>
      <c r="N7504" s="2">
        <v>42655.230370370373</v>
      </c>
      <c r="O7504">
        <v>150</v>
      </c>
      <c r="P7504">
        <v>19</v>
      </c>
      <c r="Q7504" s="1" t="s">
        <v>11904</v>
      </c>
      <c r="R7504" s="1" t="s">
        <v>92</v>
      </c>
      <c r="S7504" s="1" t="s">
        <v>25</v>
      </c>
      <c r="T7504" s="3">
        <v>42649</v>
      </c>
      <c r="U7504" s="1" t="str">
        <f>IF(kiva_loans__muestra[[#This Row],[funded_amount]]=kiva_loans__muestra[[#This Row],[loan_amount]],"funded","unfunded")</f>
        <v>funded</v>
      </c>
      <c r="V7504" s="1" t="str">
        <f>IF(kiva_loans__muestra[[#This Row],[lender_count]]&gt;=50,"high","low")</f>
        <v>low</v>
      </c>
    </row>
    <row r="7505" spans="1:22" x14ac:dyDescent="0.25">
      <c r="A7505">
        <v>1163694</v>
      </c>
      <c r="B7505">
        <v>1000</v>
      </c>
      <c r="C7505">
        <v>1000</v>
      </c>
      <c r="D7505" s="1" t="s">
        <v>280</v>
      </c>
      <c r="E7505" s="1" t="s">
        <v>104</v>
      </c>
      <c r="F7505" s="1" t="s">
        <v>1275</v>
      </c>
      <c r="G7505" s="1" t="s">
        <v>3311</v>
      </c>
      <c r="H7505" s="1" t="s">
        <v>119</v>
      </c>
      <c r="I7505" s="1" t="s">
        <v>1413</v>
      </c>
      <c r="J7505" s="1" t="s">
        <v>270</v>
      </c>
      <c r="K7505">
        <v>3110</v>
      </c>
      <c r="L7505" s="2">
        <v>42649.432789351849</v>
      </c>
      <c r="M7505" s="2">
        <v>42636.375</v>
      </c>
      <c r="N7505" s="2">
        <v>42664.544409722221</v>
      </c>
      <c r="O7505">
        <v>80</v>
      </c>
      <c r="P7505">
        <v>4</v>
      </c>
      <c r="Q7505" s="1" t="s">
        <v>1526</v>
      </c>
      <c r="R7505" s="1" t="s">
        <v>1421</v>
      </c>
      <c r="S7505" s="1" t="s">
        <v>31</v>
      </c>
      <c r="T7505" s="3">
        <v>42649</v>
      </c>
      <c r="U7505" s="1" t="str">
        <f>IF(kiva_loans__muestra[[#This Row],[funded_amount]]=kiva_loans__muestra[[#This Row],[loan_amount]],"funded","unfunded")</f>
        <v>funded</v>
      </c>
      <c r="V7505" s="1" t="str">
        <f>IF(kiva_loans__muestra[[#This Row],[lender_count]]&gt;=50,"high","low")</f>
        <v>low</v>
      </c>
    </row>
    <row r="7506" spans="1:22" x14ac:dyDescent="0.25">
      <c r="A7506">
        <v>1164578</v>
      </c>
      <c r="B7506">
        <v>3000</v>
      </c>
      <c r="C7506">
        <v>3000</v>
      </c>
      <c r="D7506" s="1" t="s">
        <v>541</v>
      </c>
      <c r="E7506" s="1" t="s">
        <v>78</v>
      </c>
      <c r="F7506" s="1" t="s">
        <v>11905</v>
      </c>
      <c r="G7506" s="1" t="s">
        <v>4694</v>
      </c>
      <c r="H7506" s="1" t="s">
        <v>1300</v>
      </c>
      <c r="I7506" s="1" t="s">
        <v>1301</v>
      </c>
      <c r="J7506" s="1" t="s">
        <v>1302</v>
      </c>
      <c r="K7506">
        <v>2880</v>
      </c>
      <c r="L7506" s="2">
        <v>42650.702893518515</v>
      </c>
      <c r="M7506" s="2">
        <v>42704.375</v>
      </c>
      <c r="N7506" s="2">
        <v>42684.076099537036</v>
      </c>
      <c r="O7506">
        <v>150</v>
      </c>
      <c r="P7506">
        <v>11</v>
      </c>
      <c r="Q7506" s="1" t="s">
        <v>1681</v>
      </c>
      <c r="R7506" s="1" t="s">
        <v>92</v>
      </c>
      <c r="S7506" s="1" t="s">
        <v>25</v>
      </c>
      <c r="T7506" s="3">
        <v>42650</v>
      </c>
      <c r="U7506" s="1" t="str">
        <f>IF(kiva_loans__muestra[[#This Row],[funded_amount]]=kiva_loans__muestra[[#This Row],[loan_amount]],"funded","unfunded")</f>
        <v>funded</v>
      </c>
      <c r="V7506" s="1" t="str">
        <f>IF(kiva_loans__muestra[[#This Row],[lender_count]]&gt;=50,"high","low")</f>
        <v>low</v>
      </c>
    </row>
    <row r="7507" spans="1:22" x14ac:dyDescent="0.25">
      <c r="A7507">
        <v>1164713</v>
      </c>
      <c r="B7507">
        <v>7750</v>
      </c>
      <c r="C7507">
        <v>7750</v>
      </c>
      <c r="D7507" s="1" t="s">
        <v>32</v>
      </c>
      <c r="E7507" s="1" t="s">
        <v>32</v>
      </c>
      <c r="F7507" s="1" t="s">
        <v>11906</v>
      </c>
      <c r="G7507" s="1" t="s">
        <v>3427</v>
      </c>
      <c r="H7507" s="1" t="s">
        <v>185</v>
      </c>
      <c r="I7507" s="1" t="s">
        <v>1408</v>
      </c>
      <c r="J7507" s="1" t="s">
        <v>187</v>
      </c>
      <c r="K7507">
        <v>1540</v>
      </c>
      <c r="L7507" s="2">
        <v>42650.923229166663</v>
      </c>
      <c r="M7507" s="2">
        <v>42635.375</v>
      </c>
      <c r="N7507" s="2">
        <v>42679.019097222219</v>
      </c>
      <c r="O7507">
        <v>140</v>
      </c>
      <c r="P7507">
        <v>18</v>
      </c>
      <c r="Q7507" s="1" t="s">
        <v>11907</v>
      </c>
      <c r="R7507" s="1" t="s">
        <v>24</v>
      </c>
      <c r="S7507" s="1" t="s">
        <v>31</v>
      </c>
      <c r="T7507" s="3">
        <v>42650</v>
      </c>
      <c r="U7507" s="1" t="str">
        <f>IF(kiva_loans__muestra[[#This Row],[funded_amount]]=kiva_loans__muestra[[#This Row],[loan_amount]],"funded","unfunded")</f>
        <v>funded</v>
      </c>
      <c r="V7507" s="1" t="str">
        <f>IF(kiva_loans__muestra[[#This Row],[lender_count]]&gt;=50,"high","low")</f>
        <v>low</v>
      </c>
    </row>
    <row r="7508" spans="1:22" x14ac:dyDescent="0.25">
      <c r="A7508">
        <v>1164289</v>
      </c>
      <c r="B7508">
        <v>2500</v>
      </c>
      <c r="C7508">
        <v>2500</v>
      </c>
      <c r="D7508" s="1" t="s">
        <v>81</v>
      </c>
      <c r="E7508" s="1" t="s">
        <v>27</v>
      </c>
      <c r="F7508" s="1" t="s">
        <v>1945</v>
      </c>
      <c r="G7508" s="1" t="s">
        <v>3263</v>
      </c>
      <c r="H7508" s="1" t="s">
        <v>33</v>
      </c>
      <c r="I7508" s="1" t="s">
        <v>982</v>
      </c>
      <c r="J7508" s="1" t="s">
        <v>34</v>
      </c>
      <c r="K7508">
        <v>1640</v>
      </c>
      <c r="L7508" s="2">
        <v>42650.418310185189</v>
      </c>
      <c r="M7508" s="2">
        <v>42663.375</v>
      </c>
      <c r="N7508" s="2">
        <v>42665.098599537036</v>
      </c>
      <c r="O7508">
        <v>140</v>
      </c>
      <c r="P7508">
        <v>8</v>
      </c>
      <c r="Q7508" s="1" t="s">
        <v>3180</v>
      </c>
      <c r="R7508" s="1" t="s">
        <v>24</v>
      </c>
      <c r="S7508" s="1" t="s">
        <v>35</v>
      </c>
      <c r="T7508" s="3">
        <v>42650</v>
      </c>
      <c r="U7508" s="1" t="str">
        <f>IF(kiva_loans__muestra[[#This Row],[funded_amount]]=kiva_loans__muestra[[#This Row],[loan_amount]],"funded","unfunded")</f>
        <v>funded</v>
      </c>
      <c r="V7508" s="1" t="str">
        <f>IF(kiva_loans__muestra[[#This Row],[lender_count]]&gt;=50,"high","low")</f>
        <v>low</v>
      </c>
    </row>
    <row r="7509" spans="1:22" x14ac:dyDescent="0.25">
      <c r="A7509">
        <v>1164520</v>
      </c>
      <c r="B7509">
        <v>1500</v>
      </c>
      <c r="C7509">
        <v>8750</v>
      </c>
      <c r="D7509" s="1" t="s">
        <v>103</v>
      </c>
      <c r="E7509" s="1" t="s">
        <v>104</v>
      </c>
      <c r="F7509" s="1" t="s">
        <v>1299</v>
      </c>
      <c r="G7509" s="1" t="s">
        <v>4694</v>
      </c>
      <c r="H7509" s="1" t="s">
        <v>1300</v>
      </c>
      <c r="I7509" s="1" t="s">
        <v>1301</v>
      </c>
      <c r="J7509" s="1" t="s">
        <v>1302</v>
      </c>
      <c r="K7509">
        <v>2880</v>
      </c>
      <c r="L7509" s="2">
        <v>42650.669907407406</v>
      </c>
      <c r="M7509" s="2">
        <v>42704.375</v>
      </c>
      <c r="N7509" s="2"/>
      <c r="O7509">
        <v>150</v>
      </c>
      <c r="P7509">
        <v>5</v>
      </c>
      <c r="Q7509" s="1" t="s">
        <v>1630</v>
      </c>
      <c r="R7509" s="1" t="s">
        <v>92</v>
      </c>
      <c r="S7509" s="1" t="s">
        <v>25</v>
      </c>
      <c r="T7509" s="3">
        <v>42650</v>
      </c>
      <c r="U7509" s="1" t="str">
        <f>IF(kiva_loans__muestra[[#This Row],[funded_amount]]=kiva_loans__muestra[[#This Row],[loan_amount]],"funded","unfunded")</f>
        <v>unfunded</v>
      </c>
      <c r="V7509" s="1" t="str">
        <f>IF(kiva_loans__muestra[[#This Row],[lender_count]]&gt;=50,"high","low")</f>
        <v>low</v>
      </c>
    </row>
    <row r="7510" spans="1:22" x14ac:dyDescent="0.25">
      <c r="A7510">
        <v>1164502</v>
      </c>
      <c r="B7510">
        <v>18000</v>
      </c>
      <c r="C7510">
        <v>18000</v>
      </c>
      <c r="D7510" s="1" t="s">
        <v>465</v>
      </c>
      <c r="E7510" s="1" t="s">
        <v>27</v>
      </c>
      <c r="F7510" s="1" t="s">
        <v>3039</v>
      </c>
      <c r="G7510" s="1" t="s">
        <v>3878</v>
      </c>
      <c r="H7510" s="1" t="s">
        <v>426</v>
      </c>
      <c r="I7510" s="1" t="s">
        <v>852</v>
      </c>
      <c r="J7510" s="1" t="s">
        <v>428</v>
      </c>
      <c r="K7510">
        <v>1620</v>
      </c>
      <c r="L7510" s="2">
        <v>42650.66715277778</v>
      </c>
      <c r="M7510" s="2">
        <v>42632.375</v>
      </c>
      <c r="N7510" s="2">
        <v>42664.461134259262</v>
      </c>
      <c r="O7510">
        <v>80</v>
      </c>
      <c r="P7510">
        <v>69</v>
      </c>
      <c r="Q7510" s="1" t="s">
        <v>906</v>
      </c>
      <c r="R7510" s="1" t="s">
        <v>3040</v>
      </c>
      <c r="S7510" s="1" t="s">
        <v>35</v>
      </c>
      <c r="T7510" s="3">
        <v>42650</v>
      </c>
      <c r="U7510" s="1" t="str">
        <f>IF(kiva_loans__muestra[[#This Row],[funded_amount]]=kiva_loans__muestra[[#This Row],[loan_amount]],"funded","unfunded")</f>
        <v>funded</v>
      </c>
      <c r="V7510" s="1" t="str">
        <f>IF(kiva_loans__muestra[[#This Row],[lender_count]]&gt;=50,"high","low")</f>
        <v>high</v>
      </c>
    </row>
    <row r="7511" spans="1:22" x14ac:dyDescent="0.25">
      <c r="A7511">
        <v>1164523</v>
      </c>
      <c r="B7511">
        <v>9000</v>
      </c>
      <c r="C7511">
        <v>9000</v>
      </c>
      <c r="D7511" s="1" t="s">
        <v>77</v>
      </c>
      <c r="E7511" s="1" t="s">
        <v>78</v>
      </c>
      <c r="F7511" s="1" t="s">
        <v>11908</v>
      </c>
      <c r="G7511" s="1" t="s">
        <v>3355</v>
      </c>
      <c r="H7511" s="1" t="s">
        <v>569</v>
      </c>
      <c r="I7511" s="1" t="s">
        <v>1647</v>
      </c>
      <c r="J7511" s="1" t="s">
        <v>90</v>
      </c>
      <c r="K7511">
        <v>3670</v>
      </c>
      <c r="L7511" s="2">
        <v>42650.671886574077</v>
      </c>
      <c r="M7511" s="2">
        <v>42622.375</v>
      </c>
      <c r="N7511" s="2">
        <v>42656.823564814818</v>
      </c>
      <c r="O7511">
        <v>80</v>
      </c>
      <c r="P7511">
        <v>31</v>
      </c>
      <c r="Q7511" s="1" t="s">
        <v>11909</v>
      </c>
      <c r="R7511" s="1" t="s">
        <v>54</v>
      </c>
      <c r="S7511" s="1" t="s">
        <v>31</v>
      </c>
      <c r="T7511" s="3">
        <v>42650</v>
      </c>
      <c r="U7511" s="1" t="str">
        <f>IF(kiva_loans__muestra[[#This Row],[funded_amount]]=kiva_loans__muestra[[#This Row],[loan_amount]],"funded","unfunded")</f>
        <v>funded</v>
      </c>
      <c r="V7511" s="1" t="str">
        <f>IF(kiva_loans__muestra[[#This Row],[lender_count]]&gt;=50,"high","low")</f>
        <v>low</v>
      </c>
    </row>
    <row r="7512" spans="1:22" x14ac:dyDescent="0.25">
      <c r="A7512">
        <v>1164342</v>
      </c>
      <c r="B7512">
        <v>5000</v>
      </c>
      <c r="C7512">
        <v>5000</v>
      </c>
      <c r="D7512" s="1" t="s">
        <v>491</v>
      </c>
      <c r="E7512" s="1" t="s">
        <v>62</v>
      </c>
      <c r="F7512" s="1" t="s">
        <v>11910</v>
      </c>
      <c r="G7512" s="1" t="s">
        <v>3263</v>
      </c>
      <c r="H7512" s="1" t="s">
        <v>33</v>
      </c>
      <c r="I7512" s="1" t="s">
        <v>982</v>
      </c>
      <c r="J7512" s="1" t="s">
        <v>34</v>
      </c>
      <c r="K7512">
        <v>1640</v>
      </c>
      <c r="L7512" s="2">
        <v>42650.461157407408</v>
      </c>
      <c r="M7512" s="2">
        <v>42647.375</v>
      </c>
      <c r="N7512" s="2">
        <v>42656.281273148146</v>
      </c>
      <c r="O7512">
        <v>130</v>
      </c>
      <c r="P7512">
        <v>19</v>
      </c>
      <c r="Q7512" s="1" t="s">
        <v>2832</v>
      </c>
      <c r="R7512" s="1" t="s">
        <v>24</v>
      </c>
      <c r="S7512" s="1" t="s">
        <v>35</v>
      </c>
      <c r="T7512" s="3">
        <v>42650</v>
      </c>
      <c r="U7512" s="1" t="str">
        <f>IF(kiva_loans__muestra[[#This Row],[funded_amount]]=kiva_loans__muestra[[#This Row],[loan_amount]],"funded","unfunded")</f>
        <v>funded</v>
      </c>
      <c r="V7512" s="1" t="str">
        <f>IF(kiva_loans__muestra[[#This Row],[lender_count]]&gt;=50,"high","low")</f>
        <v>low</v>
      </c>
    </row>
    <row r="7513" spans="1:22" x14ac:dyDescent="0.25">
      <c r="A7513">
        <v>1164025</v>
      </c>
      <c r="B7513">
        <v>3500</v>
      </c>
      <c r="C7513">
        <v>3500</v>
      </c>
      <c r="D7513" s="1" t="s">
        <v>45</v>
      </c>
      <c r="E7513" s="1" t="s">
        <v>46</v>
      </c>
      <c r="F7513" s="1" t="s">
        <v>1338</v>
      </c>
      <c r="G7513" s="1" t="s">
        <v>3278</v>
      </c>
      <c r="H7513" s="1" t="s">
        <v>100</v>
      </c>
      <c r="I7513" s="1" t="s">
        <v>1739</v>
      </c>
      <c r="J7513" s="1" t="s">
        <v>101</v>
      </c>
      <c r="K7513">
        <v>1450</v>
      </c>
      <c r="L7513" s="2">
        <v>42650.169236111113</v>
      </c>
      <c r="M7513" s="2">
        <v>42636.375</v>
      </c>
      <c r="N7513" s="2">
        <v>42655.549976851849</v>
      </c>
      <c r="O7513">
        <v>80</v>
      </c>
      <c r="P7513">
        <v>7</v>
      </c>
      <c r="Q7513" s="1" t="s">
        <v>707</v>
      </c>
      <c r="R7513" s="1" t="s">
        <v>24</v>
      </c>
      <c r="S7513" s="1" t="s">
        <v>35</v>
      </c>
      <c r="T7513" s="3">
        <v>42650</v>
      </c>
      <c r="U7513" s="1" t="str">
        <f>IF(kiva_loans__muestra[[#This Row],[funded_amount]]=kiva_loans__muestra[[#This Row],[loan_amount]],"funded","unfunded")</f>
        <v>funded</v>
      </c>
      <c r="V7513" s="1" t="str">
        <f>IF(kiva_loans__muestra[[#This Row],[lender_count]]&gt;=50,"high","low")</f>
        <v>low</v>
      </c>
    </row>
    <row r="7514" spans="1:22" x14ac:dyDescent="0.25">
      <c r="A7514">
        <v>1164313</v>
      </c>
      <c r="B7514">
        <v>8250</v>
      </c>
      <c r="C7514">
        <v>8250</v>
      </c>
      <c r="D7514" s="1" t="s">
        <v>273</v>
      </c>
      <c r="E7514" s="1" t="s">
        <v>104</v>
      </c>
      <c r="F7514" s="1" t="s">
        <v>11911</v>
      </c>
      <c r="G7514" s="1" t="s">
        <v>3320</v>
      </c>
      <c r="H7514" s="1" t="s">
        <v>717</v>
      </c>
      <c r="I7514" s="1" t="s">
        <v>754</v>
      </c>
      <c r="J7514" s="1" t="s">
        <v>719</v>
      </c>
      <c r="K7514">
        <v>1690</v>
      </c>
      <c r="L7514" s="2">
        <v>42650.437210648146</v>
      </c>
      <c r="M7514" s="2">
        <v>42648.375</v>
      </c>
      <c r="N7514" s="2">
        <v>42661.902453703704</v>
      </c>
      <c r="O7514">
        <v>500</v>
      </c>
      <c r="P7514">
        <v>25</v>
      </c>
      <c r="Q7514" s="1" t="s">
        <v>11912</v>
      </c>
      <c r="R7514" s="1" t="s">
        <v>92</v>
      </c>
      <c r="S7514" s="1" t="s">
        <v>31</v>
      </c>
      <c r="T7514" s="3">
        <v>42650</v>
      </c>
      <c r="U7514" s="1" t="str">
        <f>IF(kiva_loans__muestra[[#This Row],[funded_amount]]=kiva_loans__muestra[[#This Row],[loan_amount]],"funded","unfunded")</f>
        <v>funded</v>
      </c>
      <c r="V7514" s="1" t="str">
        <f>IF(kiva_loans__muestra[[#This Row],[lender_count]]&gt;=50,"high","low")</f>
        <v>low</v>
      </c>
    </row>
    <row r="7515" spans="1:22" x14ac:dyDescent="0.25">
      <c r="A7515">
        <v>1164216</v>
      </c>
      <c r="B7515">
        <v>9000</v>
      </c>
      <c r="C7515">
        <v>9000</v>
      </c>
      <c r="D7515" s="1" t="s">
        <v>175</v>
      </c>
      <c r="E7515" s="1" t="s">
        <v>78</v>
      </c>
      <c r="F7515" s="1" t="s">
        <v>9595</v>
      </c>
      <c r="G7515" s="1" t="s">
        <v>3284</v>
      </c>
      <c r="H7515" s="1" t="s">
        <v>189</v>
      </c>
      <c r="I7515" s="1" t="s">
        <v>471</v>
      </c>
      <c r="J7515" s="1" t="s">
        <v>207</v>
      </c>
      <c r="K7515">
        <v>1000</v>
      </c>
      <c r="L7515" s="2">
        <v>42650.353217592594</v>
      </c>
      <c r="M7515" s="2">
        <v>42626.375</v>
      </c>
      <c r="N7515" s="2">
        <v>42662.337256944447</v>
      </c>
      <c r="O7515">
        <v>200</v>
      </c>
      <c r="P7515">
        <v>28</v>
      </c>
      <c r="Q7515" s="1" t="s">
        <v>11913</v>
      </c>
      <c r="R7515" s="1" t="s">
        <v>24</v>
      </c>
      <c r="S7515" s="1" t="s">
        <v>31</v>
      </c>
      <c r="T7515" s="3">
        <v>42650</v>
      </c>
      <c r="U7515" s="1" t="str">
        <f>IF(kiva_loans__muestra[[#This Row],[funded_amount]]=kiva_loans__muestra[[#This Row],[loan_amount]],"funded","unfunded")</f>
        <v>funded</v>
      </c>
      <c r="V7515" s="1" t="str">
        <f>IF(kiva_loans__muestra[[#This Row],[lender_count]]&gt;=50,"high","low")</f>
        <v>low</v>
      </c>
    </row>
    <row r="7516" spans="1:22" x14ac:dyDescent="0.25">
      <c r="A7516">
        <v>1164772</v>
      </c>
      <c r="B7516">
        <v>3250</v>
      </c>
      <c r="C7516">
        <v>3250</v>
      </c>
      <c r="D7516" s="1" t="s">
        <v>630</v>
      </c>
      <c r="E7516" s="1" t="s">
        <v>74</v>
      </c>
      <c r="F7516" s="1" t="s">
        <v>11914</v>
      </c>
      <c r="G7516" s="1" t="s">
        <v>3467</v>
      </c>
      <c r="H7516" s="1" t="s">
        <v>634</v>
      </c>
      <c r="I7516" s="1" t="s">
        <v>1759</v>
      </c>
      <c r="J7516" s="1" t="s">
        <v>636</v>
      </c>
      <c r="K7516">
        <v>3570</v>
      </c>
      <c r="L7516" s="2">
        <v>42651.065937500003</v>
      </c>
      <c r="M7516" s="2">
        <v>42622.375</v>
      </c>
      <c r="N7516" s="2">
        <v>42653.942326388889</v>
      </c>
      <c r="O7516">
        <v>140</v>
      </c>
      <c r="P7516">
        <v>10</v>
      </c>
      <c r="Q7516" s="1" t="s">
        <v>1857</v>
      </c>
      <c r="R7516" s="1" t="s">
        <v>24</v>
      </c>
      <c r="S7516" s="1" t="s">
        <v>31</v>
      </c>
      <c r="T7516" s="3">
        <v>42650</v>
      </c>
      <c r="U7516" s="1" t="str">
        <f>IF(kiva_loans__muestra[[#This Row],[funded_amount]]=kiva_loans__muestra[[#This Row],[loan_amount]],"funded","unfunded")</f>
        <v>funded</v>
      </c>
      <c r="V7516" s="1" t="str">
        <f>IF(kiva_loans__muestra[[#This Row],[lender_count]]&gt;=50,"high","low")</f>
        <v>low</v>
      </c>
    </row>
    <row r="7517" spans="1:22" x14ac:dyDescent="0.25">
      <c r="A7517">
        <v>1164879</v>
      </c>
      <c r="B7517">
        <v>4500</v>
      </c>
      <c r="C7517">
        <v>4500</v>
      </c>
      <c r="D7517" s="1" t="s">
        <v>53</v>
      </c>
      <c r="E7517" s="1" t="s">
        <v>32</v>
      </c>
      <c r="F7517" s="1" t="s">
        <v>11915</v>
      </c>
      <c r="G7517" s="1" t="s">
        <v>3303</v>
      </c>
      <c r="H7517" s="1" t="s">
        <v>28</v>
      </c>
      <c r="I7517" s="1" t="s">
        <v>68</v>
      </c>
      <c r="J7517" s="1" t="s">
        <v>29</v>
      </c>
      <c r="K7517">
        <v>4550</v>
      </c>
      <c r="L7517" s="2">
        <v>42651.568414351852</v>
      </c>
      <c r="M7517" s="2">
        <v>42622.375</v>
      </c>
      <c r="N7517" s="2">
        <v>42686.080138888887</v>
      </c>
      <c r="O7517">
        <v>140</v>
      </c>
      <c r="P7517">
        <v>15</v>
      </c>
      <c r="Q7517" s="1" t="s">
        <v>11916</v>
      </c>
      <c r="R7517" s="1" t="s">
        <v>24</v>
      </c>
      <c r="S7517" s="1" t="s">
        <v>31</v>
      </c>
      <c r="T7517" s="3">
        <v>42651</v>
      </c>
      <c r="U7517" s="1" t="str">
        <f>IF(kiva_loans__muestra[[#This Row],[funded_amount]]=kiva_loans__muestra[[#This Row],[loan_amount]],"funded","unfunded")</f>
        <v>funded</v>
      </c>
      <c r="V7517" s="1" t="str">
        <f>IF(kiva_loans__muestra[[#This Row],[lender_count]]&gt;=50,"high","low")</f>
        <v>low</v>
      </c>
    </row>
    <row r="7518" spans="1:22" x14ac:dyDescent="0.25">
      <c r="A7518">
        <v>1164861</v>
      </c>
      <c r="B7518">
        <v>5000</v>
      </c>
      <c r="C7518">
        <v>5000</v>
      </c>
      <c r="D7518" s="1" t="s">
        <v>48</v>
      </c>
      <c r="E7518" s="1" t="s">
        <v>49</v>
      </c>
      <c r="F7518" s="1" t="s">
        <v>11917</v>
      </c>
      <c r="G7518" s="1" t="s">
        <v>3263</v>
      </c>
      <c r="H7518" s="1" t="s">
        <v>33</v>
      </c>
      <c r="I7518" s="1" t="s">
        <v>114</v>
      </c>
      <c r="J7518" s="1" t="s">
        <v>34</v>
      </c>
      <c r="K7518">
        <v>1640</v>
      </c>
      <c r="L7518" s="2">
        <v>42651.547523148147</v>
      </c>
      <c r="M7518" s="2">
        <v>42653.375</v>
      </c>
      <c r="N7518" s="2">
        <v>42667.433622685188</v>
      </c>
      <c r="O7518">
        <v>130</v>
      </c>
      <c r="P7518">
        <v>19</v>
      </c>
      <c r="Q7518" s="1" t="s">
        <v>11918</v>
      </c>
      <c r="R7518" s="1" t="s">
        <v>24</v>
      </c>
      <c r="S7518" s="1" t="s">
        <v>35</v>
      </c>
      <c r="T7518" s="3">
        <v>42651</v>
      </c>
      <c r="U7518" s="1" t="str">
        <f>IF(kiva_loans__muestra[[#This Row],[funded_amount]]=kiva_loans__muestra[[#This Row],[loan_amount]],"funded","unfunded")</f>
        <v>funded</v>
      </c>
      <c r="V7518" s="1" t="str">
        <f>IF(kiva_loans__muestra[[#This Row],[lender_count]]&gt;=50,"high","low")</f>
        <v>low</v>
      </c>
    </row>
    <row r="7519" spans="1:22" x14ac:dyDescent="0.25">
      <c r="A7519">
        <v>1164871</v>
      </c>
      <c r="B7519">
        <v>4000</v>
      </c>
      <c r="C7519">
        <v>4000</v>
      </c>
      <c r="D7519" s="1" t="s">
        <v>53</v>
      </c>
      <c r="E7519" s="1" t="s">
        <v>32</v>
      </c>
      <c r="F7519" s="1" t="s">
        <v>11919</v>
      </c>
      <c r="G7519" s="1" t="s">
        <v>3303</v>
      </c>
      <c r="H7519" s="1" t="s">
        <v>28</v>
      </c>
      <c r="I7519" s="1" t="s">
        <v>365</v>
      </c>
      <c r="J7519" s="1" t="s">
        <v>29</v>
      </c>
      <c r="K7519">
        <v>4550</v>
      </c>
      <c r="L7519" s="2">
        <v>42651.56659722222</v>
      </c>
      <c r="M7519" s="2">
        <v>42621.375</v>
      </c>
      <c r="N7519" s="2">
        <v>42664.950960648152</v>
      </c>
      <c r="O7519">
        <v>140</v>
      </c>
      <c r="P7519">
        <v>15</v>
      </c>
      <c r="Q7519" s="1" t="s">
        <v>640</v>
      </c>
      <c r="R7519" s="1" t="s">
        <v>24</v>
      </c>
      <c r="S7519" s="1" t="s">
        <v>31</v>
      </c>
      <c r="T7519" s="3">
        <v>42651</v>
      </c>
      <c r="U7519" s="1" t="str">
        <f>IF(kiva_loans__muestra[[#This Row],[funded_amount]]=kiva_loans__muestra[[#This Row],[loan_amount]],"funded","unfunded")</f>
        <v>funded</v>
      </c>
      <c r="V7519" s="1" t="str">
        <f>IF(kiva_loans__muestra[[#This Row],[lender_count]]&gt;=50,"high","low")</f>
        <v>low</v>
      </c>
    </row>
    <row r="7520" spans="1:22" x14ac:dyDescent="0.25">
      <c r="A7520">
        <v>1164892</v>
      </c>
      <c r="B7520">
        <v>3250</v>
      </c>
      <c r="C7520">
        <v>3250</v>
      </c>
      <c r="D7520" s="1" t="s">
        <v>152</v>
      </c>
      <c r="E7520" s="1" t="s">
        <v>46</v>
      </c>
      <c r="F7520" s="1" t="s">
        <v>774</v>
      </c>
      <c r="G7520" s="1" t="s">
        <v>3278</v>
      </c>
      <c r="H7520" s="1" t="s">
        <v>100</v>
      </c>
      <c r="I7520" s="1" t="s">
        <v>1368</v>
      </c>
      <c r="J7520" s="1" t="s">
        <v>101</v>
      </c>
      <c r="K7520">
        <v>1450</v>
      </c>
      <c r="L7520" s="2">
        <v>42651.573078703703</v>
      </c>
      <c r="M7520" s="2">
        <v>42621.375</v>
      </c>
      <c r="N7520" s="2">
        <v>42656.955011574071</v>
      </c>
      <c r="O7520">
        <v>70</v>
      </c>
      <c r="P7520">
        <v>1</v>
      </c>
      <c r="Q7520" s="1" t="s">
        <v>30</v>
      </c>
      <c r="R7520" s="1" t="s">
        <v>24</v>
      </c>
      <c r="S7520" s="1" t="s">
        <v>35</v>
      </c>
      <c r="T7520" s="3">
        <v>42651</v>
      </c>
      <c r="U7520" s="1" t="str">
        <f>IF(kiva_loans__muestra[[#This Row],[funded_amount]]=kiva_loans__muestra[[#This Row],[loan_amount]],"funded","unfunded")</f>
        <v>funded</v>
      </c>
      <c r="V7520" s="1" t="str">
        <f>IF(kiva_loans__muestra[[#This Row],[lender_count]]&gt;=50,"high","low")</f>
        <v>low</v>
      </c>
    </row>
    <row r="7521" spans="1:22" x14ac:dyDescent="0.25">
      <c r="A7521">
        <v>1164790</v>
      </c>
      <c r="B7521">
        <v>10500</v>
      </c>
      <c r="C7521">
        <v>10500</v>
      </c>
      <c r="D7521" s="1" t="s">
        <v>124</v>
      </c>
      <c r="E7521" s="1" t="s">
        <v>125</v>
      </c>
      <c r="F7521" s="1" t="s">
        <v>11920</v>
      </c>
      <c r="G7521" s="1" t="s">
        <v>3278</v>
      </c>
      <c r="H7521" s="1" t="s">
        <v>100</v>
      </c>
      <c r="I7521" s="1" t="s">
        <v>11156</v>
      </c>
      <c r="J7521" s="1" t="s">
        <v>101</v>
      </c>
      <c r="K7521">
        <v>1260</v>
      </c>
      <c r="L7521" s="2">
        <v>42651.100138888891</v>
      </c>
      <c r="M7521" s="2">
        <v>42619.375</v>
      </c>
      <c r="N7521" s="2">
        <v>42667.04278935185</v>
      </c>
      <c r="O7521">
        <v>90</v>
      </c>
      <c r="P7521">
        <v>39</v>
      </c>
      <c r="Q7521" s="1" t="s">
        <v>11921</v>
      </c>
      <c r="R7521" s="1" t="s">
        <v>24</v>
      </c>
      <c r="S7521" s="1" t="s">
        <v>35</v>
      </c>
      <c r="T7521" s="3">
        <v>42651</v>
      </c>
      <c r="U7521" s="1" t="str">
        <f>IF(kiva_loans__muestra[[#This Row],[funded_amount]]=kiva_loans__muestra[[#This Row],[loan_amount]],"funded","unfunded")</f>
        <v>funded</v>
      </c>
      <c r="V7521" s="1" t="str">
        <f>IF(kiva_loans__muestra[[#This Row],[lender_count]]&gt;=50,"high","low")</f>
        <v>low</v>
      </c>
    </row>
    <row r="7522" spans="1:22" x14ac:dyDescent="0.25">
      <c r="A7522">
        <v>1164959</v>
      </c>
      <c r="B7522">
        <v>4000</v>
      </c>
      <c r="C7522">
        <v>4000</v>
      </c>
      <c r="D7522" s="1" t="s">
        <v>48</v>
      </c>
      <c r="E7522" s="1" t="s">
        <v>49</v>
      </c>
      <c r="F7522" s="1" t="s">
        <v>11922</v>
      </c>
      <c r="G7522" s="1" t="s">
        <v>3261</v>
      </c>
      <c r="H7522" s="1" t="s">
        <v>20</v>
      </c>
      <c r="I7522" s="1" t="s">
        <v>11923</v>
      </c>
      <c r="J7522" s="1" t="s">
        <v>22</v>
      </c>
      <c r="K7522">
        <v>4280</v>
      </c>
      <c r="L7522" s="2">
        <v>42651.982314814813</v>
      </c>
      <c r="M7522" s="2">
        <v>42639.375</v>
      </c>
      <c r="N7522" s="2">
        <v>42659.180833333332</v>
      </c>
      <c r="O7522">
        <v>150</v>
      </c>
      <c r="P7522">
        <v>8</v>
      </c>
      <c r="Q7522" s="1" t="s">
        <v>264</v>
      </c>
      <c r="R7522" s="1" t="s">
        <v>24</v>
      </c>
      <c r="S7522" s="1" t="s">
        <v>31</v>
      </c>
      <c r="T7522" s="3">
        <v>42651</v>
      </c>
      <c r="U7522" s="1" t="str">
        <f>IF(kiva_loans__muestra[[#This Row],[funded_amount]]=kiva_loans__muestra[[#This Row],[loan_amount]],"funded","unfunded")</f>
        <v>funded</v>
      </c>
      <c r="V7522" s="1" t="str">
        <f>IF(kiva_loans__muestra[[#This Row],[lender_count]]&gt;=50,"high","low")</f>
        <v>low</v>
      </c>
    </row>
    <row r="7523" spans="1:22" x14ac:dyDescent="0.25">
      <c r="A7523">
        <v>1165013</v>
      </c>
      <c r="B7523">
        <v>5500</v>
      </c>
      <c r="C7523">
        <v>5500</v>
      </c>
      <c r="D7523" s="1" t="s">
        <v>161</v>
      </c>
      <c r="E7523" s="1" t="s">
        <v>37</v>
      </c>
      <c r="F7523" s="1" t="s">
        <v>11924</v>
      </c>
      <c r="G7523" s="1" t="s">
        <v>3447</v>
      </c>
      <c r="H7523" s="1" t="s">
        <v>539</v>
      </c>
      <c r="I7523" s="1" t="s">
        <v>11925</v>
      </c>
      <c r="J7523" s="1" t="s">
        <v>540</v>
      </c>
      <c r="K7523">
        <v>1500</v>
      </c>
      <c r="L7523" s="2">
        <v>42653.047210648147</v>
      </c>
      <c r="M7523" s="2">
        <v>42622.375</v>
      </c>
      <c r="N7523" s="2">
        <v>42664.288842592592</v>
      </c>
      <c r="O7523">
        <v>380</v>
      </c>
      <c r="P7523">
        <v>20</v>
      </c>
      <c r="Q7523" s="1" t="s">
        <v>2630</v>
      </c>
      <c r="R7523" s="1" t="s">
        <v>92</v>
      </c>
      <c r="S7523" s="1" t="s">
        <v>35</v>
      </c>
      <c r="T7523" s="3">
        <v>42652</v>
      </c>
      <c r="U7523" s="1" t="str">
        <f>IF(kiva_loans__muestra[[#This Row],[funded_amount]]=kiva_loans__muestra[[#This Row],[loan_amount]],"funded","unfunded")</f>
        <v>funded</v>
      </c>
      <c r="V7523" s="1" t="str">
        <f>IF(kiva_loans__muestra[[#This Row],[lender_count]]&gt;=50,"high","low")</f>
        <v>low</v>
      </c>
    </row>
    <row r="7524" spans="1:22" x14ac:dyDescent="0.25">
      <c r="A7524">
        <v>1165574</v>
      </c>
      <c r="B7524">
        <v>5750</v>
      </c>
      <c r="C7524">
        <v>5750</v>
      </c>
      <c r="D7524" s="1" t="s">
        <v>175</v>
      </c>
      <c r="E7524" s="1" t="s">
        <v>78</v>
      </c>
      <c r="F7524" s="1" t="s">
        <v>11926</v>
      </c>
      <c r="G7524" s="1" t="s">
        <v>3396</v>
      </c>
      <c r="H7524" s="1" t="s">
        <v>788</v>
      </c>
      <c r="I7524" s="1" t="s">
        <v>1044</v>
      </c>
      <c r="J7524" s="1" t="s">
        <v>790</v>
      </c>
      <c r="K7524">
        <v>580</v>
      </c>
      <c r="L7524" s="2">
        <v>42654.026400462964</v>
      </c>
      <c r="M7524" s="2">
        <v>42622.375</v>
      </c>
      <c r="N7524" s="2">
        <v>42654.739282407405</v>
      </c>
      <c r="O7524">
        <v>140</v>
      </c>
      <c r="P7524">
        <v>15</v>
      </c>
      <c r="Q7524" s="1" t="s">
        <v>208</v>
      </c>
      <c r="R7524" s="1" t="s">
        <v>24</v>
      </c>
      <c r="S7524" s="1" t="s">
        <v>31</v>
      </c>
      <c r="T7524" s="3">
        <v>42653</v>
      </c>
      <c r="U7524" s="1" t="str">
        <f>IF(kiva_loans__muestra[[#This Row],[funded_amount]]=kiva_loans__muestra[[#This Row],[loan_amount]],"funded","unfunded")</f>
        <v>funded</v>
      </c>
      <c r="V7524" s="1" t="str">
        <f>IF(kiva_loans__muestra[[#This Row],[lender_count]]&gt;=50,"high","low")</f>
        <v>low</v>
      </c>
    </row>
    <row r="7525" spans="1:22" x14ac:dyDescent="0.25">
      <c r="A7525">
        <v>1165384</v>
      </c>
      <c r="B7525">
        <v>2500</v>
      </c>
      <c r="C7525">
        <v>2500</v>
      </c>
      <c r="D7525" s="1" t="s">
        <v>541</v>
      </c>
      <c r="E7525" s="1" t="s">
        <v>78</v>
      </c>
      <c r="F7525" s="1" t="s">
        <v>3007</v>
      </c>
      <c r="G7525" s="1" t="s">
        <v>4694</v>
      </c>
      <c r="H7525" s="1" t="s">
        <v>1300</v>
      </c>
      <c r="I7525" s="1" t="s">
        <v>1301</v>
      </c>
      <c r="J7525" s="1" t="s">
        <v>1302</v>
      </c>
      <c r="K7525">
        <v>2880</v>
      </c>
      <c r="L7525" s="2">
        <v>42653.672106481485</v>
      </c>
      <c r="M7525" s="2">
        <v>42704.375</v>
      </c>
      <c r="N7525" s="2">
        <v>42669.103194444448</v>
      </c>
      <c r="O7525">
        <v>150</v>
      </c>
      <c r="P7525">
        <v>10</v>
      </c>
      <c r="Q7525" s="1" t="s">
        <v>1681</v>
      </c>
      <c r="R7525" s="1" t="s">
        <v>92</v>
      </c>
      <c r="S7525" s="1" t="s">
        <v>25</v>
      </c>
      <c r="T7525" s="3">
        <v>42653</v>
      </c>
      <c r="U7525" s="1" t="str">
        <f>IF(kiva_loans__muestra[[#This Row],[funded_amount]]=kiva_loans__muestra[[#This Row],[loan_amount]],"funded","unfunded")</f>
        <v>funded</v>
      </c>
      <c r="V7525" s="1" t="str">
        <f>IF(kiva_loans__muestra[[#This Row],[lender_count]]&gt;=50,"high","low")</f>
        <v>low</v>
      </c>
    </row>
    <row r="7526" spans="1:22" x14ac:dyDescent="0.25">
      <c r="A7526">
        <v>1165141</v>
      </c>
      <c r="B7526">
        <v>3750</v>
      </c>
      <c r="C7526">
        <v>3750</v>
      </c>
      <c r="D7526" s="1" t="s">
        <v>98</v>
      </c>
      <c r="E7526" s="1" t="s">
        <v>37</v>
      </c>
      <c r="F7526" s="1" t="s">
        <v>1402</v>
      </c>
      <c r="G7526" s="1" t="s">
        <v>3278</v>
      </c>
      <c r="H7526" s="1" t="s">
        <v>100</v>
      </c>
      <c r="I7526" s="1" t="s">
        <v>1125</v>
      </c>
      <c r="J7526" s="1" t="s">
        <v>101</v>
      </c>
      <c r="K7526">
        <v>1450</v>
      </c>
      <c r="L7526" s="2">
        <v>42653.362719907411</v>
      </c>
      <c r="M7526" s="2">
        <v>42622.375</v>
      </c>
      <c r="N7526" s="2">
        <v>42668.701701388891</v>
      </c>
      <c r="O7526">
        <v>130</v>
      </c>
      <c r="P7526">
        <v>14</v>
      </c>
      <c r="Q7526" s="1" t="s">
        <v>1510</v>
      </c>
      <c r="R7526" s="1" t="s">
        <v>24</v>
      </c>
      <c r="S7526" s="1" t="s">
        <v>35</v>
      </c>
      <c r="T7526" s="3">
        <v>42653</v>
      </c>
      <c r="U7526" s="1" t="str">
        <f>IF(kiva_loans__muestra[[#This Row],[funded_amount]]=kiva_loans__muestra[[#This Row],[loan_amount]],"funded","unfunded")</f>
        <v>funded</v>
      </c>
      <c r="V7526" s="1" t="str">
        <f>IF(kiva_loans__muestra[[#This Row],[lender_count]]&gt;=50,"high","low")</f>
        <v>low</v>
      </c>
    </row>
    <row r="7527" spans="1:22" x14ac:dyDescent="0.25">
      <c r="A7527">
        <v>1165504</v>
      </c>
      <c r="B7527">
        <v>47500</v>
      </c>
      <c r="C7527">
        <v>47500</v>
      </c>
      <c r="D7527" s="1" t="s">
        <v>351</v>
      </c>
      <c r="E7527" s="1" t="s">
        <v>46</v>
      </c>
      <c r="F7527" s="1" t="s">
        <v>3041</v>
      </c>
      <c r="G7527" s="1" t="s">
        <v>3591</v>
      </c>
      <c r="H7527" s="1" t="s">
        <v>180</v>
      </c>
      <c r="I7527" s="1" t="s">
        <v>2047</v>
      </c>
      <c r="J7527" s="1" t="s">
        <v>110</v>
      </c>
      <c r="K7527">
        <v>4380</v>
      </c>
      <c r="L7527" s="2">
        <v>42653.872430555559</v>
      </c>
      <c r="M7527" s="2">
        <v>42641.375</v>
      </c>
      <c r="N7527" s="2">
        <v>42684.841481481482</v>
      </c>
      <c r="O7527">
        <v>100</v>
      </c>
      <c r="P7527">
        <v>132</v>
      </c>
      <c r="Q7527" s="1" t="s">
        <v>3042</v>
      </c>
      <c r="R7527" s="1" t="s">
        <v>145</v>
      </c>
      <c r="S7527" s="1" t="s">
        <v>35</v>
      </c>
      <c r="T7527" s="3">
        <v>42653</v>
      </c>
      <c r="U7527" s="1" t="str">
        <f>IF(kiva_loans__muestra[[#This Row],[funded_amount]]=kiva_loans__muestra[[#This Row],[loan_amount]],"funded","unfunded")</f>
        <v>funded</v>
      </c>
      <c r="V7527" s="1" t="str">
        <f>IF(kiva_loans__muestra[[#This Row],[lender_count]]&gt;=50,"high","low")</f>
        <v>high</v>
      </c>
    </row>
    <row r="7528" spans="1:22" x14ac:dyDescent="0.25">
      <c r="A7528">
        <v>1165349</v>
      </c>
      <c r="B7528">
        <v>36750</v>
      </c>
      <c r="C7528">
        <v>36750</v>
      </c>
      <c r="D7528" s="1" t="s">
        <v>81</v>
      </c>
      <c r="E7528" s="1" t="s">
        <v>27</v>
      </c>
      <c r="F7528" s="1" t="s">
        <v>11927</v>
      </c>
      <c r="G7528" s="1" t="s">
        <v>3422</v>
      </c>
      <c r="H7528" s="1" t="s">
        <v>898</v>
      </c>
      <c r="I7528" s="1" t="s">
        <v>30</v>
      </c>
      <c r="J7528" s="1" t="s">
        <v>899</v>
      </c>
      <c r="K7528">
        <v>1170</v>
      </c>
      <c r="L7528" s="2">
        <v>42653.619097222225</v>
      </c>
      <c r="M7528" s="2">
        <v>42629.375</v>
      </c>
      <c r="N7528" s="2">
        <v>42669.116620370369</v>
      </c>
      <c r="O7528">
        <v>80</v>
      </c>
      <c r="P7528">
        <v>25</v>
      </c>
      <c r="Q7528" s="1" t="s">
        <v>11928</v>
      </c>
      <c r="R7528" s="1" t="s">
        <v>11929</v>
      </c>
      <c r="S7528" s="1" t="s">
        <v>31</v>
      </c>
      <c r="T7528" s="3">
        <v>42653</v>
      </c>
      <c r="U7528" s="1" t="str">
        <f>IF(kiva_loans__muestra[[#This Row],[funded_amount]]=kiva_loans__muestra[[#This Row],[loan_amount]],"funded","unfunded")</f>
        <v>funded</v>
      </c>
      <c r="V7528" s="1" t="str">
        <f>IF(kiva_loans__muestra[[#This Row],[lender_count]]&gt;=50,"high","low")</f>
        <v>low</v>
      </c>
    </row>
    <row r="7529" spans="1:22" x14ac:dyDescent="0.25">
      <c r="A7529">
        <v>1165881</v>
      </c>
      <c r="B7529">
        <v>21000</v>
      </c>
      <c r="C7529">
        <v>21000</v>
      </c>
      <c r="D7529" s="1" t="s">
        <v>98</v>
      </c>
      <c r="E7529" s="1" t="s">
        <v>37</v>
      </c>
      <c r="F7529" s="1" t="s">
        <v>11930</v>
      </c>
      <c r="G7529" s="1" t="s">
        <v>3320</v>
      </c>
      <c r="H7529" s="1" t="s">
        <v>717</v>
      </c>
      <c r="I7529" s="1" t="s">
        <v>2979</v>
      </c>
      <c r="J7529" s="1" t="s">
        <v>719</v>
      </c>
      <c r="K7529">
        <v>1690</v>
      </c>
      <c r="L7529" s="2">
        <v>42654.502905092595</v>
      </c>
      <c r="M7529" s="2">
        <v>42653.375</v>
      </c>
      <c r="N7529" s="2">
        <v>42664.152175925927</v>
      </c>
      <c r="O7529">
        <v>300</v>
      </c>
      <c r="P7529">
        <v>32</v>
      </c>
      <c r="Q7529" s="1" t="s">
        <v>1064</v>
      </c>
      <c r="R7529" s="1" t="s">
        <v>24</v>
      </c>
      <c r="S7529" s="1" t="s">
        <v>31</v>
      </c>
      <c r="T7529" s="3">
        <v>42654</v>
      </c>
      <c r="U7529" s="1" t="str">
        <f>IF(kiva_loans__muestra[[#This Row],[funded_amount]]=kiva_loans__muestra[[#This Row],[loan_amount]],"funded","unfunded")</f>
        <v>funded</v>
      </c>
      <c r="V7529" s="1" t="str">
        <f>IF(kiva_loans__muestra[[#This Row],[lender_count]]&gt;=50,"high","low")</f>
        <v>low</v>
      </c>
    </row>
    <row r="7530" spans="1:22" x14ac:dyDescent="0.25">
      <c r="A7530">
        <v>1165798</v>
      </c>
      <c r="B7530">
        <v>15000</v>
      </c>
      <c r="C7530">
        <v>15000</v>
      </c>
      <c r="D7530" s="1" t="s">
        <v>630</v>
      </c>
      <c r="E7530" s="1" t="s">
        <v>74</v>
      </c>
      <c r="F7530" s="1" t="s">
        <v>11931</v>
      </c>
      <c r="G7530" s="1" t="s">
        <v>3320</v>
      </c>
      <c r="H7530" s="1" t="s">
        <v>717</v>
      </c>
      <c r="I7530" s="1" t="s">
        <v>1289</v>
      </c>
      <c r="J7530" s="1" t="s">
        <v>719</v>
      </c>
      <c r="K7530">
        <v>1460</v>
      </c>
      <c r="L7530" s="2">
        <v>42654.406354166669</v>
      </c>
      <c r="M7530" s="2">
        <v>42625.375</v>
      </c>
      <c r="N7530" s="2">
        <v>42668.707488425927</v>
      </c>
      <c r="O7530">
        <v>260</v>
      </c>
      <c r="P7530">
        <v>56</v>
      </c>
      <c r="Q7530" s="1" t="s">
        <v>1698</v>
      </c>
      <c r="R7530" s="1" t="s">
        <v>24</v>
      </c>
      <c r="S7530" s="1" t="s">
        <v>31</v>
      </c>
      <c r="T7530" s="3">
        <v>42654</v>
      </c>
      <c r="U7530" s="1" t="str">
        <f>IF(kiva_loans__muestra[[#This Row],[funded_amount]]=kiva_loans__muestra[[#This Row],[loan_amount]],"funded","unfunded")</f>
        <v>funded</v>
      </c>
      <c r="V7530" s="1" t="str">
        <f>IF(kiva_loans__muestra[[#This Row],[lender_count]]&gt;=50,"high","low")</f>
        <v>high</v>
      </c>
    </row>
    <row r="7531" spans="1:22" x14ac:dyDescent="0.25">
      <c r="A7531">
        <v>1165883</v>
      </c>
      <c r="B7531">
        <v>2000</v>
      </c>
      <c r="C7531">
        <v>2000</v>
      </c>
      <c r="D7531" s="1" t="s">
        <v>202</v>
      </c>
      <c r="E7531" s="1" t="s">
        <v>27</v>
      </c>
      <c r="F7531" s="1" t="s">
        <v>326</v>
      </c>
      <c r="G7531" s="1" t="s">
        <v>3263</v>
      </c>
      <c r="H7531" s="1" t="s">
        <v>33</v>
      </c>
      <c r="I7531" s="1" t="s">
        <v>1339</v>
      </c>
      <c r="J7531" s="1" t="s">
        <v>34</v>
      </c>
      <c r="K7531">
        <v>1560</v>
      </c>
      <c r="L7531" s="2">
        <v>42654.506956018522</v>
      </c>
      <c r="M7531" s="2">
        <v>42641.375</v>
      </c>
      <c r="N7531" s="2">
        <v>42661.225277777776</v>
      </c>
      <c r="O7531">
        <v>140</v>
      </c>
      <c r="P7531">
        <v>1</v>
      </c>
      <c r="Q7531" s="1" t="s">
        <v>2836</v>
      </c>
      <c r="R7531" s="1" t="s">
        <v>24</v>
      </c>
      <c r="S7531" s="1" t="s">
        <v>31</v>
      </c>
      <c r="T7531" s="3">
        <v>42654</v>
      </c>
      <c r="U7531" s="1" t="str">
        <f>IF(kiva_loans__muestra[[#This Row],[funded_amount]]=kiva_loans__muestra[[#This Row],[loan_amount]],"funded","unfunded")</f>
        <v>funded</v>
      </c>
      <c r="V7531" s="1" t="str">
        <f>IF(kiva_loans__muestra[[#This Row],[lender_count]]&gt;=50,"high","low")</f>
        <v>low</v>
      </c>
    </row>
    <row r="7532" spans="1:22" x14ac:dyDescent="0.25">
      <c r="A7532">
        <v>1166193</v>
      </c>
      <c r="B7532">
        <v>8000</v>
      </c>
      <c r="C7532">
        <v>8000</v>
      </c>
      <c r="D7532" s="1" t="s">
        <v>48</v>
      </c>
      <c r="E7532" s="1" t="s">
        <v>49</v>
      </c>
      <c r="F7532" s="1" t="s">
        <v>11932</v>
      </c>
      <c r="G7532" s="1" t="s">
        <v>3266</v>
      </c>
      <c r="H7532" s="1" t="s">
        <v>89</v>
      </c>
      <c r="I7532" s="1" t="s">
        <v>489</v>
      </c>
      <c r="J7532" s="1" t="s">
        <v>90</v>
      </c>
      <c r="K7532">
        <v>1990</v>
      </c>
      <c r="L7532" s="2">
        <v>42654.923171296294</v>
      </c>
      <c r="M7532" s="2">
        <v>42650.375</v>
      </c>
      <c r="N7532" s="2">
        <v>42684.699050925927</v>
      </c>
      <c r="O7532">
        <v>200</v>
      </c>
      <c r="P7532">
        <v>28</v>
      </c>
      <c r="Q7532" s="1" t="s">
        <v>57</v>
      </c>
      <c r="R7532" s="1" t="s">
        <v>24</v>
      </c>
      <c r="S7532" s="1" t="s">
        <v>31</v>
      </c>
      <c r="T7532" s="3">
        <v>42654</v>
      </c>
      <c r="U7532" s="1" t="str">
        <f>IF(kiva_loans__muestra[[#This Row],[funded_amount]]=kiva_loans__muestra[[#This Row],[loan_amount]],"funded","unfunded")</f>
        <v>funded</v>
      </c>
      <c r="V7532" s="1" t="str">
        <f>IF(kiva_loans__muestra[[#This Row],[lender_count]]&gt;=50,"high","low")</f>
        <v>low</v>
      </c>
    </row>
    <row r="7533" spans="1:22" x14ac:dyDescent="0.25">
      <c r="A7533">
        <v>1165720</v>
      </c>
      <c r="B7533">
        <v>1250</v>
      </c>
      <c r="C7533">
        <v>1250</v>
      </c>
      <c r="D7533" s="1" t="s">
        <v>137</v>
      </c>
      <c r="E7533" s="1" t="s">
        <v>27</v>
      </c>
      <c r="F7533" s="1" t="s">
        <v>11933</v>
      </c>
      <c r="G7533" s="1" t="s">
        <v>3278</v>
      </c>
      <c r="H7533" s="1" t="s">
        <v>100</v>
      </c>
      <c r="I7533" s="1" t="s">
        <v>11934</v>
      </c>
      <c r="J7533" s="1" t="s">
        <v>101</v>
      </c>
      <c r="K7533">
        <v>1360</v>
      </c>
      <c r="L7533" s="2">
        <v>42654.31045138889</v>
      </c>
      <c r="M7533" s="2">
        <v>42654.375</v>
      </c>
      <c r="N7533" s="2">
        <v>42659.382673611108</v>
      </c>
      <c r="O7533">
        <v>80</v>
      </c>
      <c r="P7533">
        <v>1</v>
      </c>
      <c r="Q7533" s="1" t="s">
        <v>80</v>
      </c>
      <c r="R7533" s="1" t="s">
        <v>24</v>
      </c>
      <c r="S7533" s="1" t="s">
        <v>35</v>
      </c>
      <c r="T7533" s="3">
        <v>42654</v>
      </c>
      <c r="U7533" s="1" t="str">
        <f>IF(kiva_loans__muestra[[#This Row],[funded_amount]]=kiva_loans__muestra[[#This Row],[loan_amount]],"funded","unfunded")</f>
        <v>funded</v>
      </c>
      <c r="V7533" s="1" t="str">
        <f>IF(kiva_loans__muestra[[#This Row],[lender_count]]&gt;=50,"high","low")</f>
        <v>low</v>
      </c>
    </row>
    <row r="7534" spans="1:22" x14ac:dyDescent="0.25">
      <c r="A7534">
        <v>1165826</v>
      </c>
      <c r="B7534">
        <v>1500</v>
      </c>
      <c r="C7534">
        <v>1500</v>
      </c>
      <c r="D7534" s="1" t="s">
        <v>45</v>
      </c>
      <c r="E7534" s="1" t="s">
        <v>46</v>
      </c>
      <c r="F7534" s="1" t="s">
        <v>2052</v>
      </c>
      <c r="G7534" s="1" t="s">
        <v>3278</v>
      </c>
      <c r="H7534" s="1" t="s">
        <v>100</v>
      </c>
      <c r="I7534" s="1" t="s">
        <v>11935</v>
      </c>
      <c r="J7534" s="1" t="s">
        <v>101</v>
      </c>
      <c r="K7534">
        <v>1440</v>
      </c>
      <c r="L7534" s="2">
        <v>42654.432060185187</v>
      </c>
      <c r="M7534" s="2">
        <v>42639.375</v>
      </c>
      <c r="N7534" s="2">
        <v>42659.742071759261</v>
      </c>
      <c r="O7534">
        <v>60</v>
      </c>
      <c r="P7534">
        <v>4</v>
      </c>
      <c r="Q7534" s="1" t="s">
        <v>57</v>
      </c>
      <c r="R7534" s="1" t="s">
        <v>24</v>
      </c>
      <c r="S7534" s="1" t="s">
        <v>35</v>
      </c>
      <c r="T7534" s="3">
        <v>42654</v>
      </c>
      <c r="U7534" s="1" t="str">
        <f>IF(kiva_loans__muestra[[#This Row],[funded_amount]]=kiva_loans__muestra[[#This Row],[loan_amount]],"funded","unfunded")</f>
        <v>funded</v>
      </c>
      <c r="V7534" s="1" t="str">
        <f>IF(kiva_loans__muestra[[#This Row],[lender_count]]&gt;=50,"high","low")</f>
        <v>low</v>
      </c>
    </row>
    <row r="7535" spans="1:22" x14ac:dyDescent="0.25">
      <c r="A7535">
        <v>1166037</v>
      </c>
      <c r="B7535">
        <v>1750</v>
      </c>
      <c r="C7535">
        <v>4250</v>
      </c>
      <c r="D7535" s="1" t="s">
        <v>541</v>
      </c>
      <c r="E7535" s="1" t="s">
        <v>78</v>
      </c>
      <c r="F7535" s="1" t="s">
        <v>1680</v>
      </c>
      <c r="G7535" s="1" t="s">
        <v>4694</v>
      </c>
      <c r="H7535" s="1" t="s">
        <v>1300</v>
      </c>
      <c r="I7535" s="1" t="s">
        <v>1301</v>
      </c>
      <c r="J7535" s="1" t="s">
        <v>1302</v>
      </c>
      <c r="K7535">
        <v>2880</v>
      </c>
      <c r="L7535" s="2">
        <v>42654.659351851849</v>
      </c>
      <c r="M7535" s="2">
        <v>42704.375</v>
      </c>
      <c r="N7535" s="2"/>
      <c r="O7535">
        <v>150</v>
      </c>
      <c r="P7535">
        <v>7</v>
      </c>
      <c r="Q7535" s="1" t="s">
        <v>11936</v>
      </c>
      <c r="R7535" s="1" t="s">
        <v>92</v>
      </c>
      <c r="S7535" s="1" t="s">
        <v>25</v>
      </c>
      <c r="T7535" s="3">
        <v>42654</v>
      </c>
      <c r="U7535" s="1" t="str">
        <f>IF(kiva_loans__muestra[[#This Row],[funded_amount]]=kiva_loans__muestra[[#This Row],[loan_amount]],"funded","unfunded")</f>
        <v>unfunded</v>
      </c>
      <c r="V7535" s="1" t="str">
        <f>IF(kiva_loans__muestra[[#This Row],[lender_count]]&gt;=50,"high","low")</f>
        <v>low</v>
      </c>
    </row>
    <row r="7536" spans="1:22" x14ac:dyDescent="0.25">
      <c r="A7536">
        <v>1165804</v>
      </c>
      <c r="B7536">
        <v>4250</v>
      </c>
      <c r="C7536">
        <v>4250</v>
      </c>
      <c r="D7536" s="1" t="s">
        <v>64</v>
      </c>
      <c r="E7536" s="1" t="s">
        <v>37</v>
      </c>
      <c r="F7536" s="1" t="s">
        <v>11937</v>
      </c>
      <c r="G7536" s="1" t="s">
        <v>3320</v>
      </c>
      <c r="H7536" s="1" t="s">
        <v>717</v>
      </c>
      <c r="I7536" s="1" t="s">
        <v>1289</v>
      </c>
      <c r="J7536" s="1" t="s">
        <v>719</v>
      </c>
      <c r="K7536">
        <v>1460</v>
      </c>
      <c r="L7536" s="2">
        <v>42654.415162037039</v>
      </c>
      <c r="M7536" s="2">
        <v>42625.375</v>
      </c>
      <c r="N7536" s="2">
        <v>42666.129918981482</v>
      </c>
      <c r="O7536">
        <v>140</v>
      </c>
      <c r="P7536">
        <v>16</v>
      </c>
      <c r="Q7536" s="1" t="s">
        <v>1064</v>
      </c>
      <c r="R7536" s="1" t="s">
        <v>92</v>
      </c>
      <c r="S7536" s="1" t="s">
        <v>31</v>
      </c>
      <c r="T7536" s="3">
        <v>42654</v>
      </c>
      <c r="U7536" s="1" t="str">
        <f>IF(kiva_loans__muestra[[#This Row],[funded_amount]]=kiva_loans__muestra[[#This Row],[loan_amount]],"funded","unfunded")</f>
        <v>funded</v>
      </c>
      <c r="V7536" s="1" t="str">
        <f>IF(kiva_loans__muestra[[#This Row],[lender_count]]&gt;=50,"high","low")</f>
        <v>low</v>
      </c>
    </row>
    <row r="7537" spans="1:22" x14ac:dyDescent="0.25">
      <c r="A7537">
        <v>1165671</v>
      </c>
      <c r="B7537">
        <v>3750</v>
      </c>
      <c r="C7537">
        <v>3750</v>
      </c>
      <c r="D7537" s="1" t="s">
        <v>64</v>
      </c>
      <c r="E7537" s="1" t="s">
        <v>37</v>
      </c>
      <c r="F7537" s="1" t="s">
        <v>11938</v>
      </c>
      <c r="G7537" s="1" t="s">
        <v>3278</v>
      </c>
      <c r="H7537" s="1" t="s">
        <v>100</v>
      </c>
      <c r="I7537" s="1" t="s">
        <v>1257</v>
      </c>
      <c r="J7537" s="1" t="s">
        <v>101</v>
      </c>
      <c r="K7537">
        <v>1450</v>
      </c>
      <c r="L7537" s="2">
        <v>42654.234953703701</v>
      </c>
      <c r="M7537" s="2">
        <v>42632.375</v>
      </c>
      <c r="N7537" s="2">
        <v>42659.159791666665</v>
      </c>
      <c r="O7537">
        <v>80</v>
      </c>
      <c r="P7537">
        <v>7</v>
      </c>
      <c r="Q7537" s="1" t="s">
        <v>228</v>
      </c>
      <c r="R7537" s="1" t="s">
        <v>24</v>
      </c>
      <c r="S7537" s="1" t="s">
        <v>35</v>
      </c>
      <c r="T7537" s="3">
        <v>42654</v>
      </c>
      <c r="U7537" s="1" t="str">
        <f>IF(kiva_loans__muestra[[#This Row],[funded_amount]]=kiva_loans__muestra[[#This Row],[loan_amount]],"funded","unfunded")</f>
        <v>funded</v>
      </c>
      <c r="V7537" s="1" t="str">
        <f>IF(kiva_loans__muestra[[#This Row],[lender_count]]&gt;=50,"high","low")</f>
        <v>low</v>
      </c>
    </row>
    <row r="7538" spans="1:22" x14ac:dyDescent="0.25">
      <c r="A7538">
        <v>1165946</v>
      </c>
      <c r="B7538">
        <v>1500</v>
      </c>
      <c r="C7538">
        <v>1500</v>
      </c>
      <c r="D7538" s="1" t="s">
        <v>41</v>
      </c>
      <c r="E7538" s="1" t="s">
        <v>27</v>
      </c>
      <c r="F7538" s="1" t="s">
        <v>751</v>
      </c>
      <c r="G7538" s="1" t="s">
        <v>3278</v>
      </c>
      <c r="H7538" s="1" t="s">
        <v>100</v>
      </c>
      <c r="I7538" s="1" t="s">
        <v>1229</v>
      </c>
      <c r="J7538" s="1" t="s">
        <v>101</v>
      </c>
      <c r="K7538">
        <v>1450</v>
      </c>
      <c r="L7538" s="2">
        <v>42654.597928240742</v>
      </c>
      <c r="M7538" s="2">
        <v>42626.375</v>
      </c>
      <c r="N7538" s="2">
        <v>42660.004513888889</v>
      </c>
      <c r="O7538">
        <v>80</v>
      </c>
      <c r="P7538">
        <v>3</v>
      </c>
      <c r="Q7538" s="1" t="s">
        <v>57</v>
      </c>
      <c r="R7538" s="1" t="s">
        <v>24</v>
      </c>
      <c r="S7538" s="1" t="s">
        <v>35</v>
      </c>
      <c r="T7538" s="3">
        <v>42654</v>
      </c>
      <c r="U7538" s="1" t="str">
        <f>IF(kiva_loans__muestra[[#This Row],[funded_amount]]=kiva_loans__muestra[[#This Row],[loan_amount]],"funded","unfunded")</f>
        <v>funded</v>
      </c>
      <c r="V7538" s="1" t="str">
        <f>IF(kiva_loans__muestra[[#This Row],[lender_count]]&gt;=50,"high","low")</f>
        <v>low</v>
      </c>
    </row>
    <row r="7539" spans="1:22" x14ac:dyDescent="0.25">
      <c r="A7539">
        <v>1166022</v>
      </c>
      <c r="B7539">
        <v>11250</v>
      </c>
      <c r="C7539">
        <v>11250</v>
      </c>
      <c r="D7539" s="1" t="s">
        <v>64</v>
      </c>
      <c r="E7539" s="1" t="s">
        <v>37</v>
      </c>
      <c r="F7539" s="1" t="s">
        <v>11939</v>
      </c>
      <c r="G7539" s="1" t="s">
        <v>3519</v>
      </c>
      <c r="H7539" s="1" t="s">
        <v>505</v>
      </c>
      <c r="I7539" s="1" t="s">
        <v>30</v>
      </c>
      <c r="J7539" s="1" t="s">
        <v>506</v>
      </c>
      <c r="K7539">
        <v>2400</v>
      </c>
      <c r="L7539" s="2">
        <v>42654.651099537034</v>
      </c>
      <c r="M7539" s="2">
        <v>42650.375</v>
      </c>
      <c r="N7539" s="2">
        <v>42661.703368055554</v>
      </c>
      <c r="O7539">
        <v>200</v>
      </c>
      <c r="P7539">
        <v>42</v>
      </c>
      <c r="Q7539" s="1" t="s">
        <v>11940</v>
      </c>
      <c r="R7539" s="1" t="s">
        <v>24</v>
      </c>
      <c r="S7539" s="1" t="s">
        <v>31</v>
      </c>
      <c r="T7539" s="3">
        <v>42654</v>
      </c>
      <c r="U7539" s="1" t="str">
        <f>IF(kiva_loans__muestra[[#This Row],[funded_amount]]=kiva_loans__muestra[[#This Row],[loan_amount]],"funded","unfunded")</f>
        <v>funded</v>
      </c>
      <c r="V7539" s="1" t="str">
        <f>IF(kiva_loans__muestra[[#This Row],[lender_count]]&gt;=50,"high","low")</f>
        <v>low</v>
      </c>
    </row>
    <row r="7540" spans="1:22" x14ac:dyDescent="0.25">
      <c r="A7540">
        <v>1166297</v>
      </c>
      <c r="B7540">
        <v>18250</v>
      </c>
      <c r="C7540">
        <v>18250</v>
      </c>
      <c r="D7540" s="1" t="s">
        <v>175</v>
      </c>
      <c r="E7540" s="1" t="s">
        <v>78</v>
      </c>
      <c r="F7540" s="1" t="s">
        <v>11941</v>
      </c>
      <c r="G7540" s="1" t="s">
        <v>3447</v>
      </c>
      <c r="H7540" s="1" t="s">
        <v>539</v>
      </c>
      <c r="I7540" s="1" t="s">
        <v>1869</v>
      </c>
      <c r="J7540" s="1" t="s">
        <v>540</v>
      </c>
      <c r="K7540">
        <v>1500</v>
      </c>
      <c r="L7540" s="2">
        <v>42655.253680555557</v>
      </c>
      <c r="M7540" s="2">
        <v>42627.375</v>
      </c>
      <c r="N7540" s="2">
        <v>42660.712523148148</v>
      </c>
      <c r="O7540">
        <v>620</v>
      </c>
      <c r="P7540">
        <v>72</v>
      </c>
      <c r="Q7540" s="1" t="s">
        <v>11942</v>
      </c>
      <c r="R7540" s="1" t="s">
        <v>24</v>
      </c>
      <c r="S7540" s="1" t="s">
        <v>31</v>
      </c>
      <c r="T7540" s="3">
        <v>42655</v>
      </c>
      <c r="U7540" s="1" t="str">
        <f>IF(kiva_loans__muestra[[#This Row],[funded_amount]]=kiva_loans__muestra[[#This Row],[loan_amount]],"funded","unfunded")</f>
        <v>funded</v>
      </c>
      <c r="V7540" s="1" t="str">
        <f>IF(kiva_loans__muestra[[#This Row],[lender_count]]&gt;=50,"high","low")</f>
        <v>high</v>
      </c>
    </row>
    <row r="7541" spans="1:22" x14ac:dyDescent="0.25">
      <c r="A7541">
        <v>1166814</v>
      </c>
      <c r="B7541">
        <v>4000</v>
      </c>
      <c r="C7541">
        <v>4000</v>
      </c>
      <c r="D7541" s="1" t="s">
        <v>75</v>
      </c>
      <c r="E7541" s="1" t="s">
        <v>27</v>
      </c>
      <c r="F7541" s="1" t="s">
        <v>11943</v>
      </c>
      <c r="G7541" s="1" t="s">
        <v>3266</v>
      </c>
      <c r="H7541" s="1" t="s">
        <v>89</v>
      </c>
      <c r="I7541" s="1" t="s">
        <v>555</v>
      </c>
      <c r="J7541" s="1" t="s">
        <v>90</v>
      </c>
      <c r="K7541">
        <v>1990</v>
      </c>
      <c r="L7541" s="2">
        <v>42655.865439814814</v>
      </c>
      <c r="M7541" s="2">
        <v>42640.375</v>
      </c>
      <c r="N7541" s="2">
        <v>42684.091122685182</v>
      </c>
      <c r="O7541">
        <v>130</v>
      </c>
      <c r="P7541">
        <v>16</v>
      </c>
      <c r="Q7541" s="1" t="s">
        <v>67</v>
      </c>
      <c r="R7541" s="1" t="s">
        <v>24</v>
      </c>
      <c r="S7541" s="1" t="s">
        <v>31</v>
      </c>
      <c r="T7541" s="3">
        <v>42655</v>
      </c>
      <c r="U7541" s="1" t="str">
        <f>IF(kiva_loans__muestra[[#This Row],[funded_amount]]=kiva_loans__muestra[[#This Row],[loan_amount]],"funded","unfunded")</f>
        <v>funded</v>
      </c>
      <c r="V7541" s="1" t="str">
        <f>IF(kiva_loans__muestra[[#This Row],[lender_count]]&gt;=50,"high","low")</f>
        <v>low</v>
      </c>
    </row>
    <row r="7542" spans="1:22" x14ac:dyDescent="0.25">
      <c r="A7542">
        <v>1166873</v>
      </c>
      <c r="B7542">
        <v>28000</v>
      </c>
      <c r="C7542">
        <v>28000</v>
      </c>
      <c r="D7542" s="1" t="s">
        <v>37</v>
      </c>
      <c r="E7542" s="1" t="s">
        <v>37</v>
      </c>
      <c r="F7542" s="1" t="s">
        <v>11944</v>
      </c>
      <c r="G7542" s="1" t="s">
        <v>3274</v>
      </c>
      <c r="H7542" s="1" t="s">
        <v>105</v>
      </c>
      <c r="I7542" s="1" t="s">
        <v>11897</v>
      </c>
      <c r="J7542" s="1" t="s">
        <v>106</v>
      </c>
      <c r="K7542">
        <v>930</v>
      </c>
      <c r="L7542" s="2">
        <v>42655.978148148148</v>
      </c>
      <c r="M7542" s="2">
        <v>42640.375</v>
      </c>
      <c r="N7542" s="2">
        <v>42662.176493055558</v>
      </c>
      <c r="O7542">
        <v>60</v>
      </c>
      <c r="P7542">
        <v>2</v>
      </c>
      <c r="Q7542" s="1" t="s">
        <v>369</v>
      </c>
      <c r="R7542" s="1" t="s">
        <v>11945</v>
      </c>
      <c r="S7542" s="1" t="s">
        <v>35</v>
      </c>
      <c r="T7542" s="3">
        <v>42655</v>
      </c>
      <c r="U7542" s="1" t="str">
        <f>IF(kiva_loans__muestra[[#This Row],[funded_amount]]=kiva_loans__muestra[[#This Row],[loan_amount]],"funded","unfunded")</f>
        <v>funded</v>
      </c>
      <c r="V7542" s="1" t="str">
        <f>IF(kiva_loans__muestra[[#This Row],[lender_count]]&gt;=50,"high","low")</f>
        <v>low</v>
      </c>
    </row>
    <row r="7543" spans="1:22" x14ac:dyDescent="0.25">
      <c r="A7543">
        <v>1166500</v>
      </c>
      <c r="B7543">
        <v>12500</v>
      </c>
      <c r="C7543">
        <v>12500</v>
      </c>
      <c r="D7543" s="1" t="s">
        <v>64</v>
      </c>
      <c r="E7543" s="1" t="s">
        <v>37</v>
      </c>
      <c r="F7543" s="1" t="s">
        <v>11946</v>
      </c>
      <c r="G7543" s="1" t="s">
        <v>6417</v>
      </c>
      <c r="H7543" s="1" t="s">
        <v>1252</v>
      </c>
      <c r="I7543" s="1" t="s">
        <v>1394</v>
      </c>
      <c r="J7543" s="1" t="s">
        <v>1254</v>
      </c>
      <c r="K7543">
        <v>4160</v>
      </c>
      <c r="L7543" s="2">
        <v>42655.469467592593</v>
      </c>
      <c r="M7543" s="2">
        <v>42632.375</v>
      </c>
      <c r="N7543" s="2">
        <v>42661.445231481484</v>
      </c>
      <c r="O7543">
        <v>100</v>
      </c>
      <c r="P7543">
        <v>50</v>
      </c>
      <c r="Q7543" s="1" t="s">
        <v>821</v>
      </c>
      <c r="R7543" s="1" t="s">
        <v>24</v>
      </c>
      <c r="S7543" s="1" t="s">
        <v>25</v>
      </c>
      <c r="T7543" s="3">
        <v>42655</v>
      </c>
      <c r="U7543" s="1" t="str">
        <f>IF(kiva_loans__muestra[[#This Row],[funded_amount]]=kiva_loans__muestra[[#This Row],[loan_amount]],"funded","unfunded")</f>
        <v>funded</v>
      </c>
      <c r="V7543" s="1" t="str">
        <f>IF(kiva_loans__muestra[[#This Row],[lender_count]]&gt;=50,"high","low")</f>
        <v>high</v>
      </c>
    </row>
    <row r="7544" spans="1:22" x14ac:dyDescent="0.25">
      <c r="A7544">
        <v>1166767</v>
      </c>
      <c r="B7544">
        <v>3500</v>
      </c>
      <c r="C7544">
        <v>3500</v>
      </c>
      <c r="D7544" s="1" t="s">
        <v>56</v>
      </c>
      <c r="E7544" s="1" t="s">
        <v>32</v>
      </c>
      <c r="F7544" s="1" t="s">
        <v>11947</v>
      </c>
      <c r="G7544" s="1" t="s">
        <v>3427</v>
      </c>
      <c r="H7544" s="1" t="s">
        <v>185</v>
      </c>
      <c r="I7544" s="1" t="s">
        <v>473</v>
      </c>
      <c r="J7544" s="1" t="s">
        <v>187</v>
      </c>
      <c r="K7544">
        <v>1770</v>
      </c>
      <c r="L7544" s="2">
        <v>42655.765243055554</v>
      </c>
      <c r="M7544" s="2">
        <v>42628.375</v>
      </c>
      <c r="N7544" s="2">
        <v>42678.324374999997</v>
      </c>
      <c r="O7544">
        <v>170</v>
      </c>
      <c r="P7544">
        <v>13</v>
      </c>
      <c r="Q7544" s="1" t="s">
        <v>11948</v>
      </c>
      <c r="R7544" s="1" t="s">
        <v>24</v>
      </c>
      <c r="S7544" s="1" t="s">
        <v>25</v>
      </c>
      <c r="T7544" s="3">
        <v>42655</v>
      </c>
      <c r="U7544" s="1" t="str">
        <f>IF(kiva_loans__muestra[[#This Row],[funded_amount]]=kiva_loans__muestra[[#This Row],[loan_amount]],"funded","unfunded")</f>
        <v>funded</v>
      </c>
      <c r="V7544" s="1" t="str">
        <f>IF(kiva_loans__muestra[[#This Row],[lender_count]]&gt;=50,"high","low")</f>
        <v>low</v>
      </c>
    </row>
    <row r="7545" spans="1:22" x14ac:dyDescent="0.25">
      <c r="A7545">
        <v>1166310</v>
      </c>
      <c r="B7545">
        <v>3250</v>
      </c>
      <c r="C7545">
        <v>9750</v>
      </c>
      <c r="D7545" s="1" t="s">
        <v>161</v>
      </c>
      <c r="E7545" s="1" t="s">
        <v>37</v>
      </c>
      <c r="F7545" s="1" t="s">
        <v>590</v>
      </c>
      <c r="G7545" s="1" t="s">
        <v>3284</v>
      </c>
      <c r="H7545" s="1" t="s">
        <v>189</v>
      </c>
      <c r="I7545" s="1" t="s">
        <v>479</v>
      </c>
      <c r="J7545" s="1" t="s">
        <v>207</v>
      </c>
      <c r="K7545">
        <v>630</v>
      </c>
      <c r="L7545" s="2">
        <v>42655.293263888889</v>
      </c>
      <c r="M7545" s="2">
        <v>42654.375</v>
      </c>
      <c r="N7545" s="2"/>
      <c r="O7545">
        <v>140</v>
      </c>
      <c r="P7545">
        <v>13</v>
      </c>
      <c r="Q7545" s="1" t="s">
        <v>1064</v>
      </c>
      <c r="R7545" s="1" t="s">
        <v>92</v>
      </c>
      <c r="S7545" s="1" t="s">
        <v>31</v>
      </c>
      <c r="T7545" s="3">
        <v>42655</v>
      </c>
      <c r="U7545" s="1" t="str">
        <f>IF(kiva_loans__muestra[[#This Row],[funded_amount]]=kiva_loans__muestra[[#This Row],[loan_amount]],"funded","unfunded")</f>
        <v>unfunded</v>
      </c>
      <c r="V7545" s="1" t="str">
        <f>IF(kiva_loans__muestra[[#This Row],[lender_count]]&gt;=50,"high","low")</f>
        <v>low</v>
      </c>
    </row>
    <row r="7546" spans="1:22" x14ac:dyDescent="0.25">
      <c r="A7546">
        <v>1166356</v>
      </c>
      <c r="B7546">
        <v>2000</v>
      </c>
      <c r="C7546">
        <v>2000</v>
      </c>
      <c r="D7546" s="1" t="s">
        <v>74</v>
      </c>
      <c r="E7546" s="1" t="s">
        <v>74</v>
      </c>
      <c r="F7546" s="1" t="s">
        <v>11949</v>
      </c>
      <c r="G7546" s="1" t="s">
        <v>3284</v>
      </c>
      <c r="H7546" s="1" t="s">
        <v>189</v>
      </c>
      <c r="I7546" s="1" t="s">
        <v>1258</v>
      </c>
      <c r="J7546" s="1" t="s">
        <v>207</v>
      </c>
      <c r="K7546">
        <v>1000</v>
      </c>
      <c r="L7546" s="2">
        <v>42655.343055555553</v>
      </c>
      <c r="M7546" s="2">
        <v>42629.375</v>
      </c>
      <c r="N7546" s="2">
        <v>42663.385949074072</v>
      </c>
      <c r="O7546">
        <v>140</v>
      </c>
      <c r="P7546">
        <v>4</v>
      </c>
      <c r="Q7546" s="1" t="s">
        <v>918</v>
      </c>
      <c r="R7546" s="1" t="s">
        <v>92</v>
      </c>
      <c r="S7546" s="1" t="s">
        <v>31</v>
      </c>
      <c r="T7546" s="3">
        <v>42655</v>
      </c>
      <c r="U7546" s="1" t="str">
        <f>IF(kiva_loans__muestra[[#This Row],[funded_amount]]=kiva_loans__muestra[[#This Row],[loan_amount]],"funded","unfunded")</f>
        <v>funded</v>
      </c>
      <c r="V7546" s="1" t="str">
        <f>IF(kiva_loans__muestra[[#This Row],[lender_count]]&gt;=50,"high","low")</f>
        <v>low</v>
      </c>
    </row>
    <row r="7547" spans="1:22" x14ac:dyDescent="0.25">
      <c r="A7547">
        <v>1166551</v>
      </c>
      <c r="B7547">
        <v>2250</v>
      </c>
      <c r="C7547">
        <v>2250</v>
      </c>
      <c r="D7547" s="1" t="s">
        <v>48</v>
      </c>
      <c r="E7547" s="1" t="s">
        <v>49</v>
      </c>
      <c r="F7547" s="1" t="s">
        <v>11950</v>
      </c>
      <c r="G7547" s="1" t="s">
        <v>3261</v>
      </c>
      <c r="H7547" s="1" t="s">
        <v>20</v>
      </c>
      <c r="I7547" s="1" t="s">
        <v>11951</v>
      </c>
      <c r="J7547" s="1" t="s">
        <v>22</v>
      </c>
      <c r="K7547">
        <v>4280</v>
      </c>
      <c r="L7547" s="2">
        <v>42655.541365740741</v>
      </c>
      <c r="M7547" s="2">
        <v>42646.375</v>
      </c>
      <c r="N7547" s="2">
        <v>42660.959004629629</v>
      </c>
      <c r="O7547">
        <v>140</v>
      </c>
      <c r="P7547">
        <v>8</v>
      </c>
      <c r="Q7547" s="1" t="s">
        <v>30</v>
      </c>
      <c r="R7547" s="1" t="s">
        <v>24</v>
      </c>
      <c r="S7547" s="1" t="s">
        <v>31</v>
      </c>
      <c r="T7547" s="3">
        <v>42655</v>
      </c>
      <c r="U7547" s="1" t="str">
        <f>IF(kiva_loans__muestra[[#This Row],[funded_amount]]=kiva_loans__muestra[[#This Row],[loan_amount]],"funded","unfunded")</f>
        <v>funded</v>
      </c>
      <c r="V7547" s="1" t="str">
        <f>IF(kiva_loans__muestra[[#This Row],[lender_count]]&gt;=50,"high","low")</f>
        <v>low</v>
      </c>
    </row>
    <row r="7548" spans="1:22" x14ac:dyDescent="0.25">
      <c r="A7548">
        <v>1166394</v>
      </c>
      <c r="B7548">
        <v>3250</v>
      </c>
      <c r="C7548">
        <v>3250</v>
      </c>
      <c r="D7548" s="1" t="s">
        <v>45</v>
      </c>
      <c r="E7548" s="1" t="s">
        <v>46</v>
      </c>
      <c r="F7548" s="1" t="s">
        <v>1338</v>
      </c>
      <c r="G7548" s="1" t="s">
        <v>3278</v>
      </c>
      <c r="H7548" s="1" t="s">
        <v>100</v>
      </c>
      <c r="I7548" s="1" t="s">
        <v>551</v>
      </c>
      <c r="J7548" s="1" t="s">
        <v>101</v>
      </c>
      <c r="K7548">
        <v>1450</v>
      </c>
      <c r="L7548" s="2">
        <v>42655.389675925922</v>
      </c>
      <c r="M7548" s="2">
        <v>42643.375</v>
      </c>
      <c r="N7548" s="2">
        <v>42660.791203703702</v>
      </c>
      <c r="O7548">
        <v>80</v>
      </c>
      <c r="P7548">
        <v>11</v>
      </c>
      <c r="Q7548" s="1" t="s">
        <v>67</v>
      </c>
      <c r="R7548" s="1" t="s">
        <v>24</v>
      </c>
      <c r="S7548" s="1" t="s">
        <v>35</v>
      </c>
      <c r="T7548" s="3">
        <v>42655</v>
      </c>
      <c r="U7548" s="1" t="str">
        <f>IF(kiva_loans__muestra[[#This Row],[funded_amount]]=kiva_loans__muestra[[#This Row],[loan_amount]],"funded","unfunded")</f>
        <v>funded</v>
      </c>
      <c r="V7548" s="1" t="str">
        <f>IF(kiva_loans__muestra[[#This Row],[lender_count]]&gt;=50,"high","low")</f>
        <v>low</v>
      </c>
    </row>
    <row r="7549" spans="1:22" x14ac:dyDescent="0.25">
      <c r="A7549">
        <v>1166995</v>
      </c>
      <c r="B7549">
        <v>2500</v>
      </c>
      <c r="C7549">
        <v>2500</v>
      </c>
      <c r="D7549" s="1" t="s">
        <v>45</v>
      </c>
      <c r="E7549" s="1" t="s">
        <v>46</v>
      </c>
      <c r="F7549" s="1" t="s">
        <v>641</v>
      </c>
      <c r="G7549" s="1" t="s">
        <v>3278</v>
      </c>
      <c r="H7549" s="1" t="s">
        <v>100</v>
      </c>
      <c r="I7549" s="1" t="s">
        <v>1094</v>
      </c>
      <c r="J7549" s="1" t="s">
        <v>101</v>
      </c>
      <c r="K7549">
        <v>1450</v>
      </c>
      <c r="L7549" s="2">
        <v>42656.220717592594</v>
      </c>
      <c r="M7549" s="2">
        <v>42643.375</v>
      </c>
      <c r="N7549" s="2">
        <v>42661.913726851853</v>
      </c>
      <c r="O7549">
        <v>80</v>
      </c>
      <c r="P7549">
        <v>6</v>
      </c>
      <c r="Q7549" s="1" t="s">
        <v>57</v>
      </c>
      <c r="R7549" s="1" t="s">
        <v>24</v>
      </c>
      <c r="S7549" s="1" t="s">
        <v>35</v>
      </c>
      <c r="T7549" s="3">
        <v>42656</v>
      </c>
      <c r="U7549" s="1" t="str">
        <f>IF(kiva_loans__muestra[[#This Row],[funded_amount]]=kiva_loans__muestra[[#This Row],[loan_amount]],"funded","unfunded")</f>
        <v>funded</v>
      </c>
      <c r="V7549" s="1" t="str">
        <f>IF(kiva_loans__muestra[[#This Row],[lender_count]]&gt;=50,"high","low")</f>
        <v>low</v>
      </c>
    </row>
    <row r="7550" spans="1:22" x14ac:dyDescent="0.25">
      <c r="A7550">
        <v>1167564</v>
      </c>
      <c r="B7550">
        <v>6000</v>
      </c>
      <c r="C7550">
        <v>6000</v>
      </c>
      <c r="D7550" s="1" t="s">
        <v>48</v>
      </c>
      <c r="E7550" s="1" t="s">
        <v>49</v>
      </c>
      <c r="F7550" s="1" t="s">
        <v>11952</v>
      </c>
      <c r="G7550" s="1" t="s">
        <v>3276</v>
      </c>
      <c r="H7550" s="1" t="s">
        <v>225</v>
      </c>
      <c r="I7550" s="1" t="s">
        <v>1326</v>
      </c>
      <c r="J7550" s="1" t="s">
        <v>90</v>
      </c>
      <c r="K7550">
        <v>1880</v>
      </c>
      <c r="L7550" s="2">
        <v>42656.701388888891</v>
      </c>
      <c r="M7550" s="2">
        <v>42648.375</v>
      </c>
      <c r="N7550" s="2">
        <v>42668.876909722225</v>
      </c>
      <c r="O7550">
        <v>120</v>
      </c>
      <c r="P7550">
        <v>21</v>
      </c>
      <c r="Q7550" s="1" t="s">
        <v>67</v>
      </c>
      <c r="R7550" s="1" t="s">
        <v>24</v>
      </c>
      <c r="S7550" s="1" t="s">
        <v>31</v>
      </c>
      <c r="T7550" s="3">
        <v>42656</v>
      </c>
      <c r="U7550" s="1" t="str">
        <f>IF(kiva_loans__muestra[[#This Row],[funded_amount]]=kiva_loans__muestra[[#This Row],[loan_amount]],"funded","unfunded")</f>
        <v>funded</v>
      </c>
      <c r="V7550" s="1" t="str">
        <f>IF(kiva_loans__muestra[[#This Row],[lender_count]]&gt;=50,"high","low")</f>
        <v>low</v>
      </c>
    </row>
    <row r="7551" spans="1:22" x14ac:dyDescent="0.25">
      <c r="A7551">
        <v>1167632</v>
      </c>
      <c r="B7551">
        <v>3250</v>
      </c>
      <c r="C7551">
        <v>3250</v>
      </c>
      <c r="D7551" s="1" t="s">
        <v>108</v>
      </c>
      <c r="E7551" s="1" t="s">
        <v>27</v>
      </c>
      <c r="F7551" s="1" t="s">
        <v>11953</v>
      </c>
      <c r="G7551" s="1" t="s">
        <v>3393</v>
      </c>
      <c r="H7551" s="1" t="s">
        <v>290</v>
      </c>
      <c r="I7551" s="1" t="s">
        <v>500</v>
      </c>
      <c r="J7551" s="1" t="s">
        <v>292</v>
      </c>
      <c r="K7551">
        <v>1830</v>
      </c>
      <c r="L7551" s="2">
        <v>42656.754120370373</v>
      </c>
      <c r="M7551" s="2">
        <v>42629.375</v>
      </c>
      <c r="N7551" s="2">
        <v>42663.728171296294</v>
      </c>
      <c r="O7551">
        <v>60</v>
      </c>
      <c r="P7551">
        <v>7</v>
      </c>
      <c r="Q7551" s="1" t="s">
        <v>5012</v>
      </c>
      <c r="R7551" s="1" t="s">
        <v>24</v>
      </c>
      <c r="S7551" s="1" t="s">
        <v>35</v>
      </c>
      <c r="T7551" s="3">
        <v>42656</v>
      </c>
      <c r="U7551" s="1" t="str">
        <f>IF(kiva_loans__muestra[[#This Row],[funded_amount]]=kiva_loans__muestra[[#This Row],[loan_amount]],"funded","unfunded")</f>
        <v>funded</v>
      </c>
      <c r="V7551" s="1" t="str">
        <f>IF(kiva_loans__muestra[[#This Row],[lender_count]]&gt;=50,"high","low")</f>
        <v>low</v>
      </c>
    </row>
    <row r="7552" spans="1:22" x14ac:dyDescent="0.25">
      <c r="A7552">
        <v>1166959</v>
      </c>
      <c r="B7552">
        <v>2500</v>
      </c>
      <c r="C7552">
        <v>2500</v>
      </c>
      <c r="D7552" s="1" t="s">
        <v>41</v>
      </c>
      <c r="E7552" s="1" t="s">
        <v>27</v>
      </c>
      <c r="F7552" s="1" t="s">
        <v>2647</v>
      </c>
      <c r="G7552" s="1" t="s">
        <v>3278</v>
      </c>
      <c r="H7552" s="1" t="s">
        <v>100</v>
      </c>
      <c r="I7552" s="1" t="s">
        <v>1094</v>
      </c>
      <c r="J7552" s="1" t="s">
        <v>101</v>
      </c>
      <c r="K7552">
        <v>1450</v>
      </c>
      <c r="L7552" s="2">
        <v>42656.196782407409</v>
      </c>
      <c r="M7552" s="2">
        <v>42641.375</v>
      </c>
      <c r="N7552" s="2">
        <v>42662.90488425926</v>
      </c>
      <c r="O7552">
        <v>110</v>
      </c>
      <c r="P7552">
        <v>4</v>
      </c>
      <c r="Q7552" s="1" t="s">
        <v>392</v>
      </c>
      <c r="R7552" s="1" t="s">
        <v>24</v>
      </c>
      <c r="S7552" s="1" t="s">
        <v>35</v>
      </c>
      <c r="T7552" s="3">
        <v>42656</v>
      </c>
      <c r="U7552" s="1" t="str">
        <f>IF(kiva_loans__muestra[[#This Row],[funded_amount]]=kiva_loans__muestra[[#This Row],[loan_amount]],"funded","unfunded")</f>
        <v>funded</v>
      </c>
      <c r="V7552" s="1" t="str">
        <f>IF(kiva_loans__muestra[[#This Row],[lender_count]]&gt;=50,"high","low")</f>
        <v>low</v>
      </c>
    </row>
    <row r="7553" spans="1:22" x14ac:dyDescent="0.25">
      <c r="A7553">
        <v>1167355</v>
      </c>
      <c r="B7553">
        <v>3500</v>
      </c>
      <c r="C7553">
        <v>3500</v>
      </c>
      <c r="D7553" s="1" t="s">
        <v>48</v>
      </c>
      <c r="E7553" s="1" t="s">
        <v>49</v>
      </c>
      <c r="F7553" s="1" t="s">
        <v>11954</v>
      </c>
      <c r="G7553" s="1" t="s">
        <v>3547</v>
      </c>
      <c r="H7553" s="1" t="s">
        <v>274</v>
      </c>
      <c r="I7553" s="1" t="s">
        <v>1186</v>
      </c>
      <c r="J7553" s="1" t="s">
        <v>275</v>
      </c>
      <c r="K7553">
        <v>2310</v>
      </c>
      <c r="L7553" s="2">
        <v>42656.555590277778</v>
      </c>
      <c r="M7553" s="2">
        <v>42635.375</v>
      </c>
      <c r="N7553" s="2">
        <v>42665.632708333331</v>
      </c>
      <c r="O7553">
        <v>100</v>
      </c>
      <c r="P7553">
        <v>14</v>
      </c>
      <c r="Q7553" s="1" t="s">
        <v>210</v>
      </c>
      <c r="R7553" s="1" t="s">
        <v>24</v>
      </c>
      <c r="S7553" s="1" t="s">
        <v>35</v>
      </c>
      <c r="T7553" s="3">
        <v>42656</v>
      </c>
      <c r="U7553" s="1" t="str">
        <f>IF(kiva_loans__muestra[[#This Row],[funded_amount]]=kiva_loans__muestra[[#This Row],[loan_amount]],"funded","unfunded")</f>
        <v>funded</v>
      </c>
      <c r="V7553" s="1" t="str">
        <f>IF(kiva_loans__muestra[[#This Row],[lender_count]]&gt;=50,"high","low")</f>
        <v>low</v>
      </c>
    </row>
    <row r="7554" spans="1:22" x14ac:dyDescent="0.25">
      <c r="A7554">
        <v>1166943</v>
      </c>
      <c r="B7554">
        <v>6250</v>
      </c>
      <c r="C7554">
        <v>6250</v>
      </c>
      <c r="D7554" s="1" t="s">
        <v>124</v>
      </c>
      <c r="E7554" s="1" t="s">
        <v>125</v>
      </c>
      <c r="F7554" s="1" t="s">
        <v>11955</v>
      </c>
      <c r="G7554" s="1" t="s">
        <v>3278</v>
      </c>
      <c r="H7554" s="1" t="s">
        <v>100</v>
      </c>
      <c r="I7554" s="1" t="s">
        <v>11956</v>
      </c>
      <c r="J7554" s="1" t="s">
        <v>101</v>
      </c>
      <c r="K7554">
        <v>1260</v>
      </c>
      <c r="L7554" s="2">
        <v>42656.185960648145</v>
      </c>
      <c r="M7554" s="2">
        <v>42625.375</v>
      </c>
      <c r="N7554" s="2">
        <v>42691.672002314815</v>
      </c>
      <c r="O7554">
        <v>260</v>
      </c>
      <c r="P7554">
        <v>18</v>
      </c>
      <c r="Q7554" s="1" t="s">
        <v>11957</v>
      </c>
      <c r="R7554" s="1" t="s">
        <v>24</v>
      </c>
      <c r="S7554" s="1" t="s">
        <v>31</v>
      </c>
      <c r="T7554" s="3">
        <v>42656</v>
      </c>
      <c r="U7554" s="1" t="str">
        <f>IF(kiva_loans__muestra[[#This Row],[funded_amount]]=kiva_loans__muestra[[#This Row],[loan_amount]],"funded","unfunded")</f>
        <v>funded</v>
      </c>
      <c r="V7554" s="1" t="str">
        <f>IF(kiva_loans__muestra[[#This Row],[lender_count]]&gt;=50,"high","low")</f>
        <v>low</v>
      </c>
    </row>
    <row r="7555" spans="1:22" x14ac:dyDescent="0.25">
      <c r="A7555">
        <v>1167412</v>
      </c>
      <c r="B7555">
        <v>4250</v>
      </c>
      <c r="C7555">
        <v>4250</v>
      </c>
      <c r="D7555" s="1" t="s">
        <v>46</v>
      </c>
      <c r="E7555" s="1" t="s">
        <v>46</v>
      </c>
      <c r="F7555" s="1" t="s">
        <v>11958</v>
      </c>
      <c r="G7555" s="1" t="s">
        <v>3305</v>
      </c>
      <c r="H7555" s="1" t="s">
        <v>571</v>
      </c>
      <c r="I7555" s="1" t="s">
        <v>653</v>
      </c>
      <c r="J7555" s="1" t="s">
        <v>572</v>
      </c>
      <c r="K7555">
        <v>2170</v>
      </c>
      <c r="L7555" s="2">
        <v>42656.602372685185</v>
      </c>
      <c r="M7555" s="2">
        <v>42639.375</v>
      </c>
      <c r="N7555" s="2">
        <v>42666.988981481481</v>
      </c>
      <c r="O7555">
        <v>150</v>
      </c>
      <c r="P7555">
        <v>15</v>
      </c>
      <c r="Q7555" s="1" t="s">
        <v>11959</v>
      </c>
      <c r="R7555" s="1" t="s">
        <v>24</v>
      </c>
      <c r="S7555" s="1" t="s">
        <v>31</v>
      </c>
      <c r="T7555" s="3">
        <v>42656</v>
      </c>
      <c r="U7555" s="1" t="str">
        <f>IF(kiva_loans__muestra[[#This Row],[funded_amount]]=kiva_loans__muestra[[#This Row],[loan_amount]],"funded","unfunded")</f>
        <v>funded</v>
      </c>
      <c r="V7555" s="1" t="str">
        <f>IF(kiva_loans__muestra[[#This Row],[lender_count]]&gt;=50,"high","low")</f>
        <v>low</v>
      </c>
    </row>
    <row r="7556" spans="1:22" x14ac:dyDescent="0.25">
      <c r="A7556">
        <v>1167121</v>
      </c>
      <c r="B7556">
        <v>3000</v>
      </c>
      <c r="C7556">
        <v>3000</v>
      </c>
      <c r="D7556" s="1" t="s">
        <v>41</v>
      </c>
      <c r="E7556" s="1" t="s">
        <v>27</v>
      </c>
      <c r="F7556" s="1" t="s">
        <v>11960</v>
      </c>
      <c r="G7556" s="1" t="s">
        <v>3278</v>
      </c>
      <c r="H7556" s="1" t="s">
        <v>100</v>
      </c>
      <c r="I7556" s="1" t="s">
        <v>651</v>
      </c>
      <c r="J7556" s="1" t="s">
        <v>101</v>
      </c>
      <c r="K7556">
        <v>1450</v>
      </c>
      <c r="L7556" s="2">
        <v>42656.39303240741</v>
      </c>
      <c r="M7556" s="2">
        <v>42647.375</v>
      </c>
      <c r="N7556" s="2">
        <v>42662.062222222223</v>
      </c>
      <c r="O7556">
        <v>70</v>
      </c>
      <c r="P7556">
        <v>2</v>
      </c>
      <c r="Q7556" s="1" t="s">
        <v>392</v>
      </c>
      <c r="R7556" s="1" t="s">
        <v>24</v>
      </c>
      <c r="S7556" s="1" t="s">
        <v>35</v>
      </c>
      <c r="T7556" s="3">
        <v>42656</v>
      </c>
      <c r="U7556" s="1" t="str">
        <f>IF(kiva_loans__muestra[[#This Row],[funded_amount]]=kiva_loans__muestra[[#This Row],[loan_amount]],"funded","unfunded")</f>
        <v>funded</v>
      </c>
      <c r="V7556" s="1" t="str">
        <f>IF(kiva_loans__muestra[[#This Row],[lender_count]]&gt;=50,"high","low")</f>
        <v>low</v>
      </c>
    </row>
    <row r="7557" spans="1:22" x14ac:dyDescent="0.25">
      <c r="A7557">
        <v>1168074</v>
      </c>
      <c r="B7557">
        <v>10250</v>
      </c>
      <c r="C7557">
        <v>10250</v>
      </c>
      <c r="D7557" s="1" t="s">
        <v>630</v>
      </c>
      <c r="E7557" s="1" t="s">
        <v>74</v>
      </c>
      <c r="F7557" s="1" t="s">
        <v>11961</v>
      </c>
      <c r="G7557" s="1" t="s">
        <v>3284</v>
      </c>
      <c r="H7557" s="1" t="s">
        <v>189</v>
      </c>
      <c r="I7557" s="1" t="s">
        <v>474</v>
      </c>
      <c r="J7557" s="1" t="s">
        <v>207</v>
      </c>
      <c r="K7557">
        <v>1000</v>
      </c>
      <c r="L7557" s="2">
        <v>42657.562905092593</v>
      </c>
      <c r="M7557" s="2">
        <v>42633.375</v>
      </c>
      <c r="N7557" s="2">
        <v>42694.652372685188</v>
      </c>
      <c r="O7557">
        <v>200</v>
      </c>
      <c r="P7557">
        <v>35</v>
      </c>
      <c r="Q7557" s="1" t="s">
        <v>11962</v>
      </c>
      <c r="R7557" s="1" t="s">
        <v>24</v>
      </c>
      <c r="S7557" s="1" t="s">
        <v>31</v>
      </c>
      <c r="T7557" s="3">
        <v>42657</v>
      </c>
      <c r="U7557" s="1" t="str">
        <f>IF(kiva_loans__muestra[[#This Row],[funded_amount]]=kiva_loans__muestra[[#This Row],[loan_amount]],"funded","unfunded")</f>
        <v>funded</v>
      </c>
      <c r="V7557" s="1" t="str">
        <f>IF(kiva_loans__muestra[[#This Row],[lender_count]]&gt;=50,"high","low")</f>
        <v>low</v>
      </c>
    </row>
    <row r="7558" spans="1:22" x14ac:dyDescent="0.25">
      <c r="A7558">
        <v>1168016</v>
      </c>
      <c r="B7558">
        <v>2000</v>
      </c>
      <c r="C7558">
        <v>2000</v>
      </c>
      <c r="D7558" s="1" t="s">
        <v>64</v>
      </c>
      <c r="E7558" s="1" t="s">
        <v>37</v>
      </c>
      <c r="F7558" s="1" t="s">
        <v>11963</v>
      </c>
      <c r="G7558" s="1" t="s">
        <v>3263</v>
      </c>
      <c r="H7558" s="1" t="s">
        <v>33</v>
      </c>
      <c r="I7558" s="1" t="s">
        <v>940</v>
      </c>
      <c r="J7558" s="1" t="s">
        <v>34</v>
      </c>
      <c r="K7558">
        <v>1560</v>
      </c>
      <c r="L7558" s="2">
        <v>42657.499212962961</v>
      </c>
      <c r="M7558" s="2">
        <v>42654.375</v>
      </c>
      <c r="N7558" s="2">
        <v>42668.648472222223</v>
      </c>
      <c r="O7558">
        <v>140</v>
      </c>
      <c r="P7558">
        <v>8</v>
      </c>
      <c r="Q7558" s="1" t="s">
        <v>11964</v>
      </c>
      <c r="R7558" s="1" t="s">
        <v>24</v>
      </c>
      <c r="S7558" s="1" t="s">
        <v>31</v>
      </c>
      <c r="T7558" s="3">
        <v>42657</v>
      </c>
      <c r="U7558" s="1" t="str">
        <f>IF(kiva_loans__muestra[[#This Row],[funded_amount]]=kiva_loans__muestra[[#This Row],[loan_amount]],"funded","unfunded")</f>
        <v>funded</v>
      </c>
      <c r="V7558" s="1" t="str">
        <f>IF(kiva_loans__muestra[[#This Row],[lender_count]]&gt;=50,"high","low")</f>
        <v>low</v>
      </c>
    </row>
    <row r="7559" spans="1:22" x14ac:dyDescent="0.25">
      <c r="A7559">
        <v>1168175</v>
      </c>
      <c r="B7559">
        <v>1750</v>
      </c>
      <c r="C7559">
        <v>6000</v>
      </c>
      <c r="D7559" s="1" t="s">
        <v>45</v>
      </c>
      <c r="E7559" s="1" t="s">
        <v>46</v>
      </c>
      <c r="F7559" s="1" t="s">
        <v>11965</v>
      </c>
      <c r="G7559" s="1" t="s">
        <v>3266</v>
      </c>
      <c r="H7559" s="1" t="s">
        <v>89</v>
      </c>
      <c r="I7559" s="1" t="s">
        <v>30</v>
      </c>
      <c r="J7559" s="1" t="s">
        <v>90</v>
      </c>
      <c r="K7559">
        <v>1670</v>
      </c>
      <c r="L7559" s="2">
        <v>42657.69259259259</v>
      </c>
      <c r="M7559" s="2">
        <v>42640.375</v>
      </c>
      <c r="N7559" s="2"/>
      <c r="O7559">
        <v>140</v>
      </c>
      <c r="P7559">
        <v>7</v>
      </c>
      <c r="Q7559" s="1" t="s">
        <v>455</v>
      </c>
      <c r="R7559" s="1" t="s">
        <v>24</v>
      </c>
      <c r="S7559" s="1" t="s">
        <v>31</v>
      </c>
      <c r="T7559" s="3">
        <v>42657</v>
      </c>
      <c r="U7559" s="1" t="str">
        <f>IF(kiva_loans__muestra[[#This Row],[funded_amount]]=kiva_loans__muestra[[#This Row],[loan_amount]],"funded","unfunded")</f>
        <v>unfunded</v>
      </c>
      <c r="V7559" s="1" t="str">
        <f>IF(kiva_loans__muestra[[#This Row],[lender_count]]&gt;=50,"high","low")</f>
        <v>low</v>
      </c>
    </row>
    <row r="7560" spans="1:22" x14ac:dyDescent="0.25">
      <c r="A7560">
        <v>1167823</v>
      </c>
      <c r="B7560">
        <v>3000</v>
      </c>
      <c r="C7560">
        <v>3000</v>
      </c>
      <c r="D7560" s="1" t="s">
        <v>98</v>
      </c>
      <c r="E7560" s="1" t="s">
        <v>37</v>
      </c>
      <c r="F7560" s="1" t="s">
        <v>1352</v>
      </c>
      <c r="G7560" s="1" t="s">
        <v>3278</v>
      </c>
      <c r="H7560" s="1" t="s">
        <v>100</v>
      </c>
      <c r="I7560" s="1" t="s">
        <v>271</v>
      </c>
      <c r="J7560" s="1" t="s">
        <v>101</v>
      </c>
      <c r="K7560">
        <v>1450</v>
      </c>
      <c r="L7560" s="2">
        <v>42657.289710648147</v>
      </c>
      <c r="M7560" s="2">
        <v>42635.375</v>
      </c>
      <c r="N7560" s="2">
        <v>42665.656388888892</v>
      </c>
      <c r="O7560">
        <v>80</v>
      </c>
      <c r="P7560">
        <v>1</v>
      </c>
      <c r="Q7560" s="1" t="s">
        <v>30</v>
      </c>
      <c r="R7560" s="1" t="s">
        <v>24</v>
      </c>
      <c r="S7560" s="1" t="s">
        <v>35</v>
      </c>
      <c r="T7560" s="3">
        <v>42657</v>
      </c>
      <c r="U7560" s="1" t="str">
        <f>IF(kiva_loans__muestra[[#This Row],[funded_amount]]=kiva_loans__muestra[[#This Row],[loan_amount]],"funded","unfunded")</f>
        <v>funded</v>
      </c>
      <c r="V7560" s="1" t="str">
        <f>IF(kiva_loans__muestra[[#This Row],[lender_count]]&gt;=50,"high","low")</f>
        <v>low</v>
      </c>
    </row>
    <row r="7561" spans="1:22" x14ac:dyDescent="0.25">
      <c r="A7561">
        <v>1168170</v>
      </c>
      <c r="B7561">
        <v>50000</v>
      </c>
      <c r="C7561">
        <v>50000</v>
      </c>
      <c r="D7561" s="1" t="s">
        <v>333</v>
      </c>
      <c r="E7561" s="1" t="s">
        <v>37</v>
      </c>
      <c r="F7561" s="1" t="s">
        <v>11966</v>
      </c>
      <c r="G7561" s="1" t="s">
        <v>3585</v>
      </c>
      <c r="H7561" s="1" t="s">
        <v>537</v>
      </c>
      <c r="I7561" s="1" t="s">
        <v>11967</v>
      </c>
      <c r="J7561" s="1" t="s">
        <v>90</v>
      </c>
      <c r="K7561">
        <v>4020</v>
      </c>
      <c r="L7561" s="2">
        <v>42657.680925925924</v>
      </c>
      <c r="M7561" s="2">
        <v>42629.375</v>
      </c>
      <c r="N7561" s="2">
        <v>42696.860081018516</v>
      </c>
      <c r="O7561">
        <v>140</v>
      </c>
      <c r="P7561">
        <v>130</v>
      </c>
      <c r="Q7561" s="1" t="s">
        <v>57</v>
      </c>
      <c r="R7561" s="1" t="s">
        <v>983</v>
      </c>
      <c r="S7561" s="1" t="s">
        <v>31</v>
      </c>
      <c r="T7561" s="3">
        <v>42657</v>
      </c>
      <c r="U7561" s="1" t="str">
        <f>IF(kiva_loans__muestra[[#This Row],[funded_amount]]=kiva_loans__muestra[[#This Row],[loan_amount]],"funded","unfunded")</f>
        <v>funded</v>
      </c>
      <c r="V7561" s="1" t="str">
        <f>IF(kiva_loans__muestra[[#This Row],[lender_count]]&gt;=50,"high","low")</f>
        <v>high</v>
      </c>
    </row>
    <row r="7562" spans="1:22" x14ac:dyDescent="0.25">
      <c r="A7562">
        <v>1168034</v>
      </c>
      <c r="B7562">
        <v>2500</v>
      </c>
      <c r="C7562">
        <v>2500</v>
      </c>
      <c r="D7562" s="1" t="s">
        <v>48</v>
      </c>
      <c r="E7562" s="1" t="s">
        <v>49</v>
      </c>
      <c r="F7562" s="1" t="s">
        <v>11968</v>
      </c>
      <c r="G7562" s="1" t="s">
        <v>3393</v>
      </c>
      <c r="H7562" s="1" t="s">
        <v>290</v>
      </c>
      <c r="I7562" s="1" t="s">
        <v>500</v>
      </c>
      <c r="J7562" s="1" t="s">
        <v>292</v>
      </c>
      <c r="K7562">
        <v>1830</v>
      </c>
      <c r="L7562" s="2">
        <v>42657.509988425925</v>
      </c>
      <c r="M7562" s="2">
        <v>42629.375</v>
      </c>
      <c r="N7562" s="2">
        <v>42665.516319444447</v>
      </c>
      <c r="O7562">
        <v>60</v>
      </c>
      <c r="P7562">
        <v>10</v>
      </c>
      <c r="Q7562" s="1" t="s">
        <v>30</v>
      </c>
      <c r="R7562" s="1" t="s">
        <v>24</v>
      </c>
      <c r="S7562" s="1" t="s">
        <v>35</v>
      </c>
      <c r="T7562" s="3">
        <v>42657</v>
      </c>
      <c r="U7562" s="1" t="str">
        <f>IF(kiva_loans__muestra[[#This Row],[funded_amount]]=kiva_loans__muestra[[#This Row],[loan_amount]],"funded","unfunded")</f>
        <v>funded</v>
      </c>
      <c r="V7562" s="1" t="str">
        <f>IF(kiva_loans__muestra[[#This Row],[lender_count]]&gt;=50,"high","low")</f>
        <v>low</v>
      </c>
    </row>
    <row r="7563" spans="1:22" x14ac:dyDescent="0.25">
      <c r="A7563">
        <v>1168009</v>
      </c>
      <c r="B7563">
        <v>4000</v>
      </c>
      <c r="C7563">
        <v>4000</v>
      </c>
      <c r="D7563" s="1" t="s">
        <v>64</v>
      </c>
      <c r="E7563" s="1" t="s">
        <v>37</v>
      </c>
      <c r="F7563" s="1" t="s">
        <v>11969</v>
      </c>
      <c r="G7563" s="1" t="s">
        <v>3263</v>
      </c>
      <c r="H7563" s="1" t="s">
        <v>33</v>
      </c>
      <c r="I7563" s="1" t="s">
        <v>940</v>
      </c>
      <c r="J7563" s="1" t="s">
        <v>34</v>
      </c>
      <c r="K7563">
        <v>1560</v>
      </c>
      <c r="L7563" s="2">
        <v>42657.496782407405</v>
      </c>
      <c r="M7563" s="2">
        <v>42642.375</v>
      </c>
      <c r="N7563" s="2">
        <v>42692.902673611112</v>
      </c>
      <c r="O7563">
        <v>140</v>
      </c>
      <c r="P7563">
        <v>2</v>
      </c>
      <c r="Q7563" s="1" t="s">
        <v>40</v>
      </c>
      <c r="R7563" s="1" t="s">
        <v>92</v>
      </c>
      <c r="S7563" s="1" t="s">
        <v>31</v>
      </c>
      <c r="T7563" s="3">
        <v>42657</v>
      </c>
      <c r="U7563" s="1" t="str">
        <f>IF(kiva_loans__muestra[[#This Row],[funded_amount]]=kiva_loans__muestra[[#This Row],[loan_amount]],"funded","unfunded")</f>
        <v>funded</v>
      </c>
      <c r="V7563" s="1" t="str">
        <f>IF(kiva_loans__muestra[[#This Row],[lender_count]]&gt;=50,"high","low")</f>
        <v>low</v>
      </c>
    </row>
    <row r="7564" spans="1:22" x14ac:dyDescent="0.25">
      <c r="A7564">
        <v>1168039</v>
      </c>
      <c r="B7564">
        <v>5000</v>
      </c>
      <c r="C7564">
        <v>5000</v>
      </c>
      <c r="D7564" s="1" t="s">
        <v>642</v>
      </c>
      <c r="E7564" s="1" t="s">
        <v>46</v>
      </c>
      <c r="F7564" s="1" t="s">
        <v>11970</v>
      </c>
      <c r="G7564" s="1" t="s">
        <v>3303</v>
      </c>
      <c r="H7564" s="1" t="s">
        <v>28</v>
      </c>
      <c r="I7564" s="1" t="s">
        <v>685</v>
      </c>
      <c r="J7564" s="1" t="s">
        <v>29</v>
      </c>
      <c r="K7564">
        <v>4550</v>
      </c>
      <c r="L7564" s="2">
        <v>42657.517071759263</v>
      </c>
      <c r="M7564" s="2">
        <v>42636.375</v>
      </c>
      <c r="N7564" s="2">
        <v>42693.031585648147</v>
      </c>
      <c r="O7564">
        <v>140</v>
      </c>
      <c r="P7564">
        <v>16</v>
      </c>
      <c r="Q7564" s="1" t="s">
        <v>30</v>
      </c>
      <c r="R7564" s="1" t="s">
        <v>24</v>
      </c>
      <c r="S7564" s="1" t="s">
        <v>31</v>
      </c>
      <c r="T7564" s="3">
        <v>42657</v>
      </c>
      <c r="U7564" s="1" t="str">
        <f>IF(kiva_loans__muestra[[#This Row],[funded_amount]]=kiva_loans__muestra[[#This Row],[loan_amount]],"funded","unfunded")</f>
        <v>funded</v>
      </c>
      <c r="V7564" s="1" t="str">
        <f>IF(kiva_loans__muestra[[#This Row],[lender_count]]&gt;=50,"high","low")</f>
        <v>low</v>
      </c>
    </row>
    <row r="7565" spans="1:22" x14ac:dyDescent="0.25">
      <c r="A7565">
        <v>1168224</v>
      </c>
      <c r="B7565">
        <v>4000</v>
      </c>
      <c r="C7565">
        <v>4000</v>
      </c>
      <c r="D7565" s="1" t="s">
        <v>137</v>
      </c>
      <c r="E7565" s="1" t="s">
        <v>27</v>
      </c>
      <c r="F7565" s="1" t="s">
        <v>11971</v>
      </c>
      <c r="G7565" s="1" t="s">
        <v>3965</v>
      </c>
      <c r="H7565" s="1" t="s">
        <v>362</v>
      </c>
      <c r="I7565" s="1" t="s">
        <v>1425</v>
      </c>
      <c r="J7565" s="1" t="s">
        <v>363</v>
      </c>
      <c r="K7565">
        <v>4420</v>
      </c>
      <c r="L7565" s="2">
        <v>42657.756493055553</v>
      </c>
      <c r="M7565" s="2">
        <v>42636.375</v>
      </c>
      <c r="N7565" s="2">
        <v>42668.655185185184</v>
      </c>
      <c r="O7565">
        <v>80</v>
      </c>
      <c r="P7565">
        <v>14</v>
      </c>
      <c r="Q7565" s="1" t="s">
        <v>210</v>
      </c>
      <c r="R7565" s="1" t="s">
        <v>24</v>
      </c>
      <c r="S7565" s="1" t="s">
        <v>31</v>
      </c>
      <c r="T7565" s="3">
        <v>42657</v>
      </c>
      <c r="U7565" s="1" t="str">
        <f>IF(kiva_loans__muestra[[#This Row],[funded_amount]]=kiva_loans__muestra[[#This Row],[loan_amount]],"funded","unfunded")</f>
        <v>funded</v>
      </c>
      <c r="V7565" s="1" t="str">
        <f>IF(kiva_loans__muestra[[#This Row],[lender_count]]&gt;=50,"high","low")</f>
        <v>low</v>
      </c>
    </row>
    <row r="7566" spans="1:22" x14ac:dyDescent="0.25">
      <c r="A7566">
        <v>1168296</v>
      </c>
      <c r="B7566">
        <v>9000</v>
      </c>
      <c r="C7566">
        <v>9000</v>
      </c>
      <c r="D7566" s="1" t="s">
        <v>630</v>
      </c>
      <c r="E7566" s="1" t="s">
        <v>74</v>
      </c>
      <c r="F7566" s="1" t="s">
        <v>2986</v>
      </c>
      <c r="G7566" s="1" t="s">
        <v>3467</v>
      </c>
      <c r="H7566" s="1" t="s">
        <v>634</v>
      </c>
      <c r="I7566" s="1" t="s">
        <v>1759</v>
      </c>
      <c r="J7566" s="1" t="s">
        <v>636</v>
      </c>
      <c r="K7566">
        <v>3570</v>
      </c>
      <c r="L7566" s="2">
        <v>42657.847812499997</v>
      </c>
      <c r="M7566" s="2">
        <v>42628.375</v>
      </c>
      <c r="N7566" s="2">
        <v>42687.975810185184</v>
      </c>
      <c r="O7566">
        <v>260</v>
      </c>
      <c r="P7566">
        <v>34</v>
      </c>
      <c r="Q7566" s="1" t="s">
        <v>7578</v>
      </c>
      <c r="R7566" s="1" t="s">
        <v>24</v>
      </c>
      <c r="S7566" s="1" t="s">
        <v>31</v>
      </c>
      <c r="T7566" s="3">
        <v>42657</v>
      </c>
      <c r="U7566" s="1" t="str">
        <f>IF(kiva_loans__muestra[[#This Row],[funded_amount]]=kiva_loans__muestra[[#This Row],[loan_amount]],"funded","unfunded")</f>
        <v>funded</v>
      </c>
      <c r="V7566" s="1" t="str">
        <f>IF(kiva_loans__muestra[[#This Row],[lender_count]]&gt;=50,"high","low")</f>
        <v>low</v>
      </c>
    </row>
    <row r="7567" spans="1:22" x14ac:dyDescent="0.25">
      <c r="A7567">
        <v>1168094</v>
      </c>
      <c r="B7567">
        <v>7000</v>
      </c>
      <c r="C7567">
        <v>7000</v>
      </c>
      <c r="D7567" s="1" t="s">
        <v>41</v>
      </c>
      <c r="E7567" s="1" t="s">
        <v>27</v>
      </c>
      <c r="F7567" s="1" t="s">
        <v>11972</v>
      </c>
      <c r="G7567" s="1" t="s">
        <v>3547</v>
      </c>
      <c r="H7567" s="1" t="s">
        <v>274</v>
      </c>
      <c r="I7567" s="1" t="s">
        <v>1186</v>
      </c>
      <c r="J7567" s="1" t="s">
        <v>275</v>
      </c>
      <c r="K7567">
        <v>2310</v>
      </c>
      <c r="L7567" s="2">
        <v>42657.580405092594</v>
      </c>
      <c r="M7567" s="2">
        <v>42649.375</v>
      </c>
      <c r="N7567" s="2">
        <v>42667.143854166665</v>
      </c>
      <c r="O7567">
        <v>80</v>
      </c>
      <c r="P7567">
        <v>27</v>
      </c>
      <c r="Q7567" s="1" t="s">
        <v>11973</v>
      </c>
      <c r="R7567" s="1" t="s">
        <v>135</v>
      </c>
      <c r="S7567" s="1" t="s">
        <v>35</v>
      </c>
      <c r="T7567" s="3">
        <v>42657</v>
      </c>
      <c r="U7567" s="1" t="str">
        <f>IF(kiva_loans__muestra[[#This Row],[funded_amount]]=kiva_loans__muestra[[#This Row],[loan_amount]],"funded","unfunded")</f>
        <v>funded</v>
      </c>
      <c r="V7567" s="1" t="str">
        <f>IF(kiva_loans__muestra[[#This Row],[lender_count]]&gt;=50,"high","low")</f>
        <v>low</v>
      </c>
    </row>
    <row r="7568" spans="1:22" x14ac:dyDescent="0.25">
      <c r="A7568">
        <v>1168456</v>
      </c>
      <c r="B7568">
        <v>6000</v>
      </c>
      <c r="C7568">
        <v>6000</v>
      </c>
      <c r="D7568" s="1" t="s">
        <v>103</v>
      </c>
      <c r="E7568" s="1" t="s">
        <v>104</v>
      </c>
      <c r="F7568" s="1" t="s">
        <v>11974</v>
      </c>
      <c r="G7568" s="1" t="s">
        <v>3352</v>
      </c>
      <c r="H7568" s="1" t="s">
        <v>480</v>
      </c>
      <c r="I7568" s="1" t="s">
        <v>481</v>
      </c>
      <c r="J7568" s="1" t="s">
        <v>482</v>
      </c>
      <c r="K7568">
        <v>260</v>
      </c>
      <c r="L7568" s="2">
        <v>42658.874085648145</v>
      </c>
      <c r="M7568" s="2">
        <v>42647.375</v>
      </c>
      <c r="N7568" s="2">
        <v>42694.02134259259</v>
      </c>
      <c r="O7568">
        <v>140</v>
      </c>
      <c r="P7568">
        <v>21</v>
      </c>
      <c r="Q7568" s="1" t="s">
        <v>23</v>
      </c>
      <c r="R7568" s="1" t="s">
        <v>92</v>
      </c>
      <c r="S7568" s="1" t="s">
        <v>31</v>
      </c>
      <c r="T7568" s="3">
        <v>42658</v>
      </c>
      <c r="U7568" s="1" t="str">
        <f>IF(kiva_loans__muestra[[#This Row],[funded_amount]]=kiva_loans__muestra[[#This Row],[loan_amount]],"funded","unfunded")</f>
        <v>funded</v>
      </c>
      <c r="V7568" s="1" t="str">
        <f>IF(kiva_loans__muestra[[#This Row],[lender_count]]&gt;=50,"high","low")</f>
        <v>low</v>
      </c>
    </row>
    <row r="7569" spans="1:22" x14ac:dyDescent="0.25">
      <c r="A7569">
        <v>1168486</v>
      </c>
      <c r="B7569">
        <v>24000</v>
      </c>
      <c r="C7569">
        <v>24000</v>
      </c>
      <c r="D7569" s="1" t="s">
        <v>98</v>
      </c>
      <c r="E7569" s="1" t="s">
        <v>37</v>
      </c>
      <c r="F7569" s="1" t="s">
        <v>11975</v>
      </c>
      <c r="G7569" s="1" t="s">
        <v>3322</v>
      </c>
      <c r="H7569" s="1" t="s">
        <v>126</v>
      </c>
      <c r="I7569" s="1" t="s">
        <v>390</v>
      </c>
      <c r="J7569" s="1" t="s">
        <v>127</v>
      </c>
      <c r="K7569">
        <v>3420</v>
      </c>
      <c r="L7569" s="2">
        <v>42659.825069444443</v>
      </c>
      <c r="M7569" s="2">
        <v>42629.375</v>
      </c>
      <c r="N7569" s="2">
        <v>42688.58935185185</v>
      </c>
      <c r="O7569">
        <v>140</v>
      </c>
      <c r="P7569">
        <v>79</v>
      </c>
      <c r="Q7569" s="1" t="s">
        <v>11976</v>
      </c>
      <c r="R7569" s="1" t="s">
        <v>128</v>
      </c>
      <c r="S7569" s="1" t="s">
        <v>31</v>
      </c>
      <c r="T7569" s="3">
        <v>42659</v>
      </c>
      <c r="U7569" s="1" t="str">
        <f>IF(kiva_loans__muestra[[#This Row],[funded_amount]]=kiva_loans__muestra[[#This Row],[loan_amount]],"funded","unfunded")</f>
        <v>funded</v>
      </c>
      <c r="V7569" s="1" t="str">
        <f>IF(kiva_loans__muestra[[#This Row],[lender_count]]&gt;=50,"high","low")</f>
        <v>high</v>
      </c>
    </row>
    <row r="7570" spans="1:22" x14ac:dyDescent="0.25">
      <c r="A7570">
        <v>1168483</v>
      </c>
      <c r="B7570">
        <v>20000</v>
      </c>
      <c r="C7570">
        <v>20000</v>
      </c>
      <c r="D7570" s="1" t="s">
        <v>137</v>
      </c>
      <c r="E7570" s="1" t="s">
        <v>27</v>
      </c>
      <c r="F7570" s="1" t="s">
        <v>11977</v>
      </c>
      <c r="G7570" s="1" t="s">
        <v>3444</v>
      </c>
      <c r="H7570" s="1" t="s">
        <v>141</v>
      </c>
      <c r="I7570" s="1" t="s">
        <v>1580</v>
      </c>
      <c r="J7570" s="1" t="s">
        <v>90</v>
      </c>
      <c r="K7570">
        <v>800</v>
      </c>
      <c r="L7570" s="2">
        <v>42659.443379629629</v>
      </c>
      <c r="M7570" s="2">
        <v>42639.375</v>
      </c>
      <c r="N7570" s="2">
        <v>42694.964988425927</v>
      </c>
      <c r="O7570">
        <v>280</v>
      </c>
      <c r="P7570">
        <v>75</v>
      </c>
      <c r="Q7570" s="1" t="s">
        <v>8717</v>
      </c>
      <c r="R7570" s="1" t="s">
        <v>92</v>
      </c>
      <c r="S7570" s="1" t="s">
        <v>31</v>
      </c>
      <c r="T7570" s="3">
        <v>42659</v>
      </c>
      <c r="U7570" s="1" t="str">
        <f>IF(kiva_loans__muestra[[#This Row],[funded_amount]]=kiva_loans__muestra[[#This Row],[loan_amount]],"funded","unfunded")</f>
        <v>funded</v>
      </c>
      <c r="V7570" s="1" t="str">
        <f>IF(kiva_loans__muestra[[#This Row],[lender_count]]&gt;=50,"high","low")</f>
        <v>high</v>
      </c>
    </row>
    <row r="7571" spans="1:22" x14ac:dyDescent="0.25">
      <c r="A7571">
        <v>1168701</v>
      </c>
      <c r="B7571">
        <v>6250</v>
      </c>
      <c r="C7571">
        <v>6250</v>
      </c>
      <c r="D7571" s="1" t="s">
        <v>64</v>
      </c>
      <c r="E7571" s="1" t="s">
        <v>37</v>
      </c>
      <c r="F7571" s="1" t="s">
        <v>249</v>
      </c>
      <c r="G7571" s="1" t="s">
        <v>3278</v>
      </c>
      <c r="H7571" s="1" t="s">
        <v>100</v>
      </c>
      <c r="I7571" s="1" t="s">
        <v>651</v>
      </c>
      <c r="J7571" s="1" t="s">
        <v>101</v>
      </c>
      <c r="K7571">
        <v>1450</v>
      </c>
      <c r="L7571" s="2">
        <v>42660.323078703703</v>
      </c>
      <c r="M7571" s="2">
        <v>42653.375</v>
      </c>
      <c r="N7571" s="2">
        <v>42673.85056712963</v>
      </c>
      <c r="O7571">
        <v>110</v>
      </c>
      <c r="P7571">
        <v>16</v>
      </c>
      <c r="Q7571" s="1" t="s">
        <v>11978</v>
      </c>
      <c r="R7571" s="1" t="s">
        <v>24</v>
      </c>
      <c r="S7571" s="1" t="s">
        <v>35</v>
      </c>
      <c r="T7571" s="3">
        <v>42660</v>
      </c>
      <c r="U7571" s="1" t="str">
        <f>IF(kiva_loans__muestra[[#This Row],[funded_amount]]=kiva_loans__muestra[[#This Row],[loan_amount]],"funded","unfunded")</f>
        <v>funded</v>
      </c>
      <c r="V7571" s="1" t="str">
        <f>IF(kiva_loans__muestra[[#This Row],[lender_count]]&gt;=50,"high","low")</f>
        <v>low</v>
      </c>
    </row>
    <row r="7572" spans="1:22" x14ac:dyDescent="0.25">
      <c r="A7572">
        <v>1168722</v>
      </c>
      <c r="B7572">
        <v>4250</v>
      </c>
      <c r="C7572">
        <v>4250</v>
      </c>
      <c r="D7572" s="1" t="s">
        <v>75</v>
      </c>
      <c r="E7572" s="1" t="s">
        <v>27</v>
      </c>
      <c r="F7572" s="1" t="s">
        <v>11979</v>
      </c>
      <c r="G7572" s="1" t="s">
        <v>3278</v>
      </c>
      <c r="H7572" s="1" t="s">
        <v>100</v>
      </c>
      <c r="I7572" s="1" t="s">
        <v>1552</v>
      </c>
      <c r="J7572" s="1" t="s">
        <v>101</v>
      </c>
      <c r="K7572">
        <v>1450</v>
      </c>
      <c r="L7572" s="2">
        <v>42660.331018518518</v>
      </c>
      <c r="M7572" s="2">
        <v>42632.375</v>
      </c>
      <c r="N7572" s="2">
        <v>42666.049131944441</v>
      </c>
      <c r="O7572">
        <v>80</v>
      </c>
      <c r="P7572">
        <v>1</v>
      </c>
      <c r="Q7572" s="1" t="s">
        <v>30</v>
      </c>
      <c r="R7572" s="1" t="s">
        <v>24</v>
      </c>
      <c r="S7572" s="1" t="s">
        <v>35</v>
      </c>
      <c r="T7572" s="3">
        <v>42660</v>
      </c>
      <c r="U7572" s="1" t="str">
        <f>IF(kiva_loans__muestra[[#This Row],[funded_amount]]=kiva_loans__muestra[[#This Row],[loan_amount]],"funded","unfunded")</f>
        <v>funded</v>
      </c>
      <c r="V7572" s="1" t="str">
        <f>IF(kiva_loans__muestra[[#This Row],[lender_count]]&gt;=50,"high","low")</f>
        <v>low</v>
      </c>
    </row>
    <row r="7573" spans="1:22" x14ac:dyDescent="0.25">
      <c r="A7573">
        <v>1168712</v>
      </c>
      <c r="B7573">
        <v>1250</v>
      </c>
      <c r="C7573">
        <v>1250</v>
      </c>
      <c r="D7573" s="1" t="s">
        <v>280</v>
      </c>
      <c r="E7573" s="1" t="s">
        <v>104</v>
      </c>
      <c r="F7573" s="1" t="s">
        <v>1275</v>
      </c>
      <c r="G7573" s="1" t="s">
        <v>3311</v>
      </c>
      <c r="H7573" s="1" t="s">
        <v>119</v>
      </c>
      <c r="I7573" s="1" t="s">
        <v>330</v>
      </c>
      <c r="J7573" s="1" t="s">
        <v>270</v>
      </c>
      <c r="K7573">
        <v>3110</v>
      </c>
      <c r="L7573" s="2">
        <v>42660.327210648145</v>
      </c>
      <c r="M7573" s="2">
        <v>42654.375</v>
      </c>
      <c r="N7573" s="2">
        <v>42666.764837962961</v>
      </c>
      <c r="O7573">
        <v>80</v>
      </c>
      <c r="P7573">
        <v>5</v>
      </c>
      <c r="Q7573" s="1" t="s">
        <v>1410</v>
      </c>
      <c r="R7573" s="1" t="s">
        <v>54</v>
      </c>
      <c r="S7573" s="1" t="s">
        <v>31</v>
      </c>
      <c r="T7573" s="3">
        <v>42660</v>
      </c>
      <c r="U7573" s="1" t="str">
        <f>IF(kiva_loans__muestra[[#This Row],[funded_amount]]=kiva_loans__muestra[[#This Row],[loan_amount]],"funded","unfunded")</f>
        <v>funded</v>
      </c>
      <c r="V7573" s="1" t="str">
        <f>IF(kiva_loans__muestra[[#This Row],[lender_count]]&gt;=50,"high","low")</f>
        <v>low</v>
      </c>
    </row>
    <row r="7574" spans="1:22" x14ac:dyDescent="0.25">
      <c r="A7574">
        <v>1169326</v>
      </c>
      <c r="B7574">
        <v>45250</v>
      </c>
      <c r="C7574">
        <v>45250</v>
      </c>
      <c r="D7574" s="1" t="s">
        <v>55</v>
      </c>
      <c r="E7574" s="1" t="s">
        <v>32</v>
      </c>
      <c r="F7574" s="1" t="s">
        <v>11980</v>
      </c>
      <c r="G7574" s="1" t="s">
        <v>3396</v>
      </c>
      <c r="H7574" s="1" t="s">
        <v>788</v>
      </c>
      <c r="I7574" s="1" t="s">
        <v>961</v>
      </c>
      <c r="J7574" s="1" t="s">
        <v>790</v>
      </c>
      <c r="K7574">
        <v>580</v>
      </c>
      <c r="L7574" s="2">
        <v>42661.06354166667</v>
      </c>
      <c r="M7574" s="2">
        <v>42629.375</v>
      </c>
      <c r="N7574" s="2">
        <v>42663.643275462964</v>
      </c>
      <c r="O7574">
        <v>60</v>
      </c>
      <c r="P7574">
        <v>32</v>
      </c>
      <c r="Q7574" s="1" t="s">
        <v>357</v>
      </c>
      <c r="R7574" s="1" t="s">
        <v>860</v>
      </c>
      <c r="S7574" s="1" t="s">
        <v>35</v>
      </c>
      <c r="T7574" s="3">
        <v>42660</v>
      </c>
      <c r="U7574" s="1" t="str">
        <f>IF(kiva_loans__muestra[[#This Row],[funded_amount]]=kiva_loans__muestra[[#This Row],[loan_amount]],"funded","unfunded")</f>
        <v>funded</v>
      </c>
      <c r="V7574" s="1" t="str">
        <f>IF(kiva_loans__muestra[[#This Row],[lender_count]]&gt;=50,"high","low")</f>
        <v>low</v>
      </c>
    </row>
    <row r="7575" spans="1:22" x14ac:dyDescent="0.25">
      <c r="A7575">
        <v>1169288</v>
      </c>
      <c r="B7575">
        <v>5000</v>
      </c>
      <c r="C7575">
        <v>5000</v>
      </c>
      <c r="D7575" s="1" t="s">
        <v>41</v>
      </c>
      <c r="E7575" s="1" t="s">
        <v>27</v>
      </c>
      <c r="F7575" s="1" t="s">
        <v>11981</v>
      </c>
      <c r="G7575" s="1" t="s">
        <v>3266</v>
      </c>
      <c r="H7575" s="1" t="s">
        <v>89</v>
      </c>
      <c r="I7575" s="1" t="s">
        <v>489</v>
      </c>
      <c r="J7575" s="1" t="s">
        <v>90</v>
      </c>
      <c r="K7575">
        <v>1990</v>
      </c>
      <c r="L7575" s="2">
        <v>42660.932546296295</v>
      </c>
      <c r="M7575" s="2">
        <v>42643.375</v>
      </c>
      <c r="N7575" s="2">
        <v>42663.16034722222</v>
      </c>
      <c r="O7575">
        <v>150</v>
      </c>
      <c r="P7575">
        <v>12</v>
      </c>
      <c r="Q7575" s="1" t="s">
        <v>88</v>
      </c>
      <c r="R7575" s="1" t="s">
        <v>24</v>
      </c>
      <c r="S7575" s="1" t="s">
        <v>31</v>
      </c>
      <c r="T7575" s="3">
        <v>42660</v>
      </c>
      <c r="U7575" s="1" t="str">
        <f>IF(kiva_loans__muestra[[#This Row],[funded_amount]]=kiva_loans__muestra[[#This Row],[loan_amount]],"funded","unfunded")</f>
        <v>funded</v>
      </c>
      <c r="V7575" s="1" t="str">
        <f>IF(kiva_loans__muestra[[#This Row],[lender_count]]&gt;=50,"high","low")</f>
        <v>low</v>
      </c>
    </row>
    <row r="7576" spans="1:22" x14ac:dyDescent="0.25">
      <c r="A7576">
        <v>1168783</v>
      </c>
      <c r="B7576">
        <v>1250</v>
      </c>
      <c r="C7576">
        <v>1250</v>
      </c>
      <c r="D7576" s="1" t="s">
        <v>98</v>
      </c>
      <c r="E7576" s="1" t="s">
        <v>37</v>
      </c>
      <c r="F7576" s="1" t="s">
        <v>1402</v>
      </c>
      <c r="G7576" s="1" t="s">
        <v>3278</v>
      </c>
      <c r="H7576" s="1" t="s">
        <v>100</v>
      </c>
      <c r="I7576" s="1" t="s">
        <v>1312</v>
      </c>
      <c r="J7576" s="1" t="s">
        <v>101</v>
      </c>
      <c r="K7576">
        <v>1450</v>
      </c>
      <c r="L7576" s="2">
        <v>42660.357824074075</v>
      </c>
      <c r="M7576" s="2">
        <v>42629.375</v>
      </c>
      <c r="N7576" s="2">
        <v>42666.554837962962</v>
      </c>
      <c r="O7576">
        <v>110</v>
      </c>
      <c r="P7576">
        <v>5</v>
      </c>
      <c r="Q7576" s="1" t="s">
        <v>11982</v>
      </c>
      <c r="R7576" s="1" t="s">
        <v>24</v>
      </c>
      <c r="S7576" s="1" t="s">
        <v>35</v>
      </c>
      <c r="T7576" s="3">
        <v>42660</v>
      </c>
      <c r="U7576" s="1" t="str">
        <f>IF(kiva_loans__muestra[[#This Row],[funded_amount]]=kiva_loans__muestra[[#This Row],[loan_amount]],"funded","unfunded")</f>
        <v>funded</v>
      </c>
      <c r="V7576" s="1" t="str">
        <f>IF(kiva_loans__muestra[[#This Row],[lender_count]]&gt;=50,"high","low")</f>
        <v>low</v>
      </c>
    </row>
    <row r="7577" spans="1:22" x14ac:dyDescent="0.25">
      <c r="A7577">
        <v>1168761</v>
      </c>
      <c r="B7577">
        <v>2000</v>
      </c>
      <c r="C7577">
        <v>2000</v>
      </c>
      <c r="D7577" s="1" t="s">
        <v>280</v>
      </c>
      <c r="E7577" s="1" t="s">
        <v>104</v>
      </c>
      <c r="F7577" s="1" t="s">
        <v>1323</v>
      </c>
      <c r="G7577" s="1" t="s">
        <v>3311</v>
      </c>
      <c r="H7577" s="1" t="s">
        <v>119</v>
      </c>
      <c r="I7577" s="1" t="s">
        <v>1678</v>
      </c>
      <c r="J7577" s="1" t="s">
        <v>270</v>
      </c>
      <c r="K7577">
        <v>3110</v>
      </c>
      <c r="L7577" s="2">
        <v>42660.346990740742</v>
      </c>
      <c r="M7577" s="2">
        <v>42653.375</v>
      </c>
      <c r="N7577" s="2">
        <v>42666.649375000001</v>
      </c>
      <c r="O7577">
        <v>80</v>
      </c>
      <c r="P7577">
        <v>8</v>
      </c>
      <c r="Q7577" s="1" t="s">
        <v>1410</v>
      </c>
      <c r="R7577" s="1" t="s">
        <v>1937</v>
      </c>
      <c r="S7577" s="1" t="s">
        <v>31</v>
      </c>
      <c r="T7577" s="3">
        <v>42660</v>
      </c>
      <c r="U7577" s="1" t="str">
        <f>IF(kiva_loans__muestra[[#This Row],[funded_amount]]=kiva_loans__muestra[[#This Row],[loan_amount]],"funded","unfunded")</f>
        <v>funded</v>
      </c>
      <c r="V7577" s="1" t="str">
        <f>IF(kiva_loans__muestra[[#This Row],[lender_count]]&gt;=50,"high","low")</f>
        <v>low</v>
      </c>
    </row>
    <row r="7578" spans="1:22" x14ac:dyDescent="0.25">
      <c r="A7578">
        <v>1169319</v>
      </c>
      <c r="B7578">
        <v>5250</v>
      </c>
      <c r="C7578">
        <v>5250</v>
      </c>
      <c r="D7578" s="1" t="s">
        <v>37</v>
      </c>
      <c r="E7578" s="1" t="s">
        <v>37</v>
      </c>
      <c r="F7578" s="1" t="s">
        <v>11983</v>
      </c>
      <c r="G7578" s="1" t="s">
        <v>3276</v>
      </c>
      <c r="H7578" s="1" t="s">
        <v>225</v>
      </c>
      <c r="I7578" s="1" t="s">
        <v>11984</v>
      </c>
      <c r="J7578" s="1" t="s">
        <v>90</v>
      </c>
      <c r="K7578">
        <v>4570</v>
      </c>
      <c r="L7578" s="2">
        <v>42661.039270833331</v>
      </c>
      <c r="M7578" s="2">
        <v>42640.375</v>
      </c>
      <c r="N7578" s="2">
        <v>42667.38113425926</v>
      </c>
      <c r="O7578">
        <v>70</v>
      </c>
      <c r="P7578">
        <v>18</v>
      </c>
      <c r="Q7578" s="1" t="s">
        <v>11985</v>
      </c>
      <c r="R7578" s="1" t="s">
        <v>92</v>
      </c>
      <c r="S7578" s="1" t="s">
        <v>25</v>
      </c>
      <c r="T7578" s="3">
        <v>42660</v>
      </c>
      <c r="U7578" s="1" t="str">
        <f>IF(kiva_loans__muestra[[#This Row],[funded_amount]]=kiva_loans__muestra[[#This Row],[loan_amount]],"funded","unfunded")</f>
        <v>funded</v>
      </c>
      <c r="V7578" s="1" t="str">
        <f>IF(kiva_loans__muestra[[#This Row],[lender_count]]&gt;=50,"high","low")</f>
        <v>low</v>
      </c>
    </row>
    <row r="7579" spans="1:22" x14ac:dyDescent="0.25">
      <c r="A7579">
        <v>1168856</v>
      </c>
      <c r="B7579">
        <v>6500</v>
      </c>
      <c r="C7579">
        <v>6500</v>
      </c>
      <c r="D7579" s="1" t="s">
        <v>98</v>
      </c>
      <c r="E7579" s="1" t="s">
        <v>37</v>
      </c>
      <c r="F7579" s="1" t="s">
        <v>11986</v>
      </c>
      <c r="G7579" s="1" t="s">
        <v>3311</v>
      </c>
      <c r="H7579" s="1" t="s">
        <v>119</v>
      </c>
      <c r="I7579" s="1" t="s">
        <v>320</v>
      </c>
      <c r="J7579" s="1" t="s">
        <v>270</v>
      </c>
      <c r="K7579">
        <v>2040</v>
      </c>
      <c r="L7579" s="2">
        <v>42660.380844907406</v>
      </c>
      <c r="M7579" s="2">
        <v>42632.375</v>
      </c>
      <c r="N7579" s="2">
        <v>42668.731238425928</v>
      </c>
      <c r="O7579">
        <v>200</v>
      </c>
      <c r="P7579">
        <v>15</v>
      </c>
      <c r="Q7579" s="1" t="s">
        <v>312</v>
      </c>
      <c r="R7579" s="1" t="s">
        <v>60</v>
      </c>
      <c r="S7579" s="1" t="s">
        <v>31</v>
      </c>
      <c r="T7579" s="3">
        <v>42660</v>
      </c>
      <c r="U7579" s="1" t="str">
        <f>IF(kiva_loans__muestra[[#This Row],[funded_amount]]=kiva_loans__muestra[[#This Row],[loan_amount]],"funded","unfunded")</f>
        <v>funded</v>
      </c>
      <c r="V7579" s="1" t="str">
        <f>IF(kiva_loans__muestra[[#This Row],[lender_count]]&gt;=50,"high","low")</f>
        <v>low</v>
      </c>
    </row>
    <row r="7580" spans="1:22" x14ac:dyDescent="0.25">
      <c r="A7580">
        <v>1169247</v>
      </c>
      <c r="B7580">
        <v>9250</v>
      </c>
      <c r="C7580">
        <v>9250</v>
      </c>
      <c r="D7580" s="1" t="s">
        <v>49</v>
      </c>
      <c r="E7580" s="1" t="s">
        <v>49</v>
      </c>
      <c r="F7580" s="1" t="s">
        <v>11987</v>
      </c>
      <c r="G7580" s="1" t="s">
        <v>4528</v>
      </c>
      <c r="H7580" s="1" t="s">
        <v>432</v>
      </c>
      <c r="I7580" s="1" t="s">
        <v>1863</v>
      </c>
      <c r="J7580" s="1" t="s">
        <v>110</v>
      </c>
      <c r="K7580">
        <v>3980</v>
      </c>
      <c r="L7580" s="2">
        <v>42660.759236111109</v>
      </c>
      <c r="M7580" s="2">
        <v>42639.375</v>
      </c>
      <c r="N7580" s="2">
        <v>42669.671435185184</v>
      </c>
      <c r="O7580">
        <v>60</v>
      </c>
      <c r="P7580">
        <v>21</v>
      </c>
      <c r="Q7580" s="1" t="s">
        <v>640</v>
      </c>
      <c r="R7580" s="1" t="s">
        <v>133</v>
      </c>
      <c r="S7580" s="1" t="s">
        <v>35</v>
      </c>
      <c r="T7580" s="3">
        <v>42660</v>
      </c>
      <c r="U7580" s="1" t="str">
        <f>IF(kiva_loans__muestra[[#This Row],[funded_amount]]=kiva_loans__muestra[[#This Row],[loan_amount]],"funded","unfunded")</f>
        <v>funded</v>
      </c>
      <c r="V7580" s="1" t="str">
        <f>IF(kiva_loans__muestra[[#This Row],[lender_count]]&gt;=50,"high","low")</f>
        <v>low</v>
      </c>
    </row>
    <row r="7581" spans="1:22" x14ac:dyDescent="0.25">
      <c r="A7581">
        <v>1169033</v>
      </c>
      <c r="B7581">
        <v>10000</v>
      </c>
      <c r="C7581">
        <v>10000</v>
      </c>
      <c r="D7581" s="1" t="s">
        <v>53</v>
      </c>
      <c r="E7581" s="1" t="s">
        <v>32</v>
      </c>
      <c r="F7581" s="1" t="s">
        <v>11988</v>
      </c>
      <c r="G7581" s="1" t="s">
        <v>3661</v>
      </c>
      <c r="H7581" s="1" t="s">
        <v>805</v>
      </c>
      <c r="I7581" s="1" t="s">
        <v>1220</v>
      </c>
      <c r="J7581" s="1" t="s">
        <v>90</v>
      </c>
      <c r="K7581">
        <v>770</v>
      </c>
      <c r="L7581" s="2">
        <v>42660.454270833332</v>
      </c>
      <c r="M7581" s="2">
        <v>42639.375</v>
      </c>
      <c r="N7581" s="2">
        <v>42667.813275462962</v>
      </c>
      <c r="O7581">
        <v>150</v>
      </c>
      <c r="P7581">
        <v>37</v>
      </c>
      <c r="Q7581" s="1" t="s">
        <v>11989</v>
      </c>
      <c r="R7581" s="1" t="s">
        <v>24</v>
      </c>
      <c r="S7581" s="1" t="s">
        <v>31</v>
      </c>
      <c r="T7581" s="3">
        <v>42660</v>
      </c>
      <c r="U7581" s="1" t="str">
        <f>IF(kiva_loans__muestra[[#This Row],[funded_amount]]=kiva_loans__muestra[[#This Row],[loan_amount]],"funded","unfunded")</f>
        <v>funded</v>
      </c>
      <c r="V7581" s="1" t="str">
        <f>IF(kiva_loans__muestra[[#This Row],[lender_count]]&gt;=50,"high","low")</f>
        <v>low</v>
      </c>
    </row>
    <row r="7582" spans="1:22" x14ac:dyDescent="0.25">
      <c r="A7582">
        <v>1171656</v>
      </c>
      <c r="B7582">
        <v>250</v>
      </c>
      <c r="C7582">
        <v>20000</v>
      </c>
      <c r="D7582" s="1" t="s">
        <v>802</v>
      </c>
      <c r="E7582" s="1" t="s">
        <v>802</v>
      </c>
      <c r="F7582" s="1" t="s">
        <v>11990</v>
      </c>
      <c r="G7582" s="1" t="s">
        <v>3775</v>
      </c>
      <c r="H7582" s="1" t="s">
        <v>155</v>
      </c>
      <c r="I7582" s="1" t="s">
        <v>30</v>
      </c>
      <c r="J7582" s="1" t="s">
        <v>90</v>
      </c>
      <c r="L7582" s="2">
        <v>42660.693692129629</v>
      </c>
      <c r="M7582" s="2"/>
      <c r="N7582" s="2"/>
      <c r="O7582">
        <v>240</v>
      </c>
      <c r="P7582">
        <v>1</v>
      </c>
      <c r="Q7582" s="1" t="s">
        <v>30</v>
      </c>
      <c r="R7582" s="1" t="s">
        <v>92</v>
      </c>
      <c r="S7582" s="1" t="s">
        <v>25</v>
      </c>
      <c r="T7582" s="3">
        <v>42660</v>
      </c>
      <c r="U7582" s="1" t="str">
        <f>IF(kiva_loans__muestra[[#This Row],[funded_amount]]=kiva_loans__muestra[[#This Row],[loan_amount]],"funded","unfunded")</f>
        <v>unfunded</v>
      </c>
      <c r="V7582" s="1" t="str">
        <f>IF(kiva_loans__muestra[[#This Row],[lender_count]]&gt;=50,"high","low")</f>
        <v>low</v>
      </c>
    </row>
    <row r="7583" spans="1:22" x14ac:dyDescent="0.25">
      <c r="A7583">
        <v>1169218</v>
      </c>
      <c r="B7583">
        <v>26000</v>
      </c>
      <c r="C7583">
        <v>26000</v>
      </c>
      <c r="D7583" s="1" t="s">
        <v>27</v>
      </c>
      <c r="E7583" s="1" t="s">
        <v>27</v>
      </c>
      <c r="F7583" s="1" t="s">
        <v>11991</v>
      </c>
      <c r="G7583" s="1" t="s">
        <v>3591</v>
      </c>
      <c r="H7583" s="1" t="s">
        <v>180</v>
      </c>
      <c r="I7583" s="1" t="s">
        <v>11992</v>
      </c>
      <c r="J7583" s="1" t="s">
        <v>110</v>
      </c>
      <c r="K7583">
        <v>4380</v>
      </c>
      <c r="L7583" s="2">
        <v>42660.711192129631</v>
      </c>
      <c r="M7583" s="2">
        <v>42650.375</v>
      </c>
      <c r="N7583" s="2">
        <v>42698.896238425928</v>
      </c>
      <c r="O7583">
        <v>100</v>
      </c>
      <c r="P7583">
        <v>84</v>
      </c>
      <c r="Q7583" s="1" t="s">
        <v>11993</v>
      </c>
      <c r="R7583" s="1" t="s">
        <v>550</v>
      </c>
      <c r="S7583" s="1" t="s">
        <v>25</v>
      </c>
      <c r="T7583" s="3">
        <v>42660</v>
      </c>
      <c r="U7583" s="1" t="str">
        <f>IF(kiva_loans__muestra[[#This Row],[funded_amount]]=kiva_loans__muestra[[#This Row],[loan_amount]],"funded","unfunded")</f>
        <v>funded</v>
      </c>
      <c r="V7583" s="1" t="str">
        <f>IF(kiva_loans__muestra[[#This Row],[lender_count]]&gt;=50,"high","low")</f>
        <v>high</v>
      </c>
    </row>
    <row r="7584" spans="1:22" x14ac:dyDescent="0.25">
      <c r="A7584">
        <v>1168561</v>
      </c>
      <c r="B7584">
        <v>10500</v>
      </c>
      <c r="C7584">
        <v>10500</v>
      </c>
      <c r="D7584" s="1" t="s">
        <v>81</v>
      </c>
      <c r="E7584" s="1" t="s">
        <v>27</v>
      </c>
      <c r="F7584" s="1" t="s">
        <v>11994</v>
      </c>
      <c r="G7584" s="1" t="s">
        <v>3278</v>
      </c>
      <c r="H7584" s="1" t="s">
        <v>100</v>
      </c>
      <c r="I7584" s="1" t="s">
        <v>1257</v>
      </c>
      <c r="J7584" s="1" t="s">
        <v>101</v>
      </c>
      <c r="K7584">
        <v>1450</v>
      </c>
      <c r="L7584" s="2">
        <v>42660.210601851853</v>
      </c>
      <c r="M7584" s="2">
        <v>42640.375</v>
      </c>
      <c r="N7584" s="2">
        <v>42666.688113425924</v>
      </c>
      <c r="O7584">
        <v>80</v>
      </c>
      <c r="P7584">
        <v>29</v>
      </c>
      <c r="Q7584" s="1" t="s">
        <v>228</v>
      </c>
      <c r="R7584" s="1" t="s">
        <v>24</v>
      </c>
      <c r="S7584" s="1" t="s">
        <v>35</v>
      </c>
      <c r="T7584" s="3">
        <v>42660</v>
      </c>
      <c r="U7584" s="1" t="str">
        <f>IF(kiva_loans__muestra[[#This Row],[funded_amount]]=kiva_loans__muestra[[#This Row],[loan_amount]],"funded","unfunded")</f>
        <v>funded</v>
      </c>
      <c r="V7584" s="1" t="str">
        <f>IF(kiva_loans__muestra[[#This Row],[lender_count]]&gt;=50,"high","low")</f>
        <v>low</v>
      </c>
    </row>
    <row r="7585" spans="1:22" x14ac:dyDescent="0.25">
      <c r="A7585">
        <v>1170007</v>
      </c>
      <c r="B7585">
        <v>3500</v>
      </c>
      <c r="C7585">
        <v>3500</v>
      </c>
      <c r="D7585" s="1" t="s">
        <v>41</v>
      </c>
      <c r="E7585" s="1" t="s">
        <v>27</v>
      </c>
      <c r="F7585" s="1" t="s">
        <v>11995</v>
      </c>
      <c r="G7585" s="1" t="s">
        <v>3266</v>
      </c>
      <c r="H7585" s="1" t="s">
        <v>89</v>
      </c>
      <c r="I7585" s="1" t="s">
        <v>30</v>
      </c>
      <c r="J7585" s="1" t="s">
        <v>90</v>
      </c>
      <c r="K7585">
        <v>1670</v>
      </c>
      <c r="L7585" s="2">
        <v>42661.704351851855</v>
      </c>
      <c r="M7585" s="2">
        <v>42641.375</v>
      </c>
      <c r="N7585" s="2">
        <v>42672.660787037035</v>
      </c>
      <c r="O7585">
        <v>140</v>
      </c>
      <c r="P7585">
        <v>12</v>
      </c>
      <c r="Q7585" s="1" t="s">
        <v>11996</v>
      </c>
      <c r="R7585" s="1" t="s">
        <v>24</v>
      </c>
      <c r="S7585" s="1" t="s">
        <v>31</v>
      </c>
      <c r="T7585" s="3">
        <v>42661</v>
      </c>
      <c r="U7585" s="1" t="str">
        <f>IF(kiva_loans__muestra[[#This Row],[funded_amount]]=kiva_loans__muestra[[#This Row],[loan_amount]],"funded","unfunded")</f>
        <v>funded</v>
      </c>
      <c r="V7585" s="1" t="str">
        <f>IF(kiva_loans__muestra[[#This Row],[lender_count]]&gt;=50,"high","low")</f>
        <v>low</v>
      </c>
    </row>
    <row r="7586" spans="1:22" x14ac:dyDescent="0.25">
      <c r="A7586">
        <v>1169984</v>
      </c>
      <c r="B7586">
        <v>5000</v>
      </c>
      <c r="C7586">
        <v>5000</v>
      </c>
      <c r="D7586" s="1" t="s">
        <v>37</v>
      </c>
      <c r="E7586" s="1" t="s">
        <v>37</v>
      </c>
      <c r="F7586" s="1" t="s">
        <v>3203</v>
      </c>
      <c r="G7586" s="1" t="s">
        <v>3263</v>
      </c>
      <c r="H7586" s="1" t="s">
        <v>33</v>
      </c>
      <c r="I7586" s="1" t="s">
        <v>1339</v>
      </c>
      <c r="J7586" s="1" t="s">
        <v>34</v>
      </c>
      <c r="K7586">
        <v>1380</v>
      </c>
      <c r="L7586" s="2">
        <v>42661.66097222222</v>
      </c>
      <c r="M7586" s="2">
        <v>42656.375</v>
      </c>
      <c r="N7586" s="2">
        <v>42670.899201388886</v>
      </c>
      <c r="O7586">
        <v>140</v>
      </c>
      <c r="P7586">
        <v>12</v>
      </c>
      <c r="Q7586" s="1" t="s">
        <v>2943</v>
      </c>
      <c r="R7586" s="1" t="s">
        <v>24</v>
      </c>
      <c r="S7586" s="1" t="s">
        <v>31</v>
      </c>
      <c r="T7586" s="3">
        <v>42661</v>
      </c>
      <c r="U7586" s="1" t="str">
        <f>IF(kiva_loans__muestra[[#This Row],[funded_amount]]=kiva_loans__muestra[[#This Row],[loan_amount]],"funded","unfunded")</f>
        <v>funded</v>
      </c>
      <c r="V7586" s="1" t="str">
        <f>IF(kiva_loans__muestra[[#This Row],[lender_count]]&gt;=50,"high","low")</f>
        <v>low</v>
      </c>
    </row>
    <row r="7587" spans="1:22" x14ac:dyDescent="0.25">
      <c r="A7587">
        <v>1169789</v>
      </c>
      <c r="B7587">
        <v>1750</v>
      </c>
      <c r="C7587">
        <v>1750</v>
      </c>
      <c r="D7587" s="1" t="s">
        <v>124</v>
      </c>
      <c r="E7587" s="1" t="s">
        <v>125</v>
      </c>
      <c r="F7587" s="1" t="s">
        <v>1269</v>
      </c>
      <c r="G7587" s="1" t="s">
        <v>3278</v>
      </c>
      <c r="H7587" s="1" t="s">
        <v>100</v>
      </c>
      <c r="I7587" s="1" t="s">
        <v>527</v>
      </c>
      <c r="J7587" s="1" t="s">
        <v>101</v>
      </c>
      <c r="K7587">
        <v>1450</v>
      </c>
      <c r="L7587" s="2">
        <v>42661.448692129627</v>
      </c>
      <c r="M7587" s="2">
        <v>42641.375</v>
      </c>
      <c r="N7587" s="2">
        <v>42668.633692129632</v>
      </c>
      <c r="O7587">
        <v>140</v>
      </c>
      <c r="P7587">
        <v>6</v>
      </c>
      <c r="Q7587" s="1" t="s">
        <v>691</v>
      </c>
      <c r="R7587" s="1" t="s">
        <v>24</v>
      </c>
      <c r="S7587" s="1" t="s">
        <v>35</v>
      </c>
      <c r="T7587" s="3">
        <v>42661</v>
      </c>
      <c r="U7587" s="1" t="str">
        <f>IF(kiva_loans__muestra[[#This Row],[funded_amount]]=kiva_loans__muestra[[#This Row],[loan_amount]],"funded","unfunded")</f>
        <v>funded</v>
      </c>
      <c r="V7587" s="1" t="str">
        <f>IF(kiva_loans__muestra[[#This Row],[lender_count]]&gt;=50,"high","low")</f>
        <v>low</v>
      </c>
    </row>
    <row r="7588" spans="1:22" x14ac:dyDescent="0.25">
      <c r="A7588">
        <v>1173626</v>
      </c>
      <c r="B7588">
        <v>50000</v>
      </c>
      <c r="C7588">
        <v>50000</v>
      </c>
      <c r="D7588" s="1" t="s">
        <v>32</v>
      </c>
      <c r="E7588" s="1" t="s">
        <v>32</v>
      </c>
      <c r="F7588" s="1" t="s">
        <v>11997</v>
      </c>
      <c r="G7588" s="1" t="s">
        <v>3775</v>
      </c>
      <c r="H7588" s="1" t="s">
        <v>155</v>
      </c>
      <c r="I7588" s="1" t="s">
        <v>30</v>
      </c>
      <c r="J7588" s="1" t="s">
        <v>90</v>
      </c>
      <c r="L7588" s="2">
        <v>42661.884155092594</v>
      </c>
      <c r="M7588" s="2">
        <v>42682.095081018517</v>
      </c>
      <c r="N7588" s="2">
        <v>42679.765625</v>
      </c>
      <c r="O7588">
        <v>240</v>
      </c>
      <c r="P7588">
        <v>74</v>
      </c>
      <c r="Q7588" s="1" t="s">
        <v>11998</v>
      </c>
      <c r="R7588" s="1" t="s">
        <v>24</v>
      </c>
      <c r="S7588" s="1" t="s">
        <v>31</v>
      </c>
      <c r="T7588" s="3">
        <v>42661</v>
      </c>
      <c r="U7588" s="1" t="str">
        <f>IF(kiva_loans__muestra[[#This Row],[funded_amount]]=kiva_loans__muestra[[#This Row],[loan_amount]],"funded","unfunded")</f>
        <v>funded</v>
      </c>
      <c r="V7588" s="1" t="str">
        <f>IF(kiva_loans__muestra[[#This Row],[lender_count]]&gt;=50,"high","low")</f>
        <v>high</v>
      </c>
    </row>
    <row r="7589" spans="1:22" x14ac:dyDescent="0.25">
      <c r="A7589">
        <v>1170149</v>
      </c>
      <c r="B7589">
        <v>3000</v>
      </c>
      <c r="C7589">
        <v>3000</v>
      </c>
      <c r="D7589" s="1" t="s">
        <v>48</v>
      </c>
      <c r="E7589" s="1" t="s">
        <v>49</v>
      </c>
      <c r="F7589" s="1" t="s">
        <v>11999</v>
      </c>
      <c r="G7589" s="1" t="s">
        <v>3266</v>
      </c>
      <c r="H7589" s="1" t="s">
        <v>89</v>
      </c>
      <c r="I7589" s="1" t="s">
        <v>328</v>
      </c>
      <c r="J7589" s="1" t="s">
        <v>90</v>
      </c>
      <c r="K7589">
        <v>1990</v>
      </c>
      <c r="L7589" s="2">
        <v>42661.921678240738</v>
      </c>
      <c r="M7589" s="2">
        <v>42656.375</v>
      </c>
      <c r="N7589" s="2">
        <v>42672.890046296299</v>
      </c>
      <c r="O7589">
        <v>140</v>
      </c>
      <c r="P7589">
        <v>12</v>
      </c>
      <c r="Q7589" s="1" t="s">
        <v>12000</v>
      </c>
      <c r="R7589" s="1" t="s">
        <v>24</v>
      </c>
      <c r="S7589" s="1" t="s">
        <v>31</v>
      </c>
      <c r="T7589" s="3">
        <v>42661</v>
      </c>
      <c r="U7589" s="1" t="str">
        <f>IF(kiva_loans__muestra[[#This Row],[funded_amount]]=kiva_loans__muestra[[#This Row],[loan_amount]],"funded","unfunded")</f>
        <v>funded</v>
      </c>
      <c r="V7589" s="1" t="str">
        <f>IF(kiva_loans__muestra[[#This Row],[lender_count]]&gt;=50,"high","low")</f>
        <v>low</v>
      </c>
    </row>
    <row r="7590" spans="1:22" x14ac:dyDescent="0.25">
      <c r="A7590">
        <v>1169857</v>
      </c>
      <c r="B7590">
        <v>6500</v>
      </c>
      <c r="C7590">
        <v>6500</v>
      </c>
      <c r="D7590" s="1" t="s">
        <v>81</v>
      </c>
      <c r="E7590" s="1" t="s">
        <v>27</v>
      </c>
      <c r="F7590" s="1" t="s">
        <v>12001</v>
      </c>
      <c r="G7590" s="1" t="s">
        <v>3284</v>
      </c>
      <c r="H7590" s="1" t="s">
        <v>189</v>
      </c>
      <c r="I7590" s="1" t="s">
        <v>919</v>
      </c>
      <c r="J7590" s="1" t="s">
        <v>207</v>
      </c>
      <c r="K7590">
        <v>630</v>
      </c>
      <c r="L7590" s="2">
        <v>42661.486504629633</v>
      </c>
      <c r="M7590" s="2">
        <v>42657.375</v>
      </c>
      <c r="N7590" s="2">
        <v>42696.704143518517</v>
      </c>
      <c r="O7590">
        <v>200</v>
      </c>
      <c r="P7590">
        <v>23</v>
      </c>
      <c r="Q7590" s="1" t="s">
        <v>12002</v>
      </c>
      <c r="R7590" s="1" t="s">
        <v>24</v>
      </c>
      <c r="S7590" s="1" t="s">
        <v>31</v>
      </c>
      <c r="T7590" s="3">
        <v>42661</v>
      </c>
      <c r="U7590" s="1" t="str">
        <f>IF(kiva_loans__muestra[[#This Row],[funded_amount]]=kiva_loans__muestra[[#This Row],[loan_amount]],"funded","unfunded")</f>
        <v>funded</v>
      </c>
      <c r="V7590" s="1" t="str">
        <f>IF(kiva_loans__muestra[[#This Row],[lender_count]]&gt;=50,"high","low")</f>
        <v>low</v>
      </c>
    </row>
    <row r="7591" spans="1:22" x14ac:dyDescent="0.25">
      <c r="A7591">
        <v>1170002</v>
      </c>
      <c r="B7591">
        <v>2250</v>
      </c>
      <c r="C7591">
        <v>2250</v>
      </c>
      <c r="D7591" s="1" t="s">
        <v>46</v>
      </c>
      <c r="E7591" s="1" t="s">
        <v>46</v>
      </c>
      <c r="F7591" s="1" t="s">
        <v>12003</v>
      </c>
      <c r="G7591" s="1" t="s">
        <v>3427</v>
      </c>
      <c r="H7591" s="1" t="s">
        <v>185</v>
      </c>
      <c r="I7591" s="1" t="s">
        <v>217</v>
      </c>
      <c r="J7591" s="1" t="s">
        <v>187</v>
      </c>
      <c r="K7591">
        <v>1540</v>
      </c>
      <c r="L7591" s="2">
        <v>42661.696574074071</v>
      </c>
      <c r="M7591" s="2">
        <v>42643.375</v>
      </c>
      <c r="N7591" s="2">
        <v>42663.767800925925</v>
      </c>
      <c r="O7591">
        <v>130</v>
      </c>
      <c r="P7591">
        <v>5</v>
      </c>
      <c r="Q7591" s="1" t="s">
        <v>210</v>
      </c>
      <c r="R7591" s="1" t="s">
        <v>24</v>
      </c>
      <c r="S7591" s="1" t="s">
        <v>31</v>
      </c>
      <c r="T7591" s="3">
        <v>42661</v>
      </c>
      <c r="U7591" s="1" t="str">
        <f>IF(kiva_loans__muestra[[#This Row],[funded_amount]]=kiva_loans__muestra[[#This Row],[loan_amount]],"funded","unfunded")</f>
        <v>funded</v>
      </c>
      <c r="V7591" s="1" t="str">
        <f>IF(kiva_loans__muestra[[#This Row],[lender_count]]&gt;=50,"high","low")</f>
        <v>low</v>
      </c>
    </row>
    <row r="7592" spans="1:22" x14ac:dyDescent="0.25">
      <c r="A7592">
        <v>1169544</v>
      </c>
      <c r="B7592">
        <v>4250</v>
      </c>
      <c r="C7592">
        <v>4250</v>
      </c>
      <c r="D7592" s="1" t="s">
        <v>45</v>
      </c>
      <c r="E7592" s="1" t="s">
        <v>46</v>
      </c>
      <c r="F7592" s="1" t="s">
        <v>12004</v>
      </c>
      <c r="G7592" s="1" t="s">
        <v>3278</v>
      </c>
      <c r="H7592" s="1" t="s">
        <v>100</v>
      </c>
      <c r="I7592" s="1" t="s">
        <v>655</v>
      </c>
      <c r="J7592" s="1" t="s">
        <v>101</v>
      </c>
      <c r="K7592">
        <v>1450</v>
      </c>
      <c r="L7592" s="2">
        <v>42661.268773148149</v>
      </c>
      <c r="M7592" s="2">
        <v>42641.375</v>
      </c>
      <c r="N7592" s="2">
        <v>42694.853020833332</v>
      </c>
      <c r="O7592">
        <v>140</v>
      </c>
      <c r="P7592">
        <v>11</v>
      </c>
      <c r="Q7592" s="1" t="s">
        <v>1015</v>
      </c>
      <c r="R7592" s="1" t="s">
        <v>24</v>
      </c>
      <c r="S7592" s="1" t="s">
        <v>35</v>
      </c>
      <c r="T7592" s="3">
        <v>42661</v>
      </c>
      <c r="U7592" s="1" t="str">
        <f>IF(kiva_loans__muestra[[#This Row],[funded_amount]]=kiva_loans__muestra[[#This Row],[loan_amount]],"funded","unfunded")</f>
        <v>funded</v>
      </c>
      <c r="V7592" s="1" t="str">
        <f>IF(kiva_loans__muestra[[#This Row],[lender_count]]&gt;=50,"high","low")</f>
        <v>low</v>
      </c>
    </row>
    <row r="7593" spans="1:22" x14ac:dyDescent="0.25">
      <c r="A7593">
        <v>1169793</v>
      </c>
      <c r="B7593">
        <v>5750</v>
      </c>
      <c r="C7593">
        <v>5750</v>
      </c>
      <c r="D7593" s="1" t="s">
        <v>161</v>
      </c>
      <c r="E7593" s="1" t="s">
        <v>37</v>
      </c>
      <c r="F7593" s="1" t="s">
        <v>9710</v>
      </c>
      <c r="G7593" s="1" t="s">
        <v>6169</v>
      </c>
      <c r="H7593" s="1" t="s">
        <v>1483</v>
      </c>
      <c r="I7593" s="1" t="s">
        <v>1733</v>
      </c>
      <c r="J7593" s="1" t="s">
        <v>1485</v>
      </c>
      <c r="K7593">
        <v>4400</v>
      </c>
      <c r="L7593" s="2">
        <v>42661.450821759259</v>
      </c>
      <c r="M7593" s="2">
        <v>42659.375</v>
      </c>
      <c r="N7593" s="2">
        <v>42668.636018518519</v>
      </c>
      <c r="O7593">
        <v>140</v>
      </c>
      <c r="P7593">
        <v>12</v>
      </c>
      <c r="Q7593" s="1" t="s">
        <v>286</v>
      </c>
      <c r="R7593" s="1" t="s">
        <v>24</v>
      </c>
      <c r="S7593" s="1" t="s">
        <v>31</v>
      </c>
      <c r="T7593" s="3">
        <v>42661</v>
      </c>
      <c r="U7593" s="1" t="str">
        <f>IF(kiva_loans__muestra[[#This Row],[funded_amount]]=kiva_loans__muestra[[#This Row],[loan_amount]],"funded","unfunded")</f>
        <v>funded</v>
      </c>
      <c r="V7593" s="1" t="str">
        <f>IF(kiva_loans__muestra[[#This Row],[lender_count]]&gt;=50,"high","low")</f>
        <v>low</v>
      </c>
    </row>
    <row r="7594" spans="1:22" x14ac:dyDescent="0.25">
      <c r="A7594">
        <v>1170012</v>
      </c>
      <c r="B7594">
        <v>2500</v>
      </c>
      <c r="C7594">
        <v>2500</v>
      </c>
      <c r="D7594" s="1" t="s">
        <v>152</v>
      </c>
      <c r="E7594" s="1" t="s">
        <v>46</v>
      </c>
      <c r="F7594" s="1" t="s">
        <v>12005</v>
      </c>
      <c r="G7594" s="1" t="s">
        <v>3307</v>
      </c>
      <c r="H7594" s="1" t="s">
        <v>412</v>
      </c>
      <c r="I7594" s="1" t="s">
        <v>1148</v>
      </c>
      <c r="J7594" s="1" t="s">
        <v>413</v>
      </c>
      <c r="K7594">
        <v>2220</v>
      </c>
      <c r="L7594" s="2">
        <v>42661.712500000001</v>
      </c>
      <c r="M7594" s="2">
        <v>42632.375</v>
      </c>
      <c r="N7594" s="2">
        <v>42670.072210648148</v>
      </c>
      <c r="O7594">
        <v>80</v>
      </c>
      <c r="P7594">
        <v>7</v>
      </c>
      <c r="Q7594" s="1" t="s">
        <v>297</v>
      </c>
      <c r="R7594" s="1" t="s">
        <v>24</v>
      </c>
      <c r="S7594" s="1" t="s">
        <v>31</v>
      </c>
      <c r="T7594" s="3">
        <v>42661</v>
      </c>
      <c r="U7594" s="1" t="str">
        <f>IF(kiva_loans__muestra[[#This Row],[funded_amount]]=kiva_loans__muestra[[#This Row],[loan_amount]],"funded","unfunded")</f>
        <v>funded</v>
      </c>
      <c r="V7594" s="1" t="str">
        <f>IF(kiva_loans__muestra[[#This Row],[lender_count]]&gt;=50,"high","low")</f>
        <v>low</v>
      </c>
    </row>
    <row r="7595" spans="1:22" x14ac:dyDescent="0.25">
      <c r="A7595">
        <v>1169595</v>
      </c>
      <c r="B7595">
        <v>1500</v>
      </c>
      <c r="C7595">
        <v>1500</v>
      </c>
      <c r="D7595" s="1" t="s">
        <v>878</v>
      </c>
      <c r="E7595" s="1" t="s">
        <v>46</v>
      </c>
      <c r="F7595" s="1" t="s">
        <v>12006</v>
      </c>
      <c r="G7595" s="1" t="s">
        <v>3261</v>
      </c>
      <c r="H7595" s="1" t="s">
        <v>20</v>
      </c>
      <c r="I7595" s="1" t="s">
        <v>12007</v>
      </c>
      <c r="J7595" s="1" t="s">
        <v>22</v>
      </c>
      <c r="K7595">
        <v>4280</v>
      </c>
      <c r="L7595" s="2">
        <v>42661.306226851855</v>
      </c>
      <c r="M7595" s="2">
        <v>42635.375</v>
      </c>
      <c r="N7595" s="2">
        <v>42668.164143518516</v>
      </c>
      <c r="O7595">
        <v>140</v>
      </c>
      <c r="P7595">
        <v>6</v>
      </c>
      <c r="Q7595" s="1" t="s">
        <v>80</v>
      </c>
      <c r="R7595" s="1" t="s">
        <v>24</v>
      </c>
      <c r="S7595" s="1" t="s">
        <v>31</v>
      </c>
      <c r="T7595" s="3">
        <v>42661</v>
      </c>
      <c r="U7595" s="1" t="str">
        <f>IF(kiva_loans__muestra[[#This Row],[funded_amount]]=kiva_loans__muestra[[#This Row],[loan_amount]],"funded","unfunded")</f>
        <v>funded</v>
      </c>
      <c r="V7595" s="1" t="str">
        <f>IF(kiva_loans__muestra[[#This Row],[lender_count]]&gt;=50,"high","low")</f>
        <v>low</v>
      </c>
    </row>
    <row r="7596" spans="1:22" x14ac:dyDescent="0.25">
      <c r="A7596">
        <v>1170584</v>
      </c>
      <c r="B7596">
        <v>3250</v>
      </c>
      <c r="C7596">
        <v>3250</v>
      </c>
      <c r="D7596" s="1" t="s">
        <v>98</v>
      </c>
      <c r="E7596" s="1" t="s">
        <v>37</v>
      </c>
      <c r="F7596" s="1" t="s">
        <v>1402</v>
      </c>
      <c r="G7596" s="1" t="s">
        <v>3278</v>
      </c>
      <c r="H7596" s="1" t="s">
        <v>100</v>
      </c>
      <c r="I7596" s="1" t="s">
        <v>1345</v>
      </c>
      <c r="J7596" s="1" t="s">
        <v>101</v>
      </c>
      <c r="K7596">
        <v>1450</v>
      </c>
      <c r="L7596" s="2">
        <v>42662.37295138889</v>
      </c>
      <c r="M7596" s="2">
        <v>42632.375</v>
      </c>
      <c r="N7596" s="2">
        <v>42670.017500000002</v>
      </c>
      <c r="O7596">
        <v>80</v>
      </c>
      <c r="P7596">
        <v>1</v>
      </c>
      <c r="Q7596" s="1" t="s">
        <v>30</v>
      </c>
      <c r="R7596" s="1" t="s">
        <v>24</v>
      </c>
      <c r="S7596" s="1" t="s">
        <v>35</v>
      </c>
      <c r="T7596" s="3">
        <v>42662</v>
      </c>
      <c r="U7596" s="1" t="str">
        <f>IF(kiva_loans__muestra[[#This Row],[funded_amount]]=kiva_loans__muestra[[#This Row],[loan_amount]],"funded","unfunded")</f>
        <v>funded</v>
      </c>
      <c r="V7596" s="1" t="str">
        <f>IF(kiva_loans__muestra[[#This Row],[lender_count]]&gt;=50,"high","low")</f>
        <v>low</v>
      </c>
    </row>
    <row r="7597" spans="1:22" x14ac:dyDescent="0.25">
      <c r="A7597">
        <v>1170321</v>
      </c>
      <c r="B7597">
        <v>10500</v>
      </c>
      <c r="C7597">
        <v>10500</v>
      </c>
      <c r="D7597" s="1" t="s">
        <v>64</v>
      </c>
      <c r="E7597" s="1" t="s">
        <v>37</v>
      </c>
      <c r="F7597" s="1" t="s">
        <v>12008</v>
      </c>
      <c r="G7597" s="1" t="s">
        <v>6417</v>
      </c>
      <c r="H7597" s="1" t="s">
        <v>1252</v>
      </c>
      <c r="I7597" s="1" t="s">
        <v>1394</v>
      </c>
      <c r="J7597" s="1" t="s">
        <v>1254</v>
      </c>
      <c r="K7597">
        <v>4160</v>
      </c>
      <c r="L7597" s="2">
        <v>42662.233715277776</v>
      </c>
      <c r="M7597" s="2">
        <v>42632.375</v>
      </c>
      <c r="N7597" s="2">
        <v>42695.892905092594</v>
      </c>
      <c r="O7597">
        <v>100</v>
      </c>
      <c r="P7597">
        <v>40</v>
      </c>
      <c r="Q7597" s="1" t="s">
        <v>2066</v>
      </c>
      <c r="R7597" s="1" t="s">
        <v>92</v>
      </c>
      <c r="S7597" s="1" t="s">
        <v>25</v>
      </c>
      <c r="T7597" s="3">
        <v>42662</v>
      </c>
      <c r="U7597" s="1" t="str">
        <f>IF(kiva_loans__muestra[[#This Row],[funded_amount]]=kiva_loans__muestra[[#This Row],[loan_amount]],"funded","unfunded")</f>
        <v>funded</v>
      </c>
      <c r="V7597" s="1" t="str">
        <f>IF(kiva_loans__muestra[[#This Row],[lender_count]]&gt;=50,"high","low")</f>
        <v>low</v>
      </c>
    </row>
    <row r="7598" spans="1:22" x14ac:dyDescent="0.25">
      <c r="A7598">
        <v>1170244</v>
      </c>
      <c r="B7598">
        <v>3000</v>
      </c>
      <c r="C7598">
        <v>3000</v>
      </c>
      <c r="D7598" s="1" t="s">
        <v>202</v>
      </c>
      <c r="E7598" s="1" t="s">
        <v>27</v>
      </c>
      <c r="F7598" s="1" t="s">
        <v>1771</v>
      </c>
      <c r="G7598" s="1" t="s">
        <v>3278</v>
      </c>
      <c r="H7598" s="1" t="s">
        <v>100</v>
      </c>
      <c r="I7598" s="1" t="s">
        <v>551</v>
      </c>
      <c r="J7598" s="1" t="s">
        <v>101</v>
      </c>
      <c r="K7598">
        <v>1450</v>
      </c>
      <c r="L7598" s="2">
        <v>42662.171481481484</v>
      </c>
      <c r="M7598" s="2">
        <v>42650.375</v>
      </c>
      <c r="N7598" s="2">
        <v>42668.990983796299</v>
      </c>
      <c r="O7598">
        <v>70</v>
      </c>
      <c r="P7598">
        <v>1</v>
      </c>
      <c r="Q7598" s="1" t="s">
        <v>30</v>
      </c>
      <c r="R7598" s="1" t="s">
        <v>24</v>
      </c>
      <c r="S7598" s="1" t="s">
        <v>35</v>
      </c>
      <c r="T7598" s="3">
        <v>42662</v>
      </c>
      <c r="U7598" s="1" t="str">
        <f>IF(kiva_loans__muestra[[#This Row],[funded_amount]]=kiva_loans__muestra[[#This Row],[loan_amount]],"funded","unfunded")</f>
        <v>funded</v>
      </c>
      <c r="V7598" s="1" t="str">
        <f>IF(kiva_loans__muestra[[#This Row],[lender_count]]&gt;=50,"high","low")</f>
        <v>low</v>
      </c>
    </row>
    <row r="7599" spans="1:22" x14ac:dyDescent="0.25">
      <c r="A7599">
        <v>1170378</v>
      </c>
      <c r="B7599">
        <v>1500</v>
      </c>
      <c r="C7599">
        <v>1500</v>
      </c>
      <c r="D7599" s="1" t="s">
        <v>64</v>
      </c>
      <c r="E7599" s="1" t="s">
        <v>37</v>
      </c>
      <c r="F7599" s="1" t="s">
        <v>12009</v>
      </c>
      <c r="G7599" s="1" t="s">
        <v>3263</v>
      </c>
      <c r="H7599" s="1" t="s">
        <v>33</v>
      </c>
      <c r="I7599" s="1" t="s">
        <v>1280</v>
      </c>
      <c r="J7599" s="1" t="s">
        <v>34</v>
      </c>
      <c r="K7599">
        <v>3880</v>
      </c>
      <c r="L7599" s="2">
        <v>42662.259594907409</v>
      </c>
      <c r="M7599" s="2">
        <v>42634.375</v>
      </c>
      <c r="N7599" s="2">
        <v>42669.813587962963</v>
      </c>
      <c r="O7599">
        <v>140</v>
      </c>
      <c r="P7599">
        <v>6</v>
      </c>
      <c r="Q7599" s="1" t="s">
        <v>30</v>
      </c>
      <c r="R7599" s="1" t="s">
        <v>24</v>
      </c>
      <c r="S7599" s="1" t="s">
        <v>31</v>
      </c>
      <c r="T7599" s="3">
        <v>42662</v>
      </c>
      <c r="U7599" s="1" t="str">
        <f>IF(kiva_loans__muestra[[#This Row],[funded_amount]]=kiva_loans__muestra[[#This Row],[loan_amount]],"funded","unfunded")</f>
        <v>funded</v>
      </c>
      <c r="V7599" s="1" t="str">
        <f>IF(kiva_loans__muestra[[#This Row],[lender_count]]&gt;=50,"high","low")</f>
        <v>low</v>
      </c>
    </row>
    <row r="7600" spans="1:22" x14ac:dyDescent="0.25">
      <c r="A7600">
        <v>1170368</v>
      </c>
      <c r="B7600">
        <v>5000</v>
      </c>
      <c r="C7600">
        <v>5000</v>
      </c>
      <c r="D7600" s="1" t="s">
        <v>45</v>
      </c>
      <c r="E7600" s="1" t="s">
        <v>46</v>
      </c>
      <c r="F7600" s="1" t="s">
        <v>12010</v>
      </c>
      <c r="G7600" s="1" t="s">
        <v>3263</v>
      </c>
      <c r="H7600" s="1" t="s">
        <v>33</v>
      </c>
      <c r="I7600" s="1" t="s">
        <v>610</v>
      </c>
      <c r="J7600" s="1" t="s">
        <v>34</v>
      </c>
      <c r="K7600">
        <v>3880</v>
      </c>
      <c r="L7600" s="2">
        <v>42662.257465277777</v>
      </c>
      <c r="M7600" s="2">
        <v>42632.375</v>
      </c>
      <c r="N7600" s="2">
        <v>42695.622997685183</v>
      </c>
      <c r="O7600">
        <v>140</v>
      </c>
      <c r="P7600">
        <v>19</v>
      </c>
      <c r="Q7600" s="1" t="s">
        <v>259</v>
      </c>
      <c r="R7600" s="1" t="s">
        <v>60</v>
      </c>
      <c r="S7600" s="1" t="s">
        <v>31</v>
      </c>
      <c r="T7600" s="3">
        <v>42662</v>
      </c>
      <c r="U7600" s="1" t="str">
        <f>IF(kiva_loans__muestra[[#This Row],[funded_amount]]=kiva_loans__muestra[[#This Row],[loan_amount]],"funded","unfunded")</f>
        <v>funded</v>
      </c>
      <c r="V7600" s="1" t="str">
        <f>IF(kiva_loans__muestra[[#This Row],[lender_count]]&gt;=50,"high","low")</f>
        <v>low</v>
      </c>
    </row>
    <row r="7601" spans="1:22" x14ac:dyDescent="0.25">
      <c r="A7601">
        <v>1170207</v>
      </c>
      <c r="B7601">
        <v>1250</v>
      </c>
      <c r="C7601">
        <v>1250</v>
      </c>
      <c r="D7601" s="1" t="s">
        <v>81</v>
      </c>
      <c r="E7601" s="1" t="s">
        <v>27</v>
      </c>
      <c r="F7601" s="1" t="s">
        <v>12011</v>
      </c>
      <c r="G7601" s="1" t="s">
        <v>3278</v>
      </c>
      <c r="H7601" s="1" t="s">
        <v>100</v>
      </c>
      <c r="I7601" s="1" t="s">
        <v>12012</v>
      </c>
      <c r="J7601" s="1" t="s">
        <v>101</v>
      </c>
      <c r="K7601">
        <v>1230</v>
      </c>
      <c r="L7601" s="2">
        <v>42662.105555555558</v>
      </c>
      <c r="M7601" s="2">
        <v>42636.375</v>
      </c>
      <c r="N7601" s="2">
        <v>42669.287939814814</v>
      </c>
      <c r="O7601">
        <v>80</v>
      </c>
      <c r="P7601">
        <v>1</v>
      </c>
      <c r="Q7601" s="1" t="s">
        <v>30</v>
      </c>
      <c r="R7601" s="1" t="s">
        <v>92</v>
      </c>
      <c r="S7601" s="1" t="s">
        <v>35</v>
      </c>
      <c r="T7601" s="3">
        <v>42662</v>
      </c>
      <c r="U7601" s="1" t="str">
        <f>IF(kiva_loans__muestra[[#This Row],[funded_amount]]=kiva_loans__muestra[[#This Row],[loan_amount]],"funded","unfunded")</f>
        <v>funded</v>
      </c>
      <c r="V7601" s="1" t="str">
        <f>IF(kiva_loans__muestra[[#This Row],[lender_count]]&gt;=50,"high","low")</f>
        <v>low</v>
      </c>
    </row>
    <row r="7602" spans="1:22" x14ac:dyDescent="0.25">
      <c r="A7602">
        <v>1170924</v>
      </c>
      <c r="B7602">
        <v>5750</v>
      </c>
      <c r="C7602">
        <v>5750</v>
      </c>
      <c r="D7602" s="1" t="s">
        <v>79</v>
      </c>
      <c r="E7602" s="1" t="s">
        <v>46</v>
      </c>
      <c r="F7602" s="1" t="s">
        <v>12013</v>
      </c>
      <c r="G7602" s="1" t="s">
        <v>3276</v>
      </c>
      <c r="H7602" s="1" t="s">
        <v>225</v>
      </c>
      <c r="I7602" s="1" t="s">
        <v>12014</v>
      </c>
      <c r="J7602" s="1" t="s">
        <v>90</v>
      </c>
      <c r="K7602">
        <v>4570</v>
      </c>
      <c r="L7602" s="2">
        <v>42662.677916666667</v>
      </c>
      <c r="M7602" s="2">
        <v>42654.375</v>
      </c>
      <c r="N7602" s="2">
        <v>42666.144756944443</v>
      </c>
      <c r="O7602">
        <v>80</v>
      </c>
      <c r="P7602">
        <v>8</v>
      </c>
      <c r="Q7602" s="1" t="s">
        <v>30</v>
      </c>
      <c r="R7602" s="1" t="s">
        <v>92</v>
      </c>
      <c r="S7602" s="1" t="s">
        <v>31</v>
      </c>
      <c r="T7602" s="3">
        <v>42662</v>
      </c>
      <c r="U7602" s="1" t="str">
        <f>IF(kiva_loans__muestra[[#This Row],[funded_amount]]=kiva_loans__muestra[[#This Row],[loan_amount]],"funded","unfunded")</f>
        <v>funded</v>
      </c>
      <c r="V7602" s="1" t="str">
        <f>IF(kiva_loans__muestra[[#This Row],[lender_count]]&gt;=50,"high","low")</f>
        <v>low</v>
      </c>
    </row>
    <row r="7603" spans="1:22" x14ac:dyDescent="0.25">
      <c r="A7603">
        <v>1170615</v>
      </c>
      <c r="B7603">
        <v>30000</v>
      </c>
      <c r="C7603">
        <v>30000</v>
      </c>
      <c r="D7603" s="1" t="s">
        <v>175</v>
      </c>
      <c r="E7603" s="1" t="s">
        <v>78</v>
      </c>
      <c r="F7603" s="1" t="s">
        <v>12015</v>
      </c>
      <c r="G7603" s="1" t="s">
        <v>3444</v>
      </c>
      <c r="H7603" s="1" t="s">
        <v>141</v>
      </c>
      <c r="I7603" s="1" t="s">
        <v>981</v>
      </c>
      <c r="J7603" s="1" t="s">
        <v>90</v>
      </c>
      <c r="K7603">
        <v>800</v>
      </c>
      <c r="L7603" s="2">
        <v>42662.389293981483</v>
      </c>
      <c r="M7603" s="2">
        <v>42653.375</v>
      </c>
      <c r="N7603" s="2">
        <v>42672.748784722222</v>
      </c>
      <c r="O7603">
        <v>280</v>
      </c>
      <c r="P7603">
        <v>102</v>
      </c>
      <c r="Q7603" s="1" t="s">
        <v>11457</v>
      </c>
      <c r="R7603" s="1" t="s">
        <v>24</v>
      </c>
      <c r="S7603" s="1" t="s">
        <v>31</v>
      </c>
      <c r="T7603" s="3">
        <v>42662</v>
      </c>
      <c r="U7603" s="1" t="str">
        <f>IF(kiva_loans__muestra[[#This Row],[funded_amount]]=kiva_loans__muestra[[#This Row],[loan_amount]],"funded","unfunded")</f>
        <v>funded</v>
      </c>
      <c r="V7603" s="1" t="str">
        <f>IF(kiva_loans__muestra[[#This Row],[lender_count]]&gt;=50,"high","low")</f>
        <v>high</v>
      </c>
    </row>
    <row r="7604" spans="1:22" x14ac:dyDescent="0.25">
      <c r="A7604">
        <v>1170665</v>
      </c>
      <c r="B7604">
        <v>2250</v>
      </c>
      <c r="C7604">
        <v>2250</v>
      </c>
      <c r="D7604" s="1" t="s">
        <v>124</v>
      </c>
      <c r="E7604" s="1" t="s">
        <v>125</v>
      </c>
      <c r="F7604" s="1" t="s">
        <v>1259</v>
      </c>
      <c r="G7604" s="1" t="s">
        <v>3278</v>
      </c>
      <c r="H7604" s="1" t="s">
        <v>100</v>
      </c>
      <c r="I7604" s="1" t="s">
        <v>1380</v>
      </c>
      <c r="J7604" s="1" t="s">
        <v>101</v>
      </c>
      <c r="K7604">
        <v>1450</v>
      </c>
      <c r="L7604" s="2">
        <v>42662.420115740744</v>
      </c>
      <c r="M7604" s="2">
        <v>42642.375</v>
      </c>
      <c r="N7604" s="2">
        <v>42670.354861111111</v>
      </c>
      <c r="O7604">
        <v>140</v>
      </c>
      <c r="P7604">
        <v>9</v>
      </c>
      <c r="Q7604" s="1" t="s">
        <v>3137</v>
      </c>
      <c r="R7604" s="1" t="s">
        <v>24</v>
      </c>
      <c r="S7604" s="1" t="s">
        <v>35</v>
      </c>
      <c r="T7604" s="3">
        <v>42662</v>
      </c>
      <c r="U7604" s="1" t="str">
        <f>IF(kiva_loans__muestra[[#This Row],[funded_amount]]=kiva_loans__muestra[[#This Row],[loan_amount]],"funded","unfunded")</f>
        <v>funded</v>
      </c>
      <c r="V7604" s="1" t="str">
        <f>IF(kiva_loans__muestra[[#This Row],[lender_count]]&gt;=50,"high","low")</f>
        <v>low</v>
      </c>
    </row>
    <row r="7605" spans="1:22" x14ac:dyDescent="0.25">
      <c r="A7605">
        <v>1170552</v>
      </c>
      <c r="B7605">
        <v>11250</v>
      </c>
      <c r="C7605">
        <v>20250</v>
      </c>
      <c r="D7605" s="1" t="s">
        <v>124</v>
      </c>
      <c r="E7605" s="1" t="s">
        <v>125</v>
      </c>
      <c r="F7605" s="1" t="s">
        <v>12016</v>
      </c>
      <c r="G7605" s="1" t="s">
        <v>4022</v>
      </c>
      <c r="H7605" s="1" t="s">
        <v>510</v>
      </c>
      <c r="I7605" s="1" t="s">
        <v>2194</v>
      </c>
      <c r="J7605" s="1" t="s">
        <v>512</v>
      </c>
      <c r="K7605">
        <v>2390</v>
      </c>
      <c r="L7605" s="2">
        <v>42662.362488425926</v>
      </c>
      <c r="M7605" s="2">
        <v>42633.375</v>
      </c>
      <c r="N7605" s="2"/>
      <c r="O7605">
        <v>380</v>
      </c>
      <c r="P7605">
        <v>34</v>
      </c>
      <c r="Q7605" s="1" t="s">
        <v>12017</v>
      </c>
      <c r="R7605" s="1" t="s">
        <v>24</v>
      </c>
      <c r="S7605" s="1" t="s">
        <v>31</v>
      </c>
      <c r="T7605" s="3">
        <v>42662</v>
      </c>
      <c r="U7605" s="1" t="str">
        <f>IF(kiva_loans__muestra[[#This Row],[funded_amount]]=kiva_loans__muestra[[#This Row],[loan_amount]],"funded","unfunded")</f>
        <v>unfunded</v>
      </c>
      <c r="V7605" s="1" t="str">
        <f>IF(kiva_loans__muestra[[#This Row],[lender_count]]&gt;=50,"high","low")</f>
        <v>low</v>
      </c>
    </row>
    <row r="7606" spans="1:22" x14ac:dyDescent="0.25">
      <c r="A7606">
        <v>1170963</v>
      </c>
      <c r="B7606">
        <v>4750</v>
      </c>
      <c r="C7606">
        <v>4750</v>
      </c>
      <c r="D7606" s="1" t="s">
        <v>175</v>
      </c>
      <c r="E7606" s="1" t="s">
        <v>78</v>
      </c>
      <c r="F7606" s="1" t="s">
        <v>12018</v>
      </c>
      <c r="G7606" s="1" t="s">
        <v>3396</v>
      </c>
      <c r="H7606" s="1" t="s">
        <v>788</v>
      </c>
      <c r="I7606" s="1" t="s">
        <v>1046</v>
      </c>
      <c r="J7606" s="1" t="s">
        <v>790</v>
      </c>
      <c r="K7606">
        <v>580</v>
      </c>
      <c r="L7606" s="2">
        <v>42662.739548611113</v>
      </c>
      <c r="M7606" s="2">
        <v>42632.375</v>
      </c>
      <c r="N7606" s="2">
        <v>42671.093043981484</v>
      </c>
      <c r="O7606">
        <v>150</v>
      </c>
      <c r="P7606">
        <v>3</v>
      </c>
      <c r="Q7606" s="1" t="s">
        <v>208</v>
      </c>
      <c r="R7606" s="1" t="s">
        <v>92</v>
      </c>
      <c r="S7606" s="1" t="s">
        <v>31</v>
      </c>
      <c r="T7606" s="3">
        <v>42662</v>
      </c>
      <c r="U7606" s="1" t="str">
        <f>IF(kiva_loans__muestra[[#This Row],[funded_amount]]=kiva_loans__muestra[[#This Row],[loan_amount]],"funded","unfunded")</f>
        <v>funded</v>
      </c>
      <c r="V7606" s="1" t="str">
        <f>IF(kiva_loans__muestra[[#This Row],[lender_count]]&gt;=50,"high","low")</f>
        <v>low</v>
      </c>
    </row>
    <row r="7607" spans="1:22" x14ac:dyDescent="0.25">
      <c r="A7607">
        <v>1170388</v>
      </c>
      <c r="B7607">
        <v>8750</v>
      </c>
      <c r="C7607">
        <v>8750</v>
      </c>
      <c r="D7607" s="1" t="s">
        <v>64</v>
      </c>
      <c r="E7607" s="1" t="s">
        <v>37</v>
      </c>
      <c r="F7607" s="1" t="s">
        <v>12019</v>
      </c>
      <c r="G7607" s="1" t="s">
        <v>6417</v>
      </c>
      <c r="H7607" s="1" t="s">
        <v>1252</v>
      </c>
      <c r="I7607" s="1" t="s">
        <v>1394</v>
      </c>
      <c r="J7607" s="1" t="s">
        <v>1254</v>
      </c>
      <c r="K7607">
        <v>4160</v>
      </c>
      <c r="L7607" s="2">
        <v>42662.262615740743</v>
      </c>
      <c r="M7607" s="2">
        <v>42632.375</v>
      </c>
      <c r="N7607" s="2">
        <v>42695.071388888886</v>
      </c>
      <c r="O7607">
        <v>100</v>
      </c>
      <c r="P7607">
        <v>29</v>
      </c>
      <c r="Q7607" s="1" t="s">
        <v>456</v>
      </c>
      <c r="R7607" s="1" t="s">
        <v>92</v>
      </c>
      <c r="S7607" s="1" t="s">
        <v>25</v>
      </c>
      <c r="T7607" s="3">
        <v>42662</v>
      </c>
      <c r="U7607" s="1" t="str">
        <f>IF(kiva_loans__muestra[[#This Row],[funded_amount]]=kiva_loans__muestra[[#This Row],[loan_amount]],"funded","unfunded")</f>
        <v>funded</v>
      </c>
      <c r="V7607" s="1" t="str">
        <f>IF(kiva_loans__muestra[[#This Row],[lender_count]]&gt;=50,"high","low")</f>
        <v>low</v>
      </c>
    </row>
    <row r="7608" spans="1:22" x14ac:dyDescent="0.25">
      <c r="A7608">
        <v>1170727</v>
      </c>
      <c r="B7608">
        <v>4000</v>
      </c>
      <c r="C7608">
        <v>4000</v>
      </c>
      <c r="D7608" s="1" t="s">
        <v>26</v>
      </c>
      <c r="E7608" s="1" t="s">
        <v>27</v>
      </c>
      <c r="F7608" s="1" t="s">
        <v>12020</v>
      </c>
      <c r="G7608" s="1" t="s">
        <v>3303</v>
      </c>
      <c r="H7608" s="1" t="s">
        <v>28</v>
      </c>
      <c r="I7608" s="1" t="s">
        <v>2831</v>
      </c>
      <c r="J7608" s="1" t="s">
        <v>29</v>
      </c>
      <c r="K7608">
        <v>2450</v>
      </c>
      <c r="L7608" s="2">
        <v>42662.462719907409</v>
      </c>
      <c r="M7608" s="2">
        <v>42635.375</v>
      </c>
      <c r="N7608" s="2">
        <v>42695.080370370371</v>
      </c>
      <c r="O7608">
        <v>140</v>
      </c>
      <c r="P7608">
        <v>13</v>
      </c>
      <c r="Q7608" s="1" t="s">
        <v>12021</v>
      </c>
      <c r="R7608" s="1" t="s">
        <v>24</v>
      </c>
      <c r="S7608" s="1" t="s">
        <v>31</v>
      </c>
      <c r="T7608" s="3">
        <v>42662</v>
      </c>
      <c r="U7608" s="1" t="str">
        <f>IF(kiva_loans__muestra[[#This Row],[funded_amount]]=kiva_loans__muestra[[#This Row],[loan_amount]],"funded","unfunded")</f>
        <v>funded</v>
      </c>
      <c r="V7608" s="1" t="str">
        <f>IF(kiva_loans__muestra[[#This Row],[lender_count]]&gt;=50,"high","low")</f>
        <v>low</v>
      </c>
    </row>
    <row r="7609" spans="1:22" x14ac:dyDescent="0.25">
      <c r="A7609">
        <v>1170864</v>
      </c>
      <c r="B7609">
        <v>2000</v>
      </c>
      <c r="C7609">
        <v>7750</v>
      </c>
      <c r="D7609" s="1" t="s">
        <v>161</v>
      </c>
      <c r="E7609" s="1" t="s">
        <v>37</v>
      </c>
      <c r="F7609" s="1" t="s">
        <v>12022</v>
      </c>
      <c r="G7609" s="1" t="s">
        <v>3284</v>
      </c>
      <c r="H7609" s="1" t="s">
        <v>189</v>
      </c>
      <c r="I7609" s="1" t="s">
        <v>1758</v>
      </c>
      <c r="J7609" s="1" t="s">
        <v>207</v>
      </c>
      <c r="K7609">
        <v>2150</v>
      </c>
      <c r="L7609" s="2">
        <v>42662.585381944446</v>
      </c>
      <c r="M7609" s="2">
        <v>42654.375</v>
      </c>
      <c r="N7609" s="2"/>
      <c r="O7609">
        <v>140</v>
      </c>
      <c r="P7609">
        <v>8</v>
      </c>
      <c r="Q7609" s="1" t="s">
        <v>12023</v>
      </c>
      <c r="R7609" s="1" t="s">
        <v>92</v>
      </c>
      <c r="S7609" s="1" t="s">
        <v>31</v>
      </c>
      <c r="T7609" s="3">
        <v>42662</v>
      </c>
      <c r="U7609" s="1" t="str">
        <f>IF(kiva_loans__muestra[[#This Row],[funded_amount]]=kiva_loans__muestra[[#This Row],[loan_amount]],"funded","unfunded")</f>
        <v>unfunded</v>
      </c>
      <c r="V7609" s="1" t="str">
        <f>IF(kiva_loans__muestra[[#This Row],[lender_count]]&gt;=50,"high","low")</f>
        <v>low</v>
      </c>
    </row>
    <row r="7610" spans="1:22" x14ac:dyDescent="0.25">
      <c r="A7610">
        <v>1171176</v>
      </c>
      <c r="B7610">
        <v>2250</v>
      </c>
      <c r="C7610">
        <v>2250</v>
      </c>
      <c r="D7610" s="1" t="s">
        <v>98</v>
      </c>
      <c r="E7610" s="1" t="s">
        <v>37</v>
      </c>
      <c r="F7610" s="1" t="s">
        <v>12024</v>
      </c>
      <c r="G7610" s="1" t="s">
        <v>3278</v>
      </c>
      <c r="H7610" s="1" t="s">
        <v>100</v>
      </c>
      <c r="I7610" s="1" t="s">
        <v>271</v>
      </c>
      <c r="J7610" s="1" t="s">
        <v>101</v>
      </c>
      <c r="K7610">
        <v>1450</v>
      </c>
      <c r="L7610" s="2">
        <v>42663.292372685188</v>
      </c>
      <c r="M7610" s="2">
        <v>42648.375</v>
      </c>
      <c r="N7610" s="2">
        <v>42671.145914351851</v>
      </c>
      <c r="O7610">
        <v>70</v>
      </c>
      <c r="P7610">
        <v>4</v>
      </c>
      <c r="Q7610" s="1" t="s">
        <v>1942</v>
      </c>
      <c r="R7610" s="1" t="s">
        <v>24</v>
      </c>
      <c r="S7610" s="1" t="s">
        <v>35</v>
      </c>
      <c r="T7610" s="3">
        <v>42663</v>
      </c>
      <c r="U7610" s="1" t="str">
        <f>IF(kiva_loans__muestra[[#This Row],[funded_amount]]=kiva_loans__muestra[[#This Row],[loan_amount]],"funded","unfunded")</f>
        <v>funded</v>
      </c>
      <c r="V7610" s="1" t="str">
        <f>IF(kiva_loans__muestra[[#This Row],[lender_count]]&gt;=50,"high","low")</f>
        <v>low</v>
      </c>
    </row>
    <row r="7611" spans="1:22" x14ac:dyDescent="0.25">
      <c r="A7611">
        <v>1171659</v>
      </c>
      <c r="B7611">
        <v>4250</v>
      </c>
      <c r="C7611">
        <v>4250</v>
      </c>
      <c r="D7611" s="1" t="s">
        <v>55</v>
      </c>
      <c r="E7611" s="1" t="s">
        <v>32</v>
      </c>
      <c r="F7611" s="1" t="s">
        <v>12025</v>
      </c>
      <c r="G7611" s="1" t="s">
        <v>3427</v>
      </c>
      <c r="H7611" s="1" t="s">
        <v>185</v>
      </c>
      <c r="I7611" s="1" t="s">
        <v>7248</v>
      </c>
      <c r="J7611" s="1" t="s">
        <v>187</v>
      </c>
      <c r="K7611">
        <v>1770</v>
      </c>
      <c r="L7611" s="2">
        <v>42664.005752314813</v>
      </c>
      <c r="M7611" s="2">
        <v>42635.375</v>
      </c>
      <c r="N7611" s="2">
        <v>42674.912534722222</v>
      </c>
      <c r="O7611">
        <v>140</v>
      </c>
      <c r="P7611">
        <v>17</v>
      </c>
      <c r="Q7611" s="1" t="s">
        <v>1672</v>
      </c>
      <c r="R7611" s="1" t="s">
        <v>24</v>
      </c>
      <c r="S7611" s="1" t="s">
        <v>25</v>
      </c>
      <c r="T7611" s="3">
        <v>42663</v>
      </c>
      <c r="U7611" s="1" t="str">
        <f>IF(kiva_loans__muestra[[#This Row],[funded_amount]]=kiva_loans__muestra[[#This Row],[loan_amount]],"funded","unfunded")</f>
        <v>funded</v>
      </c>
      <c r="V7611" s="1" t="str">
        <f>IF(kiva_loans__muestra[[#This Row],[lender_count]]&gt;=50,"high","low")</f>
        <v>low</v>
      </c>
    </row>
    <row r="7612" spans="1:22" x14ac:dyDescent="0.25">
      <c r="A7612">
        <v>1171120</v>
      </c>
      <c r="B7612">
        <v>1750</v>
      </c>
      <c r="C7612">
        <v>1750</v>
      </c>
      <c r="D7612" s="1" t="s">
        <v>98</v>
      </c>
      <c r="E7612" s="1" t="s">
        <v>37</v>
      </c>
      <c r="F7612" s="1" t="s">
        <v>2235</v>
      </c>
      <c r="G7612" s="1" t="s">
        <v>3278</v>
      </c>
      <c r="H7612" s="1" t="s">
        <v>100</v>
      </c>
      <c r="I7612" s="1" t="s">
        <v>1307</v>
      </c>
      <c r="J7612" s="1" t="s">
        <v>101</v>
      </c>
      <c r="K7612">
        <v>1450</v>
      </c>
      <c r="L7612" s="2">
        <v>42663.229305555556</v>
      </c>
      <c r="M7612" s="2">
        <v>42639.375</v>
      </c>
      <c r="N7612" s="2">
        <v>42671.99559027778</v>
      </c>
      <c r="O7612">
        <v>140</v>
      </c>
      <c r="P7612">
        <v>7</v>
      </c>
      <c r="Q7612" s="1" t="s">
        <v>12026</v>
      </c>
      <c r="R7612" s="1" t="s">
        <v>24</v>
      </c>
      <c r="S7612" s="1" t="s">
        <v>35</v>
      </c>
      <c r="T7612" s="3">
        <v>42663</v>
      </c>
      <c r="U7612" s="1" t="str">
        <f>IF(kiva_loans__muestra[[#This Row],[funded_amount]]=kiva_loans__muestra[[#This Row],[loan_amount]],"funded","unfunded")</f>
        <v>funded</v>
      </c>
      <c r="V7612" s="1" t="str">
        <f>IF(kiva_loans__muestra[[#This Row],[lender_count]]&gt;=50,"high","low")</f>
        <v>low</v>
      </c>
    </row>
    <row r="7613" spans="1:22" x14ac:dyDescent="0.25">
      <c r="A7613">
        <v>1171212</v>
      </c>
      <c r="B7613">
        <v>2000</v>
      </c>
      <c r="C7613">
        <v>2000</v>
      </c>
      <c r="D7613" s="1" t="s">
        <v>98</v>
      </c>
      <c r="E7613" s="1" t="s">
        <v>37</v>
      </c>
      <c r="F7613" s="1" t="s">
        <v>254</v>
      </c>
      <c r="G7613" s="1" t="s">
        <v>3278</v>
      </c>
      <c r="H7613" s="1" t="s">
        <v>100</v>
      </c>
      <c r="I7613" s="1" t="s">
        <v>651</v>
      </c>
      <c r="J7613" s="1" t="s">
        <v>101</v>
      </c>
      <c r="K7613">
        <v>1450</v>
      </c>
      <c r="L7613" s="2">
        <v>42663.333287037036</v>
      </c>
      <c r="M7613" s="2">
        <v>42656.375</v>
      </c>
      <c r="N7613" s="2">
        <v>42671.601006944446</v>
      </c>
      <c r="O7613">
        <v>80</v>
      </c>
      <c r="P7613">
        <v>3</v>
      </c>
      <c r="Q7613" s="1" t="s">
        <v>825</v>
      </c>
      <c r="R7613" s="1" t="s">
        <v>24</v>
      </c>
      <c r="S7613" s="1" t="s">
        <v>35</v>
      </c>
      <c r="T7613" s="3">
        <v>42663</v>
      </c>
      <c r="U7613" s="1" t="str">
        <f>IF(kiva_loans__muestra[[#This Row],[funded_amount]]=kiva_loans__muestra[[#This Row],[loan_amount]],"funded","unfunded")</f>
        <v>funded</v>
      </c>
      <c r="V7613" s="1" t="str">
        <f>IF(kiva_loans__muestra[[#This Row],[lender_count]]&gt;=50,"high","low")</f>
        <v>low</v>
      </c>
    </row>
    <row r="7614" spans="1:22" x14ac:dyDescent="0.25">
      <c r="A7614">
        <v>1171484</v>
      </c>
      <c r="B7614">
        <v>5250</v>
      </c>
      <c r="C7614">
        <v>5250</v>
      </c>
      <c r="D7614" s="1" t="s">
        <v>45</v>
      </c>
      <c r="E7614" s="1" t="s">
        <v>46</v>
      </c>
      <c r="F7614" s="1" t="s">
        <v>12027</v>
      </c>
      <c r="G7614" s="1" t="s">
        <v>3278</v>
      </c>
      <c r="H7614" s="1" t="s">
        <v>100</v>
      </c>
      <c r="I7614" s="1" t="s">
        <v>1406</v>
      </c>
      <c r="J7614" s="1" t="s">
        <v>101</v>
      </c>
      <c r="K7614">
        <v>1250</v>
      </c>
      <c r="L7614" s="2">
        <v>42663.668726851851</v>
      </c>
      <c r="M7614" s="2">
        <v>42632.375</v>
      </c>
      <c r="N7614" s="2">
        <v>42695.863553240742</v>
      </c>
      <c r="O7614">
        <v>120</v>
      </c>
      <c r="P7614">
        <v>12</v>
      </c>
      <c r="Q7614" s="1" t="s">
        <v>210</v>
      </c>
      <c r="R7614" s="1" t="s">
        <v>24</v>
      </c>
      <c r="S7614" s="1" t="s">
        <v>35</v>
      </c>
      <c r="T7614" s="3">
        <v>42663</v>
      </c>
      <c r="U7614" s="1" t="str">
        <f>IF(kiva_loans__muestra[[#This Row],[funded_amount]]=kiva_loans__muestra[[#This Row],[loan_amount]],"funded","unfunded")</f>
        <v>funded</v>
      </c>
      <c r="V7614" s="1" t="str">
        <f>IF(kiva_loans__muestra[[#This Row],[lender_count]]&gt;=50,"high","low")</f>
        <v>low</v>
      </c>
    </row>
    <row r="7615" spans="1:22" x14ac:dyDescent="0.25">
      <c r="A7615">
        <v>1171155</v>
      </c>
      <c r="B7615">
        <v>9000</v>
      </c>
      <c r="C7615">
        <v>9000</v>
      </c>
      <c r="D7615" s="1" t="s">
        <v>64</v>
      </c>
      <c r="E7615" s="1" t="s">
        <v>37</v>
      </c>
      <c r="F7615" s="1" t="s">
        <v>12028</v>
      </c>
      <c r="G7615" s="1" t="s">
        <v>3274</v>
      </c>
      <c r="H7615" s="1" t="s">
        <v>105</v>
      </c>
      <c r="I7615" s="1" t="s">
        <v>12029</v>
      </c>
      <c r="J7615" s="1" t="s">
        <v>106</v>
      </c>
      <c r="K7615">
        <v>4840</v>
      </c>
      <c r="L7615" s="2">
        <v>42663.260520833333</v>
      </c>
      <c r="M7615" s="2">
        <v>42636.375</v>
      </c>
      <c r="N7615" s="2">
        <v>42694.764085648145</v>
      </c>
      <c r="O7615">
        <v>140</v>
      </c>
      <c r="P7615">
        <v>27</v>
      </c>
      <c r="Q7615" s="1" t="s">
        <v>142</v>
      </c>
      <c r="R7615" s="1" t="s">
        <v>92</v>
      </c>
      <c r="S7615" s="1" t="s">
        <v>25</v>
      </c>
      <c r="T7615" s="3">
        <v>42663</v>
      </c>
      <c r="U7615" s="1" t="str">
        <f>IF(kiva_loans__muestra[[#This Row],[funded_amount]]=kiva_loans__muestra[[#This Row],[loan_amount]],"funded","unfunded")</f>
        <v>funded</v>
      </c>
      <c r="V7615" s="1" t="str">
        <f>IF(kiva_loans__muestra[[#This Row],[lender_count]]&gt;=50,"high","low")</f>
        <v>low</v>
      </c>
    </row>
    <row r="7616" spans="1:22" x14ac:dyDescent="0.25">
      <c r="A7616">
        <v>1171258</v>
      </c>
      <c r="B7616">
        <v>2750</v>
      </c>
      <c r="C7616">
        <v>2750</v>
      </c>
      <c r="D7616" s="1" t="s">
        <v>98</v>
      </c>
      <c r="E7616" s="1" t="s">
        <v>37</v>
      </c>
      <c r="F7616" s="1" t="s">
        <v>1352</v>
      </c>
      <c r="G7616" s="1" t="s">
        <v>3278</v>
      </c>
      <c r="H7616" s="1" t="s">
        <v>100</v>
      </c>
      <c r="I7616" s="1" t="s">
        <v>1345</v>
      </c>
      <c r="J7616" s="1" t="s">
        <v>101</v>
      </c>
      <c r="K7616">
        <v>1450</v>
      </c>
      <c r="L7616" s="2">
        <v>42663.374085648145</v>
      </c>
      <c r="M7616" s="2">
        <v>42636.375</v>
      </c>
      <c r="N7616" s="2">
        <v>42672.059166666666</v>
      </c>
      <c r="O7616">
        <v>80</v>
      </c>
      <c r="P7616">
        <v>1</v>
      </c>
      <c r="Q7616" s="1" t="s">
        <v>30</v>
      </c>
      <c r="R7616" s="1" t="s">
        <v>24</v>
      </c>
      <c r="S7616" s="1" t="s">
        <v>35</v>
      </c>
      <c r="T7616" s="3">
        <v>42663</v>
      </c>
      <c r="U7616" s="1" t="str">
        <f>IF(kiva_loans__muestra[[#This Row],[funded_amount]]=kiva_loans__muestra[[#This Row],[loan_amount]],"funded","unfunded")</f>
        <v>funded</v>
      </c>
      <c r="V7616" s="1" t="str">
        <f>IF(kiva_loans__muestra[[#This Row],[lender_count]]&gt;=50,"high","low")</f>
        <v>low</v>
      </c>
    </row>
    <row r="7617" spans="1:22" x14ac:dyDescent="0.25">
      <c r="A7617">
        <v>1171118</v>
      </c>
      <c r="B7617">
        <v>1250</v>
      </c>
      <c r="C7617">
        <v>1250</v>
      </c>
      <c r="D7617" s="1" t="s">
        <v>98</v>
      </c>
      <c r="E7617" s="1" t="s">
        <v>37</v>
      </c>
      <c r="F7617" s="1" t="s">
        <v>1431</v>
      </c>
      <c r="G7617" s="1" t="s">
        <v>3278</v>
      </c>
      <c r="H7617" s="1" t="s">
        <v>100</v>
      </c>
      <c r="I7617" s="1" t="s">
        <v>1307</v>
      </c>
      <c r="J7617" s="1" t="s">
        <v>101</v>
      </c>
      <c r="K7617">
        <v>1450</v>
      </c>
      <c r="L7617" s="2">
        <v>42663.226851851854</v>
      </c>
      <c r="M7617" s="2">
        <v>42639.375</v>
      </c>
      <c r="N7617" s="2">
        <v>42671.064016203702</v>
      </c>
      <c r="O7617">
        <v>80</v>
      </c>
      <c r="P7617">
        <v>1</v>
      </c>
      <c r="Q7617" s="1" t="s">
        <v>30</v>
      </c>
      <c r="R7617" s="1" t="s">
        <v>24</v>
      </c>
      <c r="S7617" s="1" t="s">
        <v>35</v>
      </c>
      <c r="T7617" s="3">
        <v>42663</v>
      </c>
      <c r="U7617" s="1" t="str">
        <f>IF(kiva_loans__muestra[[#This Row],[funded_amount]]=kiva_loans__muestra[[#This Row],[loan_amount]],"funded","unfunded")</f>
        <v>funded</v>
      </c>
      <c r="V7617" s="1" t="str">
        <f>IF(kiva_loans__muestra[[#This Row],[lender_count]]&gt;=50,"high","low")</f>
        <v>low</v>
      </c>
    </row>
    <row r="7618" spans="1:22" x14ac:dyDescent="0.25">
      <c r="A7618">
        <v>1171843</v>
      </c>
      <c r="B7618">
        <v>2000</v>
      </c>
      <c r="C7618">
        <v>2000</v>
      </c>
      <c r="D7618" s="1" t="s">
        <v>280</v>
      </c>
      <c r="E7618" s="1" t="s">
        <v>104</v>
      </c>
      <c r="F7618" s="1" t="s">
        <v>1275</v>
      </c>
      <c r="G7618" s="1" t="s">
        <v>3311</v>
      </c>
      <c r="H7618" s="1" t="s">
        <v>119</v>
      </c>
      <c r="I7618" s="1" t="s">
        <v>1409</v>
      </c>
      <c r="J7618" s="1" t="s">
        <v>270</v>
      </c>
      <c r="K7618">
        <v>3110</v>
      </c>
      <c r="L7618" s="2">
        <v>42664.275613425925</v>
      </c>
      <c r="M7618" s="2">
        <v>42653.375</v>
      </c>
      <c r="N7618" s="2">
        <v>42673.511377314811</v>
      </c>
      <c r="O7618">
        <v>80</v>
      </c>
      <c r="P7618">
        <v>8</v>
      </c>
      <c r="Q7618" s="1" t="s">
        <v>1410</v>
      </c>
      <c r="R7618" s="1" t="s">
        <v>133</v>
      </c>
      <c r="S7618" s="1" t="s">
        <v>31</v>
      </c>
      <c r="T7618" s="3">
        <v>42664</v>
      </c>
      <c r="U7618" s="1" t="str">
        <f>IF(kiva_loans__muestra[[#This Row],[funded_amount]]=kiva_loans__muestra[[#This Row],[loan_amount]],"funded","unfunded")</f>
        <v>funded</v>
      </c>
      <c r="V7618" s="1" t="str">
        <f>IF(kiva_loans__muestra[[#This Row],[lender_count]]&gt;=50,"high","low")</f>
        <v>low</v>
      </c>
    </row>
    <row r="7619" spans="1:22" x14ac:dyDescent="0.25">
      <c r="A7619">
        <v>1172110</v>
      </c>
      <c r="B7619">
        <v>1750</v>
      </c>
      <c r="C7619">
        <v>1750</v>
      </c>
      <c r="D7619" s="1" t="s">
        <v>280</v>
      </c>
      <c r="E7619" s="1" t="s">
        <v>104</v>
      </c>
      <c r="F7619" s="1" t="s">
        <v>1412</v>
      </c>
      <c r="G7619" s="1" t="s">
        <v>3311</v>
      </c>
      <c r="H7619" s="1" t="s">
        <v>119</v>
      </c>
      <c r="I7619" s="1" t="s">
        <v>1219</v>
      </c>
      <c r="J7619" s="1" t="s">
        <v>270</v>
      </c>
      <c r="K7619">
        <v>3110</v>
      </c>
      <c r="L7619" s="2">
        <v>42664.425706018519</v>
      </c>
      <c r="M7619" s="2">
        <v>42661.375</v>
      </c>
      <c r="N7619" s="2">
        <v>42675.228807870371</v>
      </c>
      <c r="O7619">
        <v>80</v>
      </c>
      <c r="P7619">
        <v>7</v>
      </c>
      <c r="Q7619" s="1" t="s">
        <v>1410</v>
      </c>
      <c r="R7619" s="1" t="s">
        <v>135</v>
      </c>
      <c r="S7619" s="1" t="s">
        <v>31</v>
      </c>
      <c r="T7619" s="3">
        <v>42664</v>
      </c>
      <c r="U7619" s="1" t="str">
        <f>IF(kiva_loans__muestra[[#This Row],[funded_amount]]=kiva_loans__muestra[[#This Row],[loan_amount]],"funded","unfunded")</f>
        <v>funded</v>
      </c>
      <c r="V7619" s="1" t="str">
        <f>IF(kiva_loans__muestra[[#This Row],[lender_count]]&gt;=50,"high","low")</f>
        <v>low</v>
      </c>
    </row>
    <row r="7620" spans="1:22" x14ac:dyDescent="0.25">
      <c r="A7620">
        <v>1172453</v>
      </c>
      <c r="B7620">
        <v>12000</v>
      </c>
      <c r="C7620">
        <v>12000</v>
      </c>
      <c r="D7620" s="1" t="s">
        <v>41</v>
      </c>
      <c r="E7620" s="1" t="s">
        <v>27</v>
      </c>
      <c r="F7620" s="1" t="s">
        <v>12030</v>
      </c>
      <c r="G7620" s="1" t="s">
        <v>3266</v>
      </c>
      <c r="H7620" s="1" t="s">
        <v>89</v>
      </c>
      <c r="I7620" s="1" t="s">
        <v>489</v>
      </c>
      <c r="J7620" s="1" t="s">
        <v>90</v>
      </c>
      <c r="K7620">
        <v>1990</v>
      </c>
      <c r="L7620" s="2">
        <v>42664.947754629633</v>
      </c>
      <c r="M7620" s="2">
        <v>42657.375</v>
      </c>
      <c r="N7620" s="2">
        <v>42694.916597222225</v>
      </c>
      <c r="O7620">
        <v>260</v>
      </c>
      <c r="P7620">
        <v>29</v>
      </c>
      <c r="Q7620" s="1" t="s">
        <v>738</v>
      </c>
      <c r="R7620" s="1" t="s">
        <v>24</v>
      </c>
      <c r="S7620" s="1" t="s">
        <v>31</v>
      </c>
      <c r="T7620" s="3">
        <v>42664</v>
      </c>
      <c r="U7620" s="1" t="str">
        <f>IF(kiva_loans__muestra[[#This Row],[funded_amount]]=kiva_loans__muestra[[#This Row],[loan_amount]],"funded","unfunded")</f>
        <v>funded</v>
      </c>
      <c r="V7620" s="1" t="str">
        <f>IF(kiva_loans__muestra[[#This Row],[lender_count]]&gt;=50,"high","low")</f>
        <v>low</v>
      </c>
    </row>
    <row r="7621" spans="1:22" x14ac:dyDescent="0.25">
      <c r="A7621">
        <v>1172084</v>
      </c>
      <c r="B7621">
        <v>2500</v>
      </c>
      <c r="C7621">
        <v>2500</v>
      </c>
      <c r="D7621" s="1" t="s">
        <v>124</v>
      </c>
      <c r="E7621" s="1" t="s">
        <v>125</v>
      </c>
      <c r="F7621" s="1" t="s">
        <v>1269</v>
      </c>
      <c r="G7621" s="1" t="s">
        <v>3278</v>
      </c>
      <c r="H7621" s="1" t="s">
        <v>100</v>
      </c>
      <c r="I7621" s="1" t="s">
        <v>582</v>
      </c>
      <c r="J7621" s="1" t="s">
        <v>101</v>
      </c>
      <c r="K7621">
        <v>1450</v>
      </c>
      <c r="L7621" s="2">
        <v>42664.413784722223</v>
      </c>
      <c r="M7621" s="2">
        <v>42636.375</v>
      </c>
      <c r="N7621" s="2">
        <v>42674.031111111108</v>
      </c>
      <c r="O7621">
        <v>140</v>
      </c>
      <c r="P7621">
        <v>10</v>
      </c>
      <c r="Q7621" s="1" t="s">
        <v>12031</v>
      </c>
      <c r="R7621" s="1" t="s">
        <v>24</v>
      </c>
      <c r="S7621" s="1" t="s">
        <v>35</v>
      </c>
      <c r="T7621" s="3">
        <v>42664</v>
      </c>
      <c r="U7621" s="1" t="str">
        <f>IF(kiva_loans__muestra[[#This Row],[funded_amount]]=kiva_loans__muestra[[#This Row],[loan_amount]],"funded","unfunded")</f>
        <v>funded</v>
      </c>
      <c r="V7621" s="1" t="str">
        <f>IF(kiva_loans__muestra[[#This Row],[lender_count]]&gt;=50,"high","low")</f>
        <v>low</v>
      </c>
    </row>
    <row r="7622" spans="1:22" x14ac:dyDescent="0.25">
      <c r="A7622">
        <v>1172282</v>
      </c>
      <c r="B7622">
        <v>3750</v>
      </c>
      <c r="C7622">
        <v>3750</v>
      </c>
      <c r="D7622" s="1" t="s">
        <v>93</v>
      </c>
      <c r="E7622" s="1" t="s">
        <v>27</v>
      </c>
      <c r="F7622" s="1" t="s">
        <v>12032</v>
      </c>
      <c r="G7622" s="1" t="s">
        <v>7263</v>
      </c>
      <c r="H7622" s="1" t="s">
        <v>1304</v>
      </c>
      <c r="I7622" s="1" t="s">
        <v>1420</v>
      </c>
      <c r="J7622" s="1" t="s">
        <v>1305</v>
      </c>
      <c r="K7622">
        <v>4430</v>
      </c>
      <c r="L7622" s="2">
        <v>42664.574432870373</v>
      </c>
      <c r="M7622" s="2">
        <v>42646.375</v>
      </c>
      <c r="N7622" s="2">
        <v>42673.764201388891</v>
      </c>
      <c r="O7622">
        <v>70</v>
      </c>
      <c r="P7622">
        <v>14</v>
      </c>
      <c r="Q7622" s="1" t="s">
        <v>2703</v>
      </c>
      <c r="R7622" s="1" t="s">
        <v>24</v>
      </c>
      <c r="S7622" s="1" t="s">
        <v>35</v>
      </c>
      <c r="T7622" s="3">
        <v>42664</v>
      </c>
      <c r="U7622" s="1" t="str">
        <f>IF(kiva_loans__muestra[[#This Row],[funded_amount]]=kiva_loans__muestra[[#This Row],[loan_amount]],"funded","unfunded")</f>
        <v>funded</v>
      </c>
      <c r="V7622" s="1" t="str">
        <f>IF(kiva_loans__muestra[[#This Row],[lender_count]]&gt;=50,"high","low")</f>
        <v>low</v>
      </c>
    </row>
    <row r="7623" spans="1:22" x14ac:dyDescent="0.25">
      <c r="A7623">
        <v>1172053</v>
      </c>
      <c r="B7623">
        <v>4000</v>
      </c>
      <c r="C7623">
        <v>4000</v>
      </c>
      <c r="D7623" s="1" t="s">
        <v>45</v>
      </c>
      <c r="E7623" s="1" t="s">
        <v>46</v>
      </c>
      <c r="F7623" s="1" t="s">
        <v>12033</v>
      </c>
      <c r="G7623" s="1" t="s">
        <v>3278</v>
      </c>
      <c r="H7623" s="1" t="s">
        <v>100</v>
      </c>
      <c r="I7623" s="1" t="s">
        <v>1331</v>
      </c>
      <c r="J7623" s="1" t="s">
        <v>101</v>
      </c>
      <c r="K7623">
        <v>1450</v>
      </c>
      <c r="L7623" s="2">
        <v>42664.389965277776</v>
      </c>
      <c r="M7623" s="2">
        <v>42649.375</v>
      </c>
      <c r="N7623" s="2">
        <v>42695.630694444444</v>
      </c>
      <c r="O7623">
        <v>130</v>
      </c>
      <c r="P7623">
        <v>12</v>
      </c>
      <c r="Q7623" s="1" t="s">
        <v>12034</v>
      </c>
      <c r="R7623" s="1" t="s">
        <v>24</v>
      </c>
      <c r="S7623" s="1" t="s">
        <v>35</v>
      </c>
      <c r="T7623" s="3">
        <v>42664</v>
      </c>
      <c r="U7623" s="1" t="str">
        <f>IF(kiva_loans__muestra[[#This Row],[funded_amount]]=kiva_loans__muestra[[#This Row],[loan_amount]],"funded","unfunded")</f>
        <v>funded</v>
      </c>
      <c r="V7623" s="1" t="str">
        <f>IF(kiva_loans__muestra[[#This Row],[lender_count]]&gt;=50,"high","low")</f>
        <v>low</v>
      </c>
    </row>
    <row r="7624" spans="1:22" x14ac:dyDescent="0.25">
      <c r="A7624">
        <v>1172450</v>
      </c>
      <c r="B7624">
        <v>1500</v>
      </c>
      <c r="C7624">
        <v>1500</v>
      </c>
      <c r="D7624" s="1" t="s">
        <v>41</v>
      </c>
      <c r="E7624" s="1" t="s">
        <v>27</v>
      </c>
      <c r="F7624" s="1" t="s">
        <v>12035</v>
      </c>
      <c r="G7624" s="1" t="s">
        <v>3266</v>
      </c>
      <c r="H7624" s="1" t="s">
        <v>89</v>
      </c>
      <c r="I7624" s="1" t="s">
        <v>489</v>
      </c>
      <c r="J7624" s="1" t="s">
        <v>90</v>
      </c>
      <c r="K7624">
        <v>1990</v>
      </c>
      <c r="L7624" s="2">
        <v>42664.944652777776</v>
      </c>
      <c r="M7624" s="2">
        <v>42661.375</v>
      </c>
      <c r="N7624" s="2">
        <v>42668.620532407411</v>
      </c>
      <c r="O7624">
        <v>140</v>
      </c>
      <c r="P7624">
        <v>4</v>
      </c>
      <c r="Q7624" s="1" t="s">
        <v>40</v>
      </c>
      <c r="R7624" s="1" t="s">
        <v>24</v>
      </c>
      <c r="S7624" s="1" t="s">
        <v>31</v>
      </c>
      <c r="T7624" s="3">
        <v>42664</v>
      </c>
      <c r="U7624" s="1" t="str">
        <f>IF(kiva_loans__muestra[[#This Row],[funded_amount]]=kiva_loans__muestra[[#This Row],[loan_amount]],"funded","unfunded")</f>
        <v>funded</v>
      </c>
      <c r="V7624" s="1" t="str">
        <f>IF(kiva_loans__muestra[[#This Row],[lender_count]]&gt;=50,"high","low")</f>
        <v>low</v>
      </c>
    </row>
    <row r="7625" spans="1:22" x14ac:dyDescent="0.25">
      <c r="A7625">
        <v>1172170</v>
      </c>
      <c r="B7625">
        <v>3250</v>
      </c>
      <c r="C7625">
        <v>3250</v>
      </c>
      <c r="D7625" s="1" t="s">
        <v>158</v>
      </c>
      <c r="E7625" s="1" t="s">
        <v>27</v>
      </c>
      <c r="F7625" s="1" t="s">
        <v>12036</v>
      </c>
      <c r="G7625" s="1" t="s">
        <v>3278</v>
      </c>
      <c r="H7625" s="1" t="s">
        <v>100</v>
      </c>
      <c r="I7625" s="1" t="s">
        <v>1295</v>
      </c>
      <c r="J7625" s="1" t="s">
        <v>101</v>
      </c>
      <c r="K7625">
        <v>1250</v>
      </c>
      <c r="L7625" s="2">
        <v>42664.475648148145</v>
      </c>
      <c r="M7625" s="2">
        <v>42635.375</v>
      </c>
      <c r="N7625" s="2">
        <v>42673.833634259259</v>
      </c>
      <c r="O7625">
        <v>100</v>
      </c>
      <c r="P7625">
        <v>9</v>
      </c>
      <c r="Q7625" s="1" t="s">
        <v>88</v>
      </c>
      <c r="R7625" s="1" t="s">
        <v>24</v>
      </c>
      <c r="S7625" s="1" t="s">
        <v>35</v>
      </c>
      <c r="T7625" s="3">
        <v>42664</v>
      </c>
      <c r="U7625" s="1" t="str">
        <f>IF(kiva_loans__muestra[[#This Row],[funded_amount]]=kiva_loans__muestra[[#This Row],[loan_amount]],"funded","unfunded")</f>
        <v>funded</v>
      </c>
      <c r="V7625" s="1" t="str">
        <f>IF(kiva_loans__muestra[[#This Row],[lender_count]]&gt;=50,"high","low")</f>
        <v>low</v>
      </c>
    </row>
    <row r="7626" spans="1:22" x14ac:dyDescent="0.25">
      <c r="A7626">
        <v>1171737</v>
      </c>
      <c r="B7626">
        <v>4750</v>
      </c>
      <c r="C7626">
        <v>4750</v>
      </c>
      <c r="D7626" s="1" t="s">
        <v>45</v>
      </c>
      <c r="E7626" s="1" t="s">
        <v>46</v>
      </c>
      <c r="F7626" s="1" t="s">
        <v>12037</v>
      </c>
      <c r="G7626" s="1" t="s">
        <v>3278</v>
      </c>
      <c r="H7626" s="1" t="s">
        <v>100</v>
      </c>
      <c r="I7626" s="1" t="s">
        <v>527</v>
      </c>
      <c r="J7626" s="1" t="s">
        <v>101</v>
      </c>
      <c r="K7626">
        <v>1450</v>
      </c>
      <c r="L7626" s="2">
        <v>42664.190451388888</v>
      </c>
      <c r="M7626" s="2">
        <v>42639.375</v>
      </c>
      <c r="N7626" s="2">
        <v>42672.1090625</v>
      </c>
      <c r="O7626">
        <v>80</v>
      </c>
      <c r="P7626">
        <v>1</v>
      </c>
      <c r="Q7626" s="1" t="s">
        <v>1360</v>
      </c>
      <c r="R7626" s="1" t="s">
        <v>24</v>
      </c>
      <c r="S7626" s="1" t="s">
        <v>35</v>
      </c>
      <c r="T7626" s="3">
        <v>42664</v>
      </c>
      <c r="U7626" s="1" t="str">
        <f>IF(kiva_loans__muestra[[#This Row],[funded_amount]]=kiva_loans__muestra[[#This Row],[loan_amount]],"funded","unfunded")</f>
        <v>funded</v>
      </c>
      <c r="V7626" s="1" t="str">
        <f>IF(kiva_loans__muestra[[#This Row],[lender_count]]&gt;=50,"high","low")</f>
        <v>low</v>
      </c>
    </row>
    <row r="7627" spans="1:22" x14ac:dyDescent="0.25">
      <c r="A7627">
        <v>1172358</v>
      </c>
      <c r="B7627">
        <v>9000</v>
      </c>
      <c r="C7627">
        <v>9000</v>
      </c>
      <c r="D7627" s="1" t="s">
        <v>48</v>
      </c>
      <c r="E7627" s="1" t="s">
        <v>49</v>
      </c>
      <c r="F7627" s="1" t="s">
        <v>12038</v>
      </c>
      <c r="G7627" s="1" t="s">
        <v>3393</v>
      </c>
      <c r="H7627" s="1" t="s">
        <v>290</v>
      </c>
      <c r="I7627" s="1" t="s">
        <v>1045</v>
      </c>
      <c r="J7627" s="1" t="s">
        <v>292</v>
      </c>
      <c r="K7627">
        <v>1480</v>
      </c>
      <c r="L7627" s="2">
        <v>42664.705081018517</v>
      </c>
      <c r="M7627" s="2">
        <v>42650.375</v>
      </c>
      <c r="N7627" s="2">
        <v>42677.822222222225</v>
      </c>
      <c r="O7627">
        <v>70</v>
      </c>
      <c r="P7627">
        <v>29</v>
      </c>
      <c r="Q7627" s="1" t="s">
        <v>7110</v>
      </c>
      <c r="R7627" s="1" t="s">
        <v>649</v>
      </c>
      <c r="S7627" s="1" t="s">
        <v>31</v>
      </c>
      <c r="T7627" s="3">
        <v>42664</v>
      </c>
      <c r="U7627" s="1" t="str">
        <f>IF(kiva_loans__muestra[[#This Row],[funded_amount]]=kiva_loans__muestra[[#This Row],[loan_amount]],"funded","unfunded")</f>
        <v>funded</v>
      </c>
      <c r="V7627" s="1" t="str">
        <f>IF(kiva_loans__muestra[[#This Row],[lender_count]]&gt;=50,"high","low")</f>
        <v>low</v>
      </c>
    </row>
    <row r="7628" spans="1:22" x14ac:dyDescent="0.25">
      <c r="A7628">
        <v>1172164</v>
      </c>
      <c r="B7628">
        <v>16000</v>
      </c>
      <c r="C7628">
        <v>16000</v>
      </c>
      <c r="D7628" s="1" t="s">
        <v>32</v>
      </c>
      <c r="E7628" s="1" t="s">
        <v>32</v>
      </c>
      <c r="F7628" s="1" t="s">
        <v>12039</v>
      </c>
      <c r="G7628" s="1" t="s">
        <v>3927</v>
      </c>
      <c r="H7628" s="1" t="s">
        <v>1333</v>
      </c>
      <c r="I7628" s="1" t="s">
        <v>1940</v>
      </c>
      <c r="J7628" s="1" t="s">
        <v>1335</v>
      </c>
      <c r="K7628">
        <v>2100</v>
      </c>
      <c r="L7628" s="2">
        <v>42664.469699074078</v>
      </c>
      <c r="M7628" s="2">
        <v>42699.375</v>
      </c>
      <c r="N7628" s="2">
        <v>42696.598275462966</v>
      </c>
      <c r="O7628">
        <v>140</v>
      </c>
      <c r="P7628">
        <v>55</v>
      </c>
      <c r="Q7628" s="1" t="s">
        <v>12040</v>
      </c>
      <c r="R7628" s="1" t="s">
        <v>24</v>
      </c>
      <c r="S7628" s="1" t="s">
        <v>25</v>
      </c>
      <c r="T7628" s="3">
        <v>42664</v>
      </c>
      <c r="U7628" s="1" t="str">
        <f>IF(kiva_loans__muestra[[#This Row],[funded_amount]]=kiva_loans__muestra[[#This Row],[loan_amount]],"funded","unfunded")</f>
        <v>funded</v>
      </c>
      <c r="V7628" s="1" t="str">
        <f>IF(kiva_loans__muestra[[#This Row],[lender_count]]&gt;=50,"high","low")</f>
        <v>high</v>
      </c>
    </row>
    <row r="7629" spans="1:22" x14ac:dyDescent="0.25">
      <c r="A7629">
        <v>1172064</v>
      </c>
      <c r="B7629">
        <v>4000</v>
      </c>
      <c r="C7629">
        <v>4000</v>
      </c>
      <c r="D7629" s="1" t="s">
        <v>161</v>
      </c>
      <c r="E7629" s="1" t="s">
        <v>37</v>
      </c>
      <c r="F7629" s="1" t="s">
        <v>12041</v>
      </c>
      <c r="G7629" s="1" t="s">
        <v>3927</v>
      </c>
      <c r="H7629" s="1" t="s">
        <v>1333</v>
      </c>
      <c r="I7629" s="1" t="s">
        <v>1455</v>
      </c>
      <c r="J7629" s="1" t="s">
        <v>1335</v>
      </c>
      <c r="K7629">
        <v>230</v>
      </c>
      <c r="L7629" s="2">
        <v>42664.396585648145</v>
      </c>
      <c r="M7629" s="2">
        <v>42648.375</v>
      </c>
      <c r="N7629" s="2">
        <v>42697.079502314817</v>
      </c>
      <c r="O7629">
        <v>180</v>
      </c>
      <c r="P7629">
        <v>16</v>
      </c>
      <c r="Q7629" s="1" t="s">
        <v>12042</v>
      </c>
      <c r="R7629" s="1" t="s">
        <v>92</v>
      </c>
      <c r="S7629" s="1" t="s">
        <v>31</v>
      </c>
      <c r="T7629" s="3">
        <v>42664</v>
      </c>
      <c r="U7629" s="1" t="str">
        <f>IF(kiva_loans__muestra[[#This Row],[funded_amount]]=kiva_loans__muestra[[#This Row],[loan_amount]],"funded","unfunded")</f>
        <v>funded</v>
      </c>
      <c r="V7629" s="1" t="str">
        <f>IF(kiva_loans__muestra[[#This Row],[lender_count]]&gt;=50,"high","low")</f>
        <v>low</v>
      </c>
    </row>
    <row r="7630" spans="1:22" x14ac:dyDescent="0.25">
      <c r="A7630">
        <v>1172364</v>
      </c>
      <c r="B7630">
        <v>56750</v>
      </c>
      <c r="C7630">
        <v>56750</v>
      </c>
      <c r="D7630" s="1" t="s">
        <v>75</v>
      </c>
      <c r="E7630" s="1" t="s">
        <v>27</v>
      </c>
      <c r="F7630" s="1" t="s">
        <v>12043</v>
      </c>
      <c r="G7630" s="1" t="s">
        <v>3585</v>
      </c>
      <c r="H7630" s="1" t="s">
        <v>537</v>
      </c>
      <c r="I7630" s="1" t="s">
        <v>538</v>
      </c>
      <c r="J7630" s="1" t="s">
        <v>90</v>
      </c>
      <c r="K7630">
        <v>1600</v>
      </c>
      <c r="L7630" s="2">
        <v>42664.71297453704</v>
      </c>
      <c r="M7630" s="2">
        <v>42661.375</v>
      </c>
      <c r="N7630" s="2">
        <v>42679.083402777775</v>
      </c>
      <c r="O7630">
        <v>60</v>
      </c>
      <c r="P7630">
        <v>32</v>
      </c>
      <c r="Q7630" s="1" t="s">
        <v>80</v>
      </c>
      <c r="R7630" s="1" t="s">
        <v>12044</v>
      </c>
      <c r="S7630" s="1" t="s">
        <v>35</v>
      </c>
      <c r="T7630" s="3">
        <v>42664</v>
      </c>
      <c r="U7630" s="1" t="str">
        <f>IF(kiva_loans__muestra[[#This Row],[funded_amount]]=kiva_loans__muestra[[#This Row],[loan_amount]],"funded","unfunded")</f>
        <v>funded</v>
      </c>
      <c r="V7630" s="1" t="str">
        <f>IF(kiva_loans__muestra[[#This Row],[lender_count]]&gt;=50,"high","low")</f>
        <v>low</v>
      </c>
    </row>
    <row r="7631" spans="1:22" x14ac:dyDescent="0.25">
      <c r="A7631">
        <v>1172627</v>
      </c>
      <c r="B7631">
        <v>1000</v>
      </c>
      <c r="C7631">
        <v>1000</v>
      </c>
      <c r="D7631" s="1" t="s">
        <v>465</v>
      </c>
      <c r="E7631" s="1" t="s">
        <v>27</v>
      </c>
      <c r="F7631" s="1" t="s">
        <v>12045</v>
      </c>
      <c r="G7631" s="1" t="s">
        <v>3635</v>
      </c>
      <c r="H7631" s="1" t="s">
        <v>1315</v>
      </c>
      <c r="I7631" s="1" t="s">
        <v>1344</v>
      </c>
      <c r="J7631" s="1" t="s">
        <v>110</v>
      </c>
      <c r="K7631">
        <v>2960</v>
      </c>
      <c r="L7631" s="2">
        <v>42665.350648148145</v>
      </c>
      <c r="M7631" s="2">
        <v>42646.375</v>
      </c>
      <c r="N7631" s="2">
        <v>42675.527106481481</v>
      </c>
      <c r="O7631">
        <v>70</v>
      </c>
      <c r="P7631">
        <v>4</v>
      </c>
      <c r="Q7631" s="1" t="s">
        <v>1820</v>
      </c>
      <c r="R7631" s="1" t="s">
        <v>24</v>
      </c>
      <c r="S7631" s="1" t="s">
        <v>35</v>
      </c>
      <c r="T7631" s="3">
        <v>42665</v>
      </c>
      <c r="U7631" s="1" t="str">
        <f>IF(kiva_loans__muestra[[#This Row],[funded_amount]]=kiva_loans__muestra[[#This Row],[loan_amount]],"funded","unfunded")</f>
        <v>funded</v>
      </c>
      <c r="V7631" s="1" t="str">
        <f>IF(kiva_loans__muestra[[#This Row],[lender_count]]&gt;=50,"high","low")</f>
        <v>low</v>
      </c>
    </row>
    <row r="7632" spans="1:22" x14ac:dyDescent="0.25">
      <c r="A7632">
        <v>1172740</v>
      </c>
      <c r="B7632">
        <v>6000</v>
      </c>
      <c r="C7632">
        <v>6000</v>
      </c>
      <c r="D7632" s="1" t="s">
        <v>64</v>
      </c>
      <c r="E7632" s="1" t="s">
        <v>37</v>
      </c>
      <c r="F7632" s="1" t="s">
        <v>12046</v>
      </c>
      <c r="G7632" s="1" t="s">
        <v>3266</v>
      </c>
      <c r="H7632" s="1" t="s">
        <v>89</v>
      </c>
      <c r="I7632" s="1" t="s">
        <v>30</v>
      </c>
      <c r="J7632" s="1" t="s">
        <v>90</v>
      </c>
      <c r="K7632">
        <v>1670</v>
      </c>
      <c r="L7632" s="2">
        <v>42665.767013888886</v>
      </c>
      <c r="M7632" s="2">
        <v>42648.375</v>
      </c>
      <c r="N7632" s="2">
        <v>42694.753750000003</v>
      </c>
      <c r="O7632">
        <v>140</v>
      </c>
      <c r="P7632">
        <v>22</v>
      </c>
      <c r="Q7632" s="1" t="s">
        <v>12047</v>
      </c>
      <c r="R7632" s="1" t="s">
        <v>24</v>
      </c>
      <c r="S7632" s="1" t="s">
        <v>31</v>
      </c>
      <c r="T7632" s="3">
        <v>42665</v>
      </c>
      <c r="U7632" s="1" t="str">
        <f>IF(kiva_loans__muestra[[#This Row],[funded_amount]]=kiva_loans__muestra[[#This Row],[loan_amount]],"funded","unfunded")</f>
        <v>funded</v>
      </c>
      <c r="V7632" s="1" t="str">
        <f>IF(kiva_loans__muestra[[#This Row],[lender_count]]&gt;=50,"high","low")</f>
        <v>low</v>
      </c>
    </row>
    <row r="7633" spans="1:22" x14ac:dyDescent="0.25">
      <c r="A7633">
        <v>1172779</v>
      </c>
      <c r="B7633">
        <v>6000</v>
      </c>
      <c r="C7633">
        <v>6000</v>
      </c>
      <c r="D7633" s="1" t="s">
        <v>64</v>
      </c>
      <c r="E7633" s="1" t="s">
        <v>37</v>
      </c>
      <c r="F7633" s="1" t="s">
        <v>12048</v>
      </c>
      <c r="G7633" s="1" t="s">
        <v>3384</v>
      </c>
      <c r="H7633" s="1" t="s">
        <v>848</v>
      </c>
      <c r="I7633" s="1" t="s">
        <v>12049</v>
      </c>
      <c r="J7633" s="1" t="s">
        <v>849</v>
      </c>
      <c r="K7633">
        <v>150</v>
      </c>
      <c r="L7633" s="2">
        <v>42666.001458333332</v>
      </c>
      <c r="M7633" s="2">
        <v>42642.375</v>
      </c>
      <c r="N7633" s="2">
        <v>42703.602673611109</v>
      </c>
      <c r="O7633">
        <v>140</v>
      </c>
      <c r="P7633">
        <v>15</v>
      </c>
      <c r="Q7633" s="1" t="s">
        <v>12050</v>
      </c>
      <c r="R7633" s="1" t="s">
        <v>24</v>
      </c>
      <c r="S7633" s="1" t="s">
        <v>35</v>
      </c>
      <c r="T7633" s="3">
        <v>42665</v>
      </c>
      <c r="U7633" s="1" t="str">
        <f>IF(kiva_loans__muestra[[#This Row],[funded_amount]]=kiva_loans__muestra[[#This Row],[loan_amount]],"funded","unfunded")</f>
        <v>funded</v>
      </c>
      <c r="V7633" s="1" t="str">
        <f>IF(kiva_loans__muestra[[#This Row],[lender_count]]&gt;=50,"high","low")</f>
        <v>low</v>
      </c>
    </row>
    <row r="7634" spans="1:22" x14ac:dyDescent="0.25">
      <c r="A7634">
        <v>1172635</v>
      </c>
      <c r="B7634">
        <v>12250</v>
      </c>
      <c r="C7634">
        <v>12250</v>
      </c>
      <c r="D7634" s="1" t="s">
        <v>124</v>
      </c>
      <c r="E7634" s="1" t="s">
        <v>125</v>
      </c>
      <c r="F7634" s="1" t="s">
        <v>12051</v>
      </c>
      <c r="G7634" s="1" t="s">
        <v>3512</v>
      </c>
      <c r="H7634" s="1" t="s">
        <v>667</v>
      </c>
      <c r="I7634" s="1" t="s">
        <v>1842</v>
      </c>
      <c r="J7634" s="1" t="s">
        <v>668</v>
      </c>
      <c r="K7634">
        <v>1710</v>
      </c>
      <c r="L7634" s="2">
        <v>42665.361296296294</v>
      </c>
      <c r="M7634" s="2">
        <v>42633.375</v>
      </c>
      <c r="N7634" s="2">
        <v>42702.079722222225</v>
      </c>
      <c r="O7634">
        <v>140</v>
      </c>
      <c r="P7634">
        <v>45</v>
      </c>
      <c r="Q7634" s="1" t="s">
        <v>1457</v>
      </c>
      <c r="R7634" s="1" t="s">
        <v>24</v>
      </c>
      <c r="S7634" s="1" t="s">
        <v>31</v>
      </c>
      <c r="T7634" s="3">
        <v>42665</v>
      </c>
      <c r="U7634" s="1" t="str">
        <f>IF(kiva_loans__muestra[[#This Row],[funded_amount]]=kiva_loans__muestra[[#This Row],[loan_amount]],"funded","unfunded")</f>
        <v>funded</v>
      </c>
      <c r="V7634" s="1" t="str">
        <f>IF(kiva_loans__muestra[[#This Row],[lender_count]]&gt;=50,"high","low")</f>
        <v>low</v>
      </c>
    </row>
    <row r="7635" spans="1:22" x14ac:dyDescent="0.25">
      <c r="A7635">
        <v>1172623</v>
      </c>
      <c r="B7635">
        <v>3000</v>
      </c>
      <c r="C7635">
        <v>3000</v>
      </c>
      <c r="D7635" s="1" t="s">
        <v>175</v>
      </c>
      <c r="E7635" s="1" t="s">
        <v>78</v>
      </c>
      <c r="F7635" s="1" t="s">
        <v>12052</v>
      </c>
      <c r="G7635" s="1" t="s">
        <v>3311</v>
      </c>
      <c r="H7635" s="1" t="s">
        <v>119</v>
      </c>
      <c r="I7635" s="1" t="s">
        <v>162</v>
      </c>
      <c r="J7635" s="1" t="s">
        <v>90</v>
      </c>
      <c r="K7635">
        <v>4660</v>
      </c>
      <c r="L7635" s="2">
        <v>42665.343402777777</v>
      </c>
      <c r="M7635" s="2">
        <v>42705.375</v>
      </c>
      <c r="N7635" s="2">
        <v>42675.121516203704</v>
      </c>
      <c r="O7635">
        <v>130</v>
      </c>
      <c r="P7635">
        <v>8</v>
      </c>
      <c r="Q7635" s="1" t="s">
        <v>12053</v>
      </c>
      <c r="R7635" s="1" t="s">
        <v>92</v>
      </c>
      <c r="S7635" s="1" t="s">
        <v>31</v>
      </c>
      <c r="T7635" s="3">
        <v>42665</v>
      </c>
      <c r="U7635" s="1" t="str">
        <f>IF(kiva_loans__muestra[[#This Row],[funded_amount]]=kiva_loans__muestra[[#This Row],[loan_amount]],"funded","unfunded")</f>
        <v>funded</v>
      </c>
      <c r="V7635" s="1" t="str">
        <f>IF(kiva_loans__muestra[[#This Row],[lender_count]]&gt;=50,"high","low")</f>
        <v>low</v>
      </c>
    </row>
    <row r="7636" spans="1:22" x14ac:dyDescent="0.25">
      <c r="A7636">
        <v>1172845</v>
      </c>
      <c r="B7636">
        <v>10750</v>
      </c>
      <c r="C7636">
        <v>10750</v>
      </c>
      <c r="D7636" s="1" t="s">
        <v>53</v>
      </c>
      <c r="E7636" s="1" t="s">
        <v>32</v>
      </c>
      <c r="F7636" s="1" t="s">
        <v>12054</v>
      </c>
      <c r="G7636" s="1" t="s">
        <v>3384</v>
      </c>
      <c r="H7636" s="1" t="s">
        <v>848</v>
      </c>
      <c r="I7636" s="1" t="s">
        <v>2644</v>
      </c>
      <c r="J7636" s="1" t="s">
        <v>849</v>
      </c>
      <c r="K7636">
        <v>150</v>
      </c>
      <c r="L7636" s="2">
        <v>42666.348587962966</v>
      </c>
      <c r="M7636" s="2">
        <v>42642.375</v>
      </c>
      <c r="N7636" s="2">
        <v>42695.959004629629</v>
      </c>
      <c r="O7636">
        <v>140</v>
      </c>
      <c r="P7636">
        <v>39</v>
      </c>
      <c r="Q7636" s="1" t="s">
        <v>12055</v>
      </c>
      <c r="R7636" s="1" t="s">
        <v>24</v>
      </c>
      <c r="S7636" s="1" t="s">
        <v>35</v>
      </c>
      <c r="T7636" s="3">
        <v>42666</v>
      </c>
      <c r="U7636" s="1" t="str">
        <f>IF(kiva_loans__muestra[[#This Row],[funded_amount]]=kiva_loans__muestra[[#This Row],[loan_amount]],"funded","unfunded")</f>
        <v>funded</v>
      </c>
      <c r="V7636" s="1" t="str">
        <f>IF(kiva_loans__muestra[[#This Row],[lender_count]]&gt;=50,"high","low")</f>
        <v>low</v>
      </c>
    </row>
    <row r="7637" spans="1:22" x14ac:dyDescent="0.25">
      <c r="A7637">
        <v>1172832</v>
      </c>
      <c r="B7637">
        <v>3000</v>
      </c>
      <c r="C7637">
        <v>20000</v>
      </c>
      <c r="D7637" s="1" t="s">
        <v>103</v>
      </c>
      <c r="E7637" s="1" t="s">
        <v>104</v>
      </c>
      <c r="F7637" s="1" t="s">
        <v>12056</v>
      </c>
      <c r="G7637" s="1" t="s">
        <v>3444</v>
      </c>
      <c r="H7637" s="1" t="s">
        <v>141</v>
      </c>
      <c r="I7637" s="1" t="s">
        <v>1580</v>
      </c>
      <c r="J7637" s="1" t="s">
        <v>90</v>
      </c>
      <c r="K7637">
        <v>800</v>
      </c>
      <c r="L7637" s="2">
        <v>42666.323842592596</v>
      </c>
      <c r="M7637" s="2">
        <v>42652.375</v>
      </c>
      <c r="N7637" s="2"/>
      <c r="O7637">
        <v>270</v>
      </c>
      <c r="P7637">
        <v>12</v>
      </c>
      <c r="Q7637" s="1" t="s">
        <v>12057</v>
      </c>
      <c r="R7637" s="1" t="s">
        <v>92</v>
      </c>
      <c r="S7637" s="1" t="s">
        <v>31</v>
      </c>
      <c r="T7637" s="3">
        <v>42666</v>
      </c>
      <c r="U7637" s="1" t="str">
        <f>IF(kiva_loans__muestra[[#This Row],[funded_amount]]=kiva_loans__muestra[[#This Row],[loan_amount]],"funded","unfunded")</f>
        <v>unfunded</v>
      </c>
      <c r="V7637" s="1" t="str">
        <f>IF(kiva_loans__muestra[[#This Row],[lender_count]]&gt;=50,"high","low")</f>
        <v>low</v>
      </c>
    </row>
    <row r="7638" spans="1:22" x14ac:dyDescent="0.25">
      <c r="A7638">
        <v>1172877</v>
      </c>
      <c r="B7638">
        <v>5000</v>
      </c>
      <c r="C7638">
        <v>10000</v>
      </c>
      <c r="D7638" s="1" t="s">
        <v>32</v>
      </c>
      <c r="E7638" s="1" t="s">
        <v>32</v>
      </c>
      <c r="F7638" s="1" t="s">
        <v>12058</v>
      </c>
      <c r="G7638" s="1" t="s">
        <v>3444</v>
      </c>
      <c r="H7638" s="1" t="s">
        <v>141</v>
      </c>
      <c r="I7638" s="1" t="s">
        <v>149</v>
      </c>
      <c r="J7638" s="1" t="s">
        <v>90</v>
      </c>
      <c r="K7638">
        <v>4620</v>
      </c>
      <c r="L7638" s="2">
        <v>42666.41333333333</v>
      </c>
      <c r="M7638" s="2">
        <v>42661.375</v>
      </c>
      <c r="N7638" s="2"/>
      <c r="O7638">
        <v>220</v>
      </c>
      <c r="P7638">
        <v>12</v>
      </c>
      <c r="Q7638" s="1" t="s">
        <v>12059</v>
      </c>
      <c r="R7638" s="1" t="s">
        <v>92</v>
      </c>
      <c r="S7638" s="1" t="s">
        <v>31</v>
      </c>
      <c r="T7638" s="3">
        <v>42666</v>
      </c>
      <c r="U7638" s="1" t="str">
        <f>IF(kiva_loans__muestra[[#This Row],[funded_amount]]=kiva_loans__muestra[[#This Row],[loan_amount]],"funded","unfunded")</f>
        <v>unfunded</v>
      </c>
      <c r="V7638" s="1" t="str">
        <f>IF(kiva_loans__muestra[[#This Row],[lender_count]]&gt;=50,"high","low")</f>
        <v>low</v>
      </c>
    </row>
    <row r="7639" spans="1:22" x14ac:dyDescent="0.25">
      <c r="A7639">
        <v>1173108</v>
      </c>
      <c r="B7639">
        <v>20250</v>
      </c>
      <c r="C7639">
        <v>20250</v>
      </c>
      <c r="D7639" s="1" t="s">
        <v>124</v>
      </c>
      <c r="E7639" s="1" t="s">
        <v>125</v>
      </c>
      <c r="F7639" s="1" t="s">
        <v>12060</v>
      </c>
      <c r="G7639" s="1" t="s">
        <v>3322</v>
      </c>
      <c r="H7639" s="1" t="s">
        <v>126</v>
      </c>
      <c r="I7639" s="1" t="s">
        <v>12061</v>
      </c>
      <c r="J7639" s="1" t="s">
        <v>127</v>
      </c>
      <c r="K7639">
        <v>1210</v>
      </c>
      <c r="L7639" s="2">
        <v>42667.385694444441</v>
      </c>
      <c r="M7639" s="2">
        <v>42639.375</v>
      </c>
      <c r="N7639" s="2">
        <v>42703.750636574077</v>
      </c>
      <c r="O7639">
        <v>140</v>
      </c>
      <c r="P7639">
        <v>51</v>
      </c>
      <c r="Q7639" s="1" t="s">
        <v>12062</v>
      </c>
      <c r="R7639" s="1" t="s">
        <v>1187</v>
      </c>
      <c r="S7639" s="1" t="s">
        <v>31</v>
      </c>
      <c r="T7639" s="3">
        <v>42667</v>
      </c>
      <c r="U7639" s="1" t="str">
        <f>IF(kiva_loans__muestra[[#This Row],[funded_amount]]=kiva_loans__muestra[[#This Row],[loan_amount]],"funded","unfunded")</f>
        <v>funded</v>
      </c>
      <c r="V7639" s="1" t="str">
        <f>IF(kiva_loans__muestra[[#This Row],[lender_count]]&gt;=50,"high","low")</f>
        <v>high</v>
      </c>
    </row>
    <row r="7640" spans="1:22" x14ac:dyDescent="0.25">
      <c r="A7640">
        <v>1173055</v>
      </c>
      <c r="B7640">
        <v>2500</v>
      </c>
      <c r="C7640">
        <v>2500</v>
      </c>
      <c r="D7640" s="1" t="s">
        <v>45</v>
      </c>
      <c r="E7640" s="1" t="s">
        <v>46</v>
      </c>
      <c r="F7640" s="1" t="s">
        <v>1338</v>
      </c>
      <c r="G7640" s="1" t="s">
        <v>3278</v>
      </c>
      <c r="H7640" s="1" t="s">
        <v>100</v>
      </c>
      <c r="I7640" s="1" t="s">
        <v>1739</v>
      </c>
      <c r="J7640" s="1" t="s">
        <v>101</v>
      </c>
      <c r="K7640">
        <v>1450</v>
      </c>
      <c r="L7640" s="2">
        <v>42667.33520833333</v>
      </c>
      <c r="M7640" s="2">
        <v>42657.375</v>
      </c>
      <c r="N7640" s="2">
        <v>42674.472673611112</v>
      </c>
      <c r="O7640">
        <v>80</v>
      </c>
      <c r="P7640">
        <v>3</v>
      </c>
      <c r="Q7640" s="1" t="s">
        <v>67</v>
      </c>
      <c r="R7640" s="1" t="s">
        <v>24</v>
      </c>
      <c r="S7640" s="1" t="s">
        <v>35</v>
      </c>
      <c r="T7640" s="3">
        <v>42667</v>
      </c>
      <c r="U7640" s="1" t="str">
        <f>IF(kiva_loans__muestra[[#This Row],[funded_amount]]=kiva_loans__muestra[[#This Row],[loan_amount]],"funded","unfunded")</f>
        <v>funded</v>
      </c>
      <c r="V7640" s="1" t="str">
        <f>IF(kiva_loans__muestra[[#This Row],[lender_count]]&gt;=50,"high","low")</f>
        <v>low</v>
      </c>
    </row>
    <row r="7641" spans="1:22" x14ac:dyDescent="0.25">
      <c r="A7641">
        <v>1173118</v>
      </c>
      <c r="B7641">
        <v>2000</v>
      </c>
      <c r="C7641">
        <v>2000</v>
      </c>
      <c r="D7641" s="1" t="s">
        <v>202</v>
      </c>
      <c r="E7641" s="1" t="s">
        <v>27</v>
      </c>
      <c r="F7641" s="1" t="s">
        <v>12063</v>
      </c>
      <c r="G7641" s="1" t="s">
        <v>3278</v>
      </c>
      <c r="H7641" s="1" t="s">
        <v>100</v>
      </c>
      <c r="I7641" s="1" t="s">
        <v>11447</v>
      </c>
      <c r="J7641" s="1" t="s">
        <v>101</v>
      </c>
      <c r="K7641">
        <v>1260</v>
      </c>
      <c r="L7641" s="2">
        <v>42667.395671296297</v>
      </c>
      <c r="M7641" s="2">
        <v>42662.375</v>
      </c>
      <c r="N7641" s="2">
        <v>42674.639398148145</v>
      </c>
      <c r="O7641">
        <v>80</v>
      </c>
      <c r="P7641">
        <v>8</v>
      </c>
      <c r="Q7641" s="1" t="s">
        <v>57</v>
      </c>
      <c r="R7641" s="1" t="s">
        <v>24</v>
      </c>
      <c r="S7641" s="1" t="s">
        <v>35</v>
      </c>
      <c r="T7641" s="3">
        <v>42667</v>
      </c>
      <c r="U7641" s="1" t="str">
        <f>IF(kiva_loans__muestra[[#This Row],[funded_amount]]=kiva_loans__muestra[[#This Row],[loan_amount]],"funded","unfunded")</f>
        <v>funded</v>
      </c>
      <c r="V7641" s="1" t="str">
        <f>IF(kiva_loans__muestra[[#This Row],[lender_count]]&gt;=50,"high","low")</f>
        <v>low</v>
      </c>
    </row>
    <row r="7642" spans="1:22" x14ac:dyDescent="0.25">
      <c r="A7642">
        <v>1173116</v>
      </c>
      <c r="B7642">
        <v>5250</v>
      </c>
      <c r="C7642">
        <v>5250</v>
      </c>
      <c r="D7642" s="1" t="s">
        <v>45</v>
      </c>
      <c r="E7642" s="1" t="s">
        <v>46</v>
      </c>
      <c r="F7642" s="1" t="s">
        <v>1338</v>
      </c>
      <c r="G7642" s="1" t="s">
        <v>3278</v>
      </c>
      <c r="H7642" s="1" t="s">
        <v>100</v>
      </c>
      <c r="I7642" s="1" t="s">
        <v>1508</v>
      </c>
      <c r="J7642" s="1" t="s">
        <v>101</v>
      </c>
      <c r="K7642">
        <v>1450</v>
      </c>
      <c r="L7642" s="2">
        <v>42667.394780092596</v>
      </c>
      <c r="M7642" s="2">
        <v>42663.375</v>
      </c>
      <c r="N7642" s="2">
        <v>42674.585532407407</v>
      </c>
      <c r="O7642">
        <v>80</v>
      </c>
      <c r="P7642">
        <v>12</v>
      </c>
      <c r="Q7642" s="1" t="s">
        <v>1360</v>
      </c>
      <c r="R7642" s="1" t="s">
        <v>24</v>
      </c>
      <c r="S7642" s="1" t="s">
        <v>35</v>
      </c>
      <c r="T7642" s="3">
        <v>42667</v>
      </c>
      <c r="U7642" s="1" t="str">
        <f>IF(kiva_loans__muestra[[#This Row],[funded_amount]]=kiva_loans__muestra[[#This Row],[loan_amount]],"funded","unfunded")</f>
        <v>funded</v>
      </c>
      <c r="V7642" s="1" t="str">
        <f>IF(kiva_loans__muestra[[#This Row],[lender_count]]&gt;=50,"high","low")</f>
        <v>low</v>
      </c>
    </row>
    <row r="7643" spans="1:22" x14ac:dyDescent="0.25">
      <c r="A7643">
        <v>1173576</v>
      </c>
      <c r="B7643">
        <v>53250</v>
      </c>
      <c r="C7643">
        <v>53250</v>
      </c>
      <c r="D7643" s="1" t="s">
        <v>72</v>
      </c>
      <c r="E7643" s="1" t="s">
        <v>46</v>
      </c>
      <c r="F7643" s="1" t="s">
        <v>12064</v>
      </c>
      <c r="G7643" s="1" t="s">
        <v>3333</v>
      </c>
      <c r="H7643" s="1" t="s">
        <v>241</v>
      </c>
      <c r="I7643" s="1" t="s">
        <v>285</v>
      </c>
      <c r="J7643" s="1" t="s">
        <v>243</v>
      </c>
      <c r="K7643">
        <v>590</v>
      </c>
      <c r="L7643" s="2">
        <v>42667.976423611108</v>
      </c>
      <c r="M7643" s="2">
        <v>42639.375</v>
      </c>
      <c r="N7643" s="2">
        <v>42700.066643518519</v>
      </c>
      <c r="O7643">
        <v>100</v>
      </c>
      <c r="P7643">
        <v>110</v>
      </c>
      <c r="Q7643" s="1" t="s">
        <v>12065</v>
      </c>
      <c r="R7643" s="1" t="s">
        <v>1146</v>
      </c>
      <c r="S7643" s="1" t="s">
        <v>31</v>
      </c>
      <c r="T7643" s="3">
        <v>42667</v>
      </c>
      <c r="U7643" s="1" t="str">
        <f>IF(kiva_loans__muestra[[#This Row],[funded_amount]]=kiva_loans__muestra[[#This Row],[loan_amount]],"funded","unfunded")</f>
        <v>funded</v>
      </c>
      <c r="V7643" s="1" t="str">
        <f>IF(kiva_loans__muestra[[#This Row],[lender_count]]&gt;=50,"high","low")</f>
        <v>high</v>
      </c>
    </row>
    <row r="7644" spans="1:22" x14ac:dyDescent="0.25">
      <c r="A7644">
        <v>1173618</v>
      </c>
      <c r="B7644">
        <v>6000</v>
      </c>
      <c r="C7644">
        <v>6000</v>
      </c>
      <c r="D7644" s="1" t="s">
        <v>46</v>
      </c>
      <c r="E7644" s="1" t="s">
        <v>46</v>
      </c>
      <c r="F7644" s="1" t="s">
        <v>12066</v>
      </c>
      <c r="G7644" s="1" t="s">
        <v>3274</v>
      </c>
      <c r="H7644" s="1" t="s">
        <v>105</v>
      </c>
      <c r="I7644" s="1" t="s">
        <v>1169</v>
      </c>
      <c r="J7644" s="1" t="s">
        <v>106</v>
      </c>
      <c r="K7644">
        <v>1190</v>
      </c>
      <c r="L7644" s="2">
        <v>42668.079872685186</v>
      </c>
      <c r="M7644" s="2">
        <v>42664.375</v>
      </c>
      <c r="N7644" s="2">
        <v>42670.6483912037</v>
      </c>
      <c r="O7644">
        <v>60</v>
      </c>
      <c r="P7644">
        <v>21</v>
      </c>
      <c r="Q7644" s="1" t="s">
        <v>696</v>
      </c>
      <c r="R7644" s="1" t="s">
        <v>24</v>
      </c>
      <c r="S7644" s="1" t="s">
        <v>35</v>
      </c>
      <c r="T7644" s="3">
        <v>42667</v>
      </c>
      <c r="U7644" s="1" t="str">
        <f>IF(kiva_loans__muestra[[#This Row],[funded_amount]]=kiva_loans__muestra[[#This Row],[loan_amount]],"funded","unfunded")</f>
        <v>funded</v>
      </c>
      <c r="V7644" s="1" t="str">
        <f>IF(kiva_loans__muestra[[#This Row],[lender_count]]&gt;=50,"high","low")</f>
        <v>low</v>
      </c>
    </row>
    <row r="7645" spans="1:22" x14ac:dyDescent="0.25">
      <c r="A7645">
        <v>1174156</v>
      </c>
      <c r="B7645">
        <v>2000</v>
      </c>
      <c r="C7645">
        <v>2000</v>
      </c>
      <c r="D7645" s="1" t="s">
        <v>161</v>
      </c>
      <c r="E7645" s="1" t="s">
        <v>37</v>
      </c>
      <c r="F7645" s="1" t="s">
        <v>12067</v>
      </c>
      <c r="G7645" s="1" t="s">
        <v>3284</v>
      </c>
      <c r="H7645" s="1" t="s">
        <v>189</v>
      </c>
      <c r="I7645" s="1" t="s">
        <v>214</v>
      </c>
      <c r="J7645" s="1" t="s">
        <v>207</v>
      </c>
      <c r="K7645">
        <v>630</v>
      </c>
      <c r="L7645" s="2">
        <v>42668.463333333333</v>
      </c>
      <c r="M7645" s="2">
        <v>42667.375</v>
      </c>
      <c r="N7645" s="2">
        <v>42691.492060185185</v>
      </c>
      <c r="O7645">
        <v>200</v>
      </c>
      <c r="P7645">
        <v>8</v>
      </c>
      <c r="Q7645" s="1" t="s">
        <v>312</v>
      </c>
      <c r="R7645" s="1" t="s">
        <v>24</v>
      </c>
      <c r="S7645" s="1" t="s">
        <v>31</v>
      </c>
      <c r="T7645" s="3">
        <v>42668</v>
      </c>
      <c r="U7645" s="1" t="str">
        <f>IF(kiva_loans__muestra[[#This Row],[funded_amount]]=kiva_loans__muestra[[#This Row],[loan_amount]],"funded","unfunded")</f>
        <v>funded</v>
      </c>
      <c r="V7645" s="1" t="str">
        <f>IF(kiva_loans__muestra[[#This Row],[lender_count]]&gt;=50,"high","low")</f>
        <v>low</v>
      </c>
    </row>
    <row r="7646" spans="1:22" x14ac:dyDescent="0.25">
      <c r="A7646">
        <v>1174501</v>
      </c>
      <c r="B7646">
        <v>6000</v>
      </c>
      <c r="C7646">
        <v>6000</v>
      </c>
      <c r="D7646" s="1" t="s">
        <v>98</v>
      </c>
      <c r="E7646" s="1" t="s">
        <v>37</v>
      </c>
      <c r="F7646" s="1" t="s">
        <v>12068</v>
      </c>
      <c r="G7646" s="1" t="s">
        <v>3266</v>
      </c>
      <c r="H7646" s="1" t="s">
        <v>89</v>
      </c>
      <c r="I7646" s="1" t="s">
        <v>871</v>
      </c>
      <c r="J7646" s="1" t="s">
        <v>90</v>
      </c>
      <c r="K7646">
        <v>1990</v>
      </c>
      <c r="L7646" s="2">
        <v>42668.797951388886</v>
      </c>
      <c r="M7646" s="2">
        <v>42664.375</v>
      </c>
      <c r="N7646" s="2">
        <v>42697.595995370371</v>
      </c>
      <c r="O7646">
        <v>200</v>
      </c>
      <c r="P7646">
        <v>8</v>
      </c>
      <c r="Q7646" s="1" t="s">
        <v>12069</v>
      </c>
      <c r="R7646" s="1" t="s">
        <v>92</v>
      </c>
      <c r="S7646" s="1" t="s">
        <v>31</v>
      </c>
      <c r="T7646" s="3">
        <v>42668</v>
      </c>
      <c r="U7646" s="1" t="str">
        <f>IF(kiva_loans__muestra[[#This Row],[funded_amount]]=kiva_loans__muestra[[#This Row],[loan_amount]],"funded","unfunded")</f>
        <v>funded</v>
      </c>
      <c r="V7646" s="1" t="str">
        <f>IF(kiva_loans__muestra[[#This Row],[lender_count]]&gt;=50,"high","low")</f>
        <v>low</v>
      </c>
    </row>
    <row r="7647" spans="1:22" x14ac:dyDescent="0.25">
      <c r="A7647">
        <v>1173716</v>
      </c>
      <c r="B7647">
        <v>3250</v>
      </c>
      <c r="C7647">
        <v>3250</v>
      </c>
      <c r="D7647" s="1" t="s">
        <v>98</v>
      </c>
      <c r="E7647" s="1" t="s">
        <v>37</v>
      </c>
      <c r="F7647" s="1" t="s">
        <v>1136</v>
      </c>
      <c r="G7647" s="1" t="s">
        <v>3278</v>
      </c>
      <c r="H7647" s="1" t="s">
        <v>100</v>
      </c>
      <c r="I7647" s="1" t="s">
        <v>700</v>
      </c>
      <c r="J7647" s="1" t="s">
        <v>101</v>
      </c>
      <c r="K7647">
        <v>1450</v>
      </c>
      <c r="L7647" s="2">
        <v>42668.212916666664</v>
      </c>
      <c r="M7647" s="2">
        <v>42640.375</v>
      </c>
      <c r="N7647" s="2">
        <v>42675.007465277777</v>
      </c>
      <c r="O7647">
        <v>80</v>
      </c>
      <c r="P7647">
        <v>8</v>
      </c>
      <c r="Q7647" s="1" t="s">
        <v>11982</v>
      </c>
      <c r="R7647" s="1" t="s">
        <v>24</v>
      </c>
      <c r="S7647" s="1" t="s">
        <v>35</v>
      </c>
      <c r="T7647" s="3">
        <v>42668</v>
      </c>
      <c r="U7647" s="1" t="str">
        <f>IF(kiva_loans__muestra[[#This Row],[funded_amount]]=kiva_loans__muestra[[#This Row],[loan_amount]],"funded","unfunded")</f>
        <v>funded</v>
      </c>
      <c r="V7647" s="1" t="str">
        <f>IF(kiva_loans__muestra[[#This Row],[lender_count]]&gt;=50,"high","low")</f>
        <v>low</v>
      </c>
    </row>
    <row r="7648" spans="1:22" x14ac:dyDescent="0.25">
      <c r="A7648">
        <v>1174513</v>
      </c>
      <c r="B7648">
        <v>28000</v>
      </c>
      <c r="C7648">
        <v>28000</v>
      </c>
      <c r="D7648" s="1" t="s">
        <v>250</v>
      </c>
      <c r="E7648" s="1" t="s">
        <v>62</v>
      </c>
      <c r="F7648" s="1" t="s">
        <v>11441</v>
      </c>
      <c r="G7648" s="1" t="s">
        <v>3630</v>
      </c>
      <c r="H7648" s="1" t="s">
        <v>441</v>
      </c>
      <c r="I7648" s="1" t="s">
        <v>4702</v>
      </c>
      <c r="J7648" s="1" t="s">
        <v>90</v>
      </c>
      <c r="K7648">
        <v>2250</v>
      </c>
      <c r="L7648" s="2">
        <v>42668.818495370368</v>
      </c>
      <c r="M7648" s="2">
        <v>42703.375</v>
      </c>
      <c r="N7648" s="2">
        <v>42679.780624999999</v>
      </c>
      <c r="O7648">
        <v>80</v>
      </c>
      <c r="P7648">
        <v>60</v>
      </c>
      <c r="Q7648" s="1" t="s">
        <v>12070</v>
      </c>
      <c r="R7648" s="1" t="s">
        <v>24</v>
      </c>
      <c r="S7648" s="1" t="s">
        <v>25</v>
      </c>
      <c r="T7648" s="3">
        <v>42668</v>
      </c>
      <c r="U7648" s="1" t="str">
        <f>IF(kiva_loans__muestra[[#This Row],[funded_amount]]=kiva_loans__muestra[[#This Row],[loan_amount]],"funded","unfunded")</f>
        <v>funded</v>
      </c>
      <c r="V7648" s="1" t="str">
        <f>IF(kiva_loans__muestra[[#This Row],[lender_count]]&gt;=50,"high","low")</f>
        <v>high</v>
      </c>
    </row>
    <row r="7649" spans="1:22" x14ac:dyDescent="0.25">
      <c r="A7649">
        <v>1173658</v>
      </c>
      <c r="B7649">
        <v>12000</v>
      </c>
      <c r="C7649">
        <v>12000</v>
      </c>
      <c r="D7649" s="1" t="s">
        <v>64</v>
      </c>
      <c r="E7649" s="1" t="s">
        <v>37</v>
      </c>
      <c r="F7649" s="1" t="s">
        <v>12071</v>
      </c>
      <c r="G7649" s="1" t="s">
        <v>3384</v>
      </c>
      <c r="H7649" s="1" t="s">
        <v>848</v>
      </c>
      <c r="I7649" s="1" t="s">
        <v>1024</v>
      </c>
      <c r="J7649" s="1" t="s">
        <v>849</v>
      </c>
      <c r="K7649">
        <v>150</v>
      </c>
      <c r="L7649" s="2">
        <v>42668.142858796295</v>
      </c>
      <c r="M7649" s="2">
        <v>42649.375</v>
      </c>
      <c r="N7649" s="2">
        <v>42706.840312499997</v>
      </c>
      <c r="O7649">
        <v>140</v>
      </c>
      <c r="P7649">
        <v>19</v>
      </c>
      <c r="Q7649" s="1" t="s">
        <v>12072</v>
      </c>
      <c r="R7649" s="1" t="s">
        <v>24</v>
      </c>
      <c r="S7649" s="1" t="s">
        <v>35</v>
      </c>
      <c r="T7649" s="3">
        <v>42668</v>
      </c>
      <c r="U7649" s="1" t="str">
        <f>IF(kiva_loans__muestra[[#This Row],[funded_amount]]=kiva_loans__muestra[[#This Row],[loan_amount]],"funded","unfunded")</f>
        <v>funded</v>
      </c>
      <c r="V7649" s="1" t="str">
        <f>IF(kiva_loans__muestra[[#This Row],[lender_count]]&gt;=50,"high","low")</f>
        <v>low</v>
      </c>
    </row>
    <row r="7650" spans="1:22" x14ac:dyDescent="0.25">
      <c r="A7650">
        <v>1173858</v>
      </c>
      <c r="B7650">
        <v>11000</v>
      </c>
      <c r="C7650">
        <v>15000</v>
      </c>
      <c r="D7650" s="1" t="s">
        <v>245</v>
      </c>
      <c r="E7650" s="1" t="s">
        <v>32</v>
      </c>
      <c r="F7650" s="1" t="s">
        <v>12073</v>
      </c>
      <c r="G7650" s="1" t="s">
        <v>3444</v>
      </c>
      <c r="H7650" s="1" t="s">
        <v>141</v>
      </c>
      <c r="I7650" s="1" t="s">
        <v>558</v>
      </c>
      <c r="J7650" s="1" t="s">
        <v>90</v>
      </c>
      <c r="K7650">
        <v>800</v>
      </c>
      <c r="L7650" s="2">
        <v>42668.314976851849</v>
      </c>
      <c r="M7650" s="2">
        <v>42653.375</v>
      </c>
      <c r="N7650" s="2"/>
      <c r="O7650">
        <v>400</v>
      </c>
      <c r="P7650">
        <v>17</v>
      </c>
      <c r="Q7650" s="1" t="s">
        <v>12074</v>
      </c>
      <c r="R7650" s="1" t="s">
        <v>92</v>
      </c>
      <c r="S7650" s="1" t="s">
        <v>31</v>
      </c>
      <c r="T7650" s="3">
        <v>42668</v>
      </c>
      <c r="U7650" s="1" t="str">
        <f>IF(kiva_loans__muestra[[#This Row],[funded_amount]]=kiva_loans__muestra[[#This Row],[loan_amount]],"funded","unfunded")</f>
        <v>unfunded</v>
      </c>
      <c r="V7650" s="1" t="str">
        <f>IF(kiva_loans__muestra[[#This Row],[lender_count]]&gt;=50,"high","low")</f>
        <v>low</v>
      </c>
    </row>
    <row r="7651" spans="1:22" x14ac:dyDescent="0.25">
      <c r="A7651">
        <v>1173730</v>
      </c>
      <c r="B7651">
        <v>4250</v>
      </c>
      <c r="C7651">
        <v>4250</v>
      </c>
      <c r="D7651" s="1" t="s">
        <v>124</v>
      </c>
      <c r="E7651" s="1" t="s">
        <v>125</v>
      </c>
      <c r="F7651" s="1" t="s">
        <v>5367</v>
      </c>
      <c r="G7651" s="1" t="s">
        <v>3278</v>
      </c>
      <c r="H7651" s="1" t="s">
        <v>100</v>
      </c>
      <c r="I7651" s="1" t="s">
        <v>12075</v>
      </c>
      <c r="J7651" s="1" t="s">
        <v>101</v>
      </c>
      <c r="K7651">
        <v>1260</v>
      </c>
      <c r="L7651" s="2">
        <v>42668.223506944443</v>
      </c>
      <c r="M7651" s="2">
        <v>42637.375</v>
      </c>
      <c r="N7651" s="2">
        <v>42679.686944444446</v>
      </c>
      <c r="O7651">
        <v>90</v>
      </c>
      <c r="P7651">
        <v>15</v>
      </c>
      <c r="Q7651" s="1" t="s">
        <v>1576</v>
      </c>
      <c r="R7651" s="1" t="s">
        <v>24</v>
      </c>
      <c r="S7651" s="1" t="s">
        <v>35</v>
      </c>
      <c r="T7651" s="3">
        <v>42668</v>
      </c>
      <c r="U7651" s="1" t="str">
        <f>IF(kiva_loans__muestra[[#This Row],[funded_amount]]=kiva_loans__muestra[[#This Row],[loan_amount]],"funded","unfunded")</f>
        <v>funded</v>
      </c>
      <c r="V7651" s="1" t="str">
        <f>IF(kiva_loans__muestra[[#This Row],[lender_count]]&gt;=50,"high","low")</f>
        <v>low</v>
      </c>
    </row>
    <row r="7652" spans="1:22" x14ac:dyDescent="0.25">
      <c r="A7652">
        <v>1174507</v>
      </c>
      <c r="B7652">
        <v>2000</v>
      </c>
      <c r="C7652">
        <v>2000</v>
      </c>
      <c r="D7652" s="1" t="s">
        <v>64</v>
      </c>
      <c r="E7652" s="1" t="s">
        <v>37</v>
      </c>
      <c r="F7652" s="1" t="s">
        <v>12076</v>
      </c>
      <c r="G7652" s="1" t="s">
        <v>3266</v>
      </c>
      <c r="H7652" s="1" t="s">
        <v>89</v>
      </c>
      <c r="I7652" s="1" t="s">
        <v>489</v>
      </c>
      <c r="J7652" s="1" t="s">
        <v>90</v>
      </c>
      <c r="K7652">
        <v>1990</v>
      </c>
      <c r="L7652" s="2">
        <v>42668.811412037037</v>
      </c>
      <c r="M7652" s="2">
        <v>42643.375</v>
      </c>
      <c r="N7652" s="2">
        <v>42676.494270833333</v>
      </c>
      <c r="O7652">
        <v>150</v>
      </c>
      <c r="P7652">
        <v>8</v>
      </c>
      <c r="Q7652" s="1" t="s">
        <v>1233</v>
      </c>
      <c r="R7652" s="1" t="s">
        <v>92</v>
      </c>
      <c r="S7652" s="1" t="s">
        <v>31</v>
      </c>
      <c r="T7652" s="3">
        <v>42668</v>
      </c>
      <c r="U7652" s="1" t="str">
        <f>IF(kiva_loans__muestra[[#This Row],[funded_amount]]=kiva_loans__muestra[[#This Row],[loan_amount]],"funded","unfunded")</f>
        <v>funded</v>
      </c>
      <c r="V7652" s="1" t="str">
        <f>IF(kiva_loans__muestra[[#This Row],[lender_count]]&gt;=50,"high","low")</f>
        <v>low</v>
      </c>
    </row>
    <row r="7653" spans="1:22" x14ac:dyDescent="0.25">
      <c r="A7653">
        <v>1194786</v>
      </c>
      <c r="B7653">
        <v>20000</v>
      </c>
      <c r="C7653">
        <v>20000</v>
      </c>
      <c r="D7653" s="1" t="s">
        <v>113</v>
      </c>
      <c r="E7653" s="1" t="s">
        <v>46</v>
      </c>
      <c r="F7653" s="1" t="s">
        <v>12077</v>
      </c>
      <c r="G7653" s="1" t="s">
        <v>3775</v>
      </c>
      <c r="H7653" s="1" t="s">
        <v>155</v>
      </c>
      <c r="I7653" s="1" t="s">
        <v>30</v>
      </c>
      <c r="J7653" s="1" t="s">
        <v>90</v>
      </c>
      <c r="L7653" s="2">
        <v>42668.113356481481</v>
      </c>
      <c r="M7653" s="2">
        <v>42747.084074074075</v>
      </c>
      <c r="N7653" s="2">
        <v>42743.943449074075</v>
      </c>
      <c r="O7653">
        <v>240</v>
      </c>
      <c r="P7653">
        <v>63</v>
      </c>
      <c r="Q7653" s="1" t="s">
        <v>12078</v>
      </c>
      <c r="R7653" s="1" t="s">
        <v>24</v>
      </c>
      <c r="S7653" s="1" t="s">
        <v>31</v>
      </c>
      <c r="T7653" s="3">
        <v>42668</v>
      </c>
      <c r="U7653" s="1" t="str">
        <f>IF(kiva_loans__muestra[[#This Row],[funded_amount]]=kiva_loans__muestra[[#This Row],[loan_amount]],"funded","unfunded")</f>
        <v>funded</v>
      </c>
      <c r="V7653" s="1" t="str">
        <f>IF(kiva_loans__muestra[[#This Row],[lender_count]]&gt;=50,"high","low")</f>
        <v>high</v>
      </c>
    </row>
    <row r="7654" spans="1:22" x14ac:dyDescent="0.25">
      <c r="A7654">
        <v>1173937</v>
      </c>
      <c r="B7654">
        <v>2000</v>
      </c>
      <c r="C7654">
        <v>2000</v>
      </c>
      <c r="D7654" s="1" t="s">
        <v>280</v>
      </c>
      <c r="E7654" s="1" t="s">
        <v>104</v>
      </c>
      <c r="F7654" s="1" t="s">
        <v>1275</v>
      </c>
      <c r="G7654" s="1" t="s">
        <v>3311</v>
      </c>
      <c r="H7654" s="1" t="s">
        <v>119</v>
      </c>
      <c r="I7654" s="1" t="s">
        <v>1678</v>
      </c>
      <c r="J7654" s="1" t="s">
        <v>270</v>
      </c>
      <c r="K7654">
        <v>3110</v>
      </c>
      <c r="L7654" s="2">
        <v>42668.353831018518</v>
      </c>
      <c r="M7654" s="2">
        <v>42657.375</v>
      </c>
      <c r="N7654" s="2">
        <v>42678.328194444446</v>
      </c>
      <c r="O7654">
        <v>80</v>
      </c>
      <c r="P7654">
        <v>7</v>
      </c>
      <c r="Q7654" s="1" t="s">
        <v>1827</v>
      </c>
      <c r="R7654" s="1" t="s">
        <v>649</v>
      </c>
      <c r="S7654" s="1" t="s">
        <v>31</v>
      </c>
      <c r="T7654" s="3">
        <v>42668</v>
      </c>
      <c r="U7654" s="1" t="str">
        <f>IF(kiva_loans__muestra[[#This Row],[funded_amount]]=kiva_loans__muestra[[#This Row],[loan_amount]],"funded","unfunded")</f>
        <v>funded</v>
      </c>
      <c r="V7654" s="1" t="str">
        <f>IF(kiva_loans__muestra[[#This Row],[lender_count]]&gt;=50,"high","low")</f>
        <v>low</v>
      </c>
    </row>
    <row r="7655" spans="1:22" x14ac:dyDescent="0.25">
      <c r="A7655">
        <v>1174157</v>
      </c>
      <c r="B7655">
        <v>3250</v>
      </c>
      <c r="C7655">
        <v>5250</v>
      </c>
      <c r="D7655" s="1" t="s">
        <v>103</v>
      </c>
      <c r="E7655" s="1" t="s">
        <v>104</v>
      </c>
      <c r="F7655" s="1" t="s">
        <v>12079</v>
      </c>
      <c r="G7655" s="1" t="s">
        <v>3278</v>
      </c>
      <c r="H7655" s="1" t="s">
        <v>100</v>
      </c>
      <c r="I7655" s="1" t="s">
        <v>11156</v>
      </c>
      <c r="J7655" s="1" t="s">
        <v>101</v>
      </c>
      <c r="K7655">
        <v>1260</v>
      </c>
      <c r="L7655" s="2">
        <v>42668.463912037034</v>
      </c>
      <c r="M7655" s="2">
        <v>42639.375</v>
      </c>
      <c r="N7655" s="2"/>
      <c r="O7655">
        <v>140</v>
      </c>
      <c r="P7655">
        <v>12</v>
      </c>
      <c r="Q7655" s="1" t="s">
        <v>30</v>
      </c>
      <c r="R7655" s="1" t="s">
        <v>24</v>
      </c>
      <c r="S7655" s="1" t="s">
        <v>31</v>
      </c>
      <c r="T7655" s="3">
        <v>42668</v>
      </c>
      <c r="U7655" s="1" t="str">
        <f>IF(kiva_loans__muestra[[#This Row],[funded_amount]]=kiva_loans__muestra[[#This Row],[loan_amount]],"funded","unfunded")</f>
        <v>unfunded</v>
      </c>
      <c r="V7655" s="1" t="str">
        <f>IF(kiva_loans__muestra[[#This Row],[lender_count]]&gt;=50,"high","low")</f>
        <v>low</v>
      </c>
    </row>
    <row r="7656" spans="1:22" x14ac:dyDescent="0.25">
      <c r="A7656">
        <v>1174020</v>
      </c>
      <c r="B7656">
        <v>2500</v>
      </c>
      <c r="C7656">
        <v>2500</v>
      </c>
      <c r="D7656" s="1" t="s">
        <v>41</v>
      </c>
      <c r="E7656" s="1" t="s">
        <v>27</v>
      </c>
      <c r="F7656" s="1" t="s">
        <v>2840</v>
      </c>
      <c r="G7656" s="1" t="s">
        <v>3263</v>
      </c>
      <c r="H7656" s="1" t="s">
        <v>33</v>
      </c>
      <c r="I7656" s="1" t="s">
        <v>663</v>
      </c>
      <c r="J7656" s="1" t="s">
        <v>34</v>
      </c>
      <c r="K7656">
        <v>1640</v>
      </c>
      <c r="L7656" s="2">
        <v>42668.377245370371</v>
      </c>
      <c r="M7656" s="2">
        <v>42663.375</v>
      </c>
      <c r="N7656" s="2">
        <v>42675.704768518517</v>
      </c>
      <c r="O7656">
        <v>130</v>
      </c>
      <c r="P7656">
        <v>1</v>
      </c>
      <c r="Q7656" s="1" t="s">
        <v>6217</v>
      </c>
      <c r="R7656" s="1" t="s">
        <v>24</v>
      </c>
      <c r="S7656" s="1" t="s">
        <v>35</v>
      </c>
      <c r="T7656" s="3">
        <v>42668</v>
      </c>
      <c r="U7656" s="1" t="str">
        <f>IF(kiva_loans__muestra[[#This Row],[funded_amount]]=kiva_loans__muestra[[#This Row],[loan_amount]],"funded","unfunded")</f>
        <v>funded</v>
      </c>
      <c r="V7656" s="1" t="str">
        <f>IF(kiva_loans__muestra[[#This Row],[lender_count]]&gt;=50,"high","low")</f>
        <v>low</v>
      </c>
    </row>
    <row r="7657" spans="1:22" x14ac:dyDescent="0.25">
      <c r="A7657">
        <v>1173651</v>
      </c>
      <c r="B7657">
        <v>3500</v>
      </c>
      <c r="C7657">
        <v>3500</v>
      </c>
      <c r="D7657" s="1" t="s">
        <v>280</v>
      </c>
      <c r="E7657" s="1" t="s">
        <v>104</v>
      </c>
      <c r="F7657" s="1" t="s">
        <v>1536</v>
      </c>
      <c r="G7657" s="1" t="s">
        <v>5096</v>
      </c>
      <c r="H7657" s="1" t="s">
        <v>1537</v>
      </c>
      <c r="I7657" s="1" t="s">
        <v>1538</v>
      </c>
      <c r="J7657" s="1" t="s">
        <v>1539</v>
      </c>
      <c r="K7657">
        <v>3930</v>
      </c>
      <c r="L7657" s="2">
        <v>42668.13144675926</v>
      </c>
      <c r="M7657" s="2">
        <v>42675.333333333336</v>
      </c>
      <c r="N7657" s="2">
        <v>42677.545185185183</v>
      </c>
      <c r="O7657">
        <v>100</v>
      </c>
      <c r="P7657">
        <v>11</v>
      </c>
      <c r="Q7657" s="1" t="s">
        <v>1827</v>
      </c>
      <c r="R7657" s="1" t="s">
        <v>708</v>
      </c>
      <c r="S7657" s="1" t="s">
        <v>25</v>
      </c>
      <c r="T7657" s="3">
        <v>42668</v>
      </c>
      <c r="U7657" s="1" t="str">
        <f>IF(kiva_loans__muestra[[#This Row],[funded_amount]]=kiva_loans__muestra[[#This Row],[loan_amount]],"funded","unfunded")</f>
        <v>funded</v>
      </c>
      <c r="V7657" s="1" t="str">
        <f>IF(kiva_loans__muestra[[#This Row],[lender_count]]&gt;=50,"high","low")</f>
        <v>low</v>
      </c>
    </row>
    <row r="7658" spans="1:22" x14ac:dyDescent="0.25">
      <c r="A7658">
        <v>1174116</v>
      </c>
      <c r="B7658">
        <v>1500</v>
      </c>
      <c r="C7658">
        <v>1500</v>
      </c>
      <c r="D7658" s="1" t="s">
        <v>32</v>
      </c>
      <c r="E7658" s="1" t="s">
        <v>32</v>
      </c>
      <c r="F7658" s="1" t="s">
        <v>12080</v>
      </c>
      <c r="G7658" s="1" t="s">
        <v>3927</v>
      </c>
      <c r="H7658" s="1" t="s">
        <v>1333</v>
      </c>
      <c r="I7658" s="1" t="s">
        <v>2675</v>
      </c>
      <c r="J7658" s="1" t="s">
        <v>1335</v>
      </c>
      <c r="K7658">
        <v>230</v>
      </c>
      <c r="L7658" s="2">
        <v>42668.438692129632</v>
      </c>
      <c r="M7658" s="2">
        <v>42648.375</v>
      </c>
      <c r="N7658" s="2">
        <v>42691.93478009259</v>
      </c>
      <c r="O7658">
        <v>180</v>
      </c>
      <c r="P7658">
        <v>5</v>
      </c>
      <c r="Q7658" s="1" t="s">
        <v>30</v>
      </c>
      <c r="R7658" s="1" t="s">
        <v>92</v>
      </c>
      <c r="S7658" s="1" t="s">
        <v>31</v>
      </c>
      <c r="T7658" s="3">
        <v>42668</v>
      </c>
      <c r="U7658" s="1" t="str">
        <f>IF(kiva_loans__muestra[[#This Row],[funded_amount]]=kiva_loans__muestra[[#This Row],[loan_amount]],"funded","unfunded")</f>
        <v>funded</v>
      </c>
      <c r="V7658" s="1" t="str">
        <f>IF(kiva_loans__muestra[[#This Row],[lender_count]]&gt;=50,"high","low")</f>
        <v>low</v>
      </c>
    </row>
    <row r="7659" spans="1:22" x14ac:dyDescent="0.25">
      <c r="A7659">
        <v>1174399</v>
      </c>
      <c r="B7659">
        <v>2000</v>
      </c>
      <c r="C7659">
        <v>2000</v>
      </c>
      <c r="D7659" s="1" t="s">
        <v>48</v>
      </c>
      <c r="E7659" s="1" t="s">
        <v>49</v>
      </c>
      <c r="F7659" s="1" t="s">
        <v>12081</v>
      </c>
      <c r="G7659" s="1" t="s">
        <v>3261</v>
      </c>
      <c r="H7659" s="1" t="s">
        <v>20</v>
      </c>
      <c r="I7659" s="1" t="s">
        <v>1349</v>
      </c>
      <c r="J7659" s="1" t="s">
        <v>22</v>
      </c>
      <c r="K7659">
        <v>4280</v>
      </c>
      <c r="L7659" s="2">
        <v>42668.637569444443</v>
      </c>
      <c r="M7659" s="2">
        <v>42660.375</v>
      </c>
      <c r="N7659" s="2">
        <v>42683.307395833333</v>
      </c>
      <c r="O7659">
        <v>140</v>
      </c>
      <c r="P7659">
        <v>5</v>
      </c>
      <c r="Q7659" s="1" t="s">
        <v>1559</v>
      </c>
      <c r="R7659" s="1" t="s">
        <v>24</v>
      </c>
      <c r="S7659" s="1" t="s">
        <v>31</v>
      </c>
      <c r="T7659" s="3">
        <v>42668</v>
      </c>
      <c r="U7659" s="1" t="str">
        <f>IF(kiva_loans__muestra[[#This Row],[funded_amount]]=kiva_loans__muestra[[#This Row],[loan_amount]],"funded","unfunded")</f>
        <v>funded</v>
      </c>
      <c r="V7659" s="1" t="str">
        <f>IF(kiva_loans__muestra[[#This Row],[lender_count]]&gt;=50,"high","low")</f>
        <v>low</v>
      </c>
    </row>
    <row r="7660" spans="1:22" x14ac:dyDescent="0.25">
      <c r="A7660">
        <v>1174417</v>
      </c>
      <c r="B7660">
        <v>9500</v>
      </c>
      <c r="C7660">
        <v>9500</v>
      </c>
      <c r="D7660" s="1" t="s">
        <v>113</v>
      </c>
      <c r="E7660" s="1" t="s">
        <v>46</v>
      </c>
      <c r="F7660" s="1" t="s">
        <v>12082</v>
      </c>
      <c r="G7660" s="1" t="s">
        <v>3263</v>
      </c>
      <c r="H7660" s="1" t="s">
        <v>33</v>
      </c>
      <c r="I7660" s="1" t="s">
        <v>1696</v>
      </c>
      <c r="J7660" s="1" t="s">
        <v>34</v>
      </c>
      <c r="K7660">
        <v>1330</v>
      </c>
      <c r="L7660" s="2">
        <v>42668.661585648151</v>
      </c>
      <c r="M7660" s="2">
        <v>42660.375</v>
      </c>
      <c r="N7660" s="2">
        <v>42722.833912037036</v>
      </c>
      <c r="O7660">
        <v>140</v>
      </c>
      <c r="P7660">
        <v>32</v>
      </c>
      <c r="Q7660" s="1" t="s">
        <v>52</v>
      </c>
      <c r="R7660" s="1" t="s">
        <v>24</v>
      </c>
      <c r="S7660" s="1" t="s">
        <v>31</v>
      </c>
      <c r="T7660" s="3">
        <v>42668</v>
      </c>
      <c r="U7660" s="1" t="str">
        <f>IF(kiva_loans__muestra[[#This Row],[funded_amount]]=kiva_loans__muestra[[#This Row],[loan_amount]],"funded","unfunded")</f>
        <v>funded</v>
      </c>
      <c r="V7660" s="1" t="str">
        <f>IF(kiva_loans__muestra[[#This Row],[lender_count]]&gt;=50,"high","low")</f>
        <v>low</v>
      </c>
    </row>
    <row r="7661" spans="1:22" x14ac:dyDescent="0.25">
      <c r="A7661">
        <v>1173860</v>
      </c>
      <c r="B7661">
        <v>5500</v>
      </c>
      <c r="C7661">
        <v>5500</v>
      </c>
      <c r="D7661" s="1" t="s">
        <v>631</v>
      </c>
      <c r="E7661" s="1" t="s">
        <v>46</v>
      </c>
      <c r="F7661" s="1" t="s">
        <v>12083</v>
      </c>
      <c r="G7661" s="1" t="s">
        <v>3263</v>
      </c>
      <c r="H7661" s="1" t="s">
        <v>33</v>
      </c>
      <c r="I7661" s="1" t="s">
        <v>732</v>
      </c>
      <c r="J7661" s="1" t="s">
        <v>34</v>
      </c>
      <c r="K7661">
        <v>1380</v>
      </c>
      <c r="L7661" s="2">
        <v>42668.315694444442</v>
      </c>
      <c r="M7661" s="2">
        <v>42660.375</v>
      </c>
      <c r="N7661" s="2">
        <v>42675.760937500003</v>
      </c>
      <c r="O7661">
        <v>140</v>
      </c>
      <c r="P7661">
        <v>1</v>
      </c>
      <c r="Q7661" s="1" t="s">
        <v>12084</v>
      </c>
      <c r="R7661" s="1" t="s">
        <v>24</v>
      </c>
      <c r="S7661" s="1" t="s">
        <v>31</v>
      </c>
      <c r="T7661" s="3">
        <v>42668</v>
      </c>
      <c r="U7661" s="1" t="str">
        <f>IF(kiva_loans__muestra[[#This Row],[funded_amount]]=kiva_loans__muestra[[#This Row],[loan_amount]],"funded","unfunded")</f>
        <v>funded</v>
      </c>
      <c r="V7661" s="1" t="str">
        <f>IF(kiva_loans__muestra[[#This Row],[lender_count]]&gt;=50,"high","low")</f>
        <v>low</v>
      </c>
    </row>
    <row r="7662" spans="1:22" x14ac:dyDescent="0.25">
      <c r="A7662">
        <v>1173878</v>
      </c>
      <c r="B7662">
        <v>6750</v>
      </c>
      <c r="C7662">
        <v>6750</v>
      </c>
      <c r="D7662" s="1" t="s">
        <v>26</v>
      </c>
      <c r="E7662" s="1" t="s">
        <v>27</v>
      </c>
      <c r="F7662" s="1" t="s">
        <v>12085</v>
      </c>
      <c r="G7662" s="1" t="s">
        <v>3303</v>
      </c>
      <c r="H7662" s="1" t="s">
        <v>28</v>
      </c>
      <c r="I7662" s="1" t="s">
        <v>604</v>
      </c>
      <c r="J7662" s="1" t="s">
        <v>29</v>
      </c>
      <c r="K7662">
        <v>2470</v>
      </c>
      <c r="L7662" s="2">
        <v>42668.325243055559</v>
      </c>
      <c r="M7662" s="2">
        <v>42660.375</v>
      </c>
      <c r="N7662" s="2">
        <v>42704.050625000003</v>
      </c>
      <c r="O7662">
        <v>140</v>
      </c>
      <c r="P7662">
        <v>13</v>
      </c>
      <c r="Q7662" s="1" t="s">
        <v>12086</v>
      </c>
      <c r="R7662" s="1" t="s">
        <v>24</v>
      </c>
      <c r="S7662" s="1" t="s">
        <v>31</v>
      </c>
      <c r="T7662" s="3">
        <v>42668</v>
      </c>
      <c r="U7662" s="1" t="str">
        <f>IF(kiva_loans__muestra[[#This Row],[funded_amount]]=kiva_loans__muestra[[#This Row],[loan_amount]],"funded","unfunded")</f>
        <v>funded</v>
      </c>
      <c r="V7662" s="1" t="str">
        <f>IF(kiva_loans__muestra[[#This Row],[lender_count]]&gt;=50,"high","low")</f>
        <v>low</v>
      </c>
    </row>
    <row r="7663" spans="1:22" x14ac:dyDescent="0.25">
      <c r="A7663">
        <v>1174022</v>
      </c>
      <c r="B7663">
        <v>1750</v>
      </c>
      <c r="C7663">
        <v>1750</v>
      </c>
      <c r="D7663" s="1" t="s">
        <v>124</v>
      </c>
      <c r="E7663" s="1" t="s">
        <v>125</v>
      </c>
      <c r="F7663" s="1" t="s">
        <v>12087</v>
      </c>
      <c r="G7663" s="1" t="s">
        <v>3927</v>
      </c>
      <c r="H7663" s="1" t="s">
        <v>1333</v>
      </c>
      <c r="I7663" s="1" t="s">
        <v>2675</v>
      </c>
      <c r="J7663" s="1" t="s">
        <v>1335</v>
      </c>
      <c r="K7663">
        <v>230</v>
      </c>
      <c r="L7663" s="2">
        <v>42668.381041666667</v>
      </c>
      <c r="M7663" s="2">
        <v>42648.375</v>
      </c>
      <c r="N7663" s="2">
        <v>42683.619270833333</v>
      </c>
      <c r="O7663">
        <v>180</v>
      </c>
      <c r="P7663">
        <v>6</v>
      </c>
      <c r="Q7663" s="1" t="s">
        <v>12088</v>
      </c>
      <c r="R7663" s="1" t="s">
        <v>92</v>
      </c>
      <c r="S7663" s="1" t="s">
        <v>31</v>
      </c>
      <c r="T7663" s="3">
        <v>42668</v>
      </c>
      <c r="U7663" s="1" t="str">
        <f>IF(kiva_loans__muestra[[#This Row],[funded_amount]]=kiva_loans__muestra[[#This Row],[loan_amount]],"funded","unfunded")</f>
        <v>funded</v>
      </c>
      <c r="V7663" s="1" t="str">
        <f>IF(kiva_loans__muestra[[#This Row],[lender_count]]&gt;=50,"high","low")</f>
        <v>low</v>
      </c>
    </row>
    <row r="7664" spans="1:22" x14ac:dyDescent="0.25">
      <c r="A7664">
        <v>1175222</v>
      </c>
      <c r="B7664">
        <v>11000</v>
      </c>
      <c r="C7664">
        <v>11000</v>
      </c>
      <c r="D7664" s="1" t="s">
        <v>137</v>
      </c>
      <c r="E7664" s="1" t="s">
        <v>27</v>
      </c>
      <c r="F7664" s="1" t="s">
        <v>12089</v>
      </c>
      <c r="G7664" s="1" t="s">
        <v>3268</v>
      </c>
      <c r="H7664" s="1" t="s">
        <v>138</v>
      </c>
      <c r="I7664" s="1" t="s">
        <v>995</v>
      </c>
      <c r="J7664" s="1" t="s">
        <v>139</v>
      </c>
      <c r="K7664">
        <v>2010</v>
      </c>
      <c r="L7664" s="2">
        <v>42669.706597222219</v>
      </c>
      <c r="M7664" s="2">
        <v>42667.375</v>
      </c>
      <c r="N7664" s="2">
        <v>42696.627812500003</v>
      </c>
      <c r="O7664">
        <v>270</v>
      </c>
      <c r="P7664">
        <v>31</v>
      </c>
      <c r="Q7664" s="1" t="s">
        <v>12090</v>
      </c>
      <c r="R7664" s="1" t="s">
        <v>24</v>
      </c>
      <c r="S7664" s="1" t="s">
        <v>31</v>
      </c>
      <c r="T7664" s="3">
        <v>42669</v>
      </c>
      <c r="U7664" s="1" t="str">
        <f>IF(kiva_loans__muestra[[#This Row],[funded_amount]]=kiva_loans__muestra[[#This Row],[loan_amount]],"funded","unfunded")</f>
        <v>funded</v>
      </c>
      <c r="V7664" s="1" t="str">
        <f>IF(kiva_loans__muestra[[#This Row],[lender_count]]&gt;=50,"high","low")</f>
        <v>low</v>
      </c>
    </row>
    <row r="7665" spans="1:22" x14ac:dyDescent="0.25">
      <c r="A7665">
        <v>1175426</v>
      </c>
      <c r="B7665">
        <v>46000</v>
      </c>
      <c r="C7665">
        <v>46000</v>
      </c>
      <c r="D7665" s="1" t="s">
        <v>41</v>
      </c>
      <c r="E7665" s="1" t="s">
        <v>27</v>
      </c>
      <c r="F7665" s="1" t="s">
        <v>12091</v>
      </c>
      <c r="G7665" s="1" t="s">
        <v>3396</v>
      </c>
      <c r="H7665" s="1" t="s">
        <v>788</v>
      </c>
      <c r="I7665" s="1" t="s">
        <v>993</v>
      </c>
      <c r="J7665" s="1" t="s">
        <v>790</v>
      </c>
      <c r="K7665">
        <v>580</v>
      </c>
      <c r="L7665" s="2">
        <v>42669.987569444442</v>
      </c>
      <c r="M7665" s="2">
        <v>42639.375</v>
      </c>
      <c r="N7665" s="2">
        <v>42672.642164351855</v>
      </c>
      <c r="O7665">
        <v>60</v>
      </c>
      <c r="P7665">
        <v>4</v>
      </c>
      <c r="Q7665" s="1" t="s">
        <v>57</v>
      </c>
      <c r="R7665" s="1" t="s">
        <v>598</v>
      </c>
      <c r="S7665" s="1" t="s">
        <v>35</v>
      </c>
      <c r="T7665" s="3">
        <v>42669</v>
      </c>
      <c r="U7665" s="1" t="str">
        <f>IF(kiva_loans__muestra[[#This Row],[funded_amount]]=kiva_loans__muestra[[#This Row],[loan_amount]],"funded","unfunded")</f>
        <v>funded</v>
      </c>
      <c r="V7665" s="1" t="str">
        <f>IF(kiva_loans__muestra[[#This Row],[lender_count]]&gt;=50,"high","low")</f>
        <v>low</v>
      </c>
    </row>
    <row r="7666" spans="1:22" x14ac:dyDescent="0.25">
      <c r="A7666">
        <v>1175101</v>
      </c>
      <c r="B7666">
        <v>2750</v>
      </c>
      <c r="C7666">
        <v>2750</v>
      </c>
      <c r="D7666" s="1" t="s">
        <v>642</v>
      </c>
      <c r="E7666" s="1" t="s">
        <v>46</v>
      </c>
      <c r="F7666" s="1" t="s">
        <v>12092</v>
      </c>
      <c r="G7666" s="1" t="s">
        <v>4581</v>
      </c>
      <c r="H7666" s="1" t="s">
        <v>574</v>
      </c>
      <c r="I7666" s="1" t="s">
        <v>30</v>
      </c>
      <c r="J7666" s="1" t="s">
        <v>575</v>
      </c>
      <c r="K7666">
        <v>1980</v>
      </c>
      <c r="L7666" s="2">
        <v>42669.562511574077</v>
      </c>
      <c r="M7666" s="2">
        <v>42646.375</v>
      </c>
      <c r="N7666" s="2">
        <v>42678.542650462965</v>
      </c>
      <c r="O7666">
        <v>70</v>
      </c>
      <c r="P7666">
        <v>11</v>
      </c>
      <c r="Q7666" s="1" t="s">
        <v>210</v>
      </c>
      <c r="R7666" s="1" t="s">
        <v>24</v>
      </c>
      <c r="S7666" s="1" t="s">
        <v>35</v>
      </c>
      <c r="T7666" s="3">
        <v>42669</v>
      </c>
      <c r="U7666" s="1" t="str">
        <f>IF(kiva_loans__muestra[[#This Row],[funded_amount]]=kiva_loans__muestra[[#This Row],[loan_amount]],"funded","unfunded")</f>
        <v>funded</v>
      </c>
      <c r="V7666" s="1" t="str">
        <f>IF(kiva_loans__muestra[[#This Row],[lender_count]]&gt;=50,"high","low")</f>
        <v>low</v>
      </c>
    </row>
    <row r="7667" spans="1:22" x14ac:dyDescent="0.25">
      <c r="A7667">
        <v>1175044</v>
      </c>
      <c r="B7667">
        <v>14250</v>
      </c>
      <c r="C7667">
        <v>14250</v>
      </c>
      <c r="D7667" s="1" t="s">
        <v>175</v>
      </c>
      <c r="E7667" s="1" t="s">
        <v>78</v>
      </c>
      <c r="F7667" s="1" t="s">
        <v>2652</v>
      </c>
      <c r="G7667" s="1" t="s">
        <v>3439</v>
      </c>
      <c r="H7667" s="1" t="s">
        <v>406</v>
      </c>
      <c r="I7667" s="1" t="s">
        <v>12093</v>
      </c>
      <c r="J7667" s="1" t="s">
        <v>408</v>
      </c>
      <c r="K7667">
        <v>1850</v>
      </c>
      <c r="L7667" s="2">
        <v>42669.503113425926</v>
      </c>
      <c r="M7667" s="2">
        <v>42667.375</v>
      </c>
      <c r="N7667" s="2">
        <v>42692.701898148145</v>
      </c>
      <c r="O7667">
        <v>210</v>
      </c>
      <c r="P7667">
        <v>47</v>
      </c>
      <c r="Q7667" s="1" t="s">
        <v>12094</v>
      </c>
      <c r="R7667" s="1" t="s">
        <v>24</v>
      </c>
      <c r="S7667" s="1" t="s">
        <v>31</v>
      </c>
      <c r="T7667" s="3">
        <v>42669</v>
      </c>
      <c r="U7667" s="1" t="str">
        <f>IF(kiva_loans__muestra[[#This Row],[funded_amount]]=kiva_loans__muestra[[#This Row],[loan_amount]],"funded","unfunded")</f>
        <v>funded</v>
      </c>
      <c r="V7667" s="1" t="str">
        <f>IF(kiva_loans__muestra[[#This Row],[lender_count]]&gt;=50,"high","low")</f>
        <v>low</v>
      </c>
    </row>
    <row r="7668" spans="1:22" x14ac:dyDescent="0.25">
      <c r="A7668">
        <v>1175011</v>
      </c>
      <c r="B7668">
        <v>1250</v>
      </c>
      <c r="C7668">
        <v>1250</v>
      </c>
      <c r="D7668" s="1" t="s">
        <v>45</v>
      </c>
      <c r="E7668" s="1" t="s">
        <v>46</v>
      </c>
      <c r="F7668" s="1" t="s">
        <v>12095</v>
      </c>
      <c r="G7668" s="1" t="s">
        <v>3278</v>
      </c>
      <c r="H7668" s="1" t="s">
        <v>100</v>
      </c>
      <c r="I7668" s="1" t="s">
        <v>12096</v>
      </c>
      <c r="J7668" s="1" t="s">
        <v>101</v>
      </c>
      <c r="K7668">
        <v>1360</v>
      </c>
      <c r="L7668" s="2">
        <v>42669.469965277778</v>
      </c>
      <c r="M7668" s="2">
        <v>42668.375</v>
      </c>
      <c r="N7668" s="2">
        <v>42677.873506944445</v>
      </c>
      <c r="O7668">
        <v>80</v>
      </c>
      <c r="P7668">
        <v>1</v>
      </c>
      <c r="Q7668" s="1" t="s">
        <v>327</v>
      </c>
      <c r="R7668" s="1" t="s">
        <v>24</v>
      </c>
      <c r="S7668" s="1" t="s">
        <v>35</v>
      </c>
      <c r="T7668" s="3">
        <v>42669</v>
      </c>
      <c r="U7668" s="1" t="str">
        <f>IF(kiva_loans__muestra[[#This Row],[funded_amount]]=kiva_loans__muestra[[#This Row],[loan_amount]],"funded","unfunded")</f>
        <v>funded</v>
      </c>
      <c r="V7668" s="1" t="str">
        <f>IF(kiva_loans__muestra[[#This Row],[lender_count]]&gt;=50,"high","low")</f>
        <v>low</v>
      </c>
    </row>
    <row r="7669" spans="1:22" x14ac:dyDescent="0.25">
      <c r="A7669">
        <v>1175390</v>
      </c>
      <c r="B7669">
        <v>9000</v>
      </c>
      <c r="C7669">
        <v>9000</v>
      </c>
      <c r="D7669" s="1" t="s">
        <v>491</v>
      </c>
      <c r="E7669" s="1" t="s">
        <v>62</v>
      </c>
      <c r="F7669" s="1" t="s">
        <v>12097</v>
      </c>
      <c r="G7669" s="1" t="s">
        <v>3274</v>
      </c>
      <c r="H7669" s="1" t="s">
        <v>105</v>
      </c>
      <c r="I7669" s="1" t="s">
        <v>12098</v>
      </c>
      <c r="J7669" s="1" t="s">
        <v>106</v>
      </c>
      <c r="K7669">
        <v>1190</v>
      </c>
      <c r="L7669" s="2">
        <v>42669.938414351855</v>
      </c>
      <c r="M7669" s="2">
        <v>42647.375</v>
      </c>
      <c r="N7669" s="2">
        <v>42672.22991898148</v>
      </c>
      <c r="O7669">
        <v>60</v>
      </c>
      <c r="P7669">
        <v>23</v>
      </c>
      <c r="Q7669" s="1" t="s">
        <v>357</v>
      </c>
      <c r="R7669" s="1" t="s">
        <v>24</v>
      </c>
      <c r="S7669" s="1" t="s">
        <v>35</v>
      </c>
      <c r="T7669" s="3">
        <v>42669</v>
      </c>
      <c r="U7669" s="1" t="str">
        <f>IF(kiva_loans__muestra[[#This Row],[funded_amount]]=kiva_loans__muestra[[#This Row],[loan_amount]],"funded","unfunded")</f>
        <v>funded</v>
      </c>
      <c r="V7669" s="1" t="str">
        <f>IF(kiva_loans__muestra[[#This Row],[lender_count]]&gt;=50,"high","low")</f>
        <v>low</v>
      </c>
    </row>
    <row r="7670" spans="1:22" x14ac:dyDescent="0.25">
      <c r="A7670">
        <v>1174795</v>
      </c>
      <c r="B7670">
        <v>23500</v>
      </c>
      <c r="C7670">
        <v>23500</v>
      </c>
      <c r="D7670" s="1" t="s">
        <v>103</v>
      </c>
      <c r="E7670" s="1" t="s">
        <v>104</v>
      </c>
      <c r="F7670" s="1" t="s">
        <v>12099</v>
      </c>
      <c r="G7670" s="1" t="s">
        <v>3444</v>
      </c>
      <c r="H7670" s="1" t="s">
        <v>141</v>
      </c>
      <c r="I7670" s="1" t="s">
        <v>896</v>
      </c>
      <c r="J7670" s="1" t="s">
        <v>90</v>
      </c>
      <c r="K7670">
        <v>800</v>
      </c>
      <c r="L7670" s="2">
        <v>42669.330474537041</v>
      </c>
      <c r="M7670" s="2">
        <v>42661.375</v>
      </c>
      <c r="N7670" s="2">
        <v>42703.623437499999</v>
      </c>
      <c r="O7670">
        <v>270</v>
      </c>
      <c r="P7670">
        <v>68</v>
      </c>
      <c r="Q7670" s="1" t="s">
        <v>3197</v>
      </c>
      <c r="R7670" s="1" t="s">
        <v>92</v>
      </c>
      <c r="S7670" s="1" t="s">
        <v>31</v>
      </c>
      <c r="T7670" s="3">
        <v>42669</v>
      </c>
      <c r="U7670" s="1" t="str">
        <f>IF(kiva_loans__muestra[[#This Row],[funded_amount]]=kiva_loans__muestra[[#This Row],[loan_amount]],"funded","unfunded")</f>
        <v>funded</v>
      </c>
      <c r="V7670" s="1" t="str">
        <f>IF(kiva_loans__muestra[[#This Row],[lender_count]]&gt;=50,"high","low")</f>
        <v>high</v>
      </c>
    </row>
    <row r="7671" spans="1:22" x14ac:dyDescent="0.25">
      <c r="A7671">
        <v>1175191</v>
      </c>
      <c r="B7671">
        <v>3000</v>
      </c>
      <c r="C7671">
        <v>3000</v>
      </c>
      <c r="D7671" s="1" t="s">
        <v>124</v>
      </c>
      <c r="E7671" s="1" t="s">
        <v>125</v>
      </c>
      <c r="F7671" s="1" t="s">
        <v>12100</v>
      </c>
      <c r="G7671" s="1" t="s">
        <v>3927</v>
      </c>
      <c r="H7671" s="1" t="s">
        <v>1333</v>
      </c>
      <c r="I7671" s="1" t="s">
        <v>1334</v>
      </c>
      <c r="J7671" s="1" t="s">
        <v>1335</v>
      </c>
      <c r="K7671">
        <v>230</v>
      </c>
      <c r="L7671" s="2">
        <v>42669.665798611109</v>
      </c>
      <c r="M7671" s="2">
        <v>42657.375</v>
      </c>
      <c r="N7671" s="2">
        <v>42702.241157407407</v>
      </c>
      <c r="O7671">
        <v>200</v>
      </c>
      <c r="P7671">
        <v>1</v>
      </c>
      <c r="Q7671" s="1" t="s">
        <v>2270</v>
      </c>
      <c r="R7671" s="1" t="s">
        <v>92</v>
      </c>
      <c r="S7671" s="1" t="s">
        <v>31</v>
      </c>
      <c r="T7671" s="3">
        <v>42669</v>
      </c>
      <c r="U7671" s="1" t="str">
        <f>IF(kiva_loans__muestra[[#This Row],[funded_amount]]=kiva_loans__muestra[[#This Row],[loan_amount]],"funded","unfunded")</f>
        <v>funded</v>
      </c>
      <c r="V7671" s="1" t="str">
        <f>IF(kiva_loans__muestra[[#This Row],[lender_count]]&gt;=50,"high","low")</f>
        <v>low</v>
      </c>
    </row>
    <row r="7672" spans="1:22" x14ac:dyDescent="0.25">
      <c r="A7672">
        <v>1174995</v>
      </c>
      <c r="B7672">
        <v>10000</v>
      </c>
      <c r="C7672">
        <v>10000</v>
      </c>
      <c r="D7672" s="1" t="s">
        <v>124</v>
      </c>
      <c r="E7672" s="1" t="s">
        <v>125</v>
      </c>
      <c r="F7672" s="1" t="s">
        <v>12101</v>
      </c>
      <c r="G7672" s="1" t="s">
        <v>3661</v>
      </c>
      <c r="H7672" s="1" t="s">
        <v>805</v>
      </c>
      <c r="I7672" s="1" t="s">
        <v>1220</v>
      </c>
      <c r="J7672" s="1" t="s">
        <v>90</v>
      </c>
      <c r="K7672">
        <v>770</v>
      </c>
      <c r="L7672" s="2">
        <v>42669.456770833334</v>
      </c>
      <c r="M7672" s="2">
        <v>42642.375</v>
      </c>
      <c r="N7672" s="2">
        <v>42694.661979166667</v>
      </c>
      <c r="O7672">
        <v>150</v>
      </c>
      <c r="P7672">
        <v>38</v>
      </c>
      <c r="Q7672" s="1" t="s">
        <v>12102</v>
      </c>
      <c r="R7672" s="1" t="s">
        <v>92</v>
      </c>
      <c r="S7672" s="1" t="s">
        <v>31</v>
      </c>
      <c r="T7672" s="3">
        <v>42669</v>
      </c>
      <c r="U7672" s="1" t="str">
        <f>IF(kiva_loans__muestra[[#This Row],[funded_amount]]=kiva_loans__muestra[[#This Row],[loan_amount]],"funded","unfunded")</f>
        <v>funded</v>
      </c>
      <c r="V7672" s="1" t="str">
        <f>IF(kiva_loans__muestra[[#This Row],[lender_count]]&gt;=50,"high","low")</f>
        <v>low</v>
      </c>
    </row>
    <row r="7673" spans="1:22" x14ac:dyDescent="0.25">
      <c r="A7673">
        <v>1175138</v>
      </c>
      <c r="B7673">
        <v>6250</v>
      </c>
      <c r="C7673">
        <v>6250</v>
      </c>
      <c r="D7673" s="1" t="s">
        <v>351</v>
      </c>
      <c r="E7673" s="1" t="s">
        <v>46</v>
      </c>
      <c r="F7673" s="1" t="s">
        <v>12103</v>
      </c>
      <c r="G7673" s="1" t="s">
        <v>4581</v>
      </c>
      <c r="H7673" s="1" t="s">
        <v>574</v>
      </c>
      <c r="I7673" s="1" t="s">
        <v>30</v>
      </c>
      <c r="J7673" s="1" t="s">
        <v>575</v>
      </c>
      <c r="K7673">
        <v>1980</v>
      </c>
      <c r="L7673" s="2">
        <v>42669.605196759258</v>
      </c>
      <c r="M7673" s="2">
        <v>42646.375</v>
      </c>
      <c r="N7673" s="2">
        <v>42683.043912037036</v>
      </c>
      <c r="O7673">
        <v>100</v>
      </c>
      <c r="P7673">
        <v>24</v>
      </c>
      <c r="Q7673" s="1" t="s">
        <v>12104</v>
      </c>
      <c r="R7673" s="1" t="s">
        <v>24</v>
      </c>
      <c r="S7673" s="1" t="s">
        <v>35</v>
      </c>
      <c r="T7673" s="3">
        <v>42669</v>
      </c>
      <c r="U7673" s="1" t="str">
        <f>IF(kiva_loans__muestra[[#This Row],[funded_amount]]=kiva_loans__muestra[[#This Row],[loan_amount]],"funded","unfunded")</f>
        <v>funded</v>
      </c>
      <c r="V7673" s="1" t="str">
        <f>IF(kiva_loans__muestra[[#This Row],[lender_count]]&gt;=50,"high","low")</f>
        <v>low</v>
      </c>
    </row>
    <row r="7674" spans="1:22" x14ac:dyDescent="0.25">
      <c r="A7674">
        <v>1175220</v>
      </c>
      <c r="B7674">
        <v>5000</v>
      </c>
      <c r="C7674">
        <v>5000</v>
      </c>
      <c r="D7674" s="1" t="s">
        <v>48</v>
      </c>
      <c r="E7674" s="1" t="s">
        <v>49</v>
      </c>
      <c r="F7674" s="1" t="s">
        <v>12105</v>
      </c>
      <c r="G7674" s="1" t="s">
        <v>3276</v>
      </c>
      <c r="H7674" s="1" t="s">
        <v>225</v>
      </c>
      <c r="I7674" s="1" t="s">
        <v>1326</v>
      </c>
      <c r="J7674" s="1" t="s">
        <v>90</v>
      </c>
      <c r="K7674">
        <v>1880</v>
      </c>
      <c r="L7674" s="2">
        <v>42669.702916666669</v>
      </c>
      <c r="M7674" s="2">
        <v>42661.375</v>
      </c>
      <c r="N7674" s="2">
        <v>42695.093553240738</v>
      </c>
      <c r="O7674">
        <v>120</v>
      </c>
      <c r="P7674">
        <v>13</v>
      </c>
      <c r="Q7674" s="1" t="s">
        <v>3057</v>
      </c>
      <c r="R7674" s="1" t="s">
        <v>24</v>
      </c>
      <c r="S7674" s="1" t="s">
        <v>31</v>
      </c>
      <c r="T7674" s="3">
        <v>42669</v>
      </c>
      <c r="U7674" s="1" t="str">
        <f>IF(kiva_loans__muestra[[#This Row],[funded_amount]]=kiva_loans__muestra[[#This Row],[loan_amount]],"funded","unfunded")</f>
        <v>funded</v>
      </c>
      <c r="V7674" s="1" t="str">
        <f>IF(kiva_loans__muestra[[#This Row],[lender_count]]&gt;=50,"high","low")</f>
        <v>low</v>
      </c>
    </row>
    <row r="7675" spans="1:22" x14ac:dyDescent="0.25">
      <c r="A7675">
        <v>1174674</v>
      </c>
      <c r="B7675">
        <v>2250</v>
      </c>
      <c r="C7675">
        <v>2250</v>
      </c>
      <c r="D7675" s="1" t="s">
        <v>150</v>
      </c>
      <c r="E7675" s="1" t="s">
        <v>19</v>
      </c>
      <c r="F7675" s="1" t="s">
        <v>12106</v>
      </c>
      <c r="G7675" s="1" t="s">
        <v>3278</v>
      </c>
      <c r="H7675" s="1" t="s">
        <v>100</v>
      </c>
      <c r="I7675" s="1" t="s">
        <v>12107</v>
      </c>
      <c r="J7675" s="1" t="s">
        <v>101</v>
      </c>
      <c r="K7675">
        <v>1360</v>
      </c>
      <c r="L7675" s="2">
        <v>42669.217476851853</v>
      </c>
      <c r="M7675" s="2">
        <v>42649.375</v>
      </c>
      <c r="N7675" s="2">
        <v>42694.621388888889</v>
      </c>
      <c r="O7675">
        <v>140</v>
      </c>
      <c r="P7675">
        <v>9</v>
      </c>
      <c r="Q7675" s="1" t="s">
        <v>1576</v>
      </c>
      <c r="R7675" s="1" t="s">
        <v>92</v>
      </c>
      <c r="S7675" s="1" t="s">
        <v>31</v>
      </c>
      <c r="T7675" s="3">
        <v>42669</v>
      </c>
      <c r="U7675" s="1" t="str">
        <f>IF(kiva_loans__muestra[[#This Row],[funded_amount]]=kiva_loans__muestra[[#This Row],[loan_amount]],"funded","unfunded")</f>
        <v>funded</v>
      </c>
      <c r="V7675" s="1" t="str">
        <f>IF(kiva_loans__muestra[[#This Row],[lender_count]]&gt;=50,"high","low")</f>
        <v>low</v>
      </c>
    </row>
    <row r="7676" spans="1:22" x14ac:dyDescent="0.25">
      <c r="A7676">
        <v>1174918</v>
      </c>
      <c r="B7676">
        <v>2250</v>
      </c>
      <c r="C7676">
        <v>2250</v>
      </c>
      <c r="D7676" s="1" t="s">
        <v>75</v>
      </c>
      <c r="E7676" s="1" t="s">
        <v>27</v>
      </c>
      <c r="F7676" s="1" t="s">
        <v>12108</v>
      </c>
      <c r="G7676" s="1" t="s">
        <v>3278</v>
      </c>
      <c r="H7676" s="1" t="s">
        <v>100</v>
      </c>
      <c r="I7676" s="1" t="s">
        <v>1312</v>
      </c>
      <c r="J7676" s="1" t="s">
        <v>101</v>
      </c>
      <c r="K7676">
        <v>1450</v>
      </c>
      <c r="L7676" s="2">
        <v>42669.403067129628</v>
      </c>
      <c r="M7676" s="2">
        <v>42641.375</v>
      </c>
      <c r="N7676" s="2">
        <v>42677.698067129626</v>
      </c>
      <c r="O7676">
        <v>80</v>
      </c>
      <c r="P7676">
        <v>1</v>
      </c>
      <c r="Q7676" s="1" t="s">
        <v>30</v>
      </c>
      <c r="R7676" s="1" t="s">
        <v>24</v>
      </c>
      <c r="S7676" s="1" t="s">
        <v>35</v>
      </c>
      <c r="T7676" s="3">
        <v>42669</v>
      </c>
      <c r="U7676" s="1" t="str">
        <f>IF(kiva_loans__muestra[[#This Row],[funded_amount]]=kiva_loans__muestra[[#This Row],[loan_amount]],"funded","unfunded")</f>
        <v>funded</v>
      </c>
      <c r="V7676" s="1" t="str">
        <f>IF(kiva_loans__muestra[[#This Row],[lender_count]]&gt;=50,"high","low")</f>
        <v>low</v>
      </c>
    </row>
    <row r="7677" spans="1:22" x14ac:dyDescent="0.25">
      <c r="A7677">
        <v>1175913</v>
      </c>
      <c r="B7677">
        <v>3750</v>
      </c>
      <c r="C7677">
        <v>3750</v>
      </c>
      <c r="D7677" s="1" t="s">
        <v>175</v>
      </c>
      <c r="E7677" s="1" t="s">
        <v>78</v>
      </c>
      <c r="F7677" s="1" t="s">
        <v>2422</v>
      </c>
      <c r="G7677" s="1" t="s">
        <v>3439</v>
      </c>
      <c r="H7677" s="1" t="s">
        <v>406</v>
      </c>
      <c r="I7677" s="1" t="s">
        <v>1912</v>
      </c>
      <c r="J7677" s="1" t="s">
        <v>408</v>
      </c>
      <c r="K7677">
        <v>1850</v>
      </c>
      <c r="L7677" s="2">
        <v>42670.433055555557</v>
      </c>
      <c r="M7677" s="2">
        <v>42662.375</v>
      </c>
      <c r="N7677" s="2">
        <v>42680.94908564815</v>
      </c>
      <c r="O7677">
        <v>150</v>
      </c>
      <c r="P7677">
        <v>5</v>
      </c>
      <c r="Q7677" s="1" t="s">
        <v>337</v>
      </c>
      <c r="R7677" s="1" t="s">
        <v>92</v>
      </c>
      <c r="S7677" s="1" t="s">
        <v>31</v>
      </c>
      <c r="T7677" s="3">
        <v>42670</v>
      </c>
      <c r="U7677" s="1" t="str">
        <f>IF(kiva_loans__muestra[[#This Row],[funded_amount]]=kiva_loans__muestra[[#This Row],[loan_amount]],"funded","unfunded")</f>
        <v>funded</v>
      </c>
      <c r="V7677" s="1" t="str">
        <f>IF(kiva_loans__muestra[[#This Row],[lender_count]]&gt;=50,"high","low")</f>
        <v>low</v>
      </c>
    </row>
    <row r="7678" spans="1:22" x14ac:dyDescent="0.25">
      <c r="A7678">
        <v>1175556</v>
      </c>
      <c r="B7678">
        <v>1250</v>
      </c>
      <c r="C7678">
        <v>1250</v>
      </c>
      <c r="D7678" s="1" t="s">
        <v>45</v>
      </c>
      <c r="E7678" s="1" t="s">
        <v>46</v>
      </c>
      <c r="F7678" s="1" t="s">
        <v>12109</v>
      </c>
      <c r="G7678" s="1" t="s">
        <v>3278</v>
      </c>
      <c r="H7678" s="1" t="s">
        <v>100</v>
      </c>
      <c r="I7678" s="1" t="s">
        <v>1462</v>
      </c>
      <c r="J7678" s="1" t="s">
        <v>101</v>
      </c>
      <c r="K7678">
        <v>1250</v>
      </c>
      <c r="L7678" s="2">
        <v>42670.249155092592</v>
      </c>
      <c r="M7678" s="2">
        <v>42654.375</v>
      </c>
      <c r="N7678" s="2">
        <v>42680.947476851848</v>
      </c>
      <c r="O7678">
        <v>80</v>
      </c>
      <c r="P7678">
        <v>5</v>
      </c>
      <c r="Q7678" s="1" t="s">
        <v>367</v>
      </c>
      <c r="R7678" s="1" t="s">
        <v>24</v>
      </c>
      <c r="S7678" s="1" t="s">
        <v>35</v>
      </c>
      <c r="T7678" s="3">
        <v>42670</v>
      </c>
      <c r="U7678" s="1" t="str">
        <f>IF(kiva_loans__muestra[[#This Row],[funded_amount]]=kiva_loans__muestra[[#This Row],[loan_amount]],"funded","unfunded")</f>
        <v>funded</v>
      </c>
      <c r="V7678" s="1" t="str">
        <f>IF(kiva_loans__muestra[[#This Row],[lender_count]]&gt;=50,"high","low")</f>
        <v>low</v>
      </c>
    </row>
    <row r="7679" spans="1:22" x14ac:dyDescent="0.25">
      <c r="A7679">
        <v>1175558</v>
      </c>
      <c r="B7679">
        <v>6000</v>
      </c>
      <c r="C7679">
        <v>6000</v>
      </c>
      <c r="D7679" s="1" t="s">
        <v>173</v>
      </c>
      <c r="E7679" s="1" t="s">
        <v>38</v>
      </c>
      <c r="F7679" s="1" t="s">
        <v>12110</v>
      </c>
      <c r="G7679" s="1" t="s">
        <v>3278</v>
      </c>
      <c r="H7679" s="1" t="s">
        <v>100</v>
      </c>
      <c r="I7679" s="1" t="s">
        <v>1257</v>
      </c>
      <c r="J7679" s="1" t="s">
        <v>101</v>
      </c>
      <c r="K7679">
        <v>1450</v>
      </c>
      <c r="L7679" s="2">
        <v>42670.249513888892</v>
      </c>
      <c r="M7679" s="2">
        <v>42641.375</v>
      </c>
      <c r="N7679" s="2">
        <v>42678.864733796298</v>
      </c>
      <c r="O7679">
        <v>80</v>
      </c>
      <c r="P7679">
        <v>1</v>
      </c>
      <c r="Q7679" s="1" t="s">
        <v>30</v>
      </c>
      <c r="R7679" s="1" t="s">
        <v>24</v>
      </c>
      <c r="S7679" s="1" t="s">
        <v>35</v>
      </c>
      <c r="T7679" s="3">
        <v>42670</v>
      </c>
      <c r="U7679" s="1" t="str">
        <f>IF(kiva_loans__muestra[[#This Row],[funded_amount]]=kiva_loans__muestra[[#This Row],[loan_amount]],"funded","unfunded")</f>
        <v>funded</v>
      </c>
      <c r="V7679" s="1" t="str">
        <f>IF(kiva_loans__muestra[[#This Row],[lender_count]]&gt;=50,"high","low")</f>
        <v>low</v>
      </c>
    </row>
    <row r="7680" spans="1:22" x14ac:dyDescent="0.25">
      <c r="A7680">
        <v>1175729</v>
      </c>
      <c r="B7680">
        <v>1750</v>
      </c>
      <c r="C7680">
        <v>1750</v>
      </c>
      <c r="D7680" s="1" t="s">
        <v>124</v>
      </c>
      <c r="E7680" s="1" t="s">
        <v>125</v>
      </c>
      <c r="F7680" s="1" t="s">
        <v>1269</v>
      </c>
      <c r="G7680" s="1" t="s">
        <v>3278</v>
      </c>
      <c r="H7680" s="1" t="s">
        <v>100</v>
      </c>
      <c r="I7680" s="1" t="s">
        <v>1270</v>
      </c>
      <c r="J7680" s="1" t="s">
        <v>101</v>
      </c>
      <c r="K7680">
        <v>1450</v>
      </c>
      <c r="L7680" s="2">
        <v>42670.348020833335</v>
      </c>
      <c r="M7680" s="2">
        <v>42640.375</v>
      </c>
      <c r="N7680" s="2">
        <v>42685.142442129632</v>
      </c>
      <c r="O7680">
        <v>140</v>
      </c>
      <c r="P7680">
        <v>5</v>
      </c>
      <c r="Q7680" s="1" t="s">
        <v>2945</v>
      </c>
      <c r="R7680" s="1" t="s">
        <v>24</v>
      </c>
      <c r="S7680" s="1" t="s">
        <v>35</v>
      </c>
      <c r="T7680" s="3">
        <v>42670</v>
      </c>
      <c r="U7680" s="1" t="str">
        <f>IF(kiva_loans__muestra[[#This Row],[funded_amount]]=kiva_loans__muestra[[#This Row],[loan_amount]],"funded","unfunded")</f>
        <v>funded</v>
      </c>
      <c r="V7680" s="1" t="str">
        <f>IF(kiva_loans__muestra[[#This Row],[lender_count]]&gt;=50,"high","low")</f>
        <v>low</v>
      </c>
    </row>
    <row r="7681" spans="1:22" x14ac:dyDescent="0.25">
      <c r="A7681">
        <v>1175632</v>
      </c>
      <c r="B7681">
        <v>14000</v>
      </c>
      <c r="C7681">
        <v>14000</v>
      </c>
      <c r="D7681" s="1" t="s">
        <v>952</v>
      </c>
      <c r="E7681" s="1" t="s">
        <v>62</v>
      </c>
      <c r="F7681" s="1" t="s">
        <v>12111</v>
      </c>
      <c r="G7681" s="1" t="s">
        <v>3384</v>
      </c>
      <c r="H7681" s="1" t="s">
        <v>848</v>
      </c>
      <c r="I7681" s="1" t="s">
        <v>2999</v>
      </c>
      <c r="J7681" s="1" t="s">
        <v>849</v>
      </c>
      <c r="K7681">
        <v>150</v>
      </c>
      <c r="L7681" s="2">
        <v>42670.298437500001</v>
      </c>
      <c r="M7681" s="2">
        <v>42643.375</v>
      </c>
      <c r="N7681" s="2">
        <v>42696.100011574075</v>
      </c>
      <c r="O7681">
        <v>140</v>
      </c>
      <c r="P7681">
        <v>52</v>
      </c>
      <c r="Q7681" s="1" t="s">
        <v>12112</v>
      </c>
      <c r="R7681" s="1" t="s">
        <v>24</v>
      </c>
      <c r="S7681" s="1" t="s">
        <v>35</v>
      </c>
      <c r="T7681" s="3">
        <v>42670</v>
      </c>
      <c r="U7681" s="1" t="str">
        <f>IF(kiva_loans__muestra[[#This Row],[funded_amount]]=kiva_loans__muestra[[#This Row],[loan_amount]],"funded","unfunded")</f>
        <v>funded</v>
      </c>
      <c r="V7681" s="1" t="str">
        <f>IF(kiva_loans__muestra[[#This Row],[lender_count]]&gt;=50,"high","low")</f>
        <v>high</v>
      </c>
    </row>
    <row r="7682" spans="1:22" x14ac:dyDescent="0.25">
      <c r="A7682">
        <v>1176184</v>
      </c>
      <c r="B7682">
        <v>18000</v>
      </c>
      <c r="C7682">
        <v>18000</v>
      </c>
      <c r="D7682" s="1" t="s">
        <v>233</v>
      </c>
      <c r="E7682" s="1" t="s">
        <v>38</v>
      </c>
      <c r="F7682" s="1" t="s">
        <v>12113</v>
      </c>
      <c r="G7682" s="1" t="s">
        <v>3547</v>
      </c>
      <c r="H7682" s="1" t="s">
        <v>274</v>
      </c>
      <c r="I7682" s="1" t="s">
        <v>1563</v>
      </c>
      <c r="J7682" s="1" t="s">
        <v>275</v>
      </c>
      <c r="K7682">
        <v>2310</v>
      </c>
      <c r="L7682" s="2">
        <v>42670.701678240737</v>
      </c>
      <c r="M7682" s="2">
        <v>42662.375</v>
      </c>
      <c r="N7682" s="2">
        <v>42684.465381944443</v>
      </c>
      <c r="O7682">
        <v>80</v>
      </c>
      <c r="P7682">
        <v>41</v>
      </c>
      <c r="Q7682" s="1" t="s">
        <v>12114</v>
      </c>
      <c r="R7682" s="1" t="s">
        <v>12115</v>
      </c>
      <c r="S7682" s="1" t="s">
        <v>35</v>
      </c>
      <c r="T7682" s="3">
        <v>42670</v>
      </c>
      <c r="U7682" s="1" t="str">
        <f>IF(kiva_loans__muestra[[#This Row],[funded_amount]]=kiva_loans__muestra[[#This Row],[loan_amount]],"funded","unfunded")</f>
        <v>funded</v>
      </c>
      <c r="V7682" s="1" t="str">
        <f>IF(kiva_loans__muestra[[#This Row],[lender_count]]&gt;=50,"high","low")</f>
        <v>low</v>
      </c>
    </row>
    <row r="7683" spans="1:22" x14ac:dyDescent="0.25">
      <c r="A7683">
        <v>1175982</v>
      </c>
      <c r="B7683">
        <v>6250</v>
      </c>
      <c r="C7683">
        <v>6250</v>
      </c>
      <c r="D7683" s="1" t="s">
        <v>158</v>
      </c>
      <c r="E7683" s="1" t="s">
        <v>27</v>
      </c>
      <c r="F7683" s="1" t="s">
        <v>12116</v>
      </c>
      <c r="G7683" s="1" t="s">
        <v>3278</v>
      </c>
      <c r="H7683" s="1" t="s">
        <v>100</v>
      </c>
      <c r="I7683" s="1" t="s">
        <v>2124</v>
      </c>
      <c r="J7683" s="1" t="s">
        <v>101</v>
      </c>
      <c r="K7683">
        <v>1260</v>
      </c>
      <c r="L7683" s="2">
        <v>42670.463865740741</v>
      </c>
      <c r="M7683" s="2">
        <v>42640.375</v>
      </c>
      <c r="N7683" s="2">
        <v>42679.951701388891</v>
      </c>
      <c r="O7683">
        <v>100</v>
      </c>
      <c r="P7683">
        <v>1</v>
      </c>
      <c r="Q7683" s="1" t="s">
        <v>80</v>
      </c>
      <c r="R7683" s="1" t="s">
        <v>24</v>
      </c>
      <c r="S7683" s="1" t="s">
        <v>35</v>
      </c>
      <c r="T7683" s="3">
        <v>42670</v>
      </c>
      <c r="U7683" s="1" t="str">
        <f>IF(kiva_loans__muestra[[#This Row],[funded_amount]]=kiva_loans__muestra[[#This Row],[loan_amount]],"funded","unfunded")</f>
        <v>funded</v>
      </c>
      <c r="V7683" s="1" t="str">
        <f>IF(kiva_loans__muestra[[#This Row],[lender_count]]&gt;=50,"high","low")</f>
        <v>low</v>
      </c>
    </row>
    <row r="7684" spans="1:22" x14ac:dyDescent="0.25">
      <c r="A7684">
        <v>1175590</v>
      </c>
      <c r="B7684">
        <v>5250</v>
      </c>
      <c r="C7684">
        <v>5250</v>
      </c>
      <c r="D7684" s="1" t="s">
        <v>45</v>
      </c>
      <c r="E7684" s="1" t="s">
        <v>46</v>
      </c>
      <c r="F7684" s="1" t="s">
        <v>294</v>
      </c>
      <c r="G7684" s="1" t="s">
        <v>3278</v>
      </c>
      <c r="H7684" s="1" t="s">
        <v>100</v>
      </c>
      <c r="I7684" s="1" t="s">
        <v>1257</v>
      </c>
      <c r="J7684" s="1" t="s">
        <v>101</v>
      </c>
      <c r="K7684">
        <v>1450</v>
      </c>
      <c r="L7684" s="2">
        <v>42670.275949074072</v>
      </c>
      <c r="M7684" s="2">
        <v>42642.375</v>
      </c>
      <c r="N7684" s="2">
        <v>42694.562071759261</v>
      </c>
      <c r="O7684">
        <v>110</v>
      </c>
      <c r="P7684">
        <v>16</v>
      </c>
      <c r="Q7684" s="1" t="s">
        <v>823</v>
      </c>
      <c r="R7684" s="1" t="s">
        <v>24</v>
      </c>
      <c r="S7684" s="1" t="s">
        <v>35</v>
      </c>
      <c r="T7684" s="3">
        <v>42670</v>
      </c>
      <c r="U7684" s="1" t="str">
        <f>IF(kiva_loans__muestra[[#This Row],[funded_amount]]=kiva_loans__muestra[[#This Row],[loan_amount]],"funded","unfunded")</f>
        <v>funded</v>
      </c>
      <c r="V7684" s="1" t="str">
        <f>IF(kiva_loans__muestra[[#This Row],[lender_count]]&gt;=50,"high","low")</f>
        <v>low</v>
      </c>
    </row>
    <row r="7685" spans="1:22" x14ac:dyDescent="0.25">
      <c r="A7685">
        <v>1175667</v>
      </c>
      <c r="B7685">
        <v>1000</v>
      </c>
      <c r="C7685">
        <v>1000</v>
      </c>
      <c r="D7685" s="1" t="s">
        <v>280</v>
      </c>
      <c r="E7685" s="1" t="s">
        <v>104</v>
      </c>
      <c r="F7685" s="1" t="s">
        <v>1323</v>
      </c>
      <c r="G7685" s="1" t="s">
        <v>3311</v>
      </c>
      <c r="H7685" s="1" t="s">
        <v>119</v>
      </c>
      <c r="I7685" s="1" t="s">
        <v>1409</v>
      </c>
      <c r="J7685" s="1" t="s">
        <v>270</v>
      </c>
      <c r="K7685">
        <v>3110</v>
      </c>
      <c r="L7685" s="2">
        <v>42670.312476851854</v>
      </c>
      <c r="M7685" s="2">
        <v>42663.375</v>
      </c>
      <c r="N7685" s="2">
        <v>42691.816122685188</v>
      </c>
      <c r="O7685">
        <v>80</v>
      </c>
      <c r="P7685">
        <v>3</v>
      </c>
      <c r="Q7685" s="1" t="s">
        <v>1667</v>
      </c>
      <c r="R7685" s="1" t="s">
        <v>134</v>
      </c>
      <c r="S7685" s="1" t="s">
        <v>31</v>
      </c>
      <c r="T7685" s="3">
        <v>42670</v>
      </c>
      <c r="U7685" s="1" t="str">
        <f>IF(kiva_loans__muestra[[#This Row],[funded_amount]]=kiva_loans__muestra[[#This Row],[loan_amount]],"funded","unfunded")</f>
        <v>funded</v>
      </c>
      <c r="V7685" s="1" t="str">
        <f>IF(kiva_loans__muestra[[#This Row],[lender_count]]&gt;=50,"high","low")</f>
        <v>low</v>
      </c>
    </row>
    <row r="7686" spans="1:22" x14ac:dyDescent="0.25">
      <c r="A7686">
        <v>1176153</v>
      </c>
      <c r="B7686">
        <v>13000</v>
      </c>
      <c r="C7686">
        <v>13000</v>
      </c>
      <c r="D7686" s="1" t="s">
        <v>32</v>
      </c>
      <c r="E7686" s="1" t="s">
        <v>32</v>
      </c>
      <c r="F7686" s="1" t="s">
        <v>12117</v>
      </c>
      <c r="G7686" s="1" t="s">
        <v>3333</v>
      </c>
      <c r="H7686" s="1" t="s">
        <v>241</v>
      </c>
      <c r="I7686" s="1" t="s">
        <v>470</v>
      </c>
      <c r="J7686" s="1" t="s">
        <v>90</v>
      </c>
      <c r="K7686">
        <v>480</v>
      </c>
      <c r="L7686" s="2">
        <v>42670.636284722219</v>
      </c>
      <c r="M7686" s="2">
        <v>42649.375</v>
      </c>
      <c r="N7686" s="2">
        <v>42708.669409722221</v>
      </c>
      <c r="O7686">
        <v>260</v>
      </c>
      <c r="P7686">
        <v>47</v>
      </c>
      <c r="Q7686" s="1" t="s">
        <v>2659</v>
      </c>
      <c r="R7686" s="1" t="s">
        <v>92</v>
      </c>
      <c r="S7686" s="1" t="s">
        <v>31</v>
      </c>
      <c r="T7686" s="3">
        <v>42670</v>
      </c>
      <c r="U7686" s="1" t="str">
        <f>IF(kiva_loans__muestra[[#This Row],[funded_amount]]=kiva_loans__muestra[[#This Row],[loan_amount]],"funded","unfunded")</f>
        <v>funded</v>
      </c>
      <c r="V7686" s="1" t="str">
        <f>IF(kiva_loans__muestra[[#This Row],[lender_count]]&gt;=50,"high","low")</f>
        <v>low</v>
      </c>
    </row>
    <row r="7687" spans="1:22" x14ac:dyDescent="0.25">
      <c r="A7687">
        <v>1176339</v>
      </c>
      <c r="B7687">
        <v>2500</v>
      </c>
      <c r="C7687">
        <v>2500</v>
      </c>
      <c r="D7687" s="1" t="s">
        <v>158</v>
      </c>
      <c r="E7687" s="1" t="s">
        <v>27</v>
      </c>
      <c r="F7687" s="1" t="s">
        <v>12118</v>
      </c>
      <c r="G7687" s="1" t="s">
        <v>3278</v>
      </c>
      <c r="H7687" s="1" t="s">
        <v>100</v>
      </c>
      <c r="I7687" s="1" t="s">
        <v>1124</v>
      </c>
      <c r="J7687" s="1" t="s">
        <v>101</v>
      </c>
      <c r="K7687">
        <v>1450</v>
      </c>
      <c r="L7687" s="2">
        <v>42671.026898148149</v>
      </c>
      <c r="M7687" s="2">
        <v>42643.375</v>
      </c>
      <c r="N7687" s="2">
        <v>42680.406365740739</v>
      </c>
      <c r="O7687">
        <v>80</v>
      </c>
      <c r="P7687">
        <v>1</v>
      </c>
      <c r="Q7687" s="1" t="s">
        <v>30</v>
      </c>
      <c r="R7687" s="1" t="s">
        <v>24</v>
      </c>
      <c r="S7687" s="1" t="s">
        <v>35</v>
      </c>
      <c r="T7687" s="3">
        <v>42670</v>
      </c>
      <c r="U7687" s="1" t="str">
        <f>IF(kiva_loans__muestra[[#This Row],[funded_amount]]=kiva_loans__muestra[[#This Row],[loan_amount]],"funded","unfunded")</f>
        <v>funded</v>
      </c>
      <c r="V7687" s="1" t="str">
        <f>IF(kiva_loans__muestra[[#This Row],[lender_count]]&gt;=50,"high","low")</f>
        <v>low</v>
      </c>
    </row>
    <row r="7688" spans="1:22" x14ac:dyDescent="0.25">
      <c r="A7688">
        <v>1175739</v>
      </c>
      <c r="B7688">
        <v>6000</v>
      </c>
      <c r="C7688">
        <v>6000</v>
      </c>
      <c r="D7688" s="1" t="s">
        <v>37</v>
      </c>
      <c r="E7688" s="1" t="s">
        <v>37</v>
      </c>
      <c r="F7688" s="1" t="s">
        <v>12119</v>
      </c>
      <c r="G7688" s="1" t="s">
        <v>3384</v>
      </c>
      <c r="H7688" s="1" t="s">
        <v>848</v>
      </c>
      <c r="I7688" s="1" t="s">
        <v>8591</v>
      </c>
      <c r="J7688" s="1" t="s">
        <v>849</v>
      </c>
      <c r="K7688">
        <v>150</v>
      </c>
      <c r="L7688" s="2">
        <v>42670.352789351855</v>
      </c>
      <c r="M7688" s="2">
        <v>42649.375</v>
      </c>
      <c r="N7688" s="2">
        <v>42718.748819444445</v>
      </c>
      <c r="O7688">
        <v>140</v>
      </c>
      <c r="P7688">
        <v>23</v>
      </c>
      <c r="Q7688" s="1" t="s">
        <v>12120</v>
      </c>
      <c r="R7688" s="1" t="s">
        <v>24</v>
      </c>
      <c r="S7688" s="1" t="s">
        <v>35</v>
      </c>
      <c r="T7688" s="3">
        <v>42670</v>
      </c>
      <c r="U7688" s="1" t="str">
        <f>IF(kiva_loans__muestra[[#This Row],[funded_amount]]=kiva_loans__muestra[[#This Row],[loan_amount]],"funded","unfunded")</f>
        <v>funded</v>
      </c>
      <c r="V7688" s="1" t="str">
        <f>IF(kiva_loans__muestra[[#This Row],[lender_count]]&gt;=50,"high","low")</f>
        <v>low</v>
      </c>
    </row>
    <row r="7689" spans="1:22" x14ac:dyDescent="0.25">
      <c r="A7689">
        <v>1175823</v>
      </c>
      <c r="B7689">
        <v>2250</v>
      </c>
      <c r="C7689">
        <v>2250</v>
      </c>
      <c r="D7689" s="1" t="s">
        <v>98</v>
      </c>
      <c r="E7689" s="1" t="s">
        <v>37</v>
      </c>
      <c r="F7689" s="1" t="s">
        <v>1431</v>
      </c>
      <c r="G7689" s="1" t="s">
        <v>3278</v>
      </c>
      <c r="H7689" s="1" t="s">
        <v>100</v>
      </c>
      <c r="I7689" s="1" t="s">
        <v>1204</v>
      </c>
      <c r="J7689" s="1" t="s">
        <v>101</v>
      </c>
      <c r="K7689">
        <v>1450</v>
      </c>
      <c r="L7689" s="2">
        <v>42670.397916666669</v>
      </c>
      <c r="M7689" s="2">
        <v>42643.375</v>
      </c>
      <c r="N7689" s="2">
        <v>42679.267500000002</v>
      </c>
      <c r="O7689">
        <v>80</v>
      </c>
      <c r="P7689">
        <v>1</v>
      </c>
      <c r="Q7689" s="1" t="s">
        <v>30</v>
      </c>
      <c r="R7689" s="1" t="s">
        <v>24</v>
      </c>
      <c r="S7689" s="1" t="s">
        <v>35</v>
      </c>
      <c r="T7689" s="3">
        <v>42670</v>
      </c>
      <c r="U7689" s="1" t="str">
        <f>IF(kiva_loans__muestra[[#This Row],[funded_amount]]=kiva_loans__muestra[[#This Row],[loan_amount]],"funded","unfunded")</f>
        <v>funded</v>
      </c>
      <c r="V7689" s="1" t="str">
        <f>IF(kiva_loans__muestra[[#This Row],[lender_count]]&gt;=50,"high","low")</f>
        <v>low</v>
      </c>
    </row>
    <row r="7690" spans="1:22" x14ac:dyDescent="0.25">
      <c r="A7690">
        <v>1175881</v>
      </c>
      <c r="B7690">
        <v>4000</v>
      </c>
      <c r="C7690">
        <v>4000</v>
      </c>
      <c r="D7690" s="1" t="s">
        <v>124</v>
      </c>
      <c r="E7690" s="1" t="s">
        <v>125</v>
      </c>
      <c r="F7690" s="1" t="s">
        <v>12121</v>
      </c>
      <c r="G7690" s="1" t="s">
        <v>3927</v>
      </c>
      <c r="H7690" s="1" t="s">
        <v>1333</v>
      </c>
      <c r="I7690" s="1" t="s">
        <v>1906</v>
      </c>
      <c r="J7690" s="1" t="s">
        <v>1335</v>
      </c>
      <c r="K7690">
        <v>230</v>
      </c>
      <c r="L7690" s="2">
        <v>42670.415717592594</v>
      </c>
      <c r="M7690" s="2">
        <v>42656.375</v>
      </c>
      <c r="N7690" s="2">
        <v>42687.05840277778</v>
      </c>
      <c r="O7690">
        <v>200</v>
      </c>
      <c r="P7690">
        <v>9</v>
      </c>
      <c r="Q7690" s="1" t="s">
        <v>12122</v>
      </c>
      <c r="R7690" s="1" t="s">
        <v>24</v>
      </c>
      <c r="S7690" s="1" t="s">
        <v>31</v>
      </c>
      <c r="T7690" s="3">
        <v>42670</v>
      </c>
      <c r="U7690" s="1" t="str">
        <f>IF(kiva_loans__muestra[[#This Row],[funded_amount]]=kiva_loans__muestra[[#This Row],[loan_amount]],"funded","unfunded")</f>
        <v>funded</v>
      </c>
      <c r="V7690" s="1" t="str">
        <f>IF(kiva_loans__muestra[[#This Row],[lender_count]]&gt;=50,"high","low")</f>
        <v>low</v>
      </c>
    </row>
    <row r="7691" spans="1:22" x14ac:dyDescent="0.25">
      <c r="A7691">
        <v>1176645</v>
      </c>
      <c r="B7691">
        <v>750</v>
      </c>
      <c r="C7691">
        <v>4000</v>
      </c>
      <c r="D7691" s="1" t="s">
        <v>460</v>
      </c>
      <c r="E7691" s="1" t="s">
        <v>46</v>
      </c>
      <c r="F7691" s="1" t="s">
        <v>8725</v>
      </c>
      <c r="G7691" s="1" t="s">
        <v>3263</v>
      </c>
      <c r="H7691" s="1" t="s">
        <v>33</v>
      </c>
      <c r="I7691" s="1" t="s">
        <v>1138</v>
      </c>
      <c r="J7691" s="1" t="s">
        <v>34</v>
      </c>
      <c r="K7691">
        <v>1380</v>
      </c>
      <c r="L7691" s="2">
        <v>42671.455543981479</v>
      </c>
      <c r="M7691" s="2">
        <v>42669.375</v>
      </c>
      <c r="N7691" s="2"/>
      <c r="O7691">
        <v>150</v>
      </c>
      <c r="P7691">
        <v>3</v>
      </c>
      <c r="Q7691" s="1" t="s">
        <v>369</v>
      </c>
      <c r="R7691" s="1" t="s">
        <v>92</v>
      </c>
      <c r="S7691" s="1" t="s">
        <v>31</v>
      </c>
      <c r="T7691" s="3">
        <v>42671</v>
      </c>
      <c r="U7691" s="1" t="str">
        <f>IF(kiva_loans__muestra[[#This Row],[funded_amount]]=kiva_loans__muestra[[#This Row],[loan_amount]],"funded","unfunded")</f>
        <v>unfunded</v>
      </c>
      <c r="V7691" s="1" t="str">
        <f>IF(kiva_loans__muestra[[#This Row],[lender_count]]&gt;=50,"high","low")</f>
        <v>low</v>
      </c>
    </row>
    <row r="7692" spans="1:22" x14ac:dyDescent="0.25">
      <c r="A7692">
        <v>1176749</v>
      </c>
      <c r="B7692">
        <v>2500</v>
      </c>
      <c r="C7692">
        <v>2500</v>
      </c>
      <c r="D7692" s="1" t="s">
        <v>32</v>
      </c>
      <c r="E7692" s="1" t="s">
        <v>32</v>
      </c>
      <c r="F7692" s="1" t="s">
        <v>3055</v>
      </c>
      <c r="G7692" s="1" t="s">
        <v>3422</v>
      </c>
      <c r="H7692" s="1" t="s">
        <v>898</v>
      </c>
      <c r="I7692" s="1" t="s">
        <v>1999</v>
      </c>
      <c r="J7692" s="1" t="s">
        <v>899</v>
      </c>
      <c r="K7692">
        <v>2710</v>
      </c>
      <c r="L7692" s="2">
        <v>42671.595451388886</v>
      </c>
      <c r="M7692" s="2">
        <v>42662.375</v>
      </c>
      <c r="N7692" s="2">
        <v>42691.978946759256</v>
      </c>
      <c r="O7692">
        <v>380</v>
      </c>
      <c r="P7692">
        <v>10</v>
      </c>
      <c r="Q7692" s="1" t="s">
        <v>3056</v>
      </c>
      <c r="R7692" s="1" t="s">
        <v>92</v>
      </c>
      <c r="S7692" s="1" t="s">
        <v>35</v>
      </c>
      <c r="T7692" s="3">
        <v>42671</v>
      </c>
      <c r="U7692" s="1" t="str">
        <f>IF(kiva_loans__muestra[[#This Row],[funded_amount]]=kiva_loans__muestra[[#This Row],[loan_amount]],"funded","unfunded")</f>
        <v>funded</v>
      </c>
      <c r="V7692" s="1" t="str">
        <f>IF(kiva_loans__muestra[[#This Row],[lender_count]]&gt;=50,"high","low")</f>
        <v>low</v>
      </c>
    </row>
    <row r="7693" spans="1:22" x14ac:dyDescent="0.25">
      <c r="A7693">
        <v>1176434</v>
      </c>
      <c r="B7693">
        <v>2500</v>
      </c>
      <c r="C7693">
        <v>2500</v>
      </c>
      <c r="D7693" s="1" t="s">
        <v>45</v>
      </c>
      <c r="E7693" s="1" t="s">
        <v>46</v>
      </c>
      <c r="F7693" s="1" t="s">
        <v>1670</v>
      </c>
      <c r="G7693" s="1" t="s">
        <v>3278</v>
      </c>
      <c r="H7693" s="1" t="s">
        <v>100</v>
      </c>
      <c r="I7693" s="1" t="s">
        <v>463</v>
      </c>
      <c r="J7693" s="1" t="s">
        <v>101</v>
      </c>
      <c r="K7693">
        <v>1450</v>
      </c>
      <c r="L7693" s="2">
        <v>42671.250127314815</v>
      </c>
      <c r="M7693" s="2">
        <v>42661.375</v>
      </c>
      <c r="N7693" s="2">
        <v>42680.660567129627</v>
      </c>
      <c r="O7693">
        <v>80</v>
      </c>
      <c r="P7693">
        <v>1</v>
      </c>
      <c r="Q7693" s="1" t="s">
        <v>30</v>
      </c>
      <c r="R7693" s="1" t="s">
        <v>24</v>
      </c>
      <c r="S7693" s="1" t="s">
        <v>35</v>
      </c>
      <c r="T7693" s="3">
        <v>42671</v>
      </c>
      <c r="U7693" s="1" t="str">
        <f>IF(kiva_loans__muestra[[#This Row],[funded_amount]]=kiva_loans__muestra[[#This Row],[loan_amount]],"funded","unfunded")</f>
        <v>funded</v>
      </c>
      <c r="V7693" s="1" t="str">
        <f>IF(kiva_loans__muestra[[#This Row],[lender_count]]&gt;=50,"high","low")</f>
        <v>low</v>
      </c>
    </row>
    <row r="7694" spans="1:22" x14ac:dyDescent="0.25">
      <c r="A7694">
        <v>1176717</v>
      </c>
      <c r="B7694">
        <v>12750</v>
      </c>
      <c r="C7694">
        <v>12750</v>
      </c>
      <c r="D7694" s="1" t="s">
        <v>56</v>
      </c>
      <c r="E7694" s="1" t="s">
        <v>32</v>
      </c>
      <c r="F7694" s="1" t="s">
        <v>12123</v>
      </c>
      <c r="G7694" s="1" t="s">
        <v>3307</v>
      </c>
      <c r="H7694" s="1" t="s">
        <v>412</v>
      </c>
      <c r="I7694" s="1" t="s">
        <v>448</v>
      </c>
      <c r="J7694" s="1" t="s">
        <v>413</v>
      </c>
      <c r="K7694">
        <v>650</v>
      </c>
      <c r="L7694" s="2">
        <v>42671.560810185183</v>
      </c>
      <c r="M7694" s="2">
        <v>42649.375</v>
      </c>
      <c r="N7694" s="2">
        <v>42712.672164351854</v>
      </c>
      <c r="O7694">
        <v>140</v>
      </c>
      <c r="P7694">
        <v>41</v>
      </c>
      <c r="Q7694" s="1" t="s">
        <v>52</v>
      </c>
      <c r="R7694" s="1" t="s">
        <v>24</v>
      </c>
      <c r="S7694" s="1" t="s">
        <v>31</v>
      </c>
      <c r="T7694" s="3">
        <v>42671</v>
      </c>
      <c r="U7694" s="1" t="str">
        <f>IF(kiva_loans__muestra[[#This Row],[funded_amount]]=kiva_loans__muestra[[#This Row],[loan_amount]],"funded","unfunded")</f>
        <v>funded</v>
      </c>
      <c r="V7694" s="1" t="str">
        <f>IF(kiva_loans__muestra[[#This Row],[lender_count]]&gt;=50,"high","low")</f>
        <v>low</v>
      </c>
    </row>
    <row r="7695" spans="1:22" x14ac:dyDescent="0.25">
      <c r="A7695">
        <v>1176665</v>
      </c>
      <c r="B7695">
        <v>2250</v>
      </c>
      <c r="C7695">
        <v>2250</v>
      </c>
      <c r="D7695" s="1" t="s">
        <v>56</v>
      </c>
      <c r="E7695" s="1" t="s">
        <v>32</v>
      </c>
      <c r="F7695" s="1" t="s">
        <v>12124</v>
      </c>
      <c r="G7695" s="1" t="s">
        <v>4227</v>
      </c>
      <c r="H7695" s="1" t="s">
        <v>1083</v>
      </c>
      <c r="I7695" s="1" t="s">
        <v>12125</v>
      </c>
      <c r="J7695" s="1" t="s">
        <v>1085</v>
      </c>
      <c r="K7695">
        <v>4830</v>
      </c>
      <c r="L7695" s="2">
        <v>42671.474097222221</v>
      </c>
      <c r="M7695" s="2">
        <v>42748.375</v>
      </c>
      <c r="N7695" s="2">
        <v>42675.671539351853</v>
      </c>
      <c r="O7695">
        <v>80</v>
      </c>
      <c r="P7695">
        <v>8</v>
      </c>
      <c r="Q7695" s="1" t="s">
        <v>57</v>
      </c>
      <c r="R7695" s="1" t="s">
        <v>24</v>
      </c>
      <c r="S7695" s="1" t="s">
        <v>35</v>
      </c>
      <c r="T7695" s="3">
        <v>42671</v>
      </c>
      <c r="U7695" s="1" t="str">
        <f>IF(kiva_loans__muestra[[#This Row],[funded_amount]]=kiva_loans__muestra[[#This Row],[loan_amount]],"funded","unfunded")</f>
        <v>funded</v>
      </c>
      <c r="V7695" s="1" t="str">
        <f>IF(kiva_loans__muestra[[#This Row],[lender_count]]&gt;=50,"high","low")</f>
        <v>low</v>
      </c>
    </row>
    <row r="7696" spans="1:22" x14ac:dyDescent="0.25">
      <c r="A7696">
        <v>1176952</v>
      </c>
      <c r="B7696">
        <v>6500</v>
      </c>
      <c r="C7696">
        <v>6500</v>
      </c>
      <c r="D7696" s="1" t="s">
        <v>45</v>
      </c>
      <c r="E7696" s="1" t="s">
        <v>46</v>
      </c>
      <c r="F7696" s="1" t="s">
        <v>12126</v>
      </c>
      <c r="G7696" s="1" t="s">
        <v>3266</v>
      </c>
      <c r="H7696" s="1" t="s">
        <v>89</v>
      </c>
      <c r="I7696" s="1" t="s">
        <v>328</v>
      </c>
      <c r="J7696" s="1" t="s">
        <v>90</v>
      </c>
      <c r="K7696">
        <v>1990</v>
      </c>
      <c r="L7696" s="2">
        <v>42672.006805555553</v>
      </c>
      <c r="M7696" s="2">
        <v>42663.375</v>
      </c>
      <c r="N7696" s="2">
        <v>42686.545914351853</v>
      </c>
      <c r="O7696">
        <v>140</v>
      </c>
      <c r="P7696">
        <v>15</v>
      </c>
      <c r="Q7696" s="1" t="s">
        <v>12127</v>
      </c>
      <c r="R7696" s="1" t="s">
        <v>24</v>
      </c>
      <c r="S7696" s="1" t="s">
        <v>31</v>
      </c>
      <c r="T7696" s="3">
        <v>42671</v>
      </c>
      <c r="U7696" s="1" t="str">
        <f>IF(kiva_loans__muestra[[#This Row],[funded_amount]]=kiva_loans__muestra[[#This Row],[loan_amount]],"funded","unfunded")</f>
        <v>funded</v>
      </c>
      <c r="V7696" s="1" t="str">
        <f>IF(kiva_loans__muestra[[#This Row],[lender_count]]&gt;=50,"high","low")</f>
        <v>low</v>
      </c>
    </row>
    <row r="7697" spans="1:22" x14ac:dyDescent="0.25">
      <c r="A7697">
        <v>1176471</v>
      </c>
      <c r="B7697">
        <v>2000</v>
      </c>
      <c r="C7697">
        <v>2000</v>
      </c>
      <c r="D7697" s="1" t="s">
        <v>280</v>
      </c>
      <c r="E7697" s="1" t="s">
        <v>104</v>
      </c>
      <c r="F7697" s="1" t="s">
        <v>1275</v>
      </c>
      <c r="G7697" s="1" t="s">
        <v>3311</v>
      </c>
      <c r="H7697" s="1" t="s">
        <v>119</v>
      </c>
      <c r="I7697" s="1" t="s">
        <v>1678</v>
      </c>
      <c r="J7697" s="1" t="s">
        <v>270</v>
      </c>
      <c r="K7697">
        <v>3110</v>
      </c>
      <c r="L7697" s="2">
        <v>42671.291747685187</v>
      </c>
      <c r="M7697" s="2">
        <v>42659.375</v>
      </c>
      <c r="N7697" s="2">
        <v>42693.206319444442</v>
      </c>
      <c r="O7697">
        <v>80</v>
      </c>
      <c r="P7697">
        <v>7</v>
      </c>
      <c r="Q7697" s="1" t="s">
        <v>1667</v>
      </c>
      <c r="R7697" s="1" t="s">
        <v>133</v>
      </c>
      <c r="S7697" s="1" t="s">
        <v>31</v>
      </c>
      <c r="T7697" s="3">
        <v>42671</v>
      </c>
      <c r="U7697" s="1" t="str">
        <f>IF(kiva_loans__muestra[[#This Row],[funded_amount]]=kiva_loans__muestra[[#This Row],[loan_amount]],"funded","unfunded")</f>
        <v>funded</v>
      </c>
      <c r="V7697" s="1" t="str">
        <f>IF(kiva_loans__muestra[[#This Row],[lender_count]]&gt;=50,"high","low")</f>
        <v>low</v>
      </c>
    </row>
    <row r="7698" spans="1:22" x14ac:dyDescent="0.25">
      <c r="A7698">
        <v>1176769</v>
      </c>
      <c r="B7698">
        <v>8750</v>
      </c>
      <c r="C7698">
        <v>8750</v>
      </c>
      <c r="D7698" s="1" t="s">
        <v>26</v>
      </c>
      <c r="E7698" s="1" t="s">
        <v>27</v>
      </c>
      <c r="F7698" s="1" t="s">
        <v>12128</v>
      </c>
      <c r="G7698" s="1" t="s">
        <v>3307</v>
      </c>
      <c r="H7698" s="1" t="s">
        <v>412</v>
      </c>
      <c r="I7698" s="1" t="s">
        <v>448</v>
      </c>
      <c r="J7698" s="1" t="s">
        <v>413</v>
      </c>
      <c r="K7698">
        <v>650</v>
      </c>
      <c r="L7698" s="2">
        <v>42671.617928240739</v>
      </c>
      <c r="M7698" s="2">
        <v>42649.375</v>
      </c>
      <c r="N7698" s="2">
        <v>42683.156041666669</v>
      </c>
      <c r="O7698">
        <v>140</v>
      </c>
      <c r="P7698">
        <v>14</v>
      </c>
      <c r="Q7698" s="1" t="s">
        <v>2328</v>
      </c>
      <c r="R7698" s="1" t="s">
        <v>92</v>
      </c>
      <c r="S7698" s="1" t="s">
        <v>31</v>
      </c>
      <c r="T7698" s="3">
        <v>42671</v>
      </c>
      <c r="U7698" s="1" t="str">
        <f>IF(kiva_loans__muestra[[#This Row],[funded_amount]]=kiva_loans__muestra[[#This Row],[loan_amount]],"funded","unfunded")</f>
        <v>funded</v>
      </c>
      <c r="V7698" s="1" t="str">
        <f>IF(kiva_loans__muestra[[#This Row],[lender_count]]&gt;=50,"high","low")</f>
        <v>low</v>
      </c>
    </row>
    <row r="7699" spans="1:22" x14ac:dyDescent="0.25">
      <c r="A7699">
        <v>1177185</v>
      </c>
      <c r="B7699">
        <v>2250</v>
      </c>
      <c r="C7699">
        <v>2250</v>
      </c>
      <c r="D7699" s="1" t="s">
        <v>41</v>
      </c>
      <c r="E7699" s="1" t="s">
        <v>27</v>
      </c>
      <c r="F7699" s="1" t="s">
        <v>589</v>
      </c>
      <c r="G7699" s="1" t="s">
        <v>3278</v>
      </c>
      <c r="H7699" s="1" t="s">
        <v>100</v>
      </c>
      <c r="I7699" s="1" t="s">
        <v>1312</v>
      </c>
      <c r="J7699" s="1" t="s">
        <v>101</v>
      </c>
      <c r="K7699">
        <v>1450</v>
      </c>
      <c r="L7699" s="2">
        <v>42673.666134259256</v>
      </c>
      <c r="M7699" s="2">
        <v>42643.375</v>
      </c>
      <c r="N7699" s="2">
        <v>42681.670289351852</v>
      </c>
      <c r="O7699">
        <v>80</v>
      </c>
      <c r="P7699">
        <v>1</v>
      </c>
      <c r="Q7699" s="1" t="s">
        <v>30</v>
      </c>
      <c r="R7699" s="1" t="s">
        <v>24</v>
      </c>
      <c r="S7699" s="1" t="s">
        <v>35</v>
      </c>
      <c r="T7699" s="3">
        <v>42673</v>
      </c>
      <c r="U7699" s="1" t="str">
        <f>IF(kiva_loans__muestra[[#This Row],[funded_amount]]=kiva_loans__muestra[[#This Row],[loan_amount]],"funded","unfunded")</f>
        <v>funded</v>
      </c>
      <c r="V7699" s="1" t="str">
        <f>IF(kiva_loans__muestra[[#This Row],[lender_count]]&gt;=50,"high","low")</f>
        <v>low</v>
      </c>
    </row>
    <row r="7700" spans="1:22" x14ac:dyDescent="0.25">
      <c r="A7700">
        <v>1177188</v>
      </c>
      <c r="B7700">
        <v>1250</v>
      </c>
      <c r="C7700">
        <v>1250</v>
      </c>
      <c r="D7700" s="1" t="s">
        <v>69</v>
      </c>
      <c r="E7700" s="1" t="s">
        <v>46</v>
      </c>
      <c r="F7700" s="1" t="s">
        <v>12129</v>
      </c>
      <c r="G7700" s="1" t="s">
        <v>3278</v>
      </c>
      <c r="H7700" s="1" t="s">
        <v>100</v>
      </c>
      <c r="I7700" s="1" t="s">
        <v>1312</v>
      </c>
      <c r="J7700" s="1" t="s">
        <v>101</v>
      </c>
      <c r="K7700">
        <v>1450</v>
      </c>
      <c r="L7700" s="2">
        <v>42673.67087962963</v>
      </c>
      <c r="M7700" s="2">
        <v>42643.375</v>
      </c>
      <c r="N7700" s="2">
        <v>42681.656377314815</v>
      </c>
      <c r="O7700">
        <v>80</v>
      </c>
      <c r="P7700">
        <v>1</v>
      </c>
      <c r="Q7700" s="1" t="s">
        <v>30</v>
      </c>
      <c r="R7700" s="1" t="s">
        <v>24</v>
      </c>
      <c r="S7700" s="1" t="s">
        <v>35</v>
      </c>
      <c r="T7700" s="3">
        <v>42673</v>
      </c>
      <c r="U7700" s="1" t="str">
        <f>IF(kiva_loans__muestra[[#This Row],[funded_amount]]=kiva_loans__muestra[[#This Row],[loan_amount]],"funded","unfunded")</f>
        <v>funded</v>
      </c>
      <c r="V7700" s="1" t="str">
        <f>IF(kiva_loans__muestra[[#This Row],[lender_count]]&gt;=50,"high","low")</f>
        <v>low</v>
      </c>
    </row>
    <row r="7701" spans="1:22" x14ac:dyDescent="0.25">
      <c r="A7701">
        <v>1177976</v>
      </c>
      <c r="B7701">
        <v>5250</v>
      </c>
      <c r="C7701">
        <v>5250</v>
      </c>
      <c r="D7701" s="1" t="s">
        <v>84</v>
      </c>
      <c r="E7701" s="1" t="s">
        <v>32</v>
      </c>
      <c r="F7701" s="1" t="s">
        <v>12130</v>
      </c>
      <c r="G7701" s="1" t="s">
        <v>3427</v>
      </c>
      <c r="H7701" s="1" t="s">
        <v>185</v>
      </c>
      <c r="I7701" s="1" t="s">
        <v>217</v>
      </c>
      <c r="J7701" s="1" t="s">
        <v>187</v>
      </c>
      <c r="K7701">
        <v>1540</v>
      </c>
      <c r="L7701" s="2">
        <v>42674.922025462962</v>
      </c>
      <c r="M7701" s="2">
        <v>42655.375</v>
      </c>
      <c r="N7701" s="2">
        <v>42700.649837962963</v>
      </c>
      <c r="O7701">
        <v>160</v>
      </c>
      <c r="P7701">
        <v>19</v>
      </c>
      <c r="Q7701" s="1" t="s">
        <v>4586</v>
      </c>
      <c r="R7701" s="1" t="s">
        <v>24</v>
      </c>
      <c r="S7701" s="1" t="s">
        <v>31</v>
      </c>
      <c r="T7701" s="3">
        <v>42674</v>
      </c>
      <c r="U7701" s="1" t="str">
        <f>IF(kiva_loans__muestra[[#This Row],[funded_amount]]=kiva_loans__muestra[[#This Row],[loan_amount]],"funded","unfunded")</f>
        <v>funded</v>
      </c>
      <c r="V7701" s="1" t="str">
        <f>IF(kiva_loans__muestra[[#This Row],[lender_count]]&gt;=50,"high","low")</f>
        <v>low</v>
      </c>
    </row>
    <row r="7702" spans="1:22" x14ac:dyDescent="0.25">
      <c r="A7702">
        <v>1177471</v>
      </c>
      <c r="B7702">
        <v>6750</v>
      </c>
      <c r="C7702">
        <v>6750</v>
      </c>
      <c r="D7702" s="1" t="s">
        <v>61</v>
      </c>
      <c r="E7702" s="1" t="s">
        <v>62</v>
      </c>
      <c r="F7702" s="1" t="s">
        <v>12131</v>
      </c>
      <c r="G7702" s="1" t="s">
        <v>3303</v>
      </c>
      <c r="H7702" s="1" t="s">
        <v>28</v>
      </c>
      <c r="I7702" s="1" t="s">
        <v>604</v>
      </c>
      <c r="J7702" s="1" t="s">
        <v>29</v>
      </c>
      <c r="K7702">
        <v>2470</v>
      </c>
      <c r="L7702" s="2">
        <v>42674.285405092596</v>
      </c>
      <c r="M7702" s="2">
        <v>42664.375</v>
      </c>
      <c r="N7702" s="2">
        <v>42695.097766203704</v>
      </c>
      <c r="O7702">
        <v>140</v>
      </c>
      <c r="P7702">
        <v>21</v>
      </c>
      <c r="Q7702" s="1" t="s">
        <v>12132</v>
      </c>
      <c r="R7702" s="1" t="s">
        <v>24</v>
      </c>
      <c r="S7702" s="1" t="s">
        <v>31</v>
      </c>
      <c r="T7702" s="3">
        <v>42674</v>
      </c>
      <c r="U7702" s="1" t="str">
        <f>IF(kiva_loans__muestra[[#This Row],[funded_amount]]=kiva_loans__muestra[[#This Row],[loan_amount]],"funded","unfunded")</f>
        <v>funded</v>
      </c>
      <c r="V7702" s="1" t="str">
        <f>IF(kiva_loans__muestra[[#This Row],[lender_count]]&gt;=50,"high","low")</f>
        <v>low</v>
      </c>
    </row>
    <row r="7703" spans="1:22" x14ac:dyDescent="0.25">
      <c r="A7703">
        <v>1177866</v>
      </c>
      <c r="B7703">
        <v>5000</v>
      </c>
      <c r="C7703">
        <v>5000</v>
      </c>
      <c r="D7703" s="1" t="s">
        <v>48</v>
      </c>
      <c r="E7703" s="1" t="s">
        <v>49</v>
      </c>
      <c r="F7703" s="1" t="s">
        <v>12133</v>
      </c>
      <c r="G7703" s="1" t="s">
        <v>3263</v>
      </c>
      <c r="H7703" s="1" t="s">
        <v>33</v>
      </c>
      <c r="I7703" s="1" t="s">
        <v>982</v>
      </c>
      <c r="J7703" s="1" t="s">
        <v>34</v>
      </c>
      <c r="K7703">
        <v>1640</v>
      </c>
      <c r="L7703" s="2">
        <v>42674.6794212963</v>
      </c>
      <c r="M7703" s="2">
        <v>42660.375</v>
      </c>
      <c r="N7703" s="2">
        <v>42711.57644675926</v>
      </c>
      <c r="O7703">
        <v>130</v>
      </c>
      <c r="P7703">
        <v>20</v>
      </c>
      <c r="Q7703" s="1" t="s">
        <v>12134</v>
      </c>
      <c r="R7703" s="1" t="s">
        <v>24</v>
      </c>
      <c r="S7703" s="1" t="s">
        <v>35</v>
      </c>
      <c r="T7703" s="3">
        <v>42674</v>
      </c>
      <c r="U7703" s="1" t="str">
        <f>IF(kiva_loans__muestra[[#This Row],[funded_amount]]=kiva_loans__muestra[[#This Row],[loan_amount]],"funded","unfunded")</f>
        <v>funded</v>
      </c>
      <c r="V7703" s="1" t="str">
        <f>IF(kiva_loans__muestra[[#This Row],[lender_count]]&gt;=50,"high","low")</f>
        <v>low</v>
      </c>
    </row>
    <row r="7704" spans="1:22" x14ac:dyDescent="0.25">
      <c r="A7704">
        <v>1177891</v>
      </c>
      <c r="B7704">
        <v>4000</v>
      </c>
      <c r="C7704">
        <v>4000</v>
      </c>
      <c r="D7704" s="1" t="s">
        <v>161</v>
      </c>
      <c r="E7704" s="1" t="s">
        <v>37</v>
      </c>
      <c r="F7704" s="1" t="s">
        <v>3163</v>
      </c>
      <c r="G7704" s="1" t="s">
        <v>3276</v>
      </c>
      <c r="H7704" s="1" t="s">
        <v>225</v>
      </c>
      <c r="I7704" s="1" t="s">
        <v>1245</v>
      </c>
      <c r="J7704" s="1" t="s">
        <v>90</v>
      </c>
      <c r="K7704">
        <v>1880</v>
      </c>
      <c r="L7704" s="2">
        <v>42674.696215277778</v>
      </c>
      <c r="M7704" s="2">
        <v>42661.375</v>
      </c>
      <c r="N7704" s="2">
        <v>42697.430821759262</v>
      </c>
      <c r="O7704">
        <v>140</v>
      </c>
      <c r="P7704">
        <v>16</v>
      </c>
      <c r="Q7704" s="1" t="s">
        <v>2625</v>
      </c>
      <c r="R7704" s="1" t="s">
        <v>92</v>
      </c>
      <c r="S7704" s="1" t="s">
        <v>31</v>
      </c>
      <c r="T7704" s="3">
        <v>42674</v>
      </c>
      <c r="U7704" s="1" t="str">
        <f>IF(kiva_loans__muestra[[#This Row],[funded_amount]]=kiva_loans__muestra[[#This Row],[loan_amount]],"funded","unfunded")</f>
        <v>funded</v>
      </c>
      <c r="V7704" s="1" t="str">
        <f>IF(kiva_loans__muestra[[#This Row],[lender_count]]&gt;=50,"high","low")</f>
        <v>low</v>
      </c>
    </row>
    <row r="7705" spans="1:22" x14ac:dyDescent="0.25">
      <c r="A7705">
        <v>1177757</v>
      </c>
      <c r="B7705">
        <v>21000</v>
      </c>
      <c r="C7705">
        <v>21000</v>
      </c>
      <c r="D7705" s="1" t="s">
        <v>201</v>
      </c>
      <c r="E7705" s="1" t="s">
        <v>37</v>
      </c>
      <c r="F7705" s="1" t="s">
        <v>7612</v>
      </c>
      <c r="G7705" s="1" t="s">
        <v>3591</v>
      </c>
      <c r="H7705" s="1" t="s">
        <v>180</v>
      </c>
      <c r="I7705" s="1" t="s">
        <v>2798</v>
      </c>
      <c r="J7705" s="1" t="s">
        <v>110</v>
      </c>
      <c r="K7705">
        <v>4380</v>
      </c>
      <c r="L7705" s="2">
        <v>42674.526273148149</v>
      </c>
      <c r="M7705" s="2">
        <v>42663.375</v>
      </c>
      <c r="N7705" s="2">
        <v>42716.06013888889</v>
      </c>
      <c r="O7705">
        <v>80</v>
      </c>
      <c r="P7705">
        <v>60</v>
      </c>
      <c r="Q7705" s="1" t="s">
        <v>12135</v>
      </c>
      <c r="R7705" s="1" t="s">
        <v>550</v>
      </c>
      <c r="S7705" s="1" t="s">
        <v>25</v>
      </c>
      <c r="T7705" s="3">
        <v>42674</v>
      </c>
      <c r="U7705" s="1" t="str">
        <f>IF(kiva_loans__muestra[[#This Row],[funded_amount]]=kiva_loans__muestra[[#This Row],[loan_amount]],"funded","unfunded")</f>
        <v>funded</v>
      </c>
      <c r="V7705" s="1" t="str">
        <f>IF(kiva_loans__muestra[[#This Row],[lender_count]]&gt;=50,"high","low")</f>
        <v>high</v>
      </c>
    </row>
    <row r="7706" spans="1:22" x14ac:dyDescent="0.25">
      <c r="A7706">
        <v>1177548</v>
      </c>
      <c r="B7706">
        <v>1500</v>
      </c>
      <c r="C7706">
        <v>1500</v>
      </c>
      <c r="D7706" s="1" t="s">
        <v>124</v>
      </c>
      <c r="E7706" s="1" t="s">
        <v>125</v>
      </c>
      <c r="F7706" s="1" t="s">
        <v>1259</v>
      </c>
      <c r="G7706" s="1" t="s">
        <v>3278</v>
      </c>
      <c r="H7706" s="1" t="s">
        <v>100</v>
      </c>
      <c r="I7706" s="1" t="s">
        <v>1496</v>
      </c>
      <c r="J7706" s="1" t="s">
        <v>101</v>
      </c>
      <c r="K7706">
        <v>1450</v>
      </c>
      <c r="L7706" s="2">
        <v>42674.344178240739</v>
      </c>
      <c r="M7706" s="2">
        <v>42669.375</v>
      </c>
      <c r="N7706" s="2">
        <v>42682.972291666665</v>
      </c>
      <c r="O7706">
        <v>140</v>
      </c>
      <c r="P7706">
        <v>6</v>
      </c>
      <c r="Q7706" s="1" t="s">
        <v>1365</v>
      </c>
      <c r="R7706" s="1" t="s">
        <v>24</v>
      </c>
      <c r="S7706" s="1" t="s">
        <v>35</v>
      </c>
      <c r="T7706" s="3">
        <v>42674</v>
      </c>
      <c r="U7706" s="1" t="str">
        <f>IF(kiva_loans__muestra[[#This Row],[funded_amount]]=kiva_loans__muestra[[#This Row],[loan_amount]],"funded","unfunded")</f>
        <v>funded</v>
      </c>
      <c r="V7706" s="1" t="str">
        <f>IF(kiva_loans__muestra[[#This Row],[lender_count]]&gt;=50,"high","low")</f>
        <v>low</v>
      </c>
    </row>
    <row r="7707" spans="1:22" x14ac:dyDescent="0.25">
      <c r="A7707">
        <v>1178042</v>
      </c>
      <c r="B7707">
        <v>4000</v>
      </c>
      <c r="C7707">
        <v>8750</v>
      </c>
      <c r="D7707" s="1" t="s">
        <v>137</v>
      </c>
      <c r="E7707" s="1" t="s">
        <v>27</v>
      </c>
      <c r="F7707" s="1" t="s">
        <v>12136</v>
      </c>
      <c r="G7707" s="1" t="s">
        <v>3317</v>
      </c>
      <c r="H7707" s="1" t="s">
        <v>85</v>
      </c>
      <c r="I7707" s="1" t="s">
        <v>86</v>
      </c>
      <c r="J7707" s="1" t="s">
        <v>87</v>
      </c>
      <c r="K7707">
        <v>960</v>
      </c>
      <c r="L7707" s="2">
        <v>42675.018321759257</v>
      </c>
      <c r="M7707" s="2">
        <v>42656.375</v>
      </c>
      <c r="N7707" s="2"/>
      <c r="O7707">
        <v>140</v>
      </c>
      <c r="P7707">
        <v>14</v>
      </c>
      <c r="Q7707" s="1" t="s">
        <v>1947</v>
      </c>
      <c r="R7707" s="1" t="s">
        <v>24</v>
      </c>
      <c r="S7707" s="1" t="s">
        <v>31</v>
      </c>
      <c r="T7707" s="3">
        <v>42674</v>
      </c>
      <c r="U7707" s="1" t="str">
        <f>IF(kiva_loans__muestra[[#This Row],[funded_amount]]=kiva_loans__muestra[[#This Row],[loan_amount]],"funded","unfunded")</f>
        <v>unfunded</v>
      </c>
      <c r="V7707" s="1" t="str">
        <f>IF(kiva_loans__muestra[[#This Row],[lender_count]]&gt;=50,"high","low")</f>
        <v>low</v>
      </c>
    </row>
    <row r="7708" spans="1:22" x14ac:dyDescent="0.25">
      <c r="A7708">
        <v>1177707</v>
      </c>
      <c r="B7708">
        <v>14750</v>
      </c>
      <c r="C7708">
        <v>14750</v>
      </c>
      <c r="D7708" s="1" t="s">
        <v>64</v>
      </c>
      <c r="E7708" s="1" t="s">
        <v>37</v>
      </c>
      <c r="F7708" s="1" t="s">
        <v>12137</v>
      </c>
      <c r="G7708" s="1" t="s">
        <v>3320</v>
      </c>
      <c r="H7708" s="1" t="s">
        <v>717</v>
      </c>
      <c r="I7708" s="1" t="s">
        <v>1289</v>
      </c>
      <c r="J7708" s="1" t="s">
        <v>719</v>
      </c>
      <c r="K7708">
        <v>1460</v>
      </c>
      <c r="L7708" s="2">
        <v>42674.477858796294</v>
      </c>
      <c r="M7708" s="2">
        <v>42648.375</v>
      </c>
      <c r="N7708" s="2">
        <v>42712.651423611111</v>
      </c>
      <c r="O7708">
        <v>260</v>
      </c>
      <c r="P7708">
        <v>45</v>
      </c>
      <c r="Q7708" s="1" t="s">
        <v>690</v>
      </c>
      <c r="R7708" s="1" t="s">
        <v>24</v>
      </c>
      <c r="S7708" s="1" t="s">
        <v>31</v>
      </c>
      <c r="T7708" s="3">
        <v>42674</v>
      </c>
      <c r="U7708" s="1" t="str">
        <f>IF(kiva_loans__muestra[[#This Row],[funded_amount]]=kiva_loans__muestra[[#This Row],[loan_amount]],"funded","unfunded")</f>
        <v>funded</v>
      </c>
      <c r="V7708" s="1" t="str">
        <f>IF(kiva_loans__muestra[[#This Row],[lender_count]]&gt;=50,"high","low")</f>
        <v>low</v>
      </c>
    </row>
    <row r="7709" spans="1:22" x14ac:dyDescent="0.25">
      <c r="A7709">
        <v>1177410</v>
      </c>
      <c r="B7709">
        <v>1000</v>
      </c>
      <c r="C7709">
        <v>1000</v>
      </c>
      <c r="D7709" s="1" t="s">
        <v>280</v>
      </c>
      <c r="E7709" s="1" t="s">
        <v>104</v>
      </c>
      <c r="F7709" s="1" t="s">
        <v>1275</v>
      </c>
      <c r="G7709" s="1" t="s">
        <v>3311</v>
      </c>
      <c r="H7709" s="1" t="s">
        <v>119</v>
      </c>
      <c r="I7709" s="1" t="s">
        <v>1409</v>
      </c>
      <c r="J7709" s="1" t="s">
        <v>270</v>
      </c>
      <c r="K7709">
        <v>3110</v>
      </c>
      <c r="L7709" s="2">
        <v>42674.242199074077</v>
      </c>
      <c r="M7709" s="2">
        <v>42668.375</v>
      </c>
      <c r="N7709" s="2">
        <v>42691.911099537036</v>
      </c>
      <c r="O7709">
        <v>80</v>
      </c>
      <c r="P7709">
        <v>4</v>
      </c>
      <c r="Q7709" s="1" t="s">
        <v>1667</v>
      </c>
      <c r="R7709" s="1" t="s">
        <v>60</v>
      </c>
      <c r="S7709" s="1" t="s">
        <v>31</v>
      </c>
      <c r="T7709" s="3">
        <v>42674</v>
      </c>
      <c r="U7709" s="1" t="str">
        <f>IF(kiva_loans__muestra[[#This Row],[funded_amount]]=kiva_loans__muestra[[#This Row],[loan_amount]],"funded","unfunded")</f>
        <v>funded</v>
      </c>
      <c r="V7709" s="1" t="str">
        <f>IF(kiva_loans__muestra[[#This Row],[lender_count]]&gt;=50,"high","low")</f>
        <v>low</v>
      </c>
    </row>
    <row r="7710" spans="1:22" x14ac:dyDescent="0.25">
      <c r="A7710">
        <v>1177885</v>
      </c>
      <c r="B7710">
        <v>3500</v>
      </c>
      <c r="C7710">
        <v>10000</v>
      </c>
      <c r="D7710" s="1" t="s">
        <v>45</v>
      </c>
      <c r="E7710" s="1" t="s">
        <v>46</v>
      </c>
      <c r="F7710" s="1" t="s">
        <v>12138</v>
      </c>
      <c r="G7710" s="1" t="s">
        <v>3276</v>
      </c>
      <c r="H7710" s="1" t="s">
        <v>225</v>
      </c>
      <c r="I7710" s="1" t="s">
        <v>1245</v>
      </c>
      <c r="J7710" s="1" t="s">
        <v>90</v>
      </c>
      <c r="K7710">
        <v>1880</v>
      </c>
      <c r="L7710" s="2">
        <v>42674.686793981484</v>
      </c>
      <c r="M7710" s="2">
        <v>42671.375</v>
      </c>
      <c r="N7710" s="2"/>
      <c r="O7710">
        <v>260</v>
      </c>
      <c r="P7710">
        <v>9</v>
      </c>
      <c r="Q7710" s="1" t="s">
        <v>1854</v>
      </c>
      <c r="R7710" s="1" t="s">
        <v>24</v>
      </c>
      <c r="S7710" s="1" t="s">
        <v>31</v>
      </c>
      <c r="T7710" s="3">
        <v>42674</v>
      </c>
      <c r="U7710" s="1" t="str">
        <f>IF(kiva_loans__muestra[[#This Row],[funded_amount]]=kiva_loans__muestra[[#This Row],[loan_amount]],"funded","unfunded")</f>
        <v>unfunded</v>
      </c>
      <c r="V7710" s="1" t="str">
        <f>IF(kiva_loans__muestra[[#This Row],[lender_count]]&gt;=50,"high","low")</f>
        <v>low</v>
      </c>
    </row>
    <row r="7711" spans="1:22" x14ac:dyDescent="0.25">
      <c r="A7711">
        <v>1177852</v>
      </c>
      <c r="B7711">
        <v>2500</v>
      </c>
      <c r="C7711">
        <v>2500</v>
      </c>
      <c r="D7711" s="1" t="s">
        <v>48</v>
      </c>
      <c r="E7711" s="1" t="s">
        <v>49</v>
      </c>
      <c r="F7711" s="1" t="s">
        <v>172</v>
      </c>
      <c r="G7711" s="1" t="s">
        <v>3263</v>
      </c>
      <c r="H7711" s="1" t="s">
        <v>33</v>
      </c>
      <c r="I7711" s="1" t="s">
        <v>982</v>
      </c>
      <c r="J7711" s="1" t="s">
        <v>34</v>
      </c>
      <c r="K7711">
        <v>1640</v>
      </c>
      <c r="L7711" s="2">
        <v>42674.660439814812</v>
      </c>
      <c r="M7711" s="2">
        <v>42674.333333333336</v>
      </c>
      <c r="N7711" s="2">
        <v>42696.555011574077</v>
      </c>
      <c r="O7711">
        <v>140</v>
      </c>
      <c r="P7711">
        <v>3</v>
      </c>
      <c r="Q7711" s="1" t="s">
        <v>3026</v>
      </c>
      <c r="R7711" s="1" t="s">
        <v>24</v>
      </c>
      <c r="S7711" s="1" t="s">
        <v>35</v>
      </c>
      <c r="T7711" s="3">
        <v>42674</v>
      </c>
      <c r="U7711" s="1" t="str">
        <f>IF(kiva_loans__muestra[[#This Row],[funded_amount]]=kiva_loans__muestra[[#This Row],[loan_amount]],"funded","unfunded")</f>
        <v>funded</v>
      </c>
      <c r="V7711" s="1" t="str">
        <f>IF(kiva_loans__muestra[[#This Row],[lender_count]]&gt;=50,"high","low")</f>
        <v>low</v>
      </c>
    </row>
    <row r="7712" spans="1:22" x14ac:dyDescent="0.25">
      <c r="A7712">
        <v>1177501</v>
      </c>
      <c r="B7712">
        <v>2250</v>
      </c>
      <c r="C7712">
        <v>2250</v>
      </c>
      <c r="D7712" s="1" t="s">
        <v>158</v>
      </c>
      <c r="E7712" s="1" t="s">
        <v>27</v>
      </c>
      <c r="F7712" s="1" t="s">
        <v>12139</v>
      </c>
      <c r="G7712" s="1" t="s">
        <v>3278</v>
      </c>
      <c r="H7712" s="1" t="s">
        <v>100</v>
      </c>
      <c r="I7712" s="1" t="s">
        <v>1295</v>
      </c>
      <c r="J7712" s="1" t="s">
        <v>101</v>
      </c>
      <c r="K7712">
        <v>1250</v>
      </c>
      <c r="L7712" s="2">
        <v>42674.306180555555</v>
      </c>
      <c r="M7712" s="2">
        <v>42643.375</v>
      </c>
      <c r="N7712" s="2">
        <v>42692.6015162037</v>
      </c>
      <c r="O7712">
        <v>90</v>
      </c>
      <c r="P7712">
        <v>9</v>
      </c>
      <c r="Q7712" s="1" t="s">
        <v>2306</v>
      </c>
      <c r="R7712" s="1" t="s">
        <v>92</v>
      </c>
      <c r="S7712" s="1" t="s">
        <v>35</v>
      </c>
      <c r="T7712" s="3">
        <v>42674</v>
      </c>
      <c r="U7712" s="1" t="str">
        <f>IF(kiva_loans__muestra[[#This Row],[funded_amount]]=kiva_loans__muestra[[#This Row],[loan_amount]],"funded","unfunded")</f>
        <v>funded</v>
      </c>
      <c r="V7712" s="1" t="str">
        <f>IF(kiva_loans__muestra[[#This Row],[lender_count]]&gt;=50,"high","low")</f>
        <v>low</v>
      </c>
    </row>
    <row r="7713" spans="1:22" x14ac:dyDescent="0.25">
      <c r="A7713">
        <v>1177959</v>
      </c>
      <c r="B7713">
        <v>6000</v>
      </c>
      <c r="C7713">
        <v>6000</v>
      </c>
      <c r="D7713" s="1" t="s">
        <v>37</v>
      </c>
      <c r="E7713" s="1" t="s">
        <v>37</v>
      </c>
      <c r="F7713" s="1" t="s">
        <v>12140</v>
      </c>
      <c r="G7713" s="1" t="s">
        <v>3276</v>
      </c>
      <c r="H7713" s="1" t="s">
        <v>225</v>
      </c>
      <c r="I7713" s="1" t="s">
        <v>430</v>
      </c>
      <c r="J7713" s="1" t="s">
        <v>90</v>
      </c>
      <c r="K7713">
        <v>1590</v>
      </c>
      <c r="L7713" s="2">
        <v>42674.875856481478</v>
      </c>
      <c r="M7713" s="2">
        <v>42653.375</v>
      </c>
      <c r="N7713" s="2">
        <v>42677.626076388886</v>
      </c>
      <c r="O7713">
        <v>140</v>
      </c>
      <c r="P7713">
        <v>18</v>
      </c>
      <c r="Q7713" s="1" t="s">
        <v>367</v>
      </c>
      <c r="R7713" s="1" t="s">
        <v>24</v>
      </c>
      <c r="S7713" s="1" t="s">
        <v>25</v>
      </c>
      <c r="T7713" s="3">
        <v>42674</v>
      </c>
      <c r="U7713" s="1" t="str">
        <f>IF(kiva_loans__muestra[[#This Row],[funded_amount]]=kiva_loans__muestra[[#This Row],[loan_amount]],"funded","unfunded")</f>
        <v>funded</v>
      </c>
      <c r="V7713" s="1" t="str">
        <f>IF(kiva_loans__muestra[[#This Row],[lender_count]]&gt;=50,"high","low")</f>
        <v>low</v>
      </c>
    </row>
    <row r="7714" spans="1:22" x14ac:dyDescent="0.25">
      <c r="A7714">
        <v>1177784</v>
      </c>
      <c r="B7714">
        <v>8500</v>
      </c>
      <c r="C7714">
        <v>8500</v>
      </c>
      <c r="D7714" s="1" t="s">
        <v>124</v>
      </c>
      <c r="E7714" s="1" t="s">
        <v>125</v>
      </c>
      <c r="F7714" s="1" t="s">
        <v>12141</v>
      </c>
      <c r="G7714" s="1" t="s">
        <v>3444</v>
      </c>
      <c r="H7714" s="1" t="s">
        <v>141</v>
      </c>
      <c r="I7714" s="1" t="s">
        <v>143</v>
      </c>
      <c r="J7714" s="1" t="s">
        <v>90</v>
      </c>
      <c r="K7714">
        <v>4620</v>
      </c>
      <c r="L7714" s="2">
        <v>42674.593657407408</v>
      </c>
      <c r="M7714" s="2">
        <v>42670.375</v>
      </c>
      <c r="N7714" s="2">
        <v>42701.823263888888</v>
      </c>
      <c r="O7714">
        <v>280</v>
      </c>
      <c r="P7714">
        <v>24</v>
      </c>
      <c r="Q7714" s="1" t="s">
        <v>12142</v>
      </c>
      <c r="R7714" s="1" t="s">
        <v>24</v>
      </c>
      <c r="S7714" s="1" t="s">
        <v>31</v>
      </c>
      <c r="T7714" s="3">
        <v>42674</v>
      </c>
      <c r="U7714" s="1" t="str">
        <f>IF(kiva_loans__muestra[[#This Row],[funded_amount]]=kiva_loans__muestra[[#This Row],[loan_amount]],"funded","unfunded")</f>
        <v>funded</v>
      </c>
      <c r="V7714" s="1" t="str">
        <f>IF(kiva_loans__muestra[[#This Row],[lender_count]]&gt;=50,"high","low")</f>
        <v>low</v>
      </c>
    </row>
    <row r="7715" spans="1:22" x14ac:dyDescent="0.25">
      <c r="A7715">
        <v>1177833</v>
      </c>
      <c r="B7715">
        <v>3500</v>
      </c>
      <c r="C7715">
        <v>6750</v>
      </c>
      <c r="D7715" s="1" t="s">
        <v>64</v>
      </c>
      <c r="E7715" s="1" t="s">
        <v>37</v>
      </c>
      <c r="F7715" s="1" t="s">
        <v>12143</v>
      </c>
      <c r="G7715" s="1" t="s">
        <v>3427</v>
      </c>
      <c r="H7715" s="1" t="s">
        <v>185</v>
      </c>
      <c r="I7715" s="1" t="s">
        <v>2749</v>
      </c>
      <c r="J7715" s="1" t="s">
        <v>187</v>
      </c>
      <c r="K7715">
        <v>1770</v>
      </c>
      <c r="L7715" s="2">
        <v>42674.634247685186</v>
      </c>
      <c r="M7715" s="2">
        <v>42650.375</v>
      </c>
      <c r="N7715" s="2"/>
      <c r="O7715">
        <v>260</v>
      </c>
      <c r="P7715">
        <v>5</v>
      </c>
      <c r="Q7715" s="1" t="s">
        <v>88</v>
      </c>
      <c r="R7715" s="1" t="s">
        <v>92</v>
      </c>
      <c r="S7715" s="1" t="s">
        <v>25</v>
      </c>
      <c r="T7715" s="3">
        <v>42674</v>
      </c>
      <c r="U7715" s="1" t="str">
        <f>IF(kiva_loans__muestra[[#This Row],[funded_amount]]=kiva_loans__muestra[[#This Row],[loan_amount]],"funded","unfunded")</f>
        <v>unfunded</v>
      </c>
      <c r="V7715" s="1" t="str">
        <f>IF(kiva_loans__muestra[[#This Row],[lender_count]]&gt;=50,"high","low")</f>
        <v>low</v>
      </c>
    </row>
    <row r="7716" spans="1:22" x14ac:dyDescent="0.25">
      <c r="A7716">
        <v>1177692</v>
      </c>
      <c r="B7716">
        <v>5000</v>
      </c>
      <c r="C7716">
        <v>5000</v>
      </c>
      <c r="D7716" s="1" t="s">
        <v>201</v>
      </c>
      <c r="E7716" s="1" t="s">
        <v>37</v>
      </c>
      <c r="F7716" s="1" t="s">
        <v>1725</v>
      </c>
      <c r="G7716" s="1" t="s">
        <v>3303</v>
      </c>
      <c r="H7716" s="1" t="s">
        <v>28</v>
      </c>
      <c r="I7716" s="1" t="s">
        <v>1478</v>
      </c>
      <c r="J7716" s="1" t="s">
        <v>29</v>
      </c>
      <c r="K7716">
        <v>2450</v>
      </c>
      <c r="L7716" s="2">
        <v>42674.458865740744</v>
      </c>
      <c r="M7716" s="2">
        <v>42662.375</v>
      </c>
      <c r="N7716" s="2">
        <v>42722.74355324074</v>
      </c>
      <c r="O7716">
        <v>140</v>
      </c>
      <c r="P7716">
        <v>19</v>
      </c>
      <c r="Q7716" s="1" t="s">
        <v>312</v>
      </c>
      <c r="R7716" s="1" t="s">
        <v>24</v>
      </c>
      <c r="S7716" s="1" t="s">
        <v>31</v>
      </c>
      <c r="T7716" s="3">
        <v>42674</v>
      </c>
      <c r="U7716" s="1" t="str">
        <f>IF(kiva_loans__muestra[[#This Row],[funded_amount]]=kiva_loans__muestra[[#This Row],[loan_amount]],"funded","unfunded")</f>
        <v>funded</v>
      </c>
      <c r="V7716" s="1" t="str">
        <f>IF(kiva_loans__muestra[[#This Row],[lender_count]]&gt;=50,"high","low")</f>
        <v>low</v>
      </c>
    </row>
    <row r="7717" spans="1:22" x14ac:dyDescent="0.25">
      <c r="A7717">
        <v>1177278</v>
      </c>
      <c r="B7717">
        <v>6000</v>
      </c>
      <c r="C7717">
        <v>6000</v>
      </c>
      <c r="D7717" s="1" t="s">
        <v>124</v>
      </c>
      <c r="E7717" s="1" t="s">
        <v>125</v>
      </c>
      <c r="F7717" s="1" t="s">
        <v>12144</v>
      </c>
      <c r="G7717" s="1" t="s">
        <v>3630</v>
      </c>
      <c r="H7717" s="1" t="s">
        <v>441</v>
      </c>
      <c r="I7717" s="1" t="s">
        <v>1151</v>
      </c>
      <c r="J7717" s="1" t="s">
        <v>442</v>
      </c>
      <c r="K7717">
        <v>4060</v>
      </c>
      <c r="L7717" s="2">
        <v>42674.150208333333</v>
      </c>
      <c r="M7717" s="2">
        <v>42646.375</v>
      </c>
      <c r="N7717" s="2">
        <v>42683.917881944442</v>
      </c>
      <c r="O7717">
        <v>480</v>
      </c>
      <c r="P7717">
        <v>6</v>
      </c>
      <c r="Q7717" s="1" t="s">
        <v>12145</v>
      </c>
      <c r="R7717" s="1" t="s">
        <v>24</v>
      </c>
      <c r="S7717" s="1" t="s">
        <v>35</v>
      </c>
      <c r="T7717" s="3">
        <v>42674</v>
      </c>
      <c r="U7717" s="1" t="str">
        <f>IF(kiva_loans__muestra[[#This Row],[funded_amount]]=kiva_loans__muestra[[#This Row],[loan_amount]],"funded","unfunded")</f>
        <v>funded</v>
      </c>
      <c r="V7717" s="1" t="str">
        <f>IF(kiva_loans__muestra[[#This Row],[lender_count]]&gt;=50,"high","low")</f>
        <v>low</v>
      </c>
    </row>
    <row r="7718" spans="1:22" x14ac:dyDescent="0.25">
      <c r="A7718">
        <v>1177702</v>
      </c>
      <c r="B7718">
        <v>10000</v>
      </c>
      <c r="C7718">
        <v>10000</v>
      </c>
      <c r="D7718" s="1" t="s">
        <v>541</v>
      </c>
      <c r="E7718" s="1" t="s">
        <v>78</v>
      </c>
      <c r="F7718" s="1" t="s">
        <v>2276</v>
      </c>
      <c r="G7718" s="1" t="s">
        <v>3661</v>
      </c>
      <c r="H7718" s="1" t="s">
        <v>805</v>
      </c>
      <c r="I7718" s="1" t="s">
        <v>1220</v>
      </c>
      <c r="J7718" s="1" t="s">
        <v>90</v>
      </c>
      <c r="K7718">
        <v>770</v>
      </c>
      <c r="L7718" s="2">
        <v>42674.472905092596</v>
      </c>
      <c r="M7718" s="2">
        <v>42653.375</v>
      </c>
      <c r="N7718" s="2">
        <v>42691.639305555553</v>
      </c>
      <c r="O7718">
        <v>140</v>
      </c>
      <c r="P7718">
        <v>20</v>
      </c>
      <c r="Q7718" s="1" t="s">
        <v>12146</v>
      </c>
      <c r="R7718" s="1" t="s">
        <v>92</v>
      </c>
      <c r="S7718" s="1" t="s">
        <v>31</v>
      </c>
      <c r="T7718" s="3">
        <v>42674</v>
      </c>
      <c r="U7718" s="1" t="str">
        <f>IF(kiva_loans__muestra[[#This Row],[funded_amount]]=kiva_loans__muestra[[#This Row],[loan_amount]],"funded","unfunded")</f>
        <v>funded</v>
      </c>
      <c r="V7718" s="1" t="str">
        <f>IF(kiva_loans__muestra[[#This Row],[lender_count]]&gt;=50,"high","low")</f>
        <v>low</v>
      </c>
    </row>
    <row r="7719" spans="1:22" x14ac:dyDescent="0.25">
      <c r="A7719">
        <v>1178339</v>
      </c>
      <c r="B7719">
        <v>14750</v>
      </c>
      <c r="C7719">
        <v>14750</v>
      </c>
      <c r="D7719" s="1" t="s">
        <v>64</v>
      </c>
      <c r="E7719" s="1" t="s">
        <v>37</v>
      </c>
      <c r="F7719" s="1" t="s">
        <v>12147</v>
      </c>
      <c r="G7719" s="1" t="s">
        <v>3320</v>
      </c>
      <c r="H7719" s="1" t="s">
        <v>717</v>
      </c>
      <c r="I7719" s="1" t="s">
        <v>1568</v>
      </c>
      <c r="J7719" s="1" t="s">
        <v>719</v>
      </c>
      <c r="K7719">
        <v>1460</v>
      </c>
      <c r="L7719" s="2">
        <v>42675.565405092595</v>
      </c>
      <c r="M7719" s="2">
        <v>42653.375</v>
      </c>
      <c r="N7719" s="2">
        <v>42713.758761574078</v>
      </c>
      <c r="O7719">
        <v>260</v>
      </c>
      <c r="P7719">
        <v>48</v>
      </c>
      <c r="Q7719" s="1" t="s">
        <v>8692</v>
      </c>
      <c r="R7719" s="1" t="s">
        <v>24</v>
      </c>
      <c r="S7719" s="1" t="s">
        <v>31</v>
      </c>
      <c r="T7719" s="3">
        <v>42675</v>
      </c>
      <c r="U7719" s="1" t="str">
        <f>IF(kiva_loans__muestra[[#This Row],[funded_amount]]=kiva_loans__muestra[[#This Row],[loan_amount]],"funded","unfunded")</f>
        <v>funded</v>
      </c>
      <c r="V7719" s="1" t="str">
        <f>IF(kiva_loans__muestra[[#This Row],[lender_count]]&gt;=50,"high","low")</f>
        <v>low</v>
      </c>
    </row>
    <row r="7720" spans="1:22" x14ac:dyDescent="0.25">
      <c r="A7720">
        <v>1178421</v>
      </c>
      <c r="B7720">
        <v>1000</v>
      </c>
      <c r="C7720">
        <v>1000</v>
      </c>
      <c r="D7720" s="1" t="s">
        <v>46</v>
      </c>
      <c r="E7720" s="1" t="s">
        <v>46</v>
      </c>
      <c r="F7720" s="1" t="s">
        <v>12148</v>
      </c>
      <c r="G7720" s="1" t="s">
        <v>3635</v>
      </c>
      <c r="H7720" s="1" t="s">
        <v>1315</v>
      </c>
      <c r="I7720" s="1" t="s">
        <v>2515</v>
      </c>
      <c r="J7720" s="1" t="s">
        <v>110</v>
      </c>
      <c r="K7720">
        <v>2960</v>
      </c>
      <c r="L7720" s="2">
        <v>42675.723136574074</v>
      </c>
      <c r="M7720" s="2">
        <v>42653.375</v>
      </c>
      <c r="N7720" s="2">
        <v>42686.819641203707</v>
      </c>
      <c r="O7720">
        <v>60</v>
      </c>
      <c r="P7720">
        <v>1</v>
      </c>
      <c r="Q7720" s="1" t="s">
        <v>30</v>
      </c>
      <c r="R7720" s="1" t="s">
        <v>24</v>
      </c>
      <c r="S7720" s="1" t="s">
        <v>35</v>
      </c>
      <c r="T7720" s="3">
        <v>42675</v>
      </c>
      <c r="U7720" s="1" t="str">
        <f>IF(kiva_loans__muestra[[#This Row],[funded_amount]]=kiva_loans__muestra[[#This Row],[loan_amount]],"funded","unfunded")</f>
        <v>funded</v>
      </c>
      <c r="V7720" s="1" t="str">
        <f>IF(kiva_loans__muestra[[#This Row],[lender_count]]&gt;=50,"high","low")</f>
        <v>low</v>
      </c>
    </row>
    <row r="7721" spans="1:22" x14ac:dyDescent="0.25">
      <c r="A7721">
        <v>1178071</v>
      </c>
      <c r="B7721">
        <v>30250</v>
      </c>
      <c r="C7721">
        <v>30250</v>
      </c>
      <c r="D7721" s="1" t="s">
        <v>113</v>
      </c>
      <c r="E7721" s="1" t="s">
        <v>46</v>
      </c>
      <c r="F7721" s="1" t="s">
        <v>12149</v>
      </c>
      <c r="G7721" s="1" t="s">
        <v>3396</v>
      </c>
      <c r="H7721" s="1" t="s">
        <v>788</v>
      </c>
      <c r="I7721" s="1" t="s">
        <v>1052</v>
      </c>
      <c r="J7721" s="1" t="s">
        <v>790</v>
      </c>
      <c r="K7721">
        <v>580</v>
      </c>
      <c r="L7721" s="2">
        <v>42675.126956018517</v>
      </c>
      <c r="M7721" s="2">
        <v>42643.375</v>
      </c>
      <c r="N7721" s="2">
        <v>42687.656817129631</v>
      </c>
      <c r="O7721">
        <v>80</v>
      </c>
      <c r="P7721">
        <v>35</v>
      </c>
      <c r="Q7721" s="1" t="s">
        <v>57</v>
      </c>
      <c r="R7721" s="1" t="s">
        <v>757</v>
      </c>
      <c r="S7721" s="1" t="s">
        <v>35</v>
      </c>
      <c r="T7721" s="3">
        <v>42675</v>
      </c>
      <c r="U7721" s="1" t="str">
        <f>IF(kiva_loans__muestra[[#This Row],[funded_amount]]=kiva_loans__muestra[[#This Row],[loan_amount]],"funded","unfunded")</f>
        <v>funded</v>
      </c>
      <c r="V7721" s="1" t="str">
        <f>IF(kiva_loans__muestra[[#This Row],[lender_count]]&gt;=50,"high","low")</f>
        <v>low</v>
      </c>
    </row>
    <row r="7722" spans="1:22" x14ac:dyDescent="0.25">
      <c r="A7722">
        <v>1178363</v>
      </c>
      <c r="B7722">
        <v>4000</v>
      </c>
      <c r="C7722">
        <v>4000</v>
      </c>
      <c r="D7722" s="1" t="s">
        <v>79</v>
      </c>
      <c r="E7722" s="1" t="s">
        <v>46</v>
      </c>
      <c r="F7722" s="1" t="s">
        <v>1593</v>
      </c>
      <c r="G7722" s="1" t="s">
        <v>3263</v>
      </c>
      <c r="H7722" s="1" t="s">
        <v>33</v>
      </c>
      <c r="I7722" s="1" t="s">
        <v>307</v>
      </c>
      <c r="J7722" s="1" t="s">
        <v>34</v>
      </c>
      <c r="K7722">
        <v>1380</v>
      </c>
      <c r="L7722" s="2">
        <v>42675.636782407404</v>
      </c>
      <c r="M7722" s="2">
        <v>42674.333333333336</v>
      </c>
      <c r="N7722" s="2">
        <v>42712.736331018517</v>
      </c>
      <c r="O7722">
        <v>140</v>
      </c>
      <c r="P7722">
        <v>10</v>
      </c>
      <c r="Q7722" s="1" t="s">
        <v>12150</v>
      </c>
      <c r="R7722" s="1" t="s">
        <v>24</v>
      </c>
      <c r="S7722" s="1" t="s">
        <v>31</v>
      </c>
      <c r="T7722" s="3">
        <v>42675</v>
      </c>
      <c r="U7722" s="1" t="str">
        <f>IF(kiva_loans__muestra[[#This Row],[funded_amount]]=kiva_loans__muestra[[#This Row],[loan_amount]],"funded","unfunded")</f>
        <v>funded</v>
      </c>
      <c r="V7722" s="1" t="str">
        <f>IF(kiva_loans__muestra[[#This Row],[lender_count]]&gt;=50,"high","low")</f>
        <v>low</v>
      </c>
    </row>
    <row r="7723" spans="1:22" x14ac:dyDescent="0.25">
      <c r="A7723">
        <v>1178317</v>
      </c>
      <c r="B7723">
        <v>22000</v>
      </c>
      <c r="C7723">
        <v>22000</v>
      </c>
      <c r="D7723" s="1" t="s">
        <v>103</v>
      </c>
      <c r="E7723" s="1" t="s">
        <v>104</v>
      </c>
      <c r="F7723" s="1" t="s">
        <v>12151</v>
      </c>
      <c r="G7723" s="1" t="s">
        <v>3661</v>
      </c>
      <c r="H7723" s="1" t="s">
        <v>805</v>
      </c>
      <c r="I7723" s="1" t="s">
        <v>2273</v>
      </c>
      <c r="J7723" s="1" t="s">
        <v>90</v>
      </c>
      <c r="K7723">
        <v>770</v>
      </c>
      <c r="L7723" s="2">
        <v>42675.518587962964</v>
      </c>
      <c r="M7723" s="2">
        <v>42661.375</v>
      </c>
      <c r="N7723" s="2">
        <v>42712.732233796298</v>
      </c>
      <c r="O7723">
        <v>210</v>
      </c>
      <c r="P7723">
        <v>77</v>
      </c>
      <c r="Q7723" s="1" t="s">
        <v>12152</v>
      </c>
      <c r="R7723" s="1" t="s">
        <v>24</v>
      </c>
      <c r="S7723" s="1" t="s">
        <v>31</v>
      </c>
      <c r="T7723" s="3">
        <v>42675</v>
      </c>
      <c r="U7723" s="1" t="str">
        <f>IF(kiva_loans__muestra[[#This Row],[funded_amount]]=kiva_loans__muestra[[#This Row],[loan_amount]],"funded","unfunded")</f>
        <v>funded</v>
      </c>
      <c r="V7723" s="1" t="str">
        <f>IF(kiva_loans__muestra[[#This Row],[lender_count]]&gt;=50,"high","low")</f>
        <v>high</v>
      </c>
    </row>
    <row r="7724" spans="1:22" x14ac:dyDescent="0.25">
      <c r="A7724">
        <v>1178279</v>
      </c>
      <c r="B7724">
        <v>9000</v>
      </c>
      <c r="C7724">
        <v>9000</v>
      </c>
      <c r="D7724" s="1" t="s">
        <v>108</v>
      </c>
      <c r="E7724" s="1" t="s">
        <v>27</v>
      </c>
      <c r="F7724" s="1" t="s">
        <v>12153</v>
      </c>
      <c r="G7724" s="1" t="s">
        <v>3393</v>
      </c>
      <c r="H7724" s="1" t="s">
        <v>290</v>
      </c>
      <c r="I7724" s="1" t="s">
        <v>1877</v>
      </c>
      <c r="J7724" s="1" t="s">
        <v>292</v>
      </c>
      <c r="K7724">
        <v>1480</v>
      </c>
      <c r="L7724" s="2">
        <v>42675.439872685187</v>
      </c>
      <c r="M7724" s="2">
        <v>42664.375</v>
      </c>
      <c r="N7724" s="2">
        <v>42713.110729166663</v>
      </c>
      <c r="O7724">
        <v>80</v>
      </c>
      <c r="P7724">
        <v>35</v>
      </c>
      <c r="Q7724" s="1" t="s">
        <v>2554</v>
      </c>
      <c r="R7724" s="1" t="s">
        <v>921</v>
      </c>
      <c r="S7724" s="1" t="s">
        <v>31</v>
      </c>
      <c r="T7724" s="3">
        <v>42675</v>
      </c>
      <c r="U7724" s="1" t="str">
        <f>IF(kiva_loans__muestra[[#This Row],[funded_amount]]=kiva_loans__muestra[[#This Row],[loan_amount]],"funded","unfunded")</f>
        <v>funded</v>
      </c>
      <c r="V7724" s="1" t="str">
        <f>IF(kiva_loans__muestra[[#This Row],[lender_count]]&gt;=50,"high","low")</f>
        <v>low</v>
      </c>
    </row>
    <row r="7725" spans="1:22" x14ac:dyDescent="0.25">
      <c r="A7725">
        <v>1178136</v>
      </c>
      <c r="B7725">
        <v>1000</v>
      </c>
      <c r="C7725">
        <v>1000</v>
      </c>
      <c r="D7725" s="1" t="s">
        <v>280</v>
      </c>
      <c r="E7725" s="1" t="s">
        <v>104</v>
      </c>
      <c r="F7725" s="1" t="s">
        <v>1412</v>
      </c>
      <c r="G7725" s="1" t="s">
        <v>3311</v>
      </c>
      <c r="H7725" s="1" t="s">
        <v>119</v>
      </c>
      <c r="I7725" s="1" t="s">
        <v>1219</v>
      </c>
      <c r="J7725" s="1" t="s">
        <v>270</v>
      </c>
      <c r="K7725">
        <v>3110</v>
      </c>
      <c r="L7725" s="2">
        <v>42675.203622685185</v>
      </c>
      <c r="M7725" s="2">
        <v>42667.375</v>
      </c>
      <c r="N7725" s="2">
        <v>42693.176099537035</v>
      </c>
      <c r="O7725">
        <v>80</v>
      </c>
      <c r="P7725">
        <v>1</v>
      </c>
      <c r="Q7725" s="1" t="s">
        <v>1667</v>
      </c>
      <c r="R7725" s="1" t="s">
        <v>60</v>
      </c>
      <c r="S7725" s="1" t="s">
        <v>31</v>
      </c>
      <c r="T7725" s="3">
        <v>42675</v>
      </c>
      <c r="U7725" s="1" t="str">
        <f>IF(kiva_loans__muestra[[#This Row],[funded_amount]]=kiva_loans__muestra[[#This Row],[loan_amount]],"funded","unfunded")</f>
        <v>funded</v>
      </c>
      <c r="V7725" s="1" t="str">
        <f>IF(kiva_loans__muestra[[#This Row],[lender_count]]&gt;=50,"high","low")</f>
        <v>low</v>
      </c>
    </row>
    <row r="7726" spans="1:22" x14ac:dyDescent="0.25">
      <c r="A7726">
        <v>1178532</v>
      </c>
      <c r="B7726">
        <v>2000</v>
      </c>
      <c r="C7726">
        <v>2000</v>
      </c>
      <c r="D7726" s="1" t="s">
        <v>280</v>
      </c>
      <c r="E7726" s="1" t="s">
        <v>104</v>
      </c>
      <c r="F7726" s="1" t="s">
        <v>1275</v>
      </c>
      <c r="G7726" s="1" t="s">
        <v>3311</v>
      </c>
      <c r="H7726" s="1" t="s">
        <v>119</v>
      </c>
      <c r="I7726" s="1" t="s">
        <v>1413</v>
      </c>
      <c r="J7726" s="1" t="s">
        <v>270</v>
      </c>
      <c r="K7726">
        <v>3110</v>
      </c>
      <c r="L7726" s="2">
        <v>42676.134456018517</v>
      </c>
      <c r="M7726" s="2">
        <v>42664.375</v>
      </c>
      <c r="N7726" s="2">
        <v>42693.764907407407</v>
      </c>
      <c r="O7726">
        <v>80</v>
      </c>
      <c r="P7726">
        <v>5</v>
      </c>
      <c r="Q7726" s="1" t="s">
        <v>1667</v>
      </c>
      <c r="R7726" s="1" t="s">
        <v>1111</v>
      </c>
      <c r="S7726" s="1" t="s">
        <v>31</v>
      </c>
      <c r="T7726" s="3">
        <v>42676</v>
      </c>
      <c r="U7726" s="1" t="str">
        <f>IF(kiva_loans__muestra[[#This Row],[funded_amount]]=kiva_loans__muestra[[#This Row],[loan_amount]],"funded","unfunded")</f>
        <v>funded</v>
      </c>
      <c r="V7726" s="1" t="str">
        <f>IF(kiva_loans__muestra[[#This Row],[lender_count]]&gt;=50,"high","low")</f>
        <v>low</v>
      </c>
    </row>
    <row r="7727" spans="1:22" x14ac:dyDescent="0.25">
      <c r="A7727">
        <v>1178935</v>
      </c>
      <c r="B7727">
        <v>4750</v>
      </c>
      <c r="C7727">
        <v>6250</v>
      </c>
      <c r="D7727" s="1" t="s">
        <v>213</v>
      </c>
      <c r="E7727" s="1" t="s">
        <v>46</v>
      </c>
      <c r="F7727" s="1" t="s">
        <v>12154</v>
      </c>
      <c r="G7727" s="1" t="s">
        <v>3303</v>
      </c>
      <c r="H7727" s="1" t="s">
        <v>28</v>
      </c>
      <c r="I7727" s="1" t="s">
        <v>12155</v>
      </c>
      <c r="J7727" s="1" t="s">
        <v>29</v>
      </c>
      <c r="K7727">
        <v>2450</v>
      </c>
      <c r="L7727" s="2">
        <v>42676.573472222219</v>
      </c>
      <c r="M7727" s="2">
        <v>42650.375</v>
      </c>
      <c r="N7727" s="2"/>
      <c r="O7727">
        <v>140</v>
      </c>
      <c r="P7727">
        <v>10</v>
      </c>
      <c r="Q7727" s="1" t="s">
        <v>3074</v>
      </c>
      <c r="R7727" s="1" t="s">
        <v>24</v>
      </c>
      <c r="S7727" s="1" t="s">
        <v>31</v>
      </c>
      <c r="T7727" s="3">
        <v>42676</v>
      </c>
      <c r="U7727" s="1" t="str">
        <f>IF(kiva_loans__muestra[[#This Row],[funded_amount]]=kiva_loans__muestra[[#This Row],[loan_amount]],"funded","unfunded")</f>
        <v>unfunded</v>
      </c>
      <c r="V7727" s="1" t="str">
        <f>IF(kiva_loans__muestra[[#This Row],[lender_count]]&gt;=50,"high","low")</f>
        <v>low</v>
      </c>
    </row>
    <row r="7728" spans="1:22" x14ac:dyDescent="0.25">
      <c r="A7728">
        <v>1178997</v>
      </c>
      <c r="B7728">
        <v>2500</v>
      </c>
      <c r="C7728">
        <v>2500</v>
      </c>
      <c r="D7728" s="1" t="s">
        <v>46</v>
      </c>
      <c r="E7728" s="1" t="s">
        <v>46</v>
      </c>
      <c r="F7728" s="1" t="s">
        <v>12156</v>
      </c>
      <c r="G7728" s="1" t="s">
        <v>3427</v>
      </c>
      <c r="H7728" s="1" t="s">
        <v>185</v>
      </c>
      <c r="I7728" s="1" t="s">
        <v>217</v>
      </c>
      <c r="J7728" s="1" t="s">
        <v>187</v>
      </c>
      <c r="K7728">
        <v>1540</v>
      </c>
      <c r="L7728" s="2">
        <v>42676.755532407406</v>
      </c>
      <c r="M7728" s="2">
        <v>42662.375</v>
      </c>
      <c r="N7728" s="2">
        <v>42703.960659722223</v>
      </c>
      <c r="O7728">
        <v>140</v>
      </c>
      <c r="P7728">
        <v>7</v>
      </c>
      <c r="Q7728" s="1" t="s">
        <v>12157</v>
      </c>
      <c r="R7728" s="1" t="s">
        <v>24</v>
      </c>
      <c r="S7728" s="1" t="s">
        <v>31</v>
      </c>
      <c r="T7728" s="3">
        <v>42676</v>
      </c>
      <c r="U7728" s="1" t="str">
        <f>IF(kiva_loans__muestra[[#This Row],[funded_amount]]=kiva_loans__muestra[[#This Row],[loan_amount]],"funded","unfunded")</f>
        <v>funded</v>
      </c>
      <c r="V7728" s="1" t="str">
        <f>IF(kiva_loans__muestra[[#This Row],[lender_count]]&gt;=50,"high","low")</f>
        <v>low</v>
      </c>
    </row>
    <row r="7729" spans="1:22" x14ac:dyDescent="0.25">
      <c r="A7729">
        <v>1178929</v>
      </c>
      <c r="B7729">
        <v>4000</v>
      </c>
      <c r="C7729">
        <v>4000</v>
      </c>
      <c r="D7729" s="1" t="s">
        <v>213</v>
      </c>
      <c r="E7729" s="1" t="s">
        <v>46</v>
      </c>
      <c r="F7729" s="1" t="s">
        <v>10953</v>
      </c>
      <c r="G7729" s="1" t="s">
        <v>3303</v>
      </c>
      <c r="H7729" s="1" t="s">
        <v>28</v>
      </c>
      <c r="I7729" s="1" t="s">
        <v>3049</v>
      </c>
      <c r="J7729" s="1" t="s">
        <v>29</v>
      </c>
      <c r="K7729">
        <v>2450</v>
      </c>
      <c r="L7729" s="2">
        <v>42676.56585648148</v>
      </c>
      <c r="M7729" s="2">
        <v>42650.375</v>
      </c>
      <c r="N7729" s="2">
        <v>42712.008148148147</v>
      </c>
      <c r="O7729">
        <v>140</v>
      </c>
      <c r="P7729">
        <v>11</v>
      </c>
      <c r="Q7729" s="1" t="s">
        <v>423</v>
      </c>
      <c r="R7729" s="1" t="s">
        <v>24</v>
      </c>
      <c r="S7729" s="1" t="s">
        <v>31</v>
      </c>
      <c r="T7729" s="3">
        <v>42676</v>
      </c>
      <c r="U7729" s="1" t="str">
        <f>IF(kiva_loans__muestra[[#This Row],[funded_amount]]=kiva_loans__muestra[[#This Row],[loan_amount]],"funded","unfunded")</f>
        <v>funded</v>
      </c>
      <c r="V7729" s="1" t="str">
        <f>IF(kiva_loans__muestra[[#This Row],[lender_count]]&gt;=50,"high","low")</f>
        <v>low</v>
      </c>
    </row>
    <row r="7730" spans="1:22" x14ac:dyDescent="0.25">
      <c r="A7730">
        <v>1178776</v>
      </c>
      <c r="B7730">
        <v>12000</v>
      </c>
      <c r="C7730">
        <v>12000</v>
      </c>
      <c r="D7730" s="1" t="s">
        <v>77</v>
      </c>
      <c r="E7730" s="1" t="s">
        <v>78</v>
      </c>
      <c r="F7730" s="1" t="s">
        <v>1561</v>
      </c>
      <c r="G7730" s="1" t="s">
        <v>3307</v>
      </c>
      <c r="H7730" s="1" t="s">
        <v>412</v>
      </c>
      <c r="I7730" s="1" t="s">
        <v>1831</v>
      </c>
      <c r="J7730" s="1" t="s">
        <v>413</v>
      </c>
      <c r="K7730">
        <v>3290</v>
      </c>
      <c r="L7730" s="2">
        <v>42676.452673611115</v>
      </c>
      <c r="M7730" s="2">
        <v>42647.375</v>
      </c>
      <c r="N7730" s="2">
        <v>42685.7031712963</v>
      </c>
      <c r="O7730">
        <v>220</v>
      </c>
      <c r="P7730">
        <v>42</v>
      </c>
      <c r="Q7730" s="1" t="s">
        <v>12158</v>
      </c>
      <c r="R7730" s="1" t="s">
        <v>24</v>
      </c>
      <c r="S7730" s="1" t="s">
        <v>35</v>
      </c>
      <c r="T7730" s="3">
        <v>42676</v>
      </c>
      <c r="U7730" s="1" t="str">
        <f>IF(kiva_loans__muestra[[#This Row],[funded_amount]]=kiva_loans__muestra[[#This Row],[loan_amount]],"funded","unfunded")</f>
        <v>funded</v>
      </c>
      <c r="V7730" s="1" t="str">
        <f>IF(kiva_loans__muestra[[#This Row],[lender_count]]&gt;=50,"high","low")</f>
        <v>low</v>
      </c>
    </row>
    <row r="7731" spans="1:22" x14ac:dyDescent="0.25">
      <c r="A7731">
        <v>1178749</v>
      </c>
      <c r="B7731">
        <v>30000</v>
      </c>
      <c r="C7731">
        <v>30000</v>
      </c>
      <c r="D7731" s="1" t="s">
        <v>175</v>
      </c>
      <c r="E7731" s="1" t="s">
        <v>78</v>
      </c>
      <c r="F7731" s="1" t="s">
        <v>12015</v>
      </c>
      <c r="G7731" s="1" t="s">
        <v>3444</v>
      </c>
      <c r="H7731" s="1" t="s">
        <v>141</v>
      </c>
      <c r="I7731" s="1" t="s">
        <v>1439</v>
      </c>
      <c r="J7731" s="1" t="s">
        <v>90</v>
      </c>
      <c r="K7731">
        <v>800</v>
      </c>
      <c r="L7731" s="2">
        <v>42676.444236111114</v>
      </c>
      <c r="M7731" s="2">
        <v>42669.375</v>
      </c>
      <c r="N7731" s="2">
        <v>42691.847777777781</v>
      </c>
      <c r="O7731">
        <v>270</v>
      </c>
      <c r="P7731">
        <v>86</v>
      </c>
      <c r="Q7731" s="1" t="s">
        <v>12159</v>
      </c>
      <c r="R7731" s="1" t="s">
        <v>24</v>
      </c>
      <c r="S7731" s="1" t="s">
        <v>31</v>
      </c>
      <c r="T7731" s="3">
        <v>42676</v>
      </c>
      <c r="U7731" s="1" t="str">
        <f>IF(kiva_loans__muestra[[#This Row],[funded_amount]]=kiva_loans__muestra[[#This Row],[loan_amount]],"funded","unfunded")</f>
        <v>funded</v>
      </c>
      <c r="V7731" s="1" t="str">
        <f>IF(kiva_loans__muestra[[#This Row],[lender_count]]&gt;=50,"high","low")</f>
        <v>high</v>
      </c>
    </row>
    <row r="7732" spans="1:22" x14ac:dyDescent="0.25">
      <c r="A7732">
        <v>1178818</v>
      </c>
      <c r="B7732">
        <v>2000</v>
      </c>
      <c r="C7732">
        <v>4750</v>
      </c>
      <c r="D7732" s="1" t="s">
        <v>541</v>
      </c>
      <c r="E7732" s="1" t="s">
        <v>78</v>
      </c>
      <c r="F7732" s="1" t="s">
        <v>3007</v>
      </c>
      <c r="G7732" s="1" t="s">
        <v>4694</v>
      </c>
      <c r="H7732" s="1" t="s">
        <v>1300</v>
      </c>
      <c r="I7732" s="1" t="s">
        <v>1301</v>
      </c>
      <c r="J7732" s="1" t="s">
        <v>1302</v>
      </c>
      <c r="K7732">
        <v>2880</v>
      </c>
      <c r="L7732" s="2">
        <v>42676.475983796299</v>
      </c>
      <c r="M7732" s="2">
        <v>42704.375</v>
      </c>
      <c r="N7732" s="2"/>
      <c r="O7732">
        <v>150</v>
      </c>
      <c r="P7732">
        <v>8</v>
      </c>
      <c r="Q7732" s="1" t="s">
        <v>3001</v>
      </c>
      <c r="R7732" s="1" t="s">
        <v>92</v>
      </c>
      <c r="S7732" s="1" t="s">
        <v>25</v>
      </c>
      <c r="T7732" s="3">
        <v>42676</v>
      </c>
      <c r="U7732" s="1" t="str">
        <f>IF(kiva_loans__muestra[[#This Row],[funded_amount]]=kiva_loans__muestra[[#This Row],[loan_amount]],"funded","unfunded")</f>
        <v>unfunded</v>
      </c>
      <c r="V7732" s="1" t="str">
        <f>IF(kiva_loans__muestra[[#This Row],[lender_count]]&gt;=50,"high","low")</f>
        <v>low</v>
      </c>
    </row>
    <row r="7733" spans="1:22" x14ac:dyDescent="0.25">
      <c r="A7733">
        <v>1178728</v>
      </c>
      <c r="B7733">
        <v>3000</v>
      </c>
      <c r="C7733">
        <v>3000</v>
      </c>
      <c r="D7733" s="1" t="s">
        <v>45</v>
      </c>
      <c r="E7733" s="1" t="s">
        <v>46</v>
      </c>
      <c r="F7733" s="1" t="s">
        <v>1913</v>
      </c>
      <c r="G7733" s="1" t="s">
        <v>3278</v>
      </c>
      <c r="H7733" s="1" t="s">
        <v>100</v>
      </c>
      <c r="I7733" s="1" t="s">
        <v>1171</v>
      </c>
      <c r="J7733" s="1" t="s">
        <v>101</v>
      </c>
      <c r="K7733">
        <v>1450</v>
      </c>
      <c r="L7733" s="2">
        <v>42676.432685185187</v>
      </c>
      <c r="M7733" s="2">
        <v>42657.375</v>
      </c>
      <c r="N7733" s="2">
        <v>42684.951354166667</v>
      </c>
      <c r="O7733">
        <v>80</v>
      </c>
      <c r="P7733">
        <v>1</v>
      </c>
      <c r="Q7733" s="1" t="s">
        <v>30</v>
      </c>
      <c r="R7733" s="1" t="s">
        <v>24</v>
      </c>
      <c r="S7733" s="1" t="s">
        <v>35</v>
      </c>
      <c r="T7733" s="3">
        <v>42676</v>
      </c>
      <c r="U7733" s="1" t="str">
        <f>IF(kiva_loans__muestra[[#This Row],[funded_amount]]=kiva_loans__muestra[[#This Row],[loan_amount]],"funded","unfunded")</f>
        <v>funded</v>
      </c>
      <c r="V7733" s="1" t="str">
        <f>IF(kiva_loans__muestra[[#This Row],[lender_count]]&gt;=50,"high","low")</f>
        <v>low</v>
      </c>
    </row>
    <row r="7734" spans="1:22" x14ac:dyDescent="0.25">
      <c r="A7734">
        <v>1178887</v>
      </c>
      <c r="B7734">
        <v>2000</v>
      </c>
      <c r="C7734">
        <v>2000</v>
      </c>
      <c r="D7734" s="1" t="s">
        <v>202</v>
      </c>
      <c r="E7734" s="1" t="s">
        <v>27</v>
      </c>
      <c r="F7734" s="1" t="s">
        <v>12160</v>
      </c>
      <c r="G7734" s="1" t="s">
        <v>3263</v>
      </c>
      <c r="H7734" s="1" t="s">
        <v>33</v>
      </c>
      <c r="I7734" s="1" t="s">
        <v>1196</v>
      </c>
      <c r="J7734" s="1" t="s">
        <v>34</v>
      </c>
      <c r="K7734">
        <v>1640</v>
      </c>
      <c r="L7734" s="2">
        <v>42676.525266203702</v>
      </c>
      <c r="M7734" s="2">
        <v>42669.375</v>
      </c>
      <c r="N7734" s="2">
        <v>42694.954594907409</v>
      </c>
      <c r="O7734">
        <v>130</v>
      </c>
      <c r="P7734">
        <v>8</v>
      </c>
      <c r="Q7734" s="1" t="s">
        <v>12161</v>
      </c>
      <c r="R7734" s="1" t="s">
        <v>24</v>
      </c>
      <c r="S7734" s="1" t="s">
        <v>35</v>
      </c>
      <c r="T7734" s="3">
        <v>42676</v>
      </c>
      <c r="U7734" s="1" t="str">
        <f>IF(kiva_loans__muestra[[#This Row],[funded_amount]]=kiva_loans__muestra[[#This Row],[loan_amount]],"funded","unfunded")</f>
        <v>funded</v>
      </c>
      <c r="V7734" s="1" t="str">
        <f>IF(kiva_loans__muestra[[#This Row],[lender_count]]&gt;=50,"high","low")</f>
        <v>low</v>
      </c>
    </row>
    <row r="7735" spans="1:22" x14ac:dyDescent="0.25">
      <c r="A7735">
        <v>1179671</v>
      </c>
      <c r="B7735">
        <v>16750</v>
      </c>
      <c r="C7735">
        <v>25000</v>
      </c>
      <c r="D7735" s="1" t="s">
        <v>75</v>
      </c>
      <c r="E7735" s="1" t="s">
        <v>27</v>
      </c>
      <c r="F7735" s="1" t="s">
        <v>395</v>
      </c>
      <c r="G7735" s="1" t="s">
        <v>3422</v>
      </c>
      <c r="H7735" s="1" t="s">
        <v>898</v>
      </c>
      <c r="I7735" s="1" t="s">
        <v>30</v>
      </c>
      <c r="J7735" s="1" t="s">
        <v>899</v>
      </c>
      <c r="K7735">
        <v>1610</v>
      </c>
      <c r="L7735" s="2">
        <v>42677.63621527778</v>
      </c>
      <c r="M7735" s="2">
        <v>42669.375</v>
      </c>
      <c r="N7735" s="2"/>
      <c r="O7735">
        <v>260</v>
      </c>
      <c r="P7735">
        <v>46</v>
      </c>
      <c r="Q7735" s="1" t="s">
        <v>12162</v>
      </c>
      <c r="R7735" s="1" t="s">
        <v>24</v>
      </c>
      <c r="S7735" s="1" t="s">
        <v>31</v>
      </c>
      <c r="T7735" s="3">
        <v>42677</v>
      </c>
      <c r="U7735" s="1" t="str">
        <f>IF(kiva_loans__muestra[[#This Row],[funded_amount]]=kiva_loans__muestra[[#This Row],[loan_amount]],"funded","unfunded")</f>
        <v>unfunded</v>
      </c>
      <c r="V7735" s="1" t="str">
        <f>IF(kiva_loans__muestra[[#This Row],[lender_count]]&gt;=50,"high","low")</f>
        <v>low</v>
      </c>
    </row>
    <row r="7736" spans="1:22" x14ac:dyDescent="0.25">
      <c r="A7736">
        <v>1179338</v>
      </c>
      <c r="B7736">
        <v>2750</v>
      </c>
      <c r="C7736">
        <v>6000</v>
      </c>
      <c r="D7736" s="1" t="s">
        <v>45</v>
      </c>
      <c r="E7736" s="1" t="s">
        <v>46</v>
      </c>
      <c r="F7736" s="1" t="s">
        <v>12163</v>
      </c>
      <c r="G7736" s="1" t="s">
        <v>3384</v>
      </c>
      <c r="H7736" s="1" t="s">
        <v>848</v>
      </c>
      <c r="I7736" s="1" t="s">
        <v>1021</v>
      </c>
      <c r="J7736" s="1" t="s">
        <v>849</v>
      </c>
      <c r="K7736">
        <v>150</v>
      </c>
      <c r="L7736" s="2">
        <v>42677.342835648145</v>
      </c>
      <c r="M7736" s="2">
        <v>42650.375</v>
      </c>
      <c r="N7736" s="2"/>
      <c r="O7736">
        <v>140</v>
      </c>
      <c r="P7736">
        <v>11</v>
      </c>
      <c r="Q7736" s="1" t="s">
        <v>52</v>
      </c>
      <c r="R7736" s="1" t="s">
        <v>24</v>
      </c>
      <c r="S7736" s="1" t="s">
        <v>35</v>
      </c>
      <c r="T7736" s="3">
        <v>42677</v>
      </c>
      <c r="U7736" s="1" t="str">
        <f>IF(kiva_loans__muestra[[#This Row],[funded_amount]]=kiva_loans__muestra[[#This Row],[loan_amount]],"funded","unfunded")</f>
        <v>unfunded</v>
      </c>
      <c r="V7736" s="1" t="str">
        <f>IF(kiva_loans__muestra[[#This Row],[lender_count]]&gt;=50,"high","low")</f>
        <v>low</v>
      </c>
    </row>
    <row r="7737" spans="1:22" x14ac:dyDescent="0.25">
      <c r="A7737">
        <v>1179190</v>
      </c>
      <c r="B7737">
        <v>6000</v>
      </c>
      <c r="C7737">
        <v>6000</v>
      </c>
      <c r="D7737" s="1" t="s">
        <v>952</v>
      </c>
      <c r="E7737" s="1" t="s">
        <v>62</v>
      </c>
      <c r="F7737" s="1" t="s">
        <v>12164</v>
      </c>
      <c r="G7737" s="1" t="s">
        <v>3384</v>
      </c>
      <c r="H7737" s="1" t="s">
        <v>848</v>
      </c>
      <c r="I7737" s="1" t="s">
        <v>8045</v>
      </c>
      <c r="J7737" s="1" t="s">
        <v>849</v>
      </c>
      <c r="K7737">
        <v>150</v>
      </c>
      <c r="L7737" s="2">
        <v>42677.260787037034</v>
      </c>
      <c r="M7737" s="2">
        <v>42657.375</v>
      </c>
      <c r="N7737" s="2">
        <v>42693.69017361111</v>
      </c>
      <c r="O7737">
        <v>140</v>
      </c>
      <c r="P7737">
        <v>24</v>
      </c>
      <c r="Q7737" s="1" t="s">
        <v>12165</v>
      </c>
      <c r="R7737" s="1" t="s">
        <v>24</v>
      </c>
      <c r="S7737" s="1" t="s">
        <v>35</v>
      </c>
      <c r="T7737" s="3">
        <v>42677</v>
      </c>
      <c r="U7737" s="1" t="str">
        <f>IF(kiva_loans__muestra[[#This Row],[funded_amount]]=kiva_loans__muestra[[#This Row],[loan_amount]],"funded","unfunded")</f>
        <v>funded</v>
      </c>
      <c r="V7737" s="1" t="str">
        <f>IF(kiva_loans__muestra[[#This Row],[lender_count]]&gt;=50,"high","low")</f>
        <v>low</v>
      </c>
    </row>
    <row r="7738" spans="1:22" x14ac:dyDescent="0.25">
      <c r="A7738">
        <v>1179486</v>
      </c>
      <c r="B7738">
        <v>4000</v>
      </c>
      <c r="C7738">
        <v>4000</v>
      </c>
      <c r="D7738" s="1" t="s">
        <v>64</v>
      </c>
      <c r="E7738" s="1" t="s">
        <v>37</v>
      </c>
      <c r="F7738" s="1" t="s">
        <v>12166</v>
      </c>
      <c r="G7738" s="1" t="s">
        <v>3263</v>
      </c>
      <c r="H7738" s="1" t="s">
        <v>33</v>
      </c>
      <c r="I7738" s="1" t="s">
        <v>1284</v>
      </c>
      <c r="J7738" s="1" t="s">
        <v>34</v>
      </c>
      <c r="K7738">
        <v>1560</v>
      </c>
      <c r="L7738" s="2">
        <v>42677.427997685183</v>
      </c>
      <c r="M7738" s="2">
        <v>42671.375</v>
      </c>
      <c r="N7738" s="2">
        <v>42687.475659722222</v>
      </c>
      <c r="O7738">
        <v>140</v>
      </c>
      <c r="P7738">
        <v>16</v>
      </c>
      <c r="Q7738" s="1" t="s">
        <v>4982</v>
      </c>
      <c r="R7738" s="1" t="s">
        <v>24</v>
      </c>
      <c r="S7738" s="1" t="s">
        <v>31</v>
      </c>
      <c r="T7738" s="3">
        <v>42677</v>
      </c>
      <c r="U7738" s="1" t="str">
        <f>IF(kiva_loans__muestra[[#This Row],[funded_amount]]=kiva_loans__muestra[[#This Row],[loan_amount]],"funded","unfunded")</f>
        <v>funded</v>
      </c>
      <c r="V7738" s="1" t="str">
        <f>IF(kiva_loans__muestra[[#This Row],[lender_count]]&gt;=50,"high","low")</f>
        <v>low</v>
      </c>
    </row>
    <row r="7739" spans="1:22" x14ac:dyDescent="0.25">
      <c r="A7739">
        <v>1181886</v>
      </c>
      <c r="B7739">
        <v>10000</v>
      </c>
      <c r="C7739">
        <v>10000</v>
      </c>
      <c r="D7739" s="1" t="s">
        <v>32</v>
      </c>
      <c r="E7739" s="1" t="s">
        <v>32</v>
      </c>
      <c r="F7739" s="1" t="s">
        <v>12167</v>
      </c>
      <c r="G7739" s="1" t="s">
        <v>3775</v>
      </c>
      <c r="H7739" s="1" t="s">
        <v>155</v>
      </c>
      <c r="I7739" s="1" t="s">
        <v>30</v>
      </c>
      <c r="J7739" s="1" t="s">
        <v>90</v>
      </c>
      <c r="L7739" s="2">
        <v>42677.657893518517</v>
      </c>
      <c r="M7739" s="2">
        <v>42695.921342592592</v>
      </c>
      <c r="N7739" s="2">
        <v>42691.989884259259</v>
      </c>
      <c r="O7739">
        <v>240</v>
      </c>
      <c r="P7739">
        <v>15</v>
      </c>
      <c r="Q7739" s="1" t="s">
        <v>30</v>
      </c>
      <c r="R7739" s="1" t="s">
        <v>92</v>
      </c>
      <c r="S7739" s="1" t="s">
        <v>31</v>
      </c>
      <c r="T7739" s="3">
        <v>42677</v>
      </c>
      <c r="U7739" s="1" t="str">
        <f>IF(kiva_loans__muestra[[#This Row],[funded_amount]]=kiva_loans__muestra[[#This Row],[loan_amount]],"funded","unfunded")</f>
        <v>funded</v>
      </c>
      <c r="V7739" s="1" t="str">
        <f>IF(kiva_loans__muestra[[#This Row],[lender_count]]&gt;=50,"high","low")</f>
        <v>low</v>
      </c>
    </row>
    <row r="7740" spans="1:22" x14ac:dyDescent="0.25">
      <c r="A7740">
        <v>1179665</v>
      </c>
      <c r="B7740">
        <v>3000</v>
      </c>
      <c r="C7740">
        <v>3000</v>
      </c>
      <c r="D7740" s="1" t="s">
        <v>64</v>
      </c>
      <c r="E7740" s="1" t="s">
        <v>37</v>
      </c>
      <c r="F7740" s="1" t="s">
        <v>12168</v>
      </c>
      <c r="G7740" s="1" t="s">
        <v>3263</v>
      </c>
      <c r="H7740" s="1" t="s">
        <v>33</v>
      </c>
      <c r="I7740" s="1" t="s">
        <v>1288</v>
      </c>
      <c r="J7740" s="1" t="s">
        <v>34</v>
      </c>
      <c r="K7740">
        <v>1560</v>
      </c>
      <c r="L7740" s="2">
        <v>42677.62232638889</v>
      </c>
      <c r="M7740" s="2">
        <v>42672.375</v>
      </c>
      <c r="N7740" s="2">
        <v>42688.770879629628</v>
      </c>
      <c r="O7740">
        <v>140</v>
      </c>
      <c r="P7740">
        <v>12</v>
      </c>
      <c r="Q7740" s="1" t="s">
        <v>67</v>
      </c>
      <c r="R7740" s="1" t="s">
        <v>24</v>
      </c>
      <c r="S7740" s="1" t="s">
        <v>31</v>
      </c>
      <c r="T7740" s="3">
        <v>42677</v>
      </c>
      <c r="U7740" s="1" t="str">
        <f>IF(kiva_loans__muestra[[#This Row],[funded_amount]]=kiva_loans__muestra[[#This Row],[loan_amount]],"funded","unfunded")</f>
        <v>funded</v>
      </c>
      <c r="V7740" s="1" t="str">
        <f>IF(kiva_loans__muestra[[#This Row],[lender_count]]&gt;=50,"high","low")</f>
        <v>low</v>
      </c>
    </row>
    <row r="7741" spans="1:22" x14ac:dyDescent="0.25">
      <c r="A7741">
        <v>1179279</v>
      </c>
      <c r="B7741">
        <v>5000</v>
      </c>
      <c r="C7741">
        <v>5000</v>
      </c>
      <c r="D7741" s="1" t="s">
        <v>201</v>
      </c>
      <c r="E7741" s="1" t="s">
        <v>37</v>
      </c>
      <c r="F7741" s="1" t="s">
        <v>1530</v>
      </c>
      <c r="G7741" s="1" t="s">
        <v>3303</v>
      </c>
      <c r="H7741" s="1" t="s">
        <v>28</v>
      </c>
      <c r="I7741" s="1" t="s">
        <v>12169</v>
      </c>
      <c r="J7741" s="1" t="s">
        <v>29</v>
      </c>
      <c r="K7741">
        <v>2450</v>
      </c>
      <c r="L7741" s="2">
        <v>42677.311157407406</v>
      </c>
      <c r="M7741" s="2">
        <v>42648.375</v>
      </c>
      <c r="N7741" s="2">
        <v>42697.24763888889</v>
      </c>
      <c r="O7741">
        <v>140</v>
      </c>
      <c r="P7741">
        <v>18</v>
      </c>
      <c r="Q7741" s="1" t="s">
        <v>1423</v>
      </c>
      <c r="R7741" s="1" t="s">
        <v>24</v>
      </c>
      <c r="S7741" s="1" t="s">
        <v>31</v>
      </c>
      <c r="T7741" s="3">
        <v>42677</v>
      </c>
      <c r="U7741" s="1" t="str">
        <f>IF(kiva_loans__muestra[[#This Row],[funded_amount]]=kiva_loans__muestra[[#This Row],[loan_amount]],"funded","unfunded")</f>
        <v>funded</v>
      </c>
      <c r="V7741" s="1" t="str">
        <f>IF(kiva_loans__muestra[[#This Row],[lender_count]]&gt;=50,"high","low")</f>
        <v>low</v>
      </c>
    </row>
    <row r="7742" spans="1:22" x14ac:dyDescent="0.25">
      <c r="A7742">
        <v>1179428</v>
      </c>
      <c r="B7742">
        <v>5000</v>
      </c>
      <c r="C7742">
        <v>5000</v>
      </c>
      <c r="D7742" s="1" t="s">
        <v>98</v>
      </c>
      <c r="E7742" s="1" t="s">
        <v>37</v>
      </c>
      <c r="F7742" s="1" t="s">
        <v>2252</v>
      </c>
      <c r="G7742" s="1" t="s">
        <v>3278</v>
      </c>
      <c r="H7742" s="1" t="s">
        <v>100</v>
      </c>
      <c r="I7742" s="1" t="s">
        <v>1469</v>
      </c>
      <c r="J7742" s="1" t="s">
        <v>101</v>
      </c>
      <c r="K7742">
        <v>1450</v>
      </c>
      <c r="L7742" s="2">
        <v>42677.397476851853</v>
      </c>
      <c r="M7742" s="2">
        <v>42656.375</v>
      </c>
      <c r="N7742" s="2">
        <v>42686.684178240743</v>
      </c>
      <c r="O7742">
        <v>80</v>
      </c>
      <c r="P7742">
        <v>1</v>
      </c>
      <c r="Q7742" s="1" t="s">
        <v>30</v>
      </c>
      <c r="R7742" s="1" t="s">
        <v>24</v>
      </c>
      <c r="S7742" s="1" t="s">
        <v>35</v>
      </c>
      <c r="T7742" s="3">
        <v>42677</v>
      </c>
      <c r="U7742" s="1" t="str">
        <f>IF(kiva_loans__muestra[[#This Row],[funded_amount]]=kiva_loans__muestra[[#This Row],[loan_amount]],"funded","unfunded")</f>
        <v>funded</v>
      </c>
      <c r="V7742" s="1" t="str">
        <f>IF(kiva_loans__muestra[[#This Row],[lender_count]]&gt;=50,"high","low")</f>
        <v>low</v>
      </c>
    </row>
    <row r="7743" spans="1:22" x14ac:dyDescent="0.25">
      <c r="A7743">
        <v>1179602</v>
      </c>
      <c r="B7743">
        <v>2250</v>
      </c>
      <c r="C7743">
        <v>2250</v>
      </c>
      <c r="D7743" s="1" t="s">
        <v>98</v>
      </c>
      <c r="E7743" s="1" t="s">
        <v>37</v>
      </c>
      <c r="F7743" s="1" t="s">
        <v>1402</v>
      </c>
      <c r="G7743" s="1" t="s">
        <v>3278</v>
      </c>
      <c r="H7743" s="1" t="s">
        <v>100</v>
      </c>
      <c r="I7743" s="1" t="s">
        <v>655</v>
      </c>
      <c r="J7743" s="1" t="s">
        <v>101</v>
      </c>
      <c r="K7743">
        <v>1450</v>
      </c>
      <c r="L7743" s="2">
        <v>42677.566793981481</v>
      </c>
      <c r="M7743" s="2">
        <v>42650.375</v>
      </c>
      <c r="N7743" s="2">
        <v>42692.97996527778</v>
      </c>
      <c r="O7743">
        <v>130</v>
      </c>
      <c r="P7743">
        <v>9</v>
      </c>
      <c r="Q7743" s="1" t="s">
        <v>3063</v>
      </c>
      <c r="R7743" s="1" t="s">
        <v>24</v>
      </c>
      <c r="S7743" s="1" t="s">
        <v>35</v>
      </c>
      <c r="T7743" s="3">
        <v>42677</v>
      </c>
      <c r="U7743" s="1" t="str">
        <f>IF(kiva_loans__muestra[[#This Row],[funded_amount]]=kiva_loans__muestra[[#This Row],[loan_amount]],"funded","unfunded")</f>
        <v>funded</v>
      </c>
      <c r="V7743" s="1" t="str">
        <f>IF(kiva_loans__muestra[[#This Row],[lender_count]]&gt;=50,"high","low")</f>
        <v>low</v>
      </c>
    </row>
    <row r="7744" spans="1:22" x14ac:dyDescent="0.25">
      <c r="A7744">
        <v>1179268</v>
      </c>
      <c r="B7744">
        <v>3000</v>
      </c>
      <c r="C7744">
        <v>3000</v>
      </c>
      <c r="D7744" s="1" t="s">
        <v>45</v>
      </c>
      <c r="E7744" s="1" t="s">
        <v>46</v>
      </c>
      <c r="F7744" s="1" t="s">
        <v>12170</v>
      </c>
      <c r="G7744" s="1" t="s">
        <v>3278</v>
      </c>
      <c r="H7744" s="1" t="s">
        <v>100</v>
      </c>
      <c r="I7744" s="1" t="s">
        <v>1267</v>
      </c>
      <c r="J7744" s="1" t="s">
        <v>101</v>
      </c>
      <c r="K7744">
        <v>1450</v>
      </c>
      <c r="L7744" s="2">
        <v>42677.305289351854</v>
      </c>
      <c r="M7744" s="2">
        <v>42653.375</v>
      </c>
      <c r="N7744" s="2">
        <v>42686.152881944443</v>
      </c>
      <c r="O7744">
        <v>80</v>
      </c>
      <c r="P7744">
        <v>2</v>
      </c>
      <c r="Q7744" s="1" t="s">
        <v>30</v>
      </c>
      <c r="R7744" s="1" t="s">
        <v>24</v>
      </c>
      <c r="S7744" s="1" t="s">
        <v>35</v>
      </c>
      <c r="T7744" s="3">
        <v>42677</v>
      </c>
      <c r="U7744" s="1" t="str">
        <f>IF(kiva_loans__muestra[[#This Row],[funded_amount]]=kiva_loans__muestra[[#This Row],[loan_amount]],"funded","unfunded")</f>
        <v>funded</v>
      </c>
      <c r="V7744" s="1" t="str">
        <f>IF(kiva_loans__muestra[[#This Row],[lender_count]]&gt;=50,"high","low")</f>
        <v>low</v>
      </c>
    </row>
    <row r="7745" spans="1:22" x14ac:dyDescent="0.25">
      <c r="A7745">
        <v>1179087</v>
      </c>
      <c r="B7745">
        <v>1750</v>
      </c>
      <c r="C7745">
        <v>1750</v>
      </c>
      <c r="D7745" s="1" t="s">
        <v>45</v>
      </c>
      <c r="E7745" s="1" t="s">
        <v>46</v>
      </c>
      <c r="F7745" s="1" t="s">
        <v>12171</v>
      </c>
      <c r="G7745" s="1" t="s">
        <v>3278</v>
      </c>
      <c r="H7745" s="1" t="s">
        <v>100</v>
      </c>
      <c r="I7745" s="1" t="s">
        <v>3569</v>
      </c>
      <c r="J7745" s="1" t="s">
        <v>101</v>
      </c>
      <c r="K7745">
        <v>1360</v>
      </c>
      <c r="L7745" s="2">
        <v>42677.120439814818</v>
      </c>
      <c r="M7745" s="2">
        <v>42647.375</v>
      </c>
      <c r="N7745" s="2">
        <v>42691.894155092596</v>
      </c>
      <c r="O7745">
        <v>110</v>
      </c>
      <c r="P7745">
        <v>6</v>
      </c>
      <c r="Q7745" s="1" t="s">
        <v>30</v>
      </c>
      <c r="R7745" s="1" t="s">
        <v>24</v>
      </c>
      <c r="S7745" s="1" t="s">
        <v>31</v>
      </c>
      <c r="T7745" s="3">
        <v>42677</v>
      </c>
      <c r="U7745" s="1" t="str">
        <f>IF(kiva_loans__muestra[[#This Row],[funded_amount]]=kiva_loans__muestra[[#This Row],[loan_amount]],"funded","unfunded")</f>
        <v>funded</v>
      </c>
      <c r="V7745" s="1" t="str">
        <f>IF(kiva_loans__muestra[[#This Row],[lender_count]]&gt;=50,"high","low")</f>
        <v>low</v>
      </c>
    </row>
    <row r="7746" spans="1:22" x14ac:dyDescent="0.25">
      <c r="A7746">
        <v>1180109</v>
      </c>
      <c r="B7746">
        <v>4500</v>
      </c>
      <c r="C7746">
        <v>4500</v>
      </c>
      <c r="D7746" s="1" t="s">
        <v>48</v>
      </c>
      <c r="E7746" s="1" t="s">
        <v>49</v>
      </c>
      <c r="F7746" s="1" t="s">
        <v>12172</v>
      </c>
      <c r="G7746" s="1" t="s">
        <v>3261</v>
      </c>
      <c r="H7746" s="1" t="s">
        <v>20</v>
      </c>
      <c r="I7746" s="1" t="s">
        <v>1445</v>
      </c>
      <c r="J7746" s="1" t="s">
        <v>22</v>
      </c>
      <c r="K7746">
        <v>4280</v>
      </c>
      <c r="L7746" s="2">
        <v>42678.343449074076</v>
      </c>
      <c r="M7746" s="2">
        <v>42664.375</v>
      </c>
      <c r="N7746" s="2">
        <v>42704.397060185183</v>
      </c>
      <c r="O7746">
        <v>260</v>
      </c>
      <c r="P7746">
        <v>17</v>
      </c>
      <c r="Q7746" s="1" t="s">
        <v>67</v>
      </c>
      <c r="R7746" s="1" t="s">
        <v>24</v>
      </c>
      <c r="S7746" s="1" t="s">
        <v>31</v>
      </c>
      <c r="T7746" s="3">
        <v>42678</v>
      </c>
      <c r="U7746" s="1" t="str">
        <f>IF(kiva_loans__muestra[[#This Row],[funded_amount]]=kiva_loans__muestra[[#This Row],[loan_amount]],"funded","unfunded")</f>
        <v>funded</v>
      </c>
      <c r="V7746" s="1" t="str">
        <f>IF(kiva_loans__muestra[[#This Row],[lender_count]]&gt;=50,"high","low")</f>
        <v>low</v>
      </c>
    </row>
    <row r="7747" spans="1:22" x14ac:dyDescent="0.25">
      <c r="A7747">
        <v>1180171</v>
      </c>
      <c r="B7747">
        <v>8000</v>
      </c>
      <c r="C7747">
        <v>8000</v>
      </c>
      <c r="D7747" s="1" t="s">
        <v>202</v>
      </c>
      <c r="E7747" s="1" t="s">
        <v>27</v>
      </c>
      <c r="F7747" s="1" t="s">
        <v>12173</v>
      </c>
      <c r="G7747" s="1" t="s">
        <v>3263</v>
      </c>
      <c r="H7747" s="1" t="s">
        <v>33</v>
      </c>
      <c r="I7747" s="1" t="s">
        <v>1280</v>
      </c>
      <c r="J7747" s="1" t="s">
        <v>34</v>
      </c>
      <c r="K7747">
        <v>3880</v>
      </c>
      <c r="L7747" s="2">
        <v>42678.378217592595</v>
      </c>
      <c r="M7747" s="2">
        <v>42662.375</v>
      </c>
      <c r="N7747" s="2">
        <v>42716.97865740741</v>
      </c>
      <c r="O7747">
        <v>140</v>
      </c>
      <c r="P7747">
        <v>30</v>
      </c>
      <c r="Q7747" s="1" t="s">
        <v>12174</v>
      </c>
      <c r="R7747" s="1" t="s">
        <v>597</v>
      </c>
      <c r="S7747" s="1" t="s">
        <v>31</v>
      </c>
      <c r="T7747" s="3">
        <v>42678</v>
      </c>
      <c r="U7747" s="1" t="str">
        <f>IF(kiva_loans__muestra[[#This Row],[funded_amount]]=kiva_loans__muestra[[#This Row],[loan_amount]],"funded","unfunded")</f>
        <v>funded</v>
      </c>
      <c r="V7747" s="1" t="str">
        <f>IF(kiva_loans__muestra[[#This Row],[lender_count]]&gt;=50,"high","low")</f>
        <v>low</v>
      </c>
    </row>
    <row r="7748" spans="1:22" x14ac:dyDescent="0.25">
      <c r="A7748">
        <v>1180026</v>
      </c>
      <c r="B7748">
        <v>3250</v>
      </c>
      <c r="C7748">
        <v>3250</v>
      </c>
      <c r="D7748" s="1" t="s">
        <v>45</v>
      </c>
      <c r="E7748" s="1" t="s">
        <v>46</v>
      </c>
      <c r="F7748" s="1" t="s">
        <v>12037</v>
      </c>
      <c r="G7748" s="1" t="s">
        <v>3278</v>
      </c>
      <c r="H7748" s="1" t="s">
        <v>100</v>
      </c>
      <c r="I7748" s="1" t="s">
        <v>582</v>
      </c>
      <c r="J7748" s="1" t="s">
        <v>101</v>
      </c>
      <c r="K7748">
        <v>1450</v>
      </c>
      <c r="L7748" s="2">
        <v>42678.258958333332</v>
      </c>
      <c r="M7748" s="2">
        <v>42661.375</v>
      </c>
      <c r="N7748" s="2">
        <v>42687.986689814818</v>
      </c>
      <c r="O7748">
        <v>80</v>
      </c>
      <c r="P7748">
        <v>3</v>
      </c>
      <c r="Q7748" s="1" t="s">
        <v>30</v>
      </c>
      <c r="R7748" s="1" t="s">
        <v>24</v>
      </c>
      <c r="S7748" s="1" t="s">
        <v>35</v>
      </c>
      <c r="T7748" s="3">
        <v>42678</v>
      </c>
      <c r="U7748" s="1" t="str">
        <f>IF(kiva_loans__muestra[[#This Row],[funded_amount]]=kiva_loans__muestra[[#This Row],[loan_amount]],"funded","unfunded")</f>
        <v>funded</v>
      </c>
      <c r="V7748" s="1" t="str">
        <f>IF(kiva_loans__muestra[[#This Row],[lender_count]]&gt;=50,"high","low")</f>
        <v>low</v>
      </c>
    </row>
    <row r="7749" spans="1:22" x14ac:dyDescent="0.25">
      <c r="A7749">
        <v>1180529</v>
      </c>
      <c r="B7749">
        <v>500</v>
      </c>
      <c r="C7749">
        <v>4000</v>
      </c>
      <c r="D7749" s="1" t="s">
        <v>41</v>
      </c>
      <c r="E7749" s="1" t="s">
        <v>27</v>
      </c>
      <c r="F7749" s="1" t="s">
        <v>12175</v>
      </c>
      <c r="G7749" s="1" t="s">
        <v>3266</v>
      </c>
      <c r="H7749" s="1" t="s">
        <v>89</v>
      </c>
      <c r="I7749" s="1" t="s">
        <v>489</v>
      </c>
      <c r="J7749" s="1" t="s">
        <v>90</v>
      </c>
      <c r="K7749">
        <v>1990</v>
      </c>
      <c r="L7749" s="2">
        <v>42678.828263888892</v>
      </c>
      <c r="M7749" s="2">
        <v>42672.375</v>
      </c>
      <c r="N7749" s="2"/>
      <c r="O7749">
        <v>150</v>
      </c>
      <c r="P7749">
        <v>2</v>
      </c>
      <c r="Q7749" s="1" t="s">
        <v>2541</v>
      </c>
      <c r="R7749" s="1" t="s">
        <v>24</v>
      </c>
      <c r="S7749" s="1" t="s">
        <v>31</v>
      </c>
      <c r="T7749" s="3">
        <v>42678</v>
      </c>
      <c r="U7749" s="1" t="str">
        <f>IF(kiva_loans__muestra[[#This Row],[funded_amount]]=kiva_loans__muestra[[#This Row],[loan_amount]],"funded","unfunded")</f>
        <v>unfunded</v>
      </c>
      <c r="V7749" s="1" t="str">
        <f>IF(kiva_loans__muestra[[#This Row],[lender_count]]&gt;=50,"high","low")</f>
        <v>low</v>
      </c>
    </row>
    <row r="7750" spans="1:22" x14ac:dyDescent="0.25">
      <c r="A7750">
        <v>1180360</v>
      </c>
      <c r="B7750">
        <v>3000</v>
      </c>
      <c r="C7750">
        <v>3000</v>
      </c>
      <c r="D7750" s="1" t="s">
        <v>152</v>
      </c>
      <c r="E7750" s="1" t="s">
        <v>46</v>
      </c>
      <c r="F7750" s="1" t="s">
        <v>2039</v>
      </c>
      <c r="G7750" s="1" t="s">
        <v>3263</v>
      </c>
      <c r="H7750" s="1" t="s">
        <v>33</v>
      </c>
      <c r="I7750" s="1" t="s">
        <v>663</v>
      </c>
      <c r="J7750" s="1" t="s">
        <v>34</v>
      </c>
      <c r="K7750">
        <v>1640</v>
      </c>
      <c r="L7750" s="2">
        <v>42678.570196759261</v>
      </c>
      <c r="M7750" s="2">
        <v>42704.375</v>
      </c>
      <c r="N7750" s="2">
        <v>42696.657731481479</v>
      </c>
      <c r="O7750">
        <v>140</v>
      </c>
      <c r="P7750">
        <v>5</v>
      </c>
      <c r="Q7750" s="1" t="s">
        <v>724</v>
      </c>
      <c r="R7750" s="1" t="s">
        <v>24</v>
      </c>
      <c r="S7750" s="1" t="s">
        <v>35</v>
      </c>
      <c r="T7750" s="3">
        <v>42678</v>
      </c>
      <c r="U7750" s="1" t="str">
        <f>IF(kiva_loans__muestra[[#This Row],[funded_amount]]=kiva_loans__muestra[[#This Row],[loan_amount]],"funded","unfunded")</f>
        <v>funded</v>
      </c>
      <c r="V7750" s="1" t="str">
        <f>IF(kiva_loans__muestra[[#This Row],[lender_count]]&gt;=50,"high","low")</f>
        <v>low</v>
      </c>
    </row>
    <row r="7751" spans="1:22" x14ac:dyDescent="0.25">
      <c r="A7751">
        <v>1179826</v>
      </c>
      <c r="B7751">
        <v>2500</v>
      </c>
      <c r="C7751">
        <v>2500</v>
      </c>
      <c r="D7751" s="1" t="s">
        <v>41</v>
      </c>
      <c r="E7751" s="1" t="s">
        <v>27</v>
      </c>
      <c r="F7751" s="1" t="s">
        <v>12176</v>
      </c>
      <c r="G7751" s="1" t="s">
        <v>3278</v>
      </c>
      <c r="H7751" s="1" t="s">
        <v>100</v>
      </c>
      <c r="I7751" s="1" t="s">
        <v>102</v>
      </c>
      <c r="J7751" s="1" t="s">
        <v>101</v>
      </c>
      <c r="K7751">
        <v>1450</v>
      </c>
      <c r="L7751" s="2">
        <v>42678.091516203705</v>
      </c>
      <c r="M7751" s="2">
        <v>42650.375</v>
      </c>
      <c r="N7751" s="2">
        <v>42687.107777777775</v>
      </c>
      <c r="O7751">
        <v>70</v>
      </c>
      <c r="P7751">
        <v>1</v>
      </c>
      <c r="Q7751" s="1" t="s">
        <v>30</v>
      </c>
      <c r="R7751" s="1" t="s">
        <v>24</v>
      </c>
      <c r="S7751" s="1" t="s">
        <v>35</v>
      </c>
      <c r="T7751" s="3">
        <v>42678</v>
      </c>
      <c r="U7751" s="1" t="str">
        <f>IF(kiva_loans__muestra[[#This Row],[funded_amount]]=kiva_loans__muestra[[#This Row],[loan_amount]],"funded","unfunded")</f>
        <v>funded</v>
      </c>
      <c r="V7751" s="1" t="str">
        <f>IF(kiva_loans__muestra[[#This Row],[lender_count]]&gt;=50,"high","low")</f>
        <v>low</v>
      </c>
    </row>
    <row r="7752" spans="1:22" x14ac:dyDescent="0.25">
      <c r="A7752">
        <v>1180120</v>
      </c>
      <c r="B7752">
        <v>2250</v>
      </c>
      <c r="C7752">
        <v>2250</v>
      </c>
      <c r="D7752" s="1" t="s">
        <v>98</v>
      </c>
      <c r="E7752" s="1" t="s">
        <v>37</v>
      </c>
      <c r="F7752" s="1" t="s">
        <v>12177</v>
      </c>
      <c r="G7752" s="1" t="s">
        <v>3278</v>
      </c>
      <c r="H7752" s="1" t="s">
        <v>100</v>
      </c>
      <c r="I7752" s="1" t="s">
        <v>12178</v>
      </c>
      <c r="J7752" s="1" t="s">
        <v>101</v>
      </c>
      <c r="K7752">
        <v>1260</v>
      </c>
      <c r="L7752" s="2">
        <v>42678.348796296297</v>
      </c>
      <c r="M7752" s="2">
        <v>42647.375</v>
      </c>
      <c r="N7752" s="2">
        <v>42692.552256944444</v>
      </c>
      <c r="O7752">
        <v>110</v>
      </c>
      <c r="P7752">
        <v>8</v>
      </c>
      <c r="Q7752" s="1" t="s">
        <v>286</v>
      </c>
      <c r="R7752" s="1" t="s">
        <v>24</v>
      </c>
      <c r="S7752" s="1" t="s">
        <v>31</v>
      </c>
      <c r="T7752" s="3">
        <v>42678</v>
      </c>
      <c r="U7752" s="1" t="str">
        <f>IF(kiva_loans__muestra[[#This Row],[funded_amount]]=kiva_loans__muestra[[#This Row],[loan_amount]],"funded","unfunded")</f>
        <v>funded</v>
      </c>
      <c r="V7752" s="1" t="str">
        <f>IF(kiva_loans__muestra[[#This Row],[lender_count]]&gt;=50,"high","low")</f>
        <v>low</v>
      </c>
    </row>
    <row r="7753" spans="1:22" x14ac:dyDescent="0.25">
      <c r="A7753">
        <v>1180663</v>
      </c>
      <c r="B7753">
        <v>1750</v>
      </c>
      <c r="C7753">
        <v>1750</v>
      </c>
      <c r="D7753" s="1" t="s">
        <v>69</v>
      </c>
      <c r="E7753" s="1" t="s">
        <v>46</v>
      </c>
      <c r="F7753" s="1" t="s">
        <v>12179</v>
      </c>
      <c r="G7753" s="1" t="s">
        <v>3635</v>
      </c>
      <c r="H7753" s="1" t="s">
        <v>1315</v>
      </c>
      <c r="I7753" s="1" t="s">
        <v>2515</v>
      </c>
      <c r="J7753" s="1" t="s">
        <v>110</v>
      </c>
      <c r="K7753">
        <v>2960</v>
      </c>
      <c r="L7753" s="2">
        <v>42679.999212962961</v>
      </c>
      <c r="M7753" s="2">
        <v>42657.375</v>
      </c>
      <c r="N7753" s="2">
        <v>42688.905081018522</v>
      </c>
      <c r="O7753">
        <v>50</v>
      </c>
      <c r="P7753">
        <v>6</v>
      </c>
      <c r="Q7753" s="1" t="s">
        <v>637</v>
      </c>
      <c r="R7753" s="1" t="s">
        <v>24</v>
      </c>
      <c r="S7753" s="1" t="s">
        <v>31</v>
      </c>
      <c r="T7753" s="3">
        <v>42679</v>
      </c>
      <c r="U7753" s="1" t="str">
        <f>IF(kiva_loans__muestra[[#This Row],[funded_amount]]=kiva_loans__muestra[[#This Row],[loan_amount]],"funded","unfunded")</f>
        <v>funded</v>
      </c>
      <c r="V7753" s="1" t="str">
        <f>IF(kiva_loans__muestra[[#This Row],[lender_count]]&gt;=50,"high","low")</f>
        <v>low</v>
      </c>
    </row>
    <row r="7754" spans="1:22" x14ac:dyDescent="0.25">
      <c r="A7754">
        <v>1180671</v>
      </c>
      <c r="B7754">
        <v>7500</v>
      </c>
      <c r="C7754">
        <v>7500</v>
      </c>
      <c r="D7754" s="1" t="s">
        <v>36</v>
      </c>
      <c r="E7754" s="1" t="s">
        <v>37</v>
      </c>
      <c r="F7754" s="1" t="s">
        <v>12180</v>
      </c>
      <c r="G7754" s="1" t="s">
        <v>3512</v>
      </c>
      <c r="H7754" s="1" t="s">
        <v>667</v>
      </c>
      <c r="I7754" s="1" t="s">
        <v>1728</v>
      </c>
      <c r="J7754" s="1" t="s">
        <v>668</v>
      </c>
      <c r="K7754">
        <v>1710</v>
      </c>
      <c r="L7754" s="2">
        <v>42680.262037037035</v>
      </c>
      <c r="M7754" s="2">
        <v>42648.375</v>
      </c>
      <c r="N7754" s="2">
        <v>42695.636655092596</v>
      </c>
      <c r="O7754">
        <v>130</v>
      </c>
      <c r="P7754">
        <v>27</v>
      </c>
      <c r="Q7754" s="1" t="s">
        <v>12181</v>
      </c>
      <c r="R7754" s="1" t="s">
        <v>24</v>
      </c>
      <c r="S7754" s="1" t="s">
        <v>31</v>
      </c>
      <c r="T7754" s="3">
        <v>42680</v>
      </c>
      <c r="U7754" s="1" t="str">
        <f>IF(kiva_loans__muestra[[#This Row],[funded_amount]]=kiva_loans__muestra[[#This Row],[loan_amount]],"funded","unfunded")</f>
        <v>funded</v>
      </c>
      <c r="V7754" s="1" t="str">
        <f>IF(kiva_loans__muestra[[#This Row],[lender_count]]&gt;=50,"high","low")</f>
        <v>low</v>
      </c>
    </row>
    <row r="7755" spans="1:22" x14ac:dyDescent="0.25">
      <c r="A7755">
        <v>1181103</v>
      </c>
      <c r="B7755">
        <v>2500</v>
      </c>
      <c r="C7755">
        <v>2500</v>
      </c>
      <c r="D7755" s="1" t="s">
        <v>53</v>
      </c>
      <c r="E7755" s="1" t="s">
        <v>32</v>
      </c>
      <c r="F7755" s="1" t="s">
        <v>12182</v>
      </c>
      <c r="G7755" s="1" t="s">
        <v>3303</v>
      </c>
      <c r="H7755" s="1" t="s">
        <v>28</v>
      </c>
      <c r="I7755" s="1" t="s">
        <v>1599</v>
      </c>
      <c r="J7755" s="1" t="s">
        <v>29</v>
      </c>
      <c r="K7755">
        <v>2450</v>
      </c>
      <c r="L7755" s="2">
        <v>42681.458113425928</v>
      </c>
      <c r="M7755" s="2">
        <v>42670.375</v>
      </c>
      <c r="N7755" s="2">
        <v>42692.385185185187</v>
      </c>
      <c r="O7755">
        <v>140</v>
      </c>
      <c r="P7755">
        <v>7</v>
      </c>
      <c r="Q7755" s="1" t="s">
        <v>705</v>
      </c>
      <c r="R7755" s="1" t="s">
        <v>24</v>
      </c>
      <c r="S7755" s="1" t="s">
        <v>31</v>
      </c>
      <c r="T7755" s="3">
        <v>42681</v>
      </c>
      <c r="U7755" s="1" t="str">
        <f>IF(kiva_loans__muestra[[#This Row],[funded_amount]]=kiva_loans__muestra[[#This Row],[loan_amount]],"funded","unfunded")</f>
        <v>funded</v>
      </c>
      <c r="V7755" s="1" t="str">
        <f>IF(kiva_loans__muestra[[#This Row],[lender_count]]&gt;=50,"high","low")</f>
        <v>low</v>
      </c>
    </row>
    <row r="7756" spans="1:22" x14ac:dyDescent="0.25">
      <c r="A7756">
        <v>1181147</v>
      </c>
      <c r="B7756">
        <v>3000</v>
      </c>
      <c r="C7756">
        <v>3000</v>
      </c>
      <c r="D7756" s="1" t="s">
        <v>50</v>
      </c>
      <c r="E7756" s="1" t="s">
        <v>37</v>
      </c>
      <c r="F7756" s="1" t="s">
        <v>12183</v>
      </c>
      <c r="G7756" s="1" t="s">
        <v>3263</v>
      </c>
      <c r="H7756" s="1" t="s">
        <v>33</v>
      </c>
      <c r="I7756" s="1" t="s">
        <v>1525</v>
      </c>
      <c r="J7756" s="1" t="s">
        <v>34</v>
      </c>
      <c r="K7756">
        <v>3860</v>
      </c>
      <c r="L7756" s="2">
        <v>42681.511643518519</v>
      </c>
      <c r="M7756" s="2">
        <v>42667.375</v>
      </c>
      <c r="N7756" s="2">
        <v>42694.900879629633</v>
      </c>
      <c r="O7756">
        <v>140</v>
      </c>
      <c r="P7756">
        <v>11</v>
      </c>
      <c r="Q7756" s="1" t="s">
        <v>312</v>
      </c>
      <c r="R7756" s="1" t="s">
        <v>24</v>
      </c>
      <c r="S7756" s="1" t="s">
        <v>35</v>
      </c>
      <c r="T7756" s="3">
        <v>42681</v>
      </c>
      <c r="U7756" s="1" t="str">
        <f>IF(kiva_loans__muestra[[#This Row],[funded_amount]]=kiva_loans__muestra[[#This Row],[loan_amount]],"funded","unfunded")</f>
        <v>funded</v>
      </c>
      <c r="V7756" s="1" t="str">
        <f>IF(kiva_loans__muestra[[#This Row],[lender_count]]&gt;=50,"high","low")</f>
        <v>low</v>
      </c>
    </row>
    <row r="7757" spans="1:22" x14ac:dyDescent="0.25">
      <c r="A7757">
        <v>1181298</v>
      </c>
      <c r="B7757">
        <v>500</v>
      </c>
      <c r="C7757">
        <v>8500</v>
      </c>
      <c r="D7757" s="1" t="s">
        <v>137</v>
      </c>
      <c r="E7757" s="1" t="s">
        <v>27</v>
      </c>
      <c r="F7757" s="1" t="s">
        <v>12184</v>
      </c>
      <c r="G7757" s="1" t="s">
        <v>3276</v>
      </c>
      <c r="H7757" s="1" t="s">
        <v>225</v>
      </c>
      <c r="I7757" s="1" t="s">
        <v>1326</v>
      </c>
      <c r="J7757" s="1" t="s">
        <v>90</v>
      </c>
      <c r="K7757">
        <v>4570</v>
      </c>
      <c r="L7757" s="2">
        <v>42681.783125000002</v>
      </c>
      <c r="M7757" s="2">
        <v>42654.375</v>
      </c>
      <c r="N7757" s="2"/>
      <c r="O7757">
        <v>130</v>
      </c>
      <c r="P7757">
        <v>2</v>
      </c>
      <c r="Q7757" s="1" t="s">
        <v>327</v>
      </c>
      <c r="R7757" s="1" t="s">
        <v>92</v>
      </c>
      <c r="S7757" s="1" t="s">
        <v>31</v>
      </c>
      <c r="T7757" s="3">
        <v>42681</v>
      </c>
      <c r="U7757" s="1" t="str">
        <f>IF(kiva_loans__muestra[[#This Row],[funded_amount]]=kiva_loans__muestra[[#This Row],[loan_amount]],"funded","unfunded")</f>
        <v>unfunded</v>
      </c>
      <c r="V7757" s="1" t="str">
        <f>IF(kiva_loans__muestra[[#This Row],[lender_count]]&gt;=50,"high","low")</f>
        <v>low</v>
      </c>
    </row>
    <row r="7758" spans="1:22" x14ac:dyDescent="0.25">
      <c r="A7758">
        <v>1181048</v>
      </c>
      <c r="B7758">
        <v>4000</v>
      </c>
      <c r="C7758">
        <v>4000</v>
      </c>
      <c r="D7758" s="1" t="s">
        <v>333</v>
      </c>
      <c r="E7758" s="1" t="s">
        <v>37</v>
      </c>
      <c r="F7758" s="1" t="s">
        <v>12185</v>
      </c>
      <c r="G7758" s="1" t="s">
        <v>3263</v>
      </c>
      <c r="H7758" s="1" t="s">
        <v>33</v>
      </c>
      <c r="I7758" s="1" t="s">
        <v>1422</v>
      </c>
      <c r="J7758" s="1" t="s">
        <v>34</v>
      </c>
      <c r="K7758">
        <v>1560</v>
      </c>
      <c r="L7758" s="2">
        <v>42681.386365740742</v>
      </c>
      <c r="M7758" s="2">
        <v>42671.375</v>
      </c>
      <c r="N7758" s="2">
        <v>42692.892233796294</v>
      </c>
      <c r="O7758">
        <v>140</v>
      </c>
      <c r="P7758">
        <v>16</v>
      </c>
      <c r="Q7758" s="1" t="s">
        <v>252</v>
      </c>
      <c r="R7758" s="1" t="s">
        <v>24</v>
      </c>
      <c r="S7758" s="1" t="s">
        <v>31</v>
      </c>
      <c r="T7758" s="3">
        <v>42681</v>
      </c>
      <c r="U7758" s="1" t="str">
        <f>IF(kiva_loans__muestra[[#This Row],[funded_amount]]=kiva_loans__muestra[[#This Row],[loan_amount]],"funded","unfunded")</f>
        <v>funded</v>
      </c>
      <c r="V7758" s="1" t="str">
        <f>IF(kiva_loans__muestra[[#This Row],[lender_count]]&gt;=50,"high","low")</f>
        <v>low</v>
      </c>
    </row>
    <row r="7759" spans="1:22" x14ac:dyDescent="0.25">
      <c r="A7759">
        <v>1181041</v>
      </c>
      <c r="B7759">
        <v>1750</v>
      </c>
      <c r="C7759">
        <v>1750</v>
      </c>
      <c r="D7759" s="1" t="s">
        <v>41</v>
      </c>
      <c r="E7759" s="1" t="s">
        <v>27</v>
      </c>
      <c r="F7759" s="1" t="s">
        <v>12186</v>
      </c>
      <c r="G7759" s="1" t="s">
        <v>3278</v>
      </c>
      <c r="H7759" s="1" t="s">
        <v>100</v>
      </c>
      <c r="I7759" s="1" t="s">
        <v>1204</v>
      </c>
      <c r="J7759" s="1" t="s">
        <v>101</v>
      </c>
      <c r="K7759">
        <v>1450</v>
      </c>
      <c r="L7759" s="2">
        <v>42681.381655092591</v>
      </c>
      <c r="M7759" s="2">
        <v>42661.375</v>
      </c>
      <c r="N7759" s="2">
        <v>42689.725937499999</v>
      </c>
      <c r="O7759">
        <v>80</v>
      </c>
      <c r="P7759">
        <v>4</v>
      </c>
      <c r="Q7759" s="1" t="s">
        <v>211</v>
      </c>
      <c r="R7759" s="1" t="s">
        <v>24</v>
      </c>
      <c r="S7759" s="1" t="s">
        <v>35</v>
      </c>
      <c r="T7759" s="3">
        <v>42681</v>
      </c>
      <c r="U7759" s="1" t="str">
        <f>IF(kiva_loans__muestra[[#This Row],[funded_amount]]=kiva_loans__muestra[[#This Row],[loan_amount]],"funded","unfunded")</f>
        <v>funded</v>
      </c>
      <c r="V7759" s="1" t="str">
        <f>IF(kiva_loans__muestra[[#This Row],[lender_count]]&gt;=50,"high","low")</f>
        <v>low</v>
      </c>
    </row>
    <row r="7760" spans="1:22" x14ac:dyDescent="0.25">
      <c r="A7760">
        <v>1180994</v>
      </c>
      <c r="B7760">
        <v>1250</v>
      </c>
      <c r="C7760">
        <v>1250</v>
      </c>
      <c r="D7760" s="1" t="s">
        <v>81</v>
      </c>
      <c r="E7760" s="1" t="s">
        <v>27</v>
      </c>
      <c r="F7760" s="1" t="s">
        <v>12187</v>
      </c>
      <c r="G7760" s="1" t="s">
        <v>3278</v>
      </c>
      <c r="H7760" s="1" t="s">
        <v>100</v>
      </c>
      <c r="I7760" s="1" t="s">
        <v>1312</v>
      </c>
      <c r="J7760" s="1" t="s">
        <v>101</v>
      </c>
      <c r="K7760">
        <v>1450</v>
      </c>
      <c r="L7760" s="2">
        <v>42681.334143518521</v>
      </c>
      <c r="M7760" s="2">
        <v>42649.375</v>
      </c>
      <c r="N7760" s="2">
        <v>42689.481192129628</v>
      </c>
      <c r="O7760">
        <v>70</v>
      </c>
      <c r="P7760">
        <v>5</v>
      </c>
      <c r="Q7760" s="1" t="s">
        <v>30</v>
      </c>
      <c r="R7760" s="1" t="s">
        <v>24</v>
      </c>
      <c r="S7760" s="1" t="s">
        <v>35</v>
      </c>
      <c r="T7760" s="3">
        <v>42681</v>
      </c>
      <c r="U7760" s="1" t="str">
        <f>IF(kiva_loans__muestra[[#This Row],[funded_amount]]=kiva_loans__muestra[[#This Row],[loan_amount]],"funded","unfunded")</f>
        <v>funded</v>
      </c>
      <c r="V7760" s="1" t="str">
        <f>IF(kiva_loans__muestra[[#This Row],[lender_count]]&gt;=50,"high","low")</f>
        <v>low</v>
      </c>
    </row>
    <row r="7761" spans="1:22" x14ac:dyDescent="0.25">
      <c r="A7761">
        <v>1180996</v>
      </c>
      <c r="B7761">
        <v>2250</v>
      </c>
      <c r="C7761">
        <v>2250</v>
      </c>
      <c r="D7761" s="1" t="s">
        <v>124</v>
      </c>
      <c r="E7761" s="1" t="s">
        <v>125</v>
      </c>
      <c r="F7761" s="1" t="s">
        <v>1269</v>
      </c>
      <c r="G7761" s="1" t="s">
        <v>3278</v>
      </c>
      <c r="H7761" s="1" t="s">
        <v>100</v>
      </c>
      <c r="I7761" s="1" t="s">
        <v>582</v>
      </c>
      <c r="J7761" s="1" t="s">
        <v>101</v>
      </c>
      <c r="K7761">
        <v>1450</v>
      </c>
      <c r="L7761" s="2">
        <v>42681.335462962961</v>
      </c>
      <c r="M7761" s="2">
        <v>42661.375</v>
      </c>
      <c r="N7761" s="2">
        <v>42691.640648148146</v>
      </c>
      <c r="O7761">
        <v>140</v>
      </c>
      <c r="P7761">
        <v>9</v>
      </c>
      <c r="Q7761" s="1" t="s">
        <v>12188</v>
      </c>
      <c r="R7761" s="1" t="s">
        <v>24</v>
      </c>
      <c r="S7761" s="1" t="s">
        <v>35</v>
      </c>
      <c r="T7761" s="3">
        <v>42681</v>
      </c>
      <c r="U7761" s="1" t="str">
        <f>IF(kiva_loans__muestra[[#This Row],[funded_amount]]=kiva_loans__muestra[[#This Row],[loan_amount]],"funded","unfunded")</f>
        <v>funded</v>
      </c>
      <c r="V7761" s="1" t="str">
        <f>IF(kiva_loans__muestra[[#This Row],[lender_count]]&gt;=50,"high","low")</f>
        <v>low</v>
      </c>
    </row>
    <row r="7762" spans="1:22" x14ac:dyDescent="0.25">
      <c r="A7762">
        <v>1180985</v>
      </c>
      <c r="B7762">
        <v>3750</v>
      </c>
      <c r="C7762">
        <v>3750</v>
      </c>
      <c r="D7762" s="1" t="s">
        <v>36</v>
      </c>
      <c r="E7762" s="1" t="s">
        <v>37</v>
      </c>
      <c r="F7762" s="1" t="s">
        <v>12189</v>
      </c>
      <c r="G7762" s="1" t="s">
        <v>3261</v>
      </c>
      <c r="H7762" s="1" t="s">
        <v>20</v>
      </c>
      <c r="I7762" s="1" t="s">
        <v>1784</v>
      </c>
      <c r="J7762" s="1" t="s">
        <v>22</v>
      </c>
      <c r="K7762">
        <v>4280</v>
      </c>
      <c r="L7762" s="2">
        <v>42681.328344907408</v>
      </c>
      <c r="M7762" s="2">
        <v>42667.375</v>
      </c>
      <c r="N7762" s="2">
        <v>42689.692835648151</v>
      </c>
      <c r="O7762">
        <v>140</v>
      </c>
      <c r="P7762">
        <v>11</v>
      </c>
      <c r="Q7762" s="1" t="s">
        <v>310</v>
      </c>
      <c r="R7762" s="1" t="s">
        <v>24</v>
      </c>
      <c r="S7762" s="1" t="s">
        <v>31</v>
      </c>
      <c r="T7762" s="3">
        <v>42681</v>
      </c>
      <c r="U7762" s="1" t="str">
        <f>IF(kiva_loans__muestra[[#This Row],[funded_amount]]=kiva_loans__muestra[[#This Row],[loan_amount]],"funded","unfunded")</f>
        <v>funded</v>
      </c>
      <c r="V7762" s="1" t="str">
        <f>IF(kiva_loans__muestra[[#This Row],[lender_count]]&gt;=50,"high","low")</f>
        <v>low</v>
      </c>
    </row>
    <row r="7763" spans="1:22" x14ac:dyDescent="0.25">
      <c r="A7763">
        <v>1180961</v>
      </c>
      <c r="B7763">
        <v>4500</v>
      </c>
      <c r="C7763">
        <v>4500</v>
      </c>
      <c r="D7763" s="1" t="s">
        <v>32</v>
      </c>
      <c r="E7763" s="1" t="s">
        <v>32</v>
      </c>
      <c r="F7763" s="1" t="s">
        <v>12190</v>
      </c>
      <c r="G7763" s="1" t="s">
        <v>3303</v>
      </c>
      <c r="H7763" s="1" t="s">
        <v>28</v>
      </c>
      <c r="I7763" s="1" t="s">
        <v>1556</v>
      </c>
      <c r="J7763" s="1" t="s">
        <v>29</v>
      </c>
      <c r="K7763">
        <v>2450</v>
      </c>
      <c r="L7763" s="2">
        <v>42681.320601851854</v>
      </c>
      <c r="M7763" s="2">
        <v>42667.375</v>
      </c>
      <c r="N7763" s="2">
        <v>42723.142337962963</v>
      </c>
      <c r="O7763">
        <v>140</v>
      </c>
      <c r="P7763">
        <v>11</v>
      </c>
      <c r="Q7763" s="1" t="s">
        <v>80</v>
      </c>
      <c r="R7763" s="1" t="s">
        <v>24</v>
      </c>
      <c r="S7763" s="1" t="s">
        <v>31</v>
      </c>
      <c r="T7763" s="3">
        <v>42681</v>
      </c>
      <c r="U7763" s="1" t="str">
        <f>IF(kiva_loans__muestra[[#This Row],[funded_amount]]=kiva_loans__muestra[[#This Row],[loan_amount]],"funded","unfunded")</f>
        <v>funded</v>
      </c>
      <c r="V7763" s="1" t="str">
        <f>IF(kiva_loans__muestra[[#This Row],[lender_count]]&gt;=50,"high","low")</f>
        <v>low</v>
      </c>
    </row>
    <row r="7764" spans="1:22" x14ac:dyDescent="0.25">
      <c r="A7764">
        <v>1180809</v>
      </c>
      <c r="B7764">
        <v>3000</v>
      </c>
      <c r="C7764">
        <v>3000</v>
      </c>
      <c r="D7764" s="1" t="s">
        <v>45</v>
      </c>
      <c r="E7764" s="1" t="s">
        <v>46</v>
      </c>
      <c r="F7764" s="1" t="s">
        <v>1119</v>
      </c>
      <c r="G7764" s="1" t="s">
        <v>3278</v>
      </c>
      <c r="H7764" s="1" t="s">
        <v>100</v>
      </c>
      <c r="I7764" s="1" t="s">
        <v>657</v>
      </c>
      <c r="J7764" s="1" t="s">
        <v>101</v>
      </c>
      <c r="K7764">
        <v>1450</v>
      </c>
      <c r="L7764" s="2">
        <v>42681.162638888891</v>
      </c>
      <c r="M7764" s="2">
        <v>42654.375</v>
      </c>
      <c r="N7764" s="2">
        <v>42688.926921296297</v>
      </c>
      <c r="O7764">
        <v>80</v>
      </c>
      <c r="P7764">
        <v>1</v>
      </c>
      <c r="Q7764" s="1" t="s">
        <v>30</v>
      </c>
      <c r="R7764" s="1" t="s">
        <v>24</v>
      </c>
      <c r="S7764" s="1" t="s">
        <v>35</v>
      </c>
      <c r="T7764" s="3">
        <v>42681</v>
      </c>
      <c r="U7764" s="1" t="str">
        <f>IF(kiva_loans__muestra[[#This Row],[funded_amount]]=kiva_loans__muestra[[#This Row],[loan_amount]],"funded","unfunded")</f>
        <v>funded</v>
      </c>
      <c r="V7764" s="1" t="str">
        <f>IF(kiva_loans__muestra[[#This Row],[lender_count]]&gt;=50,"high","low")</f>
        <v>low</v>
      </c>
    </row>
    <row r="7765" spans="1:22" x14ac:dyDescent="0.25">
      <c r="A7765">
        <v>1181317</v>
      </c>
      <c r="B7765">
        <v>1000</v>
      </c>
      <c r="C7765">
        <v>1000</v>
      </c>
      <c r="D7765" s="1" t="s">
        <v>64</v>
      </c>
      <c r="E7765" s="1" t="s">
        <v>37</v>
      </c>
      <c r="F7765" s="1" t="s">
        <v>12191</v>
      </c>
      <c r="G7765" s="1" t="s">
        <v>3266</v>
      </c>
      <c r="H7765" s="1" t="s">
        <v>89</v>
      </c>
      <c r="I7765" s="1" t="s">
        <v>1213</v>
      </c>
      <c r="J7765" s="1" t="s">
        <v>90</v>
      </c>
      <c r="K7765">
        <v>1990</v>
      </c>
      <c r="L7765" s="2">
        <v>42681.845555555556</v>
      </c>
      <c r="M7765" s="2">
        <v>42668.375</v>
      </c>
      <c r="N7765" s="2">
        <v>42682.019548611112</v>
      </c>
      <c r="O7765">
        <v>50</v>
      </c>
      <c r="P7765">
        <v>4</v>
      </c>
      <c r="Q7765" s="1" t="s">
        <v>30</v>
      </c>
      <c r="R7765" s="1" t="s">
        <v>92</v>
      </c>
      <c r="S7765" s="1" t="s">
        <v>35</v>
      </c>
      <c r="T7765" s="3">
        <v>42681</v>
      </c>
      <c r="U7765" s="1" t="str">
        <f>IF(kiva_loans__muestra[[#This Row],[funded_amount]]=kiva_loans__muestra[[#This Row],[loan_amount]],"funded","unfunded")</f>
        <v>funded</v>
      </c>
      <c r="V7765" s="1" t="str">
        <f>IF(kiva_loans__muestra[[#This Row],[lender_count]]&gt;=50,"high","low")</f>
        <v>low</v>
      </c>
    </row>
    <row r="7766" spans="1:22" x14ac:dyDescent="0.25">
      <c r="A7766">
        <v>1181934</v>
      </c>
      <c r="B7766">
        <v>5000</v>
      </c>
      <c r="C7766">
        <v>5000</v>
      </c>
      <c r="D7766" s="1" t="s">
        <v>72</v>
      </c>
      <c r="E7766" s="1" t="s">
        <v>46</v>
      </c>
      <c r="F7766" s="1" t="s">
        <v>12192</v>
      </c>
      <c r="G7766" s="1" t="s">
        <v>3317</v>
      </c>
      <c r="H7766" s="1" t="s">
        <v>85</v>
      </c>
      <c r="I7766" s="1" t="s">
        <v>845</v>
      </c>
      <c r="J7766" s="1" t="s">
        <v>90</v>
      </c>
      <c r="K7766">
        <v>1760</v>
      </c>
      <c r="L7766" s="2">
        <v>42682.965960648151</v>
      </c>
      <c r="M7766" s="2">
        <v>42652.375</v>
      </c>
      <c r="N7766" s="2">
        <v>42684.820127314815</v>
      </c>
      <c r="O7766">
        <v>80</v>
      </c>
      <c r="P7766">
        <v>12</v>
      </c>
      <c r="Q7766" s="1" t="s">
        <v>369</v>
      </c>
      <c r="R7766" s="1" t="s">
        <v>92</v>
      </c>
      <c r="S7766" s="1" t="s">
        <v>31</v>
      </c>
      <c r="T7766" s="3">
        <v>42682</v>
      </c>
      <c r="U7766" s="1" t="str">
        <f>IF(kiva_loans__muestra[[#This Row],[funded_amount]]=kiva_loans__muestra[[#This Row],[loan_amount]],"funded","unfunded")</f>
        <v>funded</v>
      </c>
      <c r="V7766" s="1" t="str">
        <f>IF(kiva_loans__muestra[[#This Row],[lender_count]]&gt;=50,"high","low")</f>
        <v>low</v>
      </c>
    </row>
    <row r="7767" spans="1:22" x14ac:dyDescent="0.25">
      <c r="A7767">
        <v>1181827</v>
      </c>
      <c r="B7767">
        <v>25250</v>
      </c>
      <c r="C7767">
        <v>25250</v>
      </c>
      <c r="D7767" s="1" t="s">
        <v>202</v>
      </c>
      <c r="E7767" s="1" t="s">
        <v>27</v>
      </c>
      <c r="F7767" s="1" t="s">
        <v>12193</v>
      </c>
      <c r="G7767" s="1" t="s">
        <v>3591</v>
      </c>
      <c r="H7767" s="1" t="s">
        <v>180</v>
      </c>
      <c r="I7767" s="1" t="s">
        <v>10648</v>
      </c>
      <c r="J7767" s="1" t="s">
        <v>110</v>
      </c>
      <c r="K7767">
        <v>4380</v>
      </c>
      <c r="L7767" s="2">
        <v>42682.604675925926</v>
      </c>
      <c r="M7767" s="2">
        <v>42668.375</v>
      </c>
      <c r="N7767" s="2">
        <v>42700.042500000003</v>
      </c>
      <c r="O7767">
        <v>100</v>
      </c>
      <c r="P7767">
        <v>46</v>
      </c>
      <c r="Q7767" s="1" t="s">
        <v>23</v>
      </c>
      <c r="R7767" s="1" t="s">
        <v>810</v>
      </c>
      <c r="S7767" s="1" t="s">
        <v>35</v>
      </c>
      <c r="T7767" s="3">
        <v>42682</v>
      </c>
      <c r="U7767" s="1" t="str">
        <f>IF(kiva_loans__muestra[[#This Row],[funded_amount]]=kiva_loans__muestra[[#This Row],[loan_amount]],"funded","unfunded")</f>
        <v>funded</v>
      </c>
      <c r="V7767" s="1" t="str">
        <f>IF(kiva_loans__muestra[[#This Row],[lender_count]]&gt;=50,"high","low")</f>
        <v>low</v>
      </c>
    </row>
    <row r="7768" spans="1:22" x14ac:dyDescent="0.25">
      <c r="A7768">
        <v>1181778</v>
      </c>
      <c r="B7768">
        <v>1500</v>
      </c>
      <c r="C7768">
        <v>1500</v>
      </c>
      <c r="D7768" s="1" t="s">
        <v>81</v>
      </c>
      <c r="E7768" s="1" t="s">
        <v>27</v>
      </c>
      <c r="F7768" s="1" t="s">
        <v>12194</v>
      </c>
      <c r="G7768" s="1" t="s">
        <v>3261</v>
      </c>
      <c r="H7768" s="1" t="s">
        <v>20</v>
      </c>
      <c r="I7768" s="1" t="s">
        <v>12195</v>
      </c>
      <c r="J7768" s="1" t="s">
        <v>22</v>
      </c>
      <c r="K7768">
        <v>4280</v>
      </c>
      <c r="L7768" s="2">
        <v>42682.553553240738</v>
      </c>
      <c r="M7768" s="2">
        <v>42660.375</v>
      </c>
      <c r="N7768" s="2">
        <v>42691.924201388887</v>
      </c>
      <c r="O7768">
        <v>140</v>
      </c>
      <c r="P7768">
        <v>6</v>
      </c>
      <c r="Q7768" s="1" t="s">
        <v>30</v>
      </c>
      <c r="R7768" s="1" t="s">
        <v>24</v>
      </c>
      <c r="S7768" s="1" t="s">
        <v>31</v>
      </c>
      <c r="T7768" s="3">
        <v>42682</v>
      </c>
      <c r="U7768" s="1" t="str">
        <f>IF(kiva_loans__muestra[[#This Row],[funded_amount]]=kiva_loans__muestra[[#This Row],[loan_amount]],"funded","unfunded")</f>
        <v>funded</v>
      </c>
      <c r="V7768" s="1" t="str">
        <f>IF(kiva_loans__muestra[[#This Row],[lender_count]]&gt;=50,"high","low")</f>
        <v>low</v>
      </c>
    </row>
    <row r="7769" spans="1:22" x14ac:dyDescent="0.25">
      <c r="A7769">
        <v>1181396</v>
      </c>
      <c r="B7769">
        <v>5000</v>
      </c>
      <c r="C7769">
        <v>5000</v>
      </c>
      <c r="D7769" s="1" t="s">
        <v>64</v>
      </c>
      <c r="E7769" s="1" t="s">
        <v>37</v>
      </c>
      <c r="F7769" s="1" t="s">
        <v>12196</v>
      </c>
      <c r="G7769" s="1" t="s">
        <v>3317</v>
      </c>
      <c r="H7769" s="1" t="s">
        <v>85</v>
      </c>
      <c r="I7769" s="1" t="s">
        <v>12197</v>
      </c>
      <c r="J7769" s="1" t="s">
        <v>90</v>
      </c>
      <c r="K7769">
        <v>1760</v>
      </c>
      <c r="L7769" s="2">
        <v>42682.104502314818</v>
      </c>
      <c r="M7769" s="2">
        <v>42653.375</v>
      </c>
      <c r="N7769" s="2">
        <v>42708.621157407404</v>
      </c>
      <c r="O7769">
        <v>140</v>
      </c>
      <c r="P7769">
        <v>18</v>
      </c>
      <c r="Q7769" s="1" t="s">
        <v>30</v>
      </c>
      <c r="R7769" s="1" t="s">
        <v>92</v>
      </c>
      <c r="S7769" s="1" t="s">
        <v>35</v>
      </c>
      <c r="T7769" s="3">
        <v>42682</v>
      </c>
      <c r="U7769" s="1" t="str">
        <f>IF(kiva_loans__muestra[[#This Row],[funded_amount]]=kiva_loans__muestra[[#This Row],[loan_amount]],"funded","unfunded")</f>
        <v>funded</v>
      </c>
      <c r="V7769" s="1" t="str">
        <f>IF(kiva_loans__muestra[[#This Row],[lender_count]]&gt;=50,"high","low")</f>
        <v>low</v>
      </c>
    </row>
    <row r="7770" spans="1:22" x14ac:dyDescent="0.25">
      <c r="A7770">
        <v>1181444</v>
      </c>
      <c r="B7770">
        <v>1750</v>
      </c>
      <c r="C7770">
        <v>1750</v>
      </c>
      <c r="D7770" s="1" t="s">
        <v>124</v>
      </c>
      <c r="E7770" s="1" t="s">
        <v>125</v>
      </c>
      <c r="F7770" s="1" t="s">
        <v>3047</v>
      </c>
      <c r="G7770" s="1" t="s">
        <v>3630</v>
      </c>
      <c r="H7770" s="1" t="s">
        <v>441</v>
      </c>
      <c r="I7770" s="1" t="s">
        <v>1151</v>
      </c>
      <c r="J7770" s="1" t="s">
        <v>442</v>
      </c>
      <c r="K7770">
        <v>4060</v>
      </c>
      <c r="L7770" s="2">
        <v>42682.159479166665</v>
      </c>
      <c r="M7770" s="2">
        <v>42653.375</v>
      </c>
      <c r="N7770" s="2">
        <v>42690.84915509259</v>
      </c>
      <c r="O7770">
        <v>250</v>
      </c>
      <c r="P7770">
        <v>4</v>
      </c>
      <c r="Q7770" s="1" t="s">
        <v>12198</v>
      </c>
      <c r="R7770" s="1" t="s">
        <v>24</v>
      </c>
      <c r="S7770" s="1" t="s">
        <v>35</v>
      </c>
      <c r="T7770" s="3">
        <v>42682</v>
      </c>
      <c r="U7770" s="1" t="str">
        <f>IF(kiva_loans__muestra[[#This Row],[funded_amount]]=kiva_loans__muestra[[#This Row],[loan_amount]],"funded","unfunded")</f>
        <v>funded</v>
      </c>
      <c r="V7770" s="1" t="str">
        <f>IF(kiva_loans__muestra[[#This Row],[lender_count]]&gt;=50,"high","low")</f>
        <v>low</v>
      </c>
    </row>
    <row r="7771" spans="1:22" x14ac:dyDescent="0.25">
      <c r="A7771">
        <v>1181634</v>
      </c>
      <c r="B7771">
        <v>15000</v>
      </c>
      <c r="C7771">
        <v>15000</v>
      </c>
      <c r="D7771" s="1" t="s">
        <v>64</v>
      </c>
      <c r="E7771" s="1" t="s">
        <v>37</v>
      </c>
      <c r="F7771" s="1" t="s">
        <v>12199</v>
      </c>
      <c r="G7771" s="1" t="s">
        <v>3444</v>
      </c>
      <c r="H7771" s="1" t="s">
        <v>141</v>
      </c>
      <c r="I7771" s="1" t="s">
        <v>143</v>
      </c>
      <c r="J7771" s="1" t="s">
        <v>90</v>
      </c>
      <c r="K7771">
        <v>4620</v>
      </c>
      <c r="L7771" s="2">
        <v>42682.385243055556</v>
      </c>
      <c r="M7771" s="2">
        <v>42680.333333333336</v>
      </c>
      <c r="N7771" s="2">
        <v>42723.741249999999</v>
      </c>
      <c r="O7771">
        <v>280</v>
      </c>
      <c r="P7771">
        <v>54</v>
      </c>
      <c r="Q7771" s="1" t="s">
        <v>1893</v>
      </c>
      <c r="R7771" s="1" t="s">
        <v>92</v>
      </c>
      <c r="S7771" s="1" t="s">
        <v>31</v>
      </c>
      <c r="T7771" s="3">
        <v>42682</v>
      </c>
      <c r="U7771" s="1" t="str">
        <f>IF(kiva_loans__muestra[[#This Row],[funded_amount]]=kiva_loans__muestra[[#This Row],[loan_amount]],"funded","unfunded")</f>
        <v>funded</v>
      </c>
      <c r="V7771" s="1" t="str">
        <f>IF(kiva_loans__muestra[[#This Row],[lender_count]]&gt;=50,"high","low")</f>
        <v>high</v>
      </c>
    </row>
    <row r="7772" spans="1:22" x14ac:dyDescent="0.25">
      <c r="A7772">
        <v>1181892</v>
      </c>
      <c r="B7772">
        <v>6000</v>
      </c>
      <c r="C7772">
        <v>6000</v>
      </c>
      <c r="D7772" s="1" t="s">
        <v>41</v>
      </c>
      <c r="E7772" s="1" t="s">
        <v>27</v>
      </c>
      <c r="F7772" s="1" t="s">
        <v>12200</v>
      </c>
      <c r="G7772" s="1" t="s">
        <v>3317</v>
      </c>
      <c r="H7772" s="1" t="s">
        <v>85</v>
      </c>
      <c r="I7772" s="1" t="s">
        <v>845</v>
      </c>
      <c r="J7772" s="1" t="s">
        <v>90</v>
      </c>
      <c r="K7772">
        <v>1760</v>
      </c>
      <c r="L7772" s="2">
        <v>42682.799710648149</v>
      </c>
      <c r="M7772" s="2">
        <v>42654.375</v>
      </c>
      <c r="N7772" s="2">
        <v>42699.264768518522</v>
      </c>
      <c r="O7772">
        <v>140</v>
      </c>
      <c r="P7772">
        <v>16</v>
      </c>
      <c r="Q7772" s="1" t="s">
        <v>1971</v>
      </c>
      <c r="R7772" s="1" t="s">
        <v>24</v>
      </c>
      <c r="S7772" s="1" t="s">
        <v>31</v>
      </c>
      <c r="T7772" s="3">
        <v>42682</v>
      </c>
      <c r="U7772" s="1" t="str">
        <f>IF(kiva_loans__muestra[[#This Row],[funded_amount]]=kiva_loans__muestra[[#This Row],[loan_amount]],"funded","unfunded")</f>
        <v>funded</v>
      </c>
      <c r="V7772" s="1" t="str">
        <f>IF(kiva_loans__muestra[[#This Row],[lender_count]]&gt;=50,"high","low")</f>
        <v>low</v>
      </c>
    </row>
    <row r="7773" spans="1:22" x14ac:dyDescent="0.25">
      <c r="A7773">
        <v>1181639</v>
      </c>
      <c r="B7773">
        <v>2000</v>
      </c>
      <c r="C7773">
        <v>6000</v>
      </c>
      <c r="D7773" s="1" t="s">
        <v>56</v>
      </c>
      <c r="E7773" s="1" t="s">
        <v>32</v>
      </c>
      <c r="F7773" s="1" t="s">
        <v>12201</v>
      </c>
      <c r="G7773" s="1" t="s">
        <v>3263</v>
      </c>
      <c r="H7773" s="1" t="s">
        <v>33</v>
      </c>
      <c r="I7773" s="1" t="s">
        <v>743</v>
      </c>
      <c r="J7773" s="1" t="s">
        <v>34</v>
      </c>
      <c r="K7773">
        <v>1330</v>
      </c>
      <c r="L7773" s="2">
        <v>42682.394386574073</v>
      </c>
      <c r="M7773" s="2">
        <v>42655.375</v>
      </c>
      <c r="N7773" s="2"/>
      <c r="O7773">
        <v>140</v>
      </c>
      <c r="P7773">
        <v>7</v>
      </c>
      <c r="Q7773" s="1" t="s">
        <v>12202</v>
      </c>
      <c r="R7773" s="1" t="s">
        <v>24</v>
      </c>
      <c r="S7773" s="1" t="s">
        <v>31</v>
      </c>
      <c r="T7773" s="3">
        <v>42682</v>
      </c>
      <c r="U7773" s="1" t="str">
        <f>IF(kiva_loans__muestra[[#This Row],[funded_amount]]=kiva_loans__muestra[[#This Row],[loan_amount]],"funded","unfunded")</f>
        <v>unfunded</v>
      </c>
      <c r="V7773" s="1" t="str">
        <f>IF(kiva_loans__muestra[[#This Row],[lender_count]]&gt;=50,"high","low")</f>
        <v>low</v>
      </c>
    </row>
    <row r="7774" spans="1:22" x14ac:dyDescent="0.25">
      <c r="A7774">
        <v>1181502</v>
      </c>
      <c r="B7774">
        <v>3250</v>
      </c>
      <c r="C7774">
        <v>3250</v>
      </c>
      <c r="D7774" s="1" t="s">
        <v>45</v>
      </c>
      <c r="E7774" s="1" t="s">
        <v>46</v>
      </c>
      <c r="F7774" s="1" t="s">
        <v>12203</v>
      </c>
      <c r="G7774" s="1" t="s">
        <v>3278</v>
      </c>
      <c r="H7774" s="1" t="s">
        <v>100</v>
      </c>
      <c r="I7774" s="1" t="s">
        <v>1270</v>
      </c>
      <c r="J7774" s="1" t="s">
        <v>101</v>
      </c>
      <c r="K7774">
        <v>1450</v>
      </c>
      <c r="L7774" s="2">
        <v>42682.28707175926</v>
      </c>
      <c r="M7774" s="2">
        <v>42650.375</v>
      </c>
      <c r="N7774" s="2">
        <v>42690.406388888892</v>
      </c>
      <c r="O7774">
        <v>70</v>
      </c>
      <c r="P7774">
        <v>1</v>
      </c>
      <c r="Q7774" s="1" t="s">
        <v>30</v>
      </c>
      <c r="R7774" s="1" t="s">
        <v>24</v>
      </c>
      <c r="S7774" s="1" t="s">
        <v>35</v>
      </c>
      <c r="T7774" s="3">
        <v>42682</v>
      </c>
      <c r="U7774" s="1" t="str">
        <f>IF(kiva_loans__muestra[[#This Row],[funded_amount]]=kiva_loans__muestra[[#This Row],[loan_amount]],"funded","unfunded")</f>
        <v>funded</v>
      </c>
      <c r="V7774" s="1" t="str">
        <f>IF(kiva_loans__muestra[[#This Row],[lender_count]]&gt;=50,"high","low")</f>
        <v>low</v>
      </c>
    </row>
    <row r="7775" spans="1:22" x14ac:dyDescent="0.25">
      <c r="A7775">
        <v>1181643</v>
      </c>
      <c r="B7775">
        <v>1250</v>
      </c>
      <c r="C7775">
        <v>1250</v>
      </c>
      <c r="D7775" s="1" t="s">
        <v>124</v>
      </c>
      <c r="E7775" s="1" t="s">
        <v>125</v>
      </c>
      <c r="F7775" s="1" t="s">
        <v>1259</v>
      </c>
      <c r="G7775" s="1" t="s">
        <v>3278</v>
      </c>
      <c r="H7775" s="1" t="s">
        <v>100</v>
      </c>
      <c r="I7775" s="1" t="s">
        <v>1508</v>
      </c>
      <c r="J7775" s="1" t="s">
        <v>101</v>
      </c>
      <c r="K7775">
        <v>1450</v>
      </c>
      <c r="L7775" s="2">
        <v>42682.397685185184</v>
      </c>
      <c r="M7775" s="2">
        <v>42670.375</v>
      </c>
      <c r="N7775" s="2">
        <v>42710.054907407408</v>
      </c>
      <c r="O7775">
        <v>140</v>
      </c>
      <c r="P7775">
        <v>5</v>
      </c>
      <c r="Q7775" s="1" t="s">
        <v>691</v>
      </c>
      <c r="R7775" s="1" t="s">
        <v>24</v>
      </c>
      <c r="S7775" s="1" t="s">
        <v>35</v>
      </c>
      <c r="T7775" s="3">
        <v>42682</v>
      </c>
      <c r="U7775" s="1" t="str">
        <f>IF(kiva_loans__muestra[[#This Row],[funded_amount]]=kiva_loans__muestra[[#This Row],[loan_amount]],"funded","unfunded")</f>
        <v>funded</v>
      </c>
      <c r="V7775" s="1" t="str">
        <f>IF(kiva_loans__muestra[[#This Row],[lender_count]]&gt;=50,"high","low")</f>
        <v>low</v>
      </c>
    </row>
    <row r="7776" spans="1:22" x14ac:dyDescent="0.25">
      <c r="A7776">
        <v>1181786</v>
      </c>
      <c r="B7776">
        <v>4500</v>
      </c>
      <c r="C7776">
        <v>4500</v>
      </c>
      <c r="D7776" s="1" t="s">
        <v>201</v>
      </c>
      <c r="E7776" s="1" t="s">
        <v>37</v>
      </c>
      <c r="F7776" s="1" t="s">
        <v>12204</v>
      </c>
      <c r="G7776" s="1" t="s">
        <v>3261</v>
      </c>
      <c r="H7776" s="1" t="s">
        <v>20</v>
      </c>
      <c r="I7776" s="1" t="s">
        <v>12205</v>
      </c>
      <c r="J7776" s="1" t="s">
        <v>22</v>
      </c>
      <c r="K7776">
        <v>4280</v>
      </c>
      <c r="L7776" s="2">
        <v>42682.56490740741</v>
      </c>
      <c r="M7776" s="2">
        <v>42660.375</v>
      </c>
      <c r="N7776" s="2">
        <v>42691.709513888891</v>
      </c>
      <c r="O7776">
        <v>260</v>
      </c>
      <c r="P7776">
        <v>13</v>
      </c>
      <c r="Q7776" s="1" t="s">
        <v>12206</v>
      </c>
      <c r="R7776" s="1" t="s">
        <v>24</v>
      </c>
      <c r="S7776" s="1" t="s">
        <v>31</v>
      </c>
      <c r="T7776" s="3">
        <v>42682</v>
      </c>
      <c r="U7776" s="1" t="str">
        <f>IF(kiva_loans__muestra[[#This Row],[funded_amount]]=kiva_loans__muestra[[#This Row],[loan_amount]],"funded","unfunded")</f>
        <v>funded</v>
      </c>
      <c r="V7776" s="1" t="str">
        <f>IF(kiva_loans__muestra[[#This Row],[lender_count]]&gt;=50,"high","low")</f>
        <v>low</v>
      </c>
    </row>
    <row r="7777" spans="1:22" x14ac:dyDescent="0.25">
      <c r="A7777">
        <v>1182347</v>
      </c>
      <c r="B7777">
        <v>13750</v>
      </c>
      <c r="C7777">
        <v>13750</v>
      </c>
      <c r="D7777" s="1" t="s">
        <v>247</v>
      </c>
      <c r="E7777" s="1" t="s">
        <v>38</v>
      </c>
      <c r="F7777" s="1" t="s">
        <v>12207</v>
      </c>
      <c r="G7777" s="1" t="s">
        <v>3661</v>
      </c>
      <c r="H7777" s="1" t="s">
        <v>805</v>
      </c>
      <c r="I7777" s="1" t="s">
        <v>2267</v>
      </c>
      <c r="J7777" s="1" t="s">
        <v>806</v>
      </c>
      <c r="K7777">
        <v>4040</v>
      </c>
      <c r="L7777" s="2">
        <v>42683.465590277781</v>
      </c>
      <c r="M7777" s="2">
        <v>42662.375</v>
      </c>
      <c r="N7777" s="2">
        <v>42693.184537037036</v>
      </c>
      <c r="O7777">
        <v>150</v>
      </c>
      <c r="P7777">
        <v>51</v>
      </c>
      <c r="Q7777" s="1" t="s">
        <v>30</v>
      </c>
      <c r="R7777" s="1" t="s">
        <v>24</v>
      </c>
      <c r="S7777" s="1" t="s">
        <v>31</v>
      </c>
      <c r="T7777" s="3">
        <v>42683</v>
      </c>
      <c r="U7777" s="1" t="str">
        <f>IF(kiva_loans__muestra[[#This Row],[funded_amount]]=kiva_loans__muestra[[#This Row],[loan_amount]],"funded","unfunded")</f>
        <v>funded</v>
      </c>
      <c r="V7777" s="1" t="str">
        <f>IF(kiva_loans__muestra[[#This Row],[lender_count]]&gt;=50,"high","low")</f>
        <v>high</v>
      </c>
    </row>
    <row r="7778" spans="1:22" x14ac:dyDescent="0.25">
      <c r="A7778">
        <v>1182350</v>
      </c>
      <c r="B7778">
        <v>15000</v>
      </c>
      <c r="C7778">
        <v>15000</v>
      </c>
      <c r="D7778" s="1" t="s">
        <v>46</v>
      </c>
      <c r="E7778" s="1" t="s">
        <v>46</v>
      </c>
      <c r="F7778" s="1" t="s">
        <v>12208</v>
      </c>
      <c r="G7778" s="1" t="s">
        <v>3661</v>
      </c>
      <c r="H7778" s="1" t="s">
        <v>805</v>
      </c>
      <c r="I7778" s="1" t="s">
        <v>1188</v>
      </c>
      <c r="J7778" s="1" t="s">
        <v>90</v>
      </c>
      <c r="K7778">
        <v>770</v>
      </c>
      <c r="L7778" s="2">
        <v>42683.469131944446</v>
      </c>
      <c r="M7778" s="2">
        <v>42661.375</v>
      </c>
      <c r="N7778" s="2">
        <v>42697.628865740742</v>
      </c>
      <c r="O7778">
        <v>140</v>
      </c>
      <c r="P7778">
        <v>53</v>
      </c>
      <c r="Q7778" s="1" t="s">
        <v>107</v>
      </c>
      <c r="R7778" s="1" t="s">
        <v>24</v>
      </c>
      <c r="S7778" s="1" t="s">
        <v>31</v>
      </c>
      <c r="T7778" s="3">
        <v>42683</v>
      </c>
      <c r="U7778" s="1" t="str">
        <f>IF(kiva_loans__muestra[[#This Row],[funded_amount]]=kiva_loans__muestra[[#This Row],[loan_amount]],"funded","unfunded")</f>
        <v>funded</v>
      </c>
      <c r="V7778" s="1" t="str">
        <f>IF(kiva_loans__muestra[[#This Row],[lender_count]]&gt;=50,"high","low")</f>
        <v>high</v>
      </c>
    </row>
    <row r="7779" spans="1:22" x14ac:dyDescent="0.25">
      <c r="A7779">
        <v>1182180</v>
      </c>
      <c r="B7779">
        <v>2750</v>
      </c>
      <c r="C7779">
        <v>2750</v>
      </c>
      <c r="D7779" s="1" t="s">
        <v>98</v>
      </c>
      <c r="E7779" s="1" t="s">
        <v>37</v>
      </c>
      <c r="F7779" s="1" t="s">
        <v>12209</v>
      </c>
      <c r="G7779" s="1" t="s">
        <v>3278</v>
      </c>
      <c r="H7779" s="1" t="s">
        <v>100</v>
      </c>
      <c r="I7779" s="1" t="s">
        <v>1181</v>
      </c>
      <c r="J7779" s="1" t="s">
        <v>101</v>
      </c>
      <c r="K7779">
        <v>1450</v>
      </c>
      <c r="L7779" s="2">
        <v>42683.339004629626</v>
      </c>
      <c r="M7779" s="2">
        <v>42657.375</v>
      </c>
      <c r="N7779" s="2">
        <v>42690.989710648151</v>
      </c>
      <c r="O7779">
        <v>80</v>
      </c>
      <c r="P7779">
        <v>1</v>
      </c>
      <c r="Q7779" s="1" t="s">
        <v>30</v>
      </c>
      <c r="R7779" s="1" t="s">
        <v>24</v>
      </c>
      <c r="S7779" s="1" t="s">
        <v>35</v>
      </c>
      <c r="T7779" s="3">
        <v>42683</v>
      </c>
      <c r="U7779" s="1" t="str">
        <f>IF(kiva_loans__muestra[[#This Row],[funded_amount]]=kiva_loans__muestra[[#This Row],[loan_amount]],"funded","unfunded")</f>
        <v>funded</v>
      </c>
      <c r="V7779" s="1" t="str">
        <f>IF(kiva_loans__muestra[[#This Row],[lender_count]]&gt;=50,"high","low")</f>
        <v>low</v>
      </c>
    </row>
    <row r="7780" spans="1:22" x14ac:dyDescent="0.25">
      <c r="A7780">
        <v>1182503</v>
      </c>
      <c r="B7780">
        <v>6750</v>
      </c>
      <c r="C7780">
        <v>40250</v>
      </c>
      <c r="D7780" s="1" t="s">
        <v>161</v>
      </c>
      <c r="E7780" s="1" t="s">
        <v>37</v>
      </c>
      <c r="F7780" s="1" t="s">
        <v>12210</v>
      </c>
      <c r="G7780" s="1" t="s">
        <v>3591</v>
      </c>
      <c r="H7780" s="1" t="s">
        <v>180</v>
      </c>
      <c r="I7780" s="1" t="s">
        <v>1566</v>
      </c>
      <c r="J7780" s="1" t="s">
        <v>110</v>
      </c>
      <c r="K7780">
        <v>4380</v>
      </c>
      <c r="L7780" s="2">
        <v>42683.703680555554</v>
      </c>
      <c r="M7780" s="2">
        <v>42678.333333333336</v>
      </c>
      <c r="N7780" s="2"/>
      <c r="O7780">
        <v>80</v>
      </c>
      <c r="P7780">
        <v>24</v>
      </c>
      <c r="Q7780" s="1" t="s">
        <v>2880</v>
      </c>
      <c r="R7780" s="1" t="s">
        <v>865</v>
      </c>
      <c r="S7780" s="1" t="s">
        <v>25</v>
      </c>
      <c r="T7780" s="3">
        <v>42683</v>
      </c>
      <c r="U7780" s="1" t="str">
        <f>IF(kiva_loans__muestra[[#This Row],[funded_amount]]=kiva_loans__muestra[[#This Row],[loan_amount]],"funded","unfunded")</f>
        <v>unfunded</v>
      </c>
      <c r="V7780" s="1" t="str">
        <f>IF(kiva_loans__muestra[[#This Row],[lender_count]]&gt;=50,"high","low")</f>
        <v>low</v>
      </c>
    </row>
    <row r="7781" spans="1:22" x14ac:dyDescent="0.25">
      <c r="A7781">
        <v>1182462</v>
      </c>
      <c r="B7781">
        <v>3000</v>
      </c>
      <c r="C7781">
        <v>3000</v>
      </c>
      <c r="D7781" s="1" t="s">
        <v>27</v>
      </c>
      <c r="E7781" s="1" t="s">
        <v>27</v>
      </c>
      <c r="F7781" s="1" t="s">
        <v>12211</v>
      </c>
      <c r="G7781" s="1" t="s">
        <v>3307</v>
      </c>
      <c r="H7781" s="1" t="s">
        <v>412</v>
      </c>
      <c r="I7781" s="1" t="s">
        <v>706</v>
      </c>
      <c r="J7781" s="1" t="s">
        <v>413</v>
      </c>
      <c r="K7781">
        <v>1630</v>
      </c>
      <c r="L7781" s="2">
        <v>42683.631840277776</v>
      </c>
      <c r="M7781" s="2">
        <v>42667.375</v>
      </c>
      <c r="N7781" s="2">
        <v>42691.618217592593</v>
      </c>
      <c r="O7781">
        <v>80</v>
      </c>
      <c r="P7781">
        <v>10</v>
      </c>
      <c r="Q7781" s="1" t="s">
        <v>23</v>
      </c>
      <c r="R7781" s="1" t="s">
        <v>24</v>
      </c>
      <c r="S7781" s="1" t="s">
        <v>35</v>
      </c>
      <c r="T7781" s="3">
        <v>42683</v>
      </c>
      <c r="U7781" s="1" t="str">
        <f>IF(kiva_loans__muestra[[#This Row],[funded_amount]]=kiva_loans__muestra[[#This Row],[loan_amount]],"funded","unfunded")</f>
        <v>funded</v>
      </c>
      <c r="V7781" s="1" t="str">
        <f>IF(kiva_loans__muestra[[#This Row],[lender_count]]&gt;=50,"high","low")</f>
        <v>low</v>
      </c>
    </row>
    <row r="7782" spans="1:22" x14ac:dyDescent="0.25">
      <c r="A7782">
        <v>1182096</v>
      </c>
      <c r="B7782">
        <v>2000</v>
      </c>
      <c r="C7782">
        <v>5250</v>
      </c>
      <c r="D7782" s="1" t="s">
        <v>201</v>
      </c>
      <c r="E7782" s="1" t="s">
        <v>37</v>
      </c>
      <c r="F7782" s="1" t="s">
        <v>12212</v>
      </c>
      <c r="G7782" s="1" t="s">
        <v>3284</v>
      </c>
      <c r="H7782" s="1" t="s">
        <v>189</v>
      </c>
      <c r="I7782" s="1" t="s">
        <v>1819</v>
      </c>
      <c r="J7782" s="1" t="s">
        <v>207</v>
      </c>
      <c r="K7782">
        <v>1000</v>
      </c>
      <c r="L7782" s="2">
        <v>42683.219351851854</v>
      </c>
      <c r="M7782" s="2">
        <v>42654.375</v>
      </c>
      <c r="N7782" s="2"/>
      <c r="O7782">
        <v>140</v>
      </c>
      <c r="P7782">
        <v>8</v>
      </c>
      <c r="Q7782" s="1" t="s">
        <v>12213</v>
      </c>
      <c r="R7782" s="1" t="s">
        <v>24</v>
      </c>
      <c r="S7782" s="1" t="s">
        <v>31</v>
      </c>
      <c r="T7782" s="3">
        <v>42683</v>
      </c>
      <c r="U7782" s="1" t="str">
        <f>IF(kiva_loans__muestra[[#This Row],[funded_amount]]=kiva_loans__muestra[[#This Row],[loan_amount]],"funded","unfunded")</f>
        <v>unfunded</v>
      </c>
      <c r="V7782" s="1" t="str">
        <f>IF(kiva_loans__muestra[[#This Row],[lender_count]]&gt;=50,"high","low")</f>
        <v>low</v>
      </c>
    </row>
    <row r="7783" spans="1:22" x14ac:dyDescent="0.25">
      <c r="A7783">
        <v>1182047</v>
      </c>
      <c r="B7783">
        <v>4250</v>
      </c>
      <c r="C7783">
        <v>4250</v>
      </c>
      <c r="D7783" s="1" t="s">
        <v>45</v>
      </c>
      <c r="E7783" s="1" t="s">
        <v>46</v>
      </c>
      <c r="F7783" s="1" t="s">
        <v>2022</v>
      </c>
      <c r="G7783" s="1" t="s">
        <v>3278</v>
      </c>
      <c r="H7783" s="1" t="s">
        <v>100</v>
      </c>
      <c r="I7783" s="1" t="s">
        <v>551</v>
      </c>
      <c r="J7783" s="1" t="s">
        <v>101</v>
      </c>
      <c r="K7783">
        <v>1450</v>
      </c>
      <c r="L7783" s="2">
        <v>42683.168206018519</v>
      </c>
      <c r="M7783" s="2">
        <v>42668.375</v>
      </c>
      <c r="N7783" s="2">
        <v>42691.145671296297</v>
      </c>
      <c r="O7783">
        <v>80</v>
      </c>
      <c r="P7783">
        <v>8</v>
      </c>
      <c r="Q7783" s="1" t="s">
        <v>823</v>
      </c>
      <c r="R7783" s="1" t="s">
        <v>24</v>
      </c>
      <c r="S7783" s="1" t="s">
        <v>35</v>
      </c>
      <c r="T7783" s="3">
        <v>42683</v>
      </c>
      <c r="U7783" s="1" t="str">
        <f>IF(kiva_loans__muestra[[#This Row],[funded_amount]]=kiva_loans__muestra[[#This Row],[loan_amount]],"funded","unfunded")</f>
        <v>funded</v>
      </c>
      <c r="V7783" s="1" t="str">
        <f>IF(kiva_loans__muestra[[#This Row],[lender_count]]&gt;=50,"high","low")</f>
        <v>low</v>
      </c>
    </row>
    <row r="7784" spans="1:22" x14ac:dyDescent="0.25">
      <c r="A7784">
        <v>1182497</v>
      </c>
      <c r="B7784">
        <v>10500</v>
      </c>
      <c r="C7784">
        <v>10500</v>
      </c>
      <c r="D7784" s="1" t="s">
        <v>46</v>
      </c>
      <c r="E7784" s="1" t="s">
        <v>46</v>
      </c>
      <c r="F7784" s="1" t="s">
        <v>12214</v>
      </c>
      <c r="G7784" s="1" t="s">
        <v>3317</v>
      </c>
      <c r="H7784" s="1" t="s">
        <v>85</v>
      </c>
      <c r="I7784" s="1" t="s">
        <v>176</v>
      </c>
      <c r="J7784" s="1" t="s">
        <v>87</v>
      </c>
      <c r="K7784">
        <v>1200</v>
      </c>
      <c r="L7784" s="2">
        <v>42683.694803240738</v>
      </c>
      <c r="M7784" s="2">
        <v>42681.375</v>
      </c>
      <c r="N7784" s="2">
        <v>42684.185925925929</v>
      </c>
      <c r="O7784">
        <v>80</v>
      </c>
      <c r="P7784">
        <v>1</v>
      </c>
      <c r="Q7784" s="1" t="s">
        <v>40</v>
      </c>
      <c r="R7784" s="1" t="s">
        <v>1187</v>
      </c>
      <c r="S7784" s="1" t="s">
        <v>35</v>
      </c>
      <c r="T7784" s="3">
        <v>42683</v>
      </c>
      <c r="U7784" s="1" t="str">
        <f>IF(kiva_loans__muestra[[#This Row],[funded_amount]]=kiva_loans__muestra[[#This Row],[loan_amount]],"funded","unfunded")</f>
        <v>funded</v>
      </c>
      <c r="V7784" s="1" t="str">
        <f>IF(kiva_loans__muestra[[#This Row],[lender_count]]&gt;=50,"high","low")</f>
        <v>low</v>
      </c>
    </row>
    <row r="7785" spans="1:22" x14ac:dyDescent="0.25">
      <c r="A7785">
        <v>1182250</v>
      </c>
      <c r="B7785">
        <v>2000</v>
      </c>
      <c r="C7785">
        <v>2000</v>
      </c>
      <c r="D7785" s="1" t="s">
        <v>64</v>
      </c>
      <c r="E7785" s="1" t="s">
        <v>37</v>
      </c>
      <c r="F7785" s="1" t="s">
        <v>1988</v>
      </c>
      <c r="G7785" s="1" t="s">
        <v>3278</v>
      </c>
      <c r="H7785" s="1" t="s">
        <v>100</v>
      </c>
      <c r="I7785" s="1" t="s">
        <v>1267</v>
      </c>
      <c r="J7785" s="1" t="s">
        <v>101</v>
      </c>
      <c r="K7785">
        <v>1450</v>
      </c>
      <c r="L7785" s="2">
        <v>42683.391006944446</v>
      </c>
      <c r="M7785" s="2">
        <v>42668.375</v>
      </c>
      <c r="N7785" s="2">
        <v>42691.773622685185</v>
      </c>
      <c r="O7785">
        <v>80</v>
      </c>
      <c r="P7785">
        <v>4</v>
      </c>
      <c r="Q7785" s="1" t="s">
        <v>2707</v>
      </c>
      <c r="R7785" s="1" t="s">
        <v>24</v>
      </c>
      <c r="S7785" s="1" t="s">
        <v>35</v>
      </c>
      <c r="T7785" s="3">
        <v>42683</v>
      </c>
      <c r="U7785" s="1" t="str">
        <f>IF(kiva_loans__muestra[[#This Row],[funded_amount]]=kiva_loans__muestra[[#This Row],[loan_amount]],"funded","unfunded")</f>
        <v>funded</v>
      </c>
      <c r="V7785" s="1" t="str">
        <f>IF(kiva_loans__muestra[[#This Row],[lender_count]]&gt;=50,"high","low")</f>
        <v>low</v>
      </c>
    </row>
    <row r="7786" spans="1:22" x14ac:dyDescent="0.25">
      <c r="A7786">
        <v>1182137</v>
      </c>
      <c r="B7786">
        <v>10250</v>
      </c>
      <c r="C7786">
        <v>10250</v>
      </c>
      <c r="D7786" s="1" t="s">
        <v>630</v>
      </c>
      <c r="E7786" s="1" t="s">
        <v>74</v>
      </c>
      <c r="F7786" s="1" t="s">
        <v>12215</v>
      </c>
      <c r="G7786" s="1" t="s">
        <v>3284</v>
      </c>
      <c r="H7786" s="1" t="s">
        <v>189</v>
      </c>
      <c r="I7786" s="1" t="s">
        <v>296</v>
      </c>
      <c r="J7786" s="1" t="s">
        <v>207</v>
      </c>
      <c r="K7786">
        <v>630</v>
      </c>
      <c r="L7786" s="2">
        <v>42683.289756944447</v>
      </c>
      <c r="M7786" s="2">
        <v>42677.333333333336</v>
      </c>
      <c r="N7786" s="2">
        <v>42694.972731481481</v>
      </c>
      <c r="O7786">
        <v>260</v>
      </c>
      <c r="P7786">
        <v>29</v>
      </c>
      <c r="Q7786" s="1" t="s">
        <v>12216</v>
      </c>
      <c r="R7786" s="1" t="s">
        <v>24</v>
      </c>
      <c r="S7786" s="1" t="s">
        <v>31</v>
      </c>
      <c r="T7786" s="3">
        <v>42683</v>
      </c>
      <c r="U7786" s="1" t="str">
        <f>IF(kiva_loans__muestra[[#This Row],[funded_amount]]=kiva_loans__muestra[[#This Row],[loan_amount]],"funded","unfunded")</f>
        <v>funded</v>
      </c>
      <c r="V7786" s="1" t="str">
        <f>IF(kiva_loans__muestra[[#This Row],[lender_count]]&gt;=50,"high","low")</f>
        <v>low</v>
      </c>
    </row>
    <row r="7787" spans="1:22" x14ac:dyDescent="0.25">
      <c r="A7787">
        <v>1183049</v>
      </c>
      <c r="B7787">
        <v>5000</v>
      </c>
      <c r="C7787">
        <v>5000</v>
      </c>
      <c r="D7787" s="1" t="s">
        <v>27</v>
      </c>
      <c r="E7787" s="1" t="s">
        <v>27</v>
      </c>
      <c r="F7787" s="1" t="s">
        <v>11051</v>
      </c>
      <c r="G7787" s="1" t="s">
        <v>3263</v>
      </c>
      <c r="H7787" s="1" t="s">
        <v>33</v>
      </c>
      <c r="I7787" s="1" t="s">
        <v>114</v>
      </c>
      <c r="J7787" s="1" t="s">
        <v>34</v>
      </c>
      <c r="K7787">
        <v>1640</v>
      </c>
      <c r="L7787" s="2">
        <v>42684.433946759258</v>
      </c>
      <c r="M7787" s="2">
        <v>42705.375</v>
      </c>
      <c r="N7787" s="2">
        <v>42696.161631944444</v>
      </c>
      <c r="O7787">
        <v>130</v>
      </c>
      <c r="P7787">
        <v>16</v>
      </c>
      <c r="Q7787" s="1" t="s">
        <v>12217</v>
      </c>
      <c r="R7787" s="1" t="s">
        <v>24</v>
      </c>
      <c r="S7787" s="1" t="s">
        <v>35</v>
      </c>
      <c r="T7787" s="3">
        <v>42684</v>
      </c>
      <c r="U7787" s="1" t="str">
        <f>IF(kiva_loans__muestra[[#This Row],[funded_amount]]=kiva_loans__muestra[[#This Row],[loan_amount]],"funded","unfunded")</f>
        <v>funded</v>
      </c>
      <c r="V7787" s="1" t="str">
        <f>IF(kiva_loans__muestra[[#This Row],[lender_count]]&gt;=50,"high","low")</f>
        <v>low</v>
      </c>
    </row>
    <row r="7788" spans="1:22" x14ac:dyDescent="0.25">
      <c r="A7788">
        <v>1182807</v>
      </c>
      <c r="B7788">
        <v>2000</v>
      </c>
      <c r="C7788">
        <v>2000</v>
      </c>
      <c r="D7788" s="1" t="s">
        <v>59</v>
      </c>
      <c r="E7788" s="1" t="s">
        <v>27</v>
      </c>
      <c r="F7788" s="1" t="s">
        <v>12218</v>
      </c>
      <c r="G7788" s="1" t="s">
        <v>3263</v>
      </c>
      <c r="H7788" s="1" t="s">
        <v>33</v>
      </c>
      <c r="I7788" s="1" t="s">
        <v>1138</v>
      </c>
      <c r="J7788" s="1" t="s">
        <v>34</v>
      </c>
      <c r="K7788">
        <v>1380</v>
      </c>
      <c r="L7788" s="2">
        <v>42684.291041666664</v>
      </c>
      <c r="M7788" s="2">
        <v>42682.375</v>
      </c>
      <c r="N7788" s="2">
        <v>42692.267511574071</v>
      </c>
      <c r="O7788">
        <v>80</v>
      </c>
      <c r="P7788">
        <v>5</v>
      </c>
      <c r="Q7788" s="1" t="s">
        <v>57</v>
      </c>
      <c r="R7788" s="1" t="s">
        <v>24</v>
      </c>
      <c r="S7788" s="1" t="s">
        <v>31</v>
      </c>
      <c r="T7788" s="3">
        <v>42684</v>
      </c>
      <c r="U7788" s="1" t="str">
        <f>IF(kiva_loans__muestra[[#This Row],[funded_amount]]=kiva_loans__muestra[[#This Row],[loan_amount]],"funded","unfunded")</f>
        <v>funded</v>
      </c>
      <c r="V7788" s="1" t="str">
        <f>IF(kiva_loans__muestra[[#This Row],[lender_count]]&gt;=50,"high","low")</f>
        <v>low</v>
      </c>
    </row>
    <row r="7789" spans="1:22" x14ac:dyDescent="0.25">
      <c r="A7789">
        <v>1182738</v>
      </c>
      <c r="B7789">
        <v>3500</v>
      </c>
      <c r="C7789">
        <v>3500</v>
      </c>
      <c r="D7789" s="1" t="s">
        <v>45</v>
      </c>
      <c r="E7789" s="1" t="s">
        <v>46</v>
      </c>
      <c r="F7789" s="1" t="s">
        <v>12219</v>
      </c>
      <c r="G7789" s="1" t="s">
        <v>3278</v>
      </c>
      <c r="H7789" s="1" t="s">
        <v>100</v>
      </c>
      <c r="I7789" s="1" t="s">
        <v>1278</v>
      </c>
      <c r="J7789" s="1" t="s">
        <v>101</v>
      </c>
      <c r="K7789">
        <v>1450</v>
      </c>
      <c r="L7789" s="2">
        <v>42684.151203703703</v>
      </c>
      <c r="M7789" s="2">
        <v>42669.375</v>
      </c>
      <c r="N7789" s="2">
        <v>42691.964467592596</v>
      </c>
      <c r="O7789">
        <v>80</v>
      </c>
      <c r="P7789">
        <v>12</v>
      </c>
      <c r="Q7789" s="1" t="s">
        <v>52</v>
      </c>
      <c r="R7789" s="1" t="s">
        <v>24</v>
      </c>
      <c r="S7789" s="1" t="s">
        <v>35</v>
      </c>
      <c r="T7789" s="3">
        <v>42684</v>
      </c>
      <c r="U7789" s="1" t="str">
        <f>IF(kiva_loans__muestra[[#This Row],[funded_amount]]=kiva_loans__muestra[[#This Row],[loan_amount]],"funded","unfunded")</f>
        <v>funded</v>
      </c>
      <c r="V7789" s="1" t="str">
        <f>IF(kiva_loans__muestra[[#This Row],[lender_count]]&gt;=50,"high","low")</f>
        <v>low</v>
      </c>
    </row>
    <row r="7790" spans="1:22" x14ac:dyDescent="0.25">
      <c r="A7790">
        <v>1182999</v>
      </c>
      <c r="B7790">
        <v>3500</v>
      </c>
      <c r="C7790">
        <v>3500</v>
      </c>
      <c r="D7790" s="1" t="s">
        <v>179</v>
      </c>
      <c r="E7790" s="1" t="s">
        <v>49</v>
      </c>
      <c r="F7790" s="1" t="s">
        <v>12220</v>
      </c>
      <c r="G7790" s="1" t="s">
        <v>3263</v>
      </c>
      <c r="H7790" s="1" t="s">
        <v>33</v>
      </c>
      <c r="I7790" s="1" t="s">
        <v>1194</v>
      </c>
      <c r="J7790" s="1" t="s">
        <v>34</v>
      </c>
      <c r="K7790">
        <v>3860</v>
      </c>
      <c r="L7790" s="2">
        <v>42684.402106481481</v>
      </c>
      <c r="M7790" s="2">
        <v>42674.333333333336</v>
      </c>
      <c r="N7790" s="2">
        <v>42717.253668981481</v>
      </c>
      <c r="O7790">
        <v>140</v>
      </c>
      <c r="P7790">
        <v>13</v>
      </c>
      <c r="Q7790" s="1" t="s">
        <v>1925</v>
      </c>
      <c r="R7790" s="1" t="s">
        <v>24</v>
      </c>
      <c r="S7790" s="1" t="s">
        <v>35</v>
      </c>
      <c r="T7790" s="3">
        <v>42684</v>
      </c>
      <c r="U7790" s="1" t="str">
        <f>IF(kiva_loans__muestra[[#This Row],[funded_amount]]=kiva_loans__muestra[[#This Row],[loan_amount]],"funded","unfunded")</f>
        <v>funded</v>
      </c>
      <c r="V7790" s="1" t="str">
        <f>IF(kiva_loans__muestra[[#This Row],[lender_count]]&gt;=50,"high","low")</f>
        <v>low</v>
      </c>
    </row>
    <row r="7791" spans="1:22" x14ac:dyDescent="0.25">
      <c r="A7791">
        <v>1182680</v>
      </c>
      <c r="B7791">
        <v>4250</v>
      </c>
      <c r="C7791">
        <v>4250</v>
      </c>
      <c r="D7791" s="1" t="s">
        <v>81</v>
      </c>
      <c r="E7791" s="1" t="s">
        <v>27</v>
      </c>
      <c r="F7791" s="1" t="s">
        <v>12221</v>
      </c>
      <c r="G7791" s="1" t="s">
        <v>3278</v>
      </c>
      <c r="H7791" s="1" t="s">
        <v>100</v>
      </c>
      <c r="I7791" s="1" t="s">
        <v>1229</v>
      </c>
      <c r="J7791" s="1" t="s">
        <v>101</v>
      </c>
      <c r="K7791">
        <v>1450</v>
      </c>
      <c r="L7791" s="2">
        <v>42684.081354166665</v>
      </c>
      <c r="M7791" s="2">
        <v>42656.375</v>
      </c>
      <c r="N7791" s="2">
        <v>42691.371666666666</v>
      </c>
      <c r="O7791">
        <v>80</v>
      </c>
      <c r="P7791">
        <v>1</v>
      </c>
      <c r="Q7791" s="1" t="s">
        <v>30</v>
      </c>
      <c r="R7791" s="1" t="s">
        <v>24</v>
      </c>
      <c r="S7791" s="1" t="s">
        <v>35</v>
      </c>
      <c r="T7791" s="3">
        <v>42684</v>
      </c>
      <c r="U7791" s="1" t="str">
        <f>IF(kiva_loans__muestra[[#This Row],[funded_amount]]=kiva_loans__muestra[[#This Row],[loan_amount]],"funded","unfunded")</f>
        <v>funded</v>
      </c>
      <c r="V7791" s="1" t="str">
        <f>IF(kiva_loans__muestra[[#This Row],[lender_count]]&gt;=50,"high","low")</f>
        <v>low</v>
      </c>
    </row>
    <row r="7792" spans="1:22" x14ac:dyDescent="0.25">
      <c r="A7792">
        <v>1182868</v>
      </c>
      <c r="B7792">
        <v>3000</v>
      </c>
      <c r="C7792">
        <v>3000</v>
      </c>
      <c r="D7792" s="1" t="s">
        <v>45</v>
      </c>
      <c r="E7792" s="1" t="s">
        <v>46</v>
      </c>
      <c r="F7792" s="1" t="s">
        <v>12222</v>
      </c>
      <c r="G7792" s="1" t="s">
        <v>3263</v>
      </c>
      <c r="H7792" s="1" t="s">
        <v>33</v>
      </c>
      <c r="I7792" s="1" t="s">
        <v>114</v>
      </c>
      <c r="J7792" s="1" t="s">
        <v>34</v>
      </c>
      <c r="K7792">
        <v>1640</v>
      </c>
      <c r="L7792" s="2">
        <v>42684.329062500001</v>
      </c>
      <c r="M7792" s="2">
        <v>42682.375</v>
      </c>
      <c r="N7792" s="2">
        <v>42702.132662037038</v>
      </c>
      <c r="O7792">
        <v>130</v>
      </c>
      <c r="P7792">
        <v>8</v>
      </c>
      <c r="Q7792" s="1" t="s">
        <v>3014</v>
      </c>
      <c r="R7792" s="1" t="s">
        <v>24</v>
      </c>
      <c r="S7792" s="1" t="s">
        <v>35</v>
      </c>
      <c r="T7792" s="3">
        <v>42684</v>
      </c>
      <c r="U7792" s="1" t="str">
        <f>IF(kiva_loans__muestra[[#This Row],[funded_amount]]=kiva_loans__muestra[[#This Row],[loan_amount]],"funded","unfunded")</f>
        <v>funded</v>
      </c>
      <c r="V7792" s="1" t="str">
        <f>IF(kiva_loans__muestra[[#This Row],[lender_count]]&gt;=50,"high","low")</f>
        <v>low</v>
      </c>
    </row>
    <row r="7793" spans="1:22" x14ac:dyDescent="0.25">
      <c r="A7793">
        <v>1182851</v>
      </c>
      <c r="B7793">
        <v>1250</v>
      </c>
      <c r="C7793">
        <v>1250</v>
      </c>
      <c r="D7793" s="1" t="s">
        <v>45</v>
      </c>
      <c r="E7793" s="1" t="s">
        <v>46</v>
      </c>
      <c r="F7793" s="1" t="s">
        <v>1913</v>
      </c>
      <c r="G7793" s="1" t="s">
        <v>3278</v>
      </c>
      <c r="H7793" s="1" t="s">
        <v>100</v>
      </c>
      <c r="I7793" s="1" t="s">
        <v>1171</v>
      </c>
      <c r="J7793" s="1" t="s">
        <v>101</v>
      </c>
      <c r="K7793">
        <v>1450</v>
      </c>
      <c r="L7793" s="2">
        <v>42684.319328703707</v>
      </c>
      <c r="M7793" s="2">
        <v>42664.375</v>
      </c>
      <c r="N7793" s="2">
        <v>42692.079351851855</v>
      </c>
      <c r="O7793">
        <v>80</v>
      </c>
      <c r="P7793">
        <v>3</v>
      </c>
      <c r="Q7793" s="1" t="s">
        <v>211</v>
      </c>
      <c r="R7793" s="1" t="s">
        <v>24</v>
      </c>
      <c r="S7793" s="1" t="s">
        <v>35</v>
      </c>
      <c r="T7793" s="3">
        <v>42684</v>
      </c>
      <c r="U7793" s="1" t="str">
        <f>IF(kiva_loans__muestra[[#This Row],[funded_amount]]=kiva_loans__muestra[[#This Row],[loan_amount]],"funded","unfunded")</f>
        <v>funded</v>
      </c>
      <c r="V7793" s="1" t="str">
        <f>IF(kiva_loans__muestra[[#This Row],[lender_count]]&gt;=50,"high","low")</f>
        <v>low</v>
      </c>
    </row>
    <row r="7794" spans="1:22" x14ac:dyDescent="0.25">
      <c r="A7794">
        <v>1183278</v>
      </c>
      <c r="B7794">
        <v>6000</v>
      </c>
      <c r="C7794">
        <v>8000</v>
      </c>
      <c r="D7794" s="1" t="s">
        <v>41</v>
      </c>
      <c r="E7794" s="1" t="s">
        <v>27</v>
      </c>
      <c r="F7794" s="1" t="s">
        <v>3065</v>
      </c>
      <c r="G7794" s="1" t="s">
        <v>3266</v>
      </c>
      <c r="H7794" s="1" t="s">
        <v>89</v>
      </c>
      <c r="I7794" s="1" t="s">
        <v>30</v>
      </c>
      <c r="J7794" s="1" t="s">
        <v>90</v>
      </c>
      <c r="K7794">
        <v>1670</v>
      </c>
      <c r="L7794" s="2">
        <v>42684.731053240743</v>
      </c>
      <c r="M7794" s="2">
        <v>42662.375</v>
      </c>
      <c r="N7794" s="2"/>
      <c r="O7794">
        <v>140</v>
      </c>
      <c r="P7794">
        <v>22</v>
      </c>
      <c r="Q7794" s="1" t="s">
        <v>377</v>
      </c>
      <c r="R7794" s="1" t="s">
        <v>24</v>
      </c>
      <c r="S7794" s="1" t="s">
        <v>31</v>
      </c>
      <c r="T7794" s="3">
        <v>42684</v>
      </c>
      <c r="U7794" s="1" t="str">
        <f>IF(kiva_loans__muestra[[#This Row],[funded_amount]]=kiva_loans__muestra[[#This Row],[loan_amount]],"funded","unfunded")</f>
        <v>unfunded</v>
      </c>
      <c r="V7794" s="1" t="str">
        <f>IF(kiva_loans__muestra[[#This Row],[lender_count]]&gt;=50,"high","low")</f>
        <v>low</v>
      </c>
    </row>
    <row r="7795" spans="1:22" x14ac:dyDescent="0.25">
      <c r="A7795">
        <v>1182886</v>
      </c>
      <c r="B7795">
        <v>2000</v>
      </c>
      <c r="C7795">
        <v>2000</v>
      </c>
      <c r="D7795" s="1" t="s">
        <v>27</v>
      </c>
      <c r="E7795" s="1" t="s">
        <v>27</v>
      </c>
      <c r="F7795" s="1" t="s">
        <v>7734</v>
      </c>
      <c r="G7795" s="1" t="s">
        <v>3263</v>
      </c>
      <c r="H7795" s="1" t="s">
        <v>33</v>
      </c>
      <c r="I7795" s="1" t="s">
        <v>114</v>
      </c>
      <c r="J7795" s="1" t="s">
        <v>34</v>
      </c>
      <c r="K7795">
        <v>1640</v>
      </c>
      <c r="L7795" s="2">
        <v>42684.341979166667</v>
      </c>
      <c r="M7795" s="2">
        <v>42697.375</v>
      </c>
      <c r="N7795" s="2">
        <v>42695.032384259262</v>
      </c>
      <c r="O7795">
        <v>130</v>
      </c>
      <c r="P7795">
        <v>7</v>
      </c>
      <c r="Q7795" s="1" t="s">
        <v>52</v>
      </c>
      <c r="R7795" s="1" t="s">
        <v>24</v>
      </c>
      <c r="S7795" s="1" t="s">
        <v>35</v>
      </c>
      <c r="T7795" s="3">
        <v>42684</v>
      </c>
      <c r="U7795" s="1" t="str">
        <f>IF(kiva_loans__muestra[[#This Row],[funded_amount]]=kiva_loans__muestra[[#This Row],[loan_amount]],"funded","unfunded")</f>
        <v>funded</v>
      </c>
      <c r="V7795" s="1" t="str">
        <f>IF(kiva_loans__muestra[[#This Row],[lender_count]]&gt;=50,"high","low")</f>
        <v>low</v>
      </c>
    </row>
    <row r="7796" spans="1:22" x14ac:dyDescent="0.25">
      <c r="A7796">
        <v>1182895</v>
      </c>
      <c r="B7796">
        <v>4250</v>
      </c>
      <c r="C7796">
        <v>4250</v>
      </c>
      <c r="D7796" s="1" t="s">
        <v>878</v>
      </c>
      <c r="E7796" s="1" t="s">
        <v>46</v>
      </c>
      <c r="F7796" s="1" t="s">
        <v>12223</v>
      </c>
      <c r="G7796" s="1" t="s">
        <v>3278</v>
      </c>
      <c r="H7796" s="1" t="s">
        <v>100</v>
      </c>
      <c r="I7796" s="1" t="s">
        <v>2938</v>
      </c>
      <c r="J7796" s="1" t="s">
        <v>101</v>
      </c>
      <c r="K7796">
        <v>1230</v>
      </c>
      <c r="L7796" s="2">
        <v>42684.345173611109</v>
      </c>
      <c r="M7796" s="2">
        <v>42668.375</v>
      </c>
      <c r="N7796" s="2">
        <v>42692.780034722222</v>
      </c>
      <c r="O7796">
        <v>80</v>
      </c>
      <c r="P7796">
        <v>13</v>
      </c>
      <c r="Q7796" s="1" t="s">
        <v>210</v>
      </c>
      <c r="R7796" s="1" t="s">
        <v>24</v>
      </c>
      <c r="S7796" s="1" t="s">
        <v>35</v>
      </c>
      <c r="T7796" s="3">
        <v>42684</v>
      </c>
      <c r="U7796" s="1" t="str">
        <f>IF(kiva_loans__muestra[[#This Row],[funded_amount]]=kiva_loans__muestra[[#This Row],[loan_amount]],"funded","unfunded")</f>
        <v>funded</v>
      </c>
      <c r="V7796" s="1" t="str">
        <f>IF(kiva_loans__muestra[[#This Row],[lender_count]]&gt;=50,"high","low")</f>
        <v>low</v>
      </c>
    </row>
    <row r="7797" spans="1:22" x14ac:dyDescent="0.25">
      <c r="A7797">
        <v>1182732</v>
      </c>
      <c r="B7797">
        <v>3250</v>
      </c>
      <c r="C7797">
        <v>3250</v>
      </c>
      <c r="D7797" s="1" t="s">
        <v>45</v>
      </c>
      <c r="E7797" s="1" t="s">
        <v>46</v>
      </c>
      <c r="F7797" s="1" t="s">
        <v>1384</v>
      </c>
      <c r="G7797" s="1" t="s">
        <v>3278</v>
      </c>
      <c r="H7797" s="1" t="s">
        <v>100</v>
      </c>
      <c r="I7797" s="1" t="s">
        <v>1278</v>
      </c>
      <c r="J7797" s="1" t="s">
        <v>101</v>
      </c>
      <c r="K7797">
        <v>1450</v>
      </c>
      <c r="L7797" s="2">
        <v>42684.147210648145</v>
      </c>
      <c r="M7797" s="2">
        <v>42669.375</v>
      </c>
      <c r="N7797" s="2">
        <v>42691.945011574076</v>
      </c>
      <c r="O7797">
        <v>80</v>
      </c>
      <c r="P7797">
        <v>11</v>
      </c>
      <c r="Q7797" s="1" t="s">
        <v>633</v>
      </c>
      <c r="R7797" s="1" t="s">
        <v>24</v>
      </c>
      <c r="S7797" s="1" t="s">
        <v>35</v>
      </c>
      <c r="T7797" s="3">
        <v>42684</v>
      </c>
      <c r="U7797" s="1" t="str">
        <f>IF(kiva_loans__muestra[[#This Row],[funded_amount]]=kiva_loans__muestra[[#This Row],[loan_amount]],"funded","unfunded")</f>
        <v>funded</v>
      </c>
      <c r="V7797" s="1" t="str">
        <f>IF(kiva_loans__muestra[[#This Row],[lender_count]]&gt;=50,"high","low")</f>
        <v>low</v>
      </c>
    </row>
    <row r="7798" spans="1:22" x14ac:dyDescent="0.25">
      <c r="A7798">
        <v>1182777</v>
      </c>
      <c r="B7798">
        <v>3250</v>
      </c>
      <c r="C7798">
        <v>3250</v>
      </c>
      <c r="D7798" s="1" t="s">
        <v>201</v>
      </c>
      <c r="E7798" s="1" t="s">
        <v>37</v>
      </c>
      <c r="F7798" s="1" t="s">
        <v>12224</v>
      </c>
      <c r="G7798" s="1" t="s">
        <v>3284</v>
      </c>
      <c r="H7798" s="1" t="s">
        <v>189</v>
      </c>
      <c r="I7798" s="1" t="s">
        <v>214</v>
      </c>
      <c r="J7798" s="1" t="s">
        <v>207</v>
      </c>
      <c r="K7798">
        <v>630</v>
      </c>
      <c r="L7798" s="2">
        <v>42684.232442129629</v>
      </c>
      <c r="M7798" s="2">
        <v>42677.333333333336</v>
      </c>
      <c r="N7798" s="2">
        <v>42722.039039351854</v>
      </c>
      <c r="O7798">
        <v>140</v>
      </c>
      <c r="P7798">
        <v>7</v>
      </c>
      <c r="Q7798" s="1" t="s">
        <v>12225</v>
      </c>
      <c r="R7798" s="1" t="s">
        <v>24</v>
      </c>
      <c r="S7798" s="1" t="s">
        <v>31</v>
      </c>
      <c r="T7798" s="3">
        <v>42684</v>
      </c>
      <c r="U7798" s="1" t="str">
        <f>IF(kiva_loans__muestra[[#This Row],[funded_amount]]=kiva_loans__muestra[[#This Row],[loan_amount]],"funded","unfunded")</f>
        <v>funded</v>
      </c>
      <c r="V7798" s="1" t="str">
        <f>IF(kiva_loans__muestra[[#This Row],[lender_count]]&gt;=50,"high","low")</f>
        <v>low</v>
      </c>
    </row>
    <row r="7799" spans="1:22" x14ac:dyDescent="0.25">
      <c r="A7799">
        <v>1182720</v>
      </c>
      <c r="B7799">
        <v>1250</v>
      </c>
      <c r="C7799">
        <v>1250</v>
      </c>
      <c r="D7799" s="1" t="s">
        <v>46</v>
      </c>
      <c r="E7799" s="1" t="s">
        <v>46</v>
      </c>
      <c r="F7799" s="1" t="s">
        <v>3097</v>
      </c>
      <c r="G7799" s="1" t="s">
        <v>3278</v>
      </c>
      <c r="H7799" s="1" t="s">
        <v>100</v>
      </c>
      <c r="I7799" s="1" t="s">
        <v>702</v>
      </c>
      <c r="J7799" s="1" t="s">
        <v>101</v>
      </c>
      <c r="K7799">
        <v>1260</v>
      </c>
      <c r="L7799" s="2">
        <v>42684.132245370369</v>
      </c>
      <c r="M7799" s="2">
        <v>42653.375</v>
      </c>
      <c r="N7799" s="2">
        <v>42691.712905092594</v>
      </c>
      <c r="O7799">
        <v>70</v>
      </c>
      <c r="P7799">
        <v>2</v>
      </c>
      <c r="Q7799" s="1" t="s">
        <v>57</v>
      </c>
      <c r="R7799" s="1" t="s">
        <v>24</v>
      </c>
      <c r="S7799" s="1" t="s">
        <v>31</v>
      </c>
      <c r="T7799" s="3">
        <v>42684</v>
      </c>
      <c r="U7799" s="1" t="str">
        <f>IF(kiva_loans__muestra[[#This Row],[funded_amount]]=kiva_loans__muestra[[#This Row],[loan_amount]],"funded","unfunded")</f>
        <v>funded</v>
      </c>
      <c r="V7799" s="1" t="str">
        <f>IF(kiva_loans__muestra[[#This Row],[lender_count]]&gt;=50,"high","low")</f>
        <v>low</v>
      </c>
    </row>
    <row r="7800" spans="1:22" x14ac:dyDescent="0.25">
      <c r="A7800">
        <v>1183043</v>
      </c>
      <c r="B7800">
        <v>18000</v>
      </c>
      <c r="C7800">
        <v>18000</v>
      </c>
      <c r="D7800" s="1" t="s">
        <v>98</v>
      </c>
      <c r="E7800" s="1" t="s">
        <v>37</v>
      </c>
      <c r="F7800" s="1" t="s">
        <v>12226</v>
      </c>
      <c r="G7800" s="1" t="s">
        <v>3322</v>
      </c>
      <c r="H7800" s="1" t="s">
        <v>126</v>
      </c>
      <c r="I7800" s="1" t="s">
        <v>1249</v>
      </c>
      <c r="J7800" s="1" t="s">
        <v>127</v>
      </c>
      <c r="K7800">
        <v>3630</v>
      </c>
      <c r="L7800" s="2">
        <v>42684.432245370372</v>
      </c>
      <c r="M7800" s="2">
        <v>42660.375</v>
      </c>
      <c r="N7800" s="2">
        <v>42721.963356481479</v>
      </c>
      <c r="O7800">
        <v>200</v>
      </c>
      <c r="P7800">
        <v>56</v>
      </c>
      <c r="Q7800" s="1" t="s">
        <v>12227</v>
      </c>
      <c r="R7800" s="1" t="s">
        <v>54</v>
      </c>
      <c r="S7800" s="1" t="s">
        <v>35</v>
      </c>
      <c r="T7800" s="3">
        <v>42684</v>
      </c>
      <c r="U7800" s="1" t="str">
        <f>IF(kiva_loans__muestra[[#This Row],[funded_amount]]=kiva_loans__muestra[[#This Row],[loan_amount]],"funded","unfunded")</f>
        <v>funded</v>
      </c>
      <c r="V7800" s="1" t="str">
        <f>IF(kiva_loans__muestra[[#This Row],[lender_count]]&gt;=50,"high","low")</f>
        <v>high</v>
      </c>
    </row>
    <row r="7801" spans="1:22" x14ac:dyDescent="0.25">
      <c r="A7801">
        <v>1182893</v>
      </c>
      <c r="B7801">
        <v>500</v>
      </c>
      <c r="C7801">
        <v>10000</v>
      </c>
      <c r="D7801" s="1" t="s">
        <v>46</v>
      </c>
      <c r="E7801" s="1" t="s">
        <v>46</v>
      </c>
      <c r="F7801" s="1" t="s">
        <v>12228</v>
      </c>
      <c r="G7801" s="1" t="s">
        <v>3263</v>
      </c>
      <c r="H7801" s="1" t="s">
        <v>33</v>
      </c>
      <c r="I7801" s="1" t="s">
        <v>940</v>
      </c>
      <c r="J7801" s="1" t="s">
        <v>34</v>
      </c>
      <c r="K7801">
        <v>1380</v>
      </c>
      <c r="L7801" s="2">
        <v>42684.344502314816</v>
      </c>
      <c r="M7801" s="2">
        <v>42682.375</v>
      </c>
      <c r="N7801" s="2"/>
      <c r="O7801">
        <v>140</v>
      </c>
      <c r="P7801">
        <v>2</v>
      </c>
      <c r="Q7801" s="1" t="s">
        <v>327</v>
      </c>
      <c r="R7801" s="1" t="s">
        <v>92</v>
      </c>
      <c r="S7801" s="1" t="s">
        <v>31</v>
      </c>
      <c r="T7801" s="3">
        <v>42684</v>
      </c>
      <c r="U7801" s="1" t="str">
        <f>IF(kiva_loans__muestra[[#This Row],[funded_amount]]=kiva_loans__muestra[[#This Row],[loan_amount]],"funded","unfunded")</f>
        <v>unfunded</v>
      </c>
      <c r="V7801" s="1" t="str">
        <f>IF(kiva_loans__muestra[[#This Row],[lender_count]]&gt;=50,"high","low")</f>
        <v>low</v>
      </c>
    </row>
    <row r="7802" spans="1:22" x14ac:dyDescent="0.25">
      <c r="A7802">
        <v>1182761</v>
      </c>
      <c r="B7802">
        <v>750</v>
      </c>
      <c r="C7802">
        <v>750</v>
      </c>
      <c r="D7802" s="1" t="s">
        <v>64</v>
      </c>
      <c r="E7802" s="1" t="s">
        <v>37</v>
      </c>
      <c r="F7802" s="1" t="s">
        <v>467</v>
      </c>
      <c r="G7802" s="1" t="s">
        <v>3278</v>
      </c>
      <c r="H7802" s="1" t="s">
        <v>100</v>
      </c>
      <c r="I7802" s="1" t="s">
        <v>12229</v>
      </c>
      <c r="J7802" s="1" t="s">
        <v>101</v>
      </c>
      <c r="K7802">
        <v>1260</v>
      </c>
      <c r="L7802" s="2">
        <v>42684.194143518522</v>
      </c>
      <c r="M7802" s="2">
        <v>42654.375</v>
      </c>
      <c r="N7802" s="2">
        <v>42691.708692129629</v>
      </c>
      <c r="O7802">
        <v>70</v>
      </c>
      <c r="P7802">
        <v>3</v>
      </c>
      <c r="Q7802" s="1" t="s">
        <v>80</v>
      </c>
      <c r="R7802" s="1" t="s">
        <v>24</v>
      </c>
      <c r="S7802" s="1" t="s">
        <v>31</v>
      </c>
      <c r="T7802" s="3">
        <v>42684</v>
      </c>
      <c r="U7802" s="1" t="str">
        <f>IF(kiva_loans__muestra[[#This Row],[funded_amount]]=kiva_loans__muestra[[#This Row],[loan_amount]],"funded","unfunded")</f>
        <v>funded</v>
      </c>
      <c r="V7802" s="1" t="str">
        <f>IF(kiva_loans__muestra[[#This Row],[lender_count]]&gt;=50,"high","low")</f>
        <v>low</v>
      </c>
    </row>
    <row r="7803" spans="1:22" x14ac:dyDescent="0.25">
      <c r="A7803">
        <v>1183789</v>
      </c>
      <c r="B7803">
        <v>2750</v>
      </c>
      <c r="C7803">
        <v>2750</v>
      </c>
      <c r="D7803" s="1" t="s">
        <v>63</v>
      </c>
      <c r="E7803" s="1" t="s">
        <v>27</v>
      </c>
      <c r="F7803" s="1" t="s">
        <v>12230</v>
      </c>
      <c r="G7803" s="1" t="s">
        <v>3427</v>
      </c>
      <c r="H7803" s="1" t="s">
        <v>185</v>
      </c>
      <c r="I7803" s="1" t="s">
        <v>186</v>
      </c>
      <c r="J7803" s="1" t="s">
        <v>187</v>
      </c>
      <c r="K7803">
        <v>1770</v>
      </c>
      <c r="L7803" s="2">
        <v>42685.863194444442</v>
      </c>
      <c r="M7803" s="2">
        <v>42655.375</v>
      </c>
      <c r="N7803" s="2">
        <v>42686.545914351853</v>
      </c>
      <c r="O7803">
        <v>80</v>
      </c>
      <c r="P7803">
        <v>5</v>
      </c>
      <c r="Q7803" s="1" t="s">
        <v>30</v>
      </c>
      <c r="R7803" s="1" t="s">
        <v>24</v>
      </c>
      <c r="S7803" s="1" t="s">
        <v>25</v>
      </c>
      <c r="T7803" s="3">
        <v>42685</v>
      </c>
      <c r="U7803" s="1" t="str">
        <f>IF(kiva_loans__muestra[[#This Row],[funded_amount]]=kiva_loans__muestra[[#This Row],[loan_amount]],"funded","unfunded")</f>
        <v>funded</v>
      </c>
      <c r="V7803" s="1" t="str">
        <f>IF(kiva_loans__muestra[[#This Row],[lender_count]]&gt;=50,"high","low")</f>
        <v>low</v>
      </c>
    </row>
    <row r="7804" spans="1:22" x14ac:dyDescent="0.25">
      <c r="A7804">
        <v>1183741</v>
      </c>
      <c r="B7804">
        <v>31750</v>
      </c>
      <c r="C7804">
        <v>31750</v>
      </c>
      <c r="D7804" s="1" t="s">
        <v>762</v>
      </c>
      <c r="E7804" s="1" t="s">
        <v>37</v>
      </c>
      <c r="F7804" s="1" t="s">
        <v>12231</v>
      </c>
      <c r="G7804" s="1" t="s">
        <v>3467</v>
      </c>
      <c r="H7804" s="1" t="s">
        <v>634</v>
      </c>
      <c r="I7804" s="1" t="s">
        <v>12232</v>
      </c>
      <c r="J7804" s="1" t="s">
        <v>636</v>
      </c>
      <c r="K7804">
        <v>1300</v>
      </c>
      <c r="L7804" s="2">
        <v>42685.727685185186</v>
      </c>
      <c r="M7804" s="2">
        <v>42681.375</v>
      </c>
      <c r="N7804" s="2">
        <v>42687.079386574071</v>
      </c>
      <c r="O7804">
        <v>60</v>
      </c>
      <c r="P7804">
        <v>15</v>
      </c>
      <c r="Q7804" s="1" t="s">
        <v>30</v>
      </c>
      <c r="R7804" s="1" t="s">
        <v>12233</v>
      </c>
      <c r="S7804" s="1" t="s">
        <v>35</v>
      </c>
      <c r="T7804" s="3">
        <v>42685</v>
      </c>
      <c r="U7804" s="1" t="str">
        <f>IF(kiva_loans__muestra[[#This Row],[funded_amount]]=kiva_loans__muestra[[#This Row],[loan_amount]],"funded","unfunded")</f>
        <v>funded</v>
      </c>
      <c r="V7804" s="1" t="str">
        <f>IF(kiva_loans__muestra[[#This Row],[lender_count]]&gt;=50,"high","low")</f>
        <v>low</v>
      </c>
    </row>
    <row r="7805" spans="1:22" x14ac:dyDescent="0.25">
      <c r="A7805">
        <v>1183863</v>
      </c>
      <c r="B7805">
        <v>5500</v>
      </c>
      <c r="C7805">
        <v>10000</v>
      </c>
      <c r="D7805" s="1" t="s">
        <v>113</v>
      </c>
      <c r="E7805" s="1" t="s">
        <v>46</v>
      </c>
      <c r="F7805" s="1" t="s">
        <v>12234</v>
      </c>
      <c r="G7805" s="1" t="s">
        <v>3266</v>
      </c>
      <c r="H7805" s="1" t="s">
        <v>89</v>
      </c>
      <c r="I7805" s="1" t="s">
        <v>30</v>
      </c>
      <c r="J7805" s="1" t="s">
        <v>90</v>
      </c>
      <c r="K7805">
        <v>1670</v>
      </c>
      <c r="L7805" s="2">
        <v>42685.959050925929</v>
      </c>
      <c r="M7805" s="2">
        <v>42664.375</v>
      </c>
      <c r="N7805" s="2"/>
      <c r="O7805">
        <v>200</v>
      </c>
      <c r="P7805">
        <v>3</v>
      </c>
      <c r="Q7805" s="1" t="s">
        <v>67</v>
      </c>
      <c r="R7805" s="1" t="s">
        <v>24</v>
      </c>
      <c r="S7805" s="1" t="s">
        <v>31</v>
      </c>
      <c r="T7805" s="3">
        <v>42685</v>
      </c>
      <c r="U7805" s="1" t="str">
        <f>IF(kiva_loans__muestra[[#This Row],[funded_amount]]=kiva_loans__muestra[[#This Row],[loan_amount]],"funded","unfunded")</f>
        <v>unfunded</v>
      </c>
      <c r="V7805" s="1" t="str">
        <f>IF(kiva_loans__muestra[[#This Row],[lender_count]]&gt;=50,"high","low")</f>
        <v>low</v>
      </c>
    </row>
    <row r="7806" spans="1:22" x14ac:dyDescent="0.25">
      <c r="A7806">
        <v>1183365</v>
      </c>
      <c r="B7806">
        <v>9000</v>
      </c>
      <c r="C7806">
        <v>9000</v>
      </c>
      <c r="D7806" s="1" t="s">
        <v>541</v>
      </c>
      <c r="E7806" s="1" t="s">
        <v>78</v>
      </c>
      <c r="F7806" s="1" t="s">
        <v>3122</v>
      </c>
      <c r="G7806" s="1" t="s">
        <v>3322</v>
      </c>
      <c r="H7806" s="1" t="s">
        <v>126</v>
      </c>
      <c r="I7806" s="1" t="s">
        <v>429</v>
      </c>
      <c r="J7806" s="1" t="s">
        <v>127</v>
      </c>
      <c r="K7806">
        <v>1210</v>
      </c>
      <c r="L7806" s="2">
        <v>42685.103958333333</v>
      </c>
      <c r="M7806" s="2">
        <v>42663.375</v>
      </c>
      <c r="N7806" s="2">
        <v>42693.814282407409</v>
      </c>
      <c r="O7806">
        <v>170</v>
      </c>
      <c r="P7806">
        <v>33</v>
      </c>
      <c r="Q7806" s="1" t="s">
        <v>199</v>
      </c>
      <c r="R7806" s="1" t="s">
        <v>24</v>
      </c>
      <c r="S7806" s="1" t="s">
        <v>31</v>
      </c>
      <c r="T7806" s="3">
        <v>42685</v>
      </c>
      <c r="U7806" s="1" t="str">
        <f>IF(kiva_loans__muestra[[#This Row],[funded_amount]]=kiva_loans__muestra[[#This Row],[loan_amount]],"funded","unfunded")</f>
        <v>funded</v>
      </c>
      <c r="V7806" s="1" t="str">
        <f>IF(kiva_loans__muestra[[#This Row],[lender_count]]&gt;=50,"high","low")</f>
        <v>low</v>
      </c>
    </row>
    <row r="7807" spans="1:22" x14ac:dyDescent="0.25">
      <c r="A7807">
        <v>1183841</v>
      </c>
      <c r="B7807">
        <v>65250</v>
      </c>
      <c r="C7807">
        <v>65250</v>
      </c>
      <c r="D7807" s="1" t="s">
        <v>64</v>
      </c>
      <c r="E7807" s="1" t="s">
        <v>37</v>
      </c>
      <c r="F7807" s="1" t="s">
        <v>12235</v>
      </c>
      <c r="G7807" s="1" t="s">
        <v>3276</v>
      </c>
      <c r="H7807" s="1" t="s">
        <v>225</v>
      </c>
      <c r="I7807" s="1" t="s">
        <v>1817</v>
      </c>
      <c r="J7807" s="1" t="s">
        <v>90</v>
      </c>
      <c r="K7807">
        <v>1370</v>
      </c>
      <c r="L7807" s="2">
        <v>42685.927361111113</v>
      </c>
      <c r="M7807" s="2">
        <v>42670.375</v>
      </c>
      <c r="N7807" s="2">
        <v>42703.677071759259</v>
      </c>
      <c r="O7807">
        <v>90</v>
      </c>
      <c r="P7807">
        <v>127</v>
      </c>
      <c r="Q7807" s="1" t="s">
        <v>2006</v>
      </c>
      <c r="R7807" s="1" t="s">
        <v>12236</v>
      </c>
      <c r="S7807" s="1" t="s">
        <v>35</v>
      </c>
      <c r="T7807" s="3">
        <v>42685</v>
      </c>
      <c r="U7807" s="1" t="str">
        <f>IF(kiva_loans__muestra[[#This Row],[funded_amount]]=kiva_loans__muestra[[#This Row],[loan_amount]],"funded","unfunded")</f>
        <v>funded</v>
      </c>
      <c r="V7807" s="1" t="str">
        <f>IF(kiva_loans__muestra[[#This Row],[lender_count]]&gt;=50,"high","low")</f>
        <v>high</v>
      </c>
    </row>
    <row r="7808" spans="1:22" x14ac:dyDescent="0.25">
      <c r="A7808">
        <v>1183770</v>
      </c>
      <c r="B7808">
        <v>6000</v>
      </c>
      <c r="C7808">
        <v>6000</v>
      </c>
      <c r="D7808" s="1" t="s">
        <v>27</v>
      </c>
      <c r="E7808" s="1" t="s">
        <v>27</v>
      </c>
      <c r="F7808" s="1" t="s">
        <v>12237</v>
      </c>
      <c r="G7808" s="1" t="s">
        <v>3274</v>
      </c>
      <c r="H7808" s="1" t="s">
        <v>105</v>
      </c>
      <c r="I7808" s="1" t="s">
        <v>1169</v>
      </c>
      <c r="J7808" s="1" t="s">
        <v>106</v>
      </c>
      <c r="K7808">
        <v>1190</v>
      </c>
      <c r="L7808" s="2">
        <v>42685.77884259259</v>
      </c>
      <c r="M7808" s="2">
        <v>42657.375</v>
      </c>
      <c r="N7808" s="2">
        <v>42693.047025462962</v>
      </c>
      <c r="O7808">
        <v>80</v>
      </c>
      <c r="P7808">
        <v>4</v>
      </c>
      <c r="Q7808" s="1" t="s">
        <v>30</v>
      </c>
      <c r="R7808" s="1" t="s">
        <v>24</v>
      </c>
      <c r="S7808" s="1" t="s">
        <v>31</v>
      </c>
      <c r="T7808" s="3">
        <v>42685</v>
      </c>
      <c r="U7808" s="1" t="str">
        <f>IF(kiva_loans__muestra[[#This Row],[funded_amount]]=kiva_loans__muestra[[#This Row],[loan_amount]],"funded","unfunded")</f>
        <v>funded</v>
      </c>
      <c r="V7808" s="1" t="str">
        <f>IF(kiva_loans__muestra[[#This Row],[lender_count]]&gt;=50,"high","low")</f>
        <v>low</v>
      </c>
    </row>
    <row r="7809" spans="1:22" x14ac:dyDescent="0.25">
      <c r="A7809">
        <v>1183985</v>
      </c>
      <c r="B7809">
        <v>6000</v>
      </c>
      <c r="C7809">
        <v>6000</v>
      </c>
      <c r="D7809" s="1" t="s">
        <v>98</v>
      </c>
      <c r="E7809" s="1" t="s">
        <v>37</v>
      </c>
      <c r="F7809" s="1" t="s">
        <v>12238</v>
      </c>
      <c r="G7809" s="1" t="s">
        <v>3276</v>
      </c>
      <c r="H7809" s="1" t="s">
        <v>225</v>
      </c>
      <c r="I7809" s="1" t="s">
        <v>1326</v>
      </c>
      <c r="J7809" s="1" t="s">
        <v>90</v>
      </c>
      <c r="K7809">
        <v>1880</v>
      </c>
      <c r="L7809" s="2">
        <v>42686.601736111108</v>
      </c>
      <c r="M7809" s="2">
        <v>42685.375</v>
      </c>
      <c r="N7809" s="2">
        <v>42695.285393518519</v>
      </c>
      <c r="O7809">
        <v>120</v>
      </c>
      <c r="P7809">
        <v>19</v>
      </c>
      <c r="Q7809" s="1" t="s">
        <v>12239</v>
      </c>
      <c r="R7809" s="1" t="s">
        <v>24</v>
      </c>
      <c r="S7809" s="1" t="s">
        <v>31</v>
      </c>
      <c r="T7809" s="3">
        <v>42686</v>
      </c>
      <c r="U7809" s="1" t="str">
        <f>IF(kiva_loans__muestra[[#This Row],[funded_amount]]=kiva_loans__muestra[[#This Row],[loan_amount]],"funded","unfunded")</f>
        <v>funded</v>
      </c>
      <c r="V7809" s="1" t="str">
        <f>IF(kiva_loans__muestra[[#This Row],[lender_count]]&gt;=50,"high","low")</f>
        <v>low</v>
      </c>
    </row>
    <row r="7810" spans="1:22" x14ac:dyDescent="0.25">
      <c r="A7810">
        <v>1184072</v>
      </c>
      <c r="B7810">
        <v>40750</v>
      </c>
      <c r="C7810">
        <v>40750</v>
      </c>
      <c r="D7810" s="1" t="s">
        <v>64</v>
      </c>
      <c r="E7810" s="1" t="s">
        <v>37</v>
      </c>
      <c r="F7810" s="1" t="s">
        <v>12240</v>
      </c>
      <c r="G7810" s="1" t="s">
        <v>3396</v>
      </c>
      <c r="H7810" s="1" t="s">
        <v>788</v>
      </c>
      <c r="I7810" s="1" t="s">
        <v>920</v>
      </c>
      <c r="J7810" s="1" t="s">
        <v>790</v>
      </c>
      <c r="K7810">
        <v>580</v>
      </c>
      <c r="L7810" s="2">
        <v>42688.084444444445</v>
      </c>
      <c r="M7810" s="2">
        <v>42657.375</v>
      </c>
      <c r="N7810" s="2">
        <v>42693.869814814818</v>
      </c>
      <c r="O7810">
        <v>80</v>
      </c>
      <c r="P7810">
        <v>59</v>
      </c>
      <c r="Q7810" s="1" t="s">
        <v>312</v>
      </c>
      <c r="R7810" s="1" t="s">
        <v>507</v>
      </c>
      <c r="S7810" s="1" t="s">
        <v>31</v>
      </c>
      <c r="T7810" s="3">
        <v>42688</v>
      </c>
      <c r="U7810" s="1" t="str">
        <f>IF(kiva_loans__muestra[[#This Row],[funded_amount]]=kiva_loans__muestra[[#This Row],[loan_amount]],"funded","unfunded")</f>
        <v>funded</v>
      </c>
      <c r="V7810" s="1" t="str">
        <f>IF(kiva_loans__muestra[[#This Row],[lender_count]]&gt;=50,"high","low")</f>
        <v>high</v>
      </c>
    </row>
    <row r="7811" spans="1:22" x14ac:dyDescent="0.25">
      <c r="A7811">
        <v>1184104</v>
      </c>
      <c r="B7811">
        <v>5500</v>
      </c>
      <c r="C7811">
        <v>5500</v>
      </c>
      <c r="D7811" s="1" t="s">
        <v>175</v>
      </c>
      <c r="E7811" s="1" t="s">
        <v>78</v>
      </c>
      <c r="F7811" s="1" t="s">
        <v>12241</v>
      </c>
      <c r="G7811" s="1" t="s">
        <v>3396</v>
      </c>
      <c r="H7811" s="1" t="s">
        <v>788</v>
      </c>
      <c r="I7811" s="1" t="s">
        <v>794</v>
      </c>
      <c r="J7811" s="1" t="s">
        <v>790</v>
      </c>
      <c r="K7811">
        <v>580</v>
      </c>
      <c r="L7811" s="2">
        <v>42688.123692129629</v>
      </c>
      <c r="M7811" s="2">
        <v>42656.375</v>
      </c>
      <c r="N7811" s="2">
        <v>42716.953032407408</v>
      </c>
      <c r="O7811">
        <v>140</v>
      </c>
      <c r="P7811">
        <v>17</v>
      </c>
      <c r="Q7811" s="1" t="s">
        <v>1581</v>
      </c>
      <c r="R7811" s="1" t="s">
        <v>92</v>
      </c>
      <c r="S7811" s="1" t="s">
        <v>31</v>
      </c>
      <c r="T7811" s="3">
        <v>42688</v>
      </c>
      <c r="U7811" s="1" t="str">
        <f>IF(kiva_loans__muestra[[#This Row],[funded_amount]]=kiva_loans__muestra[[#This Row],[loan_amount]],"funded","unfunded")</f>
        <v>funded</v>
      </c>
      <c r="V7811" s="1" t="str">
        <f>IF(kiva_loans__muestra[[#This Row],[lender_count]]&gt;=50,"high","low")</f>
        <v>low</v>
      </c>
    </row>
    <row r="7812" spans="1:22" x14ac:dyDescent="0.25">
      <c r="A7812">
        <v>1184543</v>
      </c>
      <c r="B7812">
        <v>6500</v>
      </c>
      <c r="C7812">
        <v>6500</v>
      </c>
      <c r="D7812" s="1" t="s">
        <v>124</v>
      </c>
      <c r="E7812" s="1" t="s">
        <v>125</v>
      </c>
      <c r="F7812" s="1" t="s">
        <v>12242</v>
      </c>
      <c r="G7812" s="1" t="s">
        <v>3284</v>
      </c>
      <c r="H7812" s="1" t="s">
        <v>189</v>
      </c>
      <c r="I7812" s="1" t="s">
        <v>296</v>
      </c>
      <c r="J7812" s="1" t="s">
        <v>207</v>
      </c>
      <c r="K7812">
        <v>2150</v>
      </c>
      <c r="L7812" s="2">
        <v>42688.53052083333</v>
      </c>
      <c r="M7812" s="2">
        <v>42676.333333333336</v>
      </c>
      <c r="N7812" s="2">
        <v>42727.078680555554</v>
      </c>
      <c r="O7812">
        <v>140</v>
      </c>
      <c r="P7812">
        <v>16</v>
      </c>
      <c r="Q7812" s="1" t="s">
        <v>2258</v>
      </c>
      <c r="R7812" s="1" t="s">
        <v>92</v>
      </c>
      <c r="S7812" s="1" t="s">
        <v>31</v>
      </c>
      <c r="T7812" s="3">
        <v>42688</v>
      </c>
      <c r="U7812" s="1" t="str">
        <f>IF(kiva_loans__muestra[[#This Row],[funded_amount]]=kiva_loans__muestra[[#This Row],[loan_amount]],"funded","unfunded")</f>
        <v>funded</v>
      </c>
      <c r="V7812" s="1" t="str">
        <f>IF(kiva_loans__muestra[[#This Row],[lender_count]]&gt;=50,"high","low")</f>
        <v>low</v>
      </c>
    </row>
    <row r="7813" spans="1:22" x14ac:dyDescent="0.25">
      <c r="A7813">
        <v>1184445</v>
      </c>
      <c r="B7813">
        <v>4250</v>
      </c>
      <c r="C7813">
        <v>10000</v>
      </c>
      <c r="D7813" s="1" t="s">
        <v>19</v>
      </c>
      <c r="E7813" s="1" t="s">
        <v>19</v>
      </c>
      <c r="F7813" s="1" t="s">
        <v>12243</v>
      </c>
      <c r="G7813" s="1" t="s">
        <v>3284</v>
      </c>
      <c r="H7813" s="1" t="s">
        <v>189</v>
      </c>
      <c r="I7813" s="1" t="s">
        <v>296</v>
      </c>
      <c r="J7813" s="1" t="s">
        <v>90</v>
      </c>
      <c r="K7813">
        <v>630</v>
      </c>
      <c r="L7813" s="2">
        <v>42688.432291666664</v>
      </c>
      <c r="M7813" s="2">
        <v>42684.375</v>
      </c>
      <c r="N7813" s="2"/>
      <c r="O7813">
        <v>260</v>
      </c>
      <c r="P7813">
        <v>5</v>
      </c>
      <c r="Q7813" s="1" t="s">
        <v>3033</v>
      </c>
      <c r="R7813" s="1" t="s">
        <v>92</v>
      </c>
      <c r="S7813" s="1" t="s">
        <v>31</v>
      </c>
      <c r="T7813" s="3">
        <v>42688</v>
      </c>
      <c r="U7813" s="1" t="str">
        <f>IF(kiva_loans__muestra[[#This Row],[funded_amount]]=kiva_loans__muestra[[#This Row],[loan_amount]],"funded","unfunded")</f>
        <v>unfunded</v>
      </c>
      <c r="V7813" s="1" t="str">
        <f>IF(kiva_loans__muestra[[#This Row],[lender_count]]&gt;=50,"high","low")</f>
        <v>low</v>
      </c>
    </row>
    <row r="7814" spans="1:22" x14ac:dyDescent="0.25">
      <c r="A7814">
        <v>1184582</v>
      </c>
      <c r="B7814">
        <v>2750</v>
      </c>
      <c r="C7814">
        <v>2750</v>
      </c>
      <c r="D7814" s="1" t="s">
        <v>36</v>
      </c>
      <c r="E7814" s="1" t="s">
        <v>37</v>
      </c>
      <c r="F7814" s="1" t="s">
        <v>12244</v>
      </c>
      <c r="G7814" s="1" t="s">
        <v>3261</v>
      </c>
      <c r="H7814" s="1" t="s">
        <v>20</v>
      </c>
      <c r="I7814" s="1" t="s">
        <v>12245</v>
      </c>
      <c r="J7814" s="1" t="s">
        <v>22</v>
      </c>
      <c r="K7814">
        <v>4280</v>
      </c>
      <c r="L7814" s="2">
        <v>42688.575231481482</v>
      </c>
      <c r="M7814" s="2">
        <v>42671.375</v>
      </c>
      <c r="N7814" s="2">
        <v>42694.850798611114</v>
      </c>
      <c r="O7814">
        <v>140</v>
      </c>
      <c r="P7814">
        <v>9</v>
      </c>
      <c r="Q7814" s="1" t="s">
        <v>391</v>
      </c>
      <c r="R7814" s="1" t="s">
        <v>24</v>
      </c>
      <c r="S7814" s="1" t="s">
        <v>31</v>
      </c>
      <c r="T7814" s="3">
        <v>42688</v>
      </c>
      <c r="U7814" s="1" t="str">
        <f>IF(kiva_loans__muestra[[#This Row],[funded_amount]]=kiva_loans__muestra[[#This Row],[loan_amount]],"funded","unfunded")</f>
        <v>funded</v>
      </c>
      <c r="V7814" s="1" t="str">
        <f>IF(kiva_loans__muestra[[#This Row],[lender_count]]&gt;=50,"high","low")</f>
        <v>low</v>
      </c>
    </row>
    <row r="7815" spans="1:22" x14ac:dyDescent="0.25">
      <c r="A7815">
        <v>1184706</v>
      </c>
      <c r="B7815">
        <v>2250</v>
      </c>
      <c r="C7815">
        <v>8000</v>
      </c>
      <c r="D7815" s="1" t="s">
        <v>98</v>
      </c>
      <c r="E7815" s="1" t="s">
        <v>37</v>
      </c>
      <c r="F7815" s="1" t="s">
        <v>12246</v>
      </c>
      <c r="G7815" s="1" t="s">
        <v>3266</v>
      </c>
      <c r="H7815" s="1" t="s">
        <v>89</v>
      </c>
      <c r="I7815" s="1" t="s">
        <v>30</v>
      </c>
      <c r="J7815" s="1" t="s">
        <v>90</v>
      </c>
      <c r="K7815">
        <v>1670</v>
      </c>
      <c r="L7815" s="2">
        <v>42688.736157407409</v>
      </c>
      <c r="M7815" s="2">
        <v>42667.375</v>
      </c>
      <c r="N7815" s="2"/>
      <c r="O7815">
        <v>200</v>
      </c>
      <c r="P7815">
        <v>9</v>
      </c>
      <c r="Q7815" s="1" t="s">
        <v>1809</v>
      </c>
      <c r="R7815" s="1" t="s">
        <v>24</v>
      </c>
      <c r="S7815" s="1" t="s">
        <v>35</v>
      </c>
      <c r="T7815" s="3">
        <v>42688</v>
      </c>
      <c r="U7815" s="1" t="str">
        <f>IF(kiva_loans__muestra[[#This Row],[funded_amount]]=kiva_loans__muestra[[#This Row],[loan_amount]],"funded","unfunded")</f>
        <v>unfunded</v>
      </c>
      <c r="V7815" s="1" t="str">
        <f>IF(kiva_loans__muestra[[#This Row],[lender_count]]&gt;=50,"high","low")</f>
        <v>low</v>
      </c>
    </row>
    <row r="7816" spans="1:22" x14ac:dyDescent="0.25">
      <c r="A7816">
        <v>1184395</v>
      </c>
      <c r="B7816">
        <v>7000</v>
      </c>
      <c r="C7816">
        <v>12750</v>
      </c>
      <c r="D7816" s="1" t="s">
        <v>175</v>
      </c>
      <c r="E7816" s="1" t="s">
        <v>78</v>
      </c>
      <c r="F7816" s="1" t="s">
        <v>12247</v>
      </c>
      <c r="G7816" s="1" t="s">
        <v>3439</v>
      </c>
      <c r="H7816" s="1" t="s">
        <v>406</v>
      </c>
      <c r="I7816" s="1" t="s">
        <v>2036</v>
      </c>
      <c r="J7816" s="1" t="s">
        <v>408</v>
      </c>
      <c r="K7816">
        <v>1850</v>
      </c>
      <c r="L7816" s="2">
        <v>42688.387002314812</v>
      </c>
      <c r="M7816" s="2">
        <v>42682.375</v>
      </c>
      <c r="N7816" s="2"/>
      <c r="O7816">
        <v>180</v>
      </c>
      <c r="P7816">
        <v>19</v>
      </c>
      <c r="Q7816" s="1" t="s">
        <v>337</v>
      </c>
      <c r="R7816" s="1" t="s">
        <v>92</v>
      </c>
      <c r="S7816" s="1" t="s">
        <v>31</v>
      </c>
      <c r="T7816" s="3">
        <v>42688</v>
      </c>
      <c r="U7816" s="1" t="str">
        <f>IF(kiva_loans__muestra[[#This Row],[funded_amount]]=kiva_loans__muestra[[#This Row],[loan_amount]],"funded","unfunded")</f>
        <v>unfunded</v>
      </c>
      <c r="V7816" s="1" t="str">
        <f>IF(kiva_loans__muestra[[#This Row],[lender_count]]&gt;=50,"high","low")</f>
        <v>low</v>
      </c>
    </row>
    <row r="7817" spans="1:22" x14ac:dyDescent="0.25">
      <c r="A7817">
        <v>1184190</v>
      </c>
      <c r="B7817">
        <v>4250</v>
      </c>
      <c r="C7817">
        <v>4250</v>
      </c>
      <c r="D7817" s="1" t="s">
        <v>45</v>
      </c>
      <c r="E7817" s="1" t="s">
        <v>46</v>
      </c>
      <c r="F7817" s="1" t="s">
        <v>12248</v>
      </c>
      <c r="G7817" s="1" t="s">
        <v>3278</v>
      </c>
      <c r="H7817" s="1" t="s">
        <v>100</v>
      </c>
      <c r="I7817" s="1" t="s">
        <v>527</v>
      </c>
      <c r="J7817" s="1" t="s">
        <v>101</v>
      </c>
      <c r="K7817">
        <v>1450</v>
      </c>
      <c r="L7817" s="2">
        <v>42688.20652777778</v>
      </c>
      <c r="M7817" s="2">
        <v>42661.375</v>
      </c>
      <c r="N7817" s="2">
        <v>42721.166481481479</v>
      </c>
      <c r="O7817">
        <v>110</v>
      </c>
      <c r="P7817">
        <v>14</v>
      </c>
      <c r="Q7817" s="1" t="s">
        <v>52</v>
      </c>
      <c r="R7817" s="1" t="s">
        <v>24</v>
      </c>
      <c r="S7817" s="1" t="s">
        <v>35</v>
      </c>
      <c r="T7817" s="3">
        <v>42688</v>
      </c>
      <c r="U7817" s="1" t="str">
        <f>IF(kiva_loans__muestra[[#This Row],[funded_amount]]=kiva_loans__muestra[[#This Row],[loan_amount]],"funded","unfunded")</f>
        <v>funded</v>
      </c>
      <c r="V7817" s="1" t="str">
        <f>IF(kiva_loans__muestra[[#This Row],[lender_count]]&gt;=50,"high","low")</f>
        <v>low</v>
      </c>
    </row>
    <row r="7818" spans="1:22" x14ac:dyDescent="0.25">
      <c r="A7818">
        <v>1184094</v>
      </c>
      <c r="B7818">
        <v>2250</v>
      </c>
      <c r="C7818">
        <v>2250</v>
      </c>
      <c r="D7818" s="1" t="s">
        <v>202</v>
      </c>
      <c r="E7818" s="1" t="s">
        <v>27</v>
      </c>
      <c r="F7818" s="1" t="s">
        <v>12249</v>
      </c>
      <c r="G7818" s="1" t="s">
        <v>3278</v>
      </c>
      <c r="H7818" s="1" t="s">
        <v>100</v>
      </c>
      <c r="I7818" s="1" t="s">
        <v>1294</v>
      </c>
      <c r="J7818" s="1" t="s">
        <v>101</v>
      </c>
      <c r="K7818">
        <v>1450</v>
      </c>
      <c r="L7818" s="2">
        <v>42688.118275462963</v>
      </c>
      <c r="M7818" s="2">
        <v>42663.375</v>
      </c>
      <c r="N7818" s="2">
        <v>42693.738865740743</v>
      </c>
      <c r="O7818">
        <v>80</v>
      </c>
      <c r="P7818">
        <v>7</v>
      </c>
      <c r="Q7818" s="1" t="s">
        <v>57</v>
      </c>
      <c r="R7818" s="1" t="s">
        <v>24</v>
      </c>
      <c r="S7818" s="1" t="s">
        <v>35</v>
      </c>
      <c r="T7818" s="3">
        <v>42688</v>
      </c>
      <c r="U7818" s="1" t="str">
        <f>IF(kiva_loans__muestra[[#This Row],[funded_amount]]=kiva_loans__muestra[[#This Row],[loan_amount]],"funded","unfunded")</f>
        <v>funded</v>
      </c>
      <c r="V7818" s="1" t="str">
        <f>IF(kiva_loans__muestra[[#This Row],[lender_count]]&gt;=50,"high","low")</f>
        <v>low</v>
      </c>
    </row>
    <row r="7819" spans="1:22" x14ac:dyDescent="0.25">
      <c r="A7819">
        <v>1184159</v>
      </c>
      <c r="B7819">
        <v>2250</v>
      </c>
      <c r="C7819">
        <v>2250</v>
      </c>
      <c r="D7819" s="1" t="s">
        <v>45</v>
      </c>
      <c r="E7819" s="1" t="s">
        <v>46</v>
      </c>
      <c r="F7819" s="1" t="s">
        <v>12250</v>
      </c>
      <c r="G7819" s="1" t="s">
        <v>3278</v>
      </c>
      <c r="H7819" s="1" t="s">
        <v>100</v>
      </c>
      <c r="I7819" s="1" t="s">
        <v>864</v>
      </c>
      <c r="J7819" s="1" t="s">
        <v>101</v>
      </c>
      <c r="K7819">
        <v>1450</v>
      </c>
      <c r="L7819" s="2">
        <v>42688.176817129628</v>
      </c>
      <c r="M7819" s="2">
        <v>42669.375</v>
      </c>
      <c r="N7819" s="2">
        <v>42693.94021990741</v>
      </c>
      <c r="O7819">
        <v>80</v>
      </c>
      <c r="P7819">
        <v>7</v>
      </c>
      <c r="Q7819" s="1" t="s">
        <v>1360</v>
      </c>
      <c r="R7819" s="1" t="s">
        <v>24</v>
      </c>
      <c r="S7819" s="1" t="s">
        <v>35</v>
      </c>
      <c r="T7819" s="3">
        <v>42688</v>
      </c>
      <c r="U7819" s="1" t="str">
        <f>IF(kiva_loans__muestra[[#This Row],[funded_amount]]=kiva_loans__muestra[[#This Row],[loan_amount]],"funded","unfunded")</f>
        <v>funded</v>
      </c>
      <c r="V7819" s="1" t="str">
        <f>IF(kiva_loans__muestra[[#This Row],[lender_count]]&gt;=50,"high","low")</f>
        <v>low</v>
      </c>
    </row>
    <row r="7820" spans="1:22" x14ac:dyDescent="0.25">
      <c r="A7820">
        <v>1184455</v>
      </c>
      <c r="B7820">
        <v>20000</v>
      </c>
      <c r="C7820">
        <v>20000</v>
      </c>
      <c r="D7820" s="1" t="s">
        <v>48</v>
      </c>
      <c r="E7820" s="1" t="s">
        <v>49</v>
      </c>
      <c r="F7820" s="1" t="s">
        <v>12251</v>
      </c>
      <c r="G7820" s="1" t="s">
        <v>3585</v>
      </c>
      <c r="H7820" s="1" t="s">
        <v>537</v>
      </c>
      <c r="I7820" s="1" t="s">
        <v>12252</v>
      </c>
      <c r="J7820" s="1" t="s">
        <v>90</v>
      </c>
      <c r="K7820">
        <v>4020</v>
      </c>
      <c r="L7820" s="2">
        <v>42688.439826388887</v>
      </c>
      <c r="M7820" s="2">
        <v>42683.375</v>
      </c>
      <c r="N7820" s="2">
        <v>42704.029930555553</v>
      </c>
      <c r="O7820">
        <v>100</v>
      </c>
      <c r="P7820">
        <v>69</v>
      </c>
      <c r="Q7820" s="1" t="s">
        <v>752</v>
      </c>
      <c r="R7820" s="1" t="s">
        <v>24</v>
      </c>
      <c r="S7820" s="1" t="s">
        <v>31</v>
      </c>
      <c r="T7820" s="3">
        <v>42688</v>
      </c>
      <c r="U7820" s="1" t="str">
        <f>IF(kiva_loans__muestra[[#This Row],[funded_amount]]=kiva_loans__muestra[[#This Row],[loan_amount]],"funded","unfunded")</f>
        <v>funded</v>
      </c>
      <c r="V7820" s="1" t="str">
        <f>IF(kiva_loans__muestra[[#This Row],[lender_count]]&gt;=50,"high","low")</f>
        <v>high</v>
      </c>
    </row>
    <row r="7821" spans="1:22" x14ac:dyDescent="0.25">
      <c r="A7821">
        <v>1184568</v>
      </c>
      <c r="B7821">
        <v>3000</v>
      </c>
      <c r="C7821">
        <v>3000</v>
      </c>
      <c r="D7821" s="1" t="s">
        <v>565</v>
      </c>
      <c r="E7821" s="1" t="s">
        <v>37</v>
      </c>
      <c r="F7821" s="1" t="s">
        <v>12253</v>
      </c>
      <c r="G7821" s="1" t="s">
        <v>3263</v>
      </c>
      <c r="H7821" s="1" t="s">
        <v>33</v>
      </c>
      <c r="I7821" s="1" t="s">
        <v>1422</v>
      </c>
      <c r="J7821" s="1" t="s">
        <v>34</v>
      </c>
      <c r="K7821">
        <v>1560</v>
      </c>
      <c r="L7821" s="2">
        <v>42688.561493055553</v>
      </c>
      <c r="M7821" s="2">
        <v>42684.375</v>
      </c>
      <c r="N7821" s="2">
        <v>42695.403009259258</v>
      </c>
      <c r="O7821">
        <v>140</v>
      </c>
      <c r="P7821">
        <v>12</v>
      </c>
      <c r="Q7821" s="1" t="s">
        <v>30</v>
      </c>
      <c r="R7821" s="1" t="s">
        <v>24</v>
      </c>
      <c r="S7821" s="1" t="s">
        <v>31</v>
      </c>
      <c r="T7821" s="3">
        <v>42688</v>
      </c>
      <c r="U7821" s="1" t="str">
        <f>IF(kiva_loans__muestra[[#This Row],[funded_amount]]=kiva_loans__muestra[[#This Row],[loan_amount]],"funded","unfunded")</f>
        <v>funded</v>
      </c>
      <c r="V7821" s="1" t="str">
        <f>IF(kiva_loans__muestra[[#This Row],[lender_count]]&gt;=50,"high","low")</f>
        <v>low</v>
      </c>
    </row>
    <row r="7822" spans="1:22" x14ac:dyDescent="0.25">
      <c r="A7822">
        <v>1184611</v>
      </c>
      <c r="B7822">
        <v>2000</v>
      </c>
      <c r="C7822">
        <v>2000</v>
      </c>
      <c r="D7822" s="1" t="s">
        <v>64</v>
      </c>
      <c r="E7822" s="1" t="s">
        <v>37</v>
      </c>
      <c r="F7822" s="1" t="s">
        <v>12254</v>
      </c>
      <c r="G7822" s="1" t="s">
        <v>3263</v>
      </c>
      <c r="H7822" s="1" t="s">
        <v>33</v>
      </c>
      <c r="I7822" s="1" t="s">
        <v>1288</v>
      </c>
      <c r="J7822" s="1" t="s">
        <v>34</v>
      </c>
      <c r="K7822">
        <v>1560</v>
      </c>
      <c r="L7822" s="2">
        <v>42688.60869212963</v>
      </c>
      <c r="M7822" s="2">
        <v>42669.375</v>
      </c>
      <c r="N7822" s="2">
        <v>42696.665960648148</v>
      </c>
      <c r="O7822">
        <v>140</v>
      </c>
      <c r="P7822">
        <v>8</v>
      </c>
      <c r="Q7822" s="1" t="s">
        <v>88</v>
      </c>
      <c r="R7822" s="1" t="s">
        <v>24</v>
      </c>
      <c r="S7822" s="1" t="s">
        <v>31</v>
      </c>
      <c r="T7822" s="3">
        <v>42688</v>
      </c>
      <c r="U7822" s="1" t="str">
        <f>IF(kiva_loans__muestra[[#This Row],[funded_amount]]=kiva_loans__muestra[[#This Row],[loan_amount]],"funded","unfunded")</f>
        <v>funded</v>
      </c>
      <c r="V7822" s="1" t="str">
        <f>IF(kiva_loans__muestra[[#This Row],[lender_count]]&gt;=50,"high","low")</f>
        <v>low</v>
      </c>
    </row>
    <row r="7823" spans="1:22" x14ac:dyDescent="0.25">
      <c r="A7823">
        <v>1184288</v>
      </c>
      <c r="B7823">
        <v>7500</v>
      </c>
      <c r="C7823">
        <v>7500</v>
      </c>
      <c r="D7823" s="1" t="s">
        <v>108</v>
      </c>
      <c r="E7823" s="1" t="s">
        <v>27</v>
      </c>
      <c r="F7823" s="1" t="s">
        <v>12255</v>
      </c>
      <c r="G7823" s="1" t="s">
        <v>3512</v>
      </c>
      <c r="H7823" s="1" t="s">
        <v>667</v>
      </c>
      <c r="I7823" s="1" t="s">
        <v>2296</v>
      </c>
      <c r="J7823" s="1" t="s">
        <v>668</v>
      </c>
      <c r="K7823">
        <v>1710</v>
      </c>
      <c r="L7823" s="2">
        <v>42688.32371527778</v>
      </c>
      <c r="M7823" s="2">
        <v>42656.375</v>
      </c>
      <c r="N7823" s="2">
        <v>42721.819675925923</v>
      </c>
      <c r="O7823">
        <v>140</v>
      </c>
      <c r="P7823">
        <v>29</v>
      </c>
      <c r="Q7823" s="1" t="s">
        <v>12256</v>
      </c>
      <c r="R7823" s="1" t="s">
        <v>24</v>
      </c>
      <c r="S7823" s="1" t="s">
        <v>31</v>
      </c>
      <c r="T7823" s="3">
        <v>42688</v>
      </c>
      <c r="U7823" s="1" t="str">
        <f>IF(kiva_loans__muestra[[#This Row],[funded_amount]]=kiva_loans__muestra[[#This Row],[loan_amount]],"funded","unfunded")</f>
        <v>funded</v>
      </c>
      <c r="V7823" s="1" t="str">
        <f>IF(kiva_loans__muestra[[#This Row],[lender_count]]&gt;=50,"high","low")</f>
        <v>low</v>
      </c>
    </row>
    <row r="7824" spans="1:22" x14ac:dyDescent="0.25">
      <c r="A7824">
        <v>1184933</v>
      </c>
      <c r="B7824">
        <v>11750</v>
      </c>
      <c r="C7824">
        <v>11750</v>
      </c>
      <c r="D7824" s="1" t="s">
        <v>64</v>
      </c>
      <c r="E7824" s="1" t="s">
        <v>37</v>
      </c>
      <c r="F7824" s="1" t="s">
        <v>12257</v>
      </c>
      <c r="G7824" s="1" t="s">
        <v>6417</v>
      </c>
      <c r="H7824" s="1" t="s">
        <v>1252</v>
      </c>
      <c r="I7824" s="1" t="s">
        <v>1281</v>
      </c>
      <c r="J7824" s="1" t="s">
        <v>1254</v>
      </c>
      <c r="K7824">
        <v>4160</v>
      </c>
      <c r="L7824" s="2">
        <v>42689.263541666667</v>
      </c>
      <c r="M7824" s="2">
        <v>42669.375</v>
      </c>
      <c r="N7824" s="2">
        <v>42695.361168981479</v>
      </c>
      <c r="O7824">
        <v>70</v>
      </c>
      <c r="P7824">
        <v>23</v>
      </c>
      <c r="Q7824" s="1" t="s">
        <v>367</v>
      </c>
      <c r="R7824" s="1" t="s">
        <v>6444</v>
      </c>
      <c r="S7824" s="1" t="s">
        <v>25</v>
      </c>
      <c r="T7824" s="3">
        <v>42689</v>
      </c>
      <c r="U7824" s="1" t="str">
        <f>IF(kiva_loans__muestra[[#This Row],[funded_amount]]=kiva_loans__muestra[[#This Row],[loan_amount]],"funded","unfunded")</f>
        <v>funded</v>
      </c>
      <c r="V7824" s="1" t="str">
        <f>IF(kiva_loans__muestra[[#This Row],[lender_count]]&gt;=50,"high","low")</f>
        <v>low</v>
      </c>
    </row>
    <row r="7825" spans="1:22" x14ac:dyDescent="0.25">
      <c r="A7825">
        <v>1185316</v>
      </c>
      <c r="B7825">
        <v>1000</v>
      </c>
      <c r="C7825">
        <v>1000</v>
      </c>
      <c r="D7825" s="1" t="s">
        <v>36</v>
      </c>
      <c r="E7825" s="1" t="s">
        <v>37</v>
      </c>
      <c r="F7825" s="1" t="s">
        <v>4157</v>
      </c>
      <c r="G7825" s="1" t="s">
        <v>3263</v>
      </c>
      <c r="H7825" s="1" t="s">
        <v>33</v>
      </c>
      <c r="I7825" s="1" t="s">
        <v>1810</v>
      </c>
      <c r="J7825" s="1" t="s">
        <v>34</v>
      </c>
      <c r="K7825">
        <v>3860</v>
      </c>
      <c r="L7825" s="2">
        <v>42689.595983796295</v>
      </c>
      <c r="M7825" s="2">
        <v>42677.333333333336</v>
      </c>
      <c r="N7825" s="2">
        <v>42694.743715277778</v>
      </c>
      <c r="O7825">
        <v>80</v>
      </c>
      <c r="P7825">
        <v>1</v>
      </c>
      <c r="Q7825" s="1" t="s">
        <v>57</v>
      </c>
      <c r="R7825" s="1" t="s">
        <v>24</v>
      </c>
      <c r="S7825" s="1" t="s">
        <v>35</v>
      </c>
      <c r="T7825" s="3">
        <v>42689</v>
      </c>
      <c r="U7825" s="1" t="str">
        <f>IF(kiva_loans__muestra[[#This Row],[funded_amount]]=kiva_loans__muestra[[#This Row],[loan_amount]],"funded","unfunded")</f>
        <v>funded</v>
      </c>
      <c r="V7825" s="1" t="str">
        <f>IF(kiva_loans__muestra[[#This Row],[lender_count]]&gt;=50,"high","low")</f>
        <v>low</v>
      </c>
    </row>
    <row r="7826" spans="1:22" x14ac:dyDescent="0.25">
      <c r="A7826">
        <v>1185121</v>
      </c>
      <c r="B7826">
        <v>3500</v>
      </c>
      <c r="C7826">
        <v>3500</v>
      </c>
      <c r="D7826" s="1" t="s">
        <v>64</v>
      </c>
      <c r="E7826" s="1" t="s">
        <v>37</v>
      </c>
      <c r="F7826" s="1" t="s">
        <v>9282</v>
      </c>
      <c r="G7826" s="1" t="s">
        <v>3263</v>
      </c>
      <c r="H7826" s="1" t="s">
        <v>33</v>
      </c>
      <c r="I7826" s="1" t="s">
        <v>1296</v>
      </c>
      <c r="J7826" s="1" t="s">
        <v>34</v>
      </c>
      <c r="K7826">
        <v>1560</v>
      </c>
      <c r="L7826" s="2">
        <v>42689.366261574076</v>
      </c>
      <c r="M7826" s="2">
        <v>42688.375</v>
      </c>
      <c r="N7826" s="2">
        <v>42695.826874999999</v>
      </c>
      <c r="O7826">
        <v>140</v>
      </c>
      <c r="P7826">
        <v>14</v>
      </c>
      <c r="Q7826" s="1" t="s">
        <v>373</v>
      </c>
      <c r="R7826" s="1" t="s">
        <v>92</v>
      </c>
      <c r="S7826" s="1" t="s">
        <v>31</v>
      </c>
      <c r="T7826" s="3">
        <v>42689</v>
      </c>
      <c r="U7826" s="1" t="str">
        <f>IF(kiva_loans__muestra[[#This Row],[funded_amount]]=kiva_loans__muestra[[#This Row],[loan_amount]],"funded","unfunded")</f>
        <v>funded</v>
      </c>
      <c r="V7826" s="1" t="str">
        <f>IF(kiva_loans__muestra[[#This Row],[lender_count]]&gt;=50,"high","low")</f>
        <v>low</v>
      </c>
    </row>
    <row r="7827" spans="1:22" x14ac:dyDescent="0.25">
      <c r="A7827">
        <v>1184890</v>
      </c>
      <c r="B7827">
        <v>2000</v>
      </c>
      <c r="C7827">
        <v>2000</v>
      </c>
      <c r="D7827" s="1" t="s">
        <v>98</v>
      </c>
      <c r="E7827" s="1" t="s">
        <v>37</v>
      </c>
      <c r="F7827" s="1" t="s">
        <v>1431</v>
      </c>
      <c r="G7827" s="1" t="s">
        <v>3278</v>
      </c>
      <c r="H7827" s="1" t="s">
        <v>100</v>
      </c>
      <c r="I7827" s="1" t="s">
        <v>1724</v>
      </c>
      <c r="J7827" s="1" t="s">
        <v>101</v>
      </c>
      <c r="K7827">
        <v>1450</v>
      </c>
      <c r="L7827" s="2">
        <v>42689.215844907405</v>
      </c>
      <c r="M7827" s="2">
        <v>42661.375</v>
      </c>
      <c r="N7827" s="2">
        <v>42694.601504629631</v>
      </c>
      <c r="O7827">
        <v>80</v>
      </c>
      <c r="P7827">
        <v>6</v>
      </c>
      <c r="Q7827" s="1" t="s">
        <v>12258</v>
      </c>
      <c r="R7827" s="1" t="s">
        <v>24</v>
      </c>
      <c r="S7827" s="1" t="s">
        <v>35</v>
      </c>
      <c r="T7827" s="3">
        <v>42689</v>
      </c>
      <c r="U7827" s="1" t="str">
        <f>IF(kiva_loans__muestra[[#This Row],[funded_amount]]=kiva_loans__muestra[[#This Row],[loan_amount]],"funded","unfunded")</f>
        <v>funded</v>
      </c>
      <c r="V7827" s="1" t="str">
        <f>IF(kiva_loans__muestra[[#This Row],[lender_count]]&gt;=50,"high","low")</f>
        <v>low</v>
      </c>
    </row>
    <row r="7828" spans="1:22" x14ac:dyDescent="0.25">
      <c r="A7828">
        <v>1185379</v>
      </c>
      <c r="B7828">
        <v>10750</v>
      </c>
      <c r="C7828">
        <v>10750</v>
      </c>
      <c r="D7828" s="1" t="s">
        <v>108</v>
      </c>
      <c r="E7828" s="1" t="s">
        <v>27</v>
      </c>
      <c r="F7828" s="1" t="s">
        <v>12259</v>
      </c>
      <c r="G7828" s="1" t="s">
        <v>3393</v>
      </c>
      <c r="H7828" s="1" t="s">
        <v>290</v>
      </c>
      <c r="I7828" s="1" t="s">
        <v>654</v>
      </c>
      <c r="J7828" s="1" t="s">
        <v>292</v>
      </c>
      <c r="K7828">
        <v>1480</v>
      </c>
      <c r="L7828" s="2">
        <v>42689.639467592591</v>
      </c>
      <c r="M7828" s="2">
        <v>42664.375</v>
      </c>
      <c r="N7828" s="2">
        <v>42722.673321759263</v>
      </c>
      <c r="O7828">
        <v>80</v>
      </c>
      <c r="P7828">
        <v>32</v>
      </c>
      <c r="Q7828" s="1" t="s">
        <v>52</v>
      </c>
      <c r="R7828" s="1" t="s">
        <v>135</v>
      </c>
      <c r="S7828" s="1" t="s">
        <v>31</v>
      </c>
      <c r="T7828" s="3">
        <v>42689</v>
      </c>
      <c r="U7828" s="1" t="str">
        <f>IF(kiva_loans__muestra[[#This Row],[funded_amount]]=kiva_loans__muestra[[#This Row],[loan_amount]],"funded","unfunded")</f>
        <v>funded</v>
      </c>
      <c r="V7828" s="1" t="str">
        <f>IF(kiva_loans__muestra[[#This Row],[lender_count]]&gt;=50,"high","low")</f>
        <v>low</v>
      </c>
    </row>
    <row r="7829" spans="1:22" x14ac:dyDescent="0.25">
      <c r="A7829">
        <v>1185395</v>
      </c>
      <c r="B7829">
        <v>7250</v>
      </c>
      <c r="C7829">
        <v>7250</v>
      </c>
      <c r="D7829" s="1" t="s">
        <v>48</v>
      </c>
      <c r="E7829" s="1" t="s">
        <v>49</v>
      </c>
      <c r="F7829" s="1" t="s">
        <v>12260</v>
      </c>
      <c r="G7829" s="1" t="s">
        <v>3393</v>
      </c>
      <c r="H7829" s="1" t="s">
        <v>290</v>
      </c>
      <c r="I7829" s="1" t="s">
        <v>1045</v>
      </c>
      <c r="J7829" s="1" t="s">
        <v>292</v>
      </c>
      <c r="K7829">
        <v>1480</v>
      </c>
      <c r="L7829" s="2">
        <v>42689.652951388889</v>
      </c>
      <c r="M7829" s="2">
        <v>42664.375</v>
      </c>
      <c r="N7829" s="2">
        <v>42722.820081018515</v>
      </c>
      <c r="O7829">
        <v>80</v>
      </c>
      <c r="P7829">
        <v>22</v>
      </c>
      <c r="Q7829" s="1" t="s">
        <v>2000</v>
      </c>
      <c r="R7829" s="1" t="s">
        <v>135</v>
      </c>
      <c r="S7829" s="1" t="s">
        <v>31</v>
      </c>
      <c r="T7829" s="3">
        <v>42689</v>
      </c>
      <c r="U7829" s="1" t="str">
        <f>IF(kiva_loans__muestra[[#This Row],[funded_amount]]=kiva_loans__muestra[[#This Row],[loan_amount]],"funded","unfunded")</f>
        <v>funded</v>
      </c>
      <c r="V7829" s="1" t="str">
        <f>IF(kiva_loans__muestra[[#This Row],[lender_count]]&gt;=50,"high","low")</f>
        <v>low</v>
      </c>
    </row>
    <row r="7830" spans="1:22" x14ac:dyDescent="0.25">
      <c r="A7830">
        <v>1184954</v>
      </c>
      <c r="B7830">
        <v>3500</v>
      </c>
      <c r="C7830">
        <v>3500</v>
      </c>
      <c r="D7830" s="1" t="s">
        <v>53</v>
      </c>
      <c r="E7830" s="1" t="s">
        <v>32</v>
      </c>
      <c r="F7830" s="1" t="s">
        <v>12261</v>
      </c>
      <c r="G7830" s="1" t="s">
        <v>3303</v>
      </c>
      <c r="H7830" s="1" t="s">
        <v>28</v>
      </c>
      <c r="I7830" s="1" t="s">
        <v>365</v>
      </c>
      <c r="J7830" s="1" t="s">
        <v>29</v>
      </c>
      <c r="K7830">
        <v>4550</v>
      </c>
      <c r="L7830" s="2">
        <v>42689.2737037037</v>
      </c>
      <c r="M7830" s="2">
        <v>42663.375</v>
      </c>
      <c r="N7830" s="2">
        <v>42724.161354166667</v>
      </c>
      <c r="O7830">
        <v>140</v>
      </c>
      <c r="P7830">
        <v>11</v>
      </c>
      <c r="Q7830" s="1" t="s">
        <v>385</v>
      </c>
      <c r="R7830" s="1" t="s">
        <v>24</v>
      </c>
      <c r="S7830" s="1" t="s">
        <v>31</v>
      </c>
      <c r="T7830" s="3">
        <v>42689</v>
      </c>
      <c r="U7830" s="1" t="str">
        <f>IF(kiva_loans__muestra[[#This Row],[funded_amount]]=kiva_loans__muestra[[#This Row],[loan_amount]],"funded","unfunded")</f>
        <v>funded</v>
      </c>
      <c r="V7830" s="1" t="str">
        <f>IF(kiva_loans__muestra[[#This Row],[lender_count]]&gt;=50,"high","low")</f>
        <v>low</v>
      </c>
    </row>
    <row r="7831" spans="1:22" x14ac:dyDescent="0.25">
      <c r="A7831">
        <v>1185261</v>
      </c>
      <c r="B7831">
        <v>14750</v>
      </c>
      <c r="C7831">
        <v>20000</v>
      </c>
      <c r="D7831" s="1" t="s">
        <v>124</v>
      </c>
      <c r="E7831" s="1" t="s">
        <v>125</v>
      </c>
      <c r="F7831" s="1" t="s">
        <v>12262</v>
      </c>
      <c r="G7831" s="1" t="s">
        <v>3661</v>
      </c>
      <c r="H7831" s="1" t="s">
        <v>805</v>
      </c>
      <c r="I7831" s="1" t="s">
        <v>1220</v>
      </c>
      <c r="J7831" s="1" t="s">
        <v>90</v>
      </c>
      <c r="K7831">
        <v>770</v>
      </c>
      <c r="L7831" s="2">
        <v>42689.524652777778</v>
      </c>
      <c r="M7831" s="2">
        <v>42677.333333333336</v>
      </c>
      <c r="N7831" s="2"/>
      <c r="O7831">
        <v>180</v>
      </c>
      <c r="P7831">
        <v>26</v>
      </c>
      <c r="Q7831" s="1" t="s">
        <v>12263</v>
      </c>
      <c r="R7831" s="1" t="s">
        <v>24</v>
      </c>
      <c r="S7831" s="1" t="s">
        <v>31</v>
      </c>
      <c r="T7831" s="3">
        <v>42689</v>
      </c>
      <c r="U7831" s="1" t="str">
        <f>IF(kiva_loans__muestra[[#This Row],[funded_amount]]=kiva_loans__muestra[[#This Row],[loan_amount]],"funded","unfunded")</f>
        <v>unfunded</v>
      </c>
      <c r="V7831" s="1" t="str">
        <f>IF(kiva_loans__muestra[[#This Row],[lender_count]]&gt;=50,"high","low")</f>
        <v>low</v>
      </c>
    </row>
    <row r="7832" spans="1:22" x14ac:dyDescent="0.25">
      <c r="A7832">
        <v>1184900</v>
      </c>
      <c r="B7832">
        <v>3000</v>
      </c>
      <c r="C7832">
        <v>3000</v>
      </c>
      <c r="D7832" s="1" t="s">
        <v>48</v>
      </c>
      <c r="E7832" s="1" t="s">
        <v>49</v>
      </c>
      <c r="F7832" s="1" t="s">
        <v>12264</v>
      </c>
      <c r="G7832" s="1" t="s">
        <v>3261</v>
      </c>
      <c r="H7832" s="1" t="s">
        <v>20</v>
      </c>
      <c r="I7832" s="1" t="s">
        <v>12265</v>
      </c>
      <c r="J7832" s="1" t="s">
        <v>22</v>
      </c>
      <c r="K7832">
        <v>4280</v>
      </c>
      <c r="L7832" s="2">
        <v>42689.228564814817</v>
      </c>
      <c r="M7832" s="2">
        <v>42662.375</v>
      </c>
      <c r="N7832" s="2">
        <v>42704.280231481483</v>
      </c>
      <c r="O7832">
        <v>150</v>
      </c>
      <c r="P7832">
        <v>11</v>
      </c>
      <c r="Q7832" s="1" t="s">
        <v>40</v>
      </c>
      <c r="R7832" s="1" t="s">
        <v>24</v>
      </c>
      <c r="S7832" s="1" t="s">
        <v>31</v>
      </c>
      <c r="T7832" s="3">
        <v>42689</v>
      </c>
      <c r="U7832" s="1" t="str">
        <f>IF(kiva_loans__muestra[[#This Row],[funded_amount]]=kiva_loans__muestra[[#This Row],[loan_amount]],"funded","unfunded")</f>
        <v>funded</v>
      </c>
      <c r="V7832" s="1" t="str">
        <f>IF(kiva_loans__muestra[[#This Row],[lender_count]]&gt;=50,"high","low")</f>
        <v>low</v>
      </c>
    </row>
    <row r="7833" spans="1:22" x14ac:dyDescent="0.25">
      <c r="A7833">
        <v>1185407</v>
      </c>
      <c r="B7833">
        <v>13000</v>
      </c>
      <c r="C7833">
        <v>13000</v>
      </c>
      <c r="D7833" s="1" t="s">
        <v>32</v>
      </c>
      <c r="E7833" s="1" t="s">
        <v>32</v>
      </c>
      <c r="F7833" s="1" t="s">
        <v>12266</v>
      </c>
      <c r="G7833" s="1" t="s">
        <v>3427</v>
      </c>
      <c r="H7833" s="1" t="s">
        <v>185</v>
      </c>
      <c r="I7833" s="1" t="s">
        <v>1408</v>
      </c>
      <c r="J7833" s="1" t="s">
        <v>187</v>
      </c>
      <c r="K7833">
        <v>1540</v>
      </c>
      <c r="L7833" s="2">
        <v>42689.661979166667</v>
      </c>
      <c r="M7833" s="2">
        <v>42664.375</v>
      </c>
      <c r="N7833" s="2">
        <v>42717.761458333334</v>
      </c>
      <c r="O7833">
        <v>210</v>
      </c>
      <c r="P7833">
        <v>9</v>
      </c>
      <c r="Q7833" s="1" t="s">
        <v>3112</v>
      </c>
      <c r="R7833" s="1" t="s">
        <v>24</v>
      </c>
      <c r="S7833" s="1" t="s">
        <v>31</v>
      </c>
      <c r="T7833" s="3">
        <v>42689</v>
      </c>
      <c r="U7833" s="1" t="str">
        <f>IF(kiva_loans__muestra[[#This Row],[funded_amount]]=kiva_loans__muestra[[#This Row],[loan_amount]],"funded","unfunded")</f>
        <v>funded</v>
      </c>
      <c r="V7833" s="1" t="str">
        <f>IF(kiva_loans__muestra[[#This Row],[lender_count]]&gt;=50,"high","low")</f>
        <v>low</v>
      </c>
    </row>
    <row r="7834" spans="1:22" x14ac:dyDescent="0.25">
      <c r="A7834">
        <v>1185100</v>
      </c>
      <c r="B7834">
        <v>11250</v>
      </c>
      <c r="C7834">
        <v>21000</v>
      </c>
      <c r="D7834" s="1" t="s">
        <v>64</v>
      </c>
      <c r="E7834" s="1" t="s">
        <v>37</v>
      </c>
      <c r="F7834" s="1" t="s">
        <v>12267</v>
      </c>
      <c r="G7834" s="1" t="s">
        <v>3320</v>
      </c>
      <c r="H7834" s="1" t="s">
        <v>717</v>
      </c>
      <c r="I7834" s="1" t="s">
        <v>12268</v>
      </c>
      <c r="J7834" s="1" t="s">
        <v>719</v>
      </c>
      <c r="K7834">
        <v>1690</v>
      </c>
      <c r="L7834" s="2">
        <v>42689.352407407408</v>
      </c>
      <c r="M7834" s="2">
        <v>42682.375</v>
      </c>
      <c r="N7834" s="2"/>
      <c r="O7834">
        <v>300</v>
      </c>
      <c r="P7834">
        <v>21</v>
      </c>
      <c r="Q7834" s="1" t="s">
        <v>1239</v>
      </c>
      <c r="R7834" s="1" t="s">
        <v>24</v>
      </c>
      <c r="S7834" s="1" t="s">
        <v>31</v>
      </c>
      <c r="T7834" s="3">
        <v>42689</v>
      </c>
      <c r="U7834" s="1" t="str">
        <f>IF(kiva_loans__muestra[[#This Row],[funded_amount]]=kiva_loans__muestra[[#This Row],[loan_amount]],"funded","unfunded")</f>
        <v>unfunded</v>
      </c>
      <c r="V7834" s="1" t="str">
        <f>IF(kiva_loans__muestra[[#This Row],[lender_count]]&gt;=50,"high","low")</f>
        <v>low</v>
      </c>
    </row>
    <row r="7835" spans="1:22" x14ac:dyDescent="0.25">
      <c r="A7835">
        <v>1184831</v>
      </c>
      <c r="B7835">
        <v>5500</v>
      </c>
      <c r="C7835">
        <v>5500</v>
      </c>
      <c r="D7835" s="1" t="s">
        <v>175</v>
      </c>
      <c r="E7835" s="1" t="s">
        <v>78</v>
      </c>
      <c r="F7835" s="1" t="s">
        <v>1056</v>
      </c>
      <c r="G7835" s="1" t="s">
        <v>3396</v>
      </c>
      <c r="H7835" s="1" t="s">
        <v>788</v>
      </c>
      <c r="I7835" s="1" t="s">
        <v>1495</v>
      </c>
      <c r="J7835" s="1" t="s">
        <v>790</v>
      </c>
      <c r="K7835">
        <v>580</v>
      </c>
      <c r="L7835" s="2">
        <v>42689.166666666664</v>
      </c>
      <c r="M7835" s="2">
        <v>42657.375</v>
      </c>
      <c r="N7835" s="2">
        <v>42692.531747685185</v>
      </c>
      <c r="O7835">
        <v>140</v>
      </c>
      <c r="P7835">
        <v>22</v>
      </c>
      <c r="Q7835" s="1" t="s">
        <v>12269</v>
      </c>
      <c r="R7835" s="1" t="s">
        <v>24</v>
      </c>
      <c r="S7835" s="1" t="s">
        <v>31</v>
      </c>
      <c r="T7835" s="3">
        <v>42689</v>
      </c>
      <c r="U7835" s="1" t="str">
        <f>IF(kiva_loans__muestra[[#This Row],[funded_amount]]=kiva_loans__muestra[[#This Row],[loan_amount]],"funded","unfunded")</f>
        <v>funded</v>
      </c>
      <c r="V7835" s="1" t="str">
        <f>IF(kiva_loans__muestra[[#This Row],[lender_count]]&gt;=50,"high","low")</f>
        <v>low</v>
      </c>
    </row>
    <row r="7836" spans="1:22" x14ac:dyDescent="0.25">
      <c r="A7836">
        <v>1185059</v>
      </c>
      <c r="B7836">
        <v>9750</v>
      </c>
      <c r="C7836">
        <v>9750</v>
      </c>
      <c r="D7836" s="1" t="s">
        <v>77</v>
      </c>
      <c r="E7836" s="1" t="s">
        <v>78</v>
      </c>
      <c r="F7836" s="1" t="s">
        <v>12270</v>
      </c>
      <c r="G7836" s="1" t="s">
        <v>3303</v>
      </c>
      <c r="H7836" s="1" t="s">
        <v>28</v>
      </c>
      <c r="I7836" s="1" t="s">
        <v>282</v>
      </c>
      <c r="J7836" s="1" t="s">
        <v>29</v>
      </c>
      <c r="K7836">
        <v>2450</v>
      </c>
      <c r="L7836" s="2">
        <v>42689.336817129632</v>
      </c>
      <c r="M7836" s="2">
        <v>42668.375</v>
      </c>
      <c r="N7836" s="2">
        <v>42721.798113425924</v>
      </c>
      <c r="O7836">
        <v>140</v>
      </c>
      <c r="P7836">
        <v>26</v>
      </c>
      <c r="Q7836" s="1" t="s">
        <v>12271</v>
      </c>
      <c r="R7836" s="1" t="s">
        <v>92</v>
      </c>
      <c r="S7836" s="1" t="s">
        <v>31</v>
      </c>
      <c r="T7836" s="3">
        <v>42689</v>
      </c>
      <c r="U7836" s="1" t="str">
        <f>IF(kiva_loans__muestra[[#This Row],[funded_amount]]=kiva_loans__muestra[[#This Row],[loan_amount]],"funded","unfunded")</f>
        <v>funded</v>
      </c>
      <c r="V7836" s="1" t="str">
        <f>IF(kiva_loans__muestra[[#This Row],[lender_count]]&gt;=50,"high","low")</f>
        <v>low</v>
      </c>
    </row>
    <row r="7837" spans="1:22" x14ac:dyDescent="0.25">
      <c r="A7837">
        <v>1185445</v>
      </c>
      <c r="B7837">
        <v>1000</v>
      </c>
      <c r="C7837">
        <v>5000</v>
      </c>
      <c r="D7837" s="1" t="s">
        <v>63</v>
      </c>
      <c r="E7837" s="1" t="s">
        <v>27</v>
      </c>
      <c r="F7837" s="1" t="s">
        <v>12272</v>
      </c>
      <c r="G7837" s="1" t="s">
        <v>3266</v>
      </c>
      <c r="H7837" s="1" t="s">
        <v>89</v>
      </c>
      <c r="I7837" s="1" t="s">
        <v>30</v>
      </c>
      <c r="J7837" s="1" t="s">
        <v>90</v>
      </c>
      <c r="K7837">
        <v>1670</v>
      </c>
      <c r="L7837" s="2">
        <v>42689.716168981482</v>
      </c>
      <c r="M7837" s="2">
        <v>42670.375</v>
      </c>
      <c r="N7837" s="2"/>
      <c r="O7837">
        <v>140</v>
      </c>
      <c r="P7837">
        <v>2</v>
      </c>
      <c r="Q7837" s="1" t="s">
        <v>1500</v>
      </c>
      <c r="R7837" s="1" t="s">
        <v>24</v>
      </c>
      <c r="S7837" s="1" t="s">
        <v>31</v>
      </c>
      <c r="T7837" s="3">
        <v>42689</v>
      </c>
      <c r="U7837" s="1" t="str">
        <f>IF(kiva_loans__muestra[[#This Row],[funded_amount]]=kiva_loans__muestra[[#This Row],[loan_amount]],"funded","unfunded")</f>
        <v>unfunded</v>
      </c>
      <c r="V7837" s="1" t="str">
        <f>IF(kiva_loans__muestra[[#This Row],[lender_count]]&gt;=50,"high","low")</f>
        <v>low</v>
      </c>
    </row>
    <row r="7838" spans="1:22" x14ac:dyDescent="0.25">
      <c r="A7838">
        <v>1185362</v>
      </c>
      <c r="B7838">
        <v>20000</v>
      </c>
      <c r="C7838">
        <v>20000</v>
      </c>
      <c r="D7838" s="1" t="s">
        <v>220</v>
      </c>
      <c r="E7838" s="1" t="s">
        <v>104</v>
      </c>
      <c r="F7838" s="1" t="s">
        <v>12273</v>
      </c>
      <c r="G7838" s="1" t="s">
        <v>3661</v>
      </c>
      <c r="H7838" s="1" t="s">
        <v>805</v>
      </c>
      <c r="I7838" s="1" t="s">
        <v>30</v>
      </c>
      <c r="J7838" s="1" t="s">
        <v>806</v>
      </c>
      <c r="K7838">
        <v>1150</v>
      </c>
      <c r="L7838" s="2">
        <v>42689.629317129627</v>
      </c>
      <c r="M7838" s="2">
        <v>42661.375</v>
      </c>
      <c r="N7838" s="2">
        <v>42712.701458333337</v>
      </c>
      <c r="O7838">
        <v>140</v>
      </c>
      <c r="P7838">
        <v>70</v>
      </c>
      <c r="Q7838" s="1" t="s">
        <v>12274</v>
      </c>
      <c r="R7838" s="1" t="s">
        <v>24</v>
      </c>
      <c r="S7838" s="1" t="s">
        <v>31</v>
      </c>
      <c r="T7838" s="3">
        <v>42689</v>
      </c>
      <c r="U7838" s="1" t="str">
        <f>IF(kiva_loans__muestra[[#This Row],[funded_amount]]=kiva_loans__muestra[[#This Row],[loan_amount]],"funded","unfunded")</f>
        <v>funded</v>
      </c>
      <c r="V7838" s="1" t="str">
        <f>IF(kiva_loans__muestra[[#This Row],[lender_count]]&gt;=50,"high","low")</f>
        <v>high</v>
      </c>
    </row>
    <row r="7839" spans="1:22" x14ac:dyDescent="0.25">
      <c r="A7839">
        <v>1185208</v>
      </c>
      <c r="B7839">
        <v>1500</v>
      </c>
      <c r="C7839">
        <v>1500</v>
      </c>
      <c r="D7839" s="1" t="s">
        <v>81</v>
      </c>
      <c r="E7839" s="1" t="s">
        <v>27</v>
      </c>
      <c r="F7839" s="1" t="s">
        <v>12275</v>
      </c>
      <c r="G7839" s="1" t="s">
        <v>3261</v>
      </c>
      <c r="H7839" s="1" t="s">
        <v>20</v>
      </c>
      <c r="I7839" s="1" t="s">
        <v>12276</v>
      </c>
      <c r="J7839" s="1" t="s">
        <v>22</v>
      </c>
      <c r="K7839">
        <v>4280</v>
      </c>
      <c r="L7839" s="2">
        <v>42689.451342592591</v>
      </c>
      <c r="M7839" s="2">
        <v>42670.375</v>
      </c>
      <c r="N7839" s="2">
        <v>42694.755324074074</v>
      </c>
      <c r="O7839">
        <v>140</v>
      </c>
      <c r="P7839">
        <v>6</v>
      </c>
      <c r="Q7839" s="1" t="s">
        <v>30</v>
      </c>
      <c r="R7839" s="1" t="s">
        <v>24</v>
      </c>
      <c r="S7839" s="1" t="s">
        <v>31</v>
      </c>
      <c r="T7839" s="3">
        <v>42689</v>
      </c>
      <c r="U7839" s="1" t="str">
        <f>IF(kiva_loans__muestra[[#This Row],[funded_amount]]=kiva_loans__muestra[[#This Row],[loan_amount]],"funded","unfunded")</f>
        <v>funded</v>
      </c>
      <c r="V7839" s="1" t="str">
        <f>IF(kiva_loans__muestra[[#This Row],[lender_count]]&gt;=50,"high","low")</f>
        <v>low</v>
      </c>
    </row>
    <row r="7840" spans="1:22" x14ac:dyDescent="0.25">
      <c r="A7840">
        <v>1185213</v>
      </c>
      <c r="B7840">
        <v>1000</v>
      </c>
      <c r="C7840">
        <v>3000</v>
      </c>
      <c r="D7840" s="1" t="s">
        <v>64</v>
      </c>
      <c r="E7840" s="1" t="s">
        <v>37</v>
      </c>
      <c r="F7840" s="1" t="s">
        <v>12277</v>
      </c>
      <c r="G7840" s="1" t="s">
        <v>3263</v>
      </c>
      <c r="H7840" s="1" t="s">
        <v>33</v>
      </c>
      <c r="I7840" s="1" t="s">
        <v>1456</v>
      </c>
      <c r="J7840" s="1" t="s">
        <v>34</v>
      </c>
      <c r="K7840">
        <v>1560</v>
      </c>
      <c r="L7840" s="2">
        <v>42689.455520833333</v>
      </c>
      <c r="M7840" s="2">
        <v>42688.375</v>
      </c>
      <c r="N7840" s="2"/>
      <c r="O7840">
        <v>140</v>
      </c>
      <c r="P7840">
        <v>4</v>
      </c>
      <c r="Q7840" s="1" t="s">
        <v>88</v>
      </c>
      <c r="R7840" s="1" t="s">
        <v>92</v>
      </c>
      <c r="S7840" s="1" t="s">
        <v>31</v>
      </c>
      <c r="T7840" s="3">
        <v>42689</v>
      </c>
      <c r="U7840" s="1" t="str">
        <f>IF(kiva_loans__muestra[[#This Row],[funded_amount]]=kiva_loans__muestra[[#This Row],[loan_amount]],"funded","unfunded")</f>
        <v>unfunded</v>
      </c>
      <c r="V7840" s="1" t="str">
        <f>IF(kiva_loans__muestra[[#This Row],[lender_count]]&gt;=50,"high","low")</f>
        <v>low</v>
      </c>
    </row>
    <row r="7841" spans="1:22" x14ac:dyDescent="0.25">
      <c r="A7841">
        <v>1184904</v>
      </c>
      <c r="B7841">
        <v>3000</v>
      </c>
      <c r="C7841">
        <v>3000</v>
      </c>
      <c r="D7841" s="1" t="s">
        <v>124</v>
      </c>
      <c r="E7841" s="1" t="s">
        <v>125</v>
      </c>
      <c r="F7841" s="1" t="s">
        <v>1328</v>
      </c>
      <c r="G7841" s="1" t="s">
        <v>3630</v>
      </c>
      <c r="H7841" s="1" t="s">
        <v>441</v>
      </c>
      <c r="I7841" s="1" t="s">
        <v>1151</v>
      </c>
      <c r="J7841" s="1" t="s">
        <v>442</v>
      </c>
      <c r="K7841">
        <v>4060</v>
      </c>
      <c r="L7841" s="2">
        <v>42689.233761574076</v>
      </c>
      <c r="M7841" s="2">
        <v>42663.375</v>
      </c>
      <c r="N7841" s="2">
        <v>42694.632604166669</v>
      </c>
      <c r="O7841">
        <v>250</v>
      </c>
      <c r="P7841">
        <v>12</v>
      </c>
      <c r="Q7841" s="1" t="s">
        <v>3068</v>
      </c>
      <c r="R7841" s="1" t="s">
        <v>24</v>
      </c>
      <c r="S7841" s="1" t="s">
        <v>35</v>
      </c>
      <c r="T7841" s="3">
        <v>42689</v>
      </c>
      <c r="U7841" s="1" t="str">
        <f>IF(kiva_loans__muestra[[#This Row],[funded_amount]]=kiva_loans__muestra[[#This Row],[loan_amount]],"funded","unfunded")</f>
        <v>funded</v>
      </c>
      <c r="V7841" s="1" t="str">
        <f>IF(kiva_loans__muestra[[#This Row],[lender_count]]&gt;=50,"high","low")</f>
        <v>low</v>
      </c>
    </row>
    <row r="7842" spans="1:22" x14ac:dyDescent="0.25">
      <c r="A7842">
        <v>1184972</v>
      </c>
      <c r="B7842">
        <v>6250</v>
      </c>
      <c r="C7842">
        <v>6250</v>
      </c>
      <c r="D7842" s="1" t="s">
        <v>45</v>
      </c>
      <c r="E7842" s="1" t="s">
        <v>46</v>
      </c>
      <c r="F7842" s="1" t="s">
        <v>12278</v>
      </c>
      <c r="G7842" s="1" t="s">
        <v>3278</v>
      </c>
      <c r="H7842" s="1" t="s">
        <v>100</v>
      </c>
      <c r="I7842" s="1" t="s">
        <v>1091</v>
      </c>
      <c r="J7842" s="1" t="s">
        <v>101</v>
      </c>
      <c r="K7842">
        <v>1450</v>
      </c>
      <c r="L7842" s="2">
        <v>42689.281724537039</v>
      </c>
      <c r="M7842" s="2">
        <v>42663.375</v>
      </c>
      <c r="N7842" s="2">
        <v>42694.626921296294</v>
      </c>
      <c r="O7842">
        <v>80</v>
      </c>
      <c r="P7842">
        <v>12</v>
      </c>
      <c r="Q7842" s="1" t="s">
        <v>633</v>
      </c>
      <c r="R7842" s="1" t="s">
        <v>24</v>
      </c>
      <c r="S7842" s="1" t="s">
        <v>35</v>
      </c>
      <c r="T7842" s="3">
        <v>42689</v>
      </c>
      <c r="U7842" s="1" t="str">
        <f>IF(kiva_loans__muestra[[#This Row],[funded_amount]]=kiva_loans__muestra[[#This Row],[loan_amount]],"funded","unfunded")</f>
        <v>funded</v>
      </c>
      <c r="V7842" s="1" t="str">
        <f>IF(kiva_loans__muestra[[#This Row],[lender_count]]&gt;=50,"high","low")</f>
        <v>low</v>
      </c>
    </row>
    <row r="7843" spans="1:22" x14ac:dyDescent="0.25">
      <c r="A7843">
        <v>1185803</v>
      </c>
      <c r="B7843">
        <v>3250</v>
      </c>
      <c r="C7843">
        <v>3250</v>
      </c>
      <c r="D7843" s="1" t="s">
        <v>179</v>
      </c>
      <c r="E7843" s="1" t="s">
        <v>49</v>
      </c>
      <c r="F7843" s="1" t="s">
        <v>12279</v>
      </c>
      <c r="G7843" s="1" t="s">
        <v>7263</v>
      </c>
      <c r="H7843" s="1" t="s">
        <v>1304</v>
      </c>
      <c r="I7843" s="1" t="s">
        <v>1420</v>
      </c>
      <c r="J7843" s="1" t="s">
        <v>1305</v>
      </c>
      <c r="K7843">
        <v>4430</v>
      </c>
      <c r="L7843" s="2">
        <v>42690.346307870372</v>
      </c>
      <c r="M7843" s="2">
        <v>42670.375</v>
      </c>
      <c r="N7843" s="2">
        <v>42700.313055555554</v>
      </c>
      <c r="O7843">
        <v>100</v>
      </c>
      <c r="P7843">
        <v>12</v>
      </c>
      <c r="Q7843" s="1" t="s">
        <v>12280</v>
      </c>
      <c r="R7843" s="1" t="s">
        <v>24</v>
      </c>
      <c r="S7843" s="1" t="s">
        <v>35</v>
      </c>
      <c r="T7843" s="3">
        <v>42690</v>
      </c>
      <c r="U7843" s="1" t="str">
        <f>IF(kiva_loans__muestra[[#This Row],[funded_amount]]=kiva_loans__muestra[[#This Row],[loan_amount]],"funded","unfunded")</f>
        <v>funded</v>
      </c>
      <c r="V7843" s="1" t="str">
        <f>IF(kiva_loans__muestra[[#This Row],[lender_count]]&gt;=50,"high","low")</f>
        <v>low</v>
      </c>
    </row>
    <row r="7844" spans="1:22" x14ac:dyDescent="0.25">
      <c r="A7844">
        <v>1185750</v>
      </c>
      <c r="B7844">
        <v>1500</v>
      </c>
      <c r="C7844">
        <v>1500</v>
      </c>
      <c r="D7844" s="1" t="s">
        <v>64</v>
      </c>
      <c r="E7844" s="1" t="s">
        <v>37</v>
      </c>
      <c r="F7844" s="1" t="s">
        <v>12281</v>
      </c>
      <c r="G7844" s="1" t="s">
        <v>3278</v>
      </c>
      <c r="H7844" s="1" t="s">
        <v>100</v>
      </c>
      <c r="I7844" s="1" t="s">
        <v>1496</v>
      </c>
      <c r="J7844" s="1" t="s">
        <v>101</v>
      </c>
      <c r="K7844">
        <v>1450</v>
      </c>
      <c r="L7844" s="2">
        <v>42690.310891203706</v>
      </c>
      <c r="M7844" s="2">
        <v>42663.375</v>
      </c>
      <c r="N7844" s="2">
        <v>42695.06527777778</v>
      </c>
      <c r="O7844">
        <v>110</v>
      </c>
      <c r="P7844">
        <v>4</v>
      </c>
      <c r="Q7844" s="1" t="s">
        <v>12282</v>
      </c>
      <c r="R7844" s="1" t="s">
        <v>24</v>
      </c>
      <c r="S7844" s="1" t="s">
        <v>35</v>
      </c>
      <c r="T7844" s="3">
        <v>42690</v>
      </c>
      <c r="U7844" s="1" t="str">
        <f>IF(kiva_loans__muestra[[#This Row],[funded_amount]]=kiva_loans__muestra[[#This Row],[loan_amount]],"funded","unfunded")</f>
        <v>funded</v>
      </c>
      <c r="V7844" s="1" t="str">
        <f>IF(kiva_loans__muestra[[#This Row],[lender_count]]&gt;=50,"high","low")</f>
        <v>low</v>
      </c>
    </row>
    <row r="7845" spans="1:22" x14ac:dyDescent="0.25">
      <c r="A7845">
        <v>1186256</v>
      </c>
      <c r="B7845">
        <v>20500</v>
      </c>
      <c r="C7845">
        <v>20500</v>
      </c>
      <c r="D7845" s="1" t="s">
        <v>63</v>
      </c>
      <c r="E7845" s="1" t="s">
        <v>27</v>
      </c>
      <c r="F7845" s="1" t="s">
        <v>12283</v>
      </c>
      <c r="G7845" s="1" t="s">
        <v>3274</v>
      </c>
      <c r="H7845" s="1" t="s">
        <v>105</v>
      </c>
      <c r="I7845" s="1" t="s">
        <v>1232</v>
      </c>
      <c r="J7845" s="1" t="s">
        <v>106</v>
      </c>
      <c r="K7845">
        <v>930</v>
      </c>
      <c r="L7845" s="2">
        <v>42691.027812499997</v>
      </c>
      <c r="M7845" s="2">
        <v>42682.375</v>
      </c>
      <c r="N7845" s="2">
        <v>42693.895844907405</v>
      </c>
      <c r="O7845">
        <v>60</v>
      </c>
      <c r="P7845">
        <v>3</v>
      </c>
      <c r="Q7845" s="1" t="s">
        <v>1360</v>
      </c>
      <c r="R7845" s="1" t="s">
        <v>1000</v>
      </c>
      <c r="S7845" s="1" t="s">
        <v>35</v>
      </c>
      <c r="T7845" s="3">
        <v>42690</v>
      </c>
      <c r="U7845" s="1" t="str">
        <f>IF(kiva_loans__muestra[[#This Row],[funded_amount]]=kiva_loans__muestra[[#This Row],[loan_amount]],"funded","unfunded")</f>
        <v>funded</v>
      </c>
      <c r="V7845" s="1" t="str">
        <f>IF(kiva_loans__muestra[[#This Row],[lender_count]]&gt;=50,"high","low")</f>
        <v>low</v>
      </c>
    </row>
    <row r="7846" spans="1:22" x14ac:dyDescent="0.25">
      <c r="A7846">
        <v>1185889</v>
      </c>
      <c r="B7846">
        <v>3000</v>
      </c>
      <c r="C7846">
        <v>3000</v>
      </c>
      <c r="D7846" s="1" t="s">
        <v>344</v>
      </c>
      <c r="E7846" s="1" t="s">
        <v>27</v>
      </c>
      <c r="F7846" s="1" t="s">
        <v>12284</v>
      </c>
      <c r="G7846" s="1" t="s">
        <v>3393</v>
      </c>
      <c r="H7846" s="1" t="s">
        <v>290</v>
      </c>
      <c r="I7846" s="1" t="s">
        <v>500</v>
      </c>
      <c r="J7846" s="1" t="s">
        <v>292</v>
      </c>
      <c r="K7846">
        <v>1830</v>
      </c>
      <c r="L7846" s="2">
        <v>42690.410092592596</v>
      </c>
      <c r="M7846" s="2">
        <v>42660.375</v>
      </c>
      <c r="N7846" s="2">
        <v>42695.12</v>
      </c>
      <c r="O7846">
        <v>70</v>
      </c>
      <c r="P7846">
        <v>12</v>
      </c>
      <c r="Q7846" s="1" t="s">
        <v>377</v>
      </c>
      <c r="R7846" s="1" t="s">
        <v>24</v>
      </c>
      <c r="S7846" s="1" t="s">
        <v>35</v>
      </c>
      <c r="T7846" s="3">
        <v>42690</v>
      </c>
      <c r="U7846" s="1" t="str">
        <f>IF(kiva_loans__muestra[[#This Row],[funded_amount]]=kiva_loans__muestra[[#This Row],[loan_amount]],"funded","unfunded")</f>
        <v>funded</v>
      </c>
      <c r="V7846" s="1" t="str">
        <f>IF(kiva_loans__muestra[[#This Row],[lender_count]]&gt;=50,"high","low")</f>
        <v>low</v>
      </c>
    </row>
    <row r="7847" spans="1:22" x14ac:dyDescent="0.25">
      <c r="A7847">
        <v>1186113</v>
      </c>
      <c r="B7847">
        <v>13250</v>
      </c>
      <c r="C7847">
        <v>13250</v>
      </c>
      <c r="D7847" s="1" t="s">
        <v>175</v>
      </c>
      <c r="E7847" s="1" t="s">
        <v>78</v>
      </c>
      <c r="F7847" s="1" t="s">
        <v>12285</v>
      </c>
      <c r="G7847" s="1" t="s">
        <v>3274</v>
      </c>
      <c r="H7847" s="1" t="s">
        <v>105</v>
      </c>
      <c r="I7847" s="1" t="s">
        <v>832</v>
      </c>
      <c r="J7847" s="1" t="s">
        <v>106</v>
      </c>
      <c r="K7847">
        <v>930</v>
      </c>
      <c r="L7847" s="2">
        <v>42690.660775462966</v>
      </c>
      <c r="M7847" s="2">
        <v>42678.333333333336</v>
      </c>
      <c r="N7847" s="2">
        <v>42693.269606481481</v>
      </c>
      <c r="O7847">
        <v>140</v>
      </c>
      <c r="P7847">
        <v>39</v>
      </c>
      <c r="Q7847" s="1" t="s">
        <v>12286</v>
      </c>
      <c r="R7847" s="1" t="s">
        <v>24</v>
      </c>
      <c r="S7847" s="1" t="s">
        <v>31</v>
      </c>
      <c r="T7847" s="3">
        <v>42690</v>
      </c>
      <c r="U7847" s="1" t="str">
        <f>IF(kiva_loans__muestra[[#This Row],[funded_amount]]=kiva_loans__muestra[[#This Row],[loan_amount]],"funded","unfunded")</f>
        <v>funded</v>
      </c>
      <c r="V7847" s="1" t="str">
        <f>IF(kiva_loans__muestra[[#This Row],[lender_count]]&gt;=50,"high","low")</f>
        <v>low</v>
      </c>
    </row>
    <row r="7848" spans="1:22" x14ac:dyDescent="0.25">
      <c r="A7848">
        <v>1185920</v>
      </c>
      <c r="B7848">
        <v>3250</v>
      </c>
      <c r="C7848">
        <v>4000</v>
      </c>
      <c r="D7848" s="1" t="s">
        <v>41</v>
      </c>
      <c r="E7848" s="1" t="s">
        <v>27</v>
      </c>
      <c r="F7848" s="1" t="s">
        <v>12287</v>
      </c>
      <c r="G7848" s="1" t="s">
        <v>3284</v>
      </c>
      <c r="H7848" s="1" t="s">
        <v>189</v>
      </c>
      <c r="I7848" s="1" t="s">
        <v>296</v>
      </c>
      <c r="J7848" s="1" t="s">
        <v>207</v>
      </c>
      <c r="K7848">
        <v>630</v>
      </c>
      <c r="L7848" s="2">
        <v>42690.433495370373</v>
      </c>
      <c r="M7848" s="2">
        <v>42684.375</v>
      </c>
      <c r="N7848" s="2"/>
      <c r="O7848">
        <v>170</v>
      </c>
      <c r="P7848">
        <v>9</v>
      </c>
      <c r="Q7848" s="1" t="s">
        <v>2274</v>
      </c>
      <c r="R7848" s="1" t="s">
        <v>92</v>
      </c>
      <c r="S7848" s="1" t="s">
        <v>31</v>
      </c>
      <c r="T7848" s="3">
        <v>42690</v>
      </c>
      <c r="U7848" s="1" t="str">
        <f>IF(kiva_loans__muestra[[#This Row],[funded_amount]]=kiva_loans__muestra[[#This Row],[loan_amount]],"funded","unfunded")</f>
        <v>unfunded</v>
      </c>
      <c r="V7848" s="1" t="str">
        <f>IF(kiva_loans__muestra[[#This Row],[lender_count]]&gt;=50,"high","low")</f>
        <v>low</v>
      </c>
    </row>
    <row r="7849" spans="1:22" x14ac:dyDescent="0.25">
      <c r="A7849">
        <v>1185988</v>
      </c>
      <c r="B7849">
        <v>4250</v>
      </c>
      <c r="C7849">
        <v>9000</v>
      </c>
      <c r="D7849" s="1" t="s">
        <v>64</v>
      </c>
      <c r="E7849" s="1" t="s">
        <v>37</v>
      </c>
      <c r="F7849" s="1" t="s">
        <v>12288</v>
      </c>
      <c r="G7849" s="1" t="s">
        <v>3284</v>
      </c>
      <c r="H7849" s="1" t="s">
        <v>189</v>
      </c>
      <c r="I7849" s="1" t="s">
        <v>513</v>
      </c>
      <c r="J7849" s="1" t="s">
        <v>207</v>
      </c>
      <c r="K7849">
        <v>1000</v>
      </c>
      <c r="L7849" s="2">
        <v>42690.53019675926</v>
      </c>
      <c r="M7849" s="2">
        <v>42663.375</v>
      </c>
      <c r="N7849" s="2"/>
      <c r="O7849">
        <v>140</v>
      </c>
      <c r="P7849">
        <v>11</v>
      </c>
      <c r="Q7849" s="1" t="s">
        <v>88</v>
      </c>
      <c r="R7849" s="1" t="s">
        <v>24</v>
      </c>
      <c r="S7849" s="1" t="s">
        <v>31</v>
      </c>
      <c r="T7849" s="3">
        <v>42690</v>
      </c>
      <c r="U7849" s="1" t="str">
        <f>IF(kiva_loans__muestra[[#This Row],[funded_amount]]=kiva_loans__muestra[[#This Row],[loan_amount]],"funded","unfunded")</f>
        <v>unfunded</v>
      </c>
      <c r="V7849" s="1" t="str">
        <f>IF(kiva_loans__muestra[[#This Row],[lender_count]]&gt;=50,"high","low")</f>
        <v>low</v>
      </c>
    </row>
    <row r="7850" spans="1:22" x14ac:dyDescent="0.25">
      <c r="A7850">
        <v>1185955</v>
      </c>
      <c r="B7850">
        <v>7750</v>
      </c>
      <c r="C7850">
        <v>7750</v>
      </c>
      <c r="D7850" s="1" t="s">
        <v>630</v>
      </c>
      <c r="E7850" s="1" t="s">
        <v>74</v>
      </c>
      <c r="F7850" s="1" t="s">
        <v>12289</v>
      </c>
      <c r="G7850" s="1" t="s">
        <v>3284</v>
      </c>
      <c r="H7850" s="1" t="s">
        <v>189</v>
      </c>
      <c r="I7850" s="1" t="s">
        <v>190</v>
      </c>
      <c r="J7850" s="1" t="s">
        <v>207</v>
      </c>
      <c r="K7850">
        <v>1000</v>
      </c>
      <c r="L7850" s="2">
        <v>42690.480393518519</v>
      </c>
      <c r="M7850" s="2">
        <v>42662.375</v>
      </c>
      <c r="N7850" s="2">
        <v>42700.155428240738</v>
      </c>
      <c r="O7850">
        <v>200</v>
      </c>
      <c r="P7850">
        <v>17</v>
      </c>
      <c r="Q7850" s="1" t="s">
        <v>1857</v>
      </c>
      <c r="R7850" s="1" t="s">
        <v>24</v>
      </c>
      <c r="S7850" s="1" t="s">
        <v>31</v>
      </c>
      <c r="T7850" s="3">
        <v>42690</v>
      </c>
      <c r="U7850" s="1" t="str">
        <f>IF(kiva_loans__muestra[[#This Row],[funded_amount]]=kiva_loans__muestra[[#This Row],[loan_amount]],"funded","unfunded")</f>
        <v>funded</v>
      </c>
      <c r="V7850" s="1" t="str">
        <f>IF(kiva_loans__muestra[[#This Row],[lender_count]]&gt;=50,"high","low")</f>
        <v>low</v>
      </c>
    </row>
    <row r="7851" spans="1:22" x14ac:dyDescent="0.25">
      <c r="A7851">
        <v>1185601</v>
      </c>
      <c r="B7851">
        <v>2750</v>
      </c>
      <c r="C7851">
        <v>2750</v>
      </c>
      <c r="D7851" s="1" t="s">
        <v>45</v>
      </c>
      <c r="E7851" s="1" t="s">
        <v>46</v>
      </c>
      <c r="F7851" s="1" t="s">
        <v>12037</v>
      </c>
      <c r="G7851" s="1" t="s">
        <v>3278</v>
      </c>
      <c r="H7851" s="1" t="s">
        <v>100</v>
      </c>
      <c r="I7851" s="1" t="s">
        <v>1514</v>
      </c>
      <c r="J7851" s="1" t="s">
        <v>101</v>
      </c>
      <c r="K7851">
        <v>1450</v>
      </c>
      <c r="L7851" s="2">
        <v>42690.146261574075</v>
      </c>
      <c r="M7851" s="2">
        <v>42670.375</v>
      </c>
      <c r="N7851" s="2">
        <v>42721.052222222221</v>
      </c>
      <c r="O7851">
        <v>80</v>
      </c>
      <c r="P7851">
        <v>1</v>
      </c>
      <c r="Q7851" s="1" t="s">
        <v>30</v>
      </c>
      <c r="R7851" s="1" t="s">
        <v>24</v>
      </c>
      <c r="S7851" s="1" t="s">
        <v>35</v>
      </c>
      <c r="T7851" s="3">
        <v>42690</v>
      </c>
      <c r="U7851" s="1" t="str">
        <f>IF(kiva_loans__muestra[[#This Row],[funded_amount]]=kiva_loans__muestra[[#This Row],[loan_amount]],"funded","unfunded")</f>
        <v>funded</v>
      </c>
      <c r="V7851" s="1" t="str">
        <f>IF(kiva_loans__muestra[[#This Row],[lender_count]]&gt;=50,"high","low")</f>
        <v>low</v>
      </c>
    </row>
    <row r="7852" spans="1:22" x14ac:dyDescent="0.25">
      <c r="A7852">
        <v>1185572</v>
      </c>
      <c r="B7852">
        <v>2500</v>
      </c>
      <c r="C7852">
        <v>2500</v>
      </c>
      <c r="D7852" s="1" t="s">
        <v>491</v>
      </c>
      <c r="E7852" s="1" t="s">
        <v>62</v>
      </c>
      <c r="F7852" s="1" t="s">
        <v>12290</v>
      </c>
      <c r="G7852" s="1" t="s">
        <v>3278</v>
      </c>
      <c r="H7852" s="1" t="s">
        <v>100</v>
      </c>
      <c r="I7852" s="1" t="s">
        <v>1229</v>
      </c>
      <c r="J7852" s="1" t="s">
        <v>101</v>
      </c>
      <c r="K7852">
        <v>1450</v>
      </c>
      <c r="L7852" s="2">
        <v>42690.107719907406</v>
      </c>
      <c r="M7852" s="2">
        <v>42664.375</v>
      </c>
      <c r="N7852" s="2">
        <v>42694.843333333331</v>
      </c>
      <c r="O7852">
        <v>80</v>
      </c>
      <c r="P7852">
        <v>4</v>
      </c>
      <c r="Q7852" s="1" t="s">
        <v>52</v>
      </c>
      <c r="R7852" s="1" t="s">
        <v>24</v>
      </c>
      <c r="S7852" s="1" t="s">
        <v>35</v>
      </c>
      <c r="T7852" s="3">
        <v>42690</v>
      </c>
      <c r="U7852" s="1" t="str">
        <f>IF(kiva_loans__muestra[[#This Row],[funded_amount]]=kiva_loans__muestra[[#This Row],[loan_amount]],"funded","unfunded")</f>
        <v>funded</v>
      </c>
      <c r="V7852" s="1" t="str">
        <f>IF(kiva_loans__muestra[[#This Row],[lender_count]]&gt;=50,"high","low")</f>
        <v>low</v>
      </c>
    </row>
    <row r="7853" spans="1:22" x14ac:dyDescent="0.25">
      <c r="A7853">
        <v>1185540</v>
      </c>
      <c r="B7853">
        <v>15250</v>
      </c>
      <c r="C7853">
        <v>15250</v>
      </c>
      <c r="D7853" s="1" t="s">
        <v>55</v>
      </c>
      <c r="E7853" s="1" t="s">
        <v>32</v>
      </c>
      <c r="F7853" s="1" t="s">
        <v>12291</v>
      </c>
      <c r="G7853" s="1" t="s">
        <v>3276</v>
      </c>
      <c r="H7853" s="1" t="s">
        <v>225</v>
      </c>
      <c r="I7853" s="1" t="s">
        <v>647</v>
      </c>
      <c r="J7853" s="1" t="s">
        <v>90</v>
      </c>
      <c r="K7853">
        <v>1370</v>
      </c>
      <c r="L7853" s="2">
        <v>42690.05945601852</v>
      </c>
      <c r="M7853" s="2">
        <v>42684.375</v>
      </c>
      <c r="N7853" s="2">
        <v>42691.036446759259</v>
      </c>
      <c r="O7853">
        <v>70</v>
      </c>
      <c r="P7853">
        <v>32</v>
      </c>
      <c r="Q7853" s="1" t="s">
        <v>12292</v>
      </c>
      <c r="R7853" s="1" t="s">
        <v>24</v>
      </c>
      <c r="S7853" s="1" t="s">
        <v>35</v>
      </c>
      <c r="T7853" s="3">
        <v>42690</v>
      </c>
      <c r="U7853" s="1" t="str">
        <f>IF(kiva_loans__muestra[[#This Row],[funded_amount]]=kiva_loans__muestra[[#This Row],[loan_amount]],"funded","unfunded")</f>
        <v>funded</v>
      </c>
      <c r="V7853" s="1" t="str">
        <f>IF(kiva_loans__muestra[[#This Row],[lender_count]]&gt;=50,"high","low")</f>
        <v>low</v>
      </c>
    </row>
    <row r="7854" spans="1:22" x14ac:dyDescent="0.25">
      <c r="A7854">
        <v>1185652</v>
      </c>
      <c r="B7854">
        <v>7750</v>
      </c>
      <c r="C7854">
        <v>7750</v>
      </c>
      <c r="D7854" s="1" t="s">
        <v>72</v>
      </c>
      <c r="E7854" s="1" t="s">
        <v>46</v>
      </c>
      <c r="F7854" s="1" t="s">
        <v>12293</v>
      </c>
      <c r="G7854" s="1" t="s">
        <v>3276</v>
      </c>
      <c r="H7854" s="1" t="s">
        <v>225</v>
      </c>
      <c r="I7854" s="1" t="s">
        <v>647</v>
      </c>
      <c r="J7854" s="1" t="s">
        <v>90</v>
      </c>
      <c r="K7854">
        <v>1370</v>
      </c>
      <c r="L7854" s="2">
        <v>42690.211099537039</v>
      </c>
      <c r="M7854" s="2">
        <v>42674.333333333336</v>
      </c>
      <c r="N7854" s="2">
        <v>42691.658310185187</v>
      </c>
      <c r="O7854">
        <v>70</v>
      </c>
      <c r="P7854">
        <v>25</v>
      </c>
      <c r="Q7854" s="1" t="s">
        <v>369</v>
      </c>
      <c r="R7854" s="1" t="s">
        <v>24</v>
      </c>
      <c r="S7854" s="1" t="s">
        <v>31</v>
      </c>
      <c r="T7854" s="3">
        <v>42690</v>
      </c>
      <c r="U7854" s="1" t="str">
        <f>IF(kiva_loans__muestra[[#This Row],[funded_amount]]=kiva_loans__muestra[[#This Row],[loan_amount]],"funded","unfunded")</f>
        <v>funded</v>
      </c>
      <c r="V7854" s="1" t="str">
        <f>IF(kiva_loans__muestra[[#This Row],[lender_count]]&gt;=50,"high","low")</f>
        <v>low</v>
      </c>
    </row>
    <row r="7855" spans="1:22" x14ac:dyDescent="0.25">
      <c r="A7855">
        <v>1185802</v>
      </c>
      <c r="B7855">
        <v>2250</v>
      </c>
      <c r="C7855">
        <v>2250</v>
      </c>
      <c r="D7855" s="1" t="s">
        <v>41</v>
      </c>
      <c r="E7855" s="1" t="s">
        <v>27</v>
      </c>
      <c r="F7855" s="1" t="s">
        <v>751</v>
      </c>
      <c r="G7855" s="1" t="s">
        <v>3278</v>
      </c>
      <c r="H7855" s="1" t="s">
        <v>100</v>
      </c>
      <c r="I7855" s="1" t="s">
        <v>1345</v>
      </c>
      <c r="J7855" s="1" t="s">
        <v>101</v>
      </c>
      <c r="K7855">
        <v>1450</v>
      </c>
      <c r="L7855" s="2">
        <v>42690.345520833333</v>
      </c>
      <c r="M7855" s="2">
        <v>42661.375</v>
      </c>
      <c r="N7855" s="2">
        <v>42695.227280092593</v>
      </c>
      <c r="O7855">
        <v>80</v>
      </c>
      <c r="P7855">
        <v>5</v>
      </c>
      <c r="Q7855" s="1" t="s">
        <v>823</v>
      </c>
      <c r="R7855" s="1" t="s">
        <v>24</v>
      </c>
      <c r="S7855" s="1" t="s">
        <v>35</v>
      </c>
      <c r="T7855" s="3">
        <v>42690</v>
      </c>
      <c r="U7855" s="1" t="str">
        <f>IF(kiva_loans__muestra[[#This Row],[funded_amount]]=kiva_loans__muestra[[#This Row],[loan_amount]],"funded","unfunded")</f>
        <v>funded</v>
      </c>
      <c r="V7855" s="1" t="str">
        <f>IF(kiva_loans__muestra[[#This Row],[lender_count]]&gt;=50,"high","low")</f>
        <v>low</v>
      </c>
    </row>
    <row r="7856" spans="1:22" x14ac:dyDescent="0.25">
      <c r="A7856">
        <v>1186119</v>
      </c>
      <c r="B7856">
        <v>6500</v>
      </c>
      <c r="C7856">
        <v>6500</v>
      </c>
      <c r="D7856" s="1" t="s">
        <v>113</v>
      </c>
      <c r="E7856" s="1" t="s">
        <v>46</v>
      </c>
      <c r="F7856" s="1" t="s">
        <v>12294</v>
      </c>
      <c r="G7856" s="1" t="s">
        <v>3274</v>
      </c>
      <c r="H7856" s="1" t="s">
        <v>105</v>
      </c>
      <c r="I7856" s="1" t="s">
        <v>736</v>
      </c>
      <c r="J7856" s="1" t="s">
        <v>106</v>
      </c>
      <c r="K7856">
        <v>930</v>
      </c>
      <c r="L7856" s="2">
        <v>42690.667858796296</v>
      </c>
      <c r="M7856" s="2">
        <v>42683.375</v>
      </c>
      <c r="N7856" s="2">
        <v>42692.656168981484</v>
      </c>
      <c r="O7856">
        <v>60</v>
      </c>
      <c r="P7856">
        <v>5</v>
      </c>
      <c r="Q7856" s="1" t="s">
        <v>30</v>
      </c>
      <c r="R7856" s="1" t="s">
        <v>2699</v>
      </c>
      <c r="S7856" s="1" t="s">
        <v>35</v>
      </c>
      <c r="T7856" s="3">
        <v>42690</v>
      </c>
      <c r="U7856" s="1" t="str">
        <f>IF(kiva_loans__muestra[[#This Row],[funded_amount]]=kiva_loans__muestra[[#This Row],[loan_amount]],"funded","unfunded")</f>
        <v>funded</v>
      </c>
      <c r="V7856" s="1" t="str">
        <f>IF(kiva_loans__muestra[[#This Row],[lender_count]]&gt;=50,"high","low")</f>
        <v>low</v>
      </c>
    </row>
    <row r="7857" spans="1:22" x14ac:dyDescent="0.25">
      <c r="A7857">
        <v>1186389</v>
      </c>
      <c r="B7857">
        <v>500</v>
      </c>
      <c r="C7857">
        <v>500</v>
      </c>
      <c r="D7857" s="1" t="s">
        <v>124</v>
      </c>
      <c r="E7857" s="1" t="s">
        <v>125</v>
      </c>
      <c r="F7857" s="1" t="s">
        <v>2255</v>
      </c>
      <c r="G7857" s="1" t="s">
        <v>3630</v>
      </c>
      <c r="H7857" s="1" t="s">
        <v>441</v>
      </c>
      <c r="I7857" s="1" t="s">
        <v>1151</v>
      </c>
      <c r="J7857" s="1" t="s">
        <v>442</v>
      </c>
      <c r="K7857">
        <v>4060</v>
      </c>
      <c r="L7857" s="2">
        <v>42691.235844907409</v>
      </c>
      <c r="M7857" s="2">
        <v>42667.375</v>
      </c>
      <c r="N7857" s="2">
        <v>42695.309629629628</v>
      </c>
      <c r="O7857">
        <v>80</v>
      </c>
      <c r="P7857">
        <v>2</v>
      </c>
      <c r="Q7857" s="1" t="s">
        <v>12295</v>
      </c>
      <c r="R7857" s="1" t="s">
        <v>24</v>
      </c>
      <c r="S7857" s="1" t="s">
        <v>35</v>
      </c>
      <c r="T7857" s="3">
        <v>42691</v>
      </c>
      <c r="U7857" s="1" t="str">
        <f>IF(kiva_loans__muestra[[#This Row],[funded_amount]]=kiva_loans__muestra[[#This Row],[loan_amount]],"funded","unfunded")</f>
        <v>funded</v>
      </c>
      <c r="V7857" s="1" t="str">
        <f>IF(kiva_loans__muestra[[#This Row],[lender_count]]&gt;=50,"high","low")</f>
        <v>low</v>
      </c>
    </row>
    <row r="7858" spans="1:22" x14ac:dyDescent="0.25">
      <c r="A7858">
        <v>1186385</v>
      </c>
      <c r="B7858">
        <v>9000</v>
      </c>
      <c r="C7858">
        <v>9000</v>
      </c>
      <c r="D7858" s="1" t="s">
        <v>541</v>
      </c>
      <c r="E7858" s="1" t="s">
        <v>78</v>
      </c>
      <c r="F7858" s="1" t="s">
        <v>12296</v>
      </c>
      <c r="G7858" s="1" t="s">
        <v>3322</v>
      </c>
      <c r="H7858" s="1" t="s">
        <v>126</v>
      </c>
      <c r="I7858" s="1" t="s">
        <v>2918</v>
      </c>
      <c r="J7858" s="1" t="s">
        <v>127</v>
      </c>
      <c r="K7858">
        <v>1210</v>
      </c>
      <c r="L7858" s="2">
        <v>42691.231990740744</v>
      </c>
      <c r="M7858" s="2">
        <v>42668.375</v>
      </c>
      <c r="N7858" s="2">
        <v>42696.265555555554</v>
      </c>
      <c r="O7858">
        <v>170</v>
      </c>
      <c r="P7858">
        <v>21</v>
      </c>
      <c r="Q7858" s="1" t="s">
        <v>373</v>
      </c>
      <c r="R7858" s="1" t="s">
        <v>24</v>
      </c>
      <c r="S7858" s="1" t="s">
        <v>31</v>
      </c>
      <c r="T7858" s="3">
        <v>42691</v>
      </c>
      <c r="U7858" s="1" t="str">
        <f>IF(kiva_loans__muestra[[#This Row],[funded_amount]]=kiva_loans__muestra[[#This Row],[loan_amount]],"funded","unfunded")</f>
        <v>funded</v>
      </c>
      <c r="V7858" s="1" t="str">
        <f>IF(kiva_loans__muestra[[#This Row],[lender_count]]&gt;=50,"high","low")</f>
        <v>low</v>
      </c>
    </row>
    <row r="7859" spans="1:22" x14ac:dyDescent="0.25">
      <c r="A7859">
        <v>1186968</v>
      </c>
      <c r="B7859">
        <v>18500</v>
      </c>
      <c r="C7859">
        <v>18500</v>
      </c>
      <c r="D7859" s="1" t="s">
        <v>46</v>
      </c>
      <c r="E7859" s="1" t="s">
        <v>46</v>
      </c>
      <c r="F7859" s="1" t="s">
        <v>12297</v>
      </c>
      <c r="G7859" s="1" t="s">
        <v>3299</v>
      </c>
      <c r="H7859" s="1" t="s">
        <v>109</v>
      </c>
      <c r="I7859" s="1" t="s">
        <v>30</v>
      </c>
      <c r="J7859" s="1" t="s">
        <v>110</v>
      </c>
      <c r="K7859">
        <v>1050</v>
      </c>
      <c r="L7859" s="2">
        <v>42691.740405092591</v>
      </c>
      <c r="M7859" s="2">
        <v>42682.375</v>
      </c>
      <c r="N7859" s="2">
        <v>42708.723715277774</v>
      </c>
      <c r="O7859">
        <v>80</v>
      </c>
      <c r="P7859">
        <v>47</v>
      </c>
      <c r="Q7859" s="1" t="s">
        <v>1803</v>
      </c>
      <c r="R7859" s="1" t="s">
        <v>135</v>
      </c>
      <c r="S7859" s="1" t="s">
        <v>31</v>
      </c>
      <c r="T7859" s="3">
        <v>42691</v>
      </c>
      <c r="U7859" s="1" t="str">
        <f>IF(kiva_loans__muestra[[#This Row],[funded_amount]]=kiva_loans__muestra[[#This Row],[loan_amount]],"funded","unfunded")</f>
        <v>funded</v>
      </c>
      <c r="V7859" s="1" t="str">
        <f>IF(kiva_loans__muestra[[#This Row],[lender_count]]&gt;=50,"high","low")</f>
        <v>low</v>
      </c>
    </row>
    <row r="7860" spans="1:22" x14ac:dyDescent="0.25">
      <c r="A7860">
        <v>1186372</v>
      </c>
      <c r="B7860">
        <v>9750</v>
      </c>
      <c r="C7860">
        <v>9750</v>
      </c>
      <c r="D7860" s="1" t="s">
        <v>137</v>
      </c>
      <c r="E7860" s="1" t="s">
        <v>27</v>
      </c>
      <c r="F7860" s="1" t="s">
        <v>12298</v>
      </c>
      <c r="G7860" s="1" t="s">
        <v>3396</v>
      </c>
      <c r="H7860" s="1" t="s">
        <v>788</v>
      </c>
      <c r="I7860" s="1" t="s">
        <v>927</v>
      </c>
      <c r="J7860" s="1" t="s">
        <v>790</v>
      </c>
      <c r="K7860">
        <v>580</v>
      </c>
      <c r="L7860" s="2">
        <v>42691.217453703706</v>
      </c>
      <c r="M7860" s="2">
        <v>42660.375</v>
      </c>
      <c r="N7860" s="2">
        <v>42721.785810185182</v>
      </c>
      <c r="O7860">
        <v>140</v>
      </c>
      <c r="P7860">
        <v>29</v>
      </c>
      <c r="Q7860" s="1" t="s">
        <v>1689</v>
      </c>
      <c r="R7860" s="1" t="s">
        <v>24</v>
      </c>
      <c r="S7860" s="1" t="s">
        <v>31</v>
      </c>
      <c r="T7860" s="3">
        <v>42691</v>
      </c>
      <c r="U7860" s="1" t="str">
        <f>IF(kiva_loans__muestra[[#This Row],[funded_amount]]=kiva_loans__muestra[[#This Row],[loan_amount]],"funded","unfunded")</f>
        <v>funded</v>
      </c>
      <c r="V7860" s="1" t="str">
        <f>IF(kiva_loans__muestra[[#This Row],[lender_count]]&gt;=50,"high","low")</f>
        <v>low</v>
      </c>
    </row>
    <row r="7861" spans="1:22" x14ac:dyDescent="0.25">
      <c r="A7861">
        <v>1186653</v>
      </c>
      <c r="B7861">
        <v>2750</v>
      </c>
      <c r="C7861">
        <v>2750</v>
      </c>
      <c r="D7861" s="1" t="s">
        <v>69</v>
      </c>
      <c r="E7861" s="1" t="s">
        <v>46</v>
      </c>
      <c r="F7861" s="1" t="s">
        <v>3087</v>
      </c>
      <c r="G7861" s="1" t="s">
        <v>3278</v>
      </c>
      <c r="H7861" s="1" t="s">
        <v>100</v>
      </c>
      <c r="I7861" s="1" t="s">
        <v>2287</v>
      </c>
      <c r="J7861" s="1" t="s">
        <v>101</v>
      </c>
      <c r="K7861">
        <v>1440</v>
      </c>
      <c r="L7861" s="2">
        <v>42691.438726851855</v>
      </c>
      <c r="M7861" s="2">
        <v>42670.375</v>
      </c>
      <c r="N7861" s="2">
        <v>42698.521041666667</v>
      </c>
      <c r="O7861">
        <v>80</v>
      </c>
      <c r="P7861">
        <v>9</v>
      </c>
      <c r="Q7861" s="1" t="s">
        <v>211</v>
      </c>
      <c r="R7861" s="1" t="s">
        <v>24</v>
      </c>
      <c r="S7861" s="1" t="s">
        <v>35</v>
      </c>
      <c r="T7861" s="3">
        <v>42691</v>
      </c>
      <c r="U7861" s="1" t="str">
        <f>IF(kiva_loans__muestra[[#This Row],[funded_amount]]=kiva_loans__muestra[[#This Row],[loan_amount]],"funded","unfunded")</f>
        <v>funded</v>
      </c>
      <c r="V7861" s="1" t="str">
        <f>IF(kiva_loans__muestra[[#This Row],[lender_count]]&gt;=50,"high","low")</f>
        <v>low</v>
      </c>
    </row>
    <row r="7862" spans="1:22" x14ac:dyDescent="0.25">
      <c r="A7862">
        <v>1186471</v>
      </c>
      <c r="B7862">
        <v>2000</v>
      </c>
      <c r="C7862">
        <v>2000</v>
      </c>
      <c r="D7862" s="1" t="s">
        <v>394</v>
      </c>
      <c r="E7862" s="1" t="s">
        <v>46</v>
      </c>
      <c r="F7862" s="1" t="s">
        <v>12299</v>
      </c>
      <c r="G7862" s="1" t="s">
        <v>3635</v>
      </c>
      <c r="H7862" s="1" t="s">
        <v>1315</v>
      </c>
      <c r="I7862" s="1" t="s">
        <v>1344</v>
      </c>
      <c r="J7862" s="1" t="s">
        <v>110</v>
      </c>
      <c r="K7862">
        <v>2960</v>
      </c>
      <c r="L7862" s="2">
        <v>42691.292453703703</v>
      </c>
      <c r="M7862" s="2">
        <v>42670.375</v>
      </c>
      <c r="N7862" s="2">
        <v>42695.05133101852</v>
      </c>
      <c r="O7862">
        <v>80</v>
      </c>
      <c r="P7862">
        <v>8</v>
      </c>
      <c r="Q7862" s="1" t="s">
        <v>57</v>
      </c>
      <c r="R7862" s="1" t="s">
        <v>24</v>
      </c>
      <c r="S7862" s="1" t="s">
        <v>35</v>
      </c>
      <c r="T7862" s="3">
        <v>42691</v>
      </c>
      <c r="U7862" s="1" t="str">
        <f>IF(kiva_loans__muestra[[#This Row],[funded_amount]]=kiva_loans__muestra[[#This Row],[loan_amount]],"funded","unfunded")</f>
        <v>funded</v>
      </c>
      <c r="V7862" s="1" t="str">
        <f>IF(kiva_loans__muestra[[#This Row],[lender_count]]&gt;=50,"high","low")</f>
        <v>low</v>
      </c>
    </row>
    <row r="7863" spans="1:22" x14ac:dyDescent="0.25">
      <c r="A7863">
        <v>1186460</v>
      </c>
      <c r="B7863">
        <v>3250</v>
      </c>
      <c r="C7863">
        <v>3250</v>
      </c>
      <c r="D7863" s="1" t="s">
        <v>45</v>
      </c>
      <c r="E7863" s="1" t="s">
        <v>46</v>
      </c>
      <c r="F7863" s="1" t="s">
        <v>12300</v>
      </c>
      <c r="G7863" s="1" t="s">
        <v>3278</v>
      </c>
      <c r="H7863" s="1" t="s">
        <v>100</v>
      </c>
      <c r="I7863" s="1" t="s">
        <v>942</v>
      </c>
      <c r="J7863" s="1" t="s">
        <v>101</v>
      </c>
      <c r="K7863">
        <v>1440</v>
      </c>
      <c r="L7863" s="2">
        <v>42691.281331018516</v>
      </c>
      <c r="M7863" s="2">
        <v>42671.375</v>
      </c>
      <c r="N7863" s="2">
        <v>42697.77175925926</v>
      </c>
      <c r="O7863">
        <v>80</v>
      </c>
      <c r="P7863">
        <v>13</v>
      </c>
      <c r="Q7863" s="1" t="s">
        <v>11399</v>
      </c>
      <c r="R7863" s="1" t="s">
        <v>24</v>
      </c>
      <c r="S7863" s="1" t="s">
        <v>35</v>
      </c>
      <c r="T7863" s="3">
        <v>42691</v>
      </c>
      <c r="U7863" s="1" t="str">
        <f>IF(kiva_loans__muestra[[#This Row],[funded_amount]]=kiva_loans__muestra[[#This Row],[loan_amount]],"funded","unfunded")</f>
        <v>funded</v>
      </c>
      <c r="V7863" s="1" t="str">
        <f>IF(kiva_loans__muestra[[#This Row],[lender_count]]&gt;=50,"high","low")</f>
        <v>low</v>
      </c>
    </row>
    <row r="7864" spans="1:22" x14ac:dyDescent="0.25">
      <c r="A7864">
        <v>1186468</v>
      </c>
      <c r="B7864">
        <v>1250</v>
      </c>
      <c r="C7864">
        <v>1250</v>
      </c>
      <c r="D7864" s="1" t="s">
        <v>98</v>
      </c>
      <c r="E7864" s="1" t="s">
        <v>37</v>
      </c>
      <c r="F7864" s="1" t="s">
        <v>2252</v>
      </c>
      <c r="G7864" s="1" t="s">
        <v>3278</v>
      </c>
      <c r="H7864" s="1" t="s">
        <v>100</v>
      </c>
      <c r="I7864" s="1" t="s">
        <v>1469</v>
      </c>
      <c r="J7864" s="1" t="s">
        <v>101</v>
      </c>
      <c r="K7864">
        <v>1450</v>
      </c>
      <c r="L7864" s="2">
        <v>42691.289965277778</v>
      </c>
      <c r="M7864" s="2">
        <v>42661.375</v>
      </c>
      <c r="N7864" s="2">
        <v>42695.579409722224</v>
      </c>
      <c r="O7864">
        <v>80</v>
      </c>
      <c r="P7864">
        <v>1</v>
      </c>
      <c r="Q7864" s="1" t="s">
        <v>1134</v>
      </c>
      <c r="R7864" s="1" t="s">
        <v>24</v>
      </c>
      <c r="S7864" s="1" t="s">
        <v>35</v>
      </c>
      <c r="T7864" s="3">
        <v>42691</v>
      </c>
      <c r="U7864" s="1" t="str">
        <f>IF(kiva_loans__muestra[[#This Row],[funded_amount]]=kiva_loans__muestra[[#This Row],[loan_amount]],"funded","unfunded")</f>
        <v>funded</v>
      </c>
      <c r="V7864" s="1" t="str">
        <f>IF(kiva_loans__muestra[[#This Row],[lender_count]]&gt;=50,"high","low")</f>
        <v>low</v>
      </c>
    </row>
    <row r="7865" spans="1:22" x14ac:dyDescent="0.25">
      <c r="A7865">
        <v>1187037</v>
      </c>
      <c r="B7865">
        <v>6750</v>
      </c>
      <c r="C7865">
        <v>6750</v>
      </c>
      <c r="D7865" s="1" t="s">
        <v>175</v>
      </c>
      <c r="E7865" s="1" t="s">
        <v>78</v>
      </c>
      <c r="F7865" s="1" t="s">
        <v>12301</v>
      </c>
      <c r="G7865" s="1" t="s">
        <v>3481</v>
      </c>
      <c r="H7865" s="1" t="s">
        <v>193</v>
      </c>
      <c r="I7865" s="1" t="s">
        <v>1416</v>
      </c>
      <c r="J7865" s="1" t="s">
        <v>194</v>
      </c>
      <c r="K7865">
        <v>2460</v>
      </c>
      <c r="L7865" s="2">
        <v>42691.891400462962</v>
      </c>
      <c r="M7865" s="2">
        <v>42663.375</v>
      </c>
      <c r="N7865" s="2">
        <v>42694.770173611112</v>
      </c>
      <c r="O7865">
        <v>140</v>
      </c>
      <c r="P7865">
        <v>26</v>
      </c>
      <c r="Q7865" s="1" t="s">
        <v>208</v>
      </c>
      <c r="R7865" s="1" t="s">
        <v>24</v>
      </c>
      <c r="S7865" s="1" t="s">
        <v>31</v>
      </c>
      <c r="T7865" s="3">
        <v>42691</v>
      </c>
      <c r="U7865" s="1" t="str">
        <f>IF(kiva_loans__muestra[[#This Row],[funded_amount]]=kiva_loans__muestra[[#This Row],[loan_amount]],"funded","unfunded")</f>
        <v>funded</v>
      </c>
      <c r="V7865" s="1" t="str">
        <f>IF(kiva_loans__muestra[[#This Row],[lender_count]]&gt;=50,"high","low")</f>
        <v>low</v>
      </c>
    </row>
    <row r="7866" spans="1:22" x14ac:dyDescent="0.25">
      <c r="A7866">
        <v>1187011</v>
      </c>
      <c r="B7866">
        <v>7500</v>
      </c>
      <c r="C7866">
        <v>7500</v>
      </c>
      <c r="D7866" s="1" t="s">
        <v>161</v>
      </c>
      <c r="E7866" s="1" t="s">
        <v>37</v>
      </c>
      <c r="F7866" s="1" t="s">
        <v>12302</v>
      </c>
      <c r="G7866" s="1" t="s">
        <v>3266</v>
      </c>
      <c r="H7866" s="1" t="s">
        <v>89</v>
      </c>
      <c r="I7866" s="1" t="s">
        <v>489</v>
      </c>
      <c r="J7866" s="1" t="s">
        <v>90</v>
      </c>
      <c r="K7866">
        <v>1990</v>
      </c>
      <c r="L7866" s="2">
        <v>42691.847326388888</v>
      </c>
      <c r="M7866" s="2">
        <v>42671.375</v>
      </c>
      <c r="N7866" s="2">
        <v>42723.968171296299</v>
      </c>
      <c r="O7866">
        <v>210</v>
      </c>
      <c r="P7866">
        <v>21</v>
      </c>
      <c r="Q7866" s="1" t="s">
        <v>11529</v>
      </c>
      <c r="R7866" s="1" t="s">
        <v>24</v>
      </c>
      <c r="S7866" s="1" t="s">
        <v>31</v>
      </c>
      <c r="T7866" s="3">
        <v>42691</v>
      </c>
      <c r="U7866" s="1" t="str">
        <f>IF(kiva_loans__muestra[[#This Row],[funded_amount]]=kiva_loans__muestra[[#This Row],[loan_amount]],"funded","unfunded")</f>
        <v>funded</v>
      </c>
      <c r="V7866" s="1" t="str">
        <f>IF(kiva_loans__muestra[[#This Row],[lender_count]]&gt;=50,"high","low")</f>
        <v>low</v>
      </c>
    </row>
    <row r="7867" spans="1:22" x14ac:dyDescent="0.25">
      <c r="A7867">
        <v>1186444</v>
      </c>
      <c r="B7867">
        <v>1000</v>
      </c>
      <c r="C7867">
        <v>4000</v>
      </c>
      <c r="D7867" s="1" t="s">
        <v>53</v>
      </c>
      <c r="E7867" s="1" t="s">
        <v>32</v>
      </c>
      <c r="F7867" s="1" t="s">
        <v>12303</v>
      </c>
      <c r="G7867" s="1" t="s">
        <v>3303</v>
      </c>
      <c r="H7867" s="1" t="s">
        <v>28</v>
      </c>
      <c r="I7867" s="1" t="s">
        <v>685</v>
      </c>
      <c r="J7867" s="1" t="s">
        <v>29</v>
      </c>
      <c r="K7867">
        <v>4550</v>
      </c>
      <c r="L7867" s="2">
        <v>42691.274131944447</v>
      </c>
      <c r="M7867" s="2">
        <v>42664.375</v>
      </c>
      <c r="N7867" s="2"/>
      <c r="O7867">
        <v>140</v>
      </c>
      <c r="P7867">
        <v>4</v>
      </c>
      <c r="Q7867" s="1" t="s">
        <v>12304</v>
      </c>
      <c r="R7867" s="1" t="s">
        <v>24</v>
      </c>
      <c r="S7867" s="1" t="s">
        <v>31</v>
      </c>
      <c r="T7867" s="3">
        <v>42691</v>
      </c>
      <c r="U7867" s="1" t="str">
        <f>IF(kiva_loans__muestra[[#This Row],[funded_amount]]=kiva_loans__muestra[[#This Row],[loan_amount]],"funded","unfunded")</f>
        <v>unfunded</v>
      </c>
      <c r="V7867" s="1" t="str">
        <f>IF(kiva_loans__muestra[[#This Row],[lender_count]]&gt;=50,"high","low")</f>
        <v>low</v>
      </c>
    </row>
    <row r="7868" spans="1:22" x14ac:dyDescent="0.25">
      <c r="A7868">
        <v>1186366</v>
      </c>
      <c r="B7868">
        <v>3000</v>
      </c>
      <c r="C7868">
        <v>3000</v>
      </c>
      <c r="D7868" s="1" t="s">
        <v>491</v>
      </c>
      <c r="E7868" s="1" t="s">
        <v>62</v>
      </c>
      <c r="F7868" s="1" t="s">
        <v>12305</v>
      </c>
      <c r="G7868" s="1" t="s">
        <v>3263</v>
      </c>
      <c r="H7868" s="1" t="s">
        <v>33</v>
      </c>
      <c r="I7868" s="1" t="s">
        <v>610</v>
      </c>
      <c r="J7868" s="1" t="s">
        <v>34</v>
      </c>
      <c r="K7868">
        <v>3880</v>
      </c>
      <c r="L7868" s="2">
        <v>42691.212476851855</v>
      </c>
      <c r="M7868" s="2">
        <v>42662.375</v>
      </c>
      <c r="N7868" s="2">
        <v>42695.775092592594</v>
      </c>
      <c r="O7868">
        <v>140</v>
      </c>
      <c r="P7868">
        <v>10</v>
      </c>
      <c r="Q7868" s="1" t="s">
        <v>236</v>
      </c>
      <c r="R7868" s="1" t="s">
        <v>60</v>
      </c>
      <c r="S7868" s="1" t="s">
        <v>31</v>
      </c>
      <c r="T7868" s="3">
        <v>42691</v>
      </c>
      <c r="U7868" s="1" t="str">
        <f>IF(kiva_loans__muestra[[#This Row],[funded_amount]]=kiva_loans__muestra[[#This Row],[loan_amount]],"funded","unfunded")</f>
        <v>funded</v>
      </c>
      <c r="V7868" s="1" t="str">
        <f>IF(kiva_loans__muestra[[#This Row],[lender_count]]&gt;=50,"high","low")</f>
        <v>low</v>
      </c>
    </row>
    <row r="7869" spans="1:22" x14ac:dyDescent="0.25">
      <c r="A7869">
        <v>1186482</v>
      </c>
      <c r="B7869">
        <v>1250</v>
      </c>
      <c r="C7869">
        <v>1250</v>
      </c>
      <c r="D7869" s="1" t="s">
        <v>45</v>
      </c>
      <c r="E7869" s="1" t="s">
        <v>46</v>
      </c>
      <c r="F7869" s="1" t="s">
        <v>12306</v>
      </c>
      <c r="G7869" s="1" t="s">
        <v>3278</v>
      </c>
      <c r="H7869" s="1" t="s">
        <v>100</v>
      </c>
      <c r="I7869" s="1" t="s">
        <v>1469</v>
      </c>
      <c r="J7869" s="1" t="s">
        <v>101</v>
      </c>
      <c r="K7869">
        <v>1450</v>
      </c>
      <c r="L7869" s="2">
        <v>42691.30027777778</v>
      </c>
      <c r="M7869" s="2">
        <v>42661.375</v>
      </c>
      <c r="N7869" s="2">
        <v>42695.701053240744</v>
      </c>
      <c r="O7869">
        <v>80</v>
      </c>
      <c r="P7869">
        <v>2</v>
      </c>
      <c r="Q7869" s="1" t="s">
        <v>633</v>
      </c>
      <c r="R7869" s="1" t="s">
        <v>24</v>
      </c>
      <c r="S7869" s="1" t="s">
        <v>35</v>
      </c>
      <c r="T7869" s="3">
        <v>42691</v>
      </c>
      <c r="U7869" s="1" t="str">
        <f>IF(kiva_loans__muestra[[#This Row],[funded_amount]]=kiva_loans__muestra[[#This Row],[loan_amount]],"funded","unfunded")</f>
        <v>funded</v>
      </c>
      <c r="V7869" s="1" t="str">
        <f>IF(kiva_loans__muestra[[#This Row],[lender_count]]&gt;=50,"high","low")</f>
        <v>low</v>
      </c>
    </row>
    <row r="7870" spans="1:22" x14ac:dyDescent="0.25">
      <c r="A7870">
        <v>1186514</v>
      </c>
      <c r="B7870">
        <v>14750</v>
      </c>
      <c r="C7870">
        <v>15000</v>
      </c>
      <c r="D7870" s="1" t="s">
        <v>93</v>
      </c>
      <c r="E7870" s="1" t="s">
        <v>27</v>
      </c>
      <c r="F7870" s="1" t="s">
        <v>12307</v>
      </c>
      <c r="G7870" s="1" t="s">
        <v>3661</v>
      </c>
      <c r="H7870" s="1" t="s">
        <v>805</v>
      </c>
      <c r="I7870" s="1" t="s">
        <v>1588</v>
      </c>
      <c r="J7870" s="1" t="s">
        <v>90</v>
      </c>
      <c r="K7870">
        <v>770</v>
      </c>
      <c r="L7870" s="2">
        <v>42691.32540509259</v>
      </c>
      <c r="M7870" s="2">
        <v>42681.375</v>
      </c>
      <c r="N7870" s="2"/>
      <c r="O7870">
        <v>200</v>
      </c>
      <c r="P7870">
        <v>40</v>
      </c>
      <c r="Q7870" s="1" t="s">
        <v>12308</v>
      </c>
      <c r="R7870" s="1" t="s">
        <v>92</v>
      </c>
      <c r="S7870" s="1" t="s">
        <v>31</v>
      </c>
      <c r="T7870" s="3">
        <v>42691</v>
      </c>
      <c r="U7870" s="1" t="str">
        <f>IF(kiva_loans__muestra[[#This Row],[funded_amount]]=kiva_loans__muestra[[#This Row],[loan_amount]],"funded","unfunded")</f>
        <v>unfunded</v>
      </c>
      <c r="V7870" s="1" t="str">
        <f>IF(kiva_loans__muestra[[#This Row],[lender_count]]&gt;=50,"high","low")</f>
        <v>low</v>
      </c>
    </row>
    <row r="7871" spans="1:22" x14ac:dyDescent="0.25">
      <c r="A7871">
        <v>1187102</v>
      </c>
      <c r="B7871">
        <v>1250</v>
      </c>
      <c r="C7871">
        <v>1250</v>
      </c>
      <c r="D7871" s="1" t="s">
        <v>158</v>
      </c>
      <c r="E7871" s="1" t="s">
        <v>27</v>
      </c>
      <c r="F7871" s="1" t="s">
        <v>12309</v>
      </c>
      <c r="G7871" s="1" t="s">
        <v>3278</v>
      </c>
      <c r="H7871" s="1" t="s">
        <v>100</v>
      </c>
      <c r="I7871" s="1" t="s">
        <v>12310</v>
      </c>
      <c r="J7871" s="1" t="s">
        <v>101</v>
      </c>
      <c r="K7871">
        <v>1360</v>
      </c>
      <c r="L7871" s="2">
        <v>42692.131597222222</v>
      </c>
      <c r="M7871" s="2">
        <v>42663.375</v>
      </c>
      <c r="N7871" s="2">
        <v>42696.178738425922</v>
      </c>
      <c r="O7871">
        <v>80</v>
      </c>
      <c r="P7871">
        <v>1</v>
      </c>
      <c r="Q7871" s="1" t="s">
        <v>88</v>
      </c>
      <c r="R7871" s="1" t="s">
        <v>24</v>
      </c>
      <c r="S7871" s="1" t="s">
        <v>35</v>
      </c>
      <c r="T7871" s="3">
        <v>42692</v>
      </c>
      <c r="U7871" s="1" t="str">
        <f>IF(kiva_loans__muestra[[#This Row],[funded_amount]]=kiva_loans__muestra[[#This Row],[loan_amount]],"funded","unfunded")</f>
        <v>funded</v>
      </c>
      <c r="V7871" s="1" t="str">
        <f>IF(kiva_loans__muestra[[#This Row],[lender_count]]&gt;=50,"high","low")</f>
        <v>low</v>
      </c>
    </row>
    <row r="7872" spans="1:22" x14ac:dyDescent="0.25">
      <c r="A7872">
        <v>1188204</v>
      </c>
      <c r="B7872">
        <v>26750</v>
      </c>
      <c r="C7872">
        <v>26750</v>
      </c>
      <c r="D7872" s="1" t="s">
        <v>48</v>
      </c>
      <c r="E7872" s="1" t="s">
        <v>49</v>
      </c>
      <c r="F7872" s="1" t="s">
        <v>12311</v>
      </c>
      <c r="G7872" s="1" t="s">
        <v>3481</v>
      </c>
      <c r="H7872" s="1" t="s">
        <v>193</v>
      </c>
      <c r="I7872" s="1" t="s">
        <v>1022</v>
      </c>
      <c r="J7872" s="1" t="s">
        <v>194</v>
      </c>
      <c r="K7872">
        <v>550</v>
      </c>
      <c r="L7872" s="2">
        <v>42693.008645833332</v>
      </c>
      <c r="M7872" s="2">
        <v>42683.375</v>
      </c>
      <c r="N7872" s="2">
        <v>42702.347395833334</v>
      </c>
      <c r="O7872">
        <v>80</v>
      </c>
      <c r="P7872">
        <v>40</v>
      </c>
      <c r="Q7872" s="1" t="s">
        <v>369</v>
      </c>
      <c r="R7872" s="1" t="s">
        <v>71</v>
      </c>
      <c r="S7872" s="1" t="s">
        <v>31</v>
      </c>
      <c r="T7872" s="3">
        <v>42692</v>
      </c>
      <c r="U7872" s="1" t="str">
        <f>IF(kiva_loans__muestra[[#This Row],[funded_amount]]=kiva_loans__muestra[[#This Row],[loan_amount]],"funded","unfunded")</f>
        <v>funded</v>
      </c>
      <c r="V7872" s="1" t="str">
        <f>IF(kiva_loans__muestra[[#This Row],[lender_count]]&gt;=50,"high","low")</f>
        <v>low</v>
      </c>
    </row>
    <row r="7873" spans="1:22" x14ac:dyDescent="0.25">
      <c r="A7873">
        <v>1187983</v>
      </c>
      <c r="B7873">
        <v>6000</v>
      </c>
      <c r="C7873">
        <v>6000</v>
      </c>
      <c r="D7873" s="1" t="s">
        <v>46</v>
      </c>
      <c r="E7873" s="1" t="s">
        <v>46</v>
      </c>
      <c r="F7873" s="1" t="s">
        <v>12312</v>
      </c>
      <c r="G7873" s="1" t="s">
        <v>3263</v>
      </c>
      <c r="H7873" s="1" t="s">
        <v>33</v>
      </c>
      <c r="I7873" s="1" t="s">
        <v>1152</v>
      </c>
      <c r="J7873" s="1" t="s">
        <v>34</v>
      </c>
      <c r="K7873">
        <v>1380</v>
      </c>
      <c r="L7873" s="2">
        <v>42692.580925925926</v>
      </c>
      <c r="M7873" s="2">
        <v>42689.375</v>
      </c>
      <c r="N7873" s="2">
        <v>42727.19672453704</v>
      </c>
      <c r="O7873">
        <v>140</v>
      </c>
      <c r="P7873">
        <v>9</v>
      </c>
      <c r="Q7873" s="1" t="s">
        <v>633</v>
      </c>
      <c r="R7873" s="1" t="s">
        <v>24</v>
      </c>
      <c r="S7873" s="1" t="s">
        <v>31</v>
      </c>
      <c r="T7873" s="3">
        <v>42692</v>
      </c>
      <c r="U7873" s="1" t="str">
        <f>IF(kiva_loans__muestra[[#This Row],[funded_amount]]=kiva_loans__muestra[[#This Row],[loan_amount]],"funded","unfunded")</f>
        <v>funded</v>
      </c>
      <c r="V7873" s="1" t="str">
        <f>IF(kiva_loans__muestra[[#This Row],[lender_count]]&gt;=50,"high","low")</f>
        <v>low</v>
      </c>
    </row>
    <row r="7874" spans="1:22" x14ac:dyDescent="0.25">
      <c r="A7874">
        <v>1188015</v>
      </c>
      <c r="B7874">
        <v>2250</v>
      </c>
      <c r="C7874">
        <v>6250</v>
      </c>
      <c r="D7874" s="1" t="s">
        <v>64</v>
      </c>
      <c r="E7874" s="1" t="s">
        <v>37</v>
      </c>
      <c r="F7874" s="1" t="s">
        <v>1673</v>
      </c>
      <c r="G7874" s="1" t="s">
        <v>3263</v>
      </c>
      <c r="H7874" s="1" t="s">
        <v>33</v>
      </c>
      <c r="I7874" s="1" t="s">
        <v>1705</v>
      </c>
      <c r="J7874" s="1" t="s">
        <v>34</v>
      </c>
      <c r="K7874">
        <v>2020</v>
      </c>
      <c r="L7874" s="2">
        <v>42692.591782407406</v>
      </c>
      <c r="M7874" s="2">
        <v>42767.375</v>
      </c>
      <c r="N7874" s="2"/>
      <c r="O7874">
        <v>110</v>
      </c>
      <c r="P7874">
        <v>4</v>
      </c>
      <c r="Q7874" s="1" t="s">
        <v>2010</v>
      </c>
      <c r="R7874" s="1" t="s">
        <v>12313</v>
      </c>
      <c r="S7874" s="1" t="s">
        <v>25</v>
      </c>
      <c r="T7874" s="3">
        <v>42692</v>
      </c>
      <c r="U7874" s="1" t="str">
        <f>IF(kiva_loans__muestra[[#This Row],[funded_amount]]=kiva_loans__muestra[[#This Row],[loan_amount]],"funded","unfunded")</f>
        <v>unfunded</v>
      </c>
      <c r="V7874" s="1" t="str">
        <f>IF(kiva_loans__muestra[[#This Row],[lender_count]]&gt;=50,"high","low")</f>
        <v>low</v>
      </c>
    </row>
    <row r="7875" spans="1:22" x14ac:dyDescent="0.25">
      <c r="A7875">
        <v>1187341</v>
      </c>
      <c r="B7875">
        <v>7500</v>
      </c>
      <c r="C7875">
        <v>7500</v>
      </c>
      <c r="D7875" s="1" t="s">
        <v>64</v>
      </c>
      <c r="E7875" s="1" t="s">
        <v>37</v>
      </c>
      <c r="F7875" s="1" t="s">
        <v>1727</v>
      </c>
      <c r="G7875" s="1" t="s">
        <v>3263</v>
      </c>
      <c r="H7875" s="1" t="s">
        <v>33</v>
      </c>
      <c r="I7875" s="1" t="s">
        <v>1547</v>
      </c>
      <c r="J7875" s="1" t="s">
        <v>34</v>
      </c>
      <c r="K7875">
        <v>2020</v>
      </c>
      <c r="L7875" s="2">
        <v>42692.366516203707</v>
      </c>
      <c r="M7875" s="2">
        <v>42767.375</v>
      </c>
      <c r="N7875" s="2">
        <v>42700.558171296296</v>
      </c>
      <c r="O7875">
        <v>110</v>
      </c>
      <c r="P7875">
        <v>14</v>
      </c>
      <c r="Q7875" s="1" t="s">
        <v>12314</v>
      </c>
      <c r="R7875" s="1" t="s">
        <v>12315</v>
      </c>
      <c r="S7875" s="1" t="s">
        <v>25</v>
      </c>
      <c r="T7875" s="3">
        <v>42692</v>
      </c>
      <c r="U7875" s="1" t="str">
        <f>IF(kiva_loans__muestra[[#This Row],[funded_amount]]=kiva_loans__muestra[[#This Row],[loan_amount]],"funded","unfunded")</f>
        <v>funded</v>
      </c>
      <c r="V7875" s="1" t="str">
        <f>IF(kiva_loans__muestra[[#This Row],[lender_count]]&gt;=50,"high","low")</f>
        <v>low</v>
      </c>
    </row>
    <row r="7876" spans="1:22" x14ac:dyDescent="0.25">
      <c r="A7876">
        <v>1187185</v>
      </c>
      <c r="B7876">
        <v>1000</v>
      </c>
      <c r="C7876">
        <v>1000</v>
      </c>
      <c r="D7876" s="1" t="s">
        <v>45</v>
      </c>
      <c r="E7876" s="1" t="s">
        <v>46</v>
      </c>
      <c r="F7876" s="1" t="s">
        <v>3069</v>
      </c>
      <c r="G7876" s="1" t="s">
        <v>3278</v>
      </c>
      <c r="H7876" s="1" t="s">
        <v>100</v>
      </c>
      <c r="I7876" s="1" t="s">
        <v>1469</v>
      </c>
      <c r="J7876" s="1" t="s">
        <v>101</v>
      </c>
      <c r="K7876">
        <v>1450</v>
      </c>
      <c r="L7876" s="2">
        <v>42692.284618055557</v>
      </c>
      <c r="M7876" s="2">
        <v>42664.375</v>
      </c>
      <c r="N7876" s="2">
        <v>42696.185243055559</v>
      </c>
      <c r="O7876">
        <v>80</v>
      </c>
      <c r="P7876">
        <v>2</v>
      </c>
      <c r="Q7876" s="1" t="s">
        <v>30</v>
      </c>
      <c r="R7876" s="1" t="s">
        <v>24</v>
      </c>
      <c r="S7876" s="1" t="s">
        <v>35</v>
      </c>
      <c r="T7876" s="3">
        <v>42692</v>
      </c>
      <c r="U7876" s="1" t="str">
        <f>IF(kiva_loans__muestra[[#This Row],[funded_amount]]=kiva_loans__muestra[[#This Row],[loan_amount]],"funded","unfunded")</f>
        <v>funded</v>
      </c>
      <c r="V7876" s="1" t="str">
        <f>IF(kiva_loans__muestra[[#This Row],[lender_count]]&gt;=50,"high","low")</f>
        <v>low</v>
      </c>
    </row>
    <row r="7877" spans="1:22" x14ac:dyDescent="0.25">
      <c r="A7877">
        <v>1187433</v>
      </c>
      <c r="B7877">
        <v>1000</v>
      </c>
      <c r="C7877">
        <v>1000</v>
      </c>
      <c r="D7877" s="1" t="s">
        <v>280</v>
      </c>
      <c r="E7877" s="1" t="s">
        <v>104</v>
      </c>
      <c r="F7877" s="1" t="s">
        <v>1412</v>
      </c>
      <c r="G7877" s="1" t="s">
        <v>3311</v>
      </c>
      <c r="H7877" s="1" t="s">
        <v>119</v>
      </c>
      <c r="I7877" s="1" t="s">
        <v>744</v>
      </c>
      <c r="J7877" s="1" t="s">
        <v>270</v>
      </c>
      <c r="K7877">
        <v>3110</v>
      </c>
      <c r="L7877" s="2">
        <v>42692.388703703706</v>
      </c>
      <c r="M7877" s="2">
        <v>42675.333333333336</v>
      </c>
      <c r="N7877" s="2">
        <v>42696.465486111112</v>
      </c>
      <c r="O7877">
        <v>80</v>
      </c>
      <c r="P7877">
        <v>4</v>
      </c>
      <c r="Q7877" s="1" t="s">
        <v>1667</v>
      </c>
      <c r="R7877" s="1" t="s">
        <v>60</v>
      </c>
      <c r="S7877" s="1" t="s">
        <v>31</v>
      </c>
      <c r="T7877" s="3">
        <v>42692</v>
      </c>
      <c r="U7877" s="1" t="str">
        <f>IF(kiva_loans__muestra[[#This Row],[funded_amount]]=kiva_loans__muestra[[#This Row],[loan_amount]],"funded","unfunded")</f>
        <v>funded</v>
      </c>
      <c r="V7877" s="1" t="str">
        <f>IF(kiva_loans__muestra[[#This Row],[lender_count]]&gt;=50,"high","low")</f>
        <v>low</v>
      </c>
    </row>
    <row r="7878" spans="1:22" x14ac:dyDescent="0.25">
      <c r="A7878">
        <v>1189505</v>
      </c>
      <c r="B7878">
        <v>100000</v>
      </c>
      <c r="C7878">
        <v>100000</v>
      </c>
      <c r="D7878" s="1" t="s">
        <v>113</v>
      </c>
      <c r="E7878" s="1" t="s">
        <v>46</v>
      </c>
      <c r="F7878" s="1" t="s">
        <v>12316</v>
      </c>
      <c r="G7878" s="1" t="s">
        <v>3775</v>
      </c>
      <c r="H7878" s="1" t="s">
        <v>155</v>
      </c>
      <c r="I7878" s="1" t="s">
        <v>30</v>
      </c>
      <c r="J7878" s="1" t="s">
        <v>90</v>
      </c>
      <c r="L7878" s="2">
        <v>42692.773229166669</v>
      </c>
      <c r="M7878" s="2">
        <v>42739.076423611114</v>
      </c>
      <c r="N7878" s="2">
        <v>42733.866724537038</v>
      </c>
      <c r="O7878">
        <v>360</v>
      </c>
      <c r="P7878">
        <v>182</v>
      </c>
      <c r="Q7878" s="1" t="s">
        <v>12317</v>
      </c>
      <c r="R7878" s="1" t="s">
        <v>24</v>
      </c>
      <c r="S7878" s="1" t="s">
        <v>31</v>
      </c>
      <c r="T7878" s="3">
        <v>42692</v>
      </c>
      <c r="U7878" s="1" t="str">
        <f>IF(kiva_loans__muestra[[#This Row],[funded_amount]]=kiva_loans__muestra[[#This Row],[loan_amount]],"funded","unfunded")</f>
        <v>funded</v>
      </c>
      <c r="V7878" s="1" t="str">
        <f>IF(kiva_loans__muestra[[#This Row],[lender_count]]&gt;=50,"high","low")</f>
        <v>high</v>
      </c>
    </row>
    <row r="7879" spans="1:22" x14ac:dyDescent="0.25">
      <c r="A7879">
        <v>1187148</v>
      </c>
      <c r="B7879">
        <v>4750</v>
      </c>
      <c r="C7879">
        <v>4750</v>
      </c>
      <c r="D7879" s="1" t="s">
        <v>124</v>
      </c>
      <c r="E7879" s="1" t="s">
        <v>125</v>
      </c>
      <c r="F7879" s="1" t="s">
        <v>12318</v>
      </c>
      <c r="G7879" s="1" t="s">
        <v>3322</v>
      </c>
      <c r="H7879" s="1" t="s">
        <v>126</v>
      </c>
      <c r="I7879" s="1" t="s">
        <v>1638</v>
      </c>
      <c r="J7879" s="1" t="s">
        <v>127</v>
      </c>
      <c r="K7879">
        <v>3940</v>
      </c>
      <c r="L7879" s="2">
        <v>42692.218159722222</v>
      </c>
      <c r="M7879" s="2">
        <v>42662.375</v>
      </c>
      <c r="N7879" s="2">
        <v>42698.330509259256</v>
      </c>
      <c r="O7879">
        <v>260</v>
      </c>
      <c r="P7879">
        <v>11</v>
      </c>
      <c r="Q7879" s="1" t="s">
        <v>2894</v>
      </c>
      <c r="R7879" s="1" t="s">
        <v>24</v>
      </c>
      <c r="S7879" s="1" t="s">
        <v>31</v>
      </c>
      <c r="T7879" s="3">
        <v>42692</v>
      </c>
      <c r="U7879" s="1" t="str">
        <f>IF(kiva_loans__muestra[[#This Row],[funded_amount]]=kiva_loans__muestra[[#This Row],[loan_amount]],"funded","unfunded")</f>
        <v>funded</v>
      </c>
      <c r="V7879" s="1" t="str">
        <f>IF(kiva_loans__muestra[[#This Row],[lender_count]]&gt;=50,"high","low")</f>
        <v>low</v>
      </c>
    </row>
    <row r="7880" spans="1:22" x14ac:dyDescent="0.25">
      <c r="A7880">
        <v>1188008</v>
      </c>
      <c r="B7880">
        <v>3250</v>
      </c>
      <c r="C7880">
        <v>3250</v>
      </c>
      <c r="D7880" s="1" t="s">
        <v>64</v>
      </c>
      <c r="E7880" s="1" t="s">
        <v>37</v>
      </c>
      <c r="F7880" s="1" t="s">
        <v>12319</v>
      </c>
      <c r="G7880" s="1" t="s">
        <v>3263</v>
      </c>
      <c r="H7880" s="1" t="s">
        <v>33</v>
      </c>
      <c r="I7880" s="1" t="s">
        <v>1705</v>
      </c>
      <c r="J7880" s="1" t="s">
        <v>34</v>
      </c>
      <c r="K7880">
        <v>2020</v>
      </c>
      <c r="L7880" s="2">
        <v>42692.590138888889</v>
      </c>
      <c r="M7880" s="2">
        <v>42767.375</v>
      </c>
      <c r="N7880" s="2">
        <v>42712.868391203701</v>
      </c>
      <c r="O7880">
        <v>110</v>
      </c>
      <c r="P7880">
        <v>12</v>
      </c>
      <c r="Q7880" s="1" t="s">
        <v>12320</v>
      </c>
      <c r="R7880" s="1" t="s">
        <v>12321</v>
      </c>
      <c r="S7880" s="1" t="s">
        <v>25</v>
      </c>
      <c r="T7880" s="3">
        <v>42692</v>
      </c>
      <c r="U7880" s="1" t="str">
        <f>IF(kiva_loans__muestra[[#This Row],[funded_amount]]=kiva_loans__muestra[[#This Row],[loan_amount]],"funded","unfunded")</f>
        <v>funded</v>
      </c>
      <c r="V7880" s="1" t="str">
        <f>IF(kiva_loans__muestra[[#This Row],[lender_count]]&gt;=50,"high","low")</f>
        <v>low</v>
      </c>
    </row>
    <row r="7881" spans="1:22" x14ac:dyDescent="0.25">
      <c r="A7881">
        <v>1187298</v>
      </c>
      <c r="B7881">
        <v>11750</v>
      </c>
      <c r="C7881">
        <v>11750</v>
      </c>
      <c r="D7881" s="1" t="s">
        <v>64</v>
      </c>
      <c r="E7881" s="1" t="s">
        <v>37</v>
      </c>
      <c r="F7881" s="1" t="s">
        <v>1963</v>
      </c>
      <c r="G7881" s="1" t="s">
        <v>3263</v>
      </c>
      <c r="H7881" s="1" t="s">
        <v>33</v>
      </c>
      <c r="I7881" s="1" t="s">
        <v>1525</v>
      </c>
      <c r="J7881" s="1" t="s">
        <v>34</v>
      </c>
      <c r="K7881">
        <v>2020</v>
      </c>
      <c r="L7881" s="2">
        <v>42692.354317129626</v>
      </c>
      <c r="M7881" s="2">
        <v>42767.375</v>
      </c>
      <c r="N7881" s="2">
        <v>42721.773344907408</v>
      </c>
      <c r="O7881">
        <v>110</v>
      </c>
      <c r="P7881">
        <v>46</v>
      </c>
      <c r="Q7881" s="1" t="s">
        <v>12322</v>
      </c>
      <c r="R7881" s="1" t="s">
        <v>12323</v>
      </c>
      <c r="S7881" s="1" t="s">
        <v>25</v>
      </c>
      <c r="T7881" s="3">
        <v>42692</v>
      </c>
      <c r="U7881" s="1" t="str">
        <f>IF(kiva_loans__muestra[[#This Row],[funded_amount]]=kiva_loans__muestra[[#This Row],[loan_amount]],"funded","unfunded")</f>
        <v>funded</v>
      </c>
      <c r="V7881" s="1" t="str">
        <f>IF(kiva_loans__muestra[[#This Row],[lender_count]]&gt;=50,"high","low")</f>
        <v>low</v>
      </c>
    </row>
    <row r="7882" spans="1:22" x14ac:dyDescent="0.25">
      <c r="A7882">
        <v>1187322</v>
      </c>
      <c r="B7882">
        <v>5250</v>
      </c>
      <c r="C7882">
        <v>5250</v>
      </c>
      <c r="D7882" s="1" t="s">
        <v>158</v>
      </c>
      <c r="E7882" s="1" t="s">
        <v>27</v>
      </c>
      <c r="F7882" s="1" t="s">
        <v>12324</v>
      </c>
      <c r="G7882" s="1" t="s">
        <v>3278</v>
      </c>
      <c r="H7882" s="1" t="s">
        <v>100</v>
      </c>
      <c r="I7882" s="1" t="s">
        <v>1295</v>
      </c>
      <c r="J7882" s="1" t="s">
        <v>101</v>
      </c>
      <c r="K7882">
        <v>1250</v>
      </c>
      <c r="L7882" s="2">
        <v>42692.360625000001</v>
      </c>
      <c r="M7882" s="2">
        <v>42661.375</v>
      </c>
      <c r="N7882" s="2">
        <v>42726.138472222221</v>
      </c>
      <c r="O7882">
        <v>120</v>
      </c>
      <c r="P7882">
        <v>15</v>
      </c>
      <c r="Q7882" s="1" t="s">
        <v>12325</v>
      </c>
      <c r="R7882" s="1" t="s">
        <v>24</v>
      </c>
      <c r="S7882" s="1" t="s">
        <v>35</v>
      </c>
      <c r="T7882" s="3">
        <v>42692</v>
      </c>
      <c r="U7882" s="1" t="str">
        <f>IF(kiva_loans__muestra[[#This Row],[funded_amount]]=kiva_loans__muestra[[#This Row],[loan_amount]],"funded","unfunded")</f>
        <v>funded</v>
      </c>
      <c r="V7882" s="1" t="str">
        <f>IF(kiva_loans__muestra[[#This Row],[lender_count]]&gt;=50,"high","low")</f>
        <v>low</v>
      </c>
    </row>
    <row r="7883" spans="1:22" x14ac:dyDescent="0.25">
      <c r="A7883">
        <v>1187154</v>
      </c>
      <c r="B7883">
        <v>4500</v>
      </c>
      <c r="C7883">
        <v>4500</v>
      </c>
      <c r="D7883" s="1" t="s">
        <v>45</v>
      </c>
      <c r="E7883" s="1" t="s">
        <v>46</v>
      </c>
      <c r="F7883" s="1" t="s">
        <v>12326</v>
      </c>
      <c r="G7883" s="1" t="s">
        <v>3303</v>
      </c>
      <c r="H7883" s="1" t="s">
        <v>28</v>
      </c>
      <c r="I7883" s="1" t="s">
        <v>10984</v>
      </c>
      <c r="J7883" s="1" t="s">
        <v>29</v>
      </c>
      <c r="K7883">
        <v>2450</v>
      </c>
      <c r="L7883" s="2">
        <v>42692.255104166667</v>
      </c>
      <c r="M7883" s="2">
        <v>42661.375</v>
      </c>
      <c r="N7883" s="2">
        <v>42724.701678240737</v>
      </c>
      <c r="O7883">
        <v>140</v>
      </c>
      <c r="P7883">
        <v>15</v>
      </c>
      <c r="Q7883" s="1" t="s">
        <v>57</v>
      </c>
      <c r="R7883" s="1" t="s">
        <v>24</v>
      </c>
      <c r="S7883" s="1" t="s">
        <v>31</v>
      </c>
      <c r="T7883" s="3">
        <v>42692</v>
      </c>
      <c r="U7883" s="1" t="str">
        <f>IF(kiva_loans__muestra[[#This Row],[funded_amount]]=kiva_loans__muestra[[#This Row],[loan_amount]],"funded","unfunded")</f>
        <v>funded</v>
      </c>
      <c r="V7883" s="1" t="str">
        <f>IF(kiva_loans__muestra[[#This Row],[lender_count]]&gt;=50,"high","low")</f>
        <v>low</v>
      </c>
    </row>
    <row r="7884" spans="1:22" x14ac:dyDescent="0.25">
      <c r="A7884">
        <v>1189260</v>
      </c>
      <c r="B7884">
        <v>3250</v>
      </c>
      <c r="C7884">
        <v>3250</v>
      </c>
      <c r="D7884" s="1" t="s">
        <v>915</v>
      </c>
      <c r="E7884" s="1" t="s">
        <v>49</v>
      </c>
      <c r="F7884" s="1" t="s">
        <v>12327</v>
      </c>
      <c r="G7884" s="1" t="s">
        <v>3547</v>
      </c>
      <c r="H7884" s="1" t="s">
        <v>274</v>
      </c>
      <c r="I7884" s="1" t="s">
        <v>1186</v>
      </c>
      <c r="J7884" s="1" t="s">
        <v>275</v>
      </c>
      <c r="K7884">
        <v>2310</v>
      </c>
      <c r="L7884" s="2">
        <v>42695.540451388886</v>
      </c>
      <c r="M7884" s="2">
        <v>42677.333333333336</v>
      </c>
      <c r="N7884" s="2">
        <v>42700.754849537036</v>
      </c>
      <c r="O7884">
        <v>70</v>
      </c>
      <c r="P7884">
        <v>13</v>
      </c>
      <c r="Q7884" s="1" t="s">
        <v>909</v>
      </c>
      <c r="R7884" s="1" t="s">
        <v>60</v>
      </c>
      <c r="S7884" s="1" t="s">
        <v>35</v>
      </c>
      <c r="T7884" s="3">
        <v>42695</v>
      </c>
      <c r="U7884" s="1" t="str">
        <f>IF(kiva_loans__muestra[[#This Row],[funded_amount]]=kiva_loans__muestra[[#This Row],[loan_amount]],"funded","unfunded")</f>
        <v>funded</v>
      </c>
      <c r="V7884" s="1" t="str">
        <f>IF(kiva_loans__muestra[[#This Row],[lender_count]]&gt;=50,"high","low")</f>
        <v>low</v>
      </c>
    </row>
    <row r="7885" spans="1:22" x14ac:dyDescent="0.25">
      <c r="A7885">
        <v>1189272</v>
      </c>
      <c r="B7885">
        <v>2250</v>
      </c>
      <c r="C7885">
        <v>2250</v>
      </c>
      <c r="D7885" s="1" t="s">
        <v>45</v>
      </c>
      <c r="E7885" s="1" t="s">
        <v>46</v>
      </c>
      <c r="F7885" s="1" t="s">
        <v>12328</v>
      </c>
      <c r="G7885" s="1" t="s">
        <v>3270</v>
      </c>
      <c r="H7885" s="1" t="s">
        <v>121</v>
      </c>
      <c r="I7885" s="1" t="s">
        <v>2286</v>
      </c>
      <c r="J7885" s="1" t="s">
        <v>123</v>
      </c>
      <c r="K7885">
        <v>1820</v>
      </c>
      <c r="L7885" s="2">
        <v>42695.546481481484</v>
      </c>
      <c r="M7885" s="2">
        <v>42689.375</v>
      </c>
      <c r="N7885" s="2">
        <v>42705.918657407405</v>
      </c>
      <c r="O7885">
        <v>60</v>
      </c>
      <c r="P7885">
        <v>9</v>
      </c>
      <c r="Q7885" s="1" t="s">
        <v>88</v>
      </c>
      <c r="R7885" s="1" t="s">
        <v>24</v>
      </c>
      <c r="S7885" s="1" t="s">
        <v>35</v>
      </c>
      <c r="T7885" s="3">
        <v>42695</v>
      </c>
      <c r="U7885" s="1" t="str">
        <f>IF(kiva_loans__muestra[[#This Row],[funded_amount]]=kiva_loans__muestra[[#This Row],[loan_amount]],"funded","unfunded")</f>
        <v>funded</v>
      </c>
      <c r="V7885" s="1" t="str">
        <f>IF(kiva_loans__muestra[[#This Row],[lender_count]]&gt;=50,"high","low")</f>
        <v>low</v>
      </c>
    </row>
    <row r="7886" spans="1:22" x14ac:dyDescent="0.25">
      <c r="A7886">
        <v>1189493</v>
      </c>
      <c r="B7886">
        <v>33000</v>
      </c>
      <c r="C7886">
        <v>33000</v>
      </c>
      <c r="D7886" s="1" t="s">
        <v>55</v>
      </c>
      <c r="E7886" s="1" t="s">
        <v>32</v>
      </c>
      <c r="F7886" s="1" t="s">
        <v>12329</v>
      </c>
      <c r="G7886" s="1" t="s">
        <v>3396</v>
      </c>
      <c r="H7886" s="1" t="s">
        <v>788</v>
      </c>
      <c r="I7886" s="1" t="s">
        <v>789</v>
      </c>
      <c r="J7886" s="1" t="s">
        <v>790</v>
      </c>
      <c r="K7886">
        <v>580</v>
      </c>
      <c r="L7886" s="2">
        <v>42695.977939814817</v>
      </c>
      <c r="M7886" s="2">
        <v>42664.375</v>
      </c>
      <c r="N7886" s="2">
        <v>42732.788344907407</v>
      </c>
      <c r="O7886">
        <v>80</v>
      </c>
      <c r="P7886">
        <v>2</v>
      </c>
      <c r="Q7886" s="1" t="s">
        <v>357</v>
      </c>
      <c r="R7886" s="1" t="s">
        <v>757</v>
      </c>
      <c r="S7886" s="1" t="s">
        <v>31</v>
      </c>
      <c r="T7886" s="3">
        <v>42695</v>
      </c>
      <c r="U7886" s="1" t="str">
        <f>IF(kiva_loans__muestra[[#This Row],[funded_amount]]=kiva_loans__muestra[[#This Row],[loan_amount]],"funded","unfunded")</f>
        <v>funded</v>
      </c>
      <c r="V7886" s="1" t="str">
        <f>IF(kiva_loans__muestra[[#This Row],[lender_count]]&gt;=50,"high","low")</f>
        <v>low</v>
      </c>
    </row>
    <row r="7887" spans="1:22" x14ac:dyDescent="0.25">
      <c r="A7887">
        <v>1189000</v>
      </c>
      <c r="B7887">
        <v>2000</v>
      </c>
      <c r="C7887">
        <v>2000</v>
      </c>
      <c r="D7887" s="1" t="s">
        <v>280</v>
      </c>
      <c r="E7887" s="1" t="s">
        <v>104</v>
      </c>
      <c r="F7887" s="1" t="s">
        <v>1275</v>
      </c>
      <c r="G7887" s="1" t="s">
        <v>3311</v>
      </c>
      <c r="H7887" s="1" t="s">
        <v>119</v>
      </c>
      <c r="I7887" s="1" t="s">
        <v>1219</v>
      </c>
      <c r="J7887" s="1" t="s">
        <v>270</v>
      </c>
      <c r="K7887">
        <v>3110</v>
      </c>
      <c r="L7887" s="2">
        <v>42695.397650462961</v>
      </c>
      <c r="M7887" s="2">
        <v>42684.375</v>
      </c>
      <c r="N7887" s="2">
        <v>42700.201435185183</v>
      </c>
      <c r="O7887">
        <v>80</v>
      </c>
      <c r="P7887">
        <v>7</v>
      </c>
      <c r="Q7887" s="1" t="s">
        <v>1667</v>
      </c>
      <c r="R7887" s="1" t="s">
        <v>133</v>
      </c>
      <c r="S7887" s="1" t="s">
        <v>31</v>
      </c>
      <c r="T7887" s="3">
        <v>42695</v>
      </c>
      <c r="U7887" s="1" t="str">
        <f>IF(kiva_loans__muestra[[#This Row],[funded_amount]]=kiva_loans__muestra[[#This Row],[loan_amount]],"funded","unfunded")</f>
        <v>funded</v>
      </c>
      <c r="V7887" s="1" t="str">
        <f>IF(kiva_loans__muestra[[#This Row],[lender_count]]&gt;=50,"high","low")</f>
        <v>low</v>
      </c>
    </row>
    <row r="7888" spans="1:22" x14ac:dyDescent="0.25">
      <c r="A7888">
        <v>1189276</v>
      </c>
      <c r="B7888">
        <v>6500</v>
      </c>
      <c r="C7888">
        <v>6500</v>
      </c>
      <c r="D7888" s="1" t="s">
        <v>175</v>
      </c>
      <c r="E7888" s="1" t="s">
        <v>78</v>
      </c>
      <c r="F7888" s="1" t="s">
        <v>12330</v>
      </c>
      <c r="G7888" s="1" t="s">
        <v>3284</v>
      </c>
      <c r="H7888" s="1" t="s">
        <v>189</v>
      </c>
      <c r="I7888" s="1" t="s">
        <v>358</v>
      </c>
      <c r="J7888" s="1" t="s">
        <v>207</v>
      </c>
      <c r="K7888">
        <v>630</v>
      </c>
      <c r="L7888" s="2">
        <v>42695.552905092591</v>
      </c>
      <c r="M7888" s="2">
        <v>42689.375</v>
      </c>
      <c r="N7888" s="2">
        <v>42725.944236111114</v>
      </c>
      <c r="O7888">
        <v>140</v>
      </c>
      <c r="P7888">
        <v>19</v>
      </c>
      <c r="Q7888" s="1" t="s">
        <v>12331</v>
      </c>
      <c r="R7888" s="1" t="s">
        <v>24</v>
      </c>
      <c r="S7888" s="1" t="s">
        <v>31</v>
      </c>
      <c r="T7888" s="3">
        <v>42695</v>
      </c>
      <c r="U7888" s="1" t="str">
        <f>IF(kiva_loans__muestra[[#This Row],[funded_amount]]=kiva_loans__muestra[[#This Row],[loan_amount]],"funded","unfunded")</f>
        <v>funded</v>
      </c>
      <c r="V7888" s="1" t="str">
        <f>IF(kiva_loans__muestra[[#This Row],[lender_count]]&gt;=50,"high","low")</f>
        <v>low</v>
      </c>
    </row>
    <row r="7889" spans="1:22" x14ac:dyDescent="0.25">
      <c r="A7889">
        <v>1188653</v>
      </c>
      <c r="B7889">
        <v>1250</v>
      </c>
      <c r="C7889">
        <v>1250</v>
      </c>
      <c r="D7889" s="1" t="s">
        <v>98</v>
      </c>
      <c r="E7889" s="1" t="s">
        <v>37</v>
      </c>
      <c r="F7889" s="1" t="s">
        <v>1431</v>
      </c>
      <c r="G7889" s="1" t="s">
        <v>3278</v>
      </c>
      <c r="H7889" s="1" t="s">
        <v>100</v>
      </c>
      <c r="I7889" s="1" t="s">
        <v>1250</v>
      </c>
      <c r="J7889" s="1" t="s">
        <v>101</v>
      </c>
      <c r="K7889">
        <v>1450</v>
      </c>
      <c r="L7889" s="2">
        <v>42695.187650462962</v>
      </c>
      <c r="M7889" s="2">
        <v>42671.375</v>
      </c>
      <c r="N7889" s="2">
        <v>42699.087881944448</v>
      </c>
      <c r="O7889">
        <v>80</v>
      </c>
      <c r="P7889">
        <v>4</v>
      </c>
      <c r="Q7889" s="1" t="s">
        <v>12332</v>
      </c>
      <c r="R7889" s="1" t="s">
        <v>24</v>
      </c>
      <c r="S7889" s="1" t="s">
        <v>35</v>
      </c>
      <c r="T7889" s="3">
        <v>42695</v>
      </c>
      <c r="U7889" s="1" t="str">
        <f>IF(kiva_loans__muestra[[#This Row],[funded_amount]]=kiva_loans__muestra[[#This Row],[loan_amount]],"funded","unfunded")</f>
        <v>funded</v>
      </c>
      <c r="V7889" s="1" t="str">
        <f>IF(kiva_loans__muestra[[#This Row],[lender_count]]&gt;=50,"high","low")</f>
        <v>low</v>
      </c>
    </row>
    <row r="7890" spans="1:22" x14ac:dyDescent="0.25">
      <c r="A7890">
        <v>1189214</v>
      </c>
      <c r="B7890">
        <v>3000</v>
      </c>
      <c r="C7890">
        <v>3000</v>
      </c>
      <c r="D7890" s="1" t="s">
        <v>491</v>
      </c>
      <c r="E7890" s="1" t="s">
        <v>62</v>
      </c>
      <c r="F7890" s="1" t="s">
        <v>12333</v>
      </c>
      <c r="G7890" s="1" t="s">
        <v>3261</v>
      </c>
      <c r="H7890" s="1" t="s">
        <v>20</v>
      </c>
      <c r="I7890" s="1" t="s">
        <v>1935</v>
      </c>
      <c r="J7890" s="1" t="s">
        <v>22</v>
      </c>
      <c r="K7890">
        <v>4280</v>
      </c>
      <c r="L7890" s="2">
        <v>42695.502581018518</v>
      </c>
      <c r="M7890" s="2">
        <v>42670.375</v>
      </c>
      <c r="N7890" s="2">
        <v>42702.76</v>
      </c>
      <c r="O7890">
        <v>140</v>
      </c>
      <c r="P7890">
        <v>7</v>
      </c>
      <c r="Q7890" s="1" t="s">
        <v>645</v>
      </c>
      <c r="R7890" s="1" t="s">
        <v>24</v>
      </c>
      <c r="S7890" s="1" t="s">
        <v>31</v>
      </c>
      <c r="T7890" s="3">
        <v>42695</v>
      </c>
      <c r="U7890" s="1" t="str">
        <f>IF(kiva_loans__muestra[[#This Row],[funded_amount]]=kiva_loans__muestra[[#This Row],[loan_amount]],"funded","unfunded")</f>
        <v>funded</v>
      </c>
      <c r="V7890" s="1" t="str">
        <f>IF(kiva_loans__muestra[[#This Row],[lender_count]]&gt;=50,"high","low")</f>
        <v>low</v>
      </c>
    </row>
    <row r="7891" spans="1:22" x14ac:dyDescent="0.25">
      <c r="A7891">
        <v>1189148</v>
      </c>
      <c r="B7891">
        <v>4250</v>
      </c>
      <c r="C7891">
        <v>4250</v>
      </c>
      <c r="D7891" s="1" t="s">
        <v>98</v>
      </c>
      <c r="E7891" s="1" t="s">
        <v>37</v>
      </c>
      <c r="F7891" s="1" t="s">
        <v>1446</v>
      </c>
      <c r="G7891" s="1" t="s">
        <v>3278</v>
      </c>
      <c r="H7891" s="1" t="s">
        <v>100</v>
      </c>
      <c r="I7891" s="1" t="s">
        <v>535</v>
      </c>
      <c r="J7891" s="1" t="s">
        <v>101</v>
      </c>
      <c r="K7891">
        <v>1450</v>
      </c>
      <c r="L7891" s="2">
        <v>42695.46261574074</v>
      </c>
      <c r="M7891" s="2">
        <v>42670.375</v>
      </c>
      <c r="N7891" s="2">
        <v>42725.140335648146</v>
      </c>
      <c r="O7891">
        <v>140</v>
      </c>
      <c r="P7891">
        <v>12</v>
      </c>
      <c r="Q7891" s="1" t="s">
        <v>12334</v>
      </c>
      <c r="R7891" s="1" t="s">
        <v>24</v>
      </c>
      <c r="S7891" s="1" t="s">
        <v>35</v>
      </c>
      <c r="T7891" s="3">
        <v>42695</v>
      </c>
      <c r="U7891" s="1" t="str">
        <f>IF(kiva_loans__muestra[[#This Row],[funded_amount]]=kiva_loans__muestra[[#This Row],[loan_amount]],"funded","unfunded")</f>
        <v>funded</v>
      </c>
      <c r="V7891" s="1" t="str">
        <f>IF(kiva_loans__muestra[[#This Row],[lender_count]]&gt;=50,"high","low")</f>
        <v>low</v>
      </c>
    </row>
    <row r="7892" spans="1:22" x14ac:dyDescent="0.25">
      <c r="A7892">
        <v>1189016</v>
      </c>
      <c r="B7892">
        <v>6250</v>
      </c>
      <c r="C7892">
        <v>6250</v>
      </c>
      <c r="D7892" s="1" t="s">
        <v>64</v>
      </c>
      <c r="E7892" s="1" t="s">
        <v>37</v>
      </c>
      <c r="F7892" s="1" t="s">
        <v>1727</v>
      </c>
      <c r="G7892" s="1" t="s">
        <v>3263</v>
      </c>
      <c r="H7892" s="1" t="s">
        <v>33</v>
      </c>
      <c r="I7892" s="1" t="s">
        <v>1547</v>
      </c>
      <c r="J7892" s="1" t="s">
        <v>34</v>
      </c>
      <c r="K7892">
        <v>2020</v>
      </c>
      <c r="L7892" s="2">
        <v>42695.404942129629</v>
      </c>
      <c r="M7892" s="2">
        <v>42767.375</v>
      </c>
      <c r="N7892" s="2">
        <v>42728.446180555555</v>
      </c>
      <c r="O7892">
        <v>110</v>
      </c>
      <c r="P7892">
        <v>6</v>
      </c>
      <c r="Q7892" s="1" t="s">
        <v>12335</v>
      </c>
      <c r="R7892" s="1" t="s">
        <v>12336</v>
      </c>
      <c r="S7892" s="1" t="s">
        <v>25</v>
      </c>
      <c r="T7892" s="3">
        <v>42695</v>
      </c>
      <c r="U7892" s="1" t="str">
        <f>IF(kiva_loans__muestra[[#This Row],[funded_amount]]=kiva_loans__muestra[[#This Row],[loan_amount]],"funded","unfunded")</f>
        <v>funded</v>
      </c>
      <c r="V7892" s="1" t="str">
        <f>IF(kiva_loans__muestra[[#This Row],[lender_count]]&gt;=50,"high","low")</f>
        <v>low</v>
      </c>
    </row>
    <row r="7893" spans="1:22" x14ac:dyDescent="0.25">
      <c r="A7893">
        <v>1189018</v>
      </c>
      <c r="B7893">
        <v>5250</v>
      </c>
      <c r="C7893">
        <v>5250</v>
      </c>
      <c r="D7893" s="1" t="s">
        <v>124</v>
      </c>
      <c r="E7893" s="1" t="s">
        <v>125</v>
      </c>
      <c r="F7893" s="1" t="s">
        <v>12337</v>
      </c>
      <c r="G7893" s="1" t="s">
        <v>3278</v>
      </c>
      <c r="H7893" s="1" t="s">
        <v>100</v>
      </c>
      <c r="I7893" s="1" t="s">
        <v>1669</v>
      </c>
      <c r="J7893" s="1" t="s">
        <v>101</v>
      </c>
      <c r="K7893">
        <v>1260</v>
      </c>
      <c r="L7893" s="2">
        <v>42695.40552083333</v>
      </c>
      <c r="M7893" s="2">
        <v>42672.375</v>
      </c>
      <c r="N7893" s="2">
        <v>42726.749606481484</v>
      </c>
      <c r="O7893">
        <v>380</v>
      </c>
      <c r="P7893">
        <v>16</v>
      </c>
      <c r="Q7893" s="1" t="s">
        <v>12338</v>
      </c>
      <c r="R7893" s="1" t="s">
        <v>24</v>
      </c>
      <c r="S7893" s="1" t="s">
        <v>31</v>
      </c>
      <c r="T7893" s="3">
        <v>42695</v>
      </c>
      <c r="U7893" s="1" t="str">
        <f>IF(kiva_loans__muestra[[#This Row],[funded_amount]]=kiva_loans__muestra[[#This Row],[loan_amount]],"funded","unfunded")</f>
        <v>funded</v>
      </c>
      <c r="V7893" s="1" t="str">
        <f>IF(kiva_loans__muestra[[#This Row],[lender_count]]&gt;=50,"high","low")</f>
        <v>low</v>
      </c>
    </row>
    <row r="7894" spans="1:22" x14ac:dyDescent="0.25">
      <c r="A7894">
        <v>1189046</v>
      </c>
      <c r="B7894">
        <v>500</v>
      </c>
      <c r="C7894">
        <v>500</v>
      </c>
      <c r="D7894" s="1" t="s">
        <v>124</v>
      </c>
      <c r="E7894" s="1" t="s">
        <v>125</v>
      </c>
      <c r="F7894" s="1" t="s">
        <v>2312</v>
      </c>
      <c r="G7894" s="1" t="s">
        <v>3630</v>
      </c>
      <c r="H7894" s="1" t="s">
        <v>441</v>
      </c>
      <c r="I7894" s="1" t="s">
        <v>1151</v>
      </c>
      <c r="J7894" s="1" t="s">
        <v>442</v>
      </c>
      <c r="K7894">
        <v>4060</v>
      </c>
      <c r="L7894" s="2">
        <v>42695.412222222221</v>
      </c>
      <c r="M7894" s="2">
        <v>42667.375</v>
      </c>
      <c r="N7894" s="2">
        <v>42699.990937499999</v>
      </c>
      <c r="O7894">
        <v>140</v>
      </c>
      <c r="P7894">
        <v>2</v>
      </c>
      <c r="Q7894" s="1" t="s">
        <v>12198</v>
      </c>
      <c r="R7894" s="1" t="s">
        <v>24</v>
      </c>
      <c r="S7894" s="1" t="s">
        <v>35</v>
      </c>
      <c r="T7894" s="3">
        <v>42695</v>
      </c>
      <c r="U7894" s="1" t="str">
        <f>IF(kiva_loans__muestra[[#This Row],[funded_amount]]=kiva_loans__muestra[[#This Row],[loan_amount]],"funded","unfunded")</f>
        <v>funded</v>
      </c>
      <c r="V7894" s="1" t="str">
        <f>IF(kiva_loans__muestra[[#This Row],[lender_count]]&gt;=50,"high","low")</f>
        <v>low</v>
      </c>
    </row>
    <row r="7895" spans="1:22" x14ac:dyDescent="0.25">
      <c r="A7895">
        <v>1189141</v>
      </c>
      <c r="B7895">
        <v>14000</v>
      </c>
      <c r="C7895">
        <v>14000</v>
      </c>
      <c r="D7895" s="1" t="s">
        <v>333</v>
      </c>
      <c r="E7895" s="1" t="s">
        <v>37</v>
      </c>
      <c r="F7895" s="1" t="s">
        <v>12339</v>
      </c>
      <c r="G7895" s="1" t="s">
        <v>3322</v>
      </c>
      <c r="H7895" s="1" t="s">
        <v>126</v>
      </c>
      <c r="I7895" s="1" t="s">
        <v>12340</v>
      </c>
      <c r="J7895" s="1" t="s">
        <v>127</v>
      </c>
      <c r="K7895">
        <v>1210</v>
      </c>
      <c r="L7895" s="2">
        <v>42695.459560185183</v>
      </c>
      <c r="M7895" s="2">
        <v>42664.375</v>
      </c>
      <c r="N7895" s="2">
        <v>42703.755868055552</v>
      </c>
      <c r="O7895">
        <v>200</v>
      </c>
      <c r="P7895">
        <v>48</v>
      </c>
      <c r="Q7895" s="1" t="s">
        <v>1825</v>
      </c>
      <c r="R7895" s="1" t="s">
        <v>54</v>
      </c>
      <c r="S7895" s="1" t="s">
        <v>31</v>
      </c>
      <c r="T7895" s="3">
        <v>42695</v>
      </c>
      <c r="U7895" s="1" t="str">
        <f>IF(kiva_loans__muestra[[#This Row],[funded_amount]]=kiva_loans__muestra[[#This Row],[loan_amount]],"funded","unfunded")</f>
        <v>funded</v>
      </c>
      <c r="V7895" s="1" t="str">
        <f>IF(kiva_loans__muestra[[#This Row],[lender_count]]&gt;=50,"high","low")</f>
        <v>low</v>
      </c>
    </row>
    <row r="7896" spans="1:22" x14ac:dyDescent="0.25">
      <c r="A7896">
        <v>1190265</v>
      </c>
      <c r="B7896">
        <v>2000</v>
      </c>
      <c r="C7896">
        <v>2000</v>
      </c>
      <c r="D7896" s="1" t="s">
        <v>137</v>
      </c>
      <c r="E7896" s="1" t="s">
        <v>27</v>
      </c>
      <c r="F7896" s="1" t="s">
        <v>12341</v>
      </c>
      <c r="G7896" s="1" t="s">
        <v>3263</v>
      </c>
      <c r="H7896" s="1" t="s">
        <v>33</v>
      </c>
      <c r="I7896" s="1" t="s">
        <v>1120</v>
      </c>
      <c r="J7896" s="1" t="s">
        <v>34</v>
      </c>
      <c r="K7896">
        <v>3860</v>
      </c>
      <c r="L7896" s="2">
        <v>42696.51321759259</v>
      </c>
      <c r="M7896" s="2">
        <v>42682.375</v>
      </c>
      <c r="N7896" s="2">
        <v>42703.648055555554</v>
      </c>
      <c r="O7896">
        <v>80</v>
      </c>
      <c r="P7896">
        <v>8</v>
      </c>
      <c r="Q7896" s="1" t="s">
        <v>9880</v>
      </c>
      <c r="R7896" s="1" t="s">
        <v>24</v>
      </c>
      <c r="S7896" s="1" t="s">
        <v>35</v>
      </c>
      <c r="T7896" s="3">
        <v>42696</v>
      </c>
      <c r="U7896" s="1" t="str">
        <f>IF(kiva_loans__muestra[[#This Row],[funded_amount]]=kiva_loans__muestra[[#This Row],[loan_amount]],"funded","unfunded")</f>
        <v>funded</v>
      </c>
      <c r="V7896" s="1" t="str">
        <f>IF(kiva_loans__muestra[[#This Row],[lender_count]]&gt;=50,"high","low")</f>
        <v>low</v>
      </c>
    </row>
    <row r="7897" spans="1:22" x14ac:dyDescent="0.25">
      <c r="A7897">
        <v>1190419</v>
      </c>
      <c r="B7897">
        <v>2000</v>
      </c>
      <c r="C7897">
        <v>2000</v>
      </c>
      <c r="D7897" s="1" t="s">
        <v>64</v>
      </c>
      <c r="E7897" s="1" t="s">
        <v>37</v>
      </c>
      <c r="F7897" s="1" t="s">
        <v>12342</v>
      </c>
      <c r="G7897" s="1" t="s">
        <v>3263</v>
      </c>
      <c r="H7897" s="1" t="s">
        <v>33</v>
      </c>
      <c r="I7897" s="1" t="s">
        <v>307</v>
      </c>
      <c r="J7897" s="1" t="s">
        <v>34</v>
      </c>
      <c r="K7897">
        <v>1560</v>
      </c>
      <c r="L7897" s="2">
        <v>42696.605555555558</v>
      </c>
      <c r="M7897" s="2">
        <v>42692.375</v>
      </c>
      <c r="N7897" s="2">
        <v>42707.006041666667</v>
      </c>
      <c r="O7897">
        <v>140</v>
      </c>
      <c r="P7897">
        <v>6</v>
      </c>
      <c r="Q7897" s="1" t="s">
        <v>57</v>
      </c>
      <c r="R7897" s="1" t="s">
        <v>24</v>
      </c>
      <c r="S7897" s="1" t="s">
        <v>31</v>
      </c>
      <c r="T7897" s="3">
        <v>42696</v>
      </c>
      <c r="U7897" s="1" t="str">
        <f>IF(kiva_loans__muestra[[#This Row],[funded_amount]]=kiva_loans__muestra[[#This Row],[loan_amount]],"funded","unfunded")</f>
        <v>funded</v>
      </c>
      <c r="V7897" s="1" t="str">
        <f>IF(kiva_loans__muestra[[#This Row],[lender_count]]&gt;=50,"high","low")</f>
        <v>low</v>
      </c>
    </row>
    <row r="7898" spans="1:22" x14ac:dyDescent="0.25">
      <c r="A7898">
        <v>1189618</v>
      </c>
      <c r="B7898">
        <v>3250</v>
      </c>
      <c r="C7898">
        <v>3250</v>
      </c>
      <c r="D7898" s="1" t="s">
        <v>98</v>
      </c>
      <c r="E7898" s="1" t="s">
        <v>37</v>
      </c>
      <c r="F7898" s="1" t="s">
        <v>2495</v>
      </c>
      <c r="G7898" s="1" t="s">
        <v>3278</v>
      </c>
      <c r="H7898" s="1" t="s">
        <v>100</v>
      </c>
      <c r="I7898" s="1" t="s">
        <v>1270</v>
      </c>
      <c r="J7898" s="1" t="s">
        <v>101</v>
      </c>
      <c r="K7898">
        <v>1450</v>
      </c>
      <c r="L7898" s="2">
        <v>42696.150196759256</v>
      </c>
      <c r="M7898" s="2">
        <v>42671.375</v>
      </c>
      <c r="N7898" s="2">
        <v>42723.28</v>
      </c>
      <c r="O7898">
        <v>140</v>
      </c>
      <c r="P7898">
        <v>13</v>
      </c>
      <c r="Q7898" s="1" t="s">
        <v>12343</v>
      </c>
      <c r="R7898" s="1" t="s">
        <v>24</v>
      </c>
      <c r="S7898" s="1" t="s">
        <v>35</v>
      </c>
      <c r="T7898" s="3">
        <v>42696</v>
      </c>
      <c r="U7898" s="1" t="str">
        <f>IF(kiva_loans__muestra[[#This Row],[funded_amount]]=kiva_loans__muestra[[#This Row],[loan_amount]],"funded","unfunded")</f>
        <v>funded</v>
      </c>
      <c r="V7898" s="1" t="str">
        <f>IF(kiva_loans__muestra[[#This Row],[lender_count]]&gt;=50,"high","low")</f>
        <v>low</v>
      </c>
    </row>
    <row r="7899" spans="1:22" x14ac:dyDescent="0.25">
      <c r="A7899">
        <v>1189763</v>
      </c>
      <c r="B7899">
        <v>2500</v>
      </c>
      <c r="C7899">
        <v>2500</v>
      </c>
      <c r="D7899" s="1" t="s">
        <v>45</v>
      </c>
      <c r="E7899" s="1" t="s">
        <v>46</v>
      </c>
      <c r="F7899" s="1" t="s">
        <v>3157</v>
      </c>
      <c r="G7899" s="1" t="s">
        <v>3278</v>
      </c>
      <c r="H7899" s="1" t="s">
        <v>100</v>
      </c>
      <c r="I7899" s="1" t="s">
        <v>1135</v>
      </c>
      <c r="J7899" s="1" t="s">
        <v>101</v>
      </c>
      <c r="K7899">
        <v>1450</v>
      </c>
      <c r="L7899" s="2">
        <v>42696.238634259258</v>
      </c>
      <c r="M7899" s="2">
        <v>42664.375</v>
      </c>
      <c r="N7899" s="2">
        <v>42701.073449074072</v>
      </c>
      <c r="O7899">
        <v>80</v>
      </c>
      <c r="P7899">
        <v>8</v>
      </c>
      <c r="Q7899" s="1" t="s">
        <v>633</v>
      </c>
      <c r="R7899" s="1" t="s">
        <v>24</v>
      </c>
      <c r="S7899" s="1" t="s">
        <v>35</v>
      </c>
      <c r="T7899" s="3">
        <v>42696</v>
      </c>
      <c r="U7899" s="1" t="str">
        <f>IF(kiva_loans__muestra[[#This Row],[funded_amount]]=kiva_loans__muestra[[#This Row],[loan_amount]],"funded","unfunded")</f>
        <v>funded</v>
      </c>
      <c r="V7899" s="1" t="str">
        <f>IF(kiva_loans__muestra[[#This Row],[lender_count]]&gt;=50,"high","low")</f>
        <v>low</v>
      </c>
    </row>
    <row r="7900" spans="1:22" x14ac:dyDescent="0.25">
      <c r="A7900">
        <v>1189945</v>
      </c>
      <c r="B7900">
        <v>4000</v>
      </c>
      <c r="C7900">
        <v>4000</v>
      </c>
      <c r="D7900" s="1" t="s">
        <v>45</v>
      </c>
      <c r="E7900" s="1" t="s">
        <v>46</v>
      </c>
      <c r="F7900" s="1" t="s">
        <v>12344</v>
      </c>
      <c r="G7900" s="1" t="s">
        <v>3263</v>
      </c>
      <c r="H7900" s="1" t="s">
        <v>33</v>
      </c>
      <c r="I7900" s="1" t="s">
        <v>1194</v>
      </c>
      <c r="J7900" s="1" t="s">
        <v>34</v>
      </c>
      <c r="K7900">
        <v>1380</v>
      </c>
      <c r="L7900" s="2">
        <v>42696.330393518518</v>
      </c>
      <c r="M7900" s="2">
        <v>42691.375</v>
      </c>
      <c r="N7900" s="2">
        <v>42730.974722222221</v>
      </c>
      <c r="O7900">
        <v>140</v>
      </c>
      <c r="P7900">
        <v>9</v>
      </c>
      <c r="Q7900" s="1" t="s">
        <v>327</v>
      </c>
      <c r="R7900" s="1" t="s">
        <v>92</v>
      </c>
      <c r="S7900" s="1" t="s">
        <v>31</v>
      </c>
      <c r="T7900" s="3">
        <v>42696</v>
      </c>
      <c r="U7900" s="1" t="str">
        <f>IF(kiva_loans__muestra[[#This Row],[funded_amount]]=kiva_loans__muestra[[#This Row],[loan_amount]],"funded","unfunded")</f>
        <v>funded</v>
      </c>
      <c r="V7900" s="1" t="str">
        <f>IF(kiva_loans__muestra[[#This Row],[lender_count]]&gt;=50,"high","low")</f>
        <v>low</v>
      </c>
    </row>
    <row r="7901" spans="1:22" x14ac:dyDescent="0.25">
      <c r="A7901">
        <v>1189634</v>
      </c>
      <c r="B7901">
        <v>4250</v>
      </c>
      <c r="C7901">
        <v>4250</v>
      </c>
      <c r="D7901" s="1" t="s">
        <v>311</v>
      </c>
      <c r="E7901" s="1" t="s">
        <v>37</v>
      </c>
      <c r="F7901" s="1" t="s">
        <v>1866</v>
      </c>
      <c r="G7901" s="1" t="s">
        <v>3278</v>
      </c>
      <c r="H7901" s="1" t="s">
        <v>100</v>
      </c>
      <c r="I7901" s="1" t="s">
        <v>1270</v>
      </c>
      <c r="J7901" s="1" t="s">
        <v>101</v>
      </c>
      <c r="K7901">
        <v>1450</v>
      </c>
      <c r="L7901" s="2">
        <v>42696.160069444442</v>
      </c>
      <c r="M7901" s="2">
        <v>42664.375</v>
      </c>
      <c r="N7901" s="2">
        <v>42725.616932870369</v>
      </c>
      <c r="O7901">
        <v>140</v>
      </c>
      <c r="P7901">
        <v>11</v>
      </c>
      <c r="Q7901" s="1" t="s">
        <v>12345</v>
      </c>
      <c r="R7901" s="1" t="s">
        <v>24</v>
      </c>
      <c r="S7901" s="1" t="s">
        <v>35</v>
      </c>
      <c r="T7901" s="3">
        <v>42696</v>
      </c>
      <c r="U7901" s="1" t="str">
        <f>IF(kiva_loans__muestra[[#This Row],[funded_amount]]=kiva_loans__muestra[[#This Row],[loan_amount]],"funded","unfunded")</f>
        <v>funded</v>
      </c>
      <c r="V7901" s="1" t="str">
        <f>IF(kiva_loans__muestra[[#This Row],[lender_count]]&gt;=50,"high","low")</f>
        <v>low</v>
      </c>
    </row>
    <row r="7902" spans="1:22" x14ac:dyDescent="0.25">
      <c r="A7902">
        <v>1189622</v>
      </c>
      <c r="B7902">
        <v>2500</v>
      </c>
      <c r="C7902">
        <v>2500</v>
      </c>
      <c r="D7902" s="1" t="s">
        <v>45</v>
      </c>
      <c r="E7902" s="1" t="s">
        <v>46</v>
      </c>
      <c r="F7902" s="1" t="s">
        <v>12346</v>
      </c>
      <c r="G7902" s="1" t="s">
        <v>3278</v>
      </c>
      <c r="H7902" s="1" t="s">
        <v>100</v>
      </c>
      <c r="I7902" s="1" t="s">
        <v>1270</v>
      </c>
      <c r="J7902" s="1" t="s">
        <v>101</v>
      </c>
      <c r="K7902">
        <v>1450</v>
      </c>
      <c r="L7902" s="2">
        <v>42696.151828703703</v>
      </c>
      <c r="M7902" s="2">
        <v>42671.375</v>
      </c>
      <c r="N7902" s="2">
        <v>42725.953009259261</v>
      </c>
      <c r="O7902">
        <v>140</v>
      </c>
      <c r="P7902">
        <v>10</v>
      </c>
      <c r="Q7902" s="1" t="s">
        <v>2678</v>
      </c>
      <c r="R7902" s="1" t="s">
        <v>24</v>
      </c>
      <c r="S7902" s="1" t="s">
        <v>35</v>
      </c>
      <c r="T7902" s="3">
        <v>42696</v>
      </c>
      <c r="U7902" s="1" t="str">
        <f>IF(kiva_loans__muestra[[#This Row],[funded_amount]]=kiva_loans__muestra[[#This Row],[loan_amount]],"funded","unfunded")</f>
        <v>funded</v>
      </c>
      <c r="V7902" s="1" t="str">
        <f>IF(kiva_loans__muestra[[#This Row],[lender_count]]&gt;=50,"high","low")</f>
        <v>low</v>
      </c>
    </row>
    <row r="7903" spans="1:22" x14ac:dyDescent="0.25">
      <c r="A7903">
        <v>1190468</v>
      </c>
      <c r="B7903">
        <v>40500</v>
      </c>
      <c r="C7903">
        <v>40500</v>
      </c>
      <c r="D7903" s="1" t="s">
        <v>642</v>
      </c>
      <c r="E7903" s="1" t="s">
        <v>46</v>
      </c>
      <c r="F7903" s="1" t="s">
        <v>12347</v>
      </c>
      <c r="G7903" s="1" t="s">
        <v>3481</v>
      </c>
      <c r="H7903" s="1" t="s">
        <v>193</v>
      </c>
      <c r="I7903" s="1" t="s">
        <v>12348</v>
      </c>
      <c r="J7903" s="1" t="s">
        <v>194</v>
      </c>
      <c r="K7903">
        <v>550</v>
      </c>
      <c r="L7903" s="2">
        <v>42696.658634259256</v>
      </c>
      <c r="M7903" s="2">
        <v>42690.375</v>
      </c>
      <c r="N7903" s="2">
        <v>42731.729305555556</v>
      </c>
      <c r="O7903">
        <v>130</v>
      </c>
      <c r="P7903">
        <v>73</v>
      </c>
      <c r="Q7903" s="1" t="s">
        <v>12349</v>
      </c>
      <c r="R7903" s="1" t="s">
        <v>71</v>
      </c>
      <c r="S7903" s="1" t="s">
        <v>31</v>
      </c>
      <c r="T7903" s="3">
        <v>42696</v>
      </c>
      <c r="U7903" s="1" t="str">
        <f>IF(kiva_loans__muestra[[#This Row],[funded_amount]]=kiva_loans__muestra[[#This Row],[loan_amount]],"funded","unfunded")</f>
        <v>funded</v>
      </c>
      <c r="V7903" s="1" t="str">
        <f>IF(kiva_loans__muestra[[#This Row],[lender_count]]&gt;=50,"high","low")</f>
        <v>high</v>
      </c>
    </row>
    <row r="7904" spans="1:22" x14ac:dyDescent="0.25">
      <c r="A7904">
        <v>1190092</v>
      </c>
      <c r="B7904">
        <v>1250</v>
      </c>
      <c r="C7904">
        <v>1250</v>
      </c>
      <c r="D7904" s="1" t="s">
        <v>280</v>
      </c>
      <c r="E7904" s="1" t="s">
        <v>104</v>
      </c>
      <c r="F7904" s="1" t="s">
        <v>1275</v>
      </c>
      <c r="G7904" s="1" t="s">
        <v>3311</v>
      </c>
      <c r="H7904" s="1" t="s">
        <v>119</v>
      </c>
      <c r="I7904" s="1" t="s">
        <v>1413</v>
      </c>
      <c r="J7904" s="1" t="s">
        <v>270</v>
      </c>
      <c r="K7904">
        <v>3110</v>
      </c>
      <c r="L7904" s="2">
        <v>42696.396018518521</v>
      </c>
      <c r="M7904" s="2">
        <v>42685.375</v>
      </c>
      <c r="N7904" s="2">
        <v>42701.954907407409</v>
      </c>
      <c r="O7904">
        <v>80</v>
      </c>
      <c r="P7904">
        <v>5</v>
      </c>
      <c r="Q7904" s="1" t="s">
        <v>1855</v>
      </c>
      <c r="R7904" s="1" t="s">
        <v>54</v>
      </c>
      <c r="S7904" s="1" t="s">
        <v>31</v>
      </c>
      <c r="T7904" s="3">
        <v>42696</v>
      </c>
      <c r="U7904" s="1" t="str">
        <f>IF(kiva_loans__muestra[[#This Row],[funded_amount]]=kiva_loans__muestra[[#This Row],[loan_amount]],"funded","unfunded")</f>
        <v>funded</v>
      </c>
      <c r="V7904" s="1" t="str">
        <f>IF(kiva_loans__muestra[[#This Row],[lender_count]]&gt;=50,"high","low")</f>
        <v>low</v>
      </c>
    </row>
    <row r="7905" spans="1:22" x14ac:dyDescent="0.25">
      <c r="A7905">
        <v>1190256</v>
      </c>
      <c r="B7905">
        <v>9750</v>
      </c>
      <c r="C7905">
        <v>9750</v>
      </c>
      <c r="D7905" s="1" t="s">
        <v>77</v>
      </c>
      <c r="E7905" s="1" t="s">
        <v>78</v>
      </c>
      <c r="F7905" s="1" t="s">
        <v>12350</v>
      </c>
      <c r="G7905" s="1" t="s">
        <v>3303</v>
      </c>
      <c r="H7905" s="1" t="s">
        <v>28</v>
      </c>
      <c r="I7905" s="1" t="s">
        <v>685</v>
      </c>
      <c r="J7905" s="1" t="s">
        <v>29</v>
      </c>
      <c r="K7905">
        <v>2450</v>
      </c>
      <c r="L7905" s="2">
        <v>42696.507534722223</v>
      </c>
      <c r="M7905" s="2">
        <v>42670.375</v>
      </c>
      <c r="N7905" s="2">
        <v>42703.047939814816</v>
      </c>
      <c r="O7905">
        <v>140</v>
      </c>
      <c r="P7905">
        <v>33</v>
      </c>
      <c r="Q7905" s="1" t="s">
        <v>12351</v>
      </c>
      <c r="R7905" s="1" t="s">
        <v>24</v>
      </c>
      <c r="S7905" s="1" t="s">
        <v>31</v>
      </c>
      <c r="T7905" s="3">
        <v>42696</v>
      </c>
      <c r="U7905" s="1" t="str">
        <f>IF(kiva_loans__muestra[[#This Row],[funded_amount]]=kiva_loans__muestra[[#This Row],[loan_amount]],"funded","unfunded")</f>
        <v>funded</v>
      </c>
      <c r="V7905" s="1" t="str">
        <f>IF(kiva_loans__muestra[[#This Row],[lender_count]]&gt;=50,"high","low")</f>
        <v>low</v>
      </c>
    </row>
    <row r="7906" spans="1:22" x14ac:dyDescent="0.25">
      <c r="A7906">
        <v>1190194</v>
      </c>
      <c r="B7906">
        <v>12750</v>
      </c>
      <c r="C7906">
        <v>12750</v>
      </c>
      <c r="D7906" s="1" t="s">
        <v>64</v>
      </c>
      <c r="E7906" s="1" t="s">
        <v>37</v>
      </c>
      <c r="F7906" s="1" t="s">
        <v>12352</v>
      </c>
      <c r="G7906" s="1" t="s">
        <v>3284</v>
      </c>
      <c r="H7906" s="1" t="s">
        <v>189</v>
      </c>
      <c r="I7906" s="1" t="s">
        <v>784</v>
      </c>
      <c r="J7906" s="1" t="s">
        <v>207</v>
      </c>
      <c r="K7906">
        <v>1000</v>
      </c>
      <c r="L7906" s="2">
        <v>42696.466944444444</v>
      </c>
      <c r="M7906" s="2">
        <v>42668.375</v>
      </c>
      <c r="N7906" s="2">
        <v>42730.875532407408</v>
      </c>
      <c r="O7906">
        <v>140</v>
      </c>
      <c r="P7906">
        <v>30</v>
      </c>
      <c r="Q7906" s="1" t="s">
        <v>12353</v>
      </c>
      <c r="R7906" s="1" t="s">
        <v>24</v>
      </c>
      <c r="S7906" s="1" t="s">
        <v>31</v>
      </c>
      <c r="T7906" s="3">
        <v>42696</v>
      </c>
      <c r="U7906" s="1" t="str">
        <f>IF(kiva_loans__muestra[[#This Row],[funded_amount]]=kiva_loans__muestra[[#This Row],[loan_amount]],"funded","unfunded")</f>
        <v>funded</v>
      </c>
      <c r="V7906" s="1" t="str">
        <f>IF(kiva_loans__muestra[[#This Row],[lender_count]]&gt;=50,"high","low")</f>
        <v>low</v>
      </c>
    </row>
    <row r="7907" spans="1:22" x14ac:dyDescent="0.25">
      <c r="A7907">
        <v>1189630</v>
      </c>
      <c r="B7907">
        <v>1250</v>
      </c>
      <c r="C7907">
        <v>1250</v>
      </c>
      <c r="D7907" s="1" t="s">
        <v>98</v>
      </c>
      <c r="E7907" s="1" t="s">
        <v>37</v>
      </c>
      <c r="F7907" s="1" t="s">
        <v>12354</v>
      </c>
      <c r="G7907" s="1" t="s">
        <v>3278</v>
      </c>
      <c r="H7907" s="1" t="s">
        <v>100</v>
      </c>
      <c r="I7907" s="1" t="s">
        <v>2281</v>
      </c>
      <c r="J7907" s="1" t="s">
        <v>101</v>
      </c>
      <c r="K7907">
        <v>1250</v>
      </c>
      <c r="L7907" s="2">
        <v>42696.156944444447</v>
      </c>
      <c r="M7907" s="2">
        <v>42671.375</v>
      </c>
      <c r="N7907" s="2">
        <v>42701.226493055554</v>
      </c>
      <c r="O7907">
        <v>90</v>
      </c>
      <c r="P7907">
        <v>5</v>
      </c>
      <c r="Q7907" s="1" t="s">
        <v>312</v>
      </c>
      <c r="R7907" s="1" t="s">
        <v>24</v>
      </c>
      <c r="S7907" s="1" t="s">
        <v>35</v>
      </c>
      <c r="T7907" s="3">
        <v>42696</v>
      </c>
      <c r="U7907" s="1" t="str">
        <f>IF(kiva_loans__muestra[[#This Row],[funded_amount]]=kiva_loans__muestra[[#This Row],[loan_amount]],"funded","unfunded")</f>
        <v>funded</v>
      </c>
      <c r="V7907" s="1" t="str">
        <f>IF(kiva_loans__muestra[[#This Row],[lender_count]]&gt;=50,"high","low")</f>
        <v>low</v>
      </c>
    </row>
    <row r="7908" spans="1:22" x14ac:dyDescent="0.25">
      <c r="A7908">
        <v>1189549</v>
      </c>
      <c r="B7908">
        <v>5250</v>
      </c>
      <c r="C7908">
        <v>5250</v>
      </c>
      <c r="D7908" s="1" t="s">
        <v>37</v>
      </c>
      <c r="E7908" s="1" t="s">
        <v>37</v>
      </c>
      <c r="F7908" s="1" t="s">
        <v>12355</v>
      </c>
      <c r="G7908" s="1" t="s">
        <v>3278</v>
      </c>
      <c r="H7908" s="1" t="s">
        <v>100</v>
      </c>
      <c r="I7908" s="1" t="s">
        <v>737</v>
      </c>
      <c r="J7908" s="1" t="s">
        <v>101</v>
      </c>
      <c r="K7908">
        <v>1260</v>
      </c>
      <c r="L7908" s="2">
        <v>42696.098865740743</v>
      </c>
      <c r="M7908" s="2">
        <v>42669.375</v>
      </c>
      <c r="N7908" s="2">
        <v>42717.487719907411</v>
      </c>
      <c r="O7908">
        <v>140</v>
      </c>
      <c r="P7908">
        <v>7</v>
      </c>
      <c r="Q7908" s="1" t="s">
        <v>30</v>
      </c>
      <c r="R7908" s="1" t="s">
        <v>24</v>
      </c>
      <c r="S7908" s="1" t="s">
        <v>31</v>
      </c>
      <c r="T7908" s="3">
        <v>42696</v>
      </c>
      <c r="U7908" s="1" t="str">
        <f>IF(kiva_loans__muestra[[#This Row],[funded_amount]]=kiva_loans__muestra[[#This Row],[loan_amount]],"funded","unfunded")</f>
        <v>funded</v>
      </c>
      <c r="V7908" s="1" t="str">
        <f>IF(kiva_loans__muestra[[#This Row],[lender_count]]&gt;=50,"high","low")</f>
        <v>low</v>
      </c>
    </row>
    <row r="7909" spans="1:22" x14ac:dyDescent="0.25">
      <c r="A7909">
        <v>1190323</v>
      </c>
      <c r="B7909">
        <v>3000</v>
      </c>
      <c r="C7909">
        <v>3000</v>
      </c>
      <c r="D7909" s="1" t="s">
        <v>27</v>
      </c>
      <c r="E7909" s="1" t="s">
        <v>27</v>
      </c>
      <c r="F7909" s="1" t="s">
        <v>12356</v>
      </c>
      <c r="G7909" s="1" t="s">
        <v>3585</v>
      </c>
      <c r="H7909" s="1" t="s">
        <v>537</v>
      </c>
      <c r="I7909" s="1" t="s">
        <v>1811</v>
      </c>
      <c r="J7909" s="1" t="s">
        <v>90</v>
      </c>
      <c r="K7909">
        <v>4020</v>
      </c>
      <c r="L7909" s="2">
        <v>42696.54550925926</v>
      </c>
      <c r="M7909" s="2">
        <v>42690.375</v>
      </c>
      <c r="N7909" s="2">
        <v>42699.526736111111</v>
      </c>
      <c r="O7909">
        <v>80</v>
      </c>
      <c r="P7909">
        <v>10</v>
      </c>
      <c r="Q7909" s="1" t="s">
        <v>30</v>
      </c>
      <c r="R7909" s="1" t="s">
        <v>60</v>
      </c>
      <c r="S7909" s="1" t="s">
        <v>31</v>
      </c>
      <c r="T7909" s="3">
        <v>42696</v>
      </c>
      <c r="U7909" s="1" t="str">
        <f>IF(kiva_loans__muestra[[#This Row],[funded_amount]]=kiva_loans__muestra[[#This Row],[loan_amount]],"funded","unfunded")</f>
        <v>funded</v>
      </c>
      <c r="V7909" s="1" t="str">
        <f>IF(kiva_loans__muestra[[#This Row],[lender_count]]&gt;=50,"high","low")</f>
        <v>low</v>
      </c>
    </row>
    <row r="7910" spans="1:22" x14ac:dyDescent="0.25">
      <c r="A7910">
        <v>1191219</v>
      </c>
      <c r="B7910">
        <v>5000</v>
      </c>
      <c r="C7910">
        <v>9000</v>
      </c>
      <c r="D7910" s="1" t="s">
        <v>124</v>
      </c>
      <c r="E7910" s="1" t="s">
        <v>125</v>
      </c>
      <c r="F7910" s="1" t="s">
        <v>12357</v>
      </c>
      <c r="G7910" s="1" t="s">
        <v>3284</v>
      </c>
      <c r="H7910" s="1" t="s">
        <v>189</v>
      </c>
      <c r="I7910" s="1" t="s">
        <v>358</v>
      </c>
      <c r="J7910" s="1" t="s">
        <v>207</v>
      </c>
      <c r="K7910">
        <v>630</v>
      </c>
      <c r="L7910" s="2">
        <v>42697.459016203706</v>
      </c>
      <c r="M7910" s="2">
        <v>42695.375</v>
      </c>
      <c r="N7910" s="2"/>
      <c r="O7910">
        <v>200</v>
      </c>
      <c r="P7910">
        <v>14</v>
      </c>
      <c r="Q7910" s="1" t="s">
        <v>1457</v>
      </c>
      <c r="R7910" s="1" t="s">
        <v>24</v>
      </c>
      <c r="S7910" s="1" t="s">
        <v>31</v>
      </c>
      <c r="T7910" s="3">
        <v>42697</v>
      </c>
      <c r="U7910" s="1" t="str">
        <f>IF(kiva_loans__muestra[[#This Row],[funded_amount]]=kiva_loans__muestra[[#This Row],[loan_amount]],"funded","unfunded")</f>
        <v>unfunded</v>
      </c>
      <c r="V7910" s="1" t="str">
        <f>IF(kiva_loans__muestra[[#This Row],[lender_count]]&gt;=50,"high","low")</f>
        <v>low</v>
      </c>
    </row>
    <row r="7911" spans="1:22" x14ac:dyDescent="0.25">
      <c r="A7911">
        <v>1191620</v>
      </c>
      <c r="B7911">
        <v>6250</v>
      </c>
      <c r="C7911">
        <v>6250</v>
      </c>
      <c r="D7911" s="1" t="s">
        <v>630</v>
      </c>
      <c r="E7911" s="1" t="s">
        <v>74</v>
      </c>
      <c r="F7911" s="1" t="s">
        <v>12358</v>
      </c>
      <c r="G7911" s="1" t="s">
        <v>3467</v>
      </c>
      <c r="H7911" s="1" t="s">
        <v>634</v>
      </c>
      <c r="I7911" s="1" t="s">
        <v>1759</v>
      </c>
      <c r="J7911" s="1" t="s">
        <v>636</v>
      </c>
      <c r="K7911">
        <v>3570</v>
      </c>
      <c r="L7911" s="2">
        <v>42697.969293981485</v>
      </c>
      <c r="M7911" s="2">
        <v>42668.375</v>
      </c>
      <c r="N7911" s="2">
        <v>42728.963773148149</v>
      </c>
      <c r="O7911">
        <v>150</v>
      </c>
      <c r="P7911">
        <v>25</v>
      </c>
      <c r="Q7911" s="1" t="s">
        <v>7578</v>
      </c>
      <c r="R7911" s="1" t="s">
        <v>92</v>
      </c>
      <c r="S7911" s="1" t="s">
        <v>31</v>
      </c>
      <c r="T7911" s="3">
        <v>42697</v>
      </c>
      <c r="U7911" s="1" t="str">
        <f>IF(kiva_loans__muestra[[#This Row],[funded_amount]]=kiva_loans__muestra[[#This Row],[loan_amount]],"funded","unfunded")</f>
        <v>funded</v>
      </c>
      <c r="V7911" s="1" t="str">
        <f>IF(kiva_loans__muestra[[#This Row],[lender_count]]&gt;=50,"high","low")</f>
        <v>low</v>
      </c>
    </row>
    <row r="7912" spans="1:22" x14ac:dyDescent="0.25">
      <c r="A7912">
        <v>1191351</v>
      </c>
      <c r="B7912">
        <v>2000</v>
      </c>
      <c r="C7912">
        <v>2000</v>
      </c>
      <c r="D7912" s="1" t="s">
        <v>64</v>
      </c>
      <c r="E7912" s="1" t="s">
        <v>37</v>
      </c>
      <c r="F7912" s="1" t="s">
        <v>12359</v>
      </c>
      <c r="G7912" s="1" t="s">
        <v>3263</v>
      </c>
      <c r="H7912" s="1" t="s">
        <v>33</v>
      </c>
      <c r="I7912" s="1" t="s">
        <v>1296</v>
      </c>
      <c r="J7912" s="1" t="s">
        <v>34</v>
      </c>
      <c r="K7912">
        <v>1560</v>
      </c>
      <c r="L7912" s="2">
        <v>42697.563715277778</v>
      </c>
      <c r="M7912" s="2">
        <v>42691.375</v>
      </c>
      <c r="N7912" s="2">
        <v>42704.245335648149</v>
      </c>
      <c r="O7912">
        <v>140</v>
      </c>
      <c r="P7912">
        <v>6</v>
      </c>
      <c r="Q7912" s="1" t="s">
        <v>88</v>
      </c>
      <c r="R7912" s="1" t="s">
        <v>24</v>
      </c>
      <c r="S7912" s="1" t="s">
        <v>31</v>
      </c>
      <c r="T7912" s="3">
        <v>42697</v>
      </c>
      <c r="U7912" s="1" t="str">
        <f>IF(kiva_loans__muestra[[#This Row],[funded_amount]]=kiva_loans__muestra[[#This Row],[loan_amount]],"funded","unfunded")</f>
        <v>funded</v>
      </c>
      <c r="V7912" s="1" t="str">
        <f>IF(kiva_loans__muestra[[#This Row],[lender_count]]&gt;=50,"high","low")</f>
        <v>low</v>
      </c>
    </row>
    <row r="7913" spans="1:22" x14ac:dyDescent="0.25">
      <c r="A7913">
        <v>1191491</v>
      </c>
      <c r="B7913">
        <v>4000</v>
      </c>
      <c r="C7913">
        <v>4000</v>
      </c>
      <c r="D7913" s="1" t="s">
        <v>55</v>
      </c>
      <c r="E7913" s="1" t="s">
        <v>32</v>
      </c>
      <c r="F7913" s="1" t="s">
        <v>12360</v>
      </c>
      <c r="G7913" s="1" t="s">
        <v>3427</v>
      </c>
      <c r="H7913" s="1" t="s">
        <v>185</v>
      </c>
      <c r="I7913" s="1" t="s">
        <v>12361</v>
      </c>
      <c r="J7913" s="1" t="s">
        <v>187</v>
      </c>
      <c r="K7913">
        <v>1770</v>
      </c>
      <c r="L7913" s="2">
        <v>42697.709768518522</v>
      </c>
      <c r="M7913" s="2">
        <v>42667.375</v>
      </c>
      <c r="N7913" s="2">
        <v>42705.279317129629</v>
      </c>
      <c r="O7913">
        <v>200</v>
      </c>
      <c r="P7913">
        <v>13</v>
      </c>
      <c r="Q7913" s="1" t="s">
        <v>12362</v>
      </c>
      <c r="R7913" s="1" t="s">
        <v>24</v>
      </c>
      <c r="S7913" s="1" t="s">
        <v>25</v>
      </c>
      <c r="T7913" s="3">
        <v>42697</v>
      </c>
      <c r="U7913" s="1" t="str">
        <f>IF(kiva_loans__muestra[[#This Row],[funded_amount]]=kiva_loans__muestra[[#This Row],[loan_amount]],"funded","unfunded")</f>
        <v>funded</v>
      </c>
      <c r="V7913" s="1" t="str">
        <f>IF(kiva_loans__muestra[[#This Row],[lender_count]]&gt;=50,"high","low")</f>
        <v>low</v>
      </c>
    </row>
    <row r="7914" spans="1:22" x14ac:dyDescent="0.25">
      <c r="A7914">
        <v>1191507</v>
      </c>
      <c r="B7914">
        <v>6500</v>
      </c>
      <c r="C7914">
        <v>6500</v>
      </c>
      <c r="D7914" s="1" t="s">
        <v>50</v>
      </c>
      <c r="E7914" s="1" t="s">
        <v>37</v>
      </c>
      <c r="F7914" s="1" t="s">
        <v>12363</v>
      </c>
      <c r="G7914" s="1" t="s">
        <v>3427</v>
      </c>
      <c r="H7914" s="1" t="s">
        <v>185</v>
      </c>
      <c r="I7914" s="1" t="s">
        <v>1885</v>
      </c>
      <c r="J7914" s="1" t="s">
        <v>187</v>
      </c>
      <c r="K7914">
        <v>1770</v>
      </c>
      <c r="L7914" s="2">
        <v>42697.720763888887</v>
      </c>
      <c r="M7914" s="2">
        <v>42667.375</v>
      </c>
      <c r="N7914" s="2">
        <v>42734.402638888889</v>
      </c>
      <c r="O7914">
        <v>260</v>
      </c>
      <c r="P7914">
        <v>25</v>
      </c>
      <c r="Q7914" s="1" t="s">
        <v>2968</v>
      </c>
      <c r="R7914" s="1" t="s">
        <v>92</v>
      </c>
      <c r="S7914" s="1" t="s">
        <v>25</v>
      </c>
      <c r="T7914" s="3">
        <v>42697</v>
      </c>
      <c r="U7914" s="1" t="str">
        <f>IF(kiva_loans__muestra[[#This Row],[funded_amount]]=kiva_loans__muestra[[#This Row],[loan_amount]],"funded","unfunded")</f>
        <v>funded</v>
      </c>
      <c r="V7914" s="1" t="str">
        <f>IF(kiva_loans__muestra[[#This Row],[lender_count]]&gt;=50,"high","low")</f>
        <v>low</v>
      </c>
    </row>
    <row r="7915" spans="1:22" x14ac:dyDescent="0.25">
      <c r="A7915">
        <v>1191007</v>
      </c>
      <c r="B7915">
        <v>3250</v>
      </c>
      <c r="C7915">
        <v>3250</v>
      </c>
      <c r="D7915" s="1" t="s">
        <v>63</v>
      </c>
      <c r="E7915" s="1" t="s">
        <v>27</v>
      </c>
      <c r="F7915" s="1" t="s">
        <v>12364</v>
      </c>
      <c r="G7915" s="1" t="s">
        <v>3278</v>
      </c>
      <c r="H7915" s="1" t="s">
        <v>100</v>
      </c>
      <c r="I7915" s="1" t="s">
        <v>12365</v>
      </c>
      <c r="J7915" s="1" t="s">
        <v>101</v>
      </c>
      <c r="K7915">
        <v>1260</v>
      </c>
      <c r="L7915" s="2">
        <v>42697.352893518517</v>
      </c>
      <c r="M7915" s="2">
        <v>42667.375</v>
      </c>
      <c r="N7915" s="2">
        <v>42703.18105324074</v>
      </c>
      <c r="O7915">
        <v>90</v>
      </c>
      <c r="P7915">
        <v>4</v>
      </c>
      <c r="Q7915" s="1" t="s">
        <v>80</v>
      </c>
      <c r="R7915" s="1" t="s">
        <v>24</v>
      </c>
      <c r="S7915" s="1" t="s">
        <v>35</v>
      </c>
      <c r="T7915" s="3">
        <v>42697</v>
      </c>
      <c r="U7915" s="1" t="str">
        <f>IF(kiva_loans__muestra[[#This Row],[funded_amount]]=kiva_loans__muestra[[#This Row],[loan_amount]],"funded","unfunded")</f>
        <v>funded</v>
      </c>
      <c r="V7915" s="1" t="str">
        <f>IF(kiva_loans__muestra[[#This Row],[lender_count]]&gt;=50,"high","low")</f>
        <v>low</v>
      </c>
    </row>
    <row r="7916" spans="1:22" x14ac:dyDescent="0.25">
      <c r="A7916">
        <v>1191306</v>
      </c>
      <c r="B7916">
        <v>2750</v>
      </c>
      <c r="C7916">
        <v>2750</v>
      </c>
      <c r="D7916" s="1" t="s">
        <v>55</v>
      </c>
      <c r="E7916" s="1" t="s">
        <v>32</v>
      </c>
      <c r="F7916" s="1" t="s">
        <v>884</v>
      </c>
      <c r="G7916" s="1" t="s">
        <v>3284</v>
      </c>
      <c r="H7916" s="1" t="s">
        <v>189</v>
      </c>
      <c r="I7916" s="1" t="s">
        <v>1819</v>
      </c>
      <c r="J7916" s="1" t="s">
        <v>207</v>
      </c>
      <c r="K7916">
        <v>1000</v>
      </c>
      <c r="L7916" s="2">
        <v>42697.514120370368</v>
      </c>
      <c r="M7916" s="2">
        <v>42675.333333333336</v>
      </c>
      <c r="N7916" s="2">
        <v>42705.101655092592</v>
      </c>
      <c r="O7916">
        <v>200</v>
      </c>
      <c r="P7916">
        <v>11</v>
      </c>
      <c r="Q7916" s="1" t="s">
        <v>12366</v>
      </c>
      <c r="R7916" s="1" t="s">
        <v>24</v>
      </c>
      <c r="S7916" s="1" t="s">
        <v>31</v>
      </c>
      <c r="T7916" s="3">
        <v>42697</v>
      </c>
      <c r="U7916" s="1" t="str">
        <f>IF(kiva_loans__muestra[[#This Row],[funded_amount]]=kiva_loans__muestra[[#This Row],[loan_amount]],"funded","unfunded")</f>
        <v>funded</v>
      </c>
      <c r="V7916" s="1" t="str">
        <f>IF(kiva_loans__muestra[[#This Row],[lender_count]]&gt;=50,"high","low")</f>
        <v>low</v>
      </c>
    </row>
    <row r="7917" spans="1:22" x14ac:dyDescent="0.25">
      <c r="A7917">
        <v>1191440</v>
      </c>
      <c r="B7917">
        <v>3000</v>
      </c>
      <c r="C7917">
        <v>3000</v>
      </c>
      <c r="D7917" s="1" t="s">
        <v>50</v>
      </c>
      <c r="E7917" s="1" t="s">
        <v>37</v>
      </c>
      <c r="F7917" s="1" t="s">
        <v>12367</v>
      </c>
      <c r="G7917" s="1" t="s">
        <v>3274</v>
      </c>
      <c r="H7917" s="1" t="s">
        <v>105</v>
      </c>
      <c r="I7917" s="1" t="s">
        <v>1130</v>
      </c>
      <c r="J7917" s="1" t="s">
        <v>106</v>
      </c>
      <c r="K7917">
        <v>1430</v>
      </c>
      <c r="L7917" s="2">
        <v>42697.672465277778</v>
      </c>
      <c r="M7917" s="2">
        <v>42695.375</v>
      </c>
      <c r="N7917" s="2">
        <v>42700.245752314811</v>
      </c>
      <c r="O7917">
        <v>140</v>
      </c>
      <c r="P7917">
        <v>11</v>
      </c>
      <c r="Q7917" s="1" t="s">
        <v>6384</v>
      </c>
      <c r="R7917" s="1" t="s">
        <v>92</v>
      </c>
      <c r="S7917" s="1" t="s">
        <v>31</v>
      </c>
      <c r="T7917" s="3">
        <v>42697</v>
      </c>
      <c r="U7917" s="1" t="str">
        <f>IF(kiva_loans__muestra[[#This Row],[funded_amount]]=kiva_loans__muestra[[#This Row],[loan_amount]],"funded","unfunded")</f>
        <v>funded</v>
      </c>
      <c r="V7917" s="1" t="str">
        <f>IF(kiva_loans__muestra[[#This Row],[lender_count]]&gt;=50,"high","low")</f>
        <v>low</v>
      </c>
    </row>
    <row r="7918" spans="1:22" x14ac:dyDescent="0.25">
      <c r="A7918">
        <v>1198829</v>
      </c>
      <c r="B7918">
        <v>10000</v>
      </c>
      <c r="C7918">
        <v>10000</v>
      </c>
      <c r="D7918" s="1" t="s">
        <v>49</v>
      </c>
      <c r="E7918" s="1" t="s">
        <v>49</v>
      </c>
      <c r="F7918" s="1" t="s">
        <v>12368</v>
      </c>
      <c r="G7918" s="1" t="s">
        <v>3775</v>
      </c>
      <c r="H7918" s="1" t="s">
        <v>155</v>
      </c>
      <c r="I7918" s="1" t="s">
        <v>30</v>
      </c>
      <c r="J7918" s="1" t="s">
        <v>90</v>
      </c>
      <c r="L7918" s="2">
        <v>42697.074131944442</v>
      </c>
      <c r="M7918" s="2">
        <v>42720.014849537038</v>
      </c>
      <c r="N7918" s="2">
        <v>42718.203379629631</v>
      </c>
      <c r="O7918">
        <v>240</v>
      </c>
      <c r="P7918">
        <v>21</v>
      </c>
      <c r="Q7918" s="1" t="s">
        <v>12369</v>
      </c>
      <c r="R7918" s="1" t="s">
        <v>24</v>
      </c>
      <c r="S7918" s="1" t="s">
        <v>31</v>
      </c>
      <c r="T7918" s="3">
        <v>42697</v>
      </c>
      <c r="U7918" s="1" t="str">
        <f>IF(kiva_loans__muestra[[#This Row],[funded_amount]]=kiva_loans__muestra[[#This Row],[loan_amount]],"funded","unfunded")</f>
        <v>funded</v>
      </c>
      <c r="V7918" s="1" t="str">
        <f>IF(kiva_loans__muestra[[#This Row],[lender_count]]&gt;=50,"high","low")</f>
        <v>low</v>
      </c>
    </row>
    <row r="7919" spans="1:22" x14ac:dyDescent="0.25">
      <c r="A7919">
        <v>1190801</v>
      </c>
      <c r="B7919">
        <v>6250</v>
      </c>
      <c r="C7919">
        <v>6250</v>
      </c>
      <c r="D7919" s="1" t="s">
        <v>19</v>
      </c>
      <c r="E7919" s="1" t="s">
        <v>19</v>
      </c>
      <c r="F7919" s="1" t="s">
        <v>12370</v>
      </c>
      <c r="G7919" s="1" t="s">
        <v>3278</v>
      </c>
      <c r="H7919" s="1" t="s">
        <v>100</v>
      </c>
      <c r="I7919" s="1" t="s">
        <v>2287</v>
      </c>
      <c r="J7919" s="1" t="s">
        <v>101</v>
      </c>
      <c r="K7919">
        <v>1440</v>
      </c>
      <c r="L7919" s="2">
        <v>42697.245208333334</v>
      </c>
      <c r="M7919" s="2">
        <v>42677.333333333336</v>
      </c>
      <c r="N7919" s="2">
        <v>42717.605682870373</v>
      </c>
      <c r="O7919">
        <v>80</v>
      </c>
      <c r="P7919">
        <v>17</v>
      </c>
      <c r="Q7919" s="1" t="s">
        <v>40</v>
      </c>
      <c r="R7919" s="1" t="s">
        <v>24</v>
      </c>
      <c r="S7919" s="1" t="s">
        <v>35</v>
      </c>
      <c r="T7919" s="3">
        <v>42697</v>
      </c>
      <c r="U7919" s="1" t="str">
        <f>IF(kiva_loans__muestra[[#This Row],[funded_amount]]=kiva_loans__muestra[[#This Row],[loan_amount]],"funded","unfunded")</f>
        <v>funded</v>
      </c>
      <c r="V7919" s="1" t="str">
        <f>IF(kiva_loans__muestra[[#This Row],[lender_count]]&gt;=50,"high","low")</f>
        <v>low</v>
      </c>
    </row>
    <row r="7920" spans="1:22" x14ac:dyDescent="0.25">
      <c r="A7920">
        <v>1191434</v>
      </c>
      <c r="B7920">
        <v>7500</v>
      </c>
      <c r="C7920">
        <v>7500</v>
      </c>
      <c r="D7920" s="1" t="s">
        <v>64</v>
      </c>
      <c r="E7920" s="1" t="s">
        <v>37</v>
      </c>
      <c r="F7920" s="1" t="s">
        <v>12371</v>
      </c>
      <c r="G7920" s="1" t="s">
        <v>3274</v>
      </c>
      <c r="H7920" s="1" t="s">
        <v>105</v>
      </c>
      <c r="I7920" s="1" t="s">
        <v>949</v>
      </c>
      <c r="J7920" s="1" t="s">
        <v>106</v>
      </c>
      <c r="K7920">
        <v>1430</v>
      </c>
      <c r="L7920" s="2">
        <v>42697.664907407408</v>
      </c>
      <c r="M7920" s="2">
        <v>42684.375</v>
      </c>
      <c r="N7920" s="2">
        <v>42726.576180555552</v>
      </c>
      <c r="O7920">
        <v>120</v>
      </c>
      <c r="P7920">
        <v>23</v>
      </c>
      <c r="Q7920" s="1" t="s">
        <v>2573</v>
      </c>
      <c r="R7920" s="1" t="s">
        <v>92</v>
      </c>
      <c r="S7920" s="1" t="s">
        <v>25</v>
      </c>
      <c r="T7920" s="3">
        <v>42697</v>
      </c>
      <c r="U7920" s="1" t="str">
        <f>IF(kiva_loans__muestra[[#This Row],[funded_amount]]=kiva_loans__muestra[[#This Row],[loan_amount]],"funded","unfunded")</f>
        <v>funded</v>
      </c>
      <c r="V7920" s="1" t="str">
        <f>IF(kiva_loans__muestra[[#This Row],[lender_count]]&gt;=50,"high","low")</f>
        <v>low</v>
      </c>
    </row>
    <row r="7921" spans="1:22" x14ac:dyDescent="0.25">
      <c r="A7921">
        <v>1191383</v>
      </c>
      <c r="B7921">
        <v>29000</v>
      </c>
      <c r="C7921">
        <v>29000</v>
      </c>
      <c r="D7921" s="1" t="s">
        <v>27</v>
      </c>
      <c r="E7921" s="1" t="s">
        <v>27</v>
      </c>
      <c r="F7921" s="1" t="s">
        <v>12372</v>
      </c>
      <c r="G7921" s="1" t="s">
        <v>3422</v>
      </c>
      <c r="H7921" s="1" t="s">
        <v>898</v>
      </c>
      <c r="I7921" s="1" t="s">
        <v>30</v>
      </c>
      <c r="J7921" s="1" t="s">
        <v>899</v>
      </c>
      <c r="K7921">
        <v>1610</v>
      </c>
      <c r="L7921" s="2">
        <v>42697.601817129631</v>
      </c>
      <c r="M7921" s="2">
        <v>42668.375</v>
      </c>
      <c r="N7921" s="2">
        <v>42704.069618055553</v>
      </c>
      <c r="O7921">
        <v>60</v>
      </c>
      <c r="P7921">
        <v>61</v>
      </c>
      <c r="Q7921" s="1" t="s">
        <v>40</v>
      </c>
      <c r="R7921" s="1" t="s">
        <v>3098</v>
      </c>
      <c r="S7921" s="1" t="s">
        <v>35</v>
      </c>
      <c r="T7921" s="3">
        <v>42697</v>
      </c>
      <c r="U7921" s="1" t="str">
        <f>IF(kiva_loans__muestra[[#This Row],[funded_amount]]=kiva_loans__muestra[[#This Row],[loan_amount]],"funded","unfunded")</f>
        <v>funded</v>
      </c>
      <c r="V7921" s="1" t="str">
        <f>IF(kiva_loans__muestra[[#This Row],[lender_count]]&gt;=50,"high","low")</f>
        <v>high</v>
      </c>
    </row>
    <row r="7922" spans="1:22" x14ac:dyDescent="0.25">
      <c r="A7922">
        <v>1191616</v>
      </c>
      <c r="B7922">
        <v>10000</v>
      </c>
      <c r="C7922">
        <v>10000</v>
      </c>
      <c r="D7922" s="1" t="s">
        <v>98</v>
      </c>
      <c r="E7922" s="1" t="s">
        <v>37</v>
      </c>
      <c r="F7922" s="1" t="s">
        <v>12373</v>
      </c>
      <c r="G7922" s="1" t="s">
        <v>3276</v>
      </c>
      <c r="H7922" s="1" t="s">
        <v>225</v>
      </c>
      <c r="I7922" s="1" t="s">
        <v>1245</v>
      </c>
      <c r="J7922" s="1" t="s">
        <v>90</v>
      </c>
      <c r="K7922">
        <v>1880</v>
      </c>
      <c r="L7922" s="2">
        <v>42697.959722222222</v>
      </c>
      <c r="M7922" s="2">
        <v>42689.375</v>
      </c>
      <c r="N7922" s="2">
        <v>42726.593819444446</v>
      </c>
      <c r="O7922">
        <v>140</v>
      </c>
      <c r="P7922">
        <v>25</v>
      </c>
      <c r="Q7922" s="1" t="s">
        <v>8700</v>
      </c>
      <c r="R7922" s="1" t="s">
        <v>92</v>
      </c>
      <c r="S7922" s="1" t="s">
        <v>31</v>
      </c>
      <c r="T7922" s="3">
        <v>42697</v>
      </c>
      <c r="U7922" s="1" t="str">
        <f>IF(kiva_loans__muestra[[#This Row],[funded_amount]]=kiva_loans__muestra[[#This Row],[loan_amount]],"funded","unfunded")</f>
        <v>funded</v>
      </c>
      <c r="V7922" s="1" t="str">
        <f>IF(kiva_loans__muestra[[#This Row],[lender_count]]&gt;=50,"high","low")</f>
        <v>low</v>
      </c>
    </row>
    <row r="7923" spans="1:22" x14ac:dyDescent="0.25">
      <c r="A7923">
        <v>1191307</v>
      </c>
      <c r="B7923">
        <v>3000</v>
      </c>
      <c r="C7923">
        <v>3000</v>
      </c>
      <c r="D7923" s="1" t="s">
        <v>53</v>
      </c>
      <c r="E7923" s="1" t="s">
        <v>32</v>
      </c>
      <c r="F7923" s="1" t="s">
        <v>12374</v>
      </c>
      <c r="G7923" s="1" t="s">
        <v>3303</v>
      </c>
      <c r="H7923" s="1" t="s">
        <v>28</v>
      </c>
      <c r="I7923" s="1" t="s">
        <v>604</v>
      </c>
      <c r="J7923" s="1" t="s">
        <v>29</v>
      </c>
      <c r="K7923">
        <v>2470</v>
      </c>
      <c r="L7923" s="2">
        <v>42697.515868055554</v>
      </c>
      <c r="M7923" s="2">
        <v>42691.375</v>
      </c>
      <c r="N7923" s="2">
        <v>42729.652800925927</v>
      </c>
      <c r="O7923">
        <v>140</v>
      </c>
      <c r="P7923">
        <v>9</v>
      </c>
      <c r="Q7923" s="1" t="s">
        <v>12375</v>
      </c>
      <c r="R7923" s="1" t="s">
        <v>24</v>
      </c>
      <c r="S7923" s="1" t="s">
        <v>31</v>
      </c>
      <c r="T7923" s="3">
        <v>42697</v>
      </c>
      <c r="U7923" s="1" t="str">
        <f>IF(kiva_loans__muestra[[#This Row],[funded_amount]]=kiva_loans__muestra[[#This Row],[loan_amount]],"funded","unfunded")</f>
        <v>funded</v>
      </c>
      <c r="V7923" s="1" t="str">
        <f>IF(kiva_loans__muestra[[#This Row],[lender_count]]&gt;=50,"high","low")</f>
        <v>low</v>
      </c>
    </row>
    <row r="7924" spans="1:22" x14ac:dyDescent="0.25">
      <c r="A7924">
        <v>1190983</v>
      </c>
      <c r="B7924">
        <v>1500</v>
      </c>
      <c r="C7924">
        <v>1500</v>
      </c>
      <c r="D7924" s="1" t="s">
        <v>98</v>
      </c>
      <c r="E7924" s="1" t="s">
        <v>37</v>
      </c>
      <c r="F7924" s="1" t="s">
        <v>6247</v>
      </c>
      <c r="G7924" s="1" t="s">
        <v>3278</v>
      </c>
      <c r="H7924" s="1" t="s">
        <v>100</v>
      </c>
      <c r="I7924" s="1" t="s">
        <v>1835</v>
      </c>
      <c r="J7924" s="1" t="s">
        <v>101</v>
      </c>
      <c r="K7924">
        <v>1260</v>
      </c>
      <c r="L7924" s="2">
        <v>42697.347187500003</v>
      </c>
      <c r="M7924" s="2">
        <v>42667.375</v>
      </c>
      <c r="N7924" s="2">
        <v>42702.896331018521</v>
      </c>
      <c r="O7924">
        <v>80</v>
      </c>
      <c r="P7924">
        <v>6</v>
      </c>
      <c r="Q7924" s="1" t="s">
        <v>1423</v>
      </c>
      <c r="R7924" s="1" t="s">
        <v>24</v>
      </c>
      <c r="S7924" s="1" t="s">
        <v>35</v>
      </c>
      <c r="T7924" s="3">
        <v>42697</v>
      </c>
      <c r="U7924" s="1" t="str">
        <f>IF(kiva_loans__muestra[[#This Row],[funded_amount]]=kiva_loans__muestra[[#This Row],[loan_amount]],"funded","unfunded")</f>
        <v>funded</v>
      </c>
      <c r="V7924" s="1" t="str">
        <f>IF(kiva_loans__muestra[[#This Row],[lender_count]]&gt;=50,"high","low")</f>
        <v>low</v>
      </c>
    </row>
    <row r="7925" spans="1:22" x14ac:dyDescent="0.25">
      <c r="A7925">
        <v>1192437</v>
      </c>
      <c r="B7925">
        <v>6250</v>
      </c>
      <c r="C7925">
        <v>6250</v>
      </c>
      <c r="D7925" s="1" t="s">
        <v>45</v>
      </c>
      <c r="E7925" s="1" t="s">
        <v>46</v>
      </c>
      <c r="F7925" s="1" t="s">
        <v>3126</v>
      </c>
      <c r="G7925" s="1" t="s">
        <v>3278</v>
      </c>
      <c r="H7925" s="1" t="s">
        <v>100</v>
      </c>
      <c r="I7925" s="1" t="s">
        <v>672</v>
      </c>
      <c r="J7925" s="1" t="s">
        <v>101</v>
      </c>
      <c r="K7925">
        <v>1450</v>
      </c>
      <c r="L7925" s="2">
        <v>42698.602777777778</v>
      </c>
      <c r="M7925" s="2">
        <v>42670.375</v>
      </c>
      <c r="N7925" s="2">
        <v>42705.309178240743</v>
      </c>
      <c r="O7925">
        <v>80</v>
      </c>
      <c r="P7925">
        <v>1</v>
      </c>
      <c r="Q7925" s="1" t="s">
        <v>30</v>
      </c>
      <c r="R7925" s="1" t="s">
        <v>24</v>
      </c>
      <c r="S7925" s="1" t="s">
        <v>35</v>
      </c>
      <c r="T7925" s="3">
        <v>42698</v>
      </c>
      <c r="U7925" s="1" t="str">
        <f>IF(kiva_loans__muestra[[#This Row],[funded_amount]]=kiva_loans__muestra[[#This Row],[loan_amount]],"funded","unfunded")</f>
        <v>funded</v>
      </c>
      <c r="V7925" s="1" t="str">
        <f>IF(kiva_loans__muestra[[#This Row],[lender_count]]&gt;=50,"high","low")</f>
        <v>low</v>
      </c>
    </row>
    <row r="7926" spans="1:22" x14ac:dyDescent="0.25">
      <c r="A7926">
        <v>1191929</v>
      </c>
      <c r="B7926">
        <v>4250</v>
      </c>
      <c r="C7926">
        <v>4250</v>
      </c>
      <c r="D7926" s="1" t="s">
        <v>64</v>
      </c>
      <c r="E7926" s="1" t="s">
        <v>37</v>
      </c>
      <c r="F7926" s="1" t="s">
        <v>1673</v>
      </c>
      <c r="G7926" s="1" t="s">
        <v>3263</v>
      </c>
      <c r="H7926" s="1" t="s">
        <v>33</v>
      </c>
      <c r="I7926" s="1" t="s">
        <v>1705</v>
      </c>
      <c r="J7926" s="1" t="s">
        <v>34</v>
      </c>
      <c r="K7926">
        <v>2020</v>
      </c>
      <c r="L7926" s="2">
        <v>42698.298032407409</v>
      </c>
      <c r="M7926" s="2">
        <v>42767.375</v>
      </c>
      <c r="N7926" s="2">
        <v>42732.691180555557</v>
      </c>
      <c r="O7926">
        <v>110</v>
      </c>
      <c r="P7926">
        <v>10</v>
      </c>
      <c r="Q7926" s="1" t="s">
        <v>12376</v>
      </c>
      <c r="R7926" s="1" t="s">
        <v>2106</v>
      </c>
      <c r="S7926" s="1" t="s">
        <v>25</v>
      </c>
      <c r="T7926" s="3">
        <v>42698</v>
      </c>
      <c r="U7926" s="1" t="str">
        <f>IF(kiva_loans__muestra[[#This Row],[funded_amount]]=kiva_loans__muestra[[#This Row],[loan_amount]],"funded","unfunded")</f>
        <v>funded</v>
      </c>
      <c r="V7926" s="1" t="str">
        <f>IF(kiva_loans__muestra[[#This Row],[lender_count]]&gt;=50,"high","low")</f>
        <v>low</v>
      </c>
    </row>
    <row r="7927" spans="1:22" x14ac:dyDescent="0.25">
      <c r="A7927">
        <v>1192559</v>
      </c>
      <c r="B7927">
        <v>10000</v>
      </c>
      <c r="C7927">
        <v>10000</v>
      </c>
      <c r="D7927" s="1" t="s">
        <v>161</v>
      </c>
      <c r="E7927" s="1" t="s">
        <v>37</v>
      </c>
      <c r="F7927" s="1" t="s">
        <v>12377</v>
      </c>
      <c r="G7927" s="1" t="s">
        <v>3266</v>
      </c>
      <c r="H7927" s="1" t="s">
        <v>89</v>
      </c>
      <c r="I7927" s="1" t="s">
        <v>1213</v>
      </c>
      <c r="J7927" s="1" t="s">
        <v>90</v>
      </c>
      <c r="K7927">
        <v>1990</v>
      </c>
      <c r="L7927" s="2">
        <v>42698.696932870371</v>
      </c>
      <c r="M7927" s="2">
        <v>42690.375</v>
      </c>
      <c r="N7927" s="2">
        <v>42729.670613425929</v>
      </c>
      <c r="O7927">
        <v>140</v>
      </c>
      <c r="P7927">
        <v>26</v>
      </c>
      <c r="Q7927" s="1" t="s">
        <v>12378</v>
      </c>
      <c r="R7927" s="1" t="s">
        <v>92</v>
      </c>
      <c r="S7927" s="1" t="s">
        <v>25</v>
      </c>
      <c r="T7927" s="3">
        <v>42698</v>
      </c>
      <c r="U7927" s="1" t="str">
        <f>IF(kiva_loans__muestra[[#This Row],[funded_amount]]=kiva_loans__muestra[[#This Row],[loan_amount]],"funded","unfunded")</f>
        <v>funded</v>
      </c>
      <c r="V7927" s="1" t="str">
        <f>IF(kiva_loans__muestra[[#This Row],[lender_count]]&gt;=50,"high","low")</f>
        <v>low</v>
      </c>
    </row>
    <row r="7928" spans="1:22" x14ac:dyDescent="0.25">
      <c r="A7928">
        <v>1192357</v>
      </c>
      <c r="B7928">
        <v>11750</v>
      </c>
      <c r="C7928">
        <v>11750</v>
      </c>
      <c r="D7928" s="1" t="s">
        <v>36</v>
      </c>
      <c r="E7928" s="1" t="s">
        <v>37</v>
      </c>
      <c r="F7928" s="1" t="s">
        <v>12379</v>
      </c>
      <c r="G7928" s="1" t="s">
        <v>3439</v>
      </c>
      <c r="H7928" s="1" t="s">
        <v>406</v>
      </c>
      <c r="I7928" s="1" t="s">
        <v>417</v>
      </c>
      <c r="J7928" s="1" t="s">
        <v>408</v>
      </c>
      <c r="K7928">
        <v>1850</v>
      </c>
      <c r="L7928" s="2">
        <v>42698.525671296295</v>
      </c>
      <c r="M7928" s="2">
        <v>42696.375</v>
      </c>
      <c r="N7928" s="2">
        <v>42713.826412037037</v>
      </c>
      <c r="O7928">
        <v>180</v>
      </c>
      <c r="P7928">
        <v>40</v>
      </c>
      <c r="Q7928" s="1" t="s">
        <v>12380</v>
      </c>
      <c r="R7928" s="1" t="s">
        <v>24</v>
      </c>
      <c r="S7928" s="1" t="s">
        <v>31</v>
      </c>
      <c r="T7928" s="3">
        <v>42698</v>
      </c>
      <c r="U7928" s="1" t="str">
        <f>IF(kiva_loans__muestra[[#This Row],[funded_amount]]=kiva_loans__muestra[[#This Row],[loan_amount]],"funded","unfunded")</f>
        <v>funded</v>
      </c>
      <c r="V7928" s="1" t="str">
        <f>IF(kiva_loans__muestra[[#This Row],[lender_count]]&gt;=50,"high","low")</f>
        <v>low</v>
      </c>
    </row>
    <row r="7929" spans="1:22" x14ac:dyDescent="0.25">
      <c r="A7929">
        <v>1192660</v>
      </c>
      <c r="B7929">
        <v>4000</v>
      </c>
      <c r="C7929">
        <v>4000</v>
      </c>
      <c r="D7929" s="1" t="s">
        <v>344</v>
      </c>
      <c r="E7929" s="1" t="s">
        <v>27</v>
      </c>
      <c r="F7929" s="1" t="s">
        <v>12381</v>
      </c>
      <c r="G7929" s="1" t="s">
        <v>3965</v>
      </c>
      <c r="H7929" s="1" t="s">
        <v>362</v>
      </c>
      <c r="I7929" s="1" t="s">
        <v>1397</v>
      </c>
      <c r="J7929" s="1" t="s">
        <v>363</v>
      </c>
      <c r="K7929">
        <v>4420</v>
      </c>
      <c r="L7929" s="2">
        <v>42698.87027777778</v>
      </c>
      <c r="M7929" s="2">
        <v>42690.375</v>
      </c>
      <c r="N7929" s="2">
        <v>42702.029224537036</v>
      </c>
      <c r="O7929">
        <v>70</v>
      </c>
      <c r="P7929">
        <v>16</v>
      </c>
      <c r="Q7929" s="1" t="s">
        <v>264</v>
      </c>
      <c r="R7929" s="1" t="s">
        <v>24</v>
      </c>
      <c r="S7929" s="1" t="s">
        <v>31</v>
      </c>
      <c r="T7929" s="3">
        <v>42698</v>
      </c>
      <c r="U7929" s="1" t="str">
        <f>IF(kiva_loans__muestra[[#This Row],[funded_amount]]=kiva_loans__muestra[[#This Row],[loan_amount]],"funded","unfunded")</f>
        <v>funded</v>
      </c>
      <c r="V7929" s="1" t="str">
        <f>IF(kiva_loans__muestra[[#This Row],[lender_count]]&gt;=50,"high","low")</f>
        <v>low</v>
      </c>
    </row>
    <row r="7930" spans="1:22" x14ac:dyDescent="0.25">
      <c r="A7930">
        <v>1192403</v>
      </c>
      <c r="B7930">
        <v>5000</v>
      </c>
      <c r="C7930">
        <v>5000</v>
      </c>
      <c r="D7930" s="1" t="s">
        <v>26</v>
      </c>
      <c r="E7930" s="1" t="s">
        <v>27</v>
      </c>
      <c r="F7930" s="1" t="s">
        <v>12382</v>
      </c>
      <c r="G7930" s="1" t="s">
        <v>3303</v>
      </c>
      <c r="H7930" s="1" t="s">
        <v>28</v>
      </c>
      <c r="I7930" s="1" t="s">
        <v>604</v>
      </c>
      <c r="J7930" s="1" t="s">
        <v>29</v>
      </c>
      <c r="K7930">
        <v>2470</v>
      </c>
      <c r="L7930" s="2">
        <v>42698.554351851853</v>
      </c>
      <c r="M7930" s="2">
        <v>42696.375</v>
      </c>
      <c r="N7930" s="2">
        <v>42731.495925925927</v>
      </c>
      <c r="O7930">
        <v>150</v>
      </c>
      <c r="P7930">
        <v>11</v>
      </c>
      <c r="Q7930" s="1" t="s">
        <v>1875</v>
      </c>
      <c r="R7930" s="1" t="s">
        <v>24</v>
      </c>
      <c r="S7930" s="1" t="s">
        <v>31</v>
      </c>
      <c r="T7930" s="3">
        <v>42698</v>
      </c>
      <c r="U7930" s="1" t="str">
        <f>IF(kiva_loans__muestra[[#This Row],[funded_amount]]=kiva_loans__muestra[[#This Row],[loan_amount]],"funded","unfunded")</f>
        <v>funded</v>
      </c>
      <c r="V7930" s="1" t="str">
        <f>IF(kiva_loans__muestra[[#This Row],[lender_count]]&gt;=50,"high","low")</f>
        <v>low</v>
      </c>
    </row>
    <row r="7931" spans="1:22" x14ac:dyDescent="0.25">
      <c r="A7931">
        <v>1192322</v>
      </c>
      <c r="B7931">
        <v>3000</v>
      </c>
      <c r="C7931">
        <v>3000</v>
      </c>
      <c r="D7931" s="1" t="s">
        <v>53</v>
      </c>
      <c r="E7931" s="1" t="s">
        <v>32</v>
      </c>
      <c r="F7931" s="1" t="s">
        <v>3191</v>
      </c>
      <c r="G7931" s="1" t="s">
        <v>3303</v>
      </c>
      <c r="H7931" s="1" t="s">
        <v>28</v>
      </c>
      <c r="I7931" s="1" t="s">
        <v>585</v>
      </c>
      <c r="J7931" s="1" t="s">
        <v>29</v>
      </c>
      <c r="K7931">
        <v>4550</v>
      </c>
      <c r="L7931" s="2">
        <v>42698.50403935185</v>
      </c>
      <c r="M7931" s="2">
        <v>42669.375</v>
      </c>
      <c r="N7931" s="2">
        <v>42732.646608796298</v>
      </c>
      <c r="O7931">
        <v>140</v>
      </c>
      <c r="P7931">
        <v>11</v>
      </c>
      <c r="Q7931" s="1" t="s">
        <v>2617</v>
      </c>
      <c r="R7931" s="1" t="s">
        <v>24</v>
      </c>
      <c r="S7931" s="1" t="s">
        <v>31</v>
      </c>
      <c r="T7931" s="3">
        <v>42698</v>
      </c>
      <c r="U7931" s="1" t="str">
        <f>IF(kiva_loans__muestra[[#This Row],[funded_amount]]=kiva_loans__muestra[[#This Row],[loan_amount]],"funded","unfunded")</f>
        <v>funded</v>
      </c>
      <c r="V7931" s="1" t="str">
        <f>IF(kiva_loans__muestra[[#This Row],[lender_count]]&gt;=50,"high","low")</f>
        <v>low</v>
      </c>
    </row>
    <row r="7932" spans="1:22" x14ac:dyDescent="0.25">
      <c r="A7932">
        <v>1191838</v>
      </c>
      <c r="B7932">
        <v>2250</v>
      </c>
      <c r="C7932">
        <v>2250</v>
      </c>
      <c r="D7932" s="1" t="s">
        <v>38</v>
      </c>
      <c r="E7932" s="1" t="s">
        <v>38</v>
      </c>
      <c r="F7932" s="1" t="s">
        <v>1648</v>
      </c>
      <c r="G7932" s="1" t="s">
        <v>3278</v>
      </c>
      <c r="H7932" s="1" t="s">
        <v>100</v>
      </c>
      <c r="I7932" s="1" t="s">
        <v>655</v>
      </c>
      <c r="J7932" s="1" t="s">
        <v>101</v>
      </c>
      <c r="K7932">
        <v>1450</v>
      </c>
      <c r="L7932" s="2">
        <v>42698.25880787037</v>
      </c>
      <c r="M7932" s="2">
        <v>42691.375</v>
      </c>
      <c r="N7932" s="2">
        <v>42704.837870370371</v>
      </c>
      <c r="O7932">
        <v>130</v>
      </c>
      <c r="P7932">
        <v>9</v>
      </c>
      <c r="Q7932" s="1" t="s">
        <v>115</v>
      </c>
      <c r="R7932" s="1" t="s">
        <v>24</v>
      </c>
      <c r="S7932" s="1" t="s">
        <v>35</v>
      </c>
      <c r="T7932" s="3">
        <v>42698</v>
      </c>
      <c r="U7932" s="1" t="str">
        <f>IF(kiva_loans__muestra[[#This Row],[funded_amount]]=kiva_loans__muestra[[#This Row],[loan_amount]],"funded","unfunded")</f>
        <v>funded</v>
      </c>
      <c r="V7932" s="1" t="str">
        <f>IF(kiva_loans__muestra[[#This Row],[lender_count]]&gt;=50,"high","low")</f>
        <v>low</v>
      </c>
    </row>
    <row r="7933" spans="1:22" x14ac:dyDescent="0.25">
      <c r="A7933">
        <v>1191717</v>
      </c>
      <c r="B7933">
        <v>11000</v>
      </c>
      <c r="C7933">
        <v>11000</v>
      </c>
      <c r="D7933" s="1" t="s">
        <v>37</v>
      </c>
      <c r="E7933" s="1" t="s">
        <v>37</v>
      </c>
      <c r="F7933" s="1" t="s">
        <v>12383</v>
      </c>
      <c r="G7933" s="1" t="s">
        <v>3384</v>
      </c>
      <c r="H7933" s="1" t="s">
        <v>848</v>
      </c>
      <c r="I7933" s="1" t="s">
        <v>12384</v>
      </c>
      <c r="J7933" s="1" t="s">
        <v>849</v>
      </c>
      <c r="K7933">
        <v>150</v>
      </c>
      <c r="L7933" s="2">
        <v>42698.169722222221</v>
      </c>
      <c r="M7933" s="2">
        <v>42684.375</v>
      </c>
      <c r="N7933" s="2">
        <v>42705.736805555556</v>
      </c>
      <c r="O7933">
        <v>140</v>
      </c>
      <c r="P7933">
        <v>12</v>
      </c>
      <c r="Q7933" s="1" t="s">
        <v>12385</v>
      </c>
      <c r="R7933" s="1" t="s">
        <v>24</v>
      </c>
      <c r="S7933" s="1" t="s">
        <v>35</v>
      </c>
      <c r="T7933" s="3">
        <v>42698</v>
      </c>
      <c r="U7933" s="1" t="str">
        <f>IF(kiva_loans__muestra[[#This Row],[funded_amount]]=kiva_loans__muestra[[#This Row],[loan_amount]],"funded","unfunded")</f>
        <v>funded</v>
      </c>
      <c r="V7933" s="1" t="str">
        <f>IF(kiva_loans__muestra[[#This Row],[lender_count]]&gt;=50,"high","low")</f>
        <v>low</v>
      </c>
    </row>
    <row r="7934" spans="1:22" x14ac:dyDescent="0.25">
      <c r="A7934">
        <v>1191724</v>
      </c>
      <c r="B7934">
        <v>1250</v>
      </c>
      <c r="C7934">
        <v>1250</v>
      </c>
      <c r="D7934" s="1" t="s">
        <v>45</v>
      </c>
      <c r="E7934" s="1" t="s">
        <v>46</v>
      </c>
      <c r="F7934" s="1" t="s">
        <v>12386</v>
      </c>
      <c r="G7934" s="1" t="s">
        <v>3278</v>
      </c>
      <c r="H7934" s="1" t="s">
        <v>100</v>
      </c>
      <c r="I7934" s="1" t="s">
        <v>1307</v>
      </c>
      <c r="J7934" s="1" t="s">
        <v>101</v>
      </c>
      <c r="K7934">
        <v>1450</v>
      </c>
      <c r="L7934" s="2">
        <v>42698.17460648148</v>
      </c>
      <c r="M7934" s="2">
        <v>42671.375</v>
      </c>
      <c r="N7934" s="2">
        <v>42704.26054398148</v>
      </c>
      <c r="O7934">
        <v>80</v>
      </c>
      <c r="P7934">
        <v>1</v>
      </c>
      <c r="Q7934" s="1" t="s">
        <v>30</v>
      </c>
      <c r="R7934" s="1" t="s">
        <v>24</v>
      </c>
      <c r="S7934" s="1" t="s">
        <v>35</v>
      </c>
      <c r="T7934" s="3">
        <v>42698</v>
      </c>
      <c r="U7934" s="1" t="str">
        <f>IF(kiva_loans__muestra[[#This Row],[funded_amount]]=kiva_loans__muestra[[#This Row],[loan_amount]],"funded","unfunded")</f>
        <v>funded</v>
      </c>
      <c r="V7934" s="1" t="str">
        <f>IF(kiva_loans__muestra[[#This Row],[lender_count]]&gt;=50,"high","low")</f>
        <v>low</v>
      </c>
    </row>
    <row r="7935" spans="1:22" x14ac:dyDescent="0.25">
      <c r="A7935">
        <v>1192111</v>
      </c>
      <c r="B7935">
        <v>3000</v>
      </c>
      <c r="C7935">
        <v>3000</v>
      </c>
      <c r="D7935" s="1" t="s">
        <v>45</v>
      </c>
      <c r="E7935" s="1" t="s">
        <v>46</v>
      </c>
      <c r="F7935" s="1" t="s">
        <v>12387</v>
      </c>
      <c r="G7935" s="1" t="s">
        <v>3263</v>
      </c>
      <c r="H7935" s="1" t="s">
        <v>33</v>
      </c>
      <c r="I7935" s="1" t="s">
        <v>1120</v>
      </c>
      <c r="J7935" s="1" t="s">
        <v>34</v>
      </c>
      <c r="K7935">
        <v>3860</v>
      </c>
      <c r="L7935" s="2">
        <v>42698.355000000003</v>
      </c>
      <c r="M7935" s="2">
        <v>42685.375</v>
      </c>
      <c r="N7935" s="2">
        <v>42713.978078703702</v>
      </c>
      <c r="O7935">
        <v>80</v>
      </c>
      <c r="P7935">
        <v>9</v>
      </c>
      <c r="Q7935" s="1" t="s">
        <v>211</v>
      </c>
      <c r="R7935" s="1" t="s">
        <v>24</v>
      </c>
      <c r="S7935" s="1" t="s">
        <v>35</v>
      </c>
      <c r="T7935" s="3">
        <v>42698</v>
      </c>
      <c r="U7935" s="1" t="str">
        <f>IF(kiva_loans__muestra[[#This Row],[funded_amount]]=kiva_loans__muestra[[#This Row],[loan_amount]],"funded","unfunded")</f>
        <v>funded</v>
      </c>
      <c r="V7935" s="1" t="str">
        <f>IF(kiva_loans__muestra[[#This Row],[lender_count]]&gt;=50,"high","low")</f>
        <v>low</v>
      </c>
    </row>
    <row r="7936" spans="1:22" x14ac:dyDescent="0.25">
      <c r="A7936">
        <v>1192459</v>
      </c>
      <c r="B7936">
        <v>14000</v>
      </c>
      <c r="C7936">
        <v>14000</v>
      </c>
      <c r="D7936" s="1" t="s">
        <v>465</v>
      </c>
      <c r="E7936" s="1" t="s">
        <v>27</v>
      </c>
      <c r="F7936" s="1" t="s">
        <v>12388</v>
      </c>
      <c r="G7936" s="1" t="s">
        <v>3427</v>
      </c>
      <c r="H7936" s="1" t="s">
        <v>185</v>
      </c>
      <c r="I7936" s="1" t="s">
        <v>1408</v>
      </c>
      <c r="J7936" s="1" t="s">
        <v>187</v>
      </c>
      <c r="K7936">
        <v>1540</v>
      </c>
      <c r="L7936" s="2">
        <v>42698.621655092589</v>
      </c>
      <c r="M7936" s="2">
        <v>42668.375</v>
      </c>
      <c r="N7936" s="2">
        <v>42732.737719907411</v>
      </c>
      <c r="O7936">
        <v>270</v>
      </c>
      <c r="P7936">
        <v>49</v>
      </c>
      <c r="Q7936" s="1" t="s">
        <v>2634</v>
      </c>
      <c r="R7936" s="1" t="s">
        <v>92</v>
      </c>
      <c r="S7936" s="1" t="s">
        <v>31</v>
      </c>
      <c r="T7936" s="3">
        <v>42698</v>
      </c>
      <c r="U7936" s="1" t="str">
        <f>IF(kiva_loans__muestra[[#This Row],[funded_amount]]=kiva_loans__muestra[[#This Row],[loan_amount]],"funded","unfunded")</f>
        <v>funded</v>
      </c>
      <c r="V7936" s="1" t="str">
        <f>IF(kiva_loans__muestra[[#This Row],[lender_count]]&gt;=50,"high","low")</f>
        <v>low</v>
      </c>
    </row>
    <row r="7937" spans="1:22" x14ac:dyDescent="0.25">
      <c r="A7937">
        <v>1191867</v>
      </c>
      <c r="B7937">
        <v>3250</v>
      </c>
      <c r="C7937">
        <v>3250</v>
      </c>
      <c r="D7937" s="1" t="s">
        <v>55</v>
      </c>
      <c r="E7937" s="1" t="s">
        <v>32</v>
      </c>
      <c r="F7937" s="1" t="s">
        <v>12389</v>
      </c>
      <c r="G7937" s="1" t="s">
        <v>3278</v>
      </c>
      <c r="H7937" s="1" t="s">
        <v>100</v>
      </c>
      <c r="I7937" s="1" t="s">
        <v>1215</v>
      </c>
      <c r="J7937" s="1" t="s">
        <v>101</v>
      </c>
      <c r="K7937">
        <v>1440</v>
      </c>
      <c r="L7937" s="2">
        <v>42698.276180555556</v>
      </c>
      <c r="M7937" s="2">
        <v>42689.375</v>
      </c>
      <c r="N7937" s="2">
        <v>42704.752476851849</v>
      </c>
      <c r="O7937">
        <v>60</v>
      </c>
      <c r="P7937">
        <v>12</v>
      </c>
      <c r="Q7937" s="1" t="s">
        <v>40</v>
      </c>
      <c r="R7937" s="1" t="s">
        <v>24</v>
      </c>
      <c r="S7937" s="1" t="s">
        <v>35</v>
      </c>
      <c r="T7937" s="3">
        <v>42698</v>
      </c>
      <c r="U7937" s="1" t="str">
        <f>IF(kiva_loans__muestra[[#This Row],[funded_amount]]=kiva_loans__muestra[[#This Row],[loan_amount]],"funded","unfunded")</f>
        <v>funded</v>
      </c>
      <c r="V7937" s="1" t="str">
        <f>IF(kiva_loans__muestra[[#This Row],[lender_count]]&gt;=50,"high","low")</f>
        <v>low</v>
      </c>
    </row>
    <row r="7938" spans="1:22" x14ac:dyDescent="0.25">
      <c r="A7938">
        <v>1192706</v>
      </c>
      <c r="B7938">
        <v>54750</v>
      </c>
      <c r="C7938">
        <v>54750</v>
      </c>
      <c r="D7938" s="1" t="s">
        <v>41</v>
      </c>
      <c r="E7938" s="1" t="s">
        <v>27</v>
      </c>
      <c r="F7938" s="1" t="s">
        <v>12390</v>
      </c>
      <c r="G7938" s="1" t="s">
        <v>3333</v>
      </c>
      <c r="H7938" s="1" t="s">
        <v>241</v>
      </c>
      <c r="I7938" s="1" t="s">
        <v>285</v>
      </c>
      <c r="J7938" s="1" t="s">
        <v>243</v>
      </c>
      <c r="K7938">
        <v>590</v>
      </c>
      <c r="L7938" s="2">
        <v>42698.921539351853</v>
      </c>
      <c r="M7938" s="2">
        <v>42669.375</v>
      </c>
      <c r="N7938" s="2">
        <v>42725.896516203706</v>
      </c>
      <c r="O7938">
        <v>110</v>
      </c>
      <c r="P7938">
        <v>151</v>
      </c>
      <c r="Q7938" s="1" t="s">
        <v>12391</v>
      </c>
      <c r="R7938" s="1" t="s">
        <v>128</v>
      </c>
      <c r="S7938" s="1" t="s">
        <v>31</v>
      </c>
      <c r="T7938" s="3">
        <v>42698</v>
      </c>
      <c r="U7938" s="1" t="str">
        <f>IF(kiva_loans__muestra[[#This Row],[funded_amount]]=kiva_loans__muestra[[#This Row],[loan_amount]],"funded","unfunded")</f>
        <v>funded</v>
      </c>
      <c r="V7938" s="1" t="str">
        <f>IF(kiva_loans__muestra[[#This Row],[lender_count]]&gt;=50,"high","low")</f>
        <v>high</v>
      </c>
    </row>
    <row r="7939" spans="1:22" x14ac:dyDescent="0.25">
      <c r="A7939">
        <v>1192607</v>
      </c>
      <c r="B7939">
        <v>58000</v>
      </c>
      <c r="C7939">
        <v>58000</v>
      </c>
      <c r="D7939" s="1" t="s">
        <v>311</v>
      </c>
      <c r="E7939" s="1" t="s">
        <v>37</v>
      </c>
      <c r="F7939" s="1" t="s">
        <v>12392</v>
      </c>
      <c r="G7939" s="1" t="s">
        <v>3276</v>
      </c>
      <c r="H7939" s="1" t="s">
        <v>225</v>
      </c>
      <c r="I7939" s="1" t="s">
        <v>1245</v>
      </c>
      <c r="J7939" s="1" t="s">
        <v>90</v>
      </c>
      <c r="K7939">
        <v>1880</v>
      </c>
      <c r="L7939" s="2">
        <v>42698.760798611111</v>
      </c>
      <c r="M7939" s="2">
        <v>42695.375</v>
      </c>
      <c r="N7939" s="2">
        <v>42713.099317129629</v>
      </c>
      <c r="O7939">
        <v>170</v>
      </c>
      <c r="P7939">
        <v>129</v>
      </c>
      <c r="Q7939" s="1" t="s">
        <v>12393</v>
      </c>
      <c r="R7939" s="1" t="s">
        <v>2380</v>
      </c>
      <c r="S7939" s="1" t="s">
        <v>31</v>
      </c>
      <c r="T7939" s="3">
        <v>42698</v>
      </c>
      <c r="U7939" s="1" t="str">
        <f>IF(kiva_loans__muestra[[#This Row],[funded_amount]]=kiva_loans__muestra[[#This Row],[loan_amount]],"funded","unfunded")</f>
        <v>funded</v>
      </c>
      <c r="V7939" s="1" t="str">
        <f>IF(kiva_loans__muestra[[#This Row],[lender_count]]&gt;=50,"high","low")</f>
        <v>high</v>
      </c>
    </row>
    <row r="7940" spans="1:22" x14ac:dyDescent="0.25">
      <c r="A7940">
        <v>1192641</v>
      </c>
      <c r="B7940">
        <v>54500</v>
      </c>
      <c r="C7940">
        <v>54500</v>
      </c>
      <c r="D7940" s="1" t="s">
        <v>48</v>
      </c>
      <c r="E7940" s="1" t="s">
        <v>49</v>
      </c>
      <c r="F7940" s="1" t="s">
        <v>12394</v>
      </c>
      <c r="G7940" s="1" t="s">
        <v>3333</v>
      </c>
      <c r="H7940" s="1" t="s">
        <v>241</v>
      </c>
      <c r="I7940" s="1" t="s">
        <v>285</v>
      </c>
      <c r="J7940" s="1" t="s">
        <v>243</v>
      </c>
      <c r="K7940">
        <v>590</v>
      </c>
      <c r="L7940" s="2">
        <v>42698.851145833331</v>
      </c>
      <c r="M7940" s="2">
        <v>42668.375</v>
      </c>
      <c r="N7940" s="2">
        <v>42728.185381944444</v>
      </c>
      <c r="O7940">
        <v>140</v>
      </c>
      <c r="P7940">
        <v>88</v>
      </c>
      <c r="Q7940" s="1" t="s">
        <v>12395</v>
      </c>
      <c r="R7940" s="1" t="s">
        <v>11620</v>
      </c>
      <c r="S7940" s="1" t="s">
        <v>31</v>
      </c>
      <c r="T7940" s="3">
        <v>42698</v>
      </c>
      <c r="U7940" s="1" t="str">
        <f>IF(kiva_loans__muestra[[#This Row],[funded_amount]]=kiva_loans__muestra[[#This Row],[loan_amount]],"funded","unfunded")</f>
        <v>funded</v>
      </c>
      <c r="V7940" s="1" t="str">
        <f>IF(kiva_loans__muestra[[#This Row],[lender_count]]&gt;=50,"high","low")</f>
        <v>high</v>
      </c>
    </row>
    <row r="7941" spans="1:22" x14ac:dyDescent="0.25">
      <c r="A7941">
        <v>1192059</v>
      </c>
      <c r="B7941">
        <v>2250</v>
      </c>
      <c r="C7941">
        <v>2250</v>
      </c>
      <c r="D7941" s="1" t="s">
        <v>93</v>
      </c>
      <c r="E7941" s="1" t="s">
        <v>27</v>
      </c>
      <c r="F7941" s="1" t="s">
        <v>12396</v>
      </c>
      <c r="G7941" s="1" t="s">
        <v>3261</v>
      </c>
      <c r="H7941" s="1" t="s">
        <v>20</v>
      </c>
      <c r="I7941" s="1" t="s">
        <v>492</v>
      </c>
      <c r="J7941" s="1" t="s">
        <v>22</v>
      </c>
      <c r="K7941">
        <v>4280</v>
      </c>
      <c r="L7941" s="2">
        <v>42698.332939814813</v>
      </c>
      <c r="M7941" s="2">
        <v>42670.375</v>
      </c>
      <c r="N7941" s="2">
        <v>42712.714548611111</v>
      </c>
      <c r="O7941">
        <v>140</v>
      </c>
      <c r="P7941">
        <v>9</v>
      </c>
      <c r="Q7941" s="1" t="s">
        <v>40</v>
      </c>
      <c r="R7941" s="1" t="s">
        <v>24</v>
      </c>
      <c r="S7941" s="1" t="s">
        <v>31</v>
      </c>
      <c r="T7941" s="3">
        <v>42698</v>
      </c>
      <c r="U7941" s="1" t="str">
        <f>IF(kiva_loans__muestra[[#This Row],[funded_amount]]=kiva_loans__muestra[[#This Row],[loan_amount]],"funded","unfunded")</f>
        <v>funded</v>
      </c>
      <c r="V7941" s="1" t="str">
        <f>IF(kiva_loans__muestra[[#This Row],[lender_count]]&gt;=50,"high","low")</f>
        <v>low</v>
      </c>
    </row>
    <row r="7942" spans="1:22" x14ac:dyDescent="0.25">
      <c r="A7942">
        <v>1191695</v>
      </c>
      <c r="B7942">
        <v>3250</v>
      </c>
      <c r="C7942">
        <v>3250</v>
      </c>
      <c r="D7942" s="1" t="s">
        <v>158</v>
      </c>
      <c r="E7942" s="1" t="s">
        <v>27</v>
      </c>
      <c r="F7942" s="1" t="s">
        <v>2783</v>
      </c>
      <c r="G7942" s="1" t="s">
        <v>3278</v>
      </c>
      <c r="H7942" s="1" t="s">
        <v>100</v>
      </c>
      <c r="I7942" s="1" t="s">
        <v>1835</v>
      </c>
      <c r="J7942" s="1" t="s">
        <v>101</v>
      </c>
      <c r="K7942">
        <v>1260</v>
      </c>
      <c r="L7942" s="2">
        <v>42698.149236111109</v>
      </c>
      <c r="M7942" s="2">
        <v>42668.375</v>
      </c>
      <c r="N7942" s="2">
        <v>42704.6174537037</v>
      </c>
      <c r="O7942">
        <v>90</v>
      </c>
      <c r="P7942">
        <v>1</v>
      </c>
      <c r="Q7942" s="1" t="s">
        <v>80</v>
      </c>
      <c r="R7942" s="1" t="s">
        <v>24</v>
      </c>
      <c r="S7942" s="1" t="s">
        <v>35</v>
      </c>
      <c r="T7942" s="3">
        <v>42698</v>
      </c>
      <c r="U7942" s="1" t="str">
        <f>IF(kiva_loans__muestra[[#This Row],[funded_amount]]=kiva_loans__muestra[[#This Row],[loan_amount]],"funded","unfunded")</f>
        <v>funded</v>
      </c>
      <c r="V7942" s="1" t="str">
        <f>IF(kiva_loans__muestra[[#This Row],[lender_count]]&gt;=50,"high","low")</f>
        <v>low</v>
      </c>
    </row>
    <row r="7943" spans="1:22" x14ac:dyDescent="0.25">
      <c r="A7943">
        <v>1192894</v>
      </c>
      <c r="B7943">
        <v>1500</v>
      </c>
      <c r="C7943">
        <v>1500</v>
      </c>
      <c r="D7943" s="1" t="s">
        <v>41</v>
      </c>
      <c r="E7943" s="1" t="s">
        <v>27</v>
      </c>
      <c r="F7943" s="1" t="s">
        <v>2666</v>
      </c>
      <c r="G7943" s="1" t="s">
        <v>3278</v>
      </c>
      <c r="H7943" s="1" t="s">
        <v>100</v>
      </c>
      <c r="I7943" s="1" t="s">
        <v>12397</v>
      </c>
      <c r="J7943" s="1" t="s">
        <v>101</v>
      </c>
      <c r="K7943">
        <v>1260</v>
      </c>
      <c r="L7943" s="2">
        <v>42699.281701388885</v>
      </c>
      <c r="M7943" s="2">
        <v>42668.375</v>
      </c>
      <c r="N7943" s="2">
        <v>42706.252453703702</v>
      </c>
      <c r="O7943">
        <v>80</v>
      </c>
      <c r="P7943">
        <v>6</v>
      </c>
      <c r="Q7943" s="1" t="s">
        <v>57</v>
      </c>
      <c r="R7943" s="1" t="s">
        <v>24</v>
      </c>
      <c r="S7943" s="1" t="s">
        <v>35</v>
      </c>
      <c r="T7943" s="3">
        <v>42699</v>
      </c>
      <c r="U7943" s="1" t="str">
        <f>IF(kiva_loans__muestra[[#This Row],[funded_amount]]=kiva_loans__muestra[[#This Row],[loan_amount]],"funded","unfunded")</f>
        <v>funded</v>
      </c>
      <c r="V7943" s="1" t="str">
        <f>IF(kiva_loans__muestra[[#This Row],[lender_count]]&gt;=50,"high","low")</f>
        <v>low</v>
      </c>
    </row>
    <row r="7944" spans="1:22" x14ac:dyDescent="0.25">
      <c r="A7944">
        <v>1193090</v>
      </c>
      <c r="B7944">
        <v>13500</v>
      </c>
      <c r="C7944">
        <v>13500</v>
      </c>
      <c r="D7944" s="1" t="s">
        <v>64</v>
      </c>
      <c r="E7944" s="1" t="s">
        <v>37</v>
      </c>
      <c r="F7944" s="1" t="s">
        <v>12398</v>
      </c>
      <c r="G7944" s="1" t="s">
        <v>6417</v>
      </c>
      <c r="H7944" s="1" t="s">
        <v>1252</v>
      </c>
      <c r="I7944" s="1" t="s">
        <v>1281</v>
      </c>
      <c r="J7944" s="1" t="s">
        <v>1254</v>
      </c>
      <c r="K7944">
        <v>4160</v>
      </c>
      <c r="L7944" s="2">
        <v>42699.416909722226</v>
      </c>
      <c r="M7944" s="2">
        <v>42672.375</v>
      </c>
      <c r="N7944" s="2">
        <v>42709.636412037034</v>
      </c>
      <c r="O7944">
        <v>70</v>
      </c>
      <c r="P7944">
        <v>36</v>
      </c>
      <c r="Q7944" s="1" t="s">
        <v>107</v>
      </c>
      <c r="R7944" s="1" t="s">
        <v>12399</v>
      </c>
      <c r="S7944" s="1" t="s">
        <v>25</v>
      </c>
      <c r="T7944" s="3">
        <v>42699</v>
      </c>
      <c r="U7944" s="1" t="str">
        <f>IF(kiva_loans__muestra[[#This Row],[funded_amount]]=kiva_loans__muestra[[#This Row],[loan_amount]],"funded","unfunded")</f>
        <v>funded</v>
      </c>
      <c r="V7944" s="1" t="str">
        <f>IF(kiva_loans__muestra[[#This Row],[lender_count]]&gt;=50,"high","low")</f>
        <v>low</v>
      </c>
    </row>
    <row r="7945" spans="1:22" x14ac:dyDescent="0.25">
      <c r="A7945">
        <v>1192870</v>
      </c>
      <c r="B7945">
        <v>1250</v>
      </c>
      <c r="C7945">
        <v>1250</v>
      </c>
      <c r="D7945" s="1" t="s">
        <v>98</v>
      </c>
      <c r="E7945" s="1" t="s">
        <v>37</v>
      </c>
      <c r="F7945" s="1" t="s">
        <v>1402</v>
      </c>
      <c r="G7945" s="1" t="s">
        <v>3278</v>
      </c>
      <c r="H7945" s="1" t="s">
        <v>100</v>
      </c>
      <c r="I7945" s="1" t="s">
        <v>1780</v>
      </c>
      <c r="J7945" s="1" t="s">
        <v>101</v>
      </c>
      <c r="K7945">
        <v>1450</v>
      </c>
      <c r="L7945" s="2">
        <v>42699.258506944447</v>
      </c>
      <c r="M7945" s="2">
        <v>42670.375</v>
      </c>
      <c r="N7945" s="2">
        <v>42706.010578703703</v>
      </c>
      <c r="O7945">
        <v>80</v>
      </c>
      <c r="P7945">
        <v>1</v>
      </c>
      <c r="Q7945" s="1" t="s">
        <v>30</v>
      </c>
      <c r="R7945" s="1" t="s">
        <v>24</v>
      </c>
      <c r="S7945" s="1" t="s">
        <v>35</v>
      </c>
      <c r="T7945" s="3">
        <v>42699</v>
      </c>
      <c r="U7945" s="1" t="str">
        <f>IF(kiva_loans__muestra[[#This Row],[funded_amount]]=kiva_loans__muestra[[#This Row],[loan_amount]],"funded","unfunded")</f>
        <v>funded</v>
      </c>
      <c r="V7945" s="1" t="str">
        <f>IF(kiva_loans__muestra[[#This Row],[lender_count]]&gt;=50,"high","low")</f>
        <v>low</v>
      </c>
    </row>
    <row r="7946" spans="1:22" x14ac:dyDescent="0.25">
      <c r="A7946">
        <v>1193414</v>
      </c>
      <c r="B7946">
        <v>6000</v>
      </c>
      <c r="C7946">
        <v>6000</v>
      </c>
      <c r="D7946" s="1" t="s">
        <v>37</v>
      </c>
      <c r="E7946" s="1" t="s">
        <v>37</v>
      </c>
      <c r="F7946" s="1" t="s">
        <v>590</v>
      </c>
      <c r="G7946" s="1" t="s">
        <v>3274</v>
      </c>
      <c r="H7946" s="1" t="s">
        <v>105</v>
      </c>
      <c r="I7946" s="1" t="s">
        <v>12400</v>
      </c>
      <c r="J7946" s="1" t="s">
        <v>106</v>
      </c>
      <c r="K7946">
        <v>4350</v>
      </c>
      <c r="L7946" s="2">
        <v>42699.749328703707</v>
      </c>
      <c r="M7946" s="2">
        <v>42696.375</v>
      </c>
      <c r="N7946" s="2">
        <v>42728.492777777778</v>
      </c>
      <c r="O7946">
        <v>140</v>
      </c>
      <c r="P7946">
        <v>17</v>
      </c>
      <c r="Q7946" s="1" t="s">
        <v>1095</v>
      </c>
      <c r="R7946" s="1" t="s">
        <v>92</v>
      </c>
      <c r="S7946" s="1" t="s">
        <v>31</v>
      </c>
      <c r="T7946" s="3">
        <v>42699</v>
      </c>
      <c r="U7946" s="1" t="str">
        <f>IF(kiva_loans__muestra[[#This Row],[funded_amount]]=kiva_loans__muestra[[#This Row],[loan_amount]],"funded","unfunded")</f>
        <v>funded</v>
      </c>
      <c r="V7946" s="1" t="str">
        <f>IF(kiva_loans__muestra[[#This Row],[lender_count]]&gt;=50,"high","low")</f>
        <v>low</v>
      </c>
    </row>
    <row r="7947" spans="1:22" x14ac:dyDescent="0.25">
      <c r="A7947">
        <v>1193053</v>
      </c>
      <c r="B7947">
        <v>3000</v>
      </c>
      <c r="C7947">
        <v>3000</v>
      </c>
      <c r="D7947" s="1" t="s">
        <v>45</v>
      </c>
      <c r="E7947" s="1" t="s">
        <v>46</v>
      </c>
      <c r="F7947" s="1" t="s">
        <v>12401</v>
      </c>
      <c r="G7947" s="1" t="s">
        <v>7263</v>
      </c>
      <c r="H7947" s="1" t="s">
        <v>1304</v>
      </c>
      <c r="I7947" s="1" t="s">
        <v>1314</v>
      </c>
      <c r="J7947" s="1" t="s">
        <v>1305</v>
      </c>
      <c r="K7947">
        <v>3590</v>
      </c>
      <c r="L7947" s="2">
        <v>42699.389432870368</v>
      </c>
      <c r="M7947" s="2">
        <v>42692.375</v>
      </c>
      <c r="N7947" s="2">
        <v>42704.676041666666</v>
      </c>
      <c r="O7947">
        <v>100</v>
      </c>
      <c r="P7947">
        <v>11</v>
      </c>
      <c r="Q7947" s="1" t="s">
        <v>431</v>
      </c>
      <c r="R7947" s="1" t="s">
        <v>92</v>
      </c>
      <c r="S7947" s="1" t="s">
        <v>35</v>
      </c>
      <c r="T7947" s="3">
        <v>42699</v>
      </c>
      <c r="U7947" s="1" t="str">
        <f>IF(kiva_loans__muestra[[#This Row],[funded_amount]]=kiva_loans__muestra[[#This Row],[loan_amount]],"funded","unfunded")</f>
        <v>funded</v>
      </c>
      <c r="V7947" s="1" t="str">
        <f>IF(kiva_loans__muestra[[#This Row],[lender_count]]&gt;=50,"high","low")</f>
        <v>low</v>
      </c>
    </row>
    <row r="7948" spans="1:22" x14ac:dyDescent="0.25">
      <c r="A7948">
        <v>1193684</v>
      </c>
      <c r="B7948">
        <v>2250</v>
      </c>
      <c r="C7948">
        <v>2250</v>
      </c>
      <c r="D7948" s="1" t="s">
        <v>103</v>
      </c>
      <c r="E7948" s="1" t="s">
        <v>104</v>
      </c>
      <c r="F7948" s="1" t="s">
        <v>1269</v>
      </c>
      <c r="G7948" s="1" t="s">
        <v>3278</v>
      </c>
      <c r="H7948" s="1" t="s">
        <v>100</v>
      </c>
      <c r="I7948" s="1" t="s">
        <v>527</v>
      </c>
      <c r="J7948" s="1" t="s">
        <v>101</v>
      </c>
      <c r="K7948">
        <v>1450</v>
      </c>
      <c r="L7948" s="2">
        <v>42700.241631944446</v>
      </c>
      <c r="M7948" s="2">
        <v>42670.375</v>
      </c>
      <c r="N7948" s="2">
        <v>42711.190104166664</v>
      </c>
      <c r="O7948">
        <v>140</v>
      </c>
      <c r="P7948">
        <v>9</v>
      </c>
      <c r="Q7948" s="1" t="s">
        <v>12402</v>
      </c>
      <c r="R7948" s="1" t="s">
        <v>24</v>
      </c>
      <c r="S7948" s="1" t="s">
        <v>35</v>
      </c>
      <c r="T7948" s="3">
        <v>42700</v>
      </c>
      <c r="U7948" s="1" t="str">
        <f>IF(kiva_loans__muestra[[#This Row],[funded_amount]]=kiva_loans__muestra[[#This Row],[loan_amount]],"funded","unfunded")</f>
        <v>funded</v>
      </c>
      <c r="V7948" s="1" t="str">
        <f>IF(kiva_loans__muestra[[#This Row],[lender_count]]&gt;=50,"high","low")</f>
        <v>low</v>
      </c>
    </row>
    <row r="7949" spans="1:22" x14ac:dyDescent="0.25">
      <c r="A7949">
        <v>1193728</v>
      </c>
      <c r="B7949">
        <v>2750</v>
      </c>
      <c r="C7949">
        <v>2750</v>
      </c>
      <c r="D7949" s="1" t="s">
        <v>56</v>
      </c>
      <c r="E7949" s="1" t="s">
        <v>32</v>
      </c>
      <c r="F7949" s="1" t="s">
        <v>12403</v>
      </c>
      <c r="G7949" s="1" t="s">
        <v>3278</v>
      </c>
      <c r="H7949" s="1" t="s">
        <v>100</v>
      </c>
      <c r="I7949" s="1" t="s">
        <v>111</v>
      </c>
      <c r="J7949" s="1" t="s">
        <v>101</v>
      </c>
      <c r="K7949">
        <v>1450</v>
      </c>
      <c r="L7949" s="2">
        <v>42700.341909722221</v>
      </c>
      <c r="M7949" s="2">
        <v>42670.375</v>
      </c>
      <c r="N7949" s="2">
        <v>42707.170289351852</v>
      </c>
      <c r="O7949">
        <v>80</v>
      </c>
      <c r="P7949">
        <v>1</v>
      </c>
      <c r="Q7949" s="1" t="s">
        <v>30</v>
      </c>
      <c r="R7949" s="1" t="s">
        <v>24</v>
      </c>
      <c r="S7949" s="1" t="s">
        <v>35</v>
      </c>
      <c r="T7949" s="3">
        <v>42700</v>
      </c>
      <c r="U7949" s="1" t="str">
        <f>IF(kiva_loans__muestra[[#This Row],[funded_amount]]=kiva_loans__muestra[[#This Row],[loan_amount]],"funded","unfunded")</f>
        <v>funded</v>
      </c>
      <c r="V7949" s="1" t="str">
        <f>IF(kiva_loans__muestra[[#This Row],[lender_count]]&gt;=50,"high","low")</f>
        <v>low</v>
      </c>
    </row>
    <row r="7950" spans="1:22" x14ac:dyDescent="0.25">
      <c r="A7950">
        <v>1193858</v>
      </c>
      <c r="B7950">
        <v>3750</v>
      </c>
      <c r="C7950">
        <v>3750</v>
      </c>
      <c r="D7950" s="1" t="s">
        <v>175</v>
      </c>
      <c r="E7950" s="1" t="s">
        <v>78</v>
      </c>
      <c r="F7950" s="1" t="s">
        <v>1056</v>
      </c>
      <c r="G7950" s="1" t="s">
        <v>3396</v>
      </c>
      <c r="H7950" s="1" t="s">
        <v>788</v>
      </c>
      <c r="I7950" s="1" t="s">
        <v>927</v>
      </c>
      <c r="J7950" s="1" t="s">
        <v>790</v>
      </c>
      <c r="K7950">
        <v>580</v>
      </c>
      <c r="L7950" s="2">
        <v>42701.125763888886</v>
      </c>
      <c r="M7950" s="2">
        <v>42669.375</v>
      </c>
      <c r="N7950" s="2">
        <v>42703.658576388887</v>
      </c>
      <c r="O7950">
        <v>150</v>
      </c>
      <c r="P7950">
        <v>12</v>
      </c>
      <c r="Q7950" s="1" t="s">
        <v>12404</v>
      </c>
      <c r="R7950" s="1" t="s">
        <v>24</v>
      </c>
      <c r="S7950" s="1" t="s">
        <v>31</v>
      </c>
      <c r="T7950" s="3">
        <v>42701</v>
      </c>
      <c r="U7950" s="1" t="str">
        <f>IF(kiva_loans__muestra[[#This Row],[funded_amount]]=kiva_loans__muestra[[#This Row],[loan_amount]],"funded","unfunded")</f>
        <v>funded</v>
      </c>
      <c r="V7950" s="1" t="str">
        <f>IF(kiva_loans__muestra[[#This Row],[lender_count]]&gt;=50,"high","low")</f>
        <v>low</v>
      </c>
    </row>
    <row r="7951" spans="1:22" x14ac:dyDescent="0.25">
      <c r="A7951">
        <v>1193908</v>
      </c>
      <c r="B7951">
        <v>5250</v>
      </c>
      <c r="C7951">
        <v>5250</v>
      </c>
      <c r="D7951" s="1" t="s">
        <v>64</v>
      </c>
      <c r="E7951" s="1" t="s">
        <v>37</v>
      </c>
      <c r="F7951" s="1" t="s">
        <v>560</v>
      </c>
      <c r="G7951" s="1" t="s">
        <v>3278</v>
      </c>
      <c r="H7951" s="1" t="s">
        <v>100</v>
      </c>
      <c r="I7951" s="1" t="s">
        <v>1345</v>
      </c>
      <c r="J7951" s="1" t="s">
        <v>101</v>
      </c>
      <c r="K7951">
        <v>1450</v>
      </c>
      <c r="L7951" s="2">
        <v>42701.330625000002</v>
      </c>
      <c r="M7951" s="2">
        <v>42671.375</v>
      </c>
      <c r="N7951" s="2">
        <v>42707.329988425925</v>
      </c>
      <c r="O7951">
        <v>80</v>
      </c>
      <c r="P7951">
        <v>1</v>
      </c>
      <c r="Q7951" s="1" t="s">
        <v>30</v>
      </c>
      <c r="R7951" s="1" t="s">
        <v>24</v>
      </c>
      <c r="S7951" s="1" t="s">
        <v>35</v>
      </c>
      <c r="T7951" s="3">
        <v>42701</v>
      </c>
      <c r="U7951" s="1" t="str">
        <f>IF(kiva_loans__muestra[[#This Row],[funded_amount]]=kiva_loans__muestra[[#This Row],[loan_amount]],"funded","unfunded")</f>
        <v>funded</v>
      </c>
      <c r="V7951" s="1" t="str">
        <f>IF(kiva_loans__muestra[[#This Row],[lender_count]]&gt;=50,"high","low")</f>
        <v>low</v>
      </c>
    </row>
    <row r="7952" spans="1:22" x14ac:dyDescent="0.25">
      <c r="A7952">
        <v>1194191</v>
      </c>
      <c r="B7952">
        <v>2500</v>
      </c>
      <c r="C7952">
        <v>2500</v>
      </c>
      <c r="D7952" s="1" t="s">
        <v>98</v>
      </c>
      <c r="E7952" s="1" t="s">
        <v>37</v>
      </c>
      <c r="F7952" s="1" t="s">
        <v>1431</v>
      </c>
      <c r="G7952" s="1" t="s">
        <v>3278</v>
      </c>
      <c r="H7952" s="1" t="s">
        <v>100</v>
      </c>
      <c r="I7952" s="1" t="s">
        <v>1250</v>
      </c>
      <c r="J7952" s="1" t="s">
        <v>101</v>
      </c>
      <c r="K7952">
        <v>1450</v>
      </c>
      <c r="L7952" s="2">
        <v>42702.283078703702</v>
      </c>
      <c r="M7952" s="2">
        <v>42691.375</v>
      </c>
      <c r="N7952" s="2">
        <v>42708.275601851848</v>
      </c>
      <c r="O7952">
        <v>80</v>
      </c>
      <c r="P7952">
        <v>9</v>
      </c>
      <c r="Q7952" s="1" t="s">
        <v>1134</v>
      </c>
      <c r="R7952" s="1" t="s">
        <v>24</v>
      </c>
      <c r="S7952" s="1" t="s">
        <v>35</v>
      </c>
      <c r="T7952" s="3">
        <v>42702</v>
      </c>
      <c r="U7952" s="1" t="str">
        <f>IF(kiva_loans__muestra[[#This Row],[funded_amount]]=kiva_loans__muestra[[#This Row],[loan_amount]],"funded","unfunded")</f>
        <v>funded</v>
      </c>
      <c r="V7952" s="1" t="str">
        <f>IF(kiva_loans__muestra[[#This Row],[lender_count]]&gt;=50,"high","low")</f>
        <v>low</v>
      </c>
    </row>
    <row r="7953" spans="1:22" x14ac:dyDescent="0.25">
      <c r="A7953">
        <v>1202453</v>
      </c>
      <c r="B7953">
        <v>10000</v>
      </c>
      <c r="C7953">
        <v>10000</v>
      </c>
      <c r="D7953" s="1" t="s">
        <v>2487</v>
      </c>
      <c r="E7953" s="1" t="s">
        <v>32</v>
      </c>
      <c r="F7953" s="1" t="s">
        <v>12405</v>
      </c>
      <c r="G7953" s="1" t="s">
        <v>3775</v>
      </c>
      <c r="H7953" s="1" t="s">
        <v>155</v>
      </c>
      <c r="I7953" s="1" t="s">
        <v>30</v>
      </c>
      <c r="J7953" s="1" t="s">
        <v>90</v>
      </c>
      <c r="L7953" s="2">
        <v>42703.029745370368</v>
      </c>
      <c r="M7953" s="2">
        <v>42739.079687500001</v>
      </c>
      <c r="N7953" s="2">
        <v>42734.118807870371</v>
      </c>
      <c r="O7953">
        <v>240</v>
      </c>
      <c r="P7953">
        <v>28</v>
      </c>
      <c r="Q7953" s="1" t="s">
        <v>23</v>
      </c>
      <c r="R7953" s="1" t="s">
        <v>92</v>
      </c>
      <c r="S7953" s="1" t="s">
        <v>31</v>
      </c>
      <c r="T7953" s="3">
        <v>42702</v>
      </c>
      <c r="U7953" s="1" t="str">
        <f>IF(kiva_loans__muestra[[#This Row],[funded_amount]]=kiva_loans__muestra[[#This Row],[loan_amount]],"funded","unfunded")</f>
        <v>funded</v>
      </c>
      <c r="V7953" s="1" t="str">
        <f>IF(kiva_loans__muestra[[#This Row],[lender_count]]&gt;=50,"high","low")</f>
        <v>low</v>
      </c>
    </row>
    <row r="7954" spans="1:22" x14ac:dyDescent="0.25">
      <c r="A7954">
        <v>1194728</v>
      </c>
      <c r="B7954">
        <v>16000</v>
      </c>
      <c r="C7954">
        <v>16000</v>
      </c>
      <c r="D7954" s="1" t="s">
        <v>58</v>
      </c>
      <c r="E7954" s="1" t="s">
        <v>27</v>
      </c>
      <c r="F7954" s="1" t="s">
        <v>12406</v>
      </c>
      <c r="G7954" s="1" t="s">
        <v>3266</v>
      </c>
      <c r="H7954" s="1" t="s">
        <v>89</v>
      </c>
      <c r="I7954" s="1" t="s">
        <v>986</v>
      </c>
      <c r="J7954" s="1" t="s">
        <v>90</v>
      </c>
      <c r="K7954">
        <v>1990</v>
      </c>
      <c r="L7954" s="2">
        <v>42702.721134259256</v>
      </c>
      <c r="M7954" s="2">
        <v>42682.375</v>
      </c>
      <c r="N7954" s="2">
        <v>42732.773900462962</v>
      </c>
      <c r="O7954">
        <v>260</v>
      </c>
      <c r="P7954">
        <v>56</v>
      </c>
      <c r="Q7954" s="1" t="s">
        <v>12407</v>
      </c>
      <c r="R7954" s="1" t="s">
        <v>92</v>
      </c>
      <c r="S7954" s="1" t="s">
        <v>31</v>
      </c>
      <c r="T7954" s="3">
        <v>42702</v>
      </c>
      <c r="U7954" s="1" t="str">
        <f>IF(kiva_loans__muestra[[#This Row],[funded_amount]]=kiva_loans__muestra[[#This Row],[loan_amount]],"funded","unfunded")</f>
        <v>funded</v>
      </c>
      <c r="V7954" s="1" t="str">
        <f>IF(kiva_loans__muestra[[#This Row],[lender_count]]&gt;=50,"high","low")</f>
        <v>high</v>
      </c>
    </row>
    <row r="7955" spans="1:22" x14ac:dyDescent="0.25">
      <c r="A7955">
        <v>1194266</v>
      </c>
      <c r="B7955">
        <v>7750</v>
      </c>
      <c r="C7955">
        <v>7750</v>
      </c>
      <c r="D7955" s="1" t="s">
        <v>173</v>
      </c>
      <c r="E7955" s="1" t="s">
        <v>38</v>
      </c>
      <c r="F7955" s="1" t="s">
        <v>12408</v>
      </c>
      <c r="G7955" s="1" t="s">
        <v>3303</v>
      </c>
      <c r="H7955" s="1" t="s">
        <v>28</v>
      </c>
      <c r="I7955" s="1" t="s">
        <v>39</v>
      </c>
      <c r="J7955" s="1" t="s">
        <v>29</v>
      </c>
      <c r="K7955">
        <v>2470</v>
      </c>
      <c r="L7955" s="2">
        <v>42702.344826388886</v>
      </c>
      <c r="M7955" s="2">
        <v>42691.375</v>
      </c>
      <c r="N7955" s="2">
        <v>42722.637118055558</v>
      </c>
      <c r="O7955">
        <v>110</v>
      </c>
      <c r="P7955">
        <v>28</v>
      </c>
      <c r="Q7955" s="1" t="s">
        <v>367</v>
      </c>
      <c r="R7955" s="1" t="s">
        <v>24</v>
      </c>
      <c r="S7955" s="1" t="s">
        <v>35</v>
      </c>
      <c r="T7955" s="3">
        <v>42702</v>
      </c>
      <c r="U7955" s="1" t="str">
        <f>IF(kiva_loans__muestra[[#This Row],[funded_amount]]=kiva_loans__muestra[[#This Row],[loan_amount]],"funded","unfunded")</f>
        <v>funded</v>
      </c>
      <c r="V7955" s="1" t="str">
        <f>IF(kiva_loans__muestra[[#This Row],[lender_count]]&gt;=50,"high","low")</f>
        <v>low</v>
      </c>
    </row>
    <row r="7956" spans="1:22" x14ac:dyDescent="0.25">
      <c r="A7956">
        <v>1194490</v>
      </c>
      <c r="B7956">
        <v>2500</v>
      </c>
      <c r="C7956">
        <v>2500</v>
      </c>
      <c r="D7956" s="1" t="s">
        <v>56</v>
      </c>
      <c r="E7956" s="1" t="s">
        <v>32</v>
      </c>
      <c r="F7956" s="1" t="s">
        <v>12409</v>
      </c>
      <c r="G7956" s="1" t="s">
        <v>3305</v>
      </c>
      <c r="H7956" s="1" t="s">
        <v>571</v>
      </c>
      <c r="I7956" s="1" t="s">
        <v>653</v>
      </c>
      <c r="J7956" s="1" t="s">
        <v>572</v>
      </c>
      <c r="K7956">
        <v>2170</v>
      </c>
      <c r="L7956" s="2">
        <v>42702.500416666669</v>
      </c>
      <c r="M7956" s="2">
        <v>42676.333333333336</v>
      </c>
      <c r="N7956" s="2">
        <v>42705.936585648145</v>
      </c>
      <c r="O7956">
        <v>150</v>
      </c>
      <c r="P7956">
        <v>8</v>
      </c>
      <c r="Q7956" s="1" t="s">
        <v>30</v>
      </c>
      <c r="R7956" s="1" t="s">
        <v>24</v>
      </c>
      <c r="S7956" s="1" t="s">
        <v>31</v>
      </c>
      <c r="T7956" s="3">
        <v>42702</v>
      </c>
      <c r="U7956" s="1" t="str">
        <f>IF(kiva_loans__muestra[[#This Row],[funded_amount]]=kiva_loans__muestra[[#This Row],[loan_amount]],"funded","unfunded")</f>
        <v>funded</v>
      </c>
      <c r="V7956" s="1" t="str">
        <f>IF(kiva_loans__muestra[[#This Row],[lender_count]]&gt;=50,"high","low")</f>
        <v>low</v>
      </c>
    </row>
    <row r="7957" spans="1:22" x14ac:dyDescent="0.25">
      <c r="A7957">
        <v>1194631</v>
      </c>
      <c r="B7957">
        <v>9000</v>
      </c>
      <c r="C7957">
        <v>9000</v>
      </c>
      <c r="D7957" s="1" t="s">
        <v>49</v>
      </c>
      <c r="E7957" s="1" t="s">
        <v>49</v>
      </c>
      <c r="F7957" s="1" t="s">
        <v>12410</v>
      </c>
      <c r="G7957" s="1" t="s">
        <v>3270</v>
      </c>
      <c r="H7957" s="1" t="s">
        <v>121</v>
      </c>
      <c r="I7957" s="1" t="s">
        <v>4004</v>
      </c>
      <c r="J7957" s="1" t="s">
        <v>123</v>
      </c>
      <c r="K7957">
        <v>1820</v>
      </c>
      <c r="L7957" s="2">
        <v>42702.601099537038</v>
      </c>
      <c r="M7957" s="2">
        <v>42692.375</v>
      </c>
      <c r="N7957" s="2">
        <v>42712.253217592595</v>
      </c>
      <c r="O7957">
        <v>80</v>
      </c>
      <c r="P7957">
        <v>31</v>
      </c>
      <c r="Q7957" s="1" t="s">
        <v>2013</v>
      </c>
      <c r="R7957" s="1" t="s">
        <v>24</v>
      </c>
      <c r="S7957" s="1" t="s">
        <v>31</v>
      </c>
      <c r="T7957" s="3">
        <v>42702</v>
      </c>
      <c r="U7957" s="1" t="str">
        <f>IF(kiva_loans__muestra[[#This Row],[funded_amount]]=kiva_loans__muestra[[#This Row],[loan_amount]],"funded","unfunded")</f>
        <v>funded</v>
      </c>
      <c r="V7957" s="1" t="str">
        <f>IF(kiva_loans__muestra[[#This Row],[lender_count]]&gt;=50,"high","low")</f>
        <v>low</v>
      </c>
    </row>
    <row r="7958" spans="1:22" x14ac:dyDescent="0.25">
      <c r="A7958">
        <v>1194229</v>
      </c>
      <c r="B7958">
        <v>6250</v>
      </c>
      <c r="C7958">
        <v>6250</v>
      </c>
      <c r="D7958" s="1" t="s">
        <v>45</v>
      </c>
      <c r="E7958" s="1" t="s">
        <v>46</v>
      </c>
      <c r="F7958" s="1" t="s">
        <v>1772</v>
      </c>
      <c r="G7958" s="1" t="s">
        <v>3278</v>
      </c>
      <c r="H7958" s="1" t="s">
        <v>100</v>
      </c>
      <c r="I7958" s="1" t="s">
        <v>1514</v>
      </c>
      <c r="J7958" s="1" t="s">
        <v>101</v>
      </c>
      <c r="K7958">
        <v>1450</v>
      </c>
      <c r="L7958" s="2">
        <v>42702.309861111113</v>
      </c>
      <c r="M7958" s="2">
        <v>42684.375</v>
      </c>
      <c r="N7958" s="2">
        <v>42710.985000000001</v>
      </c>
      <c r="O7958">
        <v>80</v>
      </c>
      <c r="P7958">
        <v>11</v>
      </c>
      <c r="Q7958" s="1" t="s">
        <v>1971</v>
      </c>
      <c r="R7958" s="1" t="s">
        <v>24</v>
      </c>
      <c r="S7958" s="1" t="s">
        <v>35</v>
      </c>
      <c r="T7958" s="3">
        <v>42702</v>
      </c>
      <c r="U7958" s="1" t="str">
        <f>IF(kiva_loans__muestra[[#This Row],[funded_amount]]=kiva_loans__muestra[[#This Row],[loan_amount]],"funded","unfunded")</f>
        <v>funded</v>
      </c>
      <c r="V7958" s="1" t="str">
        <f>IF(kiva_loans__muestra[[#This Row],[lender_count]]&gt;=50,"high","low")</f>
        <v>low</v>
      </c>
    </row>
    <row r="7959" spans="1:22" x14ac:dyDescent="0.25">
      <c r="A7959">
        <v>1194157</v>
      </c>
      <c r="B7959">
        <v>3750</v>
      </c>
      <c r="C7959">
        <v>3750</v>
      </c>
      <c r="D7959" s="1" t="s">
        <v>175</v>
      </c>
      <c r="E7959" s="1" t="s">
        <v>78</v>
      </c>
      <c r="F7959" s="1" t="s">
        <v>1056</v>
      </c>
      <c r="G7959" s="1" t="s">
        <v>3396</v>
      </c>
      <c r="H7959" s="1" t="s">
        <v>788</v>
      </c>
      <c r="I7959" s="1" t="s">
        <v>920</v>
      </c>
      <c r="J7959" s="1" t="s">
        <v>790</v>
      </c>
      <c r="K7959">
        <v>580</v>
      </c>
      <c r="L7959" s="2">
        <v>42702.241215277776</v>
      </c>
      <c r="M7959" s="2">
        <v>42670.375</v>
      </c>
      <c r="N7959" s="2">
        <v>42721.221284722225</v>
      </c>
      <c r="O7959">
        <v>150</v>
      </c>
      <c r="P7959">
        <v>10</v>
      </c>
      <c r="Q7959" s="1" t="s">
        <v>1227</v>
      </c>
      <c r="R7959" s="1" t="s">
        <v>92</v>
      </c>
      <c r="S7959" s="1" t="s">
        <v>31</v>
      </c>
      <c r="T7959" s="3">
        <v>42702</v>
      </c>
      <c r="U7959" s="1" t="str">
        <f>IF(kiva_loans__muestra[[#This Row],[funded_amount]]=kiva_loans__muestra[[#This Row],[loan_amount]],"funded","unfunded")</f>
        <v>funded</v>
      </c>
      <c r="V7959" s="1" t="str">
        <f>IF(kiva_loans__muestra[[#This Row],[lender_count]]&gt;=50,"high","low")</f>
        <v>low</v>
      </c>
    </row>
    <row r="7960" spans="1:22" x14ac:dyDescent="0.25">
      <c r="A7960">
        <v>1194731</v>
      </c>
      <c r="B7960">
        <v>15000</v>
      </c>
      <c r="C7960">
        <v>15000</v>
      </c>
      <c r="D7960" s="1" t="s">
        <v>161</v>
      </c>
      <c r="E7960" s="1" t="s">
        <v>37</v>
      </c>
      <c r="F7960" s="1" t="s">
        <v>12411</v>
      </c>
      <c r="G7960" s="1" t="s">
        <v>3266</v>
      </c>
      <c r="H7960" s="1" t="s">
        <v>89</v>
      </c>
      <c r="I7960" s="1" t="s">
        <v>985</v>
      </c>
      <c r="J7960" s="1" t="s">
        <v>90</v>
      </c>
      <c r="K7960">
        <v>1990</v>
      </c>
      <c r="L7960" s="2">
        <v>42702.724849537037</v>
      </c>
      <c r="M7960" s="2">
        <v>42681.375</v>
      </c>
      <c r="N7960" s="2">
        <v>42732.683634259258</v>
      </c>
      <c r="O7960">
        <v>140</v>
      </c>
      <c r="P7960">
        <v>36</v>
      </c>
      <c r="Q7960" s="1" t="s">
        <v>3141</v>
      </c>
      <c r="R7960" s="1" t="s">
        <v>92</v>
      </c>
      <c r="S7960" s="1" t="s">
        <v>31</v>
      </c>
      <c r="T7960" s="3">
        <v>42702</v>
      </c>
      <c r="U7960" s="1" t="str">
        <f>IF(kiva_loans__muestra[[#This Row],[funded_amount]]=kiva_loans__muestra[[#This Row],[loan_amount]],"funded","unfunded")</f>
        <v>funded</v>
      </c>
      <c r="V7960" s="1" t="str">
        <f>IF(kiva_loans__muestra[[#This Row],[lender_count]]&gt;=50,"high","low")</f>
        <v>low</v>
      </c>
    </row>
    <row r="7961" spans="1:22" x14ac:dyDescent="0.25">
      <c r="A7961">
        <v>1195102</v>
      </c>
      <c r="B7961">
        <v>4500</v>
      </c>
      <c r="C7961">
        <v>4500</v>
      </c>
      <c r="D7961" s="1" t="s">
        <v>45</v>
      </c>
      <c r="E7961" s="1" t="s">
        <v>46</v>
      </c>
      <c r="F7961" s="1" t="s">
        <v>1429</v>
      </c>
      <c r="G7961" s="1" t="s">
        <v>3278</v>
      </c>
      <c r="H7961" s="1" t="s">
        <v>100</v>
      </c>
      <c r="I7961" s="1" t="s">
        <v>1433</v>
      </c>
      <c r="J7961" s="1" t="s">
        <v>101</v>
      </c>
      <c r="K7961">
        <v>1450</v>
      </c>
      <c r="L7961" s="2">
        <v>42703.285833333335</v>
      </c>
      <c r="M7961" s="2">
        <v>42691.375</v>
      </c>
      <c r="N7961" s="2">
        <v>42711.137627314813</v>
      </c>
      <c r="O7961">
        <v>80</v>
      </c>
      <c r="P7961">
        <v>13</v>
      </c>
      <c r="Q7961" s="1" t="s">
        <v>240</v>
      </c>
      <c r="R7961" s="1" t="s">
        <v>24</v>
      </c>
      <c r="S7961" s="1" t="s">
        <v>35</v>
      </c>
      <c r="T7961" s="3">
        <v>42703</v>
      </c>
      <c r="U7961" s="1" t="str">
        <f>IF(kiva_loans__muestra[[#This Row],[funded_amount]]=kiva_loans__muestra[[#This Row],[loan_amount]],"funded","unfunded")</f>
        <v>funded</v>
      </c>
      <c r="V7961" s="1" t="str">
        <f>IF(kiva_loans__muestra[[#This Row],[lender_count]]&gt;=50,"high","low")</f>
        <v>low</v>
      </c>
    </row>
    <row r="7962" spans="1:22" x14ac:dyDescent="0.25">
      <c r="A7962">
        <v>1195180</v>
      </c>
      <c r="B7962">
        <v>4250</v>
      </c>
      <c r="C7962">
        <v>6500</v>
      </c>
      <c r="D7962" s="1" t="s">
        <v>103</v>
      </c>
      <c r="E7962" s="1" t="s">
        <v>104</v>
      </c>
      <c r="F7962" s="1" t="s">
        <v>12412</v>
      </c>
      <c r="G7962" s="1" t="s">
        <v>3284</v>
      </c>
      <c r="H7962" s="1" t="s">
        <v>189</v>
      </c>
      <c r="I7962" s="1" t="s">
        <v>296</v>
      </c>
      <c r="J7962" s="1" t="s">
        <v>207</v>
      </c>
      <c r="K7962">
        <v>2150</v>
      </c>
      <c r="L7962" s="2">
        <v>42703.331597222219</v>
      </c>
      <c r="M7962" s="2">
        <v>42688.375</v>
      </c>
      <c r="N7962" s="2"/>
      <c r="O7962">
        <v>200</v>
      </c>
      <c r="P7962">
        <v>11</v>
      </c>
      <c r="Q7962" s="1" t="s">
        <v>487</v>
      </c>
      <c r="R7962" s="1" t="s">
        <v>92</v>
      </c>
      <c r="S7962" s="1" t="s">
        <v>31</v>
      </c>
      <c r="T7962" s="3">
        <v>42703</v>
      </c>
      <c r="U7962" s="1" t="str">
        <f>IF(kiva_loans__muestra[[#This Row],[funded_amount]]=kiva_loans__muestra[[#This Row],[loan_amount]],"funded","unfunded")</f>
        <v>unfunded</v>
      </c>
      <c r="V7962" s="1" t="str">
        <f>IF(kiva_loans__muestra[[#This Row],[lender_count]]&gt;=50,"high","low")</f>
        <v>low</v>
      </c>
    </row>
    <row r="7963" spans="1:22" x14ac:dyDescent="0.25">
      <c r="A7963">
        <v>1195077</v>
      </c>
      <c r="B7963">
        <v>3250</v>
      </c>
      <c r="C7963">
        <v>3250</v>
      </c>
      <c r="D7963" s="1" t="s">
        <v>630</v>
      </c>
      <c r="E7963" s="1" t="s">
        <v>74</v>
      </c>
      <c r="F7963" s="1" t="s">
        <v>12413</v>
      </c>
      <c r="G7963" s="1" t="s">
        <v>3284</v>
      </c>
      <c r="H7963" s="1" t="s">
        <v>189</v>
      </c>
      <c r="I7963" s="1" t="s">
        <v>296</v>
      </c>
      <c r="J7963" s="1" t="s">
        <v>207</v>
      </c>
      <c r="K7963">
        <v>1000</v>
      </c>
      <c r="L7963" s="2">
        <v>42703.271134259259</v>
      </c>
      <c r="M7963" s="2">
        <v>42682.375</v>
      </c>
      <c r="N7963" s="2">
        <v>42724.941400462965</v>
      </c>
      <c r="O7963">
        <v>200</v>
      </c>
      <c r="P7963">
        <v>13</v>
      </c>
      <c r="Q7963" s="1" t="s">
        <v>1036</v>
      </c>
      <c r="R7963" s="1" t="s">
        <v>24</v>
      </c>
      <c r="S7963" s="1" t="s">
        <v>31</v>
      </c>
      <c r="T7963" s="3">
        <v>42703</v>
      </c>
      <c r="U7963" s="1" t="str">
        <f>IF(kiva_loans__muestra[[#This Row],[funded_amount]]=kiva_loans__muestra[[#This Row],[loan_amount]],"funded","unfunded")</f>
        <v>funded</v>
      </c>
      <c r="V7963" s="1" t="str">
        <f>IF(kiva_loans__muestra[[#This Row],[lender_count]]&gt;=50,"high","low")</f>
        <v>low</v>
      </c>
    </row>
    <row r="7964" spans="1:22" x14ac:dyDescent="0.25">
      <c r="A7964">
        <v>1194961</v>
      </c>
      <c r="B7964">
        <v>10500</v>
      </c>
      <c r="C7964">
        <v>10500</v>
      </c>
      <c r="D7964" s="1" t="s">
        <v>41</v>
      </c>
      <c r="E7964" s="1" t="s">
        <v>27</v>
      </c>
      <c r="F7964" s="1" t="s">
        <v>12414</v>
      </c>
      <c r="G7964" s="1" t="s">
        <v>3384</v>
      </c>
      <c r="H7964" s="1" t="s">
        <v>848</v>
      </c>
      <c r="I7964" s="1" t="s">
        <v>7992</v>
      </c>
      <c r="J7964" s="1" t="s">
        <v>849</v>
      </c>
      <c r="K7964">
        <v>150</v>
      </c>
      <c r="L7964" s="2">
        <v>42703.164768518516</v>
      </c>
      <c r="M7964" s="2">
        <v>42685.375</v>
      </c>
      <c r="N7964" s="2">
        <v>42751.220671296294</v>
      </c>
      <c r="O7964">
        <v>140</v>
      </c>
      <c r="P7964">
        <v>23</v>
      </c>
      <c r="Q7964" s="1" t="s">
        <v>67</v>
      </c>
      <c r="R7964" s="1" t="s">
        <v>24</v>
      </c>
      <c r="S7964" s="1" t="s">
        <v>35</v>
      </c>
      <c r="T7964" s="3">
        <v>42703</v>
      </c>
      <c r="U7964" s="1" t="str">
        <f>IF(kiva_loans__muestra[[#This Row],[funded_amount]]=kiva_loans__muestra[[#This Row],[loan_amount]],"funded","unfunded")</f>
        <v>funded</v>
      </c>
      <c r="V7964" s="1" t="str">
        <f>IF(kiva_loans__muestra[[#This Row],[lender_count]]&gt;=50,"high","low")</f>
        <v>low</v>
      </c>
    </row>
    <row r="7965" spans="1:22" x14ac:dyDescent="0.25">
      <c r="A7965">
        <v>1195338</v>
      </c>
      <c r="B7965">
        <v>10000</v>
      </c>
      <c r="C7965">
        <v>10000</v>
      </c>
      <c r="D7965" s="1" t="s">
        <v>175</v>
      </c>
      <c r="E7965" s="1" t="s">
        <v>78</v>
      </c>
      <c r="F7965" s="1" t="s">
        <v>12415</v>
      </c>
      <c r="G7965" s="1" t="s">
        <v>3439</v>
      </c>
      <c r="H7965" s="1" t="s">
        <v>406</v>
      </c>
      <c r="I7965" s="1" t="s">
        <v>2036</v>
      </c>
      <c r="J7965" s="1" t="s">
        <v>408</v>
      </c>
      <c r="K7965">
        <v>1850</v>
      </c>
      <c r="L7965" s="2">
        <v>42703.431423611109</v>
      </c>
      <c r="M7965" s="2">
        <v>42702.375</v>
      </c>
      <c r="N7965" s="2">
        <v>42735.983854166669</v>
      </c>
      <c r="O7965">
        <v>150</v>
      </c>
      <c r="P7965">
        <v>22</v>
      </c>
      <c r="Q7965" s="1" t="s">
        <v>1581</v>
      </c>
      <c r="R7965" s="1" t="s">
        <v>92</v>
      </c>
      <c r="S7965" s="1" t="s">
        <v>31</v>
      </c>
      <c r="T7965" s="3">
        <v>42703</v>
      </c>
      <c r="U7965" s="1" t="str">
        <f>IF(kiva_loans__muestra[[#This Row],[funded_amount]]=kiva_loans__muestra[[#This Row],[loan_amount]],"funded","unfunded")</f>
        <v>funded</v>
      </c>
      <c r="V7965" s="1" t="str">
        <f>IF(kiva_loans__muestra[[#This Row],[lender_count]]&gt;=50,"high","low")</f>
        <v>low</v>
      </c>
    </row>
    <row r="7966" spans="1:22" x14ac:dyDescent="0.25">
      <c r="A7966">
        <v>1195366</v>
      </c>
      <c r="B7966">
        <v>3750</v>
      </c>
      <c r="C7966">
        <v>3750</v>
      </c>
      <c r="D7966" s="1" t="s">
        <v>2372</v>
      </c>
      <c r="E7966" s="1" t="s">
        <v>46</v>
      </c>
      <c r="F7966" s="1" t="s">
        <v>12416</v>
      </c>
      <c r="G7966" s="1" t="s">
        <v>3572</v>
      </c>
      <c r="H7966" s="1" t="s">
        <v>94</v>
      </c>
      <c r="I7966" s="1" t="s">
        <v>215</v>
      </c>
      <c r="J7966" s="1" t="s">
        <v>96</v>
      </c>
      <c r="K7966">
        <v>870</v>
      </c>
      <c r="L7966" s="2">
        <v>42703.447175925925</v>
      </c>
      <c r="M7966" s="2">
        <v>42693.375</v>
      </c>
      <c r="N7966" s="2">
        <v>42710.763009259259</v>
      </c>
      <c r="O7966">
        <v>100</v>
      </c>
      <c r="P7966">
        <v>15</v>
      </c>
      <c r="Q7966" s="1" t="s">
        <v>30</v>
      </c>
      <c r="R7966" s="1" t="s">
        <v>24</v>
      </c>
      <c r="S7966" s="1" t="s">
        <v>31</v>
      </c>
      <c r="T7966" s="3">
        <v>42703</v>
      </c>
      <c r="U7966" s="1" t="str">
        <f>IF(kiva_loans__muestra[[#This Row],[funded_amount]]=kiva_loans__muestra[[#This Row],[loan_amount]],"funded","unfunded")</f>
        <v>funded</v>
      </c>
      <c r="V7966" s="1" t="str">
        <f>IF(kiva_loans__muestra[[#This Row],[lender_count]]&gt;=50,"high","low")</f>
        <v>low</v>
      </c>
    </row>
    <row r="7967" spans="1:22" x14ac:dyDescent="0.25">
      <c r="A7967">
        <v>1195348</v>
      </c>
      <c r="B7967">
        <v>3000</v>
      </c>
      <c r="C7967">
        <v>3000</v>
      </c>
      <c r="D7967" s="1" t="s">
        <v>64</v>
      </c>
      <c r="E7967" s="1" t="s">
        <v>37</v>
      </c>
      <c r="F7967" s="1" t="s">
        <v>2199</v>
      </c>
      <c r="G7967" s="1" t="s">
        <v>3263</v>
      </c>
      <c r="H7967" s="1" t="s">
        <v>33</v>
      </c>
      <c r="I7967" s="1" t="s">
        <v>746</v>
      </c>
      <c r="J7967" s="1" t="s">
        <v>34</v>
      </c>
      <c r="K7967">
        <v>1560</v>
      </c>
      <c r="L7967" s="2">
        <v>42703.435023148151</v>
      </c>
      <c r="M7967" s="2">
        <v>42698.375</v>
      </c>
      <c r="N7967" s="2">
        <v>42736.806527777779</v>
      </c>
      <c r="O7967">
        <v>140</v>
      </c>
      <c r="P7967">
        <v>9</v>
      </c>
      <c r="Q7967" s="1" t="s">
        <v>456</v>
      </c>
      <c r="R7967" s="1" t="s">
        <v>92</v>
      </c>
      <c r="S7967" s="1" t="s">
        <v>31</v>
      </c>
      <c r="T7967" s="3">
        <v>42703</v>
      </c>
      <c r="U7967" s="1" t="str">
        <f>IF(kiva_loans__muestra[[#This Row],[funded_amount]]=kiva_loans__muestra[[#This Row],[loan_amount]],"funded","unfunded")</f>
        <v>funded</v>
      </c>
      <c r="V7967" s="1" t="str">
        <f>IF(kiva_loans__muestra[[#This Row],[lender_count]]&gt;=50,"high","low")</f>
        <v>low</v>
      </c>
    </row>
    <row r="7968" spans="1:22" x14ac:dyDescent="0.25">
      <c r="A7968">
        <v>1195466</v>
      </c>
      <c r="B7968">
        <v>5000</v>
      </c>
      <c r="C7968">
        <v>5000</v>
      </c>
      <c r="D7968" s="1" t="s">
        <v>93</v>
      </c>
      <c r="E7968" s="1" t="s">
        <v>27</v>
      </c>
      <c r="F7968" s="1" t="s">
        <v>12417</v>
      </c>
      <c r="G7968" s="1" t="s">
        <v>3263</v>
      </c>
      <c r="H7968" s="1" t="s">
        <v>33</v>
      </c>
      <c r="I7968" s="1" t="s">
        <v>940</v>
      </c>
      <c r="J7968" s="1" t="s">
        <v>34</v>
      </c>
      <c r="K7968">
        <v>3860</v>
      </c>
      <c r="L7968" s="2">
        <v>42703.534166666665</v>
      </c>
      <c r="M7968" s="2">
        <v>42691.375</v>
      </c>
      <c r="N7968" s="2">
        <v>42739.669641203705</v>
      </c>
      <c r="O7968">
        <v>140</v>
      </c>
      <c r="P7968">
        <v>15</v>
      </c>
      <c r="Q7968" s="1" t="s">
        <v>3190</v>
      </c>
      <c r="R7968" s="1" t="s">
        <v>92</v>
      </c>
      <c r="S7968" s="1" t="s">
        <v>35</v>
      </c>
      <c r="T7968" s="3">
        <v>42703</v>
      </c>
      <c r="U7968" s="1" t="str">
        <f>IF(kiva_loans__muestra[[#This Row],[funded_amount]]=kiva_loans__muestra[[#This Row],[loan_amount]],"funded","unfunded")</f>
        <v>funded</v>
      </c>
      <c r="V7968" s="1" t="str">
        <f>IF(kiva_loans__muestra[[#This Row],[lender_count]]&gt;=50,"high","low")</f>
        <v>low</v>
      </c>
    </row>
    <row r="7969" spans="1:22" x14ac:dyDescent="0.25">
      <c r="A7969">
        <v>1195929</v>
      </c>
      <c r="B7969">
        <v>8750</v>
      </c>
      <c r="C7969">
        <v>8750</v>
      </c>
      <c r="D7969" s="1" t="s">
        <v>63</v>
      </c>
      <c r="E7969" s="1" t="s">
        <v>27</v>
      </c>
      <c r="F7969" s="1" t="s">
        <v>12418</v>
      </c>
      <c r="G7969" s="1" t="s">
        <v>3276</v>
      </c>
      <c r="H7969" s="1" t="s">
        <v>225</v>
      </c>
      <c r="I7969" s="1" t="s">
        <v>694</v>
      </c>
      <c r="J7969" s="1" t="s">
        <v>90</v>
      </c>
      <c r="K7969">
        <v>1370</v>
      </c>
      <c r="L7969" s="2">
        <v>42704.21197916667</v>
      </c>
      <c r="M7969" s="2">
        <v>42697.375</v>
      </c>
      <c r="N7969" s="2">
        <v>42705.712453703702</v>
      </c>
      <c r="O7969">
        <v>70</v>
      </c>
      <c r="P7969">
        <v>16</v>
      </c>
      <c r="Q7969" s="1" t="s">
        <v>30</v>
      </c>
      <c r="R7969" s="1" t="s">
        <v>24</v>
      </c>
      <c r="S7969" s="1" t="s">
        <v>31</v>
      </c>
      <c r="T7969" s="3">
        <v>42704</v>
      </c>
      <c r="U7969" s="1" t="str">
        <f>IF(kiva_loans__muestra[[#This Row],[funded_amount]]=kiva_loans__muestra[[#This Row],[loan_amount]],"funded","unfunded")</f>
        <v>funded</v>
      </c>
      <c r="V7969" s="1" t="str">
        <f>IF(kiva_loans__muestra[[#This Row],[lender_count]]&gt;=50,"high","low")</f>
        <v>low</v>
      </c>
    </row>
    <row r="7970" spans="1:22" x14ac:dyDescent="0.25">
      <c r="A7970">
        <v>1196208</v>
      </c>
      <c r="B7970">
        <v>2750</v>
      </c>
      <c r="C7970">
        <v>2750</v>
      </c>
      <c r="D7970" s="1" t="s">
        <v>124</v>
      </c>
      <c r="E7970" s="1" t="s">
        <v>125</v>
      </c>
      <c r="F7970" s="1" t="s">
        <v>12419</v>
      </c>
      <c r="G7970" s="1" t="s">
        <v>3927</v>
      </c>
      <c r="H7970" s="1" t="s">
        <v>1333</v>
      </c>
      <c r="I7970" s="1" t="s">
        <v>1334</v>
      </c>
      <c r="J7970" s="1" t="s">
        <v>1335</v>
      </c>
      <c r="K7970">
        <v>230</v>
      </c>
      <c r="L7970" s="2">
        <v>42704.439699074072</v>
      </c>
      <c r="M7970" s="2">
        <v>42688.375</v>
      </c>
      <c r="N7970" s="2">
        <v>42706.001585648148</v>
      </c>
      <c r="O7970">
        <v>200</v>
      </c>
      <c r="P7970">
        <v>2</v>
      </c>
      <c r="Q7970" s="1" t="s">
        <v>30</v>
      </c>
      <c r="R7970" s="1" t="s">
        <v>92</v>
      </c>
      <c r="S7970" s="1" t="s">
        <v>31</v>
      </c>
      <c r="T7970" s="3">
        <v>42704</v>
      </c>
      <c r="U7970" s="1" t="str">
        <f>IF(kiva_loans__muestra[[#This Row],[funded_amount]]=kiva_loans__muestra[[#This Row],[loan_amount]],"funded","unfunded")</f>
        <v>funded</v>
      </c>
      <c r="V7970" s="1" t="str">
        <f>IF(kiva_loans__muestra[[#This Row],[lender_count]]&gt;=50,"high","low")</f>
        <v>low</v>
      </c>
    </row>
    <row r="7971" spans="1:22" x14ac:dyDescent="0.25">
      <c r="A7971">
        <v>1195846</v>
      </c>
      <c r="B7971">
        <v>8000</v>
      </c>
      <c r="C7971">
        <v>8000</v>
      </c>
      <c r="D7971" s="1" t="s">
        <v>124</v>
      </c>
      <c r="E7971" s="1" t="s">
        <v>125</v>
      </c>
      <c r="F7971" s="1" t="s">
        <v>12420</v>
      </c>
      <c r="G7971" s="1" t="s">
        <v>3322</v>
      </c>
      <c r="H7971" s="1" t="s">
        <v>126</v>
      </c>
      <c r="I7971" s="1" t="s">
        <v>1974</v>
      </c>
      <c r="J7971" s="1" t="s">
        <v>127</v>
      </c>
      <c r="K7971">
        <v>1210</v>
      </c>
      <c r="L7971" s="2">
        <v>42704.119976851849</v>
      </c>
      <c r="M7971" s="2">
        <v>42692.375</v>
      </c>
      <c r="N7971" s="2">
        <v>42710.340590277781</v>
      </c>
      <c r="O7971">
        <v>200</v>
      </c>
      <c r="P7971">
        <v>3</v>
      </c>
      <c r="Q7971" s="1" t="s">
        <v>80</v>
      </c>
      <c r="R7971" s="1" t="s">
        <v>24</v>
      </c>
      <c r="S7971" s="1" t="s">
        <v>31</v>
      </c>
      <c r="T7971" s="3">
        <v>42704</v>
      </c>
      <c r="U7971" s="1" t="str">
        <f>IF(kiva_loans__muestra[[#This Row],[funded_amount]]=kiva_loans__muestra[[#This Row],[loan_amount]],"funded","unfunded")</f>
        <v>funded</v>
      </c>
      <c r="V7971" s="1" t="str">
        <f>IF(kiva_loans__muestra[[#This Row],[lender_count]]&gt;=50,"high","low")</f>
        <v>low</v>
      </c>
    </row>
    <row r="7972" spans="1:22" x14ac:dyDescent="0.25">
      <c r="A7972">
        <v>1196164</v>
      </c>
      <c r="B7972">
        <v>4000</v>
      </c>
      <c r="C7972">
        <v>4000</v>
      </c>
      <c r="D7972" s="1" t="s">
        <v>41</v>
      </c>
      <c r="E7972" s="1" t="s">
        <v>27</v>
      </c>
      <c r="F7972" s="1" t="s">
        <v>12421</v>
      </c>
      <c r="G7972" s="1" t="s">
        <v>3585</v>
      </c>
      <c r="H7972" s="1" t="s">
        <v>537</v>
      </c>
      <c r="I7972" s="1" t="s">
        <v>3077</v>
      </c>
      <c r="J7972" s="1" t="s">
        <v>90</v>
      </c>
      <c r="K7972">
        <v>4020</v>
      </c>
      <c r="L7972" s="2">
        <v>42704.412280092591</v>
      </c>
      <c r="M7972" s="2">
        <v>42697.375</v>
      </c>
      <c r="N7972" s="2">
        <v>42721.93509259259</v>
      </c>
      <c r="O7972">
        <v>80</v>
      </c>
      <c r="P7972">
        <v>14</v>
      </c>
      <c r="Q7972" s="1" t="s">
        <v>30</v>
      </c>
      <c r="R7972" s="1" t="s">
        <v>708</v>
      </c>
      <c r="S7972" s="1" t="s">
        <v>31</v>
      </c>
      <c r="T7972" s="3">
        <v>42704</v>
      </c>
      <c r="U7972" s="1" t="str">
        <f>IF(kiva_loans__muestra[[#This Row],[funded_amount]]=kiva_loans__muestra[[#This Row],[loan_amount]],"funded","unfunded")</f>
        <v>funded</v>
      </c>
      <c r="V7972" s="1" t="str">
        <f>IF(kiva_loans__muestra[[#This Row],[lender_count]]&gt;=50,"high","low")</f>
        <v>low</v>
      </c>
    </row>
    <row r="7973" spans="1:22" x14ac:dyDescent="0.25">
      <c r="A7973">
        <v>1196605</v>
      </c>
      <c r="B7973">
        <v>10500</v>
      </c>
      <c r="C7973">
        <v>10500</v>
      </c>
      <c r="D7973" s="1" t="s">
        <v>273</v>
      </c>
      <c r="E7973" s="1" t="s">
        <v>104</v>
      </c>
      <c r="F7973" s="1" t="s">
        <v>12422</v>
      </c>
      <c r="G7973" s="1" t="s">
        <v>3317</v>
      </c>
      <c r="H7973" s="1" t="s">
        <v>85</v>
      </c>
      <c r="I7973" s="1" t="s">
        <v>30</v>
      </c>
      <c r="J7973" s="1" t="s">
        <v>90</v>
      </c>
      <c r="K7973">
        <v>2790</v>
      </c>
      <c r="L7973" s="2">
        <v>42704.9062037037</v>
      </c>
      <c r="M7973" s="2">
        <v>42700.375</v>
      </c>
      <c r="N7973" s="2">
        <v>42708.113263888888</v>
      </c>
      <c r="O7973">
        <v>260</v>
      </c>
      <c r="P7973">
        <v>24</v>
      </c>
      <c r="Q7973" s="1" t="s">
        <v>12423</v>
      </c>
      <c r="R7973" s="1" t="s">
        <v>24</v>
      </c>
      <c r="S7973" s="1" t="s">
        <v>35</v>
      </c>
      <c r="T7973" s="3">
        <v>42704</v>
      </c>
      <c r="U7973" s="1" t="str">
        <f>IF(kiva_loans__muestra[[#This Row],[funded_amount]]=kiva_loans__muestra[[#This Row],[loan_amount]],"funded","unfunded")</f>
        <v>funded</v>
      </c>
      <c r="V7973" s="1" t="str">
        <f>IF(kiva_loans__muestra[[#This Row],[lender_count]]&gt;=50,"high","low")</f>
        <v>low</v>
      </c>
    </row>
    <row r="7974" spans="1:22" x14ac:dyDescent="0.25">
      <c r="A7974">
        <v>1196007</v>
      </c>
      <c r="B7974">
        <v>500</v>
      </c>
      <c r="C7974">
        <v>500</v>
      </c>
      <c r="D7974" s="1" t="s">
        <v>273</v>
      </c>
      <c r="E7974" s="1" t="s">
        <v>104</v>
      </c>
      <c r="F7974" s="1" t="s">
        <v>1373</v>
      </c>
      <c r="G7974" s="1" t="s">
        <v>3263</v>
      </c>
      <c r="H7974" s="1" t="s">
        <v>33</v>
      </c>
      <c r="I7974" s="1" t="s">
        <v>610</v>
      </c>
      <c r="J7974" s="1" t="s">
        <v>34</v>
      </c>
      <c r="K7974">
        <v>1560</v>
      </c>
      <c r="L7974" s="2">
        <v>42704.287430555552</v>
      </c>
      <c r="M7974" s="2">
        <v>42702.375</v>
      </c>
      <c r="N7974" s="2">
        <v>42710.837916666664</v>
      </c>
      <c r="O7974">
        <v>80</v>
      </c>
      <c r="P7974">
        <v>1</v>
      </c>
      <c r="Q7974" s="1" t="s">
        <v>115</v>
      </c>
      <c r="R7974" s="1" t="s">
        <v>92</v>
      </c>
      <c r="S7974" s="1" t="s">
        <v>31</v>
      </c>
      <c r="T7974" s="3">
        <v>42704</v>
      </c>
      <c r="U7974" s="1" t="str">
        <f>IF(kiva_loans__muestra[[#This Row],[funded_amount]]=kiva_loans__muestra[[#This Row],[loan_amount]],"funded","unfunded")</f>
        <v>funded</v>
      </c>
      <c r="V7974" s="1" t="str">
        <f>IF(kiva_loans__muestra[[#This Row],[lender_count]]&gt;=50,"high","low")</f>
        <v>low</v>
      </c>
    </row>
    <row r="7975" spans="1:22" x14ac:dyDescent="0.25">
      <c r="A7975">
        <v>1196267</v>
      </c>
      <c r="B7975">
        <v>3000</v>
      </c>
      <c r="C7975">
        <v>3000</v>
      </c>
      <c r="D7975" s="1" t="s">
        <v>53</v>
      </c>
      <c r="E7975" s="1" t="s">
        <v>32</v>
      </c>
      <c r="F7975" s="1" t="s">
        <v>12424</v>
      </c>
      <c r="G7975" s="1" t="s">
        <v>3303</v>
      </c>
      <c r="H7975" s="1" t="s">
        <v>28</v>
      </c>
      <c r="I7975" s="1" t="s">
        <v>1599</v>
      </c>
      <c r="J7975" s="1" t="s">
        <v>29</v>
      </c>
      <c r="K7975">
        <v>2450</v>
      </c>
      <c r="L7975" s="2">
        <v>42704.487476851849</v>
      </c>
      <c r="M7975" s="2">
        <v>42689.375</v>
      </c>
      <c r="N7975" s="2">
        <v>42731.910011574073</v>
      </c>
      <c r="O7975">
        <v>140</v>
      </c>
      <c r="P7975">
        <v>7</v>
      </c>
      <c r="Q7975" s="1" t="s">
        <v>2013</v>
      </c>
      <c r="R7975" s="1" t="s">
        <v>24</v>
      </c>
      <c r="S7975" s="1" t="s">
        <v>31</v>
      </c>
      <c r="T7975" s="3">
        <v>42704</v>
      </c>
      <c r="U7975" s="1" t="str">
        <f>IF(kiva_loans__muestra[[#This Row],[funded_amount]]=kiva_loans__muestra[[#This Row],[loan_amount]],"funded","unfunded")</f>
        <v>funded</v>
      </c>
      <c r="V7975" s="1" t="str">
        <f>IF(kiva_loans__muestra[[#This Row],[lender_count]]&gt;=50,"high","low")</f>
        <v>low</v>
      </c>
    </row>
    <row r="7976" spans="1:22" x14ac:dyDescent="0.25">
      <c r="A7976">
        <v>1196463</v>
      </c>
      <c r="B7976">
        <v>3250</v>
      </c>
      <c r="C7976">
        <v>3250</v>
      </c>
      <c r="D7976" s="1" t="s">
        <v>98</v>
      </c>
      <c r="E7976" s="1" t="s">
        <v>37</v>
      </c>
      <c r="F7976" s="1" t="s">
        <v>12425</v>
      </c>
      <c r="G7976" s="1" t="s">
        <v>3427</v>
      </c>
      <c r="H7976" s="1" t="s">
        <v>185</v>
      </c>
      <c r="I7976" s="1" t="s">
        <v>2096</v>
      </c>
      <c r="J7976" s="1" t="s">
        <v>187</v>
      </c>
      <c r="K7976">
        <v>1770</v>
      </c>
      <c r="L7976" s="2">
        <v>42704.639062499999</v>
      </c>
      <c r="M7976" s="2">
        <v>42674.333333333336</v>
      </c>
      <c r="N7976" s="2">
        <v>42724.026145833333</v>
      </c>
      <c r="O7976">
        <v>150</v>
      </c>
      <c r="P7976">
        <v>13</v>
      </c>
      <c r="Q7976" s="1" t="s">
        <v>286</v>
      </c>
      <c r="R7976" s="1" t="s">
        <v>92</v>
      </c>
      <c r="S7976" s="1" t="s">
        <v>25</v>
      </c>
      <c r="T7976" s="3">
        <v>42704</v>
      </c>
      <c r="U7976" s="1" t="str">
        <f>IF(kiva_loans__muestra[[#This Row],[funded_amount]]=kiva_loans__muestra[[#This Row],[loan_amount]],"funded","unfunded")</f>
        <v>funded</v>
      </c>
      <c r="V7976" s="1" t="str">
        <f>IF(kiva_loans__muestra[[#This Row],[lender_count]]&gt;=50,"high","low")</f>
        <v>low</v>
      </c>
    </row>
    <row r="7977" spans="1:22" x14ac:dyDescent="0.25">
      <c r="A7977">
        <v>1195822</v>
      </c>
      <c r="B7977">
        <v>8000</v>
      </c>
      <c r="C7977">
        <v>8000</v>
      </c>
      <c r="D7977" s="1" t="s">
        <v>46</v>
      </c>
      <c r="E7977" s="1" t="s">
        <v>46</v>
      </c>
      <c r="F7977" s="1" t="s">
        <v>12426</v>
      </c>
      <c r="G7977" s="1" t="s">
        <v>3317</v>
      </c>
      <c r="H7977" s="1" t="s">
        <v>85</v>
      </c>
      <c r="I7977" s="1" t="s">
        <v>313</v>
      </c>
      <c r="J7977" s="1" t="s">
        <v>90</v>
      </c>
      <c r="K7977">
        <v>1760</v>
      </c>
      <c r="L7977" s="2">
        <v>42704.054930555554</v>
      </c>
      <c r="M7977" s="2">
        <v>42679.333333333336</v>
      </c>
      <c r="N7977" s="2">
        <v>42732.126111111109</v>
      </c>
      <c r="O7977">
        <v>140</v>
      </c>
      <c r="P7977">
        <v>18</v>
      </c>
      <c r="Q7977" s="1" t="s">
        <v>30</v>
      </c>
      <c r="R7977" s="1" t="s">
        <v>92</v>
      </c>
      <c r="S7977" s="1" t="s">
        <v>31</v>
      </c>
      <c r="T7977" s="3">
        <v>42704</v>
      </c>
      <c r="U7977" s="1" t="str">
        <f>IF(kiva_loans__muestra[[#This Row],[funded_amount]]=kiva_loans__muestra[[#This Row],[loan_amount]],"funded","unfunded")</f>
        <v>funded</v>
      </c>
      <c r="V7977" s="1" t="str">
        <f>IF(kiva_loans__muestra[[#This Row],[lender_count]]&gt;=50,"high","low")</f>
        <v>low</v>
      </c>
    </row>
    <row r="7978" spans="1:22" x14ac:dyDescent="0.25">
      <c r="A7978">
        <v>1195977</v>
      </c>
      <c r="B7978">
        <v>1000</v>
      </c>
      <c r="C7978">
        <v>1000</v>
      </c>
      <c r="D7978" s="1" t="s">
        <v>108</v>
      </c>
      <c r="E7978" s="1" t="s">
        <v>27</v>
      </c>
      <c r="F7978" s="1" t="s">
        <v>12427</v>
      </c>
      <c r="G7978" s="1" t="s">
        <v>3965</v>
      </c>
      <c r="H7978" s="1" t="s">
        <v>362</v>
      </c>
      <c r="I7978" s="1" t="s">
        <v>1633</v>
      </c>
      <c r="J7978" s="1" t="s">
        <v>363</v>
      </c>
      <c r="K7978">
        <v>4420</v>
      </c>
      <c r="L7978" s="2">
        <v>42704.247442129628</v>
      </c>
      <c r="M7978" s="2">
        <v>42690.375</v>
      </c>
      <c r="N7978" s="2">
        <v>42705.896689814814</v>
      </c>
      <c r="O7978">
        <v>70</v>
      </c>
      <c r="P7978">
        <v>4</v>
      </c>
      <c r="Q7978" s="1" t="s">
        <v>30</v>
      </c>
      <c r="R7978" s="1" t="s">
        <v>24</v>
      </c>
      <c r="S7978" s="1" t="s">
        <v>31</v>
      </c>
      <c r="T7978" s="3">
        <v>42704</v>
      </c>
      <c r="U7978" s="1" t="str">
        <f>IF(kiva_loans__muestra[[#This Row],[funded_amount]]=kiva_loans__muestra[[#This Row],[loan_amount]],"funded","unfunded")</f>
        <v>funded</v>
      </c>
      <c r="V7978" s="1" t="str">
        <f>IF(kiva_loans__muestra[[#This Row],[lender_count]]&gt;=50,"high","low")</f>
        <v>low</v>
      </c>
    </row>
    <row r="7979" spans="1:22" x14ac:dyDescent="0.25">
      <c r="A7979">
        <v>1196110</v>
      </c>
      <c r="B7979">
        <v>500</v>
      </c>
      <c r="C7979">
        <v>500</v>
      </c>
      <c r="D7979" s="1" t="s">
        <v>273</v>
      </c>
      <c r="E7979" s="1" t="s">
        <v>104</v>
      </c>
      <c r="F7979" s="1" t="s">
        <v>1283</v>
      </c>
      <c r="G7979" s="1" t="s">
        <v>3263</v>
      </c>
      <c r="H7979" s="1" t="s">
        <v>33</v>
      </c>
      <c r="I7979" s="1" t="s">
        <v>746</v>
      </c>
      <c r="J7979" s="1" t="s">
        <v>34</v>
      </c>
      <c r="K7979">
        <v>1560</v>
      </c>
      <c r="L7979" s="2">
        <v>42704.375590277778</v>
      </c>
      <c r="M7979" s="2">
        <v>42702.375</v>
      </c>
      <c r="N7979" s="2">
        <v>42710.816562499997</v>
      </c>
      <c r="O7979">
        <v>80</v>
      </c>
      <c r="P7979">
        <v>2</v>
      </c>
      <c r="Q7979" s="1" t="s">
        <v>1285</v>
      </c>
      <c r="R7979" s="1" t="s">
        <v>24</v>
      </c>
      <c r="S7979" s="1" t="s">
        <v>31</v>
      </c>
      <c r="T7979" s="3">
        <v>42704</v>
      </c>
      <c r="U7979" s="1" t="str">
        <f>IF(kiva_loans__muestra[[#This Row],[funded_amount]]=kiva_loans__muestra[[#This Row],[loan_amount]],"funded","unfunded")</f>
        <v>funded</v>
      </c>
      <c r="V7979" s="1" t="str">
        <f>IF(kiva_loans__muestra[[#This Row],[lender_count]]&gt;=50,"high","low")</f>
        <v>low</v>
      </c>
    </row>
    <row r="7980" spans="1:22" x14ac:dyDescent="0.25">
      <c r="A7980">
        <v>1196216</v>
      </c>
      <c r="B7980">
        <v>3000</v>
      </c>
      <c r="C7980">
        <v>3000</v>
      </c>
      <c r="D7980" s="1" t="s">
        <v>45</v>
      </c>
      <c r="E7980" s="1" t="s">
        <v>46</v>
      </c>
      <c r="F7980" s="1" t="s">
        <v>12428</v>
      </c>
      <c r="G7980" s="1" t="s">
        <v>3263</v>
      </c>
      <c r="H7980" s="1" t="s">
        <v>33</v>
      </c>
      <c r="I7980" s="1" t="s">
        <v>1273</v>
      </c>
      <c r="J7980" s="1" t="s">
        <v>34</v>
      </c>
      <c r="K7980">
        <v>1330</v>
      </c>
      <c r="L7980" s="2">
        <v>42704.442511574074</v>
      </c>
      <c r="M7980" s="2">
        <v>42684.375</v>
      </c>
      <c r="N7980" s="2">
        <v>42736.320613425924</v>
      </c>
      <c r="O7980">
        <v>140</v>
      </c>
      <c r="P7980">
        <v>12</v>
      </c>
      <c r="Q7980" s="1" t="s">
        <v>2479</v>
      </c>
      <c r="R7980" s="1" t="s">
        <v>24</v>
      </c>
      <c r="S7980" s="1" t="s">
        <v>31</v>
      </c>
      <c r="T7980" s="3">
        <v>42704</v>
      </c>
      <c r="U7980" s="1" t="str">
        <f>IF(kiva_loans__muestra[[#This Row],[funded_amount]]=kiva_loans__muestra[[#This Row],[loan_amount]],"funded","unfunded")</f>
        <v>funded</v>
      </c>
      <c r="V7980" s="1" t="str">
        <f>IF(kiva_loans__muestra[[#This Row],[lender_count]]&gt;=50,"high","low")</f>
        <v>low</v>
      </c>
    </row>
    <row r="7981" spans="1:22" x14ac:dyDescent="0.25">
      <c r="A7981">
        <v>1196456</v>
      </c>
      <c r="B7981">
        <v>4750</v>
      </c>
      <c r="C7981">
        <v>4750</v>
      </c>
      <c r="D7981" s="1" t="s">
        <v>79</v>
      </c>
      <c r="E7981" s="1" t="s">
        <v>46</v>
      </c>
      <c r="F7981" s="1" t="s">
        <v>12429</v>
      </c>
      <c r="G7981" s="1" t="s">
        <v>3481</v>
      </c>
      <c r="H7981" s="1" t="s">
        <v>193</v>
      </c>
      <c r="I7981" s="1" t="s">
        <v>1251</v>
      </c>
      <c r="J7981" s="1" t="s">
        <v>194</v>
      </c>
      <c r="K7981">
        <v>2460</v>
      </c>
      <c r="L7981" s="2">
        <v>42704.633437500001</v>
      </c>
      <c r="M7981" s="2">
        <v>42695.375</v>
      </c>
      <c r="N7981" s="2">
        <v>42722.879479166666</v>
      </c>
      <c r="O7981">
        <v>140</v>
      </c>
      <c r="P7981">
        <v>14</v>
      </c>
      <c r="Q7981" s="1" t="s">
        <v>30</v>
      </c>
      <c r="R7981" s="1" t="s">
        <v>24</v>
      </c>
      <c r="S7981" s="1" t="s">
        <v>31</v>
      </c>
      <c r="T7981" s="3">
        <v>42704</v>
      </c>
      <c r="U7981" s="1" t="str">
        <f>IF(kiva_loans__muestra[[#This Row],[funded_amount]]=kiva_loans__muestra[[#This Row],[loan_amount]],"funded","unfunded")</f>
        <v>funded</v>
      </c>
      <c r="V7981" s="1" t="str">
        <f>IF(kiva_loans__muestra[[#This Row],[lender_count]]&gt;=50,"high","low")</f>
        <v>low</v>
      </c>
    </row>
    <row r="7982" spans="1:22" x14ac:dyDescent="0.25">
      <c r="A7982">
        <v>1196632</v>
      </c>
      <c r="B7982">
        <v>9000</v>
      </c>
      <c r="C7982">
        <v>9000</v>
      </c>
      <c r="D7982" s="1" t="s">
        <v>50</v>
      </c>
      <c r="E7982" s="1" t="s">
        <v>37</v>
      </c>
      <c r="F7982" s="1" t="s">
        <v>2362</v>
      </c>
      <c r="G7982" s="1" t="s">
        <v>3276</v>
      </c>
      <c r="H7982" s="1" t="s">
        <v>225</v>
      </c>
      <c r="I7982" s="1" t="s">
        <v>1245</v>
      </c>
      <c r="J7982" s="1" t="s">
        <v>90</v>
      </c>
      <c r="K7982">
        <v>1880</v>
      </c>
      <c r="L7982" s="2">
        <v>42704.950925925928</v>
      </c>
      <c r="M7982" s="2">
        <v>42704.375</v>
      </c>
      <c r="N7982" s="2">
        <v>42734.392627314817</v>
      </c>
      <c r="O7982">
        <v>150</v>
      </c>
      <c r="P7982">
        <v>16</v>
      </c>
      <c r="Q7982" s="1" t="s">
        <v>12430</v>
      </c>
      <c r="R7982" s="1" t="s">
        <v>92</v>
      </c>
      <c r="S7982" s="1" t="s">
        <v>31</v>
      </c>
      <c r="T7982" s="3">
        <v>42704</v>
      </c>
      <c r="U7982" s="1" t="str">
        <f>IF(kiva_loans__muestra[[#This Row],[funded_amount]]=kiva_loans__muestra[[#This Row],[loan_amount]],"funded","unfunded")</f>
        <v>funded</v>
      </c>
      <c r="V7982" s="1" t="str">
        <f>IF(kiva_loans__muestra[[#This Row],[lender_count]]&gt;=50,"high","low")</f>
        <v>low</v>
      </c>
    </row>
    <row r="7983" spans="1:22" x14ac:dyDescent="0.25">
      <c r="A7983">
        <v>1196569</v>
      </c>
      <c r="B7983">
        <v>6250</v>
      </c>
      <c r="C7983">
        <v>6250</v>
      </c>
      <c r="D7983" s="1" t="s">
        <v>273</v>
      </c>
      <c r="E7983" s="1" t="s">
        <v>104</v>
      </c>
      <c r="F7983" s="1" t="s">
        <v>12431</v>
      </c>
      <c r="G7983" s="1" t="s">
        <v>3268</v>
      </c>
      <c r="H7983" s="1" t="s">
        <v>138</v>
      </c>
      <c r="I7983" s="1" t="s">
        <v>1565</v>
      </c>
      <c r="J7983" s="1" t="s">
        <v>139</v>
      </c>
      <c r="K7983">
        <v>1180</v>
      </c>
      <c r="L7983" s="2">
        <v>42704.766967592594</v>
      </c>
      <c r="M7983" s="2">
        <v>42691.375</v>
      </c>
      <c r="N7983" s="2">
        <v>42708.250868055555</v>
      </c>
      <c r="O7983">
        <v>170</v>
      </c>
      <c r="P7983">
        <v>24</v>
      </c>
      <c r="Q7983" s="1" t="s">
        <v>1777</v>
      </c>
      <c r="R7983" s="1" t="s">
        <v>24</v>
      </c>
      <c r="S7983" s="1" t="s">
        <v>31</v>
      </c>
      <c r="T7983" s="3">
        <v>42704</v>
      </c>
      <c r="U7983" s="1" t="str">
        <f>IF(kiva_loans__muestra[[#This Row],[funded_amount]]=kiva_loans__muestra[[#This Row],[loan_amount]],"funded","unfunded")</f>
        <v>funded</v>
      </c>
      <c r="V7983" s="1" t="str">
        <f>IF(kiva_loans__muestra[[#This Row],[lender_count]]&gt;=50,"high","low")</f>
        <v>low</v>
      </c>
    </row>
    <row r="7984" spans="1:22" x14ac:dyDescent="0.25">
      <c r="A7984">
        <v>1196246</v>
      </c>
      <c r="B7984">
        <v>2750</v>
      </c>
      <c r="C7984">
        <v>2750</v>
      </c>
      <c r="D7984" s="1" t="s">
        <v>124</v>
      </c>
      <c r="E7984" s="1" t="s">
        <v>125</v>
      </c>
      <c r="F7984" s="1" t="s">
        <v>12432</v>
      </c>
      <c r="G7984" s="1" t="s">
        <v>3284</v>
      </c>
      <c r="H7984" s="1" t="s">
        <v>189</v>
      </c>
      <c r="I7984" s="1" t="s">
        <v>741</v>
      </c>
      <c r="J7984" s="1" t="s">
        <v>207</v>
      </c>
      <c r="K7984">
        <v>630</v>
      </c>
      <c r="L7984" s="2">
        <v>42704.475034722222</v>
      </c>
      <c r="M7984" s="2">
        <v>42683.375</v>
      </c>
      <c r="N7984" s="2">
        <v>42729.150150462963</v>
      </c>
      <c r="O7984">
        <v>140</v>
      </c>
      <c r="P7984">
        <v>7</v>
      </c>
      <c r="Q7984" s="1" t="s">
        <v>1067</v>
      </c>
      <c r="R7984" s="1" t="s">
        <v>92</v>
      </c>
      <c r="S7984" s="1" t="s">
        <v>31</v>
      </c>
      <c r="T7984" s="3">
        <v>42704</v>
      </c>
      <c r="U7984" s="1" t="str">
        <f>IF(kiva_loans__muestra[[#This Row],[funded_amount]]=kiva_loans__muestra[[#This Row],[loan_amount]],"funded","unfunded")</f>
        <v>funded</v>
      </c>
      <c r="V7984" s="1" t="str">
        <f>IF(kiva_loans__muestra[[#This Row],[lender_count]]&gt;=50,"high","low")</f>
        <v>low</v>
      </c>
    </row>
    <row r="7985" spans="1:22" x14ac:dyDescent="0.25">
      <c r="A7985">
        <v>1196502</v>
      </c>
      <c r="B7985">
        <v>2750</v>
      </c>
      <c r="C7985">
        <v>6000</v>
      </c>
      <c r="D7985" s="1" t="s">
        <v>541</v>
      </c>
      <c r="E7985" s="1" t="s">
        <v>78</v>
      </c>
      <c r="F7985" s="1" t="s">
        <v>1844</v>
      </c>
      <c r="G7985" s="1" t="s">
        <v>4694</v>
      </c>
      <c r="H7985" s="1" t="s">
        <v>1300</v>
      </c>
      <c r="I7985" s="1" t="s">
        <v>1301</v>
      </c>
      <c r="J7985" s="1" t="s">
        <v>1302</v>
      </c>
      <c r="K7985">
        <v>2880</v>
      </c>
      <c r="L7985" s="2">
        <v>42704.6643287037</v>
      </c>
      <c r="M7985" s="2">
        <v>42704.375</v>
      </c>
      <c r="N7985" s="2"/>
      <c r="O7985">
        <v>150</v>
      </c>
      <c r="P7985">
        <v>10</v>
      </c>
      <c r="Q7985" s="1" t="s">
        <v>12433</v>
      </c>
      <c r="R7985" s="1" t="s">
        <v>92</v>
      </c>
      <c r="S7985" s="1" t="s">
        <v>25</v>
      </c>
      <c r="T7985" s="3">
        <v>42704</v>
      </c>
      <c r="U7985" s="1" t="str">
        <f>IF(kiva_loans__muestra[[#This Row],[funded_amount]]=kiva_loans__muestra[[#This Row],[loan_amount]],"funded","unfunded")</f>
        <v>unfunded</v>
      </c>
      <c r="V7985" s="1" t="str">
        <f>IF(kiva_loans__muestra[[#This Row],[lender_count]]&gt;=50,"high","low")</f>
        <v>low</v>
      </c>
    </row>
    <row r="7986" spans="1:22" x14ac:dyDescent="0.25">
      <c r="A7986">
        <v>1196610</v>
      </c>
      <c r="B7986">
        <v>5000</v>
      </c>
      <c r="C7986">
        <v>5000</v>
      </c>
      <c r="D7986" s="1" t="s">
        <v>98</v>
      </c>
      <c r="E7986" s="1" t="s">
        <v>37</v>
      </c>
      <c r="F7986" s="1" t="s">
        <v>12434</v>
      </c>
      <c r="G7986" s="1" t="s">
        <v>3427</v>
      </c>
      <c r="H7986" s="1" t="s">
        <v>185</v>
      </c>
      <c r="I7986" s="1" t="s">
        <v>1985</v>
      </c>
      <c r="J7986" s="1" t="s">
        <v>187</v>
      </c>
      <c r="K7986">
        <v>1770</v>
      </c>
      <c r="L7986" s="2">
        <v>42704.919756944444</v>
      </c>
      <c r="M7986" s="2">
        <v>42674.333333333336</v>
      </c>
      <c r="N7986" s="2">
        <v>42730.213182870371</v>
      </c>
      <c r="O7986">
        <v>180</v>
      </c>
      <c r="P7986">
        <v>18</v>
      </c>
      <c r="Q7986" s="1" t="s">
        <v>1012</v>
      </c>
      <c r="R7986" s="1" t="s">
        <v>92</v>
      </c>
      <c r="S7986" s="1" t="s">
        <v>25</v>
      </c>
      <c r="T7986" s="3">
        <v>42704</v>
      </c>
      <c r="U7986" s="1" t="str">
        <f>IF(kiva_loans__muestra[[#This Row],[funded_amount]]=kiva_loans__muestra[[#This Row],[loan_amount]],"funded","unfunded")</f>
        <v>funded</v>
      </c>
      <c r="V7986" s="1" t="str">
        <f>IF(kiva_loans__muestra[[#This Row],[lender_count]]&gt;=50,"high","low")</f>
        <v>low</v>
      </c>
    </row>
    <row r="7987" spans="1:22" x14ac:dyDescent="0.25">
      <c r="A7987">
        <v>1196660</v>
      </c>
      <c r="B7987">
        <v>9000</v>
      </c>
      <c r="C7987">
        <v>9000</v>
      </c>
      <c r="D7987" s="1" t="s">
        <v>98</v>
      </c>
      <c r="E7987" s="1" t="s">
        <v>37</v>
      </c>
      <c r="F7987" s="1" t="s">
        <v>12435</v>
      </c>
      <c r="G7987" s="1" t="s">
        <v>3268</v>
      </c>
      <c r="H7987" s="1" t="s">
        <v>138</v>
      </c>
      <c r="I7987" s="1" t="s">
        <v>2847</v>
      </c>
      <c r="J7987" s="1" t="s">
        <v>139</v>
      </c>
      <c r="K7987">
        <v>2010</v>
      </c>
      <c r="L7987" s="2">
        <v>42704.983402777776</v>
      </c>
      <c r="M7987" s="2">
        <v>42692.375</v>
      </c>
      <c r="N7987" s="2">
        <v>42723.220659722225</v>
      </c>
      <c r="O7987">
        <v>260</v>
      </c>
      <c r="P7987">
        <v>20</v>
      </c>
      <c r="Q7987" s="1" t="s">
        <v>12436</v>
      </c>
      <c r="R7987" s="1" t="s">
        <v>24</v>
      </c>
      <c r="S7987" s="1" t="s">
        <v>31</v>
      </c>
      <c r="T7987" s="3">
        <v>42704</v>
      </c>
      <c r="U7987" s="1" t="str">
        <f>IF(kiva_loans__muestra[[#This Row],[funded_amount]]=kiva_loans__muestra[[#This Row],[loan_amount]],"funded","unfunded")</f>
        <v>funded</v>
      </c>
      <c r="V7987" s="1" t="str">
        <f>IF(kiva_loans__muestra[[#This Row],[lender_count]]&gt;=50,"high","low")</f>
        <v>low</v>
      </c>
    </row>
    <row r="7988" spans="1:22" x14ac:dyDescent="0.25">
      <c r="A7988">
        <v>1196579</v>
      </c>
      <c r="B7988">
        <v>8750</v>
      </c>
      <c r="C7988">
        <v>8750</v>
      </c>
      <c r="D7988" s="1" t="s">
        <v>46</v>
      </c>
      <c r="E7988" s="1" t="s">
        <v>46</v>
      </c>
      <c r="F7988" s="1" t="s">
        <v>12437</v>
      </c>
      <c r="G7988" s="1" t="s">
        <v>3317</v>
      </c>
      <c r="H7988" s="1" t="s">
        <v>85</v>
      </c>
      <c r="I7988" s="1" t="s">
        <v>313</v>
      </c>
      <c r="J7988" s="1" t="s">
        <v>87</v>
      </c>
      <c r="K7988">
        <v>960</v>
      </c>
      <c r="L7988" s="2">
        <v>42704.806250000001</v>
      </c>
      <c r="M7988" s="2">
        <v>42696.375</v>
      </c>
      <c r="N7988" s="2">
        <v>42734.687986111108</v>
      </c>
      <c r="O7988">
        <v>140</v>
      </c>
      <c r="P7988">
        <v>28</v>
      </c>
      <c r="Q7988" s="1" t="s">
        <v>12438</v>
      </c>
      <c r="R7988" s="1" t="s">
        <v>24</v>
      </c>
      <c r="S7988" s="1" t="s">
        <v>31</v>
      </c>
      <c r="T7988" s="3">
        <v>42704</v>
      </c>
      <c r="U7988" s="1" t="str">
        <f>IF(kiva_loans__muestra[[#This Row],[funded_amount]]=kiva_loans__muestra[[#This Row],[loan_amount]],"funded","unfunded")</f>
        <v>funded</v>
      </c>
      <c r="V7988" s="1" t="str">
        <f>IF(kiva_loans__muestra[[#This Row],[lender_count]]&gt;=50,"high","low")</f>
        <v>low</v>
      </c>
    </row>
    <row r="7989" spans="1:22" x14ac:dyDescent="0.25">
      <c r="A7989">
        <v>1196390</v>
      </c>
      <c r="B7989">
        <v>2000</v>
      </c>
      <c r="C7989">
        <v>2000</v>
      </c>
      <c r="D7989" s="1" t="s">
        <v>45</v>
      </c>
      <c r="E7989" s="1" t="s">
        <v>46</v>
      </c>
      <c r="F7989" s="1" t="s">
        <v>12439</v>
      </c>
      <c r="G7989" s="1" t="s">
        <v>3263</v>
      </c>
      <c r="H7989" s="1" t="s">
        <v>33</v>
      </c>
      <c r="I7989" s="1" t="s">
        <v>1273</v>
      </c>
      <c r="J7989" s="1" t="s">
        <v>34</v>
      </c>
      <c r="K7989">
        <v>3880</v>
      </c>
      <c r="L7989" s="2">
        <v>42704.56832175926</v>
      </c>
      <c r="M7989" s="2">
        <v>42675.333333333336</v>
      </c>
      <c r="N7989" s="2">
        <v>42722.549687500003</v>
      </c>
      <c r="O7989">
        <v>140</v>
      </c>
      <c r="P7989">
        <v>7</v>
      </c>
      <c r="Q7989" s="1" t="s">
        <v>12440</v>
      </c>
      <c r="R7989" s="1" t="s">
        <v>24</v>
      </c>
      <c r="S7989" s="1" t="s">
        <v>31</v>
      </c>
      <c r="T7989" s="3">
        <v>42704</v>
      </c>
      <c r="U7989" s="1" t="str">
        <f>IF(kiva_loans__muestra[[#This Row],[funded_amount]]=kiva_loans__muestra[[#This Row],[loan_amount]],"funded","unfunded")</f>
        <v>funded</v>
      </c>
      <c r="V7989" s="1" t="str">
        <f>IF(kiva_loans__muestra[[#This Row],[lender_count]]&gt;=50,"high","low")</f>
        <v>low</v>
      </c>
    </row>
    <row r="7990" spans="1:22" x14ac:dyDescent="0.25">
      <c r="A7990">
        <v>1196888</v>
      </c>
      <c r="B7990">
        <v>2250</v>
      </c>
      <c r="C7990">
        <v>2250</v>
      </c>
      <c r="D7990" s="1" t="s">
        <v>64</v>
      </c>
      <c r="E7990" s="1" t="s">
        <v>37</v>
      </c>
      <c r="F7990" s="1" t="s">
        <v>12441</v>
      </c>
      <c r="G7990" s="1" t="s">
        <v>3278</v>
      </c>
      <c r="H7990" s="1" t="s">
        <v>100</v>
      </c>
      <c r="I7990" s="1" t="s">
        <v>2671</v>
      </c>
      <c r="J7990" s="1" t="s">
        <v>101</v>
      </c>
      <c r="K7990">
        <v>1260</v>
      </c>
      <c r="L7990" s="2">
        <v>42705.301469907405</v>
      </c>
      <c r="M7990" s="2">
        <v>42675.333333333336</v>
      </c>
      <c r="N7990" s="2">
        <v>42712.08</v>
      </c>
      <c r="O7990">
        <v>70</v>
      </c>
      <c r="P7990">
        <v>1</v>
      </c>
      <c r="Q7990" s="1" t="s">
        <v>30</v>
      </c>
      <c r="R7990" s="1" t="s">
        <v>24</v>
      </c>
      <c r="S7990" s="1" t="s">
        <v>31</v>
      </c>
      <c r="T7990" s="3">
        <v>42705</v>
      </c>
      <c r="U7990" s="1" t="str">
        <f>IF(kiva_loans__muestra[[#This Row],[funded_amount]]=kiva_loans__muestra[[#This Row],[loan_amount]],"funded","unfunded")</f>
        <v>funded</v>
      </c>
      <c r="V7990" s="1" t="str">
        <f>IF(kiva_loans__muestra[[#This Row],[lender_count]]&gt;=50,"high","low")</f>
        <v>low</v>
      </c>
    </row>
    <row r="7991" spans="1:22" x14ac:dyDescent="0.25">
      <c r="A7991">
        <v>1197258</v>
      </c>
      <c r="B7991">
        <v>2500</v>
      </c>
      <c r="C7991">
        <v>2500</v>
      </c>
      <c r="D7991" s="1" t="s">
        <v>48</v>
      </c>
      <c r="E7991" s="1" t="s">
        <v>49</v>
      </c>
      <c r="F7991" s="1" t="s">
        <v>12442</v>
      </c>
      <c r="G7991" s="1" t="s">
        <v>3427</v>
      </c>
      <c r="H7991" s="1" t="s">
        <v>185</v>
      </c>
      <c r="I7991" s="1" t="s">
        <v>186</v>
      </c>
      <c r="J7991" s="1" t="s">
        <v>187</v>
      </c>
      <c r="K7991">
        <v>1770</v>
      </c>
      <c r="L7991" s="2">
        <v>42705.77615740741</v>
      </c>
      <c r="M7991" s="2">
        <v>42675.333333333336</v>
      </c>
      <c r="N7991" s="2">
        <v>42707.868379629632</v>
      </c>
      <c r="O7991">
        <v>80</v>
      </c>
      <c r="P7991">
        <v>9</v>
      </c>
      <c r="Q7991" s="1" t="s">
        <v>57</v>
      </c>
      <c r="R7991" s="1" t="s">
        <v>24</v>
      </c>
      <c r="S7991" s="1" t="s">
        <v>25</v>
      </c>
      <c r="T7991" s="3">
        <v>42705</v>
      </c>
      <c r="U7991" s="1" t="str">
        <f>IF(kiva_loans__muestra[[#This Row],[funded_amount]]=kiva_loans__muestra[[#This Row],[loan_amount]],"funded","unfunded")</f>
        <v>funded</v>
      </c>
      <c r="V7991" s="1" t="str">
        <f>IF(kiva_loans__muestra[[#This Row],[lender_count]]&gt;=50,"high","low")</f>
        <v>low</v>
      </c>
    </row>
    <row r="7992" spans="1:22" x14ac:dyDescent="0.25">
      <c r="A7992">
        <v>1196845</v>
      </c>
      <c r="B7992">
        <v>2500</v>
      </c>
      <c r="C7992">
        <v>2500</v>
      </c>
      <c r="D7992" s="1" t="s">
        <v>124</v>
      </c>
      <c r="E7992" s="1" t="s">
        <v>125</v>
      </c>
      <c r="F7992" s="1" t="s">
        <v>12443</v>
      </c>
      <c r="G7992" s="1" t="s">
        <v>3278</v>
      </c>
      <c r="H7992" s="1" t="s">
        <v>100</v>
      </c>
      <c r="I7992" s="1" t="s">
        <v>2837</v>
      </c>
      <c r="J7992" s="1" t="s">
        <v>101</v>
      </c>
      <c r="K7992">
        <v>1260</v>
      </c>
      <c r="L7992" s="2">
        <v>42705.286076388889</v>
      </c>
      <c r="M7992" s="2">
        <v>42674.333333333336</v>
      </c>
      <c r="N7992" s="2">
        <v>42721.996759259258</v>
      </c>
      <c r="O7992">
        <v>120</v>
      </c>
      <c r="P7992">
        <v>10</v>
      </c>
      <c r="Q7992" s="1" t="s">
        <v>12444</v>
      </c>
      <c r="R7992" s="1" t="s">
        <v>24</v>
      </c>
      <c r="S7992" s="1" t="s">
        <v>31</v>
      </c>
      <c r="T7992" s="3">
        <v>42705</v>
      </c>
      <c r="U7992" s="1" t="str">
        <f>IF(kiva_loans__muestra[[#This Row],[funded_amount]]=kiva_loans__muestra[[#This Row],[loan_amount]],"funded","unfunded")</f>
        <v>funded</v>
      </c>
      <c r="V7992" s="1" t="str">
        <f>IF(kiva_loans__muestra[[#This Row],[lender_count]]&gt;=50,"high","low")</f>
        <v>low</v>
      </c>
    </row>
    <row r="7993" spans="1:22" x14ac:dyDescent="0.25">
      <c r="A7993">
        <v>1197402</v>
      </c>
      <c r="B7993">
        <v>3250</v>
      </c>
      <c r="C7993">
        <v>3250</v>
      </c>
      <c r="D7993" s="1" t="s">
        <v>45</v>
      </c>
      <c r="E7993" s="1" t="s">
        <v>46</v>
      </c>
      <c r="F7993" s="1" t="s">
        <v>1182</v>
      </c>
      <c r="G7993" s="1" t="s">
        <v>3278</v>
      </c>
      <c r="H7993" s="1" t="s">
        <v>100</v>
      </c>
      <c r="I7993" s="1" t="s">
        <v>655</v>
      </c>
      <c r="J7993" s="1" t="s">
        <v>101</v>
      </c>
      <c r="K7993">
        <v>1450</v>
      </c>
      <c r="L7993" s="2">
        <v>42706.186423611114</v>
      </c>
      <c r="M7993" s="2">
        <v>42689.375</v>
      </c>
      <c r="N7993" s="2">
        <v>42721.96025462963</v>
      </c>
      <c r="O7993">
        <v>140</v>
      </c>
      <c r="P7993">
        <v>11</v>
      </c>
      <c r="Q7993" s="1" t="s">
        <v>1451</v>
      </c>
      <c r="R7993" s="1" t="s">
        <v>24</v>
      </c>
      <c r="S7993" s="1" t="s">
        <v>35</v>
      </c>
      <c r="T7993" s="3">
        <v>42706</v>
      </c>
      <c r="U7993" s="1" t="str">
        <f>IF(kiva_loans__muestra[[#This Row],[funded_amount]]=kiva_loans__muestra[[#This Row],[loan_amount]],"funded","unfunded")</f>
        <v>funded</v>
      </c>
      <c r="V7993" s="1" t="str">
        <f>IF(kiva_loans__muestra[[#This Row],[lender_count]]&gt;=50,"high","low")</f>
        <v>low</v>
      </c>
    </row>
    <row r="7994" spans="1:22" x14ac:dyDescent="0.25">
      <c r="A7994">
        <v>1197618</v>
      </c>
      <c r="B7994">
        <v>2250</v>
      </c>
      <c r="C7994">
        <v>2250</v>
      </c>
      <c r="D7994" s="1" t="s">
        <v>45</v>
      </c>
      <c r="E7994" s="1" t="s">
        <v>46</v>
      </c>
      <c r="F7994" s="1" t="s">
        <v>742</v>
      </c>
      <c r="G7994" s="1" t="s">
        <v>3278</v>
      </c>
      <c r="H7994" s="1" t="s">
        <v>100</v>
      </c>
      <c r="I7994" s="1" t="s">
        <v>551</v>
      </c>
      <c r="J7994" s="1" t="s">
        <v>101</v>
      </c>
      <c r="K7994">
        <v>1450</v>
      </c>
      <c r="L7994" s="2">
        <v>42706.390833333331</v>
      </c>
      <c r="M7994" s="2">
        <v>42698.375</v>
      </c>
      <c r="N7994" s="2">
        <v>42713.764930555553</v>
      </c>
      <c r="O7994">
        <v>80</v>
      </c>
      <c r="P7994">
        <v>1</v>
      </c>
      <c r="Q7994" s="1" t="s">
        <v>30</v>
      </c>
      <c r="R7994" s="1" t="s">
        <v>24</v>
      </c>
      <c r="S7994" s="1" t="s">
        <v>35</v>
      </c>
      <c r="T7994" s="3">
        <v>42706</v>
      </c>
      <c r="U7994" s="1" t="str">
        <f>IF(kiva_loans__muestra[[#This Row],[funded_amount]]=kiva_loans__muestra[[#This Row],[loan_amount]],"funded","unfunded")</f>
        <v>funded</v>
      </c>
      <c r="V7994" s="1" t="str">
        <f>IF(kiva_loans__muestra[[#This Row],[lender_count]]&gt;=50,"high","low")</f>
        <v>low</v>
      </c>
    </row>
    <row r="7995" spans="1:22" x14ac:dyDescent="0.25">
      <c r="A7995">
        <v>1197406</v>
      </c>
      <c r="B7995">
        <v>1250</v>
      </c>
      <c r="C7995">
        <v>1250</v>
      </c>
      <c r="D7995" s="1" t="s">
        <v>124</v>
      </c>
      <c r="E7995" s="1" t="s">
        <v>125</v>
      </c>
      <c r="F7995" s="1" t="s">
        <v>1259</v>
      </c>
      <c r="G7995" s="1" t="s">
        <v>3278</v>
      </c>
      <c r="H7995" s="1" t="s">
        <v>100</v>
      </c>
      <c r="I7995" s="1" t="s">
        <v>1496</v>
      </c>
      <c r="J7995" s="1" t="s">
        <v>101</v>
      </c>
      <c r="K7995">
        <v>1450</v>
      </c>
      <c r="L7995" s="2">
        <v>42706.190497685187</v>
      </c>
      <c r="M7995" s="2">
        <v>42682.375</v>
      </c>
      <c r="N7995" s="2">
        <v>42713.646481481483</v>
      </c>
      <c r="O7995">
        <v>130</v>
      </c>
      <c r="P7995">
        <v>5</v>
      </c>
      <c r="Q7995" s="1" t="s">
        <v>691</v>
      </c>
      <c r="R7995" s="1" t="s">
        <v>24</v>
      </c>
      <c r="S7995" s="1" t="s">
        <v>35</v>
      </c>
      <c r="T7995" s="3">
        <v>42706</v>
      </c>
      <c r="U7995" s="1" t="str">
        <f>IF(kiva_loans__muestra[[#This Row],[funded_amount]]=kiva_loans__muestra[[#This Row],[loan_amount]],"funded","unfunded")</f>
        <v>funded</v>
      </c>
      <c r="V7995" s="1" t="str">
        <f>IF(kiva_loans__muestra[[#This Row],[lender_count]]&gt;=50,"high","low")</f>
        <v>low</v>
      </c>
    </row>
    <row r="7996" spans="1:22" x14ac:dyDescent="0.25">
      <c r="A7996">
        <v>1197723</v>
      </c>
      <c r="B7996">
        <v>2750</v>
      </c>
      <c r="C7996">
        <v>2750</v>
      </c>
      <c r="D7996" s="1" t="s">
        <v>64</v>
      </c>
      <c r="E7996" s="1" t="s">
        <v>37</v>
      </c>
      <c r="F7996" s="1" t="s">
        <v>249</v>
      </c>
      <c r="G7996" s="1" t="s">
        <v>3278</v>
      </c>
      <c r="H7996" s="1" t="s">
        <v>100</v>
      </c>
      <c r="I7996" s="1" t="s">
        <v>271</v>
      </c>
      <c r="J7996" s="1" t="s">
        <v>101</v>
      </c>
      <c r="K7996">
        <v>1450</v>
      </c>
      <c r="L7996" s="2">
        <v>42706.491979166669</v>
      </c>
      <c r="M7996" s="2">
        <v>42698.375</v>
      </c>
      <c r="N7996" s="2">
        <v>42722.24722222222</v>
      </c>
      <c r="O7996">
        <v>110</v>
      </c>
      <c r="P7996">
        <v>11</v>
      </c>
      <c r="Q7996" s="1" t="s">
        <v>12445</v>
      </c>
      <c r="R7996" s="1" t="s">
        <v>24</v>
      </c>
      <c r="S7996" s="1" t="s">
        <v>35</v>
      </c>
      <c r="T7996" s="3">
        <v>42706</v>
      </c>
      <c r="U7996" s="1" t="str">
        <f>IF(kiva_loans__muestra[[#This Row],[funded_amount]]=kiva_loans__muestra[[#This Row],[loan_amount]],"funded","unfunded")</f>
        <v>funded</v>
      </c>
      <c r="V7996" s="1" t="str">
        <f>IF(kiva_loans__muestra[[#This Row],[lender_count]]&gt;=50,"high","low")</f>
        <v>low</v>
      </c>
    </row>
    <row r="7997" spans="1:22" x14ac:dyDescent="0.25">
      <c r="A7997">
        <v>1197568</v>
      </c>
      <c r="B7997">
        <v>5250</v>
      </c>
      <c r="C7997">
        <v>5250</v>
      </c>
      <c r="D7997" s="1" t="s">
        <v>37</v>
      </c>
      <c r="E7997" s="1" t="s">
        <v>37</v>
      </c>
      <c r="F7997" s="1" t="s">
        <v>12446</v>
      </c>
      <c r="G7997" s="1" t="s">
        <v>3303</v>
      </c>
      <c r="H7997" s="1" t="s">
        <v>28</v>
      </c>
      <c r="I7997" s="1" t="s">
        <v>10984</v>
      </c>
      <c r="J7997" s="1" t="s">
        <v>29</v>
      </c>
      <c r="K7997">
        <v>2450</v>
      </c>
      <c r="L7997" s="2">
        <v>42706.343634259261</v>
      </c>
      <c r="M7997" s="2">
        <v>42685.375</v>
      </c>
      <c r="N7997" s="2">
        <v>42733.35564814815</v>
      </c>
      <c r="O7997">
        <v>140</v>
      </c>
      <c r="P7997">
        <v>12</v>
      </c>
      <c r="Q7997" s="1" t="s">
        <v>12447</v>
      </c>
      <c r="R7997" s="1" t="s">
        <v>24</v>
      </c>
      <c r="S7997" s="1" t="s">
        <v>31</v>
      </c>
      <c r="T7997" s="3">
        <v>42706</v>
      </c>
      <c r="U7997" s="1" t="str">
        <f>IF(kiva_loans__muestra[[#This Row],[funded_amount]]=kiva_loans__muestra[[#This Row],[loan_amount]],"funded","unfunded")</f>
        <v>funded</v>
      </c>
      <c r="V7997" s="1" t="str">
        <f>IF(kiva_loans__muestra[[#This Row],[lender_count]]&gt;=50,"high","low")</f>
        <v>low</v>
      </c>
    </row>
    <row r="7998" spans="1:22" x14ac:dyDescent="0.25">
      <c r="A7998">
        <v>1197299</v>
      </c>
      <c r="B7998">
        <v>2500</v>
      </c>
      <c r="C7998">
        <v>2500</v>
      </c>
      <c r="D7998" s="1" t="s">
        <v>175</v>
      </c>
      <c r="E7998" s="1" t="s">
        <v>78</v>
      </c>
      <c r="F7998" s="1" t="s">
        <v>2261</v>
      </c>
      <c r="G7998" s="1" t="s">
        <v>3278</v>
      </c>
      <c r="H7998" s="1" t="s">
        <v>100</v>
      </c>
      <c r="I7998" s="1" t="s">
        <v>12448</v>
      </c>
      <c r="J7998" s="1" t="s">
        <v>101</v>
      </c>
      <c r="K7998">
        <v>1260</v>
      </c>
      <c r="L7998" s="2">
        <v>42706.066493055558</v>
      </c>
      <c r="M7998" s="2">
        <v>42675.333333333336</v>
      </c>
      <c r="N7998" s="2">
        <v>42713.410509259258</v>
      </c>
      <c r="O7998">
        <v>160</v>
      </c>
      <c r="P7998">
        <v>7</v>
      </c>
      <c r="Q7998" s="1" t="s">
        <v>373</v>
      </c>
      <c r="R7998" s="1" t="s">
        <v>24</v>
      </c>
      <c r="S7998" s="1" t="s">
        <v>31</v>
      </c>
      <c r="T7998" s="3">
        <v>42706</v>
      </c>
      <c r="U7998" s="1" t="str">
        <f>IF(kiva_loans__muestra[[#This Row],[funded_amount]]=kiva_loans__muestra[[#This Row],[loan_amount]],"funded","unfunded")</f>
        <v>funded</v>
      </c>
      <c r="V7998" s="1" t="str">
        <f>IF(kiva_loans__muestra[[#This Row],[lender_count]]&gt;=50,"high","low")</f>
        <v>low</v>
      </c>
    </row>
    <row r="7999" spans="1:22" x14ac:dyDescent="0.25">
      <c r="A7999">
        <v>1198849</v>
      </c>
      <c r="B7999">
        <v>3250</v>
      </c>
      <c r="C7999">
        <v>3250</v>
      </c>
      <c r="D7999" s="1" t="s">
        <v>32</v>
      </c>
      <c r="E7999" s="1" t="s">
        <v>32</v>
      </c>
      <c r="F7999" s="1" t="s">
        <v>12449</v>
      </c>
      <c r="G7999" s="1" t="s">
        <v>3278</v>
      </c>
      <c r="H7999" s="1" t="s">
        <v>100</v>
      </c>
      <c r="I7999" s="1" t="s">
        <v>1250</v>
      </c>
      <c r="J7999" s="1" t="s">
        <v>101</v>
      </c>
      <c r="K7999">
        <v>1450</v>
      </c>
      <c r="L7999" s="2">
        <v>42709.993773148148</v>
      </c>
      <c r="M7999" s="2">
        <v>42697.375</v>
      </c>
      <c r="N7999" s="2">
        <v>42725.602314814816</v>
      </c>
      <c r="O7999">
        <v>110</v>
      </c>
      <c r="P7999">
        <v>12</v>
      </c>
      <c r="Q7999" s="1" t="s">
        <v>12450</v>
      </c>
      <c r="R7999" s="1" t="s">
        <v>24</v>
      </c>
      <c r="S7999" s="1" t="s">
        <v>35</v>
      </c>
      <c r="T7999" s="3">
        <v>42709</v>
      </c>
      <c r="U7999" s="1" t="str">
        <f>IF(kiva_loans__muestra[[#This Row],[funded_amount]]=kiva_loans__muestra[[#This Row],[loan_amount]],"funded","unfunded")</f>
        <v>funded</v>
      </c>
      <c r="V7999" s="1" t="str">
        <f>IF(kiva_loans__muestra[[#This Row],[lender_count]]&gt;=50,"high","low")</f>
        <v>low</v>
      </c>
    </row>
    <row r="8000" spans="1:22" x14ac:dyDescent="0.25">
      <c r="A8000">
        <v>1198470</v>
      </c>
      <c r="B8000">
        <v>1250</v>
      </c>
      <c r="C8000">
        <v>1250</v>
      </c>
      <c r="D8000" s="1" t="s">
        <v>280</v>
      </c>
      <c r="E8000" s="1" t="s">
        <v>104</v>
      </c>
      <c r="F8000" s="1" t="s">
        <v>1275</v>
      </c>
      <c r="G8000" s="1" t="s">
        <v>3311</v>
      </c>
      <c r="H8000" s="1" t="s">
        <v>119</v>
      </c>
      <c r="I8000" s="1" t="s">
        <v>1678</v>
      </c>
      <c r="J8000" s="1" t="s">
        <v>270</v>
      </c>
      <c r="K8000">
        <v>3110</v>
      </c>
      <c r="L8000" s="2">
        <v>42709.443657407406</v>
      </c>
      <c r="M8000" s="2">
        <v>42695.375</v>
      </c>
      <c r="N8000" s="2">
        <v>42722.699837962966</v>
      </c>
      <c r="O8000">
        <v>80</v>
      </c>
      <c r="P8000">
        <v>3</v>
      </c>
      <c r="Q8000" s="1" t="s">
        <v>1276</v>
      </c>
      <c r="R8000" s="1" t="s">
        <v>54</v>
      </c>
      <c r="S8000" s="1" t="s">
        <v>31</v>
      </c>
      <c r="T8000" s="3">
        <v>42709</v>
      </c>
      <c r="U8000" s="1" t="str">
        <f>IF(kiva_loans__muestra[[#This Row],[funded_amount]]=kiva_loans__muestra[[#This Row],[loan_amount]],"funded","unfunded")</f>
        <v>funded</v>
      </c>
      <c r="V8000" s="1" t="str">
        <f>IF(kiva_loans__muestra[[#This Row],[lender_count]]&gt;=50,"high","low")</f>
        <v>low</v>
      </c>
    </row>
    <row r="8001" spans="1:22" x14ac:dyDescent="0.25">
      <c r="A8001">
        <v>1198326</v>
      </c>
      <c r="B8001">
        <v>1250</v>
      </c>
      <c r="C8001">
        <v>1250</v>
      </c>
      <c r="D8001" s="1" t="s">
        <v>64</v>
      </c>
      <c r="E8001" s="1" t="s">
        <v>37</v>
      </c>
      <c r="F8001" s="1" t="s">
        <v>12451</v>
      </c>
      <c r="G8001" s="1" t="s">
        <v>3263</v>
      </c>
      <c r="H8001" s="1" t="s">
        <v>33</v>
      </c>
      <c r="I8001" s="1" t="s">
        <v>307</v>
      </c>
      <c r="J8001" s="1" t="s">
        <v>34</v>
      </c>
      <c r="K8001">
        <v>1560</v>
      </c>
      <c r="L8001" s="2">
        <v>42709.336388888885</v>
      </c>
      <c r="M8001" s="2">
        <v>42704.375</v>
      </c>
      <c r="N8001" s="2">
        <v>42716.273888888885</v>
      </c>
      <c r="O8001">
        <v>140</v>
      </c>
      <c r="P8001">
        <v>5</v>
      </c>
      <c r="Q8001" s="1" t="s">
        <v>88</v>
      </c>
      <c r="R8001" s="1" t="s">
        <v>92</v>
      </c>
      <c r="S8001" s="1" t="s">
        <v>31</v>
      </c>
      <c r="T8001" s="3">
        <v>42709</v>
      </c>
      <c r="U8001" s="1" t="str">
        <f>IF(kiva_loans__muestra[[#This Row],[funded_amount]]=kiva_loans__muestra[[#This Row],[loan_amount]],"funded","unfunded")</f>
        <v>funded</v>
      </c>
      <c r="V8001" s="1" t="str">
        <f>IF(kiva_loans__muestra[[#This Row],[lender_count]]&gt;=50,"high","low")</f>
        <v>low</v>
      </c>
    </row>
    <row r="8002" spans="1:22" x14ac:dyDescent="0.25">
      <c r="A8002">
        <v>1198125</v>
      </c>
      <c r="B8002">
        <v>2500</v>
      </c>
      <c r="C8002">
        <v>2500</v>
      </c>
      <c r="D8002" s="1" t="s">
        <v>98</v>
      </c>
      <c r="E8002" s="1" t="s">
        <v>37</v>
      </c>
      <c r="F8002" s="1" t="s">
        <v>12452</v>
      </c>
      <c r="G8002" s="1" t="s">
        <v>3278</v>
      </c>
      <c r="H8002" s="1" t="s">
        <v>100</v>
      </c>
      <c r="I8002" s="1" t="s">
        <v>1381</v>
      </c>
      <c r="J8002" s="1" t="s">
        <v>101</v>
      </c>
      <c r="K8002">
        <v>1450</v>
      </c>
      <c r="L8002" s="2">
        <v>42709.112569444442</v>
      </c>
      <c r="M8002" s="2">
        <v>42683.375</v>
      </c>
      <c r="N8002" s="2">
        <v>42714.30914351852</v>
      </c>
      <c r="O8002">
        <v>80</v>
      </c>
      <c r="P8002">
        <v>1</v>
      </c>
      <c r="Q8002" s="1" t="s">
        <v>30</v>
      </c>
      <c r="R8002" s="1" t="s">
        <v>24</v>
      </c>
      <c r="S8002" s="1" t="s">
        <v>35</v>
      </c>
      <c r="T8002" s="3">
        <v>42709</v>
      </c>
      <c r="U8002" s="1" t="str">
        <f>IF(kiva_loans__muestra[[#This Row],[funded_amount]]=kiva_loans__muestra[[#This Row],[loan_amount]],"funded","unfunded")</f>
        <v>funded</v>
      </c>
      <c r="V8002" s="1" t="str">
        <f>IF(kiva_loans__muestra[[#This Row],[lender_count]]&gt;=50,"high","low")</f>
        <v>low</v>
      </c>
    </row>
    <row r="8003" spans="1:22" x14ac:dyDescent="0.25">
      <c r="A8003">
        <v>1198626</v>
      </c>
      <c r="B8003">
        <v>1750</v>
      </c>
      <c r="C8003">
        <v>1750</v>
      </c>
      <c r="D8003" s="1" t="s">
        <v>541</v>
      </c>
      <c r="E8003" s="1" t="s">
        <v>78</v>
      </c>
      <c r="F8003" s="1" t="s">
        <v>1844</v>
      </c>
      <c r="G8003" s="1" t="s">
        <v>4694</v>
      </c>
      <c r="H8003" s="1" t="s">
        <v>1300</v>
      </c>
      <c r="I8003" s="1" t="s">
        <v>1301</v>
      </c>
      <c r="J8003" s="1" t="s">
        <v>1302</v>
      </c>
      <c r="K8003">
        <v>2880</v>
      </c>
      <c r="L8003" s="2">
        <v>42709.644155092596</v>
      </c>
      <c r="M8003" s="2">
        <v>42691.375</v>
      </c>
      <c r="N8003" s="2">
        <v>42715.652002314811</v>
      </c>
      <c r="O8003">
        <v>150</v>
      </c>
      <c r="P8003">
        <v>6</v>
      </c>
      <c r="Q8003" s="1" t="s">
        <v>12453</v>
      </c>
      <c r="R8003" s="1" t="s">
        <v>24</v>
      </c>
      <c r="S8003" s="1" t="s">
        <v>25</v>
      </c>
      <c r="T8003" s="3">
        <v>42709</v>
      </c>
      <c r="U8003" s="1" t="str">
        <f>IF(kiva_loans__muestra[[#This Row],[funded_amount]]=kiva_loans__muestra[[#This Row],[loan_amount]],"funded","unfunded")</f>
        <v>funded</v>
      </c>
      <c r="V8003" s="1" t="str">
        <f>IF(kiva_loans__muestra[[#This Row],[lender_count]]&gt;=50,"high","low")</f>
        <v>low</v>
      </c>
    </row>
    <row r="8004" spans="1:22" x14ac:dyDescent="0.25">
      <c r="A8004">
        <v>1198199</v>
      </c>
      <c r="B8004">
        <v>5250</v>
      </c>
      <c r="C8004">
        <v>5250</v>
      </c>
      <c r="D8004" s="1" t="s">
        <v>98</v>
      </c>
      <c r="E8004" s="1" t="s">
        <v>37</v>
      </c>
      <c r="F8004" s="1" t="s">
        <v>12024</v>
      </c>
      <c r="G8004" s="1" t="s">
        <v>3278</v>
      </c>
      <c r="H8004" s="1" t="s">
        <v>100</v>
      </c>
      <c r="I8004" s="1" t="s">
        <v>740</v>
      </c>
      <c r="J8004" s="1" t="s">
        <v>101</v>
      </c>
      <c r="K8004">
        <v>1450</v>
      </c>
      <c r="L8004" s="2">
        <v>42709.257384259261</v>
      </c>
      <c r="M8004" s="2">
        <v>42678.333333333336</v>
      </c>
      <c r="N8004" s="2">
        <v>42722.756805555553</v>
      </c>
      <c r="O8004">
        <v>130</v>
      </c>
      <c r="P8004">
        <v>21</v>
      </c>
      <c r="Q8004" s="1" t="s">
        <v>1458</v>
      </c>
      <c r="R8004" s="1" t="s">
        <v>24</v>
      </c>
      <c r="S8004" s="1" t="s">
        <v>35</v>
      </c>
      <c r="T8004" s="3">
        <v>42709</v>
      </c>
      <c r="U8004" s="1" t="str">
        <f>IF(kiva_loans__muestra[[#This Row],[funded_amount]]=kiva_loans__muestra[[#This Row],[loan_amount]],"funded","unfunded")</f>
        <v>funded</v>
      </c>
      <c r="V8004" s="1" t="str">
        <f>IF(kiva_loans__muestra[[#This Row],[lender_count]]&gt;=50,"high","low")</f>
        <v>low</v>
      </c>
    </row>
    <row r="8005" spans="1:22" x14ac:dyDescent="0.25">
      <c r="A8005">
        <v>1198528</v>
      </c>
      <c r="B8005">
        <v>8250</v>
      </c>
      <c r="C8005">
        <v>8250</v>
      </c>
      <c r="D8005" s="1" t="s">
        <v>64</v>
      </c>
      <c r="E8005" s="1" t="s">
        <v>37</v>
      </c>
      <c r="F8005" s="1" t="s">
        <v>12454</v>
      </c>
      <c r="G8005" s="1" t="s">
        <v>3263</v>
      </c>
      <c r="H8005" s="1" t="s">
        <v>33</v>
      </c>
      <c r="I8005" s="1" t="s">
        <v>1513</v>
      </c>
      <c r="J8005" s="1" t="s">
        <v>34</v>
      </c>
      <c r="K8005">
        <v>2020</v>
      </c>
      <c r="L8005" s="2">
        <v>42709.517881944441</v>
      </c>
      <c r="M8005" s="2">
        <v>42767.375</v>
      </c>
      <c r="N8005" s="2">
        <v>42733.700798611113</v>
      </c>
      <c r="O8005">
        <v>110</v>
      </c>
      <c r="P8005">
        <v>8</v>
      </c>
      <c r="Q8005" s="1" t="s">
        <v>3080</v>
      </c>
      <c r="R8005" s="1" t="s">
        <v>12455</v>
      </c>
      <c r="S8005" s="1" t="s">
        <v>25</v>
      </c>
      <c r="T8005" s="3">
        <v>42709</v>
      </c>
      <c r="U8005" s="1" t="str">
        <f>IF(kiva_loans__muestra[[#This Row],[funded_amount]]=kiva_loans__muestra[[#This Row],[loan_amount]],"funded","unfunded")</f>
        <v>funded</v>
      </c>
      <c r="V8005" s="1" t="str">
        <f>IF(kiva_loans__muestra[[#This Row],[lender_count]]&gt;=50,"high","low")</f>
        <v>low</v>
      </c>
    </row>
    <row r="8006" spans="1:22" x14ac:dyDescent="0.25">
      <c r="A8006">
        <v>1199226</v>
      </c>
      <c r="B8006">
        <v>1750</v>
      </c>
      <c r="C8006">
        <v>1750</v>
      </c>
      <c r="D8006" s="1" t="s">
        <v>280</v>
      </c>
      <c r="E8006" s="1" t="s">
        <v>104</v>
      </c>
      <c r="F8006" s="1" t="s">
        <v>1275</v>
      </c>
      <c r="G8006" s="1" t="s">
        <v>3311</v>
      </c>
      <c r="H8006" s="1" t="s">
        <v>119</v>
      </c>
      <c r="I8006" s="1" t="s">
        <v>1219</v>
      </c>
      <c r="J8006" s="1" t="s">
        <v>270</v>
      </c>
      <c r="K8006">
        <v>3110</v>
      </c>
      <c r="L8006" s="2">
        <v>42710.436053240737</v>
      </c>
      <c r="M8006" s="2">
        <v>42694.375</v>
      </c>
      <c r="N8006" s="2">
        <v>42722.857476851852</v>
      </c>
      <c r="O8006">
        <v>80</v>
      </c>
      <c r="P8006">
        <v>6</v>
      </c>
      <c r="Q8006" s="1" t="s">
        <v>1276</v>
      </c>
      <c r="R8006" s="1" t="s">
        <v>135</v>
      </c>
      <c r="S8006" s="1" t="s">
        <v>31</v>
      </c>
      <c r="T8006" s="3">
        <v>42710</v>
      </c>
      <c r="U8006" s="1" t="str">
        <f>IF(kiva_loans__muestra[[#This Row],[funded_amount]]=kiva_loans__muestra[[#This Row],[loan_amount]],"funded","unfunded")</f>
        <v>funded</v>
      </c>
      <c r="V8006" s="1" t="str">
        <f>IF(kiva_loans__muestra[[#This Row],[lender_count]]&gt;=50,"high","low")</f>
        <v>low</v>
      </c>
    </row>
    <row r="8007" spans="1:22" x14ac:dyDescent="0.25">
      <c r="A8007">
        <v>1199299</v>
      </c>
      <c r="B8007">
        <v>11250</v>
      </c>
      <c r="C8007">
        <v>11250</v>
      </c>
      <c r="D8007" s="1" t="s">
        <v>314</v>
      </c>
      <c r="E8007" s="1" t="s">
        <v>125</v>
      </c>
      <c r="F8007" s="1" t="s">
        <v>12456</v>
      </c>
      <c r="G8007" s="1" t="s">
        <v>3307</v>
      </c>
      <c r="H8007" s="1" t="s">
        <v>412</v>
      </c>
      <c r="I8007" s="1" t="s">
        <v>570</v>
      </c>
      <c r="J8007" s="1" t="s">
        <v>413</v>
      </c>
      <c r="K8007">
        <v>1630</v>
      </c>
      <c r="L8007" s="2">
        <v>42710.479305555556</v>
      </c>
      <c r="M8007" s="2">
        <v>42689.375</v>
      </c>
      <c r="N8007" s="2">
        <v>42732.710428240738</v>
      </c>
      <c r="O8007">
        <v>100</v>
      </c>
      <c r="P8007">
        <v>20</v>
      </c>
      <c r="Q8007" s="1" t="s">
        <v>366</v>
      </c>
      <c r="R8007" s="1" t="s">
        <v>92</v>
      </c>
      <c r="S8007" s="1" t="s">
        <v>31</v>
      </c>
      <c r="T8007" s="3">
        <v>42710</v>
      </c>
      <c r="U8007" s="1" t="str">
        <f>IF(kiva_loans__muestra[[#This Row],[funded_amount]]=kiva_loans__muestra[[#This Row],[loan_amount]],"funded","unfunded")</f>
        <v>funded</v>
      </c>
      <c r="V8007" s="1" t="str">
        <f>IF(kiva_loans__muestra[[#This Row],[lender_count]]&gt;=50,"high","low")</f>
        <v>low</v>
      </c>
    </row>
    <row r="8008" spans="1:22" x14ac:dyDescent="0.25">
      <c r="A8008">
        <v>1199445</v>
      </c>
      <c r="B8008">
        <v>5000</v>
      </c>
      <c r="C8008">
        <v>5000</v>
      </c>
      <c r="D8008" s="1" t="s">
        <v>38</v>
      </c>
      <c r="E8008" s="1" t="s">
        <v>38</v>
      </c>
      <c r="F8008" s="1" t="s">
        <v>12457</v>
      </c>
      <c r="G8008" s="1" t="s">
        <v>3355</v>
      </c>
      <c r="H8008" s="1" t="s">
        <v>569</v>
      </c>
      <c r="I8008" s="1" t="s">
        <v>1544</v>
      </c>
      <c r="J8008" s="1" t="s">
        <v>90</v>
      </c>
      <c r="K8008">
        <v>3050</v>
      </c>
      <c r="L8008" s="2">
        <v>42710.620428240742</v>
      </c>
      <c r="M8008" s="2">
        <v>42681.375</v>
      </c>
      <c r="N8008" s="2">
        <v>42716.651782407411</v>
      </c>
      <c r="O8008">
        <v>130</v>
      </c>
      <c r="P8008">
        <v>8</v>
      </c>
      <c r="Q8008" s="1" t="s">
        <v>1968</v>
      </c>
      <c r="R8008" s="1" t="s">
        <v>24</v>
      </c>
      <c r="S8008" s="1" t="s">
        <v>31</v>
      </c>
      <c r="T8008" s="3">
        <v>42710</v>
      </c>
      <c r="U8008" s="1" t="str">
        <f>IF(kiva_loans__muestra[[#This Row],[funded_amount]]=kiva_loans__muestra[[#This Row],[loan_amount]],"funded","unfunded")</f>
        <v>funded</v>
      </c>
      <c r="V8008" s="1" t="str">
        <f>IF(kiva_loans__muestra[[#This Row],[lender_count]]&gt;=50,"high","low")</f>
        <v>low</v>
      </c>
    </row>
    <row r="8009" spans="1:22" x14ac:dyDescent="0.25">
      <c r="A8009">
        <v>1199042</v>
      </c>
      <c r="B8009">
        <v>4500</v>
      </c>
      <c r="C8009">
        <v>4500</v>
      </c>
      <c r="D8009" s="1" t="s">
        <v>311</v>
      </c>
      <c r="E8009" s="1" t="s">
        <v>37</v>
      </c>
      <c r="F8009" s="1" t="s">
        <v>12458</v>
      </c>
      <c r="G8009" s="1" t="s">
        <v>3512</v>
      </c>
      <c r="H8009" s="1" t="s">
        <v>667</v>
      </c>
      <c r="I8009" s="1" t="s">
        <v>6499</v>
      </c>
      <c r="J8009" s="1" t="s">
        <v>668</v>
      </c>
      <c r="K8009">
        <v>1710</v>
      </c>
      <c r="L8009" s="2">
        <v>42710.363854166666</v>
      </c>
      <c r="M8009" s="2">
        <v>42678.333333333336</v>
      </c>
      <c r="N8009" s="2">
        <v>42717.333935185183</v>
      </c>
      <c r="O8009">
        <v>130</v>
      </c>
      <c r="P8009">
        <v>18</v>
      </c>
      <c r="Q8009" s="1" t="s">
        <v>1134</v>
      </c>
      <c r="R8009" s="1" t="s">
        <v>24</v>
      </c>
      <c r="S8009" s="1" t="s">
        <v>31</v>
      </c>
      <c r="T8009" s="3">
        <v>42710</v>
      </c>
      <c r="U8009" s="1" t="str">
        <f>IF(kiva_loans__muestra[[#This Row],[funded_amount]]=kiva_loans__muestra[[#This Row],[loan_amount]],"funded","unfunded")</f>
        <v>funded</v>
      </c>
      <c r="V8009" s="1" t="str">
        <f>IF(kiva_loans__muestra[[#This Row],[lender_count]]&gt;=50,"high","low")</f>
        <v>low</v>
      </c>
    </row>
    <row r="8010" spans="1:22" x14ac:dyDescent="0.25">
      <c r="A8010">
        <v>1199440</v>
      </c>
      <c r="B8010">
        <v>2000</v>
      </c>
      <c r="C8010">
        <v>2000</v>
      </c>
      <c r="D8010" s="1" t="s">
        <v>48</v>
      </c>
      <c r="E8010" s="1" t="s">
        <v>49</v>
      </c>
      <c r="F8010" s="1" t="s">
        <v>12459</v>
      </c>
      <c r="G8010" s="1" t="s">
        <v>3263</v>
      </c>
      <c r="H8010" s="1" t="s">
        <v>33</v>
      </c>
      <c r="I8010" s="1" t="s">
        <v>114</v>
      </c>
      <c r="J8010" s="1" t="s">
        <v>34</v>
      </c>
      <c r="K8010">
        <v>1640</v>
      </c>
      <c r="L8010" s="2">
        <v>42710.614606481482</v>
      </c>
      <c r="M8010" s="2">
        <v>42726.375</v>
      </c>
      <c r="N8010" s="2">
        <v>42723.708425925928</v>
      </c>
      <c r="O8010">
        <v>130</v>
      </c>
      <c r="P8010">
        <v>8</v>
      </c>
      <c r="Q8010" s="1" t="s">
        <v>40</v>
      </c>
      <c r="R8010" s="1" t="s">
        <v>24</v>
      </c>
      <c r="S8010" s="1" t="s">
        <v>35</v>
      </c>
      <c r="T8010" s="3">
        <v>42710</v>
      </c>
      <c r="U8010" s="1" t="str">
        <f>IF(kiva_loans__muestra[[#This Row],[funded_amount]]=kiva_loans__muestra[[#This Row],[loan_amount]],"funded","unfunded")</f>
        <v>funded</v>
      </c>
      <c r="V8010" s="1" t="str">
        <f>IF(kiva_loans__muestra[[#This Row],[lender_count]]&gt;=50,"high","low")</f>
        <v>low</v>
      </c>
    </row>
    <row r="8011" spans="1:22" x14ac:dyDescent="0.25">
      <c r="A8011">
        <v>1198902</v>
      </c>
      <c r="B8011">
        <v>2750</v>
      </c>
      <c r="C8011">
        <v>2750</v>
      </c>
      <c r="D8011" s="1" t="s">
        <v>64</v>
      </c>
      <c r="E8011" s="1" t="s">
        <v>37</v>
      </c>
      <c r="F8011" s="1" t="s">
        <v>249</v>
      </c>
      <c r="G8011" s="1" t="s">
        <v>3278</v>
      </c>
      <c r="H8011" s="1" t="s">
        <v>100</v>
      </c>
      <c r="I8011" s="1" t="s">
        <v>1433</v>
      </c>
      <c r="J8011" s="1" t="s">
        <v>101</v>
      </c>
      <c r="K8011">
        <v>1450</v>
      </c>
      <c r="L8011" s="2">
        <v>42710.153425925928</v>
      </c>
      <c r="M8011" s="2">
        <v>42697.375</v>
      </c>
      <c r="N8011" s="2">
        <v>42723.643333333333</v>
      </c>
      <c r="O8011">
        <v>110</v>
      </c>
      <c r="P8011">
        <v>11</v>
      </c>
      <c r="Q8011" s="1" t="s">
        <v>1791</v>
      </c>
      <c r="R8011" s="1" t="s">
        <v>24</v>
      </c>
      <c r="S8011" s="1" t="s">
        <v>35</v>
      </c>
      <c r="T8011" s="3">
        <v>42710</v>
      </c>
      <c r="U8011" s="1" t="str">
        <f>IF(kiva_loans__muestra[[#This Row],[funded_amount]]=kiva_loans__muestra[[#This Row],[loan_amount]],"funded","unfunded")</f>
        <v>funded</v>
      </c>
      <c r="V8011" s="1" t="str">
        <f>IF(kiva_loans__muestra[[#This Row],[lender_count]]&gt;=50,"high","low")</f>
        <v>low</v>
      </c>
    </row>
    <row r="8012" spans="1:22" x14ac:dyDescent="0.25">
      <c r="A8012">
        <v>1199194</v>
      </c>
      <c r="B8012">
        <v>12750</v>
      </c>
      <c r="C8012">
        <v>12750</v>
      </c>
      <c r="D8012" s="1" t="s">
        <v>64</v>
      </c>
      <c r="E8012" s="1" t="s">
        <v>37</v>
      </c>
      <c r="F8012" s="1" t="s">
        <v>12460</v>
      </c>
      <c r="G8012" s="1" t="s">
        <v>3284</v>
      </c>
      <c r="H8012" s="1" t="s">
        <v>189</v>
      </c>
      <c r="I8012" s="1" t="s">
        <v>1819</v>
      </c>
      <c r="J8012" s="1" t="s">
        <v>207</v>
      </c>
      <c r="K8012">
        <v>1000</v>
      </c>
      <c r="L8012" s="2">
        <v>42710.426481481481</v>
      </c>
      <c r="M8012" s="2">
        <v>42684.375</v>
      </c>
      <c r="N8012" s="2">
        <v>42743.969699074078</v>
      </c>
      <c r="O8012">
        <v>140</v>
      </c>
      <c r="P8012">
        <v>31</v>
      </c>
      <c r="Q8012" s="1" t="s">
        <v>12461</v>
      </c>
      <c r="R8012" s="1" t="s">
        <v>24</v>
      </c>
      <c r="S8012" s="1" t="s">
        <v>31</v>
      </c>
      <c r="T8012" s="3">
        <v>42710</v>
      </c>
      <c r="U8012" s="1" t="str">
        <f>IF(kiva_loans__muestra[[#This Row],[funded_amount]]=kiva_loans__muestra[[#This Row],[loan_amount]],"funded","unfunded")</f>
        <v>funded</v>
      </c>
      <c r="V8012" s="1" t="str">
        <f>IF(kiva_loans__muestra[[#This Row],[lender_count]]&gt;=50,"high","low")</f>
        <v>low</v>
      </c>
    </row>
    <row r="8013" spans="1:22" x14ac:dyDescent="0.25">
      <c r="A8013">
        <v>1199393</v>
      </c>
      <c r="B8013">
        <v>6750</v>
      </c>
      <c r="C8013">
        <v>6750</v>
      </c>
      <c r="D8013" s="1" t="s">
        <v>64</v>
      </c>
      <c r="E8013" s="1" t="s">
        <v>37</v>
      </c>
      <c r="F8013" s="1" t="s">
        <v>1476</v>
      </c>
      <c r="G8013" s="1" t="s">
        <v>3263</v>
      </c>
      <c r="H8013" s="1" t="s">
        <v>33</v>
      </c>
      <c r="I8013" s="1" t="s">
        <v>1340</v>
      </c>
      <c r="J8013" s="1" t="s">
        <v>34</v>
      </c>
      <c r="K8013">
        <v>2020</v>
      </c>
      <c r="L8013" s="2">
        <v>42710.570231481484</v>
      </c>
      <c r="M8013" s="2">
        <v>42767.375</v>
      </c>
      <c r="N8013" s="2">
        <v>42737.813576388886</v>
      </c>
      <c r="O8013">
        <v>110</v>
      </c>
      <c r="P8013">
        <v>16</v>
      </c>
      <c r="Q8013" s="1" t="s">
        <v>12462</v>
      </c>
      <c r="R8013" s="1" t="s">
        <v>12463</v>
      </c>
      <c r="S8013" s="1" t="s">
        <v>25</v>
      </c>
      <c r="T8013" s="3">
        <v>42710</v>
      </c>
      <c r="U8013" s="1" t="str">
        <f>IF(kiva_loans__muestra[[#This Row],[funded_amount]]=kiva_loans__muestra[[#This Row],[loan_amount]],"funded","unfunded")</f>
        <v>funded</v>
      </c>
      <c r="V8013" s="1" t="str">
        <f>IF(kiva_loans__muestra[[#This Row],[lender_count]]&gt;=50,"high","low")</f>
        <v>low</v>
      </c>
    </row>
    <row r="8014" spans="1:22" x14ac:dyDescent="0.25">
      <c r="A8014">
        <v>1199376</v>
      </c>
      <c r="B8014">
        <v>5250</v>
      </c>
      <c r="C8014">
        <v>30000</v>
      </c>
      <c r="D8014" s="1" t="s">
        <v>32</v>
      </c>
      <c r="E8014" s="1" t="s">
        <v>32</v>
      </c>
      <c r="F8014" s="1" t="s">
        <v>12464</v>
      </c>
      <c r="G8014" s="1" t="s">
        <v>3320</v>
      </c>
      <c r="H8014" s="1" t="s">
        <v>717</v>
      </c>
      <c r="I8014" s="1" t="s">
        <v>753</v>
      </c>
      <c r="J8014" s="1" t="s">
        <v>90</v>
      </c>
      <c r="K8014">
        <v>1690</v>
      </c>
      <c r="L8014" s="2">
        <v>42710.556238425925</v>
      </c>
      <c r="M8014" s="2">
        <v>42705.375</v>
      </c>
      <c r="N8014" s="2"/>
      <c r="O8014">
        <v>300</v>
      </c>
      <c r="P8014">
        <v>19</v>
      </c>
      <c r="Q8014" s="1" t="s">
        <v>12465</v>
      </c>
      <c r="R8014" s="1" t="s">
        <v>24</v>
      </c>
      <c r="S8014" s="1" t="s">
        <v>31</v>
      </c>
      <c r="T8014" s="3">
        <v>42710</v>
      </c>
      <c r="U8014" s="1" t="str">
        <f>IF(kiva_loans__muestra[[#This Row],[funded_amount]]=kiva_loans__muestra[[#This Row],[loan_amount]],"funded","unfunded")</f>
        <v>unfunded</v>
      </c>
      <c r="V8014" s="1" t="str">
        <f>IF(kiva_loans__muestra[[#This Row],[lender_count]]&gt;=50,"high","low")</f>
        <v>low</v>
      </c>
    </row>
    <row r="8015" spans="1:22" x14ac:dyDescent="0.25">
      <c r="A8015">
        <v>1200315</v>
      </c>
      <c r="B8015">
        <v>14500</v>
      </c>
      <c r="C8015">
        <v>19000</v>
      </c>
      <c r="D8015" s="1" t="s">
        <v>50</v>
      </c>
      <c r="E8015" s="1" t="s">
        <v>37</v>
      </c>
      <c r="F8015" s="1" t="s">
        <v>12466</v>
      </c>
      <c r="G8015" s="1" t="s">
        <v>3591</v>
      </c>
      <c r="H8015" s="1" t="s">
        <v>180</v>
      </c>
      <c r="I8015" s="1" t="s">
        <v>2160</v>
      </c>
      <c r="J8015" s="1" t="s">
        <v>110</v>
      </c>
      <c r="K8015">
        <v>4380</v>
      </c>
      <c r="L8015" s="2">
        <v>42711.743252314816</v>
      </c>
      <c r="M8015" s="2">
        <v>42683.375</v>
      </c>
      <c r="N8015" s="2"/>
      <c r="O8015">
        <v>100</v>
      </c>
      <c r="P8015">
        <v>46</v>
      </c>
      <c r="Q8015" s="1" t="s">
        <v>12467</v>
      </c>
      <c r="R8015" s="1" t="s">
        <v>234</v>
      </c>
      <c r="S8015" s="1" t="s">
        <v>35</v>
      </c>
      <c r="T8015" s="3">
        <v>42711</v>
      </c>
      <c r="U8015" s="1" t="str">
        <f>IF(kiva_loans__muestra[[#This Row],[funded_amount]]=kiva_loans__muestra[[#This Row],[loan_amount]],"funded","unfunded")</f>
        <v>unfunded</v>
      </c>
      <c r="V8015" s="1" t="str">
        <f>IF(kiva_loans__muestra[[#This Row],[lender_count]]&gt;=50,"high","low")</f>
        <v>low</v>
      </c>
    </row>
    <row r="8016" spans="1:22" x14ac:dyDescent="0.25">
      <c r="A8016">
        <v>1200084</v>
      </c>
      <c r="B8016">
        <v>20250</v>
      </c>
      <c r="C8016">
        <v>20250</v>
      </c>
      <c r="D8016" s="1" t="s">
        <v>41</v>
      </c>
      <c r="E8016" s="1" t="s">
        <v>27</v>
      </c>
      <c r="F8016" s="1" t="s">
        <v>12468</v>
      </c>
      <c r="G8016" s="1" t="s">
        <v>3422</v>
      </c>
      <c r="H8016" s="1" t="s">
        <v>898</v>
      </c>
      <c r="I8016" s="1" t="s">
        <v>12469</v>
      </c>
      <c r="J8016" s="1" t="s">
        <v>899</v>
      </c>
      <c r="K8016">
        <v>4930</v>
      </c>
      <c r="L8016" s="2">
        <v>42711.559189814812</v>
      </c>
      <c r="M8016" s="2">
        <v>42790.375</v>
      </c>
      <c r="N8016" s="2">
        <v>42748.331250000003</v>
      </c>
      <c r="O8016">
        <v>120</v>
      </c>
      <c r="P8016">
        <v>72</v>
      </c>
      <c r="Q8016" s="1" t="s">
        <v>12470</v>
      </c>
      <c r="R8016" s="1" t="s">
        <v>24</v>
      </c>
      <c r="S8016" s="1" t="s">
        <v>31</v>
      </c>
      <c r="T8016" s="3">
        <v>42711</v>
      </c>
      <c r="U8016" s="1" t="str">
        <f>IF(kiva_loans__muestra[[#This Row],[funded_amount]]=kiva_loans__muestra[[#This Row],[loan_amount]],"funded","unfunded")</f>
        <v>funded</v>
      </c>
      <c r="V8016" s="1" t="str">
        <f>IF(kiva_loans__muestra[[#This Row],[lender_count]]&gt;=50,"high","low")</f>
        <v>high</v>
      </c>
    </row>
    <row r="8017" spans="1:22" x14ac:dyDescent="0.25">
      <c r="A8017">
        <v>1200172</v>
      </c>
      <c r="B8017">
        <v>2000</v>
      </c>
      <c r="C8017">
        <v>2000</v>
      </c>
      <c r="D8017" s="1" t="s">
        <v>48</v>
      </c>
      <c r="E8017" s="1" t="s">
        <v>49</v>
      </c>
      <c r="F8017" s="1" t="s">
        <v>12471</v>
      </c>
      <c r="G8017" s="1" t="s">
        <v>3263</v>
      </c>
      <c r="H8017" s="1" t="s">
        <v>33</v>
      </c>
      <c r="I8017" s="1" t="s">
        <v>114</v>
      </c>
      <c r="J8017" s="1" t="s">
        <v>34</v>
      </c>
      <c r="K8017">
        <v>1640</v>
      </c>
      <c r="L8017" s="2">
        <v>42711.634872685187</v>
      </c>
      <c r="M8017" s="2">
        <v>42726.375</v>
      </c>
      <c r="N8017" s="2">
        <v>42724.834953703707</v>
      </c>
      <c r="O8017">
        <v>130</v>
      </c>
      <c r="P8017">
        <v>7</v>
      </c>
      <c r="Q8017" s="1" t="s">
        <v>12472</v>
      </c>
      <c r="R8017" s="1" t="s">
        <v>24</v>
      </c>
      <c r="S8017" s="1" t="s">
        <v>35</v>
      </c>
      <c r="T8017" s="3">
        <v>42711</v>
      </c>
      <c r="U8017" s="1" t="str">
        <f>IF(kiva_loans__muestra[[#This Row],[funded_amount]]=kiva_loans__muestra[[#This Row],[loan_amount]],"funded","unfunded")</f>
        <v>funded</v>
      </c>
      <c r="V8017" s="1" t="str">
        <f>IF(kiva_loans__muestra[[#This Row],[lender_count]]&gt;=50,"high","low")</f>
        <v>low</v>
      </c>
    </row>
    <row r="8018" spans="1:22" x14ac:dyDescent="0.25">
      <c r="A8018">
        <v>1199667</v>
      </c>
      <c r="B8018">
        <v>4250</v>
      </c>
      <c r="C8018">
        <v>4250</v>
      </c>
      <c r="D8018" s="1" t="s">
        <v>73</v>
      </c>
      <c r="E8018" s="1" t="s">
        <v>74</v>
      </c>
      <c r="F8018" s="1" t="s">
        <v>12473</v>
      </c>
      <c r="G8018" s="1" t="s">
        <v>3278</v>
      </c>
      <c r="H8018" s="1" t="s">
        <v>100</v>
      </c>
      <c r="I8018" s="1" t="s">
        <v>582</v>
      </c>
      <c r="J8018" s="1" t="s">
        <v>101</v>
      </c>
      <c r="K8018">
        <v>1450</v>
      </c>
      <c r="L8018" s="2">
        <v>42711.16479166667</v>
      </c>
      <c r="M8018" s="2">
        <v>42689.375</v>
      </c>
      <c r="N8018" s="2">
        <v>42716.815092592595</v>
      </c>
      <c r="O8018">
        <v>80</v>
      </c>
      <c r="P8018">
        <v>5</v>
      </c>
      <c r="Q8018" s="1" t="s">
        <v>1361</v>
      </c>
      <c r="R8018" s="1" t="s">
        <v>24</v>
      </c>
      <c r="S8018" s="1" t="s">
        <v>35</v>
      </c>
      <c r="T8018" s="3">
        <v>42711</v>
      </c>
      <c r="U8018" s="1" t="str">
        <f>IF(kiva_loans__muestra[[#This Row],[funded_amount]]=kiva_loans__muestra[[#This Row],[loan_amount]],"funded","unfunded")</f>
        <v>funded</v>
      </c>
      <c r="V8018" s="1" t="str">
        <f>IF(kiva_loans__muestra[[#This Row],[lender_count]]&gt;=50,"high","low")</f>
        <v>low</v>
      </c>
    </row>
    <row r="8019" spans="1:22" x14ac:dyDescent="0.25">
      <c r="A8019">
        <v>1200140</v>
      </c>
      <c r="B8019">
        <v>2000</v>
      </c>
      <c r="C8019">
        <v>2000</v>
      </c>
      <c r="D8019" s="1" t="s">
        <v>64</v>
      </c>
      <c r="E8019" s="1" t="s">
        <v>37</v>
      </c>
      <c r="F8019" s="1" t="s">
        <v>12474</v>
      </c>
      <c r="G8019" s="1" t="s">
        <v>3263</v>
      </c>
      <c r="H8019" s="1" t="s">
        <v>33</v>
      </c>
      <c r="I8019" s="1" t="s">
        <v>940</v>
      </c>
      <c r="J8019" s="1" t="s">
        <v>34</v>
      </c>
      <c r="K8019">
        <v>1560</v>
      </c>
      <c r="L8019" s="2">
        <v>42711.594502314816</v>
      </c>
      <c r="M8019" s="2">
        <v>42692.375</v>
      </c>
      <c r="N8019" s="2">
        <v>42725.45653935185</v>
      </c>
      <c r="O8019">
        <v>140</v>
      </c>
      <c r="P8019">
        <v>7</v>
      </c>
      <c r="Q8019" s="1" t="s">
        <v>67</v>
      </c>
      <c r="R8019" s="1" t="s">
        <v>24</v>
      </c>
      <c r="S8019" s="1" t="s">
        <v>31</v>
      </c>
      <c r="T8019" s="3">
        <v>42711</v>
      </c>
      <c r="U8019" s="1" t="str">
        <f>IF(kiva_loans__muestra[[#This Row],[funded_amount]]=kiva_loans__muestra[[#This Row],[loan_amount]],"funded","unfunded")</f>
        <v>funded</v>
      </c>
      <c r="V8019" s="1" t="str">
        <f>IF(kiva_loans__muestra[[#This Row],[lender_count]]&gt;=50,"high","low")</f>
        <v>low</v>
      </c>
    </row>
    <row r="8020" spans="1:22" x14ac:dyDescent="0.25">
      <c r="A8020">
        <v>1199746</v>
      </c>
      <c r="B8020">
        <v>5750</v>
      </c>
      <c r="C8020">
        <v>5750</v>
      </c>
      <c r="D8020" s="1" t="s">
        <v>108</v>
      </c>
      <c r="E8020" s="1" t="s">
        <v>27</v>
      </c>
      <c r="F8020" s="1" t="s">
        <v>12475</v>
      </c>
      <c r="G8020" s="1" t="s">
        <v>3263</v>
      </c>
      <c r="H8020" s="1" t="s">
        <v>33</v>
      </c>
      <c r="I8020" s="1" t="s">
        <v>1027</v>
      </c>
      <c r="J8020" s="1" t="s">
        <v>34</v>
      </c>
      <c r="K8020">
        <v>3880</v>
      </c>
      <c r="L8020" s="2">
        <v>42711.270844907405</v>
      </c>
      <c r="M8020" s="2">
        <v>42683.375</v>
      </c>
      <c r="N8020" s="2">
        <v>42743.952187499999</v>
      </c>
      <c r="O8020">
        <v>110</v>
      </c>
      <c r="P8020">
        <v>21</v>
      </c>
      <c r="Q8020" s="1" t="s">
        <v>12476</v>
      </c>
      <c r="R8020" s="1" t="s">
        <v>60</v>
      </c>
      <c r="S8020" s="1" t="s">
        <v>31</v>
      </c>
      <c r="T8020" s="3">
        <v>42711</v>
      </c>
      <c r="U8020" s="1" t="str">
        <f>IF(kiva_loans__muestra[[#This Row],[funded_amount]]=kiva_loans__muestra[[#This Row],[loan_amount]],"funded","unfunded")</f>
        <v>funded</v>
      </c>
      <c r="V8020" s="1" t="str">
        <f>IF(kiva_loans__muestra[[#This Row],[lender_count]]&gt;=50,"high","low")</f>
        <v>low</v>
      </c>
    </row>
    <row r="8021" spans="1:22" x14ac:dyDescent="0.25">
      <c r="A8021">
        <v>1200113</v>
      </c>
      <c r="B8021">
        <v>2250</v>
      </c>
      <c r="C8021">
        <v>2250</v>
      </c>
      <c r="D8021" s="1" t="s">
        <v>103</v>
      </c>
      <c r="E8021" s="1" t="s">
        <v>104</v>
      </c>
      <c r="F8021" s="1" t="s">
        <v>1299</v>
      </c>
      <c r="G8021" s="1" t="s">
        <v>4694</v>
      </c>
      <c r="H8021" s="1" t="s">
        <v>1300</v>
      </c>
      <c r="I8021" s="1" t="s">
        <v>1301</v>
      </c>
      <c r="J8021" s="1" t="s">
        <v>1302</v>
      </c>
      <c r="K8021">
        <v>2880</v>
      </c>
      <c r="L8021" s="2">
        <v>42711.57440972222</v>
      </c>
      <c r="M8021" s="2">
        <v>42698.375</v>
      </c>
      <c r="N8021" s="2">
        <v>42718.871168981481</v>
      </c>
      <c r="O8021">
        <v>150</v>
      </c>
      <c r="P8021">
        <v>6</v>
      </c>
      <c r="Q8021" s="1" t="s">
        <v>12477</v>
      </c>
      <c r="R8021" s="1" t="s">
        <v>92</v>
      </c>
      <c r="S8021" s="1" t="s">
        <v>25</v>
      </c>
      <c r="T8021" s="3">
        <v>42711</v>
      </c>
      <c r="U8021" s="1" t="str">
        <f>IF(kiva_loans__muestra[[#This Row],[funded_amount]]=kiva_loans__muestra[[#This Row],[loan_amount]],"funded","unfunded")</f>
        <v>funded</v>
      </c>
      <c r="V8021" s="1" t="str">
        <f>IF(kiva_loans__muestra[[#This Row],[lender_count]]&gt;=50,"high","low")</f>
        <v>low</v>
      </c>
    </row>
    <row r="8022" spans="1:22" x14ac:dyDescent="0.25">
      <c r="A8022">
        <v>1199743</v>
      </c>
      <c r="B8022">
        <v>3000</v>
      </c>
      <c r="C8022">
        <v>3000</v>
      </c>
      <c r="D8022" s="1" t="s">
        <v>64</v>
      </c>
      <c r="E8022" s="1" t="s">
        <v>37</v>
      </c>
      <c r="F8022" s="1" t="s">
        <v>12478</v>
      </c>
      <c r="G8022" s="1" t="s">
        <v>3278</v>
      </c>
      <c r="H8022" s="1" t="s">
        <v>100</v>
      </c>
      <c r="I8022" s="1" t="s">
        <v>12479</v>
      </c>
      <c r="J8022" s="1" t="s">
        <v>101</v>
      </c>
      <c r="K8022">
        <v>1360</v>
      </c>
      <c r="L8022" s="2">
        <v>42711.270092592589</v>
      </c>
      <c r="M8022" s="2">
        <v>42691.375</v>
      </c>
      <c r="N8022" s="2">
        <v>42717.053310185183</v>
      </c>
      <c r="O8022">
        <v>80</v>
      </c>
      <c r="P8022">
        <v>2</v>
      </c>
      <c r="Q8022" s="1" t="s">
        <v>12480</v>
      </c>
      <c r="R8022" s="1" t="s">
        <v>24</v>
      </c>
      <c r="S8022" s="1" t="s">
        <v>35</v>
      </c>
      <c r="T8022" s="3">
        <v>42711</v>
      </c>
      <c r="U8022" s="1" t="str">
        <f>IF(kiva_loans__muestra[[#This Row],[funded_amount]]=kiva_loans__muestra[[#This Row],[loan_amount]],"funded","unfunded")</f>
        <v>funded</v>
      </c>
      <c r="V8022" s="1" t="str">
        <f>IF(kiva_loans__muestra[[#This Row],[lender_count]]&gt;=50,"high","low")</f>
        <v>low</v>
      </c>
    </row>
    <row r="8023" spans="1:22" x14ac:dyDescent="0.25">
      <c r="A8023">
        <v>1199801</v>
      </c>
      <c r="B8023">
        <v>28750</v>
      </c>
      <c r="C8023">
        <v>28750</v>
      </c>
      <c r="D8023" s="1" t="s">
        <v>77</v>
      </c>
      <c r="E8023" s="1" t="s">
        <v>78</v>
      </c>
      <c r="F8023" s="1" t="s">
        <v>3084</v>
      </c>
      <c r="G8023" s="1" t="s">
        <v>3303</v>
      </c>
      <c r="H8023" s="1" t="s">
        <v>28</v>
      </c>
      <c r="I8023" s="1" t="s">
        <v>277</v>
      </c>
      <c r="J8023" s="1" t="s">
        <v>29</v>
      </c>
      <c r="K8023">
        <v>2450</v>
      </c>
      <c r="L8023" s="2">
        <v>42711.304942129631</v>
      </c>
      <c r="M8023" s="2">
        <v>42688.375</v>
      </c>
      <c r="N8023" s="2">
        <v>42721.129560185182</v>
      </c>
      <c r="O8023">
        <v>140</v>
      </c>
      <c r="P8023">
        <v>86</v>
      </c>
      <c r="Q8023" s="1" t="s">
        <v>3085</v>
      </c>
      <c r="R8023" s="1" t="s">
        <v>92</v>
      </c>
      <c r="S8023" s="1" t="s">
        <v>31</v>
      </c>
      <c r="T8023" s="3">
        <v>42711</v>
      </c>
      <c r="U8023" s="1" t="str">
        <f>IF(kiva_loans__muestra[[#This Row],[funded_amount]]=kiva_loans__muestra[[#This Row],[loan_amount]],"funded","unfunded")</f>
        <v>funded</v>
      </c>
      <c r="V8023" s="1" t="str">
        <f>IF(kiva_loans__muestra[[#This Row],[lender_count]]&gt;=50,"high","low")</f>
        <v>high</v>
      </c>
    </row>
    <row r="8024" spans="1:22" x14ac:dyDescent="0.25">
      <c r="A8024">
        <v>1203710</v>
      </c>
      <c r="B8024">
        <v>20000</v>
      </c>
      <c r="C8024">
        <v>20000</v>
      </c>
      <c r="D8024" s="1" t="s">
        <v>32</v>
      </c>
      <c r="E8024" s="1" t="s">
        <v>32</v>
      </c>
      <c r="F8024" s="1" t="s">
        <v>12481</v>
      </c>
      <c r="G8024" s="1" t="s">
        <v>3775</v>
      </c>
      <c r="H8024" s="1" t="s">
        <v>155</v>
      </c>
      <c r="I8024" s="1" t="s">
        <v>30</v>
      </c>
      <c r="J8024" s="1" t="s">
        <v>90</v>
      </c>
      <c r="L8024" s="2">
        <v>42711.713599537034</v>
      </c>
      <c r="M8024" s="2">
        <v>42740.04923611111</v>
      </c>
      <c r="N8024" s="2">
        <v>42735.073252314818</v>
      </c>
      <c r="O8024">
        <v>240</v>
      </c>
      <c r="P8024">
        <v>55</v>
      </c>
      <c r="Q8024" s="1" t="s">
        <v>321</v>
      </c>
      <c r="R8024" s="1" t="s">
        <v>24</v>
      </c>
      <c r="S8024" s="1" t="s">
        <v>31</v>
      </c>
      <c r="T8024" s="3">
        <v>42711</v>
      </c>
      <c r="U8024" s="1" t="str">
        <f>IF(kiva_loans__muestra[[#This Row],[funded_amount]]=kiva_loans__muestra[[#This Row],[loan_amount]],"funded","unfunded")</f>
        <v>funded</v>
      </c>
      <c r="V8024" s="1" t="str">
        <f>IF(kiva_loans__muestra[[#This Row],[lender_count]]&gt;=50,"high","low")</f>
        <v>high</v>
      </c>
    </row>
    <row r="8025" spans="1:22" x14ac:dyDescent="0.25">
      <c r="A8025">
        <v>1200413</v>
      </c>
      <c r="B8025">
        <v>4500</v>
      </c>
      <c r="C8025">
        <v>4500</v>
      </c>
      <c r="D8025" s="1" t="s">
        <v>992</v>
      </c>
      <c r="E8025" s="1" t="s">
        <v>32</v>
      </c>
      <c r="F8025" s="1" t="s">
        <v>12482</v>
      </c>
      <c r="G8025" s="1" t="s">
        <v>3274</v>
      </c>
      <c r="H8025" s="1" t="s">
        <v>105</v>
      </c>
      <c r="I8025" s="1" t="s">
        <v>855</v>
      </c>
      <c r="J8025" s="1" t="s">
        <v>106</v>
      </c>
      <c r="K8025">
        <v>1430</v>
      </c>
      <c r="L8025" s="2">
        <v>42711.965810185182</v>
      </c>
      <c r="M8025" s="2">
        <v>42710.375</v>
      </c>
      <c r="N8025" s="2">
        <v>42730.627928240741</v>
      </c>
      <c r="O8025">
        <v>170</v>
      </c>
      <c r="P8025">
        <v>14</v>
      </c>
      <c r="Q8025" s="1" t="s">
        <v>203</v>
      </c>
      <c r="R8025" s="1" t="s">
        <v>92</v>
      </c>
      <c r="S8025" s="1" t="s">
        <v>31</v>
      </c>
      <c r="T8025" s="3">
        <v>42711</v>
      </c>
      <c r="U8025" s="1" t="str">
        <f>IF(kiva_loans__muestra[[#This Row],[funded_amount]]=kiva_loans__muestra[[#This Row],[loan_amount]],"funded","unfunded")</f>
        <v>funded</v>
      </c>
      <c r="V8025" s="1" t="str">
        <f>IF(kiva_loans__muestra[[#This Row],[lender_count]]&gt;=50,"high","low")</f>
        <v>low</v>
      </c>
    </row>
    <row r="8026" spans="1:22" x14ac:dyDescent="0.25">
      <c r="A8026">
        <v>1199955</v>
      </c>
      <c r="B8026">
        <v>3250</v>
      </c>
      <c r="C8026">
        <v>3250</v>
      </c>
      <c r="D8026" s="1" t="s">
        <v>37</v>
      </c>
      <c r="E8026" s="1" t="s">
        <v>37</v>
      </c>
      <c r="F8026" s="1" t="s">
        <v>12483</v>
      </c>
      <c r="G8026" s="1" t="s">
        <v>3284</v>
      </c>
      <c r="H8026" s="1" t="s">
        <v>189</v>
      </c>
      <c r="I8026" s="1" t="s">
        <v>818</v>
      </c>
      <c r="J8026" s="1" t="s">
        <v>207</v>
      </c>
      <c r="K8026">
        <v>2150</v>
      </c>
      <c r="L8026" s="2">
        <v>42711.433692129627</v>
      </c>
      <c r="M8026" s="2">
        <v>42689.375</v>
      </c>
      <c r="N8026" s="2">
        <v>42737.744155092594</v>
      </c>
      <c r="O8026">
        <v>140</v>
      </c>
      <c r="P8026">
        <v>11</v>
      </c>
      <c r="Q8026" s="1" t="s">
        <v>12484</v>
      </c>
      <c r="R8026" s="1" t="s">
        <v>92</v>
      </c>
      <c r="S8026" s="1" t="s">
        <v>31</v>
      </c>
      <c r="T8026" s="3">
        <v>42711</v>
      </c>
      <c r="U8026" s="1" t="str">
        <f>IF(kiva_loans__muestra[[#This Row],[funded_amount]]=kiva_loans__muestra[[#This Row],[loan_amount]],"funded","unfunded")</f>
        <v>funded</v>
      </c>
      <c r="V8026" s="1" t="str">
        <f>IF(kiva_loans__muestra[[#This Row],[lender_count]]&gt;=50,"high","low")</f>
        <v>low</v>
      </c>
    </row>
    <row r="8027" spans="1:22" x14ac:dyDescent="0.25">
      <c r="A8027">
        <v>1200022</v>
      </c>
      <c r="B8027">
        <v>33750</v>
      </c>
      <c r="C8027">
        <v>33750</v>
      </c>
      <c r="D8027" s="1" t="s">
        <v>46</v>
      </c>
      <c r="E8027" s="1" t="s">
        <v>46</v>
      </c>
      <c r="F8027" s="1" t="s">
        <v>12485</v>
      </c>
      <c r="G8027" s="1" t="s">
        <v>3299</v>
      </c>
      <c r="H8027" s="1" t="s">
        <v>109</v>
      </c>
      <c r="I8027" s="1" t="s">
        <v>30</v>
      </c>
      <c r="J8027" s="1" t="s">
        <v>110</v>
      </c>
      <c r="K8027">
        <v>1050</v>
      </c>
      <c r="L8027" s="2">
        <v>42711.499340277776</v>
      </c>
      <c r="M8027" s="2">
        <v>42683.375</v>
      </c>
      <c r="N8027" s="2">
        <v>42727.262453703705</v>
      </c>
      <c r="O8027">
        <v>80</v>
      </c>
      <c r="P8027">
        <v>89</v>
      </c>
      <c r="Q8027" s="1" t="s">
        <v>12486</v>
      </c>
      <c r="R8027" s="1" t="s">
        <v>133</v>
      </c>
      <c r="S8027" s="1" t="s">
        <v>31</v>
      </c>
      <c r="T8027" s="3">
        <v>42711</v>
      </c>
      <c r="U8027" s="1" t="str">
        <f>IF(kiva_loans__muestra[[#This Row],[funded_amount]]=kiva_loans__muestra[[#This Row],[loan_amount]],"funded","unfunded")</f>
        <v>funded</v>
      </c>
      <c r="V8027" s="1" t="str">
        <f>IF(kiva_loans__muestra[[#This Row],[lender_count]]&gt;=50,"high","low")</f>
        <v>high</v>
      </c>
    </row>
    <row r="8028" spans="1:22" x14ac:dyDescent="0.25">
      <c r="A8028">
        <v>1200289</v>
      </c>
      <c r="B8028">
        <v>12000</v>
      </c>
      <c r="C8028">
        <v>12000</v>
      </c>
      <c r="D8028" s="1" t="s">
        <v>27</v>
      </c>
      <c r="E8028" s="1" t="s">
        <v>27</v>
      </c>
      <c r="F8028" s="1" t="s">
        <v>12487</v>
      </c>
      <c r="G8028" s="1" t="s">
        <v>3481</v>
      </c>
      <c r="H8028" s="1" t="s">
        <v>193</v>
      </c>
      <c r="I8028" s="1" t="s">
        <v>1251</v>
      </c>
      <c r="J8028" s="1" t="s">
        <v>194</v>
      </c>
      <c r="K8028">
        <v>2460</v>
      </c>
      <c r="L8028" s="2">
        <v>42711.730891203704</v>
      </c>
      <c r="M8028" s="2">
        <v>42700.375</v>
      </c>
      <c r="N8028" s="2">
        <v>42736.512245370373</v>
      </c>
      <c r="O8028">
        <v>140</v>
      </c>
      <c r="P8028">
        <v>28</v>
      </c>
      <c r="Q8028" s="1" t="s">
        <v>12488</v>
      </c>
      <c r="R8028" s="1" t="s">
        <v>135</v>
      </c>
      <c r="S8028" s="1" t="s">
        <v>31</v>
      </c>
      <c r="T8028" s="3">
        <v>42711</v>
      </c>
      <c r="U8028" s="1" t="str">
        <f>IF(kiva_loans__muestra[[#This Row],[funded_amount]]=kiva_loans__muestra[[#This Row],[loan_amount]],"funded","unfunded")</f>
        <v>funded</v>
      </c>
      <c r="V8028" s="1" t="str">
        <f>IF(kiva_loans__muestra[[#This Row],[lender_count]]&gt;=50,"high","low")</f>
        <v>low</v>
      </c>
    </row>
    <row r="8029" spans="1:22" x14ac:dyDescent="0.25">
      <c r="A8029">
        <v>1200090</v>
      </c>
      <c r="B8029">
        <v>14750</v>
      </c>
      <c r="C8029">
        <v>14750</v>
      </c>
      <c r="D8029" s="1" t="s">
        <v>64</v>
      </c>
      <c r="E8029" s="1" t="s">
        <v>37</v>
      </c>
      <c r="F8029" s="1" t="s">
        <v>12489</v>
      </c>
      <c r="G8029" s="1" t="s">
        <v>3320</v>
      </c>
      <c r="H8029" s="1" t="s">
        <v>717</v>
      </c>
      <c r="I8029" s="1" t="s">
        <v>1289</v>
      </c>
      <c r="J8029" s="1" t="s">
        <v>719</v>
      </c>
      <c r="K8029">
        <v>1460</v>
      </c>
      <c r="L8029" s="2">
        <v>42711.56449074074</v>
      </c>
      <c r="M8029" s="2">
        <v>42688.375</v>
      </c>
      <c r="N8029" s="2">
        <v>42751.851550925923</v>
      </c>
      <c r="O8029">
        <v>260</v>
      </c>
      <c r="P8029">
        <v>36</v>
      </c>
      <c r="Q8029" s="1" t="s">
        <v>12490</v>
      </c>
      <c r="R8029" s="1" t="s">
        <v>92</v>
      </c>
      <c r="S8029" s="1" t="s">
        <v>31</v>
      </c>
      <c r="T8029" s="3">
        <v>42711</v>
      </c>
      <c r="U8029" s="1" t="str">
        <f>IF(kiva_loans__muestra[[#This Row],[funded_amount]]=kiva_loans__muestra[[#This Row],[loan_amount]],"funded","unfunded")</f>
        <v>funded</v>
      </c>
      <c r="V8029" s="1" t="str">
        <f>IF(kiva_loans__muestra[[#This Row],[lender_count]]&gt;=50,"high","low")</f>
        <v>low</v>
      </c>
    </row>
    <row r="8030" spans="1:22" x14ac:dyDescent="0.25">
      <c r="A8030">
        <v>1199851</v>
      </c>
      <c r="B8030">
        <v>2250</v>
      </c>
      <c r="C8030">
        <v>2250</v>
      </c>
      <c r="D8030" s="1" t="s">
        <v>45</v>
      </c>
      <c r="E8030" s="1" t="s">
        <v>46</v>
      </c>
      <c r="F8030" s="1" t="s">
        <v>12491</v>
      </c>
      <c r="G8030" s="1" t="s">
        <v>3278</v>
      </c>
      <c r="H8030" s="1" t="s">
        <v>100</v>
      </c>
      <c r="I8030" s="1" t="s">
        <v>1229</v>
      </c>
      <c r="J8030" s="1" t="s">
        <v>101</v>
      </c>
      <c r="K8030">
        <v>1450</v>
      </c>
      <c r="L8030" s="2">
        <v>42711.328506944446</v>
      </c>
      <c r="M8030" s="2">
        <v>42689.375</v>
      </c>
      <c r="N8030" s="2">
        <v>42717.808807870373</v>
      </c>
      <c r="O8030">
        <v>80</v>
      </c>
      <c r="P8030">
        <v>1</v>
      </c>
      <c r="Q8030" s="1" t="s">
        <v>240</v>
      </c>
      <c r="R8030" s="1" t="s">
        <v>24</v>
      </c>
      <c r="S8030" s="1" t="s">
        <v>35</v>
      </c>
      <c r="T8030" s="3">
        <v>42711</v>
      </c>
      <c r="U8030" s="1" t="str">
        <f>IF(kiva_loans__muestra[[#This Row],[funded_amount]]=kiva_loans__muestra[[#This Row],[loan_amount]],"funded","unfunded")</f>
        <v>funded</v>
      </c>
      <c r="V8030" s="1" t="str">
        <f>IF(kiva_loans__muestra[[#This Row],[lender_count]]&gt;=50,"high","low")</f>
        <v>low</v>
      </c>
    </row>
    <row r="8031" spans="1:22" x14ac:dyDescent="0.25">
      <c r="A8031">
        <v>1199689</v>
      </c>
      <c r="B8031">
        <v>3250</v>
      </c>
      <c r="C8031">
        <v>3250</v>
      </c>
      <c r="D8031" s="1" t="s">
        <v>45</v>
      </c>
      <c r="E8031" s="1" t="s">
        <v>46</v>
      </c>
      <c r="F8031" s="1" t="s">
        <v>12037</v>
      </c>
      <c r="G8031" s="1" t="s">
        <v>3278</v>
      </c>
      <c r="H8031" s="1" t="s">
        <v>100</v>
      </c>
      <c r="I8031" s="1" t="s">
        <v>582</v>
      </c>
      <c r="J8031" s="1" t="s">
        <v>101</v>
      </c>
      <c r="K8031">
        <v>1450</v>
      </c>
      <c r="L8031" s="2">
        <v>42711.178252314814</v>
      </c>
      <c r="M8031" s="2">
        <v>42689.375</v>
      </c>
      <c r="N8031" s="2">
        <v>42716.781412037039</v>
      </c>
      <c r="O8031">
        <v>50</v>
      </c>
      <c r="P8031">
        <v>1</v>
      </c>
      <c r="Q8031" s="1" t="s">
        <v>30</v>
      </c>
      <c r="R8031" s="1" t="s">
        <v>24</v>
      </c>
      <c r="S8031" s="1" t="s">
        <v>35</v>
      </c>
      <c r="T8031" s="3">
        <v>42711</v>
      </c>
      <c r="U8031" s="1" t="str">
        <f>IF(kiva_loans__muestra[[#This Row],[funded_amount]]=kiva_loans__muestra[[#This Row],[loan_amount]],"funded","unfunded")</f>
        <v>funded</v>
      </c>
      <c r="V8031" s="1" t="str">
        <f>IF(kiva_loans__muestra[[#This Row],[lender_count]]&gt;=50,"high","low")</f>
        <v>low</v>
      </c>
    </row>
    <row r="8032" spans="1:22" x14ac:dyDescent="0.25">
      <c r="A8032">
        <v>1200026</v>
      </c>
      <c r="B8032">
        <v>2750</v>
      </c>
      <c r="C8032">
        <v>2750</v>
      </c>
      <c r="D8032" s="1" t="s">
        <v>79</v>
      </c>
      <c r="E8032" s="1" t="s">
        <v>46</v>
      </c>
      <c r="F8032" s="1" t="s">
        <v>12492</v>
      </c>
      <c r="G8032" s="1" t="s">
        <v>3393</v>
      </c>
      <c r="H8032" s="1" t="s">
        <v>290</v>
      </c>
      <c r="I8032" s="1" t="s">
        <v>457</v>
      </c>
      <c r="J8032" s="1" t="s">
        <v>292</v>
      </c>
      <c r="K8032">
        <v>1830</v>
      </c>
      <c r="L8032" s="2">
        <v>42711.512395833335</v>
      </c>
      <c r="M8032" s="2">
        <v>42683.375</v>
      </c>
      <c r="N8032" s="2">
        <v>42719.161087962966</v>
      </c>
      <c r="O8032">
        <v>60</v>
      </c>
      <c r="P8032">
        <v>1</v>
      </c>
      <c r="Q8032" s="1" t="s">
        <v>319</v>
      </c>
      <c r="R8032" s="1" t="s">
        <v>24</v>
      </c>
      <c r="S8032" s="1" t="s">
        <v>35</v>
      </c>
      <c r="T8032" s="3">
        <v>42711</v>
      </c>
      <c r="U8032" s="1" t="str">
        <f>IF(kiva_loans__muestra[[#This Row],[funded_amount]]=kiva_loans__muestra[[#This Row],[loan_amount]],"funded","unfunded")</f>
        <v>funded</v>
      </c>
      <c r="V8032" s="1" t="str">
        <f>IF(kiva_loans__muestra[[#This Row],[lender_count]]&gt;=50,"high","low")</f>
        <v>low</v>
      </c>
    </row>
    <row r="8033" spans="1:22" x14ac:dyDescent="0.25">
      <c r="A8033">
        <v>1201095</v>
      </c>
      <c r="B8033">
        <v>9750</v>
      </c>
      <c r="C8033">
        <v>9750</v>
      </c>
      <c r="D8033" s="1" t="s">
        <v>46</v>
      </c>
      <c r="E8033" s="1" t="s">
        <v>46</v>
      </c>
      <c r="F8033" s="1" t="s">
        <v>2443</v>
      </c>
      <c r="G8033" s="1" t="s">
        <v>3276</v>
      </c>
      <c r="H8033" s="1" t="s">
        <v>225</v>
      </c>
      <c r="I8033" s="1" t="s">
        <v>694</v>
      </c>
      <c r="J8033" s="1" t="s">
        <v>90</v>
      </c>
      <c r="K8033">
        <v>1370</v>
      </c>
      <c r="L8033" s="2">
        <v>42712.939340277779</v>
      </c>
      <c r="M8033" s="2">
        <v>42703.375</v>
      </c>
      <c r="N8033" s="2">
        <v>42714.872175925928</v>
      </c>
      <c r="O8033">
        <v>70</v>
      </c>
      <c r="P8033">
        <v>13</v>
      </c>
      <c r="Q8033" s="1" t="s">
        <v>12493</v>
      </c>
      <c r="R8033" s="1" t="s">
        <v>24</v>
      </c>
      <c r="S8033" s="1" t="s">
        <v>31</v>
      </c>
      <c r="T8033" s="3">
        <v>42712</v>
      </c>
      <c r="U8033" s="1" t="str">
        <f>IF(kiva_loans__muestra[[#This Row],[funded_amount]]=kiva_loans__muestra[[#This Row],[loan_amount]],"funded","unfunded")</f>
        <v>funded</v>
      </c>
      <c r="V8033" s="1" t="str">
        <f>IF(kiva_loans__muestra[[#This Row],[lender_count]]&gt;=50,"high","low")</f>
        <v>low</v>
      </c>
    </row>
    <row r="8034" spans="1:22" x14ac:dyDescent="0.25">
      <c r="A8034">
        <v>1201104</v>
      </c>
      <c r="B8034">
        <v>8000</v>
      </c>
      <c r="C8034">
        <v>8000</v>
      </c>
      <c r="D8034" s="1" t="s">
        <v>45</v>
      </c>
      <c r="E8034" s="1" t="s">
        <v>46</v>
      </c>
      <c r="F8034" s="1" t="s">
        <v>12494</v>
      </c>
      <c r="G8034" s="1" t="s">
        <v>3266</v>
      </c>
      <c r="H8034" s="1" t="s">
        <v>89</v>
      </c>
      <c r="I8034" s="1" t="s">
        <v>489</v>
      </c>
      <c r="J8034" s="1" t="s">
        <v>90</v>
      </c>
      <c r="K8034">
        <v>1990</v>
      </c>
      <c r="L8034" s="2">
        <v>42712.945914351854</v>
      </c>
      <c r="M8034" s="2">
        <v>42711.375</v>
      </c>
      <c r="N8034" s="2">
        <v>42742.628067129626</v>
      </c>
      <c r="O8034">
        <v>140</v>
      </c>
      <c r="P8034">
        <v>15</v>
      </c>
      <c r="Q8034" s="1" t="s">
        <v>12495</v>
      </c>
      <c r="R8034" s="1" t="s">
        <v>24</v>
      </c>
      <c r="S8034" s="1" t="s">
        <v>31</v>
      </c>
      <c r="T8034" s="3">
        <v>42712</v>
      </c>
      <c r="U8034" s="1" t="str">
        <f>IF(kiva_loans__muestra[[#This Row],[funded_amount]]=kiva_loans__muestra[[#This Row],[loan_amount]],"funded","unfunded")</f>
        <v>funded</v>
      </c>
      <c r="V8034" s="1" t="str">
        <f>IF(kiva_loans__muestra[[#This Row],[lender_count]]&gt;=50,"high","low")</f>
        <v>low</v>
      </c>
    </row>
    <row r="8035" spans="1:22" x14ac:dyDescent="0.25">
      <c r="A8035">
        <v>1200640</v>
      </c>
      <c r="B8035">
        <v>4250</v>
      </c>
      <c r="C8035">
        <v>4250</v>
      </c>
      <c r="D8035" s="1" t="s">
        <v>64</v>
      </c>
      <c r="E8035" s="1" t="s">
        <v>37</v>
      </c>
      <c r="F8035" s="1" t="s">
        <v>12496</v>
      </c>
      <c r="G8035" s="1" t="s">
        <v>3278</v>
      </c>
      <c r="H8035" s="1" t="s">
        <v>100</v>
      </c>
      <c r="I8035" s="1" t="s">
        <v>2161</v>
      </c>
      <c r="J8035" s="1" t="s">
        <v>101</v>
      </c>
      <c r="K8035">
        <v>1230</v>
      </c>
      <c r="L8035" s="2">
        <v>42712.309201388889</v>
      </c>
      <c r="M8035" s="2">
        <v>42703.375</v>
      </c>
      <c r="N8035" s="2">
        <v>42719.750740740739</v>
      </c>
      <c r="O8035">
        <v>80</v>
      </c>
      <c r="P8035">
        <v>13</v>
      </c>
      <c r="Q8035" s="1" t="s">
        <v>80</v>
      </c>
      <c r="R8035" s="1" t="s">
        <v>24</v>
      </c>
      <c r="S8035" s="1" t="s">
        <v>25</v>
      </c>
      <c r="T8035" s="3">
        <v>42712</v>
      </c>
      <c r="U8035" s="1" t="str">
        <f>IF(kiva_loans__muestra[[#This Row],[funded_amount]]=kiva_loans__muestra[[#This Row],[loan_amount]],"funded","unfunded")</f>
        <v>funded</v>
      </c>
      <c r="V8035" s="1" t="str">
        <f>IF(kiva_loans__muestra[[#This Row],[lender_count]]&gt;=50,"high","low")</f>
        <v>low</v>
      </c>
    </row>
    <row r="8036" spans="1:22" x14ac:dyDescent="0.25">
      <c r="A8036">
        <v>1200479</v>
      </c>
      <c r="B8036">
        <v>2750</v>
      </c>
      <c r="C8036">
        <v>2750</v>
      </c>
      <c r="D8036" s="1" t="s">
        <v>280</v>
      </c>
      <c r="E8036" s="1" t="s">
        <v>104</v>
      </c>
      <c r="F8036" s="1" t="s">
        <v>1275</v>
      </c>
      <c r="G8036" s="1" t="s">
        <v>3311</v>
      </c>
      <c r="H8036" s="1" t="s">
        <v>119</v>
      </c>
      <c r="I8036" s="1" t="s">
        <v>744</v>
      </c>
      <c r="J8036" s="1" t="s">
        <v>270</v>
      </c>
      <c r="K8036">
        <v>3110</v>
      </c>
      <c r="L8036" s="2">
        <v>42712.119016203702</v>
      </c>
      <c r="M8036" s="2">
        <v>42691.375</v>
      </c>
      <c r="N8036" s="2">
        <v>42722.980381944442</v>
      </c>
      <c r="O8036">
        <v>80</v>
      </c>
      <c r="P8036">
        <v>4</v>
      </c>
      <c r="Q8036" s="1" t="s">
        <v>1276</v>
      </c>
      <c r="R8036" s="1" t="s">
        <v>133</v>
      </c>
      <c r="S8036" s="1" t="s">
        <v>31</v>
      </c>
      <c r="T8036" s="3">
        <v>42712</v>
      </c>
      <c r="U8036" s="1" t="str">
        <f>IF(kiva_loans__muestra[[#This Row],[funded_amount]]=kiva_loans__muestra[[#This Row],[loan_amount]],"funded","unfunded")</f>
        <v>funded</v>
      </c>
      <c r="V8036" s="1" t="str">
        <f>IF(kiva_loans__muestra[[#This Row],[lender_count]]&gt;=50,"high","low")</f>
        <v>low</v>
      </c>
    </row>
    <row r="8037" spans="1:22" x14ac:dyDescent="0.25">
      <c r="A8037">
        <v>1201043</v>
      </c>
      <c r="B8037">
        <v>6000</v>
      </c>
      <c r="C8037">
        <v>6000</v>
      </c>
      <c r="D8037" s="1" t="s">
        <v>41</v>
      </c>
      <c r="E8037" s="1" t="s">
        <v>27</v>
      </c>
      <c r="F8037" s="1" t="s">
        <v>12497</v>
      </c>
      <c r="G8037" s="1" t="s">
        <v>3266</v>
      </c>
      <c r="H8037" s="1" t="s">
        <v>89</v>
      </c>
      <c r="I8037" s="1" t="s">
        <v>30</v>
      </c>
      <c r="J8037" s="1" t="s">
        <v>90</v>
      </c>
      <c r="K8037">
        <v>1670</v>
      </c>
      <c r="L8037" s="2">
        <v>42712.753020833334</v>
      </c>
      <c r="M8037" s="2">
        <v>42690.375</v>
      </c>
      <c r="N8037" s="2">
        <v>42741.888136574074</v>
      </c>
      <c r="O8037">
        <v>140</v>
      </c>
      <c r="P8037">
        <v>15</v>
      </c>
      <c r="Q8037" s="1" t="s">
        <v>229</v>
      </c>
      <c r="R8037" s="1" t="s">
        <v>24</v>
      </c>
      <c r="S8037" s="1" t="s">
        <v>31</v>
      </c>
      <c r="T8037" s="3">
        <v>42712</v>
      </c>
      <c r="U8037" s="1" t="str">
        <f>IF(kiva_loans__muestra[[#This Row],[funded_amount]]=kiva_loans__muestra[[#This Row],[loan_amount]],"funded","unfunded")</f>
        <v>funded</v>
      </c>
      <c r="V8037" s="1" t="str">
        <f>IF(kiva_loans__muestra[[#This Row],[lender_count]]&gt;=50,"high","low")</f>
        <v>low</v>
      </c>
    </row>
    <row r="8038" spans="1:22" x14ac:dyDescent="0.25">
      <c r="A8038">
        <v>1200534</v>
      </c>
      <c r="B8038">
        <v>2500</v>
      </c>
      <c r="C8038">
        <v>2500</v>
      </c>
      <c r="D8038" s="1" t="s">
        <v>280</v>
      </c>
      <c r="E8038" s="1" t="s">
        <v>104</v>
      </c>
      <c r="F8038" s="1" t="s">
        <v>1275</v>
      </c>
      <c r="G8038" s="1" t="s">
        <v>3311</v>
      </c>
      <c r="H8038" s="1" t="s">
        <v>119</v>
      </c>
      <c r="I8038" s="1" t="s">
        <v>744</v>
      </c>
      <c r="J8038" s="1" t="s">
        <v>270</v>
      </c>
      <c r="K8038">
        <v>3110</v>
      </c>
      <c r="L8038" s="2">
        <v>42712.153831018521</v>
      </c>
      <c r="M8038" s="2">
        <v>42698.375</v>
      </c>
      <c r="N8038" s="2">
        <v>42723.911458333336</v>
      </c>
      <c r="O8038">
        <v>80</v>
      </c>
      <c r="P8038">
        <v>7</v>
      </c>
      <c r="Q8038" s="1" t="s">
        <v>1276</v>
      </c>
      <c r="R8038" s="1" t="s">
        <v>133</v>
      </c>
      <c r="S8038" s="1" t="s">
        <v>31</v>
      </c>
      <c r="T8038" s="3">
        <v>42712</v>
      </c>
      <c r="U8038" s="1" t="str">
        <f>IF(kiva_loans__muestra[[#This Row],[funded_amount]]=kiva_loans__muestra[[#This Row],[loan_amount]],"funded","unfunded")</f>
        <v>funded</v>
      </c>
      <c r="V8038" s="1" t="str">
        <f>IF(kiva_loans__muestra[[#This Row],[lender_count]]&gt;=50,"high","low")</f>
        <v>low</v>
      </c>
    </row>
    <row r="8039" spans="1:22" x14ac:dyDescent="0.25">
      <c r="A8039">
        <v>1201365</v>
      </c>
      <c r="B8039">
        <v>2500</v>
      </c>
      <c r="C8039">
        <v>2500</v>
      </c>
      <c r="D8039" s="1" t="s">
        <v>45</v>
      </c>
      <c r="E8039" s="1" t="s">
        <v>46</v>
      </c>
      <c r="F8039" s="1" t="s">
        <v>12498</v>
      </c>
      <c r="G8039" s="1" t="s">
        <v>3278</v>
      </c>
      <c r="H8039" s="1" t="s">
        <v>100</v>
      </c>
      <c r="I8039" s="1" t="s">
        <v>1311</v>
      </c>
      <c r="J8039" s="1" t="s">
        <v>101</v>
      </c>
      <c r="K8039">
        <v>1250</v>
      </c>
      <c r="L8039" s="2">
        <v>42713.433425925927</v>
      </c>
      <c r="M8039" s="2">
        <v>42683.375</v>
      </c>
      <c r="N8039" s="2">
        <v>42722.212951388887</v>
      </c>
      <c r="O8039">
        <v>120</v>
      </c>
      <c r="P8039">
        <v>9</v>
      </c>
      <c r="Q8039" s="1" t="s">
        <v>67</v>
      </c>
      <c r="R8039" s="1" t="s">
        <v>24</v>
      </c>
      <c r="S8039" s="1" t="s">
        <v>35</v>
      </c>
      <c r="T8039" s="3">
        <v>42713</v>
      </c>
      <c r="U8039" s="1" t="str">
        <f>IF(kiva_loans__muestra[[#This Row],[funded_amount]]=kiva_loans__muestra[[#This Row],[loan_amount]],"funded","unfunded")</f>
        <v>funded</v>
      </c>
      <c r="V8039" s="1" t="str">
        <f>IF(kiva_loans__muestra[[#This Row],[lender_count]]&gt;=50,"high","low")</f>
        <v>low</v>
      </c>
    </row>
    <row r="8040" spans="1:22" x14ac:dyDescent="0.25">
      <c r="A8040">
        <v>1201743</v>
      </c>
      <c r="B8040">
        <v>1250</v>
      </c>
      <c r="C8040">
        <v>1250</v>
      </c>
      <c r="D8040" s="1" t="s">
        <v>46</v>
      </c>
      <c r="E8040" s="1" t="s">
        <v>46</v>
      </c>
      <c r="F8040" s="1" t="s">
        <v>2275</v>
      </c>
      <c r="G8040" s="1" t="s">
        <v>3278</v>
      </c>
      <c r="H8040" s="1" t="s">
        <v>100</v>
      </c>
      <c r="I8040" s="1" t="s">
        <v>1279</v>
      </c>
      <c r="J8040" s="1" t="s">
        <v>101</v>
      </c>
      <c r="K8040">
        <v>1260</v>
      </c>
      <c r="L8040" s="2">
        <v>42714.213217592594</v>
      </c>
      <c r="M8040" s="2">
        <v>42712.375</v>
      </c>
      <c r="N8040" s="2">
        <v>42720.715717592589</v>
      </c>
      <c r="O8040">
        <v>80</v>
      </c>
      <c r="P8040">
        <v>5</v>
      </c>
      <c r="Q8040" s="1" t="s">
        <v>12499</v>
      </c>
      <c r="R8040" s="1" t="s">
        <v>24</v>
      </c>
      <c r="S8040" s="1" t="s">
        <v>31</v>
      </c>
      <c r="T8040" s="3">
        <v>42714</v>
      </c>
      <c r="U8040" s="1" t="str">
        <f>IF(kiva_loans__muestra[[#This Row],[funded_amount]]=kiva_loans__muestra[[#This Row],[loan_amount]],"funded","unfunded")</f>
        <v>funded</v>
      </c>
      <c r="V8040" s="1" t="str">
        <f>IF(kiva_loans__muestra[[#This Row],[lender_count]]&gt;=50,"high","low")</f>
        <v>low</v>
      </c>
    </row>
    <row r="8041" spans="1:22" x14ac:dyDescent="0.25">
      <c r="A8041">
        <v>1201840</v>
      </c>
      <c r="B8041">
        <v>14250</v>
      </c>
      <c r="C8041">
        <v>14250</v>
      </c>
      <c r="D8041" s="1" t="s">
        <v>108</v>
      </c>
      <c r="E8041" s="1" t="s">
        <v>27</v>
      </c>
      <c r="F8041" s="1" t="s">
        <v>7367</v>
      </c>
      <c r="G8041" s="1" t="s">
        <v>3276</v>
      </c>
      <c r="H8041" s="1" t="s">
        <v>225</v>
      </c>
      <c r="I8041" s="1" t="s">
        <v>445</v>
      </c>
      <c r="J8041" s="1" t="s">
        <v>90</v>
      </c>
      <c r="K8041">
        <v>1370</v>
      </c>
      <c r="L8041" s="2">
        <v>42714.65960648148</v>
      </c>
      <c r="M8041" s="2">
        <v>42702.375</v>
      </c>
      <c r="N8041" s="2">
        <v>42725.796319444446</v>
      </c>
      <c r="O8041">
        <v>80</v>
      </c>
      <c r="P8041">
        <v>30</v>
      </c>
      <c r="Q8041" s="1" t="s">
        <v>40</v>
      </c>
      <c r="R8041" s="1" t="s">
        <v>24</v>
      </c>
      <c r="S8041" s="1" t="s">
        <v>35</v>
      </c>
      <c r="T8041" s="3">
        <v>42714</v>
      </c>
      <c r="U8041" s="1" t="str">
        <f>IF(kiva_loans__muestra[[#This Row],[funded_amount]]=kiva_loans__muestra[[#This Row],[loan_amount]],"funded","unfunded")</f>
        <v>funded</v>
      </c>
      <c r="V8041" s="1" t="str">
        <f>IF(kiva_loans__muestra[[#This Row],[lender_count]]&gt;=50,"high","low")</f>
        <v>low</v>
      </c>
    </row>
    <row r="8042" spans="1:22" x14ac:dyDescent="0.25">
      <c r="A8042">
        <v>1201931</v>
      </c>
      <c r="B8042">
        <v>15750</v>
      </c>
      <c r="C8042">
        <v>15750</v>
      </c>
      <c r="D8042" s="1" t="s">
        <v>161</v>
      </c>
      <c r="E8042" s="1" t="s">
        <v>37</v>
      </c>
      <c r="F8042" s="1" t="s">
        <v>12500</v>
      </c>
      <c r="G8042" s="1" t="s">
        <v>3359</v>
      </c>
      <c r="H8042" s="1" t="s">
        <v>451</v>
      </c>
      <c r="I8042" s="1" t="s">
        <v>12501</v>
      </c>
      <c r="J8042" s="1" t="s">
        <v>452</v>
      </c>
      <c r="K8042">
        <v>1810</v>
      </c>
      <c r="L8042" s="2">
        <v>42715.374224537038</v>
      </c>
      <c r="M8042" s="2">
        <v>42685.375</v>
      </c>
      <c r="N8042" s="2">
        <v>42730.827928240738</v>
      </c>
      <c r="O8042">
        <v>140</v>
      </c>
      <c r="P8042">
        <v>50</v>
      </c>
      <c r="Q8042" s="1" t="s">
        <v>312</v>
      </c>
      <c r="R8042" s="1" t="s">
        <v>92</v>
      </c>
      <c r="S8042" s="1" t="s">
        <v>35</v>
      </c>
      <c r="T8042" s="3">
        <v>42715</v>
      </c>
      <c r="U8042" s="1" t="str">
        <f>IF(kiva_loans__muestra[[#This Row],[funded_amount]]=kiva_loans__muestra[[#This Row],[loan_amount]],"funded","unfunded")</f>
        <v>funded</v>
      </c>
      <c r="V8042" s="1" t="str">
        <f>IF(kiva_loans__muestra[[#This Row],[lender_count]]&gt;=50,"high","low")</f>
        <v>high</v>
      </c>
    </row>
    <row r="8043" spans="1:22" x14ac:dyDescent="0.25">
      <c r="A8043">
        <v>1202179</v>
      </c>
      <c r="B8043">
        <v>3000</v>
      </c>
      <c r="C8043">
        <v>3000</v>
      </c>
      <c r="D8043" s="1" t="s">
        <v>45</v>
      </c>
      <c r="E8043" s="1" t="s">
        <v>46</v>
      </c>
      <c r="F8043" s="1" t="s">
        <v>12502</v>
      </c>
      <c r="G8043" s="1" t="s">
        <v>3307</v>
      </c>
      <c r="H8043" s="1" t="s">
        <v>412</v>
      </c>
      <c r="I8043" s="1" t="s">
        <v>1798</v>
      </c>
      <c r="J8043" s="1" t="s">
        <v>413</v>
      </c>
      <c r="K8043">
        <v>2220</v>
      </c>
      <c r="L8043" s="2">
        <v>42716.543854166666</v>
      </c>
      <c r="M8043" s="2">
        <v>42686.375</v>
      </c>
      <c r="N8043" s="2">
        <v>42736.220520833333</v>
      </c>
      <c r="O8043">
        <v>120</v>
      </c>
      <c r="P8043">
        <v>7</v>
      </c>
      <c r="Q8043" s="1" t="s">
        <v>366</v>
      </c>
      <c r="R8043" s="1" t="s">
        <v>92</v>
      </c>
      <c r="S8043" s="1" t="s">
        <v>31</v>
      </c>
      <c r="T8043" s="3">
        <v>42716</v>
      </c>
      <c r="U8043" s="1" t="str">
        <f>IF(kiva_loans__muestra[[#This Row],[funded_amount]]=kiva_loans__muestra[[#This Row],[loan_amount]],"funded","unfunded")</f>
        <v>funded</v>
      </c>
      <c r="V8043" s="1" t="str">
        <f>IF(kiva_loans__muestra[[#This Row],[lender_count]]&gt;=50,"high","low")</f>
        <v>low</v>
      </c>
    </row>
    <row r="8044" spans="1:22" x14ac:dyDescent="0.25">
      <c r="A8044">
        <v>1202340</v>
      </c>
      <c r="B8044">
        <v>12000</v>
      </c>
      <c r="C8044">
        <v>12000</v>
      </c>
      <c r="D8044" s="1" t="s">
        <v>124</v>
      </c>
      <c r="E8044" s="1" t="s">
        <v>125</v>
      </c>
      <c r="F8044" s="1" t="s">
        <v>12503</v>
      </c>
      <c r="G8044" s="1" t="s">
        <v>3481</v>
      </c>
      <c r="H8044" s="1" t="s">
        <v>193</v>
      </c>
      <c r="I8044" s="1" t="s">
        <v>1022</v>
      </c>
      <c r="J8044" s="1" t="s">
        <v>194</v>
      </c>
      <c r="K8044">
        <v>2460</v>
      </c>
      <c r="L8044" s="2">
        <v>42716.971678240741</v>
      </c>
      <c r="M8044" s="2">
        <v>42699.375</v>
      </c>
      <c r="N8044" s="2">
        <v>42730.772939814815</v>
      </c>
      <c r="O8044">
        <v>140</v>
      </c>
      <c r="P8044">
        <v>31</v>
      </c>
      <c r="Q8044" s="1" t="s">
        <v>12504</v>
      </c>
      <c r="R8044" s="1" t="s">
        <v>54</v>
      </c>
      <c r="S8044" s="1" t="s">
        <v>31</v>
      </c>
      <c r="T8044" s="3">
        <v>42716</v>
      </c>
      <c r="U8044" s="1" t="str">
        <f>IF(kiva_loans__muestra[[#This Row],[funded_amount]]=kiva_loans__muestra[[#This Row],[loan_amount]],"funded","unfunded")</f>
        <v>funded</v>
      </c>
      <c r="V8044" s="1" t="str">
        <f>IF(kiva_loans__muestra[[#This Row],[lender_count]]&gt;=50,"high","low")</f>
        <v>low</v>
      </c>
    </row>
    <row r="8045" spans="1:22" x14ac:dyDescent="0.25">
      <c r="A8045">
        <v>1201966</v>
      </c>
      <c r="B8045">
        <v>7750</v>
      </c>
      <c r="C8045">
        <v>7750</v>
      </c>
      <c r="D8045" s="1" t="s">
        <v>630</v>
      </c>
      <c r="E8045" s="1" t="s">
        <v>74</v>
      </c>
      <c r="F8045" s="1" t="s">
        <v>12505</v>
      </c>
      <c r="G8045" s="1" t="s">
        <v>3284</v>
      </c>
      <c r="H8045" s="1" t="s">
        <v>189</v>
      </c>
      <c r="I8045" s="1" t="s">
        <v>296</v>
      </c>
      <c r="J8045" s="1" t="s">
        <v>207</v>
      </c>
      <c r="K8045">
        <v>1000</v>
      </c>
      <c r="L8045" s="2">
        <v>42716.174641203703</v>
      </c>
      <c r="M8045" s="2">
        <v>42688.375</v>
      </c>
      <c r="N8045" s="2">
        <v>42739.810011574074</v>
      </c>
      <c r="O8045">
        <v>200</v>
      </c>
      <c r="P8045">
        <v>28</v>
      </c>
      <c r="Q8045" s="1" t="s">
        <v>1857</v>
      </c>
      <c r="R8045" s="1" t="s">
        <v>24</v>
      </c>
      <c r="S8045" s="1" t="s">
        <v>31</v>
      </c>
      <c r="T8045" s="3">
        <v>42716</v>
      </c>
      <c r="U8045" s="1" t="str">
        <f>IF(kiva_loans__muestra[[#This Row],[funded_amount]]=kiva_loans__muestra[[#This Row],[loan_amount]],"funded","unfunded")</f>
        <v>funded</v>
      </c>
      <c r="V8045" s="1" t="str">
        <f>IF(kiva_loans__muestra[[#This Row],[lender_count]]&gt;=50,"high","low")</f>
        <v>low</v>
      </c>
    </row>
    <row r="8046" spans="1:22" x14ac:dyDescent="0.25">
      <c r="A8046">
        <v>1202254</v>
      </c>
      <c r="B8046">
        <v>23250</v>
      </c>
      <c r="C8046">
        <v>23250</v>
      </c>
      <c r="D8046" s="1" t="s">
        <v>46</v>
      </c>
      <c r="E8046" s="1" t="s">
        <v>46</v>
      </c>
      <c r="F8046" s="1" t="s">
        <v>12506</v>
      </c>
      <c r="G8046" s="1" t="s">
        <v>3547</v>
      </c>
      <c r="H8046" s="1" t="s">
        <v>274</v>
      </c>
      <c r="I8046" s="1" t="s">
        <v>1186</v>
      </c>
      <c r="J8046" s="1" t="s">
        <v>275</v>
      </c>
      <c r="K8046">
        <v>2310</v>
      </c>
      <c r="L8046" s="2">
        <v>42716.745763888888</v>
      </c>
      <c r="M8046" s="2">
        <v>42691.375</v>
      </c>
      <c r="N8046" s="2">
        <v>42730.832511574074</v>
      </c>
      <c r="O8046">
        <v>90</v>
      </c>
      <c r="P8046">
        <v>32</v>
      </c>
      <c r="Q8046" s="1" t="s">
        <v>57</v>
      </c>
      <c r="R8046" s="1" t="s">
        <v>209</v>
      </c>
      <c r="S8046" s="1" t="s">
        <v>35</v>
      </c>
      <c r="T8046" s="3">
        <v>42716</v>
      </c>
      <c r="U8046" s="1" t="str">
        <f>IF(kiva_loans__muestra[[#This Row],[funded_amount]]=kiva_loans__muestra[[#This Row],[loan_amount]],"funded","unfunded")</f>
        <v>funded</v>
      </c>
      <c r="V8046" s="1" t="str">
        <f>IF(kiva_loans__muestra[[#This Row],[lender_count]]&gt;=50,"high","low")</f>
        <v>low</v>
      </c>
    </row>
    <row r="8047" spans="1:22" x14ac:dyDescent="0.25">
      <c r="A8047">
        <v>1202214</v>
      </c>
      <c r="B8047">
        <v>5000</v>
      </c>
      <c r="C8047">
        <v>5000</v>
      </c>
      <c r="D8047" s="1" t="s">
        <v>179</v>
      </c>
      <c r="E8047" s="1" t="s">
        <v>49</v>
      </c>
      <c r="F8047" s="1" t="s">
        <v>9576</v>
      </c>
      <c r="G8047" s="1" t="s">
        <v>3305</v>
      </c>
      <c r="H8047" s="1" t="s">
        <v>571</v>
      </c>
      <c r="I8047" s="1" t="s">
        <v>10143</v>
      </c>
      <c r="J8047" s="1" t="s">
        <v>572</v>
      </c>
      <c r="K8047">
        <v>2170</v>
      </c>
      <c r="L8047" s="2">
        <v>42716.621261574073</v>
      </c>
      <c r="M8047" s="2">
        <v>42709.375</v>
      </c>
      <c r="N8047" s="2">
        <v>42722.352719907409</v>
      </c>
      <c r="O8047">
        <v>150</v>
      </c>
      <c r="P8047">
        <v>18</v>
      </c>
      <c r="Q8047" s="1" t="s">
        <v>12507</v>
      </c>
      <c r="R8047" s="1" t="s">
        <v>24</v>
      </c>
      <c r="S8047" s="1" t="s">
        <v>31</v>
      </c>
      <c r="T8047" s="3">
        <v>42716</v>
      </c>
      <c r="U8047" s="1" t="str">
        <f>IF(kiva_loans__muestra[[#This Row],[funded_amount]]=kiva_loans__muestra[[#This Row],[loan_amount]],"funded","unfunded")</f>
        <v>funded</v>
      </c>
      <c r="V8047" s="1" t="str">
        <f>IF(kiva_loans__muestra[[#This Row],[lender_count]]&gt;=50,"high","low")</f>
        <v>low</v>
      </c>
    </row>
    <row r="8048" spans="1:22" x14ac:dyDescent="0.25">
      <c r="A8048">
        <v>1204537</v>
      </c>
      <c r="B8048">
        <v>50000</v>
      </c>
      <c r="C8048">
        <v>50000</v>
      </c>
      <c r="D8048" s="1" t="s">
        <v>32</v>
      </c>
      <c r="E8048" s="1" t="s">
        <v>32</v>
      </c>
      <c r="F8048" s="1" t="s">
        <v>12508</v>
      </c>
      <c r="G8048" s="1" t="s">
        <v>3775</v>
      </c>
      <c r="H8048" s="1" t="s">
        <v>155</v>
      </c>
      <c r="I8048" s="1" t="s">
        <v>30</v>
      </c>
      <c r="J8048" s="1" t="s">
        <v>90</v>
      </c>
      <c r="L8048" s="2">
        <v>42716.916712962964</v>
      </c>
      <c r="M8048" s="2">
        <v>42745.833379629628</v>
      </c>
      <c r="N8048" s="2">
        <v>42738.90421296296</v>
      </c>
      <c r="O8048">
        <v>240</v>
      </c>
      <c r="P8048">
        <v>153</v>
      </c>
      <c r="Q8048" s="1" t="s">
        <v>12509</v>
      </c>
      <c r="R8048" s="1" t="s">
        <v>24</v>
      </c>
      <c r="S8048" s="1" t="s">
        <v>31</v>
      </c>
      <c r="T8048" s="3">
        <v>42716</v>
      </c>
      <c r="U8048" s="1" t="str">
        <f>IF(kiva_loans__muestra[[#This Row],[funded_amount]]=kiva_loans__muestra[[#This Row],[loan_amount]],"funded","unfunded")</f>
        <v>funded</v>
      </c>
      <c r="V8048" s="1" t="str">
        <f>IF(kiva_loans__muestra[[#This Row],[lender_count]]&gt;=50,"high","low")</f>
        <v>high</v>
      </c>
    </row>
    <row r="8049" spans="1:22" x14ac:dyDescent="0.25">
      <c r="A8049">
        <v>1202461</v>
      </c>
      <c r="B8049">
        <v>1250</v>
      </c>
      <c r="C8049">
        <v>1250</v>
      </c>
      <c r="D8049" s="1" t="s">
        <v>81</v>
      </c>
      <c r="E8049" s="1" t="s">
        <v>27</v>
      </c>
      <c r="F8049" s="1" t="s">
        <v>12510</v>
      </c>
      <c r="G8049" s="1" t="s">
        <v>3261</v>
      </c>
      <c r="H8049" s="1" t="s">
        <v>20</v>
      </c>
      <c r="I8049" s="1" t="s">
        <v>1786</v>
      </c>
      <c r="J8049" s="1" t="s">
        <v>22</v>
      </c>
      <c r="K8049">
        <v>4280</v>
      </c>
      <c r="L8049" s="2">
        <v>42717.228784722225</v>
      </c>
      <c r="M8049" s="2">
        <v>42711.375</v>
      </c>
      <c r="N8049" s="2">
        <v>42722.682754629626</v>
      </c>
      <c r="O8049">
        <v>130</v>
      </c>
      <c r="P8049">
        <v>5</v>
      </c>
      <c r="Q8049" s="1" t="s">
        <v>40</v>
      </c>
      <c r="R8049" s="1" t="s">
        <v>24</v>
      </c>
      <c r="S8049" s="1" t="s">
        <v>31</v>
      </c>
      <c r="T8049" s="3">
        <v>42717</v>
      </c>
      <c r="U8049" s="1" t="str">
        <f>IF(kiva_loans__muestra[[#This Row],[funded_amount]]=kiva_loans__muestra[[#This Row],[loan_amount]],"funded","unfunded")</f>
        <v>funded</v>
      </c>
      <c r="V8049" s="1" t="str">
        <f>IF(kiva_loans__muestra[[#This Row],[lender_count]]&gt;=50,"high","low")</f>
        <v>low</v>
      </c>
    </row>
    <row r="8050" spans="1:22" x14ac:dyDescent="0.25">
      <c r="A8050">
        <v>1202993</v>
      </c>
      <c r="B8050">
        <v>5000</v>
      </c>
      <c r="C8050">
        <v>5000</v>
      </c>
      <c r="D8050" s="1" t="s">
        <v>48</v>
      </c>
      <c r="E8050" s="1" t="s">
        <v>49</v>
      </c>
      <c r="F8050" s="1" t="s">
        <v>12511</v>
      </c>
      <c r="G8050" s="1" t="s">
        <v>3303</v>
      </c>
      <c r="H8050" s="1" t="s">
        <v>28</v>
      </c>
      <c r="I8050" s="1" t="s">
        <v>604</v>
      </c>
      <c r="J8050" s="1" t="s">
        <v>29</v>
      </c>
      <c r="K8050">
        <v>2470</v>
      </c>
      <c r="L8050" s="2">
        <v>42717.751192129632</v>
      </c>
      <c r="M8050" s="2">
        <v>42688.375</v>
      </c>
      <c r="N8050" s="2">
        <v>42733.74113425926</v>
      </c>
      <c r="O8050">
        <v>140</v>
      </c>
      <c r="P8050">
        <v>12</v>
      </c>
      <c r="Q8050" s="1" t="s">
        <v>40</v>
      </c>
      <c r="R8050" s="1" t="s">
        <v>24</v>
      </c>
      <c r="S8050" s="1" t="s">
        <v>31</v>
      </c>
      <c r="T8050" s="3">
        <v>42717</v>
      </c>
      <c r="U8050" s="1" t="str">
        <f>IF(kiva_loans__muestra[[#This Row],[funded_amount]]=kiva_loans__muestra[[#This Row],[loan_amount]],"funded","unfunded")</f>
        <v>funded</v>
      </c>
      <c r="V8050" s="1" t="str">
        <f>IF(kiva_loans__muestra[[#This Row],[lender_count]]&gt;=50,"high","low")</f>
        <v>low</v>
      </c>
    </row>
    <row r="8051" spans="1:22" x14ac:dyDescent="0.25">
      <c r="A8051">
        <v>1202411</v>
      </c>
      <c r="B8051">
        <v>6250</v>
      </c>
      <c r="C8051">
        <v>6250</v>
      </c>
      <c r="D8051" s="1" t="s">
        <v>158</v>
      </c>
      <c r="E8051" s="1" t="s">
        <v>27</v>
      </c>
      <c r="F8051" s="1" t="s">
        <v>3089</v>
      </c>
      <c r="G8051" s="1" t="s">
        <v>3278</v>
      </c>
      <c r="H8051" s="1" t="s">
        <v>100</v>
      </c>
      <c r="I8051" s="1" t="s">
        <v>582</v>
      </c>
      <c r="J8051" s="1" t="s">
        <v>101</v>
      </c>
      <c r="K8051">
        <v>1450</v>
      </c>
      <c r="L8051" s="2">
        <v>42717.169074074074</v>
      </c>
      <c r="M8051" s="2">
        <v>42697.375</v>
      </c>
      <c r="N8051" s="2">
        <v>42721.10465277778</v>
      </c>
      <c r="O8051">
        <v>80</v>
      </c>
      <c r="P8051">
        <v>3</v>
      </c>
      <c r="Q8051" s="1" t="s">
        <v>57</v>
      </c>
      <c r="R8051" s="1" t="s">
        <v>24</v>
      </c>
      <c r="S8051" s="1" t="s">
        <v>35</v>
      </c>
      <c r="T8051" s="3">
        <v>42717</v>
      </c>
      <c r="U8051" s="1" t="str">
        <f>IF(kiva_loans__muestra[[#This Row],[funded_amount]]=kiva_loans__muestra[[#This Row],[loan_amount]],"funded","unfunded")</f>
        <v>funded</v>
      </c>
      <c r="V8051" s="1" t="str">
        <f>IF(kiva_loans__muestra[[#This Row],[lender_count]]&gt;=50,"high","low")</f>
        <v>low</v>
      </c>
    </row>
    <row r="8052" spans="1:22" x14ac:dyDescent="0.25">
      <c r="A8052">
        <v>1202796</v>
      </c>
      <c r="B8052">
        <v>14500</v>
      </c>
      <c r="C8052">
        <v>14500</v>
      </c>
      <c r="D8052" s="1" t="s">
        <v>77</v>
      </c>
      <c r="E8052" s="1" t="s">
        <v>78</v>
      </c>
      <c r="F8052" s="1" t="s">
        <v>12512</v>
      </c>
      <c r="G8052" s="1" t="s">
        <v>3320</v>
      </c>
      <c r="H8052" s="1" t="s">
        <v>717</v>
      </c>
      <c r="I8052" s="1" t="s">
        <v>1289</v>
      </c>
      <c r="J8052" s="1" t="s">
        <v>719</v>
      </c>
      <c r="K8052">
        <v>1460</v>
      </c>
      <c r="L8052" s="2">
        <v>42717.533715277779</v>
      </c>
      <c r="M8052" s="2">
        <v>42692.375</v>
      </c>
      <c r="N8052" s="2">
        <v>42743.136400462965</v>
      </c>
      <c r="O8052">
        <v>260</v>
      </c>
      <c r="P8052">
        <v>37</v>
      </c>
      <c r="Q8052" s="1" t="s">
        <v>12513</v>
      </c>
      <c r="R8052" s="1" t="s">
        <v>24</v>
      </c>
      <c r="S8052" s="1" t="s">
        <v>31</v>
      </c>
      <c r="T8052" s="3">
        <v>42717</v>
      </c>
      <c r="U8052" s="1" t="str">
        <f>IF(kiva_loans__muestra[[#This Row],[funded_amount]]=kiva_loans__muestra[[#This Row],[loan_amount]],"funded","unfunded")</f>
        <v>funded</v>
      </c>
      <c r="V8052" s="1" t="str">
        <f>IF(kiva_loans__muestra[[#This Row],[lender_count]]&gt;=50,"high","low")</f>
        <v>low</v>
      </c>
    </row>
    <row r="8053" spans="1:22" x14ac:dyDescent="0.25">
      <c r="A8053">
        <v>1202989</v>
      </c>
      <c r="B8053">
        <v>4500</v>
      </c>
      <c r="C8053">
        <v>4500</v>
      </c>
      <c r="D8053" s="1" t="s">
        <v>48</v>
      </c>
      <c r="E8053" s="1" t="s">
        <v>49</v>
      </c>
      <c r="F8053" s="1" t="s">
        <v>12514</v>
      </c>
      <c r="G8053" s="1" t="s">
        <v>3268</v>
      </c>
      <c r="H8053" s="1" t="s">
        <v>138</v>
      </c>
      <c r="I8053" s="1" t="s">
        <v>995</v>
      </c>
      <c r="J8053" s="1" t="s">
        <v>139</v>
      </c>
      <c r="K8053">
        <v>2010</v>
      </c>
      <c r="L8053" s="2">
        <v>42717.747743055559</v>
      </c>
      <c r="M8053" s="2">
        <v>42713.375</v>
      </c>
      <c r="N8053" s="2">
        <v>42725.987384259257</v>
      </c>
      <c r="O8053">
        <v>140</v>
      </c>
      <c r="P8053">
        <v>18</v>
      </c>
      <c r="Q8053" s="1" t="s">
        <v>1930</v>
      </c>
      <c r="R8053" s="1" t="s">
        <v>24</v>
      </c>
      <c r="S8053" s="1" t="s">
        <v>31</v>
      </c>
      <c r="T8053" s="3">
        <v>42717</v>
      </c>
      <c r="U8053" s="1" t="str">
        <f>IF(kiva_loans__muestra[[#This Row],[funded_amount]]=kiva_loans__muestra[[#This Row],[loan_amount]],"funded","unfunded")</f>
        <v>funded</v>
      </c>
      <c r="V8053" s="1" t="str">
        <f>IF(kiva_loans__muestra[[#This Row],[lender_count]]&gt;=50,"high","low")</f>
        <v>low</v>
      </c>
    </row>
    <row r="8054" spans="1:22" x14ac:dyDescent="0.25">
      <c r="A8054">
        <v>1202541</v>
      </c>
      <c r="B8054">
        <v>4000</v>
      </c>
      <c r="C8054">
        <v>4000</v>
      </c>
      <c r="D8054" s="1" t="s">
        <v>630</v>
      </c>
      <c r="E8054" s="1" t="s">
        <v>74</v>
      </c>
      <c r="F8054" s="1" t="s">
        <v>12515</v>
      </c>
      <c r="G8054" s="1" t="s">
        <v>3284</v>
      </c>
      <c r="H8054" s="1" t="s">
        <v>189</v>
      </c>
      <c r="I8054" s="1" t="s">
        <v>594</v>
      </c>
      <c r="J8054" s="1" t="s">
        <v>207</v>
      </c>
      <c r="K8054">
        <v>1000</v>
      </c>
      <c r="L8054" s="2">
        <v>42717.308263888888</v>
      </c>
      <c r="M8054" s="2">
        <v>42689.375</v>
      </c>
      <c r="N8054" s="2">
        <v>42730.246770833335</v>
      </c>
      <c r="O8054">
        <v>200</v>
      </c>
      <c r="P8054">
        <v>14</v>
      </c>
      <c r="Q8054" s="1" t="s">
        <v>885</v>
      </c>
      <c r="R8054" s="1" t="s">
        <v>92</v>
      </c>
      <c r="S8054" s="1" t="s">
        <v>31</v>
      </c>
      <c r="T8054" s="3">
        <v>42717</v>
      </c>
      <c r="U8054" s="1" t="str">
        <f>IF(kiva_loans__muestra[[#This Row],[funded_amount]]=kiva_loans__muestra[[#This Row],[loan_amount]],"funded","unfunded")</f>
        <v>funded</v>
      </c>
      <c r="V8054" s="1" t="str">
        <f>IF(kiva_loans__muestra[[#This Row],[lender_count]]&gt;=50,"high","low")</f>
        <v>low</v>
      </c>
    </row>
    <row r="8055" spans="1:22" x14ac:dyDescent="0.25">
      <c r="A8055">
        <v>1202549</v>
      </c>
      <c r="B8055">
        <v>2750</v>
      </c>
      <c r="C8055">
        <v>2750</v>
      </c>
      <c r="D8055" s="1" t="s">
        <v>64</v>
      </c>
      <c r="E8055" s="1" t="s">
        <v>37</v>
      </c>
      <c r="F8055" s="1" t="s">
        <v>12460</v>
      </c>
      <c r="G8055" s="1" t="s">
        <v>3284</v>
      </c>
      <c r="H8055" s="1" t="s">
        <v>189</v>
      </c>
      <c r="I8055" s="1" t="s">
        <v>289</v>
      </c>
      <c r="J8055" s="1" t="s">
        <v>207</v>
      </c>
      <c r="K8055">
        <v>1000</v>
      </c>
      <c r="L8055" s="2">
        <v>42717.324456018519</v>
      </c>
      <c r="M8055" s="2">
        <v>42689.375</v>
      </c>
      <c r="N8055" s="2">
        <v>42722.697083333333</v>
      </c>
      <c r="O8055">
        <v>140</v>
      </c>
      <c r="P8055">
        <v>8</v>
      </c>
      <c r="Q8055" s="1" t="s">
        <v>369</v>
      </c>
      <c r="R8055" s="1" t="s">
        <v>24</v>
      </c>
      <c r="S8055" s="1" t="s">
        <v>31</v>
      </c>
      <c r="T8055" s="3">
        <v>42717</v>
      </c>
      <c r="U8055" s="1" t="str">
        <f>IF(kiva_loans__muestra[[#This Row],[funded_amount]]=kiva_loans__muestra[[#This Row],[loan_amount]],"funded","unfunded")</f>
        <v>funded</v>
      </c>
      <c r="V8055" s="1" t="str">
        <f>IF(kiva_loans__muestra[[#This Row],[lender_count]]&gt;=50,"high","low")</f>
        <v>low</v>
      </c>
    </row>
    <row r="8056" spans="1:22" x14ac:dyDescent="0.25">
      <c r="A8056">
        <v>1202870</v>
      </c>
      <c r="B8056">
        <v>1500</v>
      </c>
      <c r="C8056">
        <v>1500</v>
      </c>
      <c r="D8056" s="1" t="s">
        <v>63</v>
      </c>
      <c r="E8056" s="1" t="s">
        <v>27</v>
      </c>
      <c r="F8056" s="1" t="s">
        <v>12516</v>
      </c>
      <c r="G8056" s="1" t="s">
        <v>7263</v>
      </c>
      <c r="H8056" s="1" t="s">
        <v>1304</v>
      </c>
      <c r="I8056" s="1" t="s">
        <v>1420</v>
      </c>
      <c r="J8056" s="1" t="s">
        <v>1305</v>
      </c>
      <c r="K8056">
        <v>4430</v>
      </c>
      <c r="L8056" s="2">
        <v>42717.596504629626</v>
      </c>
      <c r="M8056" s="2">
        <v>42688.375</v>
      </c>
      <c r="N8056" s="2">
        <v>42722.715092592596</v>
      </c>
      <c r="O8056">
        <v>90</v>
      </c>
      <c r="P8056">
        <v>6</v>
      </c>
      <c r="Q8056" s="1" t="s">
        <v>80</v>
      </c>
      <c r="R8056" s="1" t="s">
        <v>24</v>
      </c>
      <c r="S8056" s="1" t="s">
        <v>35</v>
      </c>
      <c r="T8056" s="3">
        <v>42717</v>
      </c>
      <c r="U8056" s="1" t="str">
        <f>IF(kiva_loans__muestra[[#This Row],[funded_amount]]=kiva_loans__muestra[[#This Row],[loan_amount]],"funded","unfunded")</f>
        <v>funded</v>
      </c>
      <c r="V8056" s="1" t="str">
        <f>IF(kiva_loans__muestra[[#This Row],[lender_count]]&gt;=50,"high","low")</f>
        <v>low</v>
      </c>
    </row>
    <row r="8057" spans="1:22" x14ac:dyDescent="0.25">
      <c r="A8057">
        <v>1203484</v>
      </c>
      <c r="B8057">
        <v>5750</v>
      </c>
      <c r="C8057">
        <v>5750</v>
      </c>
      <c r="D8057" s="1" t="s">
        <v>56</v>
      </c>
      <c r="E8057" s="1" t="s">
        <v>32</v>
      </c>
      <c r="F8057" s="1" t="s">
        <v>3092</v>
      </c>
      <c r="G8057" s="1" t="s">
        <v>4581</v>
      </c>
      <c r="H8057" s="1" t="s">
        <v>574</v>
      </c>
      <c r="I8057" s="1" t="s">
        <v>30</v>
      </c>
      <c r="J8057" s="1" t="s">
        <v>575</v>
      </c>
      <c r="K8057">
        <v>1980</v>
      </c>
      <c r="L8057" s="2">
        <v>42718.539027777777</v>
      </c>
      <c r="M8057" s="2">
        <v>42691.375</v>
      </c>
      <c r="N8057" s="2">
        <v>42723.7971412037</v>
      </c>
      <c r="O8057">
        <v>80</v>
      </c>
      <c r="P8057">
        <v>23</v>
      </c>
      <c r="Q8057" s="1" t="s">
        <v>1015</v>
      </c>
      <c r="R8057" s="1" t="s">
        <v>24</v>
      </c>
      <c r="S8057" s="1" t="s">
        <v>35</v>
      </c>
      <c r="T8057" s="3">
        <v>42718</v>
      </c>
      <c r="U8057" s="1" t="str">
        <f>IF(kiva_loans__muestra[[#This Row],[funded_amount]]=kiva_loans__muestra[[#This Row],[loan_amount]],"funded","unfunded")</f>
        <v>funded</v>
      </c>
      <c r="V8057" s="1" t="str">
        <f>IF(kiva_loans__muestra[[#This Row],[lender_count]]&gt;=50,"high","low")</f>
        <v>low</v>
      </c>
    </row>
    <row r="8058" spans="1:22" x14ac:dyDescent="0.25">
      <c r="A8058">
        <v>1203745</v>
      </c>
      <c r="B8058">
        <v>2500</v>
      </c>
      <c r="C8058">
        <v>2500</v>
      </c>
      <c r="D8058" s="1" t="s">
        <v>32</v>
      </c>
      <c r="E8058" s="1" t="s">
        <v>32</v>
      </c>
      <c r="F8058" s="1" t="s">
        <v>12517</v>
      </c>
      <c r="G8058" s="1" t="s">
        <v>3422</v>
      </c>
      <c r="H8058" s="1" t="s">
        <v>898</v>
      </c>
      <c r="I8058" s="1" t="s">
        <v>12518</v>
      </c>
      <c r="J8058" s="1" t="s">
        <v>899</v>
      </c>
      <c r="K8058">
        <v>2710</v>
      </c>
      <c r="L8058" s="2">
        <v>42718.900891203702</v>
      </c>
      <c r="M8058" s="2">
        <v>42702.375</v>
      </c>
      <c r="N8058" s="2">
        <v>42730.250289351854</v>
      </c>
      <c r="O8058">
        <v>380</v>
      </c>
      <c r="P8058">
        <v>6</v>
      </c>
      <c r="Q8058" s="1" t="s">
        <v>2753</v>
      </c>
      <c r="R8058" s="1" t="s">
        <v>92</v>
      </c>
      <c r="S8058" s="1" t="s">
        <v>35</v>
      </c>
      <c r="T8058" s="3">
        <v>42718</v>
      </c>
      <c r="U8058" s="1" t="str">
        <f>IF(kiva_loans__muestra[[#This Row],[funded_amount]]=kiva_loans__muestra[[#This Row],[loan_amount]],"funded","unfunded")</f>
        <v>funded</v>
      </c>
      <c r="V8058" s="1" t="str">
        <f>IF(kiva_loans__muestra[[#This Row],[lender_count]]&gt;=50,"high","low")</f>
        <v>low</v>
      </c>
    </row>
    <row r="8059" spans="1:22" x14ac:dyDescent="0.25">
      <c r="A8059">
        <v>1203408</v>
      </c>
      <c r="B8059">
        <v>5000</v>
      </c>
      <c r="C8059">
        <v>5000</v>
      </c>
      <c r="D8059" s="1" t="s">
        <v>541</v>
      </c>
      <c r="E8059" s="1" t="s">
        <v>78</v>
      </c>
      <c r="F8059" s="1" t="s">
        <v>3242</v>
      </c>
      <c r="G8059" s="1" t="s">
        <v>3661</v>
      </c>
      <c r="H8059" s="1" t="s">
        <v>805</v>
      </c>
      <c r="I8059" s="1" t="s">
        <v>1504</v>
      </c>
      <c r="J8059" s="1" t="s">
        <v>90</v>
      </c>
      <c r="K8059">
        <v>770</v>
      </c>
      <c r="L8059" s="2">
        <v>42718.425891203704</v>
      </c>
      <c r="M8059" s="2">
        <v>42690.375</v>
      </c>
      <c r="N8059" s="2">
        <v>42729.892060185186</v>
      </c>
      <c r="O8059">
        <v>140</v>
      </c>
      <c r="P8059">
        <v>11</v>
      </c>
      <c r="Q8059" s="1" t="s">
        <v>236</v>
      </c>
      <c r="R8059" s="1" t="s">
        <v>92</v>
      </c>
      <c r="S8059" s="1" t="s">
        <v>31</v>
      </c>
      <c r="T8059" s="3">
        <v>42718</v>
      </c>
      <c r="U8059" s="1" t="str">
        <f>IF(kiva_loans__muestra[[#This Row],[funded_amount]]=kiva_loans__muestra[[#This Row],[loan_amount]],"funded","unfunded")</f>
        <v>funded</v>
      </c>
      <c r="V8059" s="1" t="str">
        <f>IF(kiva_loans__muestra[[#This Row],[lender_count]]&gt;=50,"high","low")</f>
        <v>low</v>
      </c>
    </row>
    <row r="8060" spans="1:22" x14ac:dyDescent="0.25">
      <c r="A8060">
        <v>1203169</v>
      </c>
      <c r="B8060">
        <v>3000</v>
      </c>
      <c r="C8060">
        <v>3000</v>
      </c>
      <c r="D8060" s="1" t="s">
        <v>45</v>
      </c>
      <c r="E8060" s="1" t="s">
        <v>46</v>
      </c>
      <c r="F8060" s="1" t="s">
        <v>1338</v>
      </c>
      <c r="G8060" s="1" t="s">
        <v>3278</v>
      </c>
      <c r="H8060" s="1" t="s">
        <v>100</v>
      </c>
      <c r="I8060" s="1" t="s">
        <v>1433</v>
      </c>
      <c r="J8060" s="1" t="s">
        <v>101</v>
      </c>
      <c r="K8060">
        <v>1450</v>
      </c>
      <c r="L8060" s="2">
        <v>42718.20648148148</v>
      </c>
      <c r="M8060" s="2">
        <v>42699.375</v>
      </c>
      <c r="N8060" s="2">
        <v>42723.660231481481</v>
      </c>
      <c r="O8060">
        <v>80</v>
      </c>
      <c r="P8060">
        <v>10</v>
      </c>
      <c r="Q8060" s="1" t="s">
        <v>67</v>
      </c>
      <c r="R8060" s="1" t="s">
        <v>24</v>
      </c>
      <c r="S8060" s="1" t="s">
        <v>35</v>
      </c>
      <c r="T8060" s="3">
        <v>42718</v>
      </c>
      <c r="U8060" s="1" t="str">
        <f>IF(kiva_loans__muestra[[#This Row],[funded_amount]]=kiva_loans__muestra[[#This Row],[loan_amount]],"funded","unfunded")</f>
        <v>funded</v>
      </c>
      <c r="V8060" s="1" t="str">
        <f>IF(kiva_loans__muestra[[#This Row],[lender_count]]&gt;=50,"high","low")</f>
        <v>low</v>
      </c>
    </row>
    <row r="8061" spans="1:22" x14ac:dyDescent="0.25">
      <c r="A8061">
        <v>1203074</v>
      </c>
      <c r="B8061">
        <v>3250</v>
      </c>
      <c r="C8061">
        <v>3250</v>
      </c>
      <c r="D8061" s="1" t="s">
        <v>45</v>
      </c>
      <c r="E8061" s="1" t="s">
        <v>46</v>
      </c>
      <c r="F8061" s="1" t="s">
        <v>1195</v>
      </c>
      <c r="G8061" s="1" t="s">
        <v>3278</v>
      </c>
      <c r="H8061" s="1" t="s">
        <v>100</v>
      </c>
      <c r="I8061" s="1" t="s">
        <v>1094</v>
      </c>
      <c r="J8061" s="1" t="s">
        <v>101</v>
      </c>
      <c r="K8061">
        <v>1450</v>
      </c>
      <c r="L8061" s="2">
        <v>42718.101469907408</v>
      </c>
      <c r="M8061" s="2">
        <v>42690.375</v>
      </c>
      <c r="N8061" s="2">
        <v>42730.722824074073</v>
      </c>
      <c r="O8061">
        <v>110</v>
      </c>
      <c r="P8061">
        <v>8</v>
      </c>
      <c r="Q8061" s="1" t="s">
        <v>3083</v>
      </c>
      <c r="R8061" s="1" t="s">
        <v>24</v>
      </c>
      <c r="S8061" s="1" t="s">
        <v>35</v>
      </c>
      <c r="T8061" s="3">
        <v>42718</v>
      </c>
      <c r="U8061" s="1" t="str">
        <f>IF(kiva_loans__muestra[[#This Row],[funded_amount]]=kiva_loans__muestra[[#This Row],[loan_amount]],"funded","unfunded")</f>
        <v>funded</v>
      </c>
      <c r="V8061" s="1" t="str">
        <f>IF(kiva_loans__muestra[[#This Row],[lender_count]]&gt;=50,"high","low")</f>
        <v>low</v>
      </c>
    </row>
    <row r="8062" spans="1:22" x14ac:dyDescent="0.25">
      <c r="A8062">
        <v>1203109</v>
      </c>
      <c r="B8062">
        <v>10250</v>
      </c>
      <c r="C8062">
        <v>10250</v>
      </c>
      <c r="D8062" s="1" t="s">
        <v>314</v>
      </c>
      <c r="E8062" s="1" t="s">
        <v>125</v>
      </c>
      <c r="F8062" s="1" t="s">
        <v>12519</v>
      </c>
      <c r="G8062" s="1" t="s">
        <v>3278</v>
      </c>
      <c r="H8062" s="1" t="s">
        <v>100</v>
      </c>
      <c r="I8062" s="1" t="s">
        <v>12520</v>
      </c>
      <c r="J8062" s="1" t="s">
        <v>101</v>
      </c>
      <c r="K8062">
        <v>1440</v>
      </c>
      <c r="L8062" s="2">
        <v>42718.132430555554</v>
      </c>
      <c r="M8062" s="2">
        <v>42710.375</v>
      </c>
      <c r="N8062" s="2">
        <v>42727.257349537038</v>
      </c>
      <c r="O8062">
        <v>80</v>
      </c>
      <c r="P8062">
        <v>26</v>
      </c>
      <c r="Q8062" s="1" t="s">
        <v>3071</v>
      </c>
      <c r="R8062" s="1" t="s">
        <v>24</v>
      </c>
      <c r="S8062" s="1" t="s">
        <v>35</v>
      </c>
      <c r="T8062" s="3">
        <v>42718</v>
      </c>
      <c r="U8062" s="1" t="str">
        <f>IF(kiva_loans__muestra[[#This Row],[funded_amount]]=kiva_loans__muestra[[#This Row],[loan_amount]],"funded","unfunded")</f>
        <v>funded</v>
      </c>
      <c r="V8062" s="1" t="str">
        <f>IF(kiva_loans__muestra[[#This Row],[lender_count]]&gt;=50,"high","low")</f>
        <v>low</v>
      </c>
    </row>
    <row r="8063" spans="1:22" x14ac:dyDescent="0.25">
      <c r="A8063">
        <v>1203640</v>
      </c>
      <c r="B8063">
        <v>6000</v>
      </c>
      <c r="C8063">
        <v>6000</v>
      </c>
      <c r="D8063" s="1" t="s">
        <v>48</v>
      </c>
      <c r="E8063" s="1" t="s">
        <v>49</v>
      </c>
      <c r="F8063" s="1" t="s">
        <v>12521</v>
      </c>
      <c r="G8063" s="1" t="s">
        <v>3274</v>
      </c>
      <c r="H8063" s="1" t="s">
        <v>105</v>
      </c>
      <c r="I8063" s="1" t="s">
        <v>946</v>
      </c>
      <c r="J8063" s="1" t="s">
        <v>106</v>
      </c>
      <c r="K8063">
        <v>1430</v>
      </c>
      <c r="L8063" s="2">
        <v>42718.695671296293</v>
      </c>
      <c r="M8063" s="2">
        <v>42713.375</v>
      </c>
      <c r="N8063" s="2">
        <v>42733.035081018519</v>
      </c>
      <c r="O8063">
        <v>140</v>
      </c>
      <c r="P8063">
        <v>17</v>
      </c>
      <c r="Q8063" s="1" t="s">
        <v>1451</v>
      </c>
      <c r="R8063" s="1" t="s">
        <v>24</v>
      </c>
      <c r="S8063" s="1" t="s">
        <v>31</v>
      </c>
      <c r="T8063" s="3">
        <v>42718</v>
      </c>
      <c r="U8063" s="1" t="str">
        <f>IF(kiva_loans__muestra[[#This Row],[funded_amount]]=kiva_loans__muestra[[#This Row],[loan_amount]],"funded","unfunded")</f>
        <v>funded</v>
      </c>
      <c r="V8063" s="1" t="str">
        <f>IF(kiva_loans__muestra[[#This Row],[lender_count]]&gt;=50,"high","low")</f>
        <v>low</v>
      </c>
    </row>
    <row r="8064" spans="1:22" x14ac:dyDescent="0.25">
      <c r="A8064">
        <v>1203173</v>
      </c>
      <c r="B8064">
        <v>3000</v>
      </c>
      <c r="C8064">
        <v>3000</v>
      </c>
      <c r="D8064" s="1" t="s">
        <v>64</v>
      </c>
      <c r="E8064" s="1" t="s">
        <v>37</v>
      </c>
      <c r="F8064" s="1" t="s">
        <v>12522</v>
      </c>
      <c r="G8064" s="1" t="s">
        <v>3278</v>
      </c>
      <c r="H8064" s="1" t="s">
        <v>100</v>
      </c>
      <c r="I8064" s="1" t="s">
        <v>12523</v>
      </c>
      <c r="J8064" s="1" t="s">
        <v>101</v>
      </c>
      <c r="K8064">
        <v>1360</v>
      </c>
      <c r="L8064" s="2">
        <v>42718.212708333333</v>
      </c>
      <c r="M8064" s="2">
        <v>42698.375</v>
      </c>
      <c r="N8064" s="2">
        <v>42723.31821759259</v>
      </c>
      <c r="O8064">
        <v>140</v>
      </c>
      <c r="P8064">
        <v>12</v>
      </c>
      <c r="Q8064" s="1" t="s">
        <v>875</v>
      </c>
      <c r="R8064" s="1" t="s">
        <v>24</v>
      </c>
      <c r="S8064" s="1" t="s">
        <v>31</v>
      </c>
      <c r="T8064" s="3">
        <v>42718</v>
      </c>
      <c r="U8064" s="1" t="str">
        <f>IF(kiva_loans__muestra[[#This Row],[funded_amount]]=kiva_loans__muestra[[#This Row],[loan_amount]],"funded","unfunded")</f>
        <v>funded</v>
      </c>
      <c r="V8064" s="1" t="str">
        <f>IF(kiva_loans__muestra[[#This Row],[lender_count]]&gt;=50,"high","low")</f>
        <v>low</v>
      </c>
    </row>
    <row r="8065" spans="1:22" x14ac:dyDescent="0.25">
      <c r="A8065">
        <v>1203416</v>
      </c>
      <c r="B8065">
        <v>5250</v>
      </c>
      <c r="C8065">
        <v>5250</v>
      </c>
      <c r="D8065" s="1" t="s">
        <v>46</v>
      </c>
      <c r="E8065" s="1" t="s">
        <v>46</v>
      </c>
      <c r="F8065" s="1" t="s">
        <v>12524</v>
      </c>
      <c r="G8065" s="1" t="s">
        <v>3547</v>
      </c>
      <c r="H8065" s="1" t="s">
        <v>274</v>
      </c>
      <c r="I8065" s="1" t="s">
        <v>1186</v>
      </c>
      <c r="J8065" s="1" t="s">
        <v>275</v>
      </c>
      <c r="K8065">
        <v>2310</v>
      </c>
      <c r="L8065" s="2">
        <v>42718.433865740742</v>
      </c>
      <c r="M8065" s="2">
        <v>42691.375</v>
      </c>
      <c r="N8065" s="2">
        <v>42728.241516203707</v>
      </c>
      <c r="O8065">
        <v>90</v>
      </c>
      <c r="P8065">
        <v>18</v>
      </c>
      <c r="Q8065" s="1" t="s">
        <v>210</v>
      </c>
      <c r="R8065" s="1" t="s">
        <v>54</v>
      </c>
      <c r="S8065" s="1" t="s">
        <v>35</v>
      </c>
      <c r="T8065" s="3">
        <v>42718</v>
      </c>
      <c r="U8065" s="1" t="str">
        <f>IF(kiva_loans__muestra[[#This Row],[funded_amount]]=kiva_loans__muestra[[#This Row],[loan_amount]],"funded","unfunded")</f>
        <v>funded</v>
      </c>
      <c r="V8065" s="1" t="str">
        <f>IF(kiva_loans__muestra[[#This Row],[lender_count]]&gt;=50,"high","low")</f>
        <v>low</v>
      </c>
    </row>
    <row r="8066" spans="1:22" x14ac:dyDescent="0.25">
      <c r="A8066">
        <v>1203246</v>
      </c>
      <c r="B8066">
        <v>31250</v>
      </c>
      <c r="C8066">
        <v>31250</v>
      </c>
      <c r="D8066" s="1" t="s">
        <v>37</v>
      </c>
      <c r="E8066" s="1" t="s">
        <v>37</v>
      </c>
      <c r="F8066" s="1" t="s">
        <v>12525</v>
      </c>
      <c r="G8066" s="1" t="s">
        <v>3572</v>
      </c>
      <c r="H8066" s="1" t="s">
        <v>94</v>
      </c>
      <c r="I8066" s="1" t="s">
        <v>215</v>
      </c>
      <c r="J8066" s="1" t="s">
        <v>96</v>
      </c>
      <c r="K8066">
        <v>870</v>
      </c>
      <c r="L8066" s="2">
        <v>42718.286759259259</v>
      </c>
      <c r="M8066" s="2">
        <v>42703.375</v>
      </c>
      <c r="N8066" s="2">
        <v>42732.712384259263</v>
      </c>
      <c r="O8066">
        <v>100</v>
      </c>
      <c r="P8066">
        <v>54</v>
      </c>
      <c r="Q8066" s="1" t="s">
        <v>12526</v>
      </c>
      <c r="R8066" s="1" t="s">
        <v>2873</v>
      </c>
      <c r="S8066" s="1" t="s">
        <v>31</v>
      </c>
      <c r="T8066" s="3">
        <v>42718</v>
      </c>
      <c r="U8066" s="1" t="str">
        <f>IF(kiva_loans__muestra[[#This Row],[funded_amount]]=kiva_loans__muestra[[#This Row],[loan_amount]],"funded","unfunded")</f>
        <v>funded</v>
      </c>
      <c r="V8066" s="1" t="str">
        <f>IF(kiva_loans__muestra[[#This Row],[lender_count]]&gt;=50,"high","low")</f>
        <v>high</v>
      </c>
    </row>
    <row r="8067" spans="1:22" x14ac:dyDescent="0.25">
      <c r="A8067">
        <v>1204156</v>
      </c>
      <c r="B8067">
        <v>1000</v>
      </c>
      <c r="C8067">
        <v>1000</v>
      </c>
      <c r="D8067" s="1" t="s">
        <v>36</v>
      </c>
      <c r="E8067" s="1" t="s">
        <v>37</v>
      </c>
      <c r="F8067" s="1" t="s">
        <v>12527</v>
      </c>
      <c r="G8067" s="1" t="s">
        <v>3263</v>
      </c>
      <c r="H8067" s="1" t="s">
        <v>33</v>
      </c>
      <c r="I8067" s="1" t="s">
        <v>3138</v>
      </c>
      <c r="J8067" s="1" t="s">
        <v>34</v>
      </c>
      <c r="K8067">
        <v>3880</v>
      </c>
      <c r="L8067" s="2">
        <v>42719.436562499999</v>
      </c>
      <c r="M8067" s="2">
        <v>42695.375</v>
      </c>
      <c r="N8067" s="2">
        <v>42724.201736111114</v>
      </c>
      <c r="O8067">
        <v>80</v>
      </c>
      <c r="P8067">
        <v>4</v>
      </c>
      <c r="Q8067" s="1" t="s">
        <v>1423</v>
      </c>
      <c r="R8067" s="1" t="s">
        <v>24</v>
      </c>
      <c r="S8067" s="1" t="s">
        <v>31</v>
      </c>
      <c r="T8067" s="3">
        <v>42719</v>
      </c>
      <c r="U8067" s="1" t="str">
        <f>IF(kiva_loans__muestra[[#This Row],[funded_amount]]=kiva_loans__muestra[[#This Row],[loan_amount]],"funded","unfunded")</f>
        <v>funded</v>
      </c>
      <c r="V8067" s="1" t="str">
        <f>IF(kiva_loans__muestra[[#This Row],[lender_count]]&gt;=50,"high","low")</f>
        <v>low</v>
      </c>
    </row>
    <row r="8068" spans="1:22" x14ac:dyDescent="0.25">
      <c r="A8068">
        <v>1203892</v>
      </c>
      <c r="B8068">
        <v>4500</v>
      </c>
      <c r="C8068">
        <v>4500</v>
      </c>
      <c r="D8068" s="1" t="s">
        <v>45</v>
      </c>
      <c r="E8068" s="1" t="s">
        <v>46</v>
      </c>
      <c r="F8068" s="1" t="s">
        <v>12528</v>
      </c>
      <c r="G8068" s="1" t="s">
        <v>3278</v>
      </c>
      <c r="H8068" s="1" t="s">
        <v>100</v>
      </c>
      <c r="I8068" s="1" t="s">
        <v>551</v>
      </c>
      <c r="J8068" s="1" t="s">
        <v>101</v>
      </c>
      <c r="K8068">
        <v>1450</v>
      </c>
      <c r="L8068" s="2">
        <v>42719.261747685188</v>
      </c>
      <c r="M8068" s="2">
        <v>42712.375</v>
      </c>
      <c r="N8068" s="2">
        <v>42723.85460648148</v>
      </c>
      <c r="O8068">
        <v>70</v>
      </c>
      <c r="P8068">
        <v>2</v>
      </c>
      <c r="Q8068" s="1" t="s">
        <v>1015</v>
      </c>
      <c r="R8068" s="1" t="s">
        <v>24</v>
      </c>
      <c r="S8068" s="1" t="s">
        <v>35</v>
      </c>
      <c r="T8068" s="3">
        <v>42719</v>
      </c>
      <c r="U8068" s="1" t="str">
        <f>IF(kiva_loans__muestra[[#This Row],[funded_amount]]=kiva_loans__muestra[[#This Row],[loan_amount]],"funded","unfunded")</f>
        <v>funded</v>
      </c>
      <c r="V8068" s="1" t="str">
        <f>IF(kiva_loans__muestra[[#This Row],[lender_count]]&gt;=50,"high","low")</f>
        <v>low</v>
      </c>
    </row>
    <row r="8069" spans="1:22" x14ac:dyDescent="0.25">
      <c r="A8069">
        <v>1204460</v>
      </c>
      <c r="B8069">
        <v>13000</v>
      </c>
      <c r="C8069">
        <v>13000</v>
      </c>
      <c r="D8069" s="1" t="s">
        <v>179</v>
      </c>
      <c r="E8069" s="1" t="s">
        <v>49</v>
      </c>
      <c r="F8069" s="1" t="s">
        <v>12529</v>
      </c>
      <c r="G8069" s="1" t="s">
        <v>3355</v>
      </c>
      <c r="H8069" s="1" t="s">
        <v>569</v>
      </c>
      <c r="I8069" s="1" t="s">
        <v>1743</v>
      </c>
      <c r="J8069" s="1" t="s">
        <v>90</v>
      </c>
      <c r="K8069">
        <v>3670</v>
      </c>
      <c r="L8069" s="2">
        <v>42719.772106481483</v>
      </c>
      <c r="M8069" s="2">
        <v>42695.375</v>
      </c>
      <c r="N8069" s="2">
        <v>42745.714606481481</v>
      </c>
      <c r="O8069">
        <v>80</v>
      </c>
      <c r="P8069">
        <v>49</v>
      </c>
      <c r="Q8069" s="1" t="s">
        <v>12530</v>
      </c>
      <c r="R8069" s="1" t="s">
        <v>135</v>
      </c>
      <c r="S8069" s="1" t="s">
        <v>31</v>
      </c>
      <c r="T8069" s="3">
        <v>42719</v>
      </c>
      <c r="U8069" s="1" t="str">
        <f>IF(kiva_loans__muestra[[#This Row],[funded_amount]]=kiva_loans__muestra[[#This Row],[loan_amount]],"funded","unfunded")</f>
        <v>funded</v>
      </c>
      <c r="V8069" s="1" t="str">
        <f>IF(kiva_loans__muestra[[#This Row],[lender_count]]&gt;=50,"high","low")</f>
        <v>low</v>
      </c>
    </row>
    <row r="8070" spans="1:22" x14ac:dyDescent="0.25">
      <c r="A8070">
        <v>1204517</v>
      </c>
      <c r="B8070">
        <v>16000</v>
      </c>
      <c r="C8070">
        <v>16000</v>
      </c>
      <c r="D8070" s="1" t="s">
        <v>37</v>
      </c>
      <c r="E8070" s="1" t="s">
        <v>37</v>
      </c>
      <c r="F8070" s="1" t="s">
        <v>12531</v>
      </c>
      <c r="G8070" s="1" t="s">
        <v>3427</v>
      </c>
      <c r="H8070" s="1" t="s">
        <v>185</v>
      </c>
      <c r="I8070" s="1" t="s">
        <v>251</v>
      </c>
      <c r="J8070" s="1" t="s">
        <v>187</v>
      </c>
      <c r="K8070">
        <v>1770</v>
      </c>
      <c r="L8070" s="2">
        <v>42719.859259259261</v>
      </c>
      <c r="M8070" s="2">
        <v>42691.375</v>
      </c>
      <c r="N8070" s="2">
        <v>42749.809687499997</v>
      </c>
      <c r="O8070">
        <v>260</v>
      </c>
      <c r="P8070">
        <v>57</v>
      </c>
      <c r="Q8070" s="1" t="s">
        <v>216</v>
      </c>
      <c r="R8070" s="1" t="s">
        <v>24</v>
      </c>
      <c r="S8070" s="1" t="s">
        <v>25</v>
      </c>
      <c r="T8070" s="3">
        <v>42719</v>
      </c>
      <c r="U8070" s="1" t="str">
        <f>IF(kiva_loans__muestra[[#This Row],[funded_amount]]=kiva_loans__muestra[[#This Row],[loan_amount]],"funded","unfunded")</f>
        <v>funded</v>
      </c>
      <c r="V8070" s="1" t="str">
        <f>IF(kiva_loans__muestra[[#This Row],[lender_count]]&gt;=50,"high","low")</f>
        <v>high</v>
      </c>
    </row>
    <row r="8071" spans="1:22" x14ac:dyDescent="0.25">
      <c r="A8071">
        <v>1204408</v>
      </c>
      <c r="B8071">
        <v>11000</v>
      </c>
      <c r="C8071">
        <v>11000</v>
      </c>
      <c r="D8071" s="1" t="s">
        <v>45</v>
      </c>
      <c r="E8071" s="1" t="s">
        <v>46</v>
      </c>
      <c r="F8071" s="1" t="s">
        <v>12532</v>
      </c>
      <c r="G8071" s="1" t="s">
        <v>3393</v>
      </c>
      <c r="H8071" s="1" t="s">
        <v>290</v>
      </c>
      <c r="I8071" s="1" t="s">
        <v>1459</v>
      </c>
      <c r="J8071" s="1" t="s">
        <v>292</v>
      </c>
      <c r="K8071">
        <v>1830</v>
      </c>
      <c r="L8071" s="2">
        <v>42719.695902777778</v>
      </c>
      <c r="M8071" s="2">
        <v>42706.375</v>
      </c>
      <c r="N8071" s="2">
        <v>42752.879606481481</v>
      </c>
      <c r="O8071">
        <v>140</v>
      </c>
      <c r="P8071">
        <v>3</v>
      </c>
      <c r="Q8071" s="1" t="s">
        <v>377</v>
      </c>
      <c r="R8071" s="1" t="s">
        <v>24</v>
      </c>
      <c r="S8071" s="1" t="s">
        <v>31</v>
      </c>
      <c r="T8071" s="3">
        <v>42719</v>
      </c>
      <c r="U8071" s="1" t="str">
        <f>IF(kiva_loans__muestra[[#This Row],[funded_amount]]=kiva_loans__muestra[[#This Row],[loan_amount]],"funded","unfunded")</f>
        <v>funded</v>
      </c>
      <c r="V8071" s="1" t="str">
        <f>IF(kiva_loans__muestra[[#This Row],[lender_count]]&gt;=50,"high","low")</f>
        <v>low</v>
      </c>
    </row>
    <row r="8072" spans="1:22" x14ac:dyDescent="0.25">
      <c r="A8072">
        <v>1204143</v>
      </c>
      <c r="B8072">
        <v>12500</v>
      </c>
      <c r="C8072">
        <v>12500</v>
      </c>
      <c r="D8072" s="1" t="s">
        <v>311</v>
      </c>
      <c r="E8072" s="1" t="s">
        <v>37</v>
      </c>
      <c r="F8072" s="1" t="s">
        <v>12533</v>
      </c>
      <c r="G8072" s="1" t="s">
        <v>4528</v>
      </c>
      <c r="H8072" s="1" t="s">
        <v>432</v>
      </c>
      <c r="I8072" s="1" t="s">
        <v>1327</v>
      </c>
      <c r="J8072" s="1" t="s">
        <v>110</v>
      </c>
      <c r="K8072">
        <v>1870</v>
      </c>
      <c r="L8072" s="2">
        <v>42719.427453703705</v>
      </c>
      <c r="M8072" s="2">
        <v>42704.375</v>
      </c>
      <c r="N8072" s="2">
        <v>42737.902974537035</v>
      </c>
      <c r="O8072">
        <v>80</v>
      </c>
      <c r="P8072">
        <v>49</v>
      </c>
      <c r="Q8072" s="1" t="s">
        <v>1067</v>
      </c>
      <c r="R8072" s="1" t="s">
        <v>12534</v>
      </c>
      <c r="S8072" s="1" t="s">
        <v>35</v>
      </c>
      <c r="T8072" s="3">
        <v>42719</v>
      </c>
      <c r="U8072" s="1" t="str">
        <f>IF(kiva_loans__muestra[[#This Row],[funded_amount]]=kiva_loans__muestra[[#This Row],[loan_amount]],"funded","unfunded")</f>
        <v>funded</v>
      </c>
      <c r="V8072" s="1" t="str">
        <f>IF(kiva_loans__muestra[[#This Row],[lender_count]]&gt;=50,"high","low")</f>
        <v>low</v>
      </c>
    </row>
    <row r="8073" spans="1:22" x14ac:dyDescent="0.25">
      <c r="A8073">
        <v>1205016</v>
      </c>
      <c r="B8073">
        <v>12750</v>
      </c>
      <c r="C8073">
        <v>12750</v>
      </c>
      <c r="D8073" s="1" t="s">
        <v>202</v>
      </c>
      <c r="E8073" s="1" t="s">
        <v>27</v>
      </c>
      <c r="F8073" s="1" t="s">
        <v>12535</v>
      </c>
      <c r="G8073" s="1" t="s">
        <v>4528</v>
      </c>
      <c r="H8073" s="1" t="s">
        <v>432</v>
      </c>
      <c r="I8073" s="1" t="s">
        <v>1863</v>
      </c>
      <c r="J8073" s="1" t="s">
        <v>110</v>
      </c>
      <c r="K8073">
        <v>3980</v>
      </c>
      <c r="L8073" s="2">
        <v>42720.673252314817</v>
      </c>
      <c r="M8073" s="2">
        <v>42691.375</v>
      </c>
      <c r="N8073" s="2">
        <v>42753.763599537036</v>
      </c>
      <c r="O8073">
        <v>80</v>
      </c>
      <c r="P8073">
        <v>41</v>
      </c>
      <c r="Q8073" s="1" t="s">
        <v>12536</v>
      </c>
      <c r="R8073" s="1" t="s">
        <v>550</v>
      </c>
      <c r="S8073" s="1" t="s">
        <v>31</v>
      </c>
      <c r="T8073" s="3">
        <v>42720</v>
      </c>
      <c r="U8073" s="1" t="str">
        <f>IF(kiva_loans__muestra[[#This Row],[funded_amount]]=kiva_loans__muestra[[#This Row],[loan_amount]],"funded","unfunded")</f>
        <v>funded</v>
      </c>
      <c r="V8073" s="1" t="str">
        <f>IF(kiva_loans__muestra[[#This Row],[lender_count]]&gt;=50,"high","low")</f>
        <v>low</v>
      </c>
    </row>
    <row r="8074" spans="1:22" x14ac:dyDescent="0.25">
      <c r="A8074">
        <v>1204770</v>
      </c>
      <c r="B8074">
        <v>3500</v>
      </c>
      <c r="C8074">
        <v>3500</v>
      </c>
      <c r="D8074" s="1" t="s">
        <v>351</v>
      </c>
      <c r="E8074" s="1" t="s">
        <v>46</v>
      </c>
      <c r="F8074" s="1" t="s">
        <v>12537</v>
      </c>
      <c r="G8074" s="1" t="s">
        <v>3635</v>
      </c>
      <c r="H8074" s="1" t="s">
        <v>1315</v>
      </c>
      <c r="I8074" s="1" t="s">
        <v>1585</v>
      </c>
      <c r="J8074" s="1" t="s">
        <v>110</v>
      </c>
      <c r="K8074">
        <v>2960</v>
      </c>
      <c r="L8074" s="2">
        <v>42720.432604166665</v>
      </c>
      <c r="M8074" s="2">
        <v>42694.375</v>
      </c>
      <c r="N8074" s="2">
        <v>42727.195196759261</v>
      </c>
      <c r="O8074">
        <v>110</v>
      </c>
      <c r="P8074">
        <v>14</v>
      </c>
      <c r="Q8074" s="1" t="s">
        <v>23</v>
      </c>
      <c r="R8074" s="1" t="s">
        <v>24</v>
      </c>
      <c r="S8074" s="1" t="s">
        <v>35</v>
      </c>
      <c r="T8074" s="3">
        <v>42720</v>
      </c>
      <c r="U8074" s="1" t="str">
        <f>IF(kiva_loans__muestra[[#This Row],[funded_amount]]=kiva_loans__muestra[[#This Row],[loan_amount]],"funded","unfunded")</f>
        <v>funded</v>
      </c>
      <c r="V8074" s="1" t="str">
        <f>IF(kiva_loans__muestra[[#This Row],[lender_count]]&gt;=50,"high","low")</f>
        <v>low</v>
      </c>
    </row>
    <row r="8075" spans="1:22" x14ac:dyDescent="0.25">
      <c r="A8075">
        <v>1204647</v>
      </c>
      <c r="B8075">
        <v>10250</v>
      </c>
      <c r="C8075">
        <v>10250</v>
      </c>
      <c r="D8075" s="1" t="s">
        <v>103</v>
      </c>
      <c r="E8075" s="1" t="s">
        <v>104</v>
      </c>
      <c r="F8075" s="1" t="s">
        <v>12538</v>
      </c>
      <c r="G8075" s="1" t="s">
        <v>3278</v>
      </c>
      <c r="H8075" s="1" t="s">
        <v>100</v>
      </c>
      <c r="I8075" s="1" t="s">
        <v>12539</v>
      </c>
      <c r="J8075" s="1" t="s">
        <v>101</v>
      </c>
      <c r="K8075">
        <v>1260</v>
      </c>
      <c r="L8075" s="2">
        <v>42720.283819444441</v>
      </c>
      <c r="M8075" s="2">
        <v>42704.375</v>
      </c>
      <c r="N8075" s="2">
        <v>42754.69321759259</v>
      </c>
      <c r="O8075">
        <v>270</v>
      </c>
      <c r="P8075">
        <v>32</v>
      </c>
      <c r="Q8075" s="1" t="s">
        <v>12540</v>
      </c>
      <c r="R8075" s="1" t="s">
        <v>92</v>
      </c>
      <c r="S8075" s="1" t="s">
        <v>31</v>
      </c>
      <c r="T8075" s="3">
        <v>42720</v>
      </c>
      <c r="U8075" s="1" t="str">
        <f>IF(kiva_loans__muestra[[#This Row],[funded_amount]]=kiva_loans__muestra[[#This Row],[loan_amount]],"funded","unfunded")</f>
        <v>funded</v>
      </c>
      <c r="V8075" s="1" t="str">
        <f>IF(kiva_loans__muestra[[#This Row],[lender_count]]&gt;=50,"high","low")</f>
        <v>low</v>
      </c>
    </row>
    <row r="8076" spans="1:22" x14ac:dyDescent="0.25">
      <c r="A8076">
        <v>1205008</v>
      </c>
      <c r="B8076">
        <v>13500</v>
      </c>
      <c r="C8076">
        <v>30750</v>
      </c>
      <c r="D8076" s="1" t="s">
        <v>53</v>
      </c>
      <c r="E8076" s="1" t="s">
        <v>32</v>
      </c>
      <c r="F8076" s="1" t="s">
        <v>12541</v>
      </c>
      <c r="G8076" s="1" t="s">
        <v>3422</v>
      </c>
      <c r="H8076" s="1" t="s">
        <v>898</v>
      </c>
      <c r="I8076" s="1" t="s">
        <v>30</v>
      </c>
      <c r="J8076" s="1" t="s">
        <v>899</v>
      </c>
      <c r="K8076">
        <v>1610</v>
      </c>
      <c r="L8076" s="2">
        <v>42720.660810185182</v>
      </c>
      <c r="M8076" s="2">
        <v>42716.375</v>
      </c>
      <c r="N8076" s="2"/>
      <c r="O8076">
        <v>320</v>
      </c>
      <c r="P8076">
        <v>37</v>
      </c>
      <c r="Q8076" s="1" t="s">
        <v>12542</v>
      </c>
      <c r="R8076" s="1" t="s">
        <v>92</v>
      </c>
      <c r="S8076" s="1" t="s">
        <v>31</v>
      </c>
      <c r="T8076" s="3">
        <v>42720</v>
      </c>
      <c r="U8076" s="1" t="str">
        <f>IF(kiva_loans__muestra[[#This Row],[funded_amount]]=kiva_loans__muestra[[#This Row],[loan_amount]],"funded","unfunded")</f>
        <v>unfunded</v>
      </c>
      <c r="V8076" s="1" t="str">
        <f>IF(kiva_loans__muestra[[#This Row],[lender_count]]&gt;=50,"high","low")</f>
        <v>low</v>
      </c>
    </row>
    <row r="8077" spans="1:22" x14ac:dyDescent="0.25">
      <c r="A8077">
        <v>1204874</v>
      </c>
      <c r="B8077">
        <v>11000</v>
      </c>
      <c r="C8077">
        <v>15000</v>
      </c>
      <c r="D8077" s="1" t="s">
        <v>311</v>
      </c>
      <c r="E8077" s="1" t="s">
        <v>37</v>
      </c>
      <c r="F8077" s="1" t="s">
        <v>12543</v>
      </c>
      <c r="G8077" s="1" t="s">
        <v>3320</v>
      </c>
      <c r="H8077" s="1" t="s">
        <v>717</v>
      </c>
      <c r="I8077" s="1" t="s">
        <v>1878</v>
      </c>
      <c r="J8077" s="1" t="s">
        <v>90</v>
      </c>
      <c r="K8077">
        <v>1460</v>
      </c>
      <c r="L8077" s="2">
        <v>42720.509004629632</v>
      </c>
      <c r="M8077" s="2">
        <v>42697.375</v>
      </c>
      <c r="N8077" s="2"/>
      <c r="O8077">
        <v>260</v>
      </c>
      <c r="P8077">
        <v>25</v>
      </c>
      <c r="Q8077" s="1" t="s">
        <v>12544</v>
      </c>
      <c r="R8077" s="1" t="s">
        <v>92</v>
      </c>
      <c r="S8077" s="1" t="s">
        <v>31</v>
      </c>
      <c r="T8077" s="3">
        <v>42720</v>
      </c>
      <c r="U8077" s="1" t="str">
        <f>IF(kiva_loans__muestra[[#This Row],[funded_amount]]=kiva_loans__muestra[[#This Row],[loan_amount]],"funded","unfunded")</f>
        <v>unfunded</v>
      </c>
      <c r="V8077" s="1" t="str">
        <f>IF(kiva_loans__muestra[[#This Row],[lender_count]]&gt;=50,"high","low")</f>
        <v>low</v>
      </c>
    </row>
    <row r="8078" spans="1:22" x14ac:dyDescent="0.25">
      <c r="A8078">
        <v>1204712</v>
      </c>
      <c r="B8078">
        <v>1000</v>
      </c>
      <c r="C8078">
        <v>1000</v>
      </c>
      <c r="D8078" s="1" t="s">
        <v>64</v>
      </c>
      <c r="E8078" s="1" t="s">
        <v>37</v>
      </c>
      <c r="F8078" s="1" t="s">
        <v>12545</v>
      </c>
      <c r="G8078" s="1" t="s">
        <v>3263</v>
      </c>
      <c r="H8078" s="1" t="s">
        <v>33</v>
      </c>
      <c r="I8078" s="1" t="s">
        <v>746</v>
      </c>
      <c r="J8078" s="1" t="s">
        <v>34</v>
      </c>
      <c r="K8078">
        <v>1560</v>
      </c>
      <c r="L8078" s="2">
        <v>42720.355428240742</v>
      </c>
      <c r="M8078" s="2">
        <v>42696.375</v>
      </c>
      <c r="N8078" s="2">
        <v>42725.008472222224</v>
      </c>
      <c r="O8078">
        <v>140</v>
      </c>
      <c r="P8078">
        <v>4</v>
      </c>
      <c r="Q8078" s="1" t="s">
        <v>57</v>
      </c>
      <c r="R8078" s="1" t="s">
        <v>24</v>
      </c>
      <c r="S8078" s="1" t="s">
        <v>31</v>
      </c>
      <c r="T8078" s="3">
        <v>42720</v>
      </c>
      <c r="U8078" s="1" t="str">
        <f>IF(kiva_loans__muestra[[#This Row],[funded_amount]]=kiva_loans__muestra[[#This Row],[loan_amount]],"funded","unfunded")</f>
        <v>funded</v>
      </c>
      <c r="V8078" s="1" t="str">
        <f>IF(kiva_loans__muestra[[#This Row],[lender_count]]&gt;=50,"high","low")</f>
        <v>low</v>
      </c>
    </row>
    <row r="8079" spans="1:22" x14ac:dyDescent="0.25">
      <c r="A8079">
        <v>1205021</v>
      </c>
      <c r="B8079">
        <v>75750</v>
      </c>
      <c r="C8079">
        <v>75750</v>
      </c>
      <c r="D8079" s="1" t="s">
        <v>48</v>
      </c>
      <c r="E8079" s="1" t="s">
        <v>49</v>
      </c>
      <c r="F8079" s="1" t="s">
        <v>1150</v>
      </c>
      <c r="G8079" s="1" t="s">
        <v>3422</v>
      </c>
      <c r="H8079" s="1" t="s">
        <v>898</v>
      </c>
      <c r="I8079" s="1" t="s">
        <v>30</v>
      </c>
      <c r="J8079" s="1" t="s">
        <v>899</v>
      </c>
      <c r="K8079">
        <v>1610</v>
      </c>
      <c r="L8079" s="2">
        <v>42720.683125000003</v>
      </c>
      <c r="M8079" s="2">
        <v>42704.375</v>
      </c>
      <c r="N8079" s="2">
        <v>42737.885439814818</v>
      </c>
      <c r="O8079">
        <v>60</v>
      </c>
      <c r="P8079">
        <v>105</v>
      </c>
      <c r="Q8079" s="1" t="s">
        <v>12546</v>
      </c>
      <c r="R8079" s="1" t="s">
        <v>12547</v>
      </c>
      <c r="S8079" s="1" t="s">
        <v>35</v>
      </c>
      <c r="T8079" s="3">
        <v>42720</v>
      </c>
      <c r="U8079" s="1" t="str">
        <f>IF(kiva_loans__muestra[[#This Row],[funded_amount]]=kiva_loans__muestra[[#This Row],[loan_amount]],"funded","unfunded")</f>
        <v>funded</v>
      </c>
      <c r="V8079" s="1" t="str">
        <f>IF(kiva_loans__muestra[[#This Row],[lender_count]]&gt;=50,"high","low")</f>
        <v>high</v>
      </c>
    </row>
    <row r="8080" spans="1:22" x14ac:dyDescent="0.25">
      <c r="A8080">
        <v>1204702</v>
      </c>
      <c r="B8080">
        <v>3250</v>
      </c>
      <c r="C8080">
        <v>3250</v>
      </c>
      <c r="D8080" s="1" t="s">
        <v>124</v>
      </c>
      <c r="E8080" s="1" t="s">
        <v>125</v>
      </c>
      <c r="F8080" s="1" t="s">
        <v>12548</v>
      </c>
      <c r="G8080" s="1" t="s">
        <v>3278</v>
      </c>
      <c r="H8080" s="1" t="s">
        <v>100</v>
      </c>
      <c r="I8080" s="1" t="s">
        <v>12549</v>
      </c>
      <c r="J8080" s="1" t="s">
        <v>101</v>
      </c>
      <c r="K8080">
        <v>1250</v>
      </c>
      <c r="L8080" s="2">
        <v>42720.34479166667</v>
      </c>
      <c r="M8080" s="2">
        <v>42690.375</v>
      </c>
      <c r="N8080" s="2">
        <v>42725.161805555559</v>
      </c>
      <c r="O8080">
        <v>200</v>
      </c>
      <c r="P8080">
        <v>10</v>
      </c>
      <c r="Q8080" s="1" t="s">
        <v>367</v>
      </c>
      <c r="R8080" s="1" t="s">
        <v>24</v>
      </c>
      <c r="S8080" s="1" t="s">
        <v>31</v>
      </c>
      <c r="T8080" s="3">
        <v>42720</v>
      </c>
      <c r="U8080" s="1" t="str">
        <f>IF(kiva_loans__muestra[[#This Row],[funded_amount]]=kiva_loans__muestra[[#This Row],[loan_amount]],"funded","unfunded")</f>
        <v>funded</v>
      </c>
      <c r="V8080" s="1" t="str">
        <f>IF(kiva_loans__muestra[[#This Row],[lender_count]]&gt;=50,"high","low")</f>
        <v>low</v>
      </c>
    </row>
    <row r="8081" spans="1:22" x14ac:dyDescent="0.25">
      <c r="A8081">
        <v>1204841</v>
      </c>
      <c r="B8081">
        <v>8500</v>
      </c>
      <c r="C8081">
        <v>14500</v>
      </c>
      <c r="D8081" s="1" t="s">
        <v>64</v>
      </c>
      <c r="E8081" s="1" t="s">
        <v>37</v>
      </c>
      <c r="F8081" s="1" t="s">
        <v>12550</v>
      </c>
      <c r="G8081" s="1" t="s">
        <v>3320</v>
      </c>
      <c r="H8081" s="1" t="s">
        <v>717</v>
      </c>
      <c r="I8081" s="1" t="s">
        <v>1289</v>
      </c>
      <c r="J8081" s="1" t="s">
        <v>719</v>
      </c>
      <c r="K8081">
        <v>1460</v>
      </c>
      <c r="L8081" s="2">
        <v>42720.488310185188</v>
      </c>
      <c r="M8081" s="2">
        <v>42695.375</v>
      </c>
      <c r="N8081" s="2"/>
      <c r="O8081">
        <v>260</v>
      </c>
      <c r="P8081">
        <v>30</v>
      </c>
      <c r="Q8081" s="1" t="s">
        <v>1145</v>
      </c>
      <c r="R8081" s="1" t="s">
        <v>92</v>
      </c>
      <c r="S8081" s="1" t="s">
        <v>31</v>
      </c>
      <c r="T8081" s="3">
        <v>42720</v>
      </c>
      <c r="U8081" s="1" t="str">
        <f>IF(kiva_loans__muestra[[#This Row],[funded_amount]]=kiva_loans__muestra[[#This Row],[loan_amount]],"funded","unfunded")</f>
        <v>unfunded</v>
      </c>
      <c r="V8081" s="1" t="str">
        <f>IF(kiva_loans__muestra[[#This Row],[lender_count]]&gt;=50,"high","low")</f>
        <v>low</v>
      </c>
    </row>
    <row r="8082" spans="1:22" x14ac:dyDescent="0.25">
      <c r="A8082">
        <v>1204659</v>
      </c>
      <c r="B8082">
        <v>2250</v>
      </c>
      <c r="C8082">
        <v>2250</v>
      </c>
      <c r="D8082" s="1" t="s">
        <v>64</v>
      </c>
      <c r="E8082" s="1" t="s">
        <v>37</v>
      </c>
      <c r="F8082" s="1" t="s">
        <v>2757</v>
      </c>
      <c r="G8082" s="1" t="s">
        <v>3278</v>
      </c>
      <c r="H8082" s="1" t="s">
        <v>100</v>
      </c>
      <c r="I8082" s="1" t="s">
        <v>702</v>
      </c>
      <c r="J8082" s="1" t="s">
        <v>101</v>
      </c>
      <c r="K8082">
        <v>1260</v>
      </c>
      <c r="L8082" s="2">
        <v>42720.294942129629</v>
      </c>
      <c r="M8082" s="2">
        <v>42690.375</v>
      </c>
      <c r="N8082" s="2">
        <v>42724.843888888892</v>
      </c>
      <c r="O8082">
        <v>70</v>
      </c>
      <c r="P8082">
        <v>1</v>
      </c>
      <c r="Q8082" s="1" t="s">
        <v>30</v>
      </c>
      <c r="R8082" s="1" t="s">
        <v>92</v>
      </c>
      <c r="S8082" s="1" t="s">
        <v>31</v>
      </c>
      <c r="T8082" s="3">
        <v>42720</v>
      </c>
      <c r="U8082" s="1" t="str">
        <f>IF(kiva_loans__muestra[[#This Row],[funded_amount]]=kiva_loans__muestra[[#This Row],[loan_amount]],"funded","unfunded")</f>
        <v>funded</v>
      </c>
      <c r="V8082" s="1" t="str">
        <f>IF(kiva_loans__muestra[[#This Row],[lender_count]]&gt;=50,"high","low")</f>
        <v>low</v>
      </c>
    </row>
    <row r="8083" spans="1:22" x14ac:dyDescent="0.25">
      <c r="A8083">
        <v>1204637</v>
      </c>
      <c r="B8083">
        <v>5500</v>
      </c>
      <c r="C8083">
        <v>5500</v>
      </c>
      <c r="D8083" s="1" t="s">
        <v>46</v>
      </c>
      <c r="E8083" s="1" t="s">
        <v>46</v>
      </c>
      <c r="F8083" s="1" t="s">
        <v>12551</v>
      </c>
      <c r="G8083" s="1" t="s">
        <v>3278</v>
      </c>
      <c r="H8083" s="1" t="s">
        <v>100</v>
      </c>
      <c r="I8083" s="1" t="s">
        <v>12552</v>
      </c>
      <c r="J8083" s="1" t="s">
        <v>101</v>
      </c>
      <c r="K8083">
        <v>1260</v>
      </c>
      <c r="L8083" s="2">
        <v>42720.275706018518</v>
      </c>
      <c r="M8083" s="2">
        <v>42689.375</v>
      </c>
      <c r="N8083" s="2">
        <v>42728.107511574075</v>
      </c>
      <c r="O8083">
        <v>90</v>
      </c>
      <c r="P8083">
        <v>11</v>
      </c>
      <c r="Q8083" s="1" t="s">
        <v>30</v>
      </c>
      <c r="R8083" s="1" t="s">
        <v>24</v>
      </c>
      <c r="S8083" s="1" t="s">
        <v>31</v>
      </c>
      <c r="T8083" s="3">
        <v>42720</v>
      </c>
      <c r="U8083" s="1" t="str">
        <f>IF(kiva_loans__muestra[[#This Row],[funded_amount]]=kiva_loans__muestra[[#This Row],[loan_amount]],"funded","unfunded")</f>
        <v>funded</v>
      </c>
      <c r="V8083" s="1" t="str">
        <f>IF(kiva_loans__muestra[[#This Row],[lender_count]]&gt;=50,"high","low")</f>
        <v>low</v>
      </c>
    </row>
    <row r="8084" spans="1:22" x14ac:dyDescent="0.25">
      <c r="A8084">
        <v>1204717</v>
      </c>
      <c r="B8084">
        <v>1000</v>
      </c>
      <c r="C8084">
        <v>1000</v>
      </c>
      <c r="D8084" s="1" t="s">
        <v>64</v>
      </c>
      <c r="E8084" s="1" t="s">
        <v>37</v>
      </c>
      <c r="F8084" s="1" t="s">
        <v>12553</v>
      </c>
      <c r="G8084" s="1" t="s">
        <v>3263</v>
      </c>
      <c r="H8084" s="1" t="s">
        <v>33</v>
      </c>
      <c r="I8084" s="1" t="s">
        <v>746</v>
      </c>
      <c r="J8084" s="1" t="s">
        <v>34</v>
      </c>
      <c r="K8084">
        <v>1560</v>
      </c>
      <c r="L8084" s="2">
        <v>42720.35738425926</v>
      </c>
      <c r="M8084" s="2">
        <v>42696.375</v>
      </c>
      <c r="N8084" s="2">
        <v>42724.863912037035</v>
      </c>
      <c r="O8084">
        <v>140</v>
      </c>
      <c r="P8084">
        <v>3</v>
      </c>
      <c r="Q8084" s="1" t="s">
        <v>30</v>
      </c>
      <c r="R8084" s="1" t="s">
        <v>24</v>
      </c>
      <c r="S8084" s="1" t="s">
        <v>31</v>
      </c>
      <c r="T8084" s="3">
        <v>42720</v>
      </c>
      <c r="U8084" s="1" t="str">
        <f>IF(kiva_loans__muestra[[#This Row],[funded_amount]]=kiva_loans__muestra[[#This Row],[loan_amount]],"funded","unfunded")</f>
        <v>funded</v>
      </c>
      <c r="V8084" s="1" t="str">
        <f>IF(kiva_loans__muestra[[#This Row],[lender_count]]&gt;=50,"high","low")</f>
        <v>low</v>
      </c>
    </row>
    <row r="8085" spans="1:22" x14ac:dyDescent="0.25">
      <c r="A8085">
        <v>1205235</v>
      </c>
      <c r="B8085">
        <v>3500</v>
      </c>
      <c r="C8085">
        <v>3500</v>
      </c>
      <c r="D8085" s="1" t="s">
        <v>53</v>
      </c>
      <c r="E8085" s="1" t="s">
        <v>32</v>
      </c>
      <c r="F8085" s="1" t="s">
        <v>12554</v>
      </c>
      <c r="G8085" s="1" t="s">
        <v>3303</v>
      </c>
      <c r="H8085" s="1" t="s">
        <v>28</v>
      </c>
      <c r="I8085" s="1" t="s">
        <v>685</v>
      </c>
      <c r="J8085" s="1" t="s">
        <v>29</v>
      </c>
      <c r="K8085">
        <v>4550</v>
      </c>
      <c r="L8085" s="2">
        <v>42721.465057870373</v>
      </c>
      <c r="M8085" s="2">
        <v>42691.375</v>
      </c>
      <c r="N8085" s="2">
        <v>42754.217268518521</v>
      </c>
      <c r="O8085">
        <v>140</v>
      </c>
      <c r="P8085">
        <v>13</v>
      </c>
      <c r="Q8085" s="1" t="s">
        <v>674</v>
      </c>
      <c r="R8085" s="1" t="s">
        <v>24</v>
      </c>
      <c r="S8085" s="1" t="s">
        <v>31</v>
      </c>
      <c r="T8085" s="3">
        <v>42721</v>
      </c>
      <c r="U8085" s="1" t="str">
        <f>IF(kiva_loans__muestra[[#This Row],[funded_amount]]=kiva_loans__muestra[[#This Row],[loan_amount]],"funded","unfunded")</f>
        <v>funded</v>
      </c>
      <c r="V8085" s="1" t="str">
        <f>IF(kiva_loans__muestra[[#This Row],[lender_count]]&gt;=50,"high","low")</f>
        <v>low</v>
      </c>
    </row>
    <row r="8086" spans="1:22" x14ac:dyDescent="0.25">
      <c r="A8086">
        <v>1233027</v>
      </c>
      <c r="B8086">
        <v>10000</v>
      </c>
      <c r="C8086">
        <v>10000</v>
      </c>
      <c r="D8086" s="1" t="s">
        <v>41</v>
      </c>
      <c r="E8086" s="1" t="s">
        <v>27</v>
      </c>
      <c r="F8086" s="1" t="s">
        <v>12555</v>
      </c>
      <c r="G8086" s="1" t="s">
        <v>3775</v>
      </c>
      <c r="H8086" s="1" t="s">
        <v>155</v>
      </c>
      <c r="I8086" s="1" t="s">
        <v>30</v>
      </c>
      <c r="J8086" s="1" t="s">
        <v>90</v>
      </c>
      <c r="L8086" s="2">
        <v>42721.357743055552</v>
      </c>
      <c r="M8086" s="2">
        <v>42790.781782407408</v>
      </c>
      <c r="N8086" s="2">
        <v>42782.901261574072</v>
      </c>
      <c r="O8086">
        <v>120</v>
      </c>
      <c r="P8086">
        <v>10</v>
      </c>
      <c r="Q8086" s="1" t="s">
        <v>30</v>
      </c>
      <c r="R8086" s="1" t="s">
        <v>92</v>
      </c>
      <c r="S8086" s="1" t="s">
        <v>31</v>
      </c>
      <c r="T8086" s="3">
        <v>42721</v>
      </c>
      <c r="U8086" s="1" t="str">
        <f>IF(kiva_loans__muestra[[#This Row],[funded_amount]]=kiva_loans__muestra[[#This Row],[loan_amount]],"funded","unfunded")</f>
        <v>funded</v>
      </c>
      <c r="V8086" s="1" t="str">
        <f>IF(kiva_loans__muestra[[#This Row],[lender_count]]&gt;=50,"high","low")</f>
        <v>low</v>
      </c>
    </row>
    <row r="8087" spans="1:22" x14ac:dyDescent="0.25">
      <c r="A8087">
        <v>1205190</v>
      </c>
      <c r="B8087">
        <v>3000</v>
      </c>
      <c r="C8087">
        <v>3000</v>
      </c>
      <c r="D8087" s="1" t="s">
        <v>53</v>
      </c>
      <c r="E8087" s="1" t="s">
        <v>32</v>
      </c>
      <c r="F8087" s="1" t="s">
        <v>12556</v>
      </c>
      <c r="G8087" s="1" t="s">
        <v>3303</v>
      </c>
      <c r="H8087" s="1" t="s">
        <v>28</v>
      </c>
      <c r="I8087" s="1" t="s">
        <v>685</v>
      </c>
      <c r="J8087" s="1" t="s">
        <v>29</v>
      </c>
      <c r="K8087">
        <v>4550</v>
      </c>
      <c r="L8087" s="2">
        <v>42721.253842592596</v>
      </c>
      <c r="M8087" s="2">
        <v>42696.375</v>
      </c>
      <c r="N8087" s="2">
        <v>42751.827789351853</v>
      </c>
      <c r="O8087">
        <v>140</v>
      </c>
      <c r="P8087">
        <v>3</v>
      </c>
      <c r="Q8087" s="1" t="s">
        <v>4890</v>
      </c>
      <c r="R8087" s="1" t="s">
        <v>24</v>
      </c>
      <c r="S8087" s="1" t="s">
        <v>31</v>
      </c>
      <c r="T8087" s="3">
        <v>42721</v>
      </c>
      <c r="U8087" s="1" t="str">
        <f>IF(kiva_loans__muestra[[#This Row],[funded_amount]]=kiva_loans__muestra[[#This Row],[loan_amount]],"funded","unfunded")</f>
        <v>funded</v>
      </c>
      <c r="V8087" s="1" t="str">
        <f>IF(kiva_loans__muestra[[#This Row],[lender_count]]&gt;=50,"high","low")</f>
        <v>low</v>
      </c>
    </row>
    <row r="8088" spans="1:22" x14ac:dyDescent="0.25">
      <c r="A8088">
        <v>1205208</v>
      </c>
      <c r="B8088">
        <v>5000</v>
      </c>
      <c r="C8088">
        <v>5000</v>
      </c>
      <c r="D8088" s="1" t="s">
        <v>53</v>
      </c>
      <c r="E8088" s="1" t="s">
        <v>32</v>
      </c>
      <c r="F8088" s="1" t="s">
        <v>12557</v>
      </c>
      <c r="G8088" s="1" t="s">
        <v>3303</v>
      </c>
      <c r="H8088" s="1" t="s">
        <v>28</v>
      </c>
      <c r="I8088" s="1" t="s">
        <v>68</v>
      </c>
      <c r="J8088" s="1" t="s">
        <v>29</v>
      </c>
      <c r="K8088">
        <v>4550</v>
      </c>
      <c r="L8088" s="2">
        <v>42721.287546296298</v>
      </c>
      <c r="M8088" s="2">
        <v>42696.375</v>
      </c>
      <c r="N8088" s="2">
        <v>42753.745555555557</v>
      </c>
      <c r="O8088">
        <v>140</v>
      </c>
      <c r="P8088">
        <v>20</v>
      </c>
      <c r="Q8088" s="1" t="s">
        <v>12558</v>
      </c>
      <c r="R8088" s="1" t="s">
        <v>24</v>
      </c>
      <c r="S8088" s="1" t="s">
        <v>31</v>
      </c>
      <c r="T8088" s="3">
        <v>42721</v>
      </c>
      <c r="U8088" s="1" t="str">
        <f>IF(kiva_loans__muestra[[#This Row],[funded_amount]]=kiva_loans__muestra[[#This Row],[loan_amount]],"funded","unfunded")</f>
        <v>funded</v>
      </c>
      <c r="V8088" s="1" t="str">
        <f>IF(kiva_loans__muestra[[#This Row],[lender_count]]&gt;=50,"high","low")</f>
        <v>low</v>
      </c>
    </row>
    <row r="8089" spans="1:22" x14ac:dyDescent="0.25">
      <c r="A8089">
        <v>1205386</v>
      </c>
      <c r="B8089">
        <v>2000</v>
      </c>
      <c r="C8089">
        <v>2000</v>
      </c>
      <c r="D8089" s="1" t="s">
        <v>64</v>
      </c>
      <c r="E8089" s="1" t="s">
        <v>37</v>
      </c>
      <c r="F8089" s="1" t="s">
        <v>12559</v>
      </c>
      <c r="G8089" s="1" t="s">
        <v>3263</v>
      </c>
      <c r="H8089" s="1" t="s">
        <v>33</v>
      </c>
      <c r="I8089" s="1" t="s">
        <v>1273</v>
      </c>
      <c r="J8089" s="1" t="s">
        <v>34</v>
      </c>
      <c r="K8089">
        <v>3880</v>
      </c>
      <c r="L8089" s="2">
        <v>42722.601099537038</v>
      </c>
      <c r="M8089" s="2">
        <v>42692.375</v>
      </c>
      <c r="N8089" s="2">
        <v>42731.737812500003</v>
      </c>
      <c r="O8089">
        <v>120</v>
      </c>
      <c r="P8089">
        <v>6</v>
      </c>
      <c r="Q8089" s="1" t="s">
        <v>1374</v>
      </c>
      <c r="R8089" s="1" t="s">
        <v>24</v>
      </c>
      <c r="S8089" s="1" t="s">
        <v>31</v>
      </c>
      <c r="T8089" s="3">
        <v>42722</v>
      </c>
      <c r="U8089" s="1" t="str">
        <f>IF(kiva_loans__muestra[[#This Row],[funded_amount]]=kiva_loans__muestra[[#This Row],[loan_amount]],"funded","unfunded")</f>
        <v>funded</v>
      </c>
      <c r="V8089" s="1" t="str">
        <f>IF(kiva_loans__muestra[[#This Row],[lender_count]]&gt;=50,"high","low")</f>
        <v>low</v>
      </c>
    </row>
    <row r="8090" spans="1:22" x14ac:dyDescent="0.25">
      <c r="A8090">
        <v>1205390</v>
      </c>
      <c r="B8090">
        <v>4000</v>
      </c>
      <c r="C8090">
        <v>4000</v>
      </c>
      <c r="D8090" s="1" t="s">
        <v>150</v>
      </c>
      <c r="E8090" s="1" t="s">
        <v>19</v>
      </c>
      <c r="F8090" s="1" t="s">
        <v>12560</v>
      </c>
      <c r="G8090" s="1" t="s">
        <v>3303</v>
      </c>
      <c r="H8090" s="1" t="s">
        <v>28</v>
      </c>
      <c r="I8090" s="1" t="s">
        <v>604</v>
      </c>
      <c r="J8090" s="1" t="s">
        <v>29</v>
      </c>
      <c r="K8090">
        <v>2470</v>
      </c>
      <c r="L8090" s="2">
        <v>42722.657465277778</v>
      </c>
      <c r="M8090" s="2">
        <v>42717.375</v>
      </c>
      <c r="N8090" s="2">
        <v>42754.764687499999</v>
      </c>
      <c r="O8090">
        <v>140</v>
      </c>
      <c r="P8090">
        <v>14</v>
      </c>
      <c r="Q8090" s="1" t="s">
        <v>2869</v>
      </c>
      <c r="R8090" s="1" t="s">
        <v>24</v>
      </c>
      <c r="S8090" s="1" t="s">
        <v>31</v>
      </c>
      <c r="T8090" s="3">
        <v>42722</v>
      </c>
      <c r="U8090" s="1" t="str">
        <f>IF(kiva_loans__muestra[[#This Row],[funded_amount]]=kiva_loans__muestra[[#This Row],[loan_amount]],"funded","unfunded")</f>
        <v>funded</v>
      </c>
      <c r="V8090" s="1" t="str">
        <f>IF(kiva_loans__muestra[[#This Row],[lender_count]]&gt;=50,"high","low")</f>
        <v>low</v>
      </c>
    </row>
    <row r="8091" spans="1:22" x14ac:dyDescent="0.25">
      <c r="A8091">
        <v>1205851</v>
      </c>
      <c r="B8091">
        <v>15500</v>
      </c>
      <c r="C8091">
        <v>20500</v>
      </c>
      <c r="D8091" s="1" t="s">
        <v>344</v>
      </c>
      <c r="E8091" s="1" t="s">
        <v>27</v>
      </c>
      <c r="F8091" s="1" t="s">
        <v>12561</v>
      </c>
      <c r="G8091" s="1" t="s">
        <v>3422</v>
      </c>
      <c r="H8091" s="1" t="s">
        <v>898</v>
      </c>
      <c r="I8091" s="1" t="s">
        <v>30</v>
      </c>
      <c r="J8091" s="1" t="s">
        <v>899</v>
      </c>
      <c r="K8091">
        <v>1170</v>
      </c>
      <c r="L8091" s="2">
        <v>42723.376076388886</v>
      </c>
      <c r="M8091" s="2">
        <v>42695.375</v>
      </c>
      <c r="N8091" s="2"/>
      <c r="O8091">
        <v>80</v>
      </c>
      <c r="P8091">
        <v>50</v>
      </c>
      <c r="Q8091" s="1" t="s">
        <v>1782</v>
      </c>
      <c r="R8091" s="1" t="s">
        <v>12562</v>
      </c>
      <c r="S8091" s="1" t="s">
        <v>31</v>
      </c>
      <c r="T8091" s="3">
        <v>42723</v>
      </c>
      <c r="U8091" s="1" t="str">
        <f>IF(kiva_loans__muestra[[#This Row],[funded_amount]]=kiva_loans__muestra[[#This Row],[loan_amount]],"funded","unfunded")</f>
        <v>unfunded</v>
      </c>
      <c r="V8091" s="1" t="str">
        <f>IF(kiva_loans__muestra[[#This Row],[lender_count]]&gt;=50,"high","low")</f>
        <v>high</v>
      </c>
    </row>
    <row r="8092" spans="1:22" x14ac:dyDescent="0.25">
      <c r="A8092">
        <v>1205494</v>
      </c>
      <c r="B8092">
        <v>3000</v>
      </c>
      <c r="C8092">
        <v>3000</v>
      </c>
      <c r="D8092" s="1" t="s">
        <v>56</v>
      </c>
      <c r="E8092" s="1" t="s">
        <v>32</v>
      </c>
      <c r="F8092" s="1" t="s">
        <v>12563</v>
      </c>
      <c r="G8092" s="1" t="s">
        <v>3278</v>
      </c>
      <c r="H8092" s="1" t="s">
        <v>100</v>
      </c>
      <c r="I8092" s="1" t="s">
        <v>1345</v>
      </c>
      <c r="J8092" s="1" t="s">
        <v>101</v>
      </c>
      <c r="K8092">
        <v>1450</v>
      </c>
      <c r="L8092" s="2">
        <v>42723.148854166669</v>
      </c>
      <c r="M8092" s="2">
        <v>42695.375</v>
      </c>
      <c r="N8092" s="2">
        <v>42726.131296296298</v>
      </c>
      <c r="O8092">
        <v>80</v>
      </c>
      <c r="P8092">
        <v>10</v>
      </c>
      <c r="Q8092" s="1" t="s">
        <v>57</v>
      </c>
      <c r="R8092" s="1" t="s">
        <v>24</v>
      </c>
      <c r="S8092" s="1" t="s">
        <v>35</v>
      </c>
      <c r="T8092" s="3">
        <v>42723</v>
      </c>
      <c r="U8092" s="1" t="str">
        <f>IF(kiva_loans__muestra[[#This Row],[funded_amount]]=kiva_loans__muestra[[#This Row],[loan_amount]],"funded","unfunded")</f>
        <v>funded</v>
      </c>
      <c r="V8092" s="1" t="str">
        <f>IF(kiva_loans__muestra[[#This Row],[lender_count]]&gt;=50,"high","low")</f>
        <v>low</v>
      </c>
    </row>
    <row r="8093" spans="1:22" x14ac:dyDescent="0.25">
      <c r="A8093">
        <v>1206313</v>
      </c>
      <c r="B8093">
        <v>10000</v>
      </c>
      <c r="C8093">
        <v>10000</v>
      </c>
      <c r="D8093" s="1" t="s">
        <v>41</v>
      </c>
      <c r="E8093" s="1" t="s">
        <v>27</v>
      </c>
      <c r="F8093" s="1" t="s">
        <v>12564</v>
      </c>
      <c r="G8093" s="1" t="s">
        <v>3276</v>
      </c>
      <c r="H8093" s="1" t="s">
        <v>225</v>
      </c>
      <c r="I8093" s="1" t="s">
        <v>1326</v>
      </c>
      <c r="J8093" s="1" t="s">
        <v>90</v>
      </c>
      <c r="K8093">
        <v>1880</v>
      </c>
      <c r="L8093" s="2">
        <v>42723.723321759258</v>
      </c>
      <c r="M8093" s="2">
        <v>42710.375</v>
      </c>
      <c r="N8093" s="2">
        <v>42744.101331018515</v>
      </c>
      <c r="O8093">
        <v>140</v>
      </c>
      <c r="P8093">
        <v>21</v>
      </c>
      <c r="Q8093" s="1" t="s">
        <v>5959</v>
      </c>
      <c r="R8093" s="1" t="s">
        <v>24</v>
      </c>
      <c r="S8093" s="1" t="s">
        <v>31</v>
      </c>
      <c r="T8093" s="3">
        <v>42723</v>
      </c>
      <c r="U8093" s="1" t="str">
        <f>IF(kiva_loans__muestra[[#This Row],[funded_amount]]=kiva_loans__muestra[[#This Row],[loan_amount]],"funded","unfunded")</f>
        <v>funded</v>
      </c>
      <c r="V8093" s="1" t="str">
        <f>IF(kiva_loans__muestra[[#This Row],[lender_count]]&gt;=50,"high","low")</f>
        <v>low</v>
      </c>
    </row>
    <row r="8094" spans="1:22" x14ac:dyDescent="0.25">
      <c r="A8094">
        <v>1205913</v>
      </c>
      <c r="B8094">
        <v>14250</v>
      </c>
      <c r="C8094">
        <v>14250</v>
      </c>
      <c r="D8094" s="1" t="s">
        <v>175</v>
      </c>
      <c r="E8094" s="1" t="s">
        <v>78</v>
      </c>
      <c r="F8094" s="1" t="s">
        <v>12565</v>
      </c>
      <c r="G8094" s="1" t="s">
        <v>3439</v>
      </c>
      <c r="H8094" s="1" t="s">
        <v>406</v>
      </c>
      <c r="I8094" s="1" t="s">
        <v>2036</v>
      </c>
      <c r="J8094" s="1" t="s">
        <v>408</v>
      </c>
      <c r="K8094">
        <v>1850</v>
      </c>
      <c r="L8094" s="2">
        <v>42723.4216087963</v>
      </c>
      <c r="M8094" s="2">
        <v>42722.375</v>
      </c>
      <c r="N8094" s="2">
        <v>42735.962592592594</v>
      </c>
      <c r="O8094">
        <v>230</v>
      </c>
      <c r="P8094">
        <v>25</v>
      </c>
      <c r="Q8094" s="1" t="s">
        <v>208</v>
      </c>
      <c r="R8094" s="1" t="s">
        <v>24</v>
      </c>
      <c r="S8094" s="1" t="s">
        <v>31</v>
      </c>
      <c r="T8094" s="3">
        <v>42723</v>
      </c>
      <c r="U8094" s="1" t="str">
        <f>IF(kiva_loans__muestra[[#This Row],[funded_amount]]=kiva_loans__muestra[[#This Row],[loan_amount]],"funded","unfunded")</f>
        <v>funded</v>
      </c>
      <c r="V8094" s="1" t="str">
        <f>IF(kiva_loans__muestra[[#This Row],[lender_count]]&gt;=50,"high","low")</f>
        <v>low</v>
      </c>
    </row>
    <row r="8095" spans="1:22" x14ac:dyDescent="0.25">
      <c r="A8095">
        <v>1206152</v>
      </c>
      <c r="B8095">
        <v>10000</v>
      </c>
      <c r="C8095">
        <v>10000</v>
      </c>
      <c r="D8095" s="1" t="s">
        <v>630</v>
      </c>
      <c r="E8095" s="1" t="s">
        <v>74</v>
      </c>
      <c r="F8095" s="1" t="s">
        <v>12566</v>
      </c>
      <c r="G8095" s="1" t="s">
        <v>3661</v>
      </c>
      <c r="H8095" s="1" t="s">
        <v>805</v>
      </c>
      <c r="I8095" s="1" t="s">
        <v>1238</v>
      </c>
      <c r="J8095" s="1" t="s">
        <v>90</v>
      </c>
      <c r="K8095">
        <v>770</v>
      </c>
      <c r="L8095" s="2">
        <v>42723.533773148149</v>
      </c>
      <c r="M8095" s="2">
        <v>42723.375</v>
      </c>
      <c r="N8095" s="2">
        <v>42729.885925925926</v>
      </c>
      <c r="O8095">
        <v>140</v>
      </c>
      <c r="P8095">
        <v>24</v>
      </c>
      <c r="Q8095" s="1" t="s">
        <v>12567</v>
      </c>
      <c r="R8095" s="1" t="s">
        <v>24</v>
      </c>
      <c r="S8095" s="1" t="s">
        <v>31</v>
      </c>
      <c r="T8095" s="3">
        <v>42723</v>
      </c>
      <c r="U8095" s="1" t="str">
        <f>IF(kiva_loans__muestra[[#This Row],[funded_amount]]=kiva_loans__muestra[[#This Row],[loan_amount]],"funded","unfunded")</f>
        <v>funded</v>
      </c>
      <c r="V8095" s="1" t="str">
        <f>IF(kiva_loans__muestra[[#This Row],[lender_count]]&gt;=50,"high","low")</f>
        <v>low</v>
      </c>
    </row>
    <row r="8096" spans="1:22" x14ac:dyDescent="0.25">
      <c r="A8096">
        <v>1205517</v>
      </c>
      <c r="B8096">
        <v>1750</v>
      </c>
      <c r="C8096">
        <v>1750</v>
      </c>
      <c r="D8096" s="1" t="s">
        <v>280</v>
      </c>
      <c r="E8096" s="1" t="s">
        <v>104</v>
      </c>
      <c r="F8096" s="1" t="s">
        <v>1412</v>
      </c>
      <c r="G8096" s="1" t="s">
        <v>3311</v>
      </c>
      <c r="H8096" s="1" t="s">
        <v>119</v>
      </c>
      <c r="I8096" s="1" t="s">
        <v>318</v>
      </c>
      <c r="J8096" s="1" t="s">
        <v>270</v>
      </c>
      <c r="K8096">
        <v>3110</v>
      </c>
      <c r="L8096" s="2">
        <v>42723.159317129626</v>
      </c>
      <c r="M8096" s="2">
        <v>42711.375</v>
      </c>
      <c r="N8096" s="2">
        <v>42727.145972222221</v>
      </c>
      <c r="O8096">
        <v>80</v>
      </c>
      <c r="P8096">
        <v>7</v>
      </c>
      <c r="Q8096" s="1" t="s">
        <v>1343</v>
      </c>
      <c r="R8096" s="1" t="s">
        <v>135</v>
      </c>
      <c r="S8096" s="1" t="s">
        <v>31</v>
      </c>
      <c r="T8096" s="3">
        <v>42723</v>
      </c>
      <c r="U8096" s="1" t="str">
        <f>IF(kiva_loans__muestra[[#This Row],[funded_amount]]=kiva_loans__muestra[[#This Row],[loan_amount]],"funded","unfunded")</f>
        <v>funded</v>
      </c>
      <c r="V8096" s="1" t="str">
        <f>IF(kiva_loans__muestra[[#This Row],[lender_count]]&gt;=50,"high","low")</f>
        <v>low</v>
      </c>
    </row>
    <row r="8097" spans="1:22" x14ac:dyDescent="0.25">
      <c r="A8097">
        <v>1205703</v>
      </c>
      <c r="B8097">
        <v>5250</v>
      </c>
      <c r="C8097">
        <v>5250</v>
      </c>
      <c r="D8097" s="1" t="s">
        <v>175</v>
      </c>
      <c r="E8097" s="1" t="s">
        <v>78</v>
      </c>
      <c r="F8097" s="1" t="s">
        <v>12568</v>
      </c>
      <c r="G8097" s="1" t="s">
        <v>3284</v>
      </c>
      <c r="H8097" s="1" t="s">
        <v>189</v>
      </c>
      <c r="I8097" s="1" t="s">
        <v>296</v>
      </c>
      <c r="J8097" s="1" t="s">
        <v>207</v>
      </c>
      <c r="K8097">
        <v>1000</v>
      </c>
      <c r="L8097" s="2">
        <v>42723.294502314813</v>
      </c>
      <c r="M8097" s="2">
        <v>42695.375</v>
      </c>
      <c r="N8097" s="2">
        <v>42726.226134259261</v>
      </c>
      <c r="O8097">
        <v>140</v>
      </c>
      <c r="P8097">
        <v>18</v>
      </c>
      <c r="Q8097" s="1" t="s">
        <v>199</v>
      </c>
      <c r="R8097" s="1" t="s">
        <v>24</v>
      </c>
      <c r="S8097" s="1" t="s">
        <v>31</v>
      </c>
      <c r="T8097" s="3">
        <v>42723</v>
      </c>
      <c r="U8097" s="1" t="str">
        <f>IF(kiva_loans__muestra[[#This Row],[funded_amount]]=kiva_loans__muestra[[#This Row],[loan_amount]],"funded","unfunded")</f>
        <v>funded</v>
      </c>
      <c r="V8097" s="1" t="str">
        <f>IF(kiva_loans__muestra[[#This Row],[lender_count]]&gt;=50,"high","low")</f>
        <v>low</v>
      </c>
    </row>
    <row r="8098" spans="1:22" x14ac:dyDescent="0.25">
      <c r="A8098">
        <v>1205552</v>
      </c>
      <c r="B8098">
        <v>6000</v>
      </c>
      <c r="C8098">
        <v>6000</v>
      </c>
      <c r="D8098" s="1" t="s">
        <v>48</v>
      </c>
      <c r="E8098" s="1" t="s">
        <v>49</v>
      </c>
      <c r="F8098" s="1" t="s">
        <v>1150</v>
      </c>
      <c r="G8098" s="1" t="s">
        <v>3278</v>
      </c>
      <c r="H8098" s="1" t="s">
        <v>100</v>
      </c>
      <c r="I8098" s="1" t="s">
        <v>1094</v>
      </c>
      <c r="J8098" s="1" t="s">
        <v>101</v>
      </c>
      <c r="K8098">
        <v>1450</v>
      </c>
      <c r="L8098" s="2">
        <v>42723.185046296298</v>
      </c>
      <c r="M8098" s="2">
        <v>42705.375</v>
      </c>
      <c r="N8098" s="2">
        <v>42730.020925925928</v>
      </c>
      <c r="O8098">
        <v>110</v>
      </c>
      <c r="P8098">
        <v>16</v>
      </c>
      <c r="Q8098" s="1" t="s">
        <v>240</v>
      </c>
      <c r="R8098" s="1" t="s">
        <v>24</v>
      </c>
      <c r="S8098" s="1" t="s">
        <v>35</v>
      </c>
      <c r="T8098" s="3">
        <v>42723</v>
      </c>
      <c r="U8098" s="1" t="str">
        <f>IF(kiva_loans__muestra[[#This Row],[funded_amount]]=kiva_loans__muestra[[#This Row],[loan_amount]],"funded","unfunded")</f>
        <v>funded</v>
      </c>
      <c r="V8098" s="1" t="str">
        <f>IF(kiva_loans__muestra[[#This Row],[lender_count]]&gt;=50,"high","low")</f>
        <v>low</v>
      </c>
    </row>
    <row r="8099" spans="1:22" x14ac:dyDescent="0.25">
      <c r="A8099">
        <v>1205976</v>
      </c>
      <c r="B8099">
        <v>5250</v>
      </c>
      <c r="C8099">
        <v>5250</v>
      </c>
      <c r="D8099" s="1" t="s">
        <v>161</v>
      </c>
      <c r="E8099" s="1" t="s">
        <v>37</v>
      </c>
      <c r="F8099" s="1" t="s">
        <v>12569</v>
      </c>
      <c r="G8099" s="1" t="s">
        <v>3284</v>
      </c>
      <c r="H8099" s="1" t="s">
        <v>189</v>
      </c>
      <c r="I8099" s="1" t="s">
        <v>2257</v>
      </c>
      <c r="J8099" s="1" t="s">
        <v>207</v>
      </c>
      <c r="K8099">
        <v>2150</v>
      </c>
      <c r="L8099" s="2">
        <v>42723.439409722225</v>
      </c>
      <c r="M8099" s="2">
        <v>42693.375</v>
      </c>
      <c r="N8099" s="2">
        <v>42753.594363425924</v>
      </c>
      <c r="O8099">
        <v>140</v>
      </c>
      <c r="P8099">
        <v>21</v>
      </c>
      <c r="Q8099" s="1" t="s">
        <v>10120</v>
      </c>
      <c r="R8099" s="1" t="s">
        <v>24</v>
      </c>
      <c r="S8099" s="1" t="s">
        <v>31</v>
      </c>
      <c r="T8099" s="3">
        <v>42723</v>
      </c>
      <c r="U8099" s="1" t="str">
        <f>IF(kiva_loans__muestra[[#This Row],[funded_amount]]=kiva_loans__muestra[[#This Row],[loan_amount]],"funded","unfunded")</f>
        <v>funded</v>
      </c>
      <c r="V8099" s="1" t="str">
        <f>IF(kiva_loans__muestra[[#This Row],[lender_count]]&gt;=50,"high","low")</f>
        <v>low</v>
      </c>
    </row>
    <row r="8100" spans="1:22" x14ac:dyDescent="0.25">
      <c r="A8100">
        <v>1205593</v>
      </c>
      <c r="B8100">
        <v>5000</v>
      </c>
      <c r="C8100">
        <v>5000</v>
      </c>
      <c r="D8100" s="1" t="s">
        <v>98</v>
      </c>
      <c r="E8100" s="1" t="s">
        <v>37</v>
      </c>
      <c r="F8100" s="1" t="s">
        <v>12570</v>
      </c>
      <c r="G8100" s="1" t="s">
        <v>3278</v>
      </c>
      <c r="H8100" s="1" t="s">
        <v>100</v>
      </c>
      <c r="I8100" s="1" t="s">
        <v>1345</v>
      </c>
      <c r="J8100" s="1" t="s">
        <v>101</v>
      </c>
      <c r="K8100">
        <v>1450</v>
      </c>
      <c r="L8100" s="2">
        <v>42723.215949074074</v>
      </c>
      <c r="M8100" s="2">
        <v>42695.375</v>
      </c>
      <c r="N8100" s="2">
        <v>42731.125150462962</v>
      </c>
      <c r="O8100">
        <v>140</v>
      </c>
      <c r="P8100">
        <v>10</v>
      </c>
      <c r="Q8100" s="1" t="s">
        <v>1458</v>
      </c>
      <c r="R8100" s="1" t="s">
        <v>24</v>
      </c>
      <c r="S8100" s="1" t="s">
        <v>35</v>
      </c>
      <c r="T8100" s="3">
        <v>42723</v>
      </c>
      <c r="U8100" s="1" t="str">
        <f>IF(kiva_loans__muestra[[#This Row],[funded_amount]]=kiva_loans__muestra[[#This Row],[loan_amount]],"funded","unfunded")</f>
        <v>funded</v>
      </c>
      <c r="V8100" s="1" t="str">
        <f>IF(kiva_loans__muestra[[#This Row],[lender_count]]&gt;=50,"high","low")</f>
        <v>low</v>
      </c>
    </row>
    <row r="8101" spans="1:22" x14ac:dyDescent="0.25">
      <c r="A8101">
        <v>1206201</v>
      </c>
      <c r="B8101">
        <v>4500</v>
      </c>
      <c r="C8101">
        <v>4500</v>
      </c>
      <c r="D8101" s="1" t="s">
        <v>171</v>
      </c>
      <c r="E8101" s="1" t="s">
        <v>27</v>
      </c>
      <c r="F8101" s="1" t="s">
        <v>12571</v>
      </c>
      <c r="G8101" s="1" t="s">
        <v>4581</v>
      </c>
      <c r="H8101" s="1" t="s">
        <v>574</v>
      </c>
      <c r="I8101" s="1" t="s">
        <v>30</v>
      </c>
      <c r="J8101" s="1" t="s">
        <v>575</v>
      </c>
      <c r="K8101">
        <v>1980</v>
      </c>
      <c r="L8101" s="2">
        <v>42723.608414351853</v>
      </c>
      <c r="M8101" s="2">
        <v>42696.375</v>
      </c>
      <c r="N8101" s="2">
        <v>42728.716111111113</v>
      </c>
      <c r="O8101">
        <v>110</v>
      </c>
      <c r="P8101">
        <v>15</v>
      </c>
      <c r="Q8101" s="1" t="s">
        <v>701</v>
      </c>
      <c r="R8101" s="1" t="s">
        <v>24</v>
      </c>
      <c r="S8101" s="1" t="s">
        <v>35</v>
      </c>
      <c r="T8101" s="3">
        <v>42723</v>
      </c>
      <c r="U8101" s="1" t="str">
        <f>IF(kiva_loans__muestra[[#This Row],[funded_amount]]=kiva_loans__muestra[[#This Row],[loan_amount]],"funded","unfunded")</f>
        <v>funded</v>
      </c>
      <c r="V8101" s="1" t="str">
        <f>IF(kiva_loans__muestra[[#This Row],[lender_count]]&gt;=50,"high","low")</f>
        <v>low</v>
      </c>
    </row>
    <row r="8102" spans="1:22" x14ac:dyDescent="0.25">
      <c r="A8102">
        <v>1206197</v>
      </c>
      <c r="B8102">
        <v>4000</v>
      </c>
      <c r="C8102">
        <v>4000</v>
      </c>
      <c r="D8102" s="1" t="s">
        <v>46</v>
      </c>
      <c r="E8102" s="1" t="s">
        <v>46</v>
      </c>
      <c r="F8102" s="1" t="s">
        <v>12572</v>
      </c>
      <c r="G8102" s="1" t="s">
        <v>3270</v>
      </c>
      <c r="H8102" s="1" t="s">
        <v>121</v>
      </c>
      <c r="I8102" s="1" t="s">
        <v>722</v>
      </c>
      <c r="J8102" s="1" t="s">
        <v>123</v>
      </c>
      <c r="K8102">
        <v>1820</v>
      </c>
      <c r="L8102" s="2">
        <v>42723.602013888885</v>
      </c>
      <c r="M8102" s="2">
        <v>42709.375</v>
      </c>
      <c r="N8102" s="2">
        <v>42733.635763888888</v>
      </c>
      <c r="O8102">
        <v>110</v>
      </c>
      <c r="P8102">
        <v>15</v>
      </c>
      <c r="Q8102" s="1" t="s">
        <v>30</v>
      </c>
      <c r="R8102" s="1" t="s">
        <v>24</v>
      </c>
      <c r="S8102" s="1" t="s">
        <v>35</v>
      </c>
      <c r="T8102" s="3">
        <v>42723</v>
      </c>
      <c r="U8102" s="1" t="str">
        <f>IF(kiva_loans__muestra[[#This Row],[funded_amount]]=kiva_loans__muestra[[#This Row],[loan_amount]],"funded","unfunded")</f>
        <v>funded</v>
      </c>
      <c r="V8102" s="1" t="str">
        <f>IF(kiva_loans__muestra[[#This Row],[lender_count]]&gt;=50,"high","low")</f>
        <v>low</v>
      </c>
    </row>
    <row r="8103" spans="1:22" x14ac:dyDescent="0.25">
      <c r="A8103">
        <v>1205734</v>
      </c>
      <c r="B8103">
        <v>14000</v>
      </c>
      <c r="C8103">
        <v>14000</v>
      </c>
      <c r="D8103" s="1" t="s">
        <v>161</v>
      </c>
      <c r="E8103" s="1" t="s">
        <v>37</v>
      </c>
      <c r="F8103" s="1" t="s">
        <v>12573</v>
      </c>
      <c r="G8103" s="1" t="s">
        <v>3284</v>
      </c>
      <c r="H8103" s="1" t="s">
        <v>189</v>
      </c>
      <c r="I8103" s="1" t="s">
        <v>562</v>
      </c>
      <c r="J8103" s="1" t="s">
        <v>90</v>
      </c>
      <c r="K8103">
        <v>2150</v>
      </c>
      <c r="L8103" s="2">
        <v>42723.312094907407</v>
      </c>
      <c r="M8103" s="2">
        <v>42695.375</v>
      </c>
      <c r="N8103" s="2">
        <v>42757.603125000001</v>
      </c>
      <c r="O8103">
        <v>140</v>
      </c>
      <c r="P8103">
        <v>52</v>
      </c>
      <c r="Q8103" s="1" t="s">
        <v>12574</v>
      </c>
      <c r="R8103" s="1" t="s">
        <v>92</v>
      </c>
      <c r="S8103" s="1" t="s">
        <v>31</v>
      </c>
      <c r="T8103" s="3">
        <v>42723</v>
      </c>
      <c r="U8103" s="1" t="str">
        <f>IF(kiva_loans__muestra[[#This Row],[funded_amount]]=kiva_loans__muestra[[#This Row],[loan_amount]],"funded","unfunded")</f>
        <v>funded</v>
      </c>
      <c r="V8103" s="1" t="str">
        <f>IF(kiva_loans__muestra[[#This Row],[lender_count]]&gt;=50,"high","low")</f>
        <v>high</v>
      </c>
    </row>
    <row r="8104" spans="1:22" x14ac:dyDescent="0.25">
      <c r="A8104">
        <v>1205912</v>
      </c>
      <c r="B8104">
        <v>2000</v>
      </c>
      <c r="C8104">
        <v>2000</v>
      </c>
      <c r="D8104" s="1" t="s">
        <v>280</v>
      </c>
      <c r="E8104" s="1" t="s">
        <v>104</v>
      </c>
      <c r="F8104" s="1" t="s">
        <v>1412</v>
      </c>
      <c r="G8104" s="1" t="s">
        <v>3311</v>
      </c>
      <c r="H8104" s="1" t="s">
        <v>119</v>
      </c>
      <c r="I8104" s="1" t="s">
        <v>1678</v>
      </c>
      <c r="J8104" s="1" t="s">
        <v>270</v>
      </c>
      <c r="K8104">
        <v>3110</v>
      </c>
      <c r="L8104" s="2">
        <v>42723.420636574076</v>
      </c>
      <c r="M8104" s="2">
        <v>42705.375</v>
      </c>
      <c r="N8104" s="2">
        <v>42727.217951388891</v>
      </c>
      <c r="O8104">
        <v>80</v>
      </c>
      <c r="P8104">
        <v>4</v>
      </c>
      <c r="Q8104" s="1" t="s">
        <v>1276</v>
      </c>
      <c r="R8104" s="1" t="s">
        <v>133</v>
      </c>
      <c r="S8104" s="1" t="s">
        <v>31</v>
      </c>
      <c r="T8104" s="3">
        <v>42723</v>
      </c>
      <c r="U8104" s="1" t="str">
        <f>IF(kiva_loans__muestra[[#This Row],[funded_amount]]=kiva_loans__muestra[[#This Row],[loan_amount]],"funded","unfunded")</f>
        <v>funded</v>
      </c>
      <c r="V8104" s="1" t="str">
        <f>IF(kiva_loans__muestra[[#This Row],[lender_count]]&gt;=50,"high","low")</f>
        <v>low</v>
      </c>
    </row>
    <row r="8105" spans="1:22" x14ac:dyDescent="0.25">
      <c r="A8105">
        <v>1206045</v>
      </c>
      <c r="B8105">
        <v>1250</v>
      </c>
      <c r="C8105">
        <v>1250</v>
      </c>
      <c r="D8105" s="1" t="s">
        <v>81</v>
      </c>
      <c r="E8105" s="1" t="s">
        <v>27</v>
      </c>
      <c r="F8105" s="1" t="s">
        <v>12575</v>
      </c>
      <c r="G8105" s="1" t="s">
        <v>3270</v>
      </c>
      <c r="H8105" s="1" t="s">
        <v>121</v>
      </c>
      <c r="I8105" s="1" t="s">
        <v>721</v>
      </c>
      <c r="J8105" s="1" t="s">
        <v>123</v>
      </c>
      <c r="K8105">
        <v>1820</v>
      </c>
      <c r="L8105" s="2">
        <v>42723.470694444448</v>
      </c>
      <c r="M8105" s="2">
        <v>42699.375</v>
      </c>
      <c r="N8105" s="2">
        <v>42726.941805555558</v>
      </c>
      <c r="O8105">
        <v>70</v>
      </c>
      <c r="P8105">
        <v>5</v>
      </c>
      <c r="Q8105" s="1" t="s">
        <v>30</v>
      </c>
      <c r="R8105" s="1" t="s">
        <v>24</v>
      </c>
      <c r="S8105" s="1" t="s">
        <v>35</v>
      </c>
      <c r="T8105" s="3">
        <v>42723</v>
      </c>
      <c r="U8105" s="1" t="str">
        <f>IF(kiva_loans__muestra[[#This Row],[funded_amount]]=kiva_loans__muestra[[#This Row],[loan_amount]],"funded","unfunded")</f>
        <v>funded</v>
      </c>
      <c r="V8105" s="1" t="str">
        <f>IF(kiva_loans__muestra[[#This Row],[lender_count]]&gt;=50,"high","low")</f>
        <v>low</v>
      </c>
    </row>
    <row r="8106" spans="1:22" x14ac:dyDescent="0.25">
      <c r="A8106">
        <v>1205484</v>
      </c>
      <c r="B8106">
        <v>19500</v>
      </c>
      <c r="C8106">
        <v>19500</v>
      </c>
      <c r="D8106" s="1" t="s">
        <v>161</v>
      </c>
      <c r="E8106" s="1" t="s">
        <v>37</v>
      </c>
      <c r="F8106" s="1" t="s">
        <v>12576</v>
      </c>
      <c r="G8106" s="1" t="s">
        <v>3322</v>
      </c>
      <c r="H8106" s="1" t="s">
        <v>126</v>
      </c>
      <c r="I8106" s="1" t="s">
        <v>1249</v>
      </c>
      <c r="J8106" s="1" t="s">
        <v>127</v>
      </c>
      <c r="K8106">
        <v>3630</v>
      </c>
      <c r="L8106" s="2">
        <v>42723.144085648149</v>
      </c>
      <c r="M8106" s="2">
        <v>42695.375</v>
      </c>
      <c r="N8106" s="2">
        <v>42732.719872685186</v>
      </c>
      <c r="O8106">
        <v>170</v>
      </c>
      <c r="P8106">
        <v>36</v>
      </c>
      <c r="Q8106" s="1" t="s">
        <v>1012</v>
      </c>
      <c r="R8106" s="1" t="s">
        <v>983</v>
      </c>
      <c r="S8106" s="1" t="s">
        <v>35</v>
      </c>
      <c r="T8106" s="3">
        <v>42723</v>
      </c>
      <c r="U8106" s="1" t="str">
        <f>IF(kiva_loans__muestra[[#This Row],[funded_amount]]=kiva_loans__muestra[[#This Row],[loan_amount]],"funded","unfunded")</f>
        <v>funded</v>
      </c>
      <c r="V8106" s="1" t="str">
        <f>IF(kiva_loans__muestra[[#This Row],[lender_count]]&gt;=50,"high","low")</f>
        <v>low</v>
      </c>
    </row>
    <row r="8107" spans="1:22" x14ac:dyDescent="0.25">
      <c r="A8107">
        <v>1205515</v>
      </c>
      <c r="B8107">
        <v>1000</v>
      </c>
      <c r="C8107">
        <v>1000</v>
      </c>
      <c r="D8107" s="1" t="s">
        <v>280</v>
      </c>
      <c r="E8107" s="1" t="s">
        <v>104</v>
      </c>
      <c r="F8107" s="1" t="s">
        <v>1323</v>
      </c>
      <c r="G8107" s="1" t="s">
        <v>3311</v>
      </c>
      <c r="H8107" s="1" t="s">
        <v>119</v>
      </c>
      <c r="I8107" s="1" t="s">
        <v>318</v>
      </c>
      <c r="J8107" s="1" t="s">
        <v>270</v>
      </c>
      <c r="K8107">
        <v>3110</v>
      </c>
      <c r="L8107" s="2">
        <v>42723.158425925925</v>
      </c>
      <c r="M8107" s="2">
        <v>42710.375</v>
      </c>
      <c r="N8107" s="2">
        <v>42726.202418981484</v>
      </c>
      <c r="O8107">
        <v>80</v>
      </c>
      <c r="P8107">
        <v>4</v>
      </c>
      <c r="Q8107" s="1" t="s">
        <v>1276</v>
      </c>
      <c r="R8107" s="1" t="s">
        <v>134</v>
      </c>
      <c r="S8107" s="1" t="s">
        <v>31</v>
      </c>
      <c r="T8107" s="3">
        <v>42723</v>
      </c>
      <c r="U8107" s="1" t="str">
        <f>IF(kiva_loans__muestra[[#This Row],[funded_amount]]=kiva_loans__muestra[[#This Row],[loan_amount]],"funded","unfunded")</f>
        <v>funded</v>
      </c>
      <c r="V8107" s="1" t="str">
        <f>IF(kiva_loans__muestra[[#This Row],[lender_count]]&gt;=50,"high","low")</f>
        <v>low</v>
      </c>
    </row>
    <row r="8108" spans="1:22" x14ac:dyDescent="0.25">
      <c r="A8108">
        <v>1205619</v>
      </c>
      <c r="B8108">
        <v>6750</v>
      </c>
      <c r="C8108">
        <v>6750</v>
      </c>
      <c r="D8108" s="1" t="s">
        <v>541</v>
      </c>
      <c r="E8108" s="1" t="s">
        <v>78</v>
      </c>
      <c r="F8108" s="1" t="s">
        <v>3230</v>
      </c>
      <c r="G8108" s="1" t="s">
        <v>3322</v>
      </c>
      <c r="H8108" s="1" t="s">
        <v>126</v>
      </c>
      <c r="I8108" s="1" t="s">
        <v>10309</v>
      </c>
      <c r="J8108" s="1" t="s">
        <v>127</v>
      </c>
      <c r="K8108">
        <v>1210</v>
      </c>
      <c r="L8108" s="2">
        <v>42723.234050925923</v>
      </c>
      <c r="M8108" s="2">
        <v>42696.375</v>
      </c>
      <c r="N8108" s="2">
        <v>42726.167002314818</v>
      </c>
      <c r="O8108">
        <v>170</v>
      </c>
      <c r="P8108">
        <v>23</v>
      </c>
      <c r="Q8108" s="1" t="s">
        <v>687</v>
      </c>
      <c r="R8108" s="1" t="s">
        <v>24</v>
      </c>
      <c r="S8108" s="1" t="s">
        <v>31</v>
      </c>
      <c r="T8108" s="3">
        <v>42723</v>
      </c>
      <c r="U8108" s="1" t="str">
        <f>IF(kiva_loans__muestra[[#This Row],[funded_amount]]=kiva_loans__muestra[[#This Row],[loan_amount]],"funded","unfunded")</f>
        <v>funded</v>
      </c>
      <c r="V8108" s="1" t="str">
        <f>IF(kiva_loans__muestra[[#This Row],[lender_count]]&gt;=50,"high","low")</f>
        <v>low</v>
      </c>
    </row>
    <row r="8109" spans="1:22" x14ac:dyDescent="0.25">
      <c r="A8109">
        <v>1206127</v>
      </c>
      <c r="B8109">
        <v>10250</v>
      </c>
      <c r="C8109">
        <v>10250</v>
      </c>
      <c r="D8109" s="1" t="s">
        <v>58</v>
      </c>
      <c r="E8109" s="1" t="s">
        <v>27</v>
      </c>
      <c r="F8109" s="1" t="s">
        <v>12577</v>
      </c>
      <c r="G8109" s="1" t="s">
        <v>3284</v>
      </c>
      <c r="H8109" s="1" t="s">
        <v>189</v>
      </c>
      <c r="I8109" s="1" t="s">
        <v>358</v>
      </c>
      <c r="J8109" s="1" t="s">
        <v>207</v>
      </c>
      <c r="K8109">
        <v>630</v>
      </c>
      <c r="L8109" s="2">
        <v>42723.516817129632</v>
      </c>
      <c r="M8109" s="2">
        <v>42719.375</v>
      </c>
      <c r="N8109" s="2">
        <v>42779.667175925926</v>
      </c>
      <c r="O8109">
        <v>200</v>
      </c>
      <c r="P8109">
        <v>39</v>
      </c>
      <c r="Q8109" s="1" t="s">
        <v>12578</v>
      </c>
      <c r="R8109" s="1" t="s">
        <v>92</v>
      </c>
      <c r="S8109" s="1" t="s">
        <v>31</v>
      </c>
      <c r="T8109" s="3">
        <v>42723</v>
      </c>
      <c r="U8109" s="1" t="str">
        <f>IF(kiva_loans__muestra[[#This Row],[funded_amount]]=kiva_loans__muestra[[#This Row],[loan_amount]],"funded","unfunded")</f>
        <v>funded</v>
      </c>
      <c r="V8109" s="1" t="str">
        <f>IF(kiva_loans__muestra[[#This Row],[lender_count]]&gt;=50,"high","low")</f>
        <v>low</v>
      </c>
    </row>
    <row r="8110" spans="1:22" x14ac:dyDescent="0.25">
      <c r="A8110">
        <v>1205717</v>
      </c>
      <c r="B8110">
        <v>3250</v>
      </c>
      <c r="C8110">
        <v>3250</v>
      </c>
      <c r="D8110" s="1" t="s">
        <v>45</v>
      </c>
      <c r="E8110" s="1" t="s">
        <v>46</v>
      </c>
      <c r="F8110" s="1" t="s">
        <v>1195</v>
      </c>
      <c r="G8110" s="1" t="s">
        <v>3278</v>
      </c>
      <c r="H8110" s="1" t="s">
        <v>100</v>
      </c>
      <c r="I8110" s="1" t="s">
        <v>551</v>
      </c>
      <c r="J8110" s="1" t="s">
        <v>101</v>
      </c>
      <c r="K8110">
        <v>1450</v>
      </c>
      <c r="L8110" s="2">
        <v>42723.30296296296</v>
      </c>
      <c r="M8110" s="2">
        <v>42699.375</v>
      </c>
      <c r="N8110" s="2">
        <v>42733.154756944445</v>
      </c>
      <c r="O8110">
        <v>110</v>
      </c>
      <c r="P8110">
        <v>6</v>
      </c>
      <c r="Q8110" s="1" t="s">
        <v>240</v>
      </c>
      <c r="R8110" s="1" t="s">
        <v>24</v>
      </c>
      <c r="S8110" s="1" t="s">
        <v>35</v>
      </c>
      <c r="T8110" s="3">
        <v>42723</v>
      </c>
      <c r="U8110" s="1" t="str">
        <f>IF(kiva_loans__muestra[[#This Row],[funded_amount]]=kiva_loans__muestra[[#This Row],[loan_amount]],"funded","unfunded")</f>
        <v>funded</v>
      </c>
      <c r="V8110" s="1" t="str">
        <f>IF(kiva_loans__muestra[[#This Row],[lender_count]]&gt;=50,"high","low")</f>
        <v>low</v>
      </c>
    </row>
    <row r="8111" spans="1:22" x14ac:dyDescent="0.25">
      <c r="A8111">
        <v>1205655</v>
      </c>
      <c r="B8111">
        <v>5000</v>
      </c>
      <c r="C8111">
        <v>5000</v>
      </c>
      <c r="D8111" s="1" t="s">
        <v>137</v>
      </c>
      <c r="E8111" s="1" t="s">
        <v>27</v>
      </c>
      <c r="F8111" s="1" t="s">
        <v>12579</v>
      </c>
      <c r="G8111" s="1" t="s">
        <v>3303</v>
      </c>
      <c r="H8111" s="1" t="s">
        <v>28</v>
      </c>
      <c r="I8111" s="1" t="s">
        <v>365</v>
      </c>
      <c r="J8111" s="1" t="s">
        <v>29</v>
      </c>
      <c r="K8111">
        <v>4550</v>
      </c>
      <c r="L8111" s="2">
        <v>42723.263611111113</v>
      </c>
      <c r="M8111" s="2">
        <v>42697.375</v>
      </c>
      <c r="N8111" s="2">
        <v>42756.00309027778</v>
      </c>
      <c r="O8111">
        <v>140</v>
      </c>
      <c r="P8111">
        <v>19</v>
      </c>
      <c r="Q8111" s="1" t="s">
        <v>67</v>
      </c>
      <c r="R8111" s="1" t="s">
        <v>24</v>
      </c>
      <c r="S8111" s="1" t="s">
        <v>31</v>
      </c>
      <c r="T8111" s="3">
        <v>42723</v>
      </c>
      <c r="U8111" s="1" t="str">
        <f>IF(kiva_loans__muestra[[#This Row],[funded_amount]]=kiva_loans__muestra[[#This Row],[loan_amount]],"funded","unfunded")</f>
        <v>funded</v>
      </c>
      <c r="V8111" s="1" t="str">
        <f>IF(kiva_loans__muestra[[#This Row],[lender_count]]&gt;=50,"high","low")</f>
        <v>low</v>
      </c>
    </row>
    <row r="8112" spans="1:22" x14ac:dyDescent="0.25">
      <c r="A8112">
        <v>1205990</v>
      </c>
      <c r="B8112">
        <v>9000</v>
      </c>
      <c r="C8112">
        <v>9000</v>
      </c>
      <c r="D8112" s="1" t="s">
        <v>124</v>
      </c>
      <c r="E8112" s="1" t="s">
        <v>125</v>
      </c>
      <c r="F8112" s="1" t="s">
        <v>12580</v>
      </c>
      <c r="G8112" s="1" t="s">
        <v>3322</v>
      </c>
      <c r="H8112" s="1" t="s">
        <v>126</v>
      </c>
      <c r="I8112" s="1" t="s">
        <v>979</v>
      </c>
      <c r="J8112" s="1" t="s">
        <v>127</v>
      </c>
      <c r="K8112">
        <v>1210</v>
      </c>
      <c r="L8112" s="2">
        <v>42723.449270833335</v>
      </c>
      <c r="M8112" s="2">
        <v>42708.375</v>
      </c>
      <c r="N8112" s="2">
        <v>42727.976319444446</v>
      </c>
      <c r="O8112">
        <v>200</v>
      </c>
      <c r="P8112">
        <v>26</v>
      </c>
      <c r="Q8112" s="1" t="s">
        <v>367</v>
      </c>
      <c r="R8112" s="1" t="s">
        <v>24</v>
      </c>
      <c r="S8112" s="1" t="s">
        <v>31</v>
      </c>
      <c r="T8112" s="3">
        <v>42723</v>
      </c>
      <c r="U8112" s="1" t="str">
        <f>IF(kiva_loans__muestra[[#This Row],[funded_amount]]=kiva_loans__muestra[[#This Row],[loan_amount]],"funded","unfunded")</f>
        <v>funded</v>
      </c>
      <c r="V8112" s="1" t="str">
        <f>IF(kiva_loans__muestra[[#This Row],[lender_count]]&gt;=50,"high","low")</f>
        <v>low</v>
      </c>
    </row>
    <row r="8113" spans="1:22" x14ac:dyDescent="0.25">
      <c r="A8113">
        <v>1205943</v>
      </c>
      <c r="B8113">
        <v>1750</v>
      </c>
      <c r="C8113">
        <v>1750</v>
      </c>
      <c r="D8113" s="1" t="s">
        <v>280</v>
      </c>
      <c r="E8113" s="1" t="s">
        <v>104</v>
      </c>
      <c r="F8113" s="1" t="s">
        <v>1275</v>
      </c>
      <c r="G8113" s="1" t="s">
        <v>3311</v>
      </c>
      <c r="H8113" s="1" t="s">
        <v>119</v>
      </c>
      <c r="I8113" s="1" t="s">
        <v>1678</v>
      </c>
      <c r="J8113" s="1" t="s">
        <v>270</v>
      </c>
      <c r="K8113">
        <v>3110</v>
      </c>
      <c r="L8113" s="2">
        <v>42723.430266203701</v>
      </c>
      <c r="M8113" s="2">
        <v>42709.375</v>
      </c>
      <c r="N8113" s="2">
        <v>42726.835694444446</v>
      </c>
      <c r="O8113">
        <v>80</v>
      </c>
      <c r="P8113">
        <v>5</v>
      </c>
      <c r="Q8113" s="1" t="s">
        <v>1276</v>
      </c>
      <c r="R8113" s="1" t="s">
        <v>135</v>
      </c>
      <c r="S8113" s="1" t="s">
        <v>31</v>
      </c>
      <c r="T8113" s="3">
        <v>42723</v>
      </c>
      <c r="U8113" s="1" t="str">
        <f>IF(kiva_loans__muestra[[#This Row],[funded_amount]]=kiva_loans__muestra[[#This Row],[loan_amount]],"funded","unfunded")</f>
        <v>funded</v>
      </c>
      <c r="V8113" s="1" t="str">
        <f>IF(kiva_loans__muestra[[#This Row],[lender_count]]&gt;=50,"high","low")</f>
        <v>low</v>
      </c>
    </row>
    <row r="8114" spans="1:22" x14ac:dyDescent="0.25">
      <c r="A8114">
        <v>1206374</v>
      </c>
      <c r="B8114">
        <v>15000</v>
      </c>
      <c r="C8114">
        <v>15000</v>
      </c>
      <c r="D8114" s="1" t="s">
        <v>64</v>
      </c>
      <c r="E8114" s="1" t="s">
        <v>37</v>
      </c>
      <c r="F8114" s="1" t="s">
        <v>12581</v>
      </c>
      <c r="G8114" s="1" t="s">
        <v>3276</v>
      </c>
      <c r="H8114" s="1" t="s">
        <v>225</v>
      </c>
      <c r="I8114" s="1" t="s">
        <v>430</v>
      </c>
      <c r="J8114" s="1" t="s">
        <v>90</v>
      </c>
      <c r="K8114">
        <v>1590</v>
      </c>
      <c r="L8114" s="2">
        <v>42723.90047453704</v>
      </c>
      <c r="M8114" s="2">
        <v>42704.375</v>
      </c>
      <c r="N8114" s="2">
        <v>42728.700486111113</v>
      </c>
      <c r="O8114">
        <v>140</v>
      </c>
      <c r="P8114">
        <v>40</v>
      </c>
      <c r="Q8114" s="1" t="s">
        <v>321</v>
      </c>
      <c r="R8114" s="1" t="s">
        <v>24</v>
      </c>
      <c r="S8114" s="1" t="s">
        <v>25</v>
      </c>
      <c r="T8114" s="3">
        <v>42723</v>
      </c>
      <c r="U8114" s="1" t="str">
        <f>IF(kiva_loans__muestra[[#This Row],[funded_amount]]=kiva_loans__muestra[[#This Row],[loan_amount]],"funded","unfunded")</f>
        <v>funded</v>
      </c>
      <c r="V8114" s="1" t="str">
        <f>IF(kiva_loans__muestra[[#This Row],[lender_count]]&gt;=50,"high","low")</f>
        <v>low</v>
      </c>
    </row>
    <row r="8115" spans="1:22" x14ac:dyDescent="0.25">
      <c r="A8115">
        <v>1205427</v>
      </c>
      <c r="B8115">
        <v>56750</v>
      </c>
      <c r="C8115">
        <v>56750</v>
      </c>
      <c r="D8115" s="1" t="s">
        <v>49</v>
      </c>
      <c r="E8115" s="1" t="s">
        <v>49</v>
      </c>
      <c r="F8115" s="1" t="s">
        <v>12582</v>
      </c>
      <c r="G8115" s="1" t="s">
        <v>3396</v>
      </c>
      <c r="H8115" s="1" t="s">
        <v>788</v>
      </c>
      <c r="I8115" s="1" t="s">
        <v>794</v>
      </c>
      <c r="J8115" s="1" t="s">
        <v>790</v>
      </c>
      <c r="K8115">
        <v>580</v>
      </c>
      <c r="L8115" s="2">
        <v>42723.087476851855</v>
      </c>
      <c r="M8115" s="2">
        <v>42691.375</v>
      </c>
      <c r="N8115" s="2">
        <v>42727.383645833332</v>
      </c>
      <c r="O8115">
        <v>80</v>
      </c>
      <c r="P8115">
        <v>68</v>
      </c>
      <c r="Q8115" s="1" t="s">
        <v>889</v>
      </c>
      <c r="R8115" s="1" t="s">
        <v>496</v>
      </c>
      <c r="S8115" s="1" t="s">
        <v>31</v>
      </c>
      <c r="T8115" s="3">
        <v>42723</v>
      </c>
      <c r="U8115" s="1" t="str">
        <f>IF(kiva_loans__muestra[[#This Row],[funded_amount]]=kiva_loans__muestra[[#This Row],[loan_amount]],"funded","unfunded")</f>
        <v>funded</v>
      </c>
      <c r="V8115" s="1" t="str">
        <f>IF(kiva_loans__muestra[[#This Row],[lender_count]]&gt;=50,"high","low")</f>
        <v>high</v>
      </c>
    </row>
    <row r="8116" spans="1:22" x14ac:dyDescent="0.25">
      <c r="A8116">
        <v>1205920</v>
      </c>
      <c r="B8116">
        <v>3750</v>
      </c>
      <c r="C8116">
        <v>3750</v>
      </c>
      <c r="D8116" s="1" t="s">
        <v>32</v>
      </c>
      <c r="E8116" s="1" t="s">
        <v>32</v>
      </c>
      <c r="F8116" s="1" t="s">
        <v>12583</v>
      </c>
      <c r="G8116" s="1" t="s">
        <v>7263</v>
      </c>
      <c r="H8116" s="1" t="s">
        <v>1304</v>
      </c>
      <c r="I8116" s="1" t="s">
        <v>1420</v>
      </c>
      <c r="J8116" s="1" t="s">
        <v>1305</v>
      </c>
      <c r="K8116">
        <v>4430</v>
      </c>
      <c r="L8116" s="2">
        <v>42723.423379629632</v>
      </c>
      <c r="M8116" s="2">
        <v>42695.375</v>
      </c>
      <c r="N8116" s="2">
        <v>42752.843333333331</v>
      </c>
      <c r="O8116">
        <v>90</v>
      </c>
      <c r="P8116">
        <v>15</v>
      </c>
      <c r="Q8116" s="1" t="s">
        <v>30</v>
      </c>
      <c r="R8116" s="1" t="s">
        <v>24</v>
      </c>
      <c r="S8116" s="1" t="s">
        <v>35</v>
      </c>
      <c r="T8116" s="3">
        <v>42723</v>
      </c>
      <c r="U8116" s="1" t="str">
        <f>IF(kiva_loans__muestra[[#This Row],[funded_amount]]=kiva_loans__muestra[[#This Row],[loan_amount]],"funded","unfunded")</f>
        <v>funded</v>
      </c>
      <c r="V8116" s="1" t="str">
        <f>IF(kiva_loans__muestra[[#This Row],[lender_count]]&gt;=50,"high","low")</f>
        <v>low</v>
      </c>
    </row>
    <row r="8117" spans="1:22" x14ac:dyDescent="0.25">
      <c r="A8117">
        <v>1205907</v>
      </c>
      <c r="B8117">
        <v>20000</v>
      </c>
      <c r="C8117">
        <v>20000</v>
      </c>
      <c r="D8117" s="1" t="s">
        <v>41</v>
      </c>
      <c r="E8117" s="1" t="s">
        <v>27</v>
      </c>
      <c r="F8117" s="1" t="s">
        <v>12584</v>
      </c>
      <c r="G8117" s="1" t="s">
        <v>3322</v>
      </c>
      <c r="H8117" s="1" t="s">
        <v>126</v>
      </c>
      <c r="I8117" s="1" t="s">
        <v>12585</v>
      </c>
      <c r="J8117" s="1" t="s">
        <v>127</v>
      </c>
      <c r="K8117">
        <v>1210</v>
      </c>
      <c r="L8117" s="2">
        <v>42723.418958333335</v>
      </c>
      <c r="M8117" s="2">
        <v>42699.375</v>
      </c>
      <c r="N8117" s="2">
        <v>42732.991064814814</v>
      </c>
      <c r="O8117">
        <v>170</v>
      </c>
      <c r="P8117">
        <v>40</v>
      </c>
      <c r="Q8117" s="1" t="s">
        <v>12586</v>
      </c>
      <c r="R8117" s="1" t="s">
        <v>54</v>
      </c>
      <c r="S8117" s="1" t="s">
        <v>31</v>
      </c>
      <c r="T8117" s="3">
        <v>42723</v>
      </c>
      <c r="U8117" s="1" t="str">
        <f>IF(kiva_loans__muestra[[#This Row],[funded_amount]]=kiva_loans__muestra[[#This Row],[loan_amount]],"funded","unfunded")</f>
        <v>funded</v>
      </c>
      <c r="V8117" s="1" t="str">
        <f>IF(kiva_loans__muestra[[#This Row],[lender_count]]&gt;=50,"high","low")</f>
        <v>low</v>
      </c>
    </row>
    <row r="8118" spans="1:22" x14ac:dyDescent="0.25">
      <c r="A8118">
        <v>1205924</v>
      </c>
      <c r="B8118">
        <v>2500</v>
      </c>
      <c r="C8118">
        <v>2500</v>
      </c>
      <c r="D8118" s="1" t="s">
        <v>280</v>
      </c>
      <c r="E8118" s="1" t="s">
        <v>104</v>
      </c>
      <c r="F8118" s="1" t="s">
        <v>1412</v>
      </c>
      <c r="G8118" s="1" t="s">
        <v>3311</v>
      </c>
      <c r="H8118" s="1" t="s">
        <v>119</v>
      </c>
      <c r="I8118" s="1" t="s">
        <v>1678</v>
      </c>
      <c r="J8118" s="1" t="s">
        <v>270</v>
      </c>
      <c r="K8118">
        <v>3110</v>
      </c>
      <c r="L8118" s="2">
        <v>42723.424976851849</v>
      </c>
      <c r="M8118" s="2">
        <v>42706.375</v>
      </c>
      <c r="N8118" s="2">
        <v>42727.059594907405</v>
      </c>
      <c r="O8118">
        <v>80</v>
      </c>
      <c r="P8118">
        <v>4</v>
      </c>
      <c r="Q8118" s="1" t="s">
        <v>1276</v>
      </c>
      <c r="R8118" s="1" t="s">
        <v>133</v>
      </c>
      <c r="S8118" s="1" t="s">
        <v>31</v>
      </c>
      <c r="T8118" s="3">
        <v>42723</v>
      </c>
      <c r="U8118" s="1" t="str">
        <f>IF(kiva_loans__muestra[[#This Row],[funded_amount]]=kiva_loans__muestra[[#This Row],[loan_amount]],"funded","unfunded")</f>
        <v>funded</v>
      </c>
      <c r="V8118" s="1" t="str">
        <f>IF(kiva_loans__muestra[[#This Row],[lender_count]]&gt;=50,"high","low")</f>
        <v>low</v>
      </c>
    </row>
    <row r="8119" spans="1:22" x14ac:dyDescent="0.25">
      <c r="A8119">
        <v>1205892</v>
      </c>
      <c r="B8119">
        <v>4250</v>
      </c>
      <c r="C8119">
        <v>4250</v>
      </c>
      <c r="D8119" s="1" t="s">
        <v>64</v>
      </c>
      <c r="E8119" s="1" t="s">
        <v>37</v>
      </c>
      <c r="F8119" s="1" t="s">
        <v>249</v>
      </c>
      <c r="G8119" s="1" t="s">
        <v>3278</v>
      </c>
      <c r="H8119" s="1" t="s">
        <v>100</v>
      </c>
      <c r="I8119" s="1" t="s">
        <v>1091</v>
      </c>
      <c r="J8119" s="1" t="s">
        <v>101</v>
      </c>
      <c r="K8119">
        <v>1450</v>
      </c>
      <c r="L8119" s="2">
        <v>42723.402916666666</v>
      </c>
      <c r="M8119" s="2">
        <v>42692.375</v>
      </c>
      <c r="N8119" s="2">
        <v>42726.691134259258</v>
      </c>
      <c r="O8119">
        <v>80</v>
      </c>
      <c r="P8119">
        <v>1</v>
      </c>
      <c r="Q8119" s="1" t="s">
        <v>30</v>
      </c>
      <c r="R8119" s="1" t="s">
        <v>24</v>
      </c>
      <c r="S8119" s="1" t="s">
        <v>35</v>
      </c>
      <c r="T8119" s="3">
        <v>42723</v>
      </c>
      <c r="U8119" s="1" t="str">
        <f>IF(kiva_loans__muestra[[#This Row],[funded_amount]]=kiva_loans__muestra[[#This Row],[loan_amount]],"funded","unfunded")</f>
        <v>funded</v>
      </c>
      <c r="V8119" s="1" t="str">
        <f>IF(kiva_loans__muestra[[#This Row],[lender_count]]&gt;=50,"high","low")</f>
        <v>low</v>
      </c>
    </row>
    <row r="8120" spans="1:22" x14ac:dyDescent="0.25">
      <c r="A8120">
        <v>1205988</v>
      </c>
      <c r="B8120">
        <v>15000</v>
      </c>
      <c r="C8120">
        <v>15000</v>
      </c>
      <c r="D8120" s="1" t="s">
        <v>541</v>
      </c>
      <c r="E8120" s="1" t="s">
        <v>78</v>
      </c>
      <c r="F8120" s="1" t="s">
        <v>6189</v>
      </c>
      <c r="G8120" s="1" t="s">
        <v>3661</v>
      </c>
      <c r="H8120" s="1" t="s">
        <v>805</v>
      </c>
      <c r="I8120" s="1" t="s">
        <v>1238</v>
      </c>
      <c r="J8120" s="1" t="s">
        <v>90</v>
      </c>
      <c r="K8120">
        <v>770</v>
      </c>
      <c r="L8120" s="2">
        <v>42723.448888888888</v>
      </c>
      <c r="M8120" s="2">
        <v>42720.375</v>
      </c>
      <c r="N8120" s="2">
        <v>42727.736828703702</v>
      </c>
      <c r="O8120">
        <v>170</v>
      </c>
      <c r="P8120">
        <v>39</v>
      </c>
      <c r="Q8120" s="1" t="s">
        <v>12587</v>
      </c>
      <c r="R8120" s="1" t="s">
        <v>24</v>
      </c>
      <c r="S8120" s="1" t="s">
        <v>31</v>
      </c>
      <c r="T8120" s="3">
        <v>42723</v>
      </c>
      <c r="U8120" s="1" t="str">
        <f>IF(kiva_loans__muestra[[#This Row],[funded_amount]]=kiva_loans__muestra[[#This Row],[loan_amount]],"funded","unfunded")</f>
        <v>funded</v>
      </c>
      <c r="V8120" s="1" t="str">
        <f>IF(kiva_loans__muestra[[#This Row],[lender_count]]&gt;=50,"high","low")</f>
        <v>low</v>
      </c>
    </row>
    <row r="8121" spans="1:22" x14ac:dyDescent="0.25">
      <c r="A8121">
        <v>1206310</v>
      </c>
      <c r="B8121">
        <v>16000</v>
      </c>
      <c r="C8121">
        <v>16000</v>
      </c>
      <c r="D8121" s="1" t="s">
        <v>48</v>
      </c>
      <c r="E8121" s="1" t="s">
        <v>49</v>
      </c>
      <c r="F8121" s="1" t="s">
        <v>12588</v>
      </c>
      <c r="G8121" s="1" t="s">
        <v>3266</v>
      </c>
      <c r="H8121" s="1" t="s">
        <v>89</v>
      </c>
      <c r="I8121" s="1" t="s">
        <v>30</v>
      </c>
      <c r="J8121" s="1" t="s">
        <v>90</v>
      </c>
      <c r="K8121">
        <v>1670</v>
      </c>
      <c r="L8121" s="2">
        <v>42723.721030092594</v>
      </c>
      <c r="M8121" s="2">
        <v>42696.375</v>
      </c>
      <c r="N8121" s="2">
        <v>42752.916307870371</v>
      </c>
      <c r="O8121">
        <v>260</v>
      </c>
      <c r="P8121">
        <v>56</v>
      </c>
      <c r="Q8121" s="1" t="s">
        <v>3106</v>
      </c>
      <c r="R8121" s="1" t="s">
        <v>24</v>
      </c>
      <c r="S8121" s="1" t="s">
        <v>31</v>
      </c>
      <c r="T8121" s="3">
        <v>42723</v>
      </c>
      <c r="U8121" s="1" t="str">
        <f>IF(kiva_loans__muestra[[#This Row],[funded_amount]]=kiva_loans__muestra[[#This Row],[loan_amount]],"funded","unfunded")</f>
        <v>funded</v>
      </c>
      <c r="V8121" s="1" t="str">
        <f>IF(kiva_loans__muestra[[#This Row],[lender_count]]&gt;=50,"high","low")</f>
        <v>high</v>
      </c>
    </row>
    <row r="8122" spans="1:22" x14ac:dyDescent="0.25">
      <c r="A8122">
        <v>1206033</v>
      </c>
      <c r="B8122">
        <v>3750</v>
      </c>
      <c r="C8122">
        <v>3750</v>
      </c>
      <c r="D8122" s="1" t="s">
        <v>41</v>
      </c>
      <c r="E8122" s="1" t="s">
        <v>27</v>
      </c>
      <c r="F8122" s="1" t="s">
        <v>12589</v>
      </c>
      <c r="G8122" s="1" t="s">
        <v>3270</v>
      </c>
      <c r="H8122" s="1" t="s">
        <v>121</v>
      </c>
      <c r="I8122" s="1" t="s">
        <v>721</v>
      </c>
      <c r="J8122" s="1" t="s">
        <v>123</v>
      </c>
      <c r="K8122">
        <v>1820</v>
      </c>
      <c r="L8122" s="2">
        <v>42723.463078703702</v>
      </c>
      <c r="M8122" s="2">
        <v>42712.375</v>
      </c>
      <c r="N8122" s="2">
        <v>42727.552060185182</v>
      </c>
      <c r="O8122">
        <v>60</v>
      </c>
      <c r="P8122">
        <v>14</v>
      </c>
      <c r="Q8122" s="1" t="s">
        <v>356</v>
      </c>
      <c r="R8122" s="1" t="s">
        <v>24</v>
      </c>
      <c r="S8122" s="1" t="s">
        <v>35</v>
      </c>
      <c r="T8122" s="3">
        <v>42723</v>
      </c>
      <c r="U8122" s="1" t="str">
        <f>IF(kiva_loans__muestra[[#This Row],[funded_amount]]=kiva_loans__muestra[[#This Row],[loan_amount]],"funded","unfunded")</f>
        <v>funded</v>
      </c>
      <c r="V8122" s="1" t="str">
        <f>IF(kiva_loans__muestra[[#This Row],[lender_count]]&gt;=50,"high","low")</f>
        <v>low</v>
      </c>
    </row>
    <row r="8123" spans="1:22" x14ac:dyDescent="0.25">
      <c r="A8123">
        <v>1207162</v>
      </c>
      <c r="B8123">
        <v>4250</v>
      </c>
      <c r="C8123">
        <v>4250</v>
      </c>
      <c r="D8123" s="1" t="s">
        <v>27</v>
      </c>
      <c r="E8123" s="1" t="s">
        <v>27</v>
      </c>
      <c r="F8123" s="1" t="s">
        <v>11800</v>
      </c>
      <c r="G8123" s="1" t="s">
        <v>3307</v>
      </c>
      <c r="H8123" s="1" t="s">
        <v>412</v>
      </c>
      <c r="I8123" s="1" t="s">
        <v>1235</v>
      </c>
      <c r="J8123" s="1" t="s">
        <v>413</v>
      </c>
      <c r="K8123">
        <v>2220</v>
      </c>
      <c r="L8123" s="2">
        <v>42724.584270833337</v>
      </c>
      <c r="M8123" s="2">
        <v>42695.375</v>
      </c>
      <c r="N8123" s="2">
        <v>42756.090787037036</v>
      </c>
      <c r="O8123">
        <v>120</v>
      </c>
      <c r="P8123">
        <v>13</v>
      </c>
      <c r="Q8123" s="1" t="s">
        <v>1666</v>
      </c>
      <c r="R8123" s="1" t="s">
        <v>92</v>
      </c>
      <c r="S8123" s="1" t="s">
        <v>31</v>
      </c>
      <c r="T8123" s="3">
        <v>42724</v>
      </c>
      <c r="U8123" s="1" t="str">
        <f>IF(kiva_loans__muestra[[#This Row],[funded_amount]]=kiva_loans__muestra[[#This Row],[loan_amount]],"funded","unfunded")</f>
        <v>funded</v>
      </c>
      <c r="V8123" s="1" t="str">
        <f>IF(kiva_loans__muestra[[#This Row],[lender_count]]&gt;=50,"high","low")</f>
        <v>low</v>
      </c>
    </row>
    <row r="8124" spans="1:22" x14ac:dyDescent="0.25">
      <c r="A8124">
        <v>1206512</v>
      </c>
      <c r="B8124">
        <v>3250</v>
      </c>
      <c r="C8124">
        <v>3250</v>
      </c>
      <c r="D8124" s="1" t="s">
        <v>64</v>
      </c>
      <c r="E8124" s="1" t="s">
        <v>37</v>
      </c>
      <c r="F8124" s="1" t="s">
        <v>12590</v>
      </c>
      <c r="G8124" s="1" t="s">
        <v>3278</v>
      </c>
      <c r="H8124" s="1" t="s">
        <v>100</v>
      </c>
      <c r="I8124" s="1" t="s">
        <v>12591</v>
      </c>
      <c r="J8124" s="1" t="s">
        <v>101</v>
      </c>
      <c r="K8124">
        <v>1230</v>
      </c>
      <c r="L8124" s="2">
        <v>42724.20721064815</v>
      </c>
      <c r="M8124" s="2">
        <v>42695.375</v>
      </c>
      <c r="N8124" s="2">
        <v>42727.175625000003</v>
      </c>
      <c r="O8124">
        <v>60</v>
      </c>
      <c r="P8124">
        <v>1</v>
      </c>
      <c r="Q8124" s="1" t="s">
        <v>57</v>
      </c>
      <c r="R8124" s="1" t="s">
        <v>24</v>
      </c>
      <c r="S8124" s="1" t="s">
        <v>25</v>
      </c>
      <c r="T8124" s="3">
        <v>42724</v>
      </c>
      <c r="U8124" s="1" t="str">
        <f>IF(kiva_loans__muestra[[#This Row],[funded_amount]]=kiva_loans__muestra[[#This Row],[loan_amount]],"funded","unfunded")</f>
        <v>funded</v>
      </c>
      <c r="V8124" s="1" t="str">
        <f>IF(kiva_loans__muestra[[#This Row],[lender_count]]&gt;=50,"high","low")</f>
        <v>low</v>
      </c>
    </row>
    <row r="8125" spans="1:22" x14ac:dyDescent="0.25">
      <c r="A8125">
        <v>1206782</v>
      </c>
      <c r="B8125">
        <v>2000</v>
      </c>
      <c r="C8125">
        <v>2000</v>
      </c>
      <c r="D8125" s="1" t="s">
        <v>64</v>
      </c>
      <c r="E8125" s="1" t="s">
        <v>37</v>
      </c>
      <c r="F8125" s="1" t="s">
        <v>12592</v>
      </c>
      <c r="G8125" s="1" t="s">
        <v>3263</v>
      </c>
      <c r="H8125" s="1" t="s">
        <v>33</v>
      </c>
      <c r="I8125" s="1" t="s">
        <v>746</v>
      </c>
      <c r="J8125" s="1" t="s">
        <v>34</v>
      </c>
      <c r="K8125">
        <v>1560</v>
      </c>
      <c r="L8125" s="2">
        <v>42724.367430555554</v>
      </c>
      <c r="M8125" s="2">
        <v>42712.375</v>
      </c>
      <c r="N8125" s="2">
        <v>42727.737743055557</v>
      </c>
      <c r="O8125">
        <v>140</v>
      </c>
      <c r="P8125">
        <v>8</v>
      </c>
      <c r="Q8125" s="1" t="s">
        <v>7683</v>
      </c>
      <c r="R8125" s="1" t="s">
        <v>24</v>
      </c>
      <c r="S8125" s="1" t="s">
        <v>31</v>
      </c>
      <c r="T8125" s="3">
        <v>42724</v>
      </c>
      <c r="U8125" s="1" t="str">
        <f>IF(kiva_loans__muestra[[#This Row],[funded_amount]]=kiva_loans__muestra[[#This Row],[loan_amount]],"funded","unfunded")</f>
        <v>funded</v>
      </c>
      <c r="V8125" s="1" t="str">
        <f>IF(kiva_loans__muestra[[#This Row],[lender_count]]&gt;=50,"high","low")</f>
        <v>low</v>
      </c>
    </row>
    <row r="8126" spans="1:22" x14ac:dyDescent="0.25">
      <c r="A8126">
        <v>1206807</v>
      </c>
      <c r="B8126">
        <v>4500</v>
      </c>
      <c r="C8126">
        <v>4500</v>
      </c>
      <c r="D8126" s="1" t="s">
        <v>64</v>
      </c>
      <c r="E8126" s="1" t="s">
        <v>37</v>
      </c>
      <c r="F8126" s="1" t="s">
        <v>1727</v>
      </c>
      <c r="G8126" s="1" t="s">
        <v>3263</v>
      </c>
      <c r="H8126" s="1" t="s">
        <v>33</v>
      </c>
      <c r="I8126" s="1" t="s">
        <v>1340</v>
      </c>
      <c r="J8126" s="1" t="s">
        <v>34</v>
      </c>
      <c r="K8126">
        <v>2020</v>
      </c>
      <c r="L8126" s="2">
        <v>42724.375532407408</v>
      </c>
      <c r="M8126" s="2">
        <v>42767.375</v>
      </c>
      <c r="N8126" s="2">
        <v>42727.934317129628</v>
      </c>
      <c r="O8126">
        <v>110</v>
      </c>
      <c r="P8126">
        <v>12</v>
      </c>
      <c r="Q8126" s="1" t="s">
        <v>1706</v>
      </c>
      <c r="R8126" s="1" t="s">
        <v>128</v>
      </c>
      <c r="S8126" s="1" t="s">
        <v>25</v>
      </c>
      <c r="T8126" s="3">
        <v>42724</v>
      </c>
      <c r="U8126" s="1" t="str">
        <f>IF(kiva_loans__muestra[[#This Row],[funded_amount]]=kiva_loans__muestra[[#This Row],[loan_amount]],"funded","unfunded")</f>
        <v>funded</v>
      </c>
      <c r="V8126" s="1" t="str">
        <f>IF(kiva_loans__muestra[[#This Row],[lender_count]]&gt;=50,"high","low")</f>
        <v>low</v>
      </c>
    </row>
    <row r="8127" spans="1:22" x14ac:dyDescent="0.25">
      <c r="A8127">
        <v>1207243</v>
      </c>
      <c r="B8127">
        <v>78750</v>
      </c>
      <c r="C8127">
        <v>78750</v>
      </c>
      <c r="D8127" s="1" t="s">
        <v>53</v>
      </c>
      <c r="E8127" s="1" t="s">
        <v>32</v>
      </c>
      <c r="F8127" s="1" t="s">
        <v>12593</v>
      </c>
      <c r="G8127" s="1" t="s">
        <v>3422</v>
      </c>
      <c r="H8127" s="1" t="s">
        <v>898</v>
      </c>
      <c r="I8127" s="1" t="s">
        <v>30</v>
      </c>
      <c r="J8127" s="1" t="s">
        <v>899</v>
      </c>
      <c r="K8127">
        <v>1610</v>
      </c>
      <c r="L8127" s="2">
        <v>42724.655462962961</v>
      </c>
      <c r="M8127" s="2">
        <v>42703.375</v>
      </c>
      <c r="N8127" s="2">
        <v>42732.723553240743</v>
      </c>
      <c r="O8127">
        <v>60</v>
      </c>
      <c r="P8127">
        <v>140</v>
      </c>
      <c r="Q8127" s="1" t="s">
        <v>385</v>
      </c>
      <c r="R8127" s="1" t="s">
        <v>12594</v>
      </c>
      <c r="S8127" s="1" t="s">
        <v>35</v>
      </c>
      <c r="T8127" s="3">
        <v>42724</v>
      </c>
      <c r="U8127" s="1" t="str">
        <f>IF(kiva_loans__muestra[[#This Row],[funded_amount]]=kiva_loans__muestra[[#This Row],[loan_amount]],"funded","unfunded")</f>
        <v>funded</v>
      </c>
      <c r="V8127" s="1" t="str">
        <f>IF(kiva_loans__muestra[[#This Row],[lender_count]]&gt;=50,"high","low")</f>
        <v>high</v>
      </c>
    </row>
    <row r="8128" spans="1:22" x14ac:dyDescent="0.25">
      <c r="A8128">
        <v>1207260</v>
      </c>
      <c r="B8128">
        <v>1500</v>
      </c>
      <c r="C8128">
        <v>1500</v>
      </c>
      <c r="D8128" s="1" t="s">
        <v>69</v>
      </c>
      <c r="E8128" s="1" t="s">
        <v>46</v>
      </c>
      <c r="F8128" s="1" t="s">
        <v>12595</v>
      </c>
      <c r="G8128" s="1" t="s">
        <v>3547</v>
      </c>
      <c r="H8128" s="1" t="s">
        <v>274</v>
      </c>
      <c r="I8128" s="1" t="s">
        <v>12596</v>
      </c>
      <c r="J8128" s="1" t="s">
        <v>275</v>
      </c>
      <c r="K8128">
        <v>4580</v>
      </c>
      <c r="L8128" s="2">
        <v>42724.671851851854</v>
      </c>
      <c r="M8128" s="2">
        <v>42694.375</v>
      </c>
      <c r="N8128" s="2">
        <v>42728.426944444444</v>
      </c>
      <c r="O8128">
        <v>100</v>
      </c>
      <c r="P8128">
        <v>3</v>
      </c>
      <c r="Q8128" s="1" t="s">
        <v>1766</v>
      </c>
      <c r="R8128" s="1" t="s">
        <v>24</v>
      </c>
      <c r="S8128" s="1" t="s">
        <v>35</v>
      </c>
      <c r="T8128" s="3">
        <v>42724</v>
      </c>
      <c r="U8128" s="1" t="str">
        <f>IF(kiva_loans__muestra[[#This Row],[funded_amount]]=kiva_loans__muestra[[#This Row],[loan_amount]],"funded","unfunded")</f>
        <v>funded</v>
      </c>
      <c r="V8128" s="1" t="str">
        <f>IF(kiva_loans__muestra[[#This Row],[lender_count]]&gt;=50,"high","low")</f>
        <v>low</v>
      </c>
    </row>
    <row r="8129" spans="1:22" x14ac:dyDescent="0.25">
      <c r="A8129">
        <v>1206471</v>
      </c>
      <c r="B8129">
        <v>4250</v>
      </c>
      <c r="C8129">
        <v>4250</v>
      </c>
      <c r="D8129" s="1" t="s">
        <v>45</v>
      </c>
      <c r="E8129" s="1" t="s">
        <v>46</v>
      </c>
      <c r="F8129" s="1" t="s">
        <v>12597</v>
      </c>
      <c r="G8129" s="1" t="s">
        <v>3278</v>
      </c>
      <c r="H8129" s="1" t="s">
        <v>100</v>
      </c>
      <c r="I8129" s="1" t="s">
        <v>1345</v>
      </c>
      <c r="J8129" s="1" t="s">
        <v>101</v>
      </c>
      <c r="K8129">
        <v>1450</v>
      </c>
      <c r="L8129" s="2">
        <v>42724.185671296298</v>
      </c>
      <c r="M8129" s="2">
        <v>42696.375</v>
      </c>
      <c r="N8129" s="2">
        <v>42727.093958333331</v>
      </c>
      <c r="O8129">
        <v>80</v>
      </c>
      <c r="P8129">
        <v>1</v>
      </c>
      <c r="Q8129" s="1" t="s">
        <v>30</v>
      </c>
      <c r="R8129" s="1" t="s">
        <v>24</v>
      </c>
      <c r="S8129" s="1" t="s">
        <v>35</v>
      </c>
      <c r="T8129" s="3">
        <v>42724</v>
      </c>
      <c r="U8129" s="1" t="str">
        <f>IF(kiva_loans__muestra[[#This Row],[funded_amount]]=kiva_loans__muestra[[#This Row],[loan_amount]],"funded","unfunded")</f>
        <v>funded</v>
      </c>
      <c r="V8129" s="1" t="str">
        <f>IF(kiva_loans__muestra[[#This Row],[lender_count]]&gt;=50,"high","low")</f>
        <v>low</v>
      </c>
    </row>
    <row r="8130" spans="1:22" x14ac:dyDescent="0.25">
      <c r="A8130">
        <v>1206829</v>
      </c>
      <c r="B8130">
        <v>15750</v>
      </c>
      <c r="C8130">
        <v>15750</v>
      </c>
      <c r="D8130" s="1" t="s">
        <v>161</v>
      </c>
      <c r="E8130" s="1" t="s">
        <v>37</v>
      </c>
      <c r="F8130" s="1" t="s">
        <v>12598</v>
      </c>
      <c r="G8130" s="1" t="s">
        <v>3307</v>
      </c>
      <c r="H8130" s="1" t="s">
        <v>412</v>
      </c>
      <c r="I8130" s="1" t="s">
        <v>1235</v>
      </c>
      <c r="J8130" s="1" t="s">
        <v>413</v>
      </c>
      <c r="K8130">
        <v>2220</v>
      </c>
      <c r="L8130" s="2">
        <v>42724.387777777774</v>
      </c>
      <c r="M8130" s="2">
        <v>42694.375</v>
      </c>
      <c r="N8130" s="2">
        <v>42728.908368055556</v>
      </c>
      <c r="O8130">
        <v>90</v>
      </c>
      <c r="P8130">
        <v>30</v>
      </c>
      <c r="Q8130" s="1" t="s">
        <v>913</v>
      </c>
      <c r="R8130" s="1" t="s">
        <v>2211</v>
      </c>
      <c r="S8130" s="1" t="s">
        <v>31</v>
      </c>
      <c r="T8130" s="3">
        <v>42724</v>
      </c>
      <c r="U8130" s="1" t="str">
        <f>IF(kiva_loans__muestra[[#This Row],[funded_amount]]=kiva_loans__muestra[[#This Row],[loan_amount]],"funded","unfunded")</f>
        <v>funded</v>
      </c>
      <c r="V8130" s="1" t="str">
        <f>IF(kiva_loans__muestra[[#This Row],[lender_count]]&gt;=50,"high","low")</f>
        <v>low</v>
      </c>
    </row>
    <row r="8131" spans="1:22" x14ac:dyDescent="0.25">
      <c r="A8131">
        <v>1206518</v>
      </c>
      <c r="B8131">
        <v>6750</v>
      </c>
      <c r="C8131">
        <v>6750</v>
      </c>
      <c r="D8131" s="1" t="s">
        <v>32</v>
      </c>
      <c r="E8131" s="1" t="s">
        <v>32</v>
      </c>
      <c r="F8131" s="1" t="s">
        <v>12599</v>
      </c>
      <c r="G8131" s="1" t="s">
        <v>3303</v>
      </c>
      <c r="H8131" s="1" t="s">
        <v>28</v>
      </c>
      <c r="I8131" s="1" t="s">
        <v>39</v>
      </c>
      <c r="J8131" s="1" t="s">
        <v>29</v>
      </c>
      <c r="K8131">
        <v>2470</v>
      </c>
      <c r="L8131" s="2">
        <v>42724.208738425928</v>
      </c>
      <c r="M8131" s="2">
        <v>42710.375</v>
      </c>
      <c r="N8131" s="2">
        <v>42756.774953703702</v>
      </c>
      <c r="O8131">
        <v>110</v>
      </c>
      <c r="P8131">
        <v>27</v>
      </c>
      <c r="Q8131" s="1" t="s">
        <v>12600</v>
      </c>
      <c r="R8131" s="1" t="s">
        <v>24</v>
      </c>
      <c r="S8131" s="1" t="s">
        <v>35</v>
      </c>
      <c r="T8131" s="3">
        <v>42724</v>
      </c>
      <c r="U8131" s="1" t="str">
        <f>IF(kiva_loans__muestra[[#This Row],[funded_amount]]=kiva_loans__muestra[[#This Row],[loan_amount]],"funded","unfunded")</f>
        <v>funded</v>
      </c>
      <c r="V8131" s="1" t="str">
        <f>IF(kiva_loans__muestra[[#This Row],[lender_count]]&gt;=50,"high","low")</f>
        <v>low</v>
      </c>
    </row>
    <row r="8132" spans="1:22" x14ac:dyDescent="0.25">
      <c r="A8132">
        <v>1207117</v>
      </c>
      <c r="B8132">
        <v>4250</v>
      </c>
      <c r="C8132">
        <v>4250</v>
      </c>
      <c r="D8132" s="1" t="s">
        <v>103</v>
      </c>
      <c r="E8132" s="1" t="s">
        <v>104</v>
      </c>
      <c r="F8132" s="1" t="s">
        <v>12601</v>
      </c>
      <c r="G8132" s="1" t="s">
        <v>4694</v>
      </c>
      <c r="H8132" s="1" t="s">
        <v>1300</v>
      </c>
      <c r="I8132" s="1" t="s">
        <v>1301</v>
      </c>
      <c r="J8132" s="1" t="s">
        <v>1302</v>
      </c>
      <c r="K8132">
        <v>2880</v>
      </c>
      <c r="L8132" s="2">
        <v>42724.558182870373</v>
      </c>
      <c r="M8132" s="2">
        <v>42698.375</v>
      </c>
      <c r="N8132" s="2">
        <v>42757.03974537037</v>
      </c>
      <c r="O8132">
        <v>150</v>
      </c>
      <c r="P8132">
        <v>12</v>
      </c>
      <c r="Q8132" s="1" t="s">
        <v>83</v>
      </c>
      <c r="R8132" s="1" t="s">
        <v>92</v>
      </c>
      <c r="S8132" s="1" t="s">
        <v>25</v>
      </c>
      <c r="T8132" s="3">
        <v>42724</v>
      </c>
      <c r="U8132" s="1" t="str">
        <f>IF(kiva_loans__muestra[[#This Row],[funded_amount]]=kiva_loans__muestra[[#This Row],[loan_amount]],"funded","unfunded")</f>
        <v>funded</v>
      </c>
      <c r="V8132" s="1" t="str">
        <f>IF(kiva_loans__muestra[[#This Row],[lender_count]]&gt;=50,"high","low")</f>
        <v>low</v>
      </c>
    </row>
    <row r="8133" spans="1:22" x14ac:dyDescent="0.25">
      <c r="A8133">
        <v>1208221</v>
      </c>
      <c r="B8133">
        <v>3250</v>
      </c>
      <c r="C8133">
        <v>3250</v>
      </c>
      <c r="D8133" s="1" t="s">
        <v>46</v>
      </c>
      <c r="E8133" s="1" t="s">
        <v>46</v>
      </c>
      <c r="F8133" s="1" t="s">
        <v>595</v>
      </c>
      <c r="G8133" s="1" t="s">
        <v>3305</v>
      </c>
      <c r="H8133" s="1" t="s">
        <v>571</v>
      </c>
      <c r="I8133" s="1" t="s">
        <v>1583</v>
      </c>
      <c r="J8133" s="1" t="s">
        <v>572</v>
      </c>
      <c r="K8133">
        <v>2170</v>
      </c>
      <c r="L8133" s="2">
        <v>42725.589548611111</v>
      </c>
      <c r="M8133" s="2">
        <v>42725.375</v>
      </c>
      <c r="N8133" s="2">
        <v>42728.939259259256</v>
      </c>
      <c r="O8133">
        <v>150</v>
      </c>
      <c r="P8133">
        <v>5</v>
      </c>
      <c r="Q8133" s="1" t="s">
        <v>88</v>
      </c>
      <c r="R8133" s="1" t="s">
        <v>24</v>
      </c>
      <c r="S8133" s="1" t="s">
        <v>31</v>
      </c>
      <c r="T8133" s="3">
        <v>42725</v>
      </c>
      <c r="U8133" s="1" t="str">
        <f>IF(kiva_loans__muestra[[#This Row],[funded_amount]]=kiva_loans__muestra[[#This Row],[loan_amount]],"funded","unfunded")</f>
        <v>funded</v>
      </c>
      <c r="V8133" s="1" t="str">
        <f>IF(kiva_loans__muestra[[#This Row],[lender_count]]&gt;=50,"high","low")</f>
        <v>low</v>
      </c>
    </row>
    <row r="8134" spans="1:22" x14ac:dyDescent="0.25">
      <c r="A8134">
        <v>1208396</v>
      </c>
      <c r="B8134">
        <v>11000</v>
      </c>
      <c r="C8134">
        <v>11000</v>
      </c>
      <c r="D8134" s="1" t="s">
        <v>227</v>
      </c>
      <c r="E8134" s="1" t="s">
        <v>46</v>
      </c>
      <c r="F8134" s="1" t="s">
        <v>12602</v>
      </c>
      <c r="G8134" s="1" t="s">
        <v>3393</v>
      </c>
      <c r="H8134" s="1" t="s">
        <v>290</v>
      </c>
      <c r="I8134" s="1" t="s">
        <v>2104</v>
      </c>
      <c r="J8134" s="1" t="s">
        <v>292</v>
      </c>
      <c r="K8134">
        <v>1830</v>
      </c>
      <c r="L8134" s="2">
        <v>42725.70648148148</v>
      </c>
      <c r="M8134" s="2">
        <v>42712.375</v>
      </c>
      <c r="N8134" s="2">
        <v>42753.966770833336</v>
      </c>
      <c r="O8134">
        <v>140</v>
      </c>
      <c r="P8134">
        <v>43</v>
      </c>
      <c r="Q8134" s="1" t="s">
        <v>12603</v>
      </c>
      <c r="R8134" s="1" t="s">
        <v>24</v>
      </c>
      <c r="S8134" s="1" t="s">
        <v>31</v>
      </c>
      <c r="T8134" s="3">
        <v>42725</v>
      </c>
      <c r="U8134" s="1" t="str">
        <f>IF(kiva_loans__muestra[[#This Row],[funded_amount]]=kiva_loans__muestra[[#This Row],[loan_amount]],"funded","unfunded")</f>
        <v>funded</v>
      </c>
      <c r="V8134" s="1" t="str">
        <f>IF(kiva_loans__muestra[[#This Row],[lender_count]]&gt;=50,"high","low")</f>
        <v>low</v>
      </c>
    </row>
    <row r="8135" spans="1:22" x14ac:dyDescent="0.25">
      <c r="A8135">
        <v>1208276</v>
      </c>
      <c r="B8135">
        <v>2500</v>
      </c>
      <c r="C8135">
        <v>2500</v>
      </c>
      <c r="D8135" s="1" t="s">
        <v>48</v>
      </c>
      <c r="E8135" s="1" t="s">
        <v>49</v>
      </c>
      <c r="F8135" s="1" t="s">
        <v>12604</v>
      </c>
      <c r="G8135" s="1" t="s">
        <v>3547</v>
      </c>
      <c r="H8135" s="1" t="s">
        <v>274</v>
      </c>
      <c r="I8135" s="1" t="s">
        <v>12605</v>
      </c>
      <c r="J8135" s="1" t="s">
        <v>275</v>
      </c>
      <c r="K8135">
        <v>4580</v>
      </c>
      <c r="L8135" s="2">
        <v>42725.625196759262</v>
      </c>
      <c r="M8135" s="2">
        <v>42718.375</v>
      </c>
      <c r="N8135" s="2">
        <v>42729.66542824074</v>
      </c>
      <c r="O8135">
        <v>100</v>
      </c>
      <c r="P8135">
        <v>1</v>
      </c>
      <c r="Q8135" s="1" t="s">
        <v>1766</v>
      </c>
      <c r="R8135" s="1" t="s">
        <v>24</v>
      </c>
      <c r="S8135" s="1" t="s">
        <v>35</v>
      </c>
      <c r="T8135" s="3">
        <v>42725</v>
      </c>
      <c r="U8135" s="1" t="str">
        <f>IF(kiva_loans__muestra[[#This Row],[funded_amount]]=kiva_loans__muestra[[#This Row],[loan_amount]],"funded","unfunded")</f>
        <v>funded</v>
      </c>
      <c r="V8135" s="1" t="str">
        <f>IF(kiva_loans__muestra[[#This Row],[lender_count]]&gt;=50,"high","low")</f>
        <v>low</v>
      </c>
    </row>
    <row r="8136" spans="1:22" x14ac:dyDescent="0.25">
      <c r="A8136">
        <v>1208468</v>
      </c>
      <c r="B8136">
        <v>16250</v>
      </c>
      <c r="C8136">
        <v>16250</v>
      </c>
      <c r="D8136" s="1" t="s">
        <v>64</v>
      </c>
      <c r="E8136" s="1" t="s">
        <v>37</v>
      </c>
      <c r="F8136" s="1" t="s">
        <v>12606</v>
      </c>
      <c r="G8136" s="1" t="s">
        <v>3481</v>
      </c>
      <c r="H8136" s="1" t="s">
        <v>193</v>
      </c>
      <c r="I8136" s="1" t="s">
        <v>1251</v>
      </c>
      <c r="J8136" s="1" t="s">
        <v>194</v>
      </c>
      <c r="K8136">
        <v>2460</v>
      </c>
      <c r="L8136" s="2">
        <v>42725.762812499997</v>
      </c>
      <c r="M8136" s="2">
        <v>42713.375</v>
      </c>
      <c r="N8136" s="2">
        <v>42728.830636574072</v>
      </c>
      <c r="O8136">
        <v>140</v>
      </c>
      <c r="P8136">
        <v>33</v>
      </c>
      <c r="Q8136" s="1" t="s">
        <v>2740</v>
      </c>
      <c r="R8136" s="1" t="s">
        <v>12607</v>
      </c>
      <c r="S8136" s="1" t="s">
        <v>31</v>
      </c>
      <c r="T8136" s="3">
        <v>42725</v>
      </c>
      <c r="U8136" s="1" t="str">
        <f>IF(kiva_loans__muestra[[#This Row],[funded_amount]]=kiva_loans__muestra[[#This Row],[loan_amount]],"funded","unfunded")</f>
        <v>funded</v>
      </c>
      <c r="V8136" s="1" t="str">
        <f>IF(kiva_loans__muestra[[#This Row],[lender_count]]&gt;=50,"high","low")</f>
        <v>low</v>
      </c>
    </row>
    <row r="8137" spans="1:22" x14ac:dyDescent="0.25">
      <c r="A8137">
        <v>1207700</v>
      </c>
      <c r="B8137">
        <v>2500</v>
      </c>
      <c r="C8137">
        <v>2500</v>
      </c>
      <c r="D8137" s="1" t="s">
        <v>137</v>
      </c>
      <c r="E8137" s="1" t="s">
        <v>27</v>
      </c>
      <c r="F8137" s="1" t="s">
        <v>1379</v>
      </c>
      <c r="G8137" s="1" t="s">
        <v>6387</v>
      </c>
      <c r="H8137" s="1" t="s">
        <v>1158</v>
      </c>
      <c r="I8137" s="1" t="s">
        <v>12608</v>
      </c>
      <c r="J8137" s="1" t="s">
        <v>1159</v>
      </c>
      <c r="K8137">
        <v>620</v>
      </c>
      <c r="L8137" s="2">
        <v>42725.333437499998</v>
      </c>
      <c r="M8137" s="2">
        <v>42697.375</v>
      </c>
      <c r="N8137" s="2">
        <v>42728.486828703702</v>
      </c>
      <c r="O8137">
        <v>140</v>
      </c>
      <c r="P8137">
        <v>10</v>
      </c>
      <c r="Q8137" s="1" t="s">
        <v>369</v>
      </c>
      <c r="R8137" s="1" t="s">
        <v>24</v>
      </c>
      <c r="S8137" s="1" t="s">
        <v>31</v>
      </c>
      <c r="T8137" s="3">
        <v>42725</v>
      </c>
      <c r="U8137" s="1" t="str">
        <f>IF(kiva_loans__muestra[[#This Row],[funded_amount]]=kiva_loans__muestra[[#This Row],[loan_amount]],"funded","unfunded")</f>
        <v>funded</v>
      </c>
      <c r="V8137" s="1" t="str">
        <f>IF(kiva_loans__muestra[[#This Row],[lender_count]]&gt;=50,"high","low")</f>
        <v>low</v>
      </c>
    </row>
    <row r="8138" spans="1:22" x14ac:dyDescent="0.25">
      <c r="A8138">
        <v>1207733</v>
      </c>
      <c r="B8138">
        <v>2000</v>
      </c>
      <c r="C8138">
        <v>2000</v>
      </c>
      <c r="D8138" s="1" t="s">
        <v>280</v>
      </c>
      <c r="E8138" s="1" t="s">
        <v>104</v>
      </c>
      <c r="F8138" s="1" t="s">
        <v>1275</v>
      </c>
      <c r="G8138" s="1" t="s">
        <v>3311</v>
      </c>
      <c r="H8138" s="1" t="s">
        <v>119</v>
      </c>
      <c r="I8138" s="1" t="s">
        <v>1219</v>
      </c>
      <c r="J8138" s="1" t="s">
        <v>270</v>
      </c>
      <c r="K8138">
        <v>3110</v>
      </c>
      <c r="L8138" s="2">
        <v>42725.350324074076</v>
      </c>
      <c r="M8138" s="2">
        <v>42723.375</v>
      </c>
      <c r="N8138" s="2">
        <v>42728.956331018519</v>
      </c>
      <c r="O8138">
        <v>80</v>
      </c>
      <c r="P8138">
        <v>8</v>
      </c>
      <c r="Q8138" s="1" t="s">
        <v>1276</v>
      </c>
      <c r="R8138" s="1" t="s">
        <v>133</v>
      </c>
      <c r="S8138" s="1" t="s">
        <v>31</v>
      </c>
      <c r="T8138" s="3">
        <v>42725</v>
      </c>
      <c r="U8138" s="1" t="str">
        <f>IF(kiva_loans__muestra[[#This Row],[funded_amount]]=kiva_loans__muestra[[#This Row],[loan_amount]],"funded","unfunded")</f>
        <v>funded</v>
      </c>
      <c r="V8138" s="1" t="str">
        <f>IF(kiva_loans__muestra[[#This Row],[lender_count]]&gt;=50,"high","low")</f>
        <v>low</v>
      </c>
    </row>
    <row r="8139" spans="1:22" x14ac:dyDescent="0.25">
      <c r="A8139">
        <v>1207795</v>
      </c>
      <c r="B8139">
        <v>3500</v>
      </c>
      <c r="C8139">
        <v>3500</v>
      </c>
      <c r="D8139" s="1" t="s">
        <v>201</v>
      </c>
      <c r="E8139" s="1" t="s">
        <v>37</v>
      </c>
      <c r="F8139" s="1" t="s">
        <v>1725</v>
      </c>
      <c r="G8139" s="1" t="s">
        <v>3303</v>
      </c>
      <c r="H8139" s="1" t="s">
        <v>28</v>
      </c>
      <c r="I8139" s="1" t="s">
        <v>1556</v>
      </c>
      <c r="J8139" s="1" t="s">
        <v>29</v>
      </c>
      <c r="K8139">
        <v>2450</v>
      </c>
      <c r="L8139" s="2">
        <v>42725.376377314817</v>
      </c>
      <c r="M8139" s="2">
        <v>42719.375</v>
      </c>
      <c r="N8139" s="2">
        <v>42753.854849537034</v>
      </c>
      <c r="O8139">
        <v>140</v>
      </c>
      <c r="P8139">
        <v>13</v>
      </c>
      <c r="Q8139" s="1" t="s">
        <v>12609</v>
      </c>
      <c r="R8139" s="1" t="s">
        <v>24</v>
      </c>
      <c r="S8139" s="1" t="s">
        <v>31</v>
      </c>
      <c r="T8139" s="3">
        <v>42725</v>
      </c>
      <c r="U8139" s="1" t="str">
        <f>IF(kiva_loans__muestra[[#This Row],[funded_amount]]=kiva_loans__muestra[[#This Row],[loan_amount]],"funded","unfunded")</f>
        <v>funded</v>
      </c>
      <c r="V8139" s="1" t="str">
        <f>IF(kiva_loans__muestra[[#This Row],[lender_count]]&gt;=50,"high","low")</f>
        <v>low</v>
      </c>
    </row>
    <row r="8140" spans="1:22" x14ac:dyDescent="0.25">
      <c r="A8140">
        <v>1208229</v>
      </c>
      <c r="B8140">
        <v>7250</v>
      </c>
      <c r="C8140">
        <v>7250</v>
      </c>
      <c r="D8140" s="1" t="s">
        <v>45</v>
      </c>
      <c r="E8140" s="1" t="s">
        <v>46</v>
      </c>
      <c r="F8140" s="1" t="s">
        <v>12610</v>
      </c>
      <c r="G8140" s="1" t="s">
        <v>3270</v>
      </c>
      <c r="H8140" s="1" t="s">
        <v>121</v>
      </c>
      <c r="I8140" s="1" t="s">
        <v>130</v>
      </c>
      <c r="J8140" s="1" t="s">
        <v>123</v>
      </c>
      <c r="K8140">
        <v>1820</v>
      </c>
      <c r="L8140" s="2">
        <v>42725.593032407407</v>
      </c>
      <c r="M8140" s="2">
        <v>42724.375</v>
      </c>
      <c r="N8140" s="2">
        <v>42741.458136574074</v>
      </c>
      <c r="O8140">
        <v>110</v>
      </c>
      <c r="P8140">
        <v>27</v>
      </c>
      <c r="Q8140" s="1" t="s">
        <v>2299</v>
      </c>
      <c r="R8140" s="1" t="s">
        <v>24</v>
      </c>
      <c r="S8140" s="1" t="s">
        <v>35</v>
      </c>
      <c r="T8140" s="3">
        <v>42725</v>
      </c>
      <c r="U8140" s="1" t="str">
        <f>IF(kiva_loans__muestra[[#This Row],[funded_amount]]=kiva_loans__muestra[[#This Row],[loan_amount]],"funded","unfunded")</f>
        <v>funded</v>
      </c>
      <c r="V8140" s="1" t="str">
        <f>IF(kiva_loans__muestra[[#This Row],[lender_count]]&gt;=50,"high","low")</f>
        <v>low</v>
      </c>
    </row>
    <row r="8141" spans="1:22" x14ac:dyDescent="0.25">
      <c r="A8141">
        <v>1207737</v>
      </c>
      <c r="B8141">
        <v>5000</v>
      </c>
      <c r="C8141">
        <v>5000</v>
      </c>
      <c r="D8141" s="1" t="s">
        <v>220</v>
      </c>
      <c r="E8141" s="1" t="s">
        <v>104</v>
      </c>
      <c r="F8141" s="1" t="s">
        <v>12611</v>
      </c>
      <c r="G8141" s="1" t="s">
        <v>3311</v>
      </c>
      <c r="H8141" s="1" t="s">
        <v>119</v>
      </c>
      <c r="I8141" s="1" t="s">
        <v>476</v>
      </c>
      <c r="J8141" s="1" t="s">
        <v>270</v>
      </c>
      <c r="K8141">
        <v>1060</v>
      </c>
      <c r="L8141" s="2">
        <v>42725.351782407408</v>
      </c>
      <c r="M8141" s="2">
        <v>42718.375</v>
      </c>
      <c r="N8141" s="2">
        <v>42740.725821759261</v>
      </c>
      <c r="O8141">
        <v>200</v>
      </c>
      <c r="P8141">
        <v>17</v>
      </c>
      <c r="Q8141" s="1" t="s">
        <v>80</v>
      </c>
      <c r="R8141" s="1" t="s">
        <v>24</v>
      </c>
      <c r="S8141" s="1" t="s">
        <v>31</v>
      </c>
      <c r="T8141" s="3">
        <v>42725</v>
      </c>
      <c r="U8141" s="1" t="str">
        <f>IF(kiva_loans__muestra[[#This Row],[funded_amount]]=kiva_loans__muestra[[#This Row],[loan_amount]],"funded","unfunded")</f>
        <v>funded</v>
      </c>
      <c r="V8141" s="1" t="str">
        <f>IF(kiva_loans__muestra[[#This Row],[lender_count]]&gt;=50,"high","low")</f>
        <v>low</v>
      </c>
    </row>
    <row r="8142" spans="1:22" x14ac:dyDescent="0.25">
      <c r="A8142">
        <v>1207691</v>
      </c>
      <c r="B8142">
        <v>10000</v>
      </c>
      <c r="C8142">
        <v>10000</v>
      </c>
      <c r="D8142" s="1" t="s">
        <v>64</v>
      </c>
      <c r="E8142" s="1" t="s">
        <v>37</v>
      </c>
      <c r="F8142" s="1" t="s">
        <v>12612</v>
      </c>
      <c r="G8142" s="1" t="s">
        <v>3311</v>
      </c>
      <c r="H8142" s="1" t="s">
        <v>119</v>
      </c>
      <c r="I8142" s="1" t="s">
        <v>1903</v>
      </c>
      <c r="J8142" s="1" t="s">
        <v>270</v>
      </c>
      <c r="K8142">
        <v>90</v>
      </c>
      <c r="L8142" s="2">
        <v>42725.328344907408</v>
      </c>
      <c r="M8142" s="2">
        <v>42702.375</v>
      </c>
      <c r="N8142" s="2">
        <v>42735.757557870369</v>
      </c>
      <c r="O8142">
        <v>200</v>
      </c>
      <c r="P8142">
        <v>34</v>
      </c>
      <c r="Q8142" s="1" t="s">
        <v>30</v>
      </c>
      <c r="R8142" s="1" t="s">
        <v>60</v>
      </c>
      <c r="S8142" s="1" t="s">
        <v>31</v>
      </c>
      <c r="T8142" s="3">
        <v>42725</v>
      </c>
      <c r="U8142" s="1" t="str">
        <f>IF(kiva_loans__muestra[[#This Row],[funded_amount]]=kiva_loans__muestra[[#This Row],[loan_amount]],"funded","unfunded")</f>
        <v>funded</v>
      </c>
      <c r="V8142" s="1" t="str">
        <f>IF(kiva_loans__muestra[[#This Row],[lender_count]]&gt;=50,"high","low")</f>
        <v>low</v>
      </c>
    </row>
    <row r="8143" spans="1:22" x14ac:dyDescent="0.25">
      <c r="A8143">
        <v>1207954</v>
      </c>
      <c r="B8143">
        <v>15000</v>
      </c>
      <c r="C8143">
        <v>15000</v>
      </c>
      <c r="D8143" s="1" t="s">
        <v>175</v>
      </c>
      <c r="E8143" s="1" t="s">
        <v>78</v>
      </c>
      <c r="F8143" s="1" t="s">
        <v>12613</v>
      </c>
      <c r="G8143" s="1" t="s">
        <v>3661</v>
      </c>
      <c r="H8143" s="1" t="s">
        <v>805</v>
      </c>
      <c r="I8143" s="1" t="s">
        <v>1238</v>
      </c>
      <c r="J8143" s="1" t="s">
        <v>90</v>
      </c>
      <c r="K8143">
        <v>770</v>
      </c>
      <c r="L8143" s="2">
        <v>42725.447268518517</v>
      </c>
      <c r="M8143" s="2">
        <v>42719.375</v>
      </c>
      <c r="N8143" s="2">
        <v>42729.224398148152</v>
      </c>
      <c r="O8143">
        <v>170</v>
      </c>
      <c r="P8143">
        <v>31</v>
      </c>
      <c r="Q8143" s="1" t="s">
        <v>199</v>
      </c>
      <c r="R8143" s="1" t="s">
        <v>24</v>
      </c>
      <c r="S8143" s="1" t="s">
        <v>31</v>
      </c>
      <c r="T8143" s="3">
        <v>42725</v>
      </c>
      <c r="U8143" s="1" t="str">
        <f>IF(kiva_loans__muestra[[#This Row],[funded_amount]]=kiva_loans__muestra[[#This Row],[loan_amount]],"funded","unfunded")</f>
        <v>funded</v>
      </c>
      <c r="V8143" s="1" t="str">
        <f>IF(kiva_loans__muestra[[#This Row],[lender_count]]&gt;=50,"high","low")</f>
        <v>low</v>
      </c>
    </row>
    <row r="8144" spans="1:22" x14ac:dyDescent="0.25">
      <c r="A8144">
        <v>1207792</v>
      </c>
      <c r="B8144">
        <v>6000</v>
      </c>
      <c r="C8144">
        <v>6000</v>
      </c>
      <c r="D8144" s="1" t="s">
        <v>45</v>
      </c>
      <c r="E8144" s="1" t="s">
        <v>46</v>
      </c>
      <c r="F8144" s="1" t="s">
        <v>12614</v>
      </c>
      <c r="G8144" s="1" t="s">
        <v>3263</v>
      </c>
      <c r="H8144" s="1" t="s">
        <v>33</v>
      </c>
      <c r="I8144" s="1" t="s">
        <v>1194</v>
      </c>
      <c r="J8144" s="1" t="s">
        <v>34</v>
      </c>
      <c r="K8144">
        <v>1380</v>
      </c>
      <c r="L8144" s="2">
        <v>42725.373807870368</v>
      </c>
      <c r="M8144" s="2">
        <v>42722.375</v>
      </c>
      <c r="N8144" s="2">
        <v>42757.744039351855</v>
      </c>
      <c r="O8144">
        <v>140</v>
      </c>
      <c r="P8144">
        <v>19</v>
      </c>
      <c r="Q8144" s="1" t="s">
        <v>906</v>
      </c>
      <c r="R8144" s="1" t="s">
        <v>92</v>
      </c>
      <c r="S8144" s="1" t="s">
        <v>31</v>
      </c>
      <c r="T8144" s="3">
        <v>42725</v>
      </c>
      <c r="U8144" s="1" t="str">
        <f>IF(kiva_loans__muestra[[#This Row],[funded_amount]]=kiva_loans__muestra[[#This Row],[loan_amount]],"funded","unfunded")</f>
        <v>funded</v>
      </c>
      <c r="V8144" s="1" t="str">
        <f>IF(kiva_loans__muestra[[#This Row],[lender_count]]&gt;=50,"high","low")</f>
        <v>low</v>
      </c>
    </row>
    <row r="8145" spans="1:22" x14ac:dyDescent="0.25">
      <c r="A8145">
        <v>1207770</v>
      </c>
      <c r="B8145">
        <v>6750</v>
      </c>
      <c r="C8145">
        <v>6750</v>
      </c>
      <c r="D8145" s="1" t="s">
        <v>64</v>
      </c>
      <c r="E8145" s="1" t="s">
        <v>37</v>
      </c>
      <c r="F8145" s="1" t="s">
        <v>1909</v>
      </c>
      <c r="G8145" s="1" t="s">
        <v>3263</v>
      </c>
      <c r="H8145" s="1" t="s">
        <v>33</v>
      </c>
      <c r="I8145" s="1" t="s">
        <v>1525</v>
      </c>
      <c r="J8145" s="1" t="s">
        <v>34</v>
      </c>
      <c r="K8145">
        <v>2020</v>
      </c>
      <c r="L8145" s="2">
        <v>42725.36341435185</v>
      </c>
      <c r="M8145" s="2">
        <v>42767.375</v>
      </c>
      <c r="N8145" s="2">
        <v>42734.722291666665</v>
      </c>
      <c r="O8145">
        <v>110</v>
      </c>
      <c r="P8145">
        <v>16</v>
      </c>
      <c r="Q8145" s="1" t="s">
        <v>12615</v>
      </c>
      <c r="R8145" s="1" t="s">
        <v>12616</v>
      </c>
      <c r="S8145" s="1" t="s">
        <v>25</v>
      </c>
      <c r="T8145" s="3">
        <v>42725</v>
      </c>
      <c r="U8145" s="1" t="str">
        <f>IF(kiva_loans__muestra[[#This Row],[funded_amount]]=kiva_loans__muestra[[#This Row],[loan_amount]],"funded","unfunded")</f>
        <v>funded</v>
      </c>
      <c r="V8145" s="1" t="str">
        <f>IF(kiva_loans__muestra[[#This Row],[lender_count]]&gt;=50,"high","low")</f>
        <v>low</v>
      </c>
    </row>
    <row r="8146" spans="1:22" x14ac:dyDescent="0.25">
      <c r="A8146">
        <v>1209346</v>
      </c>
      <c r="B8146">
        <v>6250</v>
      </c>
      <c r="C8146">
        <v>6250</v>
      </c>
      <c r="D8146" s="1" t="s">
        <v>273</v>
      </c>
      <c r="E8146" s="1" t="s">
        <v>104</v>
      </c>
      <c r="F8146" s="1" t="s">
        <v>12617</v>
      </c>
      <c r="G8146" s="1" t="s">
        <v>3317</v>
      </c>
      <c r="H8146" s="1" t="s">
        <v>85</v>
      </c>
      <c r="I8146" s="1" t="s">
        <v>30</v>
      </c>
      <c r="J8146" s="1" t="s">
        <v>90</v>
      </c>
      <c r="K8146">
        <v>2790</v>
      </c>
      <c r="L8146" s="2">
        <v>42726.972708333335</v>
      </c>
      <c r="M8146" s="2">
        <v>42704.375</v>
      </c>
      <c r="N8146" s="2">
        <v>42738.13008101852</v>
      </c>
      <c r="O8146">
        <v>260</v>
      </c>
      <c r="P8146">
        <v>23</v>
      </c>
      <c r="Q8146" s="1" t="s">
        <v>1285</v>
      </c>
      <c r="R8146" s="1" t="s">
        <v>24</v>
      </c>
      <c r="S8146" s="1" t="s">
        <v>35</v>
      </c>
      <c r="T8146" s="3">
        <v>42726</v>
      </c>
      <c r="U8146" s="1" t="str">
        <f>IF(kiva_loans__muestra[[#This Row],[funded_amount]]=kiva_loans__muestra[[#This Row],[loan_amount]],"funded","unfunded")</f>
        <v>funded</v>
      </c>
      <c r="V8146" s="1" t="str">
        <f>IF(kiva_loans__muestra[[#This Row],[lender_count]]&gt;=50,"high","low")</f>
        <v>low</v>
      </c>
    </row>
    <row r="8147" spans="1:22" x14ac:dyDescent="0.25">
      <c r="A8147">
        <v>1208949</v>
      </c>
      <c r="B8147">
        <v>14750</v>
      </c>
      <c r="C8147">
        <v>14750</v>
      </c>
      <c r="D8147" s="1" t="s">
        <v>41</v>
      </c>
      <c r="E8147" s="1" t="s">
        <v>27</v>
      </c>
      <c r="F8147" s="1" t="s">
        <v>12618</v>
      </c>
      <c r="G8147" s="1" t="s">
        <v>3311</v>
      </c>
      <c r="H8147" s="1" t="s">
        <v>119</v>
      </c>
      <c r="I8147" s="1" t="s">
        <v>120</v>
      </c>
      <c r="J8147" s="1" t="s">
        <v>270</v>
      </c>
      <c r="K8147">
        <v>90</v>
      </c>
      <c r="L8147" s="2">
        <v>42726.428668981483</v>
      </c>
      <c r="M8147" s="2">
        <v>42705.375</v>
      </c>
      <c r="N8147" s="2">
        <v>42730.819108796299</v>
      </c>
      <c r="O8147">
        <v>130</v>
      </c>
      <c r="P8147">
        <v>21</v>
      </c>
      <c r="Q8147" s="1" t="s">
        <v>107</v>
      </c>
      <c r="R8147" s="1" t="s">
        <v>54</v>
      </c>
      <c r="S8147" s="1" t="s">
        <v>31</v>
      </c>
      <c r="T8147" s="3">
        <v>42726</v>
      </c>
      <c r="U8147" s="1" t="str">
        <f>IF(kiva_loans__muestra[[#This Row],[funded_amount]]=kiva_loans__muestra[[#This Row],[loan_amount]],"funded","unfunded")</f>
        <v>funded</v>
      </c>
      <c r="V8147" s="1" t="str">
        <f>IF(kiva_loans__muestra[[#This Row],[lender_count]]&gt;=50,"high","low")</f>
        <v>low</v>
      </c>
    </row>
    <row r="8148" spans="1:22" x14ac:dyDescent="0.25">
      <c r="A8148">
        <v>1208933</v>
      </c>
      <c r="B8148">
        <v>3250</v>
      </c>
      <c r="C8148">
        <v>3250</v>
      </c>
      <c r="D8148" s="1" t="s">
        <v>158</v>
      </c>
      <c r="E8148" s="1" t="s">
        <v>27</v>
      </c>
      <c r="F8148" s="1" t="s">
        <v>12619</v>
      </c>
      <c r="G8148" s="1" t="s">
        <v>3278</v>
      </c>
      <c r="H8148" s="1" t="s">
        <v>100</v>
      </c>
      <c r="I8148" s="1" t="s">
        <v>1295</v>
      </c>
      <c r="J8148" s="1" t="s">
        <v>101</v>
      </c>
      <c r="K8148">
        <v>1250</v>
      </c>
      <c r="L8148" s="2">
        <v>42726.424085648148</v>
      </c>
      <c r="M8148" s="2">
        <v>42697.375</v>
      </c>
      <c r="N8148" s="2">
        <v>42730.020358796297</v>
      </c>
      <c r="O8148">
        <v>80</v>
      </c>
      <c r="P8148">
        <v>9</v>
      </c>
      <c r="Q8148" s="1" t="s">
        <v>456</v>
      </c>
      <c r="R8148" s="1" t="s">
        <v>24</v>
      </c>
      <c r="S8148" s="1" t="s">
        <v>35</v>
      </c>
      <c r="T8148" s="3">
        <v>42726</v>
      </c>
      <c r="U8148" s="1" t="str">
        <f>IF(kiva_loans__muestra[[#This Row],[funded_amount]]=kiva_loans__muestra[[#This Row],[loan_amount]],"funded","unfunded")</f>
        <v>funded</v>
      </c>
      <c r="V8148" s="1" t="str">
        <f>IF(kiva_loans__muestra[[#This Row],[lender_count]]&gt;=50,"high","low")</f>
        <v>low</v>
      </c>
    </row>
    <row r="8149" spans="1:22" x14ac:dyDescent="0.25">
      <c r="A8149">
        <v>1208864</v>
      </c>
      <c r="B8149">
        <v>2000</v>
      </c>
      <c r="C8149">
        <v>2000</v>
      </c>
      <c r="D8149" s="1" t="s">
        <v>64</v>
      </c>
      <c r="E8149" s="1" t="s">
        <v>37</v>
      </c>
      <c r="F8149" s="1" t="s">
        <v>12620</v>
      </c>
      <c r="G8149" s="1" t="s">
        <v>3263</v>
      </c>
      <c r="H8149" s="1" t="s">
        <v>33</v>
      </c>
      <c r="I8149" s="1" t="s">
        <v>746</v>
      </c>
      <c r="J8149" s="1" t="s">
        <v>34</v>
      </c>
      <c r="K8149">
        <v>1560</v>
      </c>
      <c r="L8149" s="2">
        <v>42726.370856481481</v>
      </c>
      <c r="M8149" s="2">
        <v>42724.375</v>
      </c>
      <c r="N8149" s="2">
        <v>42737.294490740744</v>
      </c>
      <c r="O8149">
        <v>140</v>
      </c>
      <c r="P8149">
        <v>8</v>
      </c>
      <c r="Q8149" s="1" t="s">
        <v>12057</v>
      </c>
      <c r="R8149" s="1" t="s">
        <v>92</v>
      </c>
      <c r="S8149" s="1" t="s">
        <v>31</v>
      </c>
      <c r="T8149" s="3">
        <v>42726</v>
      </c>
      <c r="U8149" s="1" t="str">
        <f>IF(kiva_loans__muestra[[#This Row],[funded_amount]]=kiva_loans__muestra[[#This Row],[loan_amount]],"funded","unfunded")</f>
        <v>funded</v>
      </c>
      <c r="V8149" s="1" t="str">
        <f>IF(kiva_loans__muestra[[#This Row],[lender_count]]&gt;=50,"high","low")</f>
        <v>low</v>
      </c>
    </row>
    <row r="8150" spans="1:22" x14ac:dyDescent="0.25">
      <c r="A8150">
        <v>1208749</v>
      </c>
      <c r="B8150">
        <v>2000</v>
      </c>
      <c r="C8150">
        <v>2000</v>
      </c>
      <c r="D8150" s="1" t="s">
        <v>63</v>
      </c>
      <c r="E8150" s="1" t="s">
        <v>27</v>
      </c>
      <c r="F8150" s="1" t="s">
        <v>1818</v>
      </c>
      <c r="G8150" s="1" t="s">
        <v>3263</v>
      </c>
      <c r="H8150" s="1" t="s">
        <v>33</v>
      </c>
      <c r="I8150" s="1" t="s">
        <v>279</v>
      </c>
      <c r="J8150" s="1" t="s">
        <v>34</v>
      </c>
      <c r="K8150">
        <v>1640</v>
      </c>
      <c r="L8150" s="2">
        <v>42726.281539351854</v>
      </c>
      <c r="M8150" s="2">
        <v>42731.375</v>
      </c>
      <c r="N8150" s="2">
        <v>42731.236527777779</v>
      </c>
      <c r="O8150">
        <v>130</v>
      </c>
      <c r="P8150">
        <v>6</v>
      </c>
      <c r="Q8150" s="1" t="s">
        <v>264</v>
      </c>
      <c r="R8150" s="1" t="s">
        <v>24</v>
      </c>
      <c r="S8150" s="1" t="s">
        <v>35</v>
      </c>
      <c r="T8150" s="3">
        <v>42726</v>
      </c>
      <c r="U8150" s="1" t="str">
        <f>IF(kiva_loans__muestra[[#This Row],[funded_amount]]=kiva_loans__muestra[[#This Row],[loan_amount]],"funded","unfunded")</f>
        <v>funded</v>
      </c>
      <c r="V8150" s="1" t="str">
        <f>IF(kiva_loans__muestra[[#This Row],[lender_count]]&gt;=50,"high","low")</f>
        <v>low</v>
      </c>
    </row>
    <row r="8151" spans="1:22" x14ac:dyDescent="0.25">
      <c r="A8151">
        <v>1209292</v>
      </c>
      <c r="B8151">
        <v>2750</v>
      </c>
      <c r="C8151">
        <v>2750</v>
      </c>
      <c r="D8151" s="1" t="s">
        <v>273</v>
      </c>
      <c r="E8151" s="1" t="s">
        <v>104</v>
      </c>
      <c r="F8151" s="1" t="s">
        <v>12621</v>
      </c>
      <c r="G8151" s="1" t="s">
        <v>3317</v>
      </c>
      <c r="H8151" s="1" t="s">
        <v>85</v>
      </c>
      <c r="I8151" s="1" t="s">
        <v>30</v>
      </c>
      <c r="J8151" s="1" t="s">
        <v>90</v>
      </c>
      <c r="K8151">
        <v>2790</v>
      </c>
      <c r="L8151" s="2">
        <v>42726.846041666664</v>
      </c>
      <c r="M8151" s="2">
        <v>42704.375</v>
      </c>
      <c r="N8151" s="2">
        <v>42734.596701388888</v>
      </c>
      <c r="O8151">
        <v>260</v>
      </c>
      <c r="P8151">
        <v>11</v>
      </c>
      <c r="Q8151" s="1" t="s">
        <v>1285</v>
      </c>
      <c r="R8151" s="1" t="s">
        <v>92</v>
      </c>
      <c r="S8151" s="1" t="s">
        <v>35</v>
      </c>
      <c r="T8151" s="3">
        <v>42726</v>
      </c>
      <c r="U8151" s="1" t="str">
        <f>IF(kiva_loans__muestra[[#This Row],[funded_amount]]=kiva_loans__muestra[[#This Row],[loan_amount]],"funded","unfunded")</f>
        <v>funded</v>
      </c>
      <c r="V8151" s="1" t="str">
        <f>IF(kiva_loans__muestra[[#This Row],[lender_count]]&gt;=50,"high","low")</f>
        <v>low</v>
      </c>
    </row>
    <row r="8152" spans="1:22" x14ac:dyDescent="0.25">
      <c r="A8152">
        <v>1208586</v>
      </c>
      <c r="B8152">
        <v>6750</v>
      </c>
      <c r="C8152">
        <v>6750</v>
      </c>
      <c r="D8152" s="1" t="s">
        <v>541</v>
      </c>
      <c r="E8152" s="1" t="s">
        <v>78</v>
      </c>
      <c r="F8152" s="1" t="s">
        <v>12622</v>
      </c>
      <c r="G8152" s="1" t="s">
        <v>3322</v>
      </c>
      <c r="H8152" s="1" t="s">
        <v>126</v>
      </c>
      <c r="I8152" s="1" t="s">
        <v>429</v>
      </c>
      <c r="J8152" s="1" t="s">
        <v>127</v>
      </c>
      <c r="K8152">
        <v>1210</v>
      </c>
      <c r="L8152" s="2">
        <v>42726.085879629631</v>
      </c>
      <c r="M8152" s="2">
        <v>42694.375</v>
      </c>
      <c r="N8152" s="2">
        <v>42729.470613425925</v>
      </c>
      <c r="O8152">
        <v>170</v>
      </c>
      <c r="P8152">
        <v>16</v>
      </c>
      <c r="Q8152" s="1" t="s">
        <v>1760</v>
      </c>
      <c r="R8152" s="1" t="s">
        <v>24</v>
      </c>
      <c r="S8152" s="1" t="s">
        <v>31</v>
      </c>
      <c r="T8152" s="3">
        <v>42726</v>
      </c>
      <c r="U8152" s="1" t="str">
        <f>IF(kiva_loans__muestra[[#This Row],[funded_amount]]=kiva_loans__muestra[[#This Row],[loan_amount]],"funded","unfunded")</f>
        <v>funded</v>
      </c>
      <c r="V8152" s="1" t="str">
        <f>IF(kiva_loans__muestra[[#This Row],[lender_count]]&gt;=50,"high","low")</f>
        <v>low</v>
      </c>
    </row>
    <row r="8153" spans="1:22" x14ac:dyDescent="0.25">
      <c r="A8153">
        <v>1209215</v>
      </c>
      <c r="B8153">
        <v>10000</v>
      </c>
      <c r="C8153">
        <v>10000</v>
      </c>
      <c r="D8153" s="1" t="s">
        <v>48</v>
      </c>
      <c r="E8153" s="1" t="s">
        <v>49</v>
      </c>
      <c r="F8153" s="1" t="s">
        <v>12623</v>
      </c>
      <c r="G8153" s="1" t="s">
        <v>3355</v>
      </c>
      <c r="H8153" s="1" t="s">
        <v>569</v>
      </c>
      <c r="I8153" s="1" t="s">
        <v>1743</v>
      </c>
      <c r="J8153" s="1" t="s">
        <v>90</v>
      </c>
      <c r="K8153">
        <v>3670</v>
      </c>
      <c r="L8153" s="2">
        <v>42726.665162037039</v>
      </c>
      <c r="M8153" s="2">
        <v>42704.375</v>
      </c>
      <c r="N8153" s="2">
        <v>42740.183576388888</v>
      </c>
      <c r="O8153">
        <v>80</v>
      </c>
      <c r="P8153">
        <v>37</v>
      </c>
      <c r="Q8153" s="1" t="s">
        <v>57</v>
      </c>
      <c r="R8153" s="1" t="s">
        <v>135</v>
      </c>
      <c r="S8153" s="1" t="s">
        <v>31</v>
      </c>
      <c r="T8153" s="3">
        <v>42726</v>
      </c>
      <c r="U8153" s="1" t="str">
        <f>IF(kiva_loans__muestra[[#This Row],[funded_amount]]=kiva_loans__muestra[[#This Row],[loan_amount]],"funded","unfunded")</f>
        <v>funded</v>
      </c>
      <c r="V8153" s="1" t="str">
        <f>IF(kiva_loans__muestra[[#This Row],[lender_count]]&gt;=50,"high","low")</f>
        <v>low</v>
      </c>
    </row>
    <row r="8154" spans="1:22" x14ac:dyDescent="0.25">
      <c r="A8154">
        <v>1208867</v>
      </c>
      <c r="B8154">
        <v>3000</v>
      </c>
      <c r="C8154">
        <v>3000</v>
      </c>
      <c r="D8154" s="1" t="s">
        <v>64</v>
      </c>
      <c r="E8154" s="1" t="s">
        <v>37</v>
      </c>
      <c r="F8154" s="1" t="s">
        <v>12624</v>
      </c>
      <c r="G8154" s="1" t="s">
        <v>3263</v>
      </c>
      <c r="H8154" s="1" t="s">
        <v>33</v>
      </c>
      <c r="I8154" s="1" t="s">
        <v>746</v>
      </c>
      <c r="J8154" s="1" t="s">
        <v>34</v>
      </c>
      <c r="K8154">
        <v>1560</v>
      </c>
      <c r="L8154" s="2">
        <v>42726.372546296298</v>
      </c>
      <c r="M8154" s="2">
        <v>42724.375</v>
      </c>
      <c r="N8154" s="2">
        <v>42737.832407407404</v>
      </c>
      <c r="O8154">
        <v>140</v>
      </c>
      <c r="P8154">
        <v>10</v>
      </c>
      <c r="Q8154" s="1" t="s">
        <v>2021</v>
      </c>
      <c r="R8154" s="1" t="s">
        <v>24</v>
      </c>
      <c r="S8154" s="1" t="s">
        <v>31</v>
      </c>
      <c r="T8154" s="3">
        <v>42726</v>
      </c>
      <c r="U8154" s="1" t="str">
        <f>IF(kiva_loans__muestra[[#This Row],[funded_amount]]=kiva_loans__muestra[[#This Row],[loan_amount]],"funded","unfunded")</f>
        <v>funded</v>
      </c>
      <c r="V8154" s="1" t="str">
        <f>IF(kiva_loans__muestra[[#This Row],[lender_count]]&gt;=50,"high","low")</f>
        <v>low</v>
      </c>
    </row>
    <row r="8155" spans="1:22" x14ac:dyDescent="0.25">
      <c r="A8155">
        <v>1209002</v>
      </c>
      <c r="B8155">
        <v>55000</v>
      </c>
      <c r="C8155">
        <v>55000</v>
      </c>
      <c r="D8155" s="1" t="s">
        <v>75</v>
      </c>
      <c r="E8155" s="1" t="s">
        <v>27</v>
      </c>
      <c r="F8155" s="1" t="s">
        <v>12625</v>
      </c>
      <c r="G8155" s="1" t="s">
        <v>3585</v>
      </c>
      <c r="H8155" s="1" t="s">
        <v>537</v>
      </c>
      <c r="I8155" s="1" t="s">
        <v>538</v>
      </c>
      <c r="J8155" s="1" t="s">
        <v>90</v>
      </c>
      <c r="K8155">
        <v>1600</v>
      </c>
      <c r="L8155" s="2">
        <v>42726.466226851851</v>
      </c>
      <c r="M8155" s="2">
        <v>42704.375</v>
      </c>
      <c r="N8155" s="2">
        <v>42756.652268518519</v>
      </c>
      <c r="O8155">
        <v>80</v>
      </c>
      <c r="P8155">
        <v>157</v>
      </c>
      <c r="Q8155" s="1" t="s">
        <v>12626</v>
      </c>
      <c r="R8155" s="1" t="s">
        <v>1111</v>
      </c>
      <c r="S8155" s="1" t="s">
        <v>31</v>
      </c>
      <c r="T8155" s="3">
        <v>42726</v>
      </c>
      <c r="U8155" s="1" t="str">
        <f>IF(kiva_loans__muestra[[#This Row],[funded_amount]]=kiva_loans__muestra[[#This Row],[loan_amount]],"funded","unfunded")</f>
        <v>funded</v>
      </c>
      <c r="V8155" s="1" t="str">
        <f>IF(kiva_loans__muestra[[#This Row],[lender_count]]&gt;=50,"high","low")</f>
        <v>high</v>
      </c>
    </row>
    <row r="8156" spans="1:22" x14ac:dyDescent="0.25">
      <c r="A8156">
        <v>1209831</v>
      </c>
      <c r="B8156">
        <v>1750</v>
      </c>
      <c r="C8156">
        <v>1750</v>
      </c>
      <c r="D8156" s="1" t="s">
        <v>137</v>
      </c>
      <c r="E8156" s="1" t="s">
        <v>27</v>
      </c>
      <c r="F8156" s="1" t="s">
        <v>12627</v>
      </c>
      <c r="G8156" s="1" t="s">
        <v>3427</v>
      </c>
      <c r="H8156" s="1" t="s">
        <v>185</v>
      </c>
      <c r="I8156" s="1" t="s">
        <v>620</v>
      </c>
      <c r="J8156" s="1" t="s">
        <v>187</v>
      </c>
      <c r="K8156">
        <v>1770</v>
      </c>
      <c r="L8156" s="2">
        <v>42727.597268518519</v>
      </c>
      <c r="M8156" s="2">
        <v>42697.375</v>
      </c>
      <c r="N8156" s="2">
        <v>42730.087754629632</v>
      </c>
      <c r="O8156">
        <v>140</v>
      </c>
      <c r="P8156">
        <v>7</v>
      </c>
      <c r="Q8156" s="1" t="s">
        <v>57</v>
      </c>
      <c r="R8156" s="1" t="s">
        <v>24</v>
      </c>
      <c r="S8156" s="1" t="s">
        <v>25</v>
      </c>
      <c r="T8156" s="3">
        <v>42727</v>
      </c>
      <c r="U8156" s="1" t="str">
        <f>IF(kiva_loans__muestra[[#This Row],[funded_amount]]=kiva_loans__muestra[[#This Row],[loan_amount]],"funded","unfunded")</f>
        <v>funded</v>
      </c>
      <c r="V8156" s="1" t="str">
        <f>IF(kiva_loans__muestra[[#This Row],[lender_count]]&gt;=50,"high","low")</f>
        <v>low</v>
      </c>
    </row>
    <row r="8157" spans="1:22" x14ac:dyDescent="0.25">
      <c r="A8157">
        <v>1209876</v>
      </c>
      <c r="B8157">
        <v>7500</v>
      </c>
      <c r="C8157">
        <v>7500</v>
      </c>
      <c r="D8157" s="1" t="s">
        <v>41</v>
      </c>
      <c r="E8157" s="1" t="s">
        <v>27</v>
      </c>
      <c r="F8157" s="1" t="s">
        <v>12628</v>
      </c>
      <c r="G8157" s="1" t="s">
        <v>3274</v>
      </c>
      <c r="H8157" s="1" t="s">
        <v>105</v>
      </c>
      <c r="I8157" s="1" t="s">
        <v>1169</v>
      </c>
      <c r="J8157" s="1" t="s">
        <v>106</v>
      </c>
      <c r="K8157">
        <v>1190</v>
      </c>
      <c r="L8157" s="2">
        <v>42727.661759259259</v>
      </c>
      <c r="M8157" s="2">
        <v>42716.375</v>
      </c>
      <c r="N8157" s="2">
        <v>42752.766597222224</v>
      </c>
      <c r="O8157">
        <v>60</v>
      </c>
      <c r="P8157">
        <v>2</v>
      </c>
      <c r="Q8157" s="1" t="s">
        <v>57</v>
      </c>
      <c r="R8157" s="1" t="s">
        <v>24</v>
      </c>
      <c r="S8157" s="1" t="s">
        <v>35</v>
      </c>
      <c r="T8157" s="3">
        <v>42727</v>
      </c>
      <c r="U8157" s="1" t="str">
        <f>IF(kiva_loans__muestra[[#This Row],[funded_amount]]=kiva_loans__muestra[[#This Row],[loan_amount]],"funded","unfunded")</f>
        <v>funded</v>
      </c>
      <c r="V8157" s="1" t="str">
        <f>IF(kiva_loans__muestra[[#This Row],[lender_count]]&gt;=50,"high","low")</f>
        <v>low</v>
      </c>
    </row>
    <row r="8158" spans="1:22" x14ac:dyDescent="0.25">
      <c r="A8158">
        <v>1209898</v>
      </c>
      <c r="B8158">
        <v>18250</v>
      </c>
      <c r="C8158">
        <v>18250</v>
      </c>
      <c r="D8158" s="1" t="s">
        <v>56</v>
      </c>
      <c r="E8158" s="1" t="s">
        <v>32</v>
      </c>
      <c r="F8158" s="1" t="s">
        <v>12629</v>
      </c>
      <c r="G8158" s="1" t="s">
        <v>3447</v>
      </c>
      <c r="H8158" s="1" t="s">
        <v>539</v>
      </c>
      <c r="I8158" s="1" t="s">
        <v>12630</v>
      </c>
      <c r="J8158" s="1" t="s">
        <v>540</v>
      </c>
      <c r="K8158">
        <v>1500</v>
      </c>
      <c r="L8158" s="2">
        <v>42727.695393518516</v>
      </c>
      <c r="M8158" s="2">
        <v>42698.375</v>
      </c>
      <c r="N8158" s="2">
        <v>42735.697465277779</v>
      </c>
      <c r="O8158">
        <v>620</v>
      </c>
      <c r="P8158">
        <v>67</v>
      </c>
      <c r="Q8158" s="1" t="s">
        <v>40</v>
      </c>
      <c r="R8158" s="1" t="s">
        <v>24</v>
      </c>
      <c r="S8158" s="1" t="s">
        <v>35</v>
      </c>
      <c r="T8158" s="3">
        <v>42727</v>
      </c>
      <c r="U8158" s="1" t="str">
        <f>IF(kiva_loans__muestra[[#This Row],[funded_amount]]=kiva_loans__muestra[[#This Row],[loan_amount]],"funded","unfunded")</f>
        <v>funded</v>
      </c>
      <c r="V8158" s="1" t="str">
        <f>IF(kiva_loans__muestra[[#This Row],[lender_count]]&gt;=50,"high","low")</f>
        <v>high</v>
      </c>
    </row>
    <row r="8159" spans="1:22" x14ac:dyDescent="0.25">
      <c r="A8159">
        <v>1210078</v>
      </c>
      <c r="B8159">
        <v>8750</v>
      </c>
      <c r="C8159">
        <v>8750</v>
      </c>
      <c r="D8159" s="1" t="s">
        <v>48</v>
      </c>
      <c r="E8159" s="1" t="s">
        <v>49</v>
      </c>
      <c r="F8159" s="1" t="s">
        <v>12631</v>
      </c>
      <c r="G8159" s="1" t="s">
        <v>3276</v>
      </c>
      <c r="H8159" s="1" t="s">
        <v>225</v>
      </c>
      <c r="I8159" s="1" t="s">
        <v>647</v>
      </c>
      <c r="J8159" s="1" t="s">
        <v>90</v>
      </c>
      <c r="K8159">
        <v>1370</v>
      </c>
      <c r="L8159" s="2">
        <v>42728.038437499999</v>
      </c>
      <c r="M8159" s="2">
        <v>42716.375</v>
      </c>
      <c r="N8159" s="2">
        <v>42728.942349537036</v>
      </c>
      <c r="O8159">
        <v>70</v>
      </c>
      <c r="P8159">
        <v>1</v>
      </c>
      <c r="Q8159" s="1" t="s">
        <v>369</v>
      </c>
      <c r="R8159" s="1" t="s">
        <v>24</v>
      </c>
      <c r="S8159" s="1" t="s">
        <v>35</v>
      </c>
      <c r="T8159" s="3">
        <v>42727</v>
      </c>
      <c r="U8159" s="1" t="str">
        <f>IF(kiva_loans__muestra[[#This Row],[funded_amount]]=kiva_loans__muestra[[#This Row],[loan_amount]],"funded","unfunded")</f>
        <v>funded</v>
      </c>
      <c r="V8159" s="1" t="str">
        <f>IF(kiva_loans__muestra[[#This Row],[lender_count]]&gt;=50,"high","low")</f>
        <v>low</v>
      </c>
    </row>
    <row r="8160" spans="1:22" x14ac:dyDescent="0.25">
      <c r="A8160">
        <v>1209457</v>
      </c>
      <c r="B8160">
        <v>1000</v>
      </c>
      <c r="C8160">
        <v>1000</v>
      </c>
      <c r="D8160" s="1" t="s">
        <v>280</v>
      </c>
      <c r="E8160" s="1" t="s">
        <v>104</v>
      </c>
      <c r="F8160" s="1" t="s">
        <v>1412</v>
      </c>
      <c r="G8160" s="1" t="s">
        <v>3311</v>
      </c>
      <c r="H8160" s="1" t="s">
        <v>119</v>
      </c>
      <c r="I8160" s="1" t="s">
        <v>330</v>
      </c>
      <c r="J8160" s="1" t="s">
        <v>270</v>
      </c>
      <c r="K8160">
        <v>3110</v>
      </c>
      <c r="L8160" s="2">
        <v>42727.186805555553</v>
      </c>
      <c r="M8160" s="2">
        <v>42723.375</v>
      </c>
      <c r="N8160" s="2">
        <v>42730.654236111113</v>
      </c>
      <c r="O8160">
        <v>80</v>
      </c>
      <c r="P8160">
        <v>4</v>
      </c>
      <c r="Q8160" s="1" t="s">
        <v>1276</v>
      </c>
      <c r="R8160" s="1" t="s">
        <v>60</v>
      </c>
      <c r="S8160" s="1" t="s">
        <v>31</v>
      </c>
      <c r="T8160" s="3">
        <v>42727</v>
      </c>
      <c r="U8160" s="1" t="str">
        <f>IF(kiva_loans__muestra[[#This Row],[funded_amount]]=kiva_loans__muestra[[#This Row],[loan_amount]],"funded","unfunded")</f>
        <v>funded</v>
      </c>
      <c r="V8160" s="1" t="str">
        <f>IF(kiva_loans__muestra[[#This Row],[lender_count]]&gt;=50,"high","low")</f>
        <v>low</v>
      </c>
    </row>
    <row r="8161" spans="1:22" x14ac:dyDescent="0.25">
      <c r="A8161">
        <v>1210066</v>
      </c>
      <c r="B8161">
        <v>3000</v>
      </c>
      <c r="C8161">
        <v>3000</v>
      </c>
      <c r="D8161" s="1" t="s">
        <v>45</v>
      </c>
      <c r="E8161" s="1" t="s">
        <v>46</v>
      </c>
      <c r="F8161" s="1" t="s">
        <v>12632</v>
      </c>
      <c r="G8161" s="1" t="s">
        <v>3266</v>
      </c>
      <c r="H8161" s="1" t="s">
        <v>89</v>
      </c>
      <c r="I8161" s="1" t="s">
        <v>328</v>
      </c>
      <c r="J8161" s="1" t="s">
        <v>90</v>
      </c>
      <c r="K8161">
        <v>1990</v>
      </c>
      <c r="L8161" s="2">
        <v>42727.995185185187</v>
      </c>
      <c r="M8161" s="2">
        <v>42720.375</v>
      </c>
      <c r="N8161" s="2">
        <v>42729.031041666669</v>
      </c>
      <c r="O8161">
        <v>80</v>
      </c>
      <c r="P8161">
        <v>6</v>
      </c>
      <c r="Q8161" s="1" t="s">
        <v>30</v>
      </c>
      <c r="R8161" s="1" t="s">
        <v>92</v>
      </c>
      <c r="S8161" s="1" t="s">
        <v>31</v>
      </c>
      <c r="T8161" s="3">
        <v>42727</v>
      </c>
      <c r="U8161" s="1" t="str">
        <f>IF(kiva_loans__muestra[[#This Row],[funded_amount]]=kiva_loans__muestra[[#This Row],[loan_amount]],"funded","unfunded")</f>
        <v>funded</v>
      </c>
      <c r="V8161" s="1" t="str">
        <f>IF(kiva_loans__muestra[[#This Row],[lender_count]]&gt;=50,"high","low")</f>
        <v>low</v>
      </c>
    </row>
    <row r="8162" spans="1:22" x14ac:dyDescent="0.25">
      <c r="A8162">
        <v>1209771</v>
      </c>
      <c r="B8162">
        <v>69000</v>
      </c>
      <c r="C8162">
        <v>69000</v>
      </c>
      <c r="D8162" s="1" t="s">
        <v>171</v>
      </c>
      <c r="E8162" s="1" t="s">
        <v>27</v>
      </c>
      <c r="F8162" s="1" t="s">
        <v>12633</v>
      </c>
      <c r="G8162" s="1" t="s">
        <v>3990</v>
      </c>
      <c r="H8162" s="1" t="s">
        <v>613</v>
      </c>
      <c r="I8162" s="1" t="s">
        <v>1572</v>
      </c>
      <c r="J8162" s="1" t="s">
        <v>614</v>
      </c>
      <c r="K8162">
        <v>440</v>
      </c>
      <c r="L8162" s="2">
        <v>42727.528298611112</v>
      </c>
      <c r="M8162" s="2">
        <v>42704.375</v>
      </c>
      <c r="N8162" s="2">
        <v>42756.502118055556</v>
      </c>
      <c r="O8162">
        <v>80</v>
      </c>
      <c r="P8162">
        <v>228</v>
      </c>
      <c r="Q8162" s="1" t="s">
        <v>12634</v>
      </c>
      <c r="R8162" s="1" t="s">
        <v>956</v>
      </c>
      <c r="S8162" s="1" t="s">
        <v>35</v>
      </c>
      <c r="T8162" s="3">
        <v>42727</v>
      </c>
      <c r="U8162" s="1" t="str">
        <f>IF(kiva_loans__muestra[[#This Row],[funded_amount]]=kiva_loans__muestra[[#This Row],[loan_amount]],"funded","unfunded")</f>
        <v>funded</v>
      </c>
      <c r="V8162" s="1" t="str">
        <f>IF(kiva_loans__muestra[[#This Row],[lender_count]]&gt;=50,"high","low")</f>
        <v>high</v>
      </c>
    </row>
    <row r="8163" spans="1:22" x14ac:dyDescent="0.25">
      <c r="A8163">
        <v>1209406</v>
      </c>
      <c r="B8163">
        <v>2500</v>
      </c>
      <c r="C8163">
        <v>2500</v>
      </c>
      <c r="D8163" s="1" t="s">
        <v>98</v>
      </c>
      <c r="E8163" s="1" t="s">
        <v>37</v>
      </c>
      <c r="F8163" s="1" t="s">
        <v>12635</v>
      </c>
      <c r="G8163" s="1" t="s">
        <v>3278</v>
      </c>
      <c r="H8163" s="1" t="s">
        <v>100</v>
      </c>
      <c r="I8163" s="1" t="s">
        <v>1609</v>
      </c>
      <c r="J8163" s="1" t="s">
        <v>101</v>
      </c>
      <c r="K8163">
        <v>1250</v>
      </c>
      <c r="L8163" s="2">
        <v>42727.133680555555</v>
      </c>
      <c r="M8163" s="2">
        <v>42697.375</v>
      </c>
      <c r="N8163" s="2">
        <v>42730.622696759259</v>
      </c>
      <c r="O8163">
        <v>80</v>
      </c>
      <c r="P8163">
        <v>8</v>
      </c>
      <c r="Q8163" s="1" t="s">
        <v>312</v>
      </c>
      <c r="R8163" s="1" t="s">
        <v>24</v>
      </c>
      <c r="S8163" s="1" t="s">
        <v>35</v>
      </c>
      <c r="T8163" s="3">
        <v>42727</v>
      </c>
      <c r="U8163" s="1" t="str">
        <f>IF(kiva_loans__muestra[[#This Row],[funded_amount]]=kiva_loans__muestra[[#This Row],[loan_amount]],"funded","unfunded")</f>
        <v>funded</v>
      </c>
      <c r="V8163" s="1" t="str">
        <f>IF(kiva_loans__muestra[[#This Row],[lender_count]]&gt;=50,"high","low")</f>
        <v>low</v>
      </c>
    </row>
    <row r="8164" spans="1:22" x14ac:dyDescent="0.25">
      <c r="A8164">
        <v>1209380</v>
      </c>
      <c r="B8164">
        <v>1000</v>
      </c>
      <c r="C8164">
        <v>1000</v>
      </c>
      <c r="D8164" s="1" t="s">
        <v>280</v>
      </c>
      <c r="E8164" s="1" t="s">
        <v>104</v>
      </c>
      <c r="F8164" s="1" t="s">
        <v>1275</v>
      </c>
      <c r="G8164" s="1" t="s">
        <v>3311</v>
      </c>
      <c r="H8164" s="1" t="s">
        <v>119</v>
      </c>
      <c r="I8164" s="1" t="s">
        <v>330</v>
      </c>
      <c r="J8164" s="1" t="s">
        <v>270</v>
      </c>
      <c r="K8164">
        <v>3110</v>
      </c>
      <c r="L8164" s="2">
        <v>42727.105590277781</v>
      </c>
      <c r="M8164" s="2">
        <v>42725.375</v>
      </c>
      <c r="N8164" s="2">
        <v>42730.438506944447</v>
      </c>
      <c r="O8164">
        <v>80</v>
      </c>
      <c r="P8164">
        <v>4</v>
      </c>
      <c r="Q8164" s="1" t="s">
        <v>1276</v>
      </c>
      <c r="R8164" s="1" t="s">
        <v>60</v>
      </c>
      <c r="S8164" s="1" t="s">
        <v>31</v>
      </c>
      <c r="T8164" s="3">
        <v>42727</v>
      </c>
      <c r="U8164" s="1" t="str">
        <f>IF(kiva_loans__muestra[[#This Row],[funded_amount]]=kiva_loans__muestra[[#This Row],[loan_amount]],"funded","unfunded")</f>
        <v>funded</v>
      </c>
      <c r="V8164" s="1" t="str">
        <f>IF(kiva_loans__muestra[[#This Row],[lender_count]]&gt;=50,"high","low")</f>
        <v>low</v>
      </c>
    </row>
    <row r="8165" spans="1:22" x14ac:dyDescent="0.25">
      <c r="A8165">
        <v>1210169</v>
      </c>
      <c r="B8165">
        <v>5000</v>
      </c>
      <c r="C8165">
        <v>5000</v>
      </c>
      <c r="D8165" s="1" t="s">
        <v>273</v>
      </c>
      <c r="E8165" s="1" t="s">
        <v>104</v>
      </c>
      <c r="F8165" s="1" t="s">
        <v>12636</v>
      </c>
      <c r="G8165" s="1" t="s">
        <v>3317</v>
      </c>
      <c r="H8165" s="1" t="s">
        <v>85</v>
      </c>
      <c r="I8165" s="1" t="s">
        <v>30</v>
      </c>
      <c r="J8165" s="1" t="s">
        <v>90</v>
      </c>
      <c r="K8165">
        <v>2790</v>
      </c>
      <c r="L8165" s="2">
        <v>42728.679907407408</v>
      </c>
      <c r="M8165" s="2">
        <v>42704.375</v>
      </c>
      <c r="N8165" s="2">
        <v>42741.767812500002</v>
      </c>
      <c r="O8165">
        <v>260</v>
      </c>
      <c r="P8165">
        <v>19</v>
      </c>
      <c r="Q8165" s="1" t="s">
        <v>12637</v>
      </c>
      <c r="R8165" s="1" t="s">
        <v>92</v>
      </c>
      <c r="S8165" s="1" t="s">
        <v>35</v>
      </c>
      <c r="T8165" s="3">
        <v>42728</v>
      </c>
      <c r="U8165" s="1" t="str">
        <f>IF(kiva_loans__muestra[[#This Row],[funded_amount]]=kiva_loans__muestra[[#This Row],[loan_amount]],"funded","unfunded")</f>
        <v>funded</v>
      </c>
      <c r="V8165" s="1" t="str">
        <f>IF(kiva_loans__muestra[[#This Row],[lender_count]]&gt;=50,"high","low")</f>
        <v>low</v>
      </c>
    </row>
    <row r="8166" spans="1:22" x14ac:dyDescent="0.25">
      <c r="A8166">
        <v>1210120</v>
      </c>
      <c r="B8166">
        <v>6250</v>
      </c>
      <c r="C8166">
        <v>6250</v>
      </c>
      <c r="D8166" s="1" t="s">
        <v>81</v>
      </c>
      <c r="E8166" s="1" t="s">
        <v>27</v>
      </c>
      <c r="F8166" s="1" t="s">
        <v>12638</v>
      </c>
      <c r="G8166" s="1" t="s">
        <v>3278</v>
      </c>
      <c r="H8166" s="1" t="s">
        <v>100</v>
      </c>
      <c r="I8166" s="1" t="s">
        <v>1345</v>
      </c>
      <c r="J8166" s="1" t="s">
        <v>101</v>
      </c>
      <c r="K8166">
        <v>1450</v>
      </c>
      <c r="L8166" s="2">
        <v>42728.206296296295</v>
      </c>
      <c r="M8166" s="2">
        <v>42698.375</v>
      </c>
      <c r="N8166" s="2">
        <v>42735.384074074071</v>
      </c>
      <c r="O8166">
        <v>140</v>
      </c>
      <c r="P8166">
        <v>13</v>
      </c>
      <c r="Q8166" s="1" t="s">
        <v>12639</v>
      </c>
      <c r="R8166" s="1" t="s">
        <v>24</v>
      </c>
      <c r="S8166" s="1" t="s">
        <v>35</v>
      </c>
      <c r="T8166" s="3">
        <v>42728</v>
      </c>
      <c r="U8166" s="1" t="str">
        <f>IF(kiva_loans__muestra[[#This Row],[funded_amount]]=kiva_loans__muestra[[#This Row],[loan_amount]],"funded","unfunded")</f>
        <v>funded</v>
      </c>
      <c r="V8166" s="1" t="str">
        <f>IF(kiva_loans__muestra[[#This Row],[lender_count]]&gt;=50,"high","low")</f>
        <v>low</v>
      </c>
    </row>
    <row r="8167" spans="1:22" x14ac:dyDescent="0.25">
      <c r="A8167">
        <v>1210168</v>
      </c>
      <c r="B8167">
        <v>5500</v>
      </c>
      <c r="C8167">
        <v>5500</v>
      </c>
      <c r="D8167" s="1" t="s">
        <v>273</v>
      </c>
      <c r="E8167" s="1" t="s">
        <v>104</v>
      </c>
      <c r="F8167" s="1" t="s">
        <v>12640</v>
      </c>
      <c r="G8167" s="1" t="s">
        <v>3317</v>
      </c>
      <c r="H8167" s="1" t="s">
        <v>85</v>
      </c>
      <c r="I8167" s="1" t="s">
        <v>30</v>
      </c>
      <c r="J8167" s="1" t="s">
        <v>90</v>
      </c>
      <c r="K8167">
        <v>2790</v>
      </c>
      <c r="L8167" s="2">
        <v>42728.668449074074</v>
      </c>
      <c r="M8167" s="2">
        <v>42704.375</v>
      </c>
      <c r="N8167" s="2">
        <v>42729.644490740742</v>
      </c>
      <c r="O8167">
        <v>260</v>
      </c>
      <c r="P8167">
        <v>22</v>
      </c>
      <c r="Q8167" s="1" t="s">
        <v>1777</v>
      </c>
      <c r="R8167" s="1" t="s">
        <v>24</v>
      </c>
      <c r="S8167" s="1" t="s">
        <v>35</v>
      </c>
      <c r="T8167" s="3">
        <v>42728</v>
      </c>
      <c r="U8167" s="1" t="str">
        <f>IF(kiva_loans__muestra[[#This Row],[funded_amount]]=kiva_loans__muestra[[#This Row],[loan_amount]],"funded","unfunded")</f>
        <v>funded</v>
      </c>
      <c r="V8167" s="1" t="str">
        <f>IF(kiva_loans__muestra[[#This Row],[lender_count]]&gt;=50,"high","low")</f>
        <v>low</v>
      </c>
    </row>
    <row r="8168" spans="1:22" x14ac:dyDescent="0.25">
      <c r="A8168">
        <v>1210231</v>
      </c>
      <c r="B8168">
        <v>26250</v>
      </c>
      <c r="C8168">
        <v>26250</v>
      </c>
      <c r="D8168" s="1" t="s">
        <v>46</v>
      </c>
      <c r="E8168" s="1" t="s">
        <v>46</v>
      </c>
      <c r="F8168" s="1" t="s">
        <v>12641</v>
      </c>
      <c r="G8168" s="1" t="s">
        <v>3396</v>
      </c>
      <c r="H8168" s="1" t="s">
        <v>788</v>
      </c>
      <c r="I8168" s="1" t="s">
        <v>1070</v>
      </c>
      <c r="J8168" s="1" t="s">
        <v>790</v>
      </c>
      <c r="K8168">
        <v>580</v>
      </c>
      <c r="L8168" s="2">
        <v>42729.869791666664</v>
      </c>
      <c r="M8168" s="2">
        <v>42699.375</v>
      </c>
      <c r="N8168" s="2">
        <v>42729.930648148147</v>
      </c>
      <c r="O8168">
        <v>50</v>
      </c>
      <c r="P8168">
        <v>9</v>
      </c>
      <c r="Q8168" s="1" t="s">
        <v>57</v>
      </c>
      <c r="R8168" s="1" t="s">
        <v>530</v>
      </c>
      <c r="S8168" s="1" t="s">
        <v>35</v>
      </c>
      <c r="T8168" s="3">
        <v>42729</v>
      </c>
      <c r="U8168" s="1" t="str">
        <f>IF(kiva_loans__muestra[[#This Row],[funded_amount]]=kiva_loans__muestra[[#This Row],[loan_amount]],"funded","unfunded")</f>
        <v>funded</v>
      </c>
      <c r="V8168" s="1" t="str">
        <f>IF(kiva_loans__muestra[[#This Row],[lender_count]]&gt;=50,"high","low")</f>
        <v>low</v>
      </c>
    </row>
    <row r="8169" spans="1:22" x14ac:dyDescent="0.25">
      <c r="A8169">
        <v>1210371</v>
      </c>
      <c r="B8169">
        <v>3750</v>
      </c>
      <c r="C8169">
        <v>3750</v>
      </c>
      <c r="D8169" s="1" t="s">
        <v>75</v>
      </c>
      <c r="E8169" s="1" t="s">
        <v>27</v>
      </c>
      <c r="F8169" s="1" t="s">
        <v>12642</v>
      </c>
      <c r="G8169" s="1" t="s">
        <v>3278</v>
      </c>
      <c r="H8169" s="1" t="s">
        <v>100</v>
      </c>
      <c r="I8169" s="1" t="s">
        <v>655</v>
      </c>
      <c r="J8169" s="1" t="s">
        <v>101</v>
      </c>
      <c r="K8169">
        <v>1450</v>
      </c>
      <c r="L8169" s="2">
        <v>42730.263761574075</v>
      </c>
      <c r="M8169" s="2">
        <v>42699.375</v>
      </c>
      <c r="N8169" s="2">
        <v>42731.938935185186</v>
      </c>
      <c r="O8169">
        <v>140</v>
      </c>
      <c r="P8169">
        <v>6</v>
      </c>
      <c r="Q8169" s="1" t="s">
        <v>633</v>
      </c>
      <c r="R8169" s="1" t="s">
        <v>24</v>
      </c>
      <c r="S8169" s="1" t="s">
        <v>35</v>
      </c>
      <c r="T8169" s="3">
        <v>42730</v>
      </c>
      <c r="U8169" s="1" t="str">
        <f>IF(kiva_loans__muestra[[#This Row],[funded_amount]]=kiva_loans__muestra[[#This Row],[loan_amount]],"funded","unfunded")</f>
        <v>funded</v>
      </c>
      <c r="V8169" s="1" t="str">
        <f>IF(kiva_loans__muestra[[#This Row],[lender_count]]&gt;=50,"high","low")</f>
        <v>low</v>
      </c>
    </row>
    <row r="8170" spans="1:22" x14ac:dyDescent="0.25">
      <c r="A8170">
        <v>1210613</v>
      </c>
      <c r="B8170">
        <v>45750</v>
      </c>
      <c r="C8170">
        <v>45750</v>
      </c>
      <c r="D8170" s="1" t="s">
        <v>200</v>
      </c>
      <c r="E8170" s="1" t="s">
        <v>27</v>
      </c>
      <c r="F8170" s="1" t="s">
        <v>12643</v>
      </c>
      <c r="G8170" s="1" t="s">
        <v>3274</v>
      </c>
      <c r="H8170" s="1" t="s">
        <v>105</v>
      </c>
      <c r="I8170" s="1" t="s">
        <v>1169</v>
      </c>
      <c r="J8170" s="1" t="s">
        <v>106</v>
      </c>
      <c r="K8170">
        <v>1190</v>
      </c>
      <c r="L8170" s="2">
        <v>42730.678182870368</v>
      </c>
      <c r="M8170" s="2">
        <v>42725.375</v>
      </c>
      <c r="N8170" s="2">
        <v>42758.956111111111</v>
      </c>
      <c r="O8170">
        <v>80</v>
      </c>
      <c r="P8170">
        <v>139</v>
      </c>
      <c r="Q8170" s="1" t="s">
        <v>9112</v>
      </c>
      <c r="R8170" s="1" t="s">
        <v>12644</v>
      </c>
      <c r="S8170" s="1" t="s">
        <v>31</v>
      </c>
      <c r="T8170" s="3">
        <v>42730</v>
      </c>
      <c r="U8170" s="1" t="str">
        <f>IF(kiva_loans__muestra[[#This Row],[funded_amount]]=kiva_loans__muestra[[#This Row],[loan_amount]],"funded","unfunded")</f>
        <v>funded</v>
      </c>
      <c r="V8170" s="1" t="str">
        <f>IF(kiva_loans__muestra[[#This Row],[lender_count]]&gt;=50,"high","low")</f>
        <v>high</v>
      </c>
    </row>
    <row r="8171" spans="1:22" x14ac:dyDescent="0.25">
      <c r="A8171">
        <v>1210698</v>
      </c>
      <c r="B8171">
        <v>9500</v>
      </c>
      <c r="C8171">
        <v>9500</v>
      </c>
      <c r="D8171" s="1" t="s">
        <v>108</v>
      </c>
      <c r="E8171" s="1" t="s">
        <v>27</v>
      </c>
      <c r="F8171" s="1" t="s">
        <v>12645</v>
      </c>
      <c r="G8171" s="1" t="s">
        <v>3268</v>
      </c>
      <c r="H8171" s="1" t="s">
        <v>138</v>
      </c>
      <c r="I8171" s="1" t="s">
        <v>1565</v>
      </c>
      <c r="J8171" s="1" t="s">
        <v>139</v>
      </c>
      <c r="K8171">
        <v>1180</v>
      </c>
      <c r="L8171" s="2">
        <v>42730.879560185182</v>
      </c>
      <c r="M8171" s="2">
        <v>42720.375</v>
      </c>
      <c r="N8171" s="2">
        <v>42738.636296296296</v>
      </c>
      <c r="O8171">
        <v>100</v>
      </c>
      <c r="P8171">
        <v>14</v>
      </c>
      <c r="Q8171" s="1" t="s">
        <v>210</v>
      </c>
      <c r="R8171" s="1" t="s">
        <v>983</v>
      </c>
      <c r="S8171" s="1" t="s">
        <v>31</v>
      </c>
      <c r="T8171" s="3">
        <v>42730</v>
      </c>
      <c r="U8171" s="1" t="str">
        <f>IF(kiva_loans__muestra[[#This Row],[funded_amount]]=kiva_loans__muestra[[#This Row],[loan_amount]],"funded","unfunded")</f>
        <v>funded</v>
      </c>
      <c r="V8171" s="1" t="str">
        <f>IF(kiva_loans__muestra[[#This Row],[lender_count]]&gt;=50,"high","low")</f>
        <v>low</v>
      </c>
    </row>
    <row r="8172" spans="1:22" x14ac:dyDescent="0.25">
      <c r="A8172">
        <v>1210528</v>
      </c>
      <c r="B8172">
        <v>2250</v>
      </c>
      <c r="C8172">
        <v>2250</v>
      </c>
      <c r="D8172" s="1" t="s">
        <v>81</v>
      </c>
      <c r="E8172" s="1" t="s">
        <v>27</v>
      </c>
      <c r="F8172" s="1" t="s">
        <v>2954</v>
      </c>
      <c r="G8172" s="1" t="s">
        <v>3278</v>
      </c>
      <c r="H8172" s="1" t="s">
        <v>100</v>
      </c>
      <c r="I8172" s="1" t="s">
        <v>1250</v>
      </c>
      <c r="J8172" s="1" t="s">
        <v>101</v>
      </c>
      <c r="K8172">
        <v>1450</v>
      </c>
      <c r="L8172" s="2">
        <v>42730.45888888889</v>
      </c>
      <c r="M8172" s="2">
        <v>42703.375</v>
      </c>
      <c r="N8172" s="2">
        <v>42731.56958333333</v>
      </c>
      <c r="O8172">
        <v>80</v>
      </c>
      <c r="P8172">
        <v>6</v>
      </c>
      <c r="Q8172" s="1" t="s">
        <v>240</v>
      </c>
      <c r="R8172" s="1" t="s">
        <v>24</v>
      </c>
      <c r="S8172" s="1" t="s">
        <v>35</v>
      </c>
      <c r="T8172" s="3">
        <v>42730</v>
      </c>
      <c r="U8172" s="1" t="str">
        <f>IF(kiva_loans__muestra[[#This Row],[funded_amount]]=kiva_loans__muestra[[#This Row],[loan_amount]],"funded","unfunded")</f>
        <v>funded</v>
      </c>
      <c r="V8172" s="1" t="str">
        <f>IF(kiva_loans__muestra[[#This Row],[lender_count]]&gt;=50,"high","low")</f>
        <v>low</v>
      </c>
    </row>
    <row r="8173" spans="1:22" x14ac:dyDescent="0.25">
      <c r="A8173">
        <v>1210539</v>
      </c>
      <c r="B8173">
        <v>15250</v>
      </c>
      <c r="C8173">
        <v>20750</v>
      </c>
      <c r="D8173" s="1" t="s">
        <v>41</v>
      </c>
      <c r="E8173" s="1" t="s">
        <v>27</v>
      </c>
      <c r="F8173" s="1" t="s">
        <v>12646</v>
      </c>
      <c r="G8173" s="1" t="s">
        <v>3320</v>
      </c>
      <c r="H8173" s="1" t="s">
        <v>717</v>
      </c>
      <c r="I8173" s="1" t="s">
        <v>2440</v>
      </c>
      <c r="J8173" s="1" t="s">
        <v>719</v>
      </c>
      <c r="K8173">
        <v>1690</v>
      </c>
      <c r="L8173" s="2">
        <v>42730.466631944444</v>
      </c>
      <c r="M8173" s="2">
        <v>42712.375</v>
      </c>
      <c r="N8173" s="2"/>
      <c r="O8173">
        <v>260</v>
      </c>
      <c r="P8173">
        <v>38</v>
      </c>
      <c r="Q8173" s="1" t="s">
        <v>57</v>
      </c>
      <c r="R8173" s="1" t="s">
        <v>24</v>
      </c>
      <c r="S8173" s="1" t="s">
        <v>31</v>
      </c>
      <c r="T8173" s="3">
        <v>42730</v>
      </c>
      <c r="U8173" s="1" t="str">
        <f>IF(kiva_loans__muestra[[#This Row],[funded_amount]]=kiva_loans__muestra[[#This Row],[loan_amount]],"funded","unfunded")</f>
        <v>unfunded</v>
      </c>
      <c r="V8173" s="1" t="str">
        <f>IF(kiva_loans__muestra[[#This Row],[lender_count]]&gt;=50,"high","low")</f>
        <v>low</v>
      </c>
    </row>
    <row r="8174" spans="1:22" x14ac:dyDescent="0.25">
      <c r="A8174">
        <v>1210445</v>
      </c>
      <c r="B8174">
        <v>5000</v>
      </c>
      <c r="C8174">
        <v>5000</v>
      </c>
      <c r="D8174" s="1" t="s">
        <v>247</v>
      </c>
      <c r="E8174" s="1" t="s">
        <v>38</v>
      </c>
      <c r="F8174" s="1" t="s">
        <v>12647</v>
      </c>
      <c r="G8174" s="1" t="s">
        <v>3303</v>
      </c>
      <c r="H8174" s="1" t="s">
        <v>28</v>
      </c>
      <c r="I8174" s="1" t="s">
        <v>39</v>
      </c>
      <c r="J8174" s="1" t="s">
        <v>29</v>
      </c>
      <c r="K8174">
        <v>2470</v>
      </c>
      <c r="L8174" s="2">
        <v>42730.362835648149</v>
      </c>
      <c r="M8174" s="2">
        <v>42711.375</v>
      </c>
      <c r="N8174" s="2">
        <v>42732.924155092594</v>
      </c>
      <c r="O8174">
        <v>110</v>
      </c>
      <c r="P8174">
        <v>10</v>
      </c>
      <c r="Q8174" s="1" t="s">
        <v>30</v>
      </c>
      <c r="R8174" s="1" t="s">
        <v>24</v>
      </c>
      <c r="S8174" s="1" t="s">
        <v>35</v>
      </c>
      <c r="T8174" s="3">
        <v>42730</v>
      </c>
      <c r="U8174" s="1" t="str">
        <f>IF(kiva_loans__muestra[[#This Row],[funded_amount]]=kiva_loans__muestra[[#This Row],[loan_amount]],"funded","unfunded")</f>
        <v>funded</v>
      </c>
      <c r="V8174" s="1" t="str">
        <f>IF(kiva_loans__muestra[[#This Row],[lender_count]]&gt;=50,"high","low")</f>
        <v>low</v>
      </c>
    </row>
    <row r="8175" spans="1:22" x14ac:dyDescent="0.25">
      <c r="A8175">
        <v>1211254</v>
      </c>
      <c r="B8175">
        <v>4000</v>
      </c>
      <c r="C8175">
        <v>4000</v>
      </c>
      <c r="D8175" s="1" t="s">
        <v>213</v>
      </c>
      <c r="E8175" s="1" t="s">
        <v>46</v>
      </c>
      <c r="F8175" s="1" t="s">
        <v>12648</v>
      </c>
      <c r="G8175" s="1" t="s">
        <v>3635</v>
      </c>
      <c r="H8175" s="1" t="s">
        <v>1315</v>
      </c>
      <c r="I8175" s="1" t="s">
        <v>1585</v>
      </c>
      <c r="J8175" s="1" t="s">
        <v>110</v>
      </c>
      <c r="K8175">
        <v>2960</v>
      </c>
      <c r="L8175" s="2">
        <v>42731.697708333333</v>
      </c>
      <c r="M8175" s="2">
        <v>42718.375</v>
      </c>
      <c r="N8175" s="2">
        <v>42734.273055555554</v>
      </c>
      <c r="O8175">
        <v>110</v>
      </c>
      <c r="P8175">
        <v>13</v>
      </c>
      <c r="Q8175" s="1" t="s">
        <v>12649</v>
      </c>
      <c r="R8175" s="1" t="s">
        <v>24</v>
      </c>
      <c r="S8175" s="1" t="s">
        <v>35</v>
      </c>
      <c r="T8175" s="3">
        <v>42731</v>
      </c>
      <c r="U8175" s="1" t="str">
        <f>IF(kiva_loans__muestra[[#This Row],[funded_amount]]=kiva_loans__muestra[[#This Row],[loan_amount]],"funded","unfunded")</f>
        <v>funded</v>
      </c>
      <c r="V8175" s="1" t="str">
        <f>IF(kiva_loans__muestra[[#This Row],[lender_count]]&gt;=50,"high","low")</f>
        <v>low</v>
      </c>
    </row>
    <row r="8176" spans="1:22" x14ac:dyDescent="0.25">
      <c r="A8176">
        <v>1211210</v>
      </c>
      <c r="B8176">
        <v>12000</v>
      </c>
      <c r="C8176">
        <v>12000</v>
      </c>
      <c r="D8176" s="1" t="s">
        <v>137</v>
      </c>
      <c r="E8176" s="1" t="s">
        <v>27</v>
      </c>
      <c r="F8176" s="1" t="s">
        <v>12650</v>
      </c>
      <c r="G8176" s="1" t="s">
        <v>3274</v>
      </c>
      <c r="H8176" s="1" t="s">
        <v>105</v>
      </c>
      <c r="I8176" s="1" t="s">
        <v>1169</v>
      </c>
      <c r="J8176" s="1" t="s">
        <v>106</v>
      </c>
      <c r="K8176">
        <v>1190</v>
      </c>
      <c r="L8176" s="2">
        <v>42731.65048611111</v>
      </c>
      <c r="M8176" s="2">
        <v>42727.375</v>
      </c>
      <c r="N8176" s="2">
        <v>42731.783206018517</v>
      </c>
      <c r="O8176">
        <v>60</v>
      </c>
      <c r="P8176">
        <v>23</v>
      </c>
      <c r="Q8176" s="1" t="s">
        <v>211</v>
      </c>
      <c r="R8176" s="1" t="s">
        <v>24</v>
      </c>
      <c r="S8176" s="1" t="s">
        <v>35</v>
      </c>
      <c r="T8176" s="3">
        <v>42731</v>
      </c>
      <c r="U8176" s="1" t="str">
        <f>IF(kiva_loans__muestra[[#This Row],[funded_amount]]=kiva_loans__muestra[[#This Row],[loan_amount]],"funded","unfunded")</f>
        <v>funded</v>
      </c>
      <c r="V8176" s="1" t="str">
        <f>IF(kiva_loans__muestra[[#This Row],[lender_count]]&gt;=50,"high","low")</f>
        <v>low</v>
      </c>
    </row>
    <row r="8177" spans="1:22" x14ac:dyDescent="0.25">
      <c r="A8177">
        <v>1211452</v>
      </c>
      <c r="B8177">
        <v>7000</v>
      </c>
      <c r="C8177">
        <v>7000</v>
      </c>
      <c r="D8177" s="1" t="s">
        <v>384</v>
      </c>
      <c r="E8177" s="1" t="s">
        <v>32</v>
      </c>
      <c r="F8177" s="1" t="s">
        <v>12651</v>
      </c>
      <c r="G8177" s="1" t="s">
        <v>3276</v>
      </c>
      <c r="H8177" s="1" t="s">
        <v>225</v>
      </c>
      <c r="I8177" s="1" t="s">
        <v>1245</v>
      </c>
      <c r="J8177" s="1" t="s">
        <v>90</v>
      </c>
      <c r="K8177">
        <v>1880</v>
      </c>
      <c r="L8177" s="2">
        <v>42731.956400462965</v>
      </c>
      <c r="M8177" s="2">
        <v>42726.375</v>
      </c>
      <c r="N8177" s="2">
        <v>42739.873888888891</v>
      </c>
      <c r="O8177">
        <v>140</v>
      </c>
      <c r="P8177">
        <v>15</v>
      </c>
      <c r="Q8177" s="1" t="s">
        <v>107</v>
      </c>
      <c r="R8177" s="1" t="s">
        <v>92</v>
      </c>
      <c r="S8177" s="1" t="s">
        <v>31</v>
      </c>
      <c r="T8177" s="3">
        <v>42731</v>
      </c>
      <c r="U8177" s="1" t="str">
        <f>IF(kiva_loans__muestra[[#This Row],[funded_amount]]=kiva_loans__muestra[[#This Row],[loan_amount]],"funded","unfunded")</f>
        <v>funded</v>
      </c>
      <c r="V8177" s="1" t="str">
        <f>IF(kiva_loans__muestra[[#This Row],[lender_count]]&gt;=50,"high","low")</f>
        <v>low</v>
      </c>
    </row>
    <row r="8178" spans="1:22" x14ac:dyDescent="0.25">
      <c r="A8178">
        <v>1210897</v>
      </c>
      <c r="B8178">
        <v>2000</v>
      </c>
      <c r="C8178">
        <v>2000</v>
      </c>
      <c r="D8178" s="1" t="s">
        <v>61</v>
      </c>
      <c r="E8178" s="1" t="s">
        <v>62</v>
      </c>
      <c r="F8178" s="1" t="s">
        <v>3103</v>
      </c>
      <c r="G8178" s="1" t="s">
        <v>3261</v>
      </c>
      <c r="H8178" s="1" t="s">
        <v>20</v>
      </c>
      <c r="I8178" s="1" t="s">
        <v>492</v>
      </c>
      <c r="J8178" s="1" t="s">
        <v>22</v>
      </c>
      <c r="K8178">
        <v>4280</v>
      </c>
      <c r="L8178" s="2">
        <v>42731.302916666667</v>
      </c>
      <c r="M8178" s="2">
        <v>42703.375</v>
      </c>
      <c r="N8178" s="2">
        <v>42731.990312499998</v>
      </c>
      <c r="O8178">
        <v>140</v>
      </c>
      <c r="P8178">
        <v>5</v>
      </c>
      <c r="Q8178" s="1" t="s">
        <v>30</v>
      </c>
      <c r="R8178" s="1" t="s">
        <v>24</v>
      </c>
      <c r="S8178" s="1" t="s">
        <v>31</v>
      </c>
      <c r="T8178" s="3">
        <v>42731</v>
      </c>
      <c r="U8178" s="1" t="str">
        <f>IF(kiva_loans__muestra[[#This Row],[funded_amount]]=kiva_loans__muestra[[#This Row],[loan_amount]],"funded","unfunded")</f>
        <v>funded</v>
      </c>
      <c r="V8178" s="1" t="str">
        <f>IF(kiva_loans__muestra[[#This Row],[lender_count]]&gt;=50,"high","low")</f>
        <v>low</v>
      </c>
    </row>
    <row r="8179" spans="1:22" x14ac:dyDescent="0.25">
      <c r="A8179">
        <v>1211204</v>
      </c>
      <c r="B8179">
        <v>1750</v>
      </c>
      <c r="C8179">
        <v>1750</v>
      </c>
      <c r="D8179" s="1" t="s">
        <v>48</v>
      </c>
      <c r="E8179" s="1" t="s">
        <v>49</v>
      </c>
      <c r="F8179" s="1" t="s">
        <v>12652</v>
      </c>
      <c r="G8179" s="1" t="s">
        <v>3427</v>
      </c>
      <c r="H8179" s="1" t="s">
        <v>185</v>
      </c>
      <c r="I8179" s="1" t="s">
        <v>1309</v>
      </c>
      <c r="J8179" s="1" t="s">
        <v>187</v>
      </c>
      <c r="K8179">
        <v>1770</v>
      </c>
      <c r="L8179" s="2">
        <v>42731.646481481483</v>
      </c>
      <c r="M8179" s="2">
        <v>42702.375</v>
      </c>
      <c r="N8179" s="2">
        <v>42732.806828703702</v>
      </c>
      <c r="O8179">
        <v>110</v>
      </c>
      <c r="P8179">
        <v>7</v>
      </c>
      <c r="Q8179" s="1" t="s">
        <v>211</v>
      </c>
      <c r="R8179" s="1" t="s">
        <v>24</v>
      </c>
      <c r="S8179" s="1" t="s">
        <v>25</v>
      </c>
      <c r="T8179" s="3">
        <v>42731</v>
      </c>
      <c r="U8179" s="1" t="str">
        <f>IF(kiva_loans__muestra[[#This Row],[funded_amount]]=kiva_loans__muestra[[#This Row],[loan_amount]],"funded","unfunded")</f>
        <v>funded</v>
      </c>
      <c r="V8179" s="1" t="str">
        <f>IF(kiva_loans__muestra[[#This Row],[lender_count]]&gt;=50,"high","low")</f>
        <v>low</v>
      </c>
    </row>
    <row r="8180" spans="1:22" x14ac:dyDescent="0.25">
      <c r="A8180">
        <v>1211118</v>
      </c>
      <c r="B8180">
        <v>9750</v>
      </c>
      <c r="C8180">
        <v>9750</v>
      </c>
      <c r="D8180" s="1" t="s">
        <v>45</v>
      </c>
      <c r="E8180" s="1" t="s">
        <v>46</v>
      </c>
      <c r="F8180" s="1" t="s">
        <v>12653</v>
      </c>
      <c r="G8180" s="1" t="s">
        <v>3303</v>
      </c>
      <c r="H8180" s="1" t="s">
        <v>28</v>
      </c>
      <c r="I8180" s="1" t="s">
        <v>39</v>
      </c>
      <c r="J8180" s="1" t="s">
        <v>29</v>
      </c>
      <c r="K8180">
        <v>2470</v>
      </c>
      <c r="L8180" s="2">
        <v>42731.486284722225</v>
      </c>
      <c r="M8180" s="2">
        <v>42724.375</v>
      </c>
      <c r="N8180" s="2">
        <v>42766.054340277777</v>
      </c>
      <c r="O8180">
        <v>110</v>
      </c>
      <c r="P8180">
        <v>32</v>
      </c>
      <c r="Q8180" s="1" t="s">
        <v>843</v>
      </c>
      <c r="R8180" s="1" t="s">
        <v>24</v>
      </c>
      <c r="S8180" s="1" t="s">
        <v>35</v>
      </c>
      <c r="T8180" s="3">
        <v>42731</v>
      </c>
      <c r="U8180" s="1" t="str">
        <f>IF(kiva_loans__muestra[[#This Row],[funded_amount]]=kiva_loans__muestra[[#This Row],[loan_amount]],"funded","unfunded")</f>
        <v>funded</v>
      </c>
      <c r="V8180" s="1" t="str">
        <f>IF(kiva_loans__muestra[[#This Row],[lender_count]]&gt;=50,"high","low")</f>
        <v>low</v>
      </c>
    </row>
    <row r="8181" spans="1:22" x14ac:dyDescent="0.25">
      <c r="A8181">
        <v>1212038</v>
      </c>
      <c r="B8181">
        <v>7750</v>
      </c>
      <c r="C8181">
        <v>7750</v>
      </c>
      <c r="D8181" s="1" t="s">
        <v>69</v>
      </c>
      <c r="E8181" s="1" t="s">
        <v>46</v>
      </c>
      <c r="F8181" s="1" t="s">
        <v>12654</v>
      </c>
      <c r="G8181" s="1" t="s">
        <v>3481</v>
      </c>
      <c r="H8181" s="1" t="s">
        <v>193</v>
      </c>
      <c r="I8181" s="1" t="s">
        <v>1416</v>
      </c>
      <c r="J8181" s="1" t="s">
        <v>194</v>
      </c>
      <c r="K8181">
        <v>2460</v>
      </c>
      <c r="L8181" s="2">
        <v>42732.729953703703</v>
      </c>
      <c r="M8181" s="2">
        <v>42703.375</v>
      </c>
      <c r="N8181" s="2">
        <v>42756.599733796298</v>
      </c>
      <c r="O8181">
        <v>100</v>
      </c>
      <c r="P8181">
        <v>27</v>
      </c>
      <c r="Q8181" s="1" t="s">
        <v>67</v>
      </c>
      <c r="R8181" s="1" t="s">
        <v>54</v>
      </c>
      <c r="S8181" s="1" t="s">
        <v>31</v>
      </c>
      <c r="T8181" s="3">
        <v>42732</v>
      </c>
      <c r="U8181" s="1" t="str">
        <f>IF(kiva_loans__muestra[[#This Row],[funded_amount]]=kiva_loans__muestra[[#This Row],[loan_amount]],"funded","unfunded")</f>
        <v>funded</v>
      </c>
      <c r="V8181" s="1" t="str">
        <f>IF(kiva_loans__muestra[[#This Row],[lender_count]]&gt;=50,"high","low")</f>
        <v>low</v>
      </c>
    </row>
    <row r="8182" spans="1:22" x14ac:dyDescent="0.25">
      <c r="A8182">
        <v>1212276</v>
      </c>
      <c r="B8182">
        <v>3500</v>
      </c>
      <c r="C8182">
        <v>3500</v>
      </c>
      <c r="D8182" s="1" t="s">
        <v>46</v>
      </c>
      <c r="E8182" s="1" t="s">
        <v>46</v>
      </c>
      <c r="F8182" s="1" t="s">
        <v>12655</v>
      </c>
      <c r="G8182" s="1" t="s">
        <v>3427</v>
      </c>
      <c r="H8182" s="1" t="s">
        <v>185</v>
      </c>
      <c r="I8182" s="1" t="s">
        <v>217</v>
      </c>
      <c r="J8182" s="1" t="s">
        <v>187</v>
      </c>
      <c r="K8182">
        <v>1540</v>
      </c>
      <c r="L8182" s="2">
        <v>42732.975173611114</v>
      </c>
      <c r="M8182" s="2">
        <v>42704.375</v>
      </c>
      <c r="N8182" s="2">
        <v>42753.136076388888</v>
      </c>
      <c r="O8182">
        <v>150</v>
      </c>
      <c r="P8182">
        <v>8</v>
      </c>
      <c r="Q8182" s="1" t="s">
        <v>861</v>
      </c>
      <c r="R8182" s="1" t="s">
        <v>92</v>
      </c>
      <c r="S8182" s="1" t="s">
        <v>31</v>
      </c>
      <c r="T8182" s="3">
        <v>42732</v>
      </c>
      <c r="U8182" s="1" t="str">
        <f>IF(kiva_loans__muestra[[#This Row],[funded_amount]]=kiva_loans__muestra[[#This Row],[loan_amount]],"funded","unfunded")</f>
        <v>funded</v>
      </c>
      <c r="V8182" s="1" t="str">
        <f>IF(kiva_loans__muestra[[#This Row],[lender_count]]&gt;=50,"high","low")</f>
        <v>low</v>
      </c>
    </row>
    <row r="8183" spans="1:22" x14ac:dyDescent="0.25">
      <c r="A8183">
        <v>1212111</v>
      </c>
      <c r="B8183">
        <v>3250</v>
      </c>
      <c r="C8183">
        <v>3250</v>
      </c>
      <c r="D8183" s="1" t="s">
        <v>630</v>
      </c>
      <c r="E8183" s="1" t="s">
        <v>74</v>
      </c>
      <c r="F8183" s="1" t="s">
        <v>12656</v>
      </c>
      <c r="G8183" s="1" t="s">
        <v>3467</v>
      </c>
      <c r="H8183" s="1" t="s">
        <v>634</v>
      </c>
      <c r="I8183" s="1" t="s">
        <v>1759</v>
      </c>
      <c r="J8183" s="1" t="s">
        <v>636</v>
      </c>
      <c r="K8183">
        <v>3570</v>
      </c>
      <c r="L8183" s="2">
        <v>42732.846979166665</v>
      </c>
      <c r="M8183" s="2">
        <v>42709.375</v>
      </c>
      <c r="N8183" s="2">
        <v>42734.713240740741</v>
      </c>
      <c r="O8183">
        <v>140</v>
      </c>
      <c r="P8183">
        <v>6</v>
      </c>
      <c r="Q8183" s="1" t="s">
        <v>1073</v>
      </c>
      <c r="R8183" s="1" t="s">
        <v>92</v>
      </c>
      <c r="S8183" s="1" t="s">
        <v>31</v>
      </c>
      <c r="T8183" s="3">
        <v>42732</v>
      </c>
      <c r="U8183" s="1" t="str">
        <f>IF(kiva_loans__muestra[[#This Row],[funded_amount]]=kiva_loans__muestra[[#This Row],[loan_amount]],"funded","unfunded")</f>
        <v>funded</v>
      </c>
      <c r="V8183" s="1" t="str">
        <f>IF(kiva_loans__muestra[[#This Row],[lender_count]]&gt;=50,"high","low")</f>
        <v>low</v>
      </c>
    </row>
    <row r="8184" spans="1:22" x14ac:dyDescent="0.25">
      <c r="A8184">
        <v>1211692</v>
      </c>
      <c r="B8184">
        <v>5750</v>
      </c>
      <c r="C8184">
        <v>5750</v>
      </c>
      <c r="D8184" s="1" t="s">
        <v>26</v>
      </c>
      <c r="E8184" s="1" t="s">
        <v>27</v>
      </c>
      <c r="F8184" s="1" t="s">
        <v>12657</v>
      </c>
      <c r="G8184" s="1" t="s">
        <v>3303</v>
      </c>
      <c r="H8184" s="1" t="s">
        <v>28</v>
      </c>
      <c r="I8184" s="1" t="s">
        <v>12658</v>
      </c>
      <c r="J8184" s="1" t="s">
        <v>29</v>
      </c>
      <c r="K8184">
        <v>2450</v>
      </c>
      <c r="L8184" s="2">
        <v>42732.399768518517</v>
      </c>
      <c r="M8184" s="2">
        <v>42711.375</v>
      </c>
      <c r="N8184" s="2">
        <v>42734.182106481479</v>
      </c>
      <c r="O8184">
        <v>140</v>
      </c>
      <c r="P8184">
        <v>12</v>
      </c>
      <c r="Q8184" s="1" t="s">
        <v>1578</v>
      </c>
      <c r="R8184" s="1" t="s">
        <v>24</v>
      </c>
      <c r="S8184" s="1" t="s">
        <v>31</v>
      </c>
      <c r="T8184" s="3">
        <v>42732</v>
      </c>
      <c r="U8184" s="1" t="str">
        <f>IF(kiva_loans__muestra[[#This Row],[funded_amount]]=kiva_loans__muestra[[#This Row],[loan_amount]],"funded","unfunded")</f>
        <v>funded</v>
      </c>
      <c r="V8184" s="1" t="str">
        <f>IF(kiva_loans__muestra[[#This Row],[lender_count]]&gt;=50,"high","low")</f>
        <v>low</v>
      </c>
    </row>
    <row r="8185" spans="1:22" x14ac:dyDescent="0.25">
      <c r="A8185">
        <v>1211902</v>
      </c>
      <c r="B8185">
        <v>5750</v>
      </c>
      <c r="C8185">
        <v>5750</v>
      </c>
      <c r="D8185" s="1" t="s">
        <v>338</v>
      </c>
      <c r="E8185" s="1" t="s">
        <v>32</v>
      </c>
      <c r="F8185" s="1" t="s">
        <v>12659</v>
      </c>
      <c r="G8185" s="1" t="s">
        <v>3303</v>
      </c>
      <c r="H8185" s="1" t="s">
        <v>28</v>
      </c>
      <c r="I8185" s="1" t="s">
        <v>604</v>
      </c>
      <c r="J8185" s="1" t="s">
        <v>29</v>
      </c>
      <c r="K8185">
        <v>2470</v>
      </c>
      <c r="L8185" s="2">
        <v>42732.531875000001</v>
      </c>
      <c r="M8185" s="2">
        <v>42719.375</v>
      </c>
      <c r="N8185" s="2">
        <v>42766.790196759262</v>
      </c>
      <c r="O8185">
        <v>140</v>
      </c>
      <c r="P8185">
        <v>21</v>
      </c>
      <c r="Q8185" s="1" t="s">
        <v>12660</v>
      </c>
      <c r="R8185" s="1" t="s">
        <v>24</v>
      </c>
      <c r="S8185" s="1" t="s">
        <v>31</v>
      </c>
      <c r="T8185" s="3">
        <v>42732</v>
      </c>
      <c r="U8185" s="1" t="str">
        <f>IF(kiva_loans__muestra[[#This Row],[funded_amount]]=kiva_loans__muestra[[#This Row],[loan_amount]],"funded","unfunded")</f>
        <v>funded</v>
      </c>
      <c r="V8185" s="1" t="str">
        <f>IF(kiva_loans__muestra[[#This Row],[lender_count]]&gt;=50,"high","low")</f>
        <v>low</v>
      </c>
    </row>
    <row r="8186" spans="1:22" x14ac:dyDescent="0.25">
      <c r="A8186">
        <v>1211855</v>
      </c>
      <c r="B8186">
        <v>5000</v>
      </c>
      <c r="C8186">
        <v>5000</v>
      </c>
      <c r="D8186" s="1" t="s">
        <v>63</v>
      </c>
      <c r="E8186" s="1" t="s">
        <v>27</v>
      </c>
      <c r="F8186" s="1" t="s">
        <v>12661</v>
      </c>
      <c r="G8186" s="1" t="s">
        <v>3572</v>
      </c>
      <c r="H8186" s="1" t="s">
        <v>94</v>
      </c>
      <c r="I8186" s="1" t="s">
        <v>95</v>
      </c>
      <c r="J8186" s="1" t="s">
        <v>96</v>
      </c>
      <c r="K8186">
        <v>870</v>
      </c>
      <c r="L8186" s="2">
        <v>42732.480219907404</v>
      </c>
      <c r="M8186" s="2">
        <v>42720.375</v>
      </c>
      <c r="N8186" s="2">
        <v>42733.341203703705</v>
      </c>
      <c r="O8186">
        <v>80</v>
      </c>
      <c r="P8186">
        <v>11</v>
      </c>
      <c r="Q8186" s="1" t="s">
        <v>12662</v>
      </c>
      <c r="R8186" s="1" t="s">
        <v>135</v>
      </c>
      <c r="S8186" s="1" t="s">
        <v>31</v>
      </c>
      <c r="T8186" s="3">
        <v>42732</v>
      </c>
      <c r="U8186" s="1" t="str">
        <f>IF(kiva_loans__muestra[[#This Row],[funded_amount]]=kiva_loans__muestra[[#This Row],[loan_amount]],"funded","unfunded")</f>
        <v>funded</v>
      </c>
      <c r="V8186" s="1" t="str">
        <f>IF(kiva_loans__muestra[[#This Row],[lender_count]]&gt;=50,"high","low")</f>
        <v>low</v>
      </c>
    </row>
    <row r="8187" spans="1:22" x14ac:dyDescent="0.25">
      <c r="A8187">
        <v>1211845</v>
      </c>
      <c r="B8187">
        <v>7500</v>
      </c>
      <c r="C8187">
        <v>7500</v>
      </c>
      <c r="D8187" s="1" t="s">
        <v>164</v>
      </c>
      <c r="E8187" s="1" t="s">
        <v>32</v>
      </c>
      <c r="F8187" s="1" t="s">
        <v>12663</v>
      </c>
      <c r="G8187" s="1" t="s">
        <v>3439</v>
      </c>
      <c r="H8187" s="1" t="s">
        <v>406</v>
      </c>
      <c r="I8187" s="1" t="s">
        <v>422</v>
      </c>
      <c r="J8187" s="1" t="s">
        <v>408</v>
      </c>
      <c r="K8187">
        <v>1850</v>
      </c>
      <c r="L8187" s="2">
        <v>42732.470185185186</v>
      </c>
      <c r="M8187" s="2">
        <v>42728.375</v>
      </c>
      <c r="N8187" s="2">
        <v>42754.138055555559</v>
      </c>
      <c r="O8187">
        <v>180</v>
      </c>
      <c r="P8187">
        <v>10</v>
      </c>
      <c r="Q8187" s="1" t="s">
        <v>30</v>
      </c>
      <c r="R8187" s="1" t="s">
        <v>92</v>
      </c>
      <c r="S8187" s="1" t="s">
        <v>31</v>
      </c>
      <c r="T8187" s="3">
        <v>42732</v>
      </c>
      <c r="U8187" s="1" t="str">
        <f>IF(kiva_loans__muestra[[#This Row],[funded_amount]]=kiva_loans__muestra[[#This Row],[loan_amount]],"funded","unfunded")</f>
        <v>funded</v>
      </c>
      <c r="V8187" s="1" t="str">
        <f>IF(kiva_loans__muestra[[#This Row],[lender_count]]&gt;=50,"high","low")</f>
        <v>low</v>
      </c>
    </row>
    <row r="8188" spans="1:22" x14ac:dyDescent="0.25">
      <c r="A8188">
        <v>1211584</v>
      </c>
      <c r="B8188">
        <v>9000</v>
      </c>
      <c r="C8188">
        <v>9000</v>
      </c>
      <c r="D8188" s="1" t="s">
        <v>64</v>
      </c>
      <c r="E8188" s="1" t="s">
        <v>37</v>
      </c>
      <c r="F8188" s="1" t="s">
        <v>12460</v>
      </c>
      <c r="G8188" s="1" t="s">
        <v>3284</v>
      </c>
      <c r="H8188" s="1" t="s">
        <v>189</v>
      </c>
      <c r="I8188" s="1" t="s">
        <v>479</v>
      </c>
      <c r="J8188" s="1" t="s">
        <v>207</v>
      </c>
      <c r="K8188">
        <v>1000</v>
      </c>
      <c r="L8188" s="2">
        <v>42732.191666666666</v>
      </c>
      <c r="M8188" s="2">
        <v>42705.375</v>
      </c>
      <c r="N8188" s="2">
        <v>42756.952662037038</v>
      </c>
      <c r="O8188">
        <v>140</v>
      </c>
      <c r="P8188">
        <v>34</v>
      </c>
      <c r="Q8188" s="1" t="s">
        <v>12664</v>
      </c>
      <c r="R8188" s="1" t="s">
        <v>24</v>
      </c>
      <c r="S8188" s="1" t="s">
        <v>31</v>
      </c>
      <c r="T8188" s="3">
        <v>42732</v>
      </c>
      <c r="U8188" s="1" t="str">
        <f>IF(kiva_loans__muestra[[#This Row],[funded_amount]]=kiva_loans__muestra[[#This Row],[loan_amount]],"funded","unfunded")</f>
        <v>funded</v>
      </c>
      <c r="V8188" s="1" t="str">
        <f>IF(kiva_loans__muestra[[#This Row],[lender_count]]&gt;=50,"high","low")</f>
        <v>low</v>
      </c>
    </row>
    <row r="8189" spans="1:22" x14ac:dyDescent="0.25">
      <c r="A8189">
        <v>1211687</v>
      </c>
      <c r="B8189">
        <v>4500</v>
      </c>
      <c r="C8189">
        <v>4500</v>
      </c>
      <c r="D8189" s="1" t="s">
        <v>541</v>
      </c>
      <c r="E8189" s="1" t="s">
        <v>78</v>
      </c>
      <c r="F8189" s="1" t="s">
        <v>3230</v>
      </c>
      <c r="G8189" s="1" t="s">
        <v>3322</v>
      </c>
      <c r="H8189" s="1" t="s">
        <v>126</v>
      </c>
      <c r="I8189" s="1" t="s">
        <v>979</v>
      </c>
      <c r="J8189" s="1" t="s">
        <v>127</v>
      </c>
      <c r="K8189">
        <v>1210</v>
      </c>
      <c r="L8189" s="2">
        <v>42732.396053240744</v>
      </c>
      <c r="M8189" s="2">
        <v>42721.375</v>
      </c>
      <c r="N8189" s="2">
        <v>42733.050949074073</v>
      </c>
      <c r="O8189">
        <v>140</v>
      </c>
      <c r="P8189">
        <v>9</v>
      </c>
      <c r="Q8189" s="1" t="s">
        <v>687</v>
      </c>
      <c r="R8189" s="1" t="s">
        <v>24</v>
      </c>
      <c r="S8189" s="1" t="s">
        <v>31</v>
      </c>
      <c r="T8189" s="3">
        <v>42732</v>
      </c>
      <c r="U8189" s="1" t="str">
        <f>IF(kiva_loans__muestra[[#This Row],[funded_amount]]=kiva_loans__muestra[[#This Row],[loan_amount]],"funded","unfunded")</f>
        <v>funded</v>
      </c>
      <c r="V8189" s="1" t="str">
        <f>IF(kiva_loans__muestra[[#This Row],[lender_count]]&gt;=50,"high","low")</f>
        <v>low</v>
      </c>
    </row>
    <row r="8190" spans="1:22" x14ac:dyDescent="0.25">
      <c r="A8190">
        <v>1211814</v>
      </c>
      <c r="B8190">
        <v>1000</v>
      </c>
      <c r="C8190">
        <v>1000</v>
      </c>
      <c r="D8190" s="1" t="s">
        <v>280</v>
      </c>
      <c r="E8190" s="1" t="s">
        <v>104</v>
      </c>
      <c r="F8190" s="1" t="s">
        <v>1275</v>
      </c>
      <c r="G8190" s="1" t="s">
        <v>3311</v>
      </c>
      <c r="H8190" s="1" t="s">
        <v>119</v>
      </c>
      <c r="I8190" s="1" t="s">
        <v>318</v>
      </c>
      <c r="J8190" s="1" t="s">
        <v>270</v>
      </c>
      <c r="K8190">
        <v>3110</v>
      </c>
      <c r="L8190" s="2">
        <v>42732.456666666665</v>
      </c>
      <c r="M8190" s="2">
        <v>42725.375</v>
      </c>
      <c r="N8190" s="2">
        <v>42752.845972222225</v>
      </c>
      <c r="O8190">
        <v>80</v>
      </c>
      <c r="P8190">
        <v>4</v>
      </c>
      <c r="Q8190" s="1" t="s">
        <v>1276</v>
      </c>
      <c r="R8190" s="1" t="s">
        <v>60</v>
      </c>
      <c r="S8190" s="1" t="s">
        <v>31</v>
      </c>
      <c r="T8190" s="3">
        <v>42732</v>
      </c>
      <c r="U8190" s="1" t="str">
        <f>IF(kiva_loans__muestra[[#This Row],[funded_amount]]=kiva_loans__muestra[[#This Row],[loan_amount]],"funded","unfunded")</f>
        <v>funded</v>
      </c>
      <c r="V8190" s="1" t="str">
        <f>IF(kiva_loans__muestra[[#This Row],[lender_count]]&gt;=50,"high","low")</f>
        <v>low</v>
      </c>
    </row>
    <row r="8191" spans="1:22" x14ac:dyDescent="0.25">
      <c r="A8191">
        <v>1211863</v>
      </c>
      <c r="B8191">
        <v>8500</v>
      </c>
      <c r="C8191">
        <v>21250</v>
      </c>
      <c r="D8191" s="1" t="s">
        <v>175</v>
      </c>
      <c r="E8191" s="1" t="s">
        <v>78</v>
      </c>
      <c r="F8191" s="1" t="s">
        <v>12665</v>
      </c>
      <c r="G8191" s="1" t="s">
        <v>3439</v>
      </c>
      <c r="H8191" s="1" t="s">
        <v>406</v>
      </c>
      <c r="I8191" s="1" t="s">
        <v>1461</v>
      </c>
      <c r="J8191" s="1" t="s">
        <v>408</v>
      </c>
      <c r="K8191">
        <v>1850</v>
      </c>
      <c r="L8191" s="2">
        <v>42732.488113425927</v>
      </c>
      <c r="M8191" s="2">
        <v>42731.375</v>
      </c>
      <c r="N8191" s="2"/>
      <c r="O8191">
        <v>250</v>
      </c>
      <c r="P8191">
        <v>21</v>
      </c>
      <c r="Q8191" s="1" t="s">
        <v>2007</v>
      </c>
      <c r="R8191" s="1" t="s">
        <v>92</v>
      </c>
      <c r="S8191" s="1" t="s">
        <v>31</v>
      </c>
      <c r="T8191" s="3">
        <v>42732</v>
      </c>
      <c r="U8191" s="1" t="str">
        <f>IF(kiva_loans__muestra[[#This Row],[funded_amount]]=kiva_loans__muestra[[#This Row],[loan_amount]],"funded","unfunded")</f>
        <v>unfunded</v>
      </c>
      <c r="V8191" s="1" t="str">
        <f>IF(kiva_loans__muestra[[#This Row],[lender_count]]&gt;=50,"high","low")</f>
        <v>low</v>
      </c>
    </row>
    <row r="8192" spans="1:22" x14ac:dyDescent="0.25">
      <c r="A8192">
        <v>1211605</v>
      </c>
      <c r="B8192">
        <v>5000</v>
      </c>
      <c r="C8192">
        <v>5000</v>
      </c>
      <c r="D8192" s="1" t="s">
        <v>53</v>
      </c>
      <c r="E8192" s="1" t="s">
        <v>32</v>
      </c>
      <c r="F8192" s="1" t="s">
        <v>12666</v>
      </c>
      <c r="G8192" s="1" t="s">
        <v>3303</v>
      </c>
      <c r="H8192" s="1" t="s">
        <v>28</v>
      </c>
      <c r="I8192" s="1" t="s">
        <v>39</v>
      </c>
      <c r="J8192" s="1" t="s">
        <v>29</v>
      </c>
      <c r="K8192">
        <v>2450</v>
      </c>
      <c r="L8192" s="2">
        <v>42732.261574074073</v>
      </c>
      <c r="M8192" s="2">
        <v>42702.375</v>
      </c>
      <c r="N8192" s="2">
        <v>42756.949965277781</v>
      </c>
      <c r="O8192">
        <v>140</v>
      </c>
      <c r="P8192">
        <v>19</v>
      </c>
      <c r="Q8192" s="1" t="s">
        <v>12667</v>
      </c>
      <c r="R8192" s="1" t="s">
        <v>24</v>
      </c>
      <c r="S8192" s="1" t="s">
        <v>31</v>
      </c>
      <c r="T8192" s="3">
        <v>42732</v>
      </c>
      <c r="U8192" s="1" t="str">
        <f>IF(kiva_loans__muestra[[#This Row],[funded_amount]]=kiva_loans__muestra[[#This Row],[loan_amount]],"funded","unfunded")</f>
        <v>funded</v>
      </c>
      <c r="V8192" s="1" t="str">
        <f>IF(kiva_loans__muestra[[#This Row],[lender_count]]&gt;=50,"high","low")</f>
        <v>low</v>
      </c>
    </row>
    <row r="8193" spans="1:22" x14ac:dyDescent="0.25">
      <c r="A8193">
        <v>1212497</v>
      </c>
      <c r="B8193">
        <v>3000</v>
      </c>
      <c r="C8193">
        <v>3000</v>
      </c>
      <c r="D8193" s="1" t="s">
        <v>124</v>
      </c>
      <c r="E8193" s="1" t="s">
        <v>125</v>
      </c>
      <c r="F8193" s="1" t="s">
        <v>12668</v>
      </c>
      <c r="G8193" s="1" t="s">
        <v>3261</v>
      </c>
      <c r="H8193" s="1" t="s">
        <v>20</v>
      </c>
      <c r="I8193" s="1" t="s">
        <v>1699</v>
      </c>
      <c r="J8193" s="1" t="s">
        <v>22</v>
      </c>
      <c r="K8193">
        <v>4280</v>
      </c>
      <c r="L8193" s="2">
        <v>42733.343206018515</v>
      </c>
      <c r="M8193" s="2">
        <v>42729.375</v>
      </c>
      <c r="N8193" s="2">
        <v>42733.894062500003</v>
      </c>
      <c r="O8193">
        <v>190</v>
      </c>
      <c r="P8193">
        <v>11</v>
      </c>
      <c r="Q8193" s="1" t="s">
        <v>691</v>
      </c>
      <c r="R8193" s="1" t="s">
        <v>24</v>
      </c>
      <c r="S8193" s="1" t="s">
        <v>31</v>
      </c>
      <c r="T8193" s="3">
        <v>42733</v>
      </c>
      <c r="U8193" s="1" t="str">
        <f>IF(kiva_loans__muestra[[#This Row],[funded_amount]]=kiva_loans__muestra[[#This Row],[loan_amount]],"funded","unfunded")</f>
        <v>funded</v>
      </c>
      <c r="V8193" s="1" t="str">
        <f>IF(kiva_loans__muestra[[#This Row],[lender_count]]&gt;=50,"high","low")</f>
        <v>low</v>
      </c>
    </row>
    <row r="8194" spans="1:22" x14ac:dyDescent="0.25">
      <c r="A8194">
        <v>1212548</v>
      </c>
      <c r="B8194">
        <v>1750</v>
      </c>
      <c r="C8194">
        <v>1750</v>
      </c>
      <c r="D8194" s="1" t="s">
        <v>280</v>
      </c>
      <c r="E8194" s="1" t="s">
        <v>104</v>
      </c>
      <c r="F8194" s="1" t="s">
        <v>1275</v>
      </c>
      <c r="G8194" s="1" t="s">
        <v>3311</v>
      </c>
      <c r="H8194" s="1" t="s">
        <v>119</v>
      </c>
      <c r="I8194" s="1" t="s">
        <v>744</v>
      </c>
      <c r="J8194" s="1" t="s">
        <v>270</v>
      </c>
      <c r="K8194">
        <v>3110</v>
      </c>
      <c r="L8194" s="2">
        <v>42733.370729166665</v>
      </c>
      <c r="M8194" s="2">
        <v>42726.375</v>
      </c>
      <c r="N8194" s="2">
        <v>42753.993368055555</v>
      </c>
      <c r="O8194">
        <v>80</v>
      </c>
      <c r="P8194">
        <v>4</v>
      </c>
      <c r="Q8194" s="1" t="s">
        <v>1276</v>
      </c>
      <c r="R8194" s="1" t="s">
        <v>670</v>
      </c>
      <c r="S8194" s="1" t="s">
        <v>31</v>
      </c>
      <c r="T8194" s="3">
        <v>42733</v>
      </c>
      <c r="U8194" s="1" t="str">
        <f>IF(kiva_loans__muestra[[#This Row],[funded_amount]]=kiva_loans__muestra[[#This Row],[loan_amount]],"funded","unfunded")</f>
        <v>funded</v>
      </c>
      <c r="V8194" s="1" t="str">
        <f>IF(kiva_loans__muestra[[#This Row],[lender_count]]&gt;=50,"high","low")</f>
        <v>low</v>
      </c>
    </row>
    <row r="8195" spans="1:22" x14ac:dyDescent="0.25">
      <c r="A8195">
        <v>1213097</v>
      </c>
      <c r="B8195">
        <v>3750</v>
      </c>
      <c r="C8195">
        <v>3750</v>
      </c>
      <c r="D8195" s="1" t="s">
        <v>807</v>
      </c>
      <c r="E8195" s="1" t="s">
        <v>46</v>
      </c>
      <c r="F8195" s="1" t="s">
        <v>12669</v>
      </c>
      <c r="G8195" s="1" t="s">
        <v>3427</v>
      </c>
      <c r="H8195" s="1" t="s">
        <v>185</v>
      </c>
      <c r="I8195" s="1" t="s">
        <v>370</v>
      </c>
      <c r="J8195" s="1" t="s">
        <v>187</v>
      </c>
      <c r="K8195">
        <v>1540</v>
      </c>
      <c r="L8195" s="2">
        <v>42733.749803240738</v>
      </c>
      <c r="M8195" s="2">
        <v>42704.375</v>
      </c>
      <c r="N8195" s="2">
        <v>42738.837129629632</v>
      </c>
      <c r="O8195">
        <v>150</v>
      </c>
      <c r="P8195">
        <v>11</v>
      </c>
      <c r="Q8195" s="1" t="s">
        <v>1735</v>
      </c>
      <c r="R8195" s="1" t="s">
        <v>92</v>
      </c>
      <c r="S8195" s="1" t="s">
        <v>31</v>
      </c>
      <c r="T8195" s="3">
        <v>42733</v>
      </c>
      <c r="U8195" s="1" t="str">
        <f>IF(kiva_loans__muestra[[#This Row],[funded_amount]]=kiva_loans__muestra[[#This Row],[loan_amount]],"funded","unfunded")</f>
        <v>funded</v>
      </c>
      <c r="V8195" s="1" t="str">
        <f>IF(kiva_loans__muestra[[#This Row],[lender_count]]&gt;=50,"high","low")</f>
        <v>low</v>
      </c>
    </row>
    <row r="8196" spans="1:22" x14ac:dyDescent="0.25">
      <c r="A8196">
        <v>1212411</v>
      </c>
      <c r="B8196">
        <v>2250</v>
      </c>
      <c r="C8196">
        <v>2250</v>
      </c>
      <c r="D8196" s="1" t="s">
        <v>124</v>
      </c>
      <c r="E8196" s="1" t="s">
        <v>125</v>
      </c>
      <c r="F8196" s="1" t="s">
        <v>12670</v>
      </c>
      <c r="G8196" s="1" t="s">
        <v>3261</v>
      </c>
      <c r="H8196" s="1" t="s">
        <v>20</v>
      </c>
      <c r="I8196" s="1" t="s">
        <v>1492</v>
      </c>
      <c r="J8196" s="1" t="s">
        <v>22</v>
      </c>
      <c r="K8196">
        <v>4280</v>
      </c>
      <c r="L8196" s="2">
        <v>42733.288043981483</v>
      </c>
      <c r="M8196" s="2">
        <v>42725.375</v>
      </c>
      <c r="N8196" s="2">
        <v>42733.367222222223</v>
      </c>
      <c r="O8196">
        <v>140</v>
      </c>
      <c r="P8196">
        <v>7</v>
      </c>
      <c r="Q8196" s="1" t="s">
        <v>925</v>
      </c>
      <c r="R8196" s="1" t="s">
        <v>24</v>
      </c>
      <c r="S8196" s="1" t="s">
        <v>31</v>
      </c>
      <c r="T8196" s="3">
        <v>42733</v>
      </c>
      <c r="U8196" s="1" t="str">
        <f>IF(kiva_loans__muestra[[#This Row],[funded_amount]]=kiva_loans__muestra[[#This Row],[loan_amount]],"funded","unfunded")</f>
        <v>funded</v>
      </c>
      <c r="V8196" s="1" t="str">
        <f>IF(kiva_loans__muestra[[#This Row],[lender_count]]&gt;=50,"high","low")</f>
        <v>low</v>
      </c>
    </row>
    <row r="8197" spans="1:22" x14ac:dyDescent="0.25">
      <c r="A8197">
        <v>1212512</v>
      </c>
      <c r="B8197">
        <v>15000</v>
      </c>
      <c r="C8197">
        <v>15000</v>
      </c>
      <c r="D8197" s="1" t="s">
        <v>333</v>
      </c>
      <c r="E8197" s="1" t="s">
        <v>37</v>
      </c>
      <c r="F8197" s="1" t="s">
        <v>12671</v>
      </c>
      <c r="G8197" s="1" t="s">
        <v>3444</v>
      </c>
      <c r="H8197" s="1" t="s">
        <v>141</v>
      </c>
      <c r="I8197" s="1" t="s">
        <v>143</v>
      </c>
      <c r="J8197" s="1" t="s">
        <v>90</v>
      </c>
      <c r="K8197">
        <v>4620</v>
      </c>
      <c r="L8197" s="2">
        <v>42733.348807870374</v>
      </c>
      <c r="M8197" s="2">
        <v>42731.375</v>
      </c>
      <c r="N8197" s="2">
        <v>42735.776666666665</v>
      </c>
      <c r="O8197">
        <v>280</v>
      </c>
      <c r="P8197">
        <v>42</v>
      </c>
      <c r="Q8197" s="1" t="s">
        <v>88</v>
      </c>
      <c r="R8197" s="1" t="s">
        <v>24</v>
      </c>
      <c r="S8197" s="1" t="s">
        <v>31</v>
      </c>
      <c r="T8197" s="3">
        <v>42733</v>
      </c>
      <c r="U8197" s="1" t="str">
        <f>IF(kiva_loans__muestra[[#This Row],[funded_amount]]=kiva_loans__muestra[[#This Row],[loan_amount]],"funded","unfunded")</f>
        <v>funded</v>
      </c>
      <c r="V8197" s="1" t="str">
        <f>IF(kiva_loans__muestra[[#This Row],[lender_count]]&gt;=50,"high","low")</f>
        <v>low</v>
      </c>
    </row>
    <row r="8198" spans="1:22" x14ac:dyDescent="0.25">
      <c r="A8198">
        <v>1212642</v>
      </c>
      <c r="B8198">
        <v>4500</v>
      </c>
      <c r="C8198">
        <v>4500</v>
      </c>
      <c r="D8198" s="1" t="s">
        <v>201</v>
      </c>
      <c r="E8198" s="1" t="s">
        <v>37</v>
      </c>
      <c r="F8198" s="1" t="s">
        <v>12672</v>
      </c>
      <c r="G8198" s="1" t="s">
        <v>3303</v>
      </c>
      <c r="H8198" s="1" t="s">
        <v>28</v>
      </c>
      <c r="I8198" s="1" t="s">
        <v>8659</v>
      </c>
      <c r="J8198" s="1" t="s">
        <v>29</v>
      </c>
      <c r="K8198">
        <v>2450</v>
      </c>
      <c r="L8198" s="2">
        <v>42733.41715277778</v>
      </c>
      <c r="M8198" s="2">
        <v>42710.375</v>
      </c>
      <c r="N8198" s="2">
        <v>42734.920497685183</v>
      </c>
      <c r="O8198">
        <v>140</v>
      </c>
      <c r="P8198">
        <v>11</v>
      </c>
      <c r="Q8198" s="1" t="s">
        <v>1067</v>
      </c>
      <c r="R8198" s="1" t="s">
        <v>24</v>
      </c>
      <c r="S8198" s="1" t="s">
        <v>31</v>
      </c>
      <c r="T8198" s="3">
        <v>42733</v>
      </c>
      <c r="U8198" s="1" t="str">
        <f>IF(kiva_loans__muestra[[#This Row],[funded_amount]]=kiva_loans__muestra[[#This Row],[loan_amount]],"funded","unfunded")</f>
        <v>funded</v>
      </c>
      <c r="V8198" s="1" t="str">
        <f>IF(kiva_loans__muestra[[#This Row],[lender_count]]&gt;=50,"high","low")</f>
        <v>low</v>
      </c>
    </row>
    <row r="8199" spans="1:22" x14ac:dyDescent="0.25">
      <c r="A8199">
        <v>1212673</v>
      </c>
      <c r="B8199">
        <v>14250</v>
      </c>
      <c r="C8199">
        <v>14250</v>
      </c>
      <c r="D8199" s="1" t="s">
        <v>175</v>
      </c>
      <c r="E8199" s="1" t="s">
        <v>78</v>
      </c>
      <c r="F8199" s="1" t="s">
        <v>12673</v>
      </c>
      <c r="G8199" s="1" t="s">
        <v>3439</v>
      </c>
      <c r="H8199" s="1" t="s">
        <v>406</v>
      </c>
      <c r="I8199" s="1" t="s">
        <v>416</v>
      </c>
      <c r="J8199" s="1" t="s">
        <v>408</v>
      </c>
      <c r="K8199">
        <v>1850</v>
      </c>
      <c r="L8199" s="2">
        <v>42733.429166666669</v>
      </c>
      <c r="M8199" s="2">
        <v>42732.375</v>
      </c>
      <c r="N8199" s="2">
        <v>42759.05909722222</v>
      </c>
      <c r="O8199">
        <v>210</v>
      </c>
      <c r="P8199">
        <v>48</v>
      </c>
      <c r="Q8199" s="1" t="s">
        <v>208</v>
      </c>
      <c r="R8199" s="1" t="s">
        <v>92</v>
      </c>
      <c r="S8199" s="1" t="s">
        <v>31</v>
      </c>
      <c r="T8199" s="3">
        <v>42733</v>
      </c>
      <c r="U8199" s="1" t="str">
        <f>IF(kiva_loans__muestra[[#This Row],[funded_amount]]=kiva_loans__muestra[[#This Row],[loan_amount]],"funded","unfunded")</f>
        <v>funded</v>
      </c>
      <c r="V8199" s="1" t="str">
        <f>IF(kiva_loans__muestra[[#This Row],[lender_count]]&gt;=50,"high","low")</f>
        <v>low</v>
      </c>
    </row>
    <row r="8200" spans="1:22" x14ac:dyDescent="0.25">
      <c r="A8200">
        <v>1212968</v>
      </c>
      <c r="B8200">
        <v>4500</v>
      </c>
      <c r="C8200">
        <v>14000</v>
      </c>
      <c r="D8200" s="1" t="s">
        <v>69</v>
      </c>
      <c r="E8200" s="1" t="s">
        <v>46</v>
      </c>
      <c r="F8200" s="1" t="s">
        <v>12674</v>
      </c>
      <c r="G8200" s="1" t="s">
        <v>3481</v>
      </c>
      <c r="H8200" s="1" t="s">
        <v>193</v>
      </c>
      <c r="I8200" s="1" t="s">
        <v>1251</v>
      </c>
      <c r="J8200" s="1" t="s">
        <v>194</v>
      </c>
      <c r="K8200">
        <v>2460</v>
      </c>
      <c r="L8200" s="2">
        <v>42733.67900462963</v>
      </c>
      <c r="M8200" s="2">
        <v>42720.375</v>
      </c>
      <c r="N8200" s="2"/>
      <c r="O8200">
        <v>140</v>
      </c>
      <c r="P8200">
        <v>14</v>
      </c>
      <c r="Q8200" s="1" t="s">
        <v>67</v>
      </c>
      <c r="R8200" s="1" t="s">
        <v>54</v>
      </c>
      <c r="S8200" s="1" t="s">
        <v>31</v>
      </c>
      <c r="T8200" s="3">
        <v>42733</v>
      </c>
      <c r="U8200" s="1" t="str">
        <f>IF(kiva_loans__muestra[[#This Row],[funded_amount]]=kiva_loans__muestra[[#This Row],[loan_amount]],"funded","unfunded")</f>
        <v>unfunded</v>
      </c>
      <c r="V8200" s="1" t="str">
        <f>IF(kiva_loans__muestra[[#This Row],[lender_count]]&gt;=50,"high","low")</f>
        <v>low</v>
      </c>
    </row>
    <row r="8201" spans="1:22" x14ac:dyDescent="0.25">
      <c r="A8201">
        <v>1213243</v>
      </c>
      <c r="B8201">
        <v>5000</v>
      </c>
      <c r="C8201">
        <v>5000</v>
      </c>
      <c r="D8201" s="1" t="s">
        <v>72</v>
      </c>
      <c r="E8201" s="1" t="s">
        <v>46</v>
      </c>
      <c r="F8201" s="1" t="s">
        <v>12675</v>
      </c>
      <c r="G8201" s="1" t="s">
        <v>3427</v>
      </c>
      <c r="H8201" s="1" t="s">
        <v>185</v>
      </c>
      <c r="I8201" s="1" t="s">
        <v>1309</v>
      </c>
      <c r="J8201" s="1" t="s">
        <v>187</v>
      </c>
      <c r="K8201">
        <v>1770</v>
      </c>
      <c r="L8201" s="2">
        <v>42733.935590277775</v>
      </c>
      <c r="M8201" s="2">
        <v>42711.375</v>
      </c>
      <c r="N8201" s="2">
        <v>42752.865532407406</v>
      </c>
      <c r="O8201">
        <v>140</v>
      </c>
      <c r="P8201">
        <v>15</v>
      </c>
      <c r="Q8201" s="1" t="s">
        <v>823</v>
      </c>
      <c r="R8201" s="1" t="s">
        <v>24</v>
      </c>
      <c r="S8201" s="1" t="s">
        <v>25</v>
      </c>
      <c r="T8201" s="3">
        <v>42733</v>
      </c>
      <c r="U8201" s="1" t="str">
        <f>IF(kiva_loans__muestra[[#This Row],[funded_amount]]=kiva_loans__muestra[[#This Row],[loan_amount]],"funded","unfunded")</f>
        <v>funded</v>
      </c>
      <c r="V8201" s="1" t="str">
        <f>IF(kiva_loans__muestra[[#This Row],[lender_count]]&gt;=50,"high","low")</f>
        <v>low</v>
      </c>
    </row>
    <row r="8202" spans="1:22" x14ac:dyDescent="0.25">
      <c r="A8202">
        <v>1212324</v>
      </c>
      <c r="B8202">
        <v>4250</v>
      </c>
      <c r="C8202">
        <v>4250</v>
      </c>
      <c r="D8202" s="1" t="s">
        <v>273</v>
      </c>
      <c r="E8202" s="1" t="s">
        <v>104</v>
      </c>
      <c r="F8202" s="1" t="s">
        <v>12676</v>
      </c>
      <c r="G8202" s="1" t="s">
        <v>3311</v>
      </c>
      <c r="H8202" s="1" t="s">
        <v>119</v>
      </c>
      <c r="I8202" s="1" t="s">
        <v>1717</v>
      </c>
      <c r="J8202" s="1" t="s">
        <v>270</v>
      </c>
      <c r="K8202">
        <v>1060</v>
      </c>
      <c r="L8202" s="2">
        <v>42733.183715277781</v>
      </c>
      <c r="M8202" s="2">
        <v>42732.375</v>
      </c>
      <c r="N8202" s="2">
        <v>42733.729513888888</v>
      </c>
      <c r="O8202">
        <v>200</v>
      </c>
      <c r="P8202">
        <v>13</v>
      </c>
      <c r="Q8202" s="1" t="s">
        <v>30</v>
      </c>
      <c r="R8202" s="1" t="s">
        <v>24</v>
      </c>
      <c r="S8202" s="1" t="s">
        <v>31</v>
      </c>
      <c r="T8202" s="3">
        <v>42733</v>
      </c>
      <c r="U8202" s="1" t="str">
        <f>IF(kiva_loans__muestra[[#This Row],[funded_amount]]=kiva_loans__muestra[[#This Row],[loan_amount]],"funded","unfunded")</f>
        <v>funded</v>
      </c>
      <c r="V8202" s="1" t="str">
        <f>IF(kiva_loans__muestra[[#This Row],[lender_count]]&gt;=50,"high","low")</f>
        <v>low</v>
      </c>
    </row>
    <row r="8203" spans="1:22" x14ac:dyDescent="0.25">
      <c r="A8203">
        <v>1212856</v>
      </c>
      <c r="B8203">
        <v>2000</v>
      </c>
      <c r="C8203">
        <v>2000</v>
      </c>
      <c r="D8203" s="1" t="s">
        <v>37</v>
      </c>
      <c r="E8203" s="1" t="s">
        <v>37</v>
      </c>
      <c r="F8203" s="1" t="s">
        <v>12677</v>
      </c>
      <c r="G8203" s="1" t="s">
        <v>7263</v>
      </c>
      <c r="H8203" s="1" t="s">
        <v>1304</v>
      </c>
      <c r="I8203" s="1" t="s">
        <v>12678</v>
      </c>
      <c r="J8203" s="1" t="s">
        <v>1305</v>
      </c>
      <c r="K8203">
        <v>3590</v>
      </c>
      <c r="L8203" s="2">
        <v>42733.54074074074</v>
      </c>
      <c r="M8203" s="2">
        <v>42705.375</v>
      </c>
      <c r="N8203" s="2">
        <v>42734.822893518518</v>
      </c>
      <c r="O8203">
        <v>120</v>
      </c>
      <c r="P8203">
        <v>8</v>
      </c>
      <c r="Q8203" s="1" t="s">
        <v>12679</v>
      </c>
      <c r="R8203" s="1" t="s">
        <v>24</v>
      </c>
      <c r="S8203" s="1" t="s">
        <v>31</v>
      </c>
      <c r="T8203" s="3">
        <v>42733</v>
      </c>
      <c r="U8203" s="1" t="str">
        <f>IF(kiva_loans__muestra[[#This Row],[funded_amount]]=kiva_loans__muestra[[#This Row],[loan_amount]],"funded","unfunded")</f>
        <v>funded</v>
      </c>
      <c r="V8203" s="1" t="str">
        <f>IF(kiva_loans__muestra[[#This Row],[lender_count]]&gt;=50,"high","low")</f>
        <v>low</v>
      </c>
    </row>
    <row r="8204" spans="1:22" x14ac:dyDescent="0.25">
      <c r="A8204">
        <v>1213329</v>
      </c>
      <c r="B8204">
        <v>2750</v>
      </c>
      <c r="C8204">
        <v>2750</v>
      </c>
      <c r="D8204" s="1" t="s">
        <v>161</v>
      </c>
      <c r="E8204" s="1" t="s">
        <v>37</v>
      </c>
      <c r="F8204" s="1" t="s">
        <v>11845</v>
      </c>
      <c r="G8204" s="1" t="s">
        <v>3284</v>
      </c>
      <c r="H8204" s="1" t="s">
        <v>189</v>
      </c>
      <c r="I8204" s="1" t="s">
        <v>1221</v>
      </c>
      <c r="J8204" s="1" t="s">
        <v>207</v>
      </c>
      <c r="K8204">
        <v>630</v>
      </c>
      <c r="L8204" s="2">
        <v>42734.235891203702</v>
      </c>
      <c r="M8204" s="2">
        <v>42732.375</v>
      </c>
      <c r="N8204" s="2">
        <v>42735.542002314818</v>
      </c>
      <c r="O8204">
        <v>210</v>
      </c>
      <c r="P8204">
        <v>9</v>
      </c>
      <c r="Q8204" s="1" t="s">
        <v>1064</v>
      </c>
      <c r="R8204" s="1" t="s">
        <v>24</v>
      </c>
      <c r="S8204" s="1" t="s">
        <v>31</v>
      </c>
      <c r="T8204" s="3">
        <v>42734</v>
      </c>
      <c r="U8204" s="1" t="str">
        <f>IF(kiva_loans__muestra[[#This Row],[funded_amount]]=kiva_loans__muestra[[#This Row],[loan_amount]],"funded","unfunded")</f>
        <v>funded</v>
      </c>
      <c r="V8204" s="1" t="str">
        <f>IF(kiva_loans__muestra[[#This Row],[lender_count]]&gt;=50,"high","low")</f>
        <v>low</v>
      </c>
    </row>
    <row r="8205" spans="1:22" x14ac:dyDescent="0.25">
      <c r="A8205">
        <v>1213533</v>
      </c>
      <c r="B8205">
        <v>15000</v>
      </c>
      <c r="C8205">
        <v>15000</v>
      </c>
      <c r="D8205" s="1" t="s">
        <v>201</v>
      </c>
      <c r="E8205" s="1" t="s">
        <v>37</v>
      </c>
      <c r="F8205" s="1" t="s">
        <v>12680</v>
      </c>
      <c r="G8205" s="1" t="s">
        <v>3585</v>
      </c>
      <c r="H8205" s="1" t="s">
        <v>537</v>
      </c>
      <c r="I8205" s="1" t="s">
        <v>1811</v>
      </c>
      <c r="J8205" s="1" t="s">
        <v>90</v>
      </c>
      <c r="K8205">
        <v>4020</v>
      </c>
      <c r="L8205" s="2">
        <v>42734.465381944443</v>
      </c>
      <c r="M8205" s="2">
        <v>42723.375</v>
      </c>
      <c r="N8205" s="2">
        <v>42756.537569444445</v>
      </c>
      <c r="O8205">
        <v>80</v>
      </c>
      <c r="P8205">
        <v>54</v>
      </c>
      <c r="Q8205" s="1" t="s">
        <v>286</v>
      </c>
      <c r="R8205" s="1" t="s">
        <v>1421</v>
      </c>
      <c r="S8205" s="1" t="s">
        <v>31</v>
      </c>
      <c r="T8205" s="3">
        <v>42734</v>
      </c>
      <c r="U8205" s="1" t="str">
        <f>IF(kiva_loans__muestra[[#This Row],[funded_amount]]=kiva_loans__muestra[[#This Row],[loan_amount]],"funded","unfunded")</f>
        <v>funded</v>
      </c>
      <c r="V8205" s="1" t="str">
        <f>IF(kiva_loans__muestra[[#This Row],[lender_count]]&gt;=50,"high","low")</f>
        <v>high</v>
      </c>
    </row>
    <row r="8206" spans="1:22" x14ac:dyDescent="0.25">
      <c r="A8206">
        <v>1213519</v>
      </c>
      <c r="B8206">
        <v>7750</v>
      </c>
      <c r="C8206">
        <v>7750</v>
      </c>
      <c r="D8206" s="1" t="s">
        <v>41</v>
      </c>
      <c r="E8206" s="1" t="s">
        <v>27</v>
      </c>
      <c r="F8206" s="1" t="s">
        <v>12681</v>
      </c>
      <c r="G8206" s="1" t="s">
        <v>4528</v>
      </c>
      <c r="H8206" s="1" t="s">
        <v>432</v>
      </c>
      <c r="I8206" s="1" t="s">
        <v>2033</v>
      </c>
      <c r="J8206" s="1" t="s">
        <v>110</v>
      </c>
      <c r="K8206">
        <v>3980</v>
      </c>
      <c r="L8206" s="2">
        <v>42734.452870370369</v>
      </c>
      <c r="M8206" s="2">
        <v>42713.375</v>
      </c>
      <c r="N8206" s="2">
        <v>42736.009513888886</v>
      </c>
      <c r="O8206">
        <v>60</v>
      </c>
      <c r="P8206">
        <v>1</v>
      </c>
      <c r="Q8206" s="1" t="s">
        <v>633</v>
      </c>
      <c r="R8206" s="1" t="s">
        <v>54</v>
      </c>
      <c r="S8206" s="1" t="s">
        <v>35</v>
      </c>
      <c r="T8206" s="3">
        <v>42734</v>
      </c>
      <c r="U8206" s="1" t="str">
        <f>IF(kiva_loans__muestra[[#This Row],[funded_amount]]=kiva_loans__muestra[[#This Row],[loan_amount]],"funded","unfunded")</f>
        <v>funded</v>
      </c>
      <c r="V8206" s="1" t="str">
        <f>IF(kiva_loans__muestra[[#This Row],[lender_count]]&gt;=50,"high","low")</f>
        <v>low</v>
      </c>
    </row>
    <row r="8207" spans="1:22" x14ac:dyDescent="0.25">
      <c r="A8207">
        <v>1213900</v>
      </c>
      <c r="B8207">
        <v>3000</v>
      </c>
      <c r="C8207">
        <v>3000</v>
      </c>
      <c r="D8207" s="1" t="s">
        <v>59</v>
      </c>
      <c r="E8207" s="1" t="s">
        <v>27</v>
      </c>
      <c r="F8207" s="1" t="s">
        <v>12682</v>
      </c>
      <c r="G8207" s="1" t="s">
        <v>3307</v>
      </c>
      <c r="H8207" s="1" t="s">
        <v>412</v>
      </c>
      <c r="I8207" s="1" t="s">
        <v>1701</v>
      </c>
      <c r="J8207" s="1" t="s">
        <v>413</v>
      </c>
      <c r="K8207">
        <v>2220</v>
      </c>
      <c r="L8207" s="2">
        <v>42735.525706018518</v>
      </c>
      <c r="M8207" s="2">
        <v>42719.375</v>
      </c>
      <c r="N8207" s="2">
        <v>42738.867581018516</v>
      </c>
      <c r="O8207">
        <v>140</v>
      </c>
      <c r="P8207">
        <v>4</v>
      </c>
      <c r="Q8207" s="1" t="s">
        <v>30</v>
      </c>
      <c r="R8207" s="1" t="s">
        <v>92</v>
      </c>
      <c r="S8207" s="1" t="s">
        <v>31</v>
      </c>
      <c r="T8207" s="3">
        <v>42735</v>
      </c>
      <c r="U8207" s="1" t="str">
        <f>IF(kiva_loans__muestra[[#This Row],[funded_amount]]=kiva_loans__muestra[[#This Row],[loan_amount]],"funded","unfunded")</f>
        <v>funded</v>
      </c>
      <c r="V8207" s="1" t="str">
        <f>IF(kiva_loans__muestra[[#This Row],[lender_count]]&gt;=50,"high","low")</f>
        <v>low</v>
      </c>
    </row>
    <row r="8208" spans="1:22" x14ac:dyDescent="0.25">
      <c r="A8208">
        <v>1213976</v>
      </c>
      <c r="B8208">
        <v>34000</v>
      </c>
      <c r="C8208">
        <v>34000</v>
      </c>
      <c r="D8208" s="1" t="s">
        <v>63</v>
      </c>
      <c r="E8208" s="1" t="s">
        <v>27</v>
      </c>
      <c r="F8208" s="1" t="s">
        <v>12683</v>
      </c>
      <c r="G8208" s="1" t="s">
        <v>3585</v>
      </c>
      <c r="H8208" s="1" t="s">
        <v>537</v>
      </c>
      <c r="I8208" s="1" t="s">
        <v>538</v>
      </c>
      <c r="J8208" s="1" t="s">
        <v>90</v>
      </c>
      <c r="K8208">
        <v>1600</v>
      </c>
      <c r="L8208" s="2">
        <v>42736.061527777776</v>
      </c>
      <c r="M8208" s="2">
        <v>42706.375</v>
      </c>
      <c r="N8208" s="2">
        <v>42755.953784722224</v>
      </c>
      <c r="O8208">
        <v>50</v>
      </c>
      <c r="P8208">
        <v>12</v>
      </c>
      <c r="Q8208" s="1" t="s">
        <v>88</v>
      </c>
      <c r="R8208" s="1" t="s">
        <v>12684</v>
      </c>
      <c r="S8208" s="1" t="s">
        <v>35</v>
      </c>
      <c r="T8208" s="3">
        <v>42736</v>
      </c>
      <c r="U8208" s="1" t="str">
        <f>IF(kiva_loans__muestra[[#This Row],[funded_amount]]=kiva_loans__muestra[[#This Row],[loan_amount]],"funded","unfunded")</f>
        <v>funded</v>
      </c>
      <c r="V8208" s="1" t="str">
        <f>IF(kiva_loans__muestra[[#This Row],[lender_count]]&gt;=50,"high","low")</f>
        <v>low</v>
      </c>
    </row>
    <row r="8209" spans="1:22" x14ac:dyDescent="0.25">
      <c r="A8209">
        <v>1214128</v>
      </c>
      <c r="B8209">
        <v>7250</v>
      </c>
      <c r="C8209">
        <v>7250</v>
      </c>
      <c r="D8209" s="1" t="s">
        <v>311</v>
      </c>
      <c r="E8209" s="1" t="s">
        <v>37</v>
      </c>
      <c r="F8209" s="1" t="s">
        <v>12685</v>
      </c>
      <c r="G8209" s="1" t="s">
        <v>3591</v>
      </c>
      <c r="H8209" s="1" t="s">
        <v>180</v>
      </c>
      <c r="I8209" s="1" t="s">
        <v>2912</v>
      </c>
      <c r="J8209" s="1" t="s">
        <v>110</v>
      </c>
      <c r="K8209">
        <v>4380</v>
      </c>
      <c r="L8209" s="2">
        <v>42737.543090277781</v>
      </c>
      <c r="M8209" s="2">
        <v>42710.375</v>
      </c>
      <c r="N8209" s="2">
        <v>42764.444594907407</v>
      </c>
      <c r="O8209">
        <v>90</v>
      </c>
      <c r="P8209">
        <v>26</v>
      </c>
      <c r="Q8209" s="1" t="s">
        <v>12686</v>
      </c>
      <c r="R8209" s="1" t="s">
        <v>865</v>
      </c>
      <c r="S8209" s="1" t="s">
        <v>25</v>
      </c>
      <c r="T8209" s="3">
        <v>42737</v>
      </c>
      <c r="U8209" s="1" t="str">
        <f>IF(kiva_loans__muestra[[#This Row],[funded_amount]]=kiva_loans__muestra[[#This Row],[loan_amount]],"funded","unfunded")</f>
        <v>funded</v>
      </c>
      <c r="V8209" s="1" t="str">
        <f>IF(kiva_loans__muestra[[#This Row],[lender_count]]&gt;=50,"high","low")</f>
        <v>low</v>
      </c>
    </row>
    <row r="8210" spans="1:22" x14ac:dyDescent="0.25">
      <c r="A8210">
        <v>1214006</v>
      </c>
      <c r="B8210">
        <v>50000</v>
      </c>
      <c r="C8210">
        <v>93000</v>
      </c>
      <c r="D8210" s="1" t="s">
        <v>273</v>
      </c>
      <c r="E8210" s="1" t="s">
        <v>104</v>
      </c>
      <c r="F8210" s="1" t="s">
        <v>12687</v>
      </c>
      <c r="G8210" s="1" t="s">
        <v>3775</v>
      </c>
      <c r="H8210" s="1" t="s">
        <v>155</v>
      </c>
      <c r="I8210" s="1" t="s">
        <v>12688</v>
      </c>
      <c r="J8210" s="1" t="s">
        <v>90</v>
      </c>
      <c r="K8210">
        <v>3950</v>
      </c>
      <c r="L8210" s="2">
        <v>42737.24863425926</v>
      </c>
      <c r="M8210" s="2">
        <v>42706.375</v>
      </c>
      <c r="N8210" s="2"/>
      <c r="O8210">
        <v>620</v>
      </c>
      <c r="P8210">
        <v>58</v>
      </c>
      <c r="Q8210" s="1" t="s">
        <v>12689</v>
      </c>
      <c r="R8210" s="1" t="s">
        <v>24</v>
      </c>
      <c r="S8210" s="1" t="s">
        <v>31</v>
      </c>
      <c r="T8210" s="3">
        <v>42737</v>
      </c>
      <c r="U8210" s="1" t="str">
        <f>IF(kiva_loans__muestra[[#This Row],[funded_amount]]=kiva_loans__muestra[[#This Row],[loan_amount]],"funded","unfunded")</f>
        <v>unfunded</v>
      </c>
      <c r="V8210" s="1" t="str">
        <f>IF(kiva_loans__muestra[[#This Row],[lender_count]]&gt;=50,"high","low")</f>
        <v>high</v>
      </c>
    </row>
    <row r="8211" spans="1:22" x14ac:dyDescent="0.25">
      <c r="A8211">
        <v>1214114</v>
      </c>
      <c r="B8211">
        <v>6500</v>
      </c>
      <c r="C8211">
        <v>6500</v>
      </c>
      <c r="D8211" s="1" t="s">
        <v>63</v>
      </c>
      <c r="E8211" s="1" t="s">
        <v>27</v>
      </c>
      <c r="F8211" s="1" t="s">
        <v>12690</v>
      </c>
      <c r="G8211" s="1" t="s">
        <v>3572</v>
      </c>
      <c r="H8211" s="1" t="s">
        <v>94</v>
      </c>
      <c r="I8211" s="1" t="s">
        <v>95</v>
      </c>
      <c r="J8211" s="1" t="s">
        <v>96</v>
      </c>
      <c r="K8211">
        <v>870</v>
      </c>
      <c r="L8211" s="2">
        <v>42737.500324074077</v>
      </c>
      <c r="M8211" s="2">
        <v>42720.375</v>
      </c>
      <c r="N8211" s="2">
        <v>42752.216365740744</v>
      </c>
      <c r="O8211">
        <v>120</v>
      </c>
      <c r="P8211">
        <v>18</v>
      </c>
      <c r="Q8211" s="1" t="s">
        <v>1015</v>
      </c>
      <c r="R8211" s="1" t="s">
        <v>60</v>
      </c>
      <c r="S8211" s="1" t="s">
        <v>31</v>
      </c>
      <c r="T8211" s="3">
        <v>42737</v>
      </c>
      <c r="U8211" s="1" t="str">
        <f>IF(kiva_loans__muestra[[#This Row],[funded_amount]]=kiva_loans__muestra[[#This Row],[loan_amount]],"funded","unfunded")</f>
        <v>funded</v>
      </c>
      <c r="V8211" s="1" t="str">
        <f>IF(kiva_loans__muestra[[#This Row],[lender_count]]&gt;=50,"high","low")</f>
        <v>low</v>
      </c>
    </row>
    <row r="8212" spans="1:22" x14ac:dyDescent="0.25">
      <c r="A8212">
        <v>1214154</v>
      </c>
      <c r="B8212">
        <v>7500</v>
      </c>
      <c r="C8212">
        <v>7500</v>
      </c>
      <c r="D8212" s="1" t="s">
        <v>311</v>
      </c>
      <c r="E8212" s="1" t="s">
        <v>37</v>
      </c>
      <c r="F8212" s="1" t="s">
        <v>2445</v>
      </c>
      <c r="G8212" s="1" t="s">
        <v>3274</v>
      </c>
      <c r="H8212" s="1" t="s">
        <v>105</v>
      </c>
      <c r="I8212" s="1" t="s">
        <v>1169</v>
      </c>
      <c r="J8212" s="1" t="s">
        <v>106</v>
      </c>
      <c r="K8212">
        <v>1190</v>
      </c>
      <c r="L8212" s="2">
        <v>42737.674618055556</v>
      </c>
      <c r="M8212" s="2">
        <v>42711.375</v>
      </c>
      <c r="N8212" s="2">
        <v>42753.594363425924</v>
      </c>
      <c r="O8212">
        <v>80</v>
      </c>
      <c r="P8212">
        <v>26</v>
      </c>
      <c r="Q8212" s="1" t="s">
        <v>312</v>
      </c>
      <c r="R8212" s="1" t="s">
        <v>24</v>
      </c>
      <c r="S8212" s="1" t="s">
        <v>31</v>
      </c>
      <c r="T8212" s="3">
        <v>42737</v>
      </c>
      <c r="U8212" s="1" t="str">
        <f>IF(kiva_loans__muestra[[#This Row],[funded_amount]]=kiva_loans__muestra[[#This Row],[loan_amount]],"funded","unfunded")</f>
        <v>funded</v>
      </c>
      <c r="V8212" s="1" t="str">
        <f>IF(kiva_loans__muestra[[#This Row],[lender_count]]&gt;=50,"high","low")</f>
        <v>low</v>
      </c>
    </row>
    <row r="8213" spans="1:22" x14ac:dyDescent="0.25">
      <c r="A8213">
        <v>1214029</v>
      </c>
      <c r="B8213">
        <v>3750</v>
      </c>
      <c r="C8213">
        <v>3750</v>
      </c>
      <c r="D8213" s="1" t="s">
        <v>50</v>
      </c>
      <c r="E8213" s="1" t="s">
        <v>37</v>
      </c>
      <c r="F8213" s="1" t="s">
        <v>12691</v>
      </c>
      <c r="G8213" s="1" t="s">
        <v>3572</v>
      </c>
      <c r="H8213" s="1" t="s">
        <v>94</v>
      </c>
      <c r="I8213" s="1" t="s">
        <v>95</v>
      </c>
      <c r="J8213" s="1" t="s">
        <v>96</v>
      </c>
      <c r="K8213">
        <v>870</v>
      </c>
      <c r="L8213" s="2">
        <v>42737.346053240741</v>
      </c>
      <c r="M8213" s="2">
        <v>42755.375</v>
      </c>
      <c r="N8213" s="2">
        <v>42737.590370370373</v>
      </c>
      <c r="O8213">
        <v>100</v>
      </c>
      <c r="P8213">
        <v>10</v>
      </c>
      <c r="Q8213" s="1" t="s">
        <v>1134</v>
      </c>
      <c r="R8213" s="1" t="s">
        <v>24</v>
      </c>
      <c r="S8213" s="1" t="s">
        <v>31</v>
      </c>
      <c r="T8213" s="3">
        <v>42737</v>
      </c>
      <c r="U8213" s="1" t="str">
        <f>IF(kiva_loans__muestra[[#This Row],[funded_amount]]=kiva_loans__muestra[[#This Row],[loan_amount]],"funded","unfunded")</f>
        <v>funded</v>
      </c>
      <c r="V8213" s="1" t="str">
        <f>IF(kiva_loans__muestra[[#This Row],[lender_count]]&gt;=50,"high","low")</f>
        <v>low</v>
      </c>
    </row>
    <row r="8214" spans="1:22" x14ac:dyDescent="0.25">
      <c r="A8214">
        <v>1214399</v>
      </c>
      <c r="B8214">
        <v>6000</v>
      </c>
      <c r="C8214">
        <v>6000</v>
      </c>
      <c r="D8214" s="1" t="s">
        <v>220</v>
      </c>
      <c r="E8214" s="1" t="s">
        <v>104</v>
      </c>
      <c r="F8214" s="1" t="s">
        <v>2791</v>
      </c>
      <c r="G8214" s="1" t="s">
        <v>3311</v>
      </c>
      <c r="H8214" s="1" t="s">
        <v>119</v>
      </c>
      <c r="I8214" s="1" t="s">
        <v>2842</v>
      </c>
      <c r="J8214" s="1" t="s">
        <v>90</v>
      </c>
      <c r="K8214">
        <v>610</v>
      </c>
      <c r="L8214" s="2">
        <v>42738.410150462965</v>
      </c>
      <c r="M8214" s="2">
        <v>42724.375</v>
      </c>
      <c r="N8214" s="2">
        <v>42746.859155092592</v>
      </c>
      <c r="O8214">
        <v>140</v>
      </c>
      <c r="P8214">
        <v>20</v>
      </c>
      <c r="Q8214" s="1" t="s">
        <v>107</v>
      </c>
      <c r="R8214" s="1" t="s">
        <v>24</v>
      </c>
      <c r="S8214" s="1" t="s">
        <v>31</v>
      </c>
      <c r="T8214" s="3">
        <v>42738</v>
      </c>
      <c r="U8214" s="1" t="str">
        <f>IF(kiva_loans__muestra[[#This Row],[funded_amount]]=kiva_loans__muestra[[#This Row],[loan_amount]],"funded","unfunded")</f>
        <v>funded</v>
      </c>
      <c r="V8214" s="1" t="str">
        <f>IF(kiva_loans__muestra[[#This Row],[lender_count]]&gt;=50,"high","low")</f>
        <v>low</v>
      </c>
    </row>
    <row r="8215" spans="1:22" x14ac:dyDescent="0.25">
      <c r="A8215">
        <v>1214329</v>
      </c>
      <c r="B8215">
        <v>1750</v>
      </c>
      <c r="C8215">
        <v>1750</v>
      </c>
      <c r="D8215" s="1" t="s">
        <v>280</v>
      </c>
      <c r="E8215" s="1" t="s">
        <v>104</v>
      </c>
      <c r="F8215" s="1" t="s">
        <v>1275</v>
      </c>
      <c r="G8215" s="1" t="s">
        <v>3311</v>
      </c>
      <c r="H8215" s="1" t="s">
        <v>119</v>
      </c>
      <c r="I8215" s="1" t="s">
        <v>1543</v>
      </c>
      <c r="J8215" s="1" t="s">
        <v>270</v>
      </c>
      <c r="K8215">
        <v>3110</v>
      </c>
      <c r="L8215" s="2">
        <v>42738.376886574071</v>
      </c>
      <c r="M8215" s="2">
        <v>42726.375</v>
      </c>
      <c r="N8215" s="2">
        <v>42753.609861111108</v>
      </c>
      <c r="O8215">
        <v>80</v>
      </c>
      <c r="P8215">
        <v>7</v>
      </c>
      <c r="Q8215" s="1" t="s">
        <v>1276</v>
      </c>
      <c r="R8215" s="1" t="s">
        <v>135</v>
      </c>
      <c r="S8215" s="1" t="s">
        <v>31</v>
      </c>
      <c r="T8215" s="3">
        <v>42738</v>
      </c>
      <c r="U8215" s="1" t="str">
        <f>IF(kiva_loans__muestra[[#This Row],[funded_amount]]=kiva_loans__muestra[[#This Row],[loan_amount]],"funded","unfunded")</f>
        <v>funded</v>
      </c>
      <c r="V8215" s="1" t="str">
        <f>IF(kiva_loans__muestra[[#This Row],[lender_count]]&gt;=50,"high","low")</f>
        <v>low</v>
      </c>
    </row>
    <row r="8216" spans="1:22" x14ac:dyDescent="0.25">
      <c r="A8216">
        <v>1214552</v>
      </c>
      <c r="B8216">
        <v>19250</v>
      </c>
      <c r="C8216">
        <v>19250</v>
      </c>
      <c r="D8216" s="1" t="s">
        <v>201</v>
      </c>
      <c r="E8216" s="1" t="s">
        <v>37</v>
      </c>
      <c r="F8216" s="1" t="s">
        <v>12692</v>
      </c>
      <c r="G8216" s="1" t="s">
        <v>3591</v>
      </c>
      <c r="H8216" s="1" t="s">
        <v>180</v>
      </c>
      <c r="I8216" s="1" t="s">
        <v>1566</v>
      </c>
      <c r="J8216" s="1" t="s">
        <v>110</v>
      </c>
      <c r="K8216">
        <v>4380</v>
      </c>
      <c r="L8216" s="2">
        <v>42738.600949074076</v>
      </c>
      <c r="M8216" s="2">
        <v>42720.375</v>
      </c>
      <c r="N8216" s="2">
        <v>42738.9374537037</v>
      </c>
      <c r="O8216">
        <v>80</v>
      </c>
      <c r="P8216">
        <v>72</v>
      </c>
      <c r="Q8216" s="1" t="s">
        <v>7770</v>
      </c>
      <c r="R8216" s="1" t="s">
        <v>12693</v>
      </c>
      <c r="S8216" s="1" t="s">
        <v>25</v>
      </c>
      <c r="T8216" s="3">
        <v>42738</v>
      </c>
      <c r="U8216" s="1" t="str">
        <f>IF(kiva_loans__muestra[[#This Row],[funded_amount]]=kiva_loans__muestra[[#This Row],[loan_amount]],"funded","unfunded")</f>
        <v>funded</v>
      </c>
      <c r="V8216" s="1" t="str">
        <f>IF(kiva_loans__muestra[[#This Row],[lender_count]]&gt;=50,"high","low")</f>
        <v>high</v>
      </c>
    </row>
    <row r="8217" spans="1:22" x14ac:dyDescent="0.25">
      <c r="A8217">
        <v>1214261</v>
      </c>
      <c r="B8217">
        <v>19500</v>
      </c>
      <c r="C8217">
        <v>19500</v>
      </c>
      <c r="D8217" s="1" t="s">
        <v>64</v>
      </c>
      <c r="E8217" s="1" t="s">
        <v>37</v>
      </c>
      <c r="F8217" s="1" t="s">
        <v>12694</v>
      </c>
      <c r="G8217" s="1" t="s">
        <v>3444</v>
      </c>
      <c r="H8217" s="1" t="s">
        <v>141</v>
      </c>
      <c r="I8217" s="1" t="s">
        <v>928</v>
      </c>
      <c r="J8217" s="1" t="s">
        <v>90</v>
      </c>
      <c r="K8217">
        <v>800</v>
      </c>
      <c r="L8217" s="2">
        <v>42738.336469907408</v>
      </c>
      <c r="M8217" s="2">
        <v>42730.375</v>
      </c>
      <c r="N8217" s="2">
        <v>42763.69840277778</v>
      </c>
      <c r="O8217">
        <v>270</v>
      </c>
      <c r="P8217">
        <v>45</v>
      </c>
      <c r="Q8217" s="1" t="s">
        <v>12695</v>
      </c>
      <c r="R8217" s="1" t="s">
        <v>92</v>
      </c>
      <c r="S8217" s="1" t="s">
        <v>31</v>
      </c>
      <c r="T8217" s="3">
        <v>42738</v>
      </c>
      <c r="U8217" s="1" t="str">
        <f>IF(kiva_loans__muestra[[#This Row],[funded_amount]]=kiva_loans__muestra[[#This Row],[loan_amount]],"funded","unfunded")</f>
        <v>funded</v>
      </c>
      <c r="V8217" s="1" t="str">
        <f>IF(kiva_loans__muestra[[#This Row],[lender_count]]&gt;=50,"high","low")</f>
        <v>low</v>
      </c>
    </row>
    <row r="8218" spans="1:22" x14ac:dyDescent="0.25">
      <c r="A8218">
        <v>1214423</v>
      </c>
      <c r="B8218">
        <v>7500</v>
      </c>
      <c r="C8218">
        <v>7500</v>
      </c>
      <c r="D8218" s="1" t="s">
        <v>64</v>
      </c>
      <c r="E8218" s="1" t="s">
        <v>37</v>
      </c>
      <c r="F8218" s="1" t="s">
        <v>12696</v>
      </c>
      <c r="G8218" s="1" t="s">
        <v>3263</v>
      </c>
      <c r="H8218" s="1" t="s">
        <v>33</v>
      </c>
      <c r="I8218" s="1" t="s">
        <v>1525</v>
      </c>
      <c r="J8218" s="1" t="s">
        <v>34</v>
      </c>
      <c r="K8218">
        <v>2020</v>
      </c>
      <c r="L8218" s="2">
        <v>42738.436157407406</v>
      </c>
      <c r="M8218" s="2">
        <v>42767.375</v>
      </c>
      <c r="N8218" s="2">
        <v>42768.497395833336</v>
      </c>
      <c r="O8218">
        <v>110</v>
      </c>
      <c r="P8218">
        <v>22</v>
      </c>
      <c r="Q8218" s="1" t="s">
        <v>12697</v>
      </c>
      <c r="R8218" s="1" t="s">
        <v>12698</v>
      </c>
      <c r="S8218" s="1" t="s">
        <v>25</v>
      </c>
      <c r="T8218" s="3">
        <v>42738</v>
      </c>
      <c r="U8218" s="1" t="str">
        <f>IF(kiva_loans__muestra[[#This Row],[funded_amount]]=kiva_loans__muestra[[#This Row],[loan_amount]],"funded","unfunded")</f>
        <v>funded</v>
      </c>
      <c r="V8218" s="1" t="str">
        <f>IF(kiva_loans__muestra[[#This Row],[lender_count]]&gt;=50,"high","low")</f>
        <v>low</v>
      </c>
    </row>
    <row r="8219" spans="1:22" x14ac:dyDescent="0.25">
      <c r="A8219">
        <v>1214270</v>
      </c>
      <c r="B8219">
        <v>1500</v>
      </c>
      <c r="C8219">
        <v>1500</v>
      </c>
      <c r="D8219" s="1" t="s">
        <v>98</v>
      </c>
      <c r="E8219" s="1" t="s">
        <v>37</v>
      </c>
      <c r="F8219" s="1" t="s">
        <v>12699</v>
      </c>
      <c r="G8219" s="1" t="s">
        <v>3278</v>
      </c>
      <c r="H8219" s="1" t="s">
        <v>100</v>
      </c>
      <c r="I8219" s="1" t="s">
        <v>1450</v>
      </c>
      <c r="J8219" s="1" t="s">
        <v>101</v>
      </c>
      <c r="K8219">
        <v>1250</v>
      </c>
      <c r="L8219" s="2">
        <v>42738.342673611114</v>
      </c>
      <c r="M8219" s="2">
        <v>42706.375</v>
      </c>
      <c r="N8219" s="2">
        <v>42738.672372685185</v>
      </c>
      <c r="O8219">
        <v>80</v>
      </c>
      <c r="P8219">
        <v>5</v>
      </c>
      <c r="Q8219" s="1" t="s">
        <v>312</v>
      </c>
      <c r="R8219" s="1" t="s">
        <v>24</v>
      </c>
      <c r="S8219" s="1" t="s">
        <v>35</v>
      </c>
      <c r="T8219" s="3">
        <v>42738</v>
      </c>
      <c r="U8219" s="1" t="str">
        <f>IF(kiva_loans__muestra[[#This Row],[funded_amount]]=kiva_loans__muestra[[#This Row],[loan_amount]],"funded","unfunded")</f>
        <v>funded</v>
      </c>
      <c r="V8219" s="1" t="str">
        <f>IF(kiva_loans__muestra[[#This Row],[lender_count]]&gt;=50,"high","low")</f>
        <v>low</v>
      </c>
    </row>
    <row r="8220" spans="1:22" x14ac:dyDescent="0.25">
      <c r="A8220">
        <v>1214393</v>
      </c>
      <c r="B8220">
        <v>6750</v>
      </c>
      <c r="C8220">
        <v>6750</v>
      </c>
      <c r="D8220" s="1" t="s">
        <v>64</v>
      </c>
      <c r="E8220" s="1" t="s">
        <v>37</v>
      </c>
      <c r="F8220" s="1" t="s">
        <v>1673</v>
      </c>
      <c r="G8220" s="1" t="s">
        <v>3263</v>
      </c>
      <c r="H8220" s="1" t="s">
        <v>33</v>
      </c>
      <c r="I8220" s="1" t="s">
        <v>1525</v>
      </c>
      <c r="J8220" s="1" t="s">
        <v>34</v>
      </c>
      <c r="K8220">
        <v>2020</v>
      </c>
      <c r="L8220" s="2">
        <v>42738.405555555553</v>
      </c>
      <c r="M8220" s="2">
        <v>42767.375</v>
      </c>
      <c r="N8220" s="2">
        <v>42768.695138888892</v>
      </c>
      <c r="O8220">
        <v>110</v>
      </c>
      <c r="P8220">
        <v>15</v>
      </c>
      <c r="Q8220" s="1" t="s">
        <v>2290</v>
      </c>
      <c r="R8220" s="1" t="s">
        <v>12700</v>
      </c>
      <c r="S8220" s="1" t="s">
        <v>25</v>
      </c>
      <c r="T8220" s="3">
        <v>42738</v>
      </c>
      <c r="U8220" s="1" t="str">
        <f>IF(kiva_loans__muestra[[#This Row],[funded_amount]]=kiva_loans__muestra[[#This Row],[loan_amount]],"funded","unfunded")</f>
        <v>funded</v>
      </c>
      <c r="V8220" s="1" t="str">
        <f>IF(kiva_loans__muestra[[#This Row],[lender_count]]&gt;=50,"high","low")</f>
        <v>low</v>
      </c>
    </row>
    <row r="8221" spans="1:22" x14ac:dyDescent="0.25">
      <c r="A8221">
        <v>1214802</v>
      </c>
      <c r="B8221">
        <v>5250</v>
      </c>
      <c r="C8221">
        <v>5250</v>
      </c>
      <c r="D8221" s="1" t="s">
        <v>179</v>
      </c>
      <c r="E8221" s="1" t="s">
        <v>49</v>
      </c>
      <c r="F8221" s="1" t="s">
        <v>1806</v>
      </c>
      <c r="G8221" s="1" t="s">
        <v>3278</v>
      </c>
      <c r="H8221" s="1" t="s">
        <v>100</v>
      </c>
      <c r="I8221" s="1" t="s">
        <v>3198</v>
      </c>
      <c r="J8221" s="1" t="s">
        <v>101</v>
      </c>
      <c r="K8221">
        <v>1230</v>
      </c>
      <c r="L8221" s="2">
        <v>42739.274895833332</v>
      </c>
      <c r="M8221" s="2">
        <v>42712.375</v>
      </c>
      <c r="N8221" s="2">
        <v>42739.623900462961</v>
      </c>
      <c r="O8221">
        <v>70</v>
      </c>
      <c r="P8221">
        <v>1</v>
      </c>
      <c r="Q8221" s="1" t="s">
        <v>691</v>
      </c>
      <c r="R8221" s="1" t="s">
        <v>92</v>
      </c>
      <c r="S8221" s="1" t="s">
        <v>35</v>
      </c>
      <c r="T8221" s="3">
        <v>42739</v>
      </c>
      <c r="U8221" s="1" t="str">
        <f>IF(kiva_loans__muestra[[#This Row],[funded_amount]]=kiva_loans__muestra[[#This Row],[loan_amount]],"funded","unfunded")</f>
        <v>funded</v>
      </c>
      <c r="V8221" s="1" t="str">
        <f>IF(kiva_loans__muestra[[#This Row],[lender_count]]&gt;=50,"high","low")</f>
        <v>low</v>
      </c>
    </row>
    <row r="8222" spans="1:22" x14ac:dyDescent="0.25">
      <c r="A8222">
        <v>1214812</v>
      </c>
      <c r="B8222">
        <v>1500</v>
      </c>
      <c r="C8222">
        <v>1500</v>
      </c>
      <c r="D8222" s="1" t="s">
        <v>56</v>
      </c>
      <c r="E8222" s="1" t="s">
        <v>32</v>
      </c>
      <c r="F8222" s="1" t="s">
        <v>3109</v>
      </c>
      <c r="G8222" s="1" t="s">
        <v>3263</v>
      </c>
      <c r="H8222" s="1" t="s">
        <v>33</v>
      </c>
      <c r="I8222" s="1" t="s">
        <v>323</v>
      </c>
      <c r="J8222" s="1" t="s">
        <v>34</v>
      </c>
      <c r="K8222">
        <v>1380</v>
      </c>
      <c r="L8222" s="2">
        <v>42739.282013888886</v>
      </c>
      <c r="M8222" s="2">
        <v>42727.375</v>
      </c>
      <c r="N8222" s="2">
        <v>42739.555601851855</v>
      </c>
      <c r="O8222">
        <v>80</v>
      </c>
      <c r="P8222">
        <v>5</v>
      </c>
      <c r="Q8222" s="1" t="s">
        <v>710</v>
      </c>
      <c r="R8222" s="1" t="s">
        <v>24</v>
      </c>
      <c r="S8222" s="1" t="s">
        <v>31</v>
      </c>
      <c r="T8222" s="3">
        <v>42739</v>
      </c>
      <c r="U8222" s="1" t="str">
        <f>IF(kiva_loans__muestra[[#This Row],[funded_amount]]=kiva_loans__muestra[[#This Row],[loan_amount]],"funded","unfunded")</f>
        <v>funded</v>
      </c>
      <c r="V8222" s="1" t="str">
        <f>IF(kiva_loans__muestra[[#This Row],[lender_count]]&gt;=50,"high","low")</f>
        <v>low</v>
      </c>
    </row>
    <row r="8223" spans="1:22" x14ac:dyDescent="0.25">
      <c r="A8223">
        <v>1215160</v>
      </c>
      <c r="B8223">
        <v>5000</v>
      </c>
      <c r="C8223">
        <v>5000</v>
      </c>
      <c r="D8223" s="1" t="s">
        <v>64</v>
      </c>
      <c r="E8223" s="1" t="s">
        <v>37</v>
      </c>
      <c r="F8223" s="1" t="s">
        <v>1963</v>
      </c>
      <c r="G8223" s="1" t="s">
        <v>3263</v>
      </c>
      <c r="H8223" s="1" t="s">
        <v>33</v>
      </c>
      <c r="I8223" s="1" t="s">
        <v>1547</v>
      </c>
      <c r="J8223" s="1" t="s">
        <v>34</v>
      </c>
      <c r="K8223">
        <v>2020</v>
      </c>
      <c r="L8223" s="2">
        <v>42739.453530092593</v>
      </c>
      <c r="M8223" s="2">
        <v>42767.375</v>
      </c>
      <c r="N8223" s="2">
        <v>42757.177083333336</v>
      </c>
      <c r="O8223">
        <v>110</v>
      </c>
      <c r="P8223">
        <v>16</v>
      </c>
      <c r="Q8223" s="1" t="s">
        <v>2290</v>
      </c>
      <c r="R8223" s="1" t="s">
        <v>12701</v>
      </c>
      <c r="S8223" s="1" t="s">
        <v>25</v>
      </c>
      <c r="T8223" s="3">
        <v>42739</v>
      </c>
      <c r="U8223" s="1" t="str">
        <f>IF(kiva_loans__muestra[[#This Row],[funded_amount]]=kiva_loans__muestra[[#This Row],[loan_amount]],"funded","unfunded")</f>
        <v>funded</v>
      </c>
      <c r="V8223" s="1" t="str">
        <f>IF(kiva_loans__muestra[[#This Row],[lender_count]]&gt;=50,"high","low")</f>
        <v>low</v>
      </c>
    </row>
    <row r="8224" spans="1:22" x14ac:dyDescent="0.25">
      <c r="A8224">
        <v>1215191</v>
      </c>
      <c r="B8224">
        <v>3000</v>
      </c>
      <c r="C8224">
        <v>3000</v>
      </c>
      <c r="D8224" s="1" t="s">
        <v>124</v>
      </c>
      <c r="E8224" s="1" t="s">
        <v>125</v>
      </c>
      <c r="F8224" s="1" t="s">
        <v>12702</v>
      </c>
      <c r="G8224" s="1" t="s">
        <v>3261</v>
      </c>
      <c r="H8224" s="1" t="s">
        <v>20</v>
      </c>
      <c r="I8224" s="1" t="s">
        <v>1699</v>
      </c>
      <c r="J8224" s="1" t="s">
        <v>22</v>
      </c>
      <c r="K8224">
        <v>4280</v>
      </c>
      <c r="L8224" s="2">
        <v>42739.478148148148</v>
      </c>
      <c r="M8224" s="2">
        <v>42725.375</v>
      </c>
      <c r="N8224" s="2">
        <v>42740.327557870369</v>
      </c>
      <c r="O8224">
        <v>190</v>
      </c>
      <c r="P8224">
        <v>9</v>
      </c>
      <c r="Q8224" s="1" t="s">
        <v>40</v>
      </c>
      <c r="R8224" s="1" t="s">
        <v>24</v>
      </c>
      <c r="S8224" s="1" t="s">
        <v>31</v>
      </c>
      <c r="T8224" s="3">
        <v>42739</v>
      </c>
      <c r="U8224" s="1" t="str">
        <f>IF(kiva_loans__muestra[[#This Row],[funded_amount]]=kiva_loans__muestra[[#This Row],[loan_amount]],"funded","unfunded")</f>
        <v>funded</v>
      </c>
      <c r="V8224" s="1" t="str">
        <f>IF(kiva_loans__muestra[[#This Row],[lender_count]]&gt;=50,"high","low")</f>
        <v>low</v>
      </c>
    </row>
    <row r="8225" spans="1:22" x14ac:dyDescent="0.25">
      <c r="A8225">
        <v>1215287</v>
      </c>
      <c r="B8225">
        <v>3250</v>
      </c>
      <c r="C8225">
        <v>4750</v>
      </c>
      <c r="D8225" s="1" t="s">
        <v>64</v>
      </c>
      <c r="E8225" s="1" t="s">
        <v>37</v>
      </c>
      <c r="F8225" s="1" t="s">
        <v>1673</v>
      </c>
      <c r="G8225" s="1" t="s">
        <v>3263</v>
      </c>
      <c r="H8225" s="1" t="s">
        <v>33</v>
      </c>
      <c r="I8225" s="1" t="s">
        <v>1340</v>
      </c>
      <c r="J8225" s="1" t="s">
        <v>34</v>
      </c>
      <c r="K8225">
        <v>2020</v>
      </c>
      <c r="L8225" s="2">
        <v>42739.575381944444</v>
      </c>
      <c r="M8225" s="2">
        <v>42767.375</v>
      </c>
      <c r="N8225" s="2"/>
      <c r="O8225">
        <v>110</v>
      </c>
      <c r="P8225">
        <v>7</v>
      </c>
      <c r="Q8225" s="1" t="s">
        <v>12703</v>
      </c>
      <c r="R8225" s="1" t="s">
        <v>12704</v>
      </c>
      <c r="S8225" s="1" t="s">
        <v>25</v>
      </c>
      <c r="T8225" s="3">
        <v>42739</v>
      </c>
      <c r="U8225" s="1" t="str">
        <f>IF(kiva_loans__muestra[[#This Row],[funded_amount]]=kiva_loans__muestra[[#This Row],[loan_amount]],"funded","unfunded")</f>
        <v>unfunded</v>
      </c>
      <c r="V8225" s="1" t="str">
        <f>IF(kiva_loans__muestra[[#This Row],[lender_count]]&gt;=50,"high","low")</f>
        <v>low</v>
      </c>
    </row>
    <row r="8226" spans="1:22" x14ac:dyDescent="0.25">
      <c r="A8226">
        <v>1215295</v>
      </c>
      <c r="B8226">
        <v>3000</v>
      </c>
      <c r="C8226">
        <v>3000</v>
      </c>
      <c r="D8226" s="1" t="s">
        <v>81</v>
      </c>
      <c r="E8226" s="1" t="s">
        <v>27</v>
      </c>
      <c r="F8226" s="1" t="s">
        <v>12705</v>
      </c>
      <c r="G8226" s="1" t="s">
        <v>3261</v>
      </c>
      <c r="H8226" s="1" t="s">
        <v>20</v>
      </c>
      <c r="I8226" s="1" t="s">
        <v>10119</v>
      </c>
      <c r="J8226" s="1" t="s">
        <v>22</v>
      </c>
      <c r="K8226">
        <v>4280</v>
      </c>
      <c r="L8226" s="2">
        <v>42739.582939814813</v>
      </c>
      <c r="M8226" s="2">
        <v>42711.375</v>
      </c>
      <c r="N8226" s="2">
        <v>42744.995671296296</v>
      </c>
      <c r="O8226">
        <v>140</v>
      </c>
      <c r="P8226">
        <v>8</v>
      </c>
      <c r="Q8226" s="1" t="s">
        <v>30</v>
      </c>
      <c r="R8226" s="1" t="s">
        <v>24</v>
      </c>
      <c r="S8226" s="1" t="s">
        <v>31</v>
      </c>
      <c r="T8226" s="3">
        <v>42739</v>
      </c>
      <c r="U8226" s="1" t="str">
        <f>IF(kiva_loans__muestra[[#This Row],[funded_amount]]=kiva_loans__muestra[[#This Row],[loan_amount]],"funded","unfunded")</f>
        <v>funded</v>
      </c>
      <c r="V8226" s="1" t="str">
        <f>IF(kiva_loans__muestra[[#This Row],[lender_count]]&gt;=50,"high","low")</f>
        <v>low</v>
      </c>
    </row>
    <row r="8227" spans="1:22" x14ac:dyDescent="0.25">
      <c r="A8227">
        <v>1214856</v>
      </c>
      <c r="B8227">
        <v>2750</v>
      </c>
      <c r="C8227">
        <v>2750</v>
      </c>
      <c r="D8227" s="1" t="s">
        <v>202</v>
      </c>
      <c r="E8227" s="1" t="s">
        <v>27</v>
      </c>
      <c r="F8227" s="1" t="s">
        <v>1771</v>
      </c>
      <c r="G8227" s="1" t="s">
        <v>3278</v>
      </c>
      <c r="H8227" s="1" t="s">
        <v>100</v>
      </c>
      <c r="I8227" s="1" t="s">
        <v>1508</v>
      </c>
      <c r="J8227" s="1" t="s">
        <v>101</v>
      </c>
      <c r="K8227">
        <v>1450</v>
      </c>
      <c r="L8227" s="2">
        <v>42739.309618055559</v>
      </c>
      <c r="M8227" s="2">
        <v>42717.375</v>
      </c>
      <c r="N8227" s="2">
        <v>42739.77915509259</v>
      </c>
      <c r="O8227">
        <v>110</v>
      </c>
      <c r="P8227">
        <v>4</v>
      </c>
      <c r="Q8227" s="1" t="s">
        <v>240</v>
      </c>
      <c r="R8227" s="1" t="s">
        <v>24</v>
      </c>
      <c r="S8227" s="1" t="s">
        <v>35</v>
      </c>
      <c r="T8227" s="3">
        <v>42739</v>
      </c>
      <c r="U8227" s="1" t="str">
        <f>IF(kiva_loans__muestra[[#This Row],[funded_amount]]=kiva_loans__muestra[[#This Row],[loan_amount]],"funded","unfunded")</f>
        <v>funded</v>
      </c>
      <c r="V8227" s="1" t="str">
        <f>IF(kiva_loans__muestra[[#This Row],[lender_count]]&gt;=50,"high","low")</f>
        <v>low</v>
      </c>
    </row>
    <row r="8228" spans="1:22" x14ac:dyDescent="0.25">
      <c r="A8228">
        <v>1215035</v>
      </c>
      <c r="B8228">
        <v>20000</v>
      </c>
      <c r="C8228">
        <v>20000</v>
      </c>
      <c r="D8228" s="1" t="s">
        <v>75</v>
      </c>
      <c r="E8228" s="1" t="s">
        <v>27</v>
      </c>
      <c r="F8228" s="1" t="s">
        <v>12706</v>
      </c>
      <c r="G8228" s="1" t="s">
        <v>3322</v>
      </c>
      <c r="H8228" s="1" t="s">
        <v>126</v>
      </c>
      <c r="I8228" s="1" t="s">
        <v>12707</v>
      </c>
      <c r="J8228" s="1" t="s">
        <v>127</v>
      </c>
      <c r="K8228">
        <v>1210</v>
      </c>
      <c r="L8228" s="2">
        <v>42739.37059027778</v>
      </c>
      <c r="M8228" s="2">
        <v>42720.375</v>
      </c>
      <c r="N8228" s="2">
        <v>42772.138101851851</v>
      </c>
      <c r="O8228">
        <v>140</v>
      </c>
      <c r="P8228">
        <v>25</v>
      </c>
      <c r="Q8228" s="1" t="s">
        <v>12708</v>
      </c>
      <c r="R8228" s="1" t="s">
        <v>54</v>
      </c>
      <c r="S8228" s="1" t="s">
        <v>31</v>
      </c>
      <c r="T8228" s="3">
        <v>42739</v>
      </c>
      <c r="U8228" s="1" t="str">
        <f>IF(kiva_loans__muestra[[#This Row],[funded_amount]]=kiva_loans__muestra[[#This Row],[loan_amount]],"funded","unfunded")</f>
        <v>funded</v>
      </c>
      <c r="V8228" s="1" t="str">
        <f>IF(kiva_loans__muestra[[#This Row],[lender_count]]&gt;=50,"high","low")</f>
        <v>low</v>
      </c>
    </row>
    <row r="8229" spans="1:22" x14ac:dyDescent="0.25">
      <c r="A8229">
        <v>1215281</v>
      </c>
      <c r="B8229">
        <v>3750</v>
      </c>
      <c r="C8229">
        <v>3750</v>
      </c>
      <c r="D8229" s="1" t="s">
        <v>394</v>
      </c>
      <c r="E8229" s="1" t="s">
        <v>46</v>
      </c>
      <c r="F8229" s="1" t="s">
        <v>2813</v>
      </c>
      <c r="G8229" s="1" t="s">
        <v>3261</v>
      </c>
      <c r="H8229" s="1" t="s">
        <v>20</v>
      </c>
      <c r="I8229" s="1" t="s">
        <v>2145</v>
      </c>
      <c r="J8229" s="1" t="s">
        <v>22</v>
      </c>
      <c r="K8229">
        <v>4280</v>
      </c>
      <c r="L8229" s="2">
        <v>42739.572523148148</v>
      </c>
      <c r="M8229" s="2">
        <v>42712.375</v>
      </c>
      <c r="N8229" s="2">
        <v>42750.309907407405</v>
      </c>
      <c r="O8229">
        <v>140</v>
      </c>
      <c r="P8229">
        <v>12</v>
      </c>
      <c r="Q8229" s="1" t="s">
        <v>224</v>
      </c>
      <c r="R8229" s="1" t="s">
        <v>24</v>
      </c>
      <c r="S8229" s="1" t="s">
        <v>31</v>
      </c>
      <c r="T8229" s="3">
        <v>42739</v>
      </c>
      <c r="U8229" s="1" t="str">
        <f>IF(kiva_loans__muestra[[#This Row],[funded_amount]]=kiva_loans__muestra[[#This Row],[loan_amount]],"funded","unfunded")</f>
        <v>funded</v>
      </c>
      <c r="V8229" s="1" t="str">
        <f>IF(kiva_loans__muestra[[#This Row],[lender_count]]&gt;=50,"high","low")</f>
        <v>low</v>
      </c>
    </row>
    <row r="8230" spans="1:22" x14ac:dyDescent="0.25">
      <c r="A8230">
        <v>1214991</v>
      </c>
      <c r="B8230">
        <v>1250</v>
      </c>
      <c r="C8230">
        <v>1250</v>
      </c>
      <c r="D8230" s="1" t="s">
        <v>280</v>
      </c>
      <c r="E8230" s="1" t="s">
        <v>104</v>
      </c>
      <c r="F8230" s="1" t="s">
        <v>1275</v>
      </c>
      <c r="G8230" s="1" t="s">
        <v>3311</v>
      </c>
      <c r="H8230" s="1" t="s">
        <v>119</v>
      </c>
      <c r="I8230" s="1" t="s">
        <v>1678</v>
      </c>
      <c r="J8230" s="1" t="s">
        <v>270</v>
      </c>
      <c r="K8230">
        <v>3110</v>
      </c>
      <c r="L8230" s="2">
        <v>42739.358761574076</v>
      </c>
      <c r="M8230" s="2">
        <v>42724.375</v>
      </c>
      <c r="N8230" s="2">
        <v>42753.193194444444</v>
      </c>
      <c r="O8230">
        <v>80</v>
      </c>
      <c r="P8230">
        <v>5</v>
      </c>
      <c r="Q8230" s="1" t="s">
        <v>30</v>
      </c>
      <c r="R8230" s="1" t="s">
        <v>54</v>
      </c>
      <c r="S8230" s="1" t="s">
        <v>31</v>
      </c>
      <c r="T8230" s="3">
        <v>42739</v>
      </c>
      <c r="U8230" s="1" t="str">
        <f>IF(kiva_loans__muestra[[#This Row],[funded_amount]]=kiva_loans__muestra[[#This Row],[loan_amount]],"funded","unfunded")</f>
        <v>funded</v>
      </c>
      <c r="V8230" s="1" t="str">
        <f>IF(kiva_loans__muestra[[#This Row],[lender_count]]&gt;=50,"high","low")</f>
        <v>low</v>
      </c>
    </row>
    <row r="8231" spans="1:22" x14ac:dyDescent="0.25">
      <c r="A8231">
        <v>1215000</v>
      </c>
      <c r="B8231">
        <v>5250</v>
      </c>
      <c r="C8231">
        <v>5250</v>
      </c>
      <c r="D8231" s="1" t="s">
        <v>45</v>
      </c>
      <c r="E8231" s="1" t="s">
        <v>46</v>
      </c>
      <c r="F8231" s="1" t="s">
        <v>1359</v>
      </c>
      <c r="G8231" s="1" t="s">
        <v>3278</v>
      </c>
      <c r="H8231" s="1" t="s">
        <v>100</v>
      </c>
      <c r="I8231" s="1" t="s">
        <v>1171</v>
      </c>
      <c r="J8231" s="1" t="s">
        <v>101</v>
      </c>
      <c r="K8231">
        <v>1450</v>
      </c>
      <c r="L8231" s="2">
        <v>42739.359965277778</v>
      </c>
      <c r="M8231" s="2">
        <v>42719.375</v>
      </c>
      <c r="N8231" s="2">
        <v>42739.803263888891</v>
      </c>
      <c r="O8231">
        <v>80</v>
      </c>
      <c r="P8231">
        <v>4</v>
      </c>
      <c r="Q8231" s="1" t="s">
        <v>30</v>
      </c>
      <c r="R8231" s="1" t="s">
        <v>24</v>
      </c>
      <c r="S8231" s="1" t="s">
        <v>35</v>
      </c>
      <c r="T8231" s="3">
        <v>42739</v>
      </c>
      <c r="U8231" s="1" t="str">
        <f>IF(kiva_loans__muestra[[#This Row],[funded_amount]]=kiva_loans__muestra[[#This Row],[loan_amount]],"funded","unfunded")</f>
        <v>funded</v>
      </c>
      <c r="V8231" s="1" t="str">
        <f>IF(kiva_loans__muestra[[#This Row],[lender_count]]&gt;=50,"high","low")</f>
        <v>low</v>
      </c>
    </row>
    <row r="8232" spans="1:22" x14ac:dyDescent="0.25">
      <c r="A8232">
        <v>1215297</v>
      </c>
      <c r="B8232">
        <v>5250</v>
      </c>
      <c r="C8232">
        <v>5250</v>
      </c>
      <c r="D8232" s="1" t="s">
        <v>64</v>
      </c>
      <c r="E8232" s="1" t="s">
        <v>37</v>
      </c>
      <c r="F8232" s="1" t="s">
        <v>12709</v>
      </c>
      <c r="G8232" s="1" t="s">
        <v>3263</v>
      </c>
      <c r="H8232" s="1" t="s">
        <v>33</v>
      </c>
      <c r="I8232" s="1" t="s">
        <v>1547</v>
      </c>
      <c r="J8232" s="1" t="s">
        <v>34</v>
      </c>
      <c r="K8232">
        <v>2020</v>
      </c>
      <c r="L8232" s="2">
        <v>42739.582962962966</v>
      </c>
      <c r="M8232" s="2">
        <v>42767.375</v>
      </c>
      <c r="N8232" s="2">
        <v>42740.51766203704</v>
      </c>
      <c r="O8232">
        <v>110</v>
      </c>
      <c r="P8232">
        <v>16</v>
      </c>
      <c r="Q8232" s="1" t="s">
        <v>3079</v>
      </c>
      <c r="R8232" s="1" t="s">
        <v>12710</v>
      </c>
      <c r="S8232" s="1" t="s">
        <v>25</v>
      </c>
      <c r="T8232" s="3">
        <v>42739</v>
      </c>
      <c r="U8232" s="1" t="str">
        <f>IF(kiva_loans__muestra[[#This Row],[funded_amount]]=kiva_loans__muestra[[#This Row],[loan_amount]],"funded","unfunded")</f>
        <v>funded</v>
      </c>
      <c r="V8232" s="1" t="str">
        <f>IF(kiva_loans__muestra[[#This Row],[lender_count]]&gt;=50,"high","low")</f>
        <v>low</v>
      </c>
    </row>
    <row r="8233" spans="1:22" x14ac:dyDescent="0.25">
      <c r="A8233">
        <v>1215332</v>
      </c>
      <c r="B8233">
        <v>5000</v>
      </c>
      <c r="C8233">
        <v>5000</v>
      </c>
      <c r="D8233" s="1" t="s">
        <v>201</v>
      </c>
      <c r="E8233" s="1" t="s">
        <v>37</v>
      </c>
      <c r="F8233" s="1" t="s">
        <v>12711</v>
      </c>
      <c r="G8233" s="1" t="s">
        <v>3263</v>
      </c>
      <c r="H8233" s="1" t="s">
        <v>33</v>
      </c>
      <c r="I8233" s="1" t="s">
        <v>1277</v>
      </c>
      <c r="J8233" s="1" t="s">
        <v>34</v>
      </c>
      <c r="K8233">
        <v>3860</v>
      </c>
      <c r="L8233" s="2">
        <v>42739.609166666669</v>
      </c>
      <c r="M8233" s="2">
        <v>42709.375</v>
      </c>
      <c r="N8233" s="2">
        <v>42756.512002314812</v>
      </c>
      <c r="O8233">
        <v>100</v>
      </c>
      <c r="P8233">
        <v>19</v>
      </c>
      <c r="Q8233" s="1" t="s">
        <v>1578</v>
      </c>
      <c r="R8233" s="1" t="s">
        <v>92</v>
      </c>
      <c r="S8233" s="1" t="s">
        <v>35</v>
      </c>
      <c r="T8233" s="3">
        <v>42739</v>
      </c>
      <c r="U8233" s="1" t="str">
        <f>IF(kiva_loans__muestra[[#This Row],[funded_amount]]=kiva_loans__muestra[[#This Row],[loan_amount]],"funded","unfunded")</f>
        <v>funded</v>
      </c>
      <c r="V8233" s="1" t="str">
        <f>IF(kiva_loans__muestra[[#This Row],[lender_count]]&gt;=50,"high","low")</f>
        <v>low</v>
      </c>
    </row>
    <row r="8234" spans="1:22" x14ac:dyDescent="0.25">
      <c r="A8234">
        <v>1215329</v>
      </c>
      <c r="B8234">
        <v>2000</v>
      </c>
      <c r="C8234">
        <v>2000</v>
      </c>
      <c r="D8234" s="1" t="s">
        <v>64</v>
      </c>
      <c r="E8234" s="1" t="s">
        <v>37</v>
      </c>
      <c r="F8234" s="1" t="s">
        <v>12712</v>
      </c>
      <c r="G8234" s="1" t="s">
        <v>3263</v>
      </c>
      <c r="H8234" s="1" t="s">
        <v>33</v>
      </c>
      <c r="I8234" s="1" t="s">
        <v>307</v>
      </c>
      <c r="J8234" s="1" t="s">
        <v>34</v>
      </c>
      <c r="K8234">
        <v>1560</v>
      </c>
      <c r="L8234" s="2">
        <v>42739.608043981483</v>
      </c>
      <c r="M8234" s="2">
        <v>42734.375</v>
      </c>
      <c r="N8234" s="2">
        <v>42747.345196759263</v>
      </c>
      <c r="O8234">
        <v>140</v>
      </c>
      <c r="P8234">
        <v>8</v>
      </c>
      <c r="Q8234" s="1" t="s">
        <v>57</v>
      </c>
      <c r="R8234" s="1" t="s">
        <v>24</v>
      </c>
      <c r="S8234" s="1" t="s">
        <v>31</v>
      </c>
      <c r="T8234" s="3">
        <v>42739</v>
      </c>
      <c r="U8234" s="1" t="str">
        <f>IF(kiva_loans__muestra[[#This Row],[funded_amount]]=kiva_loans__muestra[[#This Row],[loan_amount]],"funded","unfunded")</f>
        <v>funded</v>
      </c>
      <c r="V8234" s="1" t="str">
        <f>IF(kiva_loans__muestra[[#This Row],[lender_count]]&gt;=50,"high","low")</f>
        <v>low</v>
      </c>
    </row>
    <row r="8235" spans="1:22" x14ac:dyDescent="0.25">
      <c r="A8235">
        <v>1215380</v>
      </c>
      <c r="B8235">
        <v>15250</v>
      </c>
      <c r="C8235">
        <v>36750</v>
      </c>
      <c r="D8235" s="1" t="s">
        <v>32</v>
      </c>
      <c r="E8235" s="1" t="s">
        <v>32</v>
      </c>
      <c r="F8235" s="1" t="s">
        <v>12713</v>
      </c>
      <c r="G8235" s="1" t="s">
        <v>3422</v>
      </c>
      <c r="H8235" s="1" t="s">
        <v>898</v>
      </c>
      <c r="I8235" s="1" t="s">
        <v>30</v>
      </c>
      <c r="J8235" s="1" t="s">
        <v>899</v>
      </c>
      <c r="K8235">
        <v>1610</v>
      </c>
      <c r="L8235" s="2">
        <v>42739.689421296294</v>
      </c>
      <c r="M8235" s="2">
        <v>42727.375</v>
      </c>
      <c r="N8235" s="2"/>
      <c r="O8235">
        <v>260</v>
      </c>
      <c r="P8235">
        <v>48</v>
      </c>
      <c r="Q8235" s="1" t="s">
        <v>501</v>
      </c>
      <c r="R8235" s="1" t="s">
        <v>24</v>
      </c>
      <c r="S8235" s="1" t="s">
        <v>31</v>
      </c>
      <c r="T8235" s="3">
        <v>42739</v>
      </c>
      <c r="U8235" s="1" t="str">
        <f>IF(kiva_loans__muestra[[#This Row],[funded_amount]]=kiva_loans__muestra[[#This Row],[loan_amount]],"funded","unfunded")</f>
        <v>unfunded</v>
      </c>
      <c r="V8235" s="1" t="str">
        <f>IF(kiva_loans__muestra[[#This Row],[lender_count]]&gt;=50,"high","low")</f>
        <v>low</v>
      </c>
    </row>
    <row r="8236" spans="1:22" x14ac:dyDescent="0.25">
      <c r="A8236">
        <v>1216148</v>
      </c>
      <c r="B8236">
        <v>4750</v>
      </c>
      <c r="C8236">
        <v>4750</v>
      </c>
      <c r="D8236" s="1" t="s">
        <v>41</v>
      </c>
      <c r="E8236" s="1" t="s">
        <v>27</v>
      </c>
      <c r="F8236" s="1" t="s">
        <v>12714</v>
      </c>
      <c r="G8236" s="1" t="s">
        <v>3547</v>
      </c>
      <c r="H8236" s="1" t="s">
        <v>274</v>
      </c>
      <c r="I8236" s="1" t="s">
        <v>1186</v>
      </c>
      <c r="J8236" s="1" t="s">
        <v>275</v>
      </c>
      <c r="K8236">
        <v>2310</v>
      </c>
      <c r="L8236" s="2">
        <v>42740.686377314814</v>
      </c>
      <c r="M8236" s="2">
        <v>42719.375</v>
      </c>
      <c r="N8236" s="2">
        <v>42743.664884259262</v>
      </c>
      <c r="O8236">
        <v>80</v>
      </c>
      <c r="P8236">
        <v>14</v>
      </c>
      <c r="Q8236" s="1" t="s">
        <v>57</v>
      </c>
      <c r="R8236" s="1" t="s">
        <v>60</v>
      </c>
      <c r="S8236" s="1" t="s">
        <v>35</v>
      </c>
      <c r="T8236" s="3">
        <v>42740</v>
      </c>
      <c r="U8236" s="1" t="str">
        <f>IF(kiva_loans__muestra[[#This Row],[funded_amount]]=kiva_loans__muestra[[#This Row],[loan_amount]],"funded","unfunded")</f>
        <v>funded</v>
      </c>
      <c r="V8236" s="1" t="str">
        <f>IF(kiva_loans__muestra[[#This Row],[lender_count]]&gt;=50,"high","low")</f>
        <v>low</v>
      </c>
    </row>
    <row r="8237" spans="1:22" x14ac:dyDescent="0.25">
      <c r="A8237">
        <v>1215642</v>
      </c>
      <c r="B8237">
        <v>750</v>
      </c>
      <c r="C8237">
        <v>750</v>
      </c>
      <c r="D8237" s="1" t="s">
        <v>273</v>
      </c>
      <c r="E8237" s="1" t="s">
        <v>104</v>
      </c>
      <c r="F8237" s="1" t="s">
        <v>1283</v>
      </c>
      <c r="G8237" s="1" t="s">
        <v>3263</v>
      </c>
      <c r="H8237" s="1" t="s">
        <v>33</v>
      </c>
      <c r="I8237" s="1" t="s">
        <v>940</v>
      </c>
      <c r="J8237" s="1" t="s">
        <v>34</v>
      </c>
      <c r="K8237">
        <v>1560</v>
      </c>
      <c r="L8237" s="2">
        <v>42740.316192129627</v>
      </c>
      <c r="M8237" s="2">
        <v>42734.375</v>
      </c>
      <c r="N8237" s="2">
        <v>42740.919004629628</v>
      </c>
      <c r="O8237">
        <v>150</v>
      </c>
      <c r="P8237">
        <v>3</v>
      </c>
      <c r="Q8237" s="1" t="s">
        <v>9293</v>
      </c>
      <c r="R8237" s="1" t="s">
        <v>24</v>
      </c>
      <c r="S8237" s="1" t="s">
        <v>31</v>
      </c>
      <c r="T8237" s="3">
        <v>42740</v>
      </c>
      <c r="U8237" s="1" t="str">
        <f>IF(kiva_loans__muestra[[#This Row],[funded_amount]]=kiva_loans__muestra[[#This Row],[loan_amount]],"funded","unfunded")</f>
        <v>funded</v>
      </c>
      <c r="V8237" s="1" t="str">
        <f>IF(kiva_loans__muestra[[#This Row],[lender_count]]&gt;=50,"high","low")</f>
        <v>low</v>
      </c>
    </row>
    <row r="8238" spans="1:22" x14ac:dyDescent="0.25">
      <c r="A8238">
        <v>1216023</v>
      </c>
      <c r="B8238">
        <v>3250</v>
      </c>
      <c r="C8238">
        <v>3250</v>
      </c>
      <c r="D8238" s="1" t="s">
        <v>64</v>
      </c>
      <c r="E8238" s="1" t="s">
        <v>37</v>
      </c>
      <c r="F8238" s="1" t="s">
        <v>3072</v>
      </c>
      <c r="G8238" s="1" t="s">
        <v>3263</v>
      </c>
      <c r="H8238" s="1" t="s">
        <v>33</v>
      </c>
      <c r="I8238" s="1" t="s">
        <v>1310</v>
      </c>
      <c r="J8238" s="1" t="s">
        <v>34</v>
      </c>
      <c r="K8238">
        <v>2020</v>
      </c>
      <c r="L8238" s="2">
        <v>42740.539178240739</v>
      </c>
      <c r="M8238" s="2">
        <v>42767.375</v>
      </c>
      <c r="N8238" s="2">
        <v>42771.849062499998</v>
      </c>
      <c r="O8238">
        <v>110</v>
      </c>
      <c r="P8238">
        <v>7</v>
      </c>
      <c r="Q8238" s="1" t="s">
        <v>12715</v>
      </c>
      <c r="R8238" s="1" t="s">
        <v>12716</v>
      </c>
      <c r="S8238" s="1" t="s">
        <v>25</v>
      </c>
      <c r="T8238" s="3">
        <v>42740</v>
      </c>
      <c r="U8238" s="1" t="str">
        <f>IF(kiva_loans__muestra[[#This Row],[funded_amount]]=kiva_loans__muestra[[#This Row],[loan_amount]],"funded","unfunded")</f>
        <v>funded</v>
      </c>
      <c r="V8238" s="1" t="str">
        <f>IF(kiva_loans__muestra[[#This Row],[lender_count]]&gt;=50,"high","low")</f>
        <v>low</v>
      </c>
    </row>
    <row r="8239" spans="1:22" x14ac:dyDescent="0.25">
      <c r="A8239">
        <v>1215614</v>
      </c>
      <c r="B8239">
        <v>2500</v>
      </c>
      <c r="C8239">
        <v>7250</v>
      </c>
      <c r="D8239" s="1" t="s">
        <v>64</v>
      </c>
      <c r="E8239" s="1" t="s">
        <v>37</v>
      </c>
      <c r="F8239" s="1" t="s">
        <v>1673</v>
      </c>
      <c r="G8239" s="1" t="s">
        <v>3263</v>
      </c>
      <c r="H8239" s="1" t="s">
        <v>33</v>
      </c>
      <c r="I8239" s="1" t="s">
        <v>1513</v>
      </c>
      <c r="J8239" s="1" t="s">
        <v>34</v>
      </c>
      <c r="K8239">
        <v>2020</v>
      </c>
      <c r="L8239" s="2">
        <v>42740.295717592591</v>
      </c>
      <c r="M8239" s="2">
        <v>42767.375</v>
      </c>
      <c r="N8239" s="2"/>
      <c r="O8239">
        <v>110</v>
      </c>
      <c r="P8239">
        <v>6</v>
      </c>
      <c r="Q8239" s="1" t="s">
        <v>12717</v>
      </c>
      <c r="R8239" s="1" t="s">
        <v>12718</v>
      </c>
      <c r="S8239" s="1" t="s">
        <v>25</v>
      </c>
      <c r="T8239" s="3">
        <v>42740</v>
      </c>
      <c r="U8239" s="1" t="str">
        <f>IF(kiva_loans__muestra[[#This Row],[funded_amount]]=kiva_loans__muestra[[#This Row],[loan_amount]],"funded","unfunded")</f>
        <v>unfunded</v>
      </c>
      <c r="V8239" s="1" t="str">
        <f>IF(kiva_loans__muestra[[#This Row],[lender_count]]&gt;=50,"high","low")</f>
        <v>low</v>
      </c>
    </row>
    <row r="8240" spans="1:22" x14ac:dyDescent="0.25">
      <c r="A8240">
        <v>1215918</v>
      </c>
      <c r="B8240">
        <v>6500</v>
      </c>
      <c r="C8240">
        <v>6500</v>
      </c>
      <c r="D8240" s="1" t="s">
        <v>37</v>
      </c>
      <c r="E8240" s="1" t="s">
        <v>37</v>
      </c>
      <c r="F8240" s="1" t="s">
        <v>12719</v>
      </c>
      <c r="G8240" s="1" t="s">
        <v>3311</v>
      </c>
      <c r="H8240" s="1" t="s">
        <v>119</v>
      </c>
      <c r="I8240" s="1" t="s">
        <v>129</v>
      </c>
      <c r="J8240" s="1" t="s">
        <v>270</v>
      </c>
      <c r="K8240">
        <v>90</v>
      </c>
      <c r="L8240" s="2">
        <v>42740.441886574074</v>
      </c>
      <c r="M8240" s="2">
        <v>42726.375</v>
      </c>
      <c r="N8240" s="2">
        <v>42741.894178240742</v>
      </c>
      <c r="O8240">
        <v>140</v>
      </c>
      <c r="P8240">
        <v>17</v>
      </c>
      <c r="Q8240" s="1" t="s">
        <v>40</v>
      </c>
      <c r="R8240" s="1" t="s">
        <v>24</v>
      </c>
      <c r="S8240" s="1" t="s">
        <v>31</v>
      </c>
      <c r="T8240" s="3">
        <v>42740</v>
      </c>
      <c r="U8240" s="1" t="str">
        <f>IF(kiva_loans__muestra[[#This Row],[funded_amount]]=kiva_loans__muestra[[#This Row],[loan_amount]],"funded","unfunded")</f>
        <v>funded</v>
      </c>
      <c r="V8240" s="1" t="str">
        <f>IF(kiva_loans__muestra[[#This Row],[lender_count]]&gt;=50,"high","low")</f>
        <v>low</v>
      </c>
    </row>
    <row r="8241" spans="1:22" x14ac:dyDescent="0.25">
      <c r="A8241">
        <v>1216020</v>
      </c>
      <c r="B8241">
        <v>2000</v>
      </c>
      <c r="C8241">
        <v>2000</v>
      </c>
      <c r="D8241" s="1" t="s">
        <v>202</v>
      </c>
      <c r="E8241" s="1" t="s">
        <v>27</v>
      </c>
      <c r="F8241" s="1" t="s">
        <v>326</v>
      </c>
      <c r="G8241" s="1" t="s">
        <v>3263</v>
      </c>
      <c r="H8241" s="1" t="s">
        <v>33</v>
      </c>
      <c r="I8241" s="1" t="s">
        <v>1339</v>
      </c>
      <c r="J8241" s="1" t="s">
        <v>34</v>
      </c>
      <c r="K8241">
        <v>1560</v>
      </c>
      <c r="L8241" s="2">
        <v>42740.536076388889</v>
      </c>
      <c r="M8241" s="2">
        <v>42720.375</v>
      </c>
      <c r="N8241" s="2">
        <v>42751.752523148149</v>
      </c>
      <c r="O8241">
        <v>140</v>
      </c>
      <c r="P8241">
        <v>6</v>
      </c>
      <c r="Q8241" s="1" t="s">
        <v>210</v>
      </c>
      <c r="R8241" s="1" t="s">
        <v>24</v>
      </c>
      <c r="S8241" s="1" t="s">
        <v>31</v>
      </c>
      <c r="T8241" s="3">
        <v>42740</v>
      </c>
      <c r="U8241" s="1" t="str">
        <f>IF(kiva_loans__muestra[[#This Row],[funded_amount]]=kiva_loans__muestra[[#This Row],[loan_amount]],"funded","unfunded")</f>
        <v>funded</v>
      </c>
      <c r="V8241" s="1" t="str">
        <f>IF(kiva_loans__muestra[[#This Row],[lender_count]]&gt;=50,"high","low")</f>
        <v>low</v>
      </c>
    </row>
    <row r="8242" spans="1:22" x14ac:dyDescent="0.25">
      <c r="A8242">
        <v>1215754</v>
      </c>
      <c r="B8242">
        <v>6500</v>
      </c>
      <c r="C8242">
        <v>6500</v>
      </c>
      <c r="D8242" s="1" t="s">
        <v>64</v>
      </c>
      <c r="E8242" s="1" t="s">
        <v>37</v>
      </c>
      <c r="F8242" s="1" t="s">
        <v>12720</v>
      </c>
      <c r="G8242" s="1" t="s">
        <v>3263</v>
      </c>
      <c r="H8242" s="1" t="s">
        <v>33</v>
      </c>
      <c r="I8242" s="1" t="s">
        <v>1513</v>
      </c>
      <c r="J8242" s="1" t="s">
        <v>34</v>
      </c>
      <c r="K8242">
        <v>2020</v>
      </c>
      <c r="L8242" s="2">
        <v>42740.369826388887</v>
      </c>
      <c r="M8242" s="2">
        <v>42767.375</v>
      </c>
      <c r="N8242" s="2">
        <v>42753.746840277781</v>
      </c>
      <c r="O8242">
        <v>110</v>
      </c>
      <c r="P8242">
        <v>24</v>
      </c>
      <c r="Q8242" s="1" t="s">
        <v>12721</v>
      </c>
      <c r="R8242" s="1" t="s">
        <v>1662</v>
      </c>
      <c r="S8242" s="1" t="s">
        <v>25</v>
      </c>
      <c r="T8242" s="3">
        <v>42740</v>
      </c>
      <c r="U8242" s="1" t="str">
        <f>IF(kiva_loans__muestra[[#This Row],[funded_amount]]=kiva_loans__muestra[[#This Row],[loan_amount]],"funded","unfunded")</f>
        <v>funded</v>
      </c>
      <c r="V8242" s="1" t="str">
        <f>IF(kiva_loans__muestra[[#This Row],[lender_count]]&gt;=50,"high","low")</f>
        <v>low</v>
      </c>
    </row>
    <row r="8243" spans="1:22" x14ac:dyDescent="0.25">
      <c r="A8243">
        <v>1215714</v>
      </c>
      <c r="B8243">
        <v>4000</v>
      </c>
      <c r="C8243">
        <v>4000</v>
      </c>
      <c r="D8243" s="1" t="s">
        <v>81</v>
      </c>
      <c r="E8243" s="1" t="s">
        <v>27</v>
      </c>
      <c r="F8243" s="1" t="s">
        <v>1434</v>
      </c>
      <c r="G8243" s="1" t="s">
        <v>3263</v>
      </c>
      <c r="H8243" s="1" t="s">
        <v>33</v>
      </c>
      <c r="I8243" s="1" t="s">
        <v>1138</v>
      </c>
      <c r="J8243" s="1" t="s">
        <v>34</v>
      </c>
      <c r="K8243">
        <v>1380</v>
      </c>
      <c r="L8243" s="2">
        <v>42740.351446759261</v>
      </c>
      <c r="M8243" s="2">
        <v>42733.375</v>
      </c>
      <c r="N8243" s="2">
        <v>42756.884756944448</v>
      </c>
      <c r="O8243">
        <v>110</v>
      </c>
      <c r="P8243">
        <v>15</v>
      </c>
      <c r="Q8243" s="1" t="s">
        <v>12722</v>
      </c>
      <c r="R8243" s="1" t="s">
        <v>92</v>
      </c>
      <c r="S8243" s="1" t="s">
        <v>31</v>
      </c>
      <c r="T8243" s="3">
        <v>42740</v>
      </c>
      <c r="U8243" s="1" t="str">
        <f>IF(kiva_loans__muestra[[#This Row],[funded_amount]]=kiva_loans__muestra[[#This Row],[loan_amount]],"funded","unfunded")</f>
        <v>funded</v>
      </c>
      <c r="V8243" s="1" t="str">
        <f>IF(kiva_loans__muestra[[#This Row],[lender_count]]&gt;=50,"high","low")</f>
        <v>low</v>
      </c>
    </row>
    <row r="8244" spans="1:22" x14ac:dyDescent="0.25">
      <c r="A8244">
        <v>1215732</v>
      </c>
      <c r="B8244">
        <v>750</v>
      </c>
      <c r="C8244">
        <v>750</v>
      </c>
      <c r="D8244" s="1" t="s">
        <v>273</v>
      </c>
      <c r="E8244" s="1" t="s">
        <v>104</v>
      </c>
      <c r="F8244" s="1" t="s">
        <v>1283</v>
      </c>
      <c r="G8244" s="1" t="s">
        <v>3263</v>
      </c>
      <c r="H8244" s="1" t="s">
        <v>33</v>
      </c>
      <c r="I8244" s="1" t="s">
        <v>1296</v>
      </c>
      <c r="J8244" s="1" t="s">
        <v>34</v>
      </c>
      <c r="K8244">
        <v>1560</v>
      </c>
      <c r="L8244" s="2">
        <v>42740.359594907408</v>
      </c>
      <c r="M8244" s="2">
        <v>42734.375</v>
      </c>
      <c r="N8244" s="2">
        <v>42742.604409722226</v>
      </c>
      <c r="O8244">
        <v>140</v>
      </c>
      <c r="P8244">
        <v>3</v>
      </c>
      <c r="Q8244" s="1" t="s">
        <v>1285</v>
      </c>
      <c r="R8244" s="1" t="s">
        <v>24</v>
      </c>
      <c r="S8244" s="1" t="s">
        <v>31</v>
      </c>
      <c r="T8244" s="3">
        <v>42740</v>
      </c>
      <c r="U8244" s="1" t="str">
        <f>IF(kiva_loans__muestra[[#This Row],[funded_amount]]=kiva_loans__muestra[[#This Row],[loan_amount]],"funded","unfunded")</f>
        <v>funded</v>
      </c>
      <c r="V8244" s="1" t="str">
        <f>IF(kiva_loans__muestra[[#This Row],[lender_count]]&gt;=50,"high","low")</f>
        <v>low</v>
      </c>
    </row>
    <row r="8245" spans="1:22" x14ac:dyDescent="0.25">
      <c r="A8245">
        <v>1215547</v>
      </c>
      <c r="B8245">
        <v>10250</v>
      </c>
      <c r="C8245">
        <v>10250</v>
      </c>
      <c r="D8245" s="1" t="s">
        <v>45</v>
      </c>
      <c r="E8245" s="1" t="s">
        <v>46</v>
      </c>
      <c r="F8245" s="1" t="s">
        <v>1913</v>
      </c>
      <c r="G8245" s="1" t="s">
        <v>3278</v>
      </c>
      <c r="H8245" s="1" t="s">
        <v>100</v>
      </c>
      <c r="I8245" s="1" t="s">
        <v>582</v>
      </c>
      <c r="J8245" s="1" t="s">
        <v>101</v>
      </c>
      <c r="K8245">
        <v>1450</v>
      </c>
      <c r="L8245" s="2">
        <v>42740.152731481481</v>
      </c>
      <c r="M8245" s="2">
        <v>42718.375</v>
      </c>
      <c r="N8245" s="2">
        <v>42758.925983796296</v>
      </c>
      <c r="O8245">
        <v>130</v>
      </c>
      <c r="P8245">
        <v>1</v>
      </c>
      <c r="Q8245" s="1" t="s">
        <v>30</v>
      </c>
      <c r="R8245" s="1" t="s">
        <v>24</v>
      </c>
      <c r="S8245" s="1" t="s">
        <v>35</v>
      </c>
      <c r="T8245" s="3">
        <v>42740</v>
      </c>
      <c r="U8245" s="1" t="str">
        <f>IF(kiva_loans__muestra[[#This Row],[funded_amount]]=kiva_loans__muestra[[#This Row],[loan_amount]],"funded","unfunded")</f>
        <v>funded</v>
      </c>
      <c r="V8245" s="1" t="str">
        <f>IF(kiva_loans__muestra[[#This Row],[lender_count]]&gt;=50,"high","low")</f>
        <v>low</v>
      </c>
    </row>
    <row r="8246" spans="1:22" x14ac:dyDescent="0.25">
      <c r="A8246">
        <v>1215819</v>
      </c>
      <c r="B8246">
        <v>7000</v>
      </c>
      <c r="C8246">
        <v>7000</v>
      </c>
      <c r="D8246" s="1" t="s">
        <v>64</v>
      </c>
      <c r="E8246" s="1" t="s">
        <v>37</v>
      </c>
      <c r="F8246" s="1" t="s">
        <v>1476</v>
      </c>
      <c r="G8246" s="1" t="s">
        <v>3263</v>
      </c>
      <c r="H8246" s="1" t="s">
        <v>33</v>
      </c>
      <c r="I8246" s="1" t="s">
        <v>1340</v>
      </c>
      <c r="J8246" s="1" t="s">
        <v>34</v>
      </c>
      <c r="K8246">
        <v>2020</v>
      </c>
      <c r="L8246" s="2">
        <v>42740.403101851851</v>
      </c>
      <c r="M8246" s="2">
        <v>42767.375</v>
      </c>
      <c r="N8246" s="2">
        <v>42771.199166666665</v>
      </c>
      <c r="O8246">
        <v>110</v>
      </c>
      <c r="P8246">
        <v>16</v>
      </c>
      <c r="Q8246" s="1" t="s">
        <v>12723</v>
      </c>
      <c r="R8246" s="1" t="s">
        <v>12724</v>
      </c>
      <c r="S8246" s="1" t="s">
        <v>25</v>
      </c>
      <c r="T8246" s="3">
        <v>42740</v>
      </c>
      <c r="U8246" s="1" t="str">
        <f>IF(kiva_loans__muestra[[#This Row],[funded_amount]]=kiva_loans__muestra[[#This Row],[loan_amount]],"funded","unfunded")</f>
        <v>funded</v>
      </c>
      <c r="V8246" s="1" t="str">
        <f>IF(kiva_loans__muestra[[#This Row],[lender_count]]&gt;=50,"high","low")</f>
        <v>low</v>
      </c>
    </row>
    <row r="8247" spans="1:22" x14ac:dyDescent="0.25">
      <c r="A8247">
        <v>1215877</v>
      </c>
      <c r="B8247">
        <v>750</v>
      </c>
      <c r="C8247">
        <v>750</v>
      </c>
      <c r="D8247" s="1" t="s">
        <v>273</v>
      </c>
      <c r="E8247" s="1" t="s">
        <v>104</v>
      </c>
      <c r="F8247" s="1" t="s">
        <v>12725</v>
      </c>
      <c r="G8247" s="1" t="s">
        <v>3263</v>
      </c>
      <c r="H8247" s="1" t="s">
        <v>33</v>
      </c>
      <c r="I8247" s="1" t="s">
        <v>1296</v>
      </c>
      <c r="J8247" s="1" t="s">
        <v>34</v>
      </c>
      <c r="K8247">
        <v>1560</v>
      </c>
      <c r="L8247" s="2">
        <v>42740.42659722222</v>
      </c>
      <c r="M8247" s="2">
        <v>42734.375</v>
      </c>
      <c r="N8247" s="2">
        <v>42741.561307870368</v>
      </c>
      <c r="O8247">
        <v>140</v>
      </c>
      <c r="P8247">
        <v>3</v>
      </c>
      <c r="Q8247" s="1" t="s">
        <v>30</v>
      </c>
      <c r="R8247" s="1" t="s">
        <v>24</v>
      </c>
      <c r="S8247" s="1" t="s">
        <v>31</v>
      </c>
      <c r="T8247" s="3">
        <v>42740</v>
      </c>
      <c r="U8247" s="1" t="str">
        <f>IF(kiva_loans__muestra[[#This Row],[funded_amount]]=kiva_loans__muestra[[#This Row],[loan_amount]],"funded","unfunded")</f>
        <v>funded</v>
      </c>
      <c r="V8247" s="1" t="str">
        <f>IF(kiva_loans__muestra[[#This Row],[lender_count]]&gt;=50,"high","low")</f>
        <v>low</v>
      </c>
    </row>
    <row r="8248" spans="1:22" x14ac:dyDescent="0.25">
      <c r="A8248">
        <v>1215607</v>
      </c>
      <c r="B8248">
        <v>4250</v>
      </c>
      <c r="C8248">
        <v>7250</v>
      </c>
      <c r="D8248" s="1" t="s">
        <v>64</v>
      </c>
      <c r="E8248" s="1" t="s">
        <v>37</v>
      </c>
      <c r="F8248" s="1" t="s">
        <v>12726</v>
      </c>
      <c r="G8248" s="1" t="s">
        <v>3263</v>
      </c>
      <c r="H8248" s="1" t="s">
        <v>33</v>
      </c>
      <c r="I8248" s="1" t="s">
        <v>1340</v>
      </c>
      <c r="J8248" s="1" t="s">
        <v>34</v>
      </c>
      <c r="K8248">
        <v>2020</v>
      </c>
      <c r="L8248" s="2">
        <v>42740.292210648149</v>
      </c>
      <c r="M8248" s="2">
        <v>42767.375</v>
      </c>
      <c r="N8248" s="2"/>
      <c r="O8248">
        <v>110</v>
      </c>
      <c r="P8248">
        <v>8</v>
      </c>
      <c r="Q8248" s="1" t="s">
        <v>12717</v>
      </c>
      <c r="R8248" s="1" t="s">
        <v>12727</v>
      </c>
      <c r="S8248" s="1" t="s">
        <v>25</v>
      </c>
      <c r="T8248" s="3">
        <v>42740</v>
      </c>
      <c r="U8248" s="1" t="str">
        <f>IF(kiva_loans__muestra[[#This Row],[funded_amount]]=kiva_loans__muestra[[#This Row],[loan_amount]],"funded","unfunded")</f>
        <v>unfunded</v>
      </c>
      <c r="V8248" s="1" t="str">
        <f>IF(kiva_loans__muestra[[#This Row],[lender_count]]&gt;=50,"high","low")</f>
        <v>low</v>
      </c>
    </row>
    <row r="8249" spans="1:22" x14ac:dyDescent="0.25">
      <c r="A8249">
        <v>1216057</v>
      </c>
      <c r="B8249">
        <v>5000</v>
      </c>
      <c r="C8249">
        <v>11750</v>
      </c>
      <c r="D8249" s="1" t="s">
        <v>37</v>
      </c>
      <c r="E8249" s="1" t="s">
        <v>37</v>
      </c>
      <c r="F8249" s="1" t="s">
        <v>12728</v>
      </c>
      <c r="G8249" s="1" t="s">
        <v>3263</v>
      </c>
      <c r="H8249" s="1" t="s">
        <v>33</v>
      </c>
      <c r="I8249" s="1" t="s">
        <v>1712</v>
      </c>
      <c r="J8249" s="1" t="s">
        <v>34</v>
      </c>
      <c r="K8249">
        <v>1380</v>
      </c>
      <c r="L8249" s="2">
        <v>42740.559745370374</v>
      </c>
      <c r="M8249" s="2">
        <v>42734.375</v>
      </c>
      <c r="N8249" s="2"/>
      <c r="O8249">
        <v>140</v>
      </c>
      <c r="P8249">
        <v>11</v>
      </c>
      <c r="Q8249" s="1" t="s">
        <v>12729</v>
      </c>
      <c r="R8249" s="1" t="s">
        <v>92</v>
      </c>
      <c r="S8249" s="1" t="s">
        <v>31</v>
      </c>
      <c r="T8249" s="3">
        <v>42740</v>
      </c>
      <c r="U8249" s="1" t="str">
        <f>IF(kiva_loans__muestra[[#This Row],[funded_amount]]=kiva_loans__muestra[[#This Row],[loan_amount]],"funded","unfunded")</f>
        <v>unfunded</v>
      </c>
      <c r="V8249" s="1" t="str">
        <f>IF(kiva_loans__muestra[[#This Row],[lender_count]]&gt;=50,"high","low")</f>
        <v>low</v>
      </c>
    </row>
    <row r="8250" spans="1:22" x14ac:dyDescent="0.25">
      <c r="A8250">
        <v>1216349</v>
      </c>
      <c r="B8250">
        <v>1250</v>
      </c>
      <c r="C8250">
        <v>1250</v>
      </c>
      <c r="D8250" s="1" t="s">
        <v>137</v>
      </c>
      <c r="E8250" s="1" t="s">
        <v>27</v>
      </c>
      <c r="F8250" s="1" t="s">
        <v>12730</v>
      </c>
      <c r="G8250" s="1" t="s">
        <v>3278</v>
      </c>
      <c r="H8250" s="1" t="s">
        <v>100</v>
      </c>
      <c r="I8250" s="1" t="s">
        <v>12731</v>
      </c>
      <c r="J8250" s="1" t="s">
        <v>101</v>
      </c>
      <c r="K8250">
        <v>1360</v>
      </c>
      <c r="L8250" s="2">
        <v>42741.29142361111</v>
      </c>
      <c r="M8250" s="2">
        <v>42732.375</v>
      </c>
      <c r="N8250" s="2">
        <v>42742.343055555553</v>
      </c>
      <c r="O8250">
        <v>80</v>
      </c>
      <c r="P8250">
        <v>3</v>
      </c>
      <c r="Q8250" s="1" t="s">
        <v>30</v>
      </c>
      <c r="R8250" s="1" t="s">
        <v>24</v>
      </c>
      <c r="S8250" s="1" t="s">
        <v>35</v>
      </c>
      <c r="T8250" s="3">
        <v>42741</v>
      </c>
      <c r="U8250" s="1" t="str">
        <f>IF(kiva_loans__muestra[[#This Row],[funded_amount]]=kiva_loans__muestra[[#This Row],[loan_amount]],"funded","unfunded")</f>
        <v>funded</v>
      </c>
      <c r="V8250" s="1" t="str">
        <f>IF(kiva_loans__muestra[[#This Row],[lender_count]]&gt;=50,"high","low")</f>
        <v>low</v>
      </c>
    </row>
    <row r="8251" spans="1:22" x14ac:dyDescent="0.25">
      <c r="A8251">
        <v>1216538</v>
      </c>
      <c r="B8251">
        <v>12000</v>
      </c>
      <c r="C8251">
        <v>12000</v>
      </c>
      <c r="D8251" s="1" t="s">
        <v>64</v>
      </c>
      <c r="E8251" s="1" t="s">
        <v>37</v>
      </c>
      <c r="F8251" s="1" t="s">
        <v>12732</v>
      </c>
      <c r="G8251" s="1" t="s">
        <v>3311</v>
      </c>
      <c r="H8251" s="1" t="s">
        <v>119</v>
      </c>
      <c r="I8251" s="1" t="s">
        <v>1923</v>
      </c>
      <c r="J8251" s="1" t="s">
        <v>270</v>
      </c>
      <c r="K8251">
        <v>2040</v>
      </c>
      <c r="L8251" s="2">
        <v>42741.393472222226</v>
      </c>
      <c r="M8251" s="2">
        <v>42712.375</v>
      </c>
      <c r="N8251" s="2">
        <v>42749.033865740741</v>
      </c>
      <c r="O8251">
        <v>140</v>
      </c>
      <c r="P8251">
        <v>28</v>
      </c>
      <c r="Q8251" s="1" t="s">
        <v>12733</v>
      </c>
      <c r="R8251" s="1" t="s">
        <v>1421</v>
      </c>
      <c r="S8251" s="1" t="s">
        <v>31</v>
      </c>
      <c r="T8251" s="3">
        <v>42741</v>
      </c>
      <c r="U8251" s="1" t="str">
        <f>IF(kiva_loans__muestra[[#This Row],[funded_amount]]=kiva_loans__muestra[[#This Row],[loan_amount]],"funded","unfunded")</f>
        <v>funded</v>
      </c>
      <c r="V8251" s="1" t="str">
        <f>IF(kiva_loans__muestra[[#This Row],[lender_count]]&gt;=50,"high","low")</f>
        <v>low</v>
      </c>
    </row>
    <row r="8252" spans="1:22" x14ac:dyDescent="0.25">
      <c r="A8252">
        <v>1216777</v>
      </c>
      <c r="B8252">
        <v>2750</v>
      </c>
      <c r="C8252">
        <v>2750</v>
      </c>
      <c r="D8252" s="1" t="s">
        <v>72</v>
      </c>
      <c r="E8252" s="1" t="s">
        <v>46</v>
      </c>
      <c r="F8252" s="1" t="s">
        <v>12734</v>
      </c>
      <c r="G8252" s="1" t="s">
        <v>3965</v>
      </c>
      <c r="H8252" s="1" t="s">
        <v>362</v>
      </c>
      <c r="I8252" s="1" t="s">
        <v>1397</v>
      </c>
      <c r="J8252" s="1" t="s">
        <v>363</v>
      </c>
      <c r="K8252">
        <v>4420</v>
      </c>
      <c r="L8252" s="2">
        <v>42741.754884259259</v>
      </c>
      <c r="M8252" s="2">
        <v>42718.375</v>
      </c>
      <c r="N8252" s="2">
        <v>42745.739479166667</v>
      </c>
      <c r="O8252">
        <v>70</v>
      </c>
      <c r="P8252">
        <v>11</v>
      </c>
      <c r="Q8252" s="1" t="s">
        <v>23</v>
      </c>
      <c r="R8252" s="1" t="s">
        <v>24</v>
      </c>
      <c r="S8252" s="1" t="s">
        <v>31</v>
      </c>
      <c r="T8252" s="3">
        <v>42741</v>
      </c>
      <c r="U8252" s="1" t="str">
        <f>IF(kiva_loans__muestra[[#This Row],[funded_amount]]=kiva_loans__muestra[[#This Row],[loan_amount]],"funded","unfunded")</f>
        <v>funded</v>
      </c>
      <c r="V8252" s="1" t="str">
        <f>IF(kiva_loans__muestra[[#This Row],[lender_count]]&gt;=50,"high","low")</f>
        <v>low</v>
      </c>
    </row>
    <row r="8253" spans="1:22" x14ac:dyDescent="0.25">
      <c r="A8253">
        <v>1216346</v>
      </c>
      <c r="B8253">
        <v>1000</v>
      </c>
      <c r="C8253">
        <v>1000</v>
      </c>
      <c r="D8253" s="1" t="s">
        <v>50</v>
      </c>
      <c r="E8253" s="1" t="s">
        <v>37</v>
      </c>
      <c r="F8253" s="1" t="s">
        <v>12735</v>
      </c>
      <c r="G8253" s="1" t="s">
        <v>7263</v>
      </c>
      <c r="H8253" s="1" t="s">
        <v>1304</v>
      </c>
      <c r="I8253" s="1" t="s">
        <v>1420</v>
      </c>
      <c r="J8253" s="1" t="s">
        <v>1305</v>
      </c>
      <c r="K8253">
        <v>4430</v>
      </c>
      <c r="L8253" s="2">
        <v>42741.289131944446</v>
      </c>
      <c r="M8253" s="2">
        <v>42711.375</v>
      </c>
      <c r="N8253" s="2">
        <v>42756.845983796295</v>
      </c>
      <c r="O8253">
        <v>80</v>
      </c>
      <c r="P8253">
        <v>4</v>
      </c>
      <c r="Q8253" s="1" t="s">
        <v>1757</v>
      </c>
      <c r="R8253" s="1" t="s">
        <v>24</v>
      </c>
      <c r="S8253" s="1" t="s">
        <v>31</v>
      </c>
      <c r="T8253" s="3">
        <v>42741</v>
      </c>
      <c r="U8253" s="1" t="str">
        <f>IF(kiva_loans__muestra[[#This Row],[funded_amount]]=kiva_loans__muestra[[#This Row],[loan_amount]],"funded","unfunded")</f>
        <v>funded</v>
      </c>
      <c r="V8253" s="1" t="str">
        <f>IF(kiva_loans__muestra[[#This Row],[lender_count]]&gt;=50,"high","low")</f>
        <v>low</v>
      </c>
    </row>
    <row r="8254" spans="1:22" x14ac:dyDescent="0.25">
      <c r="A8254">
        <v>1216607</v>
      </c>
      <c r="B8254">
        <v>2750</v>
      </c>
      <c r="C8254">
        <v>2750</v>
      </c>
      <c r="D8254" s="1" t="s">
        <v>630</v>
      </c>
      <c r="E8254" s="1" t="s">
        <v>74</v>
      </c>
      <c r="F8254" s="1" t="s">
        <v>12736</v>
      </c>
      <c r="G8254" s="1" t="s">
        <v>3284</v>
      </c>
      <c r="H8254" s="1" t="s">
        <v>189</v>
      </c>
      <c r="I8254" s="1" t="s">
        <v>190</v>
      </c>
      <c r="J8254" s="1" t="s">
        <v>207</v>
      </c>
      <c r="K8254">
        <v>1000</v>
      </c>
      <c r="L8254" s="2">
        <v>42741.482604166667</v>
      </c>
      <c r="M8254" s="2">
        <v>42711.375</v>
      </c>
      <c r="N8254" s="2">
        <v>42747.239895833336</v>
      </c>
      <c r="O8254">
        <v>200</v>
      </c>
      <c r="P8254">
        <v>6</v>
      </c>
      <c r="Q8254" s="1" t="s">
        <v>1073</v>
      </c>
      <c r="R8254" s="1" t="s">
        <v>24</v>
      </c>
      <c r="S8254" s="1" t="s">
        <v>31</v>
      </c>
      <c r="T8254" s="3">
        <v>42741</v>
      </c>
      <c r="U8254" s="1" t="str">
        <f>IF(kiva_loans__muestra[[#This Row],[funded_amount]]=kiva_loans__muestra[[#This Row],[loan_amount]],"funded","unfunded")</f>
        <v>funded</v>
      </c>
      <c r="V8254" s="1" t="str">
        <f>IF(kiva_loans__muestra[[#This Row],[lender_count]]&gt;=50,"high","low")</f>
        <v>low</v>
      </c>
    </row>
    <row r="8255" spans="1:22" x14ac:dyDescent="0.25">
      <c r="A8255">
        <v>1216786</v>
      </c>
      <c r="B8255">
        <v>15000</v>
      </c>
      <c r="C8255">
        <v>15000</v>
      </c>
      <c r="D8255" s="1" t="s">
        <v>196</v>
      </c>
      <c r="E8255" s="1" t="s">
        <v>46</v>
      </c>
      <c r="F8255" s="1" t="s">
        <v>12737</v>
      </c>
      <c r="G8255" s="1" t="s">
        <v>3274</v>
      </c>
      <c r="H8255" s="1" t="s">
        <v>105</v>
      </c>
      <c r="I8255" s="1" t="s">
        <v>725</v>
      </c>
      <c r="J8255" s="1" t="s">
        <v>106</v>
      </c>
      <c r="K8255">
        <v>1190</v>
      </c>
      <c r="L8255" s="2">
        <v>42741.770798611113</v>
      </c>
      <c r="M8255" s="2">
        <v>42726.375</v>
      </c>
      <c r="N8255" s="2">
        <v>42753.130983796298</v>
      </c>
      <c r="O8255">
        <v>60</v>
      </c>
      <c r="P8255">
        <v>12</v>
      </c>
      <c r="Q8255" s="1" t="s">
        <v>40</v>
      </c>
      <c r="R8255" s="1" t="s">
        <v>24</v>
      </c>
      <c r="S8255" s="1" t="s">
        <v>35</v>
      </c>
      <c r="T8255" s="3">
        <v>42741</v>
      </c>
      <c r="U8255" s="1" t="str">
        <f>IF(kiva_loans__muestra[[#This Row],[funded_amount]]=kiva_loans__muestra[[#This Row],[loan_amount]],"funded","unfunded")</f>
        <v>funded</v>
      </c>
      <c r="V8255" s="1" t="str">
        <f>IF(kiva_loans__muestra[[#This Row],[lender_count]]&gt;=50,"high","low")</f>
        <v>low</v>
      </c>
    </row>
    <row r="8256" spans="1:22" x14ac:dyDescent="0.25">
      <c r="A8256">
        <v>1216739</v>
      </c>
      <c r="B8256">
        <v>4000</v>
      </c>
      <c r="C8256">
        <v>4000</v>
      </c>
      <c r="D8256" s="1" t="s">
        <v>200</v>
      </c>
      <c r="E8256" s="1" t="s">
        <v>27</v>
      </c>
      <c r="F8256" s="1" t="s">
        <v>12738</v>
      </c>
      <c r="G8256" s="1" t="s">
        <v>3427</v>
      </c>
      <c r="H8256" s="1" t="s">
        <v>185</v>
      </c>
      <c r="I8256" s="1" t="s">
        <v>1408</v>
      </c>
      <c r="J8256" s="1" t="s">
        <v>187</v>
      </c>
      <c r="K8256">
        <v>1540</v>
      </c>
      <c r="L8256" s="2">
        <v>42741.697152777779</v>
      </c>
      <c r="M8256" s="2">
        <v>42719.375</v>
      </c>
      <c r="N8256" s="2">
        <v>42745.741006944445</v>
      </c>
      <c r="O8256">
        <v>150</v>
      </c>
      <c r="P8256">
        <v>10</v>
      </c>
      <c r="Q8256" s="1" t="s">
        <v>30</v>
      </c>
      <c r="R8256" s="1" t="s">
        <v>92</v>
      </c>
      <c r="S8256" s="1" t="s">
        <v>31</v>
      </c>
      <c r="T8256" s="3">
        <v>42741</v>
      </c>
      <c r="U8256" s="1" t="str">
        <f>IF(kiva_loans__muestra[[#This Row],[funded_amount]]=kiva_loans__muestra[[#This Row],[loan_amount]],"funded","unfunded")</f>
        <v>funded</v>
      </c>
      <c r="V8256" s="1" t="str">
        <f>IF(kiva_loans__muestra[[#This Row],[lender_count]]&gt;=50,"high","low")</f>
        <v>low</v>
      </c>
    </row>
    <row r="8257" spans="1:22" x14ac:dyDescent="0.25">
      <c r="A8257">
        <v>1216245</v>
      </c>
      <c r="B8257">
        <v>9000</v>
      </c>
      <c r="C8257">
        <v>9000</v>
      </c>
      <c r="D8257" s="1" t="s">
        <v>124</v>
      </c>
      <c r="E8257" s="1" t="s">
        <v>125</v>
      </c>
      <c r="F8257" s="1" t="s">
        <v>1244</v>
      </c>
      <c r="G8257" s="1" t="s">
        <v>3322</v>
      </c>
      <c r="H8257" s="1" t="s">
        <v>126</v>
      </c>
      <c r="I8257" s="1" t="s">
        <v>429</v>
      </c>
      <c r="J8257" s="1" t="s">
        <v>127</v>
      </c>
      <c r="K8257">
        <v>1210</v>
      </c>
      <c r="L8257" s="2">
        <v>42741.072870370372</v>
      </c>
      <c r="M8257" s="2">
        <v>42730.375</v>
      </c>
      <c r="N8257" s="2">
        <v>42743.923368055555</v>
      </c>
      <c r="O8257">
        <v>260</v>
      </c>
      <c r="P8257">
        <v>31</v>
      </c>
      <c r="Q8257" s="1" t="s">
        <v>12739</v>
      </c>
      <c r="R8257" s="1" t="s">
        <v>24</v>
      </c>
      <c r="S8257" s="1" t="s">
        <v>31</v>
      </c>
      <c r="T8257" s="3">
        <v>42741</v>
      </c>
      <c r="U8257" s="1" t="str">
        <f>IF(kiva_loans__muestra[[#This Row],[funded_amount]]=kiva_loans__muestra[[#This Row],[loan_amount]],"funded","unfunded")</f>
        <v>funded</v>
      </c>
      <c r="V8257" s="1" t="str">
        <f>IF(kiva_loans__muestra[[#This Row],[lender_count]]&gt;=50,"high","low")</f>
        <v>low</v>
      </c>
    </row>
    <row r="8258" spans="1:22" x14ac:dyDescent="0.25">
      <c r="A8258">
        <v>1216875</v>
      </c>
      <c r="B8258">
        <v>1500</v>
      </c>
      <c r="C8258">
        <v>1500</v>
      </c>
      <c r="D8258" s="1" t="s">
        <v>64</v>
      </c>
      <c r="E8258" s="1" t="s">
        <v>37</v>
      </c>
      <c r="F8258" s="1" t="s">
        <v>12740</v>
      </c>
      <c r="G8258" s="1" t="s">
        <v>3263</v>
      </c>
      <c r="H8258" s="1" t="s">
        <v>33</v>
      </c>
      <c r="I8258" s="1" t="s">
        <v>1280</v>
      </c>
      <c r="J8258" s="1" t="s">
        <v>34</v>
      </c>
      <c r="K8258">
        <v>3880</v>
      </c>
      <c r="L8258" s="2">
        <v>42742.31622685185</v>
      </c>
      <c r="M8258" s="2">
        <v>42713.375</v>
      </c>
      <c r="N8258" s="2">
        <v>42743.72965277778</v>
      </c>
      <c r="O8258">
        <v>140</v>
      </c>
      <c r="P8258">
        <v>5</v>
      </c>
      <c r="Q8258" s="1" t="s">
        <v>1108</v>
      </c>
      <c r="R8258" s="1" t="s">
        <v>24</v>
      </c>
      <c r="S8258" s="1" t="s">
        <v>31</v>
      </c>
      <c r="T8258" s="3">
        <v>42742</v>
      </c>
      <c r="U8258" s="1" t="str">
        <f>IF(kiva_loans__muestra[[#This Row],[funded_amount]]=kiva_loans__muestra[[#This Row],[loan_amount]],"funded","unfunded")</f>
        <v>funded</v>
      </c>
      <c r="V8258" s="1" t="str">
        <f>IF(kiva_loans__muestra[[#This Row],[lender_count]]&gt;=50,"high","low")</f>
        <v>low</v>
      </c>
    </row>
    <row r="8259" spans="1:22" x14ac:dyDescent="0.25">
      <c r="A8259">
        <v>1216911</v>
      </c>
      <c r="B8259">
        <v>9000</v>
      </c>
      <c r="C8259">
        <v>9000</v>
      </c>
      <c r="D8259" s="1" t="s">
        <v>175</v>
      </c>
      <c r="E8259" s="1" t="s">
        <v>78</v>
      </c>
      <c r="F8259" s="1" t="s">
        <v>12741</v>
      </c>
      <c r="G8259" s="1" t="s">
        <v>3284</v>
      </c>
      <c r="H8259" s="1" t="s">
        <v>189</v>
      </c>
      <c r="I8259" s="1" t="s">
        <v>296</v>
      </c>
      <c r="J8259" s="1" t="s">
        <v>207</v>
      </c>
      <c r="K8259">
        <v>1000</v>
      </c>
      <c r="L8259" s="2">
        <v>42742.50440972222</v>
      </c>
      <c r="M8259" s="2">
        <v>42713.375</v>
      </c>
      <c r="N8259" s="2">
        <v>42773.634270833332</v>
      </c>
      <c r="O8259">
        <v>200</v>
      </c>
      <c r="P8259">
        <v>28</v>
      </c>
      <c r="Q8259" s="1" t="s">
        <v>12742</v>
      </c>
      <c r="R8259" s="1" t="s">
        <v>92</v>
      </c>
      <c r="S8259" s="1" t="s">
        <v>31</v>
      </c>
      <c r="T8259" s="3">
        <v>42742</v>
      </c>
      <c r="U8259" s="1" t="str">
        <f>IF(kiva_loans__muestra[[#This Row],[funded_amount]]=kiva_loans__muestra[[#This Row],[loan_amount]],"funded","unfunded")</f>
        <v>funded</v>
      </c>
      <c r="V8259" s="1" t="str">
        <f>IF(kiva_loans__muestra[[#This Row],[lender_count]]&gt;=50,"high","low")</f>
        <v>low</v>
      </c>
    </row>
    <row r="8260" spans="1:22" x14ac:dyDescent="0.25">
      <c r="A8260">
        <v>1216949</v>
      </c>
      <c r="B8260">
        <v>5250</v>
      </c>
      <c r="C8260">
        <v>5250</v>
      </c>
      <c r="D8260" s="1" t="s">
        <v>64</v>
      </c>
      <c r="E8260" s="1" t="s">
        <v>37</v>
      </c>
      <c r="F8260" s="1" t="s">
        <v>12743</v>
      </c>
      <c r="G8260" s="1" t="s">
        <v>3512</v>
      </c>
      <c r="H8260" s="1" t="s">
        <v>667</v>
      </c>
      <c r="I8260" s="1" t="s">
        <v>1954</v>
      </c>
      <c r="J8260" s="1" t="s">
        <v>668</v>
      </c>
      <c r="K8260">
        <v>1710</v>
      </c>
      <c r="L8260" s="2">
        <v>42743.328668981485</v>
      </c>
      <c r="M8260" s="2">
        <v>42711.375</v>
      </c>
      <c r="N8260" s="2">
        <v>42753.40452546296</v>
      </c>
      <c r="O8260">
        <v>140</v>
      </c>
      <c r="P8260">
        <v>21</v>
      </c>
      <c r="Q8260" s="1" t="s">
        <v>1008</v>
      </c>
      <c r="R8260" s="1" t="s">
        <v>24</v>
      </c>
      <c r="S8260" s="1" t="s">
        <v>31</v>
      </c>
      <c r="T8260" s="3">
        <v>42743</v>
      </c>
      <c r="U8260" s="1" t="str">
        <f>IF(kiva_loans__muestra[[#This Row],[funded_amount]]=kiva_loans__muestra[[#This Row],[loan_amount]],"funded","unfunded")</f>
        <v>funded</v>
      </c>
      <c r="V8260" s="1" t="str">
        <f>IF(kiva_loans__muestra[[#This Row],[lender_count]]&gt;=50,"high","low")</f>
        <v>low</v>
      </c>
    </row>
    <row r="8261" spans="1:22" x14ac:dyDescent="0.25">
      <c r="A8261">
        <v>1216945</v>
      </c>
      <c r="B8261">
        <v>2500</v>
      </c>
      <c r="C8261">
        <v>2500</v>
      </c>
      <c r="D8261" s="1" t="s">
        <v>64</v>
      </c>
      <c r="E8261" s="1" t="s">
        <v>37</v>
      </c>
      <c r="F8261" s="1" t="s">
        <v>12744</v>
      </c>
      <c r="G8261" s="1" t="s">
        <v>3278</v>
      </c>
      <c r="H8261" s="1" t="s">
        <v>100</v>
      </c>
      <c r="I8261" s="1" t="s">
        <v>1450</v>
      </c>
      <c r="J8261" s="1" t="s">
        <v>101</v>
      </c>
      <c r="K8261">
        <v>1250</v>
      </c>
      <c r="L8261" s="2">
        <v>42743.304305555554</v>
      </c>
      <c r="M8261" s="2">
        <v>42711.375</v>
      </c>
      <c r="N8261" s="2">
        <v>42743.860486111109</v>
      </c>
      <c r="O8261">
        <v>80</v>
      </c>
      <c r="P8261">
        <v>1</v>
      </c>
      <c r="Q8261" s="1" t="s">
        <v>456</v>
      </c>
      <c r="R8261" s="1" t="s">
        <v>24</v>
      </c>
      <c r="S8261" s="1" t="s">
        <v>35</v>
      </c>
      <c r="T8261" s="3">
        <v>42743</v>
      </c>
      <c r="U8261" s="1" t="str">
        <f>IF(kiva_loans__muestra[[#This Row],[funded_amount]]=kiva_loans__muestra[[#This Row],[loan_amount]],"funded","unfunded")</f>
        <v>funded</v>
      </c>
      <c r="V8261" s="1" t="str">
        <f>IF(kiva_loans__muestra[[#This Row],[lender_count]]&gt;=50,"high","low")</f>
        <v>low</v>
      </c>
    </row>
    <row r="8262" spans="1:22" x14ac:dyDescent="0.25">
      <c r="A8262">
        <v>1217030</v>
      </c>
      <c r="B8262">
        <v>3250</v>
      </c>
      <c r="C8262">
        <v>3250</v>
      </c>
      <c r="D8262" s="1" t="s">
        <v>280</v>
      </c>
      <c r="E8262" s="1" t="s">
        <v>104</v>
      </c>
      <c r="F8262" s="1" t="s">
        <v>1412</v>
      </c>
      <c r="G8262" s="1" t="s">
        <v>3311</v>
      </c>
      <c r="H8262" s="1" t="s">
        <v>119</v>
      </c>
      <c r="I8262" s="1" t="s">
        <v>162</v>
      </c>
      <c r="J8262" s="1" t="s">
        <v>270</v>
      </c>
      <c r="K8262">
        <v>3110</v>
      </c>
      <c r="L8262" s="2">
        <v>42744.098726851851</v>
      </c>
      <c r="M8262" s="2">
        <v>42724.375</v>
      </c>
      <c r="N8262" s="2">
        <v>42755.903391203705</v>
      </c>
      <c r="O8262">
        <v>80</v>
      </c>
      <c r="P8262">
        <v>13</v>
      </c>
      <c r="Q8262" s="1" t="s">
        <v>1343</v>
      </c>
      <c r="R8262" s="1" t="s">
        <v>1111</v>
      </c>
      <c r="S8262" s="1" t="s">
        <v>31</v>
      </c>
      <c r="T8262" s="3">
        <v>42744</v>
      </c>
      <c r="U8262" s="1" t="str">
        <f>IF(kiva_loans__muestra[[#This Row],[funded_amount]]=kiva_loans__muestra[[#This Row],[loan_amount]],"funded","unfunded")</f>
        <v>funded</v>
      </c>
      <c r="V8262" s="1" t="str">
        <f>IF(kiva_loans__muestra[[#This Row],[lender_count]]&gt;=50,"high","low")</f>
        <v>low</v>
      </c>
    </row>
    <row r="8263" spans="1:22" x14ac:dyDescent="0.25">
      <c r="A8263">
        <v>1217417</v>
      </c>
      <c r="B8263">
        <v>9500</v>
      </c>
      <c r="C8263">
        <v>15000</v>
      </c>
      <c r="D8263" s="1" t="s">
        <v>220</v>
      </c>
      <c r="E8263" s="1" t="s">
        <v>104</v>
      </c>
      <c r="F8263" s="1" t="s">
        <v>2791</v>
      </c>
      <c r="G8263" s="1" t="s">
        <v>3311</v>
      </c>
      <c r="H8263" s="1" t="s">
        <v>119</v>
      </c>
      <c r="I8263" s="1" t="s">
        <v>2842</v>
      </c>
      <c r="J8263" s="1" t="s">
        <v>90</v>
      </c>
      <c r="K8263">
        <v>610</v>
      </c>
      <c r="L8263" s="2">
        <v>42744.403344907405</v>
      </c>
      <c r="M8263" s="2">
        <v>42732.375</v>
      </c>
      <c r="N8263" s="2"/>
      <c r="O8263">
        <v>260</v>
      </c>
      <c r="P8263">
        <v>35</v>
      </c>
      <c r="Q8263" s="1" t="s">
        <v>80</v>
      </c>
      <c r="R8263" s="1" t="s">
        <v>24</v>
      </c>
      <c r="S8263" s="1" t="s">
        <v>31</v>
      </c>
      <c r="T8263" s="3">
        <v>42744</v>
      </c>
      <c r="U8263" s="1" t="str">
        <f>IF(kiva_loans__muestra[[#This Row],[funded_amount]]=kiva_loans__muestra[[#This Row],[loan_amount]],"funded","unfunded")</f>
        <v>unfunded</v>
      </c>
      <c r="V8263" s="1" t="str">
        <f>IF(kiva_loans__muestra[[#This Row],[lender_count]]&gt;=50,"high","low")</f>
        <v>low</v>
      </c>
    </row>
    <row r="8264" spans="1:22" x14ac:dyDescent="0.25">
      <c r="A8264">
        <v>1217571</v>
      </c>
      <c r="B8264">
        <v>1750</v>
      </c>
      <c r="C8264">
        <v>1750</v>
      </c>
      <c r="D8264" s="1" t="s">
        <v>93</v>
      </c>
      <c r="E8264" s="1" t="s">
        <v>27</v>
      </c>
      <c r="F8264" s="1" t="s">
        <v>12745</v>
      </c>
      <c r="G8264" s="1" t="s">
        <v>3307</v>
      </c>
      <c r="H8264" s="1" t="s">
        <v>412</v>
      </c>
      <c r="I8264" s="1" t="s">
        <v>686</v>
      </c>
      <c r="J8264" s="1" t="s">
        <v>413</v>
      </c>
      <c r="K8264">
        <v>1630</v>
      </c>
      <c r="L8264" s="2">
        <v>42744.550752314812</v>
      </c>
      <c r="M8264" s="2">
        <v>42720.375</v>
      </c>
      <c r="N8264" s="2">
        <v>42763.568148148152</v>
      </c>
      <c r="O8264">
        <v>80</v>
      </c>
      <c r="P8264">
        <v>6</v>
      </c>
      <c r="Q8264" s="1" t="s">
        <v>88</v>
      </c>
      <c r="R8264" s="1" t="s">
        <v>92</v>
      </c>
      <c r="S8264" s="1" t="s">
        <v>35</v>
      </c>
      <c r="T8264" s="3">
        <v>42744</v>
      </c>
      <c r="U8264" s="1" t="str">
        <f>IF(kiva_loans__muestra[[#This Row],[funded_amount]]=kiva_loans__muestra[[#This Row],[loan_amount]],"funded","unfunded")</f>
        <v>funded</v>
      </c>
      <c r="V8264" s="1" t="str">
        <f>IF(kiva_loans__muestra[[#This Row],[lender_count]]&gt;=50,"high","low")</f>
        <v>low</v>
      </c>
    </row>
    <row r="8265" spans="1:22" x14ac:dyDescent="0.25">
      <c r="A8265">
        <v>1217089</v>
      </c>
      <c r="B8265">
        <v>1750</v>
      </c>
      <c r="C8265">
        <v>1750</v>
      </c>
      <c r="D8265" s="1" t="s">
        <v>280</v>
      </c>
      <c r="E8265" s="1" t="s">
        <v>104</v>
      </c>
      <c r="F8265" s="1" t="s">
        <v>1323</v>
      </c>
      <c r="G8265" s="1" t="s">
        <v>3311</v>
      </c>
      <c r="H8265" s="1" t="s">
        <v>119</v>
      </c>
      <c r="I8265" s="1" t="s">
        <v>162</v>
      </c>
      <c r="J8265" s="1" t="s">
        <v>270</v>
      </c>
      <c r="K8265">
        <v>3110</v>
      </c>
      <c r="L8265" s="2">
        <v>42744.119571759256</v>
      </c>
      <c r="M8265" s="2">
        <v>42724.375</v>
      </c>
      <c r="N8265" s="2">
        <v>42754.715127314812</v>
      </c>
      <c r="O8265">
        <v>80</v>
      </c>
      <c r="P8265">
        <v>7</v>
      </c>
      <c r="Q8265" s="1" t="s">
        <v>1276</v>
      </c>
      <c r="R8265" s="1" t="s">
        <v>671</v>
      </c>
      <c r="S8265" s="1" t="s">
        <v>31</v>
      </c>
      <c r="T8265" s="3">
        <v>42744</v>
      </c>
      <c r="U8265" s="1" t="str">
        <f>IF(kiva_loans__muestra[[#This Row],[funded_amount]]=kiva_loans__muestra[[#This Row],[loan_amount]],"funded","unfunded")</f>
        <v>funded</v>
      </c>
      <c r="V8265" s="1" t="str">
        <f>IF(kiva_loans__muestra[[#This Row],[lender_count]]&gt;=50,"high","low")</f>
        <v>low</v>
      </c>
    </row>
    <row r="8266" spans="1:22" x14ac:dyDescent="0.25">
      <c r="A8266">
        <v>1217119</v>
      </c>
      <c r="B8266">
        <v>1250</v>
      </c>
      <c r="C8266">
        <v>1250</v>
      </c>
      <c r="D8266" s="1" t="s">
        <v>280</v>
      </c>
      <c r="E8266" s="1" t="s">
        <v>104</v>
      </c>
      <c r="F8266" s="1" t="s">
        <v>1275</v>
      </c>
      <c r="G8266" s="1" t="s">
        <v>3311</v>
      </c>
      <c r="H8266" s="1" t="s">
        <v>119</v>
      </c>
      <c r="I8266" s="1" t="s">
        <v>162</v>
      </c>
      <c r="J8266" s="1" t="s">
        <v>270</v>
      </c>
      <c r="K8266">
        <v>3110</v>
      </c>
      <c r="L8266" s="2">
        <v>42744.130243055559</v>
      </c>
      <c r="M8266" s="2">
        <v>42727.375</v>
      </c>
      <c r="N8266" s="2">
        <v>42753.632951388892</v>
      </c>
      <c r="O8266">
        <v>80</v>
      </c>
      <c r="P8266">
        <v>5</v>
      </c>
      <c r="Q8266" s="1" t="s">
        <v>1343</v>
      </c>
      <c r="R8266" s="1" t="s">
        <v>54</v>
      </c>
      <c r="S8266" s="1" t="s">
        <v>31</v>
      </c>
      <c r="T8266" s="3">
        <v>42744</v>
      </c>
      <c r="U8266" s="1" t="str">
        <f>IF(kiva_loans__muestra[[#This Row],[funded_amount]]=kiva_loans__muestra[[#This Row],[loan_amount]],"funded","unfunded")</f>
        <v>funded</v>
      </c>
      <c r="V8266" s="1" t="str">
        <f>IF(kiva_loans__muestra[[#This Row],[lender_count]]&gt;=50,"high","low")</f>
        <v>low</v>
      </c>
    </row>
    <row r="8267" spans="1:22" x14ac:dyDescent="0.25">
      <c r="A8267">
        <v>1217375</v>
      </c>
      <c r="B8267">
        <v>2250</v>
      </c>
      <c r="C8267">
        <v>2250</v>
      </c>
      <c r="D8267" s="1" t="s">
        <v>45</v>
      </c>
      <c r="E8267" s="1" t="s">
        <v>46</v>
      </c>
      <c r="F8267" s="1" t="s">
        <v>12746</v>
      </c>
      <c r="G8267" s="1" t="s">
        <v>3278</v>
      </c>
      <c r="H8267" s="1" t="s">
        <v>100</v>
      </c>
      <c r="I8267" s="1" t="s">
        <v>1573</v>
      </c>
      <c r="J8267" s="1" t="s">
        <v>101</v>
      </c>
      <c r="K8267">
        <v>1250</v>
      </c>
      <c r="L8267" s="2">
        <v>42744.364178240743</v>
      </c>
      <c r="M8267" s="2">
        <v>42712.375</v>
      </c>
      <c r="N8267" s="2">
        <v>42750.076342592591</v>
      </c>
      <c r="O8267">
        <v>120</v>
      </c>
      <c r="P8267">
        <v>4</v>
      </c>
      <c r="Q8267" s="1" t="s">
        <v>12747</v>
      </c>
      <c r="R8267" s="1" t="s">
        <v>24</v>
      </c>
      <c r="S8267" s="1" t="s">
        <v>35</v>
      </c>
      <c r="T8267" s="3">
        <v>42744</v>
      </c>
      <c r="U8267" s="1" t="str">
        <f>IF(kiva_loans__muestra[[#This Row],[funded_amount]]=kiva_loans__muestra[[#This Row],[loan_amount]],"funded","unfunded")</f>
        <v>funded</v>
      </c>
      <c r="V8267" s="1" t="str">
        <f>IF(kiva_loans__muestra[[#This Row],[lender_count]]&gt;=50,"high","low")</f>
        <v>low</v>
      </c>
    </row>
    <row r="8268" spans="1:22" x14ac:dyDescent="0.25">
      <c r="A8268">
        <v>1217540</v>
      </c>
      <c r="B8268">
        <v>12000</v>
      </c>
      <c r="C8268">
        <v>12000</v>
      </c>
      <c r="D8268" s="1" t="s">
        <v>124</v>
      </c>
      <c r="E8268" s="1" t="s">
        <v>125</v>
      </c>
      <c r="F8268" s="1" t="s">
        <v>12748</v>
      </c>
      <c r="G8268" s="1" t="s">
        <v>3317</v>
      </c>
      <c r="H8268" s="1" t="s">
        <v>85</v>
      </c>
      <c r="I8268" s="1" t="s">
        <v>86</v>
      </c>
      <c r="J8268" s="1" t="s">
        <v>90</v>
      </c>
      <c r="K8268">
        <v>1760</v>
      </c>
      <c r="L8268" s="2">
        <v>42744.495821759258</v>
      </c>
      <c r="M8268" s="2">
        <v>42719.375</v>
      </c>
      <c r="N8268" s="2">
        <v>42749.268877314818</v>
      </c>
      <c r="O8268">
        <v>260</v>
      </c>
      <c r="P8268">
        <v>28</v>
      </c>
      <c r="Q8268" s="1" t="s">
        <v>12749</v>
      </c>
      <c r="R8268" s="1" t="s">
        <v>24</v>
      </c>
      <c r="S8268" s="1" t="s">
        <v>31</v>
      </c>
      <c r="T8268" s="3">
        <v>42744</v>
      </c>
      <c r="U8268" s="1" t="str">
        <f>IF(kiva_loans__muestra[[#This Row],[funded_amount]]=kiva_loans__muestra[[#This Row],[loan_amount]],"funded","unfunded")</f>
        <v>funded</v>
      </c>
      <c r="V8268" s="1" t="str">
        <f>IF(kiva_loans__muestra[[#This Row],[lender_count]]&gt;=50,"high","low")</f>
        <v>low</v>
      </c>
    </row>
    <row r="8269" spans="1:22" x14ac:dyDescent="0.25">
      <c r="A8269">
        <v>1217744</v>
      </c>
      <c r="B8269">
        <v>5000</v>
      </c>
      <c r="C8269">
        <v>5000</v>
      </c>
      <c r="D8269" s="1" t="s">
        <v>45</v>
      </c>
      <c r="E8269" s="1" t="s">
        <v>46</v>
      </c>
      <c r="F8269" s="1" t="s">
        <v>12750</v>
      </c>
      <c r="G8269" s="1" t="s">
        <v>3266</v>
      </c>
      <c r="H8269" s="1" t="s">
        <v>89</v>
      </c>
      <c r="I8269" s="1" t="s">
        <v>1589</v>
      </c>
      <c r="J8269" s="1" t="s">
        <v>90</v>
      </c>
      <c r="K8269">
        <v>1990</v>
      </c>
      <c r="L8269" s="2">
        <v>42744.928900462961</v>
      </c>
      <c r="M8269" s="2">
        <v>42732.375</v>
      </c>
      <c r="N8269" s="2">
        <v>42774.870833333334</v>
      </c>
      <c r="O8269">
        <v>210</v>
      </c>
      <c r="P8269">
        <v>15</v>
      </c>
      <c r="Q8269" s="1" t="s">
        <v>210</v>
      </c>
      <c r="R8269" s="1" t="s">
        <v>24</v>
      </c>
      <c r="S8269" s="1" t="s">
        <v>31</v>
      </c>
      <c r="T8269" s="3">
        <v>42744</v>
      </c>
      <c r="U8269" s="1" t="str">
        <f>IF(kiva_loans__muestra[[#This Row],[funded_amount]]=kiva_loans__muestra[[#This Row],[loan_amount]],"funded","unfunded")</f>
        <v>funded</v>
      </c>
      <c r="V8269" s="1" t="str">
        <f>IF(kiva_loans__muestra[[#This Row],[lender_count]]&gt;=50,"high","low")</f>
        <v>low</v>
      </c>
    </row>
    <row r="8270" spans="1:22" x14ac:dyDescent="0.25">
      <c r="A8270">
        <v>1217218</v>
      </c>
      <c r="B8270">
        <v>1250</v>
      </c>
      <c r="C8270">
        <v>1250</v>
      </c>
      <c r="D8270" s="1" t="s">
        <v>63</v>
      </c>
      <c r="E8270" s="1" t="s">
        <v>27</v>
      </c>
      <c r="F8270" s="1" t="s">
        <v>2234</v>
      </c>
      <c r="G8270" s="1" t="s">
        <v>3278</v>
      </c>
      <c r="H8270" s="1" t="s">
        <v>100</v>
      </c>
      <c r="I8270" s="1" t="s">
        <v>1469</v>
      </c>
      <c r="J8270" s="1" t="s">
        <v>101</v>
      </c>
      <c r="K8270">
        <v>1450</v>
      </c>
      <c r="L8270" s="2">
        <v>42744.219247685185</v>
      </c>
      <c r="M8270" s="2">
        <v>42713.375</v>
      </c>
      <c r="N8270" s="2">
        <v>42745.138483796298</v>
      </c>
      <c r="O8270">
        <v>80</v>
      </c>
      <c r="P8270">
        <v>5</v>
      </c>
      <c r="Q8270" s="1" t="s">
        <v>57</v>
      </c>
      <c r="R8270" s="1" t="s">
        <v>24</v>
      </c>
      <c r="S8270" s="1" t="s">
        <v>35</v>
      </c>
      <c r="T8270" s="3">
        <v>42744</v>
      </c>
      <c r="U8270" s="1" t="str">
        <f>IF(kiva_loans__muestra[[#This Row],[funded_amount]]=kiva_loans__muestra[[#This Row],[loan_amount]],"funded","unfunded")</f>
        <v>funded</v>
      </c>
      <c r="V8270" s="1" t="str">
        <f>IF(kiva_loans__muestra[[#This Row],[lender_count]]&gt;=50,"high","low")</f>
        <v>low</v>
      </c>
    </row>
    <row r="8271" spans="1:22" x14ac:dyDescent="0.25">
      <c r="A8271">
        <v>1217646</v>
      </c>
      <c r="B8271">
        <v>19750</v>
      </c>
      <c r="C8271">
        <v>43250</v>
      </c>
      <c r="D8271" s="1" t="s">
        <v>27</v>
      </c>
      <c r="E8271" s="1" t="s">
        <v>27</v>
      </c>
      <c r="F8271" s="1" t="s">
        <v>12751</v>
      </c>
      <c r="G8271" s="1" t="s">
        <v>3422</v>
      </c>
      <c r="H8271" s="1" t="s">
        <v>898</v>
      </c>
      <c r="I8271" s="1" t="s">
        <v>30</v>
      </c>
      <c r="J8271" s="1" t="s">
        <v>899</v>
      </c>
      <c r="K8271">
        <v>1170</v>
      </c>
      <c r="L8271" s="2">
        <v>42744.630833333336</v>
      </c>
      <c r="M8271" s="2">
        <v>42714.375</v>
      </c>
      <c r="N8271" s="2"/>
      <c r="O8271">
        <v>80</v>
      </c>
      <c r="P8271">
        <v>37</v>
      </c>
      <c r="Q8271" s="1" t="s">
        <v>12752</v>
      </c>
      <c r="R8271" s="1" t="s">
        <v>3082</v>
      </c>
      <c r="S8271" s="1" t="s">
        <v>31</v>
      </c>
      <c r="T8271" s="3">
        <v>42744</v>
      </c>
      <c r="U8271" s="1" t="str">
        <f>IF(kiva_loans__muestra[[#This Row],[funded_amount]]=kiva_loans__muestra[[#This Row],[loan_amount]],"funded","unfunded")</f>
        <v>unfunded</v>
      </c>
      <c r="V8271" s="1" t="str">
        <f>IF(kiva_loans__muestra[[#This Row],[lender_count]]&gt;=50,"high","low")</f>
        <v>low</v>
      </c>
    </row>
    <row r="8272" spans="1:22" x14ac:dyDescent="0.25">
      <c r="A8272">
        <v>1218236</v>
      </c>
      <c r="B8272">
        <v>8250</v>
      </c>
      <c r="C8272">
        <v>20750</v>
      </c>
      <c r="D8272" s="1" t="s">
        <v>64</v>
      </c>
      <c r="E8272" s="1" t="s">
        <v>37</v>
      </c>
      <c r="F8272" s="1" t="s">
        <v>12753</v>
      </c>
      <c r="G8272" s="1" t="s">
        <v>3320</v>
      </c>
      <c r="H8272" s="1" t="s">
        <v>717</v>
      </c>
      <c r="I8272" s="1" t="s">
        <v>11364</v>
      </c>
      <c r="J8272" s="1" t="s">
        <v>719</v>
      </c>
      <c r="K8272">
        <v>1690</v>
      </c>
      <c r="L8272" s="2">
        <v>42745.548634259256</v>
      </c>
      <c r="M8272" s="2">
        <v>42733.375</v>
      </c>
      <c r="N8272" s="2"/>
      <c r="O8272">
        <v>310</v>
      </c>
      <c r="P8272">
        <v>16</v>
      </c>
      <c r="Q8272" s="1" t="s">
        <v>312</v>
      </c>
      <c r="R8272" s="1" t="s">
        <v>24</v>
      </c>
      <c r="S8272" s="1" t="s">
        <v>31</v>
      </c>
      <c r="T8272" s="3">
        <v>42745</v>
      </c>
      <c r="U8272" s="1" t="str">
        <f>IF(kiva_loans__muestra[[#This Row],[funded_amount]]=kiva_loans__muestra[[#This Row],[loan_amount]],"funded","unfunded")</f>
        <v>unfunded</v>
      </c>
      <c r="V8272" s="1" t="str">
        <f>IF(kiva_loans__muestra[[#This Row],[lender_count]]&gt;=50,"high","low")</f>
        <v>low</v>
      </c>
    </row>
    <row r="8273" spans="1:22" x14ac:dyDescent="0.25">
      <c r="A8273">
        <v>1218191</v>
      </c>
      <c r="B8273">
        <v>4000</v>
      </c>
      <c r="C8273">
        <v>4000</v>
      </c>
      <c r="D8273" s="1" t="s">
        <v>66</v>
      </c>
      <c r="E8273" s="1" t="s">
        <v>66</v>
      </c>
      <c r="F8273" s="1" t="s">
        <v>12754</v>
      </c>
      <c r="G8273" s="1" t="s">
        <v>3303</v>
      </c>
      <c r="H8273" s="1" t="s">
        <v>28</v>
      </c>
      <c r="I8273" s="1" t="s">
        <v>1556</v>
      </c>
      <c r="J8273" s="1" t="s">
        <v>29</v>
      </c>
      <c r="K8273">
        <v>2450</v>
      </c>
      <c r="L8273" s="2">
        <v>42745.462187500001</v>
      </c>
      <c r="M8273" s="2">
        <v>42739.375</v>
      </c>
      <c r="N8273" s="2">
        <v>42773.667268518519</v>
      </c>
      <c r="O8273">
        <v>140</v>
      </c>
      <c r="P8273">
        <v>11</v>
      </c>
      <c r="Q8273" s="1" t="s">
        <v>1457</v>
      </c>
      <c r="R8273" s="1" t="s">
        <v>24</v>
      </c>
      <c r="S8273" s="1" t="s">
        <v>31</v>
      </c>
      <c r="T8273" s="3">
        <v>42745</v>
      </c>
      <c r="U8273" s="1" t="str">
        <f>IF(kiva_loans__muestra[[#This Row],[funded_amount]]=kiva_loans__muestra[[#This Row],[loan_amount]],"funded","unfunded")</f>
        <v>funded</v>
      </c>
      <c r="V8273" s="1" t="str">
        <f>IF(kiva_loans__muestra[[#This Row],[lender_count]]&gt;=50,"high","low")</f>
        <v>low</v>
      </c>
    </row>
    <row r="8274" spans="1:22" x14ac:dyDescent="0.25">
      <c r="A8274">
        <v>1217785</v>
      </c>
      <c r="B8274">
        <v>26250</v>
      </c>
      <c r="C8274">
        <v>26250</v>
      </c>
      <c r="D8274" s="1" t="s">
        <v>465</v>
      </c>
      <c r="E8274" s="1" t="s">
        <v>27</v>
      </c>
      <c r="F8274" s="1" t="s">
        <v>12755</v>
      </c>
      <c r="G8274" s="1" t="s">
        <v>3396</v>
      </c>
      <c r="H8274" s="1" t="s">
        <v>788</v>
      </c>
      <c r="I8274" s="1" t="s">
        <v>894</v>
      </c>
      <c r="J8274" s="1" t="s">
        <v>790</v>
      </c>
      <c r="K8274">
        <v>580</v>
      </c>
      <c r="L8274" s="2">
        <v>42745.085057870368</v>
      </c>
      <c r="M8274" s="2">
        <v>42716.375</v>
      </c>
      <c r="N8274" s="2">
        <v>42745.161516203705</v>
      </c>
      <c r="O8274">
        <v>70</v>
      </c>
      <c r="P8274">
        <v>1</v>
      </c>
      <c r="Q8274" s="1" t="s">
        <v>57</v>
      </c>
      <c r="R8274" s="1" t="s">
        <v>530</v>
      </c>
      <c r="S8274" s="1" t="s">
        <v>31</v>
      </c>
      <c r="T8274" s="3">
        <v>42745</v>
      </c>
      <c r="U8274" s="1" t="str">
        <f>IF(kiva_loans__muestra[[#This Row],[funded_amount]]=kiva_loans__muestra[[#This Row],[loan_amount]],"funded","unfunded")</f>
        <v>funded</v>
      </c>
      <c r="V8274" s="1" t="str">
        <f>IF(kiva_loans__muestra[[#This Row],[lender_count]]&gt;=50,"high","low")</f>
        <v>low</v>
      </c>
    </row>
    <row r="8275" spans="1:22" x14ac:dyDescent="0.25">
      <c r="A8275">
        <v>1218264</v>
      </c>
      <c r="B8275">
        <v>13750</v>
      </c>
      <c r="C8275">
        <v>13750</v>
      </c>
      <c r="D8275" s="1" t="s">
        <v>41</v>
      </c>
      <c r="E8275" s="1" t="s">
        <v>27</v>
      </c>
      <c r="F8275" s="1" t="s">
        <v>12756</v>
      </c>
      <c r="G8275" s="1" t="s">
        <v>3547</v>
      </c>
      <c r="H8275" s="1" t="s">
        <v>274</v>
      </c>
      <c r="I8275" s="1" t="s">
        <v>1491</v>
      </c>
      <c r="J8275" s="1" t="s">
        <v>275</v>
      </c>
      <c r="K8275">
        <v>2310</v>
      </c>
      <c r="L8275" s="2">
        <v>42745.581354166665</v>
      </c>
      <c r="M8275" s="2">
        <v>42719.375</v>
      </c>
      <c r="N8275" s="2">
        <v>42756.666273148148</v>
      </c>
      <c r="O8275">
        <v>90</v>
      </c>
      <c r="P8275">
        <v>44</v>
      </c>
      <c r="Q8275" s="1" t="s">
        <v>264</v>
      </c>
      <c r="R8275" s="1" t="s">
        <v>133</v>
      </c>
      <c r="S8275" s="1" t="s">
        <v>35</v>
      </c>
      <c r="T8275" s="3">
        <v>42745</v>
      </c>
      <c r="U8275" s="1" t="str">
        <f>IF(kiva_loans__muestra[[#This Row],[funded_amount]]=kiva_loans__muestra[[#This Row],[loan_amount]],"funded","unfunded")</f>
        <v>funded</v>
      </c>
      <c r="V8275" s="1" t="str">
        <f>IF(kiva_loans__muestra[[#This Row],[lender_count]]&gt;=50,"high","low")</f>
        <v>low</v>
      </c>
    </row>
    <row r="8276" spans="1:22" x14ac:dyDescent="0.25">
      <c r="A8276">
        <v>1218082</v>
      </c>
      <c r="B8276">
        <v>3000</v>
      </c>
      <c r="C8276">
        <v>3000</v>
      </c>
      <c r="D8276" s="1" t="s">
        <v>202</v>
      </c>
      <c r="E8276" s="1" t="s">
        <v>27</v>
      </c>
      <c r="F8276" s="1" t="s">
        <v>326</v>
      </c>
      <c r="G8276" s="1" t="s">
        <v>3263</v>
      </c>
      <c r="H8276" s="1" t="s">
        <v>33</v>
      </c>
      <c r="I8276" s="1" t="s">
        <v>1456</v>
      </c>
      <c r="J8276" s="1" t="s">
        <v>34</v>
      </c>
      <c r="K8276">
        <v>1560</v>
      </c>
      <c r="L8276" s="2">
        <v>42745.352418981478</v>
      </c>
      <c r="M8276" s="2">
        <v>42741.375</v>
      </c>
      <c r="N8276" s="2">
        <v>42775.261631944442</v>
      </c>
      <c r="O8276">
        <v>140</v>
      </c>
      <c r="P8276">
        <v>11</v>
      </c>
      <c r="Q8276" s="1" t="s">
        <v>57</v>
      </c>
      <c r="R8276" s="1" t="s">
        <v>24</v>
      </c>
      <c r="S8276" s="1" t="s">
        <v>31</v>
      </c>
      <c r="T8276" s="3">
        <v>42745</v>
      </c>
      <c r="U8276" s="1" t="str">
        <f>IF(kiva_loans__muestra[[#This Row],[funded_amount]]=kiva_loans__muestra[[#This Row],[loan_amount]],"funded","unfunded")</f>
        <v>funded</v>
      </c>
      <c r="V8276" s="1" t="str">
        <f>IF(kiva_loans__muestra[[#This Row],[lender_count]]&gt;=50,"high","low")</f>
        <v>low</v>
      </c>
    </row>
    <row r="8277" spans="1:22" x14ac:dyDescent="0.25">
      <c r="A8277">
        <v>1218293</v>
      </c>
      <c r="B8277">
        <v>3250</v>
      </c>
      <c r="C8277">
        <v>3250</v>
      </c>
      <c r="D8277" s="1" t="s">
        <v>46</v>
      </c>
      <c r="E8277" s="1" t="s">
        <v>46</v>
      </c>
      <c r="F8277" s="1" t="s">
        <v>12757</v>
      </c>
      <c r="G8277" s="1" t="s">
        <v>3305</v>
      </c>
      <c r="H8277" s="1" t="s">
        <v>571</v>
      </c>
      <c r="I8277" s="1" t="s">
        <v>12758</v>
      </c>
      <c r="J8277" s="1" t="s">
        <v>572</v>
      </c>
      <c r="K8277">
        <v>400</v>
      </c>
      <c r="L8277" s="2">
        <v>42745.632268518515</v>
      </c>
      <c r="M8277" s="2">
        <v>42753.375</v>
      </c>
      <c r="N8277" s="2">
        <v>42753.669768518521</v>
      </c>
      <c r="O8277">
        <v>250</v>
      </c>
      <c r="P8277">
        <v>11</v>
      </c>
      <c r="Q8277" s="1" t="s">
        <v>12759</v>
      </c>
      <c r="R8277" s="1" t="s">
        <v>92</v>
      </c>
      <c r="S8277" s="1" t="s">
        <v>31</v>
      </c>
      <c r="T8277" s="3">
        <v>42745</v>
      </c>
      <c r="U8277" s="1" t="str">
        <f>IF(kiva_loans__muestra[[#This Row],[funded_amount]]=kiva_loans__muestra[[#This Row],[loan_amount]],"funded","unfunded")</f>
        <v>funded</v>
      </c>
      <c r="V8277" s="1" t="str">
        <f>IF(kiva_loans__muestra[[#This Row],[lender_count]]&gt;=50,"high","low")</f>
        <v>low</v>
      </c>
    </row>
    <row r="8278" spans="1:22" x14ac:dyDescent="0.25">
      <c r="A8278">
        <v>1218130</v>
      </c>
      <c r="B8278">
        <v>4500</v>
      </c>
      <c r="C8278">
        <v>4500</v>
      </c>
      <c r="D8278" s="1" t="s">
        <v>205</v>
      </c>
      <c r="E8278" s="1" t="s">
        <v>32</v>
      </c>
      <c r="F8278" s="1" t="s">
        <v>12760</v>
      </c>
      <c r="G8278" s="1" t="s">
        <v>3303</v>
      </c>
      <c r="H8278" s="1" t="s">
        <v>28</v>
      </c>
      <c r="I8278" s="1" t="s">
        <v>1556</v>
      </c>
      <c r="J8278" s="1" t="s">
        <v>29</v>
      </c>
      <c r="K8278">
        <v>2450</v>
      </c>
      <c r="L8278" s="2">
        <v>42745.399421296293</v>
      </c>
      <c r="M8278" s="2">
        <v>42740.375</v>
      </c>
      <c r="N8278" s="2">
        <v>42773.625069444446</v>
      </c>
      <c r="O8278">
        <v>140</v>
      </c>
      <c r="P8278">
        <v>12</v>
      </c>
      <c r="Q8278" s="1" t="s">
        <v>12761</v>
      </c>
      <c r="R8278" s="1" t="s">
        <v>24</v>
      </c>
      <c r="S8278" s="1" t="s">
        <v>31</v>
      </c>
      <c r="T8278" s="3">
        <v>42745</v>
      </c>
      <c r="U8278" s="1" t="str">
        <f>IF(kiva_loans__muestra[[#This Row],[funded_amount]]=kiva_loans__muestra[[#This Row],[loan_amount]],"funded","unfunded")</f>
        <v>funded</v>
      </c>
      <c r="V8278" s="1" t="str">
        <f>IF(kiva_loans__muestra[[#This Row],[lender_count]]&gt;=50,"high","low")</f>
        <v>low</v>
      </c>
    </row>
    <row r="8279" spans="1:22" x14ac:dyDescent="0.25">
      <c r="A8279">
        <v>1218099</v>
      </c>
      <c r="B8279">
        <v>1250</v>
      </c>
      <c r="C8279">
        <v>1250</v>
      </c>
      <c r="D8279" s="1" t="s">
        <v>64</v>
      </c>
      <c r="E8279" s="1" t="s">
        <v>37</v>
      </c>
      <c r="F8279" s="1" t="s">
        <v>10349</v>
      </c>
      <c r="G8279" s="1" t="s">
        <v>3278</v>
      </c>
      <c r="H8279" s="1" t="s">
        <v>100</v>
      </c>
      <c r="I8279" s="1" t="s">
        <v>1208</v>
      </c>
      <c r="J8279" s="1" t="s">
        <v>101</v>
      </c>
      <c r="K8279">
        <v>1260</v>
      </c>
      <c r="L8279" s="2">
        <v>42745.36414351852</v>
      </c>
      <c r="M8279" s="2">
        <v>42716.375</v>
      </c>
      <c r="N8279" s="2">
        <v>42745.968877314815</v>
      </c>
      <c r="O8279">
        <v>70</v>
      </c>
      <c r="P8279">
        <v>1</v>
      </c>
      <c r="Q8279" s="1" t="s">
        <v>30</v>
      </c>
      <c r="R8279" s="1" t="s">
        <v>24</v>
      </c>
      <c r="S8279" s="1" t="s">
        <v>31</v>
      </c>
      <c r="T8279" s="3">
        <v>42745</v>
      </c>
      <c r="U8279" s="1" t="str">
        <f>IF(kiva_loans__muestra[[#This Row],[funded_amount]]=kiva_loans__muestra[[#This Row],[loan_amount]],"funded","unfunded")</f>
        <v>funded</v>
      </c>
      <c r="V8279" s="1" t="str">
        <f>IF(kiva_loans__muestra[[#This Row],[lender_count]]&gt;=50,"high","low")</f>
        <v>low</v>
      </c>
    </row>
    <row r="8280" spans="1:22" x14ac:dyDescent="0.25">
      <c r="A8280">
        <v>1218347</v>
      </c>
      <c r="B8280">
        <v>4750</v>
      </c>
      <c r="C8280">
        <v>4750</v>
      </c>
      <c r="D8280" s="1" t="s">
        <v>137</v>
      </c>
      <c r="E8280" s="1" t="s">
        <v>27</v>
      </c>
      <c r="F8280" s="1" t="s">
        <v>12762</v>
      </c>
      <c r="G8280" s="1" t="s">
        <v>3393</v>
      </c>
      <c r="H8280" s="1" t="s">
        <v>290</v>
      </c>
      <c r="I8280" s="1" t="s">
        <v>3410</v>
      </c>
      <c r="J8280" s="1" t="s">
        <v>292</v>
      </c>
      <c r="K8280">
        <v>1830</v>
      </c>
      <c r="L8280" s="2">
        <v>42745.724166666667</v>
      </c>
      <c r="M8280" s="2">
        <v>42720.375</v>
      </c>
      <c r="N8280" s="2">
        <v>42763.629849537036</v>
      </c>
      <c r="O8280">
        <v>110</v>
      </c>
      <c r="P8280">
        <v>19</v>
      </c>
      <c r="Q8280" s="1" t="s">
        <v>67</v>
      </c>
      <c r="R8280" s="1" t="s">
        <v>24</v>
      </c>
      <c r="S8280" s="1" t="s">
        <v>35</v>
      </c>
      <c r="T8280" s="3">
        <v>42745</v>
      </c>
      <c r="U8280" s="1" t="str">
        <f>IF(kiva_loans__muestra[[#This Row],[funded_amount]]=kiva_loans__muestra[[#This Row],[loan_amount]],"funded","unfunded")</f>
        <v>funded</v>
      </c>
      <c r="V8280" s="1" t="str">
        <f>IF(kiva_loans__muestra[[#This Row],[lender_count]]&gt;=50,"high","low")</f>
        <v>low</v>
      </c>
    </row>
    <row r="8281" spans="1:22" x14ac:dyDescent="0.25">
      <c r="A8281">
        <v>1218416</v>
      </c>
      <c r="B8281">
        <v>7750</v>
      </c>
      <c r="C8281">
        <v>7750</v>
      </c>
      <c r="D8281" s="1" t="s">
        <v>45</v>
      </c>
      <c r="E8281" s="1" t="s">
        <v>46</v>
      </c>
      <c r="F8281" s="1" t="s">
        <v>12763</v>
      </c>
      <c r="G8281" s="1" t="s">
        <v>3427</v>
      </c>
      <c r="H8281" s="1" t="s">
        <v>185</v>
      </c>
      <c r="I8281" s="1" t="s">
        <v>191</v>
      </c>
      <c r="J8281" s="1" t="s">
        <v>187</v>
      </c>
      <c r="K8281">
        <v>1540</v>
      </c>
      <c r="L8281" s="2">
        <v>42745.975624999999</v>
      </c>
      <c r="M8281" s="2">
        <v>42725.375</v>
      </c>
      <c r="N8281" s="2">
        <v>42752.490833333337</v>
      </c>
      <c r="O8281">
        <v>150</v>
      </c>
      <c r="P8281">
        <v>18</v>
      </c>
      <c r="Q8281" s="1" t="s">
        <v>12764</v>
      </c>
      <c r="R8281" s="1" t="s">
        <v>24</v>
      </c>
      <c r="S8281" s="1" t="s">
        <v>31</v>
      </c>
      <c r="T8281" s="3">
        <v>42745</v>
      </c>
      <c r="U8281" s="1" t="str">
        <f>IF(kiva_loans__muestra[[#This Row],[funded_amount]]=kiva_loans__muestra[[#This Row],[loan_amount]],"funded","unfunded")</f>
        <v>funded</v>
      </c>
      <c r="V8281" s="1" t="str">
        <f>IF(kiva_loans__muestra[[#This Row],[lender_count]]&gt;=50,"high","low")</f>
        <v>low</v>
      </c>
    </row>
    <row r="8282" spans="1:22" x14ac:dyDescent="0.25">
      <c r="A8282">
        <v>1218071</v>
      </c>
      <c r="B8282">
        <v>1750</v>
      </c>
      <c r="C8282">
        <v>1750</v>
      </c>
      <c r="D8282" s="1" t="s">
        <v>280</v>
      </c>
      <c r="E8282" s="1" t="s">
        <v>104</v>
      </c>
      <c r="F8282" s="1" t="s">
        <v>1412</v>
      </c>
      <c r="G8282" s="1" t="s">
        <v>3311</v>
      </c>
      <c r="H8282" s="1" t="s">
        <v>119</v>
      </c>
      <c r="I8282" s="1" t="s">
        <v>1409</v>
      </c>
      <c r="J8282" s="1" t="s">
        <v>270</v>
      </c>
      <c r="K8282">
        <v>3110</v>
      </c>
      <c r="L8282" s="2">
        <v>42745.345023148147</v>
      </c>
      <c r="M8282" s="2">
        <v>42724.375</v>
      </c>
      <c r="N8282" s="2">
        <v>42753.986180555556</v>
      </c>
      <c r="O8282">
        <v>80</v>
      </c>
      <c r="P8282">
        <v>7</v>
      </c>
      <c r="Q8282" s="1" t="s">
        <v>1276</v>
      </c>
      <c r="R8282" s="1" t="s">
        <v>118</v>
      </c>
      <c r="S8282" s="1" t="s">
        <v>31</v>
      </c>
      <c r="T8282" s="3">
        <v>42745</v>
      </c>
      <c r="U8282" s="1" t="str">
        <f>IF(kiva_loans__muestra[[#This Row],[funded_amount]]=kiva_loans__muestra[[#This Row],[loan_amount]],"funded","unfunded")</f>
        <v>funded</v>
      </c>
      <c r="V8282" s="1" t="str">
        <f>IF(kiva_loans__muestra[[#This Row],[lender_count]]&gt;=50,"high","low")</f>
        <v>low</v>
      </c>
    </row>
    <row r="8283" spans="1:22" x14ac:dyDescent="0.25">
      <c r="A8283">
        <v>1218742</v>
      </c>
      <c r="B8283">
        <v>10000</v>
      </c>
      <c r="C8283">
        <v>10000</v>
      </c>
      <c r="D8283" s="1" t="s">
        <v>161</v>
      </c>
      <c r="E8283" s="1" t="s">
        <v>37</v>
      </c>
      <c r="F8283" s="1" t="s">
        <v>12765</v>
      </c>
      <c r="G8283" s="1" t="s">
        <v>3266</v>
      </c>
      <c r="H8283" s="1" t="s">
        <v>89</v>
      </c>
      <c r="I8283" s="1" t="s">
        <v>555</v>
      </c>
      <c r="J8283" s="1" t="s">
        <v>90</v>
      </c>
      <c r="K8283">
        <v>1990</v>
      </c>
      <c r="L8283" s="2">
        <v>42746.639224537037</v>
      </c>
      <c r="M8283" s="2">
        <v>42742.375</v>
      </c>
      <c r="N8283" s="2">
        <v>42753.795451388891</v>
      </c>
      <c r="O8283">
        <v>140</v>
      </c>
      <c r="P8283">
        <v>34</v>
      </c>
      <c r="Q8283" s="1" t="s">
        <v>12766</v>
      </c>
      <c r="R8283" s="1" t="s">
        <v>24</v>
      </c>
      <c r="S8283" s="1" t="s">
        <v>31</v>
      </c>
      <c r="T8283" s="3">
        <v>42746</v>
      </c>
      <c r="U8283" s="1" t="str">
        <f>IF(kiva_loans__muestra[[#This Row],[funded_amount]]=kiva_loans__muestra[[#This Row],[loan_amount]],"funded","unfunded")</f>
        <v>funded</v>
      </c>
      <c r="V8283" s="1" t="str">
        <f>IF(kiva_loans__muestra[[#This Row],[lender_count]]&gt;=50,"high","low")</f>
        <v>low</v>
      </c>
    </row>
    <row r="8284" spans="1:22" x14ac:dyDescent="0.25">
      <c r="A8284">
        <v>1218689</v>
      </c>
      <c r="B8284">
        <v>4000</v>
      </c>
      <c r="C8284">
        <v>4000</v>
      </c>
      <c r="D8284" s="1" t="s">
        <v>630</v>
      </c>
      <c r="E8284" s="1" t="s">
        <v>74</v>
      </c>
      <c r="F8284" s="1" t="s">
        <v>12767</v>
      </c>
      <c r="G8284" s="1" t="s">
        <v>3284</v>
      </c>
      <c r="H8284" s="1" t="s">
        <v>189</v>
      </c>
      <c r="I8284" s="1" t="s">
        <v>190</v>
      </c>
      <c r="J8284" s="1" t="s">
        <v>207</v>
      </c>
      <c r="K8284">
        <v>1000</v>
      </c>
      <c r="L8284" s="2">
        <v>42746.526180555556</v>
      </c>
      <c r="M8284" s="2">
        <v>42718.375</v>
      </c>
      <c r="N8284" s="2">
        <v>42757.664814814816</v>
      </c>
      <c r="O8284">
        <v>140</v>
      </c>
      <c r="P8284">
        <v>13</v>
      </c>
      <c r="Q8284" s="1" t="s">
        <v>918</v>
      </c>
      <c r="R8284" s="1" t="s">
        <v>92</v>
      </c>
      <c r="S8284" s="1" t="s">
        <v>31</v>
      </c>
      <c r="T8284" s="3">
        <v>42746</v>
      </c>
      <c r="U8284" s="1" t="str">
        <f>IF(kiva_loans__muestra[[#This Row],[funded_amount]]=kiva_loans__muestra[[#This Row],[loan_amount]],"funded","unfunded")</f>
        <v>funded</v>
      </c>
      <c r="V8284" s="1" t="str">
        <f>IF(kiva_loans__muestra[[#This Row],[lender_count]]&gt;=50,"high","low")</f>
        <v>low</v>
      </c>
    </row>
    <row r="8285" spans="1:22" x14ac:dyDescent="0.25">
      <c r="A8285">
        <v>1218583</v>
      </c>
      <c r="B8285">
        <v>8000</v>
      </c>
      <c r="C8285">
        <v>8000</v>
      </c>
      <c r="D8285" s="1" t="s">
        <v>124</v>
      </c>
      <c r="E8285" s="1" t="s">
        <v>125</v>
      </c>
      <c r="F8285" s="1" t="s">
        <v>1610</v>
      </c>
      <c r="G8285" s="1" t="s">
        <v>3322</v>
      </c>
      <c r="H8285" s="1" t="s">
        <v>126</v>
      </c>
      <c r="I8285" s="1" t="s">
        <v>429</v>
      </c>
      <c r="J8285" s="1" t="s">
        <v>127</v>
      </c>
      <c r="K8285">
        <v>1210</v>
      </c>
      <c r="L8285" s="2">
        <v>42746.364293981482</v>
      </c>
      <c r="M8285" s="2">
        <v>42720.375</v>
      </c>
      <c r="N8285" s="2">
        <v>42748.248611111114</v>
      </c>
      <c r="O8285">
        <v>200</v>
      </c>
      <c r="P8285">
        <v>29</v>
      </c>
      <c r="Q8285" s="1" t="s">
        <v>12768</v>
      </c>
      <c r="R8285" s="1" t="s">
        <v>24</v>
      </c>
      <c r="S8285" s="1" t="s">
        <v>31</v>
      </c>
      <c r="T8285" s="3">
        <v>42746</v>
      </c>
      <c r="U8285" s="1" t="str">
        <f>IF(kiva_loans__muestra[[#This Row],[funded_amount]]=kiva_loans__muestra[[#This Row],[loan_amount]],"funded","unfunded")</f>
        <v>funded</v>
      </c>
      <c r="V8285" s="1" t="str">
        <f>IF(kiva_loans__muestra[[#This Row],[lender_count]]&gt;=50,"high","low")</f>
        <v>low</v>
      </c>
    </row>
    <row r="8286" spans="1:22" x14ac:dyDescent="0.25">
      <c r="A8286">
        <v>1219449</v>
      </c>
      <c r="B8286">
        <v>5000</v>
      </c>
      <c r="C8286">
        <v>5000</v>
      </c>
      <c r="D8286" s="1" t="s">
        <v>64</v>
      </c>
      <c r="E8286" s="1" t="s">
        <v>37</v>
      </c>
      <c r="F8286" s="1" t="s">
        <v>987</v>
      </c>
      <c r="G8286" s="1" t="s">
        <v>3263</v>
      </c>
      <c r="H8286" s="1" t="s">
        <v>33</v>
      </c>
      <c r="I8286" s="1" t="s">
        <v>307</v>
      </c>
      <c r="J8286" s="1" t="s">
        <v>34</v>
      </c>
      <c r="K8286">
        <v>1560</v>
      </c>
      <c r="L8286" s="2">
        <v>42747.605023148149</v>
      </c>
      <c r="M8286" s="2">
        <v>42744.375</v>
      </c>
      <c r="N8286" s="2">
        <v>42777.727106481485</v>
      </c>
      <c r="O8286">
        <v>140</v>
      </c>
      <c r="P8286">
        <v>17</v>
      </c>
      <c r="Q8286" s="1" t="s">
        <v>57</v>
      </c>
      <c r="R8286" s="1" t="s">
        <v>24</v>
      </c>
      <c r="S8286" s="1" t="s">
        <v>31</v>
      </c>
      <c r="T8286" s="3">
        <v>42747</v>
      </c>
      <c r="U8286" s="1" t="str">
        <f>IF(kiva_loans__muestra[[#This Row],[funded_amount]]=kiva_loans__muestra[[#This Row],[loan_amount]],"funded","unfunded")</f>
        <v>funded</v>
      </c>
      <c r="V8286" s="1" t="str">
        <f>IF(kiva_loans__muestra[[#This Row],[lender_count]]&gt;=50,"high","low")</f>
        <v>low</v>
      </c>
    </row>
    <row r="8287" spans="1:22" x14ac:dyDescent="0.25">
      <c r="A8287">
        <v>1219407</v>
      </c>
      <c r="B8287">
        <v>7250</v>
      </c>
      <c r="C8287">
        <v>7250</v>
      </c>
      <c r="D8287" s="1" t="s">
        <v>98</v>
      </c>
      <c r="E8287" s="1" t="s">
        <v>37</v>
      </c>
      <c r="F8287" s="1" t="s">
        <v>1292</v>
      </c>
      <c r="G8287" s="1" t="s">
        <v>3278</v>
      </c>
      <c r="H8287" s="1" t="s">
        <v>100</v>
      </c>
      <c r="I8287" s="1" t="s">
        <v>535</v>
      </c>
      <c r="J8287" s="1" t="s">
        <v>101</v>
      </c>
      <c r="K8287">
        <v>1450</v>
      </c>
      <c r="L8287" s="2">
        <v>42747.576365740744</v>
      </c>
      <c r="M8287" s="2">
        <v>42720.375</v>
      </c>
      <c r="N8287" s="2">
        <v>42748.569074074076</v>
      </c>
      <c r="O8287">
        <v>110</v>
      </c>
      <c r="P8287">
        <v>10</v>
      </c>
      <c r="Q8287" s="1" t="s">
        <v>1458</v>
      </c>
      <c r="R8287" s="1" t="s">
        <v>24</v>
      </c>
      <c r="S8287" s="1" t="s">
        <v>35</v>
      </c>
      <c r="T8287" s="3">
        <v>42747</v>
      </c>
      <c r="U8287" s="1" t="str">
        <f>IF(kiva_loans__muestra[[#This Row],[funded_amount]]=kiva_loans__muestra[[#This Row],[loan_amount]],"funded","unfunded")</f>
        <v>funded</v>
      </c>
      <c r="V8287" s="1" t="str">
        <f>IF(kiva_loans__muestra[[#This Row],[lender_count]]&gt;=50,"high","low")</f>
        <v>low</v>
      </c>
    </row>
    <row r="8288" spans="1:22" x14ac:dyDescent="0.25">
      <c r="A8288">
        <v>1219190</v>
      </c>
      <c r="B8288">
        <v>2500</v>
      </c>
      <c r="C8288">
        <v>2500</v>
      </c>
      <c r="D8288" s="1" t="s">
        <v>201</v>
      </c>
      <c r="E8288" s="1" t="s">
        <v>37</v>
      </c>
      <c r="F8288" s="1" t="s">
        <v>12769</v>
      </c>
      <c r="G8288" s="1" t="s">
        <v>3303</v>
      </c>
      <c r="H8288" s="1" t="s">
        <v>28</v>
      </c>
      <c r="I8288" s="1" t="s">
        <v>604</v>
      </c>
      <c r="J8288" s="1" t="s">
        <v>29</v>
      </c>
      <c r="K8288">
        <v>2470</v>
      </c>
      <c r="L8288" s="2">
        <v>42747.379027777781</v>
      </c>
      <c r="M8288" s="2">
        <v>42717.375</v>
      </c>
      <c r="N8288" s="2">
        <v>42750.267731481479</v>
      </c>
      <c r="O8288">
        <v>140</v>
      </c>
      <c r="P8288">
        <v>10</v>
      </c>
      <c r="Q8288" s="1" t="s">
        <v>1067</v>
      </c>
      <c r="R8288" s="1" t="s">
        <v>24</v>
      </c>
      <c r="S8288" s="1" t="s">
        <v>31</v>
      </c>
      <c r="T8288" s="3">
        <v>42747</v>
      </c>
      <c r="U8288" s="1" t="str">
        <f>IF(kiva_loans__muestra[[#This Row],[funded_amount]]=kiva_loans__muestra[[#This Row],[loan_amount]],"funded","unfunded")</f>
        <v>funded</v>
      </c>
      <c r="V8288" s="1" t="str">
        <f>IF(kiva_loans__muestra[[#This Row],[lender_count]]&gt;=50,"high","low")</f>
        <v>low</v>
      </c>
    </row>
    <row r="8289" spans="1:22" x14ac:dyDescent="0.25">
      <c r="A8289">
        <v>1219058</v>
      </c>
      <c r="B8289">
        <v>6250</v>
      </c>
      <c r="C8289">
        <v>6250</v>
      </c>
      <c r="D8289" s="1" t="s">
        <v>98</v>
      </c>
      <c r="E8289" s="1" t="s">
        <v>37</v>
      </c>
      <c r="F8289" s="1" t="s">
        <v>12770</v>
      </c>
      <c r="G8289" s="1" t="s">
        <v>3278</v>
      </c>
      <c r="H8289" s="1" t="s">
        <v>100</v>
      </c>
      <c r="I8289" s="1" t="s">
        <v>12771</v>
      </c>
      <c r="J8289" s="1" t="s">
        <v>101</v>
      </c>
      <c r="K8289">
        <v>1230</v>
      </c>
      <c r="L8289" s="2">
        <v>42747.316643518519</v>
      </c>
      <c r="M8289" s="2">
        <v>42726.375</v>
      </c>
      <c r="N8289" s="2">
        <v>42747.723078703704</v>
      </c>
      <c r="O8289">
        <v>80</v>
      </c>
      <c r="P8289">
        <v>3</v>
      </c>
      <c r="Q8289" s="1" t="s">
        <v>1064</v>
      </c>
      <c r="R8289" s="1" t="s">
        <v>24</v>
      </c>
      <c r="S8289" s="1" t="s">
        <v>35</v>
      </c>
      <c r="T8289" s="3">
        <v>42747</v>
      </c>
      <c r="U8289" s="1" t="str">
        <f>IF(kiva_loans__muestra[[#This Row],[funded_amount]]=kiva_loans__muestra[[#This Row],[loan_amount]],"funded","unfunded")</f>
        <v>funded</v>
      </c>
      <c r="V8289" s="1" t="str">
        <f>IF(kiva_loans__muestra[[#This Row],[lender_count]]&gt;=50,"high","low")</f>
        <v>low</v>
      </c>
    </row>
    <row r="8290" spans="1:22" x14ac:dyDescent="0.25">
      <c r="A8290">
        <v>1218979</v>
      </c>
      <c r="B8290">
        <v>6500</v>
      </c>
      <c r="C8290">
        <v>6500</v>
      </c>
      <c r="D8290" s="1" t="s">
        <v>273</v>
      </c>
      <c r="E8290" s="1" t="s">
        <v>104</v>
      </c>
      <c r="F8290" s="1" t="s">
        <v>12772</v>
      </c>
      <c r="G8290" s="1" t="s">
        <v>3311</v>
      </c>
      <c r="H8290" s="1" t="s">
        <v>119</v>
      </c>
      <c r="I8290" s="1" t="s">
        <v>1959</v>
      </c>
      <c r="J8290" s="1" t="s">
        <v>90</v>
      </c>
      <c r="K8290">
        <v>90</v>
      </c>
      <c r="L8290" s="2">
        <v>42747.215196759258</v>
      </c>
      <c r="M8290" s="2">
        <v>42739.375</v>
      </c>
      <c r="N8290" s="2">
        <v>42753.034884259258</v>
      </c>
      <c r="O8290">
        <v>260</v>
      </c>
      <c r="P8290">
        <v>23</v>
      </c>
      <c r="Q8290" s="1" t="s">
        <v>12773</v>
      </c>
      <c r="R8290" s="1" t="s">
        <v>24</v>
      </c>
      <c r="S8290" s="1" t="s">
        <v>31</v>
      </c>
      <c r="T8290" s="3">
        <v>42747</v>
      </c>
      <c r="U8290" s="1" t="str">
        <f>IF(kiva_loans__muestra[[#This Row],[funded_amount]]=kiva_loans__muestra[[#This Row],[loan_amount]],"funded","unfunded")</f>
        <v>funded</v>
      </c>
      <c r="V8290" s="1" t="str">
        <f>IF(kiva_loans__muestra[[#This Row],[lender_count]]&gt;=50,"high","low")</f>
        <v>low</v>
      </c>
    </row>
    <row r="8291" spans="1:22" x14ac:dyDescent="0.25">
      <c r="A8291">
        <v>1219143</v>
      </c>
      <c r="B8291">
        <v>3250</v>
      </c>
      <c r="C8291">
        <v>3250</v>
      </c>
      <c r="D8291" s="1" t="s">
        <v>124</v>
      </c>
      <c r="E8291" s="1" t="s">
        <v>125</v>
      </c>
      <c r="F8291" s="1" t="s">
        <v>12774</v>
      </c>
      <c r="G8291" s="1" t="s">
        <v>3278</v>
      </c>
      <c r="H8291" s="1" t="s">
        <v>100</v>
      </c>
      <c r="I8291" s="1" t="s">
        <v>1669</v>
      </c>
      <c r="J8291" s="1" t="s">
        <v>101</v>
      </c>
      <c r="K8291">
        <v>1260</v>
      </c>
      <c r="L8291" s="2">
        <v>42747.350405092591</v>
      </c>
      <c r="M8291" s="2">
        <v>42727.375</v>
      </c>
      <c r="N8291" s="2">
        <v>42747.67728009259</v>
      </c>
      <c r="O8291">
        <v>70</v>
      </c>
      <c r="P8291">
        <v>1</v>
      </c>
      <c r="Q8291" s="1" t="s">
        <v>30</v>
      </c>
      <c r="R8291" s="1" t="s">
        <v>24</v>
      </c>
      <c r="S8291" s="1" t="s">
        <v>31</v>
      </c>
      <c r="T8291" s="3">
        <v>42747</v>
      </c>
      <c r="U8291" s="1" t="str">
        <f>IF(kiva_loans__muestra[[#This Row],[funded_amount]]=kiva_loans__muestra[[#This Row],[loan_amount]],"funded","unfunded")</f>
        <v>funded</v>
      </c>
      <c r="V8291" s="1" t="str">
        <f>IF(kiva_loans__muestra[[#This Row],[lender_count]]&gt;=50,"high","low")</f>
        <v>low</v>
      </c>
    </row>
    <row r="8292" spans="1:22" x14ac:dyDescent="0.25">
      <c r="A8292">
        <v>1219174</v>
      </c>
      <c r="B8292">
        <v>10500</v>
      </c>
      <c r="C8292">
        <v>10500</v>
      </c>
      <c r="D8292" s="1" t="s">
        <v>311</v>
      </c>
      <c r="E8292" s="1" t="s">
        <v>37</v>
      </c>
      <c r="F8292" s="1" t="s">
        <v>12775</v>
      </c>
      <c r="G8292" s="1" t="s">
        <v>3320</v>
      </c>
      <c r="H8292" s="1" t="s">
        <v>717</v>
      </c>
      <c r="I8292" s="1" t="s">
        <v>12776</v>
      </c>
      <c r="J8292" s="1" t="s">
        <v>719</v>
      </c>
      <c r="K8292">
        <v>1690</v>
      </c>
      <c r="L8292" s="2">
        <v>42747.371041666665</v>
      </c>
      <c r="M8292" s="2">
        <v>42726.375</v>
      </c>
      <c r="N8292" s="2">
        <v>42753.734166666669</v>
      </c>
      <c r="O8292">
        <v>260</v>
      </c>
      <c r="P8292">
        <v>38</v>
      </c>
      <c r="Q8292" s="1" t="s">
        <v>5877</v>
      </c>
      <c r="R8292" s="1" t="s">
        <v>24</v>
      </c>
      <c r="S8292" s="1" t="s">
        <v>31</v>
      </c>
      <c r="T8292" s="3">
        <v>42747</v>
      </c>
      <c r="U8292" s="1" t="str">
        <f>IF(kiva_loans__muestra[[#This Row],[funded_amount]]=kiva_loans__muestra[[#This Row],[loan_amount]],"funded","unfunded")</f>
        <v>funded</v>
      </c>
      <c r="V8292" s="1" t="str">
        <f>IF(kiva_loans__muestra[[#This Row],[lender_count]]&gt;=50,"high","low")</f>
        <v>low</v>
      </c>
    </row>
    <row r="8293" spans="1:22" x14ac:dyDescent="0.25">
      <c r="A8293">
        <v>1219281</v>
      </c>
      <c r="B8293">
        <v>19000</v>
      </c>
      <c r="C8293">
        <v>19000</v>
      </c>
      <c r="D8293" s="1" t="s">
        <v>41</v>
      </c>
      <c r="E8293" s="1" t="s">
        <v>27</v>
      </c>
      <c r="F8293" s="1" t="s">
        <v>12777</v>
      </c>
      <c r="G8293" s="1" t="s">
        <v>3311</v>
      </c>
      <c r="H8293" s="1" t="s">
        <v>119</v>
      </c>
      <c r="I8293" s="1" t="s">
        <v>120</v>
      </c>
      <c r="J8293" s="1" t="s">
        <v>270</v>
      </c>
      <c r="K8293">
        <v>90</v>
      </c>
      <c r="L8293" s="2">
        <v>42747.453333333331</v>
      </c>
      <c r="M8293" s="2">
        <v>42726.375</v>
      </c>
      <c r="N8293" s="2">
        <v>42777.83866898148</v>
      </c>
      <c r="O8293">
        <v>210</v>
      </c>
      <c r="P8293">
        <v>59</v>
      </c>
      <c r="Q8293" s="1" t="s">
        <v>264</v>
      </c>
      <c r="R8293" s="1" t="s">
        <v>135</v>
      </c>
      <c r="S8293" s="1" t="s">
        <v>31</v>
      </c>
      <c r="T8293" s="3">
        <v>42747</v>
      </c>
      <c r="U8293" s="1" t="str">
        <f>IF(kiva_loans__muestra[[#This Row],[funded_amount]]=kiva_loans__muestra[[#This Row],[loan_amount]],"funded","unfunded")</f>
        <v>funded</v>
      </c>
      <c r="V8293" s="1" t="str">
        <f>IF(kiva_loans__muestra[[#This Row],[lender_count]]&gt;=50,"high","low")</f>
        <v>high</v>
      </c>
    </row>
    <row r="8294" spans="1:22" x14ac:dyDescent="0.25">
      <c r="A8294">
        <v>1219307</v>
      </c>
      <c r="B8294">
        <v>750</v>
      </c>
      <c r="C8294">
        <v>750</v>
      </c>
      <c r="D8294" s="1" t="s">
        <v>273</v>
      </c>
      <c r="E8294" s="1" t="s">
        <v>104</v>
      </c>
      <c r="F8294" s="1" t="s">
        <v>1283</v>
      </c>
      <c r="G8294" s="1" t="s">
        <v>3263</v>
      </c>
      <c r="H8294" s="1" t="s">
        <v>33</v>
      </c>
      <c r="I8294" s="1" t="s">
        <v>1284</v>
      </c>
      <c r="J8294" s="1" t="s">
        <v>34</v>
      </c>
      <c r="K8294">
        <v>1560</v>
      </c>
      <c r="L8294" s="2">
        <v>42747.481527777774</v>
      </c>
      <c r="M8294" s="2">
        <v>42727.375</v>
      </c>
      <c r="N8294" s="2">
        <v>42753.023379629631</v>
      </c>
      <c r="O8294">
        <v>80</v>
      </c>
      <c r="P8294">
        <v>3</v>
      </c>
      <c r="Q8294" s="1" t="s">
        <v>30</v>
      </c>
      <c r="R8294" s="1" t="s">
        <v>92</v>
      </c>
      <c r="S8294" s="1" t="s">
        <v>31</v>
      </c>
      <c r="T8294" s="3">
        <v>42747</v>
      </c>
      <c r="U8294" s="1" t="str">
        <f>IF(kiva_loans__muestra[[#This Row],[funded_amount]]=kiva_loans__muestra[[#This Row],[loan_amount]],"funded","unfunded")</f>
        <v>funded</v>
      </c>
      <c r="V8294" s="1" t="str">
        <f>IF(kiva_loans__muestra[[#This Row],[lender_count]]&gt;=50,"high","low")</f>
        <v>low</v>
      </c>
    </row>
    <row r="8295" spans="1:22" x14ac:dyDescent="0.25">
      <c r="A8295">
        <v>1219319</v>
      </c>
      <c r="B8295">
        <v>500</v>
      </c>
      <c r="C8295">
        <v>500</v>
      </c>
      <c r="D8295" s="1" t="s">
        <v>273</v>
      </c>
      <c r="E8295" s="1" t="s">
        <v>104</v>
      </c>
      <c r="F8295" s="1" t="s">
        <v>1283</v>
      </c>
      <c r="G8295" s="1" t="s">
        <v>3263</v>
      </c>
      <c r="H8295" s="1" t="s">
        <v>33</v>
      </c>
      <c r="I8295" s="1" t="s">
        <v>940</v>
      </c>
      <c r="J8295" s="1" t="s">
        <v>34</v>
      </c>
      <c r="K8295">
        <v>1560</v>
      </c>
      <c r="L8295" s="2">
        <v>42747.499826388892</v>
      </c>
      <c r="M8295" s="2">
        <v>42727.375</v>
      </c>
      <c r="N8295" s="2">
        <v>42747.936180555553</v>
      </c>
      <c r="O8295">
        <v>80</v>
      </c>
      <c r="P8295">
        <v>1</v>
      </c>
      <c r="Q8295" s="1" t="s">
        <v>1285</v>
      </c>
      <c r="R8295" s="1" t="s">
        <v>24</v>
      </c>
      <c r="S8295" s="1" t="s">
        <v>31</v>
      </c>
      <c r="T8295" s="3">
        <v>42747</v>
      </c>
      <c r="U8295" s="1" t="str">
        <f>IF(kiva_loans__muestra[[#This Row],[funded_amount]]=kiva_loans__muestra[[#This Row],[loan_amount]],"funded","unfunded")</f>
        <v>funded</v>
      </c>
      <c r="V8295" s="1" t="str">
        <f>IF(kiva_loans__muestra[[#This Row],[lender_count]]&gt;=50,"high","low")</f>
        <v>low</v>
      </c>
    </row>
    <row r="8296" spans="1:22" x14ac:dyDescent="0.25">
      <c r="A8296">
        <v>1219255</v>
      </c>
      <c r="B8296">
        <v>750</v>
      </c>
      <c r="C8296">
        <v>750</v>
      </c>
      <c r="D8296" s="1" t="s">
        <v>273</v>
      </c>
      <c r="E8296" s="1" t="s">
        <v>104</v>
      </c>
      <c r="F8296" s="1" t="s">
        <v>1373</v>
      </c>
      <c r="G8296" s="1" t="s">
        <v>3263</v>
      </c>
      <c r="H8296" s="1" t="s">
        <v>33</v>
      </c>
      <c r="I8296" s="1" t="s">
        <v>1284</v>
      </c>
      <c r="J8296" s="1" t="s">
        <v>34</v>
      </c>
      <c r="K8296">
        <v>1560</v>
      </c>
      <c r="L8296" s="2">
        <v>42747.422361111108</v>
      </c>
      <c r="M8296" s="2">
        <v>42727.375</v>
      </c>
      <c r="N8296" s="2">
        <v>42748.057696759257</v>
      </c>
      <c r="O8296">
        <v>140</v>
      </c>
      <c r="P8296">
        <v>3</v>
      </c>
      <c r="Q8296" s="1" t="s">
        <v>2860</v>
      </c>
      <c r="R8296" s="1" t="s">
        <v>24</v>
      </c>
      <c r="S8296" s="1" t="s">
        <v>31</v>
      </c>
      <c r="T8296" s="3">
        <v>42747</v>
      </c>
      <c r="U8296" s="1" t="str">
        <f>IF(kiva_loans__muestra[[#This Row],[funded_amount]]=kiva_loans__muestra[[#This Row],[loan_amount]],"funded","unfunded")</f>
        <v>funded</v>
      </c>
      <c r="V8296" s="1" t="str">
        <f>IF(kiva_loans__muestra[[#This Row],[lender_count]]&gt;=50,"high","low")</f>
        <v>low</v>
      </c>
    </row>
    <row r="8297" spans="1:22" x14ac:dyDescent="0.25">
      <c r="A8297">
        <v>1219484</v>
      </c>
      <c r="B8297">
        <v>3250</v>
      </c>
      <c r="C8297">
        <v>3250</v>
      </c>
      <c r="D8297" s="1" t="s">
        <v>46</v>
      </c>
      <c r="E8297" s="1" t="s">
        <v>46</v>
      </c>
      <c r="F8297" s="1" t="s">
        <v>595</v>
      </c>
      <c r="G8297" s="1" t="s">
        <v>3305</v>
      </c>
      <c r="H8297" s="1" t="s">
        <v>571</v>
      </c>
      <c r="I8297" s="1" t="s">
        <v>1583</v>
      </c>
      <c r="J8297" s="1" t="s">
        <v>572</v>
      </c>
      <c r="K8297">
        <v>2170</v>
      </c>
      <c r="L8297" s="2">
        <v>42747.64984953704</v>
      </c>
      <c r="M8297" s="2">
        <v>42747.375</v>
      </c>
      <c r="N8297" s="2">
        <v>42750.697395833333</v>
      </c>
      <c r="O8297">
        <v>150</v>
      </c>
      <c r="P8297">
        <v>11</v>
      </c>
      <c r="Q8297" s="1" t="s">
        <v>501</v>
      </c>
      <c r="R8297" s="1" t="s">
        <v>24</v>
      </c>
      <c r="S8297" s="1" t="s">
        <v>31</v>
      </c>
      <c r="T8297" s="3">
        <v>42747</v>
      </c>
      <c r="U8297" s="1" t="str">
        <f>IF(kiva_loans__muestra[[#This Row],[funded_amount]]=kiva_loans__muestra[[#This Row],[loan_amount]],"funded","unfunded")</f>
        <v>funded</v>
      </c>
      <c r="V8297" s="1" t="str">
        <f>IF(kiva_loans__muestra[[#This Row],[lender_count]]&gt;=50,"high","low")</f>
        <v>low</v>
      </c>
    </row>
    <row r="8298" spans="1:22" x14ac:dyDescent="0.25">
      <c r="A8298">
        <v>1219485</v>
      </c>
      <c r="B8298">
        <v>16250</v>
      </c>
      <c r="C8298">
        <v>16250</v>
      </c>
      <c r="D8298" s="1" t="s">
        <v>45</v>
      </c>
      <c r="E8298" s="1" t="s">
        <v>46</v>
      </c>
      <c r="F8298" s="1" t="s">
        <v>12778</v>
      </c>
      <c r="G8298" s="1" t="s">
        <v>3547</v>
      </c>
      <c r="H8298" s="1" t="s">
        <v>274</v>
      </c>
      <c r="I8298" s="1" t="s">
        <v>1491</v>
      </c>
      <c r="J8298" s="1" t="s">
        <v>275</v>
      </c>
      <c r="K8298">
        <v>2310</v>
      </c>
      <c r="L8298" s="2">
        <v>42747.65483796296</v>
      </c>
      <c r="M8298" s="2">
        <v>42719.375</v>
      </c>
      <c r="N8298" s="2">
        <v>42751.770752314813</v>
      </c>
      <c r="O8298">
        <v>70</v>
      </c>
      <c r="P8298">
        <v>34</v>
      </c>
      <c r="Q8298" s="1" t="s">
        <v>842</v>
      </c>
      <c r="R8298" s="1" t="s">
        <v>60</v>
      </c>
      <c r="S8298" s="1" t="s">
        <v>35</v>
      </c>
      <c r="T8298" s="3">
        <v>42747</v>
      </c>
      <c r="U8298" s="1" t="str">
        <f>IF(kiva_loans__muestra[[#This Row],[funded_amount]]=kiva_loans__muestra[[#This Row],[loan_amount]],"funded","unfunded")</f>
        <v>funded</v>
      </c>
      <c r="V8298" s="1" t="str">
        <f>IF(kiva_loans__muestra[[#This Row],[lender_count]]&gt;=50,"high","low")</f>
        <v>low</v>
      </c>
    </row>
    <row r="8299" spans="1:22" x14ac:dyDescent="0.25">
      <c r="A8299">
        <v>1219067</v>
      </c>
      <c r="B8299">
        <v>31000</v>
      </c>
      <c r="C8299">
        <v>31000</v>
      </c>
      <c r="D8299" s="1" t="s">
        <v>402</v>
      </c>
      <c r="E8299" s="1" t="s">
        <v>66</v>
      </c>
      <c r="F8299" s="1" t="s">
        <v>12779</v>
      </c>
      <c r="G8299" s="1" t="s">
        <v>3422</v>
      </c>
      <c r="H8299" s="1" t="s">
        <v>898</v>
      </c>
      <c r="I8299" s="1" t="s">
        <v>30</v>
      </c>
      <c r="J8299" s="1" t="s">
        <v>899</v>
      </c>
      <c r="K8299">
        <v>1170</v>
      </c>
      <c r="L8299" s="2">
        <v>42747.32136574074</v>
      </c>
      <c r="M8299" s="2">
        <v>42723.375</v>
      </c>
      <c r="N8299" s="2">
        <v>42767.734837962962</v>
      </c>
      <c r="O8299">
        <v>100</v>
      </c>
      <c r="P8299">
        <v>79</v>
      </c>
      <c r="Q8299" s="1" t="s">
        <v>12780</v>
      </c>
      <c r="R8299" s="1" t="s">
        <v>12781</v>
      </c>
      <c r="S8299" s="1" t="s">
        <v>31</v>
      </c>
      <c r="T8299" s="3">
        <v>42747</v>
      </c>
      <c r="U8299" s="1" t="str">
        <f>IF(kiva_loans__muestra[[#This Row],[funded_amount]]=kiva_loans__muestra[[#This Row],[loan_amount]],"funded","unfunded")</f>
        <v>funded</v>
      </c>
      <c r="V8299" s="1" t="str">
        <f>IF(kiva_loans__muestra[[#This Row],[lender_count]]&gt;=50,"high","low")</f>
        <v>high</v>
      </c>
    </row>
    <row r="8300" spans="1:22" x14ac:dyDescent="0.25">
      <c r="A8300">
        <v>1219073</v>
      </c>
      <c r="B8300">
        <v>2000</v>
      </c>
      <c r="C8300">
        <v>2000</v>
      </c>
      <c r="D8300" s="1" t="s">
        <v>201</v>
      </c>
      <c r="E8300" s="1" t="s">
        <v>37</v>
      </c>
      <c r="F8300" s="1" t="s">
        <v>12782</v>
      </c>
      <c r="G8300" s="1" t="s">
        <v>3261</v>
      </c>
      <c r="H8300" s="1" t="s">
        <v>20</v>
      </c>
      <c r="I8300" s="1" t="s">
        <v>1349</v>
      </c>
      <c r="J8300" s="1" t="s">
        <v>22</v>
      </c>
      <c r="K8300">
        <v>4280</v>
      </c>
      <c r="L8300" s="2">
        <v>42747.323333333334</v>
      </c>
      <c r="M8300" s="2">
        <v>42719.375</v>
      </c>
      <c r="N8300" s="2">
        <v>42749.957476851851</v>
      </c>
      <c r="O8300">
        <v>140</v>
      </c>
      <c r="P8300">
        <v>7</v>
      </c>
      <c r="Q8300" s="1" t="s">
        <v>312</v>
      </c>
      <c r="R8300" s="1" t="s">
        <v>24</v>
      </c>
      <c r="S8300" s="1" t="s">
        <v>31</v>
      </c>
      <c r="T8300" s="3">
        <v>42747</v>
      </c>
      <c r="U8300" s="1" t="str">
        <f>IF(kiva_loans__muestra[[#This Row],[funded_amount]]=kiva_loans__muestra[[#This Row],[loan_amount]],"funded","unfunded")</f>
        <v>funded</v>
      </c>
      <c r="V8300" s="1" t="str">
        <f>IF(kiva_loans__muestra[[#This Row],[lender_count]]&gt;=50,"high","low")</f>
        <v>low</v>
      </c>
    </row>
    <row r="8301" spans="1:22" x14ac:dyDescent="0.25">
      <c r="A8301">
        <v>1220001</v>
      </c>
      <c r="B8301">
        <v>1500</v>
      </c>
      <c r="C8301">
        <v>1500</v>
      </c>
      <c r="D8301" s="1" t="s">
        <v>150</v>
      </c>
      <c r="E8301" s="1" t="s">
        <v>19</v>
      </c>
      <c r="F8301" s="1" t="s">
        <v>10933</v>
      </c>
      <c r="G8301" s="1" t="s">
        <v>3263</v>
      </c>
      <c r="H8301" s="1" t="s">
        <v>33</v>
      </c>
      <c r="I8301" s="1" t="s">
        <v>940</v>
      </c>
      <c r="J8301" s="1" t="s">
        <v>34</v>
      </c>
      <c r="K8301">
        <v>3860</v>
      </c>
      <c r="L8301" s="2">
        <v>42748.509247685186</v>
      </c>
      <c r="M8301" s="2">
        <v>42725.375</v>
      </c>
      <c r="N8301" s="2">
        <v>42751.676076388889</v>
      </c>
      <c r="O8301">
        <v>110</v>
      </c>
      <c r="P8301">
        <v>6</v>
      </c>
      <c r="Q8301" s="1" t="s">
        <v>11399</v>
      </c>
      <c r="R8301" s="1" t="s">
        <v>92</v>
      </c>
      <c r="S8301" s="1" t="s">
        <v>35</v>
      </c>
      <c r="T8301" s="3">
        <v>42748</v>
      </c>
      <c r="U8301" s="1" t="str">
        <f>IF(kiva_loans__muestra[[#This Row],[funded_amount]]=kiva_loans__muestra[[#This Row],[loan_amount]],"funded","unfunded")</f>
        <v>funded</v>
      </c>
      <c r="V8301" s="1" t="str">
        <f>IF(kiva_loans__muestra[[#This Row],[lender_count]]&gt;=50,"high","low")</f>
        <v>low</v>
      </c>
    </row>
    <row r="8302" spans="1:22" x14ac:dyDescent="0.25">
      <c r="A8302">
        <v>1220000</v>
      </c>
      <c r="B8302">
        <v>2750</v>
      </c>
      <c r="C8302">
        <v>2750</v>
      </c>
      <c r="D8302" s="1" t="s">
        <v>630</v>
      </c>
      <c r="E8302" s="1" t="s">
        <v>74</v>
      </c>
      <c r="F8302" s="1" t="s">
        <v>12783</v>
      </c>
      <c r="G8302" s="1" t="s">
        <v>3284</v>
      </c>
      <c r="H8302" s="1" t="s">
        <v>189</v>
      </c>
      <c r="I8302" s="1" t="s">
        <v>870</v>
      </c>
      <c r="J8302" s="1" t="s">
        <v>207</v>
      </c>
      <c r="K8302">
        <v>1000</v>
      </c>
      <c r="L8302" s="2">
        <v>42748.50886574074</v>
      </c>
      <c r="M8302" s="2">
        <v>42720.375</v>
      </c>
      <c r="N8302" s="2">
        <v>42753.381122685183</v>
      </c>
      <c r="O8302">
        <v>140</v>
      </c>
      <c r="P8302">
        <v>10</v>
      </c>
      <c r="Q8302" s="1" t="s">
        <v>991</v>
      </c>
      <c r="R8302" s="1" t="s">
        <v>92</v>
      </c>
      <c r="S8302" s="1" t="s">
        <v>31</v>
      </c>
      <c r="T8302" s="3">
        <v>42748</v>
      </c>
      <c r="U8302" s="1" t="str">
        <f>IF(kiva_loans__muestra[[#This Row],[funded_amount]]=kiva_loans__muestra[[#This Row],[loan_amount]],"funded","unfunded")</f>
        <v>funded</v>
      </c>
      <c r="V8302" s="1" t="str">
        <f>IF(kiva_loans__muestra[[#This Row],[lender_count]]&gt;=50,"high","low")</f>
        <v>low</v>
      </c>
    </row>
    <row r="8303" spans="1:22" x14ac:dyDescent="0.25">
      <c r="A8303">
        <v>1220249</v>
      </c>
      <c r="B8303">
        <v>7500</v>
      </c>
      <c r="C8303">
        <v>7500</v>
      </c>
      <c r="D8303" s="1" t="s">
        <v>64</v>
      </c>
      <c r="E8303" s="1" t="s">
        <v>37</v>
      </c>
      <c r="F8303" s="1" t="s">
        <v>12784</v>
      </c>
      <c r="G8303" s="1" t="s">
        <v>3965</v>
      </c>
      <c r="H8303" s="1" t="s">
        <v>362</v>
      </c>
      <c r="I8303" s="1" t="s">
        <v>12785</v>
      </c>
      <c r="J8303" s="1" t="s">
        <v>363</v>
      </c>
      <c r="K8303">
        <v>3800</v>
      </c>
      <c r="L8303" s="2">
        <v>42748.841423611113</v>
      </c>
      <c r="M8303" s="2">
        <v>42781.375</v>
      </c>
      <c r="N8303" s="2">
        <v>42751.650335648148</v>
      </c>
      <c r="O8303">
        <v>110</v>
      </c>
      <c r="P8303">
        <v>26</v>
      </c>
      <c r="Q8303" s="1" t="s">
        <v>1242</v>
      </c>
      <c r="R8303" s="1" t="s">
        <v>92</v>
      </c>
      <c r="S8303" s="1" t="s">
        <v>31</v>
      </c>
      <c r="T8303" s="3">
        <v>42748</v>
      </c>
      <c r="U8303" s="1" t="str">
        <f>IF(kiva_loans__muestra[[#This Row],[funded_amount]]=kiva_loans__muestra[[#This Row],[loan_amount]],"funded","unfunded")</f>
        <v>funded</v>
      </c>
      <c r="V8303" s="1" t="str">
        <f>IF(kiva_loans__muestra[[#This Row],[lender_count]]&gt;=50,"high","low")</f>
        <v>low</v>
      </c>
    </row>
    <row r="8304" spans="1:22" x14ac:dyDescent="0.25">
      <c r="A8304">
        <v>1219969</v>
      </c>
      <c r="B8304">
        <v>16500</v>
      </c>
      <c r="C8304">
        <v>16500</v>
      </c>
      <c r="D8304" s="1" t="s">
        <v>19</v>
      </c>
      <c r="E8304" s="1" t="s">
        <v>19</v>
      </c>
      <c r="F8304" s="1" t="s">
        <v>12786</v>
      </c>
      <c r="G8304" s="1" t="s">
        <v>3320</v>
      </c>
      <c r="H8304" s="1" t="s">
        <v>717</v>
      </c>
      <c r="I8304" s="1" t="s">
        <v>718</v>
      </c>
      <c r="J8304" s="1" t="s">
        <v>719</v>
      </c>
      <c r="K8304">
        <v>1690</v>
      </c>
      <c r="L8304" s="2">
        <v>42748.458368055559</v>
      </c>
      <c r="M8304" s="2">
        <v>42720.375</v>
      </c>
      <c r="N8304" s="2">
        <v>42778.744212962964</v>
      </c>
      <c r="O8304">
        <v>260</v>
      </c>
      <c r="P8304">
        <v>54</v>
      </c>
      <c r="Q8304" s="1" t="s">
        <v>1769</v>
      </c>
      <c r="R8304" s="1" t="s">
        <v>92</v>
      </c>
      <c r="S8304" s="1" t="s">
        <v>31</v>
      </c>
      <c r="T8304" s="3">
        <v>42748</v>
      </c>
      <c r="U8304" s="1" t="str">
        <f>IF(kiva_loans__muestra[[#This Row],[funded_amount]]=kiva_loans__muestra[[#This Row],[loan_amount]],"funded","unfunded")</f>
        <v>funded</v>
      </c>
      <c r="V8304" s="1" t="str">
        <f>IF(kiva_loans__muestra[[#This Row],[lender_count]]&gt;=50,"high","low")</f>
        <v>high</v>
      </c>
    </row>
    <row r="8305" spans="1:22" x14ac:dyDescent="0.25">
      <c r="A8305">
        <v>1220164</v>
      </c>
      <c r="B8305">
        <v>18250</v>
      </c>
      <c r="C8305">
        <v>18250</v>
      </c>
      <c r="D8305" s="1" t="s">
        <v>50</v>
      </c>
      <c r="E8305" s="1" t="s">
        <v>37</v>
      </c>
      <c r="F8305" s="1" t="s">
        <v>2304</v>
      </c>
      <c r="G8305" s="1" t="s">
        <v>3447</v>
      </c>
      <c r="H8305" s="1" t="s">
        <v>539</v>
      </c>
      <c r="I8305" s="1" t="s">
        <v>12787</v>
      </c>
      <c r="J8305" s="1" t="s">
        <v>540</v>
      </c>
      <c r="K8305">
        <v>1500</v>
      </c>
      <c r="L8305" s="2">
        <v>42748.700532407405</v>
      </c>
      <c r="M8305" s="2">
        <v>42719.375</v>
      </c>
      <c r="N8305" s="2">
        <v>42777.701099537036</v>
      </c>
      <c r="O8305">
        <v>620</v>
      </c>
      <c r="P8305">
        <v>64</v>
      </c>
      <c r="Q8305" s="1" t="s">
        <v>12788</v>
      </c>
      <c r="R8305" s="1" t="s">
        <v>92</v>
      </c>
      <c r="S8305" s="1" t="s">
        <v>31</v>
      </c>
      <c r="T8305" s="3">
        <v>42748</v>
      </c>
      <c r="U8305" s="1" t="str">
        <f>IF(kiva_loans__muestra[[#This Row],[funded_amount]]=kiva_loans__muestra[[#This Row],[loan_amount]],"funded","unfunded")</f>
        <v>funded</v>
      </c>
      <c r="V8305" s="1" t="str">
        <f>IF(kiva_loans__muestra[[#This Row],[lender_count]]&gt;=50,"high","low")</f>
        <v>high</v>
      </c>
    </row>
    <row r="8306" spans="1:22" x14ac:dyDescent="0.25">
      <c r="A8306">
        <v>1219940</v>
      </c>
      <c r="B8306">
        <v>11250</v>
      </c>
      <c r="C8306">
        <v>11250</v>
      </c>
      <c r="D8306" s="1" t="s">
        <v>64</v>
      </c>
      <c r="E8306" s="1" t="s">
        <v>37</v>
      </c>
      <c r="F8306" s="1" t="s">
        <v>12789</v>
      </c>
      <c r="G8306" s="1" t="s">
        <v>3311</v>
      </c>
      <c r="H8306" s="1" t="s">
        <v>119</v>
      </c>
      <c r="I8306" s="1" t="s">
        <v>1719</v>
      </c>
      <c r="J8306" s="1" t="s">
        <v>270</v>
      </c>
      <c r="K8306">
        <v>90</v>
      </c>
      <c r="L8306" s="2">
        <v>42748.427210648151</v>
      </c>
      <c r="M8306" s="2">
        <v>42744.375</v>
      </c>
      <c r="N8306" s="2">
        <v>42751.255486111113</v>
      </c>
      <c r="O8306">
        <v>140</v>
      </c>
      <c r="P8306">
        <v>24</v>
      </c>
      <c r="Q8306" s="1" t="s">
        <v>378</v>
      </c>
      <c r="R8306" s="1" t="s">
        <v>54</v>
      </c>
      <c r="S8306" s="1" t="s">
        <v>31</v>
      </c>
      <c r="T8306" s="3">
        <v>42748</v>
      </c>
      <c r="U8306" s="1" t="str">
        <f>IF(kiva_loans__muestra[[#This Row],[funded_amount]]=kiva_loans__muestra[[#This Row],[loan_amount]],"funded","unfunded")</f>
        <v>funded</v>
      </c>
      <c r="V8306" s="1" t="str">
        <f>IF(kiva_loans__muestra[[#This Row],[lender_count]]&gt;=50,"high","low")</f>
        <v>low</v>
      </c>
    </row>
    <row r="8307" spans="1:22" x14ac:dyDescent="0.25">
      <c r="A8307">
        <v>1220061</v>
      </c>
      <c r="B8307">
        <v>2250</v>
      </c>
      <c r="C8307">
        <v>2250</v>
      </c>
      <c r="D8307" s="1" t="s">
        <v>227</v>
      </c>
      <c r="E8307" s="1" t="s">
        <v>46</v>
      </c>
      <c r="F8307" s="1" t="s">
        <v>12790</v>
      </c>
      <c r="G8307" s="1" t="s">
        <v>3547</v>
      </c>
      <c r="H8307" s="1" t="s">
        <v>274</v>
      </c>
      <c r="I8307" s="1" t="s">
        <v>1491</v>
      </c>
      <c r="J8307" s="1" t="s">
        <v>275</v>
      </c>
      <c r="K8307">
        <v>2310</v>
      </c>
      <c r="L8307" s="2">
        <v>42748.555578703701</v>
      </c>
      <c r="M8307" s="2">
        <v>42719.375</v>
      </c>
      <c r="N8307" s="2">
        <v>42753.810150462959</v>
      </c>
      <c r="O8307">
        <v>90</v>
      </c>
      <c r="P8307">
        <v>8</v>
      </c>
      <c r="Q8307" s="1" t="s">
        <v>30</v>
      </c>
      <c r="R8307" s="1" t="s">
        <v>92</v>
      </c>
      <c r="S8307" s="1" t="s">
        <v>35</v>
      </c>
      <c r="T8307" s="3">
        <v>42748</v>
      </c>
      <c r="U8307" s="1" t="str">
        <f>IF(kiva_loans__muestra[[#This Row],[funded_amount]]=kiva_loans__muestra[[#This Row],[loan_amount]],"funded","unfunded")</f>
        <v>funded</v>
      </c>
      <c r="V8307" s="1" t="str">
        <f>IF(kiva_loans__muestra[[#This Row],[lender_count]]&gt;=50,"high","low")</f>
        <v>low</v>
      </c>
    </row>
    <row r="8308" spans="1:22" x14ac:dyDescent="0.25">
      <c r="A8308">
        <v>1219895</v>
      </c>
      <c r="B8308">
        <v>6250</v>
      </c>
      <c r="C8308">
        <v>6250</v>
      </c>
      <c r="D8308" s="1" t="s">
        <v>150</v>
      </c>
      <c r="E8308" s="1" t="s">
        <v>19</v>
      </c>
      <c r="F8308" s="1" t="s">
        <v>12791</v>
      </c>
      <c r="G8308" s="1" t="s">
        <v>3278</v>
      </c>
      <c r="H8308" s="1" t="s">
        <v>100</v>
      </c>
      <c r="I8308" s="1" t="s">
        <v>2458</v>
      </c>
      <c r="J8308" s="1" t="s">
        <v>101</v>
      </c>
      <c r="K8308">
        <v>1260</v>
      </c>
      <c r="L8308" s="2">
        <v>42748.406111111108</v>
      </c>
      <c r="M8308" s="2">
        <v>42724.375</v>
      </c>
      <c r="N8308" s="2">
        <v>42756.946342592593</v>
      </c>
      <c r="O8308">
        <v>140</v>
      </c>
      <c r="P8308">
        <v>21</v>
      </c>
      <c r="Q8308" s="1" t="s">
        <v>261</v>
      </c>
      <c r="R8308" s="1" t="s">
        <v>24</v>
      </c>
      <c r="S8308" s="1" t="s">
        <v>31</v>
      </c>
      <c r="T8308" s="3">
        <v>42748</v>
      </c>
      <c r="U8308" s="1" t="str">
        <f>IF(kiva_loans__muestra[[#This Row],[funded_amount]]=kiva_loans__muestra[[#This Row],[loan_amount]],"funded","unfunded")</f>
        <v>funded</v>
      </c>
      <c r="V8308" s="1" t="str">
        <f>IF(kiva_loans__muestra[[#This Row],[lender_count]]&gt;=50,"high","low")</f>
        <v>low</v>
      </c>
    </row>
    <row r="8309" spans="1:22" x14ac:dyDescent="0.25">
      <c r="A8309">
        <v>1220381</v>
      </c>
      <c r="B8309">
        <v>3500</v>
      </c>
      <c r="C8309">
        <v>3500</v>
      </c>
      <c r="D8309" s="1" t="s">
        <v>53</v>
      </c>
      <c r="E8309" s="1" t="s">
        <v>32</v>
      </c>
      <c r="F8309" s="1" t="s">
        <v>12792</v>
      </c>
      <c r="G8309" s="1" t="s">
        <v>3303</v>
      </c>
      <c r="H8309" s="1" t="s">
        <v>28</v>
      </c>
      <c r="I8309" s="1" t="s">
        <v>585</v>
      </c>
      <c r="J8309" s="1" t="s">
        <v>29</v>
      </c>
      <c r="K8309">
        <v>4550</v>
      </c>
      <c r="L8309" s="2">
        <v>42749.469548611109</v>
      </c>
      <c r="M8309" s="2">
        <v>42724.375</v>
      </c>
      <c r="N8309" s="2">
        <v>42777.869166666664</v>
      </c>
      <c r="O8309">
        <v>140</v>
      </c>
      <c r="P8309">
        <v>12</v>
      </c>
      <c r="Q8309" s="1" t="s">
        <v>12793</v>
      </c>
      <c r="R8309" s="1" t="s">
        <v>24</v>
      </c>
      <c r="S8309" s="1" t="s">
        <v>31</v>
      </c>
      <c r="T8309" s="3">
        <v>42749</v>
      </c>
      <c r="U8309" s="1" t="str">
        <f>IF(kiva_loans__muestra[[#This Row],[funded_amount]]=kiva_loans__muestra[[#This Row],[loan_amount]],"funded","unfunded")</f>
        <v>funded</v>
      </c>
      <c r="V8309" s="1" t="str">
        <f>IF(kiva_loans__muestra[[#This Row],[lender_count]]&gt;=50,"high","low")</f>
        <v>low</v>
      </c>
    </row>
    <row r="8310" spans="1:22" x14ac:dyDescent="0.25">
      <c r="A8310">
        <v>1220333</v>
      </c>
      <c r="B8310">
        <v>6250</v>
      </c>
      <c r="C8310">
        <v>6250</v>
      </c>
      <c r="D8310" s="1" t="s">
        <v>63</v>
      </c>
      <c r="E8310" s="1" t="s">
        <v>27</v>
      </c>
      <c r="F8310" s="1" t="s">
        <v>12794</v>
      </c>
      <c r="G8310" s="1" t="s">
        <v>3278</v>
      </c>
      <c r="H8310" s="1" t="s">
        <v>100</v>
      </c>
      <c r="I8310" s="1" t="s">
        <v>463</v>
      </c>
      <c r="J8310" s="1" t="s">
        <v>101</v>
      </c>
      <c r="K8310">
        <v>1450</v>
      </c>
      <c r="L8310" s="2">
        <v>42749.144791666666</v>
      </c>
      <c r="M8310" s="2">
        <v>42719.375</v>
      </c>
      <c r="N8310" s="2">
        <v>42749.77484953704</v>
      </c>
      <c r="O8310">
        <v>60</v>
      </c>
      <c r="P8310">
        <v>1</v>
      </c>
      <c r="Q8310" s="1" t="s">
        <v>30</v>
      </c>
      <c r="R8310" s="1" t="s">
        <v>24</v>
      </c>
      <c r="S8310" s="1" t="s">
        <v>35</v>
      </c>
      <c r="T8310" s="3">
        <v>42749</v>
      </c>
      <c r="U8310" s="1" t="str">
        <f>IF(kiva_loans__muestra[[#This Row],[funded_amount]]=kiva_loans__muestra[[#This Row],[loan_amount]],"funded","unfunded")</f>
        <v>funded</v>
      </c>
      <c r="V8310" s="1" t="str">
        <f>IF(kiva_loans__muestra[[#This Row],[lender_count]]&gt;=50,"high","low")</f>
        <v>low</v>
      </c>
    </row>
    <row r="8311" spans="1:22" x14ac:dyDescent="0.25">
      <c r="A8311">
        <v>1220364</v>
      </c>
      <c r="B8311">
        <v>4000</v>
      </c>
      <c r="C8311">
        <v>4000</v>
      </c>
      <c r="D8311" s="1" t="s">
        <v>53</v>
      </c>
      <c r="E8311" s="1" t="s">
        <v>32</v>
      </c>
      <c r="F8311" s="1" t="s">
        <v>12795</v>
      </c>
      <c r="G8311" s="1" t="s">
        <v>3303</v>
      </c>
      <c r="H8311" s="1" t="s">
        <v>28</v>
      </c>
      <c r="I8311" s="1" t="s">
        <v>1628</v>
      </c>
      <c r="J8311" s="1" t="s">
        <v>29</v>
      </c>
      <c r="K8311">
        <v>4550</v>
      </c>
      <c r="L8311" s="2">
        <v>42749.447928240741</v>
      </c>
      <c r="M8311" s="2">
        <v>42724.375</v>
      </c>
      <c r="N8311" s="2">
        <v>42777.998819444445</v>
      </c>
      <c r="O8311">
        <v>140</v>
      </c>
      <c r="P8311">
        <v>15</v>
      </c>
      <c r="Q8311" s="1" t="s">
        <v>387</v>
      </c>
      <c r="R8311" s="1" t="s">
        <v>24</v>
      </c>
      <c r="S8311" s="1" t="s">
        <v>31</v>
      </c>
      <c r="T8311" s="3">
        <v>42749</v>
      </c>
      <c r="U8311" s="1" t="str">
        <f>IF(kiva_loans__muestra[[#This Row],[funded_amount]]=kiva_loans__muestra[[#This Row],[loan_amount]],"funded","unfunded")</f>
        <v>funded</v>
      </c>
      <c r="V8311" s="1" t="str">
        <f>IF(kiva_loans__muestra[[#This Row],[lender_count]]&gt;=50,"high","low")</f>
        <v>low</v>
      </c>
    </row>
    <row r="8312" spans="1:22" x14ac:dyDescent="0.25">
      <c r="A8312">
        <v>1220515</v>
      </c>
      <c r="B8312">
        <v>17750</v>
      </c>
      <c r="C8312">
        <v>17750</v>
      </c>
      <c r="D8312" s="1" t="s">
        <v>273</v>
      </c>
      <c r="E8312" s="1" t="s">
        <v>104</v>
      </c>
      <c r="F8312" s="1" t="s">
        <v>3116</v>
      </c>
      <c r="G8312" s="1" t="s">
        <v>3444</v>
      </c>
      <c r="H8312" s="1" t="s">
        <v>141</v>
      </c>
      <c r="I8312" s="1" t="s">
        <v>1580</v>
      </c>
      <c r="J8312" s="1" t="s">
        <v>90</v>
      </c>
      <c r="K8312">
        <v>800</v>
      </c>
      <c r="L8312" s="2">
        <v>42750.521273148152</v>
      </c>
      <c r="M8312" s="2">
        <v>42745.375</v>
      </c>
      <c r="N8312" s="2">
        <v>42779.110381944447</v>
      </c>
      <c r="O8312">
        <v>270</v>
      </c>
      <c r="P8312">
        <v>65</v>
      </c>
      <c r="Q8312" s="1" t="s">
        <v>12796</v>
      </c>
      <c r="R8312" s="1" t="s">
        <v>92</v>
      </c>
      <c r="S8312" s="1" t="s">
        <v>31</v>
      </c>
      <c r="T8312" s="3">
        <v>42750</v>
      </c>
      <c r="U8312" s="1" t="str">
        <f>IF(kiva_loans__muestra[[#This Row],[funded_amount]]=kiva_loans__muestra[[#This Row],[loan_amount]],"funded","unfunded")</f>
        <v>funded</v>
      </c>
      <c r="V8312" s="1" t="str">
        <f>IF(kiva_loans__muestra[[#This Row],[lender_count]]&gt;=50,"high","low")</f>
        <v>high</v>
      </c>
    </row>
    <row r="8313" spans="1:22" x14ac:dyDescent="0.25">
      <c r="A8313">
        <v>1220510</v>
      </c>
      <c r="B8313">
        <v>14250</v>
      </c>
      <c r="C8313">
        <v>14250</v>
      </c>
      <c r="D8313" s="1" t="s">
        <v>175</v>
      </c>
      <c r="E8313" s="1" t="s">
        <v>78</v>
      </c>
      <c r="F8313" s="1" t="s">
        <v>12797</v>
      </c>
      <c r="G8313" s="1" t="s">
        <v>3439</v>
      </c>
      <c r="H8313" s="1" t="s">
        <v>406</v>
      </c>
      <c r="I8313" s="1" t="s">
        <v>2025</v>
      </c>
      <c r="J8313" s="1" t="s">
        <v>408</v>
      </c>
      <c r="K8313">
        <v>1850</v>
      </c>
      <c r="L8313" s="2">
        <v>42750.402326388888</v>
      </c>
      <c r="M8313" s="2">
        <v>42747.375</v>
      </c>
      <c r="N8313" s="2">
        <v>42753.659155092595</v>
      </c>
      <c r="O8313">
        <v>210</v>
      </c>
      <c r="P8313">
        <v>51</v>
      </c>
      <c r="Q8313" s="1" t="s">
        <v>12798</v>
      </c>
      <c r="R8313" s="1" t="s">
        <v>92</v>
      </c>
      <c r="S8313" s="1" t="s">
        <v>31</v>
      </c>
      <c r="T8313" s="3">
        <v>42750</v>
      </c>
      <c r="U8313" s="1" t="str">
        <f>IF(kiva_loans__muestra[[#This Row],[funded_amount]]=kiva_loans__muestra[[#This Row],[loan_amount]],"funded","unfunded")</f>
        <v>funded</v>
      </c>
      <c r="V8313" s="1" t="str">
        <f>IF(kiva_loans__muestra[[#This Row],[lender_count]]&gt;=50,"high","low")</f>
        <v>high</v>
      </c>
    </row>
    <row r="8314" spans="1:22" x14ac:dyDescent="0.25">
      <c r="A8314">
        <v>1220523</v>
      </c>
      <c r="B8314">
        <v>4250</v>
      </c>
      <c r="C8314">
        <v>4250</v>
      </c>
      <c r="D8314" s="1" t="s">
        <v>98</v>
      </c>
      <c r="E8314" s="1" t="s">
        <v>37</v>
      </c>
      <c r="F8314" s="1" t="s">
        <v>12799</v>
      </c>
      <c r="G8314" s="1" t="s">
        <v>3278</v>
      </c>
      <c r="H8314" s="1" t="s">
        <v>100</v>
      </c>
      <c r="I8314" s="1" t="s">
        <v>1294</v>
      </c>
      <c r="J8314" s="1" t="s">
        <v>101</v>
      </c>
      <c r="K8314">
        <v>1450</v>
      </c>
      <c r="L8314" s="2">
        <v>42750.536377314813</v>
      </c>
      <c r="M8314" s="2">
        <v>42720.375</v>
      </c>
      <c r="N8314" s="2">
        <v>42750.855983796297</v>
      </c>
      <c r="O8314">
        <v>110</v>
      </c>
      <c r="P8314">
        <v>11</v>
      </c>
      <c r="Q8314" s="1" t="s">
        <v>12800</v>
      </c>
      <c r="R8314" s="1" t="s">
        <v>24</v>
      </c>
      <c r="S8314" s="1" t="s">
        <v>35</v>
      </c>
      <c r="T8314" s="3">
        <v>42750</v>
      </c>
      <c r="U8314" s="1" t="str">
        <f>IF(kiva_loans__muestra[[#This Row],[funded_amount]]=kiva_loans__muestra[[#This Row],[loan_amount]],"funded","unfunded")</f>
        <v>funded</v>
      </c>
      <c r="V8314" s="1" t="str">
        <f>IF(kiva_loans__muestra[[#This Row],[lender_count]]&gt;=50,"high","low")</f>
        <v>low</v>
      </c>
    </row>
    <row r="8315" spans="1:22" x14ac:dyDescent="0.25">
      <c r="A8315">
        <v>1221066</v>
      </c>
      <c r="B8315">
        <v>4750</v>
      </c>
      <c r="C8315">
        <v>4750</v>
      </c>
      <c r="D8315" s="1" t="s">
        <v>63</v>
      </c>
      <c r="E8315" s="1" t="s">
        <v>27</v>
      </c>
      <c r="F8315" s="1" t="s">
        <v>12801</v>
      </c>
      <c r="G8315" s="1" t="s">
        <v>6387</v>
      </c>
      <c r="H8315" s="1" t="s">
        <v>1158</v>
      </c>
      <c r="I8315" s="1" t="s">
        <v>2294</v>
      </c>
      <c r="J8315" s="1" t="s">
        <v>1159</v>
      </c>
      <c r="K8315">
        <v>620</v>
      </c>
      <c r="L8315" s="2">
        <v>42751.75377314815</v>
      </c>
      <c r="M8315" s="2">
        <v>42722.375</v>
      </c>
      <c r="N8315" s="2">
        <v>42751.872615740744</v>
      </c>
      <c r="O8315">
        <v>140</v>
      </c>
      <c r="P8315">
        <v>19</v>
      </c>
      <c r="Q8315" s="1" t="s">
        <v>588</v>
      </c>
      <c r="R8315" s="1" t="s">
        <v>24</v>
      </c>
      <c r="S8315" s="1" t="s">
        <v>31</v>
      </c>
      <c r="T8315" s="3">
        <v>42751</v>
      </c>
      <c r="U8315" s="1" t="str">
        <f>IF(kiva_loans__muestra[[#This Row],[funded_amount]]=kiva_loans__muestra[[#This Row],[loan_amount]],"funded","unfunded")</f>
        <v>funded</v>
      </c>
      <c r="V8315" s="1" t="str">
        <f>IF(kiva_loans__muestra[[#This Row],[lender_count]]&gt;=50,"high","low")</f>
        <v>low</v>
      </c>
    </row>
    <row r="8316" spans="1:22" x14ac:dyDescent="0.25">
      <c r="A8316">
        <v>1220799</v>
      </c>
      <c r="B8316">
        <v>7000</v>
      </c>
      <c r="C8316">
        <v>7000</v>
      </c>
      <c r="D8316" s="1" t="s">
        <v>273</v>
      </c>
      <c r="E8316" s="1" t="s">
        <v>104</v>
      </c>
      <c r="F8316" s="1" t="s">
        <v>12802</v>
      </c>
      <c r="G8316" s="1" t="s">
        <v>3444</v>
      </c>
      <c r="H8316" s="1" t="s">
        <v>141</v>
      </c>
      <c r="I8316" s="1" t="s">
        <v>904</v>
      </c>
      <c r="J8316" s="1" t="s">
        <v>90</v>
      </c>
      <c r="K8316">
        <v>800</v>
      </c>
      <c r="L8316" s="2">
        <v>42751.43105324074</v>
      </c>
      <c r="M8316" s="2">
        <v>42721.375</v>
      </c>
      <c r="N8316" s="2">
        <v>42762.623020833336</v>
      </c>
      <c r="O8316">
        <v>210</v>
      </c>
      <c r="P8316">
        <v>22</v>
      </c>
      <c r="Q8316" s="1" t="s">
        <v>12803</v>
      </c>
      <c r="R8316" s="1" t="s">
        <v>92</v>
      </c>
      <c r="S8316" s="1" t="s">
        <v>31</v>
      </c>
      <c r="T8316" s="3">
        <v>42751</v>
      </c>
      <c r="U8316" s="1" t="str">
        <f>IF(kiva_loans__muestra[[#This Row],[funded_amount]]=kiva_loans__muestra[[#This Row],[loan_amount]],"funded","unfunded")</f>
        <v>funded</v>
      </c>
      <c r="V8316" s="1" t="str">
        <f>IF(kiva_loans__muestra[[#This Row],[lender_count]]&gt;=50,"high","low")</f>
        <v>low</v>
      </c>
    </row>
    <row r="8317" spans="1:22" x14ac:dyDescent="0.25">
      <c r="A8317">
        <v>1221064</v>
      </c>
      <c r="B8317">
        <v>4750</v>
      </c>
      <c r="C8317">
        <v>4750</v>
      </c>
      <c r="D8317" s="1" t="s">
        <v>160</v>
      </c>
      <c r="E8317" s="1" t="s">
        <v>66</v>
      </c>
      <c r="F8317" s="1" t="s">
        <v>12804</v>
      </c>
      <c r="G8317" s="1" t="s">
        <v>6387</v>
      </c>
      <c r="H8317" s="1" t="s">
        <v>1158</v>
      </c>
      <c r="I8317" s="1" t="s">
        <v>2294</v>
      </c>
      <c r="J8317" s="1" t="s">
        <v>1159</v>
      </c>
      <c r="K8317">
        <v>620</v>
      </c>
      <c r="L8317" s="2">
        <v>42751.748287037037</v>
      </c>
      <c r="M8317" s="2">
        <v>42733.375</v>
      </c>
      <c r="N8317" s="2">
        <v>42752.189189814817</v>
      </c>
      <c r="O8317">
        <v>140</v>
      </c>
      <c r="P8317">
        <v>17</v>
      </c>
      <c r="Q8317" s="1" t="s">
        <v>12805</v>
      </c>
      <c r="R8317" s="1" t="s">
        <v>24</v>
      </c>
      <c r="S8317" s="1" t="s">
        <v>31</v>
      </c>
      <c r="T8317" s="3">
        <v>42751</v>
      </c>
      <c r="U8317" s="1" t="str">
        <f>IF(kiva_loans__muestra[[#This Row],[funded_amount]]=kiva_loans__muestra[[#This Row],[loan_amount]],"funded","unfunded")</f>
        <v>funded</v>
      </c>
      <c r="V8317" s="1" t="str">
        <f>IF(kiva_loans__muestra[[#This Row],[lender_count]]&gt;=50,"high","low")</f>
        <v>low</v>
      </c>
    </row>
    <row r="8318" spans="1:22" x14ac:dyDescent="0.25">
      <c r="A8318">
        <v>1220775</v>
      </c>
      <c r="B8318">
        <v>3000</v>
      </c>
      <c r="C8318">
        <v>3000</v>
      </c>
      <c r="D8318" s="1" t="s">
        <v>19</v>
      </c>
      <c r="E8318" s="1" t="s">
        <v>19</v>
      </c>
      <c r="F8318" s="1" t="s">
        <v>12806</v>
      </c>
      <c r="G8318" s="1" t="s">
        <v>3263</v>
      </c>
      <c r="H8318" s="1" t="s">
        <v>33</v>
      </c>
      <c r="I8318" s="1" t="s">
        <v>348</v>
      </c>
      <c r="J8318" s="1" t="s">
        <v>34</v>
      </c>
      <c r="K8318">
        <v>1380</v>
      </c>
      <c r="L8318" s="2">
        <v>42751.396354166667</v>
      </c>
      <c r="M8318" s="2">
        <v>42747.375</v>
      </c>
      <c r="N8318" s="2">
        <v>42764.46980324074</v>
      </c>
      <c r="O8318">
        <v>110</v>
      </c>
      <c r="P8318">
        <v>7</v>
      </c>
      <c r="Q8318" s="1" t="s">
        <v>488</v>
      </c>
      <c r="R8318" s="1" t="s">
        <v>92</v>
      </c>
      <c r="S8318" s="1" t="s">
        <v>31</v>
      </c>
      <c r="T8318" s="3">
        <v>42751</v>
      </c>
      <c r="U8318" s="1" t="str">
        <f>IF(kiva_loans__muestra[[#This Row],[funded_amount]]=kiva_loans__muestra[[#This Row],[loan_amount]],"funded","unfunded")</f>
        <v>funded</v>
      </c>
      <c r="V8318" s="1" t="str">
        <f>IF(kiva_loans__muestra[[#This Row],[lender_count]]&gt;=50,"high","low")</f>
        <v>low</v>
      </c>
    </row>
    <row r="8319" spans="1:22" x14ac:dyDescent="0.25">
      <c r="A8319">
        <v>1220900</v>
      </c>
      <c r="B8319">
        <v>2250</v>
      </c>
      <c r="C8319">
        <v>2250</v>
      </c>
      <c r="D8319" s="1" t="s">
        <v>158</v>
      </c>
      <c r="E8319" s="1" t="s">
        <v>27</v>
      </c>
      <c r="F8319" s="1" t="s">
        <v>12807</v>
      </c>
      <c r="G8319" s="1" t="s">
        <v>3278</v>
      </c>
      <c r="H8319" s="1" t="s">
        <v>100</v>
      </c>
      <c r="I8319" s="1" t="s">
        <v>1294</v>
      </c>
      <c r="J8319" s="1" t="s">
        <v>101</v>
      </c>
      <c r="K8319">
        <v>1450</v>
      </c>
      <c r="L8319" s="2">
        <v>42751.537222222221</v>
      </c>
      <c r="M8319" s="2">
        <v>42720.375</v>
      </c>
      <c r="N8319" s="2">
        <v>42751.863055555557</v>
      </c>
      <c r="O8319">
        <v>80</v>
      </c>
      <c r="P8319">
        <v>1</v>
      </c>
      <c r="Q8319" s="1" t="s">
        <v>57</v>
      </c>
      <c r="R8319" s="1" t="s">
        <v>24</v>
      </c>
      <c r="S8319" s="1" t="s">
        <v>35</v>
      </c>
      <c r="T8319" s="3">
        <v>42751</v>
      </c>
      <c r="U8319" s="1" t="str">
        <f>IF(kiva_loans__muestra[[#This Row],[funded_amount]]=kiva_loans__muestra[[#This Row],[loan_amount]],"funded","unfunded")</f>
        <v>funded</v>
      </c>
      <c r="V8319" s="1" t="str">
        <f>IF(kiva_loans__muestra[[#This Row],[lender_count]]&gt;=50,"high","low")</f>
        <v>low</v>
      </c>
    </row>
    <row r="8320" spans="1:22" x14ac:dyDescent="0.25">
      <c r="A8320">
        <v>1220730</v>
      </c>
      <c r="B8320">
        <v>11750</v>
      </c>
      <c r="C8320">
        <v>11750</v>
      </c>
      <c r="D8320" s="1" t="s">
        <v>64</v>
      </c>
      <c r="E8320" s="1" t="s">
        <v>37</v>
      </c>
      <c r="F8320" s="1" t="s">
        <v>12808</v>
      </c>
      <c r="G8320" s="1" t="s">
        <v>3263</v>
      </c>
      <c r="H8320" s="1" t="s">
        <v>33</v>
      </c>
      <c r="I8320" s="1" t="s">
        <v>1712</v>
      </c>
      <c r="J8320" s="1" t="s">
        <v>34</v>
      </c>
      <c r="K8320">
        <v>1380</v>
      </c>
      <c r="L8320" s="2">
        <v>42751.343333333331</v>
      </c>
      <c r="M8320" s="2">
        <v>42747.375</v>
      </c>
      <c r="N8320" s="2">
        <v>42779.342465277776</v>
      </c>
      <c r="O8320">
        <v>140</v>
      </c>
      <c r="P8320">
        <v>20</v>
      </c>
      <c r="Q8320" s="1" t="s">
        <v>698</v>
      </c>
      <c r="R8320" s="1" t="s">
        <v>92</v>
      </c>
      <c r="S8320" s="1" t="s">
        <v>31</v>
      </c>
      <c r="T8320" s="3">
        <v>42751</v>
      </c>
      <c r="U8320" s="1" t="str">
        <f>IF(kiva_loans__muestra[[#This Row],[funded_amount]]=kiva_loans__muestra[[#This Row],[loan_amount]],"funded","unfunded")</f>
        <v>funded</v>
      </c>
      <c r="V8320" s="1" t="str">
        <f>IF(kiva_loans__muestra[[#This Row],[lender_count]]&gt;=50,"high","low")</f>
        <v>low</v>
      </c>
    </row>
    <row r="8321" spans="1:22" x14ac:dyDescent="0.25">
      <c r="A8321">
        <v>1221093</v>
      </c>
      <c r="B8321">
        <v>7000</v>
      </c>
      <c r="C8321">
        <v>7000</v>
      </c>
      <c r="D8321" s="1" t="s">
        <v>46</v>
      </c>
      <c r="E8321" s="1" t="s">
        <v>46</v>
      </c>
      <c r="F8321" s="1" t="s">
        <v>12809</v>
      </c>
      <c r="G8321" s="1" t="s">
        <v>3266</v>
      </c>
      <c r="H8321" s="1" t="s">
        <v>89</v>
      </c>
      <c r="I8321" s="1" t="s">
        <v>871</v>
      </c>
      <c r="J8321" s="1" t="s">
        <v>90</v>
      </c>
      <c r="K8321">
        <v>1990</v>
      </c>
      <c r="L8321" s="2">
        <v>42751.879224537035</v>
      </c>
      <c r="M8321" s="2">
        <v>42746.375</v>
      </c>
      <c r="N8321" s="2">
        <v>42756.589328703703</v>
      </c>
      <c r="O8321">
        <v>200</v>
      </c>
      <c r="P8321">
        <v>26</v>
      </c>
      <c r="Q8321" s="1" t="s">
        <v>12810</v>
      </c>
      <c r="R8321" s="1" t="s">
        <v>24</v>
      </c>
      <c r="S8321" s="1" t="s">
        <v>31</v>
      </c>
      <c r="T8321" s="3">
        <v>42751</v>
      </c>
      <c r="U8321" s="1" t="str">
        <f>IF(kiva_loans__muestra[[#This Row],[funded_amount]]=kiva_loans__muestra[[#This Row],[loan_amount]],"funded","unfunded")</f>
        <v>funded</v>
      </c>
      <c r="V8321" s="1" t="str">
        <f>IF(kiva_loans__muestra[[#This Row],[lender_count]]&gt;=50,"high","low")</f>
        <v>low</v>
      </c>
    </row>
    <row r="8322" spans="1:22" x14ac:dyDescent="0.25">
      <c r="A8322">
        <v>1220755</v>
      </c>
      <c r="B8322">
        <v>2750</v>
      </c>
      <c r="C8322">
        <v>2750</v>
      </c>
      <c r="D8322" s="1" t="s">
        <v>124</v>
      </c>
      <c r="E8322" s="1" t="s">
        <v>125</v>
      </c>
      <c r="F8322" s="1" t="s">
        <v>3021</v>
      </c>
      <c r="G8322" s="1" t="s">
        <v>3630</v>
      </c>
      <c r="H8322" s="1" t="s">
        <v>441</v>
      </c>
      <c r="I8322" s="1" t="s">
        <v>1076</v>
      </c>
      <c r="J8322" s="1" t="s">
        <v>442</v>
      </c>
      <c r="K8322">
        <v>4060</v>
      </c>
      <c r="L8322" s="2">
        <v>42751.372719907406</v>
      </c>
      <c r="M8322" s="2">
        <v>42725.375</v>
      </c>
      <c r="N8322" s="2">
        <v>42751.636377314811</v>
      </c>
      <c r="O8322">
        <v>140</v>
      </c>
      <c r="P8322">
        <v>7</v>
      </c>
      <c r="Q8322" s="1" t="s">
        <v>3090</v>
      </c>
      <c r="R8322" s="1" t="s">
        <v>24</v>
      </c>
      <c r="S8322" s="1" t="s">
        <v>35</v>
      </c>
      <c r="T8322" s="3">
        <v>42751</v>
      </c>
      <c r="U8322" s="1" t="str">
        <f>IF(kiva_loans__muestra[[#This Row],[funded_amount]]=kiva_loans__muestra[[#This Row],[loan_amount]],"funded","unfunded")</f>
        <v>funded</v>
      </c>
      <c r="V8322" s="1" t="str">
        <f>IF(kiva_loans__muestra[[#This Row],[lender_count]]&gt;=50,"high","low")</f>
        <v>low</v>
      </c>
    </row>
    <row r="8323" spans="1:22" x14ac:dyDescent="0.25">
      <c r="A8323">
        <v>1221019</v>
      </c>
      <c r="B8323">
        <v>10500</v>
      </c>
      <c r="C8323">
        <v>10500</v>
      </c>
      <c r="D8323" s="1" t="s">
        <v>81</v>
      </c>
      <c r="E8323" s="1" t="s">
        <v>27</v>
      </c>
      <c r="F8323" s="1" t="s">
        <v>2236</v>
      </c>
      <c r="G8323" s="1" t="s">
        <v>3274</v>
      </c>
      <c r="H8323" s="1" t="s">
        <v>105</v>
      </c>
      <c r="I8323" s="1" t="s">
        <v>1957</v>
      </c>
      <c r="J8323" s="1" t="s">
        <v>106</v>
      </c>
      <c r="K8323">
        <v>1190</v>
      </c>
      <c r="L8323" s="2">
        <v>42751.668449074074</v>
      </c>
      <c r="M8323" s="2">
        <v>42721.375</v>
      </c>
      <c r="N8323" s="2">
        <v>42753.719189814816</v>
      </c>
      <c r="O8323">
        <v>80</v>
      </c>
      <c r="P8323">
        <v>21</v>
      </c>
      <c r="Q8323" s="1" t="s">
        <v>3070</v>
      </c>
      <c r="R8323" s="1" t="s">
        <v>24</v>
      </c>
      <c r="S8323" s="1" t="s">
        <v>31</v>
      </c>
      <c r="T8323" s="3">
        <v>42751</v>
      </c>
      <c r="U8323" s="1" t="str">
        <f>IF(kiva_loans__muestra[[#This Row],[funded_amount]]=kiva_loans__muestra[[#This Row],[loan_amount]],"funded","unfunded")</f>
        <v>funded</v>
      </c>
      <c r="V8323" s="1" t="str">
        <f>IF(kiva_loans__muestra[[#This Row],[lender_count]]&gt;=50,"high","low")</f>
        <v>low</v>
      </c>
    </row>
    <row r="8324" spans="1:22" x14ac:dyDescent="0.25">
      <c r="A8324">
        <v>1220633</v>
      </c>
      <c r="B8324">
        <v>2500</v>
      </c>
      <c r="C8324">
        <v>2500</v>
      </c>
      <c r="D8324" s="1" t="s">
        <v>45</v>
      </c>
      <c r="E8324" s="1" t="s">
        <v>46</v>
      </c>
      <c r="F8324" s="1" t="s">
        <v>12811</v>
      </c>
      <c r="G8324" s="1" t="s">
        <v>3278</v>
      </c>
      <c r="H8324" s="1" t="s">
        <v>100</v>
      </c>
      <c r="I8324" s="1" t="s">
        <v>3066</v>
      </c>
      <c r="J8324" s="1" t="s">
        <v>101</v>
      </c>
      <c r="K8324">
        <v>1260</v>
      </c>
      <c r="L8324" s="2">
        <v>42751.150381944448</v>
      </c>
      <c r="M8324" s="2">
        <v>42721.375</v>
      </c>
      <c r="N8324" s="2">
        <v>42751.18414351852</v>
      </c>
      <c r="O8324">
        <v>70</v>
      </c>
      <c r="P8324">
        <v>1</v>
      </c>
      <c r="Q8324" s="1" t="s">
        <v>30</v>
      </c>
      <c r="R8324" s="1" t="s">
        <v>24</v>
      </c>
      <c r="S8324" s="1" t="s">
        <v>31</v>
      </c>
      <c r="T8324" s="3">
        <v>42751</v>
      </c>
      <c r="U8324" s="1" t="str">
        <f>IF(kiva_loans__muestra[[#This Row],[funded_amount]]=kiva_loans__muestra[[#This Row],[loan_amount]],"funded","unfunded")</f>
        <v>funded</v>
      </c>
      <c r="V8324" s="1" t="str">
        <f>IF(kiva_loans__muestra[[#This Row],[lender_count]]&gt;=50,"high","low")</f>
        <v>low</v>
      </c>
    </row>
    <row r="8325" spans="1:22" x14ac:dyDescent="0.25">
      <c r="A8325">
        <v>1220961</v>
      </c>
      <c r="B8325">
        <v>3000</v>
      </c>
      <c r="C8325">
        <v>3000</v>
      </c>
      <c r="D8325" s="1" t="s">
        <v>49</v>
      </c>
      <c r="E8325" s="1" t="s">
        <v>49</v>
      </c>
      <c r="F8325" s="1" t="s">
        <v>181</v>
      </c>
      <c r="G8325" s="1" t="s">
        <v>3263</v>
      </c>
      <c r="H8325" s="1" t="s">
        <v>33</v>
      </c>
      <c r="I8325" s="1" t="s">
        <v>323</v>
      </c>
      <c r="J8325" s="1" t="s">
        <v>34</v>
      </c>
      <c r="K8325">
        <v>1380</v>
      </c>
      <c r="L8325" s="2">
        <v>42751.598275462966</v>
      </c>
      <c r="M8325" s="2">
        <v>42746.375</v>
      </c>
      <c r="N8325" s="2">
        <v>42752.064386574071</v>
      </c>
      <c r="O8325">
        <v>80</v>
      </c>
      <c r="P8325">
        <v>7</v>
      </c>
      <c r="Q8325" s="1" t="s">
        <v>67</v>
      </c>
      <c r="R8325" s="1" t="s">
        <v>24</v>
      </c>
      <c r="S8325" s="1" t="s">
        <v>31</v>
      </c>
      <c r="T8325" s="3">
        <v>42751</v>
      </c>
      <c r="U8325" s="1" t="str">
        <f>IF(kiva_loans__muestra[[#This Row],[funded_amount]]=kiva_loans__muestra[[#This Row],[loan_amount]],"funded","unfunded")</f>
        <v>funded</v>
      </c>
      <c r="V8325" s="1" t="str">
        <f>IF(kiva_loans__muestra[[#This Row],[lender_count]]&gt;=50,"high","low")</f>
        <v>low</v>
      </c>
    </row>
    <row r="8326" spans="1:22" x14ac:dyDescent="0.25">
      <c r="A8326">
        <v>1220838</v>
      </c>
      <c r="B8326">
        <v>13000</v>
      </c>
      <c r="C8326">
        <v>13000</v>
      </c>
      <c r="D8326" s="1" t="s">
        <v>175</v>
      </c>
      <c r="E8326" s="1" t="s">
        <v>78</v>
      </c>
      <c r="F8326" s="1" t="s">
        <v>12812</v>
      </c>
      <c r="G8326" s="1" t="s">
        <v>3661</v>
      </c>
      <c r="H8326" s="1" t="s">
        <v>805</v>
      </c>
      <c r="I8326" s="1" t="s">
        <v>1504</v>
      </c>
      <c r="J8326" s="1" t="s">
        <v>90</v>
      </c>
      <c r="K8326">
        <v>770</v>
      </c>
      <c r="L8326" s="2">
        <v>42751.465277777781</v>
      </c>
      <c r="M8326" s="2">
        <v>42740.375</v>
      </c>
      <c r="N8326" s="2">
        <v>42768.180150462962</v>
      </c>
      <c r="O8326">
        <v>170</v>
      </c>
      <c r="P8326">
        <v>49</v>
      </c>
      <c r="Q8326" s="1" t="s">
        <v>12813</v>
      </c>
      <c r="R8326" s="1" t="s">
        <v>92</v>
      </c>
      <c r="S8326" s="1" t="s">
        <v>31</v>
      </c>
      <c r="T8326" s="3">
        <v>42751</v>
      </c>
      <c r="U8326" s="1" t="str">
        <f>IF(kiva_loans__muestra[[#This Row],[funded_amount]]=kiva_loans__muestra[[#This Row],[loan_amount]],"funded","unfunded")</f>
        <v>funded</v>
      </c>
      <c r="V8326" s="1" t="str">
        <f>IF(kiva_loans__muestra[[#This Row],[lender_count]]&gt;=50,"high","low")</f>
        <v>low</v>
      </c>
    </row>
    <row r="8327" spans="1:22" x14ac:dyDescent="0.25">
      <c r="A8327">
        <v>1221128</v>
      </c>
      <c r="B8327">
        <v>37500</v>
      </c>
      <c r="C8327">
        <v>37500</v>
      </c>
      <c r="D8327" s="1" t="s">
        <v>49</v>
      </c>
      <c r="E8327" s="1" t="s">
        <v>49</v>
      </c>
      <c r="F8327" s="1" t="s">
        <v>12814</v>
      </c>
      <c r="G8327" s="1" t="s">
        <v>3396</v>
      </c>
      <c r="H8327" s="1" t="s">
        <v>788</v>
      </c>
      <c r="I8327" s="1" t="s">
        <v>789</v>
      </c>
      <c r="J8327" s="1" t="s">
        <v>790</v>
      </c>
      <c r="K8327">
        <v>580</v>
      </c>
      <c r="L8327" s="2">
        <v>42752.028344907405</v>
      </c>
      <c r="M8327" s="2">
        <v>42720.375</v>
      </c>
      <c r="N8327" s="2">
        <v>42752.135798611111</v>
      </c>
      <c r="O8327">
        <v>70</v>
      </c>
      <c r="P8327">
        <v>4</v>
      </c>
      <c r="Q8327" s="1" t="s">
        <v>377</v>
      </c>
      <c r="R8327" s="1" t="s">
        <v>697</v>
      </c>
      <c r="S8327" s="1" t="s">
        <v>31</v>
      </c>
      <c r="T8327" s="3">
        <v>42751</v>
      </c>
      <c r="U8327" s="1" t="str">
        <f>IF(kiva_loans__muestra[[#This Row],[funded_amount]]=kiva_loans__muestra[[#This Row],[loan_amount]],"funded","unfunded")</f>
        <v>funded</v>
      </c>
      <c r="V8327" s="1" t="str">
        <f>IF(kiva_loans__muestra[[#This Row],[lender_count]]&gt;=50,"high","low")</f>
        <v>low</v>
      </c>
    </row>
    <row r="8328" spans="1:22" x14ac:dyDescent="0.25">
      <c r="A8328">
        <v>1220812</v>
      </c>
      <c r="B8328">
        <v>1000</v>
      </c>
      <c r="C8328">
        <v>1000</v>
      </c>
      <c r="D8328" s="1" t="s">
        <v>202</v>
      </c>
      <c r="E8328" s="1" t="s">
        <v>27</v>
      </c>
      <c r="F8328" s="1" t="s">
        <v>12815</v>
      </c>
      <c r="G8328" s="1" t="s">
        <v>3263</v>
      </c>
      <c r="H8328" s="1" t="s">
        <v>33</v>
      </c>
      <c r="I8328" s="1" t="s">
        <v>1339</v>
      </c>
      <c r="J8328" s="1" t="s">
        <v>34</v>
      </c>
      <c r="K8328">
        <v>1560</v>
      </c>
      <c r="L8328" s="2">
        <v>42751.447893518518</v>
      </c>
      <c r="M8328" s="2">
        <v>42748.375</v>
      </c>
      <c r="N8328" s="2">
        <v>42752.022210648145</v>
      </c>
      <c r="O8328">
        <v>140</v>
      </c>
      <c r="P8328">
        <v>4</v>
      </c>
      <c r="Q8328" s="1" t="s">
        <v>57</v>
      </c>
      <c r="R8328" s="1" t="s">
        <v>24</v>
      </c>
      <c r="S8328" s="1" t="s">
        <v>31</v>
      </c>
      <c r="T8328" s="3">
        <v>42751</v>
      </c>
      <c r="U8328" s="1" t="str">
        <f>IF(kiva_loans__muestra[[#This Row],[funded_amount]]=kiva_loans__muestra[[#This Row],[loan_amount]],"funded","unfunded")</f>
        <v>funded</v>
      </c>
      <c r="V8328" s="1" t="str">
        <f>IF(kiva_loans__muestra[[#This Row],[lender_count]]&gt;=50,"high","low")</f>
        <v>low</v>
      </c>
    </row>
    <row r="8329" spans="1:22" x14ac:dyDescent="0.25">
      <c r="A8329">
        <v>1221206</v>
      </c>
      <c r="B8329">
        <v>3000</v>
      </c>
      <c r="C8329">
        <v>3000</v>
      </c>
      <c r="D8329" s="1" t="s">
        <v>124</v>
      </c>
      <c r="E8329" s="1" t="s">
        <v>125</v>
      </c>
      <c r="F8329" s="1" t="s">
        <v>1269</v>
      </c>
      <c r="G8329" s="1" t="s">
        <v>3278</v>
      </c>
      <c r="H8329" s="1" t="s">
        <v>100</v>
      </c>
      <c r="I8329" s="1" t="s">
        <v>1266</v>
      </c>
      <c r="J8329" s="1" t="s">
        <v>101</v>
      </c>
      <c r="K8329">
        <v>1450</v>
      </c>
      <c r="L8329" s="2">
        <v>42752.13894675926</v>
      </c>
      <c r="M8329" s="2">
        <v>42720.375</v>
      </c>
      <c r="N8329" s="2">
        <v>42752.823854166665</v>
      </c>
      <c r="O8329">
        <v>140</v>
      </c>
      <c r="P8329">
        <v>8</v>
      </c>
      <c r="Q8329" s="1" t="s">
        <v>1365</v>
      </c>
      <c r="R8329" s="1" t="s">
        <v>24</v>
      </c>
      <c r="S8329" s="1" t="s">
        <v>35</v>
      </c>
      <c r="T8329" s="3">
        <v>42752</v>
      </c>
      <c r="U8329" s="1" t="str">
        <f>IF(kiva_loans__muestra[[#This Row],[funded_amount]]=kiva_loans__muestra[[#This Row],[loan_amount]],"funded","unfunded")</f>
        <v>funded</v>
      </c>
      <c r="V8329" s="1" t="str">
        <f>IF(kiva_loans__muestra[[#This Row],[lender_count]]&gt;=50,"high","low")</f>
        <v>low</v>
      </c>
    </row>
    <row r="8330" spans="1:22" x14ac:dyDescent="0.25">
      <c r="A8330">
        <v>1221447</v>
      </c>
      <c r="B8330">
        <v>4250</v>
      </c>
      <c r="C8330">
        <v>4250</v>
      </c>
      <c r="D8330" s="1" t="s">
        <v>175</v>
      </c>
      <c r="E8330" s="1" t="s">
        <v>78</v>
      </c>
      <c r="F8330" s="1" t="s">
        <v>12816</v>
      </c>
      <c r="G8330" s="1" t="s">
        <v>3284</v>
      </c>
      <c r="H8330" s="1" t="s">
        <v>189</v>
      </c>
      <c r="I8330" s="1" t="s">
        <v>289</v>
      </c>
      <c r="J8330" s="1" t="s">
        <v>207</v>
      </c>
      <c r="K8330">
        <v>1000</v>
      </c>
      <c r="L8330" s="2">
        <v>42752.406840277778</v>
      </c>
      <c r="M8330" s="2">
        <v>42723.375</v>
      </c>
      <c r="N8330" s="2">
        <v>42764.215543981481</v>
      </c>
      <c r="O8330">
        <v>260</v>
      </c>
      <c r="P8330">
        <v>13</v>
      </c>
      <c r="Q8330" s="1" t="s">
        <v>893</v>
      </c>
      <c r="R8330" s="1" t="s">
        <v>92</v>
      </c>
      <c r="S8330" s="1" t="s">
        <v>31</v>
      </c>
      <c r="T8330" s="3">
        <v>42752</v>
      </c>
      <c r="U8330" s="1" t="str">
        <f>IF(kiva_loans__muestra[[#This Row],[funded_amount]]=kiva_loans__muestra[[#This Row],[loan_amount]],"funded","unfunded")</f>
        <v>funded</v>
      </c>
      <c r="V8330" s="1" t="str">
        <f>IF(kiva_loans__muestra[[#This Row],[lender_count]]&gt;=50,"high","low")</f>
        <v>low</v>
      </c>
    </row>
    <row r="8331" spans="1:22" x14ac:dyDescent="0.25">
      <c r="A8331">
        <v>1221328</v>
      </c>
      <c r="B8331">
        <v>20000</v>
      </c>
      <c r="C8331">
        <v>20000</v>
      </c>
      <c r="D8331" s="1" t="s">
        <v>273</v>
      </c>
      <c r="E8331" s="1" t="s">
        <v>104</v>
      </c>
      <c r="F8331" s="1" t="s">
        <v>12099</v>
      </c>
      <c r="G8331" s="1" t="s">
        <v>3444</v>
      </c>
      <c r="H8331" s="1" t="s">
        <v>141</v>
      </c>
      <c r="I8331" s="1" t="s">
        <v>904</v>
      </c>
      <c r="J8331" s="1" t="s">
        <v>90</v>
      </c>
      <c r="K8331">
        <v>800</v>
      </c>
      <c r="L8331" s="2">
        <v>42752.321562500001</v>
      </c>
      <c r="M8331" s="2">
        <v>42745.375</v>
      </c>
      <c r="N8331" s="2">
        <v>42764.939895833333</v>
      </c>
      <c r="O8331">
        <v>270</v>
      </c>
      <c r="P8331">
        <v>68</v>
      </c>
      <c r="Q8331" s="1" t="s">
        <v>12817</v>
      </c>
      <c r="R8331" s="1" t="s">
        <v>92</v>
      </c>
      <c r="S8331" s="1" t="s">
        <v>31</v>
      </c>
      <c r="T8331" s="3">
        <v>42752</v>
      </c>
      <c r="U8331" s="1" t="str">
        <f>IF(kiva_loans__muestra[[#This Row],[funded_amount]]=kiva_loans__muestra[[#This Row],[loan_amount]],"funded","unfunded")</f>
        <v>funded</v>
      </c>
      <c r="V8331" s="1" t="str">
        <f>IF(kiva_loans__muestra[[#This Row],[lender_count]]&gt;=50,"high","low")</f>
        <v>high</v>
      </c>
    </row>
    <row r="8332" spans="1:22" x14ac:dyDescent="0.25">
      <c r="A8332">
        <v>1221408</v>
      </c>
      <c r="B8332">
        <v>2250</v>
      </c>
      <c r="C8332">
        <v>2250</v>
      </c>
      <c r="D8332" s="1" t="s">
        <v>124</v>
      </c>
      <c r="E8332" s="1" t="s">
        <v>125</v>
      </c>
      <c r="F8332" s="1" t="s">
        <v>1269</v>
      </c>
      <c r="G8332" s="1" t="s">
        <v>3278</v>
      </c>
      <c r="H8332" s="1" t="s">
        <v>100</v>
      </c>
      <c r="I8332" s="1" t="s">
        <v>1266</v>
      </c>
      <c r="J8332" s="1" t="s">
        <v>101</v>
      </c>
      <c r="K8332">
        <v>1450</v>
      </c>
      <c r="L8332" s="2">
        <v>42752.370972222219</v>
      </c>
      <c r="M8332" s="2">
        <v>42720.375</v>
      </c>
      <c r="N8332" s="2">
        <v>42752.852685185186</v>
      </c>
      <c r="O8332">
        <v>140</v>
      </c>
      <c r="P8332">
        <v>7</v>
      </c>
      <c r="Q8332" s="1" t="s">
        <v>1031</v>
      </c>
      <c r="R8332" s="1" t="s">
        <v>24</v>
      </c>
      <c r="S8332" s="1" t="s">
        <v>35</v>
      </c>
      <c r="T8332" s="3">
        <v>42752</v>
      </c>
      <c r="U8332" s="1" t="str">
        <f>IF(kiva_loans__muestra[[#This Row],[funded_amount]]=kiva_loans__muestra[[#This Row],[loan_amount]],"funded","unfunded")</f>
        <v>funded</v>
      </c>
      <c r="V8332" s="1" t="str">
        <f>IF(kiva_loans__muestra[[#This Row],[lender_count]]&gt;=50,"high","low")</f>
        <v>low</v>
      </c>
    </row>
    <row r="8333" spans="1:22" x14ac:dyDescent="0.25">
      <c r="A8333">
        <v>1221194</v>
      </c>
      <c r="B8333">
        <v>4500</v>
      </c>
      <c r="C8333">
        <v>4500</v>
      </c>
      <c r="D8333" s="1" t="s">
        <v>541</v>
      </c>
      <c r="E8333" s="1" t="s">
        <v>78</v>
      </c>
      <c r="F8333" s="1" t="s">
        <v>12818</v>
      </c>
      <c r="G8333" s="1" t="s">
        <v>3322</v>
      </c>
      <c r="H8333" s="1" t="s">
        <v>126</v>
      </c>
      <c r="I8333" s="1" t="s">
        <v>12819</v>
      </c>
      <c r="J8333" s="1" t="s">
        <v>127</v>
      </c>
      <c r="K8333">
        <v>1210</v>
      </c>
      <c r="L8333" s="2">
        <v>42752.132743055554</v>
      </c>
      <c r="M8333" s="2">
        <v>42721.375</v>
      </c>
      <c r="N8333" s="2">
        <v>42752.805752314816</v>
      </c>
      <c r="O8333">
        <v>170</v>
      </c>
      <c r="P8333">
        <v>14</v>
      </c>
      <c r="Q8333" s="1" t="s">
        <v>1760</v>
      </c>
      <c r="R8333" s="1" t="s">
        <v>24</v>
      </c>
      <c r="S8333" s="1" t="s">
        <v>31</v>
      </c>
      <c r="T8333" s="3">
        <v>42752</v>
      </c>
      <c r="U8333" s="1" t="str">
        <f>IF(kiva_loans__muestra[[#This Row],[funded_amount]]=kiva_loans__muestra[[#This Row],[loan_amount]],"funded","unfunded")</f>
        <v>funded</v>
      </c>
      <c r="V8333" s="1" t="str">
        <f>IF(kiva_loans__muestra[[#This Row],[lender_count]]&gt;=50,"high","low")</f>
        <v>low</v>
      </c>
    </row>
    <row r="8334" spans="1:22" x14ac:dyDescent="0.25">
      <c r="A8334">
        <v>1221637</v>
      </c>
      <c r="B8334">
        <v>4500</v>
      </c>
      <c r="C8334">
        <v>4500</v>
      </c>
      <c r="D8334" s="1" t="s">
        <v>56</v>
      </c>
      <c r="E8334" s="1" t="s">
        <v>32</v>
      </c>
      <c r="F8334" s="1" t="s">
        <v>12820</v>
      </c>
      <c r="G8334" s="1" t="s">
        <v>3263</v>
      </c>
      <c r="H8334" s="1" t="s">
        <v>33</v>
      </c>
      <c r="I8334" s="1" t="s">
        <v>12821</v>
      </c>
      <c r="J8334" s="1" t="s">
        <v>34</v>
      </c>
      <c r="K8334">
        <v>3860</v>
      </c>
      <c r="L8334" s="2">
        <v>42752.62226851852</v>
      </c>
      <c r="M8334" s="2">
        <v>42732.375</v>
      </c>
      <c r="N8334" s="2">
        <v>42764.110358796293</v>
      </c>
      <c r="O8334">
        <v>140</v>
      </c>
      <c r="P8334">
        <v>10</v>
      </c>
      <c r="Q8334" s="1" t="s">
        <v>240</v>
      </c>
      <c r="R8334" s="1" t="s">
        <v>24</v>
      </c>
      <c r="S8334" s="1" t="s">
        <v>35</v>
      </c>
      <c r="T8334" s="3">
        <v>42752</v>
      </c>
      <c r="U8334" s="1" t="str">
        <f>IF(kiva_loans__muestra[[#This Row],[funded_amount]]=kiva_loans__muestra[[#This Row],[loan_amount]],"funded","unfunded")</f>
        <v>funded</v>
      </c>
      <c r="V8334" s="1" t="str">
        <f>IF(kiva_loans__muestra[[#This Row],[lender_count]]&gt;=50,"high","low")</f>
        <v>low</v>
      </c>
    </row>
    <row r="8335" spans="1:22" x14ac:dyDescent="0.25">
      <c r="A8335">
        <v>1221249</v>
      </c>
      <c r="B8335">
        <v>4000</v>
      </c>
      <c r="C8335">
        <v>4000</v>
      </c>
      <c r="D8335" s="1" t="s">
        <v>175</v>
      </c>
      <c r="E8335" s="1" t="s">
        <v>78</v>
      </c>
      <c r="F8335" s="1" t="s">
        <v>12822</v>
      </c>
      <c r="G8335" s="1" t="s">
        <v>3284</v>
      </c>
      <c r="H8335" s="1" t="s">
        <v>189</v>
      </c>
      <c r="I8335" s="1" t="s">
        <v>479</v>
      </c>
      <c r="J8335" s="1" t="s">
        <v>207</v>
      </c>
      <c r="K8335">
        <v>1000</v>
      </c>
      <c r="L8335" s="2">
        <v>42752.248113425929</v>
      </c>
      <c r="M8335" s="2">
        <v>42724.375</v>
      </c>
      <c r="N8335" s="2">
        <v>42752.815289351849</v>
      </c>
      <c r="O8335">
        <v>140</v>
      </c>
      <c r="P8335">
        <v>16</v>
      </c>
      <c r="Q8335" s="1" t="s">
        <v>12823</v>
      </c>
      <c r="R8335" s="1" t="s">
        <v>24</v>
      </c>
      <c r="S8335" s="1" t="s">
        <v>31</v>
      </c>
      <c r="T8335" s="3">
        <v>42752</v>
      </c>
      <c r="U8335" s="1" t="str">
        <f>IF(kiva_loans__muestra[[#This Row],[funded_amount]]=kiva_loans__muestra[[#This Row],[loan_amount]],"funded","unfunded")</f>
        <v>funded</v>
      </c>
      <c r="V8335" s="1" t="str">
        <f>IF(kiva_loans__muestra[[#This Row],[lender_count]]&gt;=50,"high","low")</f>
        <v>low</v>
      </c>
    </row>
    <row r="8336" spans="1:22" x14ac:dyDescent="0.25">
      <c r="A8336">
        <v>1221285</v>
      </c>
      <c r="B8336">
        <v>1000</v>
      </c>
      <c r="C8336">
        <v>1000</v>
      </c>
      <c r="D8336" s="1" t="s">
        <v>45</v>
      </c>
      <c r="E8336" s="1" t="s">
        <v>46</v>
      </c>
      <c r="F8336" s="1" t="s">
        <v>12824</v>
      </c>
      <c r="G8336" s="1" t="s">
        <v>3263</v>
      </c>
      <c r="H8336" s="1" t="s">
        <v>33</v>
      </c>
      <c r="I8336" s="1" t="s">
        <v>940</v>
      </c>
      <c r="J8336" s="1" t="s">
        <v>34</v>
      </c>
      <c r="K8336">
        <v>3860</v>
      </c>
      <c r="L8336" s="2">
        <v>42752.283310185187</v>
      </c>
      <c r="M8336" s="2">
        <v>42732.375</v>
      </c>
      <c r="N8336" s="2">
        <v>42752.622824074075</v>
      </c>
      <c r="O8336">
        <v>90</v>
      </c>
      <c r="P8336">
        <v>3</v>
      </c>
      <c r="Q8336" s="1" t="s">
        <v>57</v>
      </c>
      <c r="R8336" s="1" t="s">
        <v>24</v>
      </c>
      <c r="S8336" s="1" t="s">
        <v>35</v>
      </c>
      <c r="T8336" s="3">
        <v>42752</v>
      </c>
      <c r="U8336" s="1" t="str">
        <f>IF(kiva_loans__muestra[[#This Row],[funded_amount]]=kiva_loans__muestra[[#This Row],[loan_amount]],"funded","unfunded")</f>
        <v>funded</v>
      </c>
      <c r="V8336" s="1" t="str">
        <f>IF(kiva_loans__muestra[[#This Row],[lender_count]]&gt;=50,"high","low")</f>
        <v>low</v>
      </c>
    </row>
    <row r="8337" spans="1:22" x14ac:dyDescent="0.25">
      <c r="A8337">
        <v>1221350</v>
      </c>
      <c r="B8337">
        <v>9500</v>
      </c>
      <c r="C8337">
        <v>9500</v>
      </c>
      <c r="D8337" s="1" t="s">
        <v>64</v>
      </c>
      <c r="E8337" s="1" t="s">
        <v>37</v>
      </c>
      <c r="F8337" s="1" t="s">
        <v>12825</v>
      </c>
      <c r="G8337" s="1" t="s">
        <v>3263</v>
      </c>
      <c r="H8337" s="1" t="s">
        <v>33</v>
      </c>
      <c r="I8337" s="1" t="s">
        <v>1320</v>
      </c>
      <c r="J8337" s="1" t="s">
        <v>34</v>
      </c>
      <c r="K8337">
        <v>1380</v>
      </c>
      <c r="L8337" s="2">
        <v>42752.332453703704</v>
      </c>
      <c r="M8337" s="2">
        <v>42747.375</v>
      </c>
      <c r="N8337" s="2">
        <v>42781.046527777777</v>
      </c>
      <c r="O8337">
        <v>140</v>
      </c>
      <c r="P8337">
        <v>16</v>
      </c>
      <c r="Q8337" s="1" t="s">
        <v>2426</v>
      </c>
      <c r="R8337" s="1" t="s">
        <v>92</v>
      </c>
      <c r="S8337" s="1" t="s">
        <v>31</v>
      </c>
      <c r="T8337" s="3">
        <v>42752</v>
      </c>
      <c r="U8337" s="1" t="str">
        <f>IF(kiva_loans__muestra[[#This Row],[funded_amount]]=kiva_loans__muestra[[#This Row],[loan_amount]],"funded","unfunded")</f>
        <v>funded</v>
      </c>
      <c r="V8337" s="1" t="str">
        <f>IF(kiva_loans__muestra[[#This Row],[lender_count]]&gt;=50,"high","low")</f>
        <v>low</v>
      </c>
    </row>
    <row r="8338" spans="1:22" x14ac:dyDescent="0.25">
      <c r="A8338">
        <v>1221683</v>
      </c>
      <c r="B8338">
        <v>750</v>
      </c>
      <c r="C8338">
        <v>750</v>
      </c>
      <c r="D8338" s="1" t="s">
        <v>64</v>
      </c>
      <c r="E8338" s="1" t="s">
        <v>37</v>
      </c>
      <c r="F8338" s="1" t="s">
        <v>1448</v>
      </c>
      <c r="G8338" s="1" t="s">
        <v>4694</v>
      </c>
      <c r="H8338" s="1" t="s">
        <v>1300</v>
      </c>
      <c r="I8338" s="1" t="s">
        <v>1301</v>
      </c>
      <c r="J8338" s="1" t="s">
        <v>1302</v>
      </c>
      <c r="K8338">
        <v>2880</v>
      </c>
      <c r="L8338" s="2">
        <v>42752.68109953704</v>
      </c>
      <c r="M8338" s="2">
        <v>42724.375</v>
      </c>
      <c r="N8338" s="2">
        <v>42753.97079861111</v>
      </c>
      <c r="O8338">
        <v>140</v>
      </c>
      <c r="P8338">
        <v>3</v>
      </c>
      <c r="Q8338" s="1" t="s">
        <v>950</v>
      </c>
      <c r="R8338" s="1" t="s">
        <v>92</v>
      </c>
      <c r="S8338" s="1" t="s">
        <v>25</v>
      </c>
      <c r="T8338" s="3">
        <v>42752</v>
      </c>
      <c r="U8338" s="1" t="str">
        <f>IF(kiva_loans__muestra[[#This Row],[funded_amount]]=kiva_loans__muestra[[#This Row],[loan_amount]],"funded","unfunded")</f>
        <v>funded</v>
      </c>
      <c r="V8338" s="1" t="str">
        <f>IF(kiva_loans__muestra[[#This Row],[lender_count]]&gt;=50,"high","low")</f>
        <v>low</v>
      </c>
    </row>
    <row r="8339" spans="1:22" x14ac:dyDescent="0.25">
      <c r="A8339">
        <v>1221608</v>
      </c>
      <c r="B8339">
        <v>1500</v>
      </c>
      <c r="C8339">
        <v>1500</v>
      </c>
      <c r="D8339" s="1" t="s">
        <v>108</v>
      </c>
      <c r="E8339" s="1" t="s">
        <v>27</v>
      </c>
      <c r="F8339" s="1" t="s">
        <v>12826</v>
      </c>
      <c r="G8339" s="1" t="s">
        <v>3393</v>
      </c>
      <c r="H8339" s="1" t="s">
        <v>290</v>
      </c>
      <c r="I8339" s="1" t="s">
        <v>12827</v>
      </c>
      <c r="J8339" s="1" t="s">
        <v>292</v>
      </c>
      <c r="K8339">
        <v>1830</v>
      </c>
      <c r="L8339" s="2">
        <v>42752.574780092589</v>
      </c>
      <c r="M8339" s="2">
        <v>42723.375</v>
      </c>
      <c r="N8339" s="2">
        <v>42753.882974537039</v>
      </c>
      <c r="O8339">
        <v>110</v>
      </c>
      <c r="P8339">
        <v>6</v>
      </c>
      <c r="Q8339" s="1" t="s">
        <v>57</v>
      </c>
      <c r="R8339" s="1" t="s">
        <v>24</v>
      </c>
      <c r="S8339" s="1" t="s">
        <v>35</v>
      </c>
      <c r="T8339" s="3">
        <v>42752</v>
      </c>
      <c r="U8339" s="1" t="str">
        <f>IF(kiva_loans__muestra[[#This Row],[funded_amount]]=kiva_loans__muestra[[#This Row],[loan_amount]],"funded","unfunded")</f>
        <v>funded</v>
      </c>
      <c r="V8339" s="1" t="str">
        <f>IF(kiva_loans__muestra[[#This Row],[lender_count]]&gt;=50,"high","low")</f>
        <v>low</v>
      </c>
    </row>
    <row r="8340" spans="1:22" x14ac:dyDescent="0.25">
      <c r="A8340">
        <v>1221353</v>
      </c>
      <c r="B8340">
        <v>8500</v>
      </c>
      <c r="C8340">
        <v>19500</v>
      </c>
      <c r="D8340" s="1" t="s">
        <v>50</v>
      </c>
      <c r="E8340" s="1" t="s">
        <v>37</v>
      </c>
      <c r="F8340" s="1" t="s">
        <v>12828</v>
      </c>
      <c r="G8340" s="1" t="s">
        <v>3263</v>
      </c>
      <c r="H8340" s="1" t="s">
        <v>33</v>
      </c>
      <c r="I8340" s="1" t="s">
        <v>567</v>
      </c>
      <c r="J8340" s="1" t="s">
        <v>34</v>
      </c>
      <c r="K8340">
        <v>1380</v>
      </c>
      <c r="L8340" s="2">
        <v>42752.335844907408</v>
      </c>
      <c r="M8340" s="2">
        <v>42747.375</v>
      </c>
      <c r="N8340" s="2"/>
      <c r="O8340">
        <v>200</v>
      </c>
      <c r="P8340">
        <v>11</v>
      </c>
      <c r="Q8340" s="1" t="s">
        <v>12829</v>
      </c>
      <c r="R8340" s="1" t="s">
        <v>92</v>
      </c>
      <c r="S8340" s="1" t="s">
        <v>31</v>
      </c>
      <c r="T8340" s="3">
        <v>42752</v>
      </c>
      <c r="U8340" s="1" t="str">
        <f>IF(kiva_loans__muestra[[#This Row],[funded_amount]]=kiva_loans__muestra[[#This Row],[loan_amount]],"funded","unfunded")</f>
        <v>unfunded</v>
      </c>
      <c r="V8340" s="1" t="str">
        <f>IF(kiva_loans__muestra[[#This Row],[lender_count]]&gt;=50,"high","low")</f>
        <v>low</v>
      </c>
    </row>
    <row r="8341" spans="1:22" x14ac:dyDescent="0.25">
      <c r="A8341">
        <v>1222061</v>
      </c>
      <c r="B8341">
        <v>4750</v>
      </c>
      <c r="C8341">
        <v>4750</v>
      </c>
      <c r="D8341" s="1" t="s">
        <v>124</v>
      </c>
      <c r="E8341" s="1" t="s">
        <v>125</v>
      </c>
      <c r="F8341" s="1" t="s">
        <v>1363</v>
      </c>
      <c r="G8341" s="1" t="s">
        <v>3322</v>
      </c>
      <c r="H8341" s="1" t="s">
        <v>126</v>
      </c>
      <c r="I8341" s="1" t="s">
        <v>1638</v>
      </c>
      <c r="J8341" s="1" t="s">
        <v>127</v>
      </c>
      <c r="K8341">
        <v>3940</v>
      </c>
      <c r="L8341" s="2">
        <v>42753.44394675926</v>
      </c>
      <c r="M8341" s="2">
        <v>42739.375</v>
      </c>
      <c r="N8341" s="2">
        <v>42757.8909375</v>
      </c>
      <c r="O8341">
        <v>260</v>
      </c>
      <c r="P8341">
        <v>18</v>
      </c>
      <c r="Q8341" s="1" t="s">
        <v>1463</v>
      </c>
      <c r="R8341" s="1" t="s">
        <v>24</v>
      </c>
      <c r="S8341" s="1" t="s">
        <v>31</v>
      </c>
      <c r="T8341" s="3">
        <v>42753</v>
      </c>
      <c r="U8341" s="1" t="str">
        <f>IF(kiva_loans__muestra[[#This Row],[funded_amount]]=kiva_loans__muestra[[#This Row],[loan_amount]],"funded","unfunded")</f>
        <v>funded</v>
      </c>
      <c r="V8341" s="1" t="str">
        <f>IF(kiva_loans__muestra[[#This Row],[lender_count]]&gt;=50,"high","low")</f>
        <v>low</v>
      </c>
    </row>
    <row r="8342" spans="1:22" x14ac:dyDescent="0.25">
      <c r="A8342">
        <v>1222084</v>
      </c>
      <c r="B8342">
        <v>3000</v>
      </c>
      <c r="C8342">
        <v>3000</v>
      </c>
      <c r="D8342" s="1" t="s">
        <v>124</v>
      </c>
      <c r="E8342" s="1" t="s">
        <v>125</v>
      </c>
      <c r="F8342" s="1" t="s">
        <v>12830</v>
      </c>
      <c r="G8342" s="1" t="s">
        <v>3261</v>
      </c>
      <c r="H8342" s="1" t="s">
        <v>20</v>
      </c>
      <c r="I8342" s="1" t="s">
        <v>1699</v>
      </c>
      <c r="J8342" s="1" t="s">
        <v>22</v>
      </c>
      <c r="K8342">
        <v>4280</v>
      </c>
      <c r="L8342" s="2">
        <v>42753.455648148149</v>
      </c>
      <c r="M8342" s="2">
        <v>42725.375</v>
      </c>
      <c r="N8342" s="2">
        <v>42754.928460648145</v>
      </c>
      <c r="O8342">
        <v>190</v>
      </c>
      <c r="P8342">
        <v>12</v>
      </c>
      <c r="Q8342" s="1" t="s">
        <v>3010</v>
      </c>
      <c r="R8342" s="1" t="s">
        <v>24</v>
      </c>
      <c r="S8342" s="1" t="s">
        <v>31</v>
      </c>
      <c r="T8342" s="3">
        <v>42753</v>
      </c>
      <c r="U8342" s="1" t="str">
        <f>IF(kiva_loans__muestra[[#This Row],[funded_amount]]=kiva_loans__muestra[[#This Row],[loan_amount]],"funded","unfunded")</f>
        <v>funded</v>
      </c>
      <c r="V8342" s="1" t="str">
        <f>IF(kiva_loans__muestra[[#This Row],[lender_count]]&gt;=50,"high","low")</f>
        <v>low</v>
      </c>
    </row>
    <row r="8343" spans="1:22" x14ac:dyDescent="0.25">
      <c r="A8343">
        <v>1222121</v>
      </c>
      <c r="B8343">
        <v>3500</v>
      </c>
      <c r="C8343">
        <v>3500</v>
      </c>
      <c r="D8343" s="1" t="s">
        <v>53</v>
      </c>
      <c r="E8343" s="1" t="s">
        <v>32</v>
      </c>
      <c r="F8343" s="1" t="s">
        <v>12831</v>
      </c>
      <c r="G8343" s="1" t="s">
        <v>3303</v>
      </c>
      <c r="H8343" s="1" t="s">
        <v>28</v>
      </c>
      <c r="I8343" s="1" t="s">
        <v>68</v>
      </c>
      <c r="J8343" s="1" t="s">
        <v>29</v>
      </c>
      <c r="K8343">
        <v>4550</v>
      </c>
      <c r="L8343" s="2">
        <v>42753.471030092594</v>
      </c>
      <c r="M8343" s="2">
        <v>42727.375</v>
      </c>
      <c r="N8343" s="2">
        <v>42784.118680555555</v>
      </c>
      <c r="O8343">
        <v>140</v>
      </c>
      <c r="P8343">
        <v>10</v>
      </c>
      <c r="Q8343" s="1" t="s">
        <v>2012</v>
      </c>
      <c r="R8343" s="1" t="s">
        <v>24</v>
      </c>
      <c r="S8343" s="1" t="s">
        <v>31</v>
      </c>
      <c r="T8343" s="3">
        <v>42753</v>
      </c>
      <c r="U8343" s="1" t="str">
        <f>IF(kiva_loans__muestra[[#This Row],[funded_amount]]=kiva_loans__muestra[[#This Row],[loan_amount]],"funded","unfunded")</f>
        <v>funded</v>
      </c>
      <c r="V8343" s="1" t="str">
        <f>IF(kiva_loans__muestra[[#This Row],[lender_count]]&gt;=50,"high","low")</f>
        <v>low</v>
      </c>
    </row>
    <row r="8344" spans="1:22" x14ac:dyDescent="0.25">
      <c r="A8344">
        <v>1221972</v>
      </c>
      <c r="B8344">
        <v>2250</v>
      </c>
      <c r="C8344">
        <v>2250</v>
      </c>
      <c r="D8344" s="1" t="s">
        <v>64</v>
      </c>
      <c r="E8344" s="1" t="s">
        <v>37</v>
      </c>
      <c r="F8344" s="1" t="s">
        <v>12832</v>
      </c>
      <c r="G8344" s="1" t="s">
        <v>3261</v>
      </c>
      <c r="H8344" s="1" t="s">
        <v>20</v>
      </c>
      <c r="I8344" s="1" t="s">
        <v>1786</v>
      </c>
      <c r="J8344" s="1" t="s">
        <v>22</v>
      </c>
      <c r="K8344">
        <v>4280</v>
      </c>
      <c r="L8344" s="2">
        <v>42753.355462962965</v>
      </c>
      <c r="M8344" s="2">
        <v>42735.375</v>
      </c>
      <c r="N8344" s="2">
        <v>42754.253020833334</v>
      </c>
      <c r="O8344">
        <v>140</v>
      </c>
      <c r="P8344">
        <v>8</v>
      </c>
      <c r="Q8344" s="1" t="s">
        <v>40</v>
      </c>
      <c r="R8344" s="1" t="s">
        <v>24</v>
      </c>
      <c r="S8344" s="1" t="s">
        <v>31</v>
      </c>
      <c r="T8344" s="3">
        <v>42753</v>
      </c>
      <c r="U8344" s="1" t="str">
        <f>IF(kiva_loans__muestra[[#This Row],[funded_amount]]=kiva_loans__muestra[[#This Row],[loan_amount]],"funded","unfunded")</f>
        <v>funded</v>
      </c>
      <c r="V8344" s="1" t="str">
        <f>IF(kiva_loans__muestra[[#This Row],[lender_count]]&gt;=50,"high","low")</f>
        <v>low</v>
      </c>
    </row>
    <row r="8345" spans="1:22" x14ac:dyDescent="0.25">
      <c r="A8345">
        <v>1221990</v>
      </c>
      <c r="B8345">
        <v>50000</v>
      </c>
      <c r="C8345">
        <v>50000</v>
      </c>
      <c r="D8345" s="1" t="s">
        <v>79</v>
      </c>
      <c r="E8345" s="1" t="s">
        <v>46</v>
      </c>
      <c r="F8345" s="1" t="s">
        <v>12833</v>
      </c>
      <c r="G8345" s="1" t="s">
        <v>3585</v>
      </c>
      <c r="H8345" s="1" t="s">
        <v>537</v>
      </c>
      <c r="I8345" s="1" t="s">
        <v>972</v>
      </c>
      <c r="J8345" s="1" t="s">
        <v>90</v>
      </c>
      <c r="K8345">
        <v>1600</v>
      </c>
      <c r="L8345" s="2">
        <v>42753.375891203701</v>
      </c>
      <c r="M8345" s="2">
        <v>42727.375</v>
      </c>
      <c r="N8345" s="2">
        <v>42766.353680555556</v>
      </c>
      <c r="O8345">
        <v>80</v>
      </c>
      <c r="P8345">
        <v>19</v>
      </c>
      <c r="Q8345" s="1" t="s">
        <v>67</v>
      </c>
      <c r="R8345" s="1" t="s">
        <v>133</v>
      </c>
      <c r="S8345" s="1" t="s">
        <v>31</v>
      </c>
      <c r="T8345" s="3">
        <v>42753</v>
      </c>
      <c r="U8345" s="1" t="str">
        <f>IF(kiva_loans__muestra[[#This Row],[funded_amount]]=kiva_loans__muestra[[#This Row],[loan_amount]],"funded","unfunded")</f>
        <v>funded</v>
      </c>
      <c r="V8345" s="1" t="str">
        <f>IF(kiva_loans__muestra[[#This Row],[lender_count]]&gt;=50,"high","low")</f>
        <v>low</v>
      </c>
    </row>
    <row r="8346" spans="1:22" x14ac:dyDescent="0.25">
      <c r="A8346">
        <v>1222074</v>
      </c>
      <c r="B8346">
        <v>13500</v>
      </c>
      <c r="C8346">
        <v>13500</v>
      </c>
      <c r="D8346" s="1" t="s">
        <v>19</v>
      </c>
      <c r="E8346" s="1" t="s">
        <v>19</v>
      </c>
      <c r="F8346" s="1" t="s">
        <v>12834</v>
      </c>
      <c r="G8346" s="1" t="s">
        <v>3311</v>
      </c>
      <c r="H8346" s="1" t="s">
        <v>119</v>
      </c>
      <c r="I8346" s="1" t="s">
        <v>120</v>
      </c>
      <c r="J8346" s="1" t="s">
        <v>270</v>
      </c>
      <c r="K8346">
        <v>90</v>
      </c>
      <c r="L8346" s="2">
        <v>42753.450335648151</v>
      </c>
      <c r="M8346" s="2">
        <v>42734.375</v>
      </c>
      <c r="N8346" s="2">
        <v>42754.982060185182</v>
      </c>
      <c r="O8346">
        <v>140</v>
      </c>
      <c r="P8346">
        <v>28</v>
      </c>
      <c r="Q8346" s="1" t="s">
        <v>88</v>
      </c>
      <c r="R8346" s="1" t="s">
        <v>54</v>
      </c>
      <c r="S8346" s="1" t="s">
        <v>31</v>
      </c>
      <c r="T8346" s="3">
        <v>42753</v>
      </c>
      <c r="U8346" s="1" t="str">
        <f>IF(kiva_loans__muestra[[#This Row],[funded_amount]]=kiva_loans__muestra[[#This Row],[loan_amount]],"funded","unfunded")</f>
        <v>funded</v>
      </c>
      <c r="V8346" s="1" t="str">
        <f>IF(kiva_loans__muestra[[#This Row],[lender_count]]&gt;=50,"high","low")</f>
        <v>low</v>
      </c>
    </row>
    <row r="8347" spans="1:22" x14ac:dyDescent="0.25">
      <c r="A8347">
        <v>1222434</v>
      </c>
      <c r="B8347">
        <v>6500</v>
      </c>
      <c r="C8347">
        <v>6500</v>
      </c>
      <c r="D8347" s="1" t="s">
        <v>37</v>
      </c>
      <c r="E8347" s="1" t="s">
        <v>37</v>
      </c>
      <c r="F8347" s="1" t="s">
        <v>12835</v>
      </c>
      <c r="G8347" s="1" t="s">
        <v>3266</v>
      </c>
      <c r="H8347" s="1" t="s">
        <v>89</v>
      </c>
      <c r="I8347" s="1" t="s">
        <v>489</v>
      </c>
      <c r="J8347" s="1" t="s">
        <v>90</v>
      </c>
      <c r="K8347">
        <v>1990</v>
      </c>
      <c r="L8347" s="2">
        <v>42753.931122685186</v>
      </c>
      <c r="M8347" s="2">
        <v>42748.375</v>
      </c>
      <c r="N8347" s="2">
        <v>42761.110034722224</v>
      </c>
      <c r="O8347">
        <v>110</v>
      </c>
      <c r="P8347">
        <v>21</v>
      </c>
      <c r="Q8347" s="1" t="s">
        <v>7064</v>
      </c>
      <c r="R8347" s="1" t="s">
        <v>92</v>
      </c>
      <c r="S8347" s="1" t="s">
        <v>25</v>
      </c>
      <c r="T8347" s="3">
        <v>42753</v>
      </c>
      <c r="U8347" s="1" t="str">
        <f>IF(kiva_loans__muestra[[#This Row],[funded_amount]]=kiva_loans__muestra[[#This Row],[loan_amount]],"funded","unfunded")</f>
        <v>funded</v>
      </c>
      <c r="V8347" s="1" t="str">
        <f>IF(kiva_loans__muestra[[#This Row],[lender_count]]&gt;=50,"high","low")</f>
        <v>low</v>
      </c>
    </row>
    <row r="8348" spans="1:22" x14ac:dyDescent="0.25">
      <c r="A8348">
        <v>1222280</v>
      </c>
      <c r="B8348">
        <v>5500</v>
      </c>
      <c r="C8348">
        <v>5500</v>
      </c>
      <c r="D8348" s="1" t="s">
        <v>27</v>
      </c>
      <c r="E8348" s="1" t="s">
        <v>27</v>
      </c>
      <c r="F8348" s="1" t="s">
        <v>12836</v>
      </c>
      <c r="G8348" s="1" t="s">
        <v>6169</v>
      </c>
      <c r="H8348" s="1" t="s">
        <v>1483</v>
      </c>
      <c r="I8348" s="1" t="s">
        <v>1484</v>
      </c>
      <c r="J8348" s="1" t="s">
        <v>1485</v>
      </c>
      <c r="K8348">
        <v>4400</v>
      </c>
      <c r="L8348" s="2">
        <v>42753.651712962965</v>
      </c>
      <c r="M8348" s="2">
        <v>42757.375</v>
      </c>
      <c r="N8348" s="2">
        <v>42758.457766203705</v>
      </c>
      <c r="O8348">
        <v>140</v>
      </c>
      <c r="P8348">
        <v>22</v>
      </c>
      <c r="Q8348" s="1" t="s">
        <v>327</v>
      </c>
      <c r="R8348" s="1" t="s">
        <v>92</v>
      </c>
      <c r="S8348" s="1" t="s">
        <v>31</v>
      </c>
      <c r="T8348" s="3">
        <v>42753</v>
      </c>
      <c r="U8348" s="1" t="str">
        <f>IF(kiva_loans__muestra[[#This Row],[funded_amount]]=kiva_loans__muestra[[#This Row],[loan_amount]],"funded","unfunded")</f>
        <v>funded</v>
      </c>
      <c r="V8348" s="1" t="str">
        <f>IF(kiva_loans__muestra[[#This Row],[lender_count]]&gt;=50,"high","low")</f>
        <v>low</v>
      </c>
    </row>
    <row r="8349" spans="1:22" x14ac:dyDescent="0.25">
      <c r="A8349">
        <v>1222441</v>
      </c>
      <c r="B8349">
        <v>51750</v>
      </c>
      <c r="C8349">
        <v>51750</v>
      </c>
      <c r="D8349" s="1" t="s">
        <v>161</v>
      </c>
      <c r="E8349" s="1" t="s">
        <v>37</v>
      </c>
      <c r="F8349" s="1" t="s">
        <v>833</v>
      </c>
      <c r="G8349" s="1" t="s">
        <v>3333</v>
      </c>
      <c r="H8349" s="1" t="s">
        <v>241</v>
      </c>
      <c r="I8349" s="1" t="s">
        <v>285</v>
      </c>
      <c r="J8349" s="1" t="s">
        <v>243</v>
      </c>
      <c r="K8349">
        <v>590</v>
      </c>
      <c r="L8349" s="2">
        <v>42753.943796296298</v>
      </c>
      <c r="M8349" s="2">
        <v>42744.375</v>
      </c>
      <c r="N8349" s="2">
        <v>42758.755891203706</v>
      </c>
      <c r="O8349">
        <v>90</v>
      </c>
      <c r="P8349">
        <v>122</v>
      </c>
      <c r="Q8349" s="1" t="s">
        <v>3115</v>
      </c>
      <c r="R8349" s="1" t="s">
        <v>71</v>
      </c>
      <c r="S8349" s="1" t="s">
        <v>31</v>
      </c>
      <c r="T8349" s="3">
        <v>42753</v>
      </c>
      <c r="U8349" s="1" t="str">
        <f>IF(kiva_loans__muestra[[#This Row],[funded_amount]]=kiva_loans__muestra[[#This Row],[loan_amount]],"funded","unfunded")</f>
        <v>funded</v>
      </c>
      <c r="V8349" s="1" t="str">
        <f>IF(kiva_loans__muestra[[#This Row],[lender_count]]&gt;=50,"high","low")</f>
        <v>high</v>
      </c>
    </row>
    <row r="8350" spans="1:22" x14ac:dyDescent="0.25">
      <c r="A8350">
        <v>1222099</v>
      </c>
      <c r="B8350">
        <v>4750</v>
      </c>
      <c r="C8350">
        <v>4750</v>
      </c>
      <c r="D8350" s="1" t="s">
        <v>124</v>
      </c>
      <c r="E8350" s="1" t="s">
        <v>125</v>
      </c>
      <c r="F8350" s="1" t="s">
        <v>1363</v>
      </c>
      <c r="G8350" s="1" t="s">
        <v>3322</v>
      </c>
      <c r="H8350" s="1" t="s">
        <v>126</v>
      </c>
      <c r="I8350" s="1" t="s">
        <v>1638</v>
      </c>
      <c r="J8350" s="1" t="s">
        <v>127</v>
      </c>
      <c r="K8350">
        <v>3940</v>
      </c>
      <c r="L8350" s="2">
        <v>42753.462569444448</v>
      </c>
      <c r="M8350" s="2">
        <v>42758.375</v>
      </c>
      <c r="N8350" s="2">
        <v>42756.676747685182</v>
      </c>
      <c r="O8350">
        <v>260</v>
      </c>
      <c r="P8350">
        <v>16</v>
      </c>
      <c r="Q8350" s="1" t="s">
        <v>12837</v>
      </c>
      <c r="R8350" s="1" t="s">
        <v>24</v>
      </c>
      <c r="S8350" s="1" t="s">
        <v>31</v>
      </c>
      <c r="T8350" s="3">
        <v>42753</v>
      </c>
      <c r="U8350" s="1" t="str">
        <f>IF(kiva_loans__muestra[[#This Row],[funded_amount]]=kiva_loans__muestra[[#This Row],[loan_amount]],"funded","unfunded")</f>
        <v>funded</v>
      </c>
      <c r="V8350" s="1" t="str">
        <f>IF(kiva_loans__muestra[[#This Row],[lender_count]]&gt;=50,"high","low")</f>
        <v>low</v>
      </c>
    </row>
    <row r="8351" spans="1:22" x14ac:dyDescent="0.25">
      <c r="A8351">
        <v>1221961</v>
      </c>
      <c r="B8351">
        <v>27500</v>
      </c>
      <c r="C8351">
        <v>27500</v>
      </c>
      <c r="D8351" s="1" t="s">
        <v>179</v>
      </c>
      <c r="E8351" s="1" t="s">
        <v>49</v>
      </c>
      <c r="F8351" s="1" t="s">
        <v>12838</v>
      </c>
      <c r="G8351" s="1" t="s">
        <v>3422</v>
      </c>
      <c r="H8351" s="1" t="s">
        <v>898</v>
      </c>
      <c r="I8351" s="1" t="s">
        <v>30</v>
      </c>
      <c r="J8351" s="1" t="s">
        <v>899</v>
      </c>
      <c r="K8351">
        <v>1170</v>
      </c>
      <c r="L8351" s="2">
        <v>42753.345578703702</v>
      </c>
      <c r="M8351" s="2">
        <v>42725.375</v>
      </c>
      <c r="N8351" s="2">
        <v>42756.608738425923</v>
      </c>
      <c r="O8351">
        <v>60</v>
      </c>
      <c r="P8351">
        <v>72</v>
      </c>
      <c r="Q8351" s="1" t="s">
        <v>12839</v>
      </c>
      <c r="R8351" s="1" t="s">
        <v>178</v>
      </c>
      <c r="S8351" s="1" t="s">
        <v>35</v>
      </c>
      <c r="T8351" s="3">
        <v>42753</v>
      </c>
      <c r="U8351" s="1" t="str">
        <f>IF(kiva_loans__muestra[[#This Row],[funded_amount]]=kiva_loans__muestra[[#This Row],[loan_amount]],"funded","unfunded")</f>
        <v>funded</v>
      </c>
      <c r="V8351" s="1" t="str">
        <f>IF(kiva_loans__muestra[[#This Row],[lender_count]]&gt;=50,"high","low")</f>
        <v>high</v>
      </c>
    </row>
    <row r="8352" spans="1:22" x14ac:dyDescent="0.25">
      <c r="A8352">
        <v>1222499</v>
      </c>
      <c r="B8352">
        <v>3250</v>
      </c>
      <c r="C8352">
        <v>3250</v>
      </c>
      <c r="D8352" s="1" t="s">
        <v>64</v>
      </c>
      <c r="E8352" s="1" t="s">
        <v>37</v>
      </c>
      <c r="F8352" s="1" t="s">
        <v>12840</v>
      </c>
      <c r="G8352" s="1" t="s">
        <v>3278</v>
      </c>
      <c r="H8352" s="1" t="s">
        <v>100</v>
      </c>
      <c r="I8352" s="1" t="s">
        <v>12841</v>
      </c>
      <c r="J8352" s="1" t="s">
        <v>101</v>
      </c>
      <c r="K8352">
        <v>1230</v>
      </c>
      <c r="L8352" s="2">
        <v>42754.130439814813</v>
      </c>
      <c r="M8352" s="2">
        <v>42726.375</v>
      </c>
      <c r="N8352" s="2">
        <v>42755.90996527778</v>
      </c>
      <c r="O8352">
        <v>80</v>
      </c>
      <c r="P8352">
        <v>11</v>
      </c>
      <c r="Q8352" s="1" t="s">
        <v>378</v>
      </c>
      <c r="R8352" s="1" t="s">
        <v>92</v>
      </c>
      <c r="S8352" s="1" t="s">
        <v>25</v>
      </c>
      <c r="T8352" s="3">
        <v>42754</v>
      </c>
      <c r="U8352" s="1" t="str">
        <f>IF(kiva_loans__muestra[[#This Row],[funded_amount]]=kiva_loans__muestra[[#This Row],[loan_amount]],"funded","unfunded")</f>
        <v>funded</v>
      </c>
      <c r="V8352" s="1" t="str">
        <f>IF(kiva_loans__muestra[[#This Row],[lender_count]]&gt;=50,"high","low")</f>
        <v>low</v>
      </c>
    </row>
    <row r="8353" spans="1:22" x14ac:dyDescent="0.25">
      <c r="A8353">
        <v>1222577</v>
      </c>
      <c r="B8353">
        <v>2000</v>
      </c>
      <c r="C8353">
        <v>2000</v>
      </c>
      <c r="D8353" s="1" t="s">
        <v>280</v>
      </c>
      <c r="E8353" s="1" t="s">
        <v>104</v>
      </c>
      <c r="F8353" s="1" t="s">
        <v>1412</v>
      </c>
      <c r="G8353" s="1" t="s">
        <v>3311</v>
      </c>
      <c r="H8353" s="1" t="s">
        <v>119</v>
      </c>
      <c r="I8353" s="1" t="s">
        <v>318</v>
      </c>
      <c r="J8353" s="1" t="s">
        <v>270</v>
      </c>
      <c r="K8353">
        <v>3110</v>
      </c>
      <c r="L8353" s="2">
        <v>42754.314120370371</v>
      </c>
      <c r="M8353" s="2">
        <v>42738.375</v>
      </c>
      <c r="N8353" s="2">
        <v>42757.830636574072</v>
      </c>
      <c r="O8353">
        <v>80</v>
      </c>
      <c r="P8353">
        <v>6</v>
      </c>
      <c r="Q8353" s="1" t="s">
        <v>1343</v>
      </c>
      <c r="R8353" s="1" t="s">
        <v>133</v>
      </c>
      <c r="S8353" s="1" t="s">
        <v>31</v>
      </c>
      <c r="T8353" s="3">
        <v>42754</v>
      </c>
      <c r="U8353" s="1" t="str">
        <f>IF(kiva_loans__muestra[[#This Row],[funded_amount]]=kiva_loans__muestra[[#This Row],[loan_amount]],"funded","unfunded")</f>
        <v>funded</v>
      </c>
      <c r="V8353" s="1" t="str">
        <f>IF(kiva_loans__muestra[[#This Row],[lender_count]]&gt;=50,"high","low")</f>
        <v>low</v>
      </c>
    </row>
    <row r="8354" spans="1:22" x14ac:dyDescent="0.25">
      <c r="A8354">
        <v>1222916</v>
      </c>
      <c r="B8354">
        <v>15000</v>
      </c>
      <c r="C8354">
        <v>15000</v>
      </c>
      <c r="D8354" s="1" t="s">
        <v>64</v>
      </c>
      <c r="E8354" s="1" t="s">
        <v>37</v>
      </c>
      <c r="F8354" s="1" t="s">
        <v>12842</v>
      </c>
      <c r="G8354" s="1" t="s">
        <v>6417</v>
      </c>
      <c r="H8354" s="1" t="s">
        <v>1252</v>
      </c>
      <c r="I8354" s="1" t="s">
        <v>1695</v>
      </c>
      <c r="J8354" s="1" t="s">
        <v>1254</v>
      </c>
      <c r="K8354">
        <v>4810</v>
      </c>
      <c r="L8354" s="2">
        <v>42754.438680555555</v>
      </c>
      <c r="M8354" s="2">
        <v>42797.375</v>
      </c>
      <c r="N8354" s="2">
        <v>42763.702743055554</v>
      </c>
      <c r="O8354">
        <v>140</v>
      </c>
      <c r="P8354">
        <v>51</v>
      </c>
      <c r="Q8354" s="1" t="s">
        <v>12843</v>
      </c>
      <c r="R8354" s="1" t="s">
        <v>688</v>
      </c>
      <c r="S8354" s="1" t="s">
        <v>35</v>
      </c>
      <c r="T8354" s="3">
        <v>42754</v>
      </c>
      <c r="U8354" s="1" t="str">
        <f>IF(kiva_loans__muestra[[#This Row],[funded_amount]]=kiva_loans__muestra[[#This Row],[loan_amount]],"funded","unfunded")</f>
        <v>funded</v>
      </c>
      <c r="V8354" s="1" t="str">
        <f>IF(kiva_loans__muestra[[#This Row],[lender_count]]&gt;=50,"high","low")</f>
        <v>high</v>
      </c>
    </row>
    <row r="8355" spans="1:22" x14ac:dyDescent="0.25">
      <c r="A8355">
        <v>1223156</v>
      </c>
      <c r="B8355">
        <v>80000</v>
      </c>
      <c r="C8355">
        <v>80000</v>
      </c>
      <c r="D8355" s="1" t="s">
        <v>491</v>
      </c>
      <c r="E8355" s="1" t="s">
        <v>62</v>
      </c>
      <c r="F8355" s="1" t="s">
        <v>12844</v>
      </c>
      <c r="G8355" s="1" t="s">
        <v>3547</v>
      </c>
      <c r="H8355" s="1" t="s">
        <v>274</v>
      </c>
      <c r="I8355" s="1" t="s">
        <v>12845</v>
      </c>
      <c r="J8355" s="1" t="s">
        <v>90</v>
      </c>
      <c r="K8355">
        <v>4120</v>
      </c>
      <c r="L8355" s="2">
        <v>42754.661053240743</v>
      </c>
      <c r="M8355" s="2">
        <v>42829.375</v>
      </c>
      <c r="N8355" s="2">
        <v>42756.686840277776</v>
      </c>
      <c r="O8355">
        <v>130</v>
      </c>
      <c r="P8355">
        <v>249</v>
      </c>
      <c r="Q8355" s="1" t="s">
        <v>12846</v>
      </c>
      <c r="R8355" s="1" t="s">
        <v>24</v>
      </c>
      <c r="S8355" s="1" t="s">
        <v>35</v>
      </c>
      <c r="T8355" s="3">
        <v>42754</v>
      </c>
      <c r="U8355" s="1" t="str">
        <f>IF(kiva_loans__muestra[[#This Row],[funded_amount]]=kiva_loans__muestra[[#This Row],[loan_amount]],"funded","unfunded")</f>
        <v>funded</v>
      </c>
      <c r="V8355" s="1" t="str">
        <f>IF(kiva_loans__muestra[[#This Row],[lender_count]]&gt;=50,"high","low")</f>
        <v>high</v>
      </c>
    </row>
    <row r="8356" spans="1:22" x14ac:dyDescent="0.25">
      <c r="A8356">
        <v>1222888</v>
      </c>
      <c r="B8356">
        <v>1000</v>
      </c>
      <c r="C8356">
        <v>1000</v>
      </c>
      <c r="D8356" s="1" t="s">
        <v>280</v>
      </c>
      <c r="E8356" s="1" t="s">
        <v>104</v>
      </c>
      <c r="F8356" s="1" t="s">
        <v>1275</v>
      </c>
      <c r="G8356" s="1" t="s">
        <v>3311</v>
      </c>
      <c r="H8356" s="1" t="s">
        <v>119</v>
      </c>
      <c r="I8356" s="1" t="s">
        <v>744</v>
      </c>
      <c r="J8356" s="1" t="s">
        <v>270</v>
      </c>
      <c r="K8356">
        <v>3110</v>
      </c>
      <c r="L8356" s="2">
        <v>42754.430671296293</v>
      </c>
      <c r="M8356" s="2">
        <v>42737.375</v>
      </c>
      <c r="N8356" s="2">
        <v>42756.192384259259</v>
      </c>
      <c r="O8356">
        <v>80</v>
      </c>
      <c r="P8356">
        <v>3</v>
      </c>
      <c r="Q8356" s="1" t="s">
        <v>1276</v>
      </c>
      <c r="R8356" s="1" t="s">
        <v>1421</v>
      </c>
      <c r="S8356" s="1" t="s">
        <v>31</v>
      </c>
      <c r="T8356" s="3">
        <v>42754</v>
      </c>
      <c r="U8356" s="1" t="str">
        <f>IF(kiva_loans__muestra[[#This Row],[funded_amount]]=kiva_loans__muestra[[#This Row],[loan_amount]],"funded","unfunded")</f>
        <v>funded</v>
      </c>
      <c r="V8356" s="1" t="str">
        <f>IF(kiva_loans__muestra[[#This Row],[lender_count]]&gt;=50,"high","low")</f>
        <v>low</v>
      </c>
    </row>
    <row r="8357" spans="1:22" x14ac:dyDescent="0.25">
      <c r="A8357">
        <v>1222653</v>
      </c>
      <c r="B8357">
        <v>10250</v>
      </c>
      <c r="C8357">
        <v>10250</v>
      </c>
      <c r="D8357" s="1" t="s">
        <v>541</v>
      </c>
      <c r="E8357" s="1" t="s">
        <v>78</v>
      </c>
      <c r="F8357" s="1" t="s">
        <v>12847</v>
      </c>
      <c r="G8357" s="1" t="s">
        <v>3278</v>
      </c>
      <c r="H8357" s="1" t="s">
        <v>100</v>
      </c>
      <c r="I8357" s="1" t="s">
        <v>2204</v>
      </c>
      <c r="J8357" s="1" t="s">
        <v>101</v>
      </c>
      <c r="K8357">
        <v>1260</v>
      </c>
      <c r="L8357" s="2">
        <v>42754.342534722222</v>
      </c>
      <c r="M8357" s="2">
        <v>42724.375</v>
      </c>
      <c r="N8357" s="2">
        <v>42756.670601851853</v>
      </c>
      <c r="O8357">
        <v>140</v>
      </c>
      <c r="P8357">
        <v>34</v>
      </c>
      <c r="Q8357" s="1" t="s">
        <v>3587</v>
      </c>
      <c r="R8357" s="1" t="s">
        <v>24</v>
      </c>
      <c r="S8357" s="1" t="s">
        <v>31</v>
      </c>
      <c r="T8357" s="3">
        <v>42754</v>
      </c>
      <c r="U8357" s="1" t="str">
        <f>IF(kiva_loans__muestra[[#This Row],[funded_amount]]=kiva_loans__muestra[[#This Row],[loan_amount]],"funded","unfunded")</f>
        <v>funded</v>
      </c>
      <c r="V8357" s="1" t="str">
        <f>IF(kiva_loans__muestra[[#This Row],[lender_count]]&gt;=50,"high","low")</f>
        <v>low</v>
      </c>
    </row>
    <row r="8358" spans="1:22" x14ac:dyDescent="0.25">
      <c r="A8358">
        <v>1223035</v>
      </c>
      <c r="B8358">
        <v>19750</v>
      </c>
      <c r="C8358">
        <v>28250</v>
      </c>
      <c r="D8358" s="1" t="s">
        <v>175</v>
      </c>
      <c r="E8358" s="1" t="s">
        <v>78</v>
      </c>
      <c r="F8358" s="1" t="s">
        <v>12848</v>
      </c>
      <c r="G8358" s="1" t="s">
        <v>3284</v>
      </c>
      <c r="H8358" s="1" t="s">
        <v>189</v>
      </c>
      <c r="I8358" s="1" t="s">
        <v>358</v>
      </c>
      <c r="J8358" s="1" t="s">
        <v>207</v>
      </c>
      <c r="K8358">
        <v>1000</v>
      </c>
      <c r="L8358" s="2">
        <v>42754.507905092592</v>
      </c>
      <c r="M8358" s="2">
        <v>42726.375</v>
      </c>
      <c r="N8358" s="2"/>
      <c r="O8358">
        <v>580</v>
      </c>
      <c r="P8358">
        <v>72</v>
      </c>
      <c r="Q8358" s="1" t="s">
        <v>12849</v>
      </c>
      <c r="R8358" s="1" t="s">
        <v>92</v>
      </c>
      <c r="S8358" s="1" t="s">
        <v>31</v>
      </c>
      <c r="T8358" s="3">
        <v>42754</v>
      </c>
      <c r="U8358" s="1" t="str">
        <f>IF(kiva_loans__muestra[[#This Row],[funded_amount]]=kiva_loans__muestra[[#This Row],[loan_amount]],"funded","unfunded")</f>
        <v>unfunded</v>
      </c>
      <c r="V8358" s="1" t="str">
        <f>IF(kiva_loans__muestra[[#This Row],[lender_count]]&gt;=50,"high","low")</f>
        <v>high</v>
      </c>
    </row>
    <row r="8359" spans="1:22" x14ac:dyDescent="0.25">
      <c r="A8359">
        <v>1223217</v>
      </c>
      <c r="B8359">
        <v>3500</v>
      </c>
      <c r="C8359">
        <v>3500</v>
      </c>
      <c r="D8359" s="1" t="s">
        <v>333</v>
      </c>
      <c r="E8359" s="1" t="s">
        <v>37</v>
      </c>
      <c r="F8359" s="1" t="s">
        <v>12850</v>
      </c>
      <c r="G8359" s="1" t="s">
        <v>3427</v>
      </c>
      <c r="H8359" s="1" t="s">
        <v>185</v>
      </c>
      <c r="I8359" s="1" t="s">
        <v>1986</v>
      </c>
      <c r="J8359" s="1" t="s">
        <v>187</v>
      </c>
      <c r="K8359">
        <v>1770</v>
      </c>
      <c r="L8359" s="2">
        <v>42754.720960648148</v>
      </c>
      <c r="M8359" s="2">
        <v>42724.375</v>
      </c>
      <c r="N8359" s="2">
        <v>42762.790462962963</v>
      </c>
      <c r="O8359">
        <v>140</v>
      </c>
      <c r="P8359">
        <v>14</v>
      </c>
      <c r="Q8359" s="1" t="s">
        <v>12851</v>
      </c>
      <c r="R8359" s="1" t="s">
        <v>24</v>
      </c>
      <c r="S8359" s="1" t="s">
        <v>25</v>
      </c>
      <c r="T8359" s="3">
        <v>42754</v>
      </c>
      <c r="U8359" s="1" t="str">
        <f>IF(kiva_loans__muestra[[#This Row],[funded_amount]]=kiva_loans__muestra[[#This Row],[loan_amount]],"funded","unfunded")</f>
        <v>funded</v>
      </c>
      <c r="V8359" s="1" t="str">
        <f>IF(kiva_loans__muestra[[#This Row],[lender_count]]&gt;=50,"high","low")</f>
        <v>low</v>
      </c>
    </row>
    <row r="8360" spans="1:22" x14ac:dyDescent="0.25">
      <c r="A8360">
        <v>1222864</v>
      </c>
      <c r="B8360">
        <v>1250</v>
      </c>
      <c r="C8360">
        <v>1250</v>
      </c>
      <c r="D8360" s="1" t="s">
        <v>280</v>
      </c>
      <c r="E8360" s="1" t="s">
        <v>104</v>
      </c>
      <c r="F8360" s="1" t="s">
        <v>1275</v>
      </c>
      <c r="G8360" s="1" t="s">
        <v>3311</v>
      </c>
      <c r="H8360" s="1" t="s">
        <v>119</v>
      </c>
      <c r="I8360" s="1" t="s">
        <v>744</v>
      </c>
      <c r="J8360" s="1" t="s">
        <v>270</v>
      </c>
      <c r="K8360">
        <v>3110</v>
      </c>
      <c r="L8360" s="2">
        <v>42754.423206018517</v>
      </c>
      <c r="M8360" s="2">
        <v>42741.375</v>
      </c>
      <c r="N8360" s="2">
        <v>42757.112800925926</v>
      </c>
      <c r="O8360">
        <v>80</v>
      </c>
      <c r="P8360">
        <v>5</v>
      </c>
      <c r="Q8360" s="1" t="s">
        <v>12852</v>
      </c>
      <c r="R8360" s="1" t="s">
        <v>1490</v>
      </c>
      <c r="S8360" s="1" t="s">
        <v>31</v>
      </c>
      <c r="T8360" s="3">
        <v>42754</v>
      </c>
      <c r="U8360" s="1" t="str">
        <f>IF(kiva_loans__muestra[[#This Row],[funded_amount]]=kiva_loans__muestra[[#This Row],[loan_amount]],"funded","unfunded")</f>
        <v>funded</v>
      </c>
      <c r="V8360" s="1" t="str">
        <f>IF(kiva_loans__muestra[[#This Row],[lender_count]]&gt;=50,"high","low")</f>
        <v>low</v>
      </c>
    </row>
    <row r="8361" spans="1:22" x14ac:dyDescent="0.25">
      <c r="A8361">
        <v>1222771</v>
      </c>
      <c r="B8361">
        <v>4000</v>
      </c>
      <c r="C8361">
        <v>4000</v>
      </c>
      <c r="D8361" s="1" t="s">
        <v>64</v>
      </c>
      <c r="E8361" s="1" t="s">
        <v>37</v>
      </c>
      <c r="F8361" s="1" t="s">
        <v>1411</v>
      </c>
      <c r="G8361" s="1" t="s">
        <v>3263</v>
      </c>
      <c r="H8361" s="1" t="s">
        <v>33</v>
      </c>
      <c r="I8361" s="1" t="s">
        <v>940</v>
      </c>
      <c r="J8361" s="1" t="s">
        <v>34</v>
      </c>
      <c r="K8361">
        <v>1560</v>
      </c>
      <c r="L8361" s="2">
        <v>42754.392800925925</v>
      </c>
      <c r="M8361" s="2">
        <v>42751.375</v>
      </c>
      <c r="N8361" s="2">
        <v>42784.005347222221</v>
      </c>
      <c r="O8361">
        <v>140</v>
      </c>
      <c r="P8361">
        <v>15</v>
      </c>
      <c r="Q8361" s="1" t="s">
        <v>67</v>
      </c>
      <c r="R8361" s="1" t="s">
        <v>24</v>
      </c>
      <c r="S8361" s="1" t="s">
        <v>31</v>
      </c>
      <c r="T8361" s="3">
        <v>42754</v>
      </c>
      <c r="U8361" s="1" t="str">
        <f>IF(kiva_loans__muestra[[#This Row],[funded_amount]]=kiva_loans__muestra[[#This Row],[loan_amount]],"funded","unfunded")</f>
        <v>funded</v>
      </c>
      <c r="V8361" s="1" t="str">
        <f>IF(kiva_loans__muestra[[#This Row],[lender_count]]&gt;=50,"high","low")</f>
        <v>low</v>
      </c>
    </row>
    <row r="8362" spans="1:22" x14ac:dyDescent="0.25">
      <c r="A8362">
        <v>1222822</v>
      </c>
      <c r="B8362">
        <v>1250</v>
      </c>
      <c r="C8362">
        <v>1250</v>
      </c>
      <c r="D8362" s="1" t="s">
        <v>98</v>
      </c>
      <c r="E8362" s="1" t="s">
        <v>37</v>
      </c>
      <c r="F8362" s="1" t="s">
        <v>1981</v>
      </c>
      <c r="G8362" s="1" t="s">
        <v>3278</v>
      </c>
      <c r="H8362" s="1" t="s">
        <v>100</v>
      </c>
      <c r="I8362" s="1" t="s">
        <v>1250</v>
      </c>
      <c r="J8362" s="1" t="s">
        <v>101</v>
      </c>
      <c r="K8362">
        <v>1450</v>
      </c>
      <c r="L8362" s="2">
        <v>42754.409305555557</v>
      </c>
      <c r="M8362" s="2">
        <v>42748.375</v>
      </c>
      <c r="N8362" s="2">
        <v>42755.623553240737</v>
      </c>
      <c r="O8362">
        <v>80</v>
      </c>
      <c r="P8362">
        <v>2</v>
      </c>
      <c r="Q8362" s="1" t="s">
        <v>1458</v>
      </c>
      <c r="R8362" s="1" t="s">
        <v>24</v>
      </c>
      <c r="S8362" s="1" t="s">
        <v>35</v>
      </c>
      <c r="T8362" s="3">
        <v>42754</v>
      </c>
      <c r="U8362" s="1" t="str">
        <f>IF(kiva_loans__muestra[[#This Row],[funded_amount]]=kiva_loans__muestra[[#This Row],[loan_amount]],"funded","unfunded")</f>
        <v>funded</v>
      </c>
      <c r="V8362" s="1" t="str">
        <f>IF(kiva_loans__muestra[[#This Row],[lender_count]]&gt;=50,"high","low")</f>
        <v>low</v>
      </c>
    </row>
    <row r="8363" spans="1:22" x14ac:dyDescent="0.25">
      <c r="A8363">
        <v>1222596</v>
      </c>
      <c r="B8363">
        <v>1250</v>
      </c>
      <c r="C8363">
        <v>1250</v>
      </c>
      <c r="D8363" s="1" t="s">
        <v>280</v>
      </c>
      <c r="E8363" s="1" t="s">
        <v>104</v>
      </c>
      <c r="F8363" s="1" t="s">
        <v>1275</v>
      </c>
      <c r="G8363" s="1" t="s">
        <v>3311</v>
      </c>
      <c r="H8363" s="1" t="s">
        <v>119</v>
      </c>
      <c r="I8363" s="1" t="s">
        <v>318</v>
      </c>
      <c r="J8363" s="1" t="s">
        <v>270</v>
      </c>
      <c r="K8363">
        <v>3110</v>
      </c>
      <c r="L8363" s="2">
        <v>42754.320208333331</v>
      </c>
      <c r="M8363" s="2">
        <v>42738.375</v>
      </c>
      <c r="N8363" s="2">
        <v>42755.319224537037</v>
      </c>
      <c r="O8363">
        <v>80</v>
      </c>
      <c r="P8363">
        <v>5</v>
      </c>
      <c r="Q8363" s="1" t="s">
        <v>1276</v>
      </c>
      <c r="R8363" s="1" t="s">
        <v>54</v>
      </c>
      <c r="S8363" s="1" t="s">
        <v>31</v>
      </c>
      <c r="T8363" s="3">
        <v>42754</v>
      </c>
      <c r="U8363" s="1" t="str">
        <f>IF(kiva_loans__muestra[[#This Row],[funded_amount]]=kiva_loans__muestra[[#This Row],[loan_amount]],"funded","unfunded")</f>
        <v>funded</v>
      </c>
      <c r="V8363" s="1" t="str">
        <f>IF(kiva_loans__muestra[[#This Row],[lender_count]]&gt;=50,"high","low")</f>
        <v>low</v>
      </c>
    </row>
    <row r="8364" spans="1:22" x14ac:dyDescent="0.25">
      <c r="A8364">
        <v>1223351</v>
      </c>
      <c r="B8364">
        <v>7750</v>
      </c>
      <c r="C8364">
        <v>7750</v>
      </c>
      <c r="D8364" s="1" t="s">
        <v>48</v>
      </c>
      <c r="E8364" s="1" t="s">
        <v>49</v>
      </c>
      <c r="F8364" s="1" t="s">
        <v>12853</v>
      </c>
      <c r="G8364" s="1" t="s">
        <v>3276</v>
      </c>
      <c r="H8364" s="1" t="s">
        <v>225</v>
      </c>
      <c r="I8364" s="1" t="s">
        <v>361</v>
      </c>
      <c r="J8364" s="1" t="s">
        <v>90</v>
      </c>
      <c r="K8364">
        <v>1370</v>
      </c>
      <c r="L8364" s="2">
        <v>42754.963784722226</v>
      </c>
      <c r="M8364" s="2">
        <v>42752.375</v>
      </c>
      <c r="N8364" s="2">
        <v>42787.854421296295</v>
      </c>
      <c r="O8364">
        <v>310</v>
      </c>
      <c r="P8364">
        <v>30</v>
      </c>
      <c r="Q8364" s="1" t="s">
        <v>379</v>
      </c>
      <c r="R8364" s="1" t="s">
        <v>24</v>
      </c>
      <c r="S8364" s="1" t="s">
        <v>35</v>
      </c>
      <c r="T8364" s="3">
        <v>42754</v>
      </c>
      <c r="U8364" s="1" t="str">
        <f>IF(kiva_loans__muestra[[#This Row],[funded_amount]]=kiva_loans__muestra[[#This Row],[loan_amount]],"funded","unfunded")</f>
        <v>funded</v>
      </c>
      <c r="V8364" s="1" t="str">
        <f>IF(kiva_loans__muestra[[#This Row],[lender_count]]&gt;=50,"high","low")</f>
        <v>low</v>
      </c>
    </row>
    <row r="8365" spans="1:22" x14ac:dyDescent="0.25">
      <c r="A8365">
        <v>1223221</v>
      </c>
      <c r="B8365">
        <v>5250</v>
      </c>
      <c r="C8365">
        <v>5250</v>
      </c>
      <c r="D8365" s="1" t="s">
        <v>403</v>
      </c>
      <c r="E8365" s="1" t="s">
        <v>27</v>
      </c>
      <c r="F8365" s="1" t="s">
        <v>12854</v>
      </c>
      <c r="G8365" s="1" t="s">
        <v>3427</v>
      </c>
      <c r="H8365" s="1" t="s">
        <v>185</v>
      </c>
      <c r="I8365" s="1" t="s">
        <v>1549</v>
      </c>
      <c r="J8365" s="1" t="s">
        <v>187</v>
      </c>
      <c r="K8365">
        <v>1770</v>
      </c>
      <c r="L8365" s="2">
        <v>42754.723495370374</v>
      </c>
      <c r="M8365" s="2">
        <v>42724.375</v>
      </c>
      <c r="N8365" s="2">
        <v>42786.690578703703</v>
      </c>
      <c r="O8365">
        <v>200</v>
      </c>
      <c r="P8365">
        <v>11</v>
      </c>
      <c r="Q8365" s="1" t="s">
        <v>379</v>
      </c>
      <c r="R8365" s="1" t="s">
        <v>92</v>
      </c>
      <c r="S8365" s="1" t="s">
        <v>25</v>
      </c>
      <c r="T8365" s="3">
        <v>42754</v>
      </c>
      <c r="U8365" s="1" t="str">
        <f>IF(kiva_loans__muestra[[#This Row],[funded_amount]]=kiva_loans__muestra[[#This Row],[loan_amount]],"funded","unfunded")</f>
        <v>funded</v>
      </c>
      <c r="V8365" s="1" t="str">
        <f>IF(kiva_loans__muestra[[#This Row],[lender_count]]&gt;=50,"high","low")</f>
        <v>low</v>
      </c>
    </row>
    <row r="8366" spans="1:22" x14ac:dyDescent="0.25">
      <c r="A8366">
        <v>1223996</v>
      </c>
      <c r="B8366">
        <v>7000</v>
      </c>
      <c r="C8366">
        <v>7000</v>
      </c>
      <c r="D8366" s="1" t="s">
        <v>55</v>
      </c>
      <c r="E8366" s="1" t="s">
        <v>32</v>
      </c>
      <c r="F8366" s="1" t="s">
        <v>12855</v>
      </c>
      <c r="G8366" s="1" t="s">
        <v>3427</v>
      </c>
      <c r="H8366" s="1" t="s">
        <v>185</v>
      </c>
      <c r="I8366" s="1" t="s">
        <v>186</v>
      </c>
      <c r="J8366" s="1" t="s">
        <v>187</v>
      </c>
      <c r="K8366">
        <v>1770</v>
      </c>
      <c r="L8366" s="2">
        <v>42755.756249999999</v>
      </c>
      <c r="M8366" s="2">
        <v>42726.375</v>
      </c>
      <c r="N8366" s="2">
        <v>42780.940891203703</v>
      </c>
      <c r="O8366">
        <v>260</v>
      </c>
      <c r="P8366">
        <v>25</v>
      </c>
      <c r="Q8366" s="1" t="s">
        <v>12856</v>
      </c>
      <c r="R8366" s="1" t="s">
        <v>24</v>
      </c>
      <c r="S8366" s="1" t="s">
        <v>25</v>
      </c>
      <c r="T8366" s="3">
        <v>42755</v>
      </c>
      <c r="U8366" s="1" t="str">
        <f>IF(kiva_loans__muestra[[#This Row],[funded_amount]]=kiva_loans__muestra[[#This Row],[loan_amount]],"funded","unfunded")</f>
        <v>funded</v>
      </c>
      <c r="V8366" s="1" t="str">
        <f>IF(kiva_loans__muestra[[#This Row],[lender_count]]&gt;=50,"high","low")</f>
        <v>low</v>
      </c>
    </row>
    <row r="8367" spans="1:22" x14ac:dyDescent="0.25">
      <c r="A8367">
        <v>1223776</v>
      </c>
      <c r="B8367">
        <v>3000</v>
      </c>
      <c r="C8367">
        <v>3000</v>
      </c>
      <c r="D8367" s="1" t="s">
        <v>41</v>
      </c>
      <c r="E8367" s="1" t="s">
        <v>27</v>
      </c>
      <c r="F8367" s="1" t="s">
        <v>12857</v>
      </c>
      <c r="G8367" s="1" t="s">
        <v>3261</v>
      </c>
      <c r="H8367" s="1" t="s">
        <v>20</v>
      </c>
      <c r="I8367" s="1" t="s">
        <v>2827</v>
      </c>
      <c r="J8367" s="1" t="s">
        <v>22</v>
      </c>
      <c r="K8367">
        <v>4280</v>
      </c>
      <c r="L8367" s="2">
        <v>42755.489490740743</v>
      </c>
      <c r="M8367" s="2">
        <v>42746.375</v>
      </c>
      <c r="N8367" s="2">
        <v>42757.850671296299</v>
      </c>
      <c r="O8367">
        <v>200</v>
      </c>
      <c r="P8367">
        <v>12</v>
      </c>
      <c r="Q8367" s="1" t="s">
        <v>378</v>
      </c>
      <c r="R8367" s="1" t="s">
        <v>24</v>
      </c>
      <c r="S8367" s="1" t="s">
        <v>31</v>
      </c>
      <c r="T8367" s="3">
        <v>42755</v>
      </c>
      <c r="U8367" s="1" t="str">
        <f>IF(kiva_loans__muestra[[#This Row],[funded_amount]]=kiva_loans__muestra[[#This Row],[loan_amount]],"funded","unfunded")</f>
        <v>funded</v>
      </c>
      <c r="V8367" s="1" t="str">
        <f>IF(kiva_loans__muestra[[#This Row],[lender_count]]&gt;=50,"high","low")</f>
        <v>low</v>
      </c>
    </row>
    <row r="8368" spans="1:22" x14ac:dyDescent="0.25">
      <c r="A8368">
        <v>1223962</v>
      </c>
      <c r="B8368">
        <v>52250</v>
      </c>
      <c r="C8368">
        <v>52250</v>
      </c>
      <c r="D8368" s="1" t="s">
        <v>108</v>
      </c>
      <c r="E8368" s="1" t="s">
        <v>27</v>
      </c>
      <c r="F8368" s="1" t="s">
        <v>12858</v>
      </c>
      <c r="G8368" s="1" t="s">
        <v>3422</v>
      </c>
      <c r="H8368" s="1" t="s">
        <v>898</v>
      </c>
      <c r="I8368" s="1" t="s">
        <v>30</v>
      </c>
      <c r="J8368" s="1" t="s">
        <v>899</v>
      </c>
      <c r="K8368">
        <v>1610</v>
      </c>
      <c r="L8368" s="2">
        <v>42755.693055555559</v>
      </c>
      <c r="M8368" s="2">
        <v>42748.375</v>
      </c>
      <c r="N8368" s="2">
        <v>42803.1559837963</v>
      </c>
      <c r="O8368">
        <v>80</v>
      </c>
      <c r="P8368">
        <v>131</v>
      </c>
      <c r="Q8368" s="1" t="s">
        <v>12859</v>
      </c>
      <c r="R8368" s="1" t="s">
        <v>12860</v>
      </c>
      <c r="S8368" s="1" t="s">
        <v>35</v>
      </c>
      <c r="T8368" s="3">
        <v>42755</v>
      </c>
      <c r="U8368" s="1" t="str">
        <f>IF(kiva_loans__muestra[[#This Row],[funded_amount]]=kiva_loans__muestra[[#This Row],[loan_amount]],"funded","unfunded")</f>
        <v>funded</v>
      </c>
      <c r="V8368" s="1" t="str">
        <f>IF(kiva_loans__muestra[[#This Row],[lender_count]]&gt;=50,"high","low")</f>
        <v>high</v>
      </c>
    </row>
    <row r="8369" spans="1:22" x14ac:dyDescent="0.25">
      <c r="A8369">
        <v>1223555</v>
      </c>
      <c r="B8369">
        <v>2750</v>
      </c>
      <c r="C8369">
        <v>2750</v>
      </c>
      <c r="D8369" s="1" t="s">
        <v>81</v>
      </c>
      <c r="E8369" s="1" t="s">
        <v>27</v>
      </c>
      <c r="F8369" s="1" t="s">
        <v>12861</v>
      </c>
      <c r="G8369" s="1" t="s">
        <v>3284</v>
      </c>
      <c r="H8369" s="1" t="s">
        <v>189</v>
      </c>
      <c r="I8369" s="1" t="s">
        <v>741</v>
      </c>
      <c r="J8369" s="1" t="s">
        <v>207</v>
      </c>
      <c r="K8369">
        <v>630</v>
      </c>
      <c r="L8369" s="2">
        <v>42755.317314814813</v>
      </c>
      <c r="M8369" s="2">
        <v>42753.375</v>
      </c>
      <c r="N8369" s="2">
        <v>42771.238113425927</v>
      </c>
      <c r="O8369">
        <v>140</v>
      </c>
      <c r="P8369">
        <v>10</v>
      </c>
      <c r="Q8369" s="1" t="s">
        <v>1001</v>
      </c>
      <c r="R8369" s="1" t="s">
        <v>24</v>
      </c>
      <c r="S8369" s="1" t="s">
        <v>31</v>
      </c>
      <c r="T8369" s="3">
        <v>42755</v>
      </c>
      <c r="U8369" s="1" t="str">
        <f>IF(kiva_loans__muestra[[#This Row],[funded_amount]]=kiva_loans__muestra[[#This Row],[loan_amount]],"funded","unfunded")</f>
        <v>funded</v>
      </c>
      <c r="V8369" s="1" t="str">
        <f>IF(kiva_loans__muestra[[#This Row],[lender_count]]&gt;=50,"high","low")</f>
        <v>low</v>
      </c>
    </row>
    <row r="8370" spans="1:22" x14ac:dyDescent="0.25">
      <c r="A8370">
        <v>1223437</v>
      </c>
      <c r="B8370">
        <v>1250</v>
      </c>
      <c r="C8370">
        <v>1250</v>
      </c>
      <c r="D8370" s="1" t="s">
        <v>98</v>
      </c>
      <c r="E8370" s="1" t="s">
        <v>37</v>
      </c>
      <c r="F8370" s="1" t="s">
        <v>3117</v>
      </c>
      <c r="G8370" s="1" t="s">
        <v>3278</v>
      </c>
      <c r="H8370" s="1" t="s">
        <v>100</v>
      </c>
      <c r="I8370" s="1" t="s">
        <v>737</v>
      </c>
      <c r="J8370" s="1" t="s">
        <v>101</v>
      </c>
      <c r="K8370">
        <v>1260</v>
      </c>
      <c r="L8370" s="2">
        <v>42755.147291666668</v>
      </c>
      <c r="M8370" s="2">
        <v>42748.375</v>
      </c>
      <c r="N8370" s="2">
        <v>42756.716863425929</v>
      </c>
      <c r="O8370">
        <v>70</v>
      </c>
      <c r="P8370">
        <v>1</v>
      </c>
      <c r="Q8370" s="1" t="s">
        <v>30</v>
      </c>
      <c r="R8370" s="1" t="s">
        <v>24</v>
      </c>
      <c r="S8370" s="1" t="s">
        <v>31</v>
      </c>
      <c r="T8370" s="3">
        <v>42755</v>
      </c>
      <c r="U8370" s="1" t="str">
        <f>IF(kiva_loans__muestra[[#This Row],[funded_amount]]=kiva_loans__muestra[[#This Row],[loan_amount]],"funded","unfunded")</f>
        <v>funded</v>
      </c>
      <c r="V8370" s="1" t="str">
        <f>IF(kiva_loans__muestra[[#This Row],[lender_count]]&gt;=50,"high","low")</f>
        <v>low</v>
      </c>
    </row>
    <row r="8371" spans="1:22" x14ac:dyDescent="0.25">
      <c r="A8371">
        <v>1224092</v>
      </c>
      <c r="B8371">
        <v>2250</v>
      </c>
      <c r="C8371">
        <v>2250</v>
      </c>
      <c r="D8371" s="1" t="s">
        <v>137</v>
      </c>
      <c r="E8371" s="1" t="s">
        <v>27</v>
      </c>
      <c r="F8371" s="1" t="s">
        <v>12862</v>
      </c>
      <c r="G8371" s="1" t="s">
        <v>3268</v>
      </c>
      <c r="H8371" s="1" t="s">
        <v>138</v>
      </c>
      <c r="I8371" s="1" t="s">
        <v>563</v>
      </c>
      <c r="J8371" s="1" t="s">
        <v>139</v>
      </c>
      <c r="K8371">
        <v>1180</v>
      </c>
      <c r="L8371" s="2">
        <v>42755.957546296297</v>
      </c>
      <c r="M8371" s="2">
        <v>42754.375</v>
      </c>
      <c r="N8371" s="2">
        <v>42759.668483796297</v>
      </c>
      <c r="O8371">
        <v>80</v>
      </c>
      <c r="P8371">
        <v>8</v>
      </c>
      <c r="Q8371" s="1" t="s">
        <v>57</v>
      </c>
      <c r="R8371" s="1" t="s">
        <v>24</v>
      </c>
      <c r="S8371" s="1" t="s">
        <v>31</v>
      </c>
      <c r="T8371" s="3">
        <v>42755</v>
      </c>
      <c r="U8371" s="1" t="str">
        <f>IF(kiva_loans__muestra[[#This Row],[funded_amount]]=kiva_loans__muestra[[#This Row],[loan_amount]],"funded","unfunded")</f>
        <v>funded</v>
      </c>
      <c r="V8371" s="1" t="str">
        <f>IF(kiva_loans__muestra[[#This Row],[lender_count]]&gt;=50,"high","low")</f>
        <v>low</v>
      </c>
    </row>
    <row r="8372" spans="1:22" x14ac:dyDescent="0.25">
      <c r="A8372">
        <v>1224085</v>
      </c>
      <c r="B8372">
        <v>1750</v>
      </c>
      <c r="C8372">
        <v>1750</v>
      </c>
      <c r="D8372" s="1" t="s">
        <v>273</v>
      </c>
      <c r="E8372" s="1" t="s">
        <v>104</v>
      </c>
      <c r="F8372" s="1" t="s">
        <v>12863</v>
      </c>
      <c r="G8372" s="1" t="s">
        <v>3467</v>
      </c>
      <c r="H8372" s="1" t="s">
        <v>634</v>
      </c>
      <c r="I8372" s="1" t="s">
        <v>12864</v>
      </c>
      <c r="J8372" s="1" t="s">
        <v>636</v>
      </c>
      <c r="K8372">
        <v>2750</v>
      </c>
      <c r="L8372" s="2">
        <v>42755.953414351854</v>
      </c>
      <c r="M8372" s="2">
        <v>42753.375</v>
      </c>
      <c r="N8372" s="2">
        <v>42758.094722222224</v>
      </c>
      <c r="O8372">
        <v>140</v>
      </c>
      <c r="P8372">
        <v>6</v>
      </c>
      <c r="Q8372" s="1" t="s">
        <v>1285</v>
      </c>
      <c r="R8372" s="1" t="s">
        <v>24</v>
      </c>
      <c r="S8372" s="1" t="s">
        <v>31</v>
      </c>
      <c r="T8372" s="3">
        <v>42755</v>
      </c>
      <c r="U8372" s="1" t="str">
        <f>IF(kiva_loans__muestra[[#This Row],[funded_amount]]=kiva_loans__muestra[[#This Row],[loan_amount]],"funded","unfunded")</f>
        <v>funded</v>
      </c>
      <c r="V8372" s="1" t="str">
        <f>IF(kiva_loans__muestra[[#This Row],[lender_count]]&gt;=50,"high","low")</f>
        <v>low</v>
      </c>
    </row>
    <row r="8373" spans="1:22" x14ac:dyDescent="0.25">
      <c r="A8373">
        <v>1224061</v>
      </c>
      <c r="B8373">
        <v>10500</v>
      </c>
      <c r="C8373">
        <v>10500</v>
      </c>
      <c r="D8373" s="1" t="s">
        <v>45</v>
      </c>
      <c r="E8373" s="1" t="s">
        <v>46</v>
      </c>
      <c r="F8373" s="1" t="s">
        <v>12865</v>
      </c>
      <c r="G8373" s="1" t="s">
        <v>3427</v>
      </c>
      <c r="H8373" s="1" t="s">
        <v>185</v>
      </c>
      <c r="I8373" s="1" t="s">
        <v>12866</v>
      </c>
      <c r="J8373" s="1" t="s">
        <v>187</v>
      </c>
      <c r="K8373">
        <v>1770</v>
      </c>
      <c r="L8373" s="2">
        <v>42755.930254629631</v>
      </c>
      <c r="M8373" s="2">
        <v>42727.375</v>
      </c>
      <c r="N8373" s="2">
        <v>42787.666493055556</v>
      </c>
      <c r="O8373">
        <v>260</v>
      </c>
      <c r="P8373">
        <v>34</v>
      </c>
      <c r="Q8373" s="1" t="s">
        <v>12867</v>
      </c>
      <c r="R8373" s="1" t="s">
        <v>24</v>
      </c>
      <c r="S8373" s="1" t="s">
        <v>25</v>
      </c>
      <c r="T8373" s="3">
        <v>42755</v>
      </c>
      <c r="U8373" s="1" t="str">
        <f>IF(kiva_loans__muestra[[#This Row],[funded_amount]]=kiva_loans__muestra[[#This Row],[loan_amount]],"funded","unfunded")</f>
        <v>funded</v>
      </c>
      <c r="V8373" s="1" t="str">
        <f>IF(kiva_loans__muestra[[#This Row],[lender_count]]&gt;=50,"high","low")</f>
        <v>low</v>
      </c>
    </row>
    <row r="8374" spans="1:22" x14ac:dyDescent="0.25">
      <c r="A8374">
        <v>1224133</v>
      </c>
      <c r="B8374">
        <v>11750</v>
      </c>
      <c r="C8374">
        <v>11750</v>
      </c>
      <c r="D8374" s="1" t="s">
        <v>48</v>
      </c>
      <c r="E8374" s="1" t="s">
        <v>49</v>
      </c>
      <c r="F8374" s="1" t="s">
        <v>12868</v>
      </c>
      <c r="G8374" s="1" t="s">
        <v>3276</v>
      </c>
      <c r="H8374" s="1" t="s">
        <v>225</v>
      </c>
      <c r="I8374" s="1" t="s">
        <v>564</v>
      </c>
      <c r="J8374" s="1" t="s">
        <v>90</v>
      </c>
      <c r="K8374">
        <v>1370</v>
      </c>
      <c r="L8374" s="2">
        <v>42756.014675925922</v>
      </c>
      <c r="M8374" s="2">
        <v>42747.375</v>
      </c>
      <c r="N8374" s="2">
        <v>42759.779166666667</v>
      </c>
      <c r="O8374">
        <v>60</v>
      </c>
      <c r="P8374">
        <v>18</v>
      </c>
      <c r="Q8374" s="1" t="s">
        <v>57</v>
      </c>
      <c r="R8374" s="1" t="s">
        <v>24</v>
      </c>
      <c r="S8374" s="1" t="s">
        <v>35</v>
      </c>
      <c r="T8374" s="3">
        <v>42755</v>
      </c>
      <c r="U8374" s="1" t="str">
        <f>IF(kiva_loans__muestra[[#This Row],[funded_amount]]=kiva_loans__muestra[[#This Row],[loan_amount]],"funded","unfunded")</f>
        <v>funded</v>
      </c>
      <c r="V8374" s="1" t="str">
        <f>IF(kiva_loans__muestra[[#This Row],[lender_count]]&gt;=50,"high","low")</f>
        <v>low</v>
      </c>
    </row>
    <row r="8375" spans="1:22" x14ac:dyDescent="0.25">
      <c r="A8375">
        <v>1223770</v>
      </c>
      <c r="B8375">
        <v>3000</v>
      </c>
      <c r="C8375">
        <v>3000</v>
      </c>
      <c r="D8375" s="1" t="s">
        <v>41</v>
      </c>
      <c r="E8375" s="1" t="s">
        <v>27</v>
      </c>
      <c r="F8375" s="1" t="s">
        <v>12869</v>
      </c>
      <c r="G8375" s="1" t="s">
        <v>3261</v>
      </c>
      <c r="H8375" s="1" t="s">
        <v>20</v>
      </c>
      <c r="I8375" s="1" t="s">
        <v>2827</v>
      </c>
      <c r="J8375" s="1" t="s">
        <v>22</v>
      </c>
      <c r="K8375">
        <v>4280</v>
      </c>
      <c r="L8375" s="2">
        <v>42755.478449074071</v>
      </c>
      <c r="M8375" s="2">
        <v>42746.375</v>
      </c>
      <c r="N8375" s="2">
        <v>42757.290011574078</v>
      </c>
      <c r="O8375">
        <v>200</v>
      </c>
      <c r="P8375">
        <v>8</v>
      </c>
      <c r="Q8375" s="1" t="s">
        <v>40</v>
      </c>
      <c r="R8375" s="1" t="s">
        <v>24</v>
      </c>
      <c r="S8375" s="1" t="s">
        <v>31</v>
      </c>
      <c r="T8375" s="3">
        <v>42755</v>
      </c>
      <c r="U8375" s="1" t="str">
        <f>IF(kiva_loans__muestra[[#This Row],[funded_amount]]=kiva_loans__muestra[[#This Row],[loan_amount]],"funded","unfunded")</f>
        <v>funded</v>
      </c>
      <c r="V8375" s="1" t="str">
        <f>IF(kiva_loans__muestra[[#This Row],[lender_count]]&gt;=50,"high","low")</f>
        <v>low</v>
      </c>
    </row>
    <row r="8376" spans="1:22" x14ac:dyDescent="0.25">
      <c r="A8376">
        <v>1223550</v>
      </c>
      <c r="B8376">
        <v>19750</v>
      </c>
      <c r="C8376">
        <v>19750</v>
      </c>
      <c r="D8376" s="1" t="s">
        <v>64</v>
      </c>
      <c r="E8376" s="1" t="s">
        <v>37</v>
      </c>
      <c r="F8376" s="1" t="s">
        <v>12870</v>
      </c>
      <c r="G8376" s="1" t="s">
        <v>3311</v>
      </c>
      <c r="H8376" s="1" t="s">
        <v>119</v>
      </c>
      <c r="I8376" s="1" t="s">
        <v>1719</v>
      </c>
      <c r="J8376" s="1" t="s">
        <v>270</v>
      </c>
      <c r="K8376">
        <v>90</v>
      </c>
      <c r="L8376" s="2">
        <v>42755.30909722222</v>
      </c>
      <c r="M8376" s="2">
        <v>42754.375</v>
      </c>
      <c r="N8376" s="2">
        <v>42756.900995370372</v>
      </c>
      <c r="O8376">
        <v>140</v>
      </c>
      <c r="P8376">
        <v>39</v>
      </c>
      <c r="Q8376" s="1" t="s">
        <v>30</v>
      </c>
      <c r="R8376" s="1" t="s">
        <v>135</v>
      </c>
      <c r="S8376" s="1" t="s">
        <v>31</v>
      </c>
      <c r="T8376" s="3">
        <v>42755</v>
      </c>
      <c r="U8376" s="1" t="str">
        <f>IF(kiva_loans__muestra[[#This Row],[funded_amount]]=kiva_loans__muestra[[#This Row],[loan_amount]],"funded","unfunded")</f>
        <v>funded</v>
      </c>
      <c r="V8376" s="1" t="str">
        <f>IF(kiva_loans__muestra[[#This Row],[lender_count]]&gt;=50,"high","low")</f>
        <v>low</v>
      </c>
    </row>
    <row r="8377" spans="1:22" x14ac:dyDescent="0.25">
      <c r="A8377">
        <v>1223456</v>
      </c>
      <c r="B8377">
        <v>7250</v>
      </c>
      <c r="C8377">
        <v>7250</v>
      </c>
      <c r="D8377" s="1" t="s">
        <v>202</v>
      </c>
      <c r="E8377" s="1" t="s">
        <v>27</v>
      </c>
      <c r="F8377" s="1" t="s">
        <v>12871</v>
      </c>
      <c r="G8377" s="1" t="s">
        <v>3311</v>
      </c>
      <c r="H8377" s="1" t="s">
        <v>119</v>
      </c>
      <c r="I8377" s="1" t="s">
        <v>120</v>
      </c>
      <c r="J8377" s="1" t="s">
        <v>270</v>
      </c>
      <c r="K8377">
        <v>90</v>
      </c>
      <c r="L8377" s="2">
        <v>42755.167905092596</v>
      </c>
      <c r="M8377" s="2">
        <v>42734.375</v>
      </c>
      <c r="N8377" s="2">
        <v>42759.694606481484</v>
      </c>
      <c r="O8377">
        <v>200</v>
      </c>
      <c r="P8377">
        <v>24</v>
      </c>
      <c r="Q8377" s="1" t="s">
        <v>12872</v>
      </c>
      <c r="R8377" s="1" t="s">
        <v>60</v>
      </c>
      <c r="S8377" s="1" t="s">
        <v>31</v>
      </c>
      <c r="T8377" s="3">
        <v>42755</v>
      </c>
      <c r="U8377" s="1" t="str">
        <f>IF(kiva_loans__muestra[[#This Row],[funded_amount]]=kiva_loans__muestra[[#This Row],[loan_amount]],"funded","unfunded")</f>
        <v>funded</v>
      </c>
      <c r="V8377" s="1" t="str">
        <f>IF(kiva_loans__muestra[[#This Row],[lender_count]]&gt;=50,"high","low")</f>
        <v>low</v>
      </c>
    </row>
    <row r="8378" spans="1:22" x14ac:dyDescent="0.25">
      <c r="A8378">
        <v>1223807</v>
      </c>
      <c r="B8378">
        <v>2500</v>
      </c>
      <c r="C8378">
        <v>2500</v>
      </c>
      <c r="D8378" s="1" t="s">
        <v>45</v>
      </c>
      <c r="E8378" s="1" t="s">
        <v>46</v>
      </c>
      <c r="F8378" s="1" t="s">
        <v>12873</v>
      </c>
      <c r="G8378" s="1" t="s">
        <v>3303</v>
      </c>
      <c r="H8378" s="1" t="s">
        <v>28</v>
      </c>
      <c r="I8378" s="1" t="s">
        <v>1478</v>
      </c>
      <c r="J8378" s="1" t="s">
        <v>29</v>
      </c>
      <c r="K8378">
        <v>2450</v>
      </c>
      <c r="L8378" s="2">
        <v>42755.518194444441</v>
      </c>
      <c r="M8378" s="2">
        <v>42748.375</v>
      </c>
      <c r="N8378" s="2">
        <v>42783.726076388892</v>
      </c>
      <c r="O8378">
        <v>140</v>
      </c>
      <c r="P8378">
        <v>9</v>
      </c>
      <c r="Q8378" s="1" t="s">
        <v>30</v>
      </c>
      <c r="R8378" s="1" t="s">
        <v>24</v>
      </c>
      <c r="S8378" s="1" t="s">
        <v>31</v>
      </c>
      <c r="T8378" s="3">
        <v>42755</v>
      </c>
      <c r="U8378" s="1" t="str">
        <f>IF(kiva_loans__muestra[[#This Row],[funded_amount]]=kiva_loans__muestra[[#This Row],[loan_amount]],"funded","unfunded")</f>
        <v>funded</v>
      </c>
      <c r="V8378" s="1" t="str">
        <f>IF(kiva_loans__muestra[[#This Row],[lender_count]]&gt;=50,"high","low")</f>
        <v>low</v>
      </c>
    </row>
    <row r="8379" spans="1:22" x14ac:dyDescent="0.25">
      <c r="A8379">
        <v>1224210</v>
      </c>
      <c r="B8379">
        <v>9000</v>
      </c>
      <c r="C8379">
        <v>9000</v>
      </c>
      <c r="D8379" s="1" t="s">
        <v>175</v>
      </c>
      <c r="E8379" s="1" t="s">
        <v>78</v>
      </c>
      <c r="F8379" s="1" t="s">
        <v>12874</v>
      </c>
      <c r="G8379" s="1" t="s">
        <v>3396</v>
      </c>
      <c r="H8379" s="1" t="s">
        <v>788</v>
      </c>
      <c r="I8379" s="1" t="s">
        <v>801</v>
      </c>
      <c r="J8379" s="1" t="s">
        <v>790</v>
      </c>
      <c r="K8379">
        <v>580</v>
      </c>
      <c r="L8379" s="2">
        <v>42756.153807870367</v>
      </c>
      <c r="M8379" s="2">
        <v>42724.375</v>
      </c>
      <c r="N8379" s="2">
        <v>42759.974444444444</v>
      </c>
      <c r="O8379">
        <v>140</v>
      </c>
      <c r="P8379">
        <v>34</v>
      </c>
      <c r="Q8379" s="1" t="s">
        <v>12875</v>
      </c>
      <c r="R8379" s="1" t="s">
        <v>24</v>
      </c>
      <c r="S8379" s="1" t="s">
        <v>31</v>
      </c>
      <c r="T8379" s="3">
        <v>42756</v>
      </c>
      <c r="U8379" s="1" t="str">
        <f>IF(kiva_loans__muestra[[#This Row],[funded_amount]]=kiva_loans__muestra[[#This Row],[loan_amount]],"funded","unfunded")</f>
        <v>funded</v>
      </c>
      <c r="V8379" s="1" t="str">
        <f>IF(kiva_loans__muestra[[#This Row],[lender_count]]&gt;=50,"high","low")</f>
        <v>low</v>
      </c>
    </row>
    <row r="8380" spans="1:22" x14ac:dyDescent="0.25">
      <c r="A8380">
        <v>1224404</v>
      </c>
      <c r="B8380">
        <v>3250</v>
      </c>
      <c r="C8380">
        <v>3250</v>
      </c>
      <c r="D8380" s="1" t="s">
        <v>69</v>
      </c>
      <c r="E8380" s="1" t="s">
        <v>46</v>
      </c>
      <c r="F8380" s="1" t="s">
        <v>12876</v>
      </c>
      <c r="G8380" s="1" t="s">
        <v>3278</v>
      </c>
      <c r="H8380" s="1" t="s">
        <v>100</v>
      </c>
      <c r="I8380" s="1" t="s">
        <v>1480</v>
      </c>
      <c r="J8380" s="1" t="s">
        <v>101</v>
      </c>
      <c r="K8380">
        <v>1250</v>
      </c>
      <c r="L8380" s="2">
        <v>42756.876319444447</v>
      </c>
      <c r="M8380" s="2">
        <v>42727.375</v>
      </c>
      <c r="N8380" s="2">
        <v>42763.245868055557</v>
      </c>
      <c r="O8380">
        <v>100</v>
      </c>
      <c r="P8380">
        <v>8</v>
      </c>
      <c r="Q8380" s="1" t="s">
        <v>67</v>
      </c>
      <c r="R8380" s="1" t="s">
        <v>24</v>
      </c>
      <c r="S8380" s="1" t="s">
        <v>35</v>
      </c>
      <c r="T8380" s="3">
        <v>42756</v>
      </c>
      <c r="U8380" s="1" t="str">
        <f>IF(kiva_loans__muestra[[#This Row],[funded_amount]]=kiva_loans__muestra[[#This Row],[loan_amount]],"funded","unfunded")</f>
        <v>funded</v>
      </c>
      <c r="V8380" s="1" t="str">
        <f>IF(kiva_loans__muestra[[#This Row],[lender_count]]&gt;=50,"high","low")</f>
        <v>low</v>
      </c>
    </row>
    <row r="8381" spans="1:22" x14ac:dyDescent="0.25">
      <c r="A8381">
        <v>1224366</v>
      </c>
      <c r="B8381">
        <v>7500</v>
      </c>
      <c r="C8381">
        <v>7500</v>
      </c>
      <c r="D8381" s="1" t="s">
        <v>58</v>
      </c>
      <c r="E8381" s="1" t="s">
        <v>27</v>
      </c>
      <c r="F8381" s="1" t="s">
        <v>12877</v>
      </c>
      <c r="G8381" s="1" t="s">
        <v>3359</v>
      </c>
      <c r="H8381" s="1" t="s">
        <v>451</v>
      </c>
      <c r="I8381" s="1" t="s">
        <v>776</v>
      </c>
      <c r="J8381" s="1" t="s">
        <v>452</v>
      </c>
      <c r="K8381">
        <v>1810</v>
      </c>
      <c r="L8381" s="2">
        <v>42756.749652777777</v>
      </c>
      <c r="M8381" s="2">
        <v>42727.375</v>
      </c>
      <c r="N8381" s="2">
        <v>42762.727662037039</v>
      </c>
      <c r="O8381">
        <v>270</v>
      </c>
      <c r="P8381">
        <v>26</v>
      </c>
      <c r="Q8381" s="1" t="s">
        <v>12878</v>
      </c>
      <c r="R8381" s="1" t="s">
        <v>92</v>
      </c>
      <c r="S8381" s="1" t="s">
        <v>31</v>
      </c>
      <c r="T8381" s="3">
        <v>42756</v>
      </c>
      <c r="U8381" s="1" t="str">
        <f>IF(kiva_loans__muestra[[#This Row],[funded_amount]]=kiva_loans__muestra[[#This Row],[loan_amount]],"funded","unfunded")</f>
        <v>funded</v>
      </c>
      <c r="V8381" s="1" t="str">
        <f>IF(kiva_loans__muestra[[#This Row],[lender_count]]&gt;=50,"high","low")</f>
        <v>low</v>
      </c>
    </row>
    <row r="8382" spans="1:22" x14ac:dyDescent="0.25">
      <c r="A8382">
        <v>1224469</v>
      </c>
      <c r="B8382">
        <v>49000</v>
      </c>
      <c r="C8382">
        <v>49000</v>
      </c>
      <c r="D8382" s="1" t="s">
        <v>49</v>
      </c>
      <c r="E8382" s="1" t="s">
        <v>49</v>
      </c>
      <c r="F8382" s="1" t="s">
        <v>12879</v>
      </c>
      <c r="G8382" s="1" t="s">
        <v>3396</v>
      </c>
      <c r="H8382" s="1" t="s">
        <v>788</v>
      </c>
      <c r="I8382" s="1" t="s">
        <v>563</v>
      </c>
      <c r="J8382" s="1" t="s">
        <v>790</v>
      </c>
      <c r="K8382">
        <v>580</v>
      </c>
      <c r="L8382" s="2">
        <v>42758.00472222222</v>
      </c>
      <c r="M8382" s="2">
        <v>42726.375</v>
      </c>
      <c r="N8382" s="2">
        <v>42760.280011574076</v>
      </c>
      <c r="O8382">
        <v>60</v>
      </c>
      <c r="P8382">
        <v>28</v>
      </c>
      <c r="Q8382" s="1" t="s">
        <v>57</v>
      </c>
      <c r="R8382" s="1" t="s">
        <v>757</v>
      </c>
      <c r="S8382" s="1" t="s">
        <v>35</v>
      </c>
      <c r="T8382" s="3">
        <v>42757</v>
      </c>
      <c r="U8382" s="1" t="str">
        <f>IF(kiva_loans__muestra[[#This Row],[funded_amount]]=kiva_loans__muestra[[#This Row],[loan_amount]],"funded","unfunded")</f>
        <v>funded</v>
      </c>
      <c r="V8382" s="1" t="str">
        <f>IF(kiva_loans__muestra[[#This Row],[lender_count]]&gt;=50,"high","low")</f>
        <v>low</v>
      </c>
    </row>
    <row r="8383" spans="1:22" x14ac:dyDescent="0.25">
      <c r="A8383">
        <v>1224474</v>
      </c>
      <c r="B8383">
        <v>45250</v>
      </c>
      <c r="C8383">
        <v>45250</v>
      </c>
      <c r="D8383" s="1" t="s">
        <v>49</v>
      </c>
      <c r="E8383" s="1" t="s">
        <v>49</v>
      </c>
      <c r="F8383" s="1" t="s">
        <v>12880</v>
      </c>
      <c r="G8383" s="1" t="s">
        <v>3396</v>
      </c>
      <c r="H8383" s="1" t="s">
        <v>788</v>
      </c>
      <c r="I8383" s="1" t="s">
        <v>1495</v>
      </c>
      <c r="J8383" s="1" t="s">
        <v>790</v>
      </c>
      <c r="K8383">
        <v>580</v>
      </c>
      <c r="L8383" s="2">
        <v>42758.030891203707</v>
      </c>
      <c r="M8383" s="2">
        <v>42726.375</v>
      </c>
      <c r="N8383" s="2">
        <v>42774.814699074072</v>
      </c>
      <c r="O8383">
        <v>90</v>
      </c>
      <c r="P8383">
        <v>56</v>
      </c>
      <c r="Q8383" s="1" t="s">
        <v>57</v>
      </c>
      <c r="R8383" s="1" t="s">
        <v>669</v>
      </c>
      <c r="S8383" s="1" t="s">
        <v>35</v>
      </c>
      <c r="T8383" s="3">
        <v>42757</v>
      </c>
      <c r="U8383" s="1" t="str">
        <f>IF(kiva_loans__muestra[[#This Row],[funded_amount]]=kiva_loans__muestra[[#This Row],[loan_amount]],"funded","unfunded")</f>
        <v>funded</v>
      </c>
      <c r="V8383" s="1" t="str">
        <f>IF(kiva_loans__muestra[[#This Row],[lender_count]]&gt;=50,"high","low")</f>
        <v>high</v>
      </c>
    </row>
    <row r="8384" spans="1:22" x14ac:dyDescent="0.25">
      <c r="A8384">
        <v>1225118</v>
      </c>
      <c r="B8384">
        <v>6500</v>
      </c>
      <c r="C8384">
        <v>6500</v>
      </c>
      <c r="D8384" s="1" t="s">
        <v>64</v>
      </c>
      <c r="E8384" s="1" t="s">
        <v>37</v>
      </c>
      <c r="F8384" s="1" t="s">
        <v>1909</v>
      </c>
      <c r="G8384" s="1" t="s">
        <v>3263</v>
      </c>
      <c r="H8384" s="1" t="s">
        <v>33</v>
      </c>
      <c r="I8384" s="1" t="s">
        <v>1547</v>
      </c>
      <c r="J8384" s="1" t="s">
        <v>34</v>
      </c>
      <c r="K8384">
        <v>2020</v>
      </c>
      <c r="L8384" s="2">
        <v>42758.513206018521</v>
      </c>
      <c r="M8384" s="2">
        <v>42767.375</v>
      </c>
      <c r="N8384" s="2">
        <v>42784.193553240744</v>
      </c>
      <c r="O8384">
        <v>110</v>
      </c>
      <c r="P8384">
        <v>16</v>
      </c>
      <c r="Q8384" s="1" t="s">
        <v>3121</v>
      </c>
      <c r="R8384" s="1" t="s">
        <v>12881</v>
      </c>
      <c r="S8384" s="1" t="s">
        <v>25</v>
      </c>
      <c r="T8384" s="3">
        <v>42758</v>
      </c>
      <c r="U8384" s="1" t="str">
        <f>IF(kiva_loans__muestra[[#This Row],[funded_amount]]=kiva_loans__muestra[[#This Row],[loan_amount]],"funded","unfunded")</f>
        <v>funded</v>
      </c>
      <c r="V8384" s="1" t="str">
        <f>IF(kiva_loans__muestra[[#This Row],[lender_count]]&gt;=50,"high","low")</f>
        <v>low</v>
      </c>
    </row>
    <row r="8385" spans="1:22" x14ac:dyDescent="0.25">
      <c r="A8385">
        <v>1224735</v>
      </c>
      <c r="B8385">
        <v>7750</v>
      </c>
      <c r="C8385">
        <v>7750</v>
      </c>
      <c r="D8385" s="1" t="s">
        <v>64</v>
      </c>
      <c r="E8385" s="1" t="s">
        <v>37</v>
      </c>
      <c r="F8385" s="1" t="s">
        <v>1396</v>
      </c>
      <c r="G8385" s="1" t="s">
        <v>3263</v>
      </c>
      <c r="H8385" s="1" t="s">
        <v>33</v>
      </c>
      <c r="I8385" s="1" t="s">
        <v>1525</v>
      </c>
      <c r="J8385" s="1" t="s">
        <v>34</v>
      </c>
      <c r="K8385">
        <v>2020</v>
      </c>
      <c r="L8385" s="2">
        <v>42758.297685185185</v>
      </c>
      <c r="M8385" s="2">
        <v>42767.375</v>
      </c>
      <c r="N8385" s="2">
        <v>42759.475011574075</v>
      </c>
      <c r="O8385">
        <v>110</v>
      </c>
      <c r="P8385">
        <v>13</v>
      </c>
      <c r="Q8385" s="1" t="s">
        <v>12882</v>
      </c>
      <c r="R8385" s="1" t="s">
        <v>12883</v>
      </c>
      <c r="S8385" s="1" t="s">
        <v>25</v>
      </c>
      <c r="T8385" s="3">
        <v>42758</v>
      </c>
      <c r="U8385" s="1" t="str">
        <f>IF(kiva_loans__muestra[[#This Row],[funded_amount]]=kiva_loans__muestra[[#This Row],[loan_amount]],"funded","unfunded")</f>
        <v>funded</v>
      </c>
      <c r="V8385" s="1" t="str">
        <f>IF(kiva_loans__muestra[[#This Row],[lender_count]]&gt;=50,"high","low")</f>
        <v>low</v>
      </c>
    </row>
    <row r="8386" spans="1:22" x14ac:dyDescent="0.25">
      <c r="A8386">
        <v>1224545</v>
      </c>
      <c r="B8386">
        <v>9000</v>
      </c>
      <c r="C8386">
        <v>9000</v>
      </c>
      <c r="D8386" s="1" t="s">
        <v>124</v>
      </c>
      <c r="E8386" s="1" t="s">
        <v>125</v>
      </c>
      <c r="F8386" s="1" t="s">
        <v>1244</v>
      </c>
      <c r="G8386" s="1" t="s">
        <v>3322</v>
      </c>
      <c r="H8386" s="1" t="s">
        <v>126</v>
      </c>
      <c r="I8386" s="1" t="s">
        <v>12884</v>
      </c>
      <c r="J8386" s="1" t="s">
        <v>127</v>
      </c>
      <c r="K8386">
        <v>1210</v>
      </c>
      <c r="L8386" s="2">
        <v>42758.11822916667</v>
      </c>
      <c r="M8386" s="2">
        <v>42747.375</v>
      </c>
      <c r="N8386" s="2">
        <v>42762.699884259258</v>
      </c>
      <c r="O8386">
        <v>200</v>
      </c>
      <c r="P8386">
        <v>28</v>
      </c>
      <c r="Q8386" s="1" t="s">
        <v>12885</v>
      </c>
      <c r="R8386" s="1" t="s">
        <v>24</v>
      </c>
      <c r="S8386" s="1" t="s">
        <v>31</v>
      </c>
      <c r="T8386" s="3">
        <v>42758</v>
      </c>
      <c r="U8386" s="1" t="str">
        <f>IF(kiva_loans__muestra[[#This Row],[funded_amount]]=kiva_loans__muestra[[#This Row],[loan_amount]],"funded","unfunded")</f>
        <v>funded</v>
      </c>
      <c r="V8386" s="1" t="str">
        <f>IF(kiva_loans__muestra[[#This Row],[lender_count]]&gt;=50,"high","low")</f>
        <v>low</v>
      </c>
    </row>
    <row r="8387" spans="1:22" x14ac:dyDescent="0.25">
      <c r="A8387">
        <v>1224543</v>
      </c>
      <c r="B8387">
        <v>1000</v>
      </c>
      <c r="C8387">
        <v>1000</v>
      </c>
      <c r="D8387" s="1" t="s">
        <v>280</v>
      </c>
      <c r="E8387" s="1" t="s">
        <v>104</v>
      </c>
      <c r="F8387" s="1" t="s">
        <v>1323</v>
      </c>
      <c r="G8387" s="1" t="s">
        <v>3311</v>
      </c>
      <c r="H8387" s="1" t="s">
        <v>119</v>
      </c>
      <c r="I8387" s="1" t="s">
        <v>1543</v>
      </c>
      <c r="J8387" s="1" t="s">
        <v>270</v>
      </c>
      <c r="K8387">
        <v>3110</v>
      </c>
      <c r="L8387" s="2">
        <v>42758.1174537037</v>
      </c>
      <c r="M8387" s="2">
        <v>42736.375</v>
      </c>
      <c r="N8387" s="2">
        <v>42758.285763888889</v>
      </c>
      <c r="O8387">
        <v>80</v>
      </c>
      <c r="P8387">
        <v>4</v>
      </c>
      <c r="Q8387" s="1" t="s">
        <v>1276</v>
      </c>
      <c r="R8387" s="1" t="s">
        <v>983</v>
      </c>
      <c r="S8387" s="1" t="s">
        <v>31</v>
      </c>
      <c r="T8387" s="3">
        <v>42758</v>
      </c>
      <c r="U8387" s="1" t="str">
        <f>IF(kiva_loans__muestra[[#This Row],[funded_amount]]=kiva_loans__muestra[[#This Row],[loan_amount]],"funded","unfunded")</f>
        <v>funded</v>
      </c>
      <c r="V8387" s="1" t="str">
        <f>IF(kiva_loans__muestra[[#This Row],[lender_count]]&gt;=50,"high","low")</f>
        <v>low</v>
      </c>
    </row>
    <row r="8388" spans="1:22" x14ac:dyDescent="0.25">
      <c r="A8388">
        <v>1225053</v>
      </c>
      <c r="B8388">
        <v>3500</v>
      </c>
      <c r="C8388">
        <v>3500</v>
      </c>
      <c r="D8388" s="1" t="s">
        <v>64</v>
      </c>
      <c r="E8388" s="1" t="s">
        <v>37</v>
      </c>
      <c r="F8388" s="1" t="s">
        <v>2536</v>
      </c>
      <c r="G8388" s="1" t="s">
        <v>3263</v>
      </c>
      <c r="H8388" s="1" t="s">
        <v>33</v>
      </c>
      <c r="I8388" s="1" t="s">
        <v>1310</v>
      </c>
      <c r="J8388" s="1" t="s">
        <v>34</v>
      </c>
      <c r="K8388">
        <v>2020</v>
      </c>
      <c r="L8388" s="2">
        <v>42758.458599537036</v>
      </c>
      <c r="M8388" s="2">
        <v>42767.375</v>
      </c>
      <c r="N8388" s="2">
        <v>42774.23170138889</v>
      </c>
      <c r="O8388">
        <v>110</v>
      </c>
      <c r="P8388">
        <v>8</v>
      </c>
      <c r="Q8388" s="1" t="s">
        <v>12886</v>
      </c>
      <c r="R8388" s="1" t="s">
        <v>12887</v>
      </c>
      <c r="S8388" s="1" t="s">
        <v>25</v>
      </c>
      <c r="T8388" s="3">
        <v>42758</v>
      </c>
      <c r="U8388" s="1" t="str">
        <f>IF(kiva_loans__muestra[[#This Row],[funded_amount]]=kiva_loans__muestra[[#This Row],[loan_amount]],"funded","unfunded")</f>
        <v>funded</v>
      </c>
      <c r="V8388" s="1" t="str">
        <f>IF(kiva_loans__muestra[[#This Row],[lender_count]]&gt;=50,"high","low")</f>
        <v>low</v>
      </c>
    </row>
    <row r="8389" spans="1:22" x14ac:dyDescent="0.25">
      <c r="A8389">
        <v>1224788</v>
      </c>
      <c r="B8389">
        <v>7500</v>
      </c>
      <c r="C8389">
        <v>7500</v>
      </c>
      <c r="D8389" s="1" t="s">
        <v>49</v>
      </c>
      <c r="E8389" s="1" t="s">
        <v>49</v>
      </c>
      <c r="F8389" s="1" t="s">
        <v>12888</v>
      </c>
      <c r="G8389" s="1" t="s">
        <v>3439</v>
      </c>
      <c r="H8389" s="1" t="s">
        <v>406</v>
      </c>
      <c r="I8389" s="1" t="s">
        <v>2123</v>
      </c>
      <c r="J8389" s="1" t="s">
        <v>408</v>
      </c>
      <c r="K8389">
        <v>1850</v>
      </c>
      <c r="L8389" s="2">
        <v>42758.333321759259</v>
      </c>
      <c r="M8389" s="2">
        <v>42754.375</v>
      </c>
      <c r="N8389" s="2">
        <v>42760.832916666666</v>
      </c>
      <c r="O8389">
        <v>150</v>
      </c>
      <c r="P8389">
        <v>24</v>
      </c>
      <c r="Q8389" s="1" t="s">
        <v>1015</v>
      </c>
      <c r="R8389" s="1" t="s">
        <v>24</v>
      </c>
      <c r="S8389" s="1" t="s">
        <v>31</v>
      </c>
      <c r="T8389" s="3">
        <v>42758</v>
      </c>
      <c r="U8389" s="1" t="str">
        <f>IF(kiva_loans__muestra[[#This Row],[funded_amount]]=kiva_loans__muestra[[#This Row],[loan_amount]],"funded","unfunded")</f>
        <v>funded</v>
      </c>
      <c r="V8389" s="1" t="str">
        <f>IF(kiva_loans__muestra[[#This Row],[lender_count]]&gt;=50,"high","low")</f>
        <v>low</v>
      </c>
    </row>
    <row r="8390" spans="1:22" x14ac:dyDescent="0.25">
      <c r="A8390">
        <v>1224635</v>
      </c>
      <c r="B8390">
        <v>2250</v>
      </c>
      <c r="C8390">
        <v>2250</v>
      </c>
      <c r="D8390" s="1" t="s">
        <v>137</v>
      </c>
      <c r="E8390" s="1" t="s">
        <v>27</v>
      </c>
      <c r="F8390" s="1" t="s">
        <v>12889</v>
      </c>
      <c r="G8390" s="1" t="s">
        <v>3261</v>
      </c>
      <c r="H8390" s="1" t="s">
        <v>20</v>
      </c>
      <c r="I8390" s="1" t="s">
        <v>1935</v>
      </c>
      <c r="J8390" s="1" t="s">
        <v>22</v>
      </c>
      <c r="K8390">
        <v>4280</v>
      </c>
      <c r="L8390" s="2">
        <v>42758.206678240742</v>
      </c>
      <c r="M8390" s="2">
        <v>42730.375</v>
      </c>
      <c r="N8390" s="2">
        <v>42759.887870370374</v>
      </c>
      <c r="O8390">
        <v>140</v>
      </c>
      <c r="P8390">
        <v>7</v>
      </c>
      <c r="Q8390" s="1" t="s">
        <v>501</v>
      </c>
      <c r="R8390" s="1" t="s">
        <v>24</v>
      </c>
      <c r="S8390" s="1" t="s">
        <v>31</v>
      </c>
      <c r="T8390" s="3">
        <v>42758</v>
      </c>
      <c r="U8390" s="1" t="str">
        <f>IF(kiva_loans__muestra[[#This Row],[funded_amount]]=kiva_loans__muestra[[#This Row],[loan_amount]],"funded","unfunded")</f>
        <v>funded</v>
      </c>
      <c r="V8390" s="1" t="str">
        <f>IF(kiva_loans__muestra[[#This Row],[lender_count]]&gt;=50,"high","low")</f>
        <v>low</v>
      </c>
    </row>
    <row r="8391" spans="1:22" x14ac:dyDescent="0.25">
      <c r="A8391">
        <v>1225341</v>
      </c>
      <c r="B8391">
        <v>2250</v>
      </c>
      <c r="C8391">
        <v>2250</v>
      </c>
      <c r="D8391" s="1" t="s">
        <v>37</v>
      </c>
      <c r="E8391" s="1" t="s">
        <v>37</v>
      </c>
      <c r="F8391" s="1" t="s">
        <v>12890</v>
      </c>
      <c r="G8391" s="1" t="s">
        <v>3268</v>
      </c>
      <c r="H8391" s="1" t="s">
        <v>138</v>
      </c>
      <c r="I8391" s="1" t="s">
        <v>563</v>
      </c>
      <c r="J8391" s="1" t="s">
        <v>139</v>
      </c>
      <c r="K8391">
        <v>1180</v>
      </c>
      <c r="L8391" s="2">
        <v>42758.80431712963</v>
      </c>
      <c r="M8391" s="2">
        <v>42737.375</v>
      </c>
      <c r="N8391" s="2">
        <v>42761.557071759256</v>
      </c>
      <c r="O8391">
        <v>60</v>
      </c>
      <c r="P8391">
        <v>9</v>
      </c>
      <c r="Q8391" s="1" t="s">
        <v>30</v>
      </c>
      <c r="R8391" s="1" t="s">
        <v>92</v>
      </c>
      <c r="S8391" s="1" t="s">
        <v>35</v>
      </c>
      <c r="T8391" s="3">
        <v>42758</v>
      </c>
      <c r="U8391" s="1" t="str">
        <f>IF(kiva_loans__muestra[[#This Row],[funded_amount]]=kiva_loans__muestra[[#This Row],[loan_amount]],"funded","unfunded")</f>
        <v>funded</v>
      </c>
      <c r="V8391" s="1" t="str">
        <f>IF(kiva_loans__muestra[[#This Row],[lender_count]]&gt;=50,"high","low")</f>
        <v>low</v>
      </c>
    </row>
    <row r="8392" spans="1:22" x14ac:dyDescent="0.25">
      <c r="A8392">
        <v>1224652</v>
      </c>
      <c r="B8392">
        <v>5000</v>
      </c>
      <c r="C8392">
        <v>5000</v>
      </c>
      <c r="D8392" s="1" t="s">
        <v>56</v>
      </c>
      <c r="E8392" s="1" t="s">
        <v>32</v>
      </c>
      <c r="F8392" s="1" t="s">
        <v>12891</v>
      </c>
      <c r="G8392" s="1" t="s">
        <v>3303</v>
      </c>
      <c r="H8392" s="1" t="s">
        <v>28</v>
      </c>
      <c r="I8392" s="1" t="s">
        <v>282</v>
      </c>
      <c r="J8392" s="1" t="s">
        <v>29</v>
      </c>
      <c r="K8392">
        <v>2470</v>
      </c>
      <c r="L8392" s="2">
        <v>42758.236585648148</v>
      </c>
      <c r="M8392" s="2">
        <v>42754.375</v>
      </c>
      <c r="N8392" s="2">
        <v>42785.059710648151</v>
      </c>
      <c r="O8392">
        <v>140</v>
      </c>
      <c r="P8392">
        <v>13</v>
      </c>
      <c r="Q8392" s="1" t="s">
        <v>681</v>
      </c>
      <c r="R8392" s="1" t="s">
        <v>24</v>
      </c>
      <c r="S8392" s="1" t="s">
        <v>31</v>
      </c>
      <c r="T8392" s="3">
        <v>42758</v>
      </c>
      <c r="U8392" s="1" t="str">
        <f>IF(kiva_loans__muestra[[#This Row],[funded_amount]]=kiva_loans__muestra[[#This Row],[loan_amount]],"funded","unfunded")</f>
        <v>funded</v>
      </c>
      <c r="V8392" s="1" t="str">
        <f>IF(kiva_loans__muestra[[#This Row],[lender_count]]&gt;=50,"high","low")</f>
        <v>low</v>
      </c>
    </row>
    <row r="8393" spans="1:22" x14ac:dyDescent="0.25">
      <c r="A8393">
        <v>1225252</v>
      </c>
      <c r="B8393">
        <v>10000</v>
      </c>
      <c r="C8393">
        <v>10000</v>
      </c>
      <c r="D8393" s="1" t="s">
        <v>98</v>
      </c>
      <c r="E8393" s="1" t="s">
        <v>37</v>
      </c>
      <c r="F8393" s="1" t="s">
        <v>12892</v>
      </c>
      <c r="G8393" s="1" t="s">
        <v>3276</v>
      </c>
      <c r="H8393" s="1" t="s">
        <v>225</v>
      </c>
      <c r="I8393" s="1" t="s">
        <v>1245</v>
      </c>
      <c r="J8393" s="1" t="s">
        <v>90</v>
      </c>
      <c r="K8393">
        <v>1880</v>
      </c>
      <c r="L8393" s="2">
        <v>42758.646921296298</v>
      </c>
      <c r="M8393" s="2">
        <v>42753.375</v>
      </c>
      <c r="N8393" s="2">
        <v>42773.107303240744</v>
      </c>
      <c r="O8393">
        <v>170</v>
      </c>
      <c r="P8393">
        <v>27</v>
      </c>
      <c r="Q8393" s="1" t="s">
        <v>327</v>
      </c>
      <c r="R8393" s="1" t="s">
        <v>24</v>
      </c>
      <c r="S8393" s="1" t="s">
        <v>31</v>
      </c>
      <c r="T8393" s="3">
        <v>42758</v>
      </c>
      <c r="U8393" s="1" t="str">
        <f>IF(kiva_loans__muestra[[#This Row],[funded_amount]]=kiva_loans__muestra[[#This Row],[loan_amount]],"funded","unfunded")</f>
        <v>funded</v>
      </c>
      <c r="V8393" s="1" t="str">
        <f>IF(kiva_loans__muestra[[#This Row],[lender_count]]&gt;=50,"high","low")</f>
        <v>low</v>
      </c>
    </row>
    <row r="8394" spans="1:22" x14ac:dyDescent="0.25">
      <c r="A8394">
        <v>1224807</v>
      </c>
      <c r="B8394">
        <v>8500</v>
      </c>
      <c r="C8394">
        <v>8500</v>
      </c>
      <c r="D8394" s="1" t="s">
        <v>64</v>
      </c>
      <c r="E8394" s="1" t="s">
        <v>37</v>
      </c>
      <c r="F8394" s="1" t="s">
        <v>12893</v>
      </c>
      <c r="G8394" s="1" t="s">
        <v>3263</v>
      </c>
      <c r="H8394" s="1" t="s">
        <v>33</v>
      </c>
      <c r="I8394" s="1" t="s">
        <v>1547</v>
      </c>
      <c r="J8394" s="1" t="s">
        <v>34</v>
      </c>
      <c r="K8394">
        <v>2020</v>
      </c>
      <c r="L8394" s="2">
        <v>42758.343680555554</v>
      </c>
      <c r="M8394" s="2">
        <v>42767.375</v>
      </c>
      <c r="N8394" s="2">
        <v>42782.283703703702</v>
      </c>
      <c r="O8394">
        <v>110</v>
      </c>
      <c r="P8394">
        <v>17</v>
      </c>
      <c r="Q8394" s="1" t="s">
        <v>2290</v>
      </c>
      <c r="R8394" s="1" t="s">
        <v>12894</v>
      </c>
      <c r="S8394" s="1" t="s">
        <v>25</v>
      </c>
      <c r="T8394" s="3">
        <v>42758</v>
      </c>
      <c r="U8394" s="1" t="str">
        <f>IF(kiva_loans__muestra[[#This Row],[funded_amount]]=kiva_loans__muestra[[#This Row],[loan_amount]],"funded","unfunded")</f>
        <v>funded</v>
      </c>
      <c r="V8394" s="1" t="str">
        <f>IF(kiva_loans__muestra[[#This Row],[lender_count]]&gt;=50,"high","low")</f>
        <v>low</v>
      </c>
    </row>
    <row r="8395" spans="1:22" x14ac:dyDescent="0.25">
      <c r="A8395">
        <v>1224823</v>
      </c>
      <c r="B8395">
        <v>4500</v>
      </c>
      <c r="C8395">
        <v>4500</v>
      </c>
      <c r="D8395" s="1" t="s">
        <v>64</v>
      </c>
      <c r="E8395" s="1" t="s">
        <v>37</v>
      </c>
      <c r="F8395" s="1" t="s">
        <v>1673</v>
      </c>
      <c r="G8395" s="1" t="s">
        <v>3263</v>
      </c>
      <c r="H8395" s="1" t="s">
        <v>33</v>
      </c>
      <c r="I8395" s="1" t="s">
        <v>1547</v>
      </c>
      <c r="J8395" s="1" t="s">
        <v>34</v>
      </c>
      <c r="K8395">
        <v>2020</v>
      </c>
      <c r="L8395" s="2">
        <v>42758.350856481484</v>
      </c>
      <c r="M8395" s="2">
        <v>42767.375</v>
      </c>
      <c r="N8395" s="2">
        <v>42777.719351851854</v>
      </c>
      <c r="O8395">
        <v>110</v>
      </c>
      <c r="P8395">
        <v>10</v>
      </c>
      <c r="Q8395" s="1" t="s">
        <v>12895</v>
      </c>
      <c r="R8395" s="1" t="s">
        <v>12896</v>
      </c>
      <c r="S8395" s="1" t="s">
        <v>25</v>
      </c>
      <c r="T8395" s="3">
        <v>42758</v>
      </c>
      <c r="U8395" s="1" t="str">
        <f>IF(kiva_loans__muestra[[#This Row],[funded_amount]]=kiva_loans__muestra[[#This Row],[loan_amount]],"funded","unfunded")</f>
        <v>funded</v>
      </c>
      <c r="V8395" s="1" t="str">
        <f>IF(kiva_loans__muestra[[#This Row],[lender_count]]&gt;=50,"high","low")</f>
        <v>low</v>
      </c>
    </row>
    <row r="8396" spans="1:22" x14ac:dyDescent="0.25">
      <c r="A8396">
        <v>1225114</v>
      </c>
      <c r="B8396">
        <v>1500</v>
      </c>
      <c r="C8396">
        <v>1500</v>
      </c>
      <c r="D8396" s="1" t="s">
        <v>137</v>
      </c>
      <c r="E8396" s="1" t="s">
        <v>27</v>
      </c>
      <c r="F8396" s="1" t="s">
        <v>12897</v>
      </c>
      <c r="G8396" s="1" t="s">
        <v>3263</v>
      </c>
      <c r="H8396" s="1" t="s">
        <v>33</v>
      </c>
      <c r="I8396" s="1" t="s">
        <v>1273</v>
      </c>
      <c r="J8396" s="1" t="s">
        <v>34</v>
      </c>
      <c r="K8396">
        <v>3860</v>
      </c>
      <c r="L8396" s="2">
        <v>42758.509745370371</v>
      </c>
      <c r="M8396" s="2">
        <v>42732.375</v>
      </c>
      <c r="N8396" s="2">
        <v>42759.251423611109</v>
      </c>
      <c r="O8396">
        <v>80</v>
      </c>
      <c r="P8396">
        <v>6</v>
      </c>
      <c r="Q8396" s="1" t="s">
        <v>57</v>
      </c>
      <c r="R8396" s="1" t="s">
        <v>24</v>
      </c>
      <c r="S8396" s="1" t="s">
        <v>35</v>
      </c>
      <c r="T8396" s="3">
        <v>42758</v>
      </c>
      <c r="U8396" s="1" t="str">
        <f>IF(kiva_loans__muestra[[#This Row],[funded_amount]]=kiva_loans__muestra[[#This Row],[loan_amount]],"funded","unfunded")</f>
        <v>funded</v>
      </c>
      <c r="V8396" s="1" t="str">
        <f>IF(kiva_loans__muestra[[#This Row],[lender_count]]&gt;=50,"high","low")</f>
        <v>low</v>
      </c>
    </row>
    <row r="8397" spans="1:22" x14ac:dyDescent="0.25">
      <c r="A8397">
        <v>1225221</v>
      </c>
      <c r="B8397">
        <v>7500</v>
      </c>
      <c r="C8397">
        <v>7500</v>
      </c>
      <c r="D8397" s="1" t="s">
        <v>124</v>
      </c>
      <c r="E8397" s="1" t="s">
        <v>125</v>
      </c>
      <c r="F8397" s="1" t="s">
        <v>12898</v>
      </c>
      <c r="G8397" s="1" t="s">
        <v>3352</v>
      </c>
      <c r="H8397" s="1" t="s">
        <v>480</v>
      </c>
      <c r="I8397" s="1" t="s">
        <v>907</v>
      </c>
      <c r="J8397" s="1" t="s">
        <v>482</v>
      </c>
      <c r="K8397">
        <v>260</v>
      </c>
      <c r="L8397" s="2">
        <v>42758.600127314814</v>
      </c>
      <c r="M8397" s="2">
        <v>42755.375</v>
      </c>
      <c r="N8397" s="2">
        <v>42765.079143518517</v>
      </c>
      <c r="O8397">
        <v>260</v>
      </c>
      <c r="P8397">
        <v>23</v>
      </c>
      <c r="Q8397" s="1" t="s">
        <v>11399</v>
      </c>
      <c r="R8397" s="1" t="s">
        <v>24</v>
      </c>
      <c r="S8397" s="1" t="s">
        <v>31</v>
      </c>
      <c r="T8397" s="3">
        <v>42758</v>
      </c>
      <c r="U8397" s="1" t="str">
        <f>IF(kiva_loans__muestra[[#This Row],[funded_amount]]=kiva_loans__muestra[[#This Row],[loan_amount]],"funded","unfunded")</f>
        <v>funded</v>
      </c>
      <c r="V8397" s="1" t="str">
        <f>IF(kiva_loans__muestra[[#This Row],[lender_count]]&gt;=50,"high","low")</f>
        <v>low</v>
      </c>
    </row>
    <row r="8398" spans="1:22" x14ac:dyDescent="0.25">
      <c r="A8398">
        <v>1224734</v>
      </c>
      <c r="B8398">
        <v>1750</v>
      </c>
      <c r="C8398">
        <v>1750</v>
      </c>
      <c r="D8398" s="1" t="s">
        <v>64</v>
      </c>
      <c r="E8398" s="1" t="s">
        <v>37</v>
      </c>
      <c r="F8398" s="1" t="s">
        <v>12899</v>
      </c>
      <c r="G8398" s="1" t="s">
        <v>3278</v>
      </c>
      <c r="H8398" s="1" t="s">
        <v>100</v>
      </c>
      <c r="I8398" s="1" t="s">
        <v>1496</v>
      </c>
      <c r="J8398" s="1" t="s">
        <v>101</v>
      </c>
      <c r="K8398">
        <v>1450</v>
      </c>
      <c r="L8398" s="2">
        <v>42758.294687499998</v>
      </c>
      <c r="M8398" s="2">
        <v>42745.375</v>
      </c>
      <c r="N8398" s="2">
        <v>42758.740335648145</v>
      </c>
      <c r="O8398">
        <v>130</v>
      </c>
      <c r="P8398">
        <v>3</v>
      </c>
      <c r="Q8398" s="1" t="s">
        <v>12900</v>
      </c>
      <c r="R8398" s="1" t="s">
        <v>24</v>
      </c>
      <c r="S8398" s="1" t="s">
        <v>35</v>
      </c>
      <c r="T8398" s="3">
        <v>42758</v>
      </c>
      <c r="U8398" s="1" t="str">
        <f>IF(kiva_loans__muestra[[#This Row],[funded_amount]]=kiva_loans__muestra[[#This Row],[loan_amount]],"funded","unfunded")</f>
        <v>funded</v>
      </c>
      <c r="V8398" s="1" t="str">
        <f>IF(kiva_loans__muestra[[#This Row],[lender_count]]&gt;=50,"high","low")</f>
        <v>low</v>
      </c>
    </row>
    <row r="8399" spans="1:22" x14ac:dyDescent="0.25">
      <c r="A8399">
        <v>1225391</v>
      </c>
      <c r="B8399">
        <v>8500</v>
      </c>
      <c r="C8399">
        <v>8500</v>
      </c>
      <c r="D8399" s="1" t="s">
        <v>175</v>
      </c>
      <c r="E8399" s="1" t="s">
        <v>78</v>
      </c>
      <c r="F8399" s="1" t="s">
        <v>12901</v>
      </c>
      <c r="G8399" s="1" t="s">
        <v>3317</v>
      </c>
      <c r="H8399" s="1" t="s">
        <v>85</v>
      </c>
      <c r="I8399" s="1" t="s">
        <v>86</v>
      </c>
      <c r="J8399" s="1" t="s">
        <v>90</v>
      </c>
      <c r="K8399">
        <v>1760</v>
      </c>
      <c r="L8399" s="2">
        <v>42759.033773148149</v>
      </c>
      <c r="M8399" s="2">
        <v>42734.375</v>
      </c>
      <c r="N8399" s="2">
        <v>42761.947488425925</v>
      </c>
      <c r="O8399">
        <v>210</v>
      </c>
      <c r="P8399">
        <v>27</v>
      </c>
      <c r="Q8399" s="1" t="s">
        <v>208</v>
      </c>
      <c r="R8399" s="1" t="s">
        <v>24</v>
      </c>
      <c r="S8399" s="1" t="s">
        <v>31</v>
      </c>
      <c r="T8399" s="3">
        <v>42758</v>
      </c>
      <c r="U8399" s="1" t="str">
        <f>IF(kiva_loans__muestra[[#This Row],[funded_amount]]=kiva_loans__muestra[[#This Row],[loan_amount]],"funded","unfunded")</f>
        <v>funded</v>
      </c>
      <c r="V8399" s="1" t="str">
        <f>IF(kiva_loans__muestra[[#This Row],[lender_count]]&gt;=50,"high","low")</f>
        <v>low</v>
      </c>
    </row>
    <row r="8400" spans="1:22" x14ac:dyDescent="0.25">
      <c r="A8400">
        <v>1225037</v>
      </c>
      <c r="B8400">
        <v>3000</v>
      </c>
      <c r="C8400">
        <v>9750</v>
      </c>
      <c r="D8400" s="1" t="s">
        <v>36</v>
      </c>
      <c r="E8400" s="1" t="s">
        <v>37</v>
      </c>
      <c r="F8400" s="1" t="s">
        <v>12902</v>
      </c>
      <c r="G8400" s="1" t="s">
        <v>3263</v>
      </c>
      <c r="H8400" s="1" t="s">
        <v>33</v>
      </c>
      <c r="I8400" s="1" t="s">
        <v>940</v>
      </c>
      <c r="J8400" s="1" t="s">
        <v>34</v>
      </c>
      <c r="K8400">
        <v>1330</v>
      </c>
      <c r="L8400" s="2">
        <v>42758.443796296298</v>
      </c>
      <c r="M8400" s="2">
        <v>42745.375</v>
      </c>
      <c r="N8400" s="2"/>
      <c r="O8400">
        <v>140</v>
      </c>
      <c r="P8400">
        <v>12</v>
      </c>
      <c r="Q8400" s="1" t="s">
        <v>12903</v>
      </c>
      <c r="R8400" s="1" t="s">
        <v>92</v>
      </c>
      <c r="S8400" s="1" t="s">
        <v>31</v>
      </c>
      <c r="T8400" s="3">
        <v>42758</v>
      </c>
      <c r="U8400" s="1" t="str">
        <f>IF(kiva_loans__muestra[[#This Row],[funded_amount]]=kiva_loans__muestra[[#This Row],[loan_amount]],"funded","unfunded")</f>
        <v>unfunded</v>
      </c>
      <c r="V8400" s="1" t="str">
        <f>IF(kiva_loans__muestra[[#This Row],[lender_count]]&gt;=50,"high","low")</f>
        <v>low</v>
      </c>
    </row>
    <row r="8401" spans="1:22" x14ac:dyDescent="0.25">
      <c r="A8401">
        <v>1224684</v>
      </c>
      <c r="B8401">
        <v>6000</v>
      </c>
      <c r="C8401">
        <v>6000</v>
      </c>
      <c r="D8401" s="1" t="s">
        <v>311</v>
      </c>
      <c r="E8401" s="1" t="s">
        <v>37</v>
      </c>
      <c r="F8401" s="1" t="s">
        <v>12904</v>
      </c>
      <c r="G8401" s="1" t="s">
        <v>6417</v>
      </c>
      <c r="H8401" s="1" t="s">
        <v>1252</v>
      </c>
      <c r="I8401" s="1" t="s">
        <v>1394</v>
      </c>
      <c r="J8401" s="1" t="s">
        <v>1254</v>
      </c>
      <c r="K8401">
        <v>4160</v>
      </c>
      <c r="L8401" s="2">
        <v>42758.264409722222</v>
      </c>
      <c r="M8401" s="2">
        <v>42727.375</v>
      </c>
      <c r="N8401" s="2">
        <v>42778.370324074072</v>
      </c>
      <c r="O8401">
        <v>140</v>
      </c>
      <c r="P8401">
        <v>21</v>
      </c>
      <c r="Q8401" s="1" t="s">
        <v>12905</v>
      </c>
      <c r="R8401" s="1" t="s">
        <v>118</v>
      </c>
      <c r="S8401" s="1" t="s">
        <v>25</v>
      </c>
      <c r="T8401" s="3">
        <v>42758</v>
      </c>
      <c r="U8401" s="1" t="str">
        <f>IF(kiva_loans__muestra[[#This Row],[funded_amount]]=kiva_loans__muestra[[#This Row],[loan_amount]],"funded","unfunded")</f>
        <v>funded</v>
      </c>
      <c r="V8401" s="1" t="str">
        <f>IF(kiva_loans__muestra[[#This Row],[lender_count]]&gt;=50,"high","low")</f>
        <v>low</v>
      </c>
    </row>
    <row r="8402" spans="1:22" x14ac:dyDescent="0.25">
      <c r="A8402">
        <v>1224999</v>
      </c>
      <c r="B8402">
        <v>9000</v>
      </c>
      <c r="C8402">
        <v>9000</v>
      </c>
      <c r="D8402" s="1" t="s">
        <v>541</v>
      </c>
      <c r="E8402" s="1" t="s">
        <v>78</v>
      </c>
      <c r="F8402" s="1" t="s">
        <v>3122</v>
      </c>
      <c r="G8402" s="1" t="s">
        <v>3322</v>
      </c>
      <c r="H8402" s="1" t="s">
        <v>126</v>
      </c>
      <c r="I8402" s="1" t="s">
        <v>429</v>
      </c>
      <c r="J8402" s="1" t="s">
        <v>127</v>
      </c>
      <c r="K8402">
        <v>1210</v>
      </c>
      <c r="L8402" s="2">
        <v>42758.422638888886</v>
      </c>
      <c r="M8402" s="2">
        <v>42753.375</v>
      </c>
      <c r="N8402" s="2">
        <v>42760.195428240739</v>
      </c>
      <c r="O8402">
        <v>170</v>
      </c>
      <c r="P8402">
        <v>35</v>
      </c>
      <c r="Q8402" s="1" t="s">
        <v>12906</v>
      </c>
      <c r="R8402" s="1" t="s">
        <v>24</v>
      </c>
      <c r="S8402" s="1" t="s">
        <v>31</v>
      </c>
      <c r="T8402" s="3">
        <v>42758</v>
      </c>
      <c r="U8402" s="1" t="str">
        <f>IF(kiva_loans__muestra[[#This Row],[funded_amount]]=kiva_loans__muestra[[#This Row],[loan_amount]],"funded","unfunded")</f>
        <v>funded</v>
      </c>
      <c r="V8402" s="1" t="str">
        <f>IF(kiva_loans__muestra[[#This Row],[lender_count]]&gt;=50,"high","low")</f>
        <v>low</v>
      </c>
    </row>
    <row r="8403" spans="1:22" x14ac:dyDescent="0.25">
      <c r="A8403">
        <v>1225030</v>
      </c>
      <c r="B8403">
        <v>5000</v>
      </c>
      <c r="C8403">
        <v>5000</v>
      </c>
      <c r="D8403" s="1" t="s">
        <v>61</v>
      </c>
      <c r="E8403" s="1" t="s">
        <v>62</v>
      </c>
      <c r="F8403" s="1" t="s">
        <v>12907</v>
      </c>
      <c r="G8403" s="1" t="s">
        <v>3303</v>
      </c>
      <c r="H8403" s="1" t="s">
        <v>28</v>
      </c>
      <c r="I8403" s="1" t="s">
        <v>39</v>
      </c>
      <c r="J8403" s="1" t="s">
        <v>29</v>
      </c>
      <c r="K8403">
        <v>2470</v>
      </c>
      <c r="L8403" s="2">
        <v>42758.438252314816</v>
      </c>
      <c r="M8403" s="2">
        <v>42732.375</v>
      </c>
      <c r="N8403" s="2">
        <v>42772.987696759257</v>
      </c>
      <c r="O8403">
        <v>120</v>
      </c>
      <c r="P8403">
        <v>16</v>
      </c>
      <c r="Q8403" s="1" t="s">
        <v>12908</v>
      </c>
      <c r="R8403" s="1" t="s">
        <v>24</v>
      </c>
      <c r="S8403" s="1" t="s">
        <v>35</v>
      </c>
      <c r="T8403" s="3">
        <v>42758</v>
      </c>
      <c r="U8403" s="1" t="str">
        <f>IF(kiva_loans__muestra[[#This Row],[funded_amount]]=kiva_loans__muestra[[#This Row],[loan_amount]],"funded","unfunded")</f>
        <v>funded</v>
      </c>
      <c r="V8403" s="1" t="str">
        <f>IF(kiva_loans__muestra[[#This Row],[lender_count]]&gt;=50,"high","low")</f>
        <v>low</v>
      </c>
    </row>
    <row r="8404" spans="1:22" x14ac:dyDescent="0.25">
      <c r="A8404">
        <v>1224988</v>
      </c>
      <c r="B8404">
        <v>1000</v>
      </c>
      <c r="C8404">
        <v>1000</v>
      </c>
      <c r="D8404" s="1" t="s">
        <v>36</v>
      </c>
      <c r="E8404" s="1" t="s">
        <v>37</v>
      </c>
      <c r="F8404" s="1" t="s">
        <v>12909</v>
      </c>
      <c r="G8404" s="1" t="s">
        <v>3263</v>
      </c>
      <c r="H8404" s="1" t="s">
        <v>33</v>
      </c>
      <c r="I8404" s="1" t="s">
        <v>940</v>
      </c>
      <c r="J8404" s="1" t="s">
        <v>34</v>
      </c>
      <c r="K8404">
        <v>1330</v>
      </c>
      <c r="L8404" s="2">
        <v>42758.418310185189</v>
      </c>
      <c r="M8404" s="2">
        <v>42752.375</v>
      </c>
      <c r="N8404" s="2">
        <v>42759.086412037039</v>
      </c>
      <c r="O8404">
        <v>110</v>
      </c>
      <c r="P8404">
        <v>3</v>
      </c>
      <c r="Q8404" s="1" t="s">
        <v>1067</v>
      </c>
      <c r="R8404" s="1" t="s">
        <v>24</v>
      </c>
      <c r="S8404" s="1" t="s">
        <v>31</v>
      </c>
      <c r="T8404" s="3">
        <v>42758</v>
      </c>
      <c r="U8404" s="1" t="str">
        <f>IF(kiva_loans__muestra[[#This Row],[funded_amount]]=kiva_loans__muestra[[#This Row],[loan_amount]],"funded","unfunded")</f>
        <v>funded</v>
      </c>
      <c r="V8404" s="1" t="str">
        <f>IF(kiva_loans__muestra[[#This Row],[lender_count]]&gt;=50,"high","low")</f>
        <v>low</v>
      </c>
    </row>
    <row r="8405" spans="1:22" x14ac:dyDescent="0.25">
      <c r="A8405">
        <v>1225635</v>
      </c>
      <c r="B8405">
        <v>1750</v>
      </c>
      <c r="C8405">
        <v>1750</v>
      </c>
      <c r="D8405" s="1" t="s">
        <v>280</v>
      </c>
      <c r="E8405" s="1" t="s">
        <v>104</v>
      </c>
      <c r="F8405" s="1" t="s">
        <v>1275</v>
      </c>
      <c r="G8405" s="1" t="s">
        <v>3311</v>
      </c>
      <c r="H8405" s="1" t="s">
        <v>119</v>
      </c>
      <c r="I8405" s="1" t="s">
        <v>1409</v>
      </c>
      <c r="J8405" s="1" t="s">
        <v>270</v>
      </c>
      <c r="K8405">
        <v>3110</v>
      </c>
      <c r="L8405" s="2">
        <v>42759.322731481479</v>
      </c>
      <c r="M8405" s="2">
        <v>42748.375</v>
      </c>
      <c r="N8405" s="2">
        <v>42761.175370370373</v>
      </c>
      <c r="O8405">
        <v>80</v>
      </c>
      <c r="P8405">
        <v>6</v>
      </c>
      <c r="Q8405" s="1" t="s">
        <v>1276</v>
      </c>
      <c r="R8405" s="1" t="s">
        <v>135</v>
      </c>
      <c r="S8405" s="1" t="s">
        <v>31</v>
      </c>
      <c r="T8405" s="3">
        <v>42759</v>
      </c>
      <c r="U8405" s="1" t="str">
        <f>IF(kiva_loans__muestra[[#This Row],[funded_amount]]=kiva_loans__muestra[[#This Row],[loan_amount]],"funded","unfunded")</f>
        <v>funded</v>
      </c>
      <c r="V8405" s="1" t="str">
        <f>IF(kiva_loans__muestra[[#This Row],[lender_count]]&gt;=50,"high","low")</f>
        <v>low</v>
      </c>
    </row>
    <row r="8406" spans="1:22" x14ac:dyDescent="0.25">
      <c r="A8406">
        <v>1226071</v>
      </c>
      <c r="B8406">
        <v>750</v>
      </c>
      <c r="C8406">
        <v>750</v>
      </c>
      <c r="D8406" s="1" t="s">
        <v>311</v>
      </c>
      <c r="E8406" s="1" t="s">
        <v>37</v>
      </c>
      <c r="F8406" s="1" t="s">
        <v>12910</v>
      </c>
      <c r="G8406" s="1" t="s">
        <v>6169</v>
      </c>
      <c r="H8406" s="1" t="s">
        <v>1483</v>
      </c>
      <c r="I8406" s="1" t="s">
        <v>1484</v>
      </c>
      <c r="J8406" s="1" t="s">
        <v>1485</v>
      </c>
      <c r="K8406">
        <v>4400</v>
      </c>
      <c r="L8406" s="2">
        <v>42759.482488425929</v>
      </c>
      <c r="M8406" s="2">
        <v>42754.375</v>
      </c>
      <c r="N8406" s="2">
        <v>42760.352303240739</v>
      </c>
      <c r="O8406">
        <v>140</v>
      </c>
      <c r="P8406">
        <v>3</v>
      </c>
      <c r="Q8406" s="1" t="s">
        <v>1423</v>
      </c>
      <c r="R8406" s="1" t="s">
        <v>24</v>
      </c>
      <c r="S8406" s="1" t="s">
        <v>31</v>
      </c>
      <c r="T8406" s="3">
        <v>42759</v>
      </c>
      <c r="U8406" s="1" t="str">
        <f>IF(kiva_loans__muestra[[#This Row],[funded_amount]]=kiva_loans__muestra[[#This Row],[loan_amount]],"funded","unfunded")</f>
        <v>funded</v>
      </c>
      <c r="V8406" s="1" t="str">
        <f>IF(kiva_loans__muestra[[#This Row],[lender_count]]&gt;=50,"high","low")</f>
        <v>low</v>
      </c>
    </row>
    <row r="8407" spans="1:22" x14ac:dyDescent="0.25">
      <c r="A8407">
        <v>1226367</v>
      </c>
      <c r="B8407">
        <v>8750</v>
      </c>
      <c r="C8407">
        <v>8750</v>
      </c>
      <c r="D8407" s="1" t="s">
        <v>81</v>
      </c>
      <c r="E8407" s="1" t="s">
        <v>27</v>
      </c>
      <c r="F8407" s="1" t="s">
        <v>12911</v>
      </c>
      <c r="G8407" s="1" t="s">
        <v>3268</v>
      </c>
      <c r="H8407" s="1" t="s">
        <v>138</v>
      </c>
      <c r="I8407" s="1" t="s">
        <v>1658</v>
      </c>
      <c r="J8407" s="1" t="s">
        <v>139</v>
      </c>
      <c r="K8407">
        <v>1180</v>
      </c>
      <c r="L8407" s="2">
        <v>42759.943449074075</v>
      </c>
      <c r="M8407" s="2">
        <v>42753.375</v>
      </c>
      <c r="N8407" s="2">
        <v>42763.592326388891</v>
      </c>
      <c r="O8407">
        <v>60</v>
      </c>
      <c r="P8407">
        <v>31</v>
      </c>
      <c r="Q8407" s="1" t="s">
        <v>23</v>
      </c>
      <c r="R8407" s="1" t="s">
        <v>92</v>
      </c>
      <c r="S8407" s="1" t="s">
        <v>35</v>
      </c>
      <c r="T8407" s="3">
        <v>42759</v>
      </c>
      <c r="U8407" s="1" t="str">
        <f>IF(kiva_loans__muestra[[#This Row],[funded_amount]]=kiva_loans__muestra[[#This Row],[loan_amount]],"funded","unfunded")</f>
        <v>funded</v>
      </c>
      <c r="V8407" s="1" t="str">
        <f>IF(kiva_loans__muestra[[#This Row],[lender_count]]&gt;=50,"high","low")</f>
        <v>low</v>
      </c>
    </row>
    <row r="8408" spans="1:22" x14ac:dyDescent="0.25">
      <c r="A8408">
        <v>1225810</v>
      </c>
      <c r="B8408">
        <v>5500</v>
      </c>
      <c r="C8408">
        <v>5500</v>
      </c>
      <c r="D8408" s="1" t="s">
        <v>45</v>
      </c>
      <c r="E8408" s="1" t="s">
        <v>46</v>
      </c>
      <c r="F8408" s="1" t="s">
        <v>2239</v>
      </c>
      <c r="G8408" s="1" t="s">
        <v>3278</v>
      </c>
      <c r="H8408" s="1" t="s">
        <v>100</v>
      </c>
      <c r="I8408" s="1" t="s">
        <v>1260</v>
      </c>
      <c r="J8408" s="1" t="s">
        <v>101</v>
      </c>
      <c r="K8408">
        <v>1450</v>
      </c>
      <c r="L8408" s="2">
        <v>42759.373738425929</v>
      </c>
      <c r="M8408" s="2">
        <v>42753.375</v>
      </c>
      <c r="N8408" s="2">
        <v>42759.955960648149</v>
      </c>
      <c r="O8408">
        <v>80</v>
      </c>
      <c r="P8408">
        <v>1</v>
      </c>
      <c r="Q8408" s="1" t="s">
        <v>1451</v>
      </c>
      <c r="R8408" s="1" t="s">
        <v>24</v>
      </c>
      <c r="S8408" s="1" t="s">
        <v>35</v>
      </c>
      <c r="T8408" s="3">
        <v>42759</v>
      </c>
      <c r="U8408" s="1" t="str">
        <f>IF(kiva_loans__muestra[[#This Row],[funded_amount]]=kiva_loans__muestra[[#This Row],[loan_amount]],"funded","unfunded")</f>
        <v>funded</v>
      </c>
      <c r="V8408" s="1" t="str">
        <f>IF(kiva_loans__muestra[[#This Row],[lender_count]]&gt;=50,"high","low")</f>
        <v>low</v>
      </c>
    </row>
    <row r="8409" spans="1:22" x14ac:dyDescent="0.25">
      <c r="A8409">
        <v>1226130</v>
      </c>
      <c r="B8409">
        <v>5000</v>
      </c>
      <c r="C8409">
        <v>5000</v>
      </c>
      <c r="D8409" s="1" t="s">
        <v>42</v>
      </c>
      <c r="E8409" s="1" t="s">
        <v>19</v>
      </c>
      <c r="F8409" s="1" t="s">
        <v>12912</v>
      </c>
      <c r="G8409" s="1" t="s">
        <v>3303</v>
      </c>
      <c r="H8409" s="1" t="s">
        <v>28</v>
      </c>
      <c r="I8409" s="1" t="s">
        <v>39</v>
      </c>
      <c r="J8409" s="1" t="s">
        <v>29</v>
      </c>
      <c r="K8409">
        <v>2470</v>
      </c>
      <c r="L8409" s="2">
        <v>42759.518043981479</v>
      </c>
      <c r="M8409" s="2">
        <v>42753.375</v>
      </c>
      <c r="N8409" s="2">
        <v>42789.391134259262</v>
      </c>
      <c r="O8409">
        <v>110</v>
      </c>
      <c r="P8409">
        <v>13</v>
      </c>
      <c r="Q8409" s="1" t="s">
        <v>863</v>
      </c>
      <c r="R8409" s="1" t="s">
        <v>24</v>
      </c>
      <c r="S8409" s="1" t="s">
        <v>35</v>
      </c>
      <c r="T8409" s="3">
        <v>42759</v>
      </c>
      <c r="U8409" s="1" t="str">
        <f>IF(kiva_loans__muestra[[#This Row],[funded_amount]]=kiva_loans__muestra[[#This Row],[loan_amount]],"funded","unfunded")</f>
        <v>funded</v>
      </c>
      <c r="V8409" s="1" t="str">
        <f>IF(kiva_loans__muestra[[#This Row],[lender_count]]&gt;=50,"high","low")</f>
        <v>low</v>
      </c>
    </row>
    <row r="8410" spans="1:22" x14ac:dyDescent="0.25">
      <c r="A8410">
        <v>1226011</v>
      </c>
      <c r="B8410">
        <v>8250</v>
      </c>
      <c r="C8410">
        <v>8250</v>
      </c>
      <c r="D8410" s="1" t="s">
        <v>64</v>
      </c>
      <c r="E8410" s="1" t="s">
        <v>37</v>
      </c>
      <c r="F8410" s="1" t="s">
        <v>3072</v>
      </c>
      <c r="G8410" s="1" t="s">
        <v>3263</v>
      </c>
      <c r="H8410" s="1" t="s">
        <v>33</v>
      </c>
      <c r="I8410" s="1" t="s">
        <v>1310</v>
      </c>
      <c r="J8410" s="1" t="s">
        <v>34</v>
      </c>
      <c r="K8410">
        <v>2020</v>
      </c>
      <c r="L8410" s="2">
        <v>42759.452743055554</v>
      </c>
      <c r="M8410" s="2">
        <v>42767.375</v>
      </c>
      <c r="N8410" s="2">
        <v>42790.028796296298</v>
      </c>
      <c r="O8410">
        <v>110</v>
      </c>
      <c r="P8410">
        <v>19</v>
      </c>
      <c r="Q8410" s="1" t="s">
        <v>12462</v>
      </c>
      <c r="R8410" s="1" t="s">
        <v>12913</v>
      </c>
      <c r="S8410" s="1" t="s">
        <v>25</v>
      </c>
      <c r="T8410" s="3">
        <v>42759</v>
      </c>
      <c r="U8410" s="1" t="str">
        <f>IF(kiva_loans__muestra[[#This Row],[funded_amount]]=kiva_loans__muestra[[#This Row],[loan_amount]],"funded","unfunded")</f>
        <v>funded</v>
      </c>
      <c r="V8410" s="1" t="str">
        <f>IF(kiva_loans__muestra[[#This Row],[lender_count]]&gt;=50,"high","low")</f>
        <v>low</v>
      </c>
    </row>
    <row r="8411" spans="1:22" x14ac:dyDescent="0.25">
      <c r="A8411">
        <v>1225789</v>
      </c>
      <c r="B8411">
        <v>2000</v>
      </c>
      <c r="C8411">
        <v>2000</v>
      </c>
      <c r="D8411" s="1" t="s">
        <v>45</v>
      </c>
      <c r="E8411" s="1" t="s">
        <v>46</v>
      </c>
      <c r="F8411" s="1" t="s">
        <v>12914</v>
      </c>
      <c r="G8411" s="1" t="s">
        <v>3263</v>
      </c>
      <c r="H8411" s="1" t="s">
        <v>33</v>
      </c>
      <c r="I8411" s="1" t="s">
        <v>1194</v>
      </c>
      <c r="J8411" s="1" t="s">
        <v>34</v>
      </c>
      <c r="K8411">
        <v>1380</v>
      </c>
      <c r="L8411" s="2">
        <v>42759.366597222222</v>
      </c>
      <c r="M8411" s="2">
        <v>42756.375</v>
      </c>
      <c r="N8411" s="2">
        <v>42759.965682870374</v>
      </c>
      <c r="O8411">
        <v>80</v>
      </c>
      <c r="P8411">
        <v>7</v>
      </c>
      <c r="Q8411" s="1" t="s">
        <v>1374</v>
      </c>
      <c r="R8411" s="1" t="s">
        <v>24</v>
      </c>
      <c r="S8411" s="1" t="s">
        <v>31</v>
      </c>
      <c r="T8411" s="3">
        <v>42759</v>
      </c>
      <c r="U8411" s="1" t="str">
        <f>IF(kiva_loans__muestra[[#This Row],[funded_amount]]=kiva_loans__muestra[[#This Row],[loan_amount]],"funded","unfunded")</f>
        <v>funded</v>
      </c>
      <c r="V8411" s="1" t="str">
        <f>IF(kiva_loans__muestra[[#This Row],[lender_count]]&gt;=50,"high","low")</f>
        <v>low</v>
      </c>
    </row>
    <row r="8412" spans="1:22" x14ac:dyDescent="0.25">
      <c r="A8412">
        <v>1225721</v>
      </c>
      <c r="B8412">
        <v>7750</v>
      </c>
      <c r="C8412">
        <v>7750</v>
      </c>
      <c r="D8412" s="1" t="s">
        <v>27</v>
      </c>
      <c r="E8412" s="1" t="s">
        <v>27</v>
      </c>
      <c r="F8412" s="1" t="s">
        <v>12915</v>
      </c>
      <c r="G8412" s="1" t="s">
        <v>3303</v>
      </c>
      <c r="H8412" s="1" t="s">
        <v>28</v>
      </c>
      <c r="I8412" s="1" t="s">
        <v>282</v>
      </c>
      <c r="J8412" s="1" t="s">
        <v>29</v>
      </c>
      <c r="K8412">
        <v>2470</v>
      </c>
      <c r="L8412" s="2">
        <v>42759.343240740738</v>
      </c>
      <c r="M8412" s="2">
        <v>42753.375</v>
      </c>
      <c r="N8412" s="2">
        <v>42784.985162037039</v>
      </c>
      <c r="O8412">
        <v>140</v>
      </c>
      <c r="P8412">
        <v>16</v>
      </c>
      <c r="Q8412" s="1" t="s">
        <v>12916</v>
      </c>
      <c r="R8412" s="1" t="s">
        <v>24</v>
      </c>
      <c r="S8412" s="1" t="s">
        <v>31</v>
      </c>
      <c r="T8412" s="3">
        <v>42759</v>
      </c>
      <c r="U8412" s="1" t="str">
        <f>IF(kiva_loans__muestra[[#This Row],[funded_amount]]=kiva_loans__muestra[[#This Row],[loan_amount]],"funded","unfunded")</f>
        <v>funded</v>
      </c>
      <c r="V8412" s="1" t="str">
        <f>IF(kiva_loans__muestra[[#This Row],[lender_count]]&gt;=50,"high","low")</f>
        <v>low</v>
      </c>
    </row>
    <row r="8413" spans="1:22" x14ac:dyDescent="0.25">
      <c r="A8413">
        <v>1225940</v>
      </c>
      <c r="B8413">
        <v>25000</v>
      </c>
      <c r="C8413">
        <v>25000</v>
      </c>
      <c r="D8413" s="1" t="s">
        <v>46</v>
      </c>
      <c r="E8413" s="1" t="s">
        <v>46</v>
      </c>
      <c r="F8413" s="1" t="s">
        <v>12917</v>
      </c>
      <c r="G8413" s="1" t="s">
        <v>3444</v>
      </c>
      <c r="H8413" s="1" t="s">
        <v>141</v>
      </c>
      <c r="I8413" s="1" t="s">
        <v>1749</v>
      </c>
      <c r="J8413" s="1" t="s">
        <v>90</v>
      </c>
      <c r="K8413">
        <v>800</v>
      </c>
      <c r="L8413" s="2">
        <v>42759.428402777776</v>
      </c>
      <c r="M8413" s="2">
        <v>42753.375</v>
      </c>
      <c r="N8413" s="2">
        <v>42761.918564814812</v>
      </c>
      <c r="O8413">
        <v>270</v>
      </c>
      <c r="P8413">
        <v>64</v>
      </c>
      <c r="Q8413" s="1" t="s">
        <v>40</v>
      </c>
      <c r="R8413" s="1" t="s">
        <v>24</v>
      </c>
      <c r="S8413" s="1" t="s">
        <v>31</v>
      </c>
      <c r="T8413" s="3">
        <v>42759</v>
      </c>
      <c r="U8413" s="1" t="str">
        <f>IF(kiva_loans__muestra[[#This Row],[funded_amount]]=kiva_loans__muestra[[#This Row],[loan_amount]],"funded","unfunded")</f>
        <v>funded</v>
      </c>
      <c r="V8413" s="1" t="str">
        <f>IF(kiva_loans__muestra[[#This Row],[lender_count]]&gt;=50,"high","low")</f>
        <v>high</v>
      </c>
    </row>
    <row r="8414" spans="1:22" x14ac:dyDescent="0.25">
      <c r="A8414">
        <v>1226084</v>
      </c>
      <c r="B8414">
        <v>5750</v>
      </c>
      <c r="C8414">
        <v>5750</v>
      </c>
      <c r="D8414" s="1" t="s">
        <v>64</v>
      </c>
      <c r="E8414" s="1" t="s">
        <v>37</v>
      </c>
      <c r="F8414" s="1" t="s">
        <v>1673</v>
      </c>
      <c r="G8414" s="1" t="s">
        <v>3263</v>
      </c>
      <c r="H8414" s="1" t="s">
        <v>33</v>
      </c>
      <c r="I8414" s="1" t="s">
        <v>1705</v>
      </c>
      <c r="J8414" s="1" t="s">
        <v>34</v>
      </c>
      <c r="K8414">
        <v>2020</v>
      </c>
      <c r="L8414" s="2">
        <v>42759.48883101852</v>
      </c>
      <c r="M8414" s="2">
        <v>42767.375</v>
      </c>
      <c r="N8414" s="2">
        <v>42760.860590277778</v>
      </c>
      <c r="O8414">
        <v>110</v>
      </c>
      <c r="P8414">
        <v>23</v>
      </c>
      <c r="Q8414" s="1" t="s">
        <v>12918</v>
      </c>
      <c r="R8414" s="1" t="s">
        <v>12919</v>
      </c>
      <c r="S8414" s="1" t="s">
        <v>25</v>
      </c>
      <c r="T8414" s="3">
        <v>42759</v>
      </c>
      <c r="U8414" s="1" t="str">
        <f>IF(kiva_loans__muestra[[#This Row],[funded_amount]]=kiva_loans__muestra[[#This Row],[loan_amount]],"funded","unfunded")</f>
        <v>funded</v>
      </c>
      <c r="V8414" s="1" t="str">
        <f>IF(kiva_loans__muestra[[#This Row],[lender_count]]&gt;=50,"high","low")</f>
        <v>low</v>
      </c>
    </row>
    <row r="8415" spans="1:22" x14ac:dyDescent="0.25">
      <c r="A8415">
        <v>1225807</v>
      </c>
      <c r="B8415">
        <v>6000</v>
      </c>
      <c r="C8415">
        <v>6000</v>
      </c>
      <c r="D8415" s="1" t="s">
        <v>65</v>
      </c>
      <c r="E8415" s="1" t="s">
        <v>66</v>
      </c>
      <c r="F8415" s="1" t="s">
        <v>12920</v>
      </c>
      <c r="G8415" s="1" t="s">
        <v>3263</v>
      </c>
      <c r="H8415" s="1" t="s">
        <v>33</v>
      </c>
      <c r="I8415" s="1" t="s">
        <v>1049</v>
      </c>
      <c r="J8415" s="1" t="s">
        <v>34</v>
      </c>
      <c r="K8415">
        <v>1380</v>
      </c>
      <c r="L8415" s="2">
        <v>42759.373171296298</v>
      </c>
      <c r="M8415" s="2">
        <v>42752.375</v>
      </c>
      <c r="N8415" s="2">
        <v>42768.225381944445</v>
      </c>
      <c r="O8415">
        <v>140</v>
      </c>
      <c r="P8415">
        <v>16</v>
      </c>
      <c r="Q8415" s="1" t="s">
        <v>117</v>
      </c>
      <c r="R8415" s="1" t="s">
        <v>24</v>
      </c>
      <c r="S8415" s="1" t="s">
        <v>31</v>
      </c>
      <c r="T8415" s="3">
        <v>42759</v>
      </c>
      <c r="U8415" s="1" t="str">
        <f>IF(kiva_loans__muestra[[#This Row],[funded_amount]]=kiva_loans__muestra[[#This Row],[loan_amount]],"funded","unfunded")</f>
        <v>funded</v>
      </c>
      <c r="V8415" s="1" t="str">
        <f>IF(kiva_loans__muestra[[#This Row],[lender_count]]&gt;=50,"high","low")</f>
        <v>low</v>
      </c>
    </row>
    <row r="8416" spans="1:22" x14ac:dyDescent="0.25">
      <c r="A8416">
        <v>1225631</v>
      </c>
      <c r="B8416">
        <v>2500</v>
      </c>
      <c r="C8416">
        <v>2500</v>
      </c>
      <c r="D8416" s="1" t="s">
        <v>64</v>
      </c>
      <c r="E8416" s="1" t="s">
        <v>37</v>
      </c>
      <c r="F8416" s="1" t="s">
        <v>1673</v>
      </c>
      <c r="G8416" s="1" t="s">
        <v>3263</v>
      </c>
      <c r="H8416" s="1" t="s">
        <v>33</v>
      </c>
      <c r="I8416" s="1" t="s">
        <v>1705</v>
      </c>
      <c r="J8416" s="1" t="s">
        <v>34</v>
      </c>
      <c r="K8416">
        <v>2020</v>
      </c>
      <c r="L8416" s="2">
        <v>42759.321631944447</v>
      </c>
      <c r="M8416" s="2">
        <v>42767.375</v>
      </c>
      <c r="N8416" s="2">
        <v>42765.107615740744</v>
      </c>
      <c r="O8416">
        <v>110</v>
      </c>
      <c r="P8416">
        <v>3</v>
      </c>
      <c r="Q8416" s="1" t="s">
        <v>2290</v>
      </c>
      <c r="R8416" s="1" t="s">
        <v>12921</v>
      </c>
      <c r="S8416" s="1" t="s">
        <v>25</v>
      </c>
      <c r="T8416" s="3">
        <v>42759</v>
      </c>
      <c r="U8416" s="1" t="str">
        <f>IF(kiva_loans__muestra[[#This Row],[funded_amount]]=kiva_loans__muestra[[#This Row],[loan_amount]],"funded","unfunded")</f>
        <v>funded</v>
      </c>
      <c r="V8416" s="1" t="str">
        <f>IF(kiva_loans__muestra[[#This Row],[lender_count]]&gt;=50,"high","low")</f>
        <v>low</v>
      </c>
    </row>
    <row r="8417" spans="1:22" x14ac:dyDescent="0.25">
      <c r="A8417">
        <v>1225713</v>
      </c>
      <c r="B8417">
        <v>1250</v>
      </c>
      <c r="C8417">
        <v>1250</v>
      </c>
      <c r="D8417" s="1" t="s">
        <v>280</v>
      </c>
      <c r="E8417" s="1" t="s">
        <v>104</v>
      </c>
      <c r="F8417" s="1" t="s">
        <v>1275</v>
      </c>
      <c r="G8417" s="1" t="s">
        <v>3311</v>
      </c>
      <c r="H8417" s="1" t="s">
        <v>119</v>
      </c>
      <c r="I8417" s="1" t="s">
        <v>1219</v>
      </c>
      <c r="J8417" s="1" t="s">
        <v>270</v>
      </c>
      <c r="K8417">
        <v>3110</v>
      </c>
      <c r="L8417" s="2">
        <v>42759.342256944445</v>
      </c>
      <c r="M8417" s="2">
        <v>42753.375</v>
      </c>
      <c r="N8417" s="2">
        <v>42760.638460648152</v>
      </c>
      <c r="O8417">
        <v>80</v>
      </c>
      <c r="P8417">
        <v>5</v>
      </c>
      <c r="Q8417" s="1" t="s">
        <v>1276</v>
      </c>
      <c r="R8417" s="1" t="s">
        <v>1187</v>
      </c>
      <c r="S8417" s="1" t="s">
        <v>31</v>
      </c>
      <c r="T8417" s="3">
        <v>42759</v>
      </c>
      <c r="U8417" s="1" t="str">
        <f>IF(kiva_loans__muestra[[#This Row],[funded_amount]]=kiva_loans__muestra[[#This Row],[loan_amount]],"funded","unfunded")</f>
        <v>funded</v>
      </c>
      <c r="V8417" s="1" t="str">
        <f>IF(kiva_loans__muestra[[#This Row],[lender_count]]&gt;=50,"high","low")</f>
        <v>low</v>
      </c>
    </row>
    <row r="8418" spans="1:22" x14ac:dyDescent="0.25">
      <c r="A8418">
        <v>1225421</v>
      </c>
      <c r="B8418">
        <v>1000</v>
      </c>
      <c r="C8418">
        <v>1000</v>
      </c>
      <c r="D8418" s="1" t="s">
        <v>280</v>
      </c>
      <c r="E8418" s="1" t="s">
        <v>104</v>
      </c>
      <c r="F8418" s="1" t="s">
        <v>1275</v>
      </c>
      <c r="G8418" s="1" t="s">
        <v>3311</v>
      </c>
      <c r="H8418" s="1" t="s">
        <v>119</v>
      </c>
      <c r="I8418" s="1" t="s">
        <v>1409</v>
      </c>
      <c r="J8418" s="1" t="s">
        <v>270</v>
      </c>
      <c r="K8418">
        <v>3110</v>
      </c>
      <c r="L8418" s="2">
        <v>42759.113483796296</v>
      </c>
      <c r="M8418" s="2">
        <v>42746.375</v>
      </c>
      <c r="N8418" s="2">
        <v>42759.665601851855</v>
      </c>
      <c r="O8418">
        <v>80</v>
      </c>
      <c r="P8418">
        <v>4</v>
      </c>
      <c r="Q8418" s="1" t="s">
        <v>1276</v>
      </c>
      <c r="R8418" s="1" t="s">
        <v>60</v>
      </c>
      <c r="S8418" s="1" t="s">
        <v>31</v>
      </c>
      <c r="T8418" s="3">
        <v>42759</v>
      </c>
      <c r="U8418" s="1" t="str">
        <f>IF(kiva_loans__muestra[[#This Row],[funded_amount]]=kiva_loans__muestra[[#This Row],[loan_amount]],"funded","unfunded")</f>
        <v>funded</v>
      </c>
      <c r="V8418" s="1" t="str">
        <f>IF(kiva_loans__muestra[[#This Row],[lender_count]]&gt;=50,"high","low")</f>
        <v>low</v>
      </c>
    </row>
    <row r="8419" spans="1:22" x14ac:dyDescent="0.25">
      <c r="A8419">
        <v>1226942</v>
      </c>
      <c r="B8419">
        <v>7750</v>
      </c>
      <c r="C8419">
        <v>7750</v>
      </c>
      <c r="D8419" s="1" t="s">
        <v>630</v>
      </c>
      <c r="E8419" s="1" t="s">
        <v>74</v>
      </c>
      <c r="F8419" s="1" t="s">
        <v>12922</v>
      </c>
      <c r="G8419" s="1" t="s">
        <v>3284</v>
      </c>
      <c r="H8419" s="1" t="s">
        <v>189</v>
      </c>
      <c r="I8419" s="1" t="s">
        <v>1258</v>
      </c>
      <c r="J8419" s="1" t="s">
        <v>207</v>
      </c>
      <c r="K8419">
        <v>1000</v>
      </c>
      <c r="L8419" s="2">
        <v>42760.568912037037</v>
      </c>
      <c r="M8419" s="2">
        <v>42738.375</v>
      </c>
      <c r="N8419" s="2">
        <v>42770.450162037036</v>
      </c>
      <c r="O8419">
        <v>200</v>
      </c>
      <c r="P8419">
        <v>28</v>
      </c>
      <c r="Q8419" s="1" t="s">
        <v>12923</v>
      </c>
      <c r="R8419" s="1" t="s">
        <v>92</v>
      </c>
      <c r="S8419" s="1" t="s">
        <v>31</v>
      </c>
      <c r="T8419" s="3">
        <v>42760</v>
      </c>
      <c r="U8419" s="1" t="str">
        <f>IF(kiva_loans__muestra[[#This Row],[funded_amount]]=kiva_loans__muestra[[#This Row],[loan_amount]],"funded","unfunded")</f>
        <v>funded</v>
      </c>
      <c r="V8419" s="1" t="str">
        <f>IF(kiva_loans__muestra[[#This Row],[lender_count]]&gt;=50,"high","low")</f>
        <v>low</v>
      </c>
    </row>
    <row r="8420" spans="1:22" x14ac:dyDescent="0.25">
      <c r="A8420">
        <v>1226966</v>
      </c>
      <c r="B8420">
        <v>5500</v>
      </c>
      <c r="C8420">
        <v>5500</v>
      </c>
      <c r="D8420" s="1" t="s">
        <v>45</v>
      </c>
      <c r="E8420" s="1" t="s">
        <v>46</v>
      </c>
      <c r="F8420" s="1" t="s">
        <v>12924</v>
      </c>
      <c r="G8420" s="1" t="s">
        <v>3276</v>
      </c>
      <c r="H8420" s="1" t="s">
        <v>225</v>
      </c>
      <c r="I8420" s="1" t="s">
        <v>3093</v>
      </c>
      <c r="J8420" s="1" t="s">
        <v>90</v>
      </c>
      <c r="K8420">
        <v>4570</v>
      </c>
      <c r="L8420" s="2">
        <v>42760.641562500001</v>
      </c>
      <c r="M8420" s="2">
        <v>42740.375</v>
      </c>
      <c r="N8420" s="2">
        <v>42767.814560185187</v>
      </c>
      <c r="O8420">
        <v>140</v>
      </c>
      <c r="P8420">
        <v>17</v>
      </c>
      <c r="Q8420" s="1" t="s">
        <v>1930</v>
      </c>
      <c r="R8420" s="1" t="s">
        <v>24</v>
      </c>
      <c r="S8420" s="1" t="s">
        <v>31</v>
      </c>
      <c r="T8420" s="3">
        <v>42760</v>
      </c>
      <c r="U8420" s="1" t="str">
        <f>IF(kiva_loans__muestra[[#This Row],[funded_amount]]=kiva_loans__muestra[[#This Row],[loan_amount]],"funded","unfunded")</f>
        <v>funded</v>
      </c>
      <c r="V8420" s="1" t="str">
        <f>IF(kiva_loans__muestra[[#This Row],[lender_count]]&gt;=50,"high","low")</f>
        <v>low</v>
      </c>
    </row>
    <row r="8421" spans="1:22" x14ac:dyDescent="0.25">
      <c r="A8421">
        <v>1226516</v>
      </c>
      <c r="B8421">
        <v>1750</v>
      </c>
      <c r="C8421">
        <v>1750</v>
      </c>
      <c r="D8421" s="1" t="s">
        <v>64</v>
      </c>
      <c r="E8421" s="1" t="s">
        <v>37</v>
      </c>
      <c r="F8421" s="1" t="s">
        <v>12925</v>
      </c>
      <c r="G8421" s="1" t="s">
        <v>3278</v>
      </c>
      <c r="H8421" s="1" t="s">
        <v>100</v>
      </c>
      <c r="I8421" s="1" t="s">
        <v>12926</v>
      </c>
      <c r="J8421" s="1" t="s">
        <v>101</v>
      </c>
      <c r="K8421">
        <v>1260</v>
      </c>
      <c r="L8421" s="2">
        <v>42760.264328703706</v>
      </c>
      <c r="M8421" s="2">
        <v>42752.375</v>
      </c>
      <c r="N8421" s="2">
        <v>42761.000347222223</v>
      </c>
      <c r="O8421">
        <v>80</v>
      </c>
      <c r="P8421">
        <v>1</v>
      </c>
      <c r="Q8421" s="1" t="s">
        <v>80</v>
      </c>
      <c r="R8421" s="1" t="s">
        <v>24</v>
      </c>
      <c r="S8421" s="1" t="s">
        <v>35</v>
      </c>
      <c r="T8421" s="3">
        <v>42760</v>
      </c>
      <c r="U8421" s="1" t="str">
        <f>IF(kiva_loans__muestra[[#This Row],[funded_amount]]=kiva_loans__muestra[[#This Row],[loan_amount]],"funded","unfunded")</f>
        <v>funded</v>
      </c>
      <c r="V8421" s="1" t="str">
        <f>IF(kiva_loans__muestra[[#This Row],[lender_count]]&gt;=50,"high","low")</f>
        <v>low</v>
      </c>
    </row>
    <row r="8422" spans="1:22" x14ac:dyDescent="0.25">
      <c r="A8422">
        <v>1226591</v>
      </c>
      <c r="B8422">
        <v>2250</v>
      </c>
      <c r="C8422">
        <v>2250</v>
      </c>
      <c r="D8422" s="1" t="s">
        <v>46</v>
      </c>
      <c r="E8422" s="1" t="s">
        <v>46</v>
      </c>
      <c r="F8422" s="1" t="s">
        <v>12927</v>
      </c>
      <c r="G8422" s="1" t="s">
        <v>3278</v>
      </c>
      <c r="H8422" s="1" t="s">
        <v>100</v>
      </c>
      <c r="I8422" s="1" t="s">
        <v>12926</v>
      </c>
      <c r="J8422" s="1" t="s">
        <v>101</v>
      </c>
      <c r="K8422">
        <v>1260</v>
      </c>
      <c r="L8422" s="2">
        <v>42760.308946759258</v>
      </c>
      <c r="M8422" s="2">
        <v>42744.375</v>
      </c>
      <c r="N8422" s="2">
        <v>42761.998182870368</v>
      </c>
      <c r="O8422">
        <v>80</v>
      </c>
      <c r="P8422">
        <v>6</v>
      </c>
      <c r="Q8422" s="1" t="s">
        <v>211</v>
      </c>
      <c r="R8422" s="1" t="s">
        <v>24</v>
      </c>
      <c r="S8422" s="1" t="s">
        <v>35</v>
      </c>
      <c r="T8422" s="3">
        <v>42760</v>
      </c>
      <c r="U8422" s="1" t="str">
        <f>IF(kiva_loans__muestra[[#This Row],[funded_amount]]=kiva_loans__muestra[[#This Row],[loan_amount]],"funded","unfunded")</f>
        <v>funded</v>
      </c>
      <c r="V8422" s="1" t="str">
        <f>IF(kiva_loans__muestra[[#This Row],[lender_count]]&gt;=50,"high","low")</f>
        <v>low</v>
      </c>
    </row>
    <row r="8423" spans="1:22" x14ac:dyDescent="0.25">
      <c r="A8423">
        <v>1226410</v>
      </c>
      <c r="B8423">
        <v>1250</v>
      </c>
      <c r="C8423">
        <v>1250</v>
      </c>
      <c r="D8423" s="1" t="s">
        <v>280</v>
      </c>
      <c r="E8423" s="1" t="s">
        <v>104</v>
      </c>
      <c r="F8423" s="1" t="s">
        <v>1275</v>
      </c>
      <c r="G8423" s="1" t="s">
        <v>3311</v>
      </c>
      <c r="H8423" s="1" t="s">
        <v>119</v>
      </c>
      <c r="I8423" s="1" t="s">
        <v>1219</v>
      </c>
      <c r="J8423" s="1" t="s">
        <v>270</v>
      </c>
      <c r="K8423">
        <v>3110</v>
      </c>
      <c r="L8423" s="2">
        <v>42760.110729166663</v>
      </c>
      <c r="M8423" s="2">
        <v>42754.375</v>
      </c>
      <c r="N8423" s="2">
        <v>42761.524976851855</v>
      </c>
      <c r="O8423">
        <v>80</v>
      </c>
      <c r="P8423">
        <v>5</v>
      </c>
      <c r="Q8423" s="1" t="s">
        <v>1276</v>
      </c>
      <c r="R8423" s="1" t="s">
        <v>54</v>
      </c>
      <c r="S8423" s="1" t="s">
        <v>31</v>
      </c>
      <c r="T8423" s="3">
        <v>42760</v>
      </c>
      <c r="U8423" s="1" t="str">
        <f>IF(kiva_loans__muestra[[#This Row],[funded_amount]]=kiva_loans__muestra[[#This Row],[loan_amount]],"funded","unfunded")</f>
        <v>funded</v>
      </c>
      <c r="V8423" s="1" t="str">
        <f>IF(kiva_loans__muestra[[#This Row],[lender_count]]&gt;=50,"high","low")</f>
        <v>low</v>
      </c>
    </row>
    <row r="8424" spans="1:22" x14ac:dyDescent="0.25">
      <c r="A8424">
        <v>1227086</v>
      </c>
      <c r="B8424">
        <v>3000</v>
      </c>
      <c r="C8424">
        <v>3000</v>
      </c>
      <c r="D8424" s="1" t="s">
        <v>58</v>
      </c>
      <c r="E8424" s="1" t="s">
        <v>27</v>
      </c>
      <c r="F8424" s="1" t="s">
        <v>12928</v>
      </c>
      <c r="G8424" s="1" t="s">
        <v>3268</v>
      </c>
      <c r="H8424" s="1" t="s">
        <v>138</v>
      </c>
      <c r="I8424" s="1" t="s">
        <v>3243</v>
      </c>
      <c r="J8424" s="1" t="s">
        <v>139</v>
      </c>
      <c r="K8424">
        <v>2010</v>
      </c>
      <c r="L8424" s="2">
        <v>42760.91337962963</v>
      </c>
      <c r="M8424" s="2">
        <v>42754.375</v>
      </c>
      <c r="N8424" s="2">
        <v>42764.178726851853</v>
      </c>
      <c r="O8424">
        <v>200</v>
      </c>
      <c r="P8424">
        <v>12</v>
      </c>
      <c r="Q8424" s="1" t="s">
        <v>210</v>
      </c>
      <c r="R8424" s="1" t="s">
        <v>24</v>
      </c>
      <c r="S8424" s="1" t="s">
        <v>31</v>
      </c>
      <c r="T8424" s="3">
        <v>42760</v>
      </c>
      <c r="U8424" s="1" t="str">
        <f>IF(kiva_loans__muestra[[#This Row],[funded_amount]]=kiva_loans__muestra[[#This Row],[loan_amount]],"funded","unfunded")</f>
        <v>funded</v>
      </c>
      <c r="V8424" s="1" t="str">
        <f>IF(kiva_loans__muestra[[#This Row],[lender_count]]&gt;=50,"high","low")</f>
        <v>low</v>
      </c>
    </row>
    <row r="8425" spans="1:22" x14ac:dyDescent="0.25">
      <c r="A8425">
        <v>1227016</v>
      </c>
      <c r="B8425">
        <v>2750</v>
      </c>
      <c r="C8425">
        <v>2750</v>
      </c>
      <c r="D8425" s="1" t="s">
        <v>37</v>
      </c>
      <c r="E8425" s="1" t="s">
        <v>37</v>
      </c>
      <c r="F8425" s="1" t="s">
        <v>12929</v>
      </c>
      <c r="G8425" s="1" t="s">
        <v>3427</v>
      </c>
      <c r="H8425" s="1" t="s">
        <v>185</v>
      </c>
      <c r="I8425" s="1" t="s">
        <v>2019</v>
      </c>
      <c r="J8425" s="1" t="s">
        <v>187</v>
      </c>
      <c r="K8425">
        <v>1770</v>
      </c>
      <c r="L8425" s="2">
        <v>42760.730324074073</v>
      </c>
      <c r="M8425" s="2">
        <v>42730.375</v>
      </c>
      <c r="N8425" s="2">
        <v>42764.695543981485</v>
      </c>
      <c r="O8425">
        <v>150</v>
      </c>
      <c r="P8425">
        <v>11</v>
      </c>
      <c r="Q8425" s="1" t="s">
        <v>12930</v>
      </c>
      <c r="R8425" s="1" t="s">
        <v>24</v>
      </c>
      <c r="S8425" s="1" t="s">
        <v>25</v>
      </c>
      <c r="T8425" s="3">
        <v>42760</v>
      </c>
      <c r="U8425" s="1" t="str">
        <f>IF(kiva_loans__muestra[[#This Row],[funded_amount]]=kiva_loans__muestra[[#This Row],[loan_amount]],"funded","unfunded")</f>
        <v>funded</v>
      </c>
      <c r="V8425" s="1" t="str">
        <f>IF(kiva_loans__muestra[[#This Row],[lender_count]]&gt;=50,"high","low")</f>
        <v>low</v>
      </c>
    </row>
    <row r="8426" spans="1:22" x14ac:dyDescent="0.25">
      <c r="A8426">
        <v>1227087</v>
      </c>
      <c r="B8426">
        <v>7750</v>
      </c>
      <c r="C8426">
        <v>7750</v>
      </c>
      <c r="D8426" s="1" t="s">
        <v>37</v>
      </c>
      <c r="E8426" s="1" t="s">
        <v>37</v>
      </c>
      <c r="F8426" s="1" t="s">
        <v>12931</v>
      </c>
      <c r="G8426" s="1" t="s">
        <v>3274</v>
      </c>
      <c r="H8426" s="1" t="s">
        <v>105</v>
      </c>
      <c r="I8426" s="1" t="s">
        <v>12932</v>
      </c>
      <c r="J8426" s="1" t="s">
        <v>106</v>
      </c>
      <c r="K8426">
        <v>4840</v>
      </c>
      <c r="L8426" s="2">
        <v>42760.919340277775</v>
      </c>
      <c r="M8426" s="2">
        <v>42751.375</v>
      </c>
      <c r="N8426" s="2">
        <v>42773.689143518517</v>
      </c>
      <c r="O8426">
        <v>90</v>
      </c>
      <c r="P8426">
        <v>25</v>
      </c>
      <c r="Q8426" s="1" t="s">
        <v>12933</v>
      </c>
      <c r="R8426" s="1" t="s">
        <v>92</v>
      </c>
      <c r="S8426" s="1" t="s">
        <v>25</v>
      </c>
      <c r="T8426" s="3">
        <v>42760</v>
      </c>
      <c r="U8426" s="1" t="str">
        <f>IF(kiva_loans__muestra[[#This Row],[funded_amount]]=kiva_loans__muestra[[#This Row],[loan_amount]],"funded","unfunded")</f>
        <v>funded</v>
      </c>
      <c r="V8426" s="1" t="str">
        <f>IF(kiva_loans__muestra[[#This Row],[lender_count]]&gt;=50,"high","low")</f>
        <v>low</v>
      </c>
    </row>
    <row r="8427" spans="1:22" x14ac:dyDescent="0.25">
      <c r="A8427">
        <v>1226405</v>
      </c>
      <c r="B8427">
        <v>1750</v>
      </c>
      <c r="C8427">
        <v>1750</v>
      </c>
      <c r="D8427" s="1" t="s">
        <v>280</v>
      </c>
      <c r="E8427" s="1" t="s">
        <v>104</v>
      </c>
      <c r="F8427" s="1" t="s">
        <v>1275</v>
      </c>
      <c r="G8427" s="1" t="s">
        <v>3311</v>
      </c>
      <c r="H8427" s="1" t="s">
        <v>119</v>
      </c>
      <c r="I8427" s="1" t="s">
        <v>1219</v>
      </c>
      <c r="J8427" s="1" t="s">
        <v>270</v>
      </c>
      <c r="K8427">
        <v>3110</v>
      </c>
      <c r="L8427" s="2">
        <v>42760.108634259261</v>
      </c>
      <c r="M8427" s="2">
        <v>42755.375</v>
      </c>
      <c r="N8427" s="2">
        <v>42762.431284722225</v>
      </c>
      <c r="O8427">
        <v>80</v>
      </c>
      <c r="P8427">
        <v>6</v>
      </c>
      <c r="Q8427" s="1" t="s">
        <v>1276</v>
      </c>
      <c r="R8427" s="1" t="s">
        <v>135</v>
      </c>
      <c r="S8427" s="1" t="s">
        <v>31</v>
      </c>
      <c r="T8427" s="3">
        <v>42760</v>
      </c>
      <c r="U8427" s="1" t="str">
        <f>IF(kiva_loans__muestra[[#This Row],[funded_amount]]=kiva_loans__muestra[[#This Row],[loan_amount]],"funded","unfunded")</f>
        <v>funded</v>
      </c>
      <c r="V8427" s="1" t="str">
        <f>IF(kiva_loans__muestra[[#This Row],[lender_count]]&gt;=50,"high","low")</f>
        <v>low</v>
      </c>
    </row>
    <row r="8428" spans="1:22" x14ac:dyDescent="0.25">
      <c r="A8428">
        <v>1226633</v>
      </c>
      <c r="B8428">
        <v>40500</v>
      </c>
      <c r="C8428">
        <v>60500</v>
      </c>
      <c r="D8428" s="1" t="s">
        <v>81</v>
      </c>
      <c r="E8428" s="1" t="s">
        <v>27</v>
      </c>
      <c r="F8428" s="1" t="s">
        <v>12934</v>
      </c>
      <c r="G8428" s="1" t="s">
        <v>3422</v>
      </c>
      <c r="H8428" s="1" t="s">
        <v>898</v>
      </c>
      <c r="I8428" s="1" t="s">
        <v>30</v>
      </c>
      <c r="J8428" s="1" t="s">
        <v>899</v>
      </c>
      <c r="K8428">
        <v>1170</v>
      </c>
      <c r="L8428" s="2">
        <v>42760.332245370373</v>
      </c>
      <c r="M8428" s="2">
        <v>42732.375</v>
      </c>
      <c r="N8428" s="2"/>
      <c r="O8428">
        <v>130</v>
      </c>
      <c r="P8428">
        <v>40</v>
      </c>
      <c r="Q8428" s="1" t="s">
        <v>12935</v>
      </c>
      <c r="R8428" s="1" t="s">
        <v>12936</v>
      </c>
      <c r="S8428" s="1" t="s">
        <v>31</v>
      </c>
      <c r="T8428" s="3">
        <v>42760</v>
      </c>
      <c r="U8428" s="1" t="str">
        <f>IF(kiva_loans__muestra[[#This Row],[funded_amount]]=kiva_loans__muestra[[#This Row],[loan_amount]],"funded","unfunded")</f>
        <v>unfunded</v>
      </c>
      <c r="V8428" s="1" t="str">
        <f>IF(kiva_loans__muestra[[#This Row],[lender_count]]&gt;=50,"high","low")</f>
        <v>low</v>
      </c>
    </row>
    <row r="8429" spans="1:22" x14ac:dyDescent="0.25">
      <c r="A8429">
        <v>1226480</v>
      </c>
      <c r="B8429">
        <v>12750</v>
      </c>
      <c r="C8429">
        <v>12750</v>
      </c>
      <c r="D8429" s="1" t="s">
        <v>175</v>
      </c>
      <c r="E8429" s="1" t="s">
        <v>78</v>
      </c>
      <c r="F8429" s="1" t="s">
        <v>12937</v>
      </c>
      <c r="G8429" s="1" t="s">
        <v>3284</v>
      </c>
      <c r="H8429" s="1" t="s">
        <v>189</v>
      </c>
      <c r="I8429" s="1" t="s">
        <v>548</v>
      </c>
      <c r="J8429" s="1" t="s">
        <v>207</v>
      </c>
      <c r="K8429">
        <v>1000</v>
      </c>
      <c r="L8429" s="2">
        <v>42760.217962962961</v>
      </c>
      <c r="M8429" s="2">
        <v>42738.375</v>
      </c>
      <c r="N8429" s="2">
        <v>42763.749560185184</v>
      </c>
      <c r="O8429">
        <v>200</v>
      </c>
      <c r="P8429">
        <v>49</v>
      </c>
      <c r="Q8429" s="1" t="s">
        <v>12938</v>
      </c>
      <c r="R8429" s="1" t="s">
        <v>24</v>
      </c>
      <c r="S8429" s="1" t="s">
        <v>31</v>
      </c>
      <c r="T8429" s="3">
        <v>42760</v>
      </c>
      <c r="U8429" s="1" t="str">
        <f>IF(kiva_loans__muestra[[#This Row],[funded_amount]]=kiva_loans__muestra[[#This Row],[loan_amount]],"funded","unfunded")</f>
        <v>funded</v>
      </c>
      <c r="V8429" s="1" t="str">
        <f>IF(kiva_loans__muestra[[#This Row],[lender_count]]&gt;=50,"high","low")</f>
        <v>low</v>
      </c>
    </row>
    <row r="8430" spans="1:22" x14ac:dyDescent="0.25">
      <c r="A8430">
        <v>1226881</v>
      </c>
      <c r="B8430">
        <v>1500</v>
      </c>
      <c r="C8430">
        <v>1500</v>
      </c>
      <c r="D8430" s="1" t="s">
        <v>46</v>
      </c>
      <c r="E8430" s="1" t="s">
        <v>46</v>
      </c>
      <c r="F8430" s="1" t="s">
        <v>12939</v>
      </c>
      <c r="G8430" s="1" t="s">
        <v>3263</v>
      </c>
      <c r="H8430" s="1" t="s">
        <v>33</v>
      </c>
      <c r="I8430" s="1" t="s">
        <v>1194</v>
      </c>
      <c r="J8430" s="1" t="s">
        <v>34</v>
      </c>
      <c r="K8430">
        <v>3860</v>
      </c>
      <c r="L8430" s="2">
        <v>42760.50099537037</v>
      </c>
      <c r="M8430" s="2">
        <v>42734.375</v>
      </c>
      <c r="N8430" s="2">
        <v>42763.662002314813</v>
      </c>
      <c r="O8430">
        <v>80</v>
      </c>
      <c r="P8430">
        <v>6</v>
      </c>
      <c r="Q8430" s="1" t="s">
        <v>88</v>
      </c>
      <c r="R8430" s="1" t="s">
        <v>92</v>
      </c>
      <c r="S8430" s="1" t="s">
        <v>35</v>
      </c>
      <c r="T8430" s="3">
        <v>42760</v>
      </c>
      <c r="U8430" s="1" t="str">
        <f>IF(kiva_loans__muestra[[#This Row],[funded_amount]]=kiva_loans__muestra[[#This Row],[loan_amount]],"funded","unfunded")</f>
        <v>funded</v>
      </c>
      <c r="V8430" s="1" t="str">
        <f>IF(kiva_loans__muestra[[#This Row],[lender_count]]&gt;=50,"high","low")</f>
        <v>low</v>
      </c>
    </row>
    <row r="8431" spans="1:22" x14ac:dyDescent="0.25">
      <c r="A8431">
        <v>1226547</v>
      </c>
      <c r="B8431">
        <v>3000</v>
      </c>
      <c r="C8431">
        <v>3000</v>
      </c>
      <c r="D8431" s="1" t="s">
        <v>53</v>
      </c>
      <c r="E8431" s="1" t="s">
        <v>32</v>
      </c>
      <c r="F8431" s="1" t="s">
        <v>12940</v>
      </c>
      <c r="G8431" s="1" t="s">
        <v>3261</v>
      </c>
      <c r="H8431" s="1" t="s">
        <v>20</v>
      </c>
      <c r="I8431" s="1" t="s">
        <v>1786</v>
      </c>
      <c r="J8431" s="1" t="s">
        <v>22</v>
      </c>
      <c r="K8431">
        <v>4280</v>
      </c>
      <c r="L8431" s="2">
        <v>42760.27851851852</v>
      </c>
      <c r="M8431" s="2">
        <v>42744.375</v>
      </c>
      <c r="N8431" s="2">
        <v>42762.378518518519</v>
      </c>
      <c r="O8431">
        <v>140</v>
      </c>
      <c r="P8431">
        <v>12</v>
      </c>
      <c r="Q8431" s="1" t="s">
        <v>357</v>
      </c>
      <c r="R8431" s="1" t="s">
        <v>24</v>
      </c>
      <c r="S8431" s="1" t="s">
        <v>31</v>
      </c>
      <c r="T8431" s="3">
        <v>42760</v>
      </c>
      <c r="U8431" s="1" t="str">
        <f>IF(kiva_loans__muestra[[#This Row],[funded_amount]]=kiva_loans__muestra[[#This Row],[loan_amount]],"funded","unfunded")</f>
        <v>funded</v>
      </c>
      <c r="V8431" s="1" t="str">
        <f>IF(kiva_loans__muestra[[#This Row],[lender_count]]&gt;=50,"high","low")</f>
        <v>low</v>
      </c>
    </row>
    <row r="8432" spans="1:22" x14ac:dyDescent="0.25">
      <c r="A8432">
        <v>1226805</v>
      </c>
      <c r="B8432">
        <v>7000</v>
      </c>
      <c r="C8432">
        <v>7000</v>
      </c>
      <c r="D8432" s="1" t="s">
        <v>64</v>
      </c>
      <c r="E8432" s="1" t="s">
        <v>37</v>
      </c>
      <c r="F8432" s="1" t="s">
        <v>2622</v>
      </c>
      <c r="G8432" s="1" t="s">
        <v>3263</v>
      </c>
      <c r="H8432" s="1" t="s">
        <v>33</v>
      </c>
      <c r="I8432" s="1" t="s">
        <v>1340</v>
      </c>
      <c r="J8432" s="1" t="s">
        <v>34</v>
      </c>
      <c r="K8432">
        <v>2020</v>
      </c>
      <c r="L8432" s="2">
        <v>42760.425300925926</v>
      </c>
      <c r="M8432" s="2">
        <v>42767.375</v>
      </c>
      <c r="N8432" s="2">
        <v>42783.822071759256</v>
      </c>
      <c r="O8432">
        <v>110</v>
      </c>
      <c r="P8432">
        <v>9</v>
      </c>
      <c r="Q8432" s="1" t="s">
        <v>12941</v>
      </c>
      <c r="R8432" s="1" t="s">
        <v>12942</v>
      </c>
      <c r="S8432" s="1" t="s">
        <v>25</v>
      </c>
      <c r="T8432" s="3">
        <v>42760</v>
      </c>
      <c r="U8432" s="1" t="str">
        <f>IF(kiva_loans__muestra[[#This Row],[funded_amount]]=kiva_loans__muestra[[#This Row],[loan_amount]],"funded","unfunded")</f>
        <v>funded</v>
      </c>
      <c r="V8432" s="1" t="str">
        <f>IF(kiva_loans__muestra[[#This Row],[lender_count]]&gt;=50,"high","low")</f>
        <v>low</v>
      </c>
    </row>
    <row r="8433" spans="1:22" x14ac:dyDescent="0.25">
      <c r="A8433">
        <v>1226813</v>
      </c>
      <c r="B8433">
        <v>3000</v>
      </c>
      <c r="C8433">
        <v>3000</v>
      </c>
      <c r="D8433" s="1" t="s">
        <v>64</v>
      </c>
      <c r="E8433" s="1" t="s">
        <v>37</v>
      </c>
      <c r="F8433" s="1" t="s">
        <v>1727</v>
      </c>
      <c r="G8433" s="1" t="s">
        <v>3263</v>
      </c>
      <c r="H8433" s="1" t="s">
        <v>33</v>
      </c>
      <c r="I8433" s="1" t="s">
        <v>1705</v>
      </c>
      <c r="J8433" s="1" t="s">
        <v>34</v>
      </c>
      <c r="K8433">
        <v>2020</v>
      </c>
      <c r="L8433" s="2">
        <v>42760.431377314817</v>
      </c>
      <c r="M8433" s="2">
        <v>42767.375</v>
      </c>
      <c r="N8433" s="2">
        <v>42778.828773148147</v>
      </c>
      <c r="O8433">
        <v>110</v>
      </c>
      <c r="P8433">
        <v>7</v>
      </c>
      <c r="Q8433" s="1" t="s">
        <v>12462</v>
      </c>
      <c r="R8433" s="1" t="s">
        <v>12943</v>
      </c>
      <c r="S8433" s="1" t="s">
        <v>25</v>
      </c>
      <c r="T8433" s="3">
        <v>42760</v>
      </c>
      <c r="U8433" s="1" t="str">
        <f>IF(kiva_loans__muestra[[#This Row],[funded_amount]]=kiva_loans__muestra[[#This Row],[loan_amount]],"funded","unfunded")</f>
        <v>funded</v>
      </c>
      <c r="V8433" s="1" t="str">
        <f>IF(kiva_loans__muestra[[#This Row],[lender_count]]&gt;=50,"high","low")</f>
        <v>low</v>
      </c>
    </row>
    <row r="8434" spans="1:22" x14ac:dyDescent="0.25">
      <c r="A8434">
        <v>1227638</v>
      </c>
      <c r="B8434">
        <v>5000</v>
      </c>
      <c r="C8434">
        <v>5000</v>
      </c>
      <c r="D8434" s="1" t="s">
        <v>46</v>
      </c>
      <c r="E8434" s="1" t="s">
        <v>46</v>
      </c>
      <c r="F8434" s="1" t="s">
        <v>181</v>
      </c>
      <c r="G8434" s="1" t="s">
        <v>3263</v>
      </c>
      <c r="H8434" s="1" t="s">
        <v>33</v>
      </c>
      <c r="I8434" s="1" t="s">
        <v>1502</v>
      </c>
      <c r="J8434" s="1" t="s">
        <v>34</v>
      </c>
      <c r="K8434">
        <v>1380</v>
      </c>
      <c r="L8434" s="2">
        <v>42761.52175925926</v>
      </c>
      <c r="M8434" s="2">
        <v>42752.375</v>
      </c>
      <c r="N8434" s="2">
        <v>42764.508020833331</v>
      </c>
      <c r="O8434">
        <v>80</v>
      </c>
      <c r="P8434">
        <v>14</v>
      </c>
      <c r="Q8434" s="1" t="s">
        <v>67</v>
      </c>
      <c r="R8434" s="1" t="s">
        <v>24</v>
      </c>
      <c r="S8434" s="1" t="s">
        <v>31</v>
      </c>
      <c r="T8434" s="3">
        <v>42761</v>
      </c>
      <c r="U8434" s="1" t="str">
        <f>IF(kiva_loans__muestra[[#This Row],[funded_amount]]=kiva_loans__muestra[[#This Row],[loan_amount]],"funded","unfunded")</f>
        <v>funded</v>
      </c>
      <c r="V8434" s="1" t="str">
        <f>IF(kiva_loans__muestra[[#This Row],[lender_count]]&gt;=50,"high","low")</f>
        <v>low</v>
      </c>
    </row>
    <row r="8435" spans="1:22" x14ac:dyDescent="0.25">
      <c r="A8435">
        <v>1227442</v>
      </c>
      <c r="B8435">
        <v>10250</v>
      </c>
      <c r="C8435">
        <v>10250</v>
      </c>
      <c r="D8435" s="1" t="s">
        <v>45</v>
      </c>
      <c r="E8435" s="1" t="s">
        <v>46</v>
      </c>
      <c r="F8435" s="1" t="s">
        <v>12944</v>
      </c>
      <c r="G8435" s="1" t="s">
        <v>3278</v>
      </c>
      <c r="H8435" s="1" t="s">
        <v>100</v>
      </c>
      <c r="I8435" s="1" t="s">
        <v>11935</v>
      </c>
      <c r="J8435" s="1" t="s">
        <v>101</v>
      </c>
      <c r="K8435">
        <v>1440</v>
      </c>
      <c r="L8435" s="2">
        <v>42761.384733796294</v>
      </c>
      <c r="M8435" s="2">
        <v>42759.375</v>
      </c>
      <c r="N8435" s="2">
        <v>42763.640613425923</v>
      </c>
      <c r="O8435">
        <v>80</v>
      </c>
      <c r="P8435">
        <v>28</v>
      </c>
      <c r="Q8435" s="1" t="s">
        <v>80</v>
      </c>
      <c r="R8435" s="1" t="s">
        <v>24</v>
      </c>
      <c r="S8435" s="1" t="s">
        <v>35</v>
      </c>
      <c r="T8435" s="3">
        <v>42761</v>
      </c>
      <c r="U8435" s="1" t="str">
        <f>IF(kiva_loans__muestra[[#This Row],[funded_amount]]=kiva_loans__muestra[[#This Row],[loan_amount]],"funded","unfunded")</f>
        <v>funded</v>
      </c>
      <c r="V8435" s="1" t="str">
        <f>IF(kiva_loans__muestra[[#This Row],[lender_count]]&gt;=50,"high","low")</f>
        <v>low</v>
      </c>
    </row>
    <row r="8436" spans="1:22" x14ac:dyDescent="0.25">
      <c r="A8436">
        <v>1227673</v>
      </c>
      <c r="B8436">
        <v>5250</v>
      </c>
      <c r="C8436">
        <v>5250</v>
      </c>
      <c r="D8436" s="1" t="s">
        <v>298</v>
      </c>
      <c r="E8436" s="1" t="s">
        <v>19</v>
      </c>
      <c r="F8436" s="1" t="s">
        <v>12945</v>
      </c>
      <c r="G8436" s="1" t="s">
        <v>3284</v>
      </c>
      <c r="H8436" s="1" t="s">
        <v>189</v>
      </c>
      <c r="I8436" s="1" t="s">
        <v>919</v>
      </c>
      <c r="J8436" s="1" t="s">
        <v>207</v>
      </c>
      <c r="K8436">
        <v>630</v>
      </c>
      <c r="L8436" s="2">
        <v>42761.542962962965</v>
      </c>
      <c r="M8436" s="2">
        <v>42760.375</v>
      </c>
      <c r="N8436" s="2">
        <v>42797.137569444443</v>
      </c>
      <c r="O8436">
        <v>170</v>
      </c>
      <c r="P8436">
        <v>20</v>
      </c>
      <c r="Q8436" s="1" t="s">
        <v>12946</v>
      </c>
      <c r="R8436" s="1" t="s">
        <v>24</v>
      </c>
      <c r="S8436" s="1" t="s">
        <v>31</v>
      </c>
      <c r="T8436" s="3">
        <v>42761</v>
      </c>
      <c r="U8436" s="1" t="str">
        <f>IF(kiva_loans__muestra[[#This Row],[funded_amount]]=kiva_loans__muestra[[#This Row],[loan_amount]],"funded","unfunded")</f>
        <v>funded</v>
      </c>
      <c r="V8436" s="1" t="str">
        <f>IF(kiva_loans__muestra[[#This Row],[lender_count]]&gt;=50,"high","low")</f>
        <v>low</v>
      </c>
    </row>
    <row r="8437" spans="1:22" x14ac:dyDescent="0.25">
      <c r="A8437">
        <v>1227579</v>
      </c>
      <c r="B8437">
        <v>6250</v>
      </c>
      <c r="C8437">
        <v>6250</v>
      </c>
      <c r="D8437" s="1" t="s">
        <v>64</v>
      </c>
      <c r="E8437" s="1" t="s">
        <v>37</v>
      </c>
      <c r="F8437" s="1" t="s">
        <v>12947</v>
      </c>
      <c r="G8437" s="1" t="s">
        <v>3263</v>
      </c>
      <c r="H8437" s="1" t="s">
        <v>33</v>
      </c>
      <c r="I8437" s="1" t="s">
        <v>1310</v>
      </c>
      <c r="J8437" s="1" t="s">
        <v>34</v>
      </c>
      <c r="K8437">
        <v>2020</v>
      </c>
      <c r="L8437" s="2">
        <v>42761.484293981484</v>
      </c>
      <c r="M8437" s="2">
        <v>42767.375</v>
      </c>
      <c r="N8437" s="2">
        <v>42779.822268518517</v>
      </c>
      <c r="O8437">
        <v>110</v>
      </c>
      <c r="P8437">
        <v>11</v>
      </c>
      <c r="Q8437" s="1" t="s">
        <v>1965</v>
      </c>
      <c r="R8437" s="1" t="s">
        <v>12948</v>
      </c>
      <c r="S8437" s="1" t="s">
        <v>25</v>
      </c>
      <c r="T8437" s="3">
        <v>42761</v>
      </c>
      <c r="U8437" s="1" t="str">
        <f>IF(kiva_loans__muestra[[#This Row],[funded_amount]]=kiva_loans__muestra[[#This Row],[loan_amount]],"funded","unfunded")</f>
        <v>funded</v>
      </c>
      <c r="V8437" s="1" t="str">
        <f>IF(kiva_loans__muestra[[#This Row],[lender_count]]&gt;=50,"high","low")</f>
        <v>low</v>
      </c>
    </row>
    <row r="8438" spans="1:22" x14ac:dyDescent="0.25">
      <c r="A8438">
        <v>1227250</v>
      </c>
      <c r="B8438">
        <v>3250</v>
      </c>
      <c r="C8438">
        <v>3250</v>
      </c>
      <c r="D8438" s="1" t="s">
        <v>37</v>
      </c>
      <c r="E8438" s="1" t="s">
        <v>37</v>
      </c>
      <c r="F8438" s="1" t="s">
        <v>12949</v>
      </c>
      <c r="G8438" s="1" t="s">
        <v>3284</v>
      </c>
      <c r="H8438" s="1" t="s">
        <v>189</v>
      </c>
      <c r="I8438" s="1" t="s">
        <v>919</v>
      </c>
      <c r="J8438" s="1" t="s">
        <v>207</v>
      </c>
      <c r="K8438">
        <v>630</v>
      </c>
      <c r="L8438" s="2">
        <v>42761.251979166664</v>
      </c>
      <c r="M8438" s="2">
        <v>42754.375</v>
      </c>
      <c r="N8438" s="2">
        <v>42766.611956018518</v>
      </c>
      <c r="O8438">
        <v>200</v>
      </c>
      <c r="P8438">
        <v>13</v>
      </c>
      <c r="Q8438" s="1" t="s">
        <v>12950</v>
      </c>
      <c r="R8438" s="1" t="s">
        <v>24</v>
      </c>
      <c r="S8438" s="1" t="s">
        <v>31</v>
      </c>
      <c r="T8438" s="3">
        <v>42761</v>
      </c>
      <c r="U8438" s="1" t="str">
        <f>IF(kiva_loans__muestra[[#This Row],[funded_amount]]=kiva_loans__muestra[[#This Row],[loan_amount]],"funded","unfunded")</f>
        <v>funded</v>
      </c>
      <c r="V8438" s="1" t="str">
        <f>IF(kiva_loans__muestra[[#This Row],[lender_count]]&gt;=50,"high","low")</f>
        <v>low</v>
      </c>
    </row>
    <row r="8439" spans="1:22" x14ac:dyDescent="0.25">
      <c r="A8439">
        <v>1227404</v>
      </c>
      <c r="B8439">
        <v>4000</v>
      </c>
      <c r="C8439">
        <v>4000</v>
      </c>
      <c r="D8439" s="1" t="s">
        <v>64</v>
      </c>
      <c r="E8439" s="1" t="s">
        <v>37</v>
      </c>
      <c r="F8439" s="1" t="s">
        <v>1673</v>
      </c>
      <c r="G8439" s="1" t="s">
        <v>3263</v>
      </c>
      <c r="H8439" s="1" t="s">
        <v>33</v>
      </c>
      <c r="I8439" s="1" t="s">
        <v>1513</v>
      </c>
      <c r="J8439" s="1" t="s">
        <v>34</v>
      </c>
      <c r="K8439">
        <v>2020</v>
      </c>
      <c r="L8439" s="2">
        <v>42761.362916666665</v>
      </c>
      <c r="M8439" s="2">
        <v>42767.375</v>
      </c>
      <c r="N8439" s="2">
        <v>42792.646377314813</v>
      </c>
      <c r="O8439">
        <v>110</v>
      </c>
      <c r="P8439">
        <v>12</v>
      </c>
      <c r="Q8439" s="1" t="s">
        <v>12951</v>
      </c>
      <c r="R8439" s="1" t="s">
        <v>12716</v>
      </c>
      <c r="S8439" s="1" t="s">
        <v>25</v>
      </c>
      <c r="T8439" s="3">
        <v>42761</v>
      </c>
      <c r="U8439" s="1" t="str">
        <f>IF(kiva_loans__muestra[[#This Row],[funded_amount]]=kiva_loans__muestra[[#This Row],[loan_amount]],"funded","unfunded")</f>
        <v>funded</v>
      </c>
      <c r="V8439" s="1" t="str">
        <f>IF(kiva_loans__muestra[[#This Row],[lender_count]]&gt;=50,"high","low")</f>
        <v>low</v>
      </c>
    </row>
    <row r="8440" spans="1:22" x14ac:dyDescent="0.25">
      <c r="A8440">
        <v>1227287</v>
      </c>
      <c r="B8440">
        <v>4000</v>
      </c>
      <c r="C8440">
        <v>4000</v>
      </c>
      <c r="D8440" s="1" t="s">
        <v>42</v>
      </c>
      <c r="E8440" s="1" t="s">
        <v>19</v>
      </c>
      <c r="F8440" s="1" t="s">
        <v>3129</v>
      </c>
      <c r="G8440" s="1" t="s">
        <v>3303</v>
      </c>
      <c r="H8440" s="1" t="s">
        <v>28</v>
      </c>
      <c r="I8440" s="1" t="s">
        <v>39</v>
      </c>
      <c r="J8440" s="1" t="s">
        <v>29</v>
      </c>
      <c r="K8440">
        <v>2470</v>
      </c>
      <c r="L8440" s="2">
        <v>42761.289560185185</v>
      </c>
      <c r="M8440" s="2">
        <v>42755.375</v>
      </c>
      <c r="N8440" s="2">
        <v>42785.634756944448</v>
      </c>
      <c r="O8440">
        <v>110</v>
      </c>
      <c r="P8440">
        <v>7</v>
      </c>
      <c r="Q8440" s="1" t="s">
        <v>1272</v>
      </c>
      <c r="R8440" s="1" t="s">
        <v>24</v>
      </c>
      <c r="S8440" s="1" t="s">
        <v>35</v>
      </c>
      <c r="T8440" s="3">
        <v>42761</v>
      </c>
      <c r="U8440" s="1" t="str">
        <f>IF(kiva_loans__muestra[[#This Row],[funded_amount]]=kiva_loans__muestra[[#This Row],[loan_amount]],"funded","unfunded")</f>
        <v>funded</v>
      </c>
      <c r="V8440" s="1" t="str">
        <f>IF(kiva_loans__muestra[[#This Row],[lender_count]]&gt;=50,"high","low")</f>
        <v>low</v>
      </c>
    </row>
    <row r="8441" spans="1:22" x14ac:dyDescent="0.25">
      <c r="A8441">
        <v>1227649</v>
      </c>
      <c r="B8441">
        <v>5000</v>
      </c>
      <c r="C8441">
        <v>5000</v>
      </c>
      <c r="D8441" s="1" t="s">
        <v>201</v>
      </c>
      <c r="E8441" s="1" t="s">
        <v>37</v>
      </c>
      <c r="F8441" s="1" t="s">
        <v>12952</v>
      </c>
      <c r="G8441" s="1" t="s">
        <v>3303</v>
      </c>
      <c r="H8441" s="1" t="s">
        <v>28</v>
      </c>
      <c r="I8441" s="1" t="s">
        <v>1927</v>
      </c>
      <c r="J8441" s="1" t="s">
        <v>29</v>
      </c>
      <c r="K8441">
        <v>2450</v>
      </c>
      <c r="L8441" s="2">
        <v>42761.535000000003</v>
      </c>
      <c r="M8441" s="2">
        <v>42760.375</v>
      </c>
      <c r="N8441" s="2">
        <v>42802.971006944441</v>
      </c>
      <c r="O8441">
        <v>140</v>
      </c>
      <c r="P8441">
        <v>11</v>
      </c>
      <c r="Q8441" s="1" t="s">
        <v>2062</v>
      </c>
      <c r="R8441" s="1" t="s">
        <v>24</v>
      </c>
      <c r="S8441" s="1" t="s">
        <v>31</v>
      </c>
      <c r="T8441" s="3">
        <v>42761</v>
      </c>
      <c r="U8441" s="1" t="str">
        <f>IF(kiva_loans__muestra[[#This Row],[funded_amount]]=kiva_loans__muestra[[#This Row],[loan_amount]],"funded","unfunded")</f>
        <v>funded</v>
      </c>
      <c r="V8441" s="1" t="str">
        <f>IF(kiva_loans__muestra[[#This Row],[lender_count]]&gt;=50,"high","low")</f>
        <v>low</v>
      </c>
    </row>
    <row r="8442" spans="1:22" x14ac:dyDescent="0.25">
      <c r="A8442">
        <v>1228381</v>
      </c>
      <c r="B8442">
        <v>17000</v>
      </c>
      <c r="C8442">
        <v>17000</v>
      </c>
      <c r="D8442" s="1" t="s">
        <v>161</v>
      </c>
      <c r="E8442" s="1" t="s">
        <v>37</v>
      </c>
      <c r="F8442" s="1" t="s">
        <v>12953</v>
      </c>
      <c r="G8442" s="1" t="s">
        <v>3322</v>
      </c>
      <c r="H8442" s="1" t="s">
        <v>126</v>
      </c>
      <c r="I8442" s="1" t="s">
        <v>390</v>
      </c>
      <c r="J8442" s="1" t="s">
        <v>127</v>
      </c>
      <c r="K8442">
        <v>3420</v>
      </c>
      <c r="L8442" s="2">
        <v>42762.647986111115</v>
      </c>
      <c r="M8442" s="2">
        <v>42732.375</v>
      </c>
      <c r="N8442" s="2">
        <v>42764.776921296296</v>
      </c>
      <c r="O8442">
        <v>120</v>
      </c>
      <c r="P8442">
        <v>65</v>
      </c>
      <c r="Q8442" s="1" t="s">
        <v>12954</v>
      </c>
      <c r="R8442" s="1" t="s">
        <v>209</v>
      </c>
      <c r="S8442" s="1" t="s">
        <v>31</v>
      </c>
      <c r="T8442" s="3">
        <v>42762</v>
      </c>
      <c r="U8442" s="1" t="str">
        <f>IF(kiva_loans__muestra[[#This Row],[funded_amount]]=kiva_loans__muestra[[#This Row],[loan_amount]],"funded","unfunded")</f>
        <v>funded</v>
      </c>
      <c r="V8442" s="1" t="str">
        <f>IF(kiva_loans__muestra[[#This Row],[lender_count]]&gt;=50,"high","low")</f>
        <v>high</v>
      </c>
    </row>
    <row r="8443" spans="1:22" x14ac:dyDescent="0.25">
      <c r="A8443">
        <v>1227936</v>
      </c>
      <c r="B8443">
        <v>5250</v>
      </c>
      <c r="C8443">
        <v>5250</v>
      </c>
      <c r="D8443" s="1" t="s">
        <v>273</v>
      </c>
      <c r="E8443" s="1" t="s">
        <v>104</v>
      </c>
      <c r="F8443" s="1" t="s">
        <v>12955</v>
      </c>
      <c r="G8443" s="1" t="s">
        <v>3311</v>
      </c>
      <c r="H8443" s="1" t="s">
        <v>119</v>
      </c>
      <c r="I8443" s="1" t="s">
        <v>1717</v>
      </c>
      <c r="J8443" s="1" t="s">
        <v>270</v>
      </c>
      <c r="K8443">
        <v>1060</v>
      </c>
      <c r="L8443" s="2">
        <v>42762.209826388891</v>
      </c>
      <c r="M8443" s="2">
        <v>42760.375</v>
      </c>
      <c r="N8443" s="2">
        <v>42763.60565972222</v>
      </c>
      <c r="O8443">
        <v>260</v>
      </c>
      <c r="P8443">
        <v>15</v>
      </c>
      <c r="Q8443" s="1" t="s">
        <v>12956</v>
      </c>
      <c r="R8443" s="1" t="s">
        <v>24</v>
      </c>
      <c r="S8443" s="1" t="s">
        <v>31</v>
      </c>
      <c r="T8443" s="3">
        <v>42762</v>
      </c>
      <c r="U8443" s="1" t="str">
        <f>IF(kiva_loans__muestra[[#This Row],[funded_amount]]=kiva_loans__muestra[[#This Row],[loan_amount]],"funded","unfunded")</f>
        <v>funded</v>
      </c>
      <c r="V8443" s="1" t="str">
        <f>IF(kiva_loans__muestra[[#This Row],[lender_count]]&gt;=50,"high","low")</f>
        <v>low</v>
      </c>
    </row>
    <row r="8444" spans="1:22" x14ac:dyDescent="0.25">
      <c r="A8444">
        <v>1228272</v>
      </c>
      <c r="B8444">
        <v>9500</v>
      </c>
      <c r="C8444">
        <v>9500</v>
      </c>
      <c r="D8444" s="1" t="s">
        <v>48</v>
      </c>
      <c r="E8444" s="1" t="s">
        <v>49</v>
      </c>
      <c r="F8444" s="1" t="s">
        <v>12957</v>
      </c>
      <c r="G8444" s="1" t="s">
        <v>3547</v>
      </c>
      <c r="H8444" s="1" t="s">
        <v>274</v>
      </c>
      <c r="I8444" s="1" t="s">
        <v>1186</v>
      </c>
      <c r="J8444" s="1" t="s">
        <v>275</v>
      </c>
      <c r="K8444">
        <v>2310</v>
      </c>
      <c r="L8444" s="2">
        <v>42762.512708333335</v>
      </c>
      <c r="M8444" s="2">
        <v>42761.375</v>
      </c>
      <c r="N8444" s="2">
        <v>42768.866030092591</v>
      </c>
      <c r="O8444">
        <v>100</v>
      </c>
      <c r="P8444">
        <v>21</v>
      </c>
      <c r="Q8444" s="1" t="s">
        <v>1971</v>
      </c>
      <c r="R8444" s="1" t="s">
        <v>688</v>
      </c>
      <c r="S8444" s="1" t="s">
        <v>35</v>
      </c>
      <c r="T8444" s="3">
        <v>42762</v>
      </c>
      <c r="U8444" s="1" t="str">
        <f>IF(kiva_loans__muestra[[#This Row],[funded_amount]]=kiva_loans__muestra[[#This Row],[loan_amount]],"funded","unfunded")</f>
        <v>funded</v>
      </c>
      <c r="V8444" s="1" t="str">
        <f>IF(kiva_loans__muestra[[#This Row],[lender_count]]&gt;=50,"high","low")</f>
        <v>low</v>
      </c>
    </row>
    <row r="8445" spans="1:22" x14ac:dyDescent="0.25">
      <c r="A8445">
        <v>1228386</v>
      </c>
      <c r="B8445">
        <v>9000</v>
      </c>
      <c r="C8445">
        <v>9000</v>
      </c>
      <c r="D8445" s="1" t="s">
        <v>37</v>
      </c>
      <c r="E8445" s="1" t="s">
        <v>37</v>
      </c>
      <c r="F8445" s="1" t="s">
        <v>12958</v>
      </c>
      <c r="G8445" s="1" t="s">
        <v>3322</v>
      </c>
      <c r="H8445" s="1" t="s">
        <v>126</v>
      </c>
      <c r="I8445" s="1" t="s">
        <v>390</v>
      </c>
      <c r="J8445" s="1" t="s">
        <v>127</v>
      </c>
      <c r="K8445">
        <v>3420</v>
      </c>
      <c r="L8445" s="2">
        <v>42762.650625000002</v>
      </c>
      <c r="M8445" s="2">
        <v>42732.375</v>
      </c>
      <c r="N8445" s="2">
        <v>42765.144143518519</v>
      </c>
      <c r="O8445">
        <v>120</v>
      </c>
      <c r="P8445">
        <v>33</v>
      </c>
      <c r="Q8445" s="1" t="s">
        <v>1012</v>
      </c>
      <c r="R8445" s="1" t="s">
        <v>133</v>
      </c>
      <c r="S8445" s="1" t="s">
        <v>31</v>
      </c>
      <c r="T8445" s="3">
        <v>42762</v>
      </c>
      <c r="U8445" s="1" t="str">
        <f>IF(kiva_loans__muestra[[#This Row],[funded_amount]]=kiva_loans__muestra[[#This Row],[loan_amount]],"funded","unfunded")</f>
        <v>funded</v>
      </c>
      <c r="V8445" s="1" t="str">
        <f>IF(kiva_loans__muestra[[#This Row],[lender_count]]&gt;=50,"high","low")</f>
        <v>low</v>
      </c>
    </row>
    <row r="8446" spans="1:22" x14ac:dyDescent="0.25">
      <c r="A8446">
        <v>1228721</v>
      </c>
      <c r="B8446">
        <v>15000</v>
      </c>
      <c r="C8446">
        <v>15000</v>
      </c>
      <c r="D8446" s="1" t="s">
        <v>175</v>
      </c>
      <c r="E8446" s="1" t="s">
        <v>78</v>
      </c>
      <c r="F8446" s="1" t="s">
        <v>12959</v>
      </c>
      <c r="G8446" s="1" t="s">
        <v>3444</v>
      </c>
      <c r="H8446" s="1" t="s">
        <v>141</v>
      </c>
      <c r="I8446" s="1" t="s">
        <v>892</v>
      </c>
      <c r="J8446" s="1" t="s">
        <v>90</v>
      </c>
      <c r="K8446">
        <v>800</v>
      </c>
      <c r="L8446" s="2">
        <v>42764.492523148147</v>
      </c>
      <c r="M8446" s="2">
        <v>42761.375</v>
      </c>
      <c r="N8446" s="2">
        <v>42765.087800925925</v>
      </c>
      <c r="O8446">
        <v>280</v>
      </c>
      <c r="P8446">
        <v>53</v>
      </c>
      <c r="Q8446" s="1" t="s">
        <v>11894</v>
      </c>
      <c r="R8446" s="1" t="s">
        <v>24</v>
      </c>
      <c r="S8446" s="1" t="s">
        <v>31</v>
      </c>
      <c r="T8446" s="3">
        <v>42764</v>
      </c>
      <c r="U8446" s="1" t="str">
        <f>IF(kiva_loans__muestra[[#This Row],[funded_amount]]=kiva_loans__muestra[[#This Row],[loan_amount]],"funded","unfunded")</f>
        <v>funded</v>
      </c>
      <c r="V8446" s="1" t="str">
        <f>IF(kiva_loans__muestra[[#This Row],[lender_count]]&gt;=50,"high","low")</f>
        <v>high</v>
      </c>
    </row>
    <row r="8447" spans="1:22" x14ac:dyDescent="0.25">
      <c r="A8447">
        <v>1228678</v>
      </c>
      <c r="B8447">
        <v>9250</v>
      </c>
      <c r="C8447">
        <v>9250</v>
      </c>
      <c r="D8447" s="1" t="s">
        <v>64</v>
      </c>
      <c r="E8447" s="1" t="s">
        <v>37</v>
      </c>
      <c r="F8447" s="1" t="s">
        <v>12960</v>
      </c>
      <c r="G8447" s="1" t="s">
        <v>6417</v>
      </c>
      <c r="H8447" s="1" t="s">
        <v>1252</v>
      </c>
      <c r="I8447" s="1" t="s">
        <v>1715</v>
      </c>
      <c r="J8447" s="1" t="s">
        <v>1254</v>
      </c>
      <c r="K8447">
        <v>4160</v>
      </c>
      <c r="L8447" s="2">
        <v>42764.302048611113</v>
      </c>
      <c r="M8447" s="2">
        <v>42732.375</v>
      </c>
      <c r="N8447" s="2">
        <v>42764.653923611113</v>
      </c>
      <c r="O8447">
        <v>90</v>
      </c>
      <c r="P8447">
        <v>36</v>
      </c>
      <c r="Q8447" s="1" t="s">
        <v>456</v>
      </c>
      <c r="R8447" s="1" t="s">
        <v>97</v>
      </c>
      <c r="S8447" s="1" t="s">
        <v>25</v>
      </c>
      <c r="T8447" s="3">
        <v>42764</v>
      </c>
      <c r="U8447" s="1" t="str">
        <f>IF(kiva_loans__muestra[[#This Row],[funded_amount]]=kiva_loans__muestra[[#This Row],[loan_amount]],"funded","unfunded")</f>
        <v>funded</v>
      </c>
      <c r="V8447" s="1" t="str">
        <f>IF(kiva_loans__muestra[[#This Row],[lender_count]]&gt;=50,"high","low")</f>
        <v>low</v>
      </c>
    </row>
    <row r="8448" spans="1:22" x14ac:dyDescent="0.25">
      <c r="A8448">
        <v>1228649</v>
      </c>
      <c r="B8448">
        <v>5500</v>
      </c>
      <c r="C8448">
        <v>5500</v>
      </c>
      <c r="D8448" s="1" t="s">
        <v>175</v>
      </c>
      <c r="E8448" s="1" t="s">
        <v>78</v>
      </c>
      <c r="F8448" s="1" t="s">
        <v>12961</v>
      </c>
      <c r="G8448" s="1" t="s">
        <v>3396</v>
      </c>
      <c r="H8448" s="1" t="s">
        <v>788</v>
      </c>
      <c r="I8448" s="1" t="s">
        <v>1052</v>
      </c>
      <c r="J8448" s="1" t="s">
        <v>790</v>
      </c>
      <c r="K8448">
        <v>580</v>
      </c>
      <c r="L8448" s="2">
        <v>42764.135300925926</v>
      </c>
      <c r="M8448" s="2">
        <v>42732.375</v>
      </c>
      <c r="N8448" s="2">
        <v>42767.462881944448</v>
      </c>
      <c r="O8448">
        <v>150</v>
      </c>
      <c r="P8448">
        <v>18</v>
      </c>
      <c r="Q8448" s="1" t="s">
        <v>2412</v>
      </c>
      <c r="R8448" s="1" t="s">
        <v>92</v>
      </c>
      <c r="S8448" s="1" t="s">
        <v>31</v>
      </c>
      <c r="T8448" s="3">
        <v>42764</v>
      </c>
      <c r="U8448" s="1" t="str">
        <f>IF(kiva_loans__muestra[[#This Row],[funded_amount]]=kiva_loans__muestra[[#This Row],[loan_amount]],"funded","unfunded")</f>
        <v>funded</v>
      </c>
      <c r="V8448" s="1" t="str">
        <f>IF(kiva_loans__muestra[[#This Row],[lender_count]]&gt;=50,"high","low")</f>
        <v>low</v>
      </c>
    </row>
    <row r="8449" spans="1:22" x14ac:dyDescent="0.25">
      <c r="A8449">
        <v>1229322</v>
      </c>
      <c r="B8449">
        <v>16000</v>
      </c>
      <c r="C8449">
        <v>16000</v>
      </c>
      <c r="D8449" s="1" t="s">
        <v>630</v>
      </c>
      <c r="E8449" s="1" t="s">
        <v>74</v>
      </c>
      <c r="F8449" s="1" t="s">
        <v>12962</v>
      </c>
      <c r="G8449" s="1" t="s">
        <v>12963</v>
      </c>
      <c r="H8449" s="1" t="s">
        <v>625</v>
      </c>
      <c r="I8449" s="1" t="s">
        <v>12964</v>
      </c>
      <c r="J8449" s="1" t="s">
        <v>90</v>
      </c>
      <c r="K8449">
        <v>2250</v>
      </c>
      <c r="L8449" s="2">
        <v>42765.856354166666</v>
      </c>
      <c r="M8449" s="2">
        <v>42800.375</v>
      </c>
      <c r="N8449" s="2">
        <v>42776.080810185187</v>
      </c>
      <c r="O8449">
        <v>130</v>
      </c>
      <c r="P8449">
        <v>50</v>
      </c>
      <c r="Q8449" s="1" t="s">
        <v>12965</v>
      </c>
      <c r="R8449" s="1" t="s">
        <v>24</v>
      </c>
      <c r="S8449" s="1" t="s">
        <v>25</v>
      </c>
      <c r="T8449" s="3">
        <v>42765</v>
      </c>
      <c r="U8449" s="1" t="str">
        <f>IF(kiva_loans__muestra[[#This Row],[funded_amount]]=kiva_loans__muestra[[#This Row],[loan_amount]],"funded","unfunded")</f>
        <v>funded</v>
      </c>
      <c r="V8449" s="1" t="str">
        <f>IF(kiva_loans__muestra[[#This Row],[lender_count]]&gt;=50,"high","low")</f>
        <v>high</v>
      </c>
    </row>
    <row r="8450" spans="1:22" x14ac:dyDescent="0.25">
      <c r="A8450">
        <v>1229404</v>
      </c>
      <c r="B8450">
        <v>5000</v>
      </c>
      <c r="C8450">
        <v>5000</v>
      </c>
      <c r="D8450" s="1" t="s">
        <v>64</v>
      </c>
      <c r="E8450" s="1" t="s">
        <v>37</v>
      </c>
      <c r="F8450" s="1" t="s">
        <v>12966</v>
      </c>
      <c r="G8450" s="1" t="s">
        <v>3276</v>
      </c>
      <c r="H8450" s="1" t="s">
        <v>225</v>
      </c>
      <c r="I8450" s="1" t="s">
        <v>1326</v>
      </c>
      <c r="J8450" s="1" t="s">
        <v>90</v>
      </c>
      <c r="K8450">
        <v>1880</v>
      </c>
      <c r="L8450" s="2">
        <v>42765.979259259257</v>
      </c>
      <c r="M8450" s="2">
        <v>42747.375</v>
      </c>
      <c r="N8450" s="2">
        <v>42767.118773148148</v>
      </c>
      <c r="O8450">
        <v>140</v>
      </c>
      <c r="P8450">
        <v>17</v>
      </c>
      <c r="Q8450" s="1" t="s">
        <v>40</v>
      </c>
      <c r="R8450" s="1" t="s">
        <v>92</v>
      </c>
      <c r="S8450" s="1" t="s">
        <v>31</v>
      </c>
      <c r="T8450" s="3">
        <v>42765</v>
      </c>
      <c r="U8450" s="1" t="str">
        <f>IF(kiva_loans__muestra[[#This Row],[funded_amount]]=kiva_loans__muestra[[#This Row],[loan_amount]],"funded","unfunded")</f>
        <v>funded</v>
      </c>
      <c r="V8450" s="1" t="str">
        <f>IF(kiva_loans__muestra[[#This Row],[lender_count]]&gt;=50,"high","low")</f>
        <v>low</v>
      </c>
    </row>
    <row r="8451" spans="1:22" x14ac:dyDescent="0.25">
      <c r="A8451">
        <v>1229415</v>
      </c>
      <c r="B8451">
        <v>5000</v>
      </c>
      <c r="C8451">
        <v>5000</v>
      </c>
      <c r="D8451" s="1" t="s">
        <v>75</v>
      </c>
      <c r="E8451" s="1" t="s">
        <v>27</v>
      </c>
      <c r="F8451" s="1" t="s">
        <v>12967</v>
      </c>
      <c r="G8451" s="1" t="s">
        <v>3266</v>
      </c>
      <c r="H8451" s="1" t="s">
        <v>89</v>
      </c>
      <c r="I8451" s="1" t="s">
        <v>986</v>
      </c>
      <c r="J8451" s="1" t="s">
        <v>90</v>
      </c>
      <c r="K8451">
        <v>1990</v>
      </c>
      <c r="L8451" s="2">
        <v>42766.016238425924</v>
      </c>
      <c r="M8451" s="2">
        <v>42761.375</v>
      </c>
      <c r="N8451" s="2">
        <v>42776.840902777774</v>
      </c>
      <c r="O8451">
        <v>140</v>
      </c>
      <c r="P8451">
        <v>12</v>
      </c>
      <c r="Q8451" s="1" t="s">
        <v>12968</v>
      </c>
      <c r="R8451" s="1" t="s">
        <v>24</v>
      </c>
      <c r="S8451" s="1" t="s">
        <v>31</v>
      </c>
      <c r="T8451" s="3">
        <v>42765</v>
      </c>
      <c r="U8451" s="1" t="str">
        <f>IF(kiva_loans__muestra[[#This Row],[funded_amount]]=kiva_loans__muestra[[#This Row],[loan_amount]],"funded","unfunded")</f>
        <v>funded</v>
      </c>
      <c r="V8451" s="1" t="str">
        <f>IF(kiva_loans__muestra[[#This Row],[lender_count]]&gt;=50,"high","low")</f>
        <v>low</v>
      </c>
    </row>
    <row r="8452" spans="1:22" x14ac:dyDescent="0.25">
      <c r="A8452">
        <v>1229203</v>
      </c>
      <c r="B8452">
        <v>53000</v>
      </c>
      <c r="C8452">
        <v>53000</v>
      </c>
      <c r="D8452" s="1" t="s">
        <v>137</v>
      </c>
      <c r="E8452" s="1" t="s">
        <v>27</v>
      </c>
      <c r="F8452" s="1" t="s">
        <v>12969</v>
      </c>
      <c r="G8452" s="1" t="s">
        <v>3422</v>
      </c>
      <c r="H8452" s="1" t="s">
        <v>898</v>
      </c>
      <c r="I8452" s="1" t="s">
        <v>30</v>
      </c>
      <c r="J8452" s="1" t="s">
        <v>899</v>
      </c>
      <c r="K8452">
        <v>1610</v>
      </c>
      <c r="L8452" s="2">
        <v>42765.593402777777</v>
      </c>
      <c r="M8452" s="2">
        <v>42753.375</v>
      </c>
      <c r="N8452" s="2">
        <v>42802.574745370373</v>
      </c>
      <c r="O8452">
        <v>60</v>
      </c>
      <c r="P8452">
        <v>142</v>
      </c>
      <c r="Q8452" s="1" t="s">
        <v>12970</v>
      </c>
      <c r="R8452" s="1" t="s">
        <v>12971</v>
      </c>
      <c r="S8452" s="1" t="s">
        <v>35</v>
      </c>
      <c r="T8452" s="3">
        <v>42765</v>
      </c>
      <c r="U8452" s="1" t="str">
        <f>IF(kiva_loans__muestra[[#This Row],[funded_amount]]=kiva_loans__muestra[[#This Row],[loan_amount]],"funded","unfunded")</f>
        <v>funded</v>
      </c>
      <c r="V8452" s="1" t="str">
        <f>IF(kiva_loans__muestra[[#This Row],[lender_count]]&gt;=50,"high","low")</f>
        <v>high</v>
      </c>
    </row>
    <row r="8453" spans="1:22" x14ac:dyDescent="0.25">
      <c r="A8453">
        <v>1229350</v>
      </c>
      <c r="B8453">
        <v>17500</v>
      </c>
      <c r="C8453">
        <v>17500</v>
      </c>
      <c r="D8453" s="1" t="s">
        <v>48</v>
      </c>
      <c r="E8453" s="1" t="s">
        <v>49</v>
      </c>
      <c r="F8453" s="1" t="s">
        <v>12972</v>
      </c>
      <c r="G8453" s="1" t="s">
        <v>3447</v>
      </c>
      <c r="H8453" s="1" t="s">
        <v>539</v>
      </c>
      <c r="I8453" s="1" t="s">
        <v>1564</v>
      </c>
      <c r="J8453" s="1" t="s">
        <v>540</v>
      </c>
      <c r="K8453">
        <v>1270</v>
      </c>
      <c r="L8453" s="2">
        <v>42765.894768518519</v>
      </c>
      <c r="M8453" s="2">
        <v>42761.375</v>
      </c>
      <c r="N8453" s="2">
        <v>42788.037962962961</v>
      </c>
      <c r="O8453">
        <v>410</v>
      </c>
      <c r="P8453">
        <v>60</v>
      </c>
      <c r="Q8453" s="1" t="s">
        <v>2325</v>
      </c>
      <c r="R8453" s="1" t="s">
        <v>24</v>
      </c>
      <c r="S8453" s="1" t="s">
        <v>31</v>
      </c>
      <c r="T8453" s="3">
        <v>42765</v>
      </c>
      <c r="U8453" s="1" t="str">
        <f>IF(kiva_loans__muestra[[#This Row],[funded_amount]]=kiva_loans__muestra[[#This Row],[loan_amount]],"funded","unfunded")</f>
        <v>funded</v>
      </c>
      <c r="V8453" s="1" t="str">
        <f>IF(kiva_loans__muestra[[#This Row],[lender_count]]&gt;=50,"high","low")</f>
        <v>high</v>
      </c>
    </row>
    <row r="8454" spans="1:22" x14ac:dyDescent="0.25">
      <c r="A8454">
        <v>1229138</v>
      </c>
      <c r="B8454">
        <v>1500</v>
      </c>
      <c r="C8454">
        <v>1500</v>
      </c>
      <c r="D8454" s="1" t="s">
        <v>46</v>
      </c>
      <c r="E8454" s="1" t="s">
        <v>46</v>
      </c>
      <c r="F8454" s="1" t="s">
        <v>12973</v>
      </c>
      <c r="G8454" s="1" t="s">
        <v>3263</v>
      </c>
      <c r="H8454" s="1" t="s">
        <v>33</v>
      </c>
      <c r="I8454" s="1" t="s">
        <v>1422</v>
      </c>
      <c r="J8454" s="1" t="s">
        <v>34</v>
      </c>
      <c r="K8454">
        <v>1380</v>
      </c>
      <c r="L8454" s="2">
        <v>42765.531412037039</v>
      </c>
      <c r="M8454" s="2">
        <v>42760.375</v>
      </c>
      <c r="N8454" s="2">
        <v>42765.898611111108</v>
      </c>
      <c r="O8454">
        <v>140</v>
      </c>
      <c r="P8454">
        <v>6</v>
      </c>
      <c r="Q8454" s="1" t="s">
        <v>240</v>
      </c>
      <c r="R8454" s="1" t="s">
        <v>24</v>
      </c>
      <c r="S8454" s="1" t="s">
        <v>31</v>
      </c>
      <c r="T8454" s="3">
        <v>42765</v>
      </c>
      <c r="U8454" s="1" t="str">
        <f>IF(kiva_loans__muestra[[#This Row],[funded_amount]]=kiva_loans__muestra[[#This Row],[loan_amount]],"funded","unfunded")</f>
        <v>funded</v>
      </c>
      <c r="V8454" s="1" t="str">
        <f>IF(kiva_loans__muestra[[#This Row],[lender_count]]&gt;=50,"high","low")</f>
        <v>low</v>
      </c>
    </row>
    <row r="8455" spans="1:22" x14ac:dyDescent="0.25">
      <c r="A8455">
        <v>1229276</v>
      </c>
      <c r="B8455">
        <v>2250</v>
      </c>
      <c r="C8455">
        <v>10000</v>
      </c>
      <c r="D8455" s="1" t="s">
        <v>161</v>
      </c>
      <c r="E8455" s="1" t="s">
        <v>37</v>
      </c>
      <c r="F8455" s="1" t="s">
        <v>12974</v>
      </c>
      <c r="G8455" s="1" t="s">
        <v>3266</v>
      </c>
      <c r="H8455" s="1" t="s">
        <v>89</v>
      </c>
      <c r="I8455" s="1" t="s">
        <v>871</v>
      </c>
      <c r="J8455" s="1" t="s">
        <v>90</v>
      </c>
      <c r="K8455">
        <v>1990</v>
      </c>
      <c r="L8455" s="2">
        <v>42765.746435185189</v>
      </c>
      <c r="M8455" s="2">
        <v>42752.375</v>
      </c>
      <c r="N8455" s="2"/>
      <c r="O8455">
        <v>260</v>
      </c>
      <c r="P8455">
        <v>9</v>
      </c>
      <c r="Q8455" s="1" t="s">
        <v>12975</v>
      </c>
      <c r="R8455" s="1" t="s">
        <v>92</v>
      </c>
      <c r="S8455" s="1" t="s">
        <v>35</v>
      </c>
      <c r="T8455" s="3">
        <v>42765</v>
      </c>
      <c r="U8455" s="1" t="str">
        <f>IF(kiva_loans__muestra[[#This Row],[funded_amount]]=kiva_loans__muestra[[#This Row],[loan_amount]],"funded","unfunded")</f>
        <v>unfunded</v>
      </c>
      <c r="V8455" s="1" t="str">
        <f>IF(kiva_loans__muestra[[#This Row],[lender_count]]&gt;=50,"high","low")</f>
        <v>low</v>
      </c>
    </row>
    <row r="8456" spans="1:22" x14ac:dyDescent="0.25">
      <c r="A8456">
        <v>1229094</v>
      </c>
      <c r="B8456">
        <v>2250</v>
      </c>
      <c r="C8456">
        <v>2250</v>
      </c>
      <c r="D8456" s="1" t="s">
        <v>48</v>
      </c>
      <c r="E8456" s="1" t="s">
        <v>49</v>
      </c>
      <c r="F8456" s="1" t="s">
        <v>12976</v>
      </c>
      <c r="G8456" s="1" t="s">
        <v>3261</v>
      </c>
      <c r="H8456" s="1" t="s">
        <v>20</v>
      </c>
      <c r="I8456" s="1" t="s">
        <v>2055</v>
      </c>
      <c r="J8456" s="1" t="s">
        <v>22</v>
      </c>
      <c r="K8456">
        <v>4280</v>
      </c>
      <c r="L8456" s="2">
        <v>42765.474421296298</v>
      </c>
      <c r="M8456" s="2">
        <v>42745.375</v>
      </c>
      <c r="N8456" s="2">
        <v>42766.654016203705</v>
      </c>
      <c r="O8456">
        <v>140</v>
      </c>
      <c r="P8456">
        <v>9</v>
      </c>
      <c r="Q8456" s="1" t="s">
        <v>57</v>
      </c>
      <c r="R8456" s="1" t="s">
        <v>24</v>
      </c>
      <c r="S8456" s="1" t="s">
        <v>31</v>
      </c>
      <c r="T8456" s="3">
        <v>42765</v>
      </c>
      <c r="U8456" s="1" t="str">
        <f>IF(kiva_loans__muestra[[#This Row],[funded_amount]]=kiva_loans__muestra[[#This Row],[loan_amount]],"funded","unfunded")</f>
        <v>funded</v>
      </c>
      <c r="V8456" s="1" t="str">
        <f>IF(kiva_loans__muestra[[#This Row],[lender_count]]&gt;=50,"high","low")</f>
        <v>low</v>
      </c>
    </row>
    <row r="8457" spans="1:22" x14ac:dyDescent="0.25">
      <c r="A8457">
        <v>1228873</v>
      </c>
      <c r="B8457">
        <v>1500</v>
      </c>
      <c r="C8457">
        <v>1500</v>
      </c>
      <c r="D8457" s="1" t="s">
        <v>175</v>
      </c>
      <c r="E8457" s="1" t="s">
        <v>78</v>
      </c>
      <c r="F8457" s="1" t="s">
        <v>12977</v>
      </c>
      <c r="G8457" s="1" t="s">
        <v>3284</v>
      </c>
      <c r="H8457" s="1" t="s">
        <v>189</v>
      </c>
      <c r="I8457" s="1" t="s">
        <v>656</v>
      </c>
      <c r="J8457" s="1" t="s">
        <v>207</v>
      </c>
      <c r="K8457">
        <v>1000</v>
      </c>
      <c r="L8457" s="2">
        <v>42765.251435185186</v>
      </c>
      <c r="M8457" s="2">
        <v>42744.375</v>
      </c>
      <c r="N8457" s="2">
        <v>42765.484097222223</v>
      </c>
      <c r="O8457">
        <v>140</v>
      </c>
      <c r="P8457">
        <v>6</v>
      </c>
      <c r="Q8457" s="1" t="s">
        <v>30</v>
      </c>
      <c r="R8457" s="1" t="s">
        <v>24</v>
      </c>
      <c r="S8457" s="1" t="s">
        <v>31</v>
      </c>
      <c r="T8457" s="3">
        <v>42765</v>
      </c>
      <c r="U8457" s="1" t="str">
        <f>IF(kiva_loans__muestra[[#This Row],[funded_amount]]=kiva_loans__muestra[[#This Row],[loan_amount]],"funded","unfunded")</f>
        <v>funded</v>
      </c>
      <c r="V8457" s="1" t="str">
        <f>IF(kiva_loans__muestra[[#This Row],[lender_count]]&gt;=50,"high","low")</f>
        <v>low</v>
      </c>
    </row>
    <row r="8458" spans="1:22" x14ac:dyDescent="0.25">
      <c r="A8458">
        <v>1229102</v>
      </c>
      <c r="B8458">
        <v>5750</v>
      </c>
      <c r="C8458">
        <v>5750</v>
      </c>
      <c r="D8458" s="1" t="s">
        <v>48</v>
      </c>
      <c r="E8458" s="1" t="s">
        <v>49</v>
      </c>
      <c r="F8458" s="1" t="s">
        <v>12978</v>
      </c>
      <c r="G8458" s="1" t="s">
        <v>3303</v>
      </c>
      <c r="H8458" s="1" t="s">
        <v>28</v>
      </c>
      <c r="I8458" s="1" t="s">
        <v>1478</v>
      </c>
      <c r="J8458" s="1" t="s">
        <v>29</v>
      </c>
      <c r="K8458">
        <v>2450</v>
      </c>
      <c r="L8458" s="2">
        <v>42765.487002314818</v>
      </c>
      <c r="M8458" s="2">
        <v>42753.375</v>
      </c>
      <c r="N8458" s="2">
        <v>42803.204085648147</v>
      </c>
      <c r="O8458">
        <v>140</v>
      </c>
      <c r="P8458">
        <v>11</v>
      </c>
      <c r="Q8458" s="1" t="s">
        <v>1350</v>
      </c>
      <c r="R8458" s="1" t="s">
        <v>24</v>
      </c>
      <c r="S8458" s="1" t="s">
        <v>31</v>
      </c>
      <c r="T8458" s="3">
        <v>42765</v>
      </c>
      <c r="U8458" s="1" t="str">
        <f>IF(kiva_loans__muestra[[#This Row],[funded_amount]]=kiva_loans__muestra[[#This Row],[loan_amount]],"funded","unfunded")</f>
        <v>funded</v>
      </c>
      <c r="V8458" s="1" t="str">
        <f>IF(kiva_loans__muestra[[#This Row],[lender_count]]&gt;=50,"high","low")</f>
        <v>low</v>
      </c>
    </row>
    <row r="8459" spans="1:22" x14ac:dyDescent="0.25">
      <c r="A8459">
        <v>1228922</v>
      </c>
      <c r="B8459">
        <v>2500</v>
      </c>
      <c r="C8459">
        <v>2500</v>
      </c>
      <c r="D8459" s="1" t="s">
        <v>75</v>
      </c>
      <c r="E8459" s="1" t="s">
        <v>27</v>
      </c>
      <c r="F8459" s="1" t="s">
        <v>2591</v>
      </c>
      <c r="G8459" s="1" t="s">
        <v>3278</v>
      </c>
      <c r="H8459" s="1" t="s">
        <v>100</v>
      </c>
      <c r="I8459" s="1" t="s">
        <v>1351</v>
      </c>
      <c r="J8459" s="1" t="s">
        <v>101</v>
      </c>
      <c r="K8459">
        <v>1450</v>
      </c>
      <c r="L8459" s="2">
        <v>42765.302951388891</v>
      </c>
      <c r="M8459" s="2">
        <v>42755.375</v>
      </c>
      <c r="N8459" s="2">
        <v>42765.489386574074</v>
      </c>
      <c r="O8459">
        <v>80</v>
      </c>
      <c r="P8459">
        <v>6</v>
      </c>
      <c r="Q8459" s="1" t="s">
        <v>240</v>
      </c>
      <c r="R8459" s="1" t="s">
        <v>24</v>
      </c>
      <c r="S8459" s="1" t="s">
        <v>35</v>
      </c>
      <c r="T8459" s="3">
        <v>42765</v>
      </c>
      <c r="U8459" s="1" t="str">
        <f>IF(kiva_loans__muestra[[#This Row],[funded_amount]]=kiva_loans__muestra[[#This Row],[loan_amount]],"funded","unfunded")</f>
        <v>funded</v>
      </c>
      <c r="V8459" s="1" t="str">
        <f>IF(kiva_loans__muestra[[#This Row],[lender_count]]&gt;=50,"high","low")</f>
        <v>low</v>
      </c>
    </row>
    <row r="8460" spans="1:22" x14ac:dyDescent="0.25">
      <c r="A8460">
        <v>1229165</v>
      </c>
      <c r="B8460">
        <v>15000</v>
      </c>
      <c r="C8460">
        <v>15000</v>
      </c>
      <c r="D8460" s="1" t="s">
        <v>124</v>
      </c>
      <c r="E8460" s="1" t="s">
        <v>125</v>
      </c>
      <c r="F8460" s="1" t="s">
        <v>12979</v>
      </c>
      <c r="G8460" s="1" t="s">
        <v>3444</v>
      </c>
      <c r="H8460" s="1" t="s">
        <v>141</v>
      </c>
      <c r="I8460" s="1" t="s">
        <v>399</v>
      </c>
      <c r="J8460" s="1" t="s">
        <v>90</v>
      </c>
      <c r="K8460">
        <v>800</v>
      </c>
      <c r="L8460" s="2">
        <v>42765.547951388886</v>
      </c>
      <c r="M8460" s="2">
        <v>42760.375</v>
      </c>
      <c r="N8460" s="2">
        <v>42788.11141203704</v>
      </c>
      <c r="O8460">
        <v>280</v>
      </c>
      <c r="P8460">
        <v>47</v>
      </c>
      <c r="Q8460" s="1" t="s">
        <v>12980</v>
      </c>
      <c r="R8460" s="1" t="s">
        <v>92</v>
      </c>
      <c r="S8460" s="1" t="s">
        <v>31</v>
      </c>
      <c r="T8460" s="3">
        <v>42765</v>
      </c>
      <c r="U8460" s="1" t="str">
        <f>IF(kiva_loans__muestra[[#This Row],[funded_amount]]=kiva_loans__muestra[[#This Row],[loan_amount]],"funded","unfunded")</f>
        <v>funded</v>
      </c>
      <c r="V8460" s="1" t="str">
        <f>IF(kiva_loans__muestra[[#This Row],[lender_count]]&gt;=50,"high","low")</f>
        <v>low</v>
      </c>
    </row>
    <row r="8461" spans="1:22" x14ac:dyDescent="0.25">
      <c r="A8461">
        <v>1229067</v>
      </c>
      <c r="B8461">
        <v>5250</v>
      </c>
      <c r="C8461">
        <v>5250</v>
      </c>
      <c r="D8461" s="1" t="s">
        <v>45</v>
      </c>
      <c r="E8461" s="1" t="s">
        <v>46</v>
      </c>
      <c r="F8461" s="1" t="s">
        <v>11888</v>
      </c>
      <c r="G8461" s="1" t="s">
        <v>3278</v>
      </c>
      <c r="H8461" s="1" t="s">
        <v>100</v>
      </c>
      <c r="I8461" s="1" t="s">
        <v>1171</v>
      </c>
      <c r="J8461" s="1" t="s">
        <v>101</v>
      </c>
      <c r="K8461">
        <v>1450</v>
      </c>
      <c r="L8461" s="2">
        <v>42765.435532407406</v>
      </c>
      <c r="M8461" s="2">
        <v>42752.375</v>
      </c>
      <c r="N8461" s="2">
        <v>42765.74690972222</v>
      </c>
      <c r="O8461">
        <v>80</v>
      </c>
      <c r="P8461">
        <v>4</v>
      </c>
      <c r="Q8461" s="1" t="s">
        <v>67</v>
      </c>
      <c r="R8461" s="1" t="s">
        <v>24</v>
      </c>
      <c r="S8461" s="1" t="s">
        <v>35</v>
      </c>
      <c r="T8461" s="3">
        <v>42765</v>
      </c>
      <c r="U8461" s="1" t="str">
        <f>IF(kiva_loans__muestra[[#This Row],[funded_amount]]=kiva_loans__muestra[[#This Row],[loan_amount]],"funded","unfunded")</f>
        <v>funded</v>
      </c>
      <c r="V8461" s="1" t="str">
        <f>IF(kiva_loans__muestra[[#This Row],[lender_count]]&gt;=50,"high","low")</f>
        <v>low</v>
      </c>
    </row>
    <row r="8462" spans="1:22" x14ac:dyDescent="0.25">
      <c r="A8462">
        <v>1228943</v>
      </c>
      <c r="B8462">
        <v>3250</v>
      </c>
      <c r="C8462">
        <v>3250</v>
      </c>
      <c r="D8462" s="1" t="s">
        <v>45</v>
      </c>
      <c r="E8462" s="1" t="s">
        <v>46</v>
      </c>
      <c r="F8462" s="1" t="s">
        <v>1729</v>
      </c>
      <c r="G8462" s="1" t="s">
        <v>3278</v>
      </c>
      <c r="H8462" s="1" t="s">
        <v>100</v>
      </c>
      <c r="I8462" s="1" t="s">
        <v>1417</v>
      </c>
      <c r="J8462" s="1" t="s">
        <v>101</v>
      </c>
      <c r="K8462">
        <v>1450</v>
      </c>
      <c r="L8462" s="2">
        <v>42765.320416666669</v>
      </c>
      <c r="M8462" s="2">
        <v>42760.375</v>
      </c>
      <c r="N8462" s="2">
        <v>42765.53361111111</v>
      </c>
      <c r="O8462">
        <v>80</v>
      </c>
      <c r="P8462">
        <v>9</v>
      </c>
      <c r="Q8462" s="1" t="s">
        <v>67</v>
      </c>
      <c r="R8462" s="1" t="s">
        <v>24</v>
      </c>
      <c r="S8462" s="1" t="s">
        <v>35</v>
      </c>
      <c r="T8462" s="3">
        <v>42765</v>
      </c>
      <c r="U8462" s="1" t="str">
        <f>IF(kiva_loans__muestra[[#This Row],[funded_amount]]=kiva_loans__muestra[[#This Row],[loan_amount]],"funded","unfunded")</f>
        <v>funded</v>
      </c>
      <c r="V8462" s="1" t="str">
        <f>IF(kiva_loans__muestra[[#This Row],[lender_count]]&gt;=50,"high","low")</f>
        <v>low</v>
      </c>
    </row>
    <row r="8463" spans="1:22" x14ac:dyDescent="0.25">
      <c r="A8463">
        <v>1230258</v>
      </c>
      <c r="B8463">
        <v>5250</v>
      </c>
      <c r="C8463">
        <v>9000</v>
      </c>
      <c r="D8463" s="1" t="s">
        <v>79</v>
      </c>
      <c r="E8463" s="1" t="s">
        <v>46</v>
      </c>
      <c r="F8463" s="1" t="s">
        <v>12981</v>
      </c>
      <c r="G8463" s="1" t="s">
        <v>3268</v>
      </c>
      <c r="H8463" s="1" t="s">
        <v>138</v>
      </c>
      <c r="I8463" s="1" t="s">
        <v>239</v>
      </c>
      <c r="J8463" s="1" t="s">
        <v>139</v>
      </c>
      <c r="K8463">
        <v>2010</v>
      </c>
      <c r="L8463" s="2">
        <v>42766.993784722225</v>
      </c>
      <c r="M8463" s="2">
        <v>42752.375</v>
      </c>
      <c r="N8463" s="2"/>
      <c r="O8463">
        <v>200</v>
      </c>
      <c r="P8463">
        <v>18</v>
      </c>
      <c r="Q8463" s="1" t="s">
        <v>12982</v>
      </c>
      <c r="R8463" s="1" t="s">
        <v>24</v>
      </c>
      <c r="S8463" s="1" t="s">
        <v>31</v>
      </c>
      <c r="T8463" s="3">
        <v>42766</v>
      </c>
      <c r="U8463" s="1" t="str">
        <f>IF(kiva_loans__muestra[[#This Row],[funded_amount]]=kiva_loans__muestra[[#This Row],[loan_amount]],"funded","unfunded")</f>
        <v>unfunded</v>
      </c>
      <c r="V8463" s="1" t="str">
        <f>IF(kiva_loans__muestra[[#This Row],[lender_count]]&gt;=50,"high","low")</f>
        <v>low</v>
      </c>
    </row>
    <row r="8464" spans="1:22" x14ac:dyDescent="0.25">
      <c r="A8464">
        <v>1229698</v>
      </c>
      <c r="B8464">
        <v>2250</v>
      </c>
      <c r="C8464">
        <v>2250</v>
      </c>
      <c r="D8464" s="1" t="s">
        <v>81</v>
      </c>
      <c r="E8464" s="1" t="s">
        <v>27</v>
      </c>
      <c r="F8464" s="1" t="s">
        <v>9141</v>
      </c>
      <c r="G8464" s="1" t="s">
        <v>3278</v>
      </c>
      <c r="H8464" s="1" t="s">
        <v>100</v>
      </c>
      <c r="I8464" s="1" t="s">
        <v>1270</v>
      </c>
      <c r="J8464" s="1" t="s">
        <v>101</v>
      </c>
      <c r="K8464">
        <v>1450</v>
      </c>
      <c r="L8464" s="2">
        <v>42766.331782407404</v>
      </c>
      <c r="M8464" s="2">
        <v>42761.375</v>
      </c>
      <c r="N8464" s="2">
        <v>42768.446875000001</v>
      </c>
      <c r="O8464">
        <v>140</v>
      </c>
      <c r="P8464">
        <v>5</v>
      </c>
      <c r="Q8464" s="1" t="s">
        <v>216</v>
      </c>
      <c r="R8464" s="1" t="s">
        <v>24</v>
      </c>
      <c r="S8464" s="1" t="s">
        <v>35</v>
      </c>
      <c r="T8464" s="3">
        <v>42766</v>
      </c>
      <c r="U8464" s="1" t="str">
        <f>IF(kiva_loans__muestra[[#This Row],[funded_amount]]=kiva_loans__muestra[[#This Row],[loan_amount]],"funded","unfunded")</f>
        <v>funded</v>
      </c>
      <c r="V8464" s="1" t="str">
        <f>IF(kiva_loans__muestra[[#This Row],[lender_count]]&gt;=50,"high","low")</f>
        <v>low</v>
      </c>
    </row>
    <row r="8465" spans="1:22" x14ac:dyDescent="0.25">
      <c r="A8465">
        <v>1229459</v>
      </c>
      <c r="B8465">
        <v>3000</v>
      </c>
      <c r="C8465">
        <v>3000</v>
      </c>
      <c r="D8465" s="1" t="s">
        <v>64</v>
      </c>
      <c r="E8465" s="1" t="s">
        <v>37</v>
      </c>
      <c r="F8465" s="1" t="s">
        <v>12983</v>
      </c>
      <c r="G8465" s="1" t="s">
        <v>3278</v>
      </c>
      <c r="H8465" s="1" t="s">
        <v>100</v>
      </c>
      <c r="I8465" s="1" t="s">
        <v>672</v>
      </c>
      <c r="J8465" s="1" t="s">
        <v>101</v>
      </c>
      <c r="K8465">
        <v>1450</v>
      </c>
      <c r="L8465" s="2">
        <v>42766.130671296298</v>
      </c>
      <c r="M8465" s="2">
        <v>42755.375</v>
      </c>
      <c r="N8465" s="2">
        <v>42766.180601851855</v>
      </c>
      <c r="O8465">
        <v>80</v>
      </c>
      <c r="P8465">
        <v>4</v>
      </c>
      <c r="Q8465" s="1" t="s">
        <v>2021</v>
      </c>
      <c r="R8465" s="1" t="s">
        <v>24</v>
      </c>
      <c r="S8465" s="1" t="s">
        <v>35</v>
      </c>
      <c r="T8465" s="3">
        <v>42766</v>
      </c>
      <c r="U8465" s="1" t="str">
        <f>IF(kiva_loans__muestra[[#This Row],[funded_amount]]=kiva_loans__muestra[[#This Row],[loan_amount]],"funded","unfunded")</f>
        <v>funded</v>
      </c>
      <c r="V8465" s="1" t="str">
        <f>IF(kiva_loans__muestra[[#This Row],[lender_count]]&gt;=50,"high","low")</f>
        <v>low</v>
      </c>
    </row>
    <row r="8466" spans="1:22" x14ac:dyDescent="0.25">
      <c r="A8466">
        <v>1229938</v>
      </c>
      <c r="B8466">
        <v>5000</v>
      </c>
      <c r="C8466">
        <v>7500</v>
      </c>
      <c r="D8466" s="1" t="s">
        <v>50</v>
      </c>
      <c r="E8466" s="1" t="s">
        <v>37</v>
      </c>
      <c r="F8466" s="1" t="s">
        <v>12984</v>
      </c>
      <c r="G8466" s="1" t="s">
        <v>6417</v>
      </c>
      <c r="H8466" s="1" t="s">
        <v>1252</v>
      </c>
      <c r="I8466" s="1" t="s">
        <v>1253</v>
      </c>
      <c r="J8466" s="1" t="s">
        <v>1254</v>
      </c>
      <c r="K8466">
        <v>4160</v>
      </c>
      <c r="L8466" s="2">
        <v>42766.537627314814</v>
      </c>
      <c r="M8466" s="2">
        <v>42740.375</v>
      </c>
      <c r="N8466" s="2"/>
      <c r="O8466">
        <v>140</v>
      </c>
      <c r="P8466">
        <v>11</v>
      </c>
      <c r="Q8466" s="1" t="s">
        <v>286</v>
      </c>
      <c r="R8466" s="1" t="s">
        <v>2277</v>
      </c>
      <c r="S8466" s="1" t="s">
        <v>25</v>
      </c>
      <c r="T8466" s="3">
        <v>42766</v>
      </c>
      <c r="U8466" s="1" t="str">
        <f>IF(kiva_loans__muestra[[#This Row],[funded_amount]]=kiva_loans__muestra[[#This Row],[loan_amount]],"funded","unfunded")</f>
        <v>unfunded</v>
      </c>
      <c r="V8466" s="1" t="str">
        <f>IF(kiva_loans__muestra[[#This Row],[lender_count]]&gt;=50,"high","low")</f>
        <v>low</v>
      </c>
    </row>
    <row r="8467" spans="1:22" x14ac:dyDescent="0.25">
      <c r="A8467">
        <v>1229591</v>
      </c>
      <c r="B8467">
        <v>1000</v>
      </c>
      <c r="C8467">
        <v>1000</v>
      </c>
      <c r="D8467" s="1" t="s">
        <v>280</v>
      </c>
      <c r="E8467" s="1" t="s">
        <v>104</v>
      </c>
      <c r="F8467" s="1" t="s">
        <v>1275</v>
      </c>
      <c r="G8467" s="1" t="s">
        <v>3311</v>
      </c>
      <c r="H8467" s="1" t="s">
        <v>119</v>
      </c>
      <c r="I8467" s="1" t="s">
        <v>1543</v>
      </c>
      <c r="J8467" s="1" t="s">
        <v>270</v>
      </c>
      <c r="K8467">
        <v>3110</v>
      </c>
      <c r="L8467" s="2">
        <v>42766.29855324074</v>
      </c>
      <c r="M8467" s="2">
        <v>42760.375</v>
      </c>
      <c r="N8467" s="2">
        <v>42766.520740740743</v>
      </c>
      <c r="O8467">
        <v>80</v>
      </c>
      <c r="P8467">
        <v>1</v>
      </c>
      <c r="Q8467" s="1" t="s">
        <v>1276</v>
      </c>
      <c r="R8467" s="1" t="s">
        <v>60</v>
      </c>
      <c r="S8467" s="1" t="s">
        <v>31</v>
      </c>
      <c r="T8467" s="3">
        <v>42766</v>
      </c>
      <c r="U8467" s="1" t="str">
        <f>IF(kiva_loans__muestra[[#This Row],[funded_amount]]=kiva_loans__muestra[[#This Row],[loan_amount]],"funded","unfunded")</f>
        <v>funded</v>
      </c>
      <c r="V8467" s="1" t="str">
        <f>IF(kiva_loans__muestra[[#This Row],[lender_count]]&gt;=50,"high","low")</f>
        <v>low</v>
      </c>
    </row>
    <row r="8468" spans="1:22" x14ac:dyDescent="0.25">
      <c r="A8468">
        <v>1229435</v>
      </c>
      <c r="B8468">
        <v>3250</v>
      </c>
      <c r="C8468">
        <v>3250</v>
      </c>
      <c r="D8468" s="1" t="s">
        <v>196</v>
      </c>
      <c r="E8468" s="1" t="s">
        <v>46</v>
      </c>
      <c r="F8468" s="1" t="s">
        <v>12985</v>
      </c>
      <c r="G8468" s="1" t="s">
        <v>3278</v>
      </c>
      <c r="H8468" s="1" t="s">
        <v>100</v>
      </c>
      <c r="I8468" s="1" t="s">
        <v>1094</v>
      </c>
      <c r="J8468" s="1" t="s">
        <v>101</v>
      </c>
      <c r="K8468">
        <v>1450</v>
      </c>
      <c r="L8468" s="2">
        <v>42766.099108796298</v>
      </c>
      <c r="M8468" s="2">
        <v>42754.375</v>
      </c>
      <c r="N8468" s="2">
        <v>42766.985219907408</v>
      </c>
      <c r="O8468">
        <v>110</v>
      </c>
      <c r="P8468">
        <v>5</v>
      </c>
      <c r="Q8468" s="1" t="s">
        <v>2016</v>
      </c>
      <c r="R8468" s="1" t="s">
        <v>92</v>
      </c>
      <c r="S8468" s="1" t="s">
        <v>35</v>
      </c>
      <c r="T8468" s="3">
        <v>42766</v>
      </c>
      <c r="U8468" s="1" t="str">
        <f>IF(kiva_loans__muestra[[#This Row],[funded_amount]]=kiva_loans__muestra[[#This Row],[loan_amount]],"funded","unfunded")</f>
        <v>funded</v>
      </c>
      <c r="V8468" s="1" t="str">
        <f>IF(kiva_loans__muestra[[#This Row],[lender_count]]&gt;=50,"high","low")</f>
        <v>low</v>
      </c>
    </row>
    <row r="8469" spans="1:22" x14ac:dyDescent="0.25">
      <c r="A8469">
        <v>1229932</v>
      </c>
      <c r="B8469">
        <v>2750</v>
      </c>
      <c r="C8469">
        <v>4000</v>
      </c>
      <c r="D8469" s="1" t="s">
        <v>179</v>
      </c>
      <c r="E8469" s="1" t="s">
        <v>49</v>
      </c>
      <c r="F8469" s="1" t="s">
        <v>389</v>
      </c>
      <c r="G8469" s="1" t="s">
        <v>3263</v>
      </c>
      <c r="H8469" s="1" t="s">
        <v>33</v>
      </c>
      <c r="I8469" s="1" t="s">
        <v>1993</v>
      </c>
      <c r="J8469" s="1" t="s">
        <v>34</v>
      </c>
      <c r="K8469">
        <v>3860</v>
      </c>
      <c r="L8469" s="2">
        <v>42766.536157407405</v>
      </c>
      <c r="M8469" s="2">
        <v>42745.375</v>
      </c>
      <c r="N8469" s="2"/>
      <c r="O8469">
        <v>140</v>
      </c>
      <c r="P8469">
        <v>11</v>
      </c>
      <c r="Q8469" s="1" t="s">
        <v>12986</v>
      </c>
      <c r="R8469" s="1" t="s">
        <v>24</v>
      </c>
      <c r="S8469" s="1" t="s">
        <v>35</v>
      </c>
      <c r="T8469" s="3">
        <v>42766</v>
      </c>
      <c r="U8469" s="1" t="str">
        <f>IF(kiva_loans__muestra[[#This Row],[funded_amount]]=kiva_loans__muestra[[#This Row],[loan_amount]],"funded","unfunded")</f>
        <v>unfunded</v>
      </c>
      <c r="V8469" s="1" t="str">
        <f>IF(kiva_loans__muestra[[#This Row],[lender_count]]&gt;=50,"high","low")</f>
        <v>low</v>
      </c>
    </row>
    <row r="8470" spans="1:22" x14ac:dyDescent="0.25">
      <c r="A8470">
        <v>1229923</v>
      </c>
      <c r="B8470">
        <v>4750</v>
      </c>
      <c r="C8470">
        <v>6000</v>
      </c>
      <c r="D8470" s="1" t="s">
        <v>311</v>
      </c>
      <c r="E8470" s="1" t="s">
        <v>37</v>
      </c>
      <c r="F8470" s="1" t="s">
        <v>12987</v>
      </c>
      <c r="G8470" s="1" t="s">
        <v>6417</v>
      </c>
      <c r="H8470" s="1" t="s">
        <v>1252</v>
      </c>
      <c r="I8470" s="1" t="s">
        <v>1253</v>
      </c>
      <c r="J8470" s="1" t="s">
        <v>1254</v>
      </c>
      <c r="K8470">
        <v>4160</v>
      </c>
      <c r="L8470" s="2">
        <v>42766.530787037038</v>
      </c>
      <c r="M8470" s="2">
        <v>42738.375</v>
      </c>
      <c r="N8470" s="2"/>
      <c r="O8470">
        <v>140</v>
      </c>
      <c r="P8470">
        <v>18</v>
      </c>
      <c r="Q8470" s="1" t="s">
        <v>12988</v>
      </c>
      <c r="R8470" s="1" t="s">
        <v>1092</v>
      </c>
      <c r="S8470" s="1" t="s">
        <v>25</v>
      </c>
      <c r="T8470" s="3">
        <v>42766</v>
      </c>
      <c r="U8470" s="1" t="str">
        <f>IF(kiva_loans__muestra[[#This Row],[funded_amount]]=kiva_loans__muestra[[#This Row],[loan_amount]],"funded","unfunded")</f>
        <v>unfunded</v>
      </c>
      <c r="V8470" s="1" t="str">
        <f>IF(kiva_loans__muestra[[#This Row],[lender_count]]&gt;=50,"high","low")</f>
        <v>low</v>
      </c>
    </row>
    <row r="8471" spans="1:22" x14ac:dyDescent="0.25">
      <c r="A8471">
        <v>1230170</v>
      </c>
      <c r="B8471">
        <v>3250</v>
      </c>
      <c r="C8471">
        <v>8000</v>
      </c>
      <c r="D8471" s="1" t="s">
        <v>158</v>
      </c>
      <c r="E8471" s="1" t="s">
        <v>27</v>
      </c>
      <c r="F8471" s="1" t="s">
        <v>12989</v>
      </c>
      <c r="G8471" s="1" t="s">
        <v>3266</v>
      </c>
      <c r="H8471" s="1" t="s">
        <v>89</v>
      </c>
      <c r="I8471" s="1" t="s">
        <v>1213</v>
      </c>
      <c r="J8471" s="1" t="s">
        <v>90</v>
      </c>
      <c r="K8471">
        <v>1990</v>
      </c>
      <c r="L8471" s="2">
        <v>42766.765775462962</v>
      </c>
      <c r="M8471" s="2">
        <v>42762.375</v>
      </c>
      <c r="N8471" s="2"/>
      <c r="O8471">
        <v>200</v>
      </c>
      <c r="P8471">
        <v>13</v>
      </c>
      <c r="Q8471" s="1" t="s">
        <v>12990</v>
      </c>
      <c r="R8471" s="1" t="s">
        <v>24</v>
      </c>
      <c r="S8471" s="1" t="s">
        <v>31</v>
      </c>
      <c r="T8471" s="3">
        <v>42766</v>
      </c>
      <c r="U8471" s="1" t="str">
        <f>IF(kiva_loans__muestra[[#This Row],[funded_amount]]=kiva_loans__muestra[[#This Row],[loan_amount]],"funded","unfunded")</f>
        <v>unfunded</v>
      </c>
      <c r="V8471" s="1" t="str">
        <f>IF(kiva_loans__muestra[[#This Row],[lender_count]]&gt;=50,"high","low")</f>
        <v>low</v>
      </c>
    </row>
    <row r="8472" spans="1:22" x14ac:dyDescent="0.25">
      <c r="A8472">
        <v>1229825</v>
      </c>
      <c r="B8472">
        <v>2000</v>
      </c>
      <c r="C8472">
        <v>2000</v>
      </c>
      <c r="D8472" s="1" t="s">
        <v>630</v>
      </c>
      <c r="E8472" s="1" t="s">
        <v>74</v>
      </c>
      <c r="F8472" s="1" t="s">
        <v>12991</v>
      </c>
      <c r="G8472" s="1" t="s">
        <v>3284</v>
      </c>
      <c r="H8472" s="1" t="s">
        <v>189</v>
      </c>
      <c r="I8472" s="1" t="s">
        <v>594</v>
      </c>
      <c r="J8472" s="1" t="s">
        <v>207</v>
      </c>
      <c r="K8472">
        <v>1000</v>
      </c>
      <c r="L8472" s="2">
        <v>42766.426620370374</v>
      </c>
      <c r="M8472" s="2">
        <v>42745.375</v>
      </c>
      <c r="N8472" s="2">
        <v>42767.02070601852</v>
      </c>
      <c r="O8472">
        <v>140</v>
      </c>
      <c r="P8472">
        <v>7</v>
      </c>
      <c r="Q8472" s="1" t="s">
        <v>1073</v>
      </c>
      <c r="R8472" s="1" t="s">
        <v>24</v>
      </c>
      <c r="S8472" s="1" t="s">
        <v>31</v>
      </c>
      <c r="T8472" s="3">
        <v>42766</v>
      </c>
      <c r="U8472" s="1" t="str">
        <f>IF(kiva_loans__muestra[[#This Row],[funded_amount]]=kiva_loans__muestra[[#This Row],[loan_amount]],"funded","unfunded")</f>
        <v>funded</v>
      </c>
      <c r="V8472" s="1" t="str">
        <f>IF(kiva_loans__muestra[[#This Row],[lender_count]]&gt;=50,"high","low")</f>
        <v>low</v>
      </c>
    </row>
    <row r="8473" spans="1:22" x14ac:dyDescent="0.25">
      <c r="A8473">
        <v>1229782</v>
      </c>
      <c r="B8473">
        <v>8500</v>
      </c>
      <c r="C8473">
        <v>8500</v>
      </c>
      <c r="D8473" s="1" t="s">
        <v>64</v>
      </c>
      <c r="E8473" s="1" t="s">
        <v>37</v>
      </c>
      <c r="F8473" s="1" t="s">
        <v>12992</v>
      </c>
      <c r="G8473" s="1" t="s">
        <v>3263</v>
      </c>
      <c r="H8473" s="1" t="s">
        <v>33</v>
      </c>
      <c r="I8473" s="1" t="s">
        <v>1525</v>
      </c>
      <c r="J8473" s="1" t="s">
        <v>34</v>
      </c>
      <c r="K8473">
        <v>2020</v>
      </c>
      <c r="L8473" s="2">
        <v>42766.390185185184</v>
      </c>
      <c r="M8473" s="2">
        <v>42767.375</v>
      </c>
      <c r="N8473" s="2">
        <v>42787.805763888886</v>
      </c>
      <c r="O8473">
        <v>110</v>
      </c>
      <c r="P8473">
        <v>24</v>
      </c>
      <c r="Q8473" s="1" t="s">
        <v>12886</v>
      </c>
      <c r="R8473" s="1" t="s">
        <v>12993</v>
      </c>
      <c r="S8473" s="1" t="s">
        <v>25</v>
      </c>
      <c r="T8473" s="3">
        <v>42766</v>
      </c>
      <c r="U8473" s="1" t="str">
        <f>IF(kiva_loans__muestra[[#This Row],[funded_amount]]=kiva_loans__muestra[[#This Row],[loan_amount]],"funded","unfunded")</f>
        <v>funded</v>
      </c>
      <c r="V8473" s="1" t="str">
        <f>IF(kiva_loans__muestra[[#This Row],[lender_count]]&gt;=50,"high","low")</f>
        <v>low</v>
      </c>
    </row>
    <row r="8474" spans="1:22" x14ac:dyDescent="0.25">
      <c r="A8474">
        <v>1229812</v>
      </c>
      <c r="B8474">
        <v>3250</v>
      </c>
      <c r="C8474">
        <v>6500</v>
      </c>
      <c r="D8474" s="1" t="s">
        <v>201</v>
      </c>
      <c r="E8474" s="1" t="s">
        <v>37</v>
      </c>
      <c r="F8474" s="1" t="s">
        <v>12994</v>
      </c>
      <c r="G8474" s="1" t="s">
        <v>3284</v>
      </c>
      <c r="H8474" s="1" t="s">
        <v>189</v>
      </c>
      <c r="I8474" s="1" t="s">
        <v>548</v>
      </c>
      <c r="J8474" s="1" t="s">
        <v>207</v>
      </c>
      <c r="K8474">
        <v>1000</v>
      </c>
      <c r="L8474" s="2">
        <v>42766.41165509259</v>
      </c>
      <c r="M8474" s="2">
        <v>42744.375</v>
      </c>
      <c r="N8474" s="2"/>
      <c r="O8474">
        <v>200</v>
      </c>
      <c r="P8474">
        <v>12</v>
      </c>
      <c r="Q8474" s="1" t="s">
        <v>3134</v>
      </c>
      <c r="R8474" s="1" t="s">
        <v>24</v>
      </c>
      <c r="S8474" s="1" t="s">
        <v>31</v>
      </c>
      <c r="T8474" s="3">
        <v>42766</v>
      </c>
      <c r="U8474" s="1" t="str">
        <f>IF(kiva_loans__muestra[[#This Row],[funded_amount]]=kiva_loans__muestra[[#This Row],[loan_amount]],"funded","unfunded")</f>
        <v>unfunded</v>
      </c>
      <c r="V8474" s="1" t="str">
        <f>IF(kiva_loans__muestra[[#This Row],[lender_count]]&gt;=50,"high","low")</f>
        <v>low</v>
      </c>
    </row>
    <row r="8475" spans="1:22" x14ac:dyDescent="0.25">
      <c r="A8475">
        <v>1229837</v>
      </c>
      <c r="B8475">
        <v>8250</v>
      </c>
      <c r="C8475">
        <v>10000</v>
      </c>
      <c r="D8475" s="1" t="s">
        <v>64</v>
      </c>
      <c r="E8475" s="1" t="s">
        <v>37</v>
      </c>
      <c r="F8475" s="1" t="s">
        <v>1673</v>
      </c>
      <c r="G8475" s="1" t="s">
        <v>3263</v>
      </c>
      <c r="H8475" s="1" t="s">
        <v>33</v>
      </c>
      <c r="I8475" s="1" t="s">
        <v>1525</v>
      </c>
      <c r="J8475" s="1" t="s">
        <v>34</v>
      </c>
      <c r="K8475">
        <v>2020</v>
      </c>
      <c r="L8475" s="2">
        <v>42766.441122685188</v>
      </c>
      <c r="M8475" s="2">
        <v>42767.375</v>
      </c>
      <c r="N8475" s="2"/>
      <c r="O8475">
        <v>110</v>
      </c>
      <c r="P8475">
        <v>29</v>
      </c>
      <c r="Q8475" s="1" t="s">
        <v>12995</v>
      </c>
      <c r="R8475" s="1" t="s">
        <v>12996</v>
      </c>
      <c r="S8475" s="1" t="s">
        <v>25</v>
      </c>
      <c r="T8475" s="3">
        <v>42766</v>
      </c>
      <c r="U8475" s="1" t="str">
        <f>IF(kiva_loans__muestra[[#This Row],[funded_amount]]=kiva_loans__muestra[[#This Row],[loan_amount]],"funded","unfunded")</f>
        <v>unfunded</v>
      </c>
      <c r="V8475" s="1" t="str">
        <f>IF(kiva_loans__muestra[[#This Row],[lender_count]]&gt;=50,"high","low")</f>
        <v>low</v>
      </c>
    </row>
    <row r="8476" spans="1:22" x14ac:dyDescent="0.25">
      <c r="A8476">
        <v>1230300</v>
      </c>
      <c r="B8476">
        <v>7250</v>
      </c>
      <c r="C8476">
        <v>7250</v>
      </c>
      <c r="D8476" s="1" t="s">
        <v>150</v>
      </c>
      <c r="E8476" s="1" t="s">
        <v>19</v>
      </c>
      <c r="F8476" s="1" t="s">
        <v>12997</v>
      </c>
      <c r="G8476" s="1" t="s">
        <v>3278</v>
      </c>
      <c r="H8476" s="1" t="s">
        <v>100</v>
      </c>
      <c r="I8476" s="1" t="s">
        <v>2288</v>
      </c>
      <c r="J8476" s="1" t="s">
        <v>101</v>
      </c>
      <c r="K8476">
        <v>1230</v>
      </c>
      <c r="L8476" s="2">
        <v>42767.131041666667</v>
      </c>
      <c r="M8476" s="2">
        <v>42751.375</v>
      </c>
      <c r="N8476" s="2">
        <v>42767.878182870372</v>
      </c>
      <c r="O8476">
        <v>80</v>
      </c>
      <c r="P8476">
        <v>18</v>
      </c>
      <c r="Q8476" s="1" t="s">
        <v>30</v>
      </c>
      <c r="R8476" s="1" t="s">
        <v>24</v>
      </c>
      <c r="S8476" s="1" t="s">
        <v>35</v>
      </c>
      <c r="T8476" s="3">
        <v>42767</v>
      </c>
      <c r="U8476" s="1" t="str">
        <f>IF(kiva_loans__muestra[[#This Row],[funded_amount]]=kiva_loans__muestra[[#This Row],[loan_amount]],"funded","unfunded")</f>
        <v>funded</v>
      </c>
      <c r="V8476" s="1" t="str">
        <f>IF(kiva_loans__muestra[[#This Row],[lender_count]]&gt;=50,"high","low")</f>
        <v>low</v>
      </c>
    </row>
    <row r="8477" spans="1:22" x14ac:dyDescent="0.25">
      <c r="A8477">
        <v>1230610</v>
      </c>
      <c r="B8477">
        <v>10000</v>
      </c>
      <c r="C8477">
        <v>10000</v>
      </c>
      <c r="D8477" s="1" t="s">
        <v>98</v>
      </c>
      <c r="E8477" s="1" t="s">
        <v>37</v>
      </c>
      <c r="F8477" s="1" t="s">
        <v>12998</v>
      </c>
      <c r="G8477" s="1" t="s">
        <v>3311</v>
      </c>
      <c r="H8477" s="1" t="s">
        <v>119</v>
      </c>
      <c r="I8477" s="1" t="s">
        <v>129</v>
      </c>
      <c r="J8477" s="1" t="s">
        <v>270</v>
      </c>
      <c r="K8477">
        <v>90</v>
      </c>
      <c r="L8477" s="2">
        <v>42767.401944444442</v>
      </c>
      <c r="M8477" s="2">
        <v>42748.375</v>
      </c>
      <c r="N8477" s="2">
        <v>42769.141909722224</v>
      </c>
      <c r="O8477">
        <v>140</v>
      </c>
      <c r="P8477">
        <v>16</v>
      </c>
      <c r="Q8477" s="1" t="s">
        <v>12999</v>
      </c>
      <c r="R8477" s="1" t="s">
        <v>24</v>
      </c>
      <c r="S8477" s="1" t="s">
        <v>31</v>
      </c>
      <c r="T8477" s="3">
        <v>42767</v>
      </c>
      <c r="U8477" s="1" t="str">
        <f>IF(kiva_loans__muestra[[#This Row],[funded_amount]]=kiva_loans__muestra[[#This Row],[loan_amount]],"funded","unfunded")</f>
        <v>funded</v>
      </c>
      <c r="V8477" s="1" t="str">
        <f>IF(kiva_loans__muestra[[#This Row],[lender_count]]&gt;=50,"high","low")</f>
        <v>low</v>
      </c>
    </row>
    <row r="8478" spans="1:22" x14ac:dyDescent="0.25">
      <c r="A8478">
        <v>1230371</v>
      </c>
      <c r="B8478">
        <v>1000</v>
      </c>
      <c r="C8478">
        <v>1000</v>
      </c>
      <c r="D8478" s="1" t="s">
        <v>280</v>
      </c>
      <c r="E8478" s="1" t="s">
        <v>104</v>
      </c>
      <c r="F8478" s="1" t="s">
        <v>1412</v>
      </c>
      <c r="G8478" s="1" t="s">
        <v>3311</v>
      </c>
      <c r="H8478" s="1" t="s">
        <v>119</v>
      </c>
      <c r="I8478" s="1" t="s">
        <v>1678</v>
      </c>
      <c r="J8478" s="1" t="s">
        <v>270</v>
      </c>
      <c r="K8478">
        <v>3110</v>
      </c>
      <c r="L8478" s="2">
        <v>42767.228263888886</v>
      </c>
      <c r="M8478" s="2">
        <v>42755.375</v>
      </c>
      <c r="N8478" s="2">
        <v>42768.013368055559</v>
      </c>
      <c r="O8478">
        <v>80</v>
      </c>
      <c r="P8478">
        <v>4</v>
      </c>
      <c r="Q8478" s="1" t="s">
        <v>1276</v>
      </c>
      <c r="R8478" s="1" t="s">
        <v>60</v>
      </c>
      <c r="S8478" s="1" t="s">
        <v>31</v>
      </c>
      <c r="T8478" s="3">
        <v>42767</v>
      </c>
      <c r="U8478" s="1" t="str">
        <f>IF(kiva_loans__muestra[[#This Row],[funded_amount]]=kiva_loans__muestra[[#This Row],[loan_amount]],"funded","unfunded")</f>
        <v>funded</v>
      </c>
      <c r="V8478" s="1" t="str">
        <f>IF(kiva_loans__muestra[[#This Row],[lender_count]]&gt;=50,"high","low")</f>
        <v>low</v>
      </c>
    </row>
    <row r="8479" spans="1:22" x14ac:dyDescent="0.25">
      <c r="A8479">
        <v>1231366</v>
      </c>
      <c r="B8479">
        <v>13000</v>
      </c>
      <c r="C8479">
        <v>17250</v>
      </c>
      <c r="D8479" s="1" t="s">
        <v>314</v>
      </c>
      <c r="E8479" s="1" t="s">
        <v>125</v>
      </c>
      <c r="F8479" s="1" t="s">
        <v>13000</v>
      </c>
      <c r="G8479" s="1" t="s">
        <v>3427</v>
      </c>
      <c r="H8479" s="1" t="s">
        <v>185</v>
      </c>
      <c r="I8479" s="1" t="s">
        <v>191</v>
      </c>
      <c r="J8479" s="1" t="s">
        <v>187</v>
      </c>
      <c r="K8479">
        <v>1540</v>
      </c>
      <c r="L8479" s="2">
        <v>42768.824467592596</v>
      </c>
      <c r="M8479" s="2">
        <v>42741.375</v>
      </c>
      <c r="N8479" s="2"/>
      <c r="O8479">
        <v>200</v>
      </c>
      <c r="P8479">
        <v>33</v>
      </c>
      <c r="Q8479" s="1" t="s">
        <v>13001</v>
      </c>
      <c r="R8479" s="1" t="s">
        <v>24</v>
      </c>
      <c r="S8479" s="1" t="s">
        <v>31</v>
      </c>
      <c r="T8479" s="3">
        <v>42768</v>
      </c>
      <c r="U8479" s="1" t="str">
        <f>IF(kiva_loans__muestra[[#This Row],[funded_amount]]=kiva_loans__muestra[[#This Row],[loan_amount]],"funded","unfunded")</f>
        <v>unfunded</v>
      </c>
      <c r="V8479" s="1" t="str">
        <f>IF(kiva_loans__muestra[[#This Row],[lender_count]]&gt;=50,"high","low")</f>
        <v>low</v>
      </c>
    </row>
    <row r="8480" spans="1:22" x14ac:dyDescent="0.25">
      <c r="A8480">
        <v>1231082</v>
      </c>
      <c r="B8480">
        <v>2500</v>
      </c>
      <c r="C8480">
        <v>2500</v>
      </c>
      <c r="D8480" s="1" t="s">
        <v>150</v>
      </c>
      <c r="E8480" s="1" t="s">
        <v>19</v>
      </c>
      <c r="F8480" s="1" t="s">
        <v>13002</v>
      </c>
      <c r="G8480" s="1" t="s">
        <v>3278</v>
      </c>
      <c r="H8480" s="1" t="s">
        <v>100</v>
      </c>
      <c r="I8480" s="1" t="s">
        <v>13003</v>
      </c>
      <c r="J8480" s="1" t="s">
        <v>101</v>
      </c>
      <c r="K8480">
        <v>1360</v>
      </c>
      <c r="L8480" s="2">
        <v>42768.385185185187</v>
      </c>
      <c r="M8480" s="2">
        <v>42759.375</v>
      </c>
      <c r="N8480" s="2">
        <v>42769.850671296299</v>
      </c>
      <c r="O8480">
        <v>80</v>
      </c>
      <c r="P8480">
        <v>2</v>
      </c>
      <c r="Q8480" s="1" t="s">
        <v>369</v>
      </c>
      <c r="R8480" s="1" t="s">
        <v>24</v>
      </c>
      <c r="S8480" s="1" t="s">
        <v>31</v>
      </c>
      <c r="T8480" s="3">
        <v>42768</v>
      </c>
      <c r="U8480" s="1" t="str">
        <f>IF(kiva_loans__muestra[[#This Row],[funded_amount]]=kiva_loans__muestra[[#This Row],[loan_amount]],"funded","unfunded")</f>
        <v>funded</v>
      </c>
      <c r="V8480" s="1" t="str">
        <f>IF(kiva_loans__muestra[[#This Row],[lender_count]]&gt;=50,"high","low")</f>
        <v>low</v>
      </c>
    </row>
    <row r="8481" spans="1:22" x14ac:dyDescent="0.25">
      <c r="A8481">
        <v>1230856</v>
      </c>
      <c r="B8481">
        <v>1250</v>
      </c>
      <c r="C8481">
        <v>1250</v>
      </c>
      <c r="D8481" s="1" t="s">
        <v>64</v>
      </c>
      <c r="E8481" s="1" t="s">
        <v>37</v>
      </c>
      <c r="F8481" s="1" t="s">
        <v>6349</v>
      </c>
      <c r="G8481" s="1" t="s">
        <v>3278</v>
      </c>
      <c r="H8481" s="1" t="s">
        <v>100</v>
      </c>
      <c r="I8481" s="1" t="s">
        <v>1055</v>
      </c>
      <c r="J8481" s="1" t="s">
        <v>101</v>
      </c>
      <c r="K8481">
        <v>1260</v>
      </c>
      <c r="L8481" s="2">
        <v>42768.073981481481</v>
      </c>
      <c r="M8481" s="2">
        <v>42737.375</v>
      </c>
      <c r="N8481" s="2">
        <v>42769.52784722222</v>
      </c>
      <c r="O8481">
        <v>100</v>
      </c>
      <c r="P8481">
        <v>3</v>
      </c>
      <c r="Q8481" s="1" t="s">
        <v>57</v>
      </c>
      <c r="R8481" s="1" t="s">
        <v>24</v>
      </c>
      <c r="S8481" s="1" t="s">
        <v>35</v>
      </c>
      <c r="T8481" s="3">
        <v>42768</v>
      </c>
      <c r="U8481" s="1" t="str">
        <f>IF(kiva_loans__muestra[[#This Row],[funded_amount]]=kiva_loans__muestra[[#This Row],[loan_amount]],"funded","unfunded")</f>
        <v>funded</v>
      </c>
      <c r="V8481" s="1" t="str">
        <f>IF(kiva_loans__muestra[[#This Row],[lender_count]]&gt;=50,"high","low")</f>
        <v>low</v>
      </c>
    </row>
    <row r="8482" spans="1:22" x14ac:dyDescent="0.25">
      <c r="A8482">
        <v>1231115</v>
      </c>
      <c r="B8482">
        <v>5000</v>
      </c>
      <c r="C8482">
        <v>5000</v>
      </c>
      <c r="D8482" s="1" t="s">
        <v>36</v>
      </c>
      <c r="E8482" s="1" t="s">
        <v>37</v>
      </c>
      <c r="F8482" s="1" t="s">
        <v>13004</v>
      </c>
      <c r="G8482" s="1" t="s">
        <v>3263</v>
      </c>
      <c r="H8482" s="1" t="s">
        <v>33</v>
      </c>
      <c r="I8482" s="1" t="s">
        <v>1466</v>
      </c>
      <c r="J8482" s="1" t="s">
        <v>34</v>
      </c>
      <c r="K8482">
        <v>3880</v>
      </c>
      <c r="L8482" s="2">
        <v>42768.413495370369</v>
      </c>
      <c r="M8482" s="2">
        <v>42751.375</v>
      </c>
      <c r="N8482" s="2">
        <v>42784.797951388886</v>
      </c>
      <c r="O8482">
        <v>140</v>
      </c>
      <c r="P8482">
        <v>19</v>
      </c>
      <c r="Q8482" s="1" t="s">
        <v>13005</v>
      </c>
      <c r="R8482" s="1" t="s">
        <v>60</v>
      </c>
      <c r="S8482" s="1" t="s">
        <v>31</v>
      </c>
      <c r="T8482" s="3">
        <v>42768</v>
      </c>
      <c r="U8482" s="1" t="str">
        <f>IF(kiva_loans__muestra[[#This Row],[funded_amount]]=kiva_loans__muestra[[#This Row],[loan_amount]],"funded","unfunded")</f>
        <v>funded</v>
      </c>
      <c r="V8482" s="1" t="str">
        <f>IF(kiva_loans__muestra[[#This Row],[lender_count]]&gt;=50,"high","low")</f>
        <v>low</v>
      </c>
    </row>
    <row r="8483" spans="1:22" x14ac:dyDescent="0.25">
      <c r="A8483">
        <v>1230881</v>
      </c>
      <c r="B8483">
        <v>10000</v>
      </c>
      <c r="C8483">
        <v>10000</v>
      </c>
      <c r="D8483" s="1" t="s">
        <v>124</v>
      </c>
      <c r="E8483" s="1" t="s">
        <v>125</v>
      </c>
      <c r="F8483" s="1" t="s">
        <v>13006</v>
      </c>
      <c r="G8483" s="1" t="s">
        <v>3311</v>
      </c>
      <c r="H8483" s="1" t="s">
        <v>119</v>
      </c>
      <c r="I8483" s="1" t="s">
        <v>120</v>
      </c>
      <c r="J8483" s="1" t="s">
        <v>90</v>
      </c>
      <c r="K8483">
        <v>90</v>
      </c>
      <c r="L8483" s="2">
        <v>42768.137662037036</v>
      </c>
      <c r="M8483" s="2">
        <v>42746.375</v>
      </c>
      <c r="N8483" s="2">
        <v>42781.711076388892</v>
      </c>
      <c r="O8483">
        <v>200</v>
      </c>
      <c r="P8483">
        <v>33</v>
      </c>
      <c r="Q8483" s="1" t="s">
        <v>13007</v>
      </c>
      <c r="R8483" s="1" t="s">
        <v>24</v>
      </c>
      <c r="S8483" s="1" t="s">
        <v>31</v>
      </c>
      <c r="T8483" s="3">
        <v>42768</v>
      </c>
      <c r="U8483" s="1" t="str">
        <f>IF(kiva_loans__muestra[[#This Row],[funded_amount]]=kiva_loans__muestra[[#This Row],[loan_amount]],"funded","unfunded")</f>
        <v>funded</v>
      </c>
      <c r="V8483" s="1" t="str">
        <f>IF(kiva_loans__muestra[[#This Row],[lender_count]]&gt;=50,"high","low")</f>
        <v>low</v>
      </c>
    </row>
    <row r="8484" spans="1:22" x14ac:dyDescent="0.25">
      <c r="A8484">
        <v>1231704</v>
      </c>
      <c r="B8484">
        <v>500</v>
      </c>
      <c r="C8484">
        <v>500</v>
      </c>
      <c r="D8484" s="1" t="s">
        <v>273</v>
      </c>
      <c r="E8484" s="1" t="s">
        <v>104</v>
      </c>
      <c r="F8484" s="1" t="s">
        <v>1283</v>
      </c>
      <c r="G8484" s="1" t="s">
        <v>3263</v>
      </c>
      <c r="H8484" s="1" t="s">
        <v>33</v>
      </c>
      <c r="I8484" s="1" t="s">
        <v>883</v>
      </c>
      <c r="J8484" s="1" t="s">
        <v>34</v>
      </c>
      <c r="K8484">
        <v>1560</v>
      </c>
      <c r="L8484" s="2">
        <v>42769.364548611113</v>
      </c>
      <c r="M8484" s="2">
        <v>42759.375</v>
      </c>
      <c r="N8484" s="2">
        <v>42771.541354166664</v>
      </c>
      <c r="O8484">
        <v>70</v>
      </c>
      <c r="P8484">
        <v>2</v>
      </c>
      <c r="Q8484" s="1" t="s">
        <v>1285</v>
      </c>
      <c r="R8484" s="1" t="s">
        <v>92</v>
      </c>
      <c r="S8484" s="1" t="s">
        <v>31</v>
      </c>
      <c r="T8484" s="3">
        <v>42769</v>
      </c>
      <c r="U8484" s="1" t="str">
        <f>IF(kiva_loans__muestra[[#This Row],[funded_amount]]=kiva_loans__muestra[[#This Row],[loan_amount]],"funded","unfunded")</f>
        <v>funded</v>
      </c>
      <c r="V8484" s="1" t="str">
        <f>IF(kiva_loans__muestra[[#This Row],[lender_count]]&gt;=50,"high","low")</f>
        <v>low</v>
      </c>
    </row>
    <row r="8485" spans="1:22" x14ac:dyDescent="0.25">
      <c r="A8485">
        <v>1231817</v>
      </c>
      <c r="B8485">
        <v>500</v>
      </c>
      <c r="C8485">
        <v>500</v>
      </c>
      <c r="D8485" s="1" t="s">
        <v>280</v>
      </c>
      <c r="E8485" s="1" t="s">
        <v>104</v>
      </c>
      <c r="F8485" s="1" t="s">
        <v>1373</v>
      </c>
      <c r="G8485" s="1" t="s">
        <v>3263</v>
      </c>
      <c r="H8485" s="1" t="s">
        <v>33</v>
      </c>
      <c r="I8485" s="1" t="s">
        <v>682</v>
      </c>
      <c r="J8485" s="1" t="s">
        <v>34</v>
      </c>
      <c r="K8485">
        <v>1560</v>
      </c>
      <c r="L8485" s="2">
        <v>42769.463888888888</v>
      </c>
      <c r="M8485" s="2">
        <v>42766.375</v>
      </c>
      <c r="N8485" s="2">
        <v>42771.871562499997</v>
      </c>
      <c r="O8485">
        <v>50</v>
      </c>
      <c r="P8485">
        <v>2</v>
      </c>
      <c r="Q8485" s="1" t="s">
        <v>30</v>
      </c>
      <c r="R8485" s="1" t="s">
        <v>24</v>
      </c>
      <c r="S8485" s="1" t="s">
        <v>35</v>
      </c>
      <c r="T8485" s="3">
        <v>42769</v>
      </c>
      <c r="U8485" s="1" t="str">
        <f>IF(kiva_loans__muestra[[#This Row],[funded_amount]]=kiva_loans__muestra[[#This Row],[loan_amount]],"funded","unfunded")</f>
        <v>funded</v>
      </c>
      <c r="V8485" s="1" t="str">
        <f>IF(kiva_loans__muestra[[#This Row],[lender_count]]&gt;=50,"high","low")</f>
        <v>low</v>
      </c>
    </row>
    <row r="8486" spans="1:22" x14ac:dyDescent="0.25">
      <c r="A8486">
        <v>1231634</v>
      </c>
      <c r="B8486">
        <v>2250</v>
      </c>
      <c r="C8486">
        <v>2250</v>
      </c>
      <c r="D8486" s="1" t="s">
        <v>124</v>
      </c>
      <c r="E8486" s="1" t="s">
        <v>125</v>
      </c>
      <c r="F8486" s="1" t="s">
        <v>1259</v>
      </c>
      <c r="G8486" s="1" t="s">
        <v>3278</v>
      </c>
      <c r="H8486" s="1" t="s">
        <v>100</v>
      </c>
      <c r="I8486" s="1" t="s">
        <v>936</v>
      </c>
      <c r="J8486" s="1" t="s">
        <v>101</v>
      </c>
      <c r="K8486">
        <v>1450</v>
      </c>
      <c r="L8486" s="2">
        <v>42769.316817129627</v>
      </c>
      <c r="M8486" s="2">
        <v>42754.375</v>
      </c>
      <c r="N8486" s="2">
        <v>42772.08320601852</v>
      </c>
      <c r="O8486">
        <v>140</v>
      </c>
      <c r="P8486">
        <v>5</v>
      </c>
      <c r="Q8486" s="1" t="s">
        <v>1031</v>
      </c>
      <c r="R8486" s="1" t="s">
        <v>24</v>
      </c>
      <c r="S8486" s="1" t="s">
        <v>35</v>
      </c>
      <c r="T8486" s="3">
        <v>42769</v>
      </c>
      <c r="U8486" s="1" t="str">
        <f>IF(kiva_loans__muestra[[#This Row],[funded_amount]]=kiva_loans__muestra[[#This Row],[loan_amount]],"funded","unfunded")</f>
        <v>funded</v>
      </c>
      <c r="V8486" s="1" t="str">
        <f>IF(kiva_loans__muestra[[#This Row],[lender_count]]&gt;=50,"high","low")</f>
        <v>low</v>
      </c>
    </row>
    <row r="8487" spans="1:22" x14ac:dyDescent="0.25">
      <c r="A8487">
        <v>1231448</v>
      </c>
      <c r="B8487">
        <v>2750</v>
      </c>
      <c r="C8487">
        <v>2750</v>
      </c>
      <c r="D8487" s="1" t="s">
        <v>202</v>
      </c>
      <c r="E8487" s="1" t="s">
        <v>27</v>
      </c>
      <c r="F8487" s="1" t="s">
        <v>1132</v>
      </c>
      <c r="G8487" s="1" t="s">
        <v>3278</v>
      </c>
      <c r="H8487" s="1" t="s">
        <v>100</v>
      </c>
      <c r="I8487" s="1" t="s">
        <v>535</v>
      </c>
      <c r="J8487" s="1" t="s">
        <v>101</v>
      </c>
      <c r="K8487">
        <v>1450</v>
      </c>
      <c r="L8487" s="2">
        <v>42769.107685185183</v>
      </c>
      <c r="M8487" s="2">
        <v>42762.375</v>
      </c>
      <c r="N8487" s="2">
        <v>42770.679340277777</v>
      </c>
      <c r="O8487">
        <v>80</v>
      </c>
      <c r="P8487">
        <v>4</v>
      </c>
      <c r="Q8487" s="1" t="s">
        <v>211</v>
      </c>
      <c r="R8487" s="1" t="s">
        <v>24</v>
      </c>
      <c r="S8487" s="1" t="s">
        <v>35</v>
      </c>
      <c r="T8487" s="3">
        <v>42769</v>
      </c>
      <c r="U8487" s="1" t="str">
        <f>IF(kiva_loans__muestra[[#This Row],[funded_amount]]=kiva_loans__muestra[[#This Row],[loan_amount]],"funded","unfunded")</f>
        <v>funded</v>
      </c>
      <c r="V8487" s="1" t="str">
        <f>IF(kiva_loans__muestra[[#This Row],[lender_count]]&gt;=50,"high","low")</f>
        <v>low</v>
      </c>
    </row>
    <row r="8488" spans="1:22" x14ac:dyDescent="0.25">
      <c r="A8488">
        <v>1231994</v>
      </c>
      <c r="B8488">
        <v>3000</v>
      </c>
      <c r="C8488">
        <v>3000</v>
      </c>
      <c r="D8488" s="1" t="s">
        <v>64</v>
      </c>
      <c r="E8488" s="1" t="s">
        <v>37</v>
      </c>
      <c r="F8488" s="1" t="s">
        <v>13008</v>
      </c>
      <c r="G8488" s="1" t="s">
        <v>3266</v>
      </c>
      <c r="H8488" s="1" t="s">
        <v>89</v>
      </c>
      <c r="I8488" s="1" t="s">
        <v>871</v>
      </c>
      <c r="J8488" s="1" t="s">
        <v>90</v>
      </c>
      <c r="K8488">
        <v>1990</v>
      </c>
      <c r="L8488" s="2">
        <v>42769.960879629631</v>
      </c>
      <c r="M8488" s="2">
        <v>42763.375</v>
      </c>
      <c r="N8488" s="2">
        <v>42783.796701388892</v>
      </c>
      <c r="O8488">
        <v>150</v>
      </c>
      <c r="P8488">
        <v>5</v>
      </c>
      <c r="Q8488" s="1" t="s">
        <v>83</v>
      </c>
      <c r="R8488" s="1" t="s">
        <v>92</v>
      </c>
      <c r="S8488" s="1" t="s">
        <v>31</v>
      </c>
      <c r="T8488" s="3">
        <v>42769</v>
      </c>
      <c r="U8488" s="1" t="str">
        <f>IF(kiva_loans__muestra[[#This Row],[funded_amount]]=kiva_loans__muestra[[#This Row],[loan_amount]],"funded","unfunded")</f>
        <v>funded</v>
      </c>
      <c r="V8488" s="1" t="str">
        <f>IF(kiva_loans__muestra[[#This Row],[lender_count]]&gt;=50,"high","low")</f>
        <v>low</v>
      </c>
    </row>
    <row r="8489" spans="1:22" x14ac:dyDescent="0.25">
      <c r="A8489">
        <v>1231858</v>
      </c>
      <c r="B8489">
        <v>500</v>
      </c>
      <c r="C8489">
        <v>500</v>
      </c>
      <c r="D8489" s="1" t="s">
        <v>273</v>
      </c>
      <c r="E8489" s="1" t="s">
        <v>104</v>
      </c>
      <c r="F8489" s="1" t="s">
        <v>1373</v>
      </c>
      <c r="G8489" s="1" t="s">
        <v>3263</v>
      </c>
      <c r="H8489" s="1" t="s">
        <v>33</v>
      </c>
      <c r="I8489" s="1" t="s">
        <v>542</v>
      </c>
      <c r="J8489" s="1" t="s">
        <v>34</v>
      </c>
      <c r="K8489">
        <v>1560</v>
      </c>
      <c r="L8489" s="2">
        <v>42769.552442129629</v>
      </c>
      <c r="M8489" s="2">
        <v>42766.375</v>
      </c>
      <c r="N8489" s="2">
        <v>42772.057326388887</v>
      </c>
      <c r="O8489">
        <v>80</v>
      </c>
      <c r="P8489">
        <v>2</v>
      </c>
      <c r="Q8489" s="1" t="s">
        <v>13009</v>
      </c>
      <c r="R8489" s="1" t="s">
        <v>24</v>
      </c>
      <c r="S8489" s="1" t="s">
        <v>31</v>
      </c>
      <c r="T8489" s="3">
        <v>42769</v>
      </c>
      <c r="U8489" s="1" t="str">
        <f>IF(kiva_loans__muestra[[#This Row],[funded_amount]]=kiva_loans__muestra[[#This Row],[loan_amount]],"funded","unfunded")</f>
        <v>funded</v>
      </c>
      <c r="V8489" s="1" t="str">
        <f>IF(kiva_loans__muestra[[#This Row],[lender_count]]&gt;=50,"high","low")</f>
        <v>low</v>
      </c>
    </row>
    <row r="8490" spans="1:22" x14ac:dyDescent="0.25">
      <c r="A8490">
        <v>1231476</v>
      </c>
      <c r="B8490">
        <v>9000</v>
      </c>
      <c r="C8490">
        <v>9000</v>
      </c>
      <c r="D8490" s="1" t="s">
        <v>124</v>
      </c>
      <c r="E8490" s="1" t="s">
        <v>125</v>
      </c>
      <c r="F8490" s="1" t="s">
        <v>2854</v>
      </c>
      <c r="G8490" s="1" t="s">
        <v>3322</v>
      </c>
      <c r="H8490" s="1" t="s">
        <v>126</v>
      </c>
      <c r="I8490" s="1" t="s">
        <v>10309</v>
      </c>
      <c r="J8490" s="1" t="s">
        <v>127</v>
      </c>
      <c r="K8490">
        <v>1210</v>
      </c>
      <c r="L8490" s="2">
        <v>42769.146840277775</v>
      </c>
      <c r="M8490" s="2">
        <v>42757.375</v>
      </c>
      <c r="N8490" s="2">
        <v>42775.791562500002</v>
      </c>
      <c r="O8490">
        <v>200</v>
      </c>
      <c r="P8490">
        <v>30</v>
      </c>
      <c r="Q8490" s="1" t="s">
        <v>2293</v>
      </c>
      <c r="R8490" s="1" t="s">
        <v>24</v>
      </c>
      <c r="S8490" s="1" t="s">
        <v>31</v>
      </c>
      <c r="T8490" s="3">
        <v>42769</v>
      </c>
      <c r="U8490" s="1" t="str">
        <f>IF(kiva_loans__muestra[[#This Row],[funded_amount]]=kiva_loans__muestra[[#This Row],[loan_amount]],"funded","unfunded")</f>
        <v>funded</v>
      </c>
      <c r="V8490" s="1" t="str">
        <f>IF(kiva_loans__muestra[[#This Row],[lender_count]]&gt;=50,"high","low")</f>
        <v>low</v>
      </c>
    </row>
    <row r="8491" spans="1:22" x14ac:dyDescent="0.25">
      <c r="A8491">
        <v>1232023</v>
      </c>
      <c r="B8491">
        <v>5000</v>
      </c>
      <c r="C8491">
        <v>5000</v>
      </c>
      <c r="D8491" s="1" t="s">
        <v>137</v>
      </c>
      <c r="E8491" s="1" t="s">
        <v>27</v>
      </c>
      <c r="F8491" s="1" t="s">
        <v>13010</v>
      </c>
      <c r="G8491" s="1" t="s">
        <v>3317</v>
      </c>
      <c r="H8491" s="1" t="s">
        <v>85</v>
      </c>
      <c r="I8491" s="1" t="s">
        <v>1201</v>
      </c>
      <c r="J8491" s="1" t="s">
        <v>90</v>
      </c>
      <c r="K8491">
        <v>1760</v>
      </c>
      <c r="L8491" s="2">
        <v>42770.058842592596</v>
      </c>
      <c r="M8491" s="2">
        <v>42754.375</v>
      </c>
      <c r="N8491" s="2">
        <v>42770.201435185183</v>
      </c>
      <c r="O8491">
        <v>110</v>
      </c>
      <c r="P8491">
        <v>14</v>
      </c>
      <c r="Q8491" s="1" t="s">
        <v>1014</v>
      </c>
      <c r="R8491" s="1" t="s">
        <v>92</v>
      </c>
      <c r="S8491" s="1" t="s">
        <v>31</v>
      </c>
      <c r="T8491" s="3">
        <v>42770</v>
      </c>
      <c r="U8491" s="1" t="str">
        <f>IF(kiva_loans__muestra[[#This Row],[funded_amount]]=kiva_loans__muestra[[#This Row],[loan_amount]],"funded","unfunded")</f>
        <v>funded</v>
      </c>
      <c r="V8491" s="1" t="str">
        <f>IF(kiva_loans__muestra[[#This Row],[lender_count]]&gt;=50,"high","low")</f>
        <v>low</v>
      </c>
    </row>
    <row r="8492" spans="1:22" x14ac:dyDescent="0.25">
      <c r="A8492">
        <v>1232032</v>
      </c>
      <c r="B8492">
        <v>11000</v>
      </c>
      <c r="C8492">
        <v>11000</v>
      </c>
      <c r="D8492" s="1" t="s">
        <v>45</v>
      </c>
      <c r="E8492" s="1" t="s">
        <v>46</v>
      </c>
      <c r="F8492" s="1" t="s">
        <v>13011</v>
      </c>
      <c r="G8492" s="1" t="s">
        <v>3384</v>
      </c>
      <c r="H8492" s="1" t="s">
        <v>848</v>
      </c>
      <c r="I8492" s="1" t="s">
        <v>2983</v>
      </c>
      <c r="J8492" s="1" t="s">
        <v>849</v>
      </c>
      <c r="K8492">
        <v>150</v>
      </c>
      <c r="L8492" s="2">
        <v>42770.107175925928</v>
      </c>
      <c r="M8492" s="2">
        <v>42761.375</v>
      </c>
      <c r="N8492" s="2">
        <v>42780.678379629629</v>
      </c>
      <c r="O8492">
        <v>140</v>
      </c>
      <c r="P8492">
        <v>26</v>
      </c>
      <c r="Q8492" s="1" t="s">
        <v>13012</v>
      </c>
      <c r="R8492" s="1" t="s">
        <v>24</v>
      </c>
      <c r="S8492" s="1" t="s">
        <v>35</v>
      </c>
      <c r="T8492" s="3">
        <v>42770</v>
      </c>
      <c r="U8492" s="1" t="str">
        <f>IF(kiva_loans__muestra[[#This Row],[funded_amount]]=kiva_loans__muestra[[#This Row],[loan_amount]],"funded","unfunded")</f>
        <v>funded</v>
      </c>
      <c r="V8492" s="1" t="str">
        <f>IF(kiva_loans__muestra[[#This Row],[lender_count]]&gt;=50,"high","low")</f>
        <v>low</v>
      </c>
    </row>
    <row r="8493" spans="1:22" x14ac:dyDescent="0.25">
      <c r="A8493">
        <v>1232052</v>
      </c>
      <c r="B8493">
        <v>3000</v>
      </c>
      <c r="C8493">
        <v>3000</v>
      </c>
      <c r="D8493" s="1" t="s">
        <v>64</v>
      </c>
      <c r="E8493" s="1" t="s">
        <v>37</v>
      </c>
      <c r="F8493" s="1" t="s">
        <v>467</v>
      </c>
      <c r="G8493" s="1" t="s">
        <v>3278</v>
      </c>
      <c r="H8493" s="1" t="s">
        <v>100</v>
      </c>
      <c r="I8493" s="1" t="s">
        <v>2063</v>
      </c>
      <c r="J8493" s="1" t="s">
        <v>101</v>
      </c>
      <c r="K8493">
        <v>1260</v>
      </c>
      <c r="L8493" s="2">
        <v>42770.186111111114</v>
      </c>
      <c r="M8493" s="2">
        <v>42759.375</v>
      </c>
      <c r="N8493" s="2">
        <v>42772.143773148149</v>
      </c>
      <c r="O8493">
        <v>80</v>
      </c>
      <c r="P8493">
        <v>1</v>
      </c>
      <c r="Q8493" s="1" t="s">
        <v>30</v>
      </c>
      <c r="R8493" s="1" t="s">
        <v>24</v>
      </c>
      <c r="S8493" s="1" t="s">
        <v>35</v>
      </c>
      <c r="T8493" s="3">
        <v>42770</v>
      </c>
      <c r="U8493" s="1" t="str">
        <f>IF(kiva_loans__muestra[[#This Row],[funded_amount]]=kiva_loans__muestra[[#This Row],[loan_amount]],"funded","unfunded")</f>
        <v>funded</v>
      </c>
      <c r="V8493" s="1" t="str">
        <f>IF(kiva_loans__muestra[[#This Row],[lender_count]]&gt;=50,"high","low")</f>
        <v>low</v>
      </c>
    </row>
    <row r="8494" spans="1:22" x14ac:dyDescent="0.25">
      <c r="A8494">
        <v>1232200</v>
      </c>
      <c r="B8494">
        <v>15000</v>
      </c>
      <c r="C8494">
        <v>15000</v>
      </c>
      <c r="D8494" s="1" t="s">
        <v>311</v>
      </c>
      <c r="E8494" s="1" t="s">
        <v>37</v>
      </c>
      <c r="F8494" s="1" t="s">
        <v>13013</v>
      </c>
      <c r="G8494" s="1" t="s">
        <v>3444</v>
      </c>
      <c r="H8494" s="1" t="s">
        <v>141</v>
      </c>
      <c r="I8494" s="1" t="s">
        <v>143</v>
      </c>
      <c r="J8494" s="1" t="s">
        <v>90</v>
      </c>
      <c r="K8494">
        <v>800</v>
      </c>
      <c r="L8494" s="2">
        <v>42771.523842592593</v>
      </c>
      <c r="M8494" s="2">
        <v>42766.375</v>
      </c>
      <c r="N8494" s="2">
        <v>42784.538229166668</v>
      </c>
      <c r="O8494">
        <v>340</v>
      </c>
      <c r="P8494">
        <v>53</v>
      </c>
      <c r="Q8494" s="1" t="s">
        <v>1843</v>
      </c>
      <c r="R8494" s="1" t="s">
        <v>24</v>
      </c>
      <c r="S8494" s="1" t="s">
        <v>31</v>
      </c>
      <c r="T8494" s="3">
        <v>42771</v>
      </c>
      <c r="U8494" s="1" t="str">
        <f>IF(kiva_loans__muestra[[#This Row],[funded_amount]]=kiva_loans__muestra[[#This Row],[loan_amount]],"funded","unfunded")</f>
        <v>funded</v>
      </c>
      <c r="V8494" s="1" t="str">
        <f>IF(kiva_loans__muestra[[#This Row],[lender_count]]&gt;=50,"high","low")</f>
        <v>high</v>
      </c>
    </row>
    <row r="8495" spans="1:22" x14ac:dyDescent="0.25">
      <c r="A8495">
        <v>1232215</v>
      </c>
      <c r="B8495">
        <v>12500</v>
      </c>
      <c r="C8495">
        <v>12500</v>
      </c>
      <c r="D8495" s="1" t="s">
        <v>202</v>
      </c>
      <c r="E8495" s="1" t="s">
        <v>27</v>
      </c>
      <c r="F8495" s="1" t="s">
        <v>13014</v>
      </c>
      <c r="G8495" s="1" t="s">
        <v>6457</v>
      </c>
      <c r="H8495" s="1" t="s">
        <v>1517</v>
      </c>
      <c r="I8495" s="1" t="s">
        <v>1751</v>
      </c>
      <c r="J8495" s="1" t="s">
        <v>1518</v>
      </c>
      <c r="K8495">
        <v>3810</v>
      </c>
      <c r="L8495" s="2">
        <v>42771.843043981484</v>
      </c>
      <c r="M8495" s="2">
        <v>42748.375</v>
      </c>
      <c r="N8495" s="2">
        <v>42777.724270833336</v>
      </c>
      <c r="O8495">
        <v>80</v>
      </c>
      <c r="P8495">
        <v>47</v>
      </c>
      <c r="Q8495" s="1" t="s">
        <v>13015</v>
      </c>
      <c r="R8495" s="1" t="s">
        <v>54</v>
      </c>
      <c r="S8495" s="1" t="s">
        <v>31</v>
      </c>
      <c r="T8495" s="3">
        <v>42771</v>
      </c>
      <c r="U8495" s="1" t="str">
        <f>IF(kiva_loans__muestra[[#This Row],[funded_amount]]=kiva_loans__muestra[[#This Row],[loan_amount]],"funded","unfunded")</f>
        <v>funded</v>
      </c>
      <c r="V8495" s="1" t="str">
        <f>IF(kiva_loans__muestra[[#This Row],[lender_count]]&gt;=50,"high","low")</f>
        <v>low</v>
      </c>
    </row>
    <row r="8496" spans="1:22" x14ac:dyDescent="0.25">
      <c r="A8496">
        <v>1232167</v>
      </c>
      <c r="B8496">
        <v>6250</v>
      </c>
      <c r="C8496">
        <v>6250</v>
      </c>
      <c r="D8496" s="1" t="s">
        <v>45</v>
      </c>
      <c r="E8496" s="1" t="s">
        <v>46</v>
      </c>
      <c r="F8496" s="1" t="s">
        <v>13016</v>
      </c>
      <c r="G8496" s="1" t="s">
        <v>3278</v>
      </c>
      <c r="H8496" s="1" t="s">
        <v>100</v>
      </c>
      <c r="I8496" s="1" t="s">
        <v>1347</v>
      </c>
      <c r="J8496" s="1" t="s">
        <v>101</v>
      </c>
      <c r="K8496">
        <v>1450</v>
      </c>
      <c r="L8496" s="2">
        <v>42771.159421296295</v>
      </c>
      <c r="M8496" s="2">
        <v>42766.375</v>
      </c>
      <c r="N8496" s="2">
        <v>42772.292881944442</v>
      </c>
      <c r="O8496">
        <v>80</v>
      </c>
      <c r="P8496">
        <v>1</v>
      </c>
      <c r="Q8496" s="1" t="s">
        <v>30</v>
      </c>
      <c r="R8496" s="1" t="s">
        <v>24</v>
      </c>
      <c r="S8496" s="1" t="s">
        <v>35</v>
      </c>
      <c r="T8496" s="3">
        <v>42771</v>
      </c>
      <c r="U8496" s="1" t="str">
        <f>IF(kiva_loans__muestra[[#This Row],[funded_amount]]=kiva_loans__muestra[[#This Row],[loan_amount]],"funded","unfunded")</f>
        <v>funded</v>
      </c>
      <c r="V8496" s="1" t="str">
        <f>IF(kiva_loans__muestra[[#This Row],[lender_count]]&gt;=50,"high","low")</f>
        <v>low</v>
      </c>
    </row>
    <row r="8497" spans="1:22" x14ac:dyDescent="0.25">
      <c r="A8497">
        <v>1232956</v>
      </c>
      <c r="B8497">
        <v>6000</v>
      </c>
      <c r="C8497">
        <v>6000</v>
      </c>
      <c r="D8497" s="1" t="s">
        <v>64</v>
      </c>
      <c r="E8497" s="1" t="s">
        <v>37</v>
      </c>
      <c r="F8497" s="1" t="s">
        <v>13017</v>
      </c>
      <c r="G8497" s="1" t="s">
        <v>3263</v>
      </c>
      <c r="H8497" s="1" t="s">
        <v>33</v>
      </c>
      <c r="I8497" s="1" t="s">
        <v>940</v>
      </c>
      <c r="J8497" s="1" t="s">
        <v>34</v>
      </c>
      <c r="K8497">
        <v>1560</v>
      </c>
      <c r="L8497" s="2">
        <v>42772.621793981481</v>
      </c>
      <c r="M8497" s="2">
        <v>42767.375</v>
      </c>
      <c r="N8497" s="2">
        <v>42797.796203703707</v>
      </c>
      <c r="O8497">
        <v>140</v>
      </c>
      <c r="P8497">
        <v>23</v>
      </c>
      <c r="Q8497" s="1" t="s">
        <v>377</v>
      </c>
      <c r="R8497" s="1" t="s">
        <v>24</v>
      </c>
      <c r="S8497" s="1" t="s">
        <v>31</v>
      </c>
      <c r="T8497" s="3">
        <v>42772</v>
      </c>
      <c r="U8497" s="1" t="str">
        <f>IF(kiva_loans__muestra[[#This Row],[funded_amount]]=kiva_loans__muestra[[#This Row],[loan_amount]],"funded","unfunded")</f>
        <v>funded</v>
      </c>
      <c r="V8497" s="1" t="str">
        <f>IF(kiva_loans__muestra[[#This Row],[lender_count]]&gt;=50,"high","low")</f>
        <v>low</v>
      </c>
    </row>
    <row r="8498" spans="1:22" x14ac:dyDescent="0.25">
      <c r="A8498">
        <v>1232245</v>
      </c>
      <c r="B8498">
        <v>1750</v>
      </c>
      <c r="C8498">
        <v>1750</v>
      </c>
      <c r="D8498" s="1" t="s">
        <v>124</v>
      </c>
      <c r="E8498" s="1" t="s">
        <v>125</v>
      </c>
      <c r="F8498" s="1" t="s">
        <v>1259</v>
      </c>
      <c r="G8498" s="1" t="s">
        <v>3278</v>
      </c>
      <c r="H8498" s="1" t="s">
        <v>100</v>
      </c>
      <c r="I8498" s="1" t="s">
        <v>1508</v>
      </c>
      <c r="J8498" s="1" t="s">
        <v>101</v>
      </c>
      <c r="K8498">
        <v>1450</v>
      </c>
      <c r="L8498" s="2">
        <v>42772.156770833331</v>
      </c>
      <c r="M8498" s="2">
        <v>42765.375</v>
      </c>
      <c r="N8498" s="2">
        <v>42772.644016203703</v>
      </c>
      <c r="O8498">
        <v>140</v>
      </c>
      <c r="P8498">
        <v>5</v>
      </c>
      <c r="Q8498" s="1" t="s">
        <v>1031</v>
      </c>
      <c r="R8498" s="1" t="s">
        <v>24</v>
      </c>
      <c r="S8498" s="1" t="s">
        <v>35</v>
      </c>
      <c r="T8498" s="3">
        <v>42772</v>
      </c>
      <c r="U8498" s="1" t="str">
        <f>IF(kiva_loans__muestra[[#This Row],[funded_amount]]=kiva_loans__muestra[[#This Row],[loan_amount]],"funded","unfunded")</f>
        <v>funded</v>
      </c>
      <c r="V8498" s="1" t="str">
        <f>IF(kiva_loans__muestra[[#This Row],[lender_count]]&gt;=50,"high","low")</f>
        <v>low</v>
      </c>
    </row>
    <row r="8499" spans="1:22" x14ac:dyDescent="0.25">
      <c r="A8499">
        <v>1232483</v>
      </c>
      <c r="B8499">
        <v>37750</v>
      </c>
      <c r="C8499">
        <v>37750</v>
      </c>
      <c r="D8499" s="1" t="s">
        <v>108</v>
      </c>
      <c r="E8499" s="1" t="s">
        <v>27</v>
      </c>
      <c r="F8499" s="1" t="s">
        <v>13018</v>
      </c>
      <c r="G8499" s="1" t="s">
        <v>3422</v>
      </c>
      <c r="H8499" s="1" t="s">
        <v>898</v>
      </c>
      <c r="I8499" s="1" t="s">
        <v>30</v>
      </c>
      <c r="J8499" s="1" t="s">
        <v>899</v>
      </c>
      <c r="K8499">
        <v>1170</v>
      </c>
      <c r="L8499" s="2">
        <v>42772.355555555558</v>
      </c>
      <c r="M8499" s="2">
        <v>42760.375</v>
      </c>
      <c r="N8499" s="2">
        <v>42802.752071759256</v>
      </c>
      <c r="O8499">
        <v>60</v>
      </c>
      <c r="P8499">
        <v>82</v>
      </c>
      <c r="Q8499" s="1" t="s">
        <v>159</v>
      </c>
      <c r="R8499" s="1" t="s">
        <v>13019</v>
      </c>
      <c r="S8499" s="1" t="s">
        <v>35</v>
      </c>
      <c r="T8499" s="3">
        <v>42772</v>
      </c>
      <c r="U8499" s="1" t="str">
        <f>IF(kiva_loans__muestra[[#This Row],[funded_amount]]=kiva_loans__muestra[[#This Row],[loan_amount]],"funded","unfunded")</f>
        <v>funded</v>
      </c>
      <c r="V8499" s="1" t="str">
        <f>IF(kiva_loans__muestra[[#This Row],[lender_count]]&gt;=50,"high","low")</f>
        <v>high</v>
      </c>
    </row>
    <row r="8500" spans="1:22" x14ac:dyDescent="0.25">
      <c r="A8500">
        <v>1232779</v>
      </c>
      <c r="B8500">
        <v>3000</v>
      </c>
      <c r="C8500">
        <v>3000</v>
      </c>
      <c r="D8500" s="1" t="s">
        <v>64</v>
      </c>
      <c r="E8500" s="1" t="s">
        <v>37</v>
      </c>
      <c r="F8500" s="1" t="s">
        <v>6859</v>
      </c>
      <c r="G8500" s="1" t="s">
        <v>3263</v>
      </c>
      <c r="H8500" s="1" t="s">
        <v>33</v>
      </c>
      <c r="I8500" s="1" t="s">
        <v>1340</v>
      </c>
      <c r="J8500" s="1" t="s">
        <v>34</v>
      </c>
      <c r="K8500">
        <v>2020</v>
      </c>
      <c r="L8500" s="2">
        <v>42772.455057870371</v>
      </c>
      <c r="M8500" s="2">
        <v>42767.375</v>
      </c>
      <c r="N8500" s="2">
        <v>42777.989131944443</v>
      </c>
      <c r="O8500">
        <v>110</v>
      </c>
      <c r="P8500">
        <v>7</v>
      </c>
      <c r="Q8500" s="1" t="s">
        <v>13020</v>
      </c>
      <c r="R8500" s="1" t="s">
        <v>1224</v>
      </c>
      <c r="S8500" s="1" t="s">
        <v>25</v>
      </c>
      <c r="T8500" s="3">
        <v>42772</v>
      </c>
      <c r="U8500" s="1" t="str">
        <f>IF(kiva_loans__muestra[[#This Row],[funded_amount]]=kiva_loans__muestra[[#This Row],[loan_amount]],"funded","unfunded")</f>
        <v>funded</v>
      </c>
      <c r="V8500" s="1" t="str">
        <f>IF(kiva_loans__muestra[[#This Row],[lender_count]]&gt;=50,"high","low")</f>
        <v>low</v>
      </c>
    </row>
    <row r="8501" spans="1:22" x14ac:dyDescent="0.25">
      <c r="A8501">
        <v>1232645</v>
      </c>
      <c r="B8501">
        <v>3250</v>
      </c>
      <c r="C8501">
        <v>3250</v>
      </c>
      <c r="D8501" s="1" t="s">
        <v>63</v>
      </c>
      <c r="E8501" s="1" t="s">
        <v>27</v>
      </c>
      <c r="F8501" s="1" t="s">
        <v>13021</v>
      </c>
      <c r="G8501" s="1" t="s">
        <v>3278</v>
      </c>
      <c r="H8501" s="1" t="s">
        <v>100</v>
      </c>
      <c r="I8501" s="1" t="s">
        <v>13022</v>
      </c>
      <c r="J8501" s="1" t="s">
        <v>101</v>
      </c>
      <c r="K8501">
        <v>1230</v>
      </c>
      <c r="L8501" s="2">
        <v>42772.407534722224</v>
      </c>
      <c r="M8501" s="2">
        <v>42761.375</v>
      </c>
      <c r="N8501" s="2">
        <v>42773.094282407408</v>
      </c>
      <c r="O8501">
        <v>80</v>
      </c>
      <c r="P8501">
        <v>2</v>
      </c>
      <c r="Q8501" s="1" t="s">
        <v>30</v>
      </c>
      <c r="R8501" s="1" t="s">
        <v>24</v>
      </c>
      <c r="S8501" s="1" t="s">
        <v>35</v>
      </c>
      <c r="T8501" s="3">
        <v>42772</v>
      </c>
      <c r="U8501" s="1" t="str">
        <f>IF(kiva_loans__muestra[[#This Row],[funded_amount]]=kiva_loans__muestra[[#This Row],[loan_amount]],"funded","unfunded")</f>
        <v>funded</v>
      </c>
      <c r="V8501" s="1" t="str">
        <f>IF(kiva_loans__muestra[[#This Row],[lender_count]]&gt;=50,"high","low")</f>
        <v>low</v>
      </c>
    </row>
    <row r="8502" spans="1:22" x14ac:dyDescent="0.25">
      <c r="A8502">
        <v>1232342</v>
      </c>
      <c r="B8502">
        <v>3000</v>
      </c>
      <c r="C8502">
        <v>3000</v>
      </c>
      <c r="D8502" s="1" t="s">
        <v>38</v>
      </c>
      <c r="E8502" s="1" t="s">
        <v>38</v>
      </c>
      <c r="F8502" s="1" t="s">
        <v>13023</v>
      </c>
      <c r="G8502" s="1" t="s">
        <v>3303</v>
      </c>
      <c r="H8502" s="1" t="s">
        <v>28</v>
      </c>
      <c r="I8502" s="1" t="s">
        <v>282</v>
      </c>
      <c r="J8502" s="1" t="s">
        <v>29</v>
      </c>
      <c r="K8502">
        <v>2470</v>
      </c>
      <c r="L8502" s="2">
        <v>42772.269247685188</v>
      </c>
      <c r="M8502" s="2">
        <v>42753.375</v>
      </c>
      <c r="N8502" s="2">
        <v>42772.987685185188</v>
      </c>
      <c r="O8502">
        <v>140</v>
      </c>
      <c r="P8502">
        <v>8</v>
      </c>
      <c r="Q8502" s="1" t="s">
        <v>67</v>
      </c>
      <c r="R8502" s="1" t="s">
        <v>24</v>
      </c>
      <c r="S8502" s="1" t="s">
        <v>31</v>
      </c>
      <c r="T8502" s="3">
        <v>42772</v>
      </c>
      <c r="U8502" s="1" t="str">
        <f>IF(kiva_loans__muestra[[#This Row],[funded_amount]]=kiva_loans__muestra[[#This Row],[loan_amount]],"funded","unfunded")</f>
        <v>funded</v>
      </c>
      <c r="V8502" s="1" t="str">
        <f>IF(kiva_loans__muestra[[#This Row],[lender_count]]&gt;=50,"high","low")</f>
        <v>low</v>
      </c>
    </row>
    <row r="8503" spans="1:22" x14ac:dyDescent="0.25">
      <c r="A8503">
        <v>1232649</v>
      </c>
      <c r="B8503">
        <v>3750</v>
      </c>
      <c r="C8503">
        <v>3750</v>
      </c>
      <c r="D8503" s="1" t="s">
        <v>75</v>
      </c>
      <c r="E8503" s="1" t="s">
        <v>27</v>
      </c>
      <c r="F8503" s="1" t="s">
        <v>526</v>
      </c>
      <c r="G8503" s="1" t="s">
        <v>3278</v>
      </c>
      <c r="H8503" s="1" t="s">
        <v>100</v>
      </c>
      <c r="I8503" s="1" t="s">
        <v>1739</v>
      </c>
      <c r="J8503" s="1" t="s">
        <v>101</v>
      </c>
      <c r="K8503">
        <v>1450</v>
      </c>
      <c r="L8503" s="2">
        <v>42772.410138888888</v>
      </c>
      <c r="M8503" s="2">
        <v>42762.375</v>
      </c>
      <c r="N8503" s="2">
        <v>42773.299247685187</v>
      </c>
      <c r="O8503">
        <v>140</v>
      </c>
      <c r="P8503">
        <v>4</v>
      </c>
      <c r="Q8503" s="1" t="s">
        <v>30</v>
      </c>
      <c r="R8503" s="1" t="s">
        <v>24</v>
      </c>
      <c r="S8503" s="1" t="s">
        <v>35</v>
      </c>
      <c r="T8503" s="3">
        <v>42772</v>
      </c>
      <c r="U8503" s="1" t="str">
        <f>IF(kiva_loans__muestra[[#This Row],[funded_amount]]=kiva_loans__muestra[[#This Row],[loan_amount]],"funded","unfunded")</f>
        <v>funded</v>
      </c>
      <c r="V8503" s="1" t="str">
        <f>IF(kiva_loans__muestra[[#This Row],[lender_count]]&gt;=50,"high","low")</f>
        <v>low</v>
      </c>
    </row>
    <row r="8504" spans="1:22" x14ac:dyDescent="0.25">
      <c r="A8504">
        <v>1232809</v>
      </c>
      <c r="B8504">
        <v>4500</v>
      </c>
      <c r="C8504">
        <v>4500</v>
      </c>
      <c r="D8504" s="1" t="s">
        <v>630</v>
      </c>
      <c r="E8504" s="1" t="s">
        <v>74</v>
      </c>
      <c r="F8504" s="1" t="s">
        <v>13024</v>
      </c>
      <c r="G8504" s="1" t="s">
        <v>3284</v>
      </c>
      <c r="H8504" s="1" t="s">
        <v>189</v>
      </c>
      <c r="I8504" s="1" t="s">
        <v>594</v>
      </c>
      <c r="J8504" s="1" t="s">
        <v>207</v>
      </c>
      <c r="K8504">
        <v>1000</v>
      </c>
      <c r="L8504" s="2">
        <v>42772.476747685185</v>
      </c>
      <c r="M8504" s="2">
        <v>42748.375</v>
      </c>
      <c r="N8504" s="2">
        <v>42776.194548611114</v>
      </c>
      <c r="O8504">
        <v>140</v>
      </c>
      <c r="P8504">
        <v>12</v>
      </c>
      <c r="Q8504" s="1" t="s">
        <v>1961</v>
      </c>
      <c r="R8504" s="1" t="s">
        <v>24</v>
      </c>
      <c r="S8504" s="1" t="s">
        <v>31</v>
      </c>
      <c r="T8504" s="3">
        <v>42772</v>
      </c>
      <c r="U8504" s="1" t="str">
        <f>IF(kiva_loans__muestra[[#This Row],[funded_amount]]=kiva_loans__muestra[[#This Row],[loan_amount]],"funded","unfunded")</f>
        <v>funded</v>
      </c>
      <c r="V8504" s="1" t="str">
        <f>IF(kiva_loans__muestra[[#This Row],[lender_count]]&gt;=50,"high","low")</f>
        <v>low</v>
      </c>
    </row>
    <row r="8505" spans="1:22" x14ac:dyDescent="0.25">
      <c r="A8505">
        <v>1232863</v>
      </c>
      <c r="B8505">
        <v>2750</v>
      </c>
      <c r="C8505">
        <v>2750</v>
      </c>
      <c r="D8505" s="1" t="s">
        <v>49</v>
      </c>
      <c r="E8505" s="1" t="s">
        <v>49</v>
      </c>
      <c r="F8505" s="1" t="s">
        <v>13025</v>
      </c>
      <c r="G8505" s="1" t="s">
        <v>3261</v>
      </c>
      <c r="H8505" s="1" t="s">
        <v>20</v>
      </c>
      <c r="I8505" s="1" t="s">
        <v>12245</v>
      </c>
      <c r="J8505" s="1" t="s">
        <v>22</v>
      </c>
      <c r="K8505">
        <v>4280</v>
      </c>
      <c r="L8505" s="2">
        <v>42772.530752314815</v>
      </c>
      <c r="M8505" s="2">
        <v>42765.375</v>
      </c>
      <c r="N8505" s="2">
        <v>42773.864953703705</v>
      </c>
      <c r="O8505">
        <v>140</v>
      </c>
      <c r="P8505">
        <v>7</v>
      </c>
      <c r="Q8505" s="1" t="s">
        <v>623</v>
      </c>
      <c r="R8505" s="1" t="s">
        <v>24</v>
      </c>
      <c r="S8505" s="1" t="s">
        <v>31</v>
      </c>
      <c r="T8505" s="3">
        <v>42772</v>
      </c>
      <c r="U8505" s="1" t="str">
        <f>IF(kiva_loans__muestra[[#This Row],[funded_amount]]=kiva_loans__muestra[[#This Row],[loan_amount]],"funded","unfunded")</f>
        <v>funded</v>
      </c>
      <c r="V8505" s="1" t="str">
        <f>IF(kiva_loans__muestra[[#This Row],[lender_count]]&gt;=50,"high","low")</f>
        <v>low</v>
      </c>
    </row>
    <row r="8506" spans="1:22" x14ac:dyDescent="0.25">
      <c r="A8506">
        <v>1232361</v>
      </c>
      <c r="B8506">
        <v>3250</v>
      </c>
      <c r="C8506">
        <v>3250</v>
      </c>
      <c r="D8506" s="1" t="s">
        <v>45</v>
      </c>
      <c r="E8506" s="1" t="s">
        <v>46</v>
      </c>
      <c r="F8506" s="1" t="s">
        <v>12037</v>
      </c>
      <c r="G8506" s="1" t="s">
        <v>3278</v>
      </c>
      <c r="H8506" s="1" t="s">
        <v>100</v>
      </c>
      <c r="I8506" s="1" t="s">
        <v>1739</v>
      </c>
      <c r="J8506" s="1" t="s">
        <v>101</v>
      </c>
      <c r="K8506">
        <v>1450</v>
      </c>
      <c r="L8506" s="2">
        <v>42772.288101851853</v>
      </c>
      <c r="M8506" s="2">
        <v>42765.375</v>
      </c>
      <c r="N8506" s="2">
        <v>42772.741296296299</v>
      </c>
      <c r="O8506">
        <v>80</v>
      </c>
      <c r="P8506">
        <v>5</v>
      </c>
      <c r="Q8506" s="1" t="s">
        <v>264</v>
      </c>
      <c r="R8506" s="1" t="s">
        <v>24</v>
      </c>
      <c r="S8506" s="1" t="s">
        <v>35</v>
      </c>
      <c r="T8506" s="3">
        <v>42772</v>
      </c>
      <c r="U8506" s="1" t="str">
        <f>IF(kiva_loans__muestra[[#This Row],[funded_amount]]=kiva_loans__muestra[[#This Row],[loan_amount]],"funded","unfunded")</f>
        <v>funded</v>
      </c>
      <c r="V8506" s="1" t="str">
        <f>IF(kiva_loans__muestra[[#This Row],[lender_count]]&gt;=50,"high","low")</f>
        <v>low</v>
      </c>
    </row>
    <row r="8507" spans="1:22" x14ac:dyDescent="0.25">
      <c r="A8507">
        <v>1232350</v>
      </c>
      <c r="B8507">
        <v>750</v>
      </c>
      <c r="C8507">
        <v>750</v>
      </c>
      <c r="D8507" s="1" t="s">
        <v>273</v>
      </c>
      <c r="E8507" s="1" t="s">
        <v>104</v>
      </c>
      <c r="F8507" s="1" t="s">
        <v>1373</v>
      </c>
      <c r="G8507" s="1" t="s">
        <v>3263</v>
      </c>
      <c r="H8507" s="1" t="s">
        <v>33</v>
      </c>
      <c r="I8507" s="1" t="s">
        <v>1277</v>
      </c>
      <c r="J8507" s="1" t="s">
        <v>34</v>
      </c>
      <c r="K8507">
        <v>1560</v>
      </c>
      <c r="L8507" s="2">
        <v>42772.273530092592</v>
      </c>
      <c r="M8507" s="2">
        <v>42765.375</v>
      </c>
      <c r="N8507" s="2">
        <v>42772.932326388887</v>
      </c>
      <c r="O8507">
        <v>140</v>
      </c>
      <c r="P8507">
        <v>3</v>
      </c>
      <c r="Q8507" s="1" t="s">
        <v>2860</v>
      </c>
      <c r="R8507" s="1" t="s">
        <v>24</v>
      </c>
      <c r="S8507" s="1" t="s">
        <v>31</v>
      </c>
      <c r="T8507" s="3">
        <v>42772</v>
      </c>
      <c r="U8507" s="1" t="str">
        <f>IF(kiva_loans__muestra[[#This Row],[funded_amount]]=kiva_loans__muestra[[#This Row],[loan_amount]],"funded","unfunded")</f>
        <v>funded</v>
      </c>
      <c r="V8507" s="1" t="str">
        <f>IF(kiva_loans__muestra[[#This Row],[lender_count]]&gt;=50,"high","low")</f>
        <v>low</v>
      </c>
    </row>
    <row r="8508" spans="1:22" x14ac:dyDescent="0.25">
      <c r="A8508">
        <v>1232620</v>
      </c>
      <c r="B8508">
        <v>2250</v>
      </c>
      <c r="C8508">
        <v>2250</v>
      </c>
      <c r="D8508" s="1" t="s">
        <v>124</v>
      </c>
      <c r="E8508" s="1" t="s">
        <v>125</v>
      </c>
      <c r="F8508" s="1" t="s">
        <v>1259</v>
      </c>
      <c r="G8508" s="1" t="s">
        <v>3278</v>
      </c>
      <c r="H8508" s="1" t="s">
        <v>100</v>
      </c>
      <c r="I8508" s="1" t="s">
        <v>582</v>
      </c>
      <c r="J8508" s="1" t="s">
        <v>101</v>
      </c>
      <c r="K8508">
        <v>1450</v>
      </c>
      <c r="L8508" s="2">
        <v>42772.399571759262</v>
      </c>
      <c r="M8508" s="2">
        <v>42762.375</v>
      </c>
      <c r="N8508" s="2">
        <v>42773.04074074074</v>
      </c>
      <c r="O8508">
        <v>80</v>
      </c>
      <c r="P8508">
        <v>1</v>
      </c>
      <c r="Q8508" s="1" t="s">
        <v>30</v>
      </c>
      <c r="R8508" s="1" t="s">
        <v>24</v>
      </c>
      <c r="S8508" s="1" t="s">
        <v>35</v>
      </c>
      <c r="T8508" s="3">
        <v>42772</v>
      </c>
      <c r="U8508" s="1" t="str">
        <f>IF(kiva_loans__muestra[[#This Row],[funded_amount]]=kiva_loans__muestra[[#This Row],[loan_amount]],"funded","unfunded")</f>
        <v>funded</v>
      </c>
      <c r="V8508" s="1" t="str">
        <f>IF(kiva_loans__muestra[[#This Row],[lender_count]]&gt;=50,"high","low")</f>
        <v>low</v>
      </c>
    </row>
    <row r="8509" spans="1:22" x14ac:dyDescent="0.25">
      <c r="A8509">
        <v>1232235</v>
      </c>
      <c r="B8509">
        <v>1750</v>
      </c>
      <c r="C8509">
        <v>1750</v>
      </c>
      <c r="D8509" s="1" t="s">
        <v>150</v>
      </c>
      <c r="E8509" s="1" t="s">
        <v>19</v>
      </c>
      <c r="F8509" s="1" t="s">
        <v>1871</v>
      </c>
      <c r="G8509" s="1" t="s">
        <v>3278</v>
      </c>
      <c r="H8509" s="1" t="s">
        <v>100</v>
      </c>
      <c r="I8509" s="1" t="s">
        <v>1469</v>
      </c>
      <c r="J8509" s="1" t="s">
        <v>101</v>
      </c>
      <c r="K8509">
        <v>1450</v>
      </c>
      <c r="L8509" s="2">
        <v>42772.1328587963</v>
      </c>
      <c r="M8509" s="2">
        <v>42748.375</v>
      </c>
      <c r="N8509" s="2">
        <v>42772.496203703704</v>
      </c>
      <c r="O8509">
        <v>80</v>
      </c>
      <c r="P8509">
        <v>2</v>
      </c>
      <c r="Q8509" s="1" t="s">
        <v>13026</v>
      </c>
      <c r="R8509" s="1" t="s">
        <v>24</v>
      </c>
      <c r="S8509" s="1" t="s">
        <v>35</v>
      </c>
      <c r="T8509" s="3">
        <v>42772</v>
      </c>
      <c r="U8509" s="1" t="str">
        <f>IF(kiva_loans__muestra[[#This Row],[funded_amount]]=kiva_loans__muestra[[#This Row],[loan_amount]],"funded","unfunded")</f>
        <v>funded</v>
      </c>
      <c r="V8509" s="1" t="str">
        <f>IF(kiva_loans__muestra[[#This Row],[lender_count]]&gt;=50,"high","low")</f>
        <v>low</v>
      </c>
    </row>
    <row r="8510" spans="1:22" x14ac:dyDescent="0.25">
      <c r="A8510">
        <v>1233823</v>
      </c>
      <c r="B8510">
        <v>15500</v>
      </c>
      <c r="C8510">
        <v>15500</v>
      </c>
      <c r="D8510" s="1" t="s">
        <v>137</v>
      </c>
      <c r="E8510" s="1" t="s">
        <v>27</v>
      </c>
      <c r="F8510" s="1" t="s">
        <v>13027</v>
      </c>
      <c r="G8510" s="1" t="s">
        <v>3661</v>
      </c>
      <c r="H8510" s="1" t="s">
        <v>805</v>
      </c>
      <c r="I8510" s="1" t="s">
        <v>1944</v>
      </c>
      <c r="J8510" s="1" t="s">
        <v>806</v>
      </c>
      <c r="K8510">
        <v>4040</v>
      </c>
      <c r="L8510" s="2">
        <v>42773.695393518516</v>
      </c>
      <c r="M8510" s="2">
        <v>42748.375</v>
      </c>
      <c r="N8510" s="2">
        <v>42802.86886574074</v>
      </c>
      <c r="O8510">
        <v>180</v>
      </c>
      <c r="P8510">
        <v>38</v>
      </c>
      <c r="Q8510" s="1" t="s">
        <v>67</v>
      </c>
      <c r="R8510" s="1" t="s">
        <v>24</v>
      </c>
      <c r="S8510" s="1" t="s">
        <v>31</v>
      </c>
      <c r="T8510" s="3">
        <v>42773</v>
      </c>
      <c r="U8510" s="1" t="str">
        <f>IF(kiva_loans__muestra[[#This Row],[funded_amount]]=kiva_loans__muestra[[#This Row],[loan_amount]],"funded","unfunded")</f>
        <v>funded</v>
      </c>
      <c r="V8510" s="1" t="str">
        <f>IF(kiva_loans__muestra[[#This Row],[lender_count]]&gt;=50,"high","low")</f>
        <v>low</v>
      </c>
    </row>
    <row r="8511" spans="1:22" x14ac:dyDescent="0.25">
      <c r="A8511">
        <v>1233410</v>
      </c>
      <c r="B8511">
        <v>7250</v>
      </c>
      <c r="C8511">
        <v>7250</v>
      </c>
      <c r="D8511" s="1" t="s">
        <v>311</v>
      </c>
      <c r="E8511" s="1" t="s">
        <v>37</v>
      </c>
      <c r="F8511" s="1" t="s">
        <v>13028</v>
      </c>
      <c r="G8511" s="1" t="s">
        <v>3512</v>
      </c>
      <c r="H8511" s="1" t="s">
        <v>667</v>
      </c>
      <c r="I8511" s="1" t="s">
        <v>1895</v>
      </c>
      <c r="J8511" s="1" t="s">
        <v>668</v>
      </c>
      <c r="K8511">
        <v>1710</v>
      </c>
      <c r="L8511" s="2">
        <v>42773.349814814814</v>
      </c>
      <c r="M8511" s="2">
        <v>42741.375</v>
      </c>
      <c r="N8511" s="2">
        <v>42787.655231481483</v>
      </c>
      <c r="O8511">
        <v>130</v>
      </c>
      <c r="P8511">
        <v>28</v>
      </c>
      <c r="Q8511" s="1" t="s">
        <v>418</v>
      </c>
      <c r="R8511" s="1" t="s">
        <v>92</v>
      </c>
      <c r="S8511" s="1" t="s">
        <v>31</v>
      </c>
      <c r="T8511" s="3">
        <v>42773</v>
      </c>
      <c r="U8511" s="1" t="str">
        <f>IF(kiva_loans__muestra[[#This Row],[funded_amount]]=kiva_loans__muestra[[#This Row],[loan_amount]],"funded","unfunded")</f>
        <v>funded</v>
      </c>
      <c r="V8511" s="1" t="str">
        <f>IF(kiva_loans__muestra[[#This Row],[lender_count]]&gt;=50,"high","low")</f>
        <v>low</v>
      </c>
    </row>
    <row r="8512" spans="1:22" x14ac:dyDescent="0.25">
      <c r="A8512">
        <v>1233915</v>
      </c>
      <c r="B8512">
        <v>5000</v>
      </c>
      <c r="C8512">
        <v>5000</v>
      </c>
      <c r="D8512" s="1" t="s">
        <v>807</v>
      </c>
      <c r="E8512" s="1" t="s">
        <v>46</v>
      </c>
      <c r="F8512" s="1" t="s">
        <v>13029</v>
      </c>
      <c r="G8512" s="1" t="s">
        <v>3276</v>
      </c>
      <c r="H8512" s="1" t="s">
        <v>225</v>
      </c>
      <c r="I8512" s="1" t="s">
        <v>1326</v>
      </c>
      <c r="J8512" s="1" t="s">
        <v>90</v>
      </c>
      <c r="K8512">
        <v>1880</v>
      </c>
      <c r="L8512" s="2">
        <v>42773.981759259259</v>
      </c>
      <c r="M8512" s="2">
        <v>42755.375</v>
      </c>
      <c r="N8512" s="2">
        <v>42775.596712962964</v>
      </c>
      <c r="O8512">
        <v>140</v>
      </c>
      <c r="P8512">
        <v>11</v>
      </c>
      <c r="Q8512" s="1" t="s">
        <v>1650</v>
      </c>
      <c r="R8512" s="1" t="s">
        <v>24</v>
      </c>
      <c r="S8512" s="1" t="s">
        <v>31</v>
      </c>
      <c r="T8512" s="3">
        <v>42773</v>
      </c>
      <c r="U8512" s="1" t="str">
        <f>IF(kiva_loans__muestra[[#This Row],[funded_amount]]=kiva_loans__muestra[[#This Row],[loan_amount]],"funded","unfunded")</f>
        <v>funded</v>
      </c>
      <c r="V8512" s="1" t="str">
        <f>IF(kiva_loans__muestra[[#This Row],[lender_count]]&gt;=50,"high","low")</f>
        <v>low</v>
      </c>
    </row>
    <row r="8513" spans="1:22" x14ac:dyDescent="0.25">
      <c r="A8513">
        <v>1233680</v>
      </c>
      <c r="B8513">
        <v>2250</v>
      </c>
      <c r="C8513">
        <v>2250</v>
      </c>
      <c r="D8513" s="1" t="s">
        <v>45</v>
      </c>
      <c r="E8513" s="1" t="s">
        <v>46</v>
      </c>
      <c r="F8513" s="1" t="s">
        <v>1195</v>
      </c>
      <c r="G8513" s="1" t="s">
        <v>3278</v>
      </c>
      <c r="H8513" s="1" t="s">
        <v>100</v>
      </c>
      <c r="I8513" s="1" t="s">
        <v>1508</v>
      </c>
      <c r="J8513" s="1" t="s">
        <v>101</v>
      </c>
      <c r="K8513">
        <v>1450</v>
      </c>
      <c r="L8513" s="2">
        <v>42773.535254629627</v>
      </c>
      <c r="M8513" s="2">
        <v>42758.375</v>
      </c>
      <c r="N8513" s="2">
        <v>42775.875196759262</v>
      </c>
      <c r="O8513">
        <v>80</v>
      </c>
      <c r="P8513">
        <v>3</v>
      </c>
      <c r="Q8513" s="1" t="s">
        <v>30</v>
      </c>
      <c r="R8513" s="1" t="s">
        <v>24</v>
      </c>
      <c r="S8513" s="1" t="s">
        <v>35</v>
      </c>
      <c r="T8513" s="3">
        <v>42773</v>
      </c>
      <c r="U8513" s="1" t="str">
        <f>IF(kiva_loans__muestra[[#This Row],[funded_amount]]=kiva_loans__muestra[[#This Row],[loan_amount]],"funded","unfunded")</f>
        <v>funded</v>
      </c>
      <c r="V8513" s="1" t="str">
        <f>IF(kiva_loans__muestra[[#This Row],[lender_count]]&gt;=50,"high","low")</f>
        <v>low</v>
      </c>
    </row>
    <row r="8514" spans="1:22" x14ac:dyDescent="0.25">
      <c r="A8514">
        <v>1233250</v>
      </c>
      <c r="B8514">
        <v>4000</v>
      </c>
      <c r="C8514">
        <v>4000</v>
      </c>
      <c r="D8514" s="1" t="s">
        <v>150</v>
      </c>
      <c r="E8514" s="1" t="s">
        <v>19</v>
      </c>
      <c r="F8514" s="1" t="s">
        <v>13030</v>
      </c>
      <c r="G8514" s="1" t="s">
        <v>3303</v>
      </c>
      <c r="H8514" s="1" t="s">
        <v>28</v>
      </c>
      <c r="I8514" s="1" t="s">
        <v>39</v>
      </c>
      <c r="J8514" s="1" t="s">
        <v>29</v>
      </c>
      <c r="K8514">
        <v>2470</v>
      </c>
      <c r="L8514" s="2">
        <v>42773.274016203701</v>
      </c>
      <c r="M8514" s="2">
        <v>42765.375</v>
      </c>
      <c r="N8514" s="2">
        <v>42789.06653935185</v>
      </c>
      <c r="O8514">
        <v>120</v>
      </c>
      <c r="P8514">
        <v>9</v>
      </c>
      <c r="Q8514" s="1" t="s">
        <v>1769</v>
      </c>
      <c r="R8514" s="1" t="s">
        <v>24</v>
      </c>
      <c r="S8514" s="1" t="s">
        <v>35</v>
      </c>
      <c r="T8514" s="3">
        <v>42773</v>
      </c>
      <c r="U8514" s="1" t="str">
        <f>IF(kiva_loans__muestra[[#This Row],[funded_amount]]=kiva_loans__muestra[[#This Row],[loan_amount]],"funded","unfunded")</f>
        <v>funded</v>
      </c>
      <c r="V8514" s="1" t="str">
        <f>IF(kiva_loans__muestra[[#This Row],[lender_count]]&gt;=50,"high","low")</f>
        <v>low</v>
      </c>
    </row>
    <row r="8515" spans="1:22" x14ac:dyDescent="0.25">
      <c r="A8515">
        <v>1233335</v>
      </c>
      <c r="B8515">
        <v>6000</v>
      </c>
      <c r="C8515">
        <v>6000</v>
      </c>
      <c r="D8515" s="1" t="s">
        <v>81</v>
      </c>
      <c r="E8515" s="1" t="s">
        <v>27</v>
      </c>
      <c r="F8515" s="1" t="s">
        <v>13031</v>
      </c>
      <c r="G8515" s="1" t="s">
        <v>3278</v>
      </c>
      <c r="H8515" s="1" t="s">
        <v>100</v>
      </c>
      <c r="I8515" s="1" t="s">
        <v>1270</v>
      </c>
      <c r="J8515" s="1" t="s">
        <v>101</v>
      </c>
      <c r="K8515">
        <v>1450</v>
      </c>
      <c r="L8515" s="2">
        <v>42773.315358796295</v>
      </c>
      <c r="M8515" s="2">
        <v>42762.375</v>
      </c>
      <c r="N8515" s="2">
        <v>42774.835162037038</v>
      </c>
      <c r="O8515">
        <v>80</v>
      </c>
      <c r="P8515">
        <v>7</v>
      </c>
      <c r="Q8515" s="1" t="s">
        <v>57</v>
      </c>
      <c r="R8515" s="1" t="s">
        <v>24</v>
      </c>
      <c r="S8515" s="1" t="s">
        <v>35</v>
      </c>
      <c r="T8515" s="3">
        <v>42773</v>
      </c>
      <c r="U8515" s="1" t="str">
        <f>IF(kiva_loans__muestra[[#This Row],[funded_amount]]=kiva_loans__muestra[[#This Row],[loan_amount]],"funded","unfunded")</f>
        <v>funded</v>
      </c>
      <c r="V8515" s="1" t="str">
        <f>IF(kiva_loans__muestra[[#This Row],[lender_count]]&gt;=50,"high","low")</f>
        <v>low</v>
      </c>
    </row>
    <row r="8516" spans="1:22" x14ac:dyDescent="0.25">
      <c r="A8516">
        <v>1233503</v>
      </c>
      <c r="B8516">
        <v>36000</v>
      </c>
      <c r="C8516">
        <v>36000</v>
      </c>
      <c r="D8516" s="1" t="s">
        <v>541</v>
      </c>
      <c r="E8516" s="1" t="s">
        <v>78</v>
      </c>
      <c r="F8516" s="1" t="s">
        <v>13032</v>
      </c>
      <c r="G8516" s="1" t="s">
        <v>3661</v>
      </c>
      <c r="H8516" s="1" t="s">
        <v>805</v>
      </c>
      <c r="I8516" s="1" t="s">
        <v>1870</v>
      </c>
      <c r="J8516" s="1" t="s">
        <v>90</v>
      </c>
      <c r="K8516">
        <v>770</v>
      </c>
      <c r="L8516" s="2">
        <v>42773.391585648147</v>
      </c>
      <c r="M8516" s="2">
        <v>42765.375</v>
      </c>
      <c r="N8516" s="2">
        <v>42777.711111111108</v>
      </c>
      <c r="O8516">
        <v>90</v>
      </c>
      <c r="P8516">
        <v>38</v>
      </c>
      <c r="Q8516" s="1" t="s">
        <v>13033</v>
      </c>
      <c r="R8516" s="1" t="s">
        <v>135</v>
      </c>
      <c r="S8516" s="1" t="s">
        <v>35</v>
      </c>
      <c r="T8516" s="3">
        <v>42773</v>
      </c>
      <c r="U8516" s="1" t="str">
        <f>IF(kiva_loans__muestra[[#This Row],[funded_amount]]=kiva_loans__muestra[[#This Row],[loan_amount]],"funded","unfunded")</f>
        <v>funded</v>
      </c>
      <c r="V8516" s="1" t="str">
        <f>IF(kiva_loans__muestra[[#This Row],[lender_count]]&gt;=50,"high","low")</f>
        <v>low</v>
      </c>
    </row>
    <row r="8517" spans="1:22" x14ac:dyDescent="0.25">
      <c r="A8517">
        <v>1233383</v>
      </c>
      <c r="B8517">
        <v>9000</v>
      </c>
      <c r="C8517">
        <v>9000</v>
      </c>
      <c r="D8517" s="1" t="s">
        <v>541</v>
      </c>
      <c r="E8517" s="1" t="s">
        <v>78</v>
      </c>
      <c r="F8517" s="1" t="s">
        <v>13034</v>
      </c>
      <c r="G8517" s="1" t="s">
        <v>3322</v>
      </c>
      <c r="H8517" s="1" t="s">
        <v>126</v>
      </c>
      <c r="I8517" s="1" t="s">
        <v>1974</v>
      </c>
      <c r="J8517" s="1" t="s">
        <v>127</v>
      </c>
      <c r="K8517">
        <v>1210</v>
      </c>
      <c r="L8517" s="2">
        <v>42773.337222222224</v>
      </c>
      <c r="M8517" s="2">
        <v>42751.375</v>
      </c>
      <c r="N8517" s="2">
        <v>42777.523136574076</v>
      </c>
      <c r="O8517">
        <v>170</v>
      </c>
      <c r="P8517">
        <v>14</v>
      </c>
      <c r="Q8517" s="1" t="s">
        <v>236</v>
      </c>
      <c r="R8517" s="1" t="s">
        <v>24</v>
      </c>
      <c r="S8517" s="1" t="s">
        <v>31</v>
      </c>
      <c r="T8517" s="3">
        <v>42773</v>
      </c>
      <c r="U8517" s="1" t="str">
        <f>IF(kiva_loans__muestra[[#This Row],[funded_amount]]=kiva_loans__muestra[[#This Row],[loan_amount]],"funded","unfunded")</f>
        <v>funded</v>
      </c>
      <c r="V8517" s="1" t="str">
        <f>IF(kiva_loans__muestra[[#This Row],[lender_count]]&gt;=50,"high","low")</f>
        <v>low</v>
      </c>
    </row>
    <row r="8518" spans="1:22" x14ac:dyDescent="0.25">
      <c r="A8518">
        <v>1233302</v>
      </c>
      <c r="B8518">
        <v>2750</v>
      </c>
      <c r="C8518">
        <v>2750</v>
      </c>
      <c r="D8518" s="1" t="s">
        <v>53</v>
      </c>
      <c r="E8518" s="1" t="s">
        <v>32</v>
      </c>
      <c r="F8518" s="1" t="s">
        <v>13035</v>
      </c>
      <c r="G8518" s="1" t="s">
        <v>3261</v>
      </c>
      <c r="H8518" s="1" t="s">
        <v>20</v>
      </c>
      <c r="I8518" s="1" t="s">
        <v>12245</v>
      </c>
      <c r="J8518" s="1" t="s">
        <v>22</v>
      </c>
      <c r="K8518">
        <v>4280</v>
      </c>
      <c r="L8518" s="2">
        <v>42773.297500000001</v>
      </c>
      <c r="M8518" s="2">
        <v>42765.375</v>
      </c>
      <c r="N8518" s="2">
        <v>42783.901597222219</v>
      </c>
      <c r="O8518">
        <v>140</v>
      </c>
      <c r="P8518">
        <v>11</v>
      </c>
      <c r="Q8518" s="1" t="s">
        <v>1350</v>
      </c>
      <c r="R8518" s="1" t="s">
        <v>24</v>
      </c>
      <c r="S8518" s="1" t="s">
        <v>31</v>
      </c>
      <c r="T8518" s="3">
        <v>42773</v>
      </c>
      <c r="U8518" s="1" t="str">
        <f>IF(kiva_loans__muestra[[#This Row],[funded_amount]]=kiva_loans__muestra[[#This Row],[loan_amount]],"funded","unfunded")</f>
        <v>funded</v>
      </c>
      <c r="V8518" s="1" t="str">
        <f>IF(kiva_loans__muestra[[#This Row],[lender_count]]&gt;=50,"high","low")</f>
        <v>low</v>
      </c>
    </row>
    <row r="8519" spans="1:22" x14ac:dyDescent="0.25">
      <c r="A8519">
        <v>1233866</v>
      </c>
      <c r="B8519">
        <v>4750</v>
      </c>
      <c r="C8519">
        <v>4750</v>
      </c>
      <c r="D8519" s="1" t="s">
        <v>64</v>
      </c>
      <c r="E8519" s="1" t="s">
        <v>37</v>
      </c>
      <c r="F8519" s="1" t="s">
        <v>13036</v>
      </c>
      <c r="G8519" s="1" t="s">
        <v>3274</v>
      </c>
      <c r="H8519" s="1" t="s">
        <v>105</v>
      </c>
      <c r="I8519" s="1" t="s">
        <v>13037</v>
      </c>
      <c r="J8519" s="1" t="s">
        <v>106</v>
      </c>
      <c r="K8519">
        <v>4840</v>
      </c>
      <c r="L8519" s="2">
        <v>42773.787615740737</v>
      </c>
      <c r="M8519" s="2">
        <v>42765.375</v>
      </c>
      <c r="N8519" s="2">
        <v>42779.368831018517</v>
      </c>
      <c r="O8519">
        <v>100</v>
      </c>
      <c r="P8519">
        <v>15</v>
      </c>
      <c r="Q8519" s="1" t="s">
        <v>13038</v>
      </c>
      <c r="R8519" s="1" t="s">
        <v>92</v>
      </c>
      <c r="S8519" s="1" t="s">
        <v>25</v>
      </c>
      <c r="T8519" s="3">
        <v>42773</v>
      </c>
      <c r="U8519" s="1" t="str">
        <f>IF(kiva_loans__muestra[[#This Row],[funded_amount]]=kiva_loans__muestra[[#This Row],[loan_amount]],"funded","unfunded")</f>
        <v>funded</v>
      </c>
      <c r="V8519" s="1" t="str">
        <f>IF(kiva_loans__muestra[[#This Row],[lender_count]]&gt;=50,"high","low")</f>
        <v>low</v>
      </c>
    </row>
    <row r="8520" spans="1:22" x14ac:dyDescent="0.25">
      <c r="A8520">
        <v>1233698</v>
      </c>
      <c r="B8520">
        <v>12500</v>
      </c>
      <c r="C8520">
        <v>12500</v>
      </c>
      <c r="D8520" s="1" t="s">
        <v>77</v>
      </c>
      <c r="E8520" s="1" t="s">
        <v>78</v>
      </c>
      <c r="F8520" s="1" t="s">
        <v>13039</v>
      </c>
      <c r="G8520" s="1" t="s">
        <v>3320</v>
      </c>
      <c r="H8520" s="1" t="s">
        <v>717</v>
      </c>
      <c r="I8520" s="1" t="s">
        <v>1289</v>
      </c>
      <c r="J8520" s="1" t="s">
        <v>719</v>
      </c>
      <c r="K8520">
        <v>1460</v>
      </c>
      <c r="L8520" s="2">
        <v>42773.554409722223</v>
      </c>
      <c r="M8520" s="2">
        <v>42772.375</v>
      </c>
      <c r="N8520" s="2">
        <v>42784.655601851853</v>
      </c>
      <c r="O8520">
        <v>260</v>
      </c>
      <c r="P8520">
        <v>38</v>
      </c>
      <c r="Q8520" s="1" t="s">
        <v>13040</v>
      </c>
      <c r="R8520" s="1" t="s">
        <v>24</v>
      </c>
      <c r="S8520" s="1" t="s">
        <v>31</v>
      </c>
      <c r="T8520" s="3">
        <v>42773</v>
      </c>
      <c r="U8520" s="1" t="str">
        <f>IF(kiva_loans__muestra[[#This Row],[funded_amount]]=kiva_loans__muestra[[#This Row],[loan_amount]],"funded","unfunded")</f>
        <v>funded</v>
      </c>
      <c r="V8520" s="1" t="str">
        <f>IF(kiva_loans__muestra[[#This Row],[lender_count]]&gt;=50,"high","low")</f>
        <v>low</v>
      </c>
    </row>
    <row r="8521" spans="1:22" x14ac:dyDescent="0.25">
      <c r="A8521">
        <v>1233663</v>
      </c>
      <c r="B8521">
        <v>2250</v>
      </c>
      <c r="C8521">
        <v>2250</v>
      </c>
      <c r="D8521" s="1" t="s">
        <v>124</v>
      </c>
      <c r="E8521" s="1" t="s">
        <v>125</v>
      </c>
      <c r="F8521" s="1" t="s">
        <v>1259</v>
      </c>
      <c r="G8521" s="1" t="s">
        <v>3278</v>
      </c>
      <c r="H8521" s="1" t="s">
        <v>100</v>
      </c>
      <c r="I8521" s="1" t="s">
        <v>1380</v>
      </c>
      <c r="J8521" s="1" t="s">
        <v>101</v>
      </c>
      <c r="K8521">
        <v>1450</v>
      </c>
      <c r="L8521" s="2">
        <v>42773.523634259262</v>
      </c>
      <c r="M8521" s="2">
        <v>42755.375</v>
      </c>
      <c r="N8521" s="2">
        <v>42776.104687500003</v>
      </c>
      <c r="O8521">
        <v>140</v>
      </c>
      <c r="P8521">
        <v>6</v>
      </c>
      <c r="Q8521" s="1" t="s">
        <v>1365</v>
      </c>
      <c r="R8521" s="1" t="s">
        <v>24</v>
      </c>
      <c r="S8521" s="1" t="s">
        <v>35</v>
      </c>
      <c r="T8521" s="3">
        <v>42773</v>
      </c>
      <c r="U8521" s="1" t="str">
        <f>IF(kiva_loans__muestra[[#This Row],[funded_amount]]=kiva_loans__muestra[[#This Row],[loan_amount]],"funded","unfunded")</f>
        <v>funded</v>
      </c>
      <c r="V8521" s="1" t="str">
        <f>IF(kiva_loans__muestra[[#This Row],[lender_count]]&gt;=50,"high","low")</f>
        <v>low</v>
      </c>
    </row>
    <row r="8522" spans="1:22" x14ac:dyDescent="0.25">
      <c r="A8522">
        <v>1233588</v>
      </c>
      <c r="B8522">
        <v>4000</v>
      </c>
      <c r="C8522">
        <v>4000</v>
      </c>
      <c r="D8522" s="1" t="s">
        <v>201</v>
      </c>
      <c r="E8522" s="1" t="s">
        <v>37</v>
      </c>
      <c r="F8522" s="1" t="s">
        <v>2743</v>
      </c>
      <c r="G8522" s="1" t="s">
        <v>3284</v>
      </c>
      <c r="H8522" s="1" t="s">
        <v>189</v>
      </c>
      <c r="I8522" s="1" t="s">
        <v>1025</v>
      </c>
      <c r="J8522" s="1" t="s">
        <v>207</v>
      </c>
      <c r="K8522">
        <v>630</v>
      </c>
      <c r="L8522" s="2">
        <v>42773.441157407404</v>
      </c>
      <c r="M8522" s="2">
        <v>42773.375</v>
      </c>
      <c r="N8522" s="2">
        <v>42803.692291666666</v>
      </c>
      <c r="O8522">
        <v>140</v>
      </c>
      <c r="P8522">
        <v>12</v>
      </c>
      <c r="Q8522" s="1" t="s">
        <v>391</v>
      </c>
      <c r="R8522" s="1" t="s">
        <v>92</v>
      </c>
      <c r="S8522" s="1" t="s">
        <v>31</v>
      </c>
      <c r="T8522" s="3">
        <v>42773</v>
      </c>
      <c r="U8522" s="1" t="str">
        <f>IF(kiva_loans__muestra[[#This Row],[funded_amount]]=kiva_loans__muestra[[#This Row],[loan_amount]],"funded","unfunded")</f>
        <v>funded</v>
      </c>
      <c r="V8522" s="1" t="str">
        <f>IF(kiva_loans__muestra[[#This Row],[lender_count]]&gt;=50,"high","low")</f>
        <v>low</v>
      </c>
    </row>
    <row r="8523" spans="1:22" x14ac:dyDescent="0.25">
      <c r="A8523">
        <v>1233242</v>
      </c>
      <c r="B8523">
        <v>3500</v>
      </c>
      <c r="C8523">
        <v>3500</v>
      </c>
      <c r="D8523" s="1" t="s">
        <v>53</v>
      </c>
      <c r="E8523" s="1" t="s">
        <v>32</v>
      </c>
      <c r="F8523" s="1" t="s">
        <v>12795</v>
      </c>
      <c r="G8523" s="1" t="s">
        <v>3303</v>
      </c>
      <c r="H8523" s="1" t="s">
        <v>28</v>
      </c>
      <c r="I8523" s="1" t="s">
        <v>685</v>
      </c>
      <c r="J8523" s="1" t="s">
        <v>29</v>
      </c>
      <c r="K8523">
        <v>4550</v>
      </c>
      <c r="L8523" s="2">
        <v>42773.267546296294</v>
      </c>
      <c r="M8523" s="2">
        <v>42745.375</v>
      </c>
      <c r="N8523" s="2">
        <v>42801.666851851849</v>
      </c>
      <c r="O8523">
        <v>140</v>
      </c>
      <c r="P8523">
        <v>10</v>
      </c>
      <c r="Q8523" s="1" t="s">
        <v>387</v>
      </c>
      <c r="R8523" s="1" t="s">
        <v>24</v>
      </c>
      <c r="S8523" s="1" t="s">
        <v>31</v>
      </c>
      <c r="T8523" s="3">
        <v>42773</v>
      </c>
      <c r="U8523" s="1" t="str">
        <f>IF(kiva_loans__muestra[[#This Row],[funded_amount]]=kiva_loans__muestra[[#This Row],[loan_amount]],"funded","unfunded")</f>
        <v>funded</v>
      </c>
      <c r="V8523" s="1" t="str">
        <f>IF(kiva_loans__muestra[[#This Row],[lender_count]]&gt;=50,"high","low")</f>
        <v>low</v>
      </c>
    </row>
    <row r="8524" spans="1:22" x14ac:dyDescent="0.25">
      <c r="A8524">
        <v>1233405</v>
      </c>
      <c r="B8524">
        <v>9000</v>
      </c>
      <c r="C8524">
        <v>9000</v>
      </c>
      <c r="D8524" s="1" t="s">
        <v>124</v>
      </c>
      <c r="E8524" s="1" t="s">
        <v>125</v>
      </c>
      <c r="F8524" s="1" t="s">
        <v>1829</v>
      </c>
      <c r="G8524" s="1" t="s">
        <v>3322</v>
      </c>
      <c r="H8524" s="1" t="s">
        <v>126</v>
      </c>
      <c r="I8524" s="1" t="s">
        <v>429</v>
      </c>
      <c r="J8524" s="1" t="s">
        <v>127</v>
      </c>
      <c r="K8524">
        <v>1210</v>
      </c>
      <c r="L8524" s="2">
        <v>42773.348252314812</v>
      </c>
      <c r="M8524" s="2">
        <v>42755.375</v>
      </c>
      <c r="N8524" s="2">
        <v>42777.387071759258</v>
      </c>
      <c r="O8524">
        <v>140</v>
      </c>
      <c r="P8524">
        <v>20</v>
      </c>
      <c r="Q8524" s="1" t="s">
        <v>30</v>
      </c>
      <c r="R8524" s="1" t="s">
        <v>24</v>
      </c>
      <c r="S8524" s="1" t="s">
        <v>31</v>
      </c>
      <c r="T8524" s="3">
        <v>42773</v>
      </c>
      <c r="U8524" s="1" t="str">
        <f>IF(kiva_loans__muestra[[#This Row],[funded_amount]]=kiva_loans__muestra[[#This Row],[loan_amount]],"funded","unfunded")</f>
        <v>funded</v>
      </c>
      <c r="V8524" s="1" t="str">
        <f>IF(kiva_loans__muestra[[#This Row],[lender_count]]&gt;=50,"high","low")</f>
        <v>low</v>
      </c>
    </row>
    <row r="8525" spans="1:22" x14ac:dyDescent="0.25">
      <c r="A8525">
        <v>1234501</v>
      </c>
      <c r="B8525">
        <v>5000</v>
      </c>
      <c r="C8525">
        <v>5000</v>
      </c>
      <c r="D8525" s="1" t="s">
        <v>53</v>
      </c>
      <c r="E8525" s="1" t="s">
        <v>32</v>
      </c>
      <c r="F8525" s="1" t="s">
        <v>13041</v>
      </c>
      <c r="G8525" s="1" t="s">
        <v>3303</v>
      </c>
      <c r="H8525" s="1" t="s">
        <v>28</v>
      </c>
      <c r="I8525" s="1" t="s">
        <v>365</v>
      </c>
      <c r="J8525" s="1" t="s">
        <v>29</v>
      </c>
      <c r="K8525">
        <v>4550</v>
      </c>
      <c r="L8525" s="2">
        <v>42774.476307870369</v>
      </c>
      <c r="M8525" s="2">
        <v>42752.375</v>
      </c>
      <c r="N8525" s="2">
        <v>42802.943391203706</v>
      </c>
      <c r="O8525">
        <v>140</v>
      </c>
      <c r="P8525">
        <v>8</v>
      </c>
      <c r="Q8525" s="1" t="s">
        <v>2692</v>
      </c>
      <c r="R8525" s="1" t="s">
        <v>24</v>
      </c>
      <c r="S8525" s="1" t="s">
        <v>31</v>
      </c>
      <c r="T8525" s="3">
        <v>42774</v>
      </c>
      <c r="U8525" s="1" t="str">
        <f>IF(kiva_loans__muestra[[#This Row],[funded_amount]]=kiva_loans__muestra[[#This Row],[loan_amount]],"funded","unfunded")</f>
        <v>funded</v>
      </c>
      <c r="V8525" s="1" t="str">
        <f>IF(kiva_loans__muestra[[#This Row],[lender_count]]&gt;=50,"high","low")</f>
        <v>low</v>
      </c>
    </row>
    <row r="8526" spans="1:22" x14ac:dyDescent="0.25">
      <c r="A8526">
        <v>1234361</v>
      </c>
      <c r="B8526">
        <v>2250</v>
      </c>
      <c r="C8526">
        <v>2250</v>
      </c>
      <c r="D8526" s="1" t="s">
        <v>98</v>
      </c>
      <c r="E8526" s="1" t="s">
        <v>37</v>
      </c>
      <c r="F8526" s="1" t="s">
        <v>1402</v>
      </c>
      <c r="G8526" s="1" t="s">
        <v>3278</v>
      </c>
      <c r="H8526" s="1" t="s">
        <v>100</v>
      </c>
      <c r="I8526" s="1" t="s">
        <v>535</v>
      </c>
      <c r="J8526" s="1" t="s">
        <v>101</v>
      </c>
      <c r="K8526">
        <v>1450</v>
      </c>
      <c r="L8526" s="2">
        <v>42774.382013888891</v>
      </c>
      <c r="M8526" s="2">
        <v>42762.375</v>
      </c>
      <c r="N8526" s="2">
        <v>42777.631076388891</v>
      </c>
      <c r="O8526">
        <v>140</v>
      </c>
      <c r="P8526">
        <v>4</v>
      </c>
      <c r="Q8526" s="1" t="s">
        <v>1464</v>
      </c>
      <c r="R8526" s="1" t="s">
        <v>24</v>
      </c>
      <c r="S8526" s="1" t="s">
        <v>35</v>
      </c>
      <c r="T8526" s="3">
        <v>42774</v>
      </c>
      <c r="U8526" s="1" t="str">
        <f>IF(kiva_loans__muestra[[#This Row],[funded_amount]]=kiva_loans__muestra[[#This Row],[loan_amount]],"funded","unfunded")</f>
        <v>funded</v>
      </c>
      <c r="V8526" s="1" t="str">
        <f>IF(kiva_loans__muestra[[#This Row],[lender_count]]&gt;=50,"high","low")</f>
        <v>low</v>
      </c>
    </row>
    <row r="8527" spans="1:22" x14ac:dyDescent="0.25">
      <c r="A8527">
        <v>1234532</v>
      </c>
      <c r="B8527">
        <v>1250</v>
      </c>
      <c r="C8527">
        <v>1250</v>
      </c>
      <c r="D8527" s="1" t="s">
        <v>491</v>
      </c>
      <c r="E8527" s="1" t="s">
        <v>62</v>
      </c>
      <c r="F8527" s="1" t="s">
        <v>13042</v>
      </c>
      <c r="G8527" s="1" t="s">
        <v>3261</v>
      </c>
      <c r="H8527" s="1" t="s">
        <v>20</v>
      </c>
      <c r="I8527" s="1" t="s">
        <v>492</v>
      </c>
      <c r="J8527" s="1" t="s">
        <v>22</v>
      </c>
      <c r="K8527">
        <v>4280</v>
      </c>
      <c r="L8527" s="2">
        <v>42774.492430555554</v>
      </c>
      <c r="M8527" s="2">
        <v>42753.375</v>
      </c>
      <c r="N8527" s="2">
        <v>42786.569062499999</v>
      </c>
      <c r="O8527">
        <v>130</v>
      </c>
      <c r="P8527">
        <v>5</v>
      </c>
      <c r="Q8527" s="1" t="s">
        <v>30</v>
      </c>
      <c r="R8527" s="1" t="s">
        <v>24</v>
      </c>
      <c r="S8527" s="1" t="s">
        <v>31</v>
      </c>
      <c r="T8527" s="3">
        <v>42774</v>
      </c>
      <c r="U8527" s="1" t="str">
        <f>IF(kiva_loans__muestra[[#This Row],[funded_amount]]=kiva_loans__muestra[[#This Row],[loan_amount]],"funded","unfunded")</f>
        <v>funded</v>
      </c>
      <c r="V8527" s="1" t="str">
        <f>IF(kiva_loans__muestra[[#This Row],[lender_count]]&gt;=50,"high","low")</f>
        <v>low</v>
      </c>
    </row>
    <row r="8528" spans="1:22" x14ac:dyDescent="0.25">
      <c r="A8528">
        <v>1234434</v>
      </c>
      <c r="B8528">
        <v>5000</v>
      </c>
      <c r="C8528">
        <v>5000</v>
      </c>
      <c r="D8528" s="1" t="s">
        <v>541</v>
      </c>
      <c r="E8528" s="1" t="s">
        <v>78</v>
      </c>
      <c r="F8528" s="1" t="s">
        <v>13043</v>
      </c>
      <c r="G8528" s="1" t="s">
        <v>3661</v>
      </c>
      <c r="H8528" s="1" t="s">
        <v>805</v>
      </c>
      <c r="I8528" s="1" t="s">
        <v>1220</v>
      </c>
      <c r="J8528" s="1" t="s">
        <v>90</v>
      </c>
      <c r="K8528">
        <v>770</v>
      </c>
      <c r="L8528" s="2">
        <v>42774.421087962961</v>
      </c>
      <c r="M8528" s="2">
        <v>42758.375</v>
      </c>
      <c r="N8528" s="2">
        <v>42779.408865740741</v>
      </c>
      <c r="O8528">
        <v>150</v>
      </c>
      <c r="P8528">
        <v>10</v>
      </c>
      <c r="Q8528" s="1" t="s">
        <v>13044</v>
      </c>
      <c r="R8528" s="1" t="s">
        <v>92</v>
      </c>
      <c r="S8528" s="1" t="s">
        <v>31</v>
      </c>
      <c r="T8528" s="3">
        <v>42774</v>
      </c>
      <c r="U8528" s="1" t="str">
        <f>IF(kiva_loans__muestra[[#This Row],[funded_amount]]=kiva_loans__muestra[[#This Row],[loan_amount]],"funded","unfunded")</f>
        <v>funded</v>
      </c>
      <c r="V8528" s="1" t="str">
        <f>IF(kiva_loans__muestra[[#This Row],[lender_count]]&gt;=50,"high","low")</f>
        <v>low</v>
      </c>
    </row>
    <row r="8529" spans="1:22" x14ac:dyDescent="0.25">
      <c r="A8529">
        <v>1234079</v>
      </c>
      <c r="B8529">
        <v>2250</v>
      </c>
      <c r="C8529">
        <v>2250</v>
      </c>
      <c r="D8529" s="1" t="s">
        <v>75</v>
      </c>
      <c r="E8529" s="1" t="s">
        <v>27</v>
      </c>
      <c r="F8529" s="1" t="s">
        <v>13045</v>
      </c>
      <c r="G8529" s="1" t="s">
        <v>3278</v>
      </c>
      <c r="H8529" s="1" t="s">
        <v>100</v>
      </c>
      <c r="I8529" s="1" t="s">
        <v>582</v>
      </c>
      <c r="J8529" s="1" t="s">
        <v>101</v>
      </c>
      <c r="K8529">
        <v>1450</v>
      </c>
      <c r="L8529" s="2">
        <v>42774.217731481483</v>
      </c>
      <c r="M8529" s="2">
        <v>42766.375</v>
      </c>
      <c r="N8529" s="2">
        <v>42776.218124999999</v>
      </c>
      <c r="O8529">
        <v>80</v>
      </c>
      <c r="P8529">
        <v>1</v>
      </c>
      <c r="Q8529" s="1" t="s">
        <v>80</v>
      </c>
      <c r="R8529" s="1" t="s">
        <v>24</v>
      </c>
      <c r="S8529" s="1" t="s">
        <v>35</v>
      </c>
      <c r="T8529" s="3">
        <v>42774</v>
      </c>
      <c r="U8529" s="1" t="str">
        <f>IF(kiva_loans__muestra[[#This Row],[funded_amount]]=kiva_loans__muestra[[#This Row],[loan_amount]],"funded","unfunded")</f>
        <v>funded</v>
      </c>
      <c r="V8529" s="1" t="str">
        <f>IF(kiva_loans__muestra[[#This Row],[lender_count]]&gt;=50,"high","low")</f>
        <v>low</v>
      </c>
    </row>
    <row r="8530" spans="1:22" x14ac:dyDescent="0.25">
      <c r="A8530">
        <v>1234002</v>
      </c>
      <c r="B8530">
        <v>2250</v>
      </c>
      <c r="C8530">
        <v>2250</v>
      </c>
      <c r="D8530" s="1" t="s">
        <v>45</v>
      </c>
      <c r="E8530" s="1" t="s">
        <v>46</v>
      </c>
      <c r="F8530" s="1" t="s">
        <v>1359</v>
      </c>
      <c r="G8530" s="1" t="s">
        <v>3278</v>
      </c>
      <c r="H8530" s="1" t="s">
        <v>100</v>
      </c>
      <c r="I8530" s="1" t="s">
        <v>1294</v>
      </c>
      <c r="J8530" s="1" t="s">
        <v>101</v>
      </c>
      <c r="K8530">
        <v>1450</v>
      </c>
      <c r="L8530" s="2">
        <v>42774.147314814814</v>
      </c>
      <c r="M8530" s="2">
        <v>42766.375</v>
      </c>
      <c r="N8530" s="2">
        <v>42776.181030092594</v>
      </c>
      <c r="O8530">
        <v>80</v>
      </c>
      <c r="P8530">
        <v>3</v>
      </c>
      <c r="Q8530" s="1" t="s">
        <v>211</v>
      </c>
      <c r="R8530" s="1" t="s">
        <v>24</v>
      </c>
      <c r="S8530" s="1" t="s">
        <v>35</v>
      </c>
      <c r="T8530" s="3">
        <v>42774</v>
      </c>
      <c r="U8530" s="1" t="str">
        <f>IF(kiva_loans__muestra[[#This Row],[funded_amount]]=kiva_loans__muestra[[#This Row],[loan_amount]],"funded","unfunded")</f>
        <v>funded</v>
      </c>
      <c r="V8530" s="1" t="str">
        <f>IF(kiva_loans__muestra[[#This Row],[lender_count]]&gt;=50,"high","low")</f>
        <v>low</v>
      </c>
    </row>
    <row r="8531" spans="1:22" x14ac:dyDescent="0.25">
      <c r="A8531">
        <v>1234683</v>
      </c>
      <c r="B8531">
        <v>8250</v>
      </c>
      <c r="C8531">
        <v>8250</v>
      </c>
      <c r="D8531" s="1" t="s">
        <v>48</v>
      </c>
      <c r="E8531" s="1" t="s">
        <v>49</v>
      </c>
      <c r="F8531" s="1" t="s">
        <v>13046</v>
      </c>
      <c r="G8531" s="1" t="s">
        <v>3965</v>
      </c>
      <c r="H8531" s="1" t="s">
        <v>362</v>
      </c>
      <c r="I8531" s="1" t="s">
        <v>1425</v>
      </c>
      <c r="J8531" s="1" t="s">
        <v>363</v>
      </c>
      <c r="K8531">
        <v>4420</v>
      </c>
      <c r="L8531" s="2">
        <v>42774.742013888892</v>
      </c>
      <c r="M8531" s="2">
        <v>42760.375</v>
      </c>
      <c r="N8531" s="2">
        <v>42783.856736111113</v>
      </c>
      <c r="O8531">
        <v>80</v>
      </c>
      <c r="P8531">
        <v>27</v>
      </c>
      <c r="Q8531" s="1" t="s">
        <v>327</v>
      </c>
      <c r="R8531" s="1" t="s">
        <v>92</v>
      </c>
      <c r="S8531" s="1" t="s">
        <v>31</v>
      </c>
      <c r="T8531" s="3">
        <v>42774</v>
      </c>
      <c r="U8531" s="1" t="str">
        <f>IF(kiva_loans__muestra[[#This Row],[funded_amount]]=kiva_loans__muestra[[#This Row],[loan_amount]],"funded","unfunded")</f>
        <v>funded</v>
      </c>
      <c r="V8531" s="1" t="str">
        <f>IF(kiva_loans__muestra[[#This Row],[lender_count]]&gt;=50,"high","low")</f>
        <v>low</v>
      </c>
    </row>
    <row r="8532" spans="1:22" x14ac:dyDescent="0.25">
      <c r="A8532">
        <v>1234167</v>
      </c>
      <c r="B8532">
        <v>2250</v>
      </c>
      <c r="C8532">
        <v>2250</v>
      </c>
      <c r="D8532" s="1" t="s">
        <v>311</v>
      </c>
      <c r="E8532" s="1" t="s">
        <v>37</v>
      </c>
      <c r="F8532" s="1" t="s">
        <v>1546</v>
      </c>
      <c r="G8532" s="1" t="s">
        <v>3278</v>
      </c>
      <c r="H8532" s="1" t="s">
        <v>100</v>
      </c>
      <c r="I8532" s="1" t="s">
        <v>655</v>
      </c>
      <c r="J8532" s="1" t="s">
        <v>101</v>
      </c>
      <c r="K8532">
        <v>1450</v>
      </c>
      <c r="L8532" s="2">
        <v>42774.291898148149</v>
      </c>
      <c r="M8532" s="2">
        <v>42762.375</v>
      </c>
      <c r="N8532" s="2">
        <v>42776.957696759258</v>
      </c>
      <c r="O8532">
        <v>110</v>
      </c>
      <c r="P8532">
        <v>6</v>
      </c>
      <c r="Q8532" s="1" t="s">
        <v>1423</v>
      </c>
      <c r="R8532" s="1" t="s">
        <v>24</v>
      </c>
      <c r="S8532" s="1" t="s">
        <v>35</v>
      </c>
      <c r="T8532" s="3">
        <v>42774</v>
      </c>
      <c r="U8532" s="1" t="str">
        <f>IF(kiva_loans__muestra[[#This Row],[funded_amount]]=kiva_loans__muestra[[#This Row],[loan_amount]],"funded","unfunded")</f>
        <v>funded</v>
      </c>
      <c r="V8532" s="1" t="str">
        <f>IF(kiva_loans__muestra[[#This Row],[lender_count]]&gt;=50,"high","low")</f>
        <v>low</v>
      </c>
    </row>
    <row r="8533" spans="1:22" x14ac:dyDescent="0.25">
      <c r="A8533">
        <v>1234450</v>
      </c>
      <c r="B8533">
        <v>13750</v>
      </c>
      <c r="C8533">
        <v>13750</v>
      </c>
      <c r="D8533" s="1" t="s">
        <v>46</v>
      </c>
      <c r="E8533" s="1" t="s">
        <v>46</v>
      </c>
      <c r="F8533" s="1" t="s">
        <v>13047</v>
      </c>
      <c r="G8533" s="1" t="s">
        <v>3661</v>
      </c>
      <c r="H8533" s="1" t="s">
        <v>805</v>
      </c>
      <c r="I8533" s="1" t="s">
        <v>1520</v>
      </c>
      <c r="J8533" s="1" t="s">
        <v>806</v>
      </c>
      <c r="K8533">
        <v>4040</v>
      </c>
      <c r="L8533" s="2">
        <v>42774.438773148147</v>
      </c>
      <c r="M8533" s="2">
        <v>42769.375</v>
      </c>
      <c r="N8533" s="2">
        <v>42803.055625000001</v>
      </c>
      <c r="O8533">
        <v>180</v>
      </c>
      <c r="P8533">
        <v>38</v>
      </c>
      <c r="Q8533" s="1" t="s">
        <v>13048</v>
      </c>
      <c r="R8533" s="1" t="s">
        <v>24</v>
      </c>
      <c r="S8533" s="1" t="s">
        <v>31</v>
      </c>
      <c r="T8533" s="3">
        <v>42774</v>
      </c>
      <c r="U8533" s="1" t="str">
        <f>IF(kiva_loans__muestra[[#This Row],[funded_amount]]=kiva_loans__muestra[[#This Row],[loan_amount]],"funded","unfunded")</f>
        <v>funded</v>
      </c>
      <c r="V8533" s="1" t="str">
        <f>IF(kiva_loans__muestra[[#This Row],[lender_count]]&gt;=50,"high","low")</f>
        <v>low</v>
      </c>
    </row>
    <row r="8534" spans="1:22" x14ac:dyDescent="0.25">
      <c r="A8534">
        <v>1234128</v>
      </c>
      <c r="B8534">
        <v>4250</v>
      </c>
      <c r="C8534">
        <v>4250</v>
      </c>
      <c r="D8534" s="1" t="s">
        <v>45</v>
      </c>
      <c r="E8534" s="1" t="s">
        <v>46</v>
      </c>
      <c r="F8534" s="1" t="s">
        <v>13049</v>
      </c>
      <c r="G8534" s="1" t="s">
        <v>3278</v>
      </c>
      <c r="H8534" s="1" t="s">
        <v>100</v>
      </c>
      <c r="I8534" s="1" t="s">
        <v>167</v>
      </c>
      <c r="J8534" s="1" t="s">
        <v>101</v>
      </c>
      <c r="K8534">
        <v>1450</v>
      </c>
      <c r="L8534" s="2">
        <v>42774.267210648148</v>
      </c>
      <c r="M8534" s="2">
        <v>42755.375</v>
      </c>
      <c r="N8534" s="2">
        <v>42776.378634259258</v>
      </c>
      <c r="O8534">
        <v>50</v>
      </c>
      <c r="P8534">
        <v>1</v>
      </c>
      <c r="Q8534" s="1" t="s">
        <v>30</v>
      </c>
      <c r="R8534" s="1" t="s">
        <v>24</v>
      </c>
      <c r="S8534" s="1" t="s">
        <v>35</v>
      </c>
      <c r="T8534" s="3">
        <v>42774</v>
      </c>
      <c r="U8534" s="1" t="str">
        <f>IF(kiva_loans__muestra[[#This Row],[funded_amount]]=kiva_loans__muestra[[#This Row],[loan_amount]],"funded","unfunded")</f>
        <v>funded</v>
      </c>
      <c r="V8534" s="1" t="str">
        <f>IF(kiva_loans__muestra[[#This Row],[lender_count]]&gt;=50,"high","low")</f>
        <v>low</v>
      </c>
    </row>
    <row r="8535" spans="1:22" x14ac:dyDescent="0.25">
      <c r="A8535">
        <v>1234283</v>
      </c>
      <c r="B8535">
        <v>5000</v>
      </c>
      <c r="C8535">
        <v>5000</v>
      </c>
      <c r="D8535" s="1" t="s">
        <v>72</v>
      </c>
      <c r="E8535" s="1" t="s">
        <v>46</v>
      </c>
      <c r="F8535" s="1" t="s">
        <v>13050</v>
      </c>
      <c r="G8535" s="1" t="s">
        <v>3263</v>
      </c>
      <c r="H8535" s="1" t="s">
        <v>33</v>
      </c>
      <c r="I8535" s="1" t="s">
        <v>1196</v>
      </c>
      <c r="J8535" s="1" t="s">
        <v>34</v>
      </c>
      <c r="K8535">
        <v>1380</v>
      </c>
      <c r="L8535" s="2">
        <v>42774.347777777781</v>
      </c>
      <c r="M8535" s="2">
        <v>42772.375</v>
      </c>
      <c r="N8535" s="2">
        <v>42777.812754629631</v>
      </c>
      <c r="O8535">
        <v>80</v>
      </c>
      <c r="P8535">
        <v>10</v>
      </c>
      <c r="Q8535" s="1" t="s">
        <v>67</v>
      </c>
      <c r="R8535" s="1" t="s">
        <v>24</v>
      </c>
      <c r="S8535" s="1" t="s">
        <v>31</v>
      </c>
      <c r="T8535" s="3">
        <v>42774</v>
      </c>
      <c r="U8535" s="1" t="str">
        <f>IF(kiva_loans__muestra[[#This Row],[funded_amount]]=kiva_loans__muestra[[#This Row],[loan_amount]],"funded","unfunded")</f>
        <v>funded</v>
      </c>
      <c r="V8535" s="1" t="str">
        <f>IF(kiva_loans__muestra[[#This Row],[lender_count]]&gt;=50,"high","low")</f>
        <v>low</v>
      </c>
    </row>
    <row r="8536" spans="1:22" x14ac:dyDescent="0.25">
      <c r="A8536">
        <v>1234427</v>
      </c>
      <c r="B8536">
        <v>5500</v>
      </c>
      <c r="C8536">
        <v>5500</v>
      </c>
      <c r="D8536" s="1" t="s">
        <v>55</v>
      </c>
      <c r="E8536" s="1" t="s">
        <v>32</v>
      </c>
      <c r="F8536" s="1" t="s">
        <v>13051</v>
      </c>
      <c r="G8536" s="1" t="s">
        <v>6169</v>
      </c>
      <c r="H8536" s="1" t="s">
        <v>1483</v>
      </c>
      <c r="I8536" s="1" t="s">
        <v>1484</v>
      </c>
      <c r="J8536" s="1" t="s">
        <v>1485</v>
      </c>
      <c r="K8536">
        <v>4400</v>
      </c>
      <c r="L8536" s="2">
        <v>42774.416979166665</v>
      </c>
      <c r="M8536" s="2">
        <v>42778.375</v>
      </c>
      <c r="N8536" s="2">
        <v>42786.461944444447</v>
      </c>
      <c r="O8536">
        <v>140</v>
      </c>
      <c r="P8536">
        <v>15</v>
      </c>
      <c r="Q8536" s="1" t="s">
        <v>13052</v>
      </c>
      <c r="R8536" s="1" t="s">
        <v>92</v>
      </c>
      <c r="S8536" s="1" t="s">
        <v>31</v>
      </c>
      <c r="T8536" s="3">
        <v>42774</v>
      </c>
      <c r="U8536" s="1" t="str">
        <f>IF(kiva_loans__muestra[[#This Row],[funded_amount]]=kiva_loans__muestra[[#This Row],[loan_amount]],"funded","unfunded")</f>
        <v>funded</v>
      </c>
      <c r="V8536" s="1" t="str">
        <f>IF(kiva_loans__muestra[[#This Row],[lender_count]]&gt;=50,"high","low")</f>
        <v>low</v>
      </c>
    </row>
    <row r="8537" spans="1:22" x14ac:dyDescent="0.25">
      <c r="A8537">
        <v>1259342</v>
      </c>
      <c r="B8537">
        <v>0</v>
      </c>
      <c r="C8537">
        <v>10000</v>
      </c>
      <c r="D8537" s="1" t="s">
        <v>250</v>
      </c>
      <c r="E8537" s="1" t="s">
        <v>62</v>
      </c>
      <c r="F8537" s="1" t="s">
        <v>13053</v>
      </c>
      <c r="G8537" s="1" t="s">
        <v>3775</v>
      </c>
      <c r="H8537" s="1" t="s">
        <v>155</v>
      </c>
      <c r="I8537" s="1" t="s">
        <v>30</v>
      </c>
      <c r="J8537" s="1" t="s">
        <v>90</v>
      </c>
      <c r="L8537" s="2">
        <v>42774.087372685186</v>
      </c>
      <c r="M8537" s="2"/>
      <c r="N8537" s="2"/>
      <c r="O8537">
        <v>120</v>
      </c>
      <c r="P8537">
        <v>0</v>
      </c>
      <c r="Q8537" s="1" t="s">
        <v>30</v>
      </c>
      <c r="R8537" s="1" t="s">
        <v>92</v>
      </c>
      <c r="S8537" s="1" t="s">
        <v>25</v>
      </c>
      <c r="T8537" s="3">
        <v>42774</v>
      </c>
      <c r="U8537" s="1" t="str">
        <f>IF(kiva_loans__muestra[[#This Row],[funded_amount]]=kiva_loans__muestra[[#This Row],[loan_amount]],"funded","unfunded")</f>
        <v>unfunded</v>
      </c>
      <c r="V8537" s="1" t="str">
        <f>IF(kiva_loans__muestra[[#This Row],[lender_count]]&gt;=50,"high","low")</f>
        <v>low</v>
      </c>
    </row>
    <row r="8538" spans="1:22" x14ac:dyDescent="0.25">
      <c r="A8538">
        <v>1233969</v>
      </c>
      <c r="B8538">
        <v>1750</v>
      </c>
      <c r="C8538">
        <v>1750</v>
      </c>
      <c r="D8538" s="1" t="s">
        <v>280</v>
      </c>
      <c r="E8538" s="1" t="s">
        <v>104</v>
      </c>
      <c r="F8538" s="1" t="s">
        <v>1412</v>
      </c>
      <c r="G8538" s="1" t="s">
        <v>3311</v>
      </c>
      <c r="H8538" s="1" t="s">
        <v>119</v>
      </c>
      <c r="I8538" s="1" t="s">
        <v>330</v>
      </c>
      <c r="J8538" s="1" t="s">
        <v>270</v>
      </c>
      <c r="K8538">
        <v>3110</v>
      </c>
      <c r="L8538" s="2">
        <v>42774.118368055555</v>
      </c>
      <c r="M8538" s="2">
        <v>42759.375</v>
      </c>
      <c r="N8538" s="2">
        <v>42776.620416666665</v>
      </c>
      <c r="O8538">
        <v>80</v>
      </c>
      <c r="P8538">
        <v>7</v>
      </c>
      <c r="Q8538" s="1" t="s">
        <v>1276</v>
      </c>
      <c r="R8538" s="1" t="s">
        <v>568</v>
      </c>
      <c r="S8538" s="1" t="s">
        <v>31</v>
      </c>
      <c r="T8538" s="3">
        <v>42774</v>
      </c>
      <c r="U8538" s="1" t="str">
        <f>IF(kiva_loans__muestra[[#This Row],[funded_amount]]=kiva_loans__muestra[[#This Row],[loan_amount]],"funded","unfunded")</f>
        <v>funded</v>
      </c>
      <c r="V8538" s="1" t="str">
        <f>IF(kiva_loans__muestra[[#This Row],[lender_count]]&gt;=50,"high","low")</f>
        <v>low</v>
      </c>
    </row>
    <row r="8539" spans="1:22" x14ac:dyDescent="0.25">
      <c r="A8539">
        <v>1234355</v>
      </c>
      <c r="B8539">
        <v>3000</v>
      </c>
      <c r="C8539">
        <v>3000</v>
      </c>
      <c r="D8539" s="1" t="s">
        <v>502</v>
      </c>
      <c r="E8539" s="1" t="s">
        <v>74</v>
      </c>
      <c r="F8539" s="1" t="s">
        <v>13054</v>
      </c>
      <c r="G8539" s="1" t="s">
        <v>3307</v>
      </c>
      <c r="H8539" s="1" t="s">
        <v>412</v>
      </c>
      <c r="I8539" s="1" t="s">
        <v>677</v>
      </c>
      <c r="J8539" s="1" t="s">
        <v>413</v>
      </c>
      <c r="K8539">
        <v>1630</v>
      </c>
      <c r="L8539" s="2">
        <v>42774.378460648149</v>
      </c>
      <c r="M8539" s="2">
        <v>42753.375</v>
      </c>
      <c r="N8539" s="2">
        <v>42778.630636574075</v>
      </c>
      <c r="O8539">
        <v>80</v>
      </c>
      <c r="P8539">
        <v>7</v>
      </c>
      <c r="Q8539" s="1" t="s">
        <v>13055</v>
      </c>
      <c r="R8539" s="1" t="s">
        <v>92</v>
      </c>
      <c r="S8539" s="1" t="s">
        <v>31</v>
      </c>
      <c r="T8539" s="3">
        <v>42774</v>
      </c>
      <c r="U8539" s="1" t="str">
        <f>IF(kiva_loans__muestra[[#This Row],[funded_amount]]=kiva_loans__muestra[[#This Row],[loan_amount]],"funded","unfunded")</f>
        <v>funded</v>
      </c>
      <c r="V8539" s="1" t="str">
        <f>IF(kiva_loans__muestra[[#This Row],[lender_count]]&gt;=50,"high","low")</f>
        <v>low</v>
      </c>
    </row>
    <row r="8540" spans="1:22" x14ac:dyDescent="0.25">
      <c r="A8540">
        <v>1234138</v>
      </c>
      <c r="B8540">
        <v>2000</v>
      </c>
      <c r="C8540">
        <v>2000</v>
      </c>
      <c r="D8540" s="1" t="s">
        <v>48</v>
      </c>
      <c r="E8540" s="1" t="s">
        <v>49</v>
      </c>
      <c r="F8540" s="1" t="s">
        <v>13056</v>
      </c>
      <c r="G8540" s="1" t="s">
        <v>3303</v>
      </c>
      <c r="H8540" s="1" t="s">
        <v>28</v>
      </c>
      <c r="I8540" s="1" t="s">
        <v>282</v>
      </c>
      <c r="J8540" s="1" t="s">
        <v>29</v>
      </c>
      <c r="K8540">
        <v>2470</v>
      </c>
      <c r="L8540" s="2">
        <v>42774.274363425924</v>
      </c>
      <c r="M8540" s="2">
        <v>42769.375</v>
      </c>
      <c r="N8540" s="2">
        <v>42778.939895833333</v>
      </c>
      <c r="O8540">
        <v>140</v>
      </c>
      <c r="P8540">
        <v>2</v>
      </c>
      <c r="Q8540" s="1" t="s">
        <v>88</v>
      </c>
      <c r="R8540" s="1" t="s">
        <v>24</v>
      </c>
      <c r="S8540" s="1" t="s">
        <v>31</v>
      </c>
      <c r="T8540" s="3">
        <v>42774</v>
      </c>
      <c r="U8540" s="1" t="str">
        <f>IF(kiva_loans__muestra[[#This Row],[funded_amount]]=kiva_loans__muestra[[#This Row],[loan_amount]],"funded","unfunded")</f>
        <v>funded</v>
      </c>
      <c r="V8540" s="1" t="str">
        <f>IF(kiva_loans__muestra[[#This Row],[lender_count]]&gt;=50,"high","low")</f>
        <v>low</v>
      </c>
    </row>
    <row r="8541" spans="1:22" x14ac:dyDescent="0.25">
      <c r="A8541">
        <v>1234953</v>
      </c>
      <c r="B8541">
        <v>2250</v>
      </c>
      <c r="C8541">
        <v>2250</v>
      </c>
      <c r="D8541" s="1" t="s">
        <v>64</v>
      </c>
      <c r="E8541" s="1" t="s">
        <v>37</v>
      </c>
      <c r="F8541" s="1" t="s">
        <v>112</v>
      </c>
      <c r="G8541" s="1" t="s">
        <v>3278</v>
      </c>
      <c r="H8541" s="1" t="s">
        <v>100</v>
      </c>
      <c r="I8541" s="1" t="s">
        <v>1739</v>
      </c>
      <c r="J8541" s="1" t="s">
        <v>101</v>
      </c>
      <c r="K8541">
        <v>1450</v>
      </c>
      <c r="L8541" s="2">
        <v>42775.188888888886</v>
      </c>
      <c r="M8541" s="2">
        <v>42772.375</v>
      </c>
      <c r="N8541" s="2">
        <v>42778.233865740738</v>
      </c>
      <c r="O8541">
        <v>110</v>
      </c>
      <c r="P8541">
        <v>7</v>
      </c>
      <c r="Q8541" s="1" t="s">
        <v>633</v>
      </c>
      <c r="R8541" s="1" t="s">
        <v>24</v>
      </c>
      <c r="S8541" s="1" t="s">
        <v>35</v>
      </c>
      <c r="T8541" s="3">
        <v>42775</v>
      </c>
      <c r="U8541" s="1" t="str">
        <f>IF(kiva_loans__muestra[[#This Row],[funded_amount]]=kiva_loans__muestra[[#This Row],[loan_amount]],"funded","unfunded")</f>
        <v>funded</v>
      </c>
      <c r="V8541" s="1" t="str">
        <f>IF(kiva_loans__muestra[[#This Row],[lender_count]]&gt;=50,"high","low")</f>
        <v>low</v>
      </c>
    </row>
    <row r="8542" spans="1:22" x14ac:dyDescent="0.25">
      <c r="A8542">
        <v>1235049</v>
      </c>
      <c r="B8542">
        <v>8750</v>
      </c>
      <c r="C8542">
        <v>8750</v>
      </c>
      <c r="D8542" s="1" t="s">
        <v>98</v>
      </c>
      <c r="E8542" s="1" t="s">
        <v>37</v>
      </c>
      <c r="F8542" s="1" t="s">
        <v>13057</v>
      </c>
      <c r="G8542" s="1" t="s">
        <v>3311</v>
      </c>
      <c r="H8542" s="1" t="s">
        <v>119</v>
      </c>
      <c r="I8542" s="1" t="s">
        <v>1901</v>
      </c>
      <c r="J8542" s="1" t="s">
        <v>270</v>
      </c>
      <c r="K8542">
        <v>90</v>
      </c>
      <c r="L8542" s="2">
        <v>42775.306516203702</v>
      </c>
      <c r="M8542" s="2">
        <v>42767.375</v>
      </c>
      <c r="N8542" s="2">
        <v>42798.968009259261</v>
      </c>
      <c r="O8542">
        <v>200</v>
      </c>
      <c r="P8542">
        <v>22</v>
      </c>
      <c r="Q8542" s="1" t="s">
        <v>13058</v>
      </c>
      <c r="R8542" s="1" t="s">
        <v>60</v>
      </c>
      <c r="S8542" s="1" t="s">
        <v>31</v>
      </c>
      <c r="T8542" s="3">
        <v>42775</v>
      </c>
      <c r="U8542" s="1" t="str">
        <f>IF(kiva_loans__muestra[[#This Row],[funded_amount]]=kiva_loans__muestra[[#This Row],[loan_amount]],"funded","unfunded")</f>
        <v>funded</v>
      </c>
      <c r="V8542" s="1" t="str">
        <f>IF(kiva_loans__muestra[[#This Row],[lender_count]]&gt;=50,"high","low")</f>
        <v>low</v>
      </c>
    </row>
    <row r="8543" spans="1:22" x14ac:dyDescent="0.25">
      <c r="A8543">
        <v>1235224</v>
      </c>
      <c r="B8543">
        <v>6500</v>
      </c>
      <c r="C8543">
        <v>6500</v>
      </c>
      <c r="D8543" s="1" t="s">
        <v>55</v>
      </c>
      <c r="E8543" s="1" t="s">
        <v>32</v>
      </c>
      <c r="F8543" s="1" t="s">
        <v>382</v>
      </c>
      <c r="G8543" s="1" t="s">
        <v>3284</v>
      </c>
      <c r="H8543" s="1" t="s">
        <v>189</v>
      </c>
      <c r="I8543" s="1" t="s">
        <v>296</v>
      </c>
      <c r="J8543" s="1" t="s">
        <v>207</v>
      </c>
      <c r="K8543">
        <v>630</v>
      </c>
      <c r="L8543" s="2">
        <v>42775.499594907407</v>
      </c>
      <c r="M8543" s="2">
        <v>42775.375</v>
      </c>
      <c r="N8543" s="2">
        <v>42803.132719907408</v>
      </c>
      <c r="O8543">
        <v>140</v>
      </c>
      <c r="P8543">
        <v>18</v>
      </c>
      <c r="Q8543" s="1" t="s">
        <v>13059</v>
      </c>
      <c r="R8543" s="1" t="s">
        <v>24</v>
      </c>
      <c r="S8543" s="1" t="s">
        <v>31</v>
      </c>
      <c r="T8543" s="3">
        <v>42775</v>
      </c>
      <c r="U8543" s="1" t="str">
        <f>IF(kiva_loans__muestra[[#This Row],[funded_amount]]=kiva_loans__muestra[[#This Row],[loan_amount]],"funded","unfunded")</f>
        <v>funded</v>
      </c>
      <c r="V8543" s="1" t="str">
        <f>IF(kiva_loans__muestra[[#This Row],[lender_count]]&gt;=50,"high","low")</f>
        <v>low</v>
      </c>
    </row>
    <row r="8544" spans="1:22" x14ac:dyDescent="0.25">
      <c r="A8544">
        <v>1234809</v>
      </c>
      <c r="B8544">
        <v>4250</v>
      </c>
      <c r="C8544">
        <v>4250</v>
      </c>
      <c r="D8544" s="1" t="s">
        <v>64</v>
      </c>
      <c r="E8544" s="1" t="s">
        <v>37</v>
      </c>
      <c r="F8544" s="1" t="s">
        <v>6349</v>
      </c>
      <c r="G8544" s="1" t="s">
        <v>3278</v>
      </c>
      <c r="H8544" s="1" t="s">
        <v>100</v>
      </c>
      <c r="I8544" s="1" t="s">
        <v>1117</v>
      </c>
      <c r="J8544" s="1" t="s">
        <v>101</v>
      </c>
      <c r="K8544">
        <v>1260</v>
      </c>
      <c r="L8544" s="2">
        <v>42775.083229166667</v>
      </c>
      <c r="M8544" s="2">
        <v>42762.375</v>
      </c>
      <c r="N8544" s="2">
        <v>42778.28733796296</v>
      </c>
      <c r="O8544">
        <v>140</v>
      </c>
      <c r="P8544">
        <v>10</v>
      </c>
      <c r="Q8544" s="1" t="s">
        <v>210</v>
      </c>
      <c r="R8544" s="1" t="s">
        <v>24</v>
      </c>
      <c r="S8544" s="1" t="s">
        <v>31</v>
      </c>
      <c r="T8544" s="3">
        <v>42775</v>
      </c>
      <c r="U8544" s="1" t="str">
        <f>IF(kiva_loans__muestra[[#This Row],[funded_amount]]=kiva_loans__muestra[[#This Row],[loan_amount]],"funded","unfunded")</f>
        <v>funded</v>
      </c>
      <c r="V8544" s="1" t="str">
        <f>IF(kiva_loans__muestra[[#This Row],[lender_count]]&gt;=50,"high","low")</f>
        <v>low</v>
      </c>
    </row>
    <row r="8545" spans="1:22" x14ac:dyDescent="0.25">
      <c r="A8545">
        <v>1235102</v>
      </c>
      <c r="B8545">
        <v>1000</v>
      </c>
      <c r="C8545">
        <v>1000</v>
      </c>
      <c r="D8545" s="1" t="s">
        <v>64</v>
      </c>
      <c r="E8545" s="1" t="s">
        <v>37</v>
      </c>
      <c r="F8545" s="1" t="s">
        <v>13060</v>
      </c>
      <c r="G8545" s="1" t="s">
        <v>3278</v>
      </c>
      <c r="H8545" s="1" t="s">
        <v>100</v>
      </c>
      <c r="I8545" s="1" t="s">
        <v>13061</v>
      </c>
      <c r="J8545" s="1" t="s">
        <v>101</v>
      </c>
      <c r="K8545">
        <v>1360</v>
      </c>
      <c r="L8545" s="2">
        <v>42775.332314814812</v>
      </c>
      <c r="M8545" s="2">
        <v>42752.375</v>
      </c>
      <c r="N8545" s="2">
        <v>42778.661932870367</v>
      </c>
      <c r="O8545">
        <v>80</v>
      </c>
      <c r="P8545">
        <v>4</v>
      </c>
      <c r="Q8545" s="1" t="s">
        <v>691</v>
      </c>
      <c r="R8545" s="1" t="s">
        <v>24</v>
      </c>
      <c r="S8545" s="1" t="s">
        <v>35</v>
      </c>
      <c r="T8545" s="3">
        <v>42775</v>
      </c>
      <c r="U8545" s="1" t="str">
        <f>IF(kiva_loans__muestra[[#This Row],[funded_amount]]=kiva_loans__muestra[[#This Row],[loan_amount]],"funded","unfunded")</f>
        <v>funded</v>
      </c>
      <c r="V8545" s="1" t="str">
        <f>IF(kiva_loans__muestra[[#This Row],[lender_count]]&gt;=50,"high","low")</f>
        <v>low</v>
      </c>
    </row>
    <row r="8546" spans="1:22" x14ac:dyDescent="0.25">
      <c r="A8546">
        <v>1235414</v>
      </c>
      <c r="B8546">
        <v>7000</v>
      </c>
      <c r="C8546">
        <v>7000</v>
      </c>
      <c r="D8546" s="1" t="s">
        <v>161</v>
      </c>
      <c r="E8546" s="1" t="s">
        <v>37</v>
      </c>
      <c r="F8546" s="1" t="s">
        <v>13062</v>
      </c>
      <c r="G8546" s="1" t="s">
        <v>3266</v>
      </c>
      <c r="H8546" s="1" t="s">
        <v>89</v>
      </c>
      <c r="I8546" s="1" t="s">
        <v>1318</v>
      </c>
      <c r="J8546" s="1" t="s">
        <v>90</v>
      </c>
      <c r="K8546">
        <v>1990</v>
      </c>
      <c r="L8546" s="2">
        <v>42775.858854166669</v>
      </c>
      <c r="M8546" s="2">
        <v>42769.375</v>
      </c>
      <c r="N8546" s="2">
        <v>42805.859652777777</v>
      </c>
      <c r="O8546">
        <v>140</v>
      </c>
      <c r="P8546">
        <v>12</v>
      </c>
      <c r="Q8546" s="1" t="s">
        <v>312</v>
      </c>
      <c r="R8546" s="1" t="s">
        <v>92</v>
      </c>
      <c r="S8546" s="1" t="s">
        <v>25</v>
      </c>
      <c r="T8546" s="3">
        <v>42775</v>
      </c>
      <c r="U8546" s="1" t="str">
        <f>IF(kiva_loans__muestra[[#This Row],[funded_amount]]=kiva_loans__muestra[[#This Row],[loan_amount]],"funded","unfunded")</f>
        <v>funded</v>
      </c>
      <c r="V8546" s="1" t="str">
        <f>IF(kiva_loans__muestra[[#This Row],[lender_count]]&gt;=50,"high","low")</f>
        <v>low</v>
      </c>
    </row>
    <row r="8547" spans="1:22" x14ac:dyDescent="0.25">
      <c r="A8547">
        <v>1235229</v>
      </c>
      <c r="B8547">
        <v>1250</v>
      </c>
      <c r="C8547">
        <v>1250</v>
      </c>
      <c r="D8547" s="1" t="s">
        <v>45</v>
      </c>
      <c r="E8547" s="1" t="s">
        <v>46</v>
      </c>
      <c r="F8547" s="1" t="s">
        <v>742</v>
      </c>
      <c r="G8547" s="1" t="s">
        <v>3278</v>
      </c>
      <c r="H8547" s="1" t="s">
        <v>100</v>
      </c>
      <c r="I8547" s="1" t="s">
        <v>1293</v>
      </c>
      <c r="J8547" s="1" t="s">
        <v>101</v>
      </c>
      <c r="K8547">
        <v>1450</v>
      </c>
      <c r="L8547" s="2">
        <v>42775.511435185188</v>
      </c>
      <c r="M8547" s="2">
        <v>42765.375</v>
      </c>
      <c r="N8547" s="2">
        <v>42778.897476851853</v>
      </c>
      <c r="O8547">
        <v>80</v>
      </c>
      <c r="P8547">
        <v>5</v>
      </c>
      <c r="Q8547" s="1" t="s">
        <v>67</v>
      </c>
      <c r="R8547" s="1" t="s">
        <v>24</v>
      </c>
      <c r="S8547" s="1" t="s">
        <v>35</v>
      </c>
      <c r="T8547" s="3">
        <v>42775</v>
      </c>
      <c r="U8547" s="1" t="str">
        <f>IF(kiva_loans__muestra[[#This Row],[funded_amount]]=kiva_loans__muestra[[#This Row],[loan_amount]],"funded","unfunded")</f>
        <v>funded</v>
      </c>
      <c r="V8547" s="1" t="str">
        <f>IF(kiva_loans__muestra[[#This Row],[lender_count]]&gt;=50,"high","low")</f>
        <v>low</v>
      </c>
    </row>
    <row r="8548" spans="1:22" x14ac:dyDescent="0.25">
      <c r="A8548">
        <v>1234933</v>
      </c>
      <c r="B8548">
        <v>2250</v>
      </c>
      <c r="C8548">
        <v>2250</v>
      </c>
      <c r="D8548" s="1" t="s">
        <v>150</v>
      </c>
      <c r="E8548" s="1" t="s">
        <v>19</v>
      </c>
      <c r="F8548" s="1" t="s">
        <v>6383</v>
      </c>
      <c r="G8548" s="1" t="s">
        <v>3278</v>
      </c>
      <c r="H8548" s="1" t="s">
        <v>100</v>
      </c>
      <c r="I8548" s="1" t="s">
        <v>1739</v>
      </c>
      <c r="J8548" s="1" t="s">
        <v>101</v>
      </c>
      <c r="K8548">
        <v>1450</v>
      </c>
      <c r="L8548" s="2">
        <v>42775.160775462966</v>
      </c>
      <c r="M8548" s="2">
        <v>42766.375</v>
      </c>
      <c r="N8548" s="2">
        <v>42778.028391203705</v>
      </c>
      <c r="O8548">
        <v>80</v>
      </c>
      <c r="P8548">
        <v>1</v>
      </c>
      <c r="Q8548" s="1" t="s">
        <v>30</v>
      </c>
      <c r="R8548" s="1" t="s">
        <v>24</v>
      </c>
      <c r="S8548" s="1" t="s">
        <v>35</v>
      </c>
      <c r="T8548" s="3">
        <v>42775</v>
      </c>
      <c r="U8548" s="1" t="str">
        <f>IF(kiva_loans__muestra[[#This Row],[funded_amount]]=kiva_loans__muestra[[#This Row],[loan_amount]],"funded","unfunded")</f>
        <v>funded</v>
      </c>
      <c r="V8548" s="1" t="str">
        <f>IF(kiva_loans__muestra[[#This Row],[lender_count]]&gt;=50,"high","low")</f>
        <v>low</v>
      </c>
    </row>
    <row r="8549" spans="1:22" x14ac:dyDescent="0.25">
      <c r="A8549">
        <v>1235170</v>
      </c>
      <c r="B8549">
        <v>1750</v>
      </c>
      <c r="C8549">
        <v>1750</v>
      </c>
      <c r="D8549" s="1" t="s">
        <v>56</v>
      </c>
      <c r="E8549" s="1" t="s">
        <v>32</v>
      </c>
      <c r="F8549" s="1" t="s">
        <v>13063</v>
      </c>
      <c r="G8549" s="1" t="s">
        <v>3305</v>
      </c>
      <c r="H8549" s="1" t="s">
        <v>571</v>
      </c>
      <c r="I8549" s="1" t="s">
        <v>653</v>
      </c>
      <c r="J8549" s="1" t="s">
        <v>572</v>
      </c>
      <c r="K8549">
        <v>2170</v>
      </c>
      <c r="L8549" s="2">
        <v>42775.421770833331</v>
      </c>
      <c r="M8549" s="2">
        <v>42761.375</v>
      </c>
      <c r="N8549" s="2">
        <v>42777.716956018521</v>
      </c>
      <c r="O8549">
        <v>90</v>
      </c>
      <c r="P8549">
        <v>7</v>
      </c>
      <c r="Q8549" s="1" t="s">
        <v>889</v>
      </c>
      <c r="R8549" s="1" t="s">
        <v>24</v>
      </c>
      <c r="S8549" s="1" t="s">
        <v>35</v>
      </c>
      <c r="T8549" s="3">
        <v>42775</v>
      </c>
      <c r="U8549" s="1" t="str">
        <f>IF(kiva_loans__muestra[[#This Row],[funded_amount]]=kiva_loans__muestra[[#This Row],[loan_amount]],"funded","unfunded")</f>
        <v>funded</v>
      </c>
      <c r="V8549" s="1" t="str">
        <f>IF(kiva_loans__muestra[[#This Row],[lender_count]]&gt;=50,"high","low")</f>
        <v>low</v>
      </c>
    </row>
    <row r="8550" spans="1:22" x14ac:dyDescent="0.25">
      <c r="A8550">
        <v>1236026</v>
      </c>
      <c r="B8550">
        <v>3000</v>
      </c>
      <c r="C8550">
        <v>3000</v>
      </c>
      <c r="D8550" s="1" t="s">
        <v>213</v>
      </c>
      <c r="E8550" s="1" t="s">
        <v>46</v>
      </c>
      <c r="F8550" s="1" t="s">
        <v>13064</v>
      </c>
      <c r="G8550" s="1" t="s">
        <v>3303</v>
      </c>
      <c r="H8550" s="1" t="s">
        <v>28</v>
      </c>
      <c r="I8550" s="1" t="s">
        <v>1556</v>
      </c>
      <c r="J8550" s="1" t="s">
        <v>29</v>
      </c>
      <c r="K8550">
        <v>2450</v>
      </c>
      <c r="L8550" s="2">
        <v>42776.535173611112</v>
      </c>
      <c r="M8550" s="2">
        <v>42773.375</v>
      </c>
      <c r="N8550" s="2">
        <v>42803.10837962963</v>
      </c>
      <c r="O8550">
        <v>140</v>
      </c>
      <c r="P8550">
        <v>8</v>
      </c>
      <c r="Q8550" s="1" t="s">
        <v>645</v>
      </c>
      <c r="R8550" s="1" t="s">
        <v>24</v>
      </c>
      <c r="S8550" s="1" t="s">
        <v>31</v>
      </c>
      <c r="T8550" s="3">
        <v>42776</v>
      </c>
      <c r="U8550" s="1" t="str">
        <f>IF(kiva_loans__muestra[[#This Row],[funded_amount]]=kiva_loans__muestra[[#This Row],[loan_amount]],"funded","unfunded")</f>
        <v>funded</v>
      </c>
      <c r="V8550" s="1" t="str">
        <f>IF(kiva_loans__muestra[[#This Row],[lender_count]]&gt;=50,"high","low")</f>
        <v>low</v>
      </c>
    </row>
    <row r="8551" spans="1:22" x14ac:dyDescent="0.25">
      <c r="A8551">
        <v>1235568</v>
      </c>
      <c r="B8551">
        <v>1000</v>
      </c>
      <c r="C8551">
        <v>1000</v>
      </c>
      <c r="D8551" s="1" t="s">
        <v>280</v>
      </c>
      <c r="E8551" s="1" t="s">
        <v>104</v>
      </c>
      <c r="F8551" s="1" t="s">
        <v>1412</v>
      </c>
      <c r="G8551" s="1" t="s">
        <v>3311</v>
      </c>
      <c r="H8551" s="1" t="s">
        <v>119</v>
      </c>
      <c r="I8551" s="1" t="s">
        <v>744</v>
      </c>
      <c r="J8551" s="1" t="s">
        <v>270</v>
      </c>
      <c r="K8551">
        <v>3110</v>
      </c>
      <c r="L8551" s="2">
        <v>42776.16605324074</v>
      </c>
      <c r="M8551" s="2">
        <v>42755.375</v>
      </c>
      <c r="N8551" s="2">
        <v>42779.19290509259</v>
      </c>
      <c r="O8551">
        <v>80</v>
      </c>
      <c r="P8551">
        <v>3</v>
      </c>
      <c r="Q8551" s="1" t="s">
        <v>1276</v>
      </c>
      <c r="R8551" s="1" t="s">
        <v>60</v>
      </c>
      <c r="S8551" s="1" t="s">
        <v>31</v>
      </c>
      <c r="T8551" s="3">
        <v>42776</v>
      </c>
      <c r="U8551" s="1" t="str">
        <f>IF(kiva_loans__muestra[[#This Row],[funded_amount]]=kiva_loans__muestra[[#This Row],[loan_amount]],"funded","unfunded")</f>
        <v>funded</v>
      </c>
      <c r="V8551" s="1" t="str">
        <f>IF(kiva_loans__muestra[[#This Row],[lender_count]]&gt;=50,"high","low")</f>
        <v>low</v>
      </c>
    </row>
    <row r="8552" spans="1:22" x14ac:dyDescent="0.25">
      <c r="A8552">
        <v>1235603</v>
      </c>
      <c r="B8552">
        <v>5250</v>
      </c>
      <c r="C8552">
        <v>5250</v>
      </c>
      <c r="D8552" s="1" t="s">
        <v>65</v>
      </c>
      <c r="E8552" s="1" t="s">
        <v>66</v>
      </c>
      <c r="F8552" s="1" t="s">
        <v>3139</v>
      </c>
      <c r="G8552" s="1" t="s">
        <v>3278</v>
      </c>
      <c r="H8552" s="1" t="s">
        <v>100</v>
      </c>
      <c r="I8552" s="1" t="s">
        <v>1204</v>
      </c>
      <c r="J8552" s="1" t="s">
        <v>101</v>
      </c>
      <c r="K8552">
        <v>1450</v>
      </c>
      <c r="L8552" s="2">
        <v>42776.193090277775</v>
      </c>
      <c r="M8552" s="2">
        <v>42765.375</v>
      </c>
      <c r="N8552" s="2">
        <v>42779.248206018521</v>
      </c>
      <c r="O8552">
        <v>80</v>
      </c>
      <c r="P8552">
        <v>12</v>
      </c>
      <c r="Q8552" s="1" t="s">
        <v>369</v>
      </c>
      <c r="R8552" s="1" t="s">
        <v>24</v>
      </c>
      <c r="S8552" s="1" t="s">
        <v>35</v>
      </c>
      <c r="T8552" s="3">
        <v>42776</v>
      </c>
      <c r="U8552" s="1" t="str">
        <f>IF(kiva_loans__muestra[[#This Row],[funded_amount]]=kiva_loans__muestra[[#This Row],[loan_amount]],"funded","unfunded")</f>
        <v>funded</v>
      </c>
      <c r="V8552" s="1" t="str">
        <f>IF(kiva_loans__muestra[[#This Row],[lender_count]]&gt;=50,"high","low")</f>
        <v>low</v>
      </c>
    </row>
    <row r="8553" spans="1:22" x14ac:dyDescent="0.25">
      <c r="A8553">
        <v>1235795</v>
      </c>
      <c r="B8553">
        <v>1750</v>
      </c>
      <c r="C8553">
        <v>1750</v>
      </c>
      <c r="D8553" s="1" t="s">
        <v>45</v>
      </c>
      <c r="E8553" s="1" t="s">
        <v>46</v>
      </c>
      <c r="F8553" s="1" t="s">
        <v>13065</v>
      </c>
      <c r="G8553" s="1" t="s">
        <v>3278</v>
      </c>
      <c r="H8553" s="1" t="s">
        <v>100</v>
      </c>
      <c r="I8553" s="1" t="s">
        <v>1312</v>
      </c>
      <c r="J8553" s="1" t="s">
        <v>101</v>
      </c>
      <c r="K8553">
        <v>1450</v>
      </c>
      <c r="L8553" s="2">
        <v>42776.350243055553</v>
      </c>
      <c r="M8553" s="2">
        <v>42755.375</v>
      </c>
      <c r="N8553" s="2">
        <v>42779.831597222219</v>
      </c>
      <c r="O8553">
        <v>80</v>
      </c>
      <c r="P8553">
        <v>2</v>
      </c>
      <c r="Q8553" s="1" t="s">
        <v>67</v>
      </c>
      <c r="R8553" s="1" t="s">
        <v>24</v>
      </c>
      <c r="S8553" s="1" t="s">
        <v>35</v>
      </c>
      <c r="T8553" s="3">
        <v>42776</v>
      </c>
      <c r="U8553" s="1" t="str">
        <f>IF(kiva_loans__muestra[[#This Row],[funded_amount]]=kiva_loans__muestra[[#This Row],[loan_amount]],"funded","unfunded")</f>
        <v>funded</v>
      </c>
      <c r="V8553" s="1" t="str">
        <f>IF(kiva_loans__muestra[[#This Row],[lender_count]]&gt;=50,"high","low")</f>
        <v>low</v>
      </c>
    </row>
    <row r="8554" spans="1:22" x14ac:dyDescent="0.25">
      <c r="A8554">
        <v>1235896</v>
      </c>
      <c r="B8554">
        <v>10250</v>
      </c>
      <c r="C8554">
        <v>10250</v>
      </c>
      <c r="D8554" s="1" t="s">
        <v>311</v>
      </c>
      <c r="E8554" s="1" t="s">
        <v>37</v>
      </c>
      <c r="F8554" s="1" t="s">
        <v>13066</v>
      </c>
      <c r="G8554" s="1" t="s">
        <v>6417</v>
      </c>
      <c r="H8554" s="1" t="s">
        <v>1252</v>
      </c>
      <c r="I8554" s="1" t="s">
        <v>1253</v>
      </c>
      <c r="J8554" s="1" t="s">
        <v>1254</v>
      </c>
      <c r="K8554">
        <v>4160</v>
      </c>
      <c r="L8554" s="2">
        <v>42776.422743055555</v>
      </c>
      <c r="M8554" s="2">
        <v>42745.375</v>
      </c>
      <c r="N8554" s="2">
        <v>42802.592743055553</v>
      </c>
      <c r="O8554">
        <v>140</v>
      </c>
      <c r="P8554">
        <v>37</v>
      </c>
      <c r="Q8554" s="1" t="s">
        <v>13067</v>
      </c>
      <c r="R8554" s="1" t="s">
        <v>13068</v>
      </c>
      <c r="S8554" s="1" t="s">
        <v>25</v>
      </c>
      <c r="T8554" s="3">
        <v>42776</v>
      </c>
      <c r="U8554" s="1" t="str">
        <f>IF(kiva_loans__muestra[[#This Row],[funded_amount]]=kiva_loans__muestra[[#This Row],[loan_amount]],"funded","unfunded")</f>
        <v>funded</v>
      </c>
      <c r="V8554" s="1" t="str">
        <f>IF(kiva_loans__muestra[[#This Row],[lender_count]]&gt;=50,"high","low")</f>
        <v>low</v>
      </c>
    </row>
    <row r="8555" spans="1:22" x14ac:dyDescent="0.25">
      <c r="A8555">
        <v>1236081</v>
      </c>
      <c r="B8555">
        <v>2500</v>
      </c>
      <c r="C8555">
        <v>2500</v>
      </c>
      <c r="D8555" s="1" t="s">
        <v>64</v>
      </c>
      <c r="E8555" s="1" t="s">
        <v>37</v>
      </c>
      <c r="F8555" s="1" t="s">
        <v>13069</v>
      </c>
      <c r="G8555" s="1" t="s">
        <v>3305</v>
      </c>
      <c r="H8555" s="1" t="s">
        <v>571</v>
      </c>
      <c r="I8555" s="1" t="s">
        <v>13070</v>
      </c>
      <c r="J8555" s="1" t="s">
        <v>572</v>
      </c>
      <c r="K8555">
        <v>400</v>
      </c>
      <c r="L8555" s="2">
        <v>42776.634479166663</v>
      </c>
      <c r="M8555" s="2">
        <v>42789.375</v>
      </c>
      <c r="N8555" s="2">
        <v>42782.347326388888</v>
      </c>
      <c r="O8555">
        <v>140</v>
      </c>
      <c r="P8555">
        <v>9</v>
      </c>
      <c r="Q8555" s="1" t="s">
        <v>514</v>
      </c>
      <c r="R8555" s="1" t="s">
        <v>24</v>
      </c>
      <c r="S8555" s="1" t="s">
        <v>35</v>
      </c>
      <c r="T8555" s="3">
        <v>42776</v>
      </c>
      <c r="U8555" s="1" t="str">
        <f>IF(kiva_loans__muestra[[#This Row],[funded_amount]]=kiva_loans__muestra[[#This Row],[loan_amount]],"funded","unfunded")</f>
        <v>funded</v>
      </c>
      <c r="V8555" s="1" t="str">
        <f>IF(kiva_loans__muestra[[#This Row],[lender_count]]&gt;=50,"high","low")</f>
        <v>low</v>
      </c>
    </row>
    <row r="8556" spans="1:22" x14ac:dyDescent="0.25">
      <c r="A8556">
        <v>1236094</v>
      </c>
      <c r="B8556">
        <v>5000</v>
      </c>
      <c r="C8556">
        <v>5000</v>
      </c>
      <c r="D8556" s="1" t="s">
        <v>175</v>
      </c>
      <c r="E8556" s="1" t="s">
        <v>78</v>
      </c>
      <c r="F8556" s="1" t="s">
        <v>3024</v>
      </c>
      <c r="G8556" s="1" t="s">
        <v>3263</v>
      </c>
      <c r="H8556" s="1" t="s">
        <v>33</v>
      </c>
      <c r="I8556" s="1" t="s">
        <v>1065</v>
      </c>
      <c r="J8556" s="1" t="s">
        <v>34</v>
      </c>
      <c r="K8556">
        <v>4660</v>
      </c>
      <c r="L8556" s="2">
        <v>42776.652997685182</v>
      </c>
      <c r="M8556" s="2">
        <v>42856.375</v>
      </c>
      <c r="N8556" s="2">
        <v>42795.619976851849</v>
      </c>
      <c r="O8556">
        <v>410</v>
      </c>
      <c r="P8556">
        <v>18</v>
      </c>
      <c r="Q8556" s="1" t="s">
        <v>3096</v>
      </c>
      <c r="R8556" s="1" t="s">
        <v>92</v>
      </c>
      <c r="S8556" s="1" t="s">
        <v>31</v>
      </c>
      <c r="T8556" s="3">
        <v>42776</v>
      </c>
      <c r="U8556" s="1" t="str">
        <f>IF(kiva_loans__muestra[[#This Row],[funded_amount]]=kiva_loans__muestra[[#This Row],[loan_amount]],"funded","unfunded")</f>
        <v>funded</v>
      </c>
      <c r="V8556" s="1" t="str">
        <f>IF(kiva_loans__muestra[[#This Row],[lender_count]]&gt;=50,"high","low")</f>
        <v>low</v>
      </c>
    </row>
    <row r="8557" spans="1:22" x14ac:dyDescent="0.25">
      <c r="A8557">
        <v>1236006</v>
      </c>
      <c r="B8557">
        <v>14500</v>
      </c>
      <c r="C8557">
        <v>14500</v>
      </c>
      <c r="D8557" s="1" t="s">
        <v>77</v>
      </c>
      <c r="E8557" s="1" t="s">
        <v>78</v>
      </c>
      <c r="F8557" s="1" t="s">
        <v>13071</v>
      </c>
      <c r="G8557" s="1" t="s">
        <v>3320</v>
      </c>
      <c r="H8557" s="1" t="s">
        <v>717</v>
      </c>
      <c r="I8557" s="1" t="s">
        <v>1289</v>
      </c>
      <c r="J8557" s="1" t="s">
        <v>719</v>
      </c>
      <c r="K8557">
        <v>1460</v>
      </c>
      <c r="L8557" s="2">
        <v>42776.510312500002</v>
      </c>
      <c r="M8557" s="2">
        <v>42774.375</v>
      </c>
      <c r="N8557" s="2">
        <v>42787.560104166667</v>
      </c>
      <c r="O8557">
        <v>260</v>
      </c>
      <c r="P8557">
        <v>49</v>
      </c>
      <c r="Q8557" s="1" t="s">
        <v>13072</v>
      </c>
      <c r="R8557" s="1" t="s">
        <v>24</v>
      </c>
      <c r="S8557" s="1" t="s">
        <v>31</v>
      </c>
      <c r="T8557" s="3">
        <v>42776</v>
      </c>
      <c r="U8557" s="1" t="str">
        <f>IF(kiva_loans__muestra[[#This Row],[funded_amount]]=kiva_loans__muestra[[#This Row],[loan_amount]],"funded","unfunded")</f>
        <v>funded</v>
      </c>
      <c r="V8557" s="1" t="str">
        <f>IF(kiva_loans__muestra[[#This Row],[lender_count]]&gt;=50,"high","low")</f>
        <v>low</v>
      </c>
    </row>
    <row r="8558" spans="1:22" x14ac:dyDescent="0.25">
      <c r="A8558">
        <v>1236072</v>
      </c>
      <c r="B8558">
        <v>4000</v>
      </c>
      <c r="C8558">
        <v>4000</v>
      </c>
      <c r="D8558" s="1" t="s">
        <v>465</v>
      </c>
      <c r="E8558" s="1" t="s">
        <v>27</v>
      </c>
      <c r="F8558" s="1" t="s">
        <v>13073</v>
      </c>
      <c r="G8558" s="1" t="s">
        <v>3274</v>
      </c>
      <c r="H8558" s="1" t="s">
        <v>105</v>
      </c>
      <c r="I8558" s="1" t="s">
        <v>946</v>
      </c>
      <c r="J8558" s="1" t="s">
        <v>106</v>
      </c>
      <c r="K8558">
        <v>1430</v>
      </c>
      <c r="L8558" s="2">
        <v>42776.597916666666</v>
      </c>
      <c r="M8558" s="2">
        <v>42775.375</v>
      </c>
      <c r="N8558" s="2">
        <v>42777.734293981484</v>
      </c>
      <c r="O8558">
        <v>140</v>
      </c>
      <c r="P8558">
        <v>9</v>
      </c>
      <c r="Q8558" s="1" t="s">
        <v>1451</v>
      </c>
      <c r="R8558" s="1" t="s">
        <v>24</v>
      </c>
      <c r="S8558" s="1" t="s">
        <v>31</v>
      </c>
      <c r="T8558" s="3">
        <v>42776</v>
      </c>
      <c r="U8558" s="1" t="str">
        <f>IF(kiva_loans__muestra[[#This Row],[funded_amount]]=kiva_loans__muestra[[#This Row],[loan_amount]],"funded","unfunded")</f>
        <v>funded</v>
      </c>
      <c r="V8558" s="1" t="str">
        <f>IF(kiva_loans__muestra[[#This Row],[lender_count]]&gt;=50,"high","low")</f>
        <v>low</v>
      </c>
    </row>
    <row r="8559" spans="1:22" x14ac:dyDescent="0.25">
      <c r="A8559">
        <v>1236432</v>
      </c>
      <c r="B8559">
        <v>3250</v>
      </c>
      <c r="C8559">
        <v>3250</v>
      </c>
      <c r="D8559" s="1" t="s">
        <v>158</v>
      </c>
      <c r="E8559" s="1" t="s">
        <v>27</v>
      </c>
      <c r="F8559" s="1" t="s">
        <v>13074</v>
      </c>
      <c r="G8559" s="1" t="s">
        <v>3278</v>
      </c>
      <c r="H8559" s="1" t="s">
        <v>100</v>
      </c>
      <c r="I8559" s="1" t="s">
        <v>1739</v>
      </c>
      <c r="J8559" s="1" t="s">
        <v>101</v>
      </c>
      <c r="K8559">
        <v>1450</v>
      </c>
      <c r="L8559" s="2">
        <v>42777.622210648151</v>
      </c>
      <c r="M8559" s="2">
        <v>42775.375</v>
      </c>
      <c r="N8559" s="2">
        <v>42782.333553240744</v>
      </c>
      <c r="O8559">
        <v>100</v>
      </c>
      <c r="P8559">
        <v>7</v>
      </c>
      <c r="Q8559" s="1" t="s">
        <v>264</v>
      </c>
      <c r="R8559" s="1" t="s">
        <v>24</v>
      </c>
      <c r="S8559" s="1" t="s">
        <v>35</v>
      </c>
      <c r="T8559" s="3">
        <v>42777</v>
      </c>
      <c r="U8559" s="1" t="str">
        <f>IF(kiva_loans__muestra[[#This Row],[funded_amount]]=kiva_loans__muestra[[#This Row],[loan_amount]],"funded","unfunded")</f>
        <v>funded</v>
      </c>
      <c r="V8559" s="1" t="str">
        <f>IF(kiva_loans__muestra[[#This Row],[lender_count]]&gt;=50,"high","low")</f>
        <v>low</v>
      </c>
    </row>
    <row r="8560" spans="1:22" x14ac:dyDescent="0.25">
      <c r="A8560">
        <v>1236458</v>
      </c>
      <c r="B8560">
        <v>15000</v>
      </c>
      <c r="C8560">
        <v>15000</v>
      </c>
      <c r="D8560" s="1" t="s">
        <v>98</v>
      </c>
      <c r="E8560" s="1" t="s">
        <v>37</v>
      </c>
      <c r="F8560" s="1" t="s">
        <v>13075</v>
      </c>
      <c r="G8560" s="1" t="s">
        <v>3322</v>
      </c>
      <c r="H8560" s="1" t="s">
        <v>126</v>
      </c>
      <c r="I8560" s="1" t="s">
        <v>390</v>
      </c>
      <c r="J8560" s="1" t="s">
        <v>127</v>
      </c>
      <c r="K8560">
        <v>3420</v>
      </c>
      <c r="L8560" s="2">
        <v>42777.716747685183</v>
      </c>
      <c r="M8560" s="2">
        <v>42747.375</v>
      </c>
      <c r="N8560" s="2">
        <v>42785.179571759261</v>
      </c>
      <c r="O8560">
        <v>120</v>
      </c>
      <c r="P8560">
        <v>56</v>
      </c>
      <c r="Q8560" s="1" t="s">
        <v>1248</v>
      </c>
      <c r="R8560" s="1" t="s">
        <v>209</v>
      </c>
      <c r="S8560" s="1" t="s">
        <v>31</v>
      </c>
      <c r="T8560" s="3">
        <v>42777</v>
      </c>
      <c r="U8560" s="1" t="str">
        <f>IF(kiva_loans__muestra[[#This Row],[funded_amount]]=kiva_loans__muestra[[#This Row],[loan_amount]],"funded","unfunded")</f>
        <v>funded</v>
      </c>
      <c r="V8560" s="1" t="str">
        <f>IF(kiva_loans__muestra[[#This Row],[lender_count]]&gt;=50,"high","low")</f>
        <v>high</v>
      </c>
    </row>
    <row r="8561" spans="1:22" x14ac:dyDescent="0.25">
      <c r="A8561">
        <v>1236333</v>
      </c>
      <c r="B8561">
        <v>2250</v>
      </c>
      <c r="C8561">
        <v>2250</v>
      </c>
      <c r="D8561" s="1" t="s">
        <v>48</v>
      </c>
      <c r="E8561" s="1" t="s">
        <v>49</v>
      </c>
      <c r="F8561" s="1" t="s">
        <v>1150</v>
      </c>
      <c r="G8561" s="1" t="s">
        <v>3278</v>
      </c>
      <c r="H8561" s="1" t="s">
        <v>100</v>
      </c>
      <c r="I8561" s="1" t="s">
        <v>1611</v>
      </c>
      <c r="J8561" s="1" t="s">
        <v>101</v>
      </c>
      <c r="K8561">
        <v>1450</v>
      </c>
      <c r="L8561" s="2">
        <v>42777.420752314814</v>
      </c>
      <c r="M8561" s="2">
        <v>42755.375</v>
      </c>
      <c r="N8561" s="2">
        <v>42781.980983796297</v>
      </c>
      <c r="O8561">
        <v>110</v>
      </c>
      <c r="P8561">
        <v>9</v>
      </c>
      <c r="Q8561" s="1" t="s">
        <v>52</v>
      </c>
      <c r="R8561" s="1" t="s">
        <v>24</v>
      </c>
      <c r="S8561" s="1" t="s">
        <v>35</v>
      </c>
      <c r="T8561" s="3">
        <v>42777</v>
      </c>
      <c r="U8561" s="1" t="str">
        <f>IF(kiva_loans__muestra[[#This Row],[funded_amount]]=kiva_loans__muestra[[#This Row],[loan_amount]],"funded","unfunded")</f>
        <v>funded</v>
      </c>
      <c r="V8561" s="1" t="str">
        <f>IF(kiva_loans__muestra[[#This Row],[lender_count]]&gt;=50,"high","low")</f>
        <v>low</v>
      </c>
    </row>
    <row r="8562" spans="1:22" x14ac:dyDescent="0.25">
      <c r="A8562">
        <v>1236342</v>
      </c>
      <c r="B8562">
        <v>2250</v>
      </c>
      <c r="C8562">
        <v>2250</v>
      </c>
      <c r="D8562" s="1" t="s">
        <v>27</v>
      </c>
      <c r="E8562" s="1" t="s">
        <v>27</v>
      </c>
      <c r="F8562" s="1" t="s">
        <v>13076</v>
      </c>
      <c r="G8562" s="1" t="s">
        <v>3278</v>
      </c>
      <c r="H8562" s="1" t="s">
        <v>100</v>
      </c>
      <c r="I8562" s="1" t="s">
        <v>1094</v>
      </c>
      <c r="J8562" s="1" t="s">
        <v>101</v>
      </c>
      <c r="K8562">
        <v>1450</v>
      </c>
      <c r="L8562" s="2">
        <v>42777.436562499999</v>
      </c>
      <c r="M8562" s="2">
        <v>42748.375</v>
      </c>
      <c r="N8562" s="2">
        <v>42782.72828703704</v>
      </c>
      <c r="O8562">
        <v>110</v>
      </c>
      <c r="P8562">
        <v>4</v>
      </c>
      <c r="Q8562" s="1" t="s">
        <v>67</v>
      </c>
      <c r="R8562" s="1" t="s">
        <v>24</v>
      </c>
      <c r="S8562" s="1" t="s">
        <v>35</v>
      </c>
      <c r="T8562" s="3">
        <v>42777</v>
      </c>
      <c r="U8562" s="1" t="str">
        <f>IF(kiva_loans__muestra[[#This Row],[funded_amount]]=kiva_loans__muestra[[#This Row],[loan_amount]],"funded","unfunded")</f>
        <v>funded</v>
      </c>
      <c r="V8562" s="1" t="str">
        <f>IF(kiva_loans__muestra[[#This Row],[lender_count]]&gt;=50,"high","low")</f>
        <v>low</v>
      </c>
    </row>
    <row r="8563" spans="1:22" x14ac:dyDescent="0.25">
      <c r="A8563">
        <v>1236548</v>
      </c>
      <c r="B8563">
        <v>15000</v>
      </c>
      <c r="C8563">
        <v>15000</v>
      </c>
      <c r="D8563" s="1" t="s">
        <v>273</v>
      </c>
      <c r="E8563" s="1" t="s">
        <v>104</v>
      </c>
      <c r="F8563" s="1" t="s">
        <v>13077</v>
      </c>
      <c r="G8563" s="1" t="s">
        <v>3444</v>
      </c>
      <c r="H8563" s="1" t="s">
        <v>141</v>
      </c>
      <c r="I8563" s="1" t="s">
        <v>896</v>
      </c>
      <c r="J8563" s="1" t="s">
        <v>90</v>
      </c>
      <c r="K8563">
        <v>800</v>
      </c>
      <c r="L8563" s="2">
        <v>42778.408391203702</v>
      </c>
      <c r="M8563" s="2">
        <v>42773.375</v>
      </c>
      <c r="N8563" s="2">
        <v>42793.058229166665</v>
      </c>
      <c r="O8563">
        <v>270</v>
      </c>
      <c r="P8563">
        <v>44</v>
      </c>
      <c r="Q8563" s="1" t="s">
        <v>13078</v>
      </c>
      <c r="R8563" s="1" t="s">
        <v>92</v>
      </c>
      <c r="S8563" s="1" t="s">
        <v>31</v>
      </c>
      <c r="T8563" s="3">
        <v>42778</v>
      </c>
      <c r="U8563" s="1" t="str">
        <f>IF(kiva_loans__muestra[[#This Row],[funded_amount]]=kiva_loans__muestra[[#This Row],[loan_amount]],"funded","unfunded")</f>
        <v>funded</v>
      </c>
      <c r="V8563" s="1" t="str">
        <f>IF(kiva_loans__muestra[[#This Row],[lender_count]]&gt;=50,"high","low")</f>
        <v>low</v>
      </c>
    </row>
    <row r="8564" spans="1:22" x14ac:dyDescent="0.25">
      <c r="A8564">
        <v>1236997</v>
      </c>
      <c r="B8564">
        <v>2250</v>
      </c>
      <c r="C8564">
        <v>2250</v>
      </c>
      <c r="D8564" s="1" t="s">
        <v>75</v>
      </c>
      <c r="E8564" s="1" t="s">
        <v>27</v>
      </c>
      <c r="F8564" s="1" t="s">
        <v>13079</v>
      </c>
      <c r="G8564" s="1" t="s">
        <v>3278</v>
      </c>
      <c r="H8564" s="1" t="s">
        <v>100</v>
      </c>
      <c r="I8564" s="1" t="s">
        <v>1229</v>
      </c>
      <c r="J8564" s="1" t="s">
        <v>101</v>
      </c>
      <c r="K8564">
        <v>1450</v>
      </c>
      <c r="L8564" s="2">
        <v>42779.403784722221</v>
      </c>
      <c r="M8564" s="2">
        <v>42762.375</v>
      </c>
      <c r="N8564" s="2">
        <v>42783.651203703703</v>
      </c>
      <c r="O8564">
        <v>110</v>
      </c>
      <c r="P8564">
        <v>7</v>
      </c>
      <c r="Q8564" s="1" t="s">
        <v>211</v>
      </c>
      <c r="R8564" s="1" t="s">
        <v>24</v>
      </c>
      <c r="S8564" s="1" t="s">
        <v>35</v>
      </c>
      <c r="T8564" s="3">
        <v>42779</v>
      </c>
      <c r="U8564" s="1" t="str">
        <f>IF(kiva_loans__muestra[[#This Row],[funded_amount]]=kiva_loans__muestra[[#This Row],[loan_amount]],"funded","unfunded")</f>
        <v>funded</v>
      </c>
      <c r="V8564" s="1" t="str">
        <f>IF(kiva_loans__muestra[[#This Row],[lender_count]]&gt;=50,"high","low")</f>
        <v>low</v>
      </c>
    </row>
    <row r="8565" spans="1:22" x14ac:dyDescent="0.25">
      <c r="A8565">
        <v>1237209</v>
      </c>
      <c r="B8565">
        <v>3000</v>
      </c>
      <c r="C8565">
        <v>3000</v>
      </c>
      <c r="D8565" s="1" t="s">
        <v>36</v>
      </c>
      <c r="E8565" s="1" t="s">
        <v>37</v>
      </c>
      <c r="F8565" s="1" t="s">
        <v>13080</v>
      </c>
      <c r="G8565" s="1" t="s">
        <v>3263</v>
      </c>
      <c r="H8565" s="1" t="s">
        <v>33</v>
      </c>
      <c r="I8565" s="1" t="s">
        <v>940</v>
      </c>
      <c r="J8565" s="1" t="s">
        <v>34</v>
      </c>
      <c r="K8565">
        <v>1330</v>
      </c>
      <c r="L8565" s="2">
        <v>42779.597685185188</v>
      </c>
      <c r="M8565" s="2">
        <v>42759.375</v>
      </c>
      <c r="N8565" s="2">
        <v>42783.892013888886</v>
      </c>
      <c r="O8565">
        <v>80</v>
      </c>
      <c r="P8565">
        <v>12</v>
      </c>
      <c r="Q8565" s="1" t="s">
        <v>67</v>
      </c>
      <c r="R8565" s="1" t="s">
        <v>24</v>
      </c>
      <c r="S8565" s="1" t="s">
        <v>31</v>
      </c>
      <c r="T8565" s="3">
        <v>42779</v>
      </c>
      <c r="U8565" s="1" t="str">
        <f>IF(kiva_loans__muestra[[#This Row],[funded_amount]]=kiva_loans__muestra[[#This Row],[loan_amount]],"funded","unfunded")</f>
        <v>funded</v>
      </c>
      <c r="V8565" s="1" t="str">
        <f>IF(kiva_loans__muestra[[#This Row],[lender_count]]&gt;=50,"high","low")</f>
        <v>low</v>
      </c>
    </row>
    <row r="8566" spans="1:22" x14ac:dyDescent="0.25">
      <c r="A8566">
        <v>1237340</v>
      </c>
      <c r="B8566">
        <v>6500</v>
      </c>
      <c r="C8566">
        <v>10000</v>
      </c>
      <c r="D8566" s="1" t="s">
        <v>161</v>
      </c>
      <c r="E8566" s="1" t="s">
        <v>37</v>
      </c>
      <c r="F8566" s="1" t="s">
        <v>13081</v>
      </c>
      <c r="G8566" s="1" t="s">
        <v>3266</v>
      </c>
      <c r="H8566" s="1" t="s">
        <v>89</v>
      </c>
      <c r="I8566" s="1" t="s">
        <v>1213</v>
      </c>
      <c r="J8566" s="1" t="s">
        <v>90</v>
      </c>
      <c r="K8566">
        <v>1990</v>
      </c>
      <c r="L8566" s="2">
        <v>42779.897962962961</v>
      </c>
      <c r="M8566" s="2">
        <v>42775.375</v>
      </c>
      <c r="N8566" s="2"/>
      <c r="O8566">
        <v>200</v>
      </c>
      <c r="P8566">
        <v>21</v>
      </c>
      <c r="Q8566" s="1" t="s">
        <v>13082</v>
      </c>
      <c r="R8566" s="1" t="s">
        <v>92</v>
      </c>
      <c r="S8566" s="1" t="s">
        <v>31</v>
      </c>
      <c r="T8566" s="3">
        <v>42779</v>
      </c>
      <c r="U8566" s="1" t="str">
        <f>IF(kiva_loans__muestra[[#This Row],[funded_amount]]=kiva_loans__muestra[[#This Row],[loan_amount]],"funded","unfunded")</f>
        <v>unfunded</v>
      </c>
      <c r="V8566" s="1" t="str">
        <f>IF(kiva_loans__muestra[[#This Row],[lender_count]]&gt;=50,"high","low")</f>
        <v>low</v>
      </c>
    </row>
    <row r="8567" spans="1:22" x14ac:dyDescent="0.25">
      <c r="A8567">
        <v>1237301</v>
      </c>
      <c r="B8567">
        <v>22500</v>
      </c>
      <c r="C8567">
        <v>22500</v>
      </c>
      <c r="D8567" s="1" t="s">
        <v>201</v>
      </c>
      <c r="E8567" s="1" t="s">
        <v>37</v>
      </c>
      <c r="F8567" s="1" t="s">
        <v>13083</v>
      </c>
      <c r="G8567" s="1" t="s">
        <v>3591</v>
      </c>
      <c r="H8567" s="1" t="s">
        <v>180</v>
      </c>
      <c r="I8567" s="1" t="s">
        <v>6881</v>
      </c>
      <c r="J8567" s="1" t="s">
        <v>110</v>
      </c>
      <c r="K8567">
        <v>4380</v>
      </c>
      <c r="L8567" s="2">
        <v>42779.730682870373</v>
      </c>
      <c r="M8567" s="2">
        <v>42767.375</v>
      </c>
      <c r="N8567" s="2">
        <v>42783.882037037038</v>
      </c>
      <c r="O8567">
        <v>60</v>
      </c>
      <c r="P8567">
        <v>79</v>
      </c>
      <c r="Q8567" s="1" t="s">
        <v>13084</v>
      </c>
      <c r="R8567" s="1" t="s">
        <v>648</v>
      </c>
      <c r="S8567" s="1" t="s">
        <v>25</v>
      </c>
      <c r="T8567" s="3">
        <v>42779</v>
      </c>
      <c r="U8567" s="1" t="str">
        <f>IF(kiva_loans__muestra[[#This Row],[funded_amount]]=kiva_loans__muestra[[#This Row],[loan_amount]],"funded","unfunded")</f>
        <v>funded</v>
      </c>
      <c r="V8567" s="1" t="str">
        <f>IF(kiva_loans__muestra[[#This Row],[lender_count]]&gt;=50,"high","low")</f>
        <v>high</v>
      </c>
    </row>
    <row r="8568" spans="1:22" x14ac:dyDescent="0.25">
      <c r="A8568">
        <v>1236800</v>
      </c>
      <c r="B8568">
        <v>4000</v>
      </c>
      <c r="C8568">
        <v>4000</v>
      </c>
      <c r="D8568" s="1" t="s">
        <v>81</v>
      </c>
      <c r="E8568" s="1" t="s">
        <v>27</v>
      </c>
      <c r="F8568" s="1" t="s">
        <v>3000</v>
      </c>
      <c r="G8568" s="1" t="s">
        <v>3384</v>
      </c>
      <c r="H8568" s="1" t="s">
        <v>848</v>
      </c>
      <c r="I8568" s="1" t="s">
        <v>2983</v>
      </c>
      <c r="J8568" s="1" t="s">
        <v>849</v>
      </c>
      <c r="K8568">
        <v>150</v>
      </c>
      <c r="L8568" s="2">
        <v>42779.244756944441</v>
      </c>
      <c r="M8568" s="2">
        <v>42768.375</v>
      </c>
      <c r="N8568" s="2">
        <v>42784.770821759259</v>
      </c>
      <c r="O8568">
        <v>130</v>
      </c>
      <c r="P8568">
        <v>15</v>
      </c>
      <c r="Q8568" s="1" t="s">
        <v>148</v>
      </c>
      <c r="R8568" s="1" t="s">
        <v>24</v>
      </c>
      <c r="S8568" s="1" t="s">
        <v>35</v>
      </c>
      <c r="T8568" s="3">
        <v>42779</v>
      </c>
      <c r="U8568" s="1" t="str">
        <f>IF(kiva_loans__muestra[[#This Row],[funded_amount]]=kiva_loans__muestra[[#This Row],[loan_amount]],"funded","unfunded")</f>
        <v>funded</v>
      </c>
      <c r="V8568" s="1" t="str">
        <f>IF(kiva_loans__muestra[[#This Row],[lender_count]]&gt;=50,"high","low")</f>
        <v>low</v>
      </c>
    </row>
    <row r="8569" spans="1:22" x14ac:dyDescent="0.25">
      <c r="A8569">
        <v>1237247</v>
      </c>
      <c r="B8569">
        <v>34000</v>
      </c>
      <c r="C8569">
        <v>34000</v>
      </c>
      <c r="D8569" s="1" t="s">
        <v>108</v>
      </c>
      <c r="E8569" s="1" t="s">
        <v>27</v>
      </c>
      <c r="F8569" s="1" t="s">
        <v>13085</v>
      </c>
      <c r="G8569" s="1" t="s">
        <v>4528</v>
      </c>
      <c r="H8569" s="1" t="s">
        <v>432</v>
      </c>
      <c r="I8569" s="1" t="s">
        <v>1863</v>
      </c>
      <c r="J8569" s="1" t="s">
        <v>110</v>
      </c>
      <c r="K8569">
        <v>3980</v>
      </c>
      <c r="L8569" s="2">
        <v>42779.644502314812</v>
      </c>
      <c r="M8569" s="2">
        <v>42753.375</v>
      </c>
      <c r="N8569" s="2">
        <v>42787.890625</v>
      </c>
      <c r="O8569">
        <v>80</v>
      </c>
      <c r="P8569">
        <v>125</v>
      </c>
      <c r="Q8569" s="1" t="s">
        <v>13086</v>
      </c>
      <c r="R8569" s="1" t="s">
        <v>324</v>
      </c>
      <c r="S8569" s="1" t="s">
        <v>31</v>
      </c>
      <c r="T8569" s="3">
        <v>42779</v>
      </c>
      <c r="U8569" s="1" t="str">
        <f>IF(kiva_loans__muestra[[#This Row],[funded_amount]]=kiva_loans__muestra[[#This Row],[loan_amount]],"funded","unfunded")</f>
        <v>funded</v>
      </c>
      <c r="V8569" s="1" t="str">
        <f>IF(kiva_loans__muestra[[#This Row],[lender_count]]&gt;=50,"high","low")</f>
        <v>high</v>
      </c>
    </row>
    <row r="8570" spans="1:22" x14ac:dyDescent="0.25">
      <c r="A8570">
        <v>1237098</v>
      </c>
      <c r="B8570">
        <v>30000</v>
      </c>
      <c r="C8570">
        <v>30000</v>
      </c>
      <c r="D8570" s="1" t="s">
        <v>175</v>
      </c>
      <c r="E8570" s="1" t="s">
        <v>78</v>
      </c>
      <c r="F8570" s="1" t="s">
        <v>13087</v>
      </c>
      <c r="G8570" s="1" t="s">
        <v>3444</v>
      </c>
      <c r="H8570" s="1" t="s">
        <v>141</v>
      </c>
      <c r="I8570" s="1" t="s">
        <v>2987</v>
      </c>
      <c r="J8570" s="1" t="s">
        <v>90</v>
      </c>
      <c r="K8570">
        <v>800</v>
      </c>
      <c r="L8570" s="2">
        <v>42779.49391203704</v>
      </c>
      <c r="M8570" s="2">
        <v>42774.375</v>
      </c>
      <c r="N8570" s="2">
        <v>42783.787453703706</v>
      </c>
      <c r="O8570">
        <v>270</v>
      </c>
      <c r="P8570">
        <v>116</v>
      </c>
      <c r="Q8570" s="1" t="s">
        <v>13088</v>
      </c>
      <c r="R8570" s="1" t="s">
        <v>24</v>
      </c>
      <c r="S8570" s="1" t="s">
        <v>31</v>
      </c>
      <c r="T8570" s="3">
        <v>42779</v>
      </c>
      <c r="U8570" s="1" t="str">
        <f>IF(kiva_loans__muestra[[#This Row],[funded_amount]]=kiva_loans__muestra[[#This Row],[loan_amount]],"funded","unfunded")</f>
        <v>funded</v>
      </c>
      <c r="V8570" s="1" t="str">
        <f>IF(kiva_loans__muestra[[#This Row],[lender_count]]&gt;=50,"high","low")</f>
        <v>high</v>
      </c>
    </row>
    <row r="8571" spans="1:22" x14ac:dyDescent="0.25">
      <c r="A8571">
        <v>1238112</v>
      </c>
      <c r="B8571">
        <v>3000</v>
      </c>
      <c r="C8571">
        <v>3000</v>
      </c>
      <c r="D8571" s="1" t="s">
        <v>53</v>
      </c>
      <c r="E8571" s="1" t="s">
        <v>32</v>
      </c>
      <c r="F8571" s="1" t="s">
        <v>13089</v>
      </c>
      <c r="G8571" s="1" t="s">
        <v>3303</v>
      </c>
      <c r="H8571" s="1" t="s">
        <v>28</v>
      </c>
      <c r="I8571" s="1" t="s">
        <v>685</v>
      </c>
      <c r="J8571" s="1" t="s">
        <v>29</v>
      </c>
      <c r="K8571">
        <v>4550</v>
      </c>
      <c r="L8571" s="2">
        <v>42780.49554398148</v>
      </c>
      <c r="M8571" s="2">
        <v>42758.375</v>
      </c>
      <c r="N8571" s="2">
        <v>42803.343611111108</v>
      </c>
      <c r="O8571">
        <v>140</v>
      </c>
      <c r="P8571">
        <v>12</v>
      </c>
      <c r="Q8571" s="1" t="s">
        <v>385</v>
      </c>
      <c r="R8571" s="1" t="s">
        <v>24</v>
      </c>
      <c r="S8571" s="1" t="s">
        <v>31</v>
      </c>
      <c r="T8571" s="3">
        <v>42780</v>
      </c>
      <c r="U8571" s="1" t="str">
        <f>IF(kiva_loans__muestra[[#This Row],[funded_amount]]=kiva_loans__muestra[[#This Row],[loan_amount]],"funded","unfunded")</f>
        <v>funded</v>
      </c>
      <c r="V8571" s="1" t="str">
        <f>IF(kiva_loans__muestra[[#This Row],[lender_count]]&gt;=50,"high","low")</f>
        <v>low</v>
      </c>
    </row>
    <row r="8572" spans="1:22" x14ac:dyDescent="0.25">
      <c r="A8572">
        <v>1238351</v>
      </c>
      <c r="B8572">
        <v>8000</v>
      </c>
      <c r="C8572">
        <v>8000</v>
      </c>
      <c r="D8572" s="1" t="s">
        <v>48</v>
      </c>
      <c r="E8572" s="1" t="s">
        <v>49</v>
      </c>
      <c r="F8572" s="1" t="s">
        <v>13090</v>
      </c>
      <c r="G8572" s="1" t="s">
        <v>3266</v>
      </c>
      <c r="H8572" s="1" t="s">
        <v>89</v>
      </c>
      <c r="I8572" s="1" t="s">
        <v>30</v>
      </c>
      <c r="J8572" s="1" t="s">
        <v>90</v>
      </c>
      <c r="K8572">
        <v>1670</v>
      </c>
      <c r="L8572" s="2">
        <v>42780.912465277775</v>
      </c>
      <c r="M8572" s="2">
        <v>42758.375</v>
      </c>
      <c r="N8572" s="2">
        <v>42784.602893518517</v>
      </c>
      <c r="O8572">
        <v>140</v>
      </c>
      <c r="P8572">
        <v>25</v>
      </c>
      <c r="Q8572" s="1" t="s">
        <v>13091</v>
      </c>
      <c r="R8572" s="1" t="s">
        <v>24</v>
      </c>
      <c r="S8572" s="1" t="s">
        <v>31</v>
      </c>
      <c r="T8572" s="3">
        <v>42780</v>
      </c>
      <c r="U8572" s="1" t="str">
        <f>IF(kiva_loans__muestra[[#This Row],[funded_amount]]=kiva_loans__muestra[[#This Row],[loan_amount]],"funded","unfunded")</f>
        <v>funded</v>
      </c>
      <c r="V8572" s="1" t="str">
        <f>IF(kiva_loans__muestra[[#This Row],[lender_count]]&gt;=50,"high","low")</f>
        <v>low</v>
      </c>
    </row>
    <row r="8573" spans="1:22" x14ac:dyDescent="0.25">
      <c r="A8573">
        <v>1237771</v>
      </c>
      <c r="B8573">
        <v>4250</v>
      </c>
      <c r="C8573">
        <v>4250</v>
      </c>
      <c r="D8573" s="1" t="s">
        <v>311</v>
      </c>
      <c r="E8573" s="1" t="s">
        <v>37</v>
      </c>
      <c r="F8573" s="1" t="s">
        <v>1704</v>
      </c>
      <c r="G8573" s="1" t="s">
        <v>3278</v>
      </c>
      <c r="H8573" s="1" t="s">
        <v>100</v>
      </c>
      <c r="I8573" s="1" t="s">
        <v>1380</v>
      </c>
      <c r="J8573" s="1" t="s">
        <v>101</v>
      </c>
      <c r="K8573">
        <v>1450</v>
      </c>
      <c r="L8573" s="2">
        <v>42780.307974537034</v>
      </c>
      <c r="M8573" s="2">
        <v>42775.375</v>
      </c>
      <c r="N8573" s="2">
        <v>42784.826840277776</v>
      </c>
      <c r="O8573">
        <v>80</v>
      </c>
      <c r="P8573">
        <v>3</v>
      </c>
      <c r="Q8573" s="1" t="s">
        <v>1464</v>
      </c>
      <c r="R8573" s="1" t="s">
        <v>24</v>
      </c>
      <c r="S8573" s="1" t="s">
        <v>35</v>
      </c>
      <c r="T8573" s="3">
        <v>42780</v>
      </c>
      <c r="U8573" s="1" t="str">
        <f>IF(kiva_loans__muestra[[#This Row],[funded_amount]]=kiva_loans__muestra[[#This Row],[loan_amount]],"funded","unfunded")</f>
        <v>funded</v>
      </c>
      <c r="V8573" s="1" t="str">
        <f>IF(kiva_loans__muestra[[#This Row],[lender_count]]&gt;=50,"high","low")</f>
        <v>low</v>
      </c>
    </row>
    <row r="8574" spans="1:22" x14ac:dyDescent="0.25">
      <c r="A8574">
        <v>1237600</v>
      </c>
      <c r="B8574">
        <v>5250</v>
      </c>
      <c r="C8574">
        <v>5250</v>
      </c>
      <c r="D8574" s="1" t="s">
        <v>45</v>
      </c>
      <c r="E8574" s="1" t="s">
        <v>46</v>
      </c>
      <c r="F8574" s="1" t="s">
        <v>13092</v>
      </c>
      <c r="G8574" s="1" t="s">
        <v>3278</v>
      </c>
      <c r="H8574" s="1" t="s">
        <v>100</v>
      </c>
      <c r="I8574" s="1" t="s">
        <v>13093</v>
      </c>
      <c r="J8574" s="1" t="s">
        <v>101</v>
      </c>
      <c r="K8574">
        <v>1360</v>
      </c>
      <c r="L8574" s="2">
        <v>42780.221215277779</v>
      </c>
      <c r="M8574" s="2">
        <v>42775.375</v>
      </c>
      <c r="N8574" s="2">
        <v>42783.722604166665</v>
      </c>
      <c r="O8574">
        <v>80</v>
      </c>
      <c r="P8574">
        <v>3</v>
      </c>
      <c r="Q8574" s="1" t="s">
        <v>369</v>
      </c>
      <c r="R8574" s="1" t="s">
        <v>24</v>
      </c>
      <c r="S8574" s="1" t="s">
        <v>31</v>
      </c>
      <c r="T8574" s="3">
        <v>42780</v>
      </c>
      <c r="U8574" s="1" t="str">
        <f>IF(kiva_loans__muestra[[#This Row],[funded_amount]]=kiva_loans__muestra[[#This Row],[loan_amount]],"funded","unfunded")</f>
        <v>funded</v>
      </c>
      <c r="V8574" s="1" t="str">
        <f>IF(kiva_loans__muestra[[#This Row],[lender_count]]&gt;=50,"high","low")</f>
        <v>low</v>
      </c>
    </row>
    <row r="8575" spans="1:22" x14ac:dyDescent="0.25">
      <c r="A8575">
        <v>1238472</v>
      </c>
      <c r="B8575">
        <v>3250</v>
      </c>
      <c r="C8575">
        <v>3250</v>
      </c>
      <c r="D8575" s="1" t="s">
        <v>98</v>
      </c>
      <c r="E8575" s="1" t="s">
        <v>37</v>
      </c>
      <c r="F8575" s="1" t="s">
        <v>12024</v>
      </c>
      <c r="G8575" s="1" t="s">
        <v>3278</v>
      </c>
      <c r="H8575" s="1" t="s">
        <v>100</v>
      </c>
      <c r="I8575" s="1" t="s">
        <v>1257</v>
      </c>
      <c r="J8575" s="1" t="s">
        <v>101</v>
      </c>
      <c r="K8575">
        <v>1450</v>
      </c>
      <c r="L8575" s="2">
        <v>42781.136967592596</v>
      </c>
      <c r="M8575" s="2">
        <v>42762.375</v>
      </c>
      <c r="N8575" s="2">
        <v>42786.007372685184</v>
      </c>
      <c r="O8575">
        <v>110</v>
      </c>
      <c r="P8575">
        <v>12</v>
      </c>
      <c r="Q8575" s="1" t="s">
        <v>1134</v>
      </c>
      <c r="R8575" s="1" t="s">
        <v>24</v>
      </c>
      <c r="S8575" s="1" t="s">
        <v>35</v>
      </c>
      <c r="T8575" s="3">
        <v>42781</v>
      </c>
      <c r="U8575" s="1" t="str">
        <f>IF(kiva_loans__muestra[[#This Row],[funded_amount]]=kiva_loans__muestra[[#This Row],[loan_amount]],"funded","unfunded")</f>
        <v>funded</v>
      </c>
      <c r="V8575" s="1" t="str">
        <f>IF(kiva_loans__muestra[[#This Row],[lender_count]]&gt;=50,"high","low")</f>
        <v>low</v>
      </c>
    </row>
    <row r="8576" spans="1:22" x14ac:dyDescent="0.25">
      <c r="A8576">
        <v>1239191</v>
      </c>
      <c r="B8576">
        <v>11000</v>
      </c>
      <c r="C8576">
        <v>11000</v>
      </c>
      <c r="D8576" s="1" t="s">
        <v>64</v>
      </c>
      <c r="E8576" s="1" t="s">
        <v>37</v>
      </c>
      <c r="F8576" s="1" t="s">
        <v>13094</v>
      </c>
      <c r="G8576" s="1" t="s">
        <v>3266</v>
      </c>
      <c r="H8576" s="1" t="s">
        <v>89</v>
      </c>
      <c r="I8576" s="1" t="s">
        <v>555</v>
      </c>
      <c r="J8576" s="1" t="s">
        <v>90</v>
      </c>
      <c r="K8576">
        <v>1990</v>
      </c>
      <c r="L8576" s="2">
        <v>42781.882060185184</v>
      </c>
      <c r="M8576" s="2">
        <v>42765.375</v>
      </c>
      <c r="N8576" s="2">
        <v>42787.041493055556</v>
      </c>
      <c r="O8576">
        <v>140</v>
      </c>
      <c r="P8576">
        <v>15</v>
      </c>
      <c r="Q8576" s="1" t="s">
        <v>265</v>
      </c>
      <c r="R8576" s="1" t="s">
        <v>92</v>
      </c>
      <c r="S8576" s="1" t="s">
        <v>25</v>
      </c>
      <c r="T8576" s="3">
        <v>42781</v>
      </c>
      <c r="U8576" s="1" t="str">
        <f>IF(kiva_loans__muestra[[#This Row],[funded_amount]]=kiva_loans__muestra[[#This Row],[loan_amount]],"funded","unfunded")</f>
        <v>funded</v>
      </c>
      <c r="V8576" s="1" t="str">
        <f>IF(kiva_loans__muestra[[#This Row],[lender_count]]&gt;=50,"high","low")</f>
        <v>low</v>
      </c>
    </row>
    <row r="8577" spans="1:22" x14ac:dyDescent="0.25">
      <c r="A8577">
        <v>1239013</v>
      </c>
      <c r="B8577">
        <v>12500</v>
      </c>
      <c r="C8577">
        <v>12500</v>
      </c>
      <c r="D8577" s="1" t="s">
        <v>64</v>
      </c>
      <c r="E8577" s="1" t="s">
        <v>37</v>
      </c>
      <c r="F8577" s="1" t="s">
        <v>13095</v>
      </c>
      <c r="G8577" s="1" t="s">
        <v>3274</v>
      </c>
      <c r="H8577" s="1" t="s">
        <v>105</v>
      </c>
      <c r="I8577" s="1" t="s">
        <v>13096</v>
      </c>
      <c r="J8577" s="1" t="s">
        <v>106</v>
      </c>
      <c r="K8577">
        <v>4840</v>
      </c>
      <c r="L8577" s="2">
        <v>42781.572048611109</v>
      </c>
      <c r="M8577" s="2">
        <v>42776.375</v>
      </c>
      <c r="N8577" s="2">
        <v>42785.103981481479</v>
      </c>
      <c r="O8577">
        <v>80</v>
      </c>
      <c r="P8577">
        <v>40</v>
      </c>
      <c r="Q8577" s="1" t="s">
        <v>13097</v>
      </c>
      <c r="R8577" s="1" t="s">
        <v>92</v>
      </c>
      <c r="S8577" s="1" t="s">
        <v>25</v>
      </c>
      <c r="T8577" s="3">
        <v>42781</v>
      </c>
      <c r="U8577" s="1" t="str">
        <f>IF(kiva_loans__muestra[[#This Row],[funded_amount]]=kiva_loans__muestra[[#This Row],[loan_amount]],"funded","unfunded")</f>
        <v>funded</v>
      </c>
      <c r="V8577" s="1" t="str">
        <f>IF(kiva_loans__muestra[[#This Row],[lender_count]]&gt;=50,"high","low")</f>
        <v>low</v>
      </c>
    </row>
    <row r="8578" spans="1:22" x14ac:dyDescent="0.25">
      <c r="A8578">
        <v>1239207</v>
      </c>
      <c r="B8578">
        <v>7000</v>
      </c>
      <c r="C8578">
        <v>7000</v>
      </c>
      <c r="D8578" s="1" t="s">
        <v>374</v>
      </c>
      <c r="E8578" s="1" t="s">
        <v>66</v>
      </c>
      <c r="F8578" s="1" t="s">
        <v>13098</v>
      </c>
      <c r="G8578" s="1" t="s">
        <v>3427</v>
      </c>
      <c r="H8578" s="1" t="s">
        <v>185</v>
      </c>
      <c r="I8578" s="1" t="s">
        <v>251</v>
      </c>
      <c r="J8578" s="1" t="s">
        <v>187</v>
      </c>
      <c r="K8578">
        <v>1770</v>
      </c>
      <c r="L8578" s="2">
        <v>42781.898854166669</v>
      </c>
      <c r="M8578" s="2">
        <v>42751.375</v>
      </c>
      <c r="N8578" s="2">
        <v>42787.61</v>
      </c>
      <c r="O8578">
        <v>260</v>
      </c>
      <c r="P8578">
        <v>28</v>
      </c>
      <c r="Q8578" s="1" t="s">
        <v>13099</v>
      </c>
      <c r="R8578" s="1" t="s">
        <v>92</v>
      </c>
      <c r="S8578" s="1" t="s">
        <v>25</v>
      </c>
      <c r="T8578" s="3">
        <v>42781</v>
      </c>
      <c r="U8578" s="1" t="str">
        <f>IF(kiva_loans__muestra[[#This Row],[funded_amount]]=kiva_loans__muestra[[#This Row],[loan_amount]],"funded","unfunded")</f>
        <v>funded</v>
      </c>
      <c r="V8578" s="1" t="str">
        <f>IF(kiva_loans__muestra[[#This Row],[lender_count]]&gt;=50,"high","low")</f>
        <v>low</v>
      </c>
    </row>
    <row r="8579" spans="1:22" x14ac:dyDescent="0.25">
      <c r="A8579">
        <v>1238415</v>
      </c>
      <c r="B8579">
        <v>2000</v>
      </c>
      <c r="C8579">
        <v>2000</v>
      </c>
      <c r="D8579" s="1" t="s">
        <v>158</v>
      </c>
      <c r="E8579" s="1" t="s">
        <v>27</v>
      </c>
      <c r="F8579" s="1" t="s">
        <v>13100</v>
      </c>
      <c r="G8579" s="1" t="s">
        <v>3278</v>
      </c>
      <c r="H8579" s="1" t="s">
        <v>100</v>
      </c>
      <c r="I8579" s="1" t="s">
        <v>1204</v>
      </c>
      <c r="J8579" s="1" t="s">
        <v>101</v>
      </c>
      <c r="K8579">
        <v>1450</v>
      </c>
      <c r="L8579" s="2">
        <v>42781.079259259262</v>
      </c>
      <c r="M8579" s="2">
        <v>42775.375</v>
      </c>
      <c r="N8579" s="2">
        <v>42785.68677083333</v>
      </c>
      <c r="O8579">
        <v>70</v>
      </c>
      <c r="P8579">
        <v>3</v>
      </c>
      <c r="Q8579" s="1" t="s">
        <v>211</v>
      </c>
      <c r="R8579" s="1" t="s">
        <v>24</v>
      </c>
      <c r="S8579" s="1" t="s">
        <v>35</v>
      </c>
      <c r="T8579" s="3">
        <v>42781</v>
      </c>
      <c r="U8579" s="1" t="str">
        <f>IF(kiva_loans__muestra[[#This Row],[funded_amount]]=kiva_loans__muestra[[#This Row],[loan_amount]],"funded","unfunded")</f>
        <v>funded</v>
      </c>
      <c r="V8579" s="1" t="str">
        <f>IF(kiva_loans__muestra[[#This Row],[lender_count]]&gt;=50,"high","low")</f>
        <v>low</v>
      </c>
    </row>
    <row r="8580" spans="1:22" x14ac:dyDescent="0.25">
      <c r="A8580">
        <v>1238583</v>
      </c>
      <c r="B8580">
        <v>8000</v>
      </c>
      <c r="C8580">
        <v>8000</v>
      </c>
      <c r="D8580" s="1" t="s">
        <v>45</v>
      </c>
      <c r="E8580" s="1" t="s">
        <v>46</v>
      </c>
      <c r="F8580" s="1" t="s">
        <v>13101</v>
      </c>
      <c r="G8580" s="1" t="s">
        <v>3384</v>
      </c>
      <c r="H8580" s="1" t="s">
        <v>848</v>
      </c>
      <c r="I8580" s="1" t="s">
        <v>13102</v>
      </c>
      <c r="J8580" s="1" t="s">
        <v>849</v>
      </c>
      <c r="K8580">
        <v>150</v>
      </c>
      <c r="L8580" s="2">
        <v>42781.278356481482</v>
      </c>
      <c r="M8580" s="2">
        <v>42768.375</v>
      </c>
      <c r="N8580" s="2">
        <v>42803.107303240744</v>
      </c>
      <c r="O8580">
        <v>130</v>
      </c>
      <c r="P8580">
        <v>24</v>
      </c>
      <c r="Q8580" s="1" t="s">
        <v>52</v>
      </c>
      <c r="R8580" s="1" t="s">
        <v>24</v>
      </c>
      <c r="S8580" s="1" t="s">
        <v>35</v>
      </c>
      <c r="T8580" s="3">
        <v>42781</v>
      </c>
      <c r="U8580" s="1" t="str">
        <f>IF(kiva_loans__muestra[[#This Row],[funded_amount]]=kiva_loans__muestra[[#This Row],[loan_amount]],"funded","unfunded")</f>
        <v>funded</v>
      </c>
      <c r="V8580" s="1" t="str">
        <f>IF(kiva_loans__muestra[[#This Row],[lender_count]]&gt;=50,"high","low")</f>
        <v>low</v>
      </c>
    </row>
    <row r="8581" spans="1:22" x14ac:dyDescent="0.25">
      <c r="A8581">
        <v>1238803</v>
      </c>
      <c r="B8581">
        <v>10000</v>
      </c>
      <c r="C8581">
        <v>10000</v>
      </c>
      <c r="D8581" s="1" t="s">
        <v>124</v>
      </c>
      <c r="E8581" s="1" t="s">
        <v>125</v>
      </c>
      <c r="F8581" s="1" t="s">
        <v>253</v>
      </c>
      <c r="G8581" s="1" t="s">
        <v>3311</v>
      </c>
      <c r="H8581" s="1" t="s">
        <v>119</v>
      </c>
      <c r="I8581" s="1" t="s">
        <v>476</v>
      </c>
      <c r="J8581" s="1" t="s">
        <v>90</v>
      </c>
      <c r="K8581">
        <v>1060</v>
      </c>
      <c r="L8581" s="2">
        <v>42781.437951388885</v>
      </c>
      <c r="M8581" s="2">
        <v>42762.375</v>
      </c>
      <c r="N8581" s="2">
        <v>42797.812858796293</v>
      </c>
      <c r="O8581">
        <v>260</v>
      </c>
      <c r="P8581">
        <v>39</v>
      </c>
      <c r="Q8581" s="1" t="s">
        <v>13103</v>
      </c>
      <c r="R8581" s="1" t="s">
        <v>24</v>
      </c>
      <c r="S8581" s="1" t="s">
        <v>31</v>
      </c>
      <c r="T8581" s="3">
        <v>42781</v>
      </c>
      <c r="U8581" s="1" t="str">
        <f>IF(kiva_loans__muestra[[#This Row],[funded_amount]]=kiva_loans__muestra[[#This Row],[loan_amount]],"funded","unfunded")</f>
        <v>funded</v>
      </c>
      <c r="V8581" s="1" t="str">
        <f>IF(kiva_loans__muestra[[#This Row],[lender_count]]&gt;=50,"high","low")</f>
        <v>low</v>
      </c>
    </row>
    <row r="8582" spans="1:22" x14ac:dyDescent="0.25">
      <c r="A8582">
        <v>1238576</v>
      </c>
      <c r="B8582">
        <v>4250</v>
      </c>
      <c r="C8582">
        <v>4250</v>
      </c>
      <c r="D8582" s="1" t="s">
        <v>394</v>
      </c>
      <c r="E8582" s="1" t="s">
        <v>46</v>
      </c>
      <c r="F8582" s="1" t="s">
        <v>13104</v>
      </c>
      <c r="G8582" s="1" t="s">
        <v>3278</v>
      </c>
      <c r="H8582" s="1" t="s">
        <v>100</v>
      </c>
      <c r="I8582" s="1" t="s">
        <v>1368</v>
      </c>
      <c r="J8582" s="1" t="s">
        <v>101</v>
      </c>
      <c r="K8582">
        <v>1450</v>
      </c>
      <c r="L8582" s="2">
        <v>42781.273912037039</v>
      </c>
      <c r="M8582" s="2">
        <v>42776.375</v>
      </c>
      <c r="N8582" s="2">
        <v>42786.008113425924</v>
      </c>
      <c r="O8582">
        <v>80</v>
      </c>
      <c r="P8582">
        <v>8</v>
      </c>
      <c r="Q8582" s="1" t="s">
        <v>57</v>
      </c>
      <c r="R8582" s="1" t="s">
        <v>24</v>
      </c>
      <c r="S8582" s="1" t="s">
        <v>35</v>
      </c>
      <c r="T8582" s="3">
        <v>42781</v>
      </c>
      <c r="U8582" s="1" t="str">
        <f>IF(kiva_loans__muestra[[#This Row],[funded_amount]]=kiva_loans__muestra[[#This Row],[loan_amount]],"funded","unfunded")</f>
        <v>funded</v>
      </c>
      <c r="V8582" s="1" t="str">
        <f>IF(kiva_loans__muestra[[#This Row],[lender_count]]&gt;=50,"high","low")</f>
        <v>low</v>
      </c>
    </row>
    <row r="8583" spans="1:22" x14ac:dyDescent="0.25">
      <c r="A8583">
        <v>1238719</v>
      </c>
      <c r="B8583">
        <v>3500</v>
      </c>
      <c r="C8583">
        <v>3500</v>
      </c>
      <c r="D8583" s="1" t="s">
        <v>72</v>
      </c>
      <c r="E8583" s="1" t="s">
        <v>46</v>
      </c>
      <c r="F8583" s="1" t="s">
        <v>12103</v>
      </c>
      <c r="G8583" s="1" t="s">
        <v>4581</v>
      </c>
      <c r="H8583" s="1" t="s">
        <v>574</v>
      </c>
      <c r="I8583" s="1" t="s">
        <v>30</v>
      </c>
      <c r="J8583" s="1" t="s">
        <v>575</v>
      </c>
      <c r="K8583">
        <v>1980</v>
      </c>
      <c r="L8583" s="2">
        <v>42781.38449074074</v>
      </c>
      <c r="M8583" s="2">
        <v>42751.375</v>
      </c>
      <c r="N8583" s="2">
        <v>42787.048298611109</v>
      </c>
      <c r="O8583">
        <v>80</v>
      </c>
      <c r="P8583">
        <v>11</v>
      </c>
      <c r="Q8583" s="1" t="s">
        <v>240</v>
      </c>
      <c r="R8583" s="1" t="s">
        <v>24</v>
      </c>
      <c r="S8583" s="1" t="s">
        <v>35</v>
      </c>
      <c r="T8583" s="3">
        <v>42781</v>
      </c>
      <c r="U8583" s="1" t="str">
        <f>IF(kiva_loans__muestra[[#This Row],[funded_amount]]=kiva_loans__muestra[[#This Row],[loan_amount]],"funded","unfunded")</f>
        <v>funded</v>
      </c>
      <c r="V8583" s="1" t="str">
        <f>IF(kiva_loans__muestra[[#This Row],[lender_count]]&gt;=50,"high","low")</f>
        <v>low</v>
      </c>
    </row>
    <row r="8584" spans="1:22" x14ac:dyDescent="0.25">
      <c r="A8584">
        <v>1238941</v>
      </c>
      <c r="B8584">
        <v>21000</v>
      </c>
      <c r="C8584">
        <v>21000</v>
      </c>
      <c r="D8584" s="1" t="s">
        <v>46</v>
      </c>
      <c r="E8584" s="1" t="s">
        <v>46</v>
      </c>
      <c r="F8584" s="1" t="s">
        <v>13105</v>
      </c>
      <c r="G8584" s="1" t="s">
        <v>4528</v>
      </c>
      <c r="H8584" s="1" t="s">
        <v>432</v>
      </c>
      <c r="I8584" s="1" t="s">
        <v>1863</v>
      </c>
      <c r="J8584" s="1" t="s">
        <v>110</v>
      </c>
      <c r="K8584">
        <v>3980</v>
      </c>
      <c r="L8584" s="2">
        <v>42781.529363425929</v>
      </c>
      <c r="M8584" s="2">
        <v>42758.375</v>
      </c>
      <c r="N8584" s="2">
        <v>42785.945914351854</v>
      </c>
      <c r="O8584">
        <v>80</v>
      </c>
      <c r="P8584">
        <v>60</v>
      </c>
      <c r="Q8584" s="1" t="s">
        <v>13106</v>
      </c>
      <c r="R8584" s="1" t="s">
        <v>324</v>
      </c>
      <c r="S8584" s="1" t="s">
        <v>31</v>
      </c>
      <c r="T8584" s="3">
        <v>42781</v>
      </c>
      <c r="U8584" s="1" t="str">
        <f>IF(kiva_loans__muestra[[#This Row],[funded_amount]]=kiva_loans__muestra[[#This Row],[loan_amount]],"funded","unfunded")</f>
        <v>funded</v>
      </c>
      <c r="V8584" s="1" t="str">
        <f>IF(kiva_loans__muestra[[#This Row],[lender_count]]&gt;=50,"high","low")</f>
        <v>high</v>
      </c>
    </row>
    <row r="8585" spans="1:22" x14ac:dyDescent="0.25">
      <c r="A8585">
        <v>1239049</v>
      </c>
      <c r="B8585">
        <v>20750</v>
      </c>
      <c r="C8585">
        <v>20750</v>
      </c>
      <c r="D8585" s="1" t="s">
        <v>36</v>
      </c>
      <c r="E8585" s="1" t="s">
        <v>37</v>
      </c>
      <c r="F8585" s="1" t="s">
        <v>13107</v>
      </c>
      <c r="G8585" s="1" t="s">
        <v>3320</v>
      </c>
      <c r="H8585" s="1" t="s">
        <v>717</v>
      </c>
      <c r="I8585" s="1" t="s">
        <v>13108</v>
      </c>
      <c r="J8585" s="1" t="s">
        <v>719</v>
      </c>
      <c r="K8585">
        <v>1690</v>
      </c>
      <c r="L8585" s="2">
        <v>42781.613796296297</v>
      </c>
      <c r="M8585" s="2">
        <v>42773.375</v>
      </c>
      <c r="N8585" s="2">
        <v>42792.990289351852</v>
      </c>
      <c r="O8585">
        <v>300</v>
      </c>
      <c r="P8585">
        <v>49</v>
      </c>
      <c r="Q8585" s="1" t="s">
        <v>13109</v>
      </c>
      <c r="R8585" s="1" t="s">
        <v>24</v>
      </c>
      <c r="S8585" s="1" t="s">
        <v>31</v>
      </c>
      <c r="T8585" s="3">
        <v>42781</v>
      </c>
      <c r="U8585" s="1" t="str">
        <f>IF(kiva_loans__muestra[[#This Row],[funded_amount]]=kiva_loans__muestra[[#This Row],[loan_amount]],"funded","unfunded")</f>
        <v>funded</v>
      </c>
      <c r="V8585" s="1" t="str">
        <f>IF(kiva_loans__muestra[[#This Row],[lender_count]]&gt;=50,"high","low")</f>
        <v>low</v>
      </c>
    </row>
    <row r="8586" spans="1:22" x14ac:dyDescent="0.25">
      <c r="A8586">
        <v>1238916</v>
      </c>
      <c r="B8586">
        <v>1250</v>
      </c>
      <c r="C8586">
        <v>1250</v>
      </c>
      <c r="D8586" s="1" t="s">
        <v>41</v>
      </c>
      <c r="E8586" s="1" t="s">
        <v>27</v>
      </c>
      <c r="F8586" s="1" t="s">
        <v>13110</v>
      </c>
      <c r="G8586" s="1" t="s">
        <v>3635</v>
      </c>
      <c r="H8586" s="1" t="s">
        <v>1315</v>
      </c>
      <c r="I8586" s="1" t="s">
        <v>1585</v>
      </c>
      <c r="J8586" s="1" t="s">
        <v>110</v>
      </c>
      <c r="K8586">
        <v>2960</v>
      </c>
      <c r="L8586" s="2">
        <v>42781.516076388885</v>
      </c>
      <c r="M8586" s="2">
        <v>42772.375</v>
      </c>
      <c r="N8586" s="2">
        <v>42783.029374999998</v>
      </c>
      <c r="O8586">
        <v>70</v>
      </c>
      <c r="P8586">
        <v>5</v>
      </c>
      <c r="Q8586" s="1" t="s">
        <v>13111</v>
      </c>
      <c r="R8586" s="1" t="s">
        <v>24</v>
      </c>
      <c r="S8586" s="1" t="s">
        <v>35</v>
      </c>
      <c r="T8586" s="3">
        <v>42781</v>
      </c>
      <c r="U8586" s="1" t="str">
        <f>IF(kiva_loans__muestra[[#This Row],[funded_amount]]=kiva_loans__muestra[[#This Row],[loan_amount]],"funded","unfunded")</f>
        <v>funded</v>
      </c>
      <c r="V8586" s="1" t="str">
        <f>IF(kiva_loans__muestra[[#This Row],[lender_count]]&gt;=50,"high","low")</f>
        <v>low</v>
      </c>
    </row>
    <row r="8587" spans="1:22" x14ac:dyDescent="0.25">
      <c r="A8587">
        <v>1238517</v>
      </c>
      <c r="B8587">
        <v>1000</v>
      </c>
      <c r="C8587">
        <v>1000</v>
      </c>
      <c r="D8587" s="1" t="s">
        <v>75</v>
      </c>
      <c r="E8587" s="1" t="s">
        <v>27</v>
      </c>
      <c r="F8587" s="1" t="s">
        <v>3032</v>
      </c>
      <c r="G8587" s="1" t="s">
        <v>3278</v>
      </c>
      <c r="H8587" s="1" t="s">
        <v>100</v>
      </c>
      <c r="I8587" s="1" t="s">
        <v>1385</v>
      </c>
      <c r="J8587" s="1" t="s">
        <v>101</v>
      </c>
      <c r="K8587">
        <v>1450</v>
      </c>
      <c r="L8587" s="2">
        <v>42781.177361111113</v>
      </c>
      <c r="M8587" s="2">
        <v>42761.375</v>
      </c>
      <c r="N8587" s="2">
        <v>42786.02207175926</v>
      </c>
      <c r="O8587">
        <v>80</v>
      </c>
      <c r="P8587">
        <v>3</v>
      </c>
      <c r="Q8587" s="1" t="s">
        <v>67</v>
      </c>
      <c r="R8587" s="1" t="s">
        <v>24</v>
      </c>
      <c r="S8587" s="1" t="s">
        <v>35</v>
      </c>
      <c r="T8587" s="3">
        <v>42781</v>
      </c>
      <c r="U8587" s="1" t="str">
        <f>IF(kiva_loans__muestra[[#This Row],[funded_amount]]=kiva_loans__muestra[[#This Row],[loan_amount]],"funded","unfunded")</f>
        <v>funded</v>
      </c>
      <c r="V8587" s="1" t="str">
        <f>IF(kiva_loans__muestra[[#This Row],[lender_count]]&gt;=50,"high","low")</f>
        <v>low</v>
      </c>
    </row>
    <row r="8588" spans="1:22" x14ac:dyDescent="0.25">
      <c r="A8588">
        <v>1238761</v>
      </c>
      <c r="B8588">
        <v>9250</v>
      </c>
      <c r="C8588">
        <v>9250</v>
      </c>
      <c r="D8588" s="1" t="s">
        <v>45</v>
      </c>
      <c r="E8588" s="1" t="s">
        <v>46</v>
      </c>
      <c r="F8588" s="1" t="s">
        <v>13112</v>
      </c>
      <c r="G8588" s="1" t="s">
        <v>3278</v>
      </c>
      <c r="H8588" s="1" t="s">
        <v>100</v>
      </c>
      <c r="I8588" s="1" t="s">
        <v>13113</v>
      </c>
      <c r="J8588" s="1" t="s">
        <v>101</v>
      </c>
      <c r="K8588">
        <v>1230</v>
      </c>
      <c r="L8588" s="2">
        <v>42781.414988425924</v>
      </c>
      <c r="M8588" s="2">
        <v>42759.375</v>
      </c>
      <c r="N8588" s="2">
        <v>42786.824479166666</v>
      </c>
      <c r="O8588">
        <v>80</v>
      </c>
      <c r="P8588">
        <v>33</v>
      </c>
      <c r="Q8588" s="1" t="s">
        <v>211</v>
      </c>
      <c r="R8588" s="1" t="s">
        <v>24</v>
      </c>
      <c r="S8588" s="1" t="s">
        <v>35</v>
      </c>
      <c r="T8588" s="3">
        <v>42781</v>
      </c>
      <c r="U8588" s="1" t="str">
        <f>IF(kiva_loans__muestra[[#This Row],[funded_amount]]=kiva_loans__muestra[[#This Row],[loan_amount]],"funded","unfunded")</f>
        <v>funded</v>
      </c>
      <c r="V8588" s="1" t="str">
        <f>IF(kiva_loans__muestra[[#This Row],[lender_count]]&gt;=50,"high","low")</f>
        <v>low</v>
      </c>
    </row>
    <row r="8589" spans="1:22" x14ac:dyDescent="0.25">
      <c r="A8589">
        <v>1238440</v>
      </c>
      <c r="B8589">
        <v>11500</v>
      </c>
      <c r="C8589">
        <v>11500</v>
      </c>
      <c r="D8589" s="1" t="s">
        <v>45</v>
      </c>
      <c r="E8589" s="1" t="s">
        <v>46</v>
      </c>
      <c r="F8589" s="1" t="s">
        <v>13114</v>
      </c>
      <c r="G8589" s="1" t="s">
        <v>3384</v>
      </c>
      <c r="H8589" s="1" t="s">
        <v>848</v>
      </c>
      <c r="I8589" s="1" t="s">
        <v>975</v>
      </c>
      <c r="J8589" s="1" t="s">
        <v>849</v>
      </c>
      <c r="K8589">
        <v>150</v>
      </c>
      <c r="L8589" s="2">
        <v>42781.100057870368</v>
      </c>
      <c r="M8589" s="2">
        <v>42776.375</v>
      </c>
      <c r="N8589" s="2">
        <v>42789.673356481479</v>
      </c>
      <c r="O8589">
        <v>140</v>
      </c>
      <c r="P8589">
        <v>27</v>
      </c>
      <c r="Q8589" s="1" t="s">
        <v>13115</v>
      </c>
      <c r="R8589" s="1" t="s">
        <v>24</v>
      </c>
      <c r="S8589" s="1" t="s">
        <v>35</v>
      </c>
      <c r="T8589" s="3">
        <v>42781</v>
      </c>
      <c r="U8589" s="1" t="str">
        <f>IF(kiva_loans__muestra[[#This Row],[funded_amount]]=kiva_loans__muestra[[#This Row],[loan_amount]],"funded","unfunded")</f>
        <v>funded</v>
      </c>
      <c r="V8589" s="1" t="str">
        <f>IF(kiva_loans__muestra[[#This Row],[lender_count]]&gt;=50,"high","low")</f>
        <v>low</v>
      </c>
    </row>
    <row r="8590" spans="1:22" x14ac:dyDescent="0.25">
      <c r="A8590">
        <v>1240124</v>
      </c>
      <c r="B8590">
        <v>7500</v>
      </c>
      <c r="C8590">
        <v>7500</v>
      </c>
      <c r="D8590" s="1" t="s">
        <v>333</v>
      </c>
      <c r="E8590" s="1" t="s">
        <v>37</v>
      </c>
      <c r="F8590" s="1" t="s">
        <v>13116</v>
      </c>
      <c r="G8590" s="1" t="s">
        <v>3965</v>
      </c>
      <c r="H8590" s="1" t="s">
        <v>362</v>
      </c>
      <c r="I8590" s="1" t="s">
        <v>12785</v>
      </c>
      <c r="J8590" s="1" t="s">
        <v>363</v>
      </c>
      <c r="K8590">
        <v>3800</v>
      </c>
      <c r="L8590" s="2">
        <v>42782.913136574076</v>
      </c>
      <c r="M8590" s="2">
        <v>42811.333333333336</v>
      </c>
      <c r="N8590" s="2">
        <v>42791.638483796298</v>
      </c>
      <c r="O8590">
        <v>110</v>
      </c>
      <c r="P8590">
        <v>27</v>
      </c>
      <c r="Q8590" s="1" t="s">
        <v>901</v>
      </c>
      <c r="R8590" s="1" t="s">
        <v>24</v>
      </c>
      <c r="S8590" s="1" t="s">
        <v>31</v>
      </c>
      <c r="T8590" s="3">
        <v>42782</v>
      </c>
      <c r="U8590" s="1" t="str">
        <f>IF(kiva_loans__muestra[[#This Row],[funded_amount]]=kiva_loans__muestra[[#This Row],[loan_amount]],"funded","unfunded")</f>
        <v>funded</v>
      </c>
      <c r="V8590" s="1" t="str">
        <f>IF(kiva_loans__muestra[[#This Row],[lender_count]]&gt;=50,"high","low")</f>
        <v>low</v>
      </c>
    </row>
    <row r="8591" spans="1:22" x14ac:dyDescent="0.25">
      <c r="A8591">
        <v>1240014</v>
      </c>
      <c r="B8591">
        <v>15000</v>
      </c>
      <c r="C8591">
        <v>15000</v>
      </c>
      <c r="D8591" s="1" t="s">
        <v>64</v>
      </c>
      <c r="E8591" s="1" t="s">
        <v>37</v>
      </c>
      <c r="F8591" s="1" t="s">
        <v>13117</v>
      </c>
      <c r="G8591" s="1" t="s">
        <v>3276</v>
      </c>
      <c r="H8591" s="1" t="s">
        <v>225</v>
      </c>
      <c r="I8591" s="1" t="s">
        <v>1326</v>
      </c>
      <c r="J8591" s="1" t="s">
        <v>90</v>
      </c>
      <c r="K8591">
        <v>1880</v>
      </c>
      <c r="L8591" s="2">
        <v>42782.627685185187</v>
      </c>
      <c r="M8591" s="2">
        <v>42780.375</v>
      </c>
      <c r="N8591" s="2">
        <v>42784.930590277778</v>
      </c>
      <c r="O8591">
        <v>170</v>
      </c>
      <c r="P8591">
        <v>30</v>
      </c>
      <c r="Q8591" s="1" t="s">
        <v>13118</v>
      </c>
      <c r="R8591" s="1" t="s">
        <v>92</v>
      </c>
      <c r="S8591" s="1" t="s">
        <v>31</v>
      </c>
      <c r="T8591" s="3">
        <v>42782</v>
      </c>
      <c r="U8591" s="1" t="str">
        <f>IF(kiva_loans__muestra[[#This Row],[funded_amount]]=kiva_loans__muestra[[#This Row],[loan_amount]],"funded","unfunded")</f>
        <v>funded</v>
      </c>
      <c r="V8591" s="1" t="str">
        <f>IF(kiva_loans__muestra[[#This Row],[lender_count]]&gt;=50,"high","low")</f>
        <v>low</v>
      </c>
    </row>
    <row r="8592" spans="1:22" x14ac:dyDescent="0.25">
      <c r="A8592">
        <v>1239756</v>
      </c>
      <c r="B8592">
        <v>9750</v>
      </c>
      <c r="C8592">
        <v>9750</v>
      </c>
      <c r="D8592" s="1" t="s">
        <v>137</v>
      </c>
      <c r="E8592" s="1" t="s">
        <v>27</v>
      </c>
      <c r="F8592" s="1" t="s">
        <v>13119</v>
      </c>
      <c r="G8592" s="1" t="s">
        <v>3263</v>
      </c>
      <c r="H8592" s="1" t="s">
        <v>33</v>
      </c>
      <c r="I8592" s="1" t="s">
        <v>1065</v>
      </c>
      <c r="J8592" s="1" t="s">
        <v>34</v>
      </c>
      <c r="K8592">
        <v>1380</v>
      </c>
      <c r="L8592" s="2">
        <v>42782.426041666666</v>
      </c>
      <c r="M8592" s="2">
        <v>42780.375</v>
      </c>
      <c r="N8592" s="2">
        <v>42813.785474537035</v>
      </c>
      <c r="O8592">
        <v>140</v>
      </c>
      <c r="P8592">
        <v>24</v>
      </c>
      <c r="Q8592" s="1" t="s">
        <v>327</v>
      </c>
      <c r="R8592" s="1" t="s">
        <v>92</v>
      </c>
      <c r="S8592" s="1" t="s">
        <v>31</v>
      </c>
      <c r="T8592" s="3">
        <v>42782</v>
      </c>
      <c r="U8592" s="1" t="str">
        <f>IF(kiva_loans__muestra[[#This Row],[funded_amount]]=kiva_loans__muestra[[#This Row],[loan_amount]],"funded","unfunded")</f>
        <v>funded</v>
      </c>
      <c r="V8592" s="1" t="str">
        <f>IF(kiva_loans__muestra[[#This Row],[lender_count]]&gt;=50,"high","low")</f>
        <v>low</v>
      </c>
    </row>
    <row r="8593" spans="1:22" x14ac:dyDescent="0.25">
      <c r="A8593">
        <v>1239453</v>
      </c>
      <c r="B8593">
        <v>2000</v>
      </c>
      <c r="C8593">
        <v>2000</v>
      </c>
      <c r="D8593" s="1" t="s">
        <v>75</v>
      </c>
      <c r="E8593" s="1" t="s">
        <v>27</v>
      </c>
      <c r="F8593" s="1" t="s">
        <v>13120</v>
      </c>
      <c r="G8593" s="1" t="s">
        <v>3278</v>
      </c>
      <c r="H8593" s="1" t="s">
        <v>100</v>
      </c>
      <c r="I8593" s="1" t="s">
        <v>1469</v>
      </c>
      <c r="J8593" s="1" t="s">
        <v>101</v>
      </c>
      <c r="K8593">
        <v>1450</v>
      </c>
      <c r="L8593" s="2">
        <v>42782.230266203704</v>
      </c>
      <c r="M8593" s="2">
        <v>42780.375</v>
      </c>
      <c r="N8593" s="2">
        <v>42787.662083333336</v>
      </c>
      <c r="O8593">
        <v>80</v>
      </c>
      <c r="P8593">
        <v>7</v>
      </c>
      <c r="Q8593" s="1" t="s">
        <v>67</v>
      </c>
      <c r="R8593" s="1" t="s">
        <v>24</v>
      </c>
      <c r="S8593" s="1" t="s">
        <v>35</v>
      </c>
      <c r="T8593" s="3">
        <v>42782</v>
      </c>
      <c r="U8593" s="1" t="str">
        <f>IF(kiva_loans__muestra[[#This Row],[funded_amount]]=kiva_loans__muestra[[#This Row],[loan_amount]],"funded","unfunded")</f>
        <v>funded</v>
      </c>
      <c r="V8593" s="1" t="str">
        <f>IF(kiva_loans__muestra[[#This Row],[lender_count]]&gt;=50,"high","low")</f>
        <v>low</v>
      </c>
    </row>
    <row r="8594" spans="1:22" x14ac:dyDescent="0.25">
      <c r="A8594">
        <v>1240025</v>
      </c>
      <c r="B8594">
        <v>10250</v>
      </c>
      <c r="C8594">
        <v>10250</v>
      </c>
      <c r="D8594" s="1" t="s">
        <v>113</v>
      </c>
      <c r="E8594" s="1" t="s">
        <v>46</v>
      </c>
      <c r="F8594" s="1" t="s">
        <v>13121</v>
      </c>
      <c r="G8594" s="1" t="s">
        <v>3661</v>
      </c>
      <c r="H8594" s="1" t="s">
        <v>805</v>
      </c>
      <c r="I8594" s="1" t="s">
        <v>1870</v>
      </c>
      <c r="J8594" s="1" t="s">
        <v>806</v>
      </c>
      <c r="K8594">
        <v>4040</v>
      </c>
      <c r="L8594" s="2">
        <v>42782.653182870374</v>
      </c>
      <c r="M8594" s="2">
        <v>42780.375</v>
      </c>
      <c r="N8594" s="2">
        <v>42803.222071759257</v>
      </c>
      <c r="O8594">
        <v>150</v>
      </c>
      <c r="P8594">
        <v>21</v>
      </c>
      <c r="Q8594" s="1" t="s">
        <v>4198</v>
      </c>
      <c r="R8594" s="1" t="s">
        <v>24</v>
      </c>
      <c r="S8594" s="1" t="s">
        <v>31</v>
      </c>
      <c r="T8594" s="3">
        <v>42782</v>
      </c>
      <c r="U8594" s="1" t="str">
        <f>IF(kiva_loans__muestra[[#This Row],[funded_amount]]=kiva_loans__muestra[[#This Row],[loan_amount]],"funded","unfunded")</f>
        <v>funded</v>
      </c>
      <c r="V8594" s="1" t="str">
        <f>IF(kiva_loans__muestra[[#This Row],[lender_count]]&gt;=50,"high","low")</f>
        <v>low</v>
      </c>
    </row>
    <row r="8595" spans="1:22" x14ac:dyDescent="0.25">
      <c r="A8595">
        <v>1240081</v>
      </c>
      <c r="B8595">
        <v>6250</v>
      </c>
      <c r="C8595">
        <v>6250</v>
      </c>
      <c r="D8595" s="1" t="s">
        <v>630</v>
      </c>
      <c r="E8595" s="1" t="s">
        <v>74</v>
      </c>
      <c r="F8595" s="1" t="s">
        <v>3142</v>
      </c>
      <c r="G8595" s="1" t="s">
        <v>3467</v>
      </c>
      <c r="H8595" s="1" t="s">
        <v>634</v>
      </c>
      <c r="I8595" s="1" t="s">
        <v>1759</v>
      </c>
      <c r="J8595" s="1" t="s">
        <v>636</v>
      </c>
      <c r="K8595">
        <v>3570</v>
      </c>
      <c r="L8595" s="2">
        <v>42782.827824074076</v>
      </c>
      <c r="M8595" s="2">
        <v>42752.375</v>
      </c>
      <c r="N8595" s="2">
        <v>42787.781747685185</v>
      </c>
      <c r="O8595">
        <v>150</v>
      </c>
      <c r="P8595">
        <v>24</v>
      </c>
      <c r="Q8595" s="1" t="s">
        <v>2181</v>
      </c>
      <c r="R8595" s="1" t="s">
        <v>92</v>
      </c>
      <c r="S8595" s="1" t="s">
        <v>31</v>
      </c>
      <c r="T8595" s="3">
        <v>42782</v>
      </c>
      <c r="U8595" s="1" t="str">
        <f>IF(kiva_loans__muestra[[#This Row],[funded_amount]]=kiva_loans__muestra[[#This Row],[loan_amount]],"funded","unfunded")</f>
        <v>funded</v>
      </c>
      <c r="V8595" s="1" t="str">
        <f>IF(kiva_loans__muestra[[#This Row],[lender_count]]&gt;=50,"high","low")</f>
        <v>low</v>
      </c>
    </row>
    <row r="8596" spans="1:22" x14ac:dyDescent="0.25">
      <c r="A8596">
        <v>1239354</v>
      </c>
      <c r="B8596">
        <v>2500</v>
      </c>
      <c r="C8596">
        <v>2500</v>
      </c>
      <c r="D8596" s="1" t="s">
        <v>45</v>
      </c>
      <c r="E8596" s="1" t="s">
        <v>46</v>
      </c>
      <c r="F8596" s="1" t="s">
        <v>13122</v>
      </c>
      <c r="G8596" s="1" t="s">
        <v>3278</v>
      </c>
      <c r="H8596" s="1" t="s">
        <v>100</v>
      </c>
      <c r="I8596" s="1" t="s">
        <v>1278</v>
      </c>
      <c r="J8596" s="1" t="s">
        <v>101</v>
      </c>
      <c r="K8596">
        <v>1450</v>
      </c>
      <c r="L8596" s="2">
        <v>42782.160636574074</v>
      </c>
      <c r="M8596" s="2">
        <v>42766.375</v>
      </c>
      <c r="N8596" s="2">
        <v>42787.260034722225</v>
      </c>
      <c r="O8596">
        <v>80</v>
      </c>
      <c r="P8596">
        <v>6</v>
      </c>
      <c r="Q8596" s="1" t="s">
        <v>211</v>
      </c>
      <c r="R8596" s="1" t="s">
        <v>24</v>
      </c>
      <c r="S8596" s="1" t="s">
        <v>35</v>
      </c>
      <c r="T8596" s="3">
        <v>42782</v>
      </c>
      <c r="U8596" s="1" t="str">
        <f>IF(kiva_loans__muestra[[#This Row],[funded_amount]]=kiva_loans__muestra[[#This Row],[loan_amount]],"funded","unfunded")</f>
        <v>funded</v>
      </c>
      <c r="V8596" s="1" t="str">
        <f>IF(kiva_loans__muestra[[#This Row],[lender_count]]&gt;=50,"high","low")</f>
        <v>low</v>
      </c>
    </row>
    <row r="8597" spans="1:22" x14ac:dyDescent="0.25">
      <c r="A8597">
        <v>1240122</v>
      </c>
      <c r="B8597">
        <v>10000</v>
      </c>
      <c r="C8597">
        <v>10000</v>
      </c>
      <c r="D8597" s="1" t="s">
        <v>98</v>
      </c>
      <c r="E8597" s="1" t="s">
        <v>37</v>
      </c>
      <c r="F8597" s="1" t="s">
        <v>13123</v>
      </c>
      <c r="G8597" s="1" t="s">
        <v>3427</v>
      </c>
      <c r="H8597" s="1" t="s">
        <v>185</v>
      </c>
      <c r="I8597" s="1" t="s">
        <v>13124</v>
      </c>
      <c r="J8597" s="1" t="s">
        <v>187</v>
      </c>
      <c r="K8597">
        <v>1770</v>
      </c>
      <c r="L8597" s="2">
        <v>42782.912245370368</v>
      </c>
      <c r="M8597" s="2">
        <v>42753.375</v>
      </c>
      <c r="N8597" s="2">
        <v>42811.713460648149</v>
      </c>
      <c r="O8597">
        <v>170</v>
      </c>
      <c r="P8597">
        <v>30</v>
      </c>
      <c r="Q8597" s="1" t="s">
        <v>475</v>
      </c>
      <c r="R8597" s="1" t="s">
        <v>92</v>
      </c>
      <c r="S8597" s="1" t="s">
        <v>25</v>
      </c>
      <c r="T8597" s="3">
        <v>42782</v>
      </c>
      <c r="U8597" s="1" t="str">
        <f>IF(kiva_loans__muestra[[#This Row],[funded_amount]]=kiva_loans__muestra[[#This Row],[loan_amount]],"funded","unfunded")</f>
        <v>funded</v>
      </c>
      <c r="V8597" s="1" t="str">
        <f>IF(kiva_loans__muestra[[#This Row],[lender_count]]&gt;=50,"high","low")</f>
        <v>low</v>
      </c>
    </row>
    <row r="8598" spans="1:22" x14ac:dyDescent="0.25">
      <c r="A8598">
        <v>1239251</v>
      </c>
      <c r="B8598">
        <v>2000</v>
      </c>
      <c r="C8598">
        <v>2000</v>
      </c>
      <c r="D8598" s="1" t="s">
        <v>45</v>
      </c>
      <c r="E8598" s="1" t="s">
        <v>46</v>
      </c>
      <c r="F8598" s="1" t="s">
        <v>13125</v>
      </c>
      <c r="G8598" s="1" t="s">
        <v>3278</v>
      </c>
      <c r="H8598" s="1" t="s">
        <v>100</v>
      </c>
      <c r="I8598" s="1" t="s">
        <v>1180</v>
      </c>
      <c r="J8598" s="1" t="s">
        <v>101</v>
      </c>
      <c r="K8598">
        <v>1450</v>
      </c>
      <c r="L8598" s="2">
        <v>42782.071701388886</v>
      </c>
      <c r="M8598" s="2">
        <v>42766.375</v>
      </c>
      <c r="N8598" s="2">
        <v>42792.065798611111</v>
      </c>
      <c r="O8598">
        <v>140</v>
      </c>
      <c r="P8598">
        <v>8</v>
      </c>
      <c r="Q8598" s="1" t="s">
        <v>67</v>
      </c>
      <c r="R8598" s="1" t="s">
        <v>24</v>
      </c>
      <c r="S8598" s="1" t="s">
        <v>35</v>
      </c>
      <c r="T8598" s="3">
        <v>42782</v>
      </c>
      <c r="U8598" s="1" t="str">
        <f>IF(kiva_loans__muestra[[#This Row],[funded_amount]]=kiva_loans__muestra[[#This Row],[loan_amount]],"funded","unfunded")</f>
        <v>funded</v>
      </c>
      <c r="V8598" s="1" t="str">
        <f>IF(kiva_loans__muestra[[#This Row],[lender_count]]&gt;=50,"high","low")</f>
        <v>low</v>
      </c>
    </row>
    <row r="8599" spans="1:22" x14ac:dyDescent="0.25">
      <c r="A8599">
        <v>1239433</v>
      </c>
      <c r="B8599">
        <v>2000</v>
      </c>
      <c r="C8599">
        <v>2000</v>
      </c>
      <c r="D8599" s="1" t="s">
        <v>50</v>
      </c>
      <c r="E8599" s="1" t="s">
        <v>37</v>
      </c>
      <c r="F8599" s="1" t="s">
        <v>13126</v>
      </c>
      <c r="G8599" s="1" t="s">
        <v>3263</v>
      </c>
      <c r="H8599" s="1" t="s">
        <v>33</v>
      </c>
      <c r="I8599" s="1" t="s">
        <v>3138</v>
      </c>
      <c r="J8599" s="1" t="s">
        <v>34</v>
      </c>
      <c r="K8599">
        <v>3880</v>
      </c>
      <c r="L8599" s="2">
        <v>42782.217465277776</v>
      </c>
      <c r="M8599" s="2">
        <v>42753.375</v>
      </c>
      <c r="N8599" s="2">
        <v>42788.894097222219</v>
      </c>
      <c r="O8599">
        <v>140</v>
      </c>
      <c r="P8599">
        <v>8</v>
      </c>
      <c r="Q8599" s="1" t="s">
        <v>2718</v>
      </c>
      <c r="R8599" s="1" t="s">
        <v>92</v>
      </c>
      <c r="S8599" s="1" t="s">
        <v>31</v>
      </c>
      <c r="T8599" s="3">
        <v>42782</v>
      </c>
      <c r="U8599" s="1" t="str">
        <f>IF(kiva_loans__muestra[[#This Row],[funded_amount]]=kiva_loans__muestra[[#This Row],[loan_amount]],"funded","unfunded")</f>
        <v>funded</v>
      </c>
      <c r="V8599" s="1" t="str">
        <f>IF(kiva_loans__muestra[[#This Row],[lender_count]]&gt;=50,"high","low")</f>
        <v>low</v>
      </c>
    </row>
    <row r="8600" spans="1:22" x14ac:dyDescent="0.25">
      <c r="A8600">
        <v>1240156</v>
      </c>
      <c r="B8600">
        <v>9750</v>
      </c>
      <c r="C8600">
        <v>9750</v>
      </c>
      <c r="D8600" s="1" t="s">
        <v>179</v>
      </c>
      <c r="E8600" s="1" t="s">
        <v>49</v>
      </c>
      <c r="F8600" s="1" t="s">
        <v>13127</v>
      </c>
      <c r="G8600" s="1" t="s">
        <v>3396</v>
      </c>
      <c r="H8600" s="1" t="s">
        <v>788</v>
      </c>
      <c r="I8600" s="1" t="s">
        <v>1082</v>
      </c>
      <c r="J8600" s="1" t="s">
        <v>790</v>
      </c>
      <c r="K8600">
        <v>580</v>
      </c>
      <c r="L8600" s="2">
        <v>42782.960706018515</v>
      </c>
      <c r="M8600" s="2">
        <v>42751.375</v>
      </c>
      <c r="N8600" s="2">
        <v>42798.973680555559</v>
      </c>
      <c r="O8600">
        <v>140</v>
      </c>
      <c r="P8600">
        <v>38</v>
      </c>
      <c r="Q8600" s="1" t="s">
        <v>2000</v>
      </c>
      <c r="R8600" s="1" t="s">
        <v>24</v>
      </c>
      <c r="S8600" s="1" t="s">
        <v>31</v>
      </c>
      <c r="T8600" s="3">
        <v>42782</v>
      </c>
      <c r="U8600" s="1" t="str">
        <f>IF(kiva_loans__muestra[[#This Row],[funded_amount]]=kiva_loans__muestra[[#This Row],[loan_amount]],"funded","unfunded")</f>
        <v>funded</v>
      </c>
      <c r="V8600" s="1" t="str">
        <f>IF(kiva_loans__muestra[[#This Row],[lender_count]]&gt;=50,"high","low")</f>
        <v>low</v>
      </c>
    </row>
    <row r="8601" spans="1:22" x14ac:dyDescent="0.25">
      <c r="A8601">
        <v>1239715</v>
      </c>
      <c r="B8601">
        <v>1000</v>
      </c>
      <c r="C8601">
        <v>1000</v>
      </c>
      <c r="D8601" s="1" t="s">
        <v>50</v>
      </c>
      <c r="E8601" s="1" t="s">
        <v>37</v>
      </c>
      <c r="F8601" s="1" t="s">
        <v>13128</v>
      </c>
      <c r="G8601" s="1" t="s">
        <v>7263</v>
      </c>
      <c r="H8601" s="1" t="s">
        <v>1304</v>
      </c>
      <c r="I8601" s="1" t="s">
        <v>1314</v>
      </c>
      <c r="J8601" s="1" t="s">
        <v>1305</v>
      </c>
      <c r="K8601">
        <v>3590</v>
      </c>
      <c r="L8601" s="2">
        <v>42782.408750000002</v>
      </c>
      <c r="M8601" s="2">
        <v>42761.375</v>
      </c>
      <c r="N8601" s="2">
        <v>42786.322743055556</v>
      </c>
      <c r="O8601">
        <v>80</v>
      </c>
      <c r="P8601">
        <v>4</v>
      </c>
      <c r="Q8601" s="1" t="s">
        <v>312</v>
      </c>
      <c r="R8601" s="1" t="s">
        <v>92</v>
      </c>
      <c r="S8601" s="1" t="s">
        <v>31</v>
      </c>
      <c r="T8601" s="3">
        <v>42782</v>
      </c>
      <c r="U8601" s="1" t="str">
        <f>IF(kiva_loans__muestra[[#This Row],[funded_amount]]=kiva_loans__muestra[[#This Row],[loan_amount]],"funded","unfunded")</f>
        <v>funded</v>
      </c>
      <c r="V8601" s="1" t="str">
        <f>IF(kiva_loans__muestra[[#This Row],[lender_count]]&gt;=50,"high","low")</f>
        <v>low</v>
      </c>
    </row>
    <row r="8602" spans="1:22" x14ac:dyDescent="0.25">
      <c r="A8602">
        <v>1240042</v>
      </c>
      <c r="B8602">
        <v>10250</v>
      </c>
      <c r="C8602">
        <v>10250</v>
      </c>
      <c r="D8602" s="1" t="s">
        <v>13129</v>
      </c>
      <c r="E8602" s="1" t="s">
        <v>46</v>
      </c>
      <c r="F8602" s="1" t="s">
        <v>13130</v>
      </c>
      <c r="G8602" s="1" t="s">
        <v>3661</v>
      </c>
      <c r="H8602" s="1" t="s">
        <v>805</v>
      </c>
      <c r="I8602" s="1" t="s">
        <v>1870</v>
      </c>
      <c r="J8602" s="1" t="s">
        <v>806</v>
      </c>
      <c r="K8602">
        <v>4040</v>
      </c>
      <c r="L8602" s="2">
        <v>42782.698703703703</v>
      </c>
      <c r="M8602" s="2">
        <v>42769.375</v>
      </c>
      <c r="N8602" s="2">
        <v>42789.157673611109</v>
      </c>
      <c r="O8602">
        <v>150</v>
      </c>
      <c r="P8602">
        <v>37</v>
      </c>
      <c r="Q8602" s="1" t="s">
        <v>210</v>
      </c>
      <c r="R8602" s="1" t="s">
        <v>24</v>
      </c>
      <c r="S8602" s="1" t="s">
        <v>31</v>
      </c>
      <c r="T8602" s="3">
        <v>42782</v>
      </c>
      <c r="U8602" s="1" t="str">
        <f>IF(kiva_loans__muestra[[#This Row],[funded_amount]]=kiva_loans__muestra[[#This Row],[loan_amount]],"funded","unfunded")</f>
        <v>funded</v>
      </c>
      <c r="V8602" s="1" t="str">
        <f>IF(kiva_loans__muestra[[#This Row],[lender_count]]&gt;=50,"high","low")</f>
        <v>low</v>
      </c>
    </row>
    <row r="8603" spans="1:22" x14ac:dyDescent="0.25">
      <c r="A8603">
        <v>1239546</v>
      </c>
      <c r="B8603">
        <v>4250</v>
      </c>
      <c r="C8603">
        <v>4250</v>
      </c>
      <c r="D8603" s="1" t="s">
        <v>158</v>
      </c>
      <c r="E8603" s="1" t="s">
        <v>27</v>
      </c>
      <c r="F8603" s="1" t="s">
        <v>13131</v>
      </c>
      <c r="G8603" s="1" t="s">
        <v>3278</v>
      </c>
      <c r="H8603" s="1" t="s">
        <v>100</v>
      </c>
      <c r="I8603" s="1" t="s">
        <v>1294</v>
      </c>
      <c r="J8603" s="1" t="s">
        <v>101</v>
      </c>
      <c r="K8603">
        <v>1450</v>
      </c>
      <c r="L8603" s="2">
        <v>42782.314502314817</v>
      </c>
      <c r="M8603" s="2">
        <v>42765.375</v>
      </c>
      <c r="N8603" s="2">
        <v>42787.807951388888</v>
      </c>
      <c r="O8603">
        <v>80</v>
      </c>
      <c r="P8603">
        <v>4</v>
      </c>
      <c r="Q8603" s="1" t="s">
        <v>30</v>
      </c>
      <c r="R8603" s="1" t="s">
        <v>24</v>
      </c>
      <c r="S8603" s="1" t="s">
        <v>35</v>
      </c>
      <c r="T8603" s="3">
        <v>42782</v>
      </c>
      <c r="U8603" s="1" t="str">
        <f>IF(kiva_loans__muestra[[#This Row],[funded_amount]]=kiva_loans__muestra[[#This Row],[loan_amount]],"funded","unfunded")</f>
        <v>funded</v>
      </c>
      <c r="V8603" s="1" t="str">
        <f>IF(kiva_loans__muestra[[#This Row],[lender_count]]&gt;=50,"high","low")</f>
        <v>low</v>
      </c>
    </row>
    <row r="8604" spans="1:22" x14ac:dyDescent="0.25">
      <c r="A8604">
        <v>1240089</v>
      </c>
      <c r="B8604">
        <v>2500</v>
      </c>
      <c r="C8604">
        <v>2500</v>
      </c>
      <c r="D8604" s="1" t="s">
        <v>45</v>
      </c>
      <c r="E8604" s="1" t="s">
        <v>46</v>
      </c>
      <c r="F8604" s="1" t="s">
        <v>13132</v>
      </c>
      <c r="G8604" s="1" t="s">
        <v>3427</v>
      </c>
      <c r="H8604" s="1" t="s">
        <v>185</v>
      </c>
      <c r="I8604" s="1" t="s">
        <v>217</v>
      </c>
      <c r="J8604" s="1" t="s">
        <v>187</v>
      </c>
      <c r="K8604">
        <v>1540</v>
      </c>
      <c r="L8604" s="2">
        <v>42782.876782407409</v>
      </c>
      <c r="M8604" s="2">
        <v>42753.375</v>
      </c>
      <c r="N8604" s="2">
        <v>42785.374513888892</v>
      </c>
      <c r="O8604">
        <v>140</v>
      </c>
      <c r="P8604">
        <v>8</v>
      </c>
      <c r="Q8604" s="1" t="s">
        <v>57</v>
      </c>
      <c r="R8604" s="1" t="s">
        <v>24</v>
      </c>
      <c r="S8604" s="1" t="s">
        <v>31</v>
      </c>
      <c r="T8604" s="3">
        <v>42782</v>
      </c>
      <c r="U8604" s="1" t="str">
        <f>IF(kiva_loans__muestra[[#This Row],[funded_amount]]=kiva_loans__muestra[[#This Row],[loan_amount]],"funded","unfunded")</f>
        <v>funded</v>
      </c>
      <c r="V8604" s="1" t="str">
        <f>IF(kiva_loans__muestra[[#This Row],[lender_count]]&gt;=50,"high","low")</f>
        <v>low</v>
      </c>
    </row>
    <row r="8605" spans="1:22" x14ac:dyDescent="0.25">
      <c r="A8605">
        <v>1240153</v>
      </c>
      <c r="B8605">
        <v>11500</v>
      </c>
      <c r="C8605">
        <v>11500</v>
      </c>
      <c r="D8605" s="1" t="s">
        <v>64</v>
      </c>
      <c r="E8605" s="1" t="s">
        <v>37</v>
      </c>
      <c r="F8605" s="1" t="s">
        <v>13133</v>
      </c>
      <c r="G8605" s="1" t="s">
        <v>3396</v>
      </c>
      <c r="H8605" s="1" t="s">
        <v>788</v>
      </c>
      <c r="I8605" s="1" t="s">
        <v>927</v>
      </c>
      <c r="J8605" s="1" t="s">
        <v>790</v>
      </c>
      <c r="K8605">
        <v>580</v>
      </c>
      <c r="L8605" s="2">
        <v>42782.952962962961</v>
      </c>
      <c r="M8605" s="2">
        <v>42751.375</v>
      </c>
      <c r="N8605" s="2">
        <v>42805.012569444443</v>
      </c>
      <c r="O8605">
        <v>140</v>
      </c>
      <c r="P8605">
        <v>26</v>
      </c>
      <c r="Q8605" s="1" t="s">
        <v>13134</v>
      </c>
      <c r="R8605" s="1" t="s">
        <v>92</v>
      </c>
      <c r="S8605" s="1" t="s">
        <v>31</v>
      </c>
      <c r="T8605" s="3">
        <v>42782</v>
      </c>
      <c r="U8605" s="1" t="str">
        <f>IF(kiva_loans__muestra[[#This Row],[funded_amount]]=kiva_loans__muestra[[#This Row],[loan_amount]],"funded","unfunded")</f>
        <v>funded</v>
      </c>
      <c r="V8605" s="1" t="str">
        <f>IF(kiva_loans__muestra[[#This Row],[lender_count]]&gt;=50,"high","low")</f>
        <v>low</v>
      </c>
    </row>
    <row r="8606" spans="1:22" x14ac:dyDescent="0.25">
      <c r="A8606">
        <v>1241100</v>
      </c>
      <c r="B8606">
        <v>8250</v>
      </c>
      <c r="C8606">
        <v>8250</v>
      </c>
      <c r="D8606" s="1" t="s">
        <v>50</v>
      </c>
      <c r="E8606" s="1" t="s">
        <v>37</v>
      </c>
      <c r="F8606" s="1" t="s">
        <v>13135</v>
      </c>
      <c r="G8606" s="1" t="s">
        <v>3266</v>
      </c>
      <c r="H8606" s="1" t="s">
        <v>89</v>
      </c>
      <c r="I8606" s="1" t="s">
        <v>489</v>
      </c>
      <c r="J8606" s="1" t="s">
        <v>90</v>
      </c>
      <c r="K8606">
        <v>1990</v>
      </c>
      <c r="L8606" s="2">
        <v>42783.846400462964</v>
      </c>
      <c r="M8606" s="2">
        <v>42780.375</v>
      </c>
      <c r="N8606" s="2">
        <v>42812.627280092594</v>
      </c>
      <c r="O8606">
        <v>200</v>
      </c>
      <c r="P8606">
        <v>26</v>
      </c>
      <c r="Q8606" s="1" t="s">
        <v>13136</v>
      </c>
      <c r="R8606" s="1" t="s">
        <v>92</v>
      </c>
      <c r="S8606" s="1" t="s">
        <v>31</v>
      </c>
      <c r="T8606" s="3">
        <v>42783</v>
      </c>
      <c r="U8606" s="1" t="str">
        <f>IF(kiva_loans__muestra[[#This Row],[funded_amount]]=kiva_loans__muestra[[#This Row],[loan_amount]],"funded","unfunded")</f>
        <v>funded</v>
      </c>
      <c r="V8606" s="1" t="str">
        <f>IF(kiva_loans__muestra[[#This Row],[lender_count]]&gt;=50,"high","low")</f>
        <v>low</v>
      </c>
    </row>
    <row r="8607" spans="1:22" x14ac:dyDescent="0.25">
      <c r="A8607">
        <v>1240640</v>
      </c>
      <c r="B8607">
        <v>1000</v>
      </c>
      <c r="C8607">
        <v>1000</v>
      </c>
      <c r="D8607" s="1" t="s">
        <v>541</v>
      </c>
      <c r="E8607" s="1" t="s">
        <v>78</v>
      </c>
      <c r="F8607" s="1" t="s">
        <v>1643</v>
      </c>
      <c r="G8607" s="1" t="s">
        <v>3263</v>
      </c>
      <c r="H8607" s="1" t="s">
        <v>33</v>
      </c>
      <c r="I8607" s="1" t="s">
        <v>1296</v>
      </c>
      <c r="J8607" s="1" t="s">
        <v>34</v>
      </c>
      <c r="K8607">
        <v>1560</v>
      </c>
      <c r="L8607" s="2">
        <v>42783.371099537035</v>
      </c>
      <c r="M8607" s="2">
        <v>42760.375</v>
      </c>
      <c r="N8607" s="2">
        <v>42789.884270833332</v>
      </c>
      <c r="O8607">
        <v>140</v>
      </c>
      <c r="P8607">
        <v>4</v>
      </c>
      <c r="Q8607" s="1" t="s">
        <v>687</v>
      </c>
      <c r="R8607" s="1" t="s">
        <v>24</v>
      </c>
      <c r="S8607" s="1" t="s">
        <v>31</v>
      </c>
      <c r="T8607" s="3">
        <v>42783</v>
      </c>
      <c r="U8607" s="1" t="str">
        <f>IF(kiva_loans__muestra[[#This Row],[funded_amount]]=kiva_loans__muestra[[#This Row],[loan_amount]],"funded","unfunded")</f>
        <v>funded</v>
      </c>
      <c r="V8607" s="1" t="str">
        <f>IF(kiva_loans__muestra[[#This Row],[lender_count]]&gt;=50,"high","low")</f>
        <v>low</v>
      </c>
    </row>
    <row r="8608" spans="1:22" x14ac:dyDescent="0.25">
      <c r="A8608">
        <v>1240780</v>
      </c>
      <c r="B8608">
        <v>14500</v>
      </c>
      <c r="C8608">
        <v>14500</v>
      </c>
      <c r="D8608" s="1" t="s">
        <v>175</v>
      </c>
      <c r="E8608" s="1" t="s">
        <v>78</v>
      </c>
      <c r="F8608" s="1" t="s">
        <v>13137</v>
      </c>
      <c r="G8608" s="1" t="s">
        <v>3320</v>
      </c>
      <c r="H8608" s="1" t="s">
        <v>717</v>
      </c>
      <c r="I8608" s="1" t="s">
        <v>1401</v>
      </c>
      <c r="J8608" s="1" t="s">
        <v>719</v>
      </c>
      <c r="K8608">
        <v>1460</v>
      </c>
      <c r="L8608" s="2">
        <v>42783.462731481479</v>
      </c>
      <c r="M8608" s="2">
        <v>42781.375</v>
      </c>
      <c r="N8608" s="2">
        <v>42795.773993055554</v>
      </c>
      <c r="O8608">
        <v>380</v>
      </c>
      <c r="P8608">
        <v>53</v>
      </c>
      <c r="Q8608" s="1" t="s">
        <v>13138</v>
      </c>
      <c r="R8608" s="1" t="s">
        <v>92</v>
      </c>
      <c r="S8608" s="1" t="s">
        <v>31</v>
      </c>
      <c r="T8608" s="3">
        <v>42783</v>
      </c>
      <c r="U8608" s="1" t="str">
        <f>IF(kiva_loans__muestra[[#This Row],[funded_amount]]=kiva_loans__muestra[[#This Row],[loan_amount]],"funded","unfunded")</f>
        <v>funded</v>
      </c>
      <c r="V8608" s="1" t="str">
        <f>IF(kiva_loans__muestra[[#This Row],[lender_count]]&gt;=50,"high","low")</f>
        <v>high</v>
      </c>
    </row>
    <row r="8609" spans="1:22" x14ac:dyDescent="0.25">
      <c r="A8609">
        <v>1240832</v>
      </c>
      <c r="B8609">
        <v>2250</v>
      </c>
      <c r="C8609">
        <v>2250</v>
      </c>
      <c r="D8609" s="1" t="s">
        <v>150</v>
      </c>
      <c r="E8609" s="1" t="s">
        <v>19</v>
      </c>
      <c r="F8609" s="1" t="s">
        <v>13139</v>
      </c>
      <c r="G8609" s="1" t="s">
        <v>3572</v>
      </c>
      <c r="H8609" s="1" t="s">
        <v>94</v>
      </c>
      <c r="I8609" s="1" t="s">
        <v>95</v>
      </c>
      <c r="J8609" s="1" t="s">
        <v>96</v>
      </c>
      <c r="K8609">
        <v>870</v>
      </c>
      <c r="L8609" s="2">
        <v>42783.501192129632</v>
      </c>
      <c r="M8609" s="2">
        <v>42773.375</v>
      </c>
      <c r="N8609" s="2">
        <v>42800.024502314816</v>
      </c>
      <c r="O8609">
        <v>80</v>
      </c>
      <c r="P8609">
        <v>8</v>
      </c>
      <c r="Q8609" s="1" t="s">
        <v>1576</v>
      </c>
      <c r="R8609" s="1" t="s">
        <v>92</v>
      </c>
      <c r="S8609" s="1" t="s">
        <v>31</v>
      </c>
      <c r="T8609" s="3">
        <v>42783</v>
      </c>
      <c r="U8609" s="1" t="str">
        <f>IF(kiva_loans__muestra[[#This Row],[funded_amount]]=kiva_loans__muestra[[#This Row],[loan_amount]],"funded","unfunded")</f>
        <v>funded</v>
      </c>
      <c r="V8609" s="1" t="str">
        <f>IF(kiva_loans__muestra[[#This Row],[lender_count]]&gt;=50,"high","low")</f>
        <v>low</v>
      </c>
    </row>
    <row r="8610" spans="1:22" x14ac:dyDescent="0.25">
      <c r="A8610">
        <v>1240262</v>
      </c>
      <c r="B8610">
        <v>10250</v>
      </c>
      <c r="C8610">
        <v>10250</v>
      </c>
      <c r="D8610" s="1" t="s">
        <v>58</v>
      </c>
      <c r="E8610" s="1" t="s">
        <v>27</v>
      </c>
      <c r="F8610" s="1" t="s">
        <v>13140</v>
      </c>
      <c r="G8610" s="1" t="s">
        <v>3278</v>
      </c>
      <c r="H8610" s="1" t="s">
        <v>100</v>
      </c>
      <c r="I8610" s="1" t="s">
        <v>954</v>
      </c>
      <c r="J8610" s="1" t="s">
        <v>101</v>
      </c>
      <c r="K8610">
        <v>1440</v>
      </c>
      <c r="L8610" s="2">
        <v>42783.158078703702</v>
      </c>
      <c r="M8610" s="2">
        <v>42782.375</v>
      </c>
      <c r="N8610" s="2">
        <v>42789.611990740741</v>
      </c>
      <c r="O8610">
        <v>80</v>
      </c>
      <c r="P8610">
        <v>24</v>
      </c>
      <c r="Q8610" s="1" t="s">
        <v>1015</v>
      </c>
      <c r="R8610" s="1" t="s">
        <v>24</v>
      </c>
      <c r="S8610" s="1" t="s">
        <v>35</v>
      </c>
      <c r="T8610" s="3">
        <v>42783</v>
      </c>
      <c r="U8610" s="1" t="str">
        <f>IF(kiva_loans__muestra[[#This Row],[funded_amount]]=kiva_loans__muestra[[#This Row],[loan_amount]],"funded","unfunded")</f>
        <v>funded</v>
      </c>
      <c r="V8610" s="1" t="str">
        <f>IF(kiva_loans__muestra[[#This Row],[lender_count]]&gt;=50,"high","low")</f>
        <v>low</v>
      </c>
    </row>
    <row r="8611" spans="1:22" x14ac:dyDescent="0.25">
      <c r="A8611">
        <v>1240916</v>
      </c>
      <c r="B8611">
        <v>3000</v>
      </c>
      <c r="C8611">
        <v>3000</v>
      </c>
      <c r="D8611" s="1" t="s">
        <v>41</v>
      </c>
      <c r="E8611" s="1" t="s">
        <v>27</v>
      </c>
      <c r="F8611" s="1" t="s">
        <v>1636</v>
      </c>
      <c r="G8611" s="1" t="s">
        <v>3263</v>
      </c>
      <c r="H8611" s="1" t="s">
        <v>33</v>
      </c>
      <c r="I8611" s="1" t="s">
        <v>1398</v>
      </c>
      <c r="J8611" s="1" t="s">
        <v>34</v>
      </c>
      <c r="K8611">
        <v>1640</v>
      </c>
      <c r="L8611" s="2">
        <v>42783.547060185185</v>
      </c>
      <c r="M8611" s="2">
        <v>42775.375</v>
      </c>
      <c r="N8611" s="2">
        <v>42803.071527777778</v>
      </c>
      <c r="O8611">
        <v>140</v>
      </c>
      <c r="P8611">
        <v>10</v>
      </c>
      <c r="Q8611" s="1" t="s">
        <v>4556</v>
      </c>
      <c r="R8611" s="1" t="s">
        <v>24</v>
      </c>
      <c r="S8611" s="1" t="s">
        <v>35</v>
      </c>
      <c r="T8611" s="3">
        <v>42783</v>
      </c>
      <c r="U8611" s="1" t="str">
        <f>IF(kiva_loans__muestra[[#This Row],[funded_amount]]=kiva_loans__muestra[[#This Row],[loan_amount]],"funded","unfunded")</f>
        <v>funded</v>
      </c>
      <c r="V8611" s="1" t="str">
        <f>IF(kiva_loans__muestra[[#This Row],[lender_count]]&gt;=50,"high","low")</f>
        <v>low</v>
      </c>
    </row>
    <row r="8612" spans="1:22" x14ac:dyDescent="0.25">
      <c r="A8612">
        <v>1240301</v>
      </c>
      <c r="B8612">
        <v>8500</v>
      </c>
      <c r="C8612">
        <v>8500</v>
      </c>
      <c r="D8612" s="1" t="s">
        <v>27</v>
      </c>
      <c r="E8612" s="1" t="s">
        <v>27</v>
      </c>
      <c r="F8612" s="1" t="s">
        <v>13141</v>
      </c>
      <c r="G8612" s="1" t="s">
        <v>3311</v>
      </c>
      <c r="H8612" s="1" t="s">
        <v>119</v>
      </c>
      <c r="I8612" s="1" t="s">
        <v>120</v>
      </c>
      <c r="J8612" s="1" t="s">
        <v>270</v>
      </c>
      <c r="K8612">
        <v>90</v>
      </c>
      <c r="L8612" s="2">
        <v>42783.183761574073</v>
      </c>
      <c r="M8612" s="2">
        <v>42776.375</v>
      </c>
      <c r="N8612" s="2">
        <v>42792.263032407405</v>
      </c>
      <c r="O8612">
        <v>140</v>
      </c>
      <c r="P8612">
        <v>27</v>
      </c>
      <c r="Q8612" s="1" t="s">
        <v>2328</v>
      </c>
      <c r="R8612" s="1" t="s">
        <v>60</v>
      </c>
      <c r="S8612" s="1" t="s">
        <v>31</v>
      </c>
      <c r="T8612" s="3">
        <v>42783</v>
      </c>
      <c r="U8612" s="1" t="str">
        <f>IF(kiva_loans__muestra[[#This Row],[funded_amount]]=kiva_loans__muestra[[#This Row],[loan_amount]],"funded","unfunded")</f>
        <v>funded</v>
      </c>
      <c r="V8612" s="1" t="str">
        <f>IF(kiva_loans__muestra[[#This Row],[lender_count]]&gt;=50,"high","low")</f>
        <v>low</v>
      </c>
    </row>
    <row r="8613" spans="1:22" x14ac:dyDescent="0.25">
      <c r="A8613">
        <v>1241020</v>
      </c>
      <c r="B8613">
        <v>2000</v>
      </c>
      <c r="C8613">
        <v>2000</v>
      </c>
      <c r="D8613" s="1" t="s">
        <v>98</v>
      </c>
      <c r="E8613" s="1" t="s">
        <v>37</v>
      </c>
      <c r="F8613" s="1" t="s">
        <v>13142</v>
      </c>
      <c r="G8613" s="1" t="s">
        <v>3266</v>
      </c>
      <c r="H8613" s="1" t="s">
        <v>89</v>
      </c>
      <c r="I8613" s="1" t="s">
        <v>328</v>
      </c>
      <c r="J8613" s="1" t="s">
        <v>90</v>
      </c>
      <c r="K8613">
        <v>1990</v>
      </c>
      <c r="L8613" s="2">
        <v>42783.659537037034</v>
      </c>
      <c r="M8613" s="2">
        <v>42775.375</v>
      </c>
      <c r="N8613" s="2">
        <v>42785.951365740744</v>
      </c>
      <c r="O8613">
        <v>140</v>
      </c>
      <c r="P8613">
        <v>5</v>
      </c>
      <c r="Q8613" s="1" t="s">
        <v>312</v>
      </c>
      <c r="R8613" s="1" t="s">
        <v>92</v>
      </c>
      <c r="S8613" s="1" t="s">
        <v>35</v>
      </c>
      <c r="T8613" s="3">
        <v>42783</v>
      </c>
      <c r="U8613" s="1" t="str">
        <f>IF(kiva_loans__muestra[[#This Row],[funded_amount]]=kiva_loans__muestra[[#This Row],[loan_amount]],"funded","unfunded")</f>
        <v>funded</v>
      </c>
      <c r="V8613" s="1" t="str">
        <f>IF(kiva_loans__muestra[[#This Row],[lender_count]]&gt;=50,"high","low")</f>
        <v>low</v>
      </c>
    </row>
    <row r="8614" spans="1:22" x14ac:dyDescent="0.25">
      <c r="A8614">
        <v>1240934</v>
      </c>
      <c r="B8614">
        <v>2000</v>
      </c>
      <c r="C8614">
        <v>2000</v>
      </c>
      <c r="D8614" s="1" t="s">
        <v>137</v>
      </c>
      <c r="E8614" s="1" t="s">
        <v>27</v>
      </c>
      <c r="F8614" s="1" t="s">
        <v>1177</v>
      </c>
      <c r="G8614" s="1" t="s">
        <v>3263</v>
      </c>
      <c r="H8614" s="1" t="s">
        <v>33</v>
      </c>
      <c r="I8614" s="1" t="s">
        <v>1398</v>
      </c>
      <c r="J8614" s="1" t="s">
        <v>34</v>
      </c>
      <c r="K8614">
        <v>1640</v>
      </c>
      <c r="L8614" s="2">
        <v>42783.571030092593</v>
      </c>
      <c r="M8614" s="2">
        <v>42774.375</v>
      </c>
      <c r="N8614" s="2">
        <v>42796.795578703706</v>
      </c>
      <c r="O8614">
        <v>140</v>
      </c>
      <c r="P8614">
        <v>8</v>
      </c>
      <c r="Q8614" s="1" t="s">
        <v>67</v>
      </c>
      <c r="R8614" s="1" t="s">
        <v>24</v>
      </c>
      <c r="S8614" s="1" t="s">
        <v>35</v>
      </c>
      <c r="T8614" s="3">
        <v>42783</v>
      </c>
      <c r="U8614" s="1" t="str">
        <f>IF(kiva_loans__muestra[[#This Row],[funded_amount]]=kiva_loans__muestra[[#This Row],[loan_amount]],"funded","unfunded")</f>
        <v>funded</v>
      </c>
      <c r="V8614" s="1" t="str">
        <f>IF(kiva_loans__muestra[[#This Row],[lender_count]]&gt;=50,"high","low")</f>
        <v>low</v>
      </c>
    </row>
    <row r="8615" spans="1:22" x14ac:dyDescent="0.25">
      <c r="A8615">
        <v>1240249</v>
      </c>
      <c r="B8615">
        <v>3250</v>
      </c>
      <c r="C8615">
        <v>3250</v>
      </c>
      <c r="D8615" s="1" t="s">
        <v>45</v>
      </c>
      <c r="E8615" s="1" t="s">
        <v>46</v>
      </c>
      <c r="F8615" s="1" t="s">
        <v>13143</v>
      </c>
      <c r="G8615" s="1" t="s">
        <v>3278</v>
      </c>
      <c r="H8615" s="1" t="s">
        <v>100</v>
      </c>
      <c r="I8615" s="1" t="s">
        <v>655</v>
      </c>
      <c r="J8615" s="1" t="s">
        <v>101</v>
      </c>
      <c r="K8615">
        <v>1450</v>
      </c>
      <c r="L8615" s="2">
        <v>42783.1487037037</v>
      </c>
      <c r="M8615" s="2">
        <v>42766.375</v>
      </c>
      <c r="N8615" s="2">
        <v>42789.699421296296</v>
      </c>
      <c r="O8615">
        <v>110</v>
      </c>
      <c r="P8615">
        <v>7</v>
      </c>
      <c r="Q8615" s="1" t="s">
        <v>1451</v>
      </c>
      <c r="R8615" s="1" t="s">
        <v>24</v>
      </c>
      <c r="S8615" s="1" t="s">
        <v>35</v>
      </c>
      <c r="T8615" s="3">
        <v>42783</v>
      </c>
      <c r="U8615" s="1" t="str">
        <f>IF(kiva_loans__muestra[[#This Row],[funded_amount]]=kiva_loans__muestra[[#This Row],[loan_amount]],"funded","unfunded")</f>
        <v>funded</v>
      </c>
      <c r="V8615" s="1" t="str">
        <f>IF(kiva_loans__muestra[[#This Row],[lender_count]]&gt;=50,"high","low")</f>
        <v>low</v>
      </c>
    </row>
    <row r="8616" spans="1:22" x14ac:dyDescent="0.25">
      <c r="A8616">
        <v>1241077</v>
      </c>
      <c r="B8616">
        <v>10000</v>
      </c>
      <c r="C8616">
        <v>10000</v>
      </c>
      <c r="D8616" s="1" t="s">
        <v>245</v>
      </c>
      <c r="E8616" s="1" t="s">
        <v>32</v>
      </c>
      <c r="F8616" s="1" t="s">
        <v>13144</v>
      </c>
      <c r="G8616" s="1" t="s">
        <v>3266</v>
      </c>
      <c r="H8616" s="1" t="s">
        <v>89</v>
      </c>
      <c r="I8616" s="1" t="s">
        <v>489</v>
      </c>
      <c r="J8616" s="1" t="s">
        <v>90</v>
      </c>
      <c r="K8616">
        <v>1990</v>
      </c>
      <c r="L8616" s="2">
        <v>42783.769803240742</v>
      </c>
      <c r="M8616" s="2">
        <v>42782.375</v>
      </c>
      <c r="N8616" s="2">
        <v>42789.143819444442</v>
      </c>
      <c r="O8616">
        <v>140</v>
      </c>
      <c r="P8616">
        <v>26</v>
      </c>
      <c r="Q8616" s="1" t="s">
        <v>30</v>
      </c>
      <c r="R8616" s="1" t="s">
        <v>92</v>
      </c>
      <c r="S8616" s="1" t="s">
        <v>31</v>
      </c>
      <c r="T8616" s="3">
        <v>42783</v>
      </c>
      <c r="U8616" s="1" t="str">
        <f>IF(kiva_loans__muestra[[#This Row],[funded_amount]]=kiva_loans__muestra[[#This Row],[loan_amount]],"funded","unfunded")</f>
        <v>funded</v>
      </c>
      <c r="V8616" s="1" t="str">
        <f>IF(kiva_loans__muestra[[#This Row],[lender_count]]&gt;=50,"high","low")</f>
        <v>low</v>
      </c>
    </row>
    <row r="8617" spans="1:22" x14ac:dyDescent="0.25">
      <c r="A8617">
        <v>1240241</v>
      </c>
      <c r="B8617">
        <v>2750</v>
      </c>
      <c r="C8617">
        <v>2750</v>
      </c>
      <c r="D8617" s="1" t="s">
        <v>64</v>
      </c>
      <c r="E8617" s="1" t="s">
        <v>37</v>
      </c>
      <c r="F8617" s="1" t="s">
        <v>112</v>
      </c>
      <c r="G8617" s="1" t="s">
        <v>3278</v>
      </c>
      <c r="H8617" s="1" t="s">
        <v>100</v>
      </c>
      <c r="I8617" s="1" t="s">
        <v>655</v>
      </c>
      <c r="J8617" s="1" t="s">
        <v>101</v>
      </c>
      <c r="K8617">
        <v>1450</v>
      </c>
      <c r="L8617" s="2">
        <v>42783.141192129631</v>
      </c>
      <c r="M8617" s="2">
        <v>42766.375</v>
      </c>
      <c r="N8617" s="2">
        <v>42789.699432870373</v>
      </c>
      <c r="O8617">
        <v>140</v>
      </c>
      <c r="P8617">
        <v>7</v>
      </c>
      <c r="Q8617" s="1" t="s">
        <v>67</v>
      </c>
      <c r="R8617" s="1" t="s">
        <v>24</v>
      </c>
      <c r="S8617" s="1" t="s">
        <v>35</v>
      </c>
      <c r="T8617" s="3">
        <v>42783</v>
      </c>
      <c r="U8617" s="1" t="str">
        <f>IF(kiva_loans__muestra[[#This Row],[funded_amount]]=kiva_loans__muestra[[#This Row],[loan_amount]],"funded","unfunded")</f>
        <v>funded</v>
      </c>
      <c r="V8617" s="1" t="str">
        <f>IF(kiva_loans__muestra[[#This Row],[lender_count]]&gt;=50,"high","low")</f>
        <v>low</v>
      </c>
    </row>
    <row r="8618" spans="1:22" x14ac:dyDescent="0.25">
      <c r="A8618">
        <v>1240439</v>
      </c>
      <c r="B8618">
        <v>2000</v>
      </c>
      <c r="C8618">
        <v>2000</v>
      </c>
      <c r="D8618" s="1" t="s">
        <v>61</v>
      </c>
      <c r="E8618" s="1" t="s">
        <v>62</v>
      </c>
      <c r="F8618" s="1" t="s">
        <v>13145</v>
      </c>
      <c r="G8618" s="1" t="s">
        <v>3303</v>
      </c>
      <c r="H8618" s="1" t="s">
        <v>28</v>
      </c>
      <c r="I8618" s="1" t="s">
        <v>685</v>
      </c>
      <c r="J8618" s="1" t="s">
        <v>29</v>
      </c>
      <c r="K8618">
        <v>4550</v>
      </c>
      <c r="L8618" s="2">
        <v>42783.28528935185</v>
      </c>
      <c r="M8618" s="2">
        <v>42760.375</v>
      </c>
      <c r="N8618" s="2">
        <v>42790.51295138889</v>
      </c>
      <c r="O8618">
        <v>140</v>
      </c>
      <c r="P8618">
        <v>8</v>
      </c>
      <c r="Q8618" s="1" t="s">
        <v>645</v>
      </c>
      <c r="R8618" s="1" t="s">
        <v>24</v>
      </c>
      <c r="S8618" s="1" t="s">
        <v>31</v>
      </c>
      <c r="T8618" s="3">
        <v>42783</v>
      </c>
      <c r="U8618" s="1" t="str">
        <f>IF(kiva_loans__muestra[[#This Row],[funded_amount]]=kiva_loans__muestra[[#This Row],[loan_amount]],"funded","unfunded")</f>
        <v>funded</v>
      </c>
      <c r="V8618" s="1" t="str">
        <f>IF(kiva_loans__muestra[[#This Row],[lender_count]]&gt;=50,"high","low")</f>
        <v>low</v>
      </c>
    </row>
    <row r="8619" spans="1:22" x14ac:dyDescent="0.25">
      <c r="A8619">
        <v>1241297</v>
      </c>
      <c r="B8619">
        <v>12000</v>
      </c>
      <c r="C8619">
        <v>12000</v>
      </c>
      <c r="D8619" s="1" t="s">
        <v>45</v>
      </c>
      <c r="E8619" s="1" t="s">
        <v>46</v>
      </c>
      <c r="F8619" s="1" t="s">
        <v>13146</v>
      </c>
      <c r="G8619" s="1" t="s">
        <v>3266</v>
      </c>
      <c r="H8619" s="1" t="s">
        <v>89</v>
      </c>
      <c r="I8619" s="1" t="s">
        <v>30</v>
      </c>
      <c r="J8619" s="1" t="s">
        <v>90</v>
      </c>
      <c r="K8619">
        <v>1670</v>
      </c>
      <c r="L8619" s="2">
        <v>42784.702719907407</v>
      </c>
      <c r="M8619" s="2">
        <v>42758.375</v>
      </c>
      <c r="N8619" s="2">
        <v>42803.440150462964</v>
      </c>
      <c r="O8619">
        <v>200</v>
      </c>
      <c r="P8619">
        <v>37</v>
      </c>
      <c r="Q8619" s="1" t="s">
        <v>1367</v>
      </c>
      <c r="R8619" s="1" t="s">
        <v>24</v>
      </c>
      <c r="S8619" s="1" t="s">
        <v>31</v>
      </c>
      <c r="T8619" s="3">
        <v>42784</v>
      </c>
      <c r="U8619" s="1" t="str">
        <f>IF(kiva_loans__muestra[[#This Row],[funded_amount]]=kiva_loans__muestra[[#This Row],[loan_amount]],"funded","unfunded")</f>
        <v>funded</v>
      </c>
      <c r="V8619" s="1" t="str">
        <f>IF(kiva_loans__muestra[[#This Row],[lender_count]]&gt;=50,"high","low")</f>
        <v>low</v>
      </c>
    </row>
    <row r="8620" spans="1:22" x14ac:dyDescent="0.25">
      <c r="A8620">
        <v>1241400</v>
      </c>
      <c r="B8620">
        <v>5000</v>
      </c>
      <c r="C8620">
        <v>5000</v>
      </c>
      <c r="D8620" s="1" t="s">
        <v>171</v>
      </c>
      <c r="E8620" s="1" t="s">
        <v>27</v>
      </c>
      <c r="F8620" s="1" t="s">
        <v>13147</v>
      </c>
      <c r="G8620" s="1" t="s">
        <v>3263</v>
      </c>
      <c r="H8620" s="1" t="s">
        <v>33</v>
      </c>
      <c r="I8620" s="1" t="s">
        <v>114</v>
      </c>
      <c r="J8620" s="1" t="s">
        <v>34</v>
      </c>
      <c r="K8620">
        <v>1640</v>
      </c>
      <c r="L8620" s="2">
        <v>42785.336064814815</v>
      </c>
      <c r="M8620" s="2">
        <v>42755.375</v>
      </c>
      <c r="N8620" s="2">
        <v>42803.006493055553</v>
      </c>
      <c r="O8620">
        <v>140</v>
      </c>
      <c r="P8620">
        <v>16</v>
      </c>
      <c r="Q8620" s="1" t="s">
        <v>4556</v>
      </c>
      <c r="R8620" s="1" t="s">
        <v>24</v>
      </c>
      <c r="S8620" s="1" t="s">
        <v>35</v>
      </c>
      <c r="T8620" s="3">
        <v>42785</v>
      </c>
      <c r="U8620" s="1" t="str">
        <f>IF(kiva_loans__muestra[[#This Row],[funded_amount]]=kiva_loans__muestra[[#This Row],[loan_amount]],"funded","unfunded")</f>
        <v>funded</v>
      </c>
      <c r="V8620" s="1" t="str">
        <f>IF(kiva_loans__muestra[[#This Row],[lender_count]]&gt;=50,"high","low")</f>
        <v>low</v>
      </c>
    </row>
    <row r="8621" spans="1:22" x14ac:dyDescent="0.25">
      <c r="A8621">
        <v>1241489</v>
      </c>
      <c r="B8621">
        <v>3000</v>
      </c>
      <c r="C8621">
        <v>3000</v>
      </c>
      <c r="D8621" s="1" t="s">
        <v>63</v>
      </c>
      <c r="E8621" s="1" t="s">
        <v>27</v>
      </c>
      <c r="F8621" s="1" t="s">
        <v>13148</v>
      </c>
      <c r="G8621" s="1" t="s">
        <v>3263</v>
      </c>
      <c r="H8621" s="1" t="s">
        <v>33</v>
      </c>
      <c r="I8621" s="1" t="s">
        <v>114</v>
      </c>
      <c r="J8621" s="1" t="s">
        <v>34</v>
      </c>
      <c r="K8621">
        <v>1640</v>
      </c>
      <c r="L8621" s="2">
        <v>42785.605046296296</v>
      </c>
      <c r="M8621" s="2">
        <v>42779.375</v>
      </c>
      <c r="N8621" s="2">
        <v>42803.074363425927</v>
      </c>
      <c r="O8621">
        <v>140</v>
      </c>
      <c r="P8621">
        <v>10</v>
      </c>
      <c r="Q8621" s="1" t="s">
        <v>231</v>
      </c>
      <c r="R8621" s="1" t="s">
        <v>24</v>
      </c>
      <c r="S8621" s="1" t="s">
        <v>35</v>
      </c>
      <c r="T8621" s="3">
        <v>42785</v>
      </c>
      <c r="U8621" s="1" t="str">
        <f>IF(kiva_loans__muestra[[#This Row],[funded_amount]]=kiva_loans__muestra[[#This Row],[loan_amount]],"funded","unfunded")</f>
        <v>funded</v>
      </c>
      <c r="V8621" s="1" t="str">
        <f>IF(kiva_loans__muestra[[#This Row],[lender_count]]&gt;=50,"high","low")</f>
        <v>low</v>
      </c>
    </row>
    <row r="8622" spans="1:22" x14ac:dyDescent="0.25">
      <c r="A8622">
        <v>1241352</v>
      </c>
      <c r="B8622">
        <v>9750</v>
      </c>
      <c r="C8622">
        <v>9750</v>
      </c>
      <c r="D8622" s="1" t="s">
        <v>802</v>
      </c>
      <c r="E8622" s="1" t="s">
        <v>802</v>
      </c>
      <c r="F8622" s="1" t="s">
        <v>13149</v>
      </c>
      <c r="G8622" s="1" t="s">
        <v>3396</v>
      </c>
      <c r="H8622" s="1" t="s">
        <v>788</v>
      </c>
      <c r="I8622" s="1" t="s">
        <v>927</v>
      </c>
      <c r="J8622" s="1" t="s">
        <v>790</v>
      </c>
      <c r="K8622">
        <v>580</v>
      </c>
      <c r="L8622" s="2">
        <v>42785.07203703704</v>
      </c>
      <c r="M8622" s="2">
        <v>42753.375</v>
      </c>
      <c r="N8622" s="2">
        <v>42788.555023148147</v>
      </c>
      <c r="O8622">
        <v>140</v>
      </c>
      <c r="P8622">
        <v>37</v>
      </c>
      <c r="Q8622" s="1" t="s">
        <v>40</v>
      </c>
      <c r="R8622" s="1" t="s">
        <v>92</v>
      </c>
      <c r="S8622" s="1" t="s">
        <v>31</v>
      </c>
      <c r="T8622" s="3">
        <v>42785</v>
      </c>
      <c r="U8622" s="1" t="str">
        <f>IF(kiva_loans__muestra[[#This Row],[funded_amount]]=kiva_loans__muestra[[#This Row],[loan_amount]],"funded","unfunded")</f>
        <v>funded</v>
      </c>
      <c r="V8622" s="1" t="str">
        <f>IF(kiva_loans__muestra[[#This Row],[lender_count]]&gt;=50,"high","low")</f>
        <v>low</v>
      </c>
    </row>
    <row r="8623" spans="1:22" x14ac:dyDescent="0.25">
      <c r="A8623">
        <v>1241430</v>
      </c>
      <c r="B8623">
        <v>15000</v>
      </c>
      <c r="C8623">
        <v>15000</v>
      </c>
      <c r="D8623" s="1" t="s">
        <v>175</v>
      </c>
      <c r="E8623" s="1" t="s">
        <v>78</v>
      </c>
      <c r="F8623" s="1" t="s">
        <v>13150</v>
      </c>
      <c r="G8623" s="1" t="s">
        <v>3444</v>
      </c>
      <c r="H8623" s="1" t="s">
        <v>141</v>
      </c>
      <c r="I8623" s="1" t="s">
        <v>1580</v>
      </c>
      <c r="J8623" s="1" t="s">
        <v>90</v>
      </c>
      <c r="K8623">
        <v>800</v>
      </c>
      <c r="L8623" s="2">
        <v>42785.432905092595</v>
      </c>
      <c r="M8623" s="2">
        <v>42781.375</v>
      </c>
      <c r="N8623" s="2">
        <v>42792.037789351853</v>
      </c>
      <c r="O8623">
        <v>270</v>
      </c>
      <c r="P8623">
        <v>46</v>
      </c>
      <c r="Q8623" s="1" t="s">
        <v>13151</v>
      </c>
      <c r="R8623" s="1" t="s">
        <v>24</v>
      </c>
      <c r="S8623" s="1" t="s">
        <v>31</v>
      </c>
      <c r="T8623" s="3">
        <v>42785</v>
      </c>
      <c r="U8623" s="1" t="str">
        <f>IF(kiva_loans__muestra[[#This Row],[funded_amount]]=kiva_loans__muestra[[#This Row],[loan_amount]],"funded","unfunded")</f>
        <v>funded</v>
      </c>
      <c r="V8623" s="1" t="str">
        <f>IF(kiva_loans__muestra[[#This Row],[lender_count]]&gt;=50,"high","low")</f>
        <v>low</v>
      </c>
    </row>
    <row r="8624" spans="1:22" x14ac:dyDescent="0.25">
      <c r="A8624">
        <v>1242041</v>
      </c>
      <c r="B8624">
        <v>4000</v>
      </c>
      <c r="C8624">
        <v>4000</v>
      </c>
      <c r="D8624" s="1" t="s">
        <v>630</v>
      </c>
      <c r="E8624" s="1" t="s">
        <v>74</v>
      </c>
      <c r="F8624" s="1" t="s">
        <v>13152</v>
      </c>
      <c r="G8624" s="1" t="s">
        <v>3284</v>
      </c>
      <c r="H8624" s="1" t="s">
        <v>189</v>
      </c>
      <c r="I8624" s="1" t="s">
        <v>296</v>
      </c>
      <c r="J8624" s="1" t="s">
        <v>207</v>
      </c>
      <c r="K8624">
        <v>1000</v>
      </c>
      <c r="L8624" s="2">
        <v>42786.331377314818</v>
      </c>
      <c r="M8624" s="2">
        <v>42759.375</v>
      </c>
      <c r="N8624" s="2">
        <v>42797.63144675926</v>
      </c>
      <c r="O8624">
        <v>140</v>
      </c>
      <c r="P8624">
        <v>12</v>
      </c>
      <c r="Q8624" s="1" t="s">
        <v>991</v>
      </c>
      <c r="R8624" s="1" t="s">
        <v>24</v>
      </c>
      <c r="S8624" s="1" t="s">
        <v>31</v>
      </c>
      <c r="T8624" s="3">
        <v>42786</v>
      </c>
      <c r="U8624" s="1" t="str">
        <f>IF(kiva_loans__muestra[[#This Row],[funded_amount]]=kiva_loans__muestra[[#This Row],[loan_amount]],"funded","unfunded")</f>
        <v>funded</v>
      </c>
      <c r="V8624" s="1" t="str">
        <f>IF(kiva_loans__muestra[[#This Row],[lender_count]]&gt;=50,"high","low")</f>
        <v>low</v>
      </c>
    </row>
    <row r="8625" spans="1:22" x14ac:dyDescent="0.25">
      <c r="A8625">
        <v>1241624</v>
      </c>
      <c r="B8625">
        <v>5000</v>
      </c>
      <c r="C8625">
        <v>5000</v>
      </c>
      <c r="D8625" s="1" t="s">
        <v>45</v>
      </c>
      <c r="E8625" s="1" t="s">
        <v>46</v>
      </c>
      <c r="F8625" s="1" t="s">
        <v>13153</v>
      </c>
      <c r="G8625" s="1" t="s">
        <v>3286</v>
      </c>
      <c r="H8625" s="1" t="s">
        <v>438</v>
      </c>
      <c r="I8625" s="1" t="s">
        <v>1527</v>
      </c>
      <c r="J8625" s="1" t="s">
        <v>90</v>
      </c>
      <c r="K8625">
        <v>2430</v>
      </c>
      <c r="L8625" s="2">
        <v>42786.134745370371</v>
      </c>
      <c r="M8625" s="2">
        <v>42759.375</v>
      </c>
      <c r="N8625" s="2">
        <v>42793.942962962959</v>
      </c>
      <c r="O8625">
        <v>150</v>
      </c>
      <c r="P8625">
        <v>12</v>
      </c>
      <c r="Q8625" s="1" t="s">
        <v>67</v>
      </c>
      <c r="R8625" s="1" t="s">
        <v>24</v>
      </c>
      <c r="S8625" s="1" t="s">
        <v>31</v>
      </c>
      <c r="T8625" s="3">
        <v>42786</v>
      </c>
      <c r="U8625" s="1" t="str">
        <f>IF(kiva_loans__muestra[[#This Row],[funded_amount]]=kiva_loans__muestra[[#This Row],[loan_amount]],"funded","unfunded")</f>
        <v>funded</v>
      </c>
      <c r="V8625" s="1" t="str">
        <f>IF(kiva_loans__muestra[[#This Row],[lender_count]]&gt;=50,"high","low")</f>
        <v>low</v>
      </c>
    </row>
    <row r="8626" spans="1:22" x14ac:dyDescent="0.25">
      <c r="A8626">
        <v>1242466</v>
      </c>
      <c r="B8626">
        <v>31000</v>
      </c>
      <c r="C8626">
        <v>31000</v>
      </c>
      <c r="D8626" s="1" t="s">
        <v>64</v>
      </c>
      <c r="E8626" s="1" t="s">
        <v>37</v>
      </c>
      <c r="F8626" s="1" t="s">
        <v>13154</v>
      </c>
      <c r="G8626" s="1" t="s">
        <v>3965</v>
      </c>
      <c r="H8626" s="1" t="s">
        <v>362</v>
      </c>
      <c r="I8626" s="1" t="s">
        <v>13155</v>
      </c>
      <c r="J8626" s="1" t="s">
        <v>363</v>
      </c>
      <c r="K8626">
        <v>3800</v>
      </c>
      <c r="L8626" s="2">
        <v>42786.692141203705</v>
      </c>
      <c r="M8626" s="2">
        <v>42815.333333333336</v>
      </c>
      <c r="N8626" s="2">
        <v>42812.864918981482</v>
      </c>
      <c r="O8626">
        <v>180</v>
      </c>
      <c r="P8626">
        <v>104</v>
      </c>
      <c r="Q8626" s="1" t="s">
        <v>13156</v>
      </c>
      <c r="R8626" s="1" t="s">
        <v>92</v>
      </c>
      <c r="S8626" s="1" t="s">
        <v>35</v>
      </c>
      <c r="T8626" s="3">
        <v>42786</v>
      </c>
      <c r="U8626" s="1" t="str">
        <f>IF(kiva_loans__muestra[[#This Row],[funded_amount]]=kiva_loans__muestra[[#This Row],[loan_amount]],"funded","unfunded")</f>
        <v>funded</v>
      </c>
      <c r="V8626" s="1" t="str">
        <f>IF(kiva_loans__muestra[[#This Row],[lender_count]]&gt;=50,"high","low")</f>
        <v>high</v>
      </c>
    </row>
    <row r="8627" spans="1:22" x14ac:dyDescent="0.25">
      <c r="A8627">
        <v>1241763</v>
      </c>
      <c r="B8627">
        <v>1750</v>
      </c>
      <c r="C8627">
        <v>1750</v>
      </c>
      <c r="D8627" s="1" t="s">
        <v>280</v>
      </c>
      <c r="E8627" s="1" t="s">
        <v>104</v>
      </c>
      <c r="F8627" s="1" t="s">
        <v>1275</v>
      </c>
      <c r="G8627" s="1" t="s">
        <v>3311</v>
      </c>
      <c r="H8627" s="1" t="s">
        <v>119</v>
      </c>
      <c r="I8627" s="1" t="s">
        <v>744</v>
      </c>
      <c r="J8627" s="1" t="s">
        <v>270</v>
      </c>
      <c r="K8627">
        <v>3110</v>
      </c>
      <c r="L8627" s="2">
        <v>42786.21130787037</v>
      </c>
      <c r="M8627" s="2">
        <v>42768.375</v>
      </c>
      <c r="N8627" s="2">
        <v>42796.331157407411</v>
      </c>
      <c r="O8627">
        <v>80</v>
      </c>
      <c r="P8627">
        <v>6</v>
      </c>
      <c r="Q8627" s="1" t="s">
        <v>1276</v>
      </c>
      <c r="R8627" s="1" t="s">
        <v>135</v>
      </c>
      <c r="S8627" s="1" t="s">
        <v>31</v>
      </c>
      <c r="T8627" s="3">
        <v>42786</v>
      </c>
      <c r="U8627" s="1" t="str">
        <f>IF(kiva_loans__muestra[[#This Row],[funded_amount]]=kiva_loans__muestra[[#This Row],[loan_amount]],"funded","unfunded")</f>
        <v>funded</v>
      </c>
      <c r="V8627" s="1" t="str">
        <f>IF(kiva_loans__muestra[[#This Row],[lender_count]]&gt;=50,"high","low")</f>
        <v>low</v>
      </c>
    </row>
    <row r="8628" spans="1:22" x14ac:dyDescent="0.25">
      <c r="A8628">
        <v>1242357</v>
      </c>
      <c r="B8628">
        <v>29250</v>
      </c>
      <c r="C8628">
        <v>29250</v>
      </c>
      <c r="D8628" s="1" t="s">
        <v>201</v>
      </c>
      <c r="E8628" s="1" t="s">
        <v>37</v>
      </c>
      <c r="F8628" s="1" t="s">
        <v>13157</v>
      </c>
      <c r="G8628" s="1" t="s">
        <v>3591</v>
      </c>
      <c r="H8628" s="1" t="s">
        <v>180</v>
      </c>
      <c r="I8628" s="1" t="s">
        <v>1566</v>
      </c>
      <c r="J8628" s="1" t="s">
        <v>110</v>
      </c>
      <c r="K8628">
        <v>4380</v>
      </c>
      <c r="L8628" s="2">
        <v>42786.53633101852</v>
      </c>
      <c r="M8628" s="2">
        <v>42765.375</v>
      </c>
      <c r="N8628" s="2">
        <v>42803.547349537039</v>
      </c>
      <c r="O8628">
        <v>80</v>
      </c>
      <c r="P8628">
        <v>64</v>
      </c>
      <c r="Q8628" s="1" t="s">
        <v>13158</v>
      </c>
      <c r="R8628" s="1" t="s">
        <v>865</v>
      </c>
      <c r="S8628" s="1" t="s">
        <v>25</v>
      </c>
      <c r="T8628" s="3">
        <v>42786</v>
      </c>
      <c r="U8628" s="1" t="str">
        <f>IF(kiva_loans__muestra[[#This Row],[funded_amount]]=kiva_loans__muestra[[#This Row],[loan_amount]],"funded","unfunded")</f>
        <v>funded</v>
      </c>
      <c r="V8628" s="1" t="str">
        <f>IF(kiva_loans__muestra[[#This Row],[lender_count]]&gt;=50,"high","low")</f>
        <v>high</v>
      </c>
    </row>
    <row r="8629" spans="1:22" x14ac:dyDescent="0.25">
      <c r="A8629">
        <v>1242365</v>
      </c>
      <c r="B8629">
        <v>5000</v>
      </c>
      <c r="C8629">
        <v>5000</v>
      </c>
      <c r="D8629" s="1" t="s">
        <v>108</v>
      </c>
      <c r="E8629" s="1" t="s">
        <v>27</v>
      </c>
      <c r="F8629" s="1" t="s">
        <v>13159</v>
      </c>
      <c r="G8629" s="1" t="s">
        <v>3635</v>
      </c>
      <c r="H8629" s="1" t="s">
        <v>1315</v>
      </c>
      <c r="I8629" s="1" t="s">
        <v>1585</v>
      </c>
      <c r="J8629" s="1" t="s">
        <v>110</v>
      </c>
      <c r="K8629">
        <v>2960</v>
      </c>
      <c r="L8629" s="2">
        <v>42786.545798611114</v>
      </c>
      <c r="M8629" s="2">
        <v>42781.375</v>
      </c>
      <c r="N8629" s="2">
        <v>42791.92900462963</v>
      </c>
      <c r="O8629">
        <v>70</v>
      </c>
      <c r="P8629">
        <v>17</v>
      </c>
      <c r="Q8629" s="1" t="s">
        <v>1921</v>
      </c>
      <c r="R8629" s="1" t="s">
        <v>24</v>
      </c>
      <c r="S8629" s="1" t="s">
        <v>35</v>
      </c>
      <c r="T8629" s="3">
        <v>42786</v>
      </c>
      <c r="U8629" s="1" t="str">
        <f>IF(kiva_loans__muestra[[#This Row],[funded_amount]]=kiva_loans__muestra[[#This Row],[loan_amount]],"funded","unfunded")</f>
        <v>funded</v>
      </c>
      <c r="V8629" s="1" t="str">
        <f>IF(kiva_loans__muestra[[#This Row],[lender_count]]&gt;=50,"high","low")</f>
        <v>low</v>
      </c>
    </row>
    <row r="8630" spans="1:22" x14ac:dyDescent="0.25">
      <c r="A8630">
        <v>1241878</v>
      </c>
      <c r="B8630">
        <v>1000</v>
      </c>
      <c r="C8630">
        <v>1000</v>
      </c>
      <c r="D8630" s="1" t="s">
        <v>280</v>
      </c>
      <c r="E8630" s="1" t="s">
        <v>104</v>
      </c>
      <c r="F8630" s="1" t="s">
        <v>1178</v>
      </c>
      <c r="G8630" s="1" t="s">
        <v>3278</v>
      </c>
      <c r="H8630" s="1" t="s">
        <v>100</v>
      </c>
      <c r="I8630" s="1" t="s">
        <v>2309</v>
      </c>
      <c r="J8630" s="1" t="s">
        <v>101</v>
      </c>
      <c r="K8630">
        <v>1250</v>
      </c>
      <c r="L8630" s="2">
        <v>42786.277048611111</v>
      </c>
      <c r="M8630" s="2">
        <v>42754.375</v>
      </c>
      <c r="N8630" s="2">
        <v>42791.865972222222</v>
      </c>
      <c r="O8630">
        <v>140</v>
      </c>
      <c r="P8630">
        <v>4</v>
      </c>
      <c r="Q8630" s="1" t="s">
        <v>30</v>
      </c>
      <c r="R8630" s="1" t="s">
        <v>24</v>
      </c>
      <c r="S8630" s="1" t="s">
        <v>35</v>
      </c>
      <c r="T8630" s="3">
        <v>42786</v>
      </c>
      <c r="U8630" s="1" t="str">
        <f>IF(kiva_loans__muestra[[#This Row],[funded_amount]]=kiva_loans__muestra[[#This Row],[loan_amount]],"funded","unfunded")</f>
        <v>funded</v>
      </c>
      <c r="V8630" s="1" t="str">
        <f>IF(kiva_loans__muestra[[#This Row],[lender_count]]&gt;=50,"high","low")</f>
        <v>low</v>
      </c>
    </row>
    <row r="8631" spans="1:22" x14ac:dyDescent="0.25">
      <c r="A8631">
        <v>1242612</v>
      </c>
      <c r="B8631">
        <v>11500</v>
      </c>
      <c r="C8631">
        <v>11500</v>
      </c>
      <c r="D8631" s="1" t="s">
        <v>64</v>
      </c>
      <c r="E8631" s="1" t="s">
        <v>37</v>
      </c>
      <c r="F8631" s="1" t="s">
        <v>13160</v>
      </c>
      <c r="G8631" s="1" t="s">
        <v>9709</v>
      </c>
      <c r="H8631" s="1" t="s">
        <v>1486</v>
      </c>
      <c r="I8631" s="1" t="s">
        <v>1487</v>
      </c>
      <c r="J8631" s="1" t="s">
        <v>1488</v>
      </c>
      <c r="K8631">
        <v>4110</v>
      </c>
      <c r="L8631" s="2">
        <v>42786.937384259261</v>
      </c>
      <c r="M8631" s="2">
        <v>42767.375</v>
      </c>
      <c r="N8631" s="2">
        <v>42792.460810185185</v>
      </c>
      <c r="O8631">
        <v>110</v>
      </c>
      <c r="P8631">
        <v>29</v>
      </c>
      <c r="Q8631" s="1" t="s">
        <v>12903</v>
      </c>
      <c r="R8631" s="1" t="s">
        <v>24</v>
      </c>
      <c r="S8631" s="1" t="s">
        <v>35</v>
      </c>
      <c r="T8631" s="3">
        <v>42786</v>
      </c>
      <c r="U8631" s="1" t="str">
        <f>IF(kiva_loans__muestra[[#This Row],[funded_amount]]=kiva_loans__muestra[[#This Row],[loan_amount]],"funded","unfunded")</f>
        <v>funded</v>
      </c>
      <c r="V8631" s="1" t="str">
        <f>IF(kiva_loans__muestra[[#This Row],[lender_count]]&gt;=50,"high","low")</f>
        <v>low</v>
      </c>
    </row>
    <row r="8632" spans="1:22" x14ac:dyDescent="0.25">
      <c r="A8632">
        <v>1241590</v>
      </c>
      <c r="B8632">
        <v>2000</v>
      </c>
      <c r="C8632">
        <v>2000</v>
      </c>
      <c r="D8632" s="1" t="s">
        <v>280</v>
      </c>
      <c r="E8632" s="1" t="s">
        <v>104</v>
      </c>
      <c r="F8632" s="1" t="s">
        <v>1323</v>
      </c>
      <c r="G8632" s="1" t="s">
        <v>3311</v>
      </c>
      <c r="H8632" s="1" t="s">
        <v>119</v>
      </c>
      <c r="I8632" s="1" t="s">
        <v>744</v>
      </c>
      <c r="J8632" s="1" t="s">
        <v>270</v>
      </c>
      <c r="K8632">
        <v>3110</v>
      </c>
      <c r="L8632" s="2">
        <v>42786.113240740742</v>
      </c>
      <c r="M8632" s="2">
        <v>42772.375</v>
      </c>
      <c r="N8632" s="2">
        <v>42793.200358796297</v>
      </c>
      <c r="O8632">
        <v>80</v>
      </c>
      <c r="P8632">
        <v>8</v>
      </c>
      <c r="Q8632" s="1" t="s">
        <v>1343</v>
      </c>
      <c r="R8632" s="1" t="s">
        <v>1000</v>
      </c>
      <c r="S8632" s="1" t="s">
        <v>31</v>
      </c>
      <c r="T8632" s="3">
        <v>42786</v>
      </c>
      <c r="U8632" s="1" t="str">
        <f>IF(kiva_loans__muestra[[#This Row],[funded_amount]]=kiva_loans__muestra[[#This Row],[loan_amount]],"funded","unfunded")</f>
        <v>funded</v>
      </c>
      <c r="V8632" s="1" t="str">
        <f>IF(kiva_loans__muestra[[#This Row],[lender_count]]&gt;=50,"high","low")</f>
        <v>low</v>
      </c>
    </row>
    <row r="8633" spans="1:22" x14ac:dyDescent="0.25">
      <c r="A8633">
        <v>1241757</v>
      </c>
      <c r="B8633">
        <v>3750</v>
      </c>
      <c r="C8633">
        <v>3750</v>
      </c>
      <c r="D8633" s="1" t="s">
        <v>124</v>
      </c>
      <c r="E8633" s="1" t="s">
        <v>125</v>
      </c>
      <c r="F8633" s="1" t="s">
        <v>2264</v>
      </c>
      <c r="G8633" s="1" t="s">
        <v>3630</v>
      </c>
      <c r="H8633" s="1" t="s">
        <v>441</v>
      </c>
      <c r="I8633" s="1" t="s">
        <v>1076</v>
      </c>
      <c r="J8633" s="1" t="s">
        <v>442</v>
      </c>
      <c r="K8633">
        <v>4060</v>
      </c>
      <c r="L8633" s="2">
        <v>42786.209074074075</v>
      </c>
      <c r="M8633" s="2">
        <v>42775.375</v>
      </c>
      <c r="N8633" s="2">
        <v>42794.42827546296</v>
      </c>
      <c r="O8633">
        <v>130</v>
      </c>
      <c r="P8633">
        <v>15</v>
      </c>
      <c r="Q8633" s="1" t="s">
        <v>13161</v>
      </c>
      <c r="R8633" s="1" t="s">
        <v>24</v>
      </c>
      <c r="S8633" s="1" t="s">
        <v>35</v>
      </c>
      <c r="T8633" s="3">
        <v>42786</v>
      </c>
      <c r="U8633" s="1" t="str">
        <f>IF(kiva_loans__muestra[[#This Row],[funded_amount]]=kiva_loans__muestra[[#This Row],[loan_amount]],"funded","unfunded")</f>
        <v>funded</v>
      </c>
      <c r="V8633" s="1" t="str">
        <f>IF(kiva_loans__muestra[[#This Row],[lender_count]]&gt;=50,"high","low")</f>
        <v>low</v>
      </c>
    </row>
    <row r="8634" spans="1:22" x14ac:dyDescent="0.25">
      <c r="A8634">
        <v>1242338</v>
      </c>
      <c r="B8634">
        <v>26000</v>
      </c>
      <c r="C8634">
        <v>26000</v>
      </c>
      <c r="D8634" s="1" t="s">
        <v>202</v>
      </c>
      <c r="E8634" s="1" t="s">
        <v>27</v>
      </c>
      <c r="F8634" s="1" t="s">
        <v>13162</v>
      </c>
      <c r="G8634" s="1" t="s">
        <v>3591</v>
      </c>
      <c r="H8634" s="1" t="s">
        <v>180</v>
      </c>
      <c r="I8634" s="1" t="s">
        <v>1566</v>
      </c>
      <c r="J8634" s="1" t="s">
        <v>110</v>
      </c>
      <c r="K8634">
        <v>4380</v>
      </c>
      <c r="L8634" s="2">
        <v>42786.522557870368</v>
      </c>
      <c r="M8634" s="2">
        <v>42774.375</v>
      </c>
      <c r="N8634" s="2">
        <v>42792.015405092592</v>
      </c>
      <c r="O8634">
        <v>100</v>
      </c>
      <c r="P8634">
        <v>12</v>
      </c>
      <c r="Q8634" s="1" t="s">
        <v>13163</v>
      </c>
      <c r="R8634" s="1" t="s">
        <v>530</v>
      </c>
      <c r="S8634" s="1" t="s">
        <v>25</v>
      </c>
      <c r="T8634" s="3">
        <v>42786</v>
      </c>
      <c r="U8634" s="1" t="str">
        <f>IF(kiva_loans__muestra[[#This Row],[funded_amount]]=kiva_loans__muestra[[#This Row],[loan_amount]],"funded","unfunded")</f>
        <v>funded</v>
      </c>
      <c r="V8634" s="1" t="str">
        <f>IF(kiva_loans__muestra[[#This Row],[lender_count]]&gt;=50,"high","low")</f>
        <v>low</v>
      </c>
    </row>
    <row r="8635" spans="1:22" x14ac:dyDescent="0.25">
      <c r="A8635">
        <v>1243469</v>
      </c>
      <c r="B8635">
        <v>4500</v>
      </c>
      <c r="C8635">
        <v>4500</v>
      </c>
      <c r="D8635" s="1" t="s">
        <v>64</v>
      </c>
      <c r="E8635" s="1" t="s">
        <v>37</v>
      </c>
      <c r="F8635" s="1" t="s">
        <v>13164</v>
      </c>
      <c r="G8635" s="1" t="s">
        <v>3268</v>
      </c>
      <c r="H8635" s="1" t="s">
        <v>138</v>
      </c>
      <c r="I8635" s="1" t="s">
        <v>13165</v>
      </c>
      <c r="J8635" s="1" t="s">
        <v>139</v>
      </c>
      <c r="K8635">
        <v>1180</v>
      </c>
      <c r="L8635" s="2">
        <v>42787.777233796296</v>
      </c>
      <c r="M8635" s="2">
        <v>42786.375</v>
      </c>
      <c r="N8635" s="2">
        <v>42790.703645833331</v>
      </c>
      <c r="O8635">
        <v>140</v>
      </c>
      <c r="P8635">
        <v>14</v>
      </c>
      <c r="Q8635" s="1" t="s">
        <v>13166</v>
      </c>
      <c r="R8635" s="1" t="s">
        <v>92</v>
      </c>
      <c r="S8635" s="1" t="s">
        <v>31</v>
      </c>
      <c r="T8635" s="3">
        <v>42787</v>
      </c>
      <c r="U8635" s="1" t="str">
        <f>IF(kiva_loans__muestra[[#This Row],[funded_amount]]=kiva_loans__muestra[[#This Row],[loan_amount]],"funded","unfunded")</f>
        <v>funded</v>
      </c>
      <c r="V8635" s="1" t="str">
        <f>IF(kiva_loans__muestra[[#This Row],[lender_count]]&gt;=50,"high","low")</f>
        <v>low</v>
      </c>
    </row>
    <row r="8636" spans="1:22" x14ac:dyDescent="0.25">
      <c r="A8636">
        <v>1242839</v>
      </c>
      <c r="B8636">
        <v>3500</v>
      </c>
      <c r="C8636">
        <v>3500</v>
      </c>
      <c r="D8636" s="1" t="s">
        <v>53</v>
      </c>
      <c r="E8636" s="1" t="s">
        <v>32</v>
      </c>
      <c r="F8636" s="1" t="s">
        <v>3030</v>
      </c>
      <c r="G8636" s="1" t="s">
        <v>3278</v>
      </c>
      <c r="H8636" s="1" t="s">
        <v>100</v>
      </c>
      <c r="I8636" s="1" t="s">
        <v>463</v>
      </c>
      <c r="J8636" s="1" t="s">
        <v>101</v>
      </c>
      <c r="K8636">
        <v>1450</v>
      </c>
      <c r="L8636" s="2">
        <v>42787.286886574075</v>
      </c>
      <c r="M8636" s="2">
        <v>42775.375</v>
      </c>
      <c r="N8636" s="2">
        <v>42792.859479166669</v>
      </c>
      <c r="O8636">
        <v>70</v>
      </c>
      <c r="P8636">
        <v>11</v>
      </c>
      <c r="Q8636" s="1" t="s">
        <v>13167</v>
      </c>
      <c r="R8636" s="1" t="s">
        <v>24</v>
      </c>
      <c r="S8636" s="1" t="s">
        <v>35</v>
      </c>
      <c r="T8636" s="3">
        <v>42787</v>
      </c>
      <c r="U8636" s="1" t="str">
        <f>IF(kiva_loans__muestra[[#This Row],[funded_amount]]=kiva_loans__muestra[[#This Row],[loan_amount]],"funded","unfunded")</f>
        <v>funded</v>
      </c>
      <c r="V8636" s="1" t="str">
        <f>IF(kiva_loans__muestra[[#This Row],[lender_count]]&gt;=50,"high","low")</f>
        <v>low</v>
      </c>
    </row>
    <row r="8637" spans="1:22" x14ac:dyDescent="0.25">
      <c r="A8637">
        <v>1243076</v>
      </c>
      <c r="B8637">
        <v>1000</v>
      </c>
      <c r="C8637">
        <v>1000</v>
      </c>
      <c r="D8637" s="1" t="s">
        <v>280</v>
      </c>
      <c r="E8637" s="1" t="s">
        <v>104</v>
      </c>
      <c r="F8637" s="1" t="s">
        <v>1412</v>
      </c>
      <c r="G8637" s="1" t="s">
        <v>3311</v>
      </c>
      <c r="H8637" s="1" t="s">
        <v>119</v>
      </c>
      <c r="I8637" s="1" t="s">
        <v>287</v>
      </c>
      <c r="J8637" s="1" t="s">
        <v>270</v>
      </c>
      <c r="K8637">
        <v>3110</v>
      </c>
      <c r="L8637" s="2">
        <v>42787.376284722224</v>
      </c>
      <c r="M8637" s="2">
        <v>42769.375</v>
      </c>
      <c r="N8637" s="2">
        <v>42792.941111111111</v>
      </c>
      <c r="O8637">
        <v>80</v>
      </c>
      <c r="P8637">
        <v>4</v>
      </c>
      <c r="Q8637" s="1" t="s">
        <v>1276</v>
      </c>
      <c r="R8637" s="1" t="s">
        <v>60</v>
      </c>
      <c r="S8637" s="1" t="s">
        <v>31</v>
      </c>
      <c r="T8637" s="3">
        <v>42787</v>
      </c>
      <c r="U8637" s="1" t="str">
        <f>IF(kiva_loans__muestra[[#This Row],[funded_amount]]=kiva_loans__muestra[[#This Row],[loan_amount]],"funded","unfunded")</f>
        <v>funded</v>
      </c>
      <c r="V8637" s="1" t="str">
        <f>IF(kiva_loans__muestra[[#This Row],[lender_count]]&gt;=50,"high","low")</f>
        <v>low</v>
      </c>
    </row>
    <row r="8638" spans="1:22" x14ac:dyDescent="0.25">
      <c r="A8638">
        <v>1243136</v>
      </c>
      <c r="B8638">
        <v>3000</v>
      </c>
      <c r="C8638">
        <v>3000</v>
      </c>
      <c r="D8638" s="1" t="s">
        <v>72</v>
      </c>
      <c r="E8638" s="1" t="s">
        <v>46</v>
      </c>
      <c r="F8638" s="1" t="s">
        <v>13168</v>
      </c>
      <c r="G8638" s="1" t="s">
        <v>7263</v>
      </c>
      <c r="H8638" s="1" t="s">
        <v>1304</v>
      </c>
      <c r="I8638" s="1" t="s">
        <v>1420</v>
      </c>
      <c r="J8638" s="1" t="s">
        <v>1305</v>
      </c>
      <c r="K8638">
        <v>4430</v>
      </c>
      <c r="L8638" s="2">
        <v>42787.403796296298</v>
      </c>
      <c r="M8638" s="2">
        <v>42761.375</v>
      </c>
      <c r="N8638" s="2">
        <v>42792.78162037037</v>
      </c>
      <c r="O8638">
        <v>110</v>
      </c>
      <c r="P8638">
        <v>1</v>
      </c>
      <c r="Q8638" s="1" t="s">
        <v>13169</v>
      </c>
      <c r="R8638" s="1" t="s">
        <v>24</v>
      </c>
      <c r="S8638" s="1" t="s">
        <v>35</v>
      </c>
      <c r="T8638" s="3">
        <v>42787</v>
      </c>
      <c r="U8638" s="1" t="str">
        <f>IF(kiva_loans__muestra[[#This Row],[funded_amount]]=kiva_loans__muestra[[#This Row],[loan_amount]],"funded","unfunded")</f>
        <v>funded</v>
      </c>
      <c r="V8638" s="1" t="str">
        <f>IF(kiva_loans__muestra[[#This Row],[lender_count]]&gt;=50,"high","low")</f>
        <v>low</v>
      </c>
    </row>
    <row r="8639" spans="1:22" x14ac:dyDescent="0.25">
      <c r="A8639">
        <v>1243309</v>
      </c>
      <c r="B8639">
        <v>1000</v>
      </c>
      <c r="C8639">
        <v>1000</v>
      </c>
      <c r="D8639" s="1" t="s">
        <v>50</v>
      </c>
      <c r="E8639" s="1" t="s">
        <v>37</v>
      </c>
      <c r="F8639" s="1" t="s">
        <v>13170</v>
      </c>
      <c r="G8639" s="1" t="s">
        <v>3263</v>
      </c>
      <c r="H8639" s="1" t="s">
        <v>33</v>
      </c>
      <c r="I8639" s="1" t="s">
        <v>682</v>
      </c>
      <c r="J8639" s="1" t="s">
        <v>34</v>
      </c>
      <c r="K8639">
        <v>1560</v>
      </c>
      <c r="L8639" s="2">
        <v>42787.569872685184</v>
      </c>
      <c r="M8639" s="2">
        <v>42775.375</v>
      </c>
      <c r="N8639" s="2">
        <v>42794.086111111108</v>
      </c>
      <c r="O8639">
        <v>140</v>
      </c>
      <c r="P8639">
        <v>4</v>
      </c>
      <c r="Q8639" s="1" t="s">
        <v>312</v>
      </c>
      <c r="R8639" s="1" t="s">
        <v>92</v>
      </c>
      <c r="S8639" s="1" t="s">
        <v>31</v>
      </c>
      <c r="T8639" s="3">
        <v>42787</v>
      </c>
      <c r="U8639" s="1" t="str">
        <f>IF(kiva_loans__muestra[[#This Row],[funded_amount]]=kiva_loans__muestra[[#This Row],[loan_amount]],"funded","unfunded")</f>
        <v>funded</v>
      </c>
      <c r="V8639" s="1" t="str">
        <f>IF(kiva_loans__muestra[[#This Row],[lender_count]]&gt;=50,"high","low")</f>
        <v>low</v>
      </c>
    </row>
    <row r="8640" spans="1:22" x14ac:dyDescent="0.25">
      <c r="A8640">
        <v>1243220</v>
      </c>
      <c r="B8640">
        <v>2250</v>
      </c>
      <c r="C8640">
        <v>2250</v>
      </c>
      <c r="D8640" s="1" t="s">
        <v>63</v>
      </c>
      <c r="E8640" s="1" t="s">
        <v>27</v>
      </c>
      <c r="F8640" s="1" t="s">
        <v>13171</v>
      </c>
      <c r="G8640" s="1" t="s">
        <v>3270</v>
      </c>
      <c r="H8640" s="1" t="s">
        <v>121</v>
      </c>
      <c r="I8640" s="1" t="s">
        <v>722</v>
      </c>
      <c r="J8640" s="1" t="s">
        <v>123</v>
      </c>
      <c r="K8640">
        <v>1820</v>
      </c>
      <c r="L8640" s="2">
        <v>42787.471377314818</v>
      </c>
      <c r="M8640" s="2">
        <v>42780.375</v>
      </c>
      <c r="N8640" s="2">
        <v>42793.197118055556</v>
      </c>
      <c r="O8640">
        <v>110</v>
      </c>
      <c r="P8640">
        <v>9</v>
      </c>
      <c r="Q8640" s="1" t="s">
        <v>30</v>
      </c>
      <c r="R8640" s="1" t="s">
        <v>24</v>
      </c>
      <c r="S8640" s="1" t="s">
        <v>35</v>
      </c>
      <c r="T8640" s="3">
        <v>42787</v>
      </c>
      <c r="U8640" s="1" t="str">
        <f>IF(kiva_loans__muestra[[#This Row],[funded_amount]]=kiva_loans__muestra[[#This Row],[loan_amount]],"funded","unfunded")</f>
        <v>funded</v>
      </c>
      <c r="V8640" s="1" t="str">
        <f>IF(kiva_loans__muestra[[#This Row],[lender_count]]&gt;=50,"high","low")</f>
        <v>low</v>
      </c>
    </row>
    <row r="8641" spans="1:22" x14ac:dyDescent="0.25">
      <c r="A8641">
        <v>1243244</v>
      </c>
      <c r="B8641">
        <v>10250</v>
      </c>
      <c r="C8641">
        <v>10250</v>
      </c>
      <c r="D8641" s="1" t="s">
        <v>48</v>
      </c>
      <c r="E8641" s="1" t="s">
        <v>49</v>
      </c>
      <c r="F8641" s="1" t="s">
        <v>13172</v>
      </c>
      <c r="G8641" s="1" t="s">
        <v>3661</v>
      </c>
      <c r="H8641" s="1" t="s">
        <v>805</v>
      </c>
      <c r="I8641" s="1" t="s">
        <v>1870</v>
      </c>
      <c r="J8641" s="1" t="s">
        <v>806</v>
      </c>
      <c r="K8641">
        <v>4040</v>
      </c>
      <c r="L8641" s="2">
        <v>42787.489930555559</v>
      </c>
      <c r="M8641" s="2">
        <v>42779.375</v>
      </c>
      <c r="N8641" s="2">
        <v>42803.237905092596</v>
      </c>
      <c r="O8641">
        <v>150</v>
      </c>
      <c r="P8641">
        <v>26</v>
      </c>
      <c r="Q8641" s="1" t="s">
        <v>13173</v>
      </c>
      <c r="R8641" s="1" t="s">
        <v>24</v>
      </c>
      <c r="S8641" s="1" t="s">
        <v>31</v>
      </c>
      <c r="T8641" s="3">
        <v>42787</v>
      </c>
      <c r="U8641" s="1" t="str">
        <f>IF(kiva_loans__muestra[[#This Row],[funded_amount]]=kiva_loans__muestra[[#This Row],[loan_amount]],"funded","unfunded")</f>
        <v>funded</v>
      </c>
      <c r="V8641" s="1" t="str">
        <f>IF(kiva_loans__muestra[[#This Row],[lender_count]]&gt;=50,"high","low")</f>
        <v>low</v>
      </c>
    </row>
    <row r="8642" spans="1:22" x14ac:dyDescent="0.25">
      <c r="A8642">
        <v>1242909</v>
      </c>
      <c r="B8642">
        <v>7000</v>
      </c>
      <c r="C8642">
        <v>7000</v>
      </c>
      <c r="D8642" s="1" t="s">
        <v>48</v>
      </c>
      <c r="E8642" s="1" t="s">
        <v>49</v>
      </c>
      <c r="F8642" s="1" t="s">
        <v>181</v>
      </c>
      <c r="G8642" s="1" t="s">
        <v>3263</v>
      </c>
      <c r="H8642" s="1" t="s">
        <v>33</v>
      </c>
      <c r="I8642" s="1" t="s">
        <v>1196</v>
      </c>
      <c r="J8642" s="1" t="s">
        <v>34</v>
      </c>
      <c r="K8642">
        <v>1380</v>
      </c>
      <c r="L8642" s="2">
        <v>42787.311435185184</v>
      </c>
      <c r="M8642" s="2">
        <v>42784.375</v>
      </c>
      <c r="N8642" s="2">
        <v>42803.203287037039</v>
      </c>
      <c r="O8642">
        <v>140</v>
      </c>
      <c r="P8642">
        <v>15</v>
      </c>
      <c r="Q8642" s="1" t="s">
        <v>67</v>
      </c>
      <c r="R8642" s="1" t="s">
        <v>24</v>
      </c>
      <c r="S8642" s="1" t="s">
        <v>31</v>
      </c>
      <c r="T8642" s="3">
        <v>42787</v>
      </c>
      <c r="U8642" s="1" t="str">
        <f>IF(kiva_loans__muestra[[#This Row],[funded_amount]]=kiva_loans__muestra[[#This Row],[loan_amount]],"funded","unfunded")</f>
        <v>funded</v>
      </c>
      <c r="V8642" s="1" t="str">
        <f>IF(kiva_loans__muestra[[#This Row],[lender_count]]&gt;=50,"high","low")</f>
        <v>low</v>
      </c>
    </row>
    <row r="8643" spans="1:22" x14ac:dyDescent="0.25">
      <c r="A8643">
        <v>1242794</v>
      </c>
      <c r="B8643">
        <v>7250</v>
      </c>
      <c r="C8643">
        <v>7250</v>
      </c>
      <c r="D8643" s="1" t="s">
        <v>48</v>
      </c>
      <c r="E8643" s="1" t="s">
        <v>49</v>
      </c>
      <c r="F8643" s="1" t="s">
        <v>13174</v>
      </c>
      <c r="G8643" s="1" t="s">
        <v>3303</v>
      </c>
      <c r="H8643" s="1" t="s">
        <v>28</v>
      </c>
      <c r="I8643" s="1" t="s">
        <v>3369</v>
      </c>
      <c r="J8643" s="1" t="s">
        <v>29</v>
      </c>
      <c r="K8643">
        <v>2450</v>
      </c>
      <c r="L8643" s="2">
        <v>42787.260266203702</v>
      </c>
      <c r="M8643" s="2">
        <v>42769.375</v>
      </c>
      <c r="N8643" s="2">
        <v>42803.020069444443</v>
      </c>
      <c r="O8643">
        <v>140</v>
      </c>
      <c r="P8643">
        <v>16</v>
      </c>
      <c r="Q8643" s="1" t="s">
        <v>3074</v>
      </c>
      <c r="R8643" s="1" t="s">
        <v>24</v>
      </c>
      <c r="S8643" s="1" t="s">
        <v>31</v>
      </c>
      <c r="T8643" s="3">
        <v>42787</v>
      </c>
      <c r="U8643" s="1" t="str">
        <f>IF(kiva_loans__muestra[[#This Row],[funded_amount]]=kiva_loans__muestra[[#This Row],[loan_amount]],"funded","unfunded")</f>
        <v>funded</v>
      </c>
      <c r="V8643" s="1" t="str">
        <f>IF(kiva_loans__muestra[[#This Row],[lender_count]]&gt;=50,"high","low")</f>
        <v>low</v>
      </c>
    </row>
    <row r="8644" spans="1:22" x14ac:dyDescent="0.25">
      <c r="A8644">
        <v>1243139</v>
      </c>
      <c r="B8644">
        <v>10000</v>
      </c>
      <c r="C8644">
        <v>10000</v>
      </c>
      <c r="D8644" s="1" t="s">
        <v>75</v>
      </c>
      <c r="E8644" s="1" t="s">
        <v>27</v>
      </c>
      <c r="F8644" s="1" t="s">
        <v>13175</v>
      </c>
      <c r="G8644" s="1" t="s">
        <v>3278</v>
      </c>
      <c r="H8644" s="1" t="s">
        <v>100</v>
      </c>
      <c r="I8644" s="1" t="s">
        <v>800</v>
      </c>
      <c r="J8644" s="1" t="s">
        <v>101</v>
      </c>
      <c r="K8644">
        <v>1260</v>
      </c>
      <c r="L8644" s="2">
        <v>42787.404722222222</v>
      </c>
      <c r="M8644" s="2">
        <v>42757.375</v>
      </c>
      <c r="N8644" s="2">
        <v>42820.577685185184</v>
      </c>
      <c r="O8644">
        <v>260</v>
      </c>
      <c r="P8644">
        <v>38</v>
      </c>
      <c r="Q8644" s="1" t="s">
        <v>2851</v>
      </c>
      <c r="R8644" s="1" t="s">
        <v>92</v>
      </c>
      <c r="S8644" s="1" t="s">
        <v>31</v>
      </c>
      <c r="T8644" s="3">
        <v>42787</v>
      </c>
      <c r="U8644" s="1" t="str">
        <f>IF(kiva_loans__muestra[[#This Row],[funded_amount]]=kiva_loans__muestra[[#This Row],[loan_amount]],"funded","unfunded")</f>
        <v>funded</v>
      </c>
      <c r="V8644" s="1" t="str">
        <f>IF(kiva_loans__muestra[[#This Row],[lender_count]]&gt;=50,"high","low")</f>
        <v>low</v>
      </c>
    </row>
    <row r="8645" spans="1:22" x14ac:dyDescent="0.25">
      <c r="A8645">
        <v>1243061</v>
      </c>
      <c r="B8645">
        <v>3000</v>
      </c>
      <c r="C8645">
        <v>3000</v>
      </c>
      <c r="D8645" s="1" t="s">
        <v>541</v>
      </c>
      <c r="E8645" s="1" t="s">
        <v>78</v>
      </c>
      <c r="F8645" s="1" t="s">
        <v>13176</v>
      </c>
      <c r="G8645" s="1" t="s">
        <v>3261</v>
      </c>
      <c r="H8645" s="1" t="s">
        <v>20</v>
      </c>
      <c r="I8645" s="1" t="s">
        <v>2055</v>
      </c>
      <c r="J8645" s="1" t="s">
        <v>22</v>
      </c>
      <c r="K8645">
        <v>4280</v>
      </c>
      <c r="L8645" s="2">
        <v>42787.37164351852</v>
      </c>
      <c r="M8645" s="2">
        <v>42774.375</v>
      </c>
      <c r="N8645" s="2">
        <v>42793.148333333331</v>
      </c>
      <c r="O8645">
        <v>200</v>
      </c>
      <c r="P8645">
        <v>9</v>
      </c>
      <c r="Q8645" s="1" t="s">
        <v>208</v>
      </c>
      <c r="R8645" s="1" t="s">
        <v>24</v>
      </c>
      <c r="S8645" s="1" t="s">
        <v>31</v>
      </c>
      <c r="T8645" s="3">
        <v>42787</v>
      </c>
      <c r="U8645" s="1" t="str">
        <f>IF(kiva_loans__muestra[[#This Row],[funded_amount]]=kiva_loans__muestra[[#This Row],[loan_amount]],"funded","unfunded")</f>
        <v>funded</v>
      </c>
      <c r="V8645" s="1" t="str">
        <f>IF(kiva_loans__muestra[[#This Row],[lender_count]]&gt;=50,"high","low")</f>
        <v>low</v>
      </c>
    </row>
    <row r="8646" spans="1:22" x14ac:dyDescent="0.25">
      <c r="A8646">
        <v>1242698</v>
      </c>
      <c r="B8646">
        <v>3000</v>
      </c>
      <c r="C8646">
        <v>3000</v>
      </c>
      <c r="D8646" s="1" t="s">
        <v>37</v>
      </c>
      <c r="E8646" s="1" t="s">
        <v>37</v>
      </c>
      <c r="F8646" s="1" t="s">
        <v>6247</v>
      </c>
      <c r="G8646" s="1" t="s">
        <v>3278</v>
      </c>
      <c r="H8646" s="1" t="s">
        <v>100</v>
      </c>
      <c r="I8646" s="1" t="s">
        <v>1208</v>
      </c>
      <c r="J8646" s="1" t="s">
        <v>101</v>
      </c>
      <c r="K8646">
        <v>1260</v>
      </c>
      <c r="L8646" s="2">
        <v>42787.163472222222</v>
      </c>
      <c r="M8646" s="2">
        <v>42774.375</v>
      </c>
      <c r="N8646" s="2">
        <v>42802.812048611115</v>
      </c>
      <c r="O8646">
        <v>140</v>
      </c>
      <c r="P8646">
        <v>7</v>
      </c>
      <c r="Q8646" s="1" t="s">
        <v>1064</v>
      </c>
      <c r="R8646" s="1" t="s">
        <v>24</v>
      </c>
      <c r="S8646" s="1" t="s">
        <v>31</v>
      </c>
      <c r="T8646" s="3">
        <v>42787</v>
      </c>
      <c r="U8646" s="1" t="str">
        <f>IF(kiva_loans__muestra[[#This Row],[funded_amount]]=kiva_loans__muestra[[#This Row],[loan_amount]],"funded","unfunded")</f>
        <v>funded</v>
      </c>
      <c r="V8646" s="1" t="str">
        <f>IF(kiva_loans__muestra[[#This Row],[lender_count]]&gt;=50,"high","low")</f>
        <v>low</v>
      </c>
    </row>
    <row r="8647" spans="1:22" x14ac:dyDescent="0.25">
      <c r="A8647">
        <v>1243849</v>
      </c>
      <c r="B8647">
        <v>1750</v>
      </c>
      <c r="C8647">
        <v>1750</v>
      </c>
      <c r="D8647" s="1" t="s">
        <v>280</v>
      </c>
      <c r="E8647" s="1" t="s">
        <v>104</v>
      </c>
      <c r="F8647" s="1" t="s">
        <v>1275</v>
      </c>
      <c r="G8647" s="1" t="s">
        <v>3311</v>
      </c>
      <c r="H8647" s="1" t="s">
        <v>119</v>
      </c>
      <c r="I8647" s="1" t="s">
        <v>1543</v>
      </c>
      <c r="J8647" s="1" t="s">
        <v>270</v>
      </c>
      <c r="K8647">
        <v>3110</v>
      </c>
      <c r="L8647" s="2">
        <v>42788.42260416667</v>
      </c>
      <c r="M8647" s="2">
        <v>42782.375</v>
      </c>
      <c r="N8647" s="2">
        <v>42800.55909722222</v>
      </c>
      <c r="O8647">
        <v>80</v>
      </c>
      <c r="P8647">
        <v>4</v>
      </c>
      <c r="Q8647" s="1" t="s">
        <v>1276</v>
      </c>
      <c r="R8647" s="1" t="s">
        <v>568</v>
      </c>
      <c r="S8647" s="1" t="s">
        <v>31</v>
      </c>
      <c r="T8647" s="3">
        <v>42788</v>
      </c>
      <c r="U8647" s="1" t="str">
        <f>IF(kiva_loans__muestra[[#This Row],[funded_amount]]=kiva_loans__muestra[[#This Row],[loan_amount]],"funded","unfunded")</f>
        <v>funded</v>
      </c>
      <c r="V8647" s="1" t="str">
        <f>IF(kiva_loans__muestra[[#This Row],[lender_count]]&gt;=50,"high","low")</f>
        <v>low</v>
      </c>
    </row>
    <row r="8648" spans="1:22" x14ac:dyDescent="0.25">
      <c r="A8648">
        <v>1243590</v>
      </c>
      <c r="B8648">
        <v>3750</v>
      </c>
      <c r="C8648">
        <v>3750</v>
      </c>
      <c r="D8648" s="1" t="s">
        <v>45</v>
      </c>
      <c r="E8648" s="1" t="s">
        <v>46</v>
      </c>
      <c r="F8648" s="1" t="s">
        <v>1338</v>
      </c>
      <c r="G8648" s="1" t="s">
        <v>3278</v>
      </c>
      <c r="H8648" s="1" t="s">
        <v>100</v>
      </c>
      <c r="I8648" s="1" t="s">
        <v>1094</v>
      </c>
      <c r="J8648" s="1" t="s">
        <v>101</v>
      </c>
      <c r="K8648">
        <v>1450</v>
      </c>
      <c r="L8648" s="2">
        <v>42788.167129629626</v>
      </c>
      <c r="M8648" s="2">
        <v>42774.375</v>
      </c>
      <c r="N8648" s="2">
        <v>42793.514224537037</v>
      </c>
      <c r="O8648">
        <v>80</v>
      </c>
      <c r="P8648">
        <v>4</v>
      </c>
      <c r="Q8648" s="1" t="s">
        <v>67</v>
      </c>
      <c r="R8648" s="1" t="s">
        <v>24</v>
      </c>
      <c r="S8648" s="1" t="s">
        <v>35</v>
      </c>
      <c r="T8648" s="3">
        <v>42788</v>
      </c>
      <c r="U8648" s="1" t="str">
        <f>IF(kiva_loans__muestra[[#This Row],[funded_amount]]=kiva_loans__muestra[[#This Row],[loan_amount]],"funded","unfunded")</f>
        <v>funded</v>
      </c>
      <c r="V8648" s="1" t="str">
        <f>IF(kiva_loans__muestra[[#This Row],[lender_count]]&gt;=50,"high","low")</f>
        <v>low</v>
      </c>
    </row>
    <row r="8649" spans="1:22" x14ac:dyDescent="0.25">
      <c r="A8649">
        <v>1244268</v>
      </c>
      <c r="B8649">
        <v>15000</v>
      </c>
      <c r="C8649">
        <v>15000</v>
      </c>
      <c r="D8649" s="1" t="s">
        <v>45</v>
      </c>
      <c r="E8649" s="1" t="s">
        <v>46</v>
      </c>
      <c r="F8649" s="1" t="s">
        <v>13177</v>
      </c>
      <c r="G8649" s="1" t="s">
        <v>3266</v>
      </c>
      <c r="H8649" s="1" t="s">
        <v>89</v>
      </c>
      <c r="I8649" s="1" t="s">
        <v>986</v>
      </c>
      <c r="J8649" s="1" t="s">
        <v>90</v>
      </c>
      <c r="K8649">
        <v>1990</v>
      </c>
      <c r="L8649" s="2">
        <v>42788.885949074072</v>
      </c>
      <c r="M8649" s="2">
        <v>42783.375</v>
      </c>
      <c r="N8649" s="2">
        <v>42819.444050925929</v>
      </c>
      <c r="O8649">
        <v>260</v>
      </c>
      <c r="P8649">
        <v>46</v>
      </c>
      <c r="Q8649" s="1" t="s">
        <v>13178</v>
      </c>
      <c r="R8649" s="1" t="s">
        <v>92</v>
      </c>
      <c r="S8649" s="1" t="s">
        <v>31</v>
      </c>
      <c r="T8649" s="3">
        <v>42788</v>
      </c>
      <c r="U8649" s="1" t="str">
        <f>IF(kiva_loans__muestra[[#This Row],[funded_amount]]=kiva_loans__muestra[[#This Row],[loan_amount]],"funded","unfunded")</f>
        <v>funded</v>
      </c>
      <c r="V8649" s="1" t="str">
        <f>IF(kiva_loans__muestra[[#This Row],[lender_count]]&gt;=50,"high","low")</f>
        <v>low</v>
      </c>
    </row>
    <row r="8650" spans="1:22" x14ac:dyDescent="0.25">
      <c r="A8650">
        <v>1244336</v>
      </c>
      <c r="B8650">
        <v>50000</v>
      </c>
      <c r="C8650">
        <v>50000</v>
      </c>
      <c r="D8650" s="1" t="s">
        <v>59</v>
      </c>
      <c r="E8650" s="1" t="s">
        <v>27</v>
      </c>
      <c r="F8650" s="1" t="s">
        <v>13179</v>
      </c>
      <c r="G8650" s="1" t="s">
        <v>3775</v>
      </c>
      <c r="H8650" s="1" t="s">
        <v>155</v>
      </c>
      <c r="I8650" s="1" t="s">
        <v>30</v>
      </c>
      <c r="J8650" s="1" t="s">
        <v>90</v>
      </c>
      <c r="L8650" s="2">
        <v>42788.041666666664</v>
      </c>
      <c r="M8650" s="2">
        <v>42807.909050925926</v>
      </c>
      <c r="N8650" s="2">
        <v>42802.688807870371</v>
      </c>
      <c r="O8650">
        <v>240</v>
      </c>
      <c r="P8650">
        <v>129</v>
      </c>
      <c r="Q8650" s="1" t="s">
        <v>13180</v>
      </c>
      <c r="R8650" s="1" t="s">
        <v>24</v>
      </c>
      <c r="S8650" s="1" t="s">
        <v>31</v>
      </c>
      <c r="T8650" s="3">
        <v>42788</v>
      </c>
      <c r="U8650" s="1" t="str">
        <f>IF(kiva_loans__muestra[[#This Row],[funded_amount]]=kiva_loans__muestra[[#This Row],[loan_amount]],"funded","unfunded")</f>
        <v>funded</v>
      </c>
      <c r="V8650" s="1" t="str">
        <f>IF(kiva_loans__muestra[[#This Row],[lender_count]]&gt;=50,"high","low")</f>
        <v>high</v>
      </c>
    </row>
    <row r="8651" spans="1:22" x14ac:dyDescent="0.25">
      <c r="A8651">
        <v>1244270</v>
      </c>
      <c r="B8651">
        <v>5000</v>
      </c>
      <c r="C8651">
        <v>5000</v>
      </c>
      <c r="D8651" s="1" t="s">
        <v>161</v>
      </c>
      <c r="E8651" s="1" t="s">
        <v>37</v>
      </c>
      <c r="F8651" s="1" t="s">
        <v>13181</v>
      </c>
      <c r="G8651" s="1" t="s">
        <v>3266</v>
      </c>
      <c r="H8651" s="1" t="s">
        <v>89</v>
      </c>
      <c r="I8651" s="1" t="s">
        <v>986</v>
      </c>
      <c r="J8651" s="1" t="s">
        <v>90</v>
      </c>
      <c r="K8651">
        <v>1990</v>
      </c>
      <c r="L8651" s="2">
        <v>42788.887071759258</v>
      </c>
      <c r="M8651" s="2">
        <v>42777.375</v>
      </c>
      <c r="N8651" s="2">
        <v>42790.692129629628</v>
      </c>
      <c r="O8651">
        <v>140</v>
      </c>
      <c r="P8651">
        <v>13</v>
      </c>
      <c r="Q8651" s="1" t="s">
        <v>312</v>
      </c>
      <c r="R8651" s="1" t="s">
        <v>24</v>
      </c>
      <c r="S8651" s="1" t="s">
        <v>31</v>
      </c>
      <c r="T8651" s="3">
        <v>42788</v>
      </c>
      <c r="U8651" s="1" t="str">
        <f>IF(kiva_loans__muestra[[#This Row],[funded_amount]]=kiva_loans__muestra[[#This Row],[loan_amount]],"funded","unfunded")</f>
        <v>funded</v>
      </c>
      <c r="V8651" s="1" t="str">
        <f>IF(kiva_loans__muestra[[#This Row],[lender_count]]&gt;=50,"high","low")</f>
        <v>low</v>
      </c>
    </row>
    <row r="8652" spans="1:22" x14ac:dyDescent="0.25">
      <c r="A8652">
        <v>1244263</v>
      </c>
      <c r="B8652">
        <v>2500</v>
      </c>
      <c r="C8652">
        <v>2500</v>
      </c>
      <c r="D8652" s="1" t="s">
        <v>48</v>
      </c>
      <c r="E8652" s="1" t="s">
        <v>49</v>
      </c>
      <c r="F8652" s="1" t="s">
        <v>13182</v>
      </c>
      <c r="G8652" s="1" t="s">
        <v>3427</v>
      </c>
      <c r="H8652" s="1" t="s">
        <v>185</v>
      </c>
      <c r="I8652" s="1" t="s">
        <v>1631</v>
      </c>
      <c r="J8652" s="1" t="s">
        <v>187</v>
      </c>
      <c r="K8652">
        <v>1770</v>
      </c>
      <c r="L8652" s="2">
        <v>42788.881921296299</v>
      </c>
      <c r="M8652" s="2">
        <v>42759.375</v>
      </c>
      <c r="N8652" s="2">
        <v>42797.154444444444</v>
      </c>
      <c r="O8652">
        <v>120</v>
      </c>
      <c r="P8652">
        <v>7</v>
      </c>
      <c r="Q8652" s="1" t="s">
        <v>13183</v>
      </c>
      <c r="R8652" s="1" t="s">
        <v>24</v>
      </c>
      <c r="S8652" s="1" t="s">
        <v>25</v>
      </c>
      <c r="T8652" s="3">
        <v>42788</v>
      </c>
      <c r="U8652" s="1" t="str">
        <f>IF(kiva_loans__muestra[[#This Row],[funded_amount]]=kiva_loans__muestra[[#This Row],[loan_amount]],"funded","unfunded")</f>
        <v>funded</v>
      </c>
      <c r="V8652" s="1" t="str">
        <f>IF(kiva_loans__muestra[[#This Row],[lender_count]]&gt;=50,"high","low")</f>
        <v>low</v>
      </c>
    </row>
    <row r="8653" spans="1:22" x14ac:dyDescent="0.25">
      <c r="A8653">
        <v>1243893</v>
      </c>
      <c r="B8653">
        <v>2000</v>
      </c>
      <c r="C8653">
        <v>2000</v>
      </c>
      <c r="D8653" s="1" t="s">
        <v>152</v>
      </c>
      <c r="E8653" s="1" t="s">
        <v>46</v>
      </c>
      <c r="F8653" s="1" t="s">
        <v>2039</v>
      </c>
      <c r="G8653" s="1" t="s">
        <v>3263</v>
      </c>
      <c r="H8653" s="1" t="s">
        <v>33</v>
      </c>
      <c r="I8653" s="1" t="s">
        <v>183</v>
      </c>
      <c r="J8653" s="1" t="s">
        <v>34</v>
      </c>
      <c r="K8653">
        <v>1640</v>
      </c>
      <c r="L8653" s="2">
        <v>42788.436006944445</v>
      </c>
      <c r="M8653" s="2">
        <v>42773.375</v>
      </c>
      <c r="N8653" s="2">
        <v>42799.086388888885</v>
      </c>
      <c r="O8653">
        <v>140</v>
      </c>
      <c r="P8653">
        <v>7</v>
      </c>
      <c r="Q8653" s="1" t="s">
        <v>67</v>
      </c>
      <c r="R8653" s="1" t="s">
        <v>24</v>
      </c>
      <c r="S8653" s="1" t="s">
        <v>35</v>
      </c>
      <c r="T8653" s="3">
        <v>42788</v>
      </c>
      <c r="U8653" s="1" t="str">
        <f>IF(kiva_loans__muestra[[#This Row],[funded_amount]]=kiva_loans__muestra[[#This Row],[loan_amount]],"funded","unfunded")</f>
        <v>funded</v>
      </c>
      <c r="V8653" s="1" t="str">
        <f>IF(kiva_loans__muestra[[#This Row],[lender_count]]&gt;=50,"high","low")</f>
        <v>low</v>
      </c>
    </row>
    <row r="8654" spans="1:22" x14ac:dyDescent="0.25">
      <c r="A8654">
        <v>1243641</v>
      </c>
      <c r="B8654">
        <v>1250</v>
      </c>
      <c r="C8654">
        <v>1250</v>
      </c>
      <c r="D8654" s="1" t="s">
        <v>45</v>
      </c>
      <c r="E8654" s="1" t="s">
        <v>46</v>
      </c>
      <c r="F8654" s="1" t="s">
        <v>13184</v>
      </c>
      <c r="G8654" s="1" t="s">
        <v>3278</v>
      </c>
      <c r="H8654" s="1" t="s">
        <v>100</v>
      </c>
      <c r="I8654" s="1" t="s">
        <v>1724</v>
      </c>
      <c r="J8654" s="1" t="s">
        <v>101</v>
      </c>
      <c r="K8654">
        <v>1450</v>
      </c>
      <c r="L8654" s="2">
        <v>42788.253831018519</v>
      </c>
      <c r="M8654" s="2">
        <v>42769.375</v>
      </c>
      <c r="N8654" s="2">
        <v>42793.494432870371</v>
      </c>
      <c r="O8654">
        <v>70</v>
      </c>
      <c r="P8654">
        <v>5</v>
      </c>
      <c r="Q8654" s="1" t="s">
        <v>67</v>
      </c>
      <c r="R8654" s="1" t="s">
        <v>24</v>
      </c>
      <c r="S8654" s="1" t="s">
        <v>35</v>
      </c>
      <c r="T8654" s="3">
        <v>42788</v>
      </c>
      <c r="U8654" s="1" t="str">
        <f>IF(kiva_loans__muestra[[#This Row],[funded_amount]]=kiva_loans__muestra[[#This Row],[loan_amount]],"funded","unfunded")</f>
        <v>funded</v>
      </c>
      <c r="V8654" s="1" t="str">
        <f>IF(kiva_loans__muestra[[#This Row],[lender_count]]&gt;=50,"high","low")</f>
        <v>low</v>
      </c>
    </row>
    <row r="8655" spans="1:22" x14ac:dyDescent="0.25">
      <c r="A8655">
        <v>1244305</v>
      </c>
      <c r="B8655">
        <v>14000</v>
      </c>
      <c r="C8655">
        <v>14000</v>
      </c>
      <c r="D8655" s="1" t="s">
        <v>603</v>
      </c>
      <c r="E8655" s="1" t="s">
        <v>32</v>
      </c>
      <c r="F8655" s="1" t="s">
        <v>13185</v>
      </c>
      <c r="G8655" s="1" t="s">
        <v>3427</v>
      </c>
      <c r="H8655" s="1" t="s">
        <v>185</v>
      </c>
      <c r="I8655" s="1" t="s">
        <v>1941</v>
      </c>
      <c r="J8655" s="1" t="s">
        <v>187</v>
      </c>
      <c r="K8655">
        <v>4650</v>
      </c>
      <c r="L8655" s="2">
        <v>42788.97210648148</v>
      </c>
      <c r="M8655" s="2">
        <v>42845.375</v>
      </c>
      <c r="N8655" s="2">
        <v>42815.855439814812</v>
      </c>
      <c r="O8655">
        <v>200</v>
      </c>
      <c r="P8655">
        <v>48</v>
      </c>
      <c r="Q8655" s="1" t="s">
        <v>13186</v>
      </c>
      <c r="R8655" s="1" t="s">
        <v>92</v>
      </c>
      <c r="S8655" s="1" t="s">
        <v>31</v>
      </c>
      <c r="T8655" s="3">
        <v>42788</v>
      </c>
      <c r="U8655" s="1" t="str">
        <f>IF(kiva_loans__muestra[[#This Row],[funded_amount]]=kiva_loans__muestra[[#This Row],[loan_amount]],"funded","unfunded")</f>
        <v>funded</v>
      </c>
      <c r="V8655" s="1" t="str">
        <f>IF(kiva_loans__muestra[[#This Row],[lender_count]]&gt;=50,"high","low")</f>
        <v>low</v>
      </c>
    </row>
    <row r="8656" spans="1:22" x14ac:dyDescent="0.25">
      <c r="A8656">
        <v>1245189</v>
      </c>
      <c r="B8656">
        <v>6000</v>
      </c>
      <c r="C8656">
        <v>6000</v>
      </c>
      <c r="D8656" s="1" t="s">
        <v>37</v>
      </c>
      <c r="E8656" s="1" t="s">
        <v>37</v>
      </c>
      <c r="F8656" s="1" t="s">
        <v>13187</v>
      </c>
      <c r="G8656" s="1" t="s">
        <v>3276</v>
      </c>
      <c r="H8656" s="1" t="s">
        <v>225</v>
      </c>
      <c r="I8656" s="1" t="s">
        <v>1326</v>
      </c>
      <c r="J8656" s="1" t="s">
        <v>90</v>
      </c>
      <c r="K8656">
        <v>1880</v>
      </c>
      <c r="L8656" s="2">
        <v>42790.002951388888</v>
      </c>
      <c r="M8656" s="2">
        <v>42769.375</v>
      </c>
      <c r="N8656" s="2">
        <v>42793.045520833337</v>
      </c>
      <c r="O8656">
        <v>120</v>
      </c>
      <c r="P8656">
        <v>15</v>
      </c>
      <c r="Q8656" s="1" t="s">
        <v>23</v>
      </c>
      <c r="R8656" s="1" t="s">
        <v>92</v>
      </c>
      <c r="S8656" s="1" t="s">
        <v>31</v>
      </c>
      <c r="T8656" s="3">
        <v>42789</v>
      </c>
      <c r="U8656" s="1" t="str">
        <f>IF(kiva_loans__muestra[[#This Row],[funded_amount]]=kiva_loans__muestra[[#This Row],[loan_amount]],"funded","unfunded")</f>
        <v>funded</v>
      </c>
      <c r="V8656" s="1" t="str">
        <f>IF(kiva_loans__muestra[[#This Row],[lender_count]]&gt;=50,"high","low")</f>
        <v>low</v>
      </c>
    </row>
    <row r="8657" spans="1:22" x14ac:dyDescent="0.25">
      <c r="A8657">
        <v>1244555</v>
      </c>
      <c r="B8657">
        <v>1000</v>
      </c>
      <c r="C8657">
        <v>1000</v>
      </c>
      <c r="D8657" s="1" t="s">
        <v>280</v>
      </c>
      <c r="E8657" s="1" t="s">
        <v>104</v>
      </c>
      <c r="F8657" s="1" t="s">
        <v>1275</v>
      </c>
      <c r="G8657" s="1" t="s">
        <v>3311</v>
      </c>
      <c r="H8657" s="1" t="s">
        <v>119</v>
      </c>
      <c r="I8657" s="1" t="s">
        <v>1594</v>
      </c>
      <c r="J8657" s="1" t="s">
        <v>270</v>
      </c>
      <c r="K8657">
        <v>3110</v>
      </c>
      <c r="L8657" s="2">
        <v>42789.308912037035</v>
      </c>
      <c r="M8657" s="2">
        <v>42780.375</v>
      </c>
      <c r="N8657" s="2">
        <v>42795.646736111114</v>
      </c>
      <c r="O8657">
        <v>80</v>
      </c>
      <c r="P8657">
        <v>4</v>
      </c>
      <c r="Q8657" s="1" t="s">
        <v>1276</v>
      </c>
      <c r="R8657" s="1" t="s">
        <v>60</v>
      </c>
      <c r="S8657" s="1" t="s">
        <v>31</v>
      </c>
      <c r="T8657" s="3">
        <v>42789</v>
      </c>
      <c r="U8657" s="1" t="str">
        <f>IF(kiva_loans__muestra[[#This Row],[funded_amount]]=kiva_loans__muestra[[#This Row],[loan_amount]],"funded","unfunded")</f>
        <v>funded</v>
      </c>
      <c r="V8657" s="1" t="str">
        <f>IF(kiva_loans__muestra[[#This Row],[lender_count]]&gt;=50,"high","low")</f>
        <v>low</v>
      </c>
    </row>
    <row r="8658" spans="1:22" x14ac:dyDescent="0.25">
      <c r="A8658">
        <v>1245082</v>
      </c>
      <c r="B8658">
        <v>7250</v>
      </c>
      <c r="C8658">
        <v>7250</v>
      </c>
      <c r="D8658" s="1" t="s">
        <v>37</v>
      </c>
      <c r="E8658" s="1" t="s">
        <v>37</v>
      </c>
      <c r="F8658" s="1" t="s">
        <v>13188</v>
      </c>
      <c r="G8658" s="1" t="s">
        <v>3467</v>
      </c>
      <c r="H8658" s="1" t="s">
        <v>634</v>
      </c>
      <c r="I8658" s="1" t="s">
        <v>13189</v>
      </c>
      <c r="J8658" s="1" t="s">
        <v>636</v>
      </c>
      <c r="K8658">
        <v>2260</v>
      </c>
      <c r="L8658" s="2">
        <v>42789.848773148151</v>
      </c>
      <c r="M8658" s="2">
        <v>42787.375</v>
      </c>
      <c r="N8658" s="2">
        <v>42795.814131944448</v>
      </c>
      <c r="O8658">
        <v>100</v>
      </c>
      <c r="P8658">
        <v>18</v>
      </c>
      <c r="Q8658" s="1" t="s">
        <v>13190</v>
      </c>
      <c r="R8658" s="1" t="s">
        <v>92</v>
      </c>
      <c r="S8658" s="1" t="s">
        <v>35</v>
      </c>
      <c r="T8658" s="3">
        <v>42789</v>
      </c>
      <c r="U8658" s="1" t="str">
        <f>IF(kiva_loans__muestra[[#This Row],[funded_amount]]=kiva_loans__muestra[[#This Row],[loan_amount]],"funded","unfunded")</f>
        <v>funded</v>
      </c>
      <c r="V8658" s="1" t="str">
        <f>IF(kiva_loans__muestra[[#This Row],[lender_count]]&gt;=50,"high","low")</f>
        <v>low</v>
      </c>
    </row>
    <row r="8659" spans="1:22" x14ac:dyDescent="0.25">
      <c r="A8659">
        <v>1244679</v>
      </c>
      <c r="B8659">
        <v>3750</v>
      </c>
      <c r="C8659">
        <v>3750</v>
      </c>
      <c r="D8659" s="1" t="s">
        <v>36</v>
      </c>
      <c r="E8659" s="1" t="s">
        <v>37</v>
      </c>
      <c r="F8659" s="1" t="s">
        <v>13191</v>
      </c>
      <c r="G8659" s="1" t="s">
        <v>3261</v>
      </c>
      <c r="H8659" s="1" t="s">
        <v>20</v>
      </c>
      <c r="I8659" s="1" t="s">
        <v>13192</v>
      </c>
      <c r="J8659" s="1" t="s">
        <v>22</v>
      </c>
      <c r="K8659">
        <v>4280</v>
      </c>
      <c r="L8659" s="2">
        <v>42789.403136574074</v>
      </c>
      <c r="M8659" s="2">
        <v>42783.375</v>
      </c>
      <c r="N8659" s="2">
        <v>42794.92287037037</v>
      </c>
      <c r="O8659">
        <v>210</v>
      </c>
      <c r="P8659">
        <v>14</v>
      </c>
      <c r="Q8659" s="1" t="s">
        <v>312</v>
      </c>
      <c r="R8659" s="1" t="s">
        <v>24</v>
      </c>
      <c r="S8659" s="1" t="s">
        <v>31</v>
      </c>
      <c r="T8659" s="3">
        <v>42789</v>
      </c>
      <c r="U8659" s="1" t="str">
        <f>IF(kiva_loans__muestra[[#This Row],[funded_amount]]=kiva_loans__muestra[[#This Row],[loan_amount]],"funded","unfunded")</f>
        <v>funded</v>
      </c>
      <c r="V8659" s="1" t="str">
        <f>IF(kiva_loans__muestra[[#This Row],[lender_count]]&gt;=50,"high","low")</f>
        <v>low</v>
      </c>
    </row>
    <row r="8660" spans="1:22" x14ac:dyDescent="0.25">
      <c r="A8660">
        <v>1244946</v>
      </c>
      <c r="B8660">
        <v>1000</v>
      </c>
      <c r="C8660">
        <v>1000</v>
      </c>
      <c r="D8660" s="1" t="s">
        <v>81</v>
      </c>
      <c r="E8660" s="1" t="s">
        <v>27</v>
      </c>
      <c r="F8660" s="1" t="s">
        <v>13193</v>
      </c>
      <c r="G8660" s="1" t="s">
        <v>3307</v>
      </c>
      <c r="H8660" s="1" t="s">
        <v>412</v>
      </c>
      <c r="I8660" s="1" t="s">
        <v>13194</v>
      </c>
      <c r="J8660" s="1" t="s">
        <v>413</v>
      </c>
      <c r="K8660">
        <v>650</v>
      </c>
      <c r="L8660" s="2">
        <v>42789.588506944441</v>
      </c>
      <c r="M8660" s="2">
        <v>42774.375</v>
      </c>
      <c r="N8660" s="2">
        <v>42795.18068287037</v>
      </c>
      <c r="O8660">
        <v>80</v>
      </c>
      <c r="P8660">
        <v>4</v>
      </c>
      <c r="Q8660" s="1" t="s">
        <v>13195</v>
      </c>
      <c r="R8660" s="1" t="s">
        <v>24</v>
      </c>
      <c r="S8660" s="1" t="s">
        <v>35</v>
      </c>
      <c r="T8660" s="3">
        <v>42789</v>
      </c>
      <c r="U8660" s="1" t="str">
        <f>IF(kiva_loans__muestra[[#This Row],[funded_amount]]=kiva_loans__muestra[[#This Row],[loan_amount]],"funded","unfunded")</f>
        <v>funded</v>
      </c>
      <c r="V8660" s="1" t="str">
        <f>IF(kiva_loans__muestra[[#This Row],[lender_count]]&gt;=50,"high","low")</f>
        <v>low</v>
      </c>
    </row>
    <row r="8661" spans="1:22" x14ac:dyDescent="0.25">
      <c r="A8661">
        <v>1244486</v>
      </c>
      <c r="B8661">
        <v>4000</v>
      </c>
      <c r="C8661">
        <v>4000</v>
      </c>
      <c r="D8661" s="1" t="s">
        <v>19</v>
      </c>
      <c r="E8661" s="1" t="s">
        <v>19</v>
      </c>
      <c r="F8661" s="1" t="s">
        <v>13196</v>
      </c>
      <c r="G8661" s="1" t="s">
        <v>3303</v>
      </c>
      <c r="H8661" s="1" t="s">
        <v>28</v>
      </c>
      <c r="I8661" s="1" t="s">
        <v>604</v>
      </c>
      <c r="J8661" s="1" t="s">
        <v>29</v>
      </c>
      <c r="K8661">
        <v>2470</v>
      </c>
      <c r="L8661" s="2">
        <v>42789.263819444444</v>
      </c>
      <c r="M8661" s="2">
        <v>42783.375</v>
      </c>
      <c r="N8661" s="2">
        <v>42795.738796296297</v>
      </c>
      <c r="O8661">
        <v>150</v>
      </c>
      <c r="P8661">
        <v>14</v>
      </c>
      <c r="Q8661" s="1" t="s">
        <v>107</v>
      </c>
      <c r="R8661" s="1" t="s">
        <v>24</v>
      </c>
      <c r="S8661" s="1" t="s">
        <v>31</v>
      </c>
      <c r="T8661" s="3">
        <v>42789</v>
      </c>
      <c r="U8661" s="1" t="str">
        <f>IF(kiva_loans__muestra[[#This Row],[funded_amount]]=kiva_loans__muestra[[#This Row],[loan_amount]],"funded","unfunded")</f>
        <v>funded</v>
      </c>
      <c r="V8661" s="1" t="str">
        <f>IF(kiva_loans__muestra[[#This Row],[lender_count]]&gt;=50,"high","low")</f>
        <v>low</v>
      </c>
    </row>
    <row r="8662" spans="1:22" x14ac:dyDescent="0.25">
      <c r="A8662">
        <v>1244550</v>
      </c>
      <c r="B8662">
        <v>2250</v>
      </c>
      <c r="C8662">
        <v>2250</v>
      </c>
      <c r="D8662" s="1" t="s">
        <v>124</v>
      </c>
      <c r="E8662" s="1" t="s">
        <v>125</v>
      </c>
      <c r="F8662" s="1" t="s">
        <v>1269</v>
      </c>
      <c r="G8662" s="1" t="s">
        <v>3278</v>
      </c>
      <c r="H8662" s="1" t="s">
        <v>100</v>
      </c>
      <c r="I8662" s="1" t="s">
        <v>1435</v>
      </c>
      <c r="J8662" s="1" t="s">
        <v>101</v>
      </c>
      <c r="K8662">
        <v>1450</v>
      </c>
      <c r="L8662" s="2">
        <v>42789.307708333334</v>
      </c>
      <c r="M8662" s="2">
        <v>42776.375</v>
      </c>
      <c r="N8662" s="2">
        <v>42795.710625</v>
      </c>
      <c r="O8662">
        <v>130</v>
      </c>
      <c r="P8662">
        <v>9</v>
      </c>
      <c r="Q8662" s="1" t="s">
        <v>875</v>
      </c>
      <c r="R8662" s="1" t="s">
        <v>24</v>
      </c>
      <c r="S8662" s="1" t="s">
        <v>35</v>
      </c>
      <c r="T8662" s="3">
        <v>42789</v>
      </c>
      <c r="U8662" s="1" t="str">
        <f>IF(kiva_loans__muestra[[#This Row],[funded_amount]]=kiva_loans__muestra[[#This Row],[loan_amount]],"funded","unfunded")</f>
        <v>funded</v>
      </c>
      <c r="V8662" s="1" t="str">
        <f>IF(kiva_loans__muestra[[#This Row],[lender_count]]&gt;=50,"high","low")</f>
        <v>low</v>
      </c>
    </row>
    <row r="8663" spans="1:22" x14ac:dyDescent="0.25">
      <c r="A8663">
        <v>1244519</v>
      </c>
      <c r="B8663">
        <v>7750</v>
      </c>
      <c r="C8663">
        <v>7750</v>
      </c>
      <c r="D8663" s="1" t="s">
        <v>201</v>
      </c>
      <c r="E8663" s="1" t="s">
        <v>37</v>
      </c>
      <c r="F8663" s="1" t="s">
        <v>13197</v>
      </c>
      <c r="G8663" s="1" t="s">
        <v>3284</v>
      </c>
      <c r="H8663" s="1" t="s">
        <v>189</v>
      </c>
      <c r="I8663" s="1" t="s">
        <v>272</v>
      </c>
      <c r="J8663" s="1" t="s">
        <v>207</v>
      </c>
      <c r="K8663">
        <v>1000</v>
      </c>
      <c r="L8663" s="2">
        <v>42789.291493055556</v>
      </c>
      <c r="M8663" s="2">
        <v>42762.375</v>
      </c>
      <c r="N8663" s="2">
        <v>42803.163599537038</v>
      </c>
      <c r="O8663">
        <v>140</v>
      </c>
      <c r="P8663">
        <v>22</v>
      </c>
      <c r="Q8663" s="1" t="s">
        <v>1907</v>
      </c>
      <c r="R8663" s="1" t="s">
        <v>24</v>
      </c>
      <c r="S8663" s="1" t="s">
        <v>31</v>
      </c>
      <c r="T8663" s="3">
        <v>42789</v>
      </c>
      <c r="U8663" s="1" t="str">
        <f>IF(kiva_loans__muestra[[#This Row],[funded_amount]]=kiva_loans__muestra[[#This Row],[loan_amount]],"funded","unfunded")</f>
        <v>funded</v>
      </c>
      <c r="V8663" s="1" t="str">
        <f>IF(kiva_loans__muestra[[#This Row],[lender_count]]&gt;=50,"high","low")</f>
        <v>low</v>
      </c>
    </row>
    <row r="8664" spans="1:22" x14ac:dyDescent="0.25">
      <c r="A8664">
        <v>1244373</v>
      </c>
      <c r="B8664">
        <v>1750</v>
      </c>
      <c r="C8664">
        <v>1750</v>
      </c>
      <c r="D8664" s="1" t="s">
        <v>46</v>
      </c>
      <c r="E8664" s="1" t="s">
        <v>46</v>
      </c>
      <c r="F8664" s="1" t="s">
        <v>13198</v>
      </c>
      <c r="G8664" s="1" t="s">
        <v>3278</v>
      </c>
      <c r="H8664" s="1" t="s">
        <v>100</v>
      </c>
      <c r="I8664" s="1" t="s">
        <v>1124</v>
      </c>
      <c r="J8664" s="1" t="s">
        <v>101</v>
      </c>
      <c r="K8664">
        <v>1250</v>
      </c>
      <c r="L8664" s="2">
        <v>42789.120833333334</v>
      </c>
      <c r="M8664" s="2">
        <v>42765.375</v>
      </c>
      <c r="N8664" s="2">
        <v>42802.674317129633</v>
      </c>
      <c r="O8664">
        <v>130</v>
      </c>
      <c r="P8664">
        <v>6</v>
      </c>
      <c r="Q8664" s="1" t="s">
        <v>57</v>
      </c>
      <c r="R8664" s="1" t="s">
        <v>24</v>
      </c>
      <c r="S8664" s="1" t="s">
        <v>35</v>
      </c>
      <c r="T8664" s="3">
        <v>42789</v>
      </c>
      <c r="U8664" s="1" t="str">
        <f>IF(kiva_loans__muestra[[#This Row],[funded_amount]]=kiva_loans__muestra[[#This Row],[loan_amount]],"funded","unfunded")</f>
        <v>funded</v>
      </c>
      <c r="V8664" s="1" t="str">
        <f>IF(kiva_loans__muestra[[#This Row],[lender_count]]&gt;=50,"high","low")</f>
        <v>low</v>
      </c>
    </row>
    <row r="8665" spans="1:22" x14ac:dyDescent="0.25">
      <c r="A8665">
        <v>1245136</v>
      </c>
      <c r="B8665">
        <v>2500</v>
      </c>
      <c r="C8665">
        <v>2500</v>
      </c>
      <c r="D8665" s="1" t="s">
        <v>69</v>
      </c>
      <c r="E8665" s="1" t="s">
        <v>46</v>
      </c>
      <c r="F8665" s="1" t="s">
        <v>3146</v>
      </c>
      <c r="G8665" s="1" t="s">
        <v>3427</v>
      </c>
      <c r="H8665" s="1" t="s">
        <v>185</v>
      </c>
      <c r="I8665" s="1" t="s">
        <v>2302</v>
      </c>
      <c r="J8665" s="1" t="s">
        <v>187</v>
      </c>
      <c r="K8665">
        <v>1770</v>
      </c>
      <c r="L8665" s="2">
        <v>42789.927569444444</v>
      </c>
      <c r="M8665" s="2">
        <v>42759.375</v>
      </c>
      <c r="N8665" s="2">
        <v>42795.874849537038</v>
      </c>
      <c r="O8665">
        <v>100</v>
      </c>
      <c r="P8665">
        <v>7</v>
      </c>
      <c r="Q8665" s="1" t="s">
        <v>57</v>
      </c>
      <c r="R8665" s="1" t="s">
        <v>24</v>
      </c>
      <c r="S8665" s="1" t="s">
        <v>25</v>
      </c>
      <c r="T8665" s="3">
        <v>42789</v>
      </c>
      <c r="U8665" s="1" t="str">
        <f>IF(kiva_loans__muestra[[#This Row],[funded_amount]]=kiva_loans__muestra[[#This Row],[loan_amount]],"funded","unfunded")</f>
        <v>funded</v>
      </c>
      <c r="V8665" s="1" t="str">
        <f>IF(kiva_loans__muestra[[#This Row],[lender_count]]&gt;=50,"high","low")</f>
        <v>low</v>
      </c>
    </row>
    <row r="8666" spans="1:22" x14ac:dyDescent="0.25">
      <c r="A8666">
        <v>1244976</v>
      </c>
      <c r="B8666">
        <v>2000</v>
      </c>
      <c r="C8666">
        <v>2000</v>
      </c>
      <c r="D8666" s="1" t="s">
        <v>50</v>
      </c>
      <c r="E8666" s="1" t="s">
        <v>37</v>
      </c>
      <c r="F8666" s="1" t="s">
        <v>1723</v>
      </c>
      <c r="G8666" s="1" t="s">
        <v>3263</v>
      </c>
      <c r="H8666" s="1" t="s">
        <v>33</v>
      </c>
      <c r="I8666" s="1" t="s">
        <v>746</v>
      </c>
      <c r="J8666" s="1" t="s">
        <v>34</v>
      </c>
      <c r="K8666">
        <v>1560</v>
      </c>
      <c r="L8666" s="2">
        <v>42789.624641203707</v>
      </c>
      <c r="M8666" s="2">
        <v>42774.375</v>
      </c>
      <c r="N8666" s="2">
        <v>42812.841354166667</v>
      </c>
      <c r="O8666">
        <v>140</v>
      </c>
      <c r="P8666">
        <v>8</v>
      </c>
      <c r="Q8666" s="1" t="s">
        <v>418</v>
      </c>
      <c r="R8666" s="1" t="s">
        <v>92</v>
      </c>
      <c r="S8666" s="1" t="s">
        <v>31</v>
      </c>
      <c r="T8666" s="3">
        <v>42789</v>
      </c>
      <c r="U8666" s="1" t="str">
        <f>IF(kiva_loans__muestra[[#This Row],[funded_amount]]=kiva_loans__muestra[[#This Row],[loan_amount]],"funded","unfunded")</f>
        <v>funded</v>
      </c>
      <c r="V8666" s="1" t="str">
        <f>IF(kiva_loans__muestra[[#This Row],[lender_count]]&gt;=50,"high","low")</f>
        <v>low</v>
      </c>
    </row>
    <row r="8667" spans="1:22" x14ac:dyDescent="0.25">
      <c r="A8667">
        <v>1244882</v>
      </c>
      <c r="B8667">
        <v>5000</v>
      </c>
      <c r="C8667">
        <v>5000</v>
      </c>
      <c r="D8667" s="1" t="s">
        <v>55</v>
      </c>
      <c r="E8667" s="1" t="s">
        <v>32</v>
      </c>
      <c r="F8667" s="1" t="s">
        <v>13199</v>
      </c>
      <c r="G8667" s="1" t="s">
        <v>3303</v>
      </c>
      <c r="H8667" s="1" t="s">
        <v>28</v>
      </c>
      <c r="I8667" s="1" t="s">
        <v>282</v>
      </c>
      <c r="J8667" s="1" t="s">
        <v>29</v>
      </c>
      <c r="K8667">
        <v>2470</v>
      </c>
      <c r="L8667" s="2">
        <v>42789.528391203705</v>
      </c>
      <c r="M8667" s="2">
        <v>42781.375</v>
      </c>
      <c r="N8667" s="2">
        <v>42803.167719907404</v>
      </c>
      <c r="O8667">
        <v>140</v>
      </c>
      <c r="P8667">
        <v>12</v>
      </c>
      <c r="Q8667" s="1" t="s">
        <v>387</v>
      </c>
      <c r="R8667" s="1" t="s">
        <v>24</v>
      </c>
      <c r="S8667" s="1" t="s">
        <v>31</v>
      </c>
      <c r="T8667" s="3">
        <v>42789</v>
      </c>
      <c r="U8667" s="1" t="str">
        <f>IF(kiva_loans__muestra[[#This Row],[funded_amount]]=kiva_loans__muestra[[#This Row],[loan_amount]],"funded","unfunded")</f>
        <v>funded</v>
      </c>
      <c r="V8667" s="1" t="str">
        <f>IF(kiva_loans__muestra[[#This Row],[lender_count]]&gt;=50,"high","low")</f>
        <v>low</v>
      </c>
    </row>
    <row r="8668" spans="1:22" x14ac:dyDescent="0.25">
      <c r="A8668">
        <v>1244658</v>
      </c>
      <c r="B8668">
        <v>15000</v>
      </c>
      <c r="C8668">
        <v>15000</v>
      </c>
      <c r="D8668" s="1" t="s">
        <v>81</v>
      </c>
      <c r="E8668" s="1" t="s">
        <v>27</v>
      </c>
      <c r="F8668" s="1" t="s">
        <v>13200</v>
      </c>
      <c r="G8668" s="1" t="s">
        <v>3320</v>
      </c>
      <c r="H8668" s="1" t="s">
        <v>717</v>
      </c>
      <c r="I8668" s="1" t="s">
        <v>13201</v>
      </c>
      <c r="J8668" s="1" t="s">
        <v>90</v>
      </c>
      <c r="K8668">
        <v>1690</v>
      </c>
      <c r="L8668" s="2">
        <v>42789.384189814817</v>
      </c>
      <c r="M8668" s="2">
        <v>42788.375</v>
      </c>
      <c r="N8668" s="2">
        <v>42802.642824074072</v>
      </c>
      <c r="O8668">
        <v>300</v>
      </c>
      <c r="P8668">
        <v>29</v>
      </c>
      <c r="Q8668" s="1" t="s">
        <v>13202</v>
      </c>
      <c r="R8668" s="1" t="s">
        <v>24</v>
      </c>
      <c r="S8668" s="1" t="s">
        <v>31</v>
      </c>
      <c r="T8668" s="3">
        <v>42789</v>
      </c>
      <c r="U8668" s="1" t="str">
        <f>IF(kiva_loans__muestra[[#This Row],[funded_amount]]=kiva_loans__muestra[[#This Row],[loan_amount]],"funded","unfunded")</f>
        <v>funded</v>
      </c>
      <c r="V8668" s="1" t="str">
        <f>IF(kiva_loans__muestra[[#This Row],[lender_count]]&gt;=50,"high","low")</f>
        <v>low</v>
      </c>
    </row>
    <row r="8669" spans="1:22" x14ac:dyDescent="0.25">
      <c r="A8669">
        <v>1245085</v>
      </c>
      <c r="B8669">
        <v>14500</v>
      </c>
      <c r="C8669">
        <v>14500</v>
      </c>
      <c r="D8669" s="1" t="s">
        <v>37</v>
      </c>
      <c r="E8669" s="1" t="s">
        <v>37</v>
      </c>
      <c r="F8669" s="1" t="s">
        <v>13203</v>
      </c>
      <c r="G8669" s="1" t="s">
        <v>3467</v>
      </c>
      <c r="H8669" s="1" t="s">
        <v>634</v>
      </c>
      <c r="I8669" s="1" t="s">
        <v>13204</v>
      </c>
      <c r="J8669" s="1" t="s">
        <v>636</v>
      </c>
      <c r="K8669">
        <v>2260</v>
      </c>
      <c r="L8669" s="2">
        <v>42789.852442129632</v>
      </c>
      <c r="M8669" s="2">
        <v>42783.375</v>
      </c>
      <c r="N8669" s="2">
        <v>42797.76158564815</v>
      </c>
      <c r="O8669">
        <v>140</v>
      </c>
      <c r="P8669">
        <v>51</v>
      </c>
      <c r="Q8669" s="1" t="s">
        <v>13205</v>
      </c>
      <c r="R8669" s="1" t="s">
        <v>92</v>
      </c>
      <c r="S8669" s="1" t="s">
        <v>35</v>
      </c>
      <c r="T8669" s="3">
        <v>42789</v>
      </c>
      <c r="U8669" s="1" t="str">
        <f>IF(kiva_loans__muestra[[#This Row],[funded_amount]]=kiva_loans__muestra[[#This Row],[loan_amount]],"funded","unfunded")</f>
        <v>funded</v>
      </c>
      <c r="V8669" s="1" t="str">
        <f>IF(kiva_loans__muestra[[#This Row],[lender_count]]&gt;=50,"high","low")</f>
        <v>high</v>
      </c>
    </row>
    <row r="8670" spans="1:22" x14ac:dyDescent="0.25">
      <c r="A8670">
        <v>1246128</v>
      </c>
      <c r="B8670">
        <v>10000</v>
      </c>
      <c r="C8670">
        <v>10000</v>
      </c>
      <c r="D8670" s="1" t="s">
        <v>81</v>
      </c>
      <c r="E8670" s="1" t="s">
        <v>27</v>
      </c>
      <c r="F8670" s="1" t="s">
        <v>13206</v>
      </c>
      <c r="G8670" s="1" t="s">
        <v>3266</v>
      </c>
      <c r="H8670" s="1" t="s">
        <v>89</v>
      </c>
      <c r="I8670" s="1" t="s">
        <v>30</v>
      </c>
      <c r="J8670" s="1" t="s">
        <v>90</v>
      </c>
      <c r="K8670">
        <v>1670</v>
      </c>
      <c r="L8670" s="2">
        <v>42790.963923611111</v>
      </c>
      <c r="M8670" s="2">
        <v>42766.375</v>
      </c>
      <c r="N8670" s="2">
        <v>42803.133275462962</v>
      </c>
      <c r="O8670">
        <v>140</v>
      </c>
      <c r="P8670">
        <v>22</v>
      </c>
      <c r="Q8670" s="1" t="s">
        <v>369</v>
      </c>
      <c r="R8670" s="1" t="s">
        <v>24</v>
      </c>
      <c r="S8670" s="1" t="s">
        <v>31</v>
      </c>
      <c r="T8670" s="3">
        <v>42790</v>
      </c>
      <c r="U8670" s="1" t="str">
        <f>IF(kiva_loans__muestra[[#This Row],[funded_amount]]=kiva_loans__muestra[[#This Row],[loan_amount]],"funded","unfunded")</f>
        <v>funded</v>
      </c>
      <c r="V8670" s="1" t="str">
        <f>IF(kiva_loans__muestra[[#This Row],[lender_count]]&gt;=50,"high","low")</f>
        <v>low</v>
      </c>
    </row>
    <row r="8671" spans="1:22" x14ac:dyDescent="0.25">
      <c r="A8671">
        <v>1245462</v>
      </c>
      <c r="B8671">
        <v>4750</v>
      </c>
      <c r="C8671">
        <v>4750</v>
      </c>
      <c r="D8671" s="1" t="s">
        <v>64</v>
      </c>
      <c r="E8671" s="1" t="s">
        <v>37</v>
      </c>
      <c r="F8671" s="1" t="s">
        <v>2037</v>
      </c>
      <c r="G8671" s="1" t="s">
        <v>6387</v>
      </c>
      <c r="H8671" s="1" t="s">
        <v>1158</v>
      </c>
      <c r="I8671" s="1" t="s">
        <v>2377</v>
      </c>
      <c r="J8671" s="1" t="s">
        <v>1159</v>
      </c>
      <c r="K8671">
        <v>620</v>
      </c>
      <c r="L8671" s="2">
        <v>42790.345208333332</v>
      </c>
      <c r="M8671" s="2">
        <v>42764.375</v>
      </c>
      <c r="N8671" s="2">
        <v>42796.000057870369</v>
      </c>
      <c r="O8671">
        <v>140</v>
      </c>
      <c r="P8671">
        <v>12</v>
      </c>
      <c r="Q8671" s="1" t="s">
        <v>369</v>
      </c>
      <c r="R8671" s="1" t="s">
        <v>24</v>
      </c>
      <c r="S8671" s="1" t="s">
        <v>31</v>
      </c>
      <c r="T8671" s="3">
        <v>42790</v>
      </c>
      <c r="U8671" s="1" t="str">
        <f>IF(kiva_loans__muestra[[#This Row],[funded_amount]]=kiva_loans__muestra[[#This Row],[loan_amount]],"funded","unfunded")</f>
        <v>funded</v>
      </c>
      <c r="V8671" s="1" t="str">
        <f>IF(kiva_loans__muestra[[#This Row],[lender_count]]&gt;=50,"high","low")</f>
        <v>low</v>
      </c>
    </row>
    <row r="8672" spans="1:22" x14ac:dyDescent="0.25">
      <c r="A8672">
        <v>1245801</v>
      </c>
      <c r="B8672">
        <v>4250</v>
      </c>
      <c r="C8672">
        <v>4250</v>
      </c>
      <c r="D8672" s="1" t="s">
        <v>64</v>
      </c>
      <c r="E8672" s="1" t="s">
        <v>37</v>
      </c>
      <c r="F8672" s="1" t="s">
        <v>2298</v>
      </c>
      <c r="G8672" s="1" t="s">
        <v>3263</v>
      </c>
      <c r="H8672" s="1" t="s">
        <v>33</v>
      </c>
      <c r="I8672" s="1" t="s">
        <v>1340</v>
      </c>
      <c r="J8672" s="1" t="s">
        <v>34</v>
      </c>
      <c r="K8672">
        <v>2020</v>
      </c>
      <c r="L8672" s="2">
        <v>42790.529907407406</v>
      </c>
      <c r="M8672" s="2">
        <v>42767.375</v>
      </c>
      <c r="N8672" s="2">
        <v>42803.148310185185</v>
      </c>
      <c r="O8672">
        <v>110</v>
      </c>
      <c r="P8672">
        <v>14</v>
      </c>
      <c r="Q8672" s="1" t="s">
        <v>13207</v>
      </c>
      <c r="R8672" s="1" t="s">
        <v>3628</v>
      </c>
      <c r="S8672" s="1" t="s">
        <v>25</v>
      </c>
      <c r="T8672" s="3">
        <v>42790</v>
      </c>
      <c r="U8672" s="1" t="str">
        <f>IF(kiva_loans__muestra[[#This Row],[funded_amount]]=kiva_loans__muestra[[#This Row],[loan_amount]],"funded","unfunded")</f>
        <v>funded</v>
      </c>
      <c r="V8672" s="1" t="str">
        <f>IF(kiva_loans__muestra[[#This Row],[lender_count]]&gt;=50,"high","low")</f>
        <v>low</v>
      </c>
    </row>
    <row r="8673" spans="1:22" x14ac:dyDescent="0.25">
      <c r="A8673">
        <v>1245662</v>
      </c>
      <c r="B8673">
        <v>10000</v>
      </c>
      <c r="C8673">
        <v>10000</v>
      </c>
      <c r="D8673" s="1" t="s">
        <v>37</v>
      </c>
      <c r="E8673" s="1" t="s">
        <v>37</v>
      </c>
      <c r="F8673" s="1" t="s">
        <v>13208</v>
      </c>
      <c r="G8673" s="1" t="s">
        <v>3311</v>
      </c>
      <c r="H8673" s="1" t="s">
        <v>119</v>
      </c>
      <c r="I8673" s="1" t="s">
        <v>862</v>
      </c>
      <c r="J8673" s="1" t="s">
        <v>270</v>
      </c>
      <c r="K8673">
        <v>90</v>
      </c>
      <c r="L8673" s="2">
        <v>42790.449965277781</v>
      </c>
      <c r="M8673" s="2">
        <v>42788.375</v>
      </c>
      <c r="N8673" s="2">
        <v>42804.11146990741</v>
      </c>
      <c r="O8673">
        <v>200</v>
      </c>
      <c r="P8673">
        <v>20</v>
      </c>
      <c r="Q8673" s="1" t="s">
        <v>80</v>
      </c>
      <c r="R8673" s="1" t="s">
        <v>60</v>
      </c>
      <c r="S8673" s="1" t="s">
        <v>31</v>
      </c>
      <c r="T8673" s="3">
        <v>42790</v>
      </c>
      <c r="U8673" s="1" t="str">
        <f>IF(kiva_loans__muestra[[#This Row],[funded_amount]]=kiva_loans__muestra[[#This Row],[loan_amount]],"funded","unfunded")</f>
        <v>funded</v>
      </c>
      <c r="V8673" s="1" t="str">
        <f>IF(kiva_loans__muestra[[#This Row],[lender_count]]&gt;=50,"high","low")</f>
        <v>low</v>
      </c>
    </row>
    <row r="8674" spans="1:22" x14ac:dyDescent="0.25">
      <c r="A8674">
        <v>1245405</v>
      </c>
      <c r="B8674">
        <v>1000</v>
      </c>
      <c r="C8674">
        <v>1000</v>
      </c>
      <c r="D8674" s="1" t="s">
        <v>98</v>
      </c>
      <c r="E8674" s="1" t="s">
        <v>37</v>
      </c>
      <c r="F8674" s="1" t="s">
        <v>756</v>
      </c>
      <c r="G8674" s="1" t="s">
        <v>3278</v>
      </c>
      <c r="H8674" s="1" t="s">
        <v>100</v>
      </c>
      <c r="I8674" s="1" t="s">
        <v>1780</v>
      </c>
      <c r="J8674" s="1" t="s">
        <v>101</v>
      </c>
      <c r="K8674">
        <v>1450</v>
      </c>
      <c r="L8674" s="2">
        <v>42790.308009259257</v>
      </c>
      <c r="M8674" s="2">
        <v>42775.375</v>
      </c>
      <c r="N8674" s="2">
        <v>42795.342812499999</v>
      </c>
      <c r="O8674">
        <v>80</v>
      </c>
      <c r="P8674">
        <v>1</v>
      </c>
      <c r="Q8674" s="1" t="s">
        <v>30</v>
      </c>
      <c r="R8674" s="1" t="s">
        <v>24</v>
      </c>
      <c r="S8674" s="1" t="s">
        <v>35</v>
      </c>
      <c r="T8674" s="3">
        <v>42790</v>
      </c>
      <c r="U8674" s="1" t="str">
        <f>IF(kiva_loans__muestra[[#This Row],[funded_amount]]=kiva_loans__muestra[[#This Row],[loan_amount]],"funded","unfunded")</f>
        <v>funded</v>
      </c>
      <c r="V8674" s="1" t="str">
        <f>IF(kiva_loans__muestra[[#This Row],[lender_count]]&gt;=50,"high","low")</f>
        <v>low</v>
      </c>
    </row>
    <row r="8675" spans="1:22" x14ac:dyDescent="0.25">
      <c r="A8675">
        <v>1246014</v>
      </c>
      <c r="B8675">
        <v>1500</v>
      </c>
      <c r="C8675">
        <v>1500</v>
      </c>
      <c r="D8675" s="1" t="s">
        <v>37</v>
      </c>
      <c r="E8675" s="1" t="s">
        <v>37</v>
      </c>
      <c r="F8675" s="1" t="s">
        <v>13209</v>
      </c>
      <c r="G8675" s="1" t="s">
        <v>3266</v>
      </c>
      <c r="H8675" s="1" t="s">
        <v>89</v>
      </c>
      <c r="I8675" s="1" t="s">
        <v>1105</v>
      </c>
      <c r="J8675" s="1" t="s">
        <v>90</v>
      </c>
      <c r="K8675">
        <v>1990</v>
      </c>
      <c r="L8675" s="2">
        <v>42790.856550925928</v>
      </c>
      <c r="M8675" s="2">
        <v>42773.375</v>
      </c>
      <c r="N8675" s="2">
        <v>42793.051527777781</v>
      </c>
      <c r="O8675">
        <v>80</v>
      </c>
      <c r="P8675">
        <v>5</v>
      </c>
      <c r="Q8675" s="1" t="s">
        <v>30</v>
      </c>
      <c r="R8675" s="1" t="s">
        <v>24</v>
      </c>
      <c r="S8675" s="1" t="s">
        <v>35</v>
      </c>
      <c r="T8675" s="3">
        <v>42790</v>
      </c>
      <c r="U8675" s="1" t="str">
        <f>IF(kiva_loans__muestra[[#This Row],[funded_amount]]=kiva_loans__muestra[[#This Row],[loan_amount]],"funded","unfunded")</f>
        <v>funded</v>
      </c>
      <c r="V8675" s="1" t="str">
        <f>IF(kiva_loans__muestra[[#This Row],[lender_count]]&gt;=50,"high","low")</f>
        <v>low</v>
      </c>
    </row>
    <row r="8676" spans="1:22" x14ac:dyDescent="0.25">
      <c r="A8676">
        <v>1245375</v>
      </c>
      <c r="B8676">
        <v>500</v>
      </c>
      <c r="C8676">
        <v>500</v>
      </c>
      <c r="D8676" s="1" t="s">
        <v>280</v>
      </c>
      <c r="E8676" s="1" t="s">
        <v>104</v>
      </c>
      <c r="F8676" s="1" t="s">
        <v>1373</v>
      </c>
      <c r="G8676" s="1" t="s">
        <v>3263</v>
      </c>
      <c r="H8676" s="1" t="s">
        <v>33</v>
      </c>
      <c r="I8676" s="1" t="s">
        <v>307</v>
      </c>
      <c r="J8676" s="1" t="s">
        <v>34</v>
      </c>
      <c r="K8676">
        <v>1560</v>
      </c>
      <c r="L8676" s="2">
        <v>42790.278912037036</v>
      </c>
      <c r="M8676" s="2">
        <v>42789.375</v>
      </c>
      <c r="N8676" s="2">
        <v>42795.563680555555</v>
      </c>
      <c r="O8676">
        <v>80</v>
      </c>
      <c r="P8676">
        <v>2</v>
      </c>
      <c r="Q8676" s="1" t="s">
        <v>30</v>
      </c>
      <c r="R8676" s="1" t="s">
        <v>24</v>
      </c>
      <c r="S8676" s="1" t="s">
        <v>31</v>
      </c>
      <c r="T8676" s="3">
        <v>42790</v>
      </c>
      <c r="U8676" s="1" t="str">
        <f>IF(kiva_loans__muestra[[#This Row],[funded_amount]]=kiva_loans__muestra[[#This Row],[loan_amount]],"funded","unfunded")</f>
        <v>funded</v>
      </c>
      <c r="V8676" s="1" t="str">
        <f>IF(kiva_loans__muestra[[#This Row],[lender_count]]&gt;=50,"high","low")</f>
        <v>low</v>
      </c>
    </row>
    <row r="8677" spans="1:22" x14ac:dyDescent="0.25">
      <c r="A8677">
        <v>1245803</v>
      </c>
      <c r="B8677">
        <v>3750</v>
      </c>
      <c r="C8677">
        <v>3750</v>
      </c>
      <c r="D8677" s="1" t="s">
        <v>280</v>
      </c>
      <c r="E8677" s="1" t="s">
        <v>104</v>
      </c>
      <c r="F8677" s="1" t="s">
        <v>2893</v>
      </c>
      <c r="G8677" s="1" t="s">
        <v>3352</v>
      </c>
      <c r="H8677" s="1" t="s">
        <v>480</v>
      </c>
      <c r="I8677" s="1" t="s">
        <v>13210</v>
      </c>
      <c r="J8677" s="1" t="s">
        <v>482</v>
      </c>
      <c r="K8677">
        <v>260</v>
      </c>
      <c r="L8677" s="2">
        <v>42790.530405092592</v>
      </c>
      <c r="M8677" s="2">
        <v>42783.375</v>
      </c>
      <c r="N8677" s="2">
        <v>42795.762662037036</v>
      </c>
      <c r="O8677">
        <v>200</v>
      </c>
      <c r="P8677">
        <v>14</v>
      </c>
      <c r="Q8677" s="1" t="s">
        <v>30</v>
      </c>
      <c r="R8677" s="1" t="s">
        <v>24</v>
      </c>
      <c r="S8677" s="1" t="s">
        <v>31</v>
      </c>
      <c r="T8677" s="3">
        <v>42790</v>
      </c>
      <c r="U8677" s="1" t="str">
        <f>IF(kiva_loans__muestra[[#This Row],[funded_amount]]=kiva_loans__muestra[[#This Row],[loan_amount]],"funded","unfunded")</f>
        <v>funded</v>
      </c>
      <c r="V8677" s="1" t="str">
        <f>IF(kiva_loans__muestra[[#This Row],[lender_count]]&gt;=50,"high","low")</f>
        <v>low</v>
      </c>
    </row>
    <row r="8678" spans="1:22" x14ac:dyDescent="0.25">
      <c r="A8678">
        <v>1245815</v>
      </c>
      <c r="B8678">
        <v>16750</v>
      </c>
      <c r="C8678">
        <v>16750</v>
      </c>
      <c r="D8678" s="1" t="s">
        <v>48</v>
      </c>
      <c r="E8678" s="1" t="s">
        <v>49</v>
      </c>
      <c r="F8678" s="1" t="s">
        <v>13211</v>
      </c>
      <c r="G8678" s="1" t="s">
        <v>3352</v>
      </c>
      <c r="H8678" s="1" t="s">
        <v>480</v>
      </c>
      <c r="I8678" s="1" t="s">
        <v>481</v>
      </c>
      <c r="J8678" s="1" t="s">
        <v>482</v>
      </c>
      <c r="K8678">
        <v>260</v>
      </c>
      <c r="L8678" s="2">
        <v>42790.538391203707</v>
      </c>
      <c r="M8678" s="2">
        <v>42783.375</v>
      </c>
      <c r="N8678" s="2">
        <v>42807.259432870371</v>
      </c>
      <c r="O8678">
        <v>260</v>
      </c>
      <c r="P8678">
        <v>37</v>
      </c>
      <c r="Q8678" s="1" t="s">
        <v>1921</v>
      </c>
      <c r="R8678" s="1" t="s">
        <v>24</v>
      </c>
      <c r="S8678" s="1" t="s">
        <v>31</v>
      </c>
      <c r="T8678" s="3">
        <v>42790</v>
      </c>
      <c r="U8678" s="1" t="str">
        <f>IF(kiva_loans__muestra[[#This Row],[funded_amount]]=kiva_loans__muestra[[#This Row],[loan_amount]],"funded","unfunded")</f>
        <v>funded</v>
      </c>
      <c r="V8678" s="1" t="str">
        <f>IF(kiva_loans__muestra[[#This Row],[lender_count]]&gt;=50,"high","low")</f>
        <v>low</v>
      </c>
    </row>
    <row r="8679" spans="1:22" x14ac:dyDescent="0.25">
      <c r="A8679">
        <v>1245769</v>
      </c>
      <c r="B8679">
        <v>4000</v>
      </c>
      <c r="C8679">
        <v>4000</v>
      </c>
      <c r="D8679" s="1" t="s">
        <v>55</v>
      </c>
      <c r="E8679" s="1" t="s">
        <v>32</v>
      </c>
      <c r="F8679" s="1" t="s">
        <v>13212</v>
      </c>
      <c r="G8679" s="1" t="s">
        <v>3284</v>
      </c>
      <c r="H8679" s="1" t="s">
        <v>189</v>
      </c>
      <c r="I8679" s="1" t="s">
        <v>479</v>
      </c>
      <c r="J8679" s="1" t="s">
        <v>207</v>
      </c>
      <c r="K8679">
        <v>630</v>
      </c>
      <c r="L8679" s="2">
        <v>42790.511122685188</v>
      </c>
      <c r="M8679" s="2">
        <v>42790.375</v>
      </c>
      <c r="N8679" s="2">
        <v>42802.766053240739</v>
      </c>
      <c r="O8679">
        <v>140</v>
      </c>
      <c r="P8679">
        <v>11</v>
      </c>
      <c r="Q8679" s="1" t="s">
        <v>357</v>
      </c>
      <c r="R8679" s="1" t="s">
        <v>24</v>
      </c>
      <c r="S8679" s="1" t="s">
        <v>31</v>
      </c>
      <c r="T8679" s="3">
        <v>42790</v>
      </c>
      <c r="U8679" s="1" t="str">
        <f>IF(kiva_loans__muestra[[#This Row],[funded_amount]]=kiva_loans__muestra[[#This Row],[loan_amount]],"funded","unfunded")</f>
        <v>funded</v>
      </c>
      <c r="V8679" s="1" t="str">
        <f>IF(kiva_loans__muestra[[#This Row],[lender_count]]&gt;=50,"high","low")</f>
        <v>low</v>
      </c>
    </row>
    <row r="8680" spans="1:22" x14ac:dyDescent="0.25">
      <c r="A8680">
        <v>1245755</v>
      </c>
      <c r="B8680">
        <v>10000</v>
      </c>
      <c r="C8680">
        <v>10000</v>
      </c>
      <c r="D8680" s="1" t="s">
        <v>64</v>
      </c>
      <c r="E8680" s="1" t="s">
        <v>37</v>
      </c>
      <c r="F8680" s="1" t="s">
        <v>13213</v>
      </c>
      <c r="G8680" s="1" t="s">
        <v>3311</v>
      </c>
      <c r="H8680" s="1" t="s">
        <v>119</v>
      </c>
      <c r="I8680" s="1" t="s">
        <v>1287</v>
      </c>
      <c r="J8680" s="1" t="s">
        <v>270</v>
      </c>
      <c r="K8680">
        <v>2040</v>
      </c>
      <c r="L8680" s="2">
        <v>42790.493067129632</v>
      </c>
      <c r="M8680" s="2">
        <v>42775.375</v>
      </c>
      <c r="N8680" s="2">
        <v>42803.307881944442</v>
      </c>
      <c r="O8680">
        <v>260</v>
      </c>
      <c r="P8680">
        <v>31</v>
      </c>
      <c r="Q8680" s="1" t="s">
        <v>88</v>
      </c>
      <c r="R8680" s="1" t="s">
        <v>24</v>
      </c>
      <c r="S8680" s="1" t="s">
        <v>31</v>
      </c>
      <c r="T8680" s="3">
        <v>42790</v>
      </c>
      <c r="U8680" s="1" t="str">
        <f>IF(kiva_loans__muestra[[#This Row],[funded_amount]]=kiva_loans__muestra[[#This Row],[loan_amount]],"funded","unfunded")</f>
        <v>funded</v>
      </c>
      <c r="V8680" s="1" t="str">
        <f>IF(kiva_loans__muestra[[#This Row],[lender_count]]&gt;=50,"high","low")</f>
        <v>low</v>
      </c>
    </row>
    <row r="8681" spans="1:22" x14ac:dyDescent="0.25">
      <c r="A8681">
        <v>1245575</v>
      </c>
      <c r="B8681">
        <v>2750</v>
      </c>
      <c r="C8681">
        <v>2750</v>
      </c>
      <c r="D8681" s="1" t="s">
        <v>630</v>
      </c>
      <c r="E8681" s="1" t="s">
        <v>74</v>
      </c>
      <c r="F8681" s="1" t="s">
        <v>13214</v>
      </c>
      <c r="G8681" s="1" t="s">
        <v>3284</v>
      </c>
      <c r="H8681" s="1" t="s">
        <v>189</v>
      </c>
      <c r="I8681" s="1" t="s">
        <v>1025</v>
      </c>
      <c r="J8681" s="1" t="s">
        <v>207</v>
      </c>
      <c r="K8681">
        <v>2150</v>
      </c>
      <c r="L8681" s="2">
        <v>42790.399826388886</v>
      </c>
      <c r="M8681" s="2">
        <v>42793.375</v>
      </c>
      <c r="N8681" s="2">
        <v>42797.285324074073</v>
      </c>
      <c r="O8681">
        <v>140</v>
      </c>
      <c r="P8681">
        <v>10</v>
      </c>
      <c r="Q8681" s="1" t="s">
        <v>1073</v>
      </c>
      <c r="R8681" s="1" t="s">
        <v>24</v>
      </c>
      <c r="S8681" s="1" t="s">
        <v>31</v>
      </c>
      <c r="T8681" s="3">
        <v>42790</v>
      </c>
      <c r="U8681" s="1" t="str">
        <f>IF(kiva_loans__muestra[[#This Row],[funded_amount]]=kiva_loans__muestra[[#This Row],[loan_amount]],"funded","unfunded")</f>
        <v>funded</v>
      </c>
      <c r="V8681" s="1" t="str">
        <f>IF(kiva_loans__muestra[[#This Row],[lender_count]]&gt;=50,"high","low")</f>
        <v>low</v>
      </c>
    </row>
    <row r="8682" spans="1:22" x14ac:dyDescent="0.25">
      <c r="A8682">
        <v>1245951</v>
      </c>
      <c r="B8682">
        <v>15000</v>
      </c>
      <c r="C8682">
        <v>15000</v>
      </c>
      <c r="D8682" s="1" t="s">
        <v>58</v>
      </c>
      <c r="E8682" s="1" t="s">
        <v>27</v>
      </c>
      <c r="F8682" s="1" t="s">
        <v>13215</v>
      </c>
      <c r="G8682" s="1" t="s">
        <v>3266</v>
      </c>
      <c r="H8682" s="1" t="s">
        <v>89</v>
      </c>
      <c r="I8682" s="1" t="s">
        <v>555</v>
      </c>
      <c r="J8682" s="1" t="s">
        <v>90</v>
      </c>
      <c r="K8682">
        <v>1990</v>
      </c>
      <c r="L8682" s="2">
        <v>42790.723587962966</v>
      </c>
      <c r="M8682" s="2">
        <v>42760.375</v>
      </c>
      <c r="N8682" s="2">
        <v>42798.971921296295</v>
      </c>
      <c r="O8682">
        <v>260</v>
      </c>
      <c r="P8682">
        <v>51</v>
      </c>
      <c r="Q8682" s="1" t="s">
        <v>13216</v>
      </c>
      <c r="R8682" s="1" t="s">
        <v>24</v>
      </c>
      <c r="S8682" s="1" t="s">
        <v>31</v>
      </c>
      <c r="T8682" s="3">
        <v>42790</v>
      </c>
      <c r="U8682" s="1" t="str">
        <f>IF(kiva_loans__muestra[[#This Row],[funded_amount]]=kiva_loans__muestra[[#This Row],[loan_amount]],"funded","unfunded")</f>
        <v>funded</v>
      </c>
      <c r="V8682" s="1" t="str">
        <f>IF(kiva_loans__muestra[[#This Row],[lender_count]]&gt;=50,"high","low")</f>
        <v>high</v>
      </c>
    </row>
    <row r="8683" spans="1:22" x14ac:dyDescent="0.25">
      <c r="A8683">
        <v>1246195</v>
      </c>
      <c r="B8683">
        <v>15000</v>
      </c>
      <c r="C8683">
        <v>15000</v>
      </c>
      <c r="D8683" s="1" t="s">
        <v>48</v>
      </c>
      <c r="E8683" s="1" t="s">
        <v>49</v>
      </c>
      <c r="F8683" s="1" t="s">
        <v>13217</v>
      </c>
      <c r="G8683" s="1" t="s">
        <v>3276</v>
      </c>
      <c r="H8683" s="1" t="s">
        <v>225</v>
      </c>
      <c r="I8683" s="1" t="s">
        <v>1326</v>
      </c>
      <c r="J8683" s="1" t="s">
        <v>90</v>
      </c>
      <c r="K8683">
        <v>1880</v>
      </c>
      <c r="L8683" s="2">
        <v>42791.04787037037</v>
      </c>
      <c r="M8683" s="2">
        <v>42783.375</v>
      </c>
      <c r="N8683" s="2">
        <v>42801.779768518521</v>
      </c>
      <c r="O8683">
        <v>140</v>
      </c>
      <c r="P8683">
        <v>42</v>
      </c>
      <c r="Q8683" s="1" t="s">
        <v>1947</v>
      </c>
      <c r="R8683" s="1" t="s">
        <v>24</v>
      </c>
      <c r="S8683" s="1" t="s">
        <v>31</v>
      </c>
      <c r="T8683" s="3">
        <v>42791</v>
      </c>
      <c r="U8683" s="1" t="str">
        <f>IF(kiva_loans__muestra[[#This Row],[funded_amount]]=kiva_loans__muestra[[#This Row],[loan_amount]],"funded","unfunded")</f>
        <v>funded</v>
      </c>
      <c r="V8683" s="1" t="str">
        <f>IF(kiva_loans__muestra[[#This Row],[lender_count]]&gt;=50,"high","low")</f>
        <v>low</v>
      </c>
    </row>
    <row r="8684" spans="1:22" x14ac:dyDescent="0.25">
      <c r="A8684">
        <v>1246225</v>
      </c>
      <c r="B8684">
        <v>33250</v>
      </c>
      <c r="C8684">
        <v>33250</v>
      </c>
      <c r="D8684" s="1" t="s">
        <v>46</v>
      </c>
      <c r="E8684" s="1" t="s">
        <v>46</v>
      </c>
      <c r="F8684" s="1" t="s">
        <v>3149</v>
      </c>
      <c r="G8684" s="1" t="s">
        <v>3990</v>
      </c>
      <c r="H8684" s="1" t="s">
        <v>613</v>
      </c>
      <c r="I8684" s="1" t="s">
        <v>1572</v>
      </c>
      <c r="J8684" s="1" t="s">
        <v>614</v>
      </c>
      <c r="K8684">
        <v>440</v>
      </c>
      <c r="L8684" s="2">
        <v>42791.130567129629</v>
      </c>
      <c r="M8684" s="2">
        <v>42762.375</v>
      </c>
      <c r="N8684" s="2">
        <v>42802.821087962962</v>
      </c>
      <c r="O8684">
        <v>80</v>
      </c>
      <c r="P8684">
        <v>72</v>
      </c>
      <c r="Q8684" s="1" t="s">
        <v>3150</v>
      </c>
      <c r="R8684" s="1" t="s">
        <v>178</v>
      </c>
      <c r="S8684" s="1" t="s">
        <v>35</v>
      </c>
      <c r="T8684" s="3">
        <v>42791</v>
      </c>
      <c r="U8684" s="1" t="str">
        <f>IF(kiva_loans__muestra[[#This Row],[funded_amount]]=kiva_loans__muestra[[#This Row],[loan_amount]],"funded","unfunded")</f>
        <v>funded</v>
      </c>
      <c r="V8684" s="1" t="str">
        <f>IF(kiva_loans__muestra[[#This Row],[lender_count]]&gt;=50,"high","low")</f>
        <v>high</v>
      </c>
    </row>
    <row r="8685" spans="1:22" x14ac:dyDescent="0.25">
      <c r="A8685">
        <v>1246445</v>
      </c>
      <c r="B8685">
        <v>3500</v>
      </c>
      <c r="C8685">
        <v>3500</v>
      </c>
      <c r="D8685" s="1" t="s">
        <v>64</v>
      </c>
      <c r="E8685" s="1" t="s">
        <v>37</v>
      </c>
      <c r="F8685" s="1" t="s">
        <v>13218</v>
      </c>
      <c r="G8685" s="1" t="s">
        <v>3278</v>
      </c>
      <c r="H8685" s="1" t="s">
        <v>100</v>
      </c>
      <c r="I8685" s="1" t="s">
        <v>672</v>
      </c>
      <c r="J8685" s="1" t="s">
        <v>101</v>
      </c>
      <c r="K8685">
        <v>1450</v>
      </c>
      <c r="L8685" s="2">
        <v>42792.669583333336</v>
      </c>
      <c r="M8685" s="2">
        <v>42783.375</v>
      </c>
      <c r="N8685" s="2">
        <v>42797.437696759262</v>
      </c>
      <c r="O8685">
        <v>80</v>
      </c>
      <c r="P8685">
        <v>9</v>
      </c>
      <c r="Q8685" s="1" t="s">
        <v>30</v>
      </c>
      <c r="R8685" s="1" t="s">
        <v>24</v>
      </c>
      <c r="S8685" s="1" t="s">
        <v>35</v>
      </c>
      <c r="T8685" s="3">
        <v>42792</v>
      </c>
      <c r="U8685" s="1" t="str">
        <f>IF(kiva_loans__muestra[[#This Row],[funded_amount]]=kiva_loans__muestra[[#This Row],[loan_amount]],"funded","unfunded")</f>
        <v>funded</v>
      </c>
      <c r="V8685" s="1" t="str">
        <f>IF(kiva_loans__muestra[[#This Row],[lender_count]]&gt;=50,"high","low")</f>
        <v>low</v>
      </c>
    </row>
    <row r="8686" spans="1:22" x14ac:dyDescent="0.25">
      <c r="A8686">
        <v>1246378</v>
      </c>
      <c r="B8686">
        <v>750</v>
      </c>
      <c r="C8686">
        <v>750</v>
      </c>
      <c r="D8686" s="1" t="s">
        <v>50</v>
      </c>
      <c r="E8686" s="1" t="s">
        <v>37</v>
      </c>
      <c r="F8686" s="1" t="s">
        <v>13219</v>
      </c>
      <c r="G8686" s="1" t="s">
        <v>6169</v>
      </c>
      <c r="H8686" s="1" t="s">
        <v>1483</v>
      </c>
      <c r="I8686" s="1" t="s">
        <v>1733</v>
      </c>
      <c r="J8686" s="1" t="s">
        <v>1485</v>
      </c>
      <c r="K8686">
        <v>4400</v>
      </c>
      <c r="L8686" s="2">
        <v>42792.389421296299</v>
      </c>
      <c r="M8686" s="2">
        <v>42795.375</v>
      </c>
      <c r="N8686" s="2">
        <v>42797.250578703701</v>
      </c>
      <c r="O8686">
        <v>140</v>
      </c>
      <c r="P8686">
        <v>3</v>
      </c>
      <c r="Q8686" s="1" t="s">
        <v>3141</v>
      </c>
      <c r="R8686" s="1" t="s">
        <v>24</v>
      </c>
      <c r="S8686" s="1" t="s">
        <v>31</v>
      </c>
      <c r="T8686" s="3">
        <v>42792</v>
      </c>
      <c r="U8686" s="1" t="str">
        <f>IF(kiva_loans__muestra[[#This Row],[funded_amount]]=kiva_loans__muestra[[#This Row],[loan_amount]],"funded","unfunded")</f>
        <v>funded</v>
      </c>
      <c r="V8686" s="1" t="str">
        <f>IF(kiva_loans__muestra[[#This Row],[lender_count]]&gt;=50,"high","low")</f>
        <v>low</v>
      </c>
    </row>
    <row r="8687" spans="1:22" x14ac:dyDescent="0.25">
      <c r="A8687">
        <v>1246406</v>
      </c>
      <c r="B8687">
        <v>5500</v>
      </c>
      <c r="C8687">
        <v>10000</v>
      </c>
      <c r="D8687" s="1" t="s">
        <v>175</v>
      </c>
      <c r="E8687" s="1" t="s">
        <v>78</v>
      </c>
      <c r="F8687" s="1" t="s">
        <v>13220</v>
      </c>
      <c r="G8687" s="1" t="s">
        <v>3444</v>
      </c>
      <c r="H8687" s="1" t="s">
        <v>141</v>
      </c>
      <c r="I8687" s="1" t="s">
        <v>892</v>
      </c>
      <c r="J8687" s="1" t="s">
        <v>90</v>
      </c>
      <c r="K8687">
        <v>800</v>
      </c>
      <c r="L8687" s="2">
        <v>42792.555775462963</v>
      </c>
      <c r="M8687" s="2">
        <v>42779.375</v>
      </c>
      <c r="N8687" s="2"/>
      <c r="O8687">
        <v>270</v>
      </c>
      <c r="P8687">
        <v>21</v>
      </c>
      <c r="Q8687" s="1" t="s">
        <v>13221</v>
      </c>
      <c r="R8687" s="1" t="s">
        <v>92</v>
      </c>
      <c r="S8687" s="1" t="s">
        <v>31</v>
      </c>
      <c r="T8687" s="3">
        <v>42792</v>
      </c>
      <c r="U8687" s="1" t="str">
        <f>IF(kiva_loans__muestra[[#This Row],[funded_amount]]=kiva_loans__muestra[[#This Row],[loan_amount]],"funded","unfunded")</f>
        <v>unfunded</v>
      </c>
      <c r="V8687" s="1" t="str">
        <f>IF(kiva_loans__muestra[[#This Row],[lender_count]]&gt;=50,"high","low")</f>
        <v>low</v>
      </c>
    </row>
    <row r="8688" spans="1:22" x14ac:dyDescent="0.25">
      <c r="A8688">
        <v>1246743</v>
      </c>
      <c r="B8688">
        <v>10750</v>
      </c>
      <c r="C8688">
        <v>10750</v>
      </c>
      <c r="D8688" s="1" t="s">
        <v>64</v>
      </c>
      <c r="E8688" s="1" t="s">
        <v>37</v>
      </c>
      <c r="F8688" s="1" t="s">
        <v>2152</v>
      </c>
      <c r="G8688" s="1" t="s">
        <v>3263</v>
      </c>
      <c r="H8688" s="1" t="s">
        <v>33</v>
      </c>
      <c r="I8688" s="1" t="s">
        <v>1340</v>
      </c>
      <c r="J8688" s="1" t="s">
        <v>34</v>
      </c>
      <c r="K8688">
        <v>2020</v>
      </c>
      <c r="L8688" s="2">
        <v>42793.330671296295</v>
      </c>
      <c r="M8688" s="2">
        <v>42767.375</v>
      </c>
      <c r="N8688" s="2">
        <v>42803.155474537038</v>
      </c>
      <c r="O8688">
        <v>110</v>
      </c>
      <c r="P8688">
        <v>24</v>
      </c>
      <c r="Q8688" s="1" t="s">
        <v>3120</v>
      </c>
      <c r="R8688" s="1" t="s">
        <v>13222</v>
      </c>
      <c r="S8688" s="1" t="s">
        <v>25</v>
      </c>
      <c r="T8688" s="3">
        <v>42793</v>
      </c>
      <c r="U8688" s="1" t="str">
        <f>IF(kiva_loans__muestra[[#This Row],[funded_amount]]=kiva_loans__muestra[[#This Row],[loan_amount]],"funded","unfunded")</f>
        <v>funded</v>
      </c>
      <c r="V8688" s="1" t="str">
        <f>IF(kiva_loans__muestra[[#This Row],[lender_count]]&gt;=50,"high","low")</f>
        <v>low</v>
      </c>
    </row>
    <row r="8689" spans="1:22" x14ac:dyDescent="0.25">
      <c r="A8689">
        <v>1246565</v>
      </c>
      <c r="B8689">
        <v>4500</v>
      </c>
      <c r="C8689">
        <v>4500</v>
      </c>
      <c r="D8689" s="1" t="s">
        <v>273</v>
      </c>
      <c r="E8689" s="1" t="s">
        <v>104</v>
      </c>
      <c r="F8689" s="1" t="s">
        <v>13223</v>
      </c>
      <c r="G8689" s="1" t="s">
        <v>3311</v>
      </c>
      <c r="H8689" s="1" t="s">
        <v>119</v>
      </c>
      <c r="I8689" s="1" t="s">
        <v>13224</v>
      </c>
      <c r="J8689" s="1" t="s">
        <v>90</v>
      </c>
      <c r="K8689">
        <v>4070</v>
      </c>
      <c r="L8689" s="2">
        <v>42793.182129629633</v>
      </c>
      <c r="M8689" s="2">
        <v>42783.375</v>
      </c>
      <c r="N8689" s="2">
        <v>42798.732800925929</v>
      </c>
      <c r="O8689">
        <v>270</v>
      </c>
      <c r="P8689">
        <v>14</v>
      </c>
      <c r="Q8689" s="1" t="s">
        <v>1285</v>
      </c>
      <c r="R8689" s="1" t="s">
        <v>24</v>
      </c>
      <c r="S8689" s="1" t="s">
        <v>31</v>
      </c>
      <c r="T8689" s="3">
        <v>42793</v>
      </c>
      <c r="U8689" s="1" t="str">
        <f>IF(kiva_loans__muestra[[#This Row],[funded_amount]]=kiva_loans__muestra[[#This Row],[loan_amount]],"funded","unfunded")</f>
        <v>funded</v>
      </c>
      <c r="V8689" s="1" t="str">
        <f>IF(kiva_loans__muestra[[#This Row],[lender_count]]&gt;=50,"high","low")</f>
        <v>low</v>
      </c>
    </row>
    <row r="8690" spans="1:22" x14ac:dyDescent="0.25">
      <c r="A8690">
        <v>1246753</v>
      </c>
      <c r="B8690">
        <v>3000</v>
      </c>
      <c r="C8690">
        <v>3000</v>
      </c>
      <c r="D8690" s="1" t="s">
        <v>50</v>
      </c>
      <c r="E8690" s="1" t="s">
        <v>37</v>
      </c>
      <c r="F8690" s="1" t="s">
        <v>13170</v>
      </c>
      <c r="G8690" s="1" t="s">
        <v>3263</v>
      </c>
      <c r="H8690" s="1" t="s">
        <v>33</v>
      </c>
      <c r="I8690" s="1" t="s">
        <v>610</v>
      </c>
      <c r="J8690" s="1" t="s">
        <v>34</v>
      </c>
      <c r="K8690">
        <v>1560</v>
      </c>
      <c r="L8690" s="2">
        <v>42793.336562500001</v>
      </c>
      <c r="M8690" s="2">
        <v>42791.375</v>
      </c>
      <c r="N8690" s="2">
        <v>42823.360879629632</v>
      </c>
      <c r="O8690">
        <v>140</v>
      </c>
      <c r="P8690">
        <v>12</v>
      </c>
      <c r="Q8690" s="1" t="s">
        <v>13225</v>
      </c>
      <c r="R8690" s="1" t="s">
        <v>92</v>
      </c>
      <c r="S8690" s="1" t="s">
        <v>31</v>
      </c>
      <c r="T8690" s="3">
        <v>42793</v>
      </c>
      <c r="U8690" s="1" t="str">
        <f>IF(kiva_loans__muestra[[#This Row],[funded_amount]]=kiva_loans__muestra[[#This Row],[loan_amount]],"funded","unfunded")</f>
        <v>funded</v>
      </c>
      <c r="V8690" s="1" t="str">
        <f>IF(kiva_loans__muestra[[#This Row],[lender_count]]&gt;=50,"high","low")</f>
        <v>low</v>
      </c>
    </row>
    <row r="8691" spans="1:22" x14ac:dyDescent="0.25">
      <c r="A8691">
        <v>1246488</v>
      </c>
      <c r="B8691">
        <v>3750</v>
      </c>
      <c r="C8691">
        <v>3750</v>
      </c>
      <c r="D8691" s="1" t="s">
        <v>64</v>
      </c>
      <c r="E8691" s="1" t="s">
        <v>37</v>
      </c>
      <c r="F8691" s="1" t="s">
        <v>560</v>
      </c>
      <c r="G8691" s="1" t="s">
        <v>3278</v>
      </c>
      <c r="H8691" s="1" t="s">
        <v>100</v>
      </c>
      <c r="I8691" s="1" t="s">
        <v>1417</v>
      </c>
      <c r="J8691" s="1" t="s">
        <v>101</v>
      </c>
      <c r="K8691">
        <v>1450</v>
      </c>
      <c r="L8691" s="2">
        <v>42793.111562500002</v>
      </c>
      <c r="M8691" s="2">
        <v>42774.375</v>
      </c>
      <c r="N8691" s="2">
        <v>42797.141377314816</v>
      </c>
      <c r="O8691">
        <v>70</v>
      </c>
      <c r="P8691">
        <v>1</v>
      </c>
      <c r="Q8691" s="1" t="s">
        <v>30</v>
      </c>
      <c r="R8691" s="1" t="s">
        <v>24</v>
      </c>
      <c r="S8691" s="1" t="s">
        <v>35</v>
      </c>
      <c r="T8691" s="3">
        <v>42793</v>
      </c>
      <c r="U8691" s="1" t="str">
        <f>IF(kiva_loans__muestra[[#This Row],[funded_amount]]=kiva_loans__muestra[[#This Row],[loan_amount]],"funded","unfunded")</f>
        <v>funded</v>
      </c>
      <c r="V8691" s="1" t="str">
        <f>IF(kiva_loans__muestra[[#This Row],[lender_count]]&gt;=50,"high","low")</f>
        <v>low</v>
      </c>
    </row>
    <row r="8692" spans="1:22" x14ac:dyDescent="0.25">
      <c r="A8692">
        <v>1246898</v>
      </c>
      <c r="B8692">
        <v>17000</v>
      </c>
      <c r="C8692">
        <v>17000</v>
      </c>
      <c r="D8692" s="1" t="s">
        <v>201</v>
      </c>
      <c r="E8692" s="1" t="s">
        <v>37</v>
      </c>
      <c r="F8692" s="1" t="s">
        <v>13226</v>
      </c>
      <c r="G8692" s="1" t="s">
        <v>3284</v>
      </c>
      <c r="H8692" s="1" t="s">
        <v>189</v>
      </c>
      <c r="I8692" s="1" t="s">
        <v>1176</v>
      </c>
      <c r="J8692" s="1" t="s">
        <v>207</v>
      </c>
      <c r="K8692">
        <v>630</v>
      </c>
      <c r="L8692" s="2">
        <v>42793.406192129631</v>
      </c>
      <c r="M8692" s="2">
        <v>42790.375</v>
      </c>
      <c r="N8692" s="2">
        <v>42820.020254629628</v>
      </c>
      <c r="O8692">
        <v>260</v>
      </c>
      <c r="P8692">
        <v>64</v>
      </c>
      <c r="Q8692" s="1" t="s">
        <v>13227</v>
      </c>
      <c r="R8692" s="1" t="s">
        <v>24</v>
      </c>
      <c r="S8692" s="1" t="s">
        <v>31</v>
      </c>
      <c r="T8692" s="3">
        <v>42793</v>
      </c>
      <c r="U8692" s="1" t="str">
        <f>IF(kiva_loans__muestra[[#This Row],[funded_amount]]=kiva_loans__muestra[[#This Row],[loan_amount]],"funded","unfunded")</f>
        <v>funded</v>
      </c>
      <c r="V8692" s="1" t="str">
        <f>IF(kiva_loans__muestra[[#This Row],[lender_count]]&gt;=50,"high","low")</f>
        <v>high</v>
      </c>
    </row>
    <row r="8693" spans="1:22" x14ac:dyDescent="0.25">
      <c r="A8693">
        <v>1247168</v>
      </c>
      <c r="B8693">
        <v>2000</v>
      </c>
      <c r="C8693">
        <v>2000</v>
      </c>
      <c r="D8693" s="1" t="s">
        <v>311</v>
      </c>
      <c r="E8693" s="1" t="s">
        <v>37</v>
      </c>
      <c r="F8693" s="1" t="s">
        <v>13228</v>
      </c>
      <c r="G8693" s="1" t="s">
        <v>3261</v>
      </c>
      <c r="H8693" s="1" t="s">
        <v>20</v>
      </c>
      <c r="I8693" s="1" t="s">
        <v>13229</v>
      </c>
      <c r="J8693" s="1" t="s">
        <v>22</v>
      </c>
      <c r="K8693">
        <v>4280</v>
      </c>
      <c r="L8693" s="2">
        <v>42793.55914351852</v>
      </c>
      <c r="M8693" s="2">
        <v>42793.375</v>
      </c>
      <c r="N8693" s="2">
        <v>42798.709120370368</v>
      </c>
      <c r="O8693">
        <v>150</v>
      </c>
      <c r="P8693">
        <v>3</v>
      </c>
      <c r="Q8693" s="1" t="s">
        <v>312</v>
      </c>
      <c r="R8693" s="1" t="s">
        <v>24</v>
      </c>
      <c r="S8693" s="1" t="s">
        <v>31</v>
      </c>
      <c r="T8693" s="3">
        <v>42793</v>
      </c>
      <c r="U8693" s="1" t="str">
        <f>IF(kiva_loans__muestra[[#This Row],[funded_amount]]=kiva_loans__muestra[[#This Row],[loan_amount]],"funded","unfunded")</f>
        <v>funded</v>
      </c>
      <c r="V8693" s="1" t="str">
        <f>IF(kiva_loans__muestra[[#This Row],[lender_count]]&gt;=50,"high","low")</f>
        <v>low</v>
      </c>
    </row>
    <row r="8694" spans="1:22" x14ac:dyDescent="0.25">
      <c r="A8694">
        <v>1247021</v>
      </c>
      <c r="B8694">
        <v>3250</v>
      </c>
      <c r="C8694">
        <v>3250</v>
      </c>
      <c r="D8694" s="1" t="s">
        <v>630</v>
      </c>
      <c r="E8694" s="1" t="s">
        <v>74</v>
      </c>
      <c r="F8694" s="1" t="s">
        <v>13230</v>
      </c>
      <c r="G8694" s="1" t="s">
        <v>3284</v>
      </c>
      <c r="H8694" s="1" t="s">
        <v>189</v>
      </c>
      <c r="I8694" s="1" t="s">
        <v>1025</v>
      </c>
      <c r="J8694" s="1" t="s">
        <v>207</v>
      </c>
      <c r="K8694">
        <v>2150</v>
      </c>
      <c r="L8694" s="2">
        <v>42793.454733796294</v>
      </c>
      <c r="M8694" s="2">
        <v>42795.375</v>
      </c>
      <c r="N8694" s="2">
        <v>42799.190787037034</v>
      </c>
      <c r="O8694">
        <v>130</v>
      </c>
      <c r="P8694">
        <v>11</v>
      </c>
      <c r="Q8694" s="1" t="s">
        <v>13231</v>
      </c>
      <c r="R8694" s="1" t="s">
        <v>24</v>
      </c>
      <c r="S8694" s="1" t="s">
        <v>31</v>
      </c>
      <c r="T8694" s="3">
        <v>42793</v>
      </c>
      <c r="U8694" s="1" t="str">
        <f>IF(kiva_loans__muestra[[#This Row],[funded_amount]]=kiva_loans__muestra[[#This Row],[loan_amount]],"funded","unfunded")</f>
        <v>funded</v>
      </c>
      <c r="V8694" s="1" t="str">
        <f>IF(kiva_loans__muestra[[#This Row],[lender_count]]&gt;=50,"high","low")</f>
        <v>low</v>
      </c>
    </row>
    <row r="8695" spans="1:22" x14ac:dyDescent="0.25">
      <c r="A8695">
        <v>1246888</v>
      </c>
      <c r="B8695">
        <v>2250</v>
      </c>
      <c r="C8695">
        <v>2250</v>
      </c>
      <c r="D8695" s="1" t="s">
        <v>98</v>
      </c>
      <c r="E8695" s="1" t="s">
        <v>37</v>
      </c>
      <c r="F8695" s="1" t="s">
        <v>13232</v>
      </c>
      <c r="G8695" s="1" t="s">
        <v>3278</v>
      </c>
      <c r="H8695" s="1" t="s">
        <v>100</v>
      </c>
      <c r="I8695" s="1" t="s">
        <v>1125</v>
      </c>
      <c r="J8695" s="1" t="s">
        <v>101</v>
      </c>
      <c r="K8695">
        <v>1450</v>
      </c>
      <c r="L8695" s="2">
        <v>42793.40116898148</v>
      </c>
      <c r="M8695" s="2">
        <v>42774.375</v>
      </c>
      <c r="N8695" s="2">
        <v>42798.815879629627</v>
      </c>
      <c r="O8695">
        <v>100</v>
      </c>
      <c r="P8695">
        <v>9</v>
      </c>
      <c r="Q8695" s="1" t="s">
        <v>1423</v>
      </c>
      <c r="R8695" s="1" t="s">
        <v>24</v>
      </c>
      <c r="S8695" s="1" t="s">
        <v>35</v>
      </c>
      <c r="T8695" s="3">
        <v>42793</v>
      </c>
      <c r="U8695" s="1" t="str">
        <f>IF(kiva_loans__muestra[[#This Row],[funded_amount]]=kiva_loans__muestra[[#This Row],[loan_amount]],"funded","unfunded")</f>
        <v>funded</v>
      </c>
      <c r="V8695" s="1" t="str">
        <f>IF(kiva_loans__muestra[[#This Row],[lender_count]]&gt;=50,"high","low")</f>
        <v>low</v>
      </c>
    </row>
    <row r="8696" spans="1:22" x14ac:dyDescent="0.25">
      <c r="A8696">
        <v>1246990</v>
      </c>
      <c r="B8696">
        <v>20000</v>
      </c>
      <c r="C8696">
        <v>20000</v>
      </c>
      <c r="D8696" s="1" t="s">
        <v>53</v>
      </c>
      <c r="E8696" s="1" t="s">
        <v>32</v>
      </c>
      <c r="F8696" s="1" t="s">
        <v>13233</v>
      </c>
      <c r="G8696" s="1" t="s">
        <v>3661</v>
      </c>
      <c r="H8696" s="1" t="s">
        <v>805</v>
      </c>
      <c r="I8696" s="1" t="s">
        <v>3215</v>
      </c>
      <c r="J8696" s="1" t="s">
        <v>90</v>
      </c>
      <c r="K8696">
        <v>770</v>
      </c>
      <c r="L8696" s="2">
        <v>42793.4452662037</v>
      </c>
      <c r="M8696" s="2">
        <v>42789.375</v>
      </c>
      <c r="N8696" s="2">
        <v>42799.768923611111</v>
      </c>
      <c r="O8696">
        <v>200</v>
      </c>
      <c r="P8696">
        <v>64</v>
      </c>
      <c r="Q8696" s="1" t="s">
        <v>13234</v>
      </c>
      <c r="R8696" s="1" t="s">
        <v>24</v>
      </c>
      <c r="S8696" s="1" t="s">
        <v>31</v>
      </c>
      <c r="T8696" s="3">
        <v>42793</v>
      </c>
      <c r="U8696" s="1" t="str">
        <f>IF(kiva_loans__muestra[[#This Row],[funded_amount]]=kiva_loans__muestra[[#This Row],[loan_amount]],"funded","unfunded")</f>
        <v>funded</v>
      </c>
      <c r="V8696" s="1" t="str">
        <f>IF(kiva_loans__muestra[[#This Row],[lender_count]]&gt;=50,"high","low")</f>
        <v>high</v>
      </c>
    </row>
    <row r="8697" spans="1:22" x14ac:dyDescent="0.25">
      <c r="A8697">
        <v>1246574</v>
      </c>
      <c r="B8697">
        <v>32000</v>
      </c>
      <c r="C8697">
        <v>32000</v>
      </c>
      <c r="D8697" s="1" t="s">
        <v>98</v>
      </c>
      <c r="E8697" s="1" t="s">
        <v>37</v>
      </c>
      <c r="F8697" s="1" t="s">
        <v>13235</v>
      </c>
      <c r="G8697" s="1" t="s">
        <v>3481</v>
      </c>
      <c r="H8697" s="1" t="s">
        <v>193</v>
      </c>
      <c r="I8697" s="1" t="s">
        <v>2930</v>
      </c>
      <c r="J8697" s="1" t="s">
        <v>194</v>
      </c>
      <c r="K8697">
        <v>550</v>
      </c>
      <c r="L8697" s="2">
        <v>42793.189756944441</v>
      </c>
      <c r="M8697" s="2">
        <v>42780.375</v>
      </c>
      <c r="N8697" s="2">
        <v>42802.147037037037</v>
      </c>
      <c r="O8697">
        <v>100</v>
      </c>
      <c r="P8697">
        <v>69</v>
      </c>
      <c r="Q8697" s="1" t="s">
        <v>2722</v>
      </c>
      <c r="R8697" s="1" t="s">
        <v>178</v>
      </c>
      <c r="S8697" s="1" t="s">
        <v>31</v>
      </c>
      <c r="T8697" s="3">
        <v>42793</v>
      </c>
      <c r="U8697" s="1" t="str">
        <f>IF(kiva_loans__muestra[[#This Row],[funded_amount]]=kiva_loans__muestra[[#This Row],[loan_amount]],"funded","unfunded")</f>
        <v>funded</v>
      </c>
      <c r="V8697" s="1" t="str">
        <f>IF(kiva_loans__muestra[[#This Row],[lender_count]]&gt;=50,"high","low")</f>
        <v>high</v>
      </c>
    </row>
    <row r="8698" spans="1:22" x14ac:dyDescent="0.25">
      <c r="A8698">
        <v>1247707</v>
      </c>
      <c r="B8698">
        <v>10750</v>
      </c>
      <c r="C8698">
        <v>10750</v>
      </c>
      <c r="D8698" s="1" t="s">
        <v>64</v>
      </c>
      <c r="E8698" s="1" t="s">
        <v>37</v>
      </c>
      <c r="F8698" s="1" t="s">
        <v>3072</v>
      </c>
      <c r="G8698" s="1" t="s">
        <v>3263</v>
      </c>
      <c r="H8698" s="1" t="s">
        <v>33</v>
      </c>
      <c r="I8698" s="1" t="s">
        <v>1340</v>
      </c>
      <c r="J8698" s="1" t="s">
        <v>34</v>
      </c>
      <c r="K8698">
        <v>2020</v>
      </c>
      <c r="L8698" s="2">
        <v>42794.362372685187</v>
      </c>
      <c r="M8698" s="2">
        <v>42767.375</v>
      </c>
      <c r="N8698" s="2">
        <v>42802.905185185184</v>
      </c>
      <c r="O8698">
        <v>110</v>
      </c>
      <c r="P8698">
        <v>28</v>
      </c>
      <c r="Q8698" s="1" t="s">
        <v>13236</v>
      </c>
      <c r="R8698" s="1" t="s">
        <v>13237</v>
      </c>
      <c r="S8698" s="1" t="s">
        <v>25</v>
      </c>
      <c r="T8698" s="3">
        <v>42794</v>
      </c>
      <c r="U8698" s="1" t="str">
        <f>IF(kiva_loans__muestra[[#This Row],[funded_amount]]=kiva_loans__muestra[[#This Row],[loan_amount]],"funded","unfunded")</f>
        <v>funded</v>
      </c>
      <c r="V8698" s="1" t="str">
        <f>IF(kiva_loans__muestra[[#This Row],[lender_count]]&gt;=50,"high","low")</f>
        <v>low</v>
      </c>
    </row>
    <row r="8699" spans="1:22" x14ac:dyDescent="0.25">
      <c r="A8699">
        <v>1247527</v>
      </c>
      <c r="B8699">
        <v>30000</v>
      </c>
      <c r="C8699">
        <v>30000</v>
      </c>
      <c r="D8699" s="1" t="s">
        <v>137</v>
      </c>
      <c r="E8699" s="1" t="s">
        <v>27</v>
      </c>
      <c r="F8699" s="1" t="s">
        <v>13238</v>
      </c>
      <c r="G8699" s="1" t="s">
        <v>3284</v>
      </c>
      <c r="H8699" s="1" t="s">
        <v>189</v>
      </c>
      <c r="I8699" s="1" t="s">
        <v>296</v>
      </c>
      <c r="J8699" s="1" t="s">
        <v>90</v>
      </c>
      <c r="K8699">
        <v>2150</v>
      </c>
      <c r="L8699" s="2">
        <v>42794.218206018515</v>
      </c>
      <c r="M8699" s="2">
        <v>42789.375</v>
      </c>
      <c r="N8699" s="2">
        <v>42825.812488425923</v>
      </c>
      <c r="O8699">
        <v>200</v>
      </c>
      <c r="P8699">
        <v>61</v>
      </c>
      <c r="Q8699" s="1" t="s">
        <v>13239</v>
      </c>
      <c r="R8699" s="1" t="s">
        <v>92</v>
      </c>
      <c r="S8699" s="1" t="s">
        <v>31</v>
      </c>
      <c r="T8699" s="3">
        <v>42794</v>
      </c>
      <c r="U8699" s="1" t="str">
        <f>IF(kiva_loans__muestra[[#This Row],[funded_amount]]=kiva_loans__muestra[[#This Row],[loan_amount]],"funded","unfunded")</f>
        <v>funded</v>
      </c>
      <c r="V8699" s="1" t="str">
        <f>IF(kiva_loans__muestra[[#This Row],[lender_count]]&gt;=50,"high","low")</f>
        <v>high</v>
      </c>
    </row>
    <row r="8700" spans="1:22" x14ac:dyDescent="0.25">
      <c r="A8700">
        <v>1247981</v>
      </c>
      <c r="B8700">
        <v>750</v>
      </c>
      <c r="C8700">
        <v>750</v>
      </c>
      <c r="D8700" s="1" t="s">
        <v>273</v>
      </c>
      <c r="E8700" s="1" t="s">
        <v>104</v>
      </c>
      <c r="F8700" s="1" t="s">
        <v>1283</v>
      </c>
      <c r="G8700" s="1" t="s">
        <v>3263</v>
      </c>
      <c r="H8700" s="1" t="s">
        <v>33</v>
      </c>
      <c r="I8700" s="1" t="s">
        <v>1332</v>
      </c>
      <c r="J8700" s="1" t="s">
        <v>34</v>
      </c>
      <c r="K8700">
        <v>1560</v>
      </c>
      <c r="L8700" s="2">
        <v>42794.499594907407</v>
      </c>
      <c r="M8700" s="2">
        <v>42791.375</v>
      </c>
      <c r="N8700" s="2">
        <v>42800.234386574077</v>
      </c>
      <c r="O8700">
        <v>140</v>
      </c>
      <c r="P8700">
        <v>3</v>
      </c>
      <c r="Q8700" s="1" t="s">
        <v>1285</v>
      </c>
      <c r="R8700" s="1" t="s">
        <v>24</v>
      </c>
      <c r="S8700" s="1" t="s">
        <v>31</v>
      </c>
      <c r="T8700" s="3">
        <v>42794</v>
      </c>
      <c r="U8700" s="1" t="str">
        <f>IF(kiva_loans__muestra[[#This Row],[funded_amount]]=kiva_loans__muestra[[#This Row],[loan_amount]],"funded","unfunded")</f>
        <v>funded</v>
      </c>
      <c r="V8700" s="1" t="str">
        <f>IF(kiva_loans__muestra[[#This Row],[lender_count]]&gt;=50,"high","low")</f>
        <v>low</v>
      </c>
    </row>
    <row r="8701" spans="1:22" x14ac:dyDescent="0.25">
      <c r="A8701">
        <v>1248098</v>
      </c>
      <c r="B8701">
        <v>8500</v>
      </c>
      <c r="C8701">
        <v>8500</v>
      </c>
      <c r="D8701" s="1" t="s">
        <v>64</v>
      </c>
      <c r="E8701" s="1" t="s">
        <v>37</v>
      </c>
      <c r="F8701" s="1" t="s">
        <v>13240</v>
      </c>
      <c r="G8701" s="1" t="s">
        <v>3263</v>
      </c>
      <c r="H8701" s="1" t="s">
        <v>33</v>
      </c>
      <c r="I8701" s="1" t="s">
        <v>1525</v>
      </c>
      <c r="J8701" s="1" t="s">
        <v>34</v>
      </c>
      <c r="K8701">
        <v>2020</v>
      </c>
      <c r="L8701" s="2">
        <v>42794.555300925924</v>
      </c>
      <c r="M8701" s="2">
        <v>42767.375</v>
      </c>
      <c r="N8701" s="2">
        <v>42802.767766203702</v>
      </c>
      <c r="O8701">
        <v>110</v>
      </c>
      <c r="P8701">
        <v>12</v>
      </c>
      <c r="Q8701" s="1" t="s">
        <v>13241</v>
      </c>
      <c r="R8701" s="1" t="s">
        <v>13242</v>
      </c>
      <c r="S8701" s="1" t="s">
        <v>25</v>
      </c>
      <c r="T8701" s="3">
        <v>42794</v>
      </c>
      <c r="U8701" s="1" t="str">
        <f>IF(kiva_loans__muestra[[#This Row],[funded_amount]]=kiva_loans__muestra[[#This Row],[loan_amount]],"funded","unfunded")</f>
        <v>funded</v>
      </c>
      <c r="V8701" s="1" t="str">
        <f>IF(kiva_loans__muestra[[#This Row],[lender_count]]&gt;=50,"high","low")</f>
        <v>low</v>
      </c>
    </row>
    <row r="8702" spans="1:22" x14ac:dyDescent="0.25">
      <c r="A8702">
        <v>1247699</v>
      </c>
      <c r="B8702">
        <v>16750</v>
      </c>
      <c r="C8702">
        <v>16750</v>
      </c>
      <c r="D8702" s="1" t="s">
        <v>32</v>
      </c>
      <c r="E8702" s="1" t="s">
        <v>32</v>
      </c>
      <c r="F8702" s="1" t="s">
        <v>13243</v>
      </c>
      <c r="G8702" s="1" t="s">
        <v>6457</v>
      </c>
      <c r="H8702" s="1" t="s">
        <v>1517</v>
      </c>
      <c r="I8702" s="1" t="s">
        <v>3012</v>
      </c>
      <c r="J8702" s="1" t="s">
        <v>1518</v>
      </c>
      <c r="K8702">
        <v>2100</v>
      </c>
      <c r="L8702" s="2">
        <v>42794.358472222222</v>
      </c>
      <c r="M8702" s="2">
        <v>42824.375</v>
      </c>
      <c r="N8702" s="2">
        <v>42801.756423611114</v>
      </c>
      <c r="O8702">
        <v>140</v>
      </c>
      <c r="P8702">
        <v>55</v>
      </c>
      <c r="Q8702" s="1" t="s">
        <v>13244</v>
      </c>
      <c r="R8702" s="1" t="s">
        <v>24</v>
      </c>
      <c r="S8702" s="1" t="s">
        <v>25</v>
      </c>
      <c r="T8702" s="3">
        <v>42794</v>
      </c>
      <c r="U8702" s="1" t="str">
        <f>IF(kiva_loans__muestra[[#This Row],[funded_amount]]=kiva_loans__muestra[[#This Row],[loan_amount]],"funded","unfunded")</f>
        <v>funded</v>
      </c>
      <c r="V8702" s="1" t="str">
        <f>IF(kiva_loans__muestra[[#This Row],[lender_count]]&gt;=50,"high","low")</f>
        <v>high</v>
      </c>
    </row>
    <row r="8703" spans="1:22" x14ac:dyDescent="0.25">
      <c r="A8703">
        <v>1247490</v>
      </c>
      <c r="B8703">
        <v>10750</v>
      </c>
      <c r="C8703">
        <v>10750</v>
      </c>
      <c r="D8703" s="1" t="s">
        <v>333</v>
      </c>
      <c r="E8703" s="1" t="s">
        <v>37</v>
      </c>
      <c r="F8703" s="1" t="s">
        <v>13245</v>
      </c>
      <c r="G8703" s="1" t="s">
        <v>6417</v>
      </c>
      <c r="H8703" s="1" t="s">
        <v>1252</v>
      </c>
      <c r="I8703" s="1" t="s">
        <v>1595</v>
      </c>
      <c r="J8703" s="1" t="s">
        <v>1254</v>
      </c>
      <c r="K8703">
        <v>4160</v>
      </c>
      <c r="L8703" s="2">
        <v>42794.190682870372</v>
      </c>
      <c r="M8703" s="2">
        <v>42777.375</v>
      </c>
      <c r="N8703" s="2">
        <v>42802.8908912037</v>
      </c>
      <c r="O8703">
        <v>130</v>
      </c>
      <c r="P8703">
        <v>28</v>
      </c>
      <c r="Q8703" s="1" t="s">
        <v>367</v>
      </c>
      <c r="R8703" s="1" t="s">
        <v>133</v>
      </c>
      <c r="S8703" s="1" t="s">
        <v>25</v>
      </c>
      <c r="T8703" s="3">
        <v>42794</v>
      </c>
      <c r="U8703" s="1" t="str">
        <f>IF(kiva_loans__muestra[[#This Row],[funded_amount]]=kiva_loans__muestra[[#This Row],[loan_amount]],"funded","unfunded")</f>
        <v>funded</v>
      </c>
      <c r="V8703" s="1" t="str">
        <f>IF(kiva_loans__muestra[[#This Row],[lender_count]]&gt;=50,"high","low")</f>
        <v>low</v>
      </c>
    </row>
    <row r="8704" spans="1:22" x14ac:dyDescent="0.25">
      <c r="A8704">
        <v>1247406</v>
      </c>
      <c r="B8704">
        <v>3000</v>
      </c>
      <c r="C8704">
        <v>3000</v>
      </c>
      <c r="D8704" s="1" t="s">
        <v>161</v>
      </c>
      <c r="E8704" s="1" t="s">
        <v>37</v>
      </c>
      <c r="F8704" s="1" t="s">
        <v>1546</v>
      </c>
      <c r="G8704" s="1" t="s">
        <v>3278</v>
      </c>
      <c r="H8704" s="1" t="s">
        <v>100</v>
      </c>
      <c r="I8704" s="1" t="s">
        <v>1135</v>
      </c>
      <c r="J8704" s="1" t="s">
        <v>101</v>
      </c>
      <c r="K8704">
        <v>1450</v>
      </c>
      <c r="L8704" s="2">
        <v>42794.075509259259</v>
      </c>
      <c r="M8704" s="2">
        <v>42766.375</v>
      </c>
      <c r="N8704" s="2">
        <v>42796.052407407406</v>
      </c>
      <c r="O8704">
        <v>110</v>
      </c>
      <c r="P8704">
        <v>12</v>
      </c>
      <c r="Q8704" s="1" t="s">
        <v>1458</v>
      </c>
      <c r="R8704" s="1" t="s">
        <v>24</v>
      </c>
      <c r="S8704" s="1" t="s">
        <v>35</v>
      </c>
      <c r="T8704" s="3">
        <v>42794</v>
      </c>
      <c r="U8704" s="1" t="str">
        <f>IF(kiva_loans__muestra[[#This Row],[funded_amount]]=kiva_loans__muestra[[#This Row],[loan_amount]],"funded","unfunded")</f>
        <v>funded</v>
      </c>
      <c r="V8704" s="1" t="str">
        <f>IF(kiva_loans__muestra[[#This Row],[lender_count]]&gt;=50,"high","low")</f>
        <v>low</v>
      </c>
    </row>
    <row r="8705" spans="1:22" x14ac:dyDescent="0.25">
      <c r="A8705">
        <v>1247669</v>
      </c>
      <c r="B8705">
        <v>1750</v>
      </c>
      <c r="C8705">
        <v>1750</v>
      </c>
      <c r="D8705" s="1" t="s">
        <v>98</v>
      </c>
      <c r="E8705" s="1" t="s">
        <v>37</v>
      </c>
      <c r="F8705" s="1" t="s">
        <v>13246</v>
      </c>
      <c r="G8705" s="1" t="s">
        <v>7263</v>
      </c>
      <c r="H8705" s="1" t="s">
        <v>1304</v>
      </c>
      <c r="I8705" s="1" t="s">
        <v>1726</v>
      </c>
      <c r="J8705" s="1" t="s">
        <v>1305</v>
      </c>
      <c r="K8705">
        <v>3590</v>
      </c>
      <c r="L8705" s="2">
        <v>42794.341435185182</v>
      </c>
      <c r="M8705" s="2">
        <v>42766.375</v>
      </c>
      <c r="N8705" s="2">
        <v>42798.943935185183</v>
      </c>
      <c r="O8705">
        <v>110</v>
      </c>
      <c r="P8705">
        <v>6</v>
      </c>
      <c r="Q8705" s="1" t="s">
        <v>531</v>
      </c>
      <c r="R8705" s="1" t="s">
        <v>92</v>
      </c>
      <c r="S8705" s="1" t="s">
        <v>31</v>
      </c>
      <c r="T8705" s="3">
        <v>42794</v>
      </c>
      <c r="U8705" s="1" t="str">
        <f>IF(kiva_loans__muestra[[#This Row],[funded_amount]]=kiva_loans__muestra[[#This Row],[loan_amount]],"funded","unfunded")</f>
        <v>funded</v>
      </c>
      <c r="V8705" s="1" t="str">
        <f>IF(kiva_loans__muestra[[#This Row],[lender_count]]&gt;=50,"high","low")</f>
        <v>low</v>
      </c>
    </row>
    <row r="8706" spans="1:22" x14ac:dyDescent="0.25">
      <c r="A8706">
        <v>1247414</v>
      </c>
      <c r="B8706">
        <v>13250</v>
      </c>
      <c r="C8706">
        <v>13250</v>
      </c>
      <c r="D8706" s="1" t="s">
        <v>247</v>
      </c>
      <c r="E8706" s="1" t="s">
        <v>38</v>
      </c>
      <c r="F8706" s="1" t="s">
        <v>13247</v>
      </c>
      <c r="G8706" s="1" t="s">
        <v>3322</v>
      </c>
      <c r="H8706" s="1" t="s">
        <v>126</v>
      </c>
      <c r="I8706" s="1" t="s">
        <v>1974</v>
      </c>
      <c r="J8706" s="1" t="s">
        <v>127</v>
      </c>
      <c r="K8706">
        <v>1210</v>
      </c>
      <c r="L8706" s="2">
        <v>42794.092245370368</v>
      </c>
      <c r="M8706" s="2">
        <v>42790.375</v>
      </c>
      <c r="N8706" s="2">
        <v>42799.017372685186</v>
      </c>
      <c r="O8706">
        <v>260</v>
      </c>
      <c r="P8706">
        <v>45</v>
      </c>
      <c r="Q8706" s="1" t="s">
        <v>221</v>
      </c>
      <c r="R8706" s="1" t="s">
        <v>24</v>
      </c>
      <c r="S8706" s="1" t="s">
        <v>31</v>
      </c>
      <c r="T8706" s="3">
        <v>42794</v>
      </c>
      <c r="U8706" s="1" t="str">
        <f>IF(kiva_loans__muestra[[#This Row],[funded_amount]]=kiva_loans__muestra[[#This Row],[loan_amount]],"funded","unfunded")</f>
        <v>funded</v>
      </c>
      <c r="V8706" s="1" t="str">
        <f>IF(kiva_loans__muestra[[#This Row],[lender_count]]&gt;=50,"high","low")</f>
        <v>low</v>
      </c>
    </row>
    <row r="8707" spans="1:22" x14ac:dyDescent="0.25">
      <c r="A8707">
        <v>1247895</v>
      </c>
      <c r="B8707">
        <v>2000</v>
      </c>
      <c r="C8707">
        <v>2000</v>
      </c>
      <c r="D8707" s="1" t="s">
        <v>280</v>
      </c>
      <c r="E8707" s="1" t="s">
        <v>104</v>
      </c>
      <c r="F8707" s="1" t="s">
        <v>1342</v>
      </c>
      <c r="G8707" s="1" t="s">
        <v>3311</v>
      </c>
      <c r="H8707" s="1" t="s">
        <v>119</v>
      </c>
      <c r="I8707" s="1" t="s">
        <v>744</v>
      </c>
      <c r="J8707" s="1" t="s">
        <v>270</v>
      </c>
      <c r="K8707">
        <v>3110</v>
      </c>
      <c r="L8707" s="2">
        <v>42794.447060185186</v>
      </c>
      <c r="M8707" s="2">
        <v>42776.375</v>
      </c>
      <c r="N8707" s="2">
        <v>42794.86818287037</v>
      </c>
      <c r="O8707">
        <v>80</v>
      </c>
      <c r="P8707">
        <v>8</v>
      </c>
      <c r="Q8707" s="1" t="s">
        <v>1276</v>
      </c>
      <c r="R8707" s="1" t="s">
        <v>133</v>
      </c>
      <c r="S8707" s="1" t="s">
        <v>31</v>
      </c>
      <c r="T8707" s="3">
        <v>42794</v>
      </c>
      <c r="U8707" s="1" t="str">
        <f>IF(kiva_loans__muestra[[#This Row],[funded_amount]]=kiva_loans__muestra[[#This Row],[loan_amount]],"funded","unfunded")</f>
        <v>funded</v>
      </c>
      <c r="V8707" s="1" t="str">
        <f>IF(kiva_loans__muestra[[#This Row],[lender_count]]&gt;=50,"high","low")</f>
        <v>low</v>
      </c>
    </row>
    <row r="8708" spans="1:22" x14ac:dyDescent="0.25">
      <c r="A8708">
        <v>1247646</v>
      </c>
      <c r="B8708">
        <v>7750</v>
      </c>
      <c r="C8708">
        <v>7750</v>
      </c>
      <c r="D8708" s="1" t="s">
        <v>64</v>
      </c>
      <c r="E8708" s="1" t="s">
        <v>37</v>
      </c>
      <c r="F8708" s="1" t="s">
        <v>3151</v>
      </c>
      <c r="G8708" s="1" t="s">
        <v>3311</v>
      </c>
      <c r="H8708" s="1" t="s">
        <v>119</v>
      </c>
      <c r="I8708" s="1" t="s">
        <v>335</v>
      </c>
      <c r="J8708" s="1" t="s">
        <v>270</v>
      </c>
      <c r="K8708">
        <v>2040</v>
      </c>
      <c r="L8708" s="2">
        <v>42794.32949074074</v>
      </c>
      <c r="M8708" s="2">
        <v>42782.375</v>
      </c>
      <c r="N8708" s="2">
        <v>42802.809687499997</v>
      </c>
      <c r="O8708">
        <v>140</v>
      </c>
      <c r="P8708">
        <v>16</v>
      </c>
      <c r="Q8708" s="1" t="s">
        <v>30</v>
      </c>
      <c r="R8708" s="1" t="s">
        <v>60</v>
      </c>
      <c r="S8708" s="1" t="s">
        <v>31</v>
      </c>
      <c r="T8708" s="3">
        <v>42794</v>
      </c>
      <c r="U8708" s="1" t="str">
        <f>IF(kiva_loans__muestra[[#This Row],[funded_amount]]=kiva_loans__muestra[[#This Row],[loan_amount]],"funded","unfunded")</f>
        <v>funded</v>
      </c>
      <c r="V8708" s="1" t="str">
        <f>IF(kiva_loans__muestra[[#This Row],[lender_count]]&gt;=50,"high","low")</f>
        <v>low</v>
      </c>
    </row>
    <row r="8709" spans="1:22" x14ac:dyDescent="0.25">
      <c r="A8709">
        <v>1247648</v>
      </c>
      <c r="B8709">
        <v>750</v>
      </c>
      <c r="C8709">
        <v>750</v>
      </c>
      <c r="D8709" s="1" t="s">
        <v>273</v>
      </c>
      <c r="E8709" s="1" t="s">
        <v>104</v>
      </c>
      <c r="F8709" s="1" t="s">
        <v>1283</v>
      </c>
      <c r="G8709" s="1" t="s">
        <v>3263</v>
      </c>
      <c r="H8709" s="1" t="s">
        <v>33</v>
      </c>
      <c r="I8709" s="1" t="s">
        <v>307</v>
      </c>
      <c r="J8709" s="1" t="s">
        <v>34</v>
      </c>
      <c r="K8709">
        <v>1560</v>
      </c>
      <c r="L8709" s="2">
        <v>42794.329594907409</v>
      </c>
      <c r="M8709" s="2">
        <v>42793.375</v>
      </c>
      <c r="N8709" s="2">
        <v>42799.160011574073</v>
      </c>
      <c r="O8709">
        <v>80</v>
      </c>
      <c r="P8709">
        <v>1</v>
      </c>
      <c r="Q8709" s="1" t="s">
        <v>1285</v>
      </c>
      <c r="R8709" s="1" t="s">
        <v>24</v>
      </c>
      <c r="S8709" s="1" t="s">
        <v>31</v>
      </c>
      <c r="T8709" s="3">
        <v>42794</v>
      </c>
      <c r="U8709" s="1" t="str">
        <f>IF(kiva_loans__muestra[[#This Row],[funded_amount]]=kiva_loans__muestra[[#This Row],[loan_amount]],"funded","unfunded")</f>
        <v>funded</v>
      </c>
      <c r="V8709" s="1" t="str">
        <f>IF(kiva_loans__muestra[[#This Row],[lender_count]]&gt;=50,"high","low")</f>
        <v>low</v>
      </c>
    </row>
    <row r="8710" spans="1:22" x14ac:dyDescent="0.25">
      <c r="A8710">
        <v>1247964</v>
      </c>
      <c r="B8710">
        <v>6750</v>
      </c>
      <c r="C8710">
        <v>6750</v>
      </c>
      <c r="D8710" s="1" t="s">
        <v>311</v>
      </c>
      <c r="E8710" s="1" t="s">
        <v>37</v>
      </c>
      <c r="F8710" s="1" t="s">
        <v>13248</v>
      </c>
      <c r="G8710" s="1" t="s">
        <v>3303</v>
      </c>
      <c r="H8710" s="1" t="s">
        <v>28</v>
      </c>
      <c r="I8710" s="1" t="s">
        <v>282</v>
      </c>
      <c r="J8710" s="1" t="s">
        <v>29</v>
      </c>
      <c r="K8710">
        <v>2470</v>
      </c>
      <c r="L8710" s="2">
        <v>42794.48474537037</v>
      </c>
      <c r="M8710" s="2">
        <v>42776.375</v>
      </c>
      <c r="N8710" s="2">
        <v>42803.150960648149</v>
      </c>
      <c r="O8710">
        <v>140</v>
      </c>
      <c r="P8710">
        <v>20</v>
      </c>
      <c r="Q8710" s="1" t="s">
        <v>1080</v>
      </c>
      <c r="R8710" s="1" t="s">
        <v>24</v>
      </c>
      <c r="S8710" s="1" t="s">
        <v>31</v>
      </c>
      <c r="T8710" s="3">
        <v>42794</v>
      </c>
      <c r="U8710" s="1" t="str">
        <f>IF(kiva_loans__muestra[[#This Row],[funded_amount]]=kiva_loans__muestra[[#This Row],[loan_amount]],"funded","unfunded")</f>
        <v>funded</v>
      </c>
      <c r="V8710" s="1" t="str">
        <f>IF(kiva_loans__muestra[[#This Row],[lender_count]]&gt;=50,"high","low")</f>
        <v>low</v>
      </c>
    </row>
    <row r="8711" spans="1:22" x14ac:dyDescent="0.25">
      <c r="A8711">
        <v>1247710</v>
      </c>
      <c r="B8711">
        <v>5000</v>
      </c>
      <c r="C8711">
        <v>5000</v>
      </c>
      <c r="D8711" s="1" t="s">
        <v>403</v>
      </c>
      <c r="E8711" s="1" t="s">
        <v>27</v>
      </c>
      <c r="F8711" s="1" t="s">
        <v>13249</v>
      </c>
      <c r="G8711" s="1" t="s">
        <v>3263</v>
      </c>
      <c r="H8711" s="1" t="s">
        <v>33</v>
      </c>
      <c r="I8711" s="1" t="s">
        <v>663</v>
      </c>
      <c r="J8711" s="1" t="s">
        <v>34</v>
      </c>
      <c r="K8711">
        <v>1640</v>
      </c>
      <c r="L8711" s="2">
        <v>42794.363645833335</v>
      </c>
      <c r="M8711" s="2">
        <v>42781.375</v>
      </c>
      <c r="N8711" s="2">
        <v>42803.120891203704</v>
      </c>
      <c r="O8711">
        <v>140</v>
      </c>
      <c r="P8711">
        <v>15</v>
      </c>
      <c r="Q8711" s="1" t="s">
        <v>264</v>
      </c>
      <c r="R8711" s="1" t="s">
        <v>24</v>
      </c>
      <c r="S8711" s="1" t="s">
        <v>35</v>
      </c>
      <c r="T8711" s="3">
        <v>42794</v>
      </c>
      <c r="U8711" s="1" t="str">
        <f>IF(kiva_loans__muestra[[#This Row],[funded_amount]]=kiva_loans__muestra[[#This Row],[loan_amount]],"funded","unfunded")</f>
        <v>funded</v>
      </c>
      <c r="V8711" s="1" t="str">
        <f>IF(kiva_loans__muestra[[#This Row],[lender_count]]&gt;=50,"high","low")</f>
        <v>low</v>
      </c>
    </row>
    <row r="8712" spans="1:22" x14ac:dyDescent="0.25">
      <c r="A8712">
        <v>1247988</v>
      </c>
      <c r="B8712">
        <v>2250</v>
      </c>
      <c r="C8712">
        <v>2250</v>
      </c>
      <c r="D8712" s="1" t="s">
        <v>124</v>
      </c>
      <c r="E8712" s="1" t="s">
        <v>125</v>
      </c>
      <c r="F8712" s="1" t="s">
        <v>13250</v>
      </c>
      <c r="G8712" s="1" t="s">
        <v>3261</v>
      </c>
      <c r="H8712" s="1" t="s">
        <v>20</v>
      </c>
      <c r="I8712" s="1" t="s">
        <v>3217</v>
      </c>
      <c r="J8712" s="1" t="s">
        <v>22</v>
      </c>
      <c r="K8712">
        <v>4280</v>
      </c>
      <c r="L8712" s="2">
        <v>42794.50472222222</v>
      </c>
      <c r="M8712" s="2">
        <v>42765.375</v>
      </c>
      <c r="N8712" s="2">
        <v>42799.831493055557</v>
      </c>
      <c r="O8712">
        <v>140</v>
      </c>
      <c r="P8712">
        <v>8</v>
      </c>
      <c r="Q8712" s="1" t="s">
        <v>40</v>
      </c>
      <c r="R8712" s="1" t="s">
        <v>24</v>
      </c>
      <c r="S8712" s="1" t="s">
        <v>31</v>
      </c>
      <c r="T8712" s="3">
        <v>42794</v>
      </c>
      <c r="U8712" s="1" t="str">
        <f>IF(kiva_loans__muestra[[#This Row],[funded_amount]]=kiva_loans__muestra[[#This Row],[loan_amount]],"funded","unfunded")</f>
        <v>funded</v>
      </c>
      <c r="V8712" s="1" t="str">
        <f>IF(kiva_loans__muestra[[#This Row],[lender_count]]&gt;=50,"high","low")</f>
        <v>low</v>
      </c>
    </row>
    <row r="8713" spans="1:22" x14ac:dyDescent="0.25">
      <c r="A8713">
        <v>1248706</v>
      </c>
      <c r="B8713">
        <v>3750</v>
      </c>
      <c r="C8713">
        <v>3750</v>
      </c>
      <c r="D8713" s="1" t="s">
        <v>175</v>
      </c>
      <c r="E8713" s="1" t="s">
        <v>78</v>
      </c>
      <c r="F8713" s="1" t="s">
        <v>13251</v>
      </c>
      <c r="G8713" s="1" t="s">
        <v>3320</v>
      </c>
      <c r="H8713" s="1" t="s">
        <v>717</v>
      </c>
      <c r="I8713" s="1" t="s">
        <v>748</v>
      </c>
      <c r="J8713" s="1" t="s">
        <v>719</v>
      </c>
      <c r="K8713">
        <v>1690</v>
      </c>
      <c r="L8713" s="2">
        <v>42795.512465277781</v>
      </c>
      <c r="M8713" s="2">
        <v>42794.375</v>
      </c>
      <c r="N8713" s="2">
        <v>42801.511458333334</v>
      </c>
      <c r="O8713">
        <v>560</v>
      </c>
      <c r="P8713">
        <v>15</v>
      </c>
      <c r="Q8713" s="1" t="s">
        <v>1581</v>
      </c>
      <c r="R8713" s="1" t="s">
        <v>24</v>
      </c>
      <c r="S8713" s="1" t="s">
        <v>31</v>
      </c>
      <c r="T8713" s="3">
        <v>42795</v>
      </c>
      <c r="U8713" s="1" t="str">
        <f>IF(kiva_loans__muestra[[#This Row],[funded_amount]]=kiva_loans__muestra[[#This Row],[loan_amount]],"funded","unfunded")</f>
        <v>funded</v>
      </c>
      <c r="V8713" s="1" t="str">
        <f>IF(kiva_loans__muestra[[#This Row],[lender_count]]&gt;=50,"high","low")</f>
        <v>low</v>
      </c>
    </row>
    <row r="8714" spans="1:22" x14ac:dyDescent="0.25">
      <c r="A8714">
        <v>1248774</v>
      </c>
      <c r="B8714">
        <v>1500</v>
      </c>
      <c r="C8714">
        <v>1500</v>
      </c>
      <c r="D8714" s="1" t="s">
        <v>541</v>
      </c>
      <c r="E8714" s="1" t="s">
        <v>78</v>
      </c>
      <c r="F8714" s="1" t="s">
        <v>1643</v>
      </c>
      <c r="G8714" s="1" t="s">
        <v>3263</v>
      </c>
      <c r="H8714" s="1" t="s">
        <v>33</v>
      </c>
      <c r="I8714" s="1" t="s">
        <v>682</v>
      </c>
      <c r="J8714" s="1" t="s">
        <v>34</v>
      </c>
      <c r="K8714">
        <v>1560</v>
      </c>
      <c r="L8714" s="2">
        <v>42795.600682870368</v>
      </c>
      <c r="M8714" s="2">
        <v>42788.375</v>
      </c>
      <c r="N8714" s="2">
        <v>42801.475358796299</v>
      </c>
      <c r="O8714">
        <v>140</v>
      </c>
      <c r="P8714">
        <v>6</v>
      </c>
      <c r="Q8714" s="1" t="s">
        <v>208</v>
      </c>
      <c r="R8714" s="1" t="s">
        <v>24</v>
      </c>
      <c r="S8714" s="1" t="s">
        <v>31</v>
      </c>
      <c r="T8714" s="3">
        <v>42795</v>
      </c>
      <c r="U8714" s="1" t="str">
        <f>IF(kiva_loans__muestra[[#This Row],[funded_amount]]=kiva_loans__muestra[[#This Row],[loan_amount]],"funded","unfunded")</f>
        <v>funded</v>
      </c>
      <c r="V8714" s="1" t="str">
        <f>IF(kiva_loans__muestra[[#This Row],[lender_count]]&gt;=50,"high","low")</f>
        <v>low</v>
      </c>
    </row>
    <row r="8715" spans="1:22" x14ac:dyDescent="0.25">
      <c r="A8715">
        <v>1248870</v>
      </c>
      <c r="B8715">
        <v>3000</v>
      </c>
      <c r="C8715">
        <v>3000</v>
      </c>
      <c r="D8715" s="1" t="s">
        <v>26</v>
      </c>
      <c r="E8715" s="1" t="s">
        <v>27</v>
      </c>
      <c r="F8715" s="1" t="s">
        <v>13252</v>
      </c>
      <c r="G8715" s="1" t="s">
        <v>3266</v>
      </c>
      <c r="H8715" s="1" t="s">
        <v>89</v>
      </c>
      <c r="I8715" s="1" t="s">
        <v>30</v>
      </c>
      <c r="J8715" s="1" t="s">
        <v>90</v>
      </c>
      <c r="K8715">
        <v>1670</v>
      </c>
      <c r="L8715" s="2">
        <v>42795.94635416667</v>
      </c>
      <c r="M8715" s="2">
        <v>42768.375</v>
      </c>
      <c r="N8715" s="2">
        <v>42796.513483796298</v>
      </c>
      <c r="O8715">
        <v>80</v>
      </c>
      <c r="P8715">
        <v>11</v>
      </c>
      <c r="Q8715" s="1" t="s">
        <v>57</v>
      </c>
      <c r="R8715" s="1" t="s">
        <v>24</v>
      </c>
      <c r="S8715" s="1" t="s">
        <v>31</v>
      </c>
      <c r="T8715" s="3">
        <v>42795</v>
      </c>
      <c r="U8715" s="1" t="str">
        <f>IF(kiva_loans__muestra[[#This Row],[funded_amount]]=kiva_loans__muestra[[#This Row],[loan_amount]],"funded","unfunded")</f>
        <v>funded</v>
      </c>
      <c r="V8715" s="1" t="str">
        <f>IF(kiva_loans__muestra[[#This Row],[lender_count]]&gt;=50,"high","low")</f>
        <v>low</v>
      </c>
    </row>
    <row r="8716" spans="1:22" x14ac:dyDescent="0.25">
      <c r="A8716">
        <v>1248277</v>
      </c>
      <c r="B8716">
        <v>10500</v>
      </c>
      <c r="C8716">
        <v>10500</v>
      </c>
      <c r="D8716" s="1" t="s">
        <v>630</v>
      </c>
      <c r="E8716" s="1" t="s">
        <v>74</v>
      </c>
      <c r="F8716" s="1" t="s">
        <v>13253</v>
      </c>
      <c r="G8716" s="1" t="s">
        <v>3467</v>
      </c>
      <c r="H8716" s="1" t="s">
        <v>634</v>
      </c>
      <c r="I8716" s="1" t="s">
        <v>1759</v>
      </c>
      <c r="J8716" s="1" t="s">
        <v>636</v>
      </c>
      <c r="K8716">
        <v>3570</v>
      </c>
      <c r="L8716" s="2">
        <v>42795.145613425928</v>
      </c>
      <c r="M8716" s="2">
        <v>42766.375</v>
      </c>
      <c r="N8716" s="2">
        <v>42815.217094907406</v>
      </c>
      <c r="O8716">
        <v>270</v>
      </c>
      <c r="P8716">
        <v>35</v>
      </c>
      <c r="Q8716" s="1" t="s">
        <v>13254</v>
      </c>
      <c r="R8716" s="1" t="s">
        <v>92</v>
      </c>
      <c r="S8716" s="1" t="s">
        <v>31</v>
      </c>
      <c r="T8716" s="3">
        <v>42795</v>
      </c>
      <c r="U8716" s="1" t="str">
        <f>IF(kiva_loans__muestra[[#This Row],[funded_amount]]=kiva_loans__muestra[[#This Row],[loan_amount]],"funded","unfunded")</f>
        <v>funded</v>
      </c>
      <c r="V8716" s="1" t="str">
        <f>IF(kiva_loans__muestra[[#This Row],[lender_count]]&gt;=50,"high","low")</f>
        <v>low</v>
      </c>
    </row>
    <row r="8717" spans="1:22" x14ac:dyDescent="0.25">
      <c r="A8717">
        <v>1248379</v>
      </c>
      <c r="B8717">
        <v>6500</v>
      </c>
      <c r="C8717">
        <v>6500</v>
      </c>
      <c r="D8717" s="1" t="s">
        <v>37</v>
      </c>
      <c r="E8717" s="1" t="s">
        <v>37</v>
      </c>
      <c r="F8717" s="1" t="s">
        <v>13255</v>
      </c>
      <c r="G8717" s="1" t="s">
        <v>3284</v>
      </c>
      <c r="H8717" s="1" t="s">
        <v>189</v>
      </c>
      <c r="I8717" s="1" t="s">
        <v>479</v>
      </c>
      <c r="J8717" s="1" t="s">
        <v>207</v>
      </c>
      <c r="K8717">
        <v>630</v>
      </c>
      <c r="L8717" s="2">
        <v>42795.314062500001</v>
      </c>
      <c r="M8717" s="2">
        <v>42794.375</v>
      </c>
      <c r="N8717" s="2">
        <v>42814.390046296299</v>
      </c>
      <c r="O8717">
        <v>210</v>
      </c>
      <c r="P8717">
        <v>23</v>
      </c>
      <c r="Q8717" s="1" t="s">
        <v>1009</v>
      </c>
      <c r="R8717" s="1" t="s">
        <v>24</v>
      </c>
      <c r="S8717" s="1" t="s">
        <v>31</v>
      </c>
      <c r="T8717" s="3">
        <v>42795</v>
      </c>
      <c r="U8717" s="1" t="str">
        <f>IF(kiva_loans__muestra[[#This Row],[funded_amount]]=kiva_loans__muestra[[#This Row],[loan_amount]],"funded","unfunded")</f>
        <v>funded</v>
      </c>
      <c r="V8717" s="1" t="str">
        <f>IF(kiva_loans__muestra[[#This Row],[lender_count]]&gt;=50,"high","low")</f>
        <v>low</v>
      </c>
    </row>
    <row r="8718" spans="1:22" x14ac:dyDescent="0.25">
      <c r="A8718">
        <v>1248632</v>
      </c>
      <c r="B8718">
        <v>5000</v>
      </c>
      <c r="C8718">
        <v>5000</v>
      </c>
      <c r="D8718" s="1" t="s">
        <v>63</v>
      </c>
      <c r="E8718" s="1" t="s">
        <v>27</v>
      </c>
      <c r="F8718" s="1" t="s">
        <v>13256</v>
      </c>
      <c r="G8718" s="1" t="s">
        <v>3303</v>
      </c>
      <c r="H8718" s="1" t="s">
        <v>28</v>
      </c>
      <c r="I8718" s="1" t="s">
        <v>39</v>
      </c>
      <c r="J8718" s="1" t="s">
        <v>29</v>
      </c>
      <c r="K8718">
        <v>2470</v>
      </c>
      <c r="L8718" s="2">
        <v>42795.448865740742</v>
      </c>
      <c r="M8718" s="2">
        <v>42789.375</v>
      </c>
      <c r="N8718" s="2">
        <v>42803.270474537036</v>
      </c>
      <c r="O8718">
        <v>110</v>
      </c>
      <c r="P8718">
        <v>15</v>
      </c>
      <c r="Q8718" s="1" t="s">
        <v>107</v>
      </c>
      <c r="R8718" s="1" t="s">
        <v>24</v>
      </c>
      <c r="S8718" s="1" t="s">
        <v>35</v>
      </c>
      <c r="T8718" s="3">
        <v>42795</v>
      </c>
      <c r="U8718" s="1" t="str">
        <f>IF(kiva_loans__muestra[[#This Row],[funded_amount]]=kiva_loans__muestra[[#This Row],[loan_amount]],"funded","unfunded")</f>
        <v>funded</v>
      </c>
      <c r="V8718" s="1" t="str">
        <f>IF(kiva_loans__muestra[[#This Row],[lender_count]]&gt;=50,"high","low")</f>
        <v>low</v>
      </c>
    </row>
    <row r="8719" spans="1:22" x14ac:dyDescent="0.25">
      <c r="A8719">
        <v>1248695</v>
      </c>
      <c r="B8719">
        <v>16500</v>
      </c>
      <c r="C8719">
        <v>16500</v>
      </c>
      <c r="D8719" s="1" t="s">
        <v>64</v>
      </c>
      <c r="E8719" s="1" t="s">
        <v>37</v>
      </c>
      <c r="F8719" s="1" t="s">
        <v>13257</v>
      </c>
      <c r="G8719" s="1" t="s">
        <v>3320</v>
      </c>
      <c r="H8719" s="1" t="s">
        <v>717</v>
      </c>
      <c r="I8719" s="1" t="s">
        <v>13258</v>
      </c>
      <c r="J8719" s="1" t="s">
        <v>719</v>
      </c>
      <c r="K8719">
        <v>1690</v>
      </c>
      <c r="L8719" s="2">
        <v>42795.502974537034</v>
      </c>
      <c r="M8719" s="2">
        <v>42794.375</v>
      </c>
      <c r="N8719" s="2">
        <v>42819.826817129629</v>
      </c>
      <c r="O8719">
        <v>270</v>
      </c>
      <c r="P8719">
        <v>37</v>
      </c>
      <c r="Q8719" s="1" t="s">
        <v>229</v>
      </c>
      <c r="R8719" s="1" t="s">
        <v>24</v>
      </c>
      <c r="S8719" s="1" t="s">
        <v>31</v>
      </c>
      <c r="T8719" s="3">
        <v>42795</v>
      </c>
      <c r="U8719" s="1" t="str">
        <f>IF(kiva_loans__muestra[[#This Row],[funded_amount]]=kiva_loans__muestra[[#This Row],[loan_amount]],"funded","unfunded")</f>
        <v>funded</v>
      </c>
      <c r="V8719" s="1" t="str">
        <f>IF(kiva_loans__muestra[[#This Row],[lender_count]]&gt;=50,"high","low")</f>
        <v>low</v>
      </c>
    </row>
    <row r="8720" spans="1:22" x14ac:dyDescent="0.25">
      <c r="A8720">
        <v>1249245</v>
      </c>
      <c r="B8720">
        <v>7500</v>
      </c>
      <c r="C8720">
        <v>7500</v>
      </c>
      <c r="D8720" s="1" t="s">
        <v>64</v>
      </c>
      <c r="E8720" s="1" t="s">
        <v>37</v>
      </c>
      <c r="F8720" s="1" t="s">
        <v>2622</v>
      </c>
      <c r="G8720" s="1" t="s">
        <v>3263</v>
      </c>
      <c r="H8720" s="1" t="s">
        <v>33</v>
      </c>
      <c r="I8720" s="1" t="s">
        <v>1340</v>
      </c>
      <c r="J8720" s="1" t="s">
        <v>34</v>
      </c>
      <c r="K8720">
        <v>2020</v>
      </c>
      <c r="L8720" s="2">
        <v>42796.363391203704</v>
      </c>
      <c r="M8720" s="2">
        <v>42767.375</v>
      </c>
      <c r="N8720" s="2">
        <v>42803.157037037039</v>
      </c>
      <c r="O8720">
        <v>110</v>
      </c>
      <c r="P8720">
        <v>15</v>
      </c>
      <c r="Q8720" s="1" t="s">
        <v>3079</v>
      </c>
      <c r="R8720" s="1" t="s">
        <v>2011</v>
      </c>
      <c r="S8720" s="1" t="s">
        <v>25</v>
      </c>
      <c r="T8720" s="3">
        <v>42796</v>
      </c>
      <c r="U8720" s="1" t="str">
        <f>IF(kiva_loans__muestra[[#This Row],[funded_amount]]=kiva_loans__muestra[[#This Row],[loan_amount]],"funded","unfunded")</f>
        <v>funded</v>
      </c>
      <c r="V8720" s="1" t="str">
        <f>IF(kiva_loans__muestra[[#This Row],[lender_count]]&gt;=50,"high","low")</f>
        <v>low</v>
      </c>
    </row>
    <row r="8721" spans="1:22" x14ac:dyDescent="0.25">
      <c r="A8721">
        <v>1249124</v>
      </c>
      <c r="B8721">
        <v>10000</v>
      </c>
      <c r="C8721">
        <v>10000</v>
      </c>
      <c r="D8721" s="1" t="s">
        <v>630</v>
      </c>
      <c r="E8721" s="1" t="s">
        <v>74</v>
      </c>
      <c r="F8721" s="1" t="s">
        <v>2708</v>
      </c>
      <c r="G8721" s="1" t="s">
        <v>3278</v>
      </c>
      <c r="H8721" s="1" t="s">
        <v>100</v>
      </c>
      <c r="I8721" s="1" t="s">
        <v>1055</v>
      </c>
      <c r="J8721" s="1" t="s">
        <v>101</v>
      </c>
      <c r="K8721">
        <v>1260</v>
      </c>
      <c r="L8721" s="2">
        <v>42796.284756944442</v>
      </c>
      <c r="M8721" s="2">
        <v>42765.375</v>
      </c>
      <c r="N8721" s="2">
        <v>42802.872708333336</v>
      </c>
      <c r="O8721">
        <v>260</v>
      </c>
      <c r="P8721">
        <v>21</v>
      </c>
      <c r="Q8721" s="1" t="s">
        <v>885</v>
      </c>
      <c r="R8721" s="1" t="s">
        <v>24</v>
      </c>
      <c r="S8721" s="1" t="s">
        <v>31</v>
      </c>
      <c r="T8721" s="3">
        <v>42796</v>
      </c>
      <c r="U8721" s="1" t="str">
        <f>IF(kiva_loans__muestra[[#This Row],[funded_amount]]=kiva_loans__muestra[[#This Row],[loan_amount]],"funded","unfunded")</f>
        <v>funded</v>
      </c>
      <c r="V8721" s="1" t="str">
        <f>IF(kiva_loans__muestra[[#This Row],[lender_count]]&gt;=50,"high","low")</f>
        <v>low</v>
      </c>
    </row>
    <row r="8722" spans="1:22" x14ac:dyDescent="0.25">
      <c r="A8722">
        <v>1249518</v>
      </c>
      <c r="B8722">
        <v>8000</v>
      </c>
      <c r="C8722">
        <v>8000</v>
      </c>
      <c r="D8722" s="1" t="s">
        <v>64</v>
      </c>
      <c r="E8722" s="1" t="s">
        <v>37</v>
      </c>
      <c r="F8722" s="1" t="s">
        <v>1673</v>
      </c>
      <c r="G8722" s="1" t="s">
        <v>3263</v>
      </c>
      <c r="H8722" s="1" t="s">
        <v>33</v>
      </c>
      <c r="I8722" s="1" t="s">
        <v>1525</v>
      </c>
      <c r="J8722" s="1" t="s">
        <v>34</v>
      </c>
      <c r="K8722">
        <v>2020</v>
      </c>
      <c r="L8722" s="2">
        <v>42796.551180555558</v>
      </c>
      <c r="M8722" s="2">
        <v>42767.375</v>
      </c>
      <c r="N8722" s="2">
        <v>42803.185335648152</v>
      </c>
      <c r="O8722">
        <v>110</v>
      </c>
      <c r="P8722">
        <v>19</v>
      </c>
      <c r="Q8722" s="1" t="s">
        <v>3110</v>
      </c>
      <c r="R8722" s="1" t="s">
        <v>13259</v>
      </c>
      <c r="S8722" s="1" t="s">
        <v>25</v>
      </c>
      <c r="T8722" s="3">
        <v>42796</v>
      </c>
      <c r="U8722" s="1" t="str">
        <f>IF(kiva_loans__muestra[[#This Row],[funded_amount]]=kiva_loans__muestra[[#This Row],[loan_amount]],"funded","unfunded")</f>
        <v>funded</v>
      </c>
      <c r="V8722" s="1" t="str">
        <f>IF(kiva_loans__muestra[[#This Row],[lender_count]]&gt;=50,"high","low")</f>
        <v>low</v>
      </c>
    </row>
    <row r="8723" spans="1:22" x14ac:dyDescent="0.25">
      <c r="A8723">
        <v>1249312</v>
      </c>
      <c r="B8723">
        <v>1750</v>
      </c>
      <c r="C8723">
        <v>1750</v>
      </c>
      <c r="D8723" s="1" t="s">
        <v>98</v>
      </c>
      <c r="E8723" s="1" t="s">
        <v>37</v>
      </c>
      <c r="F8723" s="1" t="s">
        <v>8675</v>
      </c>
      <c r="G8723" s="1" t="s">
        <v>3278</v>
      </c>
      <c r="H8723" s="1" t="s">
        <v>100</v>
      </c>
      <c r="I8723" s="1" t="s">
        <v>1250</v>
      </c>
      <c r="J8723" s="1" t="s">
        <v>101</v>
      </c>
      <c r="K8723">
        <v>1450</v>
      </c>
      <c r="L8723" s="2">
        <v>42796.390462962961</v>
      </c>
      <c r="M8723" s="2">
        <v>42780.375</v>
      </c>
      <c r="N8723" s="2">
        <v>42796.455578703702</v>
      </c>
      <c r="O8723">
        <v>80</v>
      </c>
      <c r="P8723">
        <v>6</v>
      </c>
      <c r="Q8723" s="1" t="s">
        <v>1458</v>
      </c>
      <c r="R8723" s="1" t="s">
        <v>24</v>
      </c>
      <c r="S8723" s="1" t="s">
        <v>35</v>
      </c>
      <c r="T8723" s="3">
        <v>42796</v>
      </c>
      <c r="U8723" s="1" t="str">
        <f>IF(kiva_loans__muestra[[#This Row],[funded_amount]]=kiva_loans__muestra[[#This Row],[loan_amount]],"funded","unfunded")</f>
        <v>funded</v>
      </c>
      <c r="V8723" s="1" t="str">
        <f>IF(kiva_loans__muestra[[#This Row],[lender_count]]&gt;=50,"high","low")</f>
        <v>low</v>
      </c>
    </row>
    <row r="8724" spans="1:22" x14ac:dyDescent="0.25">
      <c r="A8724">
        <v>1249045</v>
      </c>
      <c r="B8724">
        <v>1500</v>
      </c>
      <c r="C8724">
        <v>1500</v>
      </c>
      <c r="D8724" s="1" t="s">
        <v>202</v>
      </c>
      <c r="E8724" s="1" t="s">
        <v>27</v>
      </c>
      <c r="F8724" s="1" t="s">
        <v>3029</v>
      </c>
      <c r="G8724" s="1" t="s">
        <v>3278</v>
      </c>
      <c r="H8724" s="1" t="s">
        <v>100</v>
      </c>
      <c r="I8724" s="1" t="s">
        <v>1469</v>
      </c>
      <c r="J8724" s="1" t="s">
        <v>101</v>
      </c>
      <c r="K8724">
        <v>1450</v>
      </c>
      <c r="L8724" s="2">
        <v>42796.229120370372</v>
      </c>
      <c r="M8724" s="2">
        <v>42790.375</v>
      </c>
      <c r="N8724" s="2">
        <v>42796.264027777775</v>
      </c>
      <c r="O8724">
        <v>80</v>
      </c>
      <c r="P8724">
        <v>5</v>
      </c>
      <c r="Q8724" s="1" t="s">
        <v>211</v>
      </c>
      <c r="R8724" s="1" t="s">
        <v>24</v>
      </c>
      <c r="S8724" s="1" t="s">
        <v>35</v>
      </c>
      <c r="T8724" s="3">
        <v>42796</v>
      </c>
      <c r="U8724" s="1" t="str">
        <f>IF(kiva_loans__muestra[[#This Row],[funded_amount]]=kiva_loans__muestra[[#This Row],[loan_amount]],"funded","unfunded")</f>
        <v>funded</v>
      </c>
      <c r="V8724" s="1" t="str">
        <f>IF(kiva_loans__muestra[[#This Row],[lender_count]]&gt;=50,"high","low")</f>
        <v>low</v>
      </c>
    </row>
    <row r="8725" spans="1:22" x14ac:dyDescent="0.25">
      <c r="A8725">
        <v>1249348</v>
      </c>
      <c r="B8725">
        <v>3750</v>
      </c>
      <c r="C8725">
        <v>3750</v>
      </c>
      <c r="D8725" s="1" t="s">
        <v>124</v>
      </c>
      <c r="E8725" s="1" t="s">
        <v>125</v>
      </c>
      <c r="F8725" s="1" t="s">
        <v>13260</v>
      </c>
      <c r="G8725" s="1" t="s">
        <v>3261</v>
      </c>
      <c r="H8725" s="1" t="s">
        <v>20</v>
      </c>
      <c r="I8725" s="1" t="s">
        <v>2059</v>
      </c>
      <c r="J8725" s="1" t="s">
        <v>22</v>
      </c>
      <c r="K8725">
        <v>4280</v>
      </c>
      <c r="L8725" s="2">
        <v>42796.411504629628</v>
      </c>
      <c r="M8725" s="2">
        <v>42786.375</v>
      </c>
      <c r="N8725" s="2">
        <v>42802.196412037039</v>
      </c>
      <c r="O8725">
        <v>140</v>
      </c>
      <c r="P8725">
        <v>15</v>
      </c>
      <c r="Q8725" s="1" t="s">
        <v>691</v>
      </c>
      <c r="R8725" s="1" t="s">
        <v>24</v>
      </c>
      <c r="S8725" s="1" t="s">
        <v>31</v>
      </c>
      <c r="T8725" s="3">
        <v>42796</v>
      </c>
      <c r="U8725" s="1" t="str">
        <f>IF(kiva_loans__muestra[[#This Row],[funded_amount]]=kiva_loans__muestra[[#This Row],[loan_amount]],"funded","unfunded")</f>
        <v>funded</v>
      </c>
      <c r="V8725" s="1" t="str">
        <f>IF(kiva_loans__muestra[[#This Row],[lender_count]]&gt;=50,"high","low")</f>
        <v>low</v>
      </c>
    </row>
    <row r="8726" spans="1:22" x14ac:dyDescent="0.25">
      <c r="A8726">
        <v>1248992</v>
      </c>
      <c r="B8726">
        <v>3750</v>
      </c>
      <c r="C8726">
        <v>3750</v>
      </c>
      <c r="D8726" s="1" t="s">
        <v>75</v>
      </c>
      <c r="E8726" s="1" t="s">
        <v>27</v>
      </c>
      <c r="F8726" s="1" t="s">
        <v>13261</v>
      </c>
      <c r="G8726" s="1" t="s">
        <v>3278</v>
      </c>
      <c r="H8726" s="1" t="s">
        <v>100</v>
      </c>
      <c r="I8726" s="1" t="s">
        <v>1469</v>
      </c>
      <c r="J8726" s="1" t="s">
        <v>101</v>
      </c>
      <c r="K8726">
        <v>1450</v>
      </c>
      <c r="L8726" s="2">
        <v>42796.185312499998</v>
      </c>
      <c r="M8726" s="2">
        <v>42774.375</v>
      </c>
      <c r="N8726" s="2">
        <v>42796.206678240742</v>
      </c>
      <c r="O8726">
        <v>80</v>
      </c>
      <c r="P8726">
        <v>10</v>
      </c>
      <c r="Q8726" s="1" t="s">
        <v>13262</v>
      </c>
      <c r="R8726" s="1" t="s">
        <v>24</v>
      </c>
      <c r="S8726" s="1" t="s">
        <v>35</v>
      </c>
      <c r="T8726" s="3">
        <v>42796</v>
      </c>
      <c r="U8726" s="1" t="str">
        <f>IF(kiva_loans__muestra[[#This Row],[funded_amount]]=kiva_loans__muestra[[#This Row],[loan_amount]],"funded","unfunded")</f>
        <v>funded</v>
      </c>
      <c r="V8726" s="1" t="str">
        <f>IF(kiva_loans__muestra[[#This Row],[lender_count]]&gt;=50,"high","low")</f>
        <v>low</v>
      </c>
    </row>
    <row r="8727" spans="1:22" x14ac:dyDescent="0.25">
      <c r="A8727">
        <v>1249491</v>
      </c>
      <c r="B8727">
        <v>7000</v>
      </c>
      <c r="C8727">
        <v>7000</v>
      </c>
      <c r="D8727" s="1" t="s">
        <v>32</v>
      </c>
      <c r="E8727" s="1" t="s">
        <v>32</v>
      </c>
      <c r="F8727" s="1" t="s">
        <v>13263</v>
      </c>
      <c r="G8727" s="1" t="s">
        <v>6457</v>
      </c>
      <c r="H8727" s="1" t="s">
        <v>1517</v>
      </c>
      <c r="I8727" s="1" t="s">
        <v>10857</v>
      </c>
      <c r="J8727" s="1" t="s">
        <v>1518</v>
      </c>
      <c r="K8727">
        <v>2100</v>
      </c>
      <c r="L8727" s="2">
        <v>42796.51703703704</v>
      </c>
      <c r="M8727" s="2">
        <v>42825.375</v>
      </c>
      <c r="N8727" s="2">
        <v>42802.479386574072</v>
      </c>
      <c r="O8727">
        <v>140</v>
      </c>
      <c r="P8727">
        <v>20</v>
      </c>
      <c r="Q8727" s="1" t="s">
        <v>40</v>
      </c>
      <c r="R8727" s="1" t="s">
        <v>24</v>
      </c>
      <c r="S8727" s="1" t="s">
        <v>25</v>
      </c>
      <c r="T8727" s="3">
        <v>42796</v>
      </c>
      <c r="U8727" s="1" t="str">
        <f>IF(kiva_loans__muestra[[#This Row],[funded_amount]]=kiva_loans__muestra[[#This Row],[loan_amount]],"funded","unfunded")</f>
        <v>funded</v>
      </c>
      <c r="V8727" s="1" t="str">
        <f>IF(kiva_loans__muestra[[#This Row],[lender_count]]&gt;=50,"high","low")</f>
        <v>low</v>
      </c>
    </row>
    <row r="8728" spans="1:22" x14ac:dyDescent="0.25">
      <c r="A8728">
        <v>1249023</v>
      </c>
      <c r="B8728">
        <v>5000</v>
      </c>
      <c r="C8728">
        <v>5000</v>
      </c>
      <c r="D8728" s="1" t="s">
        <v>53</v>
      </c>
      <c r="E8728" s="1" t="s">
        <v>32</v>
      </c>
      <c r="F8728" s="1" t="s">
        <v>13264</v>
      </c>
      <c r="G8728" s="1" t="s">
        <v>3303</v>
      </c>
      <c r="H8728" s="1" t="s">
        <v>28</v>
      </c>
      <c r="I8728" s="1" t="s">
        <v>604</v>
      </c>
      <c r="J8728" s="1" t="s">
        <v>29</v>
      </c>
      <c r="K8728">
        <v>2470</v>
      </c>
      <c r="L8728" s="2">
        <v>42796.20988425926</v>
      </c>
      <c r="M8728" s="2">
        <v>42779.375</v>
      </c>
      <c r="N8728" s="2">
        <v>42802.886759259258</v>
      </c>
      <c r="O8728">
        <v>150</v>
      </c>
      <c r="P8728">
        <v>12</v>
      </c>
      <c r="Q8728" s="1" t="s">
        <v>3075</v>
      </c>
      <c r="R8728" s="1" t="s">
        <v>24</v>
      </c>
      <c r="S8728" s="1" t="s">
        <v>31</v>
      </c>
      <c r="T8728" s="3">
        <v>42796</v>
      </c>
      <c r="U8728" s="1" t="str">
        <f>IF(kiva_loans__muestra[[#This Row],[funded_amount]]=kiva_loans__muestra[[#This Row],[loan_amount]],"funded","unfunded")</f>
        <v>funded</v>
      </c>
      <c r="V8728" s="1" t="str">
        <f>IF(kiva_loans__muestra[[#This Row],[lender_count]]&gt;=50,"high","low")</f>
        <v>low</v>
      </c>
    </row>
    <row r="8729" spans="1:22" x14ac:dyDescent="0.25">
      <c r="A8729">
        <v>1249512</v>
      </c>
      <c r="B8729">
        <v>5250</v>
      </c>
      <c r="C8729">
        <v>5250</v>
      </c>
      <c r="D8729" s="1" t="s">
        <v>45</v>
      </c>
      <c r="E8729" s="1" t="s">
        <v>46</v>
      </c>
      <c r="F8729" s="1" t="s">
        <v>13265</v>
      </c>
      <c r="G8729" s="1" t="s">
        <v>3927</v>
      </c>
      <c r="H8729" s="1" t="s">
        <v>1333</v>
      </c>
      <c r="I8729" s="1" t="s">
        <v>1709</v>
      </c>
      <c r="J8729" s="1" t="s">
        <v>1335</v>
      </c>
      <c r="K8729">
        <v>230</v>
      </c>
      <c r="L8729" s="2">
        <v>42796.54315972222</v>
      </c>
      <c r="M8729" s="2">
        <v>42780.375</v>
      </c>
      <c r="N8729" s="2">
        <v>42802.803368055553</v>
      </c>
      <c r="O8729">
        <v>180</v>
      </c>
      <c r="P8729">
        <v>15</v>
      </c>
      <c r="Q8729" s="1" t="s">
        <v>88</v>
      </c>
      <c r="R8729" s="1" t="s">
        <v>24</v>
      </c>
      <c r="S8729" s="1" t="s">
        <v>31</v>
      </c>
      <c r="T8729" s="3">
        <v>42796</v>
      </c>
      <c r="U8729" s="1" t="str">
        <f>IF(kiva_loans__muestra[[#This Row],[funded_amount]]=kiva_loans__muestra[[#This Row],[loan_amount]],"funded","unfunded")</f>
        <v>funded</v>
      </c>
      <c r="V8729" s="1" t="str">
        <f>IF(kiva_loans__muestra[[#This Row],[lender_count]]&gt;=50,"high","low")</f>
        <v>low</v>
      </c>
    </row>
    <row r="8730" spans="1:22" x14ac:dyDescent="0.25">
      <c r="A8730">
        <v>1249142</v>
      </c>
      <c r="B8730">
        <v>2000</v>
      </c>
      <c r="C8730">
        <v>2000</v>
      </c>
      <c r="D8730" s="1" t="s">
        <v>64</v>
      </c>
      <c r="E8730" s="1" t="s">
        <v>37</v>
      </c>
      <c r="F8730" s="1" t="s">
        <v>2343</v>
      </c>
      <c r="G8730" s="1" t="s">
        <v>3278</v>
      </c>
      <c r="H8730" s="1" t="s">
        <v>100</v>
      </c>
      <c r="I8730" s="1" t="s">
        <v>1055</v>
      </c>
      <c r="J8730" s="1" t="s">
        <v>101</v>
      </c>
      <c r="K8730">
        <v>1260</v>
      </c>
      <c r="L8730" s="2">
        <v>42796.288877314815</v>
      </c>
      <c r="M8730" s="2">
        <v>42781.375</v>
      </c>
      <c r="N8730" s="2">
        <v>42801.785324074073</v>
      </c>
      <c r="O8730">
        <v>70</v>
      </c>
      <c r="P8730">
        <v>1</v>
      </c>
      <c r="Q8730" s="1" t="s">
        <v>30</v>
      </c>
      <c r="R8730" s="1" t="s">
        <v>24</v>
      </c>
      <c r="S8730" s="1" t="s">
        <v>35</v>
      </c>
      <c r="T8730" s="3">
        <v>42796</v>
      </c>
      <c r="U8730" s="1" t="str">
        <f>IF(kiva_loans__muestra[[#This Row],[funded_amount]]=kiva_loans__muestra[[#This Row],[loan_amount]],"funded","unfunded")</f>
        <v>funded</v>
      </c>
      <c r="V8730" s="1" t="str">
        <f>IF(kiva_loans__muestra[[#This Row],[lender_count]]&gt;=50,"high","low")</f>
        <v>low</v>
      </c>
    </row>
    <row r="8731" spans="1:22" x14ac:dyDescent="0.25">
      <c r="A8731">
        <v>1249612</v>
      </c>
      <c r="B8731">
        <v>61750</v>
      </c>
      <c r="C8731">
        <v>61750</v>
      </c>
      <c r="D8731" s="1" t="s">
        <v>137</v>
      </c>
      <c r="E8731" s="1" t="s">
        <v>27</v>
      </c>
      <c r="F8731" s="1" t="s">
        <v>13266</v>
      </c>
      <c r="G8731" s="1" t="s">
        <v>12963</v>
      </c>
      <c r="H8731" s="1" t="s">
        <v>625</v>
      </c>
      <c r="I8731" s="1" t="s">
        <v>13267</v>
      </c>
      <c r="J8731" s="1" t="s">
        <v>626</v>
      </c>
      <c r="K8731">
        <v>4640</v>
      </c>
      <c r="L8731" s="2">
        <v>42796.694409722222</v>
      </c>
      <c r="M8731" s="2">
        <v>42786.375</v>
      </c>
      <c r="N8731" s="2">
        <v>42814.672442129631</v>
      </c>
      <c r="O8731">
        <v>90</v>
      </c>
      <c r="P8731">
        <v>233</v>
      </c>
      <c r="Q8731" s="1" t="s">
        <v>13268</v>
      </c>
      <c r="R8731" s="1" t="s">
        <v>324</v>
      </c>
      <c r="S8731" s="1" t="s">
        <v>35</v>
      </c>
      <c r="T8731" s="3">
        <v>42796</v>
      </c>
      <c r="U8731" s="1" t="str">
        <f>IF(kiva_loans__muestra[[#This Row],[funded_amount]]=kiva_loans__muestra[[#This Row],[loan_amount]],"funded","unfunded")</f>
        <v>funded</v>
      </c>
      <c r="V8731" s="1" t="str">
        <f>IF(kiva_loans__muestra[[#This Row],[lender_count]]&gt;=50,"high","low")</f>
        <v>high</v>
      </c>
    </row>
    <row r="8732" spans="1:22" x14ac:dyDescent="0.25">
      <c r="A8732">
        <v>1249368</v>
      </c>
      <c r="B8732">
        <v>5750</v>
      </c>
      <c r="C8732">
        <v>5750</v>
      </c>
      <c r="D8732" s="1" t="s">
        <v>45</v>
      </c>
      <c r="E8732" s="1" t="s">
        <v>46</v>
      </c>
      <c r="F8732" s="1" t="s">
        <v>13269</v>
      </c>
      <c r="G8732" s="1" t="s">
        <v>3307</v>
      </c>
      <c r="H8732" s="1" t="s">
        <v>412</v>
      </c>
      <c r="I8732" s="1" t="s">
        <v>2077</v>
      </c>
      <c r="J8732" s="1" t="s">
        <v>413</v>
      </c>
      <c r="K8732">
        <v>650</v>
      </c>
      <c r="L8732" s="2">
        <v>42796.422291666669</v>
      </c>
      <c r="M8732" s="2">
        <v>42776.375</v>
      </c>
      <c r="N8732" s="2">
        <v>42804.11146990741</v>
      </c>
      <c r="O8732">
        <v>140</v>
      </c>
      <c r="P8732">
        <v>16</v>
      </c>
      <c r="Q8732" s="1" t="s">
        <v>40</v>
      </c>
      <c r="R8732" s="1" t="s">
        <v>92</v>
      </c>
      <c r="S8732" s="1" t="s">
        <v>31</v>
      </c>
      <c r="T8732" s="3">
        <v>42796</v>
      </c>
      <c r="U8732" s="1" t="str">
        <f>IF(kiva_loans__muestra[[#This Row],[funded_amount]]=kiva_loans__muestra[[#This Row],[loan_amount]],"funded","unfunded")</f>
        <v>funded</v>
      </c>
      <c r="V8732" s="1" t="str">
        <f>IF(kiva_loans__muestra[[#This Row],[lender_count]]&gt;=50,"high","low")</f>
        <v>low</v>
      </c>
    </row>
    <row r="8733" spans="1:22" x14ac:dyDescent="0.25">
      <c r="A8733">
        <v>1249585</v>
      </c>
      <c r="B8733">
        <v>10750</v>
      </c>
      <c r="C8733">
        <v>10750</v>
      </c>
      <c r="D8733" s="1" t="s">
        <v>465</v>
      </c>
      <c r="E8733" s="1" t="s">
        <v>27</v>
      </c>
      <c r="F8733" s="1" t="s">
        <v>13270</v>
      </c>
      <c r="G8733" s="1" t="s">
        <v>3270</v>
      </c>
      <c r="H8733" s="1" t="s">
        <v>121</v>
      </c>
      <c r="I8733" s="1" t="s">
        <v>130</v>
      </c>
      <c r="J8733" s="1" t="s">
        <v>123</v>
      </c>
      <c r="K8733">
        <v>1820</v>
      </c>
      <c r="L8733" s="2">
        <v>42796.674016203702</v>
      </c>
      <c r="M8733" s="2">
        <v>42783.375</v>
      </c>
      <c r="N8733" s="2">
        <v>42813.578032407408</v>
      </c>
      <c r="O8733">
        <v>80</v>
      </c>
      <c r="P8733">
        <v>31</v>
      </c>
      <c r="Q8733" s="1" t="s">
        <v>13271</v>
      </c>
      <c r="R8733" s="1" t="s">
        <v>92</v>
      </c>
      <c r="S8733" s="1" t="s">
        <v>31</v>
      </c>
      <c r="T8733" s="3">
        <v>42796</v>
      </c>
      <c r="U8733" s="1" t="str">
        <f>IF(kiva_loans__muestra[[#This Row],[funded_amount]]=kiva_loans__muestra[[#This Row],[loan_amount]],"funded","unfunded")</f>
        <v>funded</v>
      </c>
      <c r="V8733" s="1" t="str">
        <f>IF(kiva_loans__muestra[[#This Row],[lender_count]]&gt;=50,"high","low")</f>
        <v>low</v>
      </c>
    </row>
    <row r="8734" spans="1:22" x14ac:dyDescent="0.25">
      <c r="A8734">
        <v>1250394</v>
      </c>
      <c r="B8734">
        <v>3500</v>
      </c>
      <c r="C8734">
        <v>7000</v>
      </c>
      <c r="D8734" s="1" t="s">
        <v>161</v>
      </c>
      <c r="E8734" s="1" t="s">
        <v>37</v>
      </c>
      <c r="F8734" s="1" t="s">
        <v>712</v>
      </c>
      <c r="G8734" s="1" t="s">
        <v>3266</v>
      </c>
      <c r="H8734" s="1" t="s">
        <v>89</v>
      </c>
      <c r="I8734" s="1" t="s">
        <v>1318</v>
      </c>
      <c r="J8734" s="1" t="s">
        <v>90</v>
      </c>
      <c r="K8734">
        <v>1990</v>
      </c>
      <c r="L8734" s="2">
        <v>42797.679236111115</v>
      </c>
      <c r="M8734" s="2">
        <v>42780.375</v>
      </c>
      <c r="N8734" s="2"/>
      <c r="O8734">
        <v>200</v>
      </c>
      <c r="P8734">
        <v>8</v>
      </c>
      <c r="Q8734" s="1" t="s">
        <v>13272</v>
      </c>
      <c r="R8734" s="1" t="s">
        <v>92</v>
      </c>
      <c r="S8734" s="1" t="s">
        <v>31</v>
      </c>
      <c r="T8734" s="3">
        <v>42797</v>
      </c>
      <c r="U8734" s="1" t="str">
        <f>IF(kiva_loans__muestra[[#This Row],[funded_amount]]=kiva_loans__muestra[[#This Row],[loan_amount]],"funded","unfunded")</f>
        <v>unfunded</v>
      </c>
      <c r="V8734" s="1" t="str">
        <f>IF(kiva_loans__muestra[[#This Row],[lender_count]]&gt;=50,"high","low")</f>
        <v>low</v>
      </c>
    </row>
    <row r="8735" spans="1:22" x14ac:dyDescent="0.25">
      <c r="A8735">
        <v>1249914</v>
      </c>
      <c r="B8735">
        <v>750</v>
      </c>
      <c r="C8735">
        <v>750</v>
      </c>
      <c r="D8735" s="1" t="s">
        <v>37</v>
      </c>
      <c r="E8735" s="1" t="s">
        <v>37</v>
      </c>
      <c r="F8735" s="1" t="s">
        <v>13273</v>
      </c>
      <c r="G8735" s="1" t="s">
        <v>3278</v>
      </c>
      <c r="H8735" s="1" t="s">
        <v>100</v>
      </c>
      <c r="I8735" s="1" t="s">
        <v>13274</v>
      </c>
      <c r="J8735" s="1" t="s">
        <v>101</v>
      </c>
      <c r="K8735">
        <v>1260</v>
      </c>
      <c r="L8735" s="2">
        <v>42797.247835648152</v>
      </c>
      <c r="M8735" s="2">
        <v>42787.375</v>
      </c>
      <c r="N8735" s="2">
        <v>42802.238321759258</v>
      </c>
      <c r="O8735">
        <v>80</v>
      </c>
      <c r="P8735">
        <v>3</v>
      </c>
      <c r="Q8735" s="1" t="s">
        <v>1423</v>
      </c>
      <c r="R8735" s="1" t="s">
        <v>24</v>
      </c>
      <c r="S8735" s="1" t="s">
        <v>31</v>
      </c>
      <c r="T8735" s="3">
        <v>42797</v>
      </c>
      <c r="U8735" s="1" t="str">
        <f>IF(kiva_loans__muestra[[#This Row],[funded_amount]]=kiva_loans__muestra[[#This Row],[loan_amount]],"funded","unfunded")</f>
        <v>funded</v>
      </c>
      <c r="V8735" s="1" t="str">
        <f>IF(kiva_loans__muestra[[#This Row],[lender_count]]&gt;=50,"high","low")</f>
        <v>low</v>
      </c>
    </row>
    <row r="8736" spans="1:22" x14ac:dyDescent="0.25">
      <c r="A8736">
        <v>1250342</v>
      </c>
      <c r="B8736">
        <v>1000</v>
      </c>
      <c r="C8736">
        <v>1000</v>
      </c>
      <c r="D8736" s="1" t="s">
        <v>45</v>
      </c>
      <c r="E8736" s="1" t="s">
        <v>46</v>
      </c>
      <c r="F8736" s="1" t="s">
        <v>13275</v>
      </c>
      <c r="G8736" s="1" t="s">
        <v>3307</v>
      </c>
      <c r="H8736" s="1" t="s">
        <v>412</v>
      </c>
      <c r="I8736" s="1" t="s">
        <v>4839</v>
      </c>
      <c r="J8736" s="1" t="s">
        <v>413</v>
      </c>
      <c r="K8736">
        <v>650</v>
      </c>
      <c r="L8736" s="2">
        <v>42797.575474537036</v>
      </c>
      <c r="M8736" s="2">
        <v>42783.375</v>
      </c>
      <c r="N8736" s="2">
        <v>42802.959664351853</v>
      </c>
      <c r="O8736">
        <v>80</v>
      </c>
      <c r="P8736">
        <v>4</v>
      </c>
      <c r="Q8736" s="1" t="s">
        <v>67</v>
      </c>
      <c r="R8736" s="1" t="s">
        <v>24</v>
      </c>
      <c r="S8736" s="1" t="s">
        <v>35</v>
      </c>
      <c r="T8736" s="3">
        <v>42797</v>
      </c>
      <c r="U8736" s="1" t="str">
        <f>IF(kiva_loans__muestra[[#This Row],[funded_amount]]=kiva_loans__muestra[[#This Row],[loan_amount]],"funded","unfunded")</f>
        <v>funded</v>
      </c>
      <c r="V8736" s="1" t="str">
        <f>IF(kiva_loans__muestra[[#This Row],[lender_count]]&gt;=50,"high","low")</f>
        <v>low</v>
      </c>
    </row>
    <row r="8737" spans="1:22" x14ac:dyDescent="0.25">
      <c r="A8737">
        <v>1250042</v>
      </c>
      <c r="B8737">
        <v>5000</v>
      </c>
      <c r="C8737">
        <v>5000</v>
      </c>
      <c r="D8737" s="1" t="s">
        <v>64</v>
      </c>
      <c r="E8737" s="1" t="s">
        <v>37</v>
      </c>
      <c r="F8737" s="1" t="s">
        <v>1411</v>
      </c>
      <c r="G8737" s="1" t="s">
        <v>3263</v>
      </c>
      <c r="H8737" s="1" t="s">
        <v>33</v>
      </c>
      <c r="I8737" s="1" t="s">
        <v>940</v>
      </c>
      <c r="J8737" s="1" t="s">
        <v>34</v>
      </c>
      <c r="K8737">
        <v>1560</v>
      </c>
      <c r="L8737" s="2">
        <v>42797.341886574075</v>
      </c>
      <c r="M8737" s="2">
        <v>42790.375</v>
      </c>
      <c r="N8737" s="2">
        <v>42803.406261574077</v>
      </c>
      <c r="O8737">
        <v>140</v>
      </c>
      <c r="P8737">
        <v>16</v>
      </c>
      <c r="Q8737" s="1" t="s">
        <v>57</v>
      </c>
      <c r="R8737" s="1" t="s">
        <v>24</v>
      </c>
      <c r="S8737" s="1" t="s">
        <v>31</v>
      </c>
      <c r="T8737" s="3">
        <v>42797</v>
      </c>
      <c r="U8737" s="1" t="str">
        <f>IF(kiva_loans__muestra[[#This Row],[funded_amount]]=kiva_loans__muestra[[#This Row],[loan_amount]],"funded","unfunded")</f>
        <v>funded</v>
      </c>
      <c r="V8737" s="1" t="str">
        <f>IF(kiva_loans__muestra[[#This Row],[lender_count]]&gt;=50,"high","low")</f>
        <v>low</v>
      </c>
    </row>
    <row r="8738" spans="1:22" x14ac:dyDescent="0.25">
      <c r="A8738">
        <v>1250287</v>
      </c>
      <c r="B8738">
        <v>5000</v>
      </c>
      <c r="C8738">
        <v>5000</v>
      </c>
      <c r="D8738" s="1" t="s">
        <v>32</v>
      </c>
      <c r="E8738" s="1" t="s">
        <v>32</v>
      </c>
      <c r="F8738" s="1" t="s">
        <v>13276</v>
      </c>
      <c r="G8738" s="1" t="s">
        <v>3263</v>
      </c>
      <c r="H8738" s="1" t="s">
        <v>33</v>
      </c>
      <c r="I8738" s="1" t="s">
        <v>279</v>
      </c>
      <c r="J8738" s="1" t="s">
        <v>34</v>
      </c>
      <c r="K8738">
        <v>1640</v>
      </c>
      <c r="L8738" s="2">
        <v>42797.521817129629</v>
      </c>
      <c r="M8738" s="2">
        <v>42793.375</v>
      </c>
      <c r="N8738" s="2">
        <v>42803.133032407408</v>
      </c>
      <c r="O8738">
        <v>140</v>
      </c>
      <c r="P8738">
        <v>12</v>
      </c>
      <c r="Q8738" s="1" t="s">
        <v>13277</v>
      </c>
      <c r="R8738" s="1" t="s">
        <v>24</v>
      </c>
      <c r="S8738" s="1" t="s">
        <v>35</v>
      </c>
      <c r="T8738" s="3">
        <v>42797</v>
      </c>
      <c r="U8738" s="1" t="str">
        <f>IF(kiva_loans__muestra[[#This Row],[funded_amount]]=kiva_loans__muestra[[#This Row],[loan_amount]],"funded","unfunded")</f>
        <v>funded</v>
      </c>
      <c r="V8738" s="1" t="str">
        <f>IF(kiva_loans__muestra[[#This Row],[lender_count]]&gt;=50,"high","low")</f>
        <v>low</v>
      </c>
    </row>
    <row r="8739" spans="1:22" x14ac:dyDescent="0.25">
      <c r="A8739">
        <v>1249743</v>
      </c>
      <c r="B8739">
        <v>2000</v>
      </c>
      <c r="C8739">
        <v>2000</v>
      </c>
      <c r="D8739" s="1" t="s">
        <v>45</v>
      </c>
      <c r="E8739" s="1" t="s">
        <v>46</v>
      </c>
      <c r="F8739" s="1" t="s">
        <v>1359</v>
      </c>
      <c r="G8739" s="1" t="s">
        <v>3278</v>
      </c>
      <c r="H8739" s="1" t="s">
        <v>100</v>
      </c>
      <c r="I8739" s="1" t="s">
        <v>1181</v>
      </c>
      <c r="J8739" s="1" t="s">
        <v>101</v>
      </c>
      <c r="K8739">
        <v>1450</v>
      </c>
      <c r="L8739" s="2">
        <v>42797.085474537038</v>
      </c>
      <c r="M8739" s="2">
        <v>42776.375</v>
      </c>
      <c r="N8739" s="2">
        <v>42797.097673611112</v>
      </c>
      <c r="O8739">
        <v>80</v>
      </c>
      <c r="P8739">
        <v>1</v>
      </c>
      <c r="Q8739" s="1" t="s">
        <v>67</v>
      </c>
      <c r="R8739" s="1" t="s">
        <v>24</v>
      </c>
      <c r="S8739" s="1" t="s">
        <v>35</v>
      </c>
      <c r="T8739" s="3">
        <v>42797</v>
      </c>
      <c r="U8739" s="1" t="str">
        <f>IF(kiva_loans__muestra[[#This Row],[funded_amount]]=kiva_loans__muestra[[#This Row],[loan_amount]],"funded","unfunded")</f>
        <v>funded</v>
      </c>
      <c r="V8739" s="1" t="str">
        <f>IF(kiva_loans__muestra[[#This Row],[lender_count]]&gt;=50,"high","low")</f>
        <v>low</v>
      </c>
    </row>
    <row r="8740" spans="1:22" x14ac:dyDescent="0.25">
      <c r="A8740">
        <v>1249861</v>
      </c>
      <c r="B8740">
        <v>2750</v>
      </c>
      <c r="C8740">
        <v>2750</v>
      </c>
      <c r="D8740" s="1" t="s">
        <v>202</v>
      </c>
      <c r="E8740" s="1" t="s">
        <v>27</v>
      </c>
      <c r="F8740" s="1" t="s">
        <v>13278</v>
      </c>
      <c r="G8740" s="1" t="s">
        <v>3278</v>
      </c>
      <c r="H8740" s="1" t="s">
        <v>100</v>
      </c>
      <c r="I8740" s="1" t="s">
        <v>1724</v>
      </c>
      <c r="J8740" s="1" t="s">
        <v>101</v>
      </c>
      <c r="K8740">
        <v>1450</v>
      </c>
      <c r="L8740" s="2">
        <v>42797.184351851851</v>
      </c>
      <c r="M8740" s="2">
        <v>42774.375</v>
      </c>
      <c r="N8740" s="2">
        <v>42797.559212962966</v>
      </c>
      <c r="O8740">
        <v>80</v>
      </c>
      <c r="P8740">
        <v>7</v>
      </c>
      <c r="Q8740" s="1" t="s">
        <v>633</v>
      </c>
      <c r="R8740" s="1" t="s">
        <v>24</v>
      </c>
      <c r="S8740" s="1" t="s">
        <v>35</v>
      </c>
      <c r="T8740" s="3">
        <v>42797</v>
      </c>
      <c r="U8740" s="1" t="str">
        <f>IF(kiva_loans__muestra[[#This Row],[funded_amount]]=kiva_loans__muestra[[#This Row],[loan_amount]],"funded","unfunded")</f>
        <v>funded</v>
      </c>
      <c r="V8740" s="1" t="str">
        <f>IF(kiva_loans__muestra[[#This Row],[lender_count]]&gt;=50,"high","low")</f>
        <v>low</v>
      </c>
    </row>
    <row r="8741" spans="1:22" x14ac:dyDescent="0.25">
      <c r="A8741">
        <v>1249969</v>
      </c>
      <c r="B8741">
        <v>7250</v>
      </c>
      <c r="C8741">
        <v>7250</v>
      </c>
      <c r="D8741" s="1" t="s">
        <v>64</v>
      </c>
      <c r="E8741" s="1" t="s">
        <v>37</v>
      </c>
      <c r="F8741" s="1" t="s">
        <v>13279</v>
      </c>
      <c r="G8741" s="1" t="s">
        <v>3263</v>
      </c>
      <c r="H8741" s="1" t="s">
        <v>33</v>
      </c>
      <c r="I8741" s="1" t="s">
        <v>1525</v>
      </c>
      <c r="J8741" s="1" t="s">
        <v>34</v>
      </c>
      <c r="K8741">
        <v>2020</v>
      </c>
      <c r="L8741" s="2">
        <v>42797.321319444447</v>
      </c>
      <c r="M8741" s="2">
        <v>42767.375</v>
      </c>
      <c r="N8741" s="2">
        <v>42803.147627314815</v>
      </c>
      <c r="O8741">
        <v>110</v>
      </c>
      <c r="P8741">
        <v>15</v>
      </c>
      <c r="Q8741" s="1" t="s">
        <v>3108</v>
      </c>
      <c r="R8741" s="1" t="s">
        <v>13280</v>
      </c>
      <c r="S8741" s="1" t="s">
        <v>25</v>
      </c>
      <c r="T8741" s="3">
        <v>42797</v>
      </c>
      <c r="U8741" s="1" t="str">
        <f>IF(kiva_loans__muestra[[#This Row],[funded_amount]]=kiva_loans__muestra[[#This Row],[loan_amount]],"funded","unfunded")</f>
        <v>funded</v>
      </c>
      <c r="V8741" s="1" t="str">
        <f>IF(kiva_loans__muestra[[#This Row],[lender_count]]&gt;=50,"high","low")</f>
        <v>low</v>
      </c>
    </row>
    <row r="8742" spans="1:22" x14ac:dyDescent="0.25">
      <c r="A8742">
        <v>1250351</v>
      </c>
      <c r="B8742">
        <v>12250</v>
      </c>
      <c r="C8742">
        <v>12250</v>
      </c>
      <c r="D8742" s="1" t="s">
        <v>64</v>
      </c>
      <c r="E8742" s="1" t="s">
        <v>37</v>
      </c>
      <c r="F8742" s="1" t="s">
        <v>1673</v>
      </c>
      <c r="G8742" s="1" t="s">
        <v>3263</v>
      </c>
      <c r="H8742" s="1" t="s">
        <v>33</v>
      </c>
      <c r="I8742" s="1" t="s">
        <v>1525</v>
      </c>
      <c r="J8742" s="1" t="s">
        <v>34</v>
      </c>
      <c r="K8742">
        <v>2020</v>
      </c>
      <c r="L8742" s="2">
        <v>42797.587939814817</v>
      </c>
      <c r="M8742" s="2">
        <v>42767.375</v>
      </c>
      <c r="N8742" s="2">
        <v>42803.032500000001</v>
      </c>
      <c r="O8742">
        <v>110</v>
      </c>
      <c r="P8742">
        <v>25</v>
      </c>
      <c r="Q8742" s="1" t="s">
        <v>13281</v>
      </c>
      <c r="R8742" s="1" t="s">
        <v>13282</v>
      </c>
      <c r="S8742" s="1" t="s">
        <v>25</v>
      </c>
      <c r="T8742" s="3">
        <v>42797</v>
      </c>
      <c r="U8742" s="1" t="str">
        <f>IF(kiva_loans__muestra[[#This Row],[funded_amount]]=kiva_loans__muestra[[#This Row],[loan_amount]],"funded","unfunded")</f>
        <v>funded</v>
      </c>
      <c r="V8742" s="1" t="str">
        <f>IF(kiva_loans__muestra[[#This Row],[lender_count]]&gt;=50,"high","low")</f>
        <v>low</v>
      </c>
    </row>
    <row r="8743" spans="1:22" x14ac:dyDescent="0.25">
      <c r="A8743">
        <v>1250552</v>
      </c>
      <c r="B8743">
        <v>49500</v>
      </c>
      <c r="C8743">
        <v>49500</v>
      </c>
      <c r="D8743" s="1" t="s">
        <v>62</v>
      </c>
      <c r="E8743" s="1" t="s">
        <v>62</v>
      </c>
      <c r="F8743" s="1" t="s">
        <v>13283</v>
      </c>
      <c r="G8743" s="1" t="s">
        <v>3481</v>
      </c>
      <c r="H8743" s="1" t="s">
        <v>193</v>
      </c>
      <c r="I8743" s="1" t="s">
        <v>1098</v>
      </c>
      <c r="J8743" s="1" t="s">
        <v>194</v>
      </c>
      <c r="K8743">
        <v>550</v>
      </c>
      <c r="L8743" s="2">
        <v>42797.988217592596</v>
      </c>
      <c r="M8743" s="2">
        <v>42788.375</v>
      </c>
      <c r="N8743" s="2">
        <v>42803.142175925925</v>
      </c>
      <c r="O8743">
        <v>140</v>
      </c>
      <c r="P8743">
        <v>111</v>
      </c>
      <c r="Q8743" s="1" t="s">
        <v>13284</v>
      </c>
      <c r="R8743" s="1" t="s">
        <v>71</v>
      </c>
      <c r="S8743" s="1" t="s">
        <v>31</v>
      </c>
      <c r="T8743" s="3">
        <v>42797</v>
      </c>
      <c r="U8743" s="1" t="str">
        <f>IF(kiva_loans__muestra[[#This Row],[funded_amount]]=kiva_loans__muestra[[#This Row],[loan_amount]],"funded","unfunded")</f>
        <v>funded</v>
      </c>
      <c r="V8743" s="1" t="str">
        <f>IF(kiva_loans__muestra[[#This Row],[lender_count]]&gt;=50,"high","low")</f>
        <v>high</v>
      </c>
    </row>
    <row r="8744" spans="1:22" x14ac:dyDescent="0.25">
      <c r="A8744">
        <v>1250204</v>
      </c>
      <c r="B8744">
        <v>2000</v>
      </c>
      <c r="C8744">
        <v>2000</v>
      </c>
      <c r="D8744" s="1" t="s">
        <v>280</v>
      </c>
      <c r="E8744" s="1" t="s">
        <v>104</v>
      </c>
      <c r="F8744" s="1" t="s">
        <v>1342</v>
      </c>
      <c r="G8744" s="1" t="s">
        <v>3311</v>
      </c>
      <c r="H8744" s="1" t="s">
        <v>119</v>
      </c>
      <c r="I8744" s="1" t="s">
        <v>744</v>
      </c>
      <c r="J8744" s="1" t="s">
        <v>270</v>
      </c>
      <c r="K8744">
        <v>3110</v>
      </c>
      <c r="L8744" s="2">
        <v>42797.462407407409</v>
      </c>
      <c r="M8744" s="2">
        <v>42790.375</v>
      </c>
      <c r="N8744" s="2">
        <v>42803.195393518516</v>
      </c>
      <c r="O8744">
        <v>80</v>
      </c>
      <c r="P8744">
        <v>7</v>
      </c>
      <c r="Q8744" s="1" t="s">
        <v>1276</v>
      </c>
      <c r="R8744" s="1" t="s">
        <v>266</v>
      </c>
      <c r="S8744" s="1" t="s">
        <v>31</v>
      </c>
      <c r="T8744" s="3">
        <v>42797</v>
      </c>
      <c r="U8744" s="1" t="str">
        <f>IF(kiva_loans__muestra[[#This Row],[funded_amount]]=kiva_loans__muestra[[#This Row],[loan_amount]],"funded","unfunded")</f>
        <v>funded</v>
      </c>
      <c r="V8744" s="1" t="str">
        <f>IF(kiva_loans__muestra[[#This Row],[lender_count]]&gt;=50,"high","low")</f>
        <v>low</v>
      </c>
    </row>
    <row r="8745" spans="1:22" x14ac:dyDescent="0.25">
      <c r="A8745">
        <v>1250540</v>
      </c>
      <c r="B8745">
        <v>1000</v>
      </c>
      <c r="C8745">
        <v>1000</v>
      </c>
      <c r="D8745" s="1" t="s">
        <v>50</v>
      </c>
      <c r="E8745" s="1" t="s">
        <v>37</v>
      </c>
      <c r="F8745" s="1" t="s">
        <v>13285</v>
      </c>
      <c r="G8745" s="1" t="s">
        <v>3266</v>
      </c>
      <c r="H8745" s="1" t="s">
        <v>89</v>
      </c>
      <c r="I8745" s="1" t="s">
        <v>1105</v>
      </c>
      <c r="J8745" s="1" t="s">
        <v>90</v>
      </c>
      <c r="K8745">
        <v>1990</v>
      </c>
      <c r="L8745" s="2">
        <v>42797.969895833332</v>
      </c>
      <c r="M8745" s="2">
        <v>42783.375</v>
      </c>
      <c r="N8745" s="2">
        <v>42798.807997685188</v>
      </c>
      <c r="O8745">
        <v>140</v>
      </c>
      <c r="P8745">
        <v>4</v>
      </c>
      <c r="Q8745" s="1" t="s">
        <v>312</v>
      </c>
      <c r="R8745" s="1" t="s">
        <v>24</v>
      </c>
      <c r="S8745" s="1" t="s">
        <v>31</v>
      </c>
      <c r="T8745" s="3">
        <v>42797</v>
      </c>
      <c r="U8745" s="1" t="str">
        <f>IF(kiva_loans__muestra[[#This Row],[funded_amount]]=kiva_loans__muestra[[#This Row],[loan_amount]],"funded","unfunded")</f>
        <v>funded</v>
      </c>
      <c r="V8745" s="1" t="str">
        <f>IF(kiva_loans__muestra[[#This Row],[lender_count]]&gt;=50,"high","low")</f>
        <v>low</v>
      </c>
    </row>
    <row r="8746" spans="1:22" x14ac:dyDescent="0.25">
      <c r="A8746">
        <v>1249774</v>
      </c>
      <c r="B8746">
        <v>1000</v>
      </c>
      <c r="C8746">
        <v>1000</v>
      </c>
      <c r="D8746" s="1" t="s">
        <v>41</v>
      </c>
      <c r="E8746" s="1" t="s">
        <v>27</v>
      </c>
      <c r="F8746" s="1" t="s">
        <v>13286</v>
      </c>
      <c r="G8746" s="1" t="s">
        <v>3278</v>
      </c>
      <c r="H8746" s="1" t="s">
        <v>100</v>
      </c>
      <c r="I8746" s="1" t="s">
        <v>1669</v>
      </c>
      <c r="J8746" s="1" t="s">
        <v>101</v>
      </c>
      <c r="K8746">
        <v>1260</v>
      </c>
      <c r="L8746" s="2">
        <v>42797.122395833336</v>
      </c>
      <c r="M8746" s="2">
        <v>42789.375</v>
      </c>
      <c r="N8746" s="2">
        <v>42802.281504629631</v>
      </c>
      <c r="O8746">
        <v>80</v>
      </c>
      <c r="P8746">
        <v>4</v>
      </c>
      <c r="Q8746" s="1" t="s">
        <v>1451</v>
      </c>
      <c r="R8746" s="1" t="s">
        <v>24</v>
      </c>
      <c r="S8746" s="1" t="s">
        <v>31</v>
      </c>
      <c r="T8746" s="3">
        <v>42797</v>
      </c>
      <c r="U8746" s="1" t="str">
        <f>IF(kiva_loans__muestra[[#This Row],[funded_amount]]=kiva_loans__muestra[[#This Row],[loan_amount]],"funded","unfunded")</f>
        <v>funded</v>
      </c>
      <c r="V8746" s="1" t="str">
        <f>IF(kiva_loans__muestra[[#This Row],[lender_count]]&gt;=50,"high","low")</f>
        <v>low</v>
      </c>
    </row>
    <row r="8747" spans="1:22" x14ac:dyDescent="0.25">
      <c r="A8747">
        <v>1250260</v>
      </c>
      <c r="B8747">
        <v>2000</v>
      </c>
      <c r="C8747">
        <v>2000</v>
      </c>
      <c r="D8747" s="1" t="s">
        <v>58</v>
      </c>
      <c r="E8747" s="1" t="s">
        <v>27</v>
      </c>
      <c r="F8747" s="1" t="s">
        <v>13287</v>
      </c>
      <c r="G8747" s="1" t="s">
        <v>3284</v>
      </c>
      <c r="H8747" s="1" t="s">
        <v>189</v>
      </c>
      <c r="I8747" s="1" t="s">
        <v>870</v>
      </c>
      <c r="J8747" s="1" t="s">
        <v>207</v>
      </c>
      <c r="K8747">
        <v>630</v>
      </c>
      <c r="L8747" s="2">
        <v>42797.500381944446</v>
      </c>
      <c r="M8747" s="2">
        <v>42796.375</v>
      </c>
      <c r="N8747" s="2">
        <v>42804.14230324074</v>
      </c>
      <c r="O8747">
        <v>140</v>
      </c>
      <c r="P8747">
        <v>5</v>
      </c>
      <c r="Q8747" s="1" t="s">
        <v>30</v>
      </c>
      <c r="R8747" s="1" t="s">
        <v>24</v>
      </c>
      <c r="S8747" s="1" t="s">
        <v>31</v>
      </c>
      <c r="T8747" s="3">
        <v>42797</v>
      </c>
      <c r="U8747" s="1" t="str">
        <f>IF(kiva_loans__muestra[[#This Row],[funded_amount]]=kiva_loans__muestra[[#This Row],[loan_amount]],"funded","unfunded")</f>
        <v>funded</v>
      </c>
      <c r="V8747" s="1" t="str">
        <f>IF(kiva_loans__muestra[[#This Row],[lender_count]]&gt;=50,"high","low")</f>
        <v>low</v>
      </c>
    </row>
    <row r="8748" spans="1:22" x14ac:dyDescent="0.25">
      <c r="A8748">
        <v>1250446</v>
      </c>
      <c r="B8748">
        <v>6000</v>
      </c>
      <c r="C8748">
        <v>6000</v>
      </c>
      <c r="D8748" s="1" t="s">
        <v>32</v>
      </c>
      <c r="E8748" s="1" t="s">
        <v>32</v>
      </c>
      <c r="F8748" s="1" t="s">
        <v>13288</v>
      </c>
      <c r="G8748" s="1" t="s">
        <v>3266</v>
      </c>
      <c r="H8748" s="1" t="s">
        <v>89</v>
      </c>
      <c r="I8748" s="1" t="s">
        <v>871</v>
      </c>
      <c r="J8748" s="1" t="s">
        <v>90</v>
      </c>
      <c r="K8748">
        <v>1990</v>
      </c>
      <c r="L8748" s="2">
        <v>42797.744930555556</v>
      </c>
      <c r="M8748" s="2">
        <v>42788.375</v>
      </c>
      <c r="N8748" s="2">
        <v>42821.127546296295</v>
      </c>
      <c r="O8748">
        <v>200</v>
      </c>
      <c r="P8748">
        <v>22</v>
      </c>
      <c r="Q8748" s="1" t="s">
        <v>13289</v>
      </c>
      <c r="R8748" s="1" t="s">
        <v>92</v>
      </c>
      <c r="S8748" s="1" t="s">
        <v>31</v>
      </c>
      <c r="T8748" s="3">
        <v>42797</v>
      </c>
      <c r="U8748" s="1" t="str">
        <f>IF(kiva_loans__muestra[[#This Row],[funded_amount]]=kiva_loans__muestra[[#This Row],[loan_amount]],"funded","unfunded")</f>
        <v>funded</v>
      </c>
      <c r="V8748" s="1" t="str">
        <f>IF(kiva_loans__muestra[[#This Row],[lender_count]]&gt;=50,"high","low")</f>
        <v>low</v>
      </c>
    </row>
    <row r="8749" spans="1:22" x14ac:dyDescent="0.25">
      <c r="A8749">
        <v>1250633</v>
      </c>
      <c r="B8749">
        <v>12750</v>
      </c>
      <c r="C8749">
        <v>12750</v>
      </c>
      <c r="D8749" s="1" t="s">
        <v>333</v>
      </c>
      <c r="E8749" s="1" t="s">
        <v>37</v>
      </c>
      <c r="F8749" s="1" t="s">
        <v>13290</v>
      </c>
      <c r="G8749" s="1" t="s">
        <v>3284</v>
      </c>
      <c r="H8749" s="1" t="s">
        <v>189</v>
      </c>
      <c r="I8749" s="1" t="s">
        <v>513</v>
      </c>
      <c r="J8749" s="1" t="s">
        <v>207</v>
      </c>
      <c r="K8749">
        <v>1000</v>
      </c>
      <c r="L8749" s="2">
        <v>42798.326527777775</v>
      </c>
      <c r="M8749" s="2">
        <v>42773.375</v>
      </c>
      <c r="N8749" s="2">
        <v>42803.223460648151</v>
      </c>
      <c r="O8749">
        <v>120</v>
      </c>
      <c r="P8749">
        <v>30</v>
      </c>
      <c r="Q8749" s="1" t="s">
        <v>367</v>
      </c>
      <c r="R8749" s="1" t="s">
        <v>24</v>
      </c>
      <c r="S8749" s="1" t="s">
        <v>31</v>
      </c>
      <c r="T8749" s="3">
        <v>42798</v>
      </c>
      <c r="U8749" s="1" t="str">
        <f>IF(kiva_loans__muestra[[#This Row],[funded_amount]]=kiva_loans__muestra[[#This Row],[loan_amount]],"funded","unfunded")</f>
        <v>funded</v>
      </c>
      <c r="V8749" s="1" t="str">
        <f>IF(kiva_loans__muestra[[#This Row],[lender_count]]&gt;=50,"high","low")</f>
        <v>low</v>
      </c>
    </row>
    <row r="8750" spans="1:22" x14ac:dyDescent="0.25">
      <c r="A8750">
        <v>1250679</v>
      </c>
      <c r="B8750">
        <v>3250</v>
      </c>
      <c r="C8750">
        <v>3250</v>
      </c>
      <c r="D8750" s="1" t="s">
        <v>48</v>
      </c>
      <c r="E8750" s="1" t="s">
        <v>49</v>
      </c>
      <c r="F8750" s="1" t="s">
        <v>13291</v>
      </c>
      <c r="G8750" s="1" t="s">
        <v>3274</v>
      </c>
      <c r="H8750" s="1" t="s">
        <v>105</v>
      </c>
      <c r="I8750" s="1" t="s">
        <v>946</v>
      </c>
      <c r="J8750" s="1" t="s">
        <v>106</v>
      </c>
      <c r="K8750">
        <v>1430</v>
      </c>
      <c r="L8750" s="2">
        <v>42798.658495370371</v>
      </c>
      <c r="M8750" s="2">
        <v>42795.375</v>
      </c>
      <c r="N8750" s="2">
        <v>42802.563530092593</v>
      </c>
      <c r="O8750">
        <v>130</v>
      </c>
      <c r="P8750">
        <v>9</v>
      </c>
      <c r="Q8750" s="1" t="s">
        <v>633</v>
      </c>
      <c r="R8750" s="1" t="s">
        <v>24</v>
      </c>
      <c r="S8750" s="1" t="s">
        <v>31</v>
      </c>
      <c r="T8750" s="3">
        <v>42798</v>
      </c>
      <c r="U8750" s="1" t="str">
        <f>IF(kiva_loans__muestra[[#This Row],[funded_amount]]=kiva_loans__muestra[[#This Row],[loan_amount]],"funded","unfunded")</f>
        <v>funded</v>
      </c>
      <c r="V8750" s="1" t="str">
        <f>IF(kiva_loans__muestra[[#This Row],[lender_count]]&gt;=50,"high","low")</f>
        <v>low</v>
      </c>
    </row>
    <row r="8751" spans="1:22" x14ac:dyDescent="0.25">
      <c r="A8751">
        <v>1250622</v>
      </c>
      <c r="B8751">
        <v>2500</v>
      </c>
      <c r="C8751">
        <v>2500</v>
      </c>
      <c r="D8751" s="1" t="s">
        <v>158</v>
      </c>
      <c r="E8751" s="1" t="s">
        <v>27</v>
      </c>
      <c r="F8751" s="1" t="s">
        <v>13292</v>
      </c>
      <c r="G8751" s="1" t="s">
        <v>3278</v>
      </c>
      <c r="H8751" s="1" t="s">
        <v>100</v>
      </c>
      <c r="I8751" s="1" t="s">
        <v>1739</v>
      </c>
      <c r="J8751" s="1" t="s">
        <v>101</v>
      </c>
      <c r="K8751">
        <v>1450</v>
      </c>
      <c r="L8751" s="2">
        <v>42798.292245370372</v>
      </c>
      <c r="M8751" s="2">
        <v>42780.375</v>
      </c>
      <c r="N8751" s="2">
        <v>42798.578773148147</v>
      </c>
      <c r="O8751">
        <v>110</v>
      </c>
      <c r="P8751">
        <v>10</v>
      </c>
      <c r="Q8751" s="1" t="s">
        <v>67</v>
      </c>
      <c r="R8751" s="1" t="s">
        <v>24</v>
      </c>
      <c r="S8751" s="1" t="s">
        <v>35</v>
      </c>
      <c r="T8751" s="3">
        <v>42798</v>
      </c>
      <c r="U8751" s="1" t="str">
        <f>IF(kiva_loans__muestra[[#This Row],[funded_amount]]=kiva_loans__muestra[[#This Row],[loan_amount]],"funded","unfunded")</f>
        <v>funded</v>
      </c>
      <c r="V8751" s="1" t="str">
        <f>IF(kiva_loans__muestra[[#This Row],[lender_count]]&gt;=50,"high","low")</f>
        <v>low</v>
      </c>
    </row>
    <row r="8752" spans="1:22" x14ac:dyDescent="0.25">
      <c r="A8752">
        <v>1250658</v>
      </c>
      <c r="B8752">
        <v>3250</v>
      </c>
      <c r="C8752">
        <v>3250</v>
      </c>
      <c r="D8752" s="1" t="s">
        <v>175</v>
      </c>
      <c r="E8752" s="1" t="s">
        <v>78</v>
      </c>
      <c r="F8752" s="1" t="s">
        <v>13293</v>
      </c>
      <c r="G8752" s="1" t="s">
        <v>3284</v>
      </c>
      <c r="H8752" s="1" t="s">
        <v>189</v>
      </c>
      <c r="I8752" s="1" t="s">
        <v>784</v>
      </c>
      <c r="J8752" s="1" t="s">
        <v>207</v>
      </c>
      <c r="K8752">
        <v>1000</v>
      </c>
      <c r="L8752" s="2">
        <v>42798.503125000003</v>
      </c>
      <c r="M8752" s="2">
        <v>42773.375</v>
      </c>
      <c r="N8752" s="2">
        <v>42803.056805555556</v>
      </c>
      <c r="O8752">
        <v>140</v>
      </c>
      <c r="P8752">
        <v>9</v>
      </c>
      <c r="Q8752" s="1" t="s">
        <v>13294</v>
      </c>
      <c r="R8752" s="1" t="s">
        <v>24</v>
      </c>
      <c r="S8752" s="1" t="s">
        <v>31</v>
      </c>
      <c r="T8752" s="3">
        <v>42798</v>
      </c>
      <c r="U8752" s="1" t="str">
        <f>IF(kiva_loans__muestra[[#This Row],[funded_amount]]=kiva_loans__muestra[[#This Row],[loan_amount]],"funded","unfunded")</f>
        <v>funded</v>
      </c>
      <c r="V8752" s="1" t="str">
        <f>IF(kiva_loans__muestra[[#This Row],[lender_count]]&gt;=50,"high","low")</f>
        <v>low</v>
      </c>
    </row>
    <row r="8753" spans="1:22" x14ac:dyDescent="0.25">
      <c r="A8753">
        <v>1250667</v>
      </c>
      <c r="B8753">
        <v>5000</v>
      </c>
      <c r="C8753">
        <v>5000</v>
      </c>
      <c r="D8753" s="1" t="s">
        <v>45</v>
      </c>
      <c r="E8753" s="1" t="s">
        <v>46</v>
      </c>
      <c r="F8753" s="1" t="s">
        <v>13295</v>
      </c>
      <c r="G8753" s="1" t="s">
        <v>3266</v>
      </c>
      <c r="H8753" s="1" t="s">
        <v>89</v>
      </c>
      <c r="I8753" s="1" t="s">
        <v>1318</v>
      </c>
      <c r="J8753" s="1" t="s">
        <v>90</v>
      </c>
      <c r="K8753">
        <v>1990</v>
      </c>
      <c r="L8753" s="2">
        <v>42798.597766203704</v>
      </c>
      <c r="M8753" s="2">
        <v>42786.375</v>
      </c>
      <c r="N8753" s="2">
        <v>42803.178541666668</v>
      </c>
      <c r="O8753">
        <v>140</v>
      </c>
      <c r="P8753">
        <v>11</v>
      </c>
      <c r="Q8753" s="1" t="s">
        <v>30</v>
      </c>
      <c r="R8753" s="1" t="s">
        <v>24</v>
      </c>
      <c r="S8753" s="1" t="s">
        <v>31</v>
      </c>
      <c r="T8753" s="3">
        <v>42798</v>
      </c>
      <c r="U8753" s="1" t="str">
        <f>IF(kiva_loans__muestra[[#This Row],[funded_amount]]=kiva_loans__muestra[[#This Row],[loan_amount]],"funded","unfunded")</f>
        <v>funded</v>
      </c>
      <c r="V8753" s="1" t="str">
        <f>IF(kiva_loans__muestra[[#This Row],[lender_count]]&gt;=50,"high","low")</f>
        <v>low</v>
      </c>
    </row>
    <row r="8754" spans="1:22" x14ac:dyDescent="0.25">
      <c r="A8754">
        <v>1250930</v>
      </c>
      <c r="B8754">
        <v>5000</v>
      </c>
      <c r="C8754">
        <v>5000</v>
      </c>
      <c r="D8754" s="1" t="s">
        <v>36</v>
      </c>
      <c r="E8754" s="1" t="s">
        <v>37</v>
      </c>
      <c r="F8754" s="1" t="s">
        <v>13296</v>
      </c>
      <c r="G8754" s="1" t="s">
        <v>3263</v>
      </c>
      <c r="H8754" s="1" t="s">
        <v>33</v>
      </c>
      <c r="I8754" s="1" t="s">
        <v>307</v>
      </c>
      <c r="J8754" s="1" t="s">
        <v>34</v>
      </c>
      <c r="K8754">
        <v>1560</v>
      </c>
      <c r="L8754" s="2">
        <v>42800.298981481479</v>
      </c>
      <c r="M8754" s="2">
        <v>42788.375</v>
      </c>
      <c r="N8754" s="2">
        <v>42808.935543981483</v>
      </c>
      <c r="O8754">
        <v>140</v>
      </c>
      <c r="P8754">
        <v>18</v>
      </c>
      <c r="Q8754" s="1" t="s">
        <v>13297</v>
      </c>
      <c r="R8754" s="1" t="s">
        <v>24</v>
      </c>
      <c r="S8754" s="1" t="s">
        <v>31</v>
      </c>
      <c r="T8754" s="3">
        <v>42800</v>
      </c>
      <c r="U8754" s="1" t="str">
        <f>IF(kiva_loans__muestra[[#This Row],[funded_amount]]=kiva_loans__muestra[[#This Row],[loan_amount]],"funded","unfunded")</f>
        <v>funded</v>
      </c>
      <c r="V8754" s="1" t="str">
        <f>IF(kiva_loans__muestra[[#This Row],[lender_count]]&gt;=50,"high","low")</f>
        <v>low</v>
      </c>
    </row>
    <row r="8755" spans="1:22" x14ac:dyDescent="0.25">
      <c r="A8755">
        <v>1251420</v>
      </c>
      <c r="B8755">
        <v>15000</v>
      </c>
      <c r="C8755">
        <v>15000</v>
      </c>
      <c r="D8755" s="1" t="s">
        <v>45</v>
      </c>
      <c r="E8755" s="1" t="s">
        <v>46</v>
      </c>
      <c r="F8755" s="1" t="s">
        <v>13298</v>
      </c>
      <c r="G8755" s="1" t="s">
        <v>3266</v>
      </c>
      <c r="H8755" s="1" t="s">
        <v>89</v>
      </c>
      <c r="I8755" s="1" t="s">
        <v>328</v>
      </c>
      <c r="J8755" s="1" t="s">
        <v>90</v>
      </c>
      <c r="K8755">
        <v>1990</v>
      </c>
      <c r="L8755" s="2">
        <v>42800.685879629629</v>
      </c>
      <c r="M8755" s="2">
        <v>42794.375</v>
      </c>
      <c r="N8755" s="2">
        <v>42823.231111111112</v>
      </c>
      <c r="O8755">
        <v>210</v>
      </c>
      <c r="P8755">
        <v>50</v>
      </c>
      <c r="Q8755" s="1" t="s">
        <v>327</v>
      </c>
      <c r="R8755" s="1" t="s">
        <v>24</v>
      </c>
      <c r="S8755" s="1" t="s">
        <v>31</v>
      </c>
      <c r="T8755" s="3">
        <v>42800</v>
      </c>
      <c r="U8755" s="1" t="str">
        <f>IF(kiva_loans__muestra[[#This Row],[funded_amount]]=kiva_loans__muestra[[#This Row],[loan_amount]],"funded","unfunded")</f>
        <v>funded</v>
      </c>
      <c r="V8755" s="1" t="str">
        <f>IF(kiva_loans__muestra[[#This Row],[lender_count]]&gt;=50,"high","low")</f>
        <v>high</v>
      </c>
    </row>
    <row r="8756" spans="1:22" x14ac:dyDescent="0.25">
      <c r="A8756">
        <v>1251552</v>
      </c>
      <c r="B8756">
        <v>10000</v>
      </c>
      <c r="C8756">
        <v>10000</v>
      </c>
      <c r="D8756" s="1" t="s">
        <v>37</v>
      </c>
      <c r="E8756" s="1" t="s">
        <v>37</v>
      </c>
      <c r="F8756" s="1" t="s">
        <v>393</v>
      </c>
      <c r="G8756" s="1" t="s">
        <v>3276</v>
      </c>
      <c r="H8756" s="1" t="s">
        <v>225</v>
      </c>
      <c r="I8756" s="1" t="s">
        <v>1656</v>
      </c>
      <c r="J8756" s="1" t="s">
        <v>90</v>
      </c>
      <c r="K8756">
        <v>1590</v>
      </c>
      <c r="L8756" s="2">
        <v>42800.965601851851</v>
      </c>
      <c r="M8756" s="2">
        <v>42786.375</v>
      </c>
      <c r="N8756" s="2">
        <v>42801.987280092595</v>
      </c>
      <c r="O8756">
        <v>200</v>
      </c>
      <c r="P8756">
        <v>36</v>
      </c>
      <c r="Q8756" s="1" t="s">
        <v>30</v>
      </c>
      <c r="R8756" s="1" t="s">
        <v>24</v>
      </c>
      <c r="S8756" s="1" t="s">
        <v>25</v>
      </c>
      <c r="T8756" s="3">
        <v>42800</v>
      </c>
      <c r="U8756" s="1" t="str">
        <f>IF(kiva_loans__muestra[[#This Row],[funded_amount]]=kiva_loans__muestra[[#This Row],[loan_amount]],"funded","unfunded")</f>
        <v>funded</v>
      </c>
      <c r="V8756" s="1" t="str">
        <f>IF(kiva_loans__muestra[[#This Row],[lender_count]]&gt;=50,"high","low")</f>
        <v>low</v>
      </c>
    </row>
    <row r="8757" spans="1:22" x14ac:dyDescent="0.25">
      <c r="A8757">
        <v>1251210</v>
      </c>
      <c r="B8757">
        <v>3000</v>
      </c>
      <c r="C8757">
        <v>3000</v>
      </c>
      <c r="D8757" s="1" t="s">
        <v>45</v>
      </c>
      <c r="E8757" s="1" t="s">
        <v>46</v>
      </c>
      <c r="F8757" s="1" t="s">
        <v>1338</v>
      </c>
      <c r="G8757" s="1" t="s">
        <v>3278</v>
      </c>
      <c r="H8757" s="1" t="s">
        <v>100</v>
      </c>
      <c r="I8757" s="1" t="s">
        <v>1094</v>
      </c>
      <c r="J8757" s="1" t="s">
        <v>101</v>
      </c>
      <c r="K8757">
        <v>1450</v>
      </c>
      <c r="L8757" s="2">
        <v>42800.471805555557</v>
      </c>
      <c r="M8757" s="2">
        <v>42783.375</v>
      </c>
      <c r="N8757" s="2">
        <v>42800.48238425926</v>
      </c>
      <c r="O8757">
        <v>80</v>
      </c>
      <c r="P8757">
        <v>1</v>
      </c>
      <c r="Q8757" s="1" t="s">
        <v>240</v>
      </c>
      <c r="R8757" s="1" t="s">
        <v>24</v>
      </c>
      <c r="S8757" s="1" t="s">
        <v>35</v>
      </c>
      <c r="T8757" s="3">
        <v>42800</v>
      </c>
      <c r="U8757" s="1" t="str">
        <f>IF(kiva_loans__muestra[[#This Row],[funded_amount]]=kiva_loans__muestra[[#This Row],[loan_amount]],"funded","unfunded")</f>
        <v>funded</v>
      </c>
      <c r="V8757" s="1" t="str">
        <f>IF(kiva_loans__muestra[[#This Row],[lender_count]]&gt;=50,"high","low")</f>
        <v>low</v>
      </c>
    </row>
    <row r="8758" spans="1:22" x14ac:dyDescent="0.25">
      <c r="A8758">
        <v>1251262</v>
      </c>
      <c r="B8758">
        <v>16250</v>
      </c>
      <c r="C8758">
        <v>16250</v>
      </c>
      <c r="D8758" s="1" t="s">
        <v>311</v>
      </c>
      <c r="E8758" s="1" t="s">
        <v>37</v>
      </c>
      <c r="F8758" s="1" t="s">
        <v>2825</v>
      </c>
      <c r="G8758" s="1" t="s">
        <v>3591</v>
      </c>
      <c r="H8758" s="1" t="s">
        <v>180</v>
      </c>
      <c r="I8758" s="1" t="s">
        <v>2912</v>
      </c>
      <c r="J8758" s="1" t="s">
        <v>110</v>
      </c>
      <c r="K8758">
        <v>4380</v>
      </c>
      <c r="L8758" s="2">
        <v>42800.531319444446</v>
      </c>
      <c r="M8758" s="2">
        <v>42777.375</v>
      </c>
      <c r="N8758" s="2">
        <v>42830.846168981479</v>
      </c>
      <c r="O8758">
        <v>100</v>
      </c>
      <c r="P8758">
        <v>44</v>
      </c>
      <c r="Q8758" s="1" t="s">
        <v>13299</v>
      </c>
      <c r="R8758" s="1" t="s">
        <v>550</v>
      </c>
      <c r="S8758" s="1" t="s">
        <v>25</v>
      </c>
      <c r="T8758" s="3">
        <v>42800</v>
      </c>
      <c r="U8758" s="1" t="str">
        <f>IF(kiva_loans__muestra[[#This Row],[funded_amount]]=kiva_loans__muestra[[#This Row],[loan_amount]],"funded","unfunded")</f>
        <v>funded</v>
      </c>
      <c r="V8758" s="1" t="str">
        <f>IF(kiva_loans__muestra[[#This Row],[lender_count]]&gt;=50,"high","low")</f>
        <v>low</v>
      </c>
    </row>
    <row r="8759" spans="1:22" x14ac:dyDescent="0.25">
      <c r="A8759">
        <v>1251006</v>
      </c>
      <c r="B8759">
        <v>16000</v>
      </c>
      <c r="C8759">
        <v>16000</v>
      </c>
      <c r="D8759" s="1" t="s">
        <v>27</v>
      </c>
      <c r="E8759" s="1" t="s">
        <v>27</v>
      </c>
      <c r="F8759" s="1" t="s">
        <v>13300</v>
      </c>
      <c r="G8759" s="1" t="s">
        <v>3661</v>
      </c>
      <c r="H8759" s="1" t="s">
        <v>805</v>
      </c>
      <c r="I8759" s="1" t="s">
        <v>13301</v>
      </c>
      <c r="J8759" s="1" t="s">
        <v>90</v>
      </c>
      <c r="K8759">
        <v>770</v>
      </c>
      <c r="L8759" s="2">
        <v>42800.347719907404</v>
      </c>
      <c r="M8759" s="2">
        <v>42796.375</v>
      </c>
      <c r="N8759" s="2">
        <v>42803.969293981485</v>
      </c>
      <c r="O8759">
        <v>120</v>
      </c>
      <c r="P8759">
        <v>39</v>
      </c>
      <c r="Q8759" s="1" t="s">
        <v>264</v>
      </c>
      <c r="R8759" s="1" t="s">
        <v>54</v>
      </c>
      <c r="S8759" s="1" t="s">
        <v>31</v>
      </c>
      <c r="T8759" s="3">
        <v>42800</v>
      </c>
      <c r="U8759" s="1" t="str">
        <f>IF(kiva_loans__muestra[[#This Row],[funded_amount]]=kiva_loans__muestra[[#This Row],[loan_amount]],"funded","unfunded")</f>
        <v>funded</v>
      </c>
      <c r="V8759" s="1" t="str">
        <f>IF(kiva_loans__muestra[[#This Row],[lender_count]]&gt;=50,"high","low")</f>
        <v>low</v>
      </c>
    </row>
    <row r="8760" spans="1:22" x14ac:dyDescent="0.25">
      <c r="A8760">
        <v>1251019</v>
      </c>
      <c r="B8760">
        <v>19500</v>
      </c>
      <c r="C8760">
        <v>19500</v>
      </c>
      <c r="D8760" s="1" t="s">
        <v>124</v>
      </c>
      <c r="E8760" s="1" t="s">
        <v>125</v>
      </c>
      <c r="F8760" s="1" t="s">
        <v>13302</v>
      </c>
      <c r="G8760" s="1" t="s">
        <v>3322</v>
      </c>
      <c r="H8760" s="1" t="s">
        <v>126</v>
      </c>
      <c r="I8760" s="1" t="s">
        <v>1249</v>
      </c>
      <c r="J8760" s="1" t="s">
        <v>127</v>
      </c>
      <c r="K8760">
        <v>3630</v>
      </c>
      <c r="L8760" s="2">
        <v>42800.355868055558</v>
      </c>
      <c r="M8760" s="2">
        <v>42786.375</v>
      </c>
      <c r="N8760" s="2">
        <v>42815.745625000003</v>
      </c>
      <c r="O8760">
        <v>140</v>
      </c>
      <c r="P8760">
        <v>50</v>
      </c>
      <c r="Q8760" s="1" t="s">
        <v>1769</v>
      </c>
      <c r="R8760" s="1" t="s">
        <v>60</v>
      </c>
      <c r="S8760" s="1" t="s">
        <v>35</v>
      </c>
      <c r="T8760" s="3">
        <v>42800</v>
      </c>
      <c r="U8760" s="1" t="str">
        <f>IF(kiva_loans__muestra[[#This Row],[funded_amount]]=kiva_loans__muestra[[#This Row],[loan_amount]],"funded","unfunded")</f>
        <v>funded</v>
      </c>
      <c r="V8760" s="1" t="str">
        <f>IF(kiva_loans__muestra[[#This Row],[lender_count]]&gt;=50,"high","low")</f>
        <v>high</v>
      </c>
    </row>
    <row r="8761" spans="1:22" x14ac:dyDescent="0.25">
      <c r="A8761">
        <v>1251527</v>
      </c>
      <c r="B8761">
        <v>41500</v>
      </c>
      <c r="C8761">
        <v>41500</v>
      </c>
      <c r="D8761" s="1" t="s">
        <v>59</v>
      </c>
      <c r="E8761" s="1" t="s">
        <v>27</v>
      </c>
      <c r="F8761" s="1" t="s">
        <v>13303</v>
      </c>
      <c r="G8761" s="1" t="s">
        <v>3274</v>
      </c>
      <c r="H8761" s="1" t="s">
        <v>105</v>
      </c>
      <c r="I8761" s="1" t="s">
        <v>3233</v>
      </c>
      <c r="J8761" s="1" t="s">
        <v>106</v>
      </c>
      <c r="K8761">
        <v>1190</v>
      </c>
      <c r="L8761" s="2">
        <v>42800.93513888889</v>
      </c>
      <c r="M8761" s="2">
        <v>42776.375</v>
      </c>
      <c r="N8761" s="2">
        <v>42812.866539351853</v>
      </c>
      <c r="O8761">
        <v>80</v>
      </c>
      <c r="P8761">
        <v>69</v>
      </c>
      <c r="Q8761" s="1" t="s">
        <v>210</v>
      </c>
      <c r="R8761" s="1" t="s">
        <v>13304</v>
      </c>
      <c r="S8761" s="1" t="s">
        <v>31</v>
      </c>
      <c r="T8761" s="3">
        <v>42800</v>
      </c>
      <c r="U8761" s="1" t="str">
        <f>IF(kiva_loans__muestra[[#This Row],[funded_amount]]=kiva_loans__muestra[[#This Row],[loan_amount]],"funded","unfunded")</f>
        <v>funded</v>
      </c>
      <c r="V8761" s="1" t="str">
        <f>IF(kiva_loans__muestra[[#This Row],[lender_count]]&gt;=50,"high","low")</f>
        <v>high</v>
      </c>
    </row>
    <row r="8762" spans="1:22" x14ac:dyDescent="0.25">
      <c r="A8762">
        <v>1251109</v>
      </c>
      <c r="B8762">
        <v>8000</v>
      </c>
      <c r="C8762">
        <v>8000</v>
      </c>
      <c r="D8762" s="1" t="s">
        <v>36</v>
      </c>
      <c r="E8762" s="1" t="s">
        <v>37</v>
      </c>
      <c r="F8762" s="1" t="s">
        <v>13305</v>
      </c>
      <c r="G8762" s="1" t="s">
        <v>3263</v>
      </c>
      <c r="H8762" s="1" t="s">
        <v>33</v>
      </c>
      <c r="I8762" s="1" t="s">
        <v>940</v>
      </c>
      <c r="J8762" s="1" t="s">
        <v>34</v>
      </c>
      <c r="K8762">
        <v>1330</v>
      </c>
      <c r="L8762" s="2">
        <v>42800.405509259261</v>
      </c>
      <c r="M8762" s="2">
        <v>42780.375</v>
      </c>
      <c r="N8762" s="2">
        <v>42809.532129629632</v>
      </c>
      <c r="O8762">
        <v>140</v>
      </c>
      <c r="P8762">
        <v>29</v>
      </c>
      <c r="Q8762" s="1" t="s">
        <v>13306</v>
      </c>
      <c r="R8762" s="1" t="s">
        <v>24</v>
      </c>
      <c r="S8762" s="1" t="s">
        <v>31</v>
      </c>
      <c r="T8762" s="3">
        <v>42800</v>
      </c>
      <c r="U8762" s="1" t="str">
        <f>IF(kiva_loans__muestra[[#This Row],[funded_amount]]=kiva_loans__muestra[[#This Row],[loan_amount]],"funded","unfunded")</f>
        <v>funded</v>
      </c>
      <c r="V8762" s="1" t="str">
        <f>IF(kiva_loans__muestra[[#This Row],[lender_count]]&gt;=50,"high","low")</f>
        <v>low</v>
      </c>
    </row>
    <row r="8763" spans="1:22" x14ac:dyDescent="0.25">
      <c r="A8763">
        <v>1250958</v>
      </c>
      <c r="B8763">
        <v>5000</v>
      </c>
      <c r="C8763">
        <v>5000</v>
      </c>
      <c r="D8763" s="1" t="s">
        <v>64</v>
      </c>
      <c r="E8763" s="1" t="s">
        <v>37</v>
      </c>
      <c r="F8763" s="1" t="s">
        <v>249</v>
      </c>
      <c r="G8763" s="1" t="s">
        <v>3278</v>
      </c>
      <c r="H8763" s="1" t="s">
        <v>100</v>
      </c>
      <c r="I8763" s="1" t="s">
        <v>1229</v>
      </c>
      <c r="J8763" s="1" t="s">
        <v>101</v>
      </c>
      <c r="K8763">
        <v>1450</v>
      </c>
      <c r="L8763" s="2">
        <v>42800.32534722222</v>
      </c>
      <c r="M8763" s="2">
        <v>42772.375</v>
      </c>
      <c r="N8763" s="2">
        <v>42800.583460648151</v>
      </c>
      <c r="O8763">
        <v>100</v>
      </c>
      <c r="P8763">
        <v>9</v>
      </c>
      <c r="Q8763" s="1" t="s">
        <v>240</v>
      </c>
      <c r="R8763" s="1" t="s">
        <v>24</v>
      </c>
      <c r="S8763" s="1" t="s">
        <v>35</v>
      </c>
      <c r="T8763" s="3">
        <v>42800</v>
      </c>
      <c r="U8763" s="1" t="str">
        <f>IF(kiva_loans__muestra[[#This Row],[funded_amount]]=kiva_loans__muestra[[#This Row],[loan_amount]],"funded","unfunded")</f>
        <v>funded</v>
      </c>
      <c r="V8763" s="1" t="str">
        <f>IF(kiva_loans__muestra[[#This Row],[lender_count]]&gt;=50,"high","low")</f>
        <v>low</v>
      </c>
    </row>
    <row r="8764" spans="1:22" x14ac:dyDescent="0.25">
      <c r="A8764">
        <v>1251388</v>
      </c>
      <c r="B8764">
        <v>46000</v>
      </c>
      <c r="C8764">
        <v>46000</v>
      </c>
      <c r="D8764" s="1" t="s">
        <v>53</v>
      </c>
      <c r="E8764" s="1" t="s">
        <v>32</v>
      </c>
      <c r="F8764" s="1" t="s">
        <v>13307</v>
      </c>
      <c r="G8764" s="1" t="s">
        <v>3481</v>
      </c>
      <c r="H8764" s="1" t="s">
        <v>193</v>
      </c>
      <c r="I8764" s="1" t="s">
        <v>13308</v>
      </c>
      <c r="J8764" s="1" t="s">
        <v>194</v>
      </c>
      <c r="K8764">
        <v>550</v>
      </c>
      <c r="L8764" s="2">
        <v>42800.644479166665</v>
      </c>
      <c r="M8764" s="2">
        <v>42787.375</v>
      </c>
      <c r="N8764" s="2">
        <v>42811.683668981481</v>
      </c>
      <c r="O8764">
        <v>140</v>
      </c>
      <c r="P8764">
        <v>103</v>
      </c>
      <c r="Q8764" s="1" t="s">
        <v>13309</v>
      </c>
      <c r="R8764" s="1" t="s">
        <v>128</v>
      </c>
      <c r="S8764" s="1" t="s">
        <v>31</v>
      </c>
      <c r="T8764" s="3">
        <v>42800</v>
      </c>
      <c r="U8764" s="1" t="str">
        <f>IF(kiva_loans__muestra[[#This Row],[funded_amount]]=kiva_loans__muestra[[#This Row],[loan_amount]],"funded","unfunded")</f>
        <v>funded</v>
      </c>
      <c r="V8764" s="1" t="str">
        <f>IF(kiva_loans__muestra[[#This Row],[lender_count]]&gt;=50,"high","low")</f>
        <v>high</v>
      </c>
    </row>
    <row r="8765" spans="1:22" x14ac:dyDescent="0.25">
      <c r="A8765">
        <v>1251512</v>
      </c>
      <c r="B8765">
        <v>4750</v>
      </c>
      <c r="C8765">
        <v>4750</v>
      </c>
      <c r="D8765" s="1" t="s">
        <v>175</v>
      </c>
      <c r="E8765" s="1" t="s">
        <v>78</v>
      </c>
      <c r="F8765" s="1" t="s">
        <v>13310</v>
      </c>
      <c r="G8765" s="1" t="s">
        <v>3274</v>
      </c>
      <c r="H8765" s="1" t="s">
        <v>105</v>
      </c>
      <c r="I8765" s="1" t="s">
        <v>484</v>
      </c>
      <c r="J8765" s="1" t="s">
        <v>106</v>
      </c>
      <c r="K8765">
        <v>930</v>
      </c>
      <c r="L8765" s="2">
        <v>42800.897731481484</v>
      </c>
      <c r="M8765" s="2">
        <v>42797.375</v>
      </c>
      <c r="N8765" s="2">
        <v>42801.782511574071</v>
      </c>
      <c r="O8765">
        <v>100</v>
      </c>
      <c r="P8765">
        <v>3</v>
      </c>
      <c r="Q8765" s="1" t="s">
        <v>3045</v>
      </c>
      <c r="R8765" s="1" t="s">
        <v>92</v>
      </c>
      <c r="S8765" s="1" t="s">
        <v>31</v>
      </c>
      <c r="T8765" s="3">
        <v>42800</v>
      </c>
      <c r="U8765" s="1" t="str">
        <f>IF(kiva_loans__muestra[[#This Row],[funded_amount]]=kiva_loans__muestra[[#This Row],[loan_amount]],"funded","unfunded")</f>
        <v>funded</v>
      </c>
      <c r="V8765" s="1" t="str">
        <f>IF(kiva_loans__muestra[[#This Row],[lender_count]]&gt;=50,"high","low")</f>
        <v>low</v>
      </c>
    </row>
    <row r="8766" spans="1:22" x14ac:dyDescent="0.25">
      <c r="A8766">
        <v>1251060</v>
      </c>
      <c r="B8766">
        <v>2000</v>
      </c>
      <c r="C8766">
        <v>2000</v>
      </c>
      <c r="D8766" s="1" t="s">
        <v>45</v>
      </c>
      <c r="E8766" s="1" t="s">
        <v>46</v>
      </c>
      <c r="F8766" s="1" t="s">
        <v>1195</v>
      </c>
      <c r="G8766" s="1" t="s">
        <v>3278</v>
      </c>
      <c r="H8766" s="1" t="s">
        <v>100</v>
      </c>
      <c r="I8766" s="1" t="s">
        <v>1450</v>
      </c>
      <c r="J8766" s="1" t="s">
        <v>101</v>
      </c>
      <c r="K8766">
        <v>1450</v>
      </c>
      <c r="L8766" s="2">
        <v>42800.376307870371</v>
      </c>
      <c r="M8766" s="2">
        <v>42783.375</v>
      </c>
      <c r="N8766" s="2">
        <v>42800.385937500003</v>
      </c>
      <c r="O8766">
        <v>80</v>
      </c>
      <c r="P8766">
        <v>1</v>
      </c>
      <c r="Q8766" s="1" t="s">
        <v>633</v>
      </c>
      <c r="R8766" s="1" t="s">
        <v>24</v>
      </c>
      <c r="S8766" s="1" t="s">
        <v>35</v>
      </c>
      <c r="T8766" s="3">
        <v>42800</v>
      </c>
      <c r="U8766" s="1" t="str">
        <f>IF(kiva_loans__muestra[[#This Row],[funded_amount]]=kiva_loans__muestra[[#This Row],[loan_amount]],"funded","unfunded")</f>
        <v>funded</v>
      </c>
      <c r="V8766" s="1" t="str">
        <f>IF(kiva_loans__muestra[[#This Row],[lender_count]]&gt;=50,"high","low")</f>
        <v>low</v>
      </c>
    </row>
    <row r="8767" spans="1:22" x14ac:dyDescent="0.25">
      <c r="A8767">
        <v>1251398</v>
      </c>
      <c r="B8767">
        <v>5000</v>
      </c>
      <c r="C8767">
        <v>5000</v>
      </c>
      <c r="D8767" s="1" t="s">
        <v>75</v>
      </c>
      <c r="E8767" s="1" t="s">
        <v>27</v>
      </c>
      <c r="F8767" s="1" t="s">
        <v>13311</v>
      </c>
      <c r="G8767" s="1" t="s">
        <v>3266</v>
      </c>
      <c r="H8767" s="1" t="s">
        <v>89</v>
      </c>
      <c r="I8767" s="1" t="s">
        <v>871</v>
      </c>
      <c r="J8767" s="1" t="s">
        <v>90</v>
      </c>
      <c r="K8767">
        <v>1990</v>
      </c>
      <c r="L8767" s="2">
        <v>42800.658206018517</v>
      </c>
      <c r="M8767" s="2">
        <v>42794.375</v>
      </c>
      <c r="N8767" s="2">
        <v>42802.973437499997</v>
      </c>
      <c r="O8767">
        <v>90</v>
      </c>
      <c r="P8767">
        <v>10</v>
      </c>
      <c r="Q8767" s="1" t="s">
        <v>30</v>
      </c>
      <c r="R8767" s="1" t="s">
        <v>24</v>
      </c>
      <c r="S8767" s="1" t="s">
        <v>35</v>
      </c>
      <c r="T8767" s="3">
        <v>42800</v>
      </c>
      <c r="U8767" s="1" t="str">
        <f>IF(kiva_loans__muestra[[#This Row],[funded_amount]]=kiva_loans__muestra[[#This Row],[loan_amount]],"funded","unfunded")</f>
        <v>funded</v>
      </c>
      <c r="V8767" s="1" t="str">
        <f>IF(kiva_loans__muestra[[#This Row],[lender_count]]&gt;=50,"high","low")</f>
        <v>low</v>
      </c>
    </row>
    <row r="8768" spans="1:22" x14ac:dyDescent="0.25">
      <c r="A8768">
        <v>1251273</v>
      </c>
      <c r="B8768">
        <v>15000</v>
      </c>
      <c r="C8768">
        <v>15000</v>
      </c>
      <c r="D8768" s="1" t="s">
        <v>64</v>
      </c>
      <c r="E8768" s="1" t="s">
        <v>37</v>
      </c>
      <c r="F8768" s="1" t="s">
        <v>13312</v>
      </c>
      <c r="G8768" s="1" t="s">
        <v>3320</v>
      </c>
      <c r="H8768" s="1" t="s">
        <v>717</v>
      </c>
      <c r="I8768" s="1" t="s">
        <v>1878</v>
      </c>
      <c r="J8768" s="1" t="s">
        <v>90</v>
      </c>
      <c r="K8768">
        <v>1460</v>
      </c>
      <c r="L8768" s="2">
        <v>42800.536666666667</v>
      </c>
      <c r="M8768" s="2">
        <v>42797.375</v>
      </c>
      <c r="N8768" s="2">
        <v>42833.979861111111</v>
      </c>
      <c r="O8768">
        <v>260</v>
      </c>
      <c r="P8768">
        <v>51</v>
      </c>
      <c r="Q8768" s="1" t="s">
        <v>13313</v>
      </c>
      <c r="R8768" s="1" t="s">
        <v>92</v>
      </c>
      <c r="S8768" s="1" t="s">
        <v>31</v>
      </c>
      <c r="T8768" s="3">
        <v>42800</v>
      </c>
      <c r="U8768" s="1" t="str">
        <f>IF(kiva_loans__muestra[[#This Row],[funded_amount]]=kiva_loans__muestra[[#This Row],[loan_amount]],"funded","unfunded")</f>
        <v>funded</v>
      </c>
      <c r="V8768" s="1" t="str">
        <f>IF(kiva_loans__muestra[[#This Row],[lender_count]]&gt;=50,"high","low")</f>
        <v>high</v>
      </c>
    </row>
    <row r="8769" spans="1:22" x14ac:dyDescent="0.25">
      <c r="A8769">
        <v>1251103</v>
      </c>
      <c r="B8769">
        <v>6500</v>
      </c>
      <c r="C8769">
        <v>6500</v>
      </c>
      <c r="D8769" s="1" t="s">
        <v>64</v>
      </c>
      <c r="E8769" s="1" t="s">
        <v>37</v>
      </c>
      <c r="F8769" s="1" t="s">
        <v>13314</v>
      </c>
      <c r="G8769" s="1" t="s">
        <v>3284</v>
      </c>
      <c r="H8769" s="1" t="s">
        <v>189</v>
      </c>
      <c r="I8769" s="1" t="s">
        <v>471</v>
      </c>
      <c r="J8769" s="1" t="s">
        <v>207</v>
      </c>
      <c r="K8769">
        <v>1000</v>
      </c>
      <c r="L8769" s="2">
        <v>42800.401805555557</v>
      </c>
      <c r="M8769" s="2">
        <v>42774.375</v>
      </c>
      <c r="N8769" s="2">
        <v>42812.527800925927</v>
      </c>
      <c r="O8769">
        <v>140</v>
      </c>
      <c r="P8769">
        <v>15</v>
      </c>
      <c r="Q8769" s="1" t="s">
        <v>13315</v>
      </c>
      <c r="R8769" s="1" t="s">
        <v>24</v>
      </c>
      <c r="S8769" s="1" t="s">
        <v>31</v>
      </c>
      <c r="T8769" s="3">
        <v>42800</v>
      </c>
      <c r="U8769" s="1" t="str">
        <f>IF(kiva_loans__muestra[[#This Row],[funded_amount]]=kiva_loans__muestra[[#This Row],[loan_amount]],"funded","unfunded")</f>
        <v>funded</v>
      </c>
      <c r="V8769" s="1" t="str">
        <f>IF(kiva_loans__muestra[[#This Row],[lender_count]]&gt;=50,"high","low")</f>
        <v>low</v>
      </c>
    </row>
    <row r="8770" spans="1:22" x14ac:dyDescent="0.25">
      <c r="A8770">
        <v>1252092</v>
      </c>
      <c r="B8770">
        <v>20750</v>
      </c>
      <c r="C8770">
        <v>20750</v>
      </c>
      <c r="D8770" s="1" t="s">
        <v>64</v>
      </c>
      <c r="E8770" s="1" t="s">
        <v>37</v>
      </c>
      <c r="F8770" s="1" t="s">
        <v>13316</v>
      </c>
      <c r="G8770" s="1" t="s">
        <v>3320</v>
      </c>
      <c r="H8770" s="1" t="s">
        <v>717</v>
      </c>
      <c r="I8770" s="1" t="s">
        <v>13317</v>
      </c>
      <c r="J8770" s="1" t="s">
        <v>719</v>
      </c>
      <c r="K8770">
        <v>1690</v>
      </c>
      <c r="L8770" s="2">
        <v>42801.495694444442</v>
      </c>
      <c r="M8770" s="2">
        <v>42800.375</v>
      </c>
      <c r="N8770" s="2">
        <v>42831.884351851855</v>
      </c>
      <c r="O8770">
        <v>300</v>
      </c>
      <c r="P8770">
        <v>63</v>
      </c>
      <c r="Q8770" s="1" t="s">
        <v>13318</v>
      </c>
      <c r="R8770" s="1" t="s">
        <v>24</v>
      </c>
      <c r="S8770" s="1" t="s">
        <v>31</v>
      </c>
      <c r="T8770" s="3">
        <v>42801</v>
      </c>
      <c r="U8770" s="1" t="str">
        <f>IF(kiva_loans__muestra[[#This Row],[funded_amount]]=kiva_loans__muestra[[#This Row],[loan_amount]],"funded","unfunded")</f>
        <v>funded</v>
      </c>
      <c r="V8770" s="1" t="str">
        <f>IF(kiva_loans__muestra[[#This Row],[lender_count]]&gt;=50,"high","low")</f>
        <v>high</v>
      </c>
    </row>
    <row r="8771" spans="1:22" x14ac:dyDescent="0.25">
      <c r="A8771">
        <v>1251695</v>
      </c>
      <c r="B8771">
        <v>1750</v>
      </c>
      <c r="C8771">
        <v>1750</v>
      </c>
      <c r="D8771" s="1" t="s">
        <v>98</v>
      </c>
      <c r="E8771" s="1" t="s">
        <v>37</v>
      </c>
      <c r="F8771" s="1" t="s">
        <v>13319</v>
      </c>
      <c r="G8771" s="1" t="s">
        <v>3278</v>
      </c>
      <c r="H8771" s="1" t="s">
        <v>100</v>
      </c>
      <c r="I8771" s="1" t="s">
        <v>13320</v>
      </c>
      <c r="J8771" s="1" t="s">
        <v>101</v>
      </c>
      <c r="K8771">
        <v>1230</v>
      </c>
      <c r="L8771" s="2">
        <v>42801.180590277778</v>
      </c>
      <c r="M8771" s="2">
        <v>42782.375</v>
      </c>
      <c r="N8771" s="2">
        <v>42804.45107638889</v>
      </c>
      <c r="O8771">
        <v>80</v>
      </c>
      <c r="P8771">
        <v>1</v>
      </c>
      <c r="Q8771" s="1" t="s">
        <v>1067</v>
      </c>
      <c r="R8771" s="1" t="s">
        <v>24</v>
      </c>
      <c r="S8771" s="1" t="s">
        <v>35</v>
      </c>
      <c r="T8771" s="3">
        <v>42801</v>
      </c>
      <c r="U8771" s="1" t="str">
        <f>IF(kiva_loans__muestra[[#This Row],[funded_amount]]=kiva_loans__muestra[[#This Row],[loan_amount]],"funded","unfunded")</f>
        <v>funded</v>
      </c>
      <c r="V8771" s="1" t="str">
        <f>IF(kiva_loans__muestra[[#This Row],[lender_count]]&gt;=50,"high","low")</f>
        <v>low</v>
      </c>
    </row>
    <row r="8772" spans="1:22" x14ac:dyDescent="0.25">
      <c r="A8772">
        <v>1251814</v>
      </c>
      <c r="B8772">
        <v>1250</v>
      </c>
      <c r="C8772">
        <v>1250</v>
      </c>
      <c r="D8772" s="1" t="s">
        <v>124</v>
      </c>
      <c r="E8772" s="1" t="s">
        <v>125</v>
      </c>
      <c r="F8772" s="1" t="s">
        <v>1269</v>
      </c>
      <c r="G8772" s="1" t="s">
        <v>3278</v>
      </c>
      <c r="H8772" s="1" t="s">
        <v>100</v>
      </c>
      <c r="I8772" s="1" t="s">
        <v>1266</v>
      </c>
      <c r="J8772" s="1" t="s">
        <v>101</v>
      </c>
      <c r="K8772">
        <v>1450</v>
      </c>
      <c r="L8772" s="2">
        <v>42801.33357638889</v>
      </c>
      <c r="M8772" s="2">
        <v>42775.375</v>
      </c>
      <c r="N8772" s="2">
        <v>42801.819594907407</v>
      </c>
      <c r="O8772">
        <v>130</v>
      </c>
      <c r="P8772">
        <v>5</v>
      </c>
      <c r="Q8772" s="1" t="s">
        <v>875</v>
      </c>
      <c r="R8772" s="1" t="s">
        <v>24</v>
      </c>
      <c r="S8772" s="1" t="s">
        <v>35</v>
      </c>
      <c r="T8772" s="3">
        <v>42801</v>
      </c>
      <c r="U8772" s="1" t="str">
        <f>IF(kiva_loans__muestra[[#This Row],[funded_amount]]=kiva_loans__muestra[[#This Row],[loan_amount]],"funded","unfunded")</f>
        <v>funded</v>
      </c>
      <c r="V8772" s="1" t="str">
        <f>IF(kiva_loans__muestra[[#This Row],[lender_count]]&gt;=50,"high","low")</f>
        <v>low</v>
      </c>
    </row>
    <row r="8773" spans="1:22" x14ac:dyDescent="0.25">
      <c r="A8773">
        <v>1252291</v>
      </c>
      <c r="B8773">
        <v>1500</v>
      </c>
      <c r="C8773">
        <v>1500</v>
      </c>
      <c r="D8773" s="1" t="s">
        <v>46</v>
      </c>
      <c r="E8773" s="1" t="s">
        <v>46</v>
      </c>
      <c r="F8773" s="1" t="s">
        <v>13321</v>
      </c>
      <c r="G8773" s="1" t="s">
        <v>3393</v>
      </c>
      <c r="H8773" s="1" t="s">
        <v>290</v>
      </c>
      <c r="I8773" s="1" t="s">
        <v>291</v>
      </c>
      <c r="J8773" s="1" t="s">
        <v>292</v>
      </c>
      <c r="K8773">
        <v>1830</v>
      </c>
      <c r="L8773" s="2">
        <v>42801.658333333333</v>
      </c>
      <c r="M8773" s="2">
        <v>42776.375</v>
      </c>
      <c r="N8773" s="2">
        <v>42811.635937500003</v>
      </c>
      <c r="O8773">
        <v>110</v>
      </c>
      <c r="P8773">
        <v>6</v>
      </c>
      <c r="Q8773" s="1" t="s">
        <v>724</v>
      </c>
      <c r="R8773" s="1" t="s">
        <v>24</v>
      </c>
      <c r="S8773" s="1" t="s">
        <v>35</v>
      </c>
      <c r="T8773" s="3">
        <v>42801</v>
      </c>
      <c r="U8773" s="1" t="str">
        <f>IF(kiva_loans__muestra[[#This Row],[funded_amount]]=kiva_loans__muestra[[#This Row],[loan_amount]],"funded","unfunded")</f>
        <v>funded</v>
      </c>
      <c r="V8773" s="1" t="str">
        <f>IF(kiva_loans__muestra[[#This Row],[lender_count]]&gt;=50,"high","low")</f>
        <v>low</v>
      </c>
    </row>
    <row r="8774" spans="1:22" x14ac:dyDescent="0.25">
      <c r="A8774">
        <v>1251613</v>
      </c>
      <c r="B8774">
        <v>1000</v>
      </c>
      <c r="C8774">
        <v>1000</v>
      </c>
      <c r="D8774" s="1" t="s">
        <v>491</v>
      </c>
      <c r="E8774" s="1" t="s">
        <v>62</v>
      </c>
      <c r="F8774" s="1" t="s">
        <v>10067</v>
      </c>
      <c r="G8774" s="1" t="s">
        <v>3278</v>
      </c>
      <c r="H8774" s="1" t="s">
        <v>100</v>
      </c>
      <c r="I8774" s="1" t="s">
        <v>1307</v>
      </c>
      <c r="J8774" s="1" t="s">
        <v>101</v>
      </c>
      <c r="K8774">
        <v>1450</v>
      </c>
      <c r="L8774" s="2">
        <v>42801.083680555559</v>
      </c>
      <c r="M8774" s="2">
        <v>42782.375</v>
      </c>
      <c r="N8774" s="2">
        <v>42801.134768518517</v>
      </c>
      <c r="O8774">
        <v>80</v>
      </c>
      <c r="P8774">
        <v>4</v>
      </c>
      <c r="Q8774" s="1" t="s">
        <v>57</v>
      </c>
      <c r="R8774" s="1" t="s">
        <v>24</v>
      </c>
      <c r="S8774" s="1" t="s">
        <v>35</v>
      </c>
      <c r="T8774" s="3">
        <v>42801</v>
      </c>
      <c r="U8774" s="1" t="str">
        <f>IF(kiva_loans__muestra[[#This Row],[funded_amount]]=kiva_loans__muestra[[#This Row],[loan_amount]],"funded","unfunded")</f>
        <v>funded</v>
      </c>
      <c r="V8774" s="1" t="str">
        <f>IF(kiva_loans__muestra[[#This Row],[lender_count]]&gt;=50,"high","low")</f>
        <v>low</v>
      </c>
    </row>
    <row r="8775" spans="1:22" x14ac:dyDescent="0.25">
      <c r="A8775">
        <v>1252037</v>
      </c>
      <c r="B8775">
        <v>2000</v>
      </c>
      <c r="C8775">
        <v>2000</v>
      </c>
      <c r="D8775" s="1" t="s">
        <v>64</v>
      </c>
      <c r="E8775" s="1" t="s">
        <v>37</v>
      </c>
      <c r="F8775" s="1" t="s">
        <v>13322</v>
      </c>
      <c r="G8775" s="1" t="s">
        <v>3263</v>
      </c>
      <c r="H8775" s="1" t="s">
        <v>33</v>
      </c>
      <c r="I8775" s="1" t="s">
        <v>1422</v>
      </c>
      <c r="J8775" s="1" t="s">
        <v>34</v>
      </c>
      <c r="K8775">
        <v>1560</v>
      </c>
      <c r="L8775" s="2">
        <v>42801.468888888892</v>
      </c>
      <c r="M8775" s="2">
        <v>42786.375</v>
      </c>
      <c r="N8775" s="2">
        <v>42812.978784722225</v>
      </c>
      <c r="O8775">
        <v>140</v>
      </c>
      <c r="P8775">
        <v>8</v>
      </c>
      <c r="Q8775" s="1" t="s">
        <v>1423</v>
      </c>
      <c r="R8775" s="1" t="s">
        <v>24</v>
      </c>
      <c r="S8775" s="1" t="s">
        <v>31</v>
      </c>
      <c r="T8775" s="3">
        <v>42801</v>
      </c>
      <c r="U8775" s="1" t="str">
        <f>IF(kiva_loans__muestra[[#This Row],[funded_amount]]=kiva_loans__muestra[[#This Row],[loan_amount]],"funded","unfunded")</f>
        <v>funded</v>
      </c>
      <c r="V8775" s="1" t="str">
        <f>IF(kiva_loans__muestra[[#This Row],[lender_count]]&gt;=50,"high","low")</f>
        <v>low</v>
      </c>
    </row>
    <row r="8776" spans="1:22" x14ac:dyDescent="0.25">
      <c r="A8776">
        <v>1252960</v>
      </c>
      <c r="B8776">
        <v>7000</v>
      </c>
      <c r="C8776">
        <v>7000</v>
      </c>
      <c r="D8776" s="1" t="s">
        <v>81</v>
      </c>
      <c r="E8776" s="1" t="s">
        <v>27</v>
      </c>
      <c r="F8776" s="1" t="s">
        <v>13323</v>
      </c>
      <c r="G8776" s="1" t="s">
        <v>3317</v>
      </c>
      <c r="H8776" s="1" t="s">
        <v>85</v>
      </c>
      <c r="I8776" s="1" t="s">
        <v>176</v>
      </c>
      <c r="J8776" s="1" t="s">
        <v>87</v>
      </c>
      <c r="K8776">
        <v>1200</v>
      </c>
      <c r="L8776" s="2">
        <v>42802.697951388887</v>
      </c>
      <c r="M8776" s="2">
        <v>42801.375</v>
      </c>
      <c r="N8776" s="2">
        <v>42802.971192129633</v>
      </c>
      <c r="O8776">
        <v>80</v>
      </c>
      <c r="P8776">
        <v>16</v>
      </c>
      <c r="Q8776" s="1" t="s">
        <v>57</v>
      </c>
      <c r="R8776" s="1" t="s">
        <v>135</v>
      </c>
      <c r="S8776" s="1" t="s">
        <v>35</v>
      </c>
      <c r="T8776" s="3">
        <v>42802</v>
      </c>
      <c r="U8776" s="1" t="str">
        <f>IF(kiva_loans__muestra[[#This Row],[funded_amount]]=kiva_loans__muestra[[#This Row],[loan_amount]],"funded","unfunded")</f>
        <v>funded</v>
      </c>
      <c r="V8776" s="1" t="str">
        <f>IF(kiva_loans__muestra[[#This Row],[lender_count]]&gt;=50,"high","low")</f>
        <v>low</v>
      </c>
    </row>
    <row r="8777" spans="1:22" x14ac:dyDescent="0.25">
      <c r="A8777">
        <v>1253020</v>
      </c>
      <c r="B8777">
        <v>5250</v>
      </c>
      <c r="C8777">
        <v>5250</v>
      </c>
      <c r="D8777" s="1" t="s">
        <v>137</v>
      </c>
      <c r="E8777" s="1" t="s">
        <v>27</v>
      </c>
      <c r="F8777" s="1" t="s">
        <v>13324</v>
      </c>
      <c r="G8777" s="1" t="s">
        <v>3266</v>
      </c>
      <c r="H8777" s="1" t="s">
        <v>89</v>
      </c>
      <c r="I8777" s="1" t="s">
        <v>13325</v>
      </c>
      <c r="J8777" s="1" t="s">
        <v>90</v>
      </c>
      <c r="K8777">
        <v>1670</v>
      </c>
      <c r="L8777" s="2">
        <v>42802.844571759262</v>
      </c>
      <c r="M8777" s="2">
        <v>42777.375</v>
      </c>
      <c r="N8777" s="2">
        <v>42803.114537037036</v>
      </c>
      <c r="O8777">
        <v>170</v>
      </c>
      <c r="P8777">
        <v>9</v>
      </c>
      <c r="Q8777" s="1" t="s">
        <v>633</v>
      </c>
      <c r="R8777" s="1" t="s">
        <v>24</v>
      </c>
      <c r="S8777" s="1" t="s">
        <v>31</v>
      </c>
      <c r="T8777" s="3">
        <v>42802</v>
      </c>
      <c r="U8777" s="1" t="str">
        <f>IF(kiva_loans__muestra[[#This Row],[funded_amount]]=kiva_loans__muestra[[#This Row],[loan_amount]],"funded","unfunded")</f>
        <v>funded</v>
      </c>
      <c r="V8777" s="1" t="str">
        <f>IF(kiva_loans__muestra[[#This Row],[lender_count]]&gt;=50,"high","low")</f>
        <v>low</v>
      </c>
    </row>
    <row r="8778" spans="1:22" x14ac:dyDescent="0.25">
      <c r="A8778">
        <v>1252766</v>
      </c>
      <c r="B8778">
        <v>500</v>
      </c>
      <c r="C8778">
        <v>500</v>
      </c>
      <c r="D8778" s="1" t="s">
        <v>41</v>
      </c>
      <c r="E8778" s="1" t="s">
        <v>27</v>
      </c>
      <c r="F8778" s="1" t="s">
        <v>13326</v>
      </c>
      <c r="G8778" s="1" t="s">
        <v>3263</v>
      </c>
      <c r="H8778" s="1" t="s">
        <v>33</v>
      </c>
      <c r="I8778" s="1" t="s">
        <v>13327</v>
      </c>
      <c r="J8778" s="1" t="s">
        <v>34</v>
      </c>
      <c r="K8778">
        <v>1330</v>
      </c>
      <c r="L8778" s="2">
        <v>42802.450567129628</v>
      </c>
      <c r="M8778" s="2">
        <v>42808.333333333336</v>
      </c>
      <c r="N8778" s="2">
        <v>42805.961168981485</v>
      </c>
      <c r="O8778">
        <v>70</v>
      </c>
      <c r="P8778">
        <v>2</v>
      </c>
      <c r="Q8778" s="1" t="s">
        <v>88</v>
      </c>
      <c r="R8778" s="1" t="s">
        <v>24</v>
      </c>
      <c r="S8778" s="1" t="s">
        <v>31</v>
      </c>
      <c r="T8778" s="3">
        <v>42802</v>
      </c>
      <c r="U8778" s="1" t="str">
        <f>IF(kiva_loans__muestra[[#This Row],[funded_amount]]=kiva_loans__muestra[[#This Row],[loan_amount]],"funded","unfunded")</f>
        <v>funded</v>
      </c>
      <c r="V8778" s="1" t="str">
        <f>IF(kiva_loans__muestra[[#This Row],[lender_count]]&gt;=50,"high","low")</f>
        <v>low</v>
      </c>
    </row>
    <row r="8779" spans="1:22" x14ac:dyDescent="0.25">
      <c r="A8779">
        <v>1253099</v>
      </c>
      <c r="B8779">
        <v>1250</v>
      </c>
      <c r="C8779">
        <v>1250</v>
      </c>
      <c r="D8779" s="1" t="s">
        <v>273</v>
      </c>
      <c r="E8779" s="1" t="s">
        <v>104</v>
      </c>
      <c r="F8779" s="1" t="s">
        <v>299</v>
      </c>
      <c r="G8779" s="1" t="s">
        <v>3278</v>
      </c>
      <c r="H8779" s="1" t="s">
        <v>100</v>
      </c>
      <c r="I8779" s="1" t="s">
        <v>1368</v>
      </c>
      <c r="J8779" s="1" t="s">
        <v>101</v>
      </c>
      <c r="K8779">
        <v>1450</v>
      </c>
      <c r="L8779" s="2">
        <v>42803.016817129632</v>
      </c>
      <c r="M8779" s="2">
        <v>42776.375</v>
      </c>
      <c r="N8779" s="2">
        <v>42807.038506944446</v>
      </c>
      <c r="O8779">
        <v>130</v>
      </c>
      <c r="P8779">
        <v>5</v>
      </c>
      <c r="Q8779" s="1" t="s">
        <v>1285</v>
      </c>
      <c r="R8779" s="1" t="s">
        <v>24</v>
      </c>
      <c r="S8779" s="1" t="s">
        <v>35</v>
      </c>
      <c r="T8779" s="3">
        <v>42802</v>
      </c>
      <c r="U8779" s="1" t="str">
        <f>IF(kiva_loans__muestra[[#This Row],[funded_amount]]=kiva_loans__muestra[[#This Row],[loan_amount]],"funded","unfunded")</f>
        <v>funded</v>
      </c>
      <c r="V8779" s="1" t="str">
        <f>IF(kiva_loans__muestra[[#This Row],[lender_count]]&gt;=50,"high","low")</f>
        <v>low</v>
      </c>
    </row>
    <row r="8780" spans="1:22" x14ac:dyDescent="0.25">
      <c r="A8780">
        <v>1252761</v>
      </c>
      <c r="B8780">
        <v>4000</v>
      </c>
      <c r="C8780">
        <v>4000</v>
      </c>
      <c r="D8780" s="1" t="s">
        <v>64</v>
      </c>
      <c r="E8780" s="1" t="s">
        <v>37</v>
      </c>
      <c r="F8780" s="1" t="s">
        <v>13328</v>
      </c>
      <c r="G8780" s="1" t="s">
        <v>3263</v>
      </c>
      <c r="H8780" s="1" t="s">
        <v>33</v>
      </c>
      <c r="I8780" s="1" t="s">
        <v>746</v>
      </c>
      <c r="J8780" s="1" t="s">
        <v>34</v>
      </c>
      <c r="K8780">
        <v>1560</v>
      </c>
      <c r="L8780" s="2">
        <v>42802.447777777779</v>
      </c>
      <c r="M8780" s="2">
        <v>42786.375</v>
      </c>
      <c r="N8780" s="2">
        <v>42812.633923611109</v>
      </c>
      <c r="O8780">
        <v>140</v>
      </c>
      <c r="P8780">
        <v>14</v>
      </c>
      <c r="Q8780" s="1" t="s">
        <v>264</v>
      </c>
      <c r="R8780" s="1" t="s">
        <v>24</v>
      </c>
      <c r="S8780" s="1" t="s">
        <v>31</v>
      </c>
      <c r="T8780" s="3">
        <v>42802</v>
      </c>
      <c r="U8780" s="1" t="str">
        <f>IF(kiva_loans__muestra[[#This Row],[funded_amount]]=kiva_loans__muestra[[#This Row],[loan_amount]],"funded","unfunded")</f>
        <v>funded</v>
      </c>
      <c r="V8780" s="1" t="str">
        <f>IF(kiva_loans__muestra[[#This Row],[lender_count]]&gt;=50,"high","low")</f>
        <v>low</v>
      </c>
    </row>
    <row r="8781" spans="1:22" x14ac:dyDescent="0.25">
      <c r="A8781">
        <v>1252528</v>
      </c>
      <c r="B8781">
        <v>4000</v>
      </c>
      <c r="C8781">
        <v>4000</v>
      </c>
      <c r="D8781" s="1" t="s">
        <v>150</v>
      </c>
      <c r="E8781" s="1" t="s">
        <v>19</v>
      </c>
      <c r="F8781" s="1" t="s">
        <v>13329</v>
      </c>
      <c r="G8781" s="1" t="s">
        <v>3278</v>
      </c>
      <c r="H8781" s="1" t="s">
        <v>100</v>
      </c>
      <c r="I8781" s="1" t="s">
        <v>734</v>
      </c>
      <c r="J8781" s="1" t="s">
        <v>101</v>
      </c>
      <c r="K8781">
        <v>1360</v>
      </c>
      <c r="L8781" s="2">
        <v>42802.202789351853</v>
      </c>
      <c r="M8781" s="2">
        <v>42801.375</v>
      </c>
      <c r="N8781" s="2">
        <v>42814.547048611108</v>
      </c>
      <c r="O8781">
        <v>140</v>
      </c>
      <c r="P8781">
        <v>10</v>
      </c>
      <c r="Q8781" s="1" t="s">
        <v>3165</v>
      </c>
      <c r="R8781" s="1" t="s">
        <v>92</v>
      </c>
      <c r="S8781" s="1" t="s">
        <v>35</v>
      </c>
      <c r="T8781" s="3">
        <v>42802</v>
      </c>
      <c r="U8781" s="1" t="str">
        <f>IF(kiva_loans__muestra[[#This Row],[funded_amount]]=kiva_loans__muestra[[#This Row],[loan_amount]],"funded","unfunded")</f>
        <v>funded</v>
      </c>
      <c r="V8781" s="1" t="str">
        <f>IF(kiva_loans__muestra[[#This Row],[lender_count]]&gt;=50,"high","low")</f>
        <v>low</v>
      </c>
    </row>
    <row r="8782" spans="1:22" x14ac:dyDescent="0.25">
      <c r="A8782">
        <v>1253068</v>
      </c>
      <c r="B8782">
        <v>7750</v>
      </c>
      <c r="C8782">
        <v>7750</v>
      </c>
      <c r="D8782" s="1" t="s">
        <v>37</v>
      </c>
      <c r="E8782" s="1" t="s">
        <v>37</v>
      </c>
      <c r="F8782" s="1" t="s">
        <v>13330</v>
      </c>
      <c r="G8782" s="1" t="s">
        <v>3274</v>
      </c>
      <c r="H8782" s="1" t="s">
        <v>105</v>
      </c>
      <c r="I8782" s="1" t="s">
        <v>1062</v>
      </c>
      <c r="J8782" s="1" t="s">
        <v>106</v>
      </c>
      <c r="K8782">
        <v>1430</v>
      </c>
      <c r="L8782" s="2">
        <v>42802.956886574073</v>
      </c>
      <c r="M8782" s="2">
        <v>42798.375</v>
      </c>
      <c r="N8782" s="2">
        <v>42804.668796296297</v>
      </c>
      <c r="O8782">
        <v>70</v>
      </c>
      <c r="P8782">
        <v>24</v>
      </c>
      <c r="Q8782" s="1" t="s">
        <v>13331</v>
      </c>
      <c r="R8782" s="1" t="s">
        <v>92</v>
      </c>
      <c r="S8782" s="1" t="s">
        <v>35</v>
      </c>
      <c r="T8782" s="3">
        <v>42802</v>
      </c>
      <c r="U8782" s="1" t="str">
        <f>IF(kiva_loans__muestra[[#This Row],[funded_amount]]=kiva_loans__muestra[[#This Row],[loan_amount]],"funded","unfunded")</f>
        <v>funded</v>
      </c>
      <c r="V8782" s="1" t="str">
        <f>IF(kiva_loans__muestra[[#This Row],[lender_count]]&gt;=50,"high","low")</f>
        <v>low</v>
      </c>
    </row>
    <row r="8783" spans="1:22" x14ac:dyDescent="0.25">
      <c r="A8783">
        <v>1252874</v>
      </c>
      <c r="B8783">
        <v>4000</v>
      </c>
      <c r="C8783">
        <v>4000</v>
      </c>
      <c r="D8783" s="1" t="s">
        <v>64</v>
      </c>
      <c r="E8783" s="1" t="s">
        <v>37</v>
      </c>
      <c r="F8783" s="1" t="s">
        <v>13332</v>
      </c>
      <c r="G8783" s="1" t="s">
        <v>3263</v>
      </c>
      <c r="H8783" s="1" t="s">
        <v>33</v>
      </c>
      <c r="I8783" s="1" t="s">
        <v>940</v>
      </c>
      <c r="J8783" s="1" t="s">
        <v>34</v>
      </c>
      <c r="K8783">
        <v>1560</v>
      </c>
      <c r="L8783" s="2">
        <v>42802.578587962962</v>
      </c>
      <c r="M8783" s="2">
        <v>42787.375</v>
      </c>
      <c r="N8783" s="2">
        <v>42828.232638888891</v>
      </c>
      <c r="O8783">
        <v>140</v>
      </c>
      <c r="P8783">
        <v>15</v>
      </c>
      <c r="Q8783" s="1" t="s">
        <v>57</v>
      </c>
      <c r="R8783" s="1" t="s">
        <v>24</v>
      </c>
      <c r="S8783" s="1" t="s">
        <v>31</v>
      </c>
      <c r="T8783" s="3">
        <v>42802</v>
      </c>
      <c r="U8783" s="1" t="str">
        <f>IF(kiva_loans__muestra[[#This Row],[funded_amount]]=kiva_loans__muestra[[#This Row],[loan_amount]],"funded","unfunded")</f>
        <v>funded</v>
      </c>
      <c r="V8783" s="1" t="str">
        <f>IF(kiva_loans__muestra[[#This Row],[lender_count]]&gt;=50,"high","low")</f>
        <v>low</v>
      </c>
    </row>
    <row r="8784" spans="1:22" x14ac:dyDescent="0.25">
      <c r="A8784">
        <v>1253026</v>
      </c>
      <c r="B8784">
        <v>6250</v>
      </c>
      <c r="C8784">
        <v>6250</v>
      </c>
      <c r="D8784" s="1" t="s">
        <v>41</v>
      </c>
      <c r="E8784" s="1" t="s">
        <v>27</v>
      </c>
      <c r="F8784" s="1" t="s">
        <v>13333</v>
      </c>
      <c r="G8784" s="1" t="s">
        <v>3266</v>
      </c>
      <c r="H8784" s="1" t="s">
        <v>89</v>
      </c>
      <c r="I8784" s="1" t="s">
        <v>30</v>
      </c>
      <c r="J8784" s="1" t="s">
        <v>90</v>
      </c>
      <c r="K8784">
        <v>1670</v>
      </c>
      <c r="L8784" s="2">
        <v>42802.875659722224</v>
      </c>
      <c r="M8784" s="2">
        <v>42777.375</v>
      </c>
      <c r="N8784" s="2">
        <v>42803.134432870371</v>
      </c>
      <c r="O8784">
        <v>170</v>
      </c>
      <c r="P8784">
        <v>14</v>
      </c>
      <c r="Q8784" s="1" t="s">
        <v>30</v>
      </c>
      <c r="R8784" s="1" t="s">
        <v>24</v>
      </c>
      <c r="S8784" s="1" t="s">
        <v>31</v>
      </c>
      <c r="T8784" s="3">
        <v>42802</v>
      </c>
      <c r="U8784" s="1" t="str">
        <f>IF(kiva_loans__muestra[[#This Row],[funded_amount]]=kiva_loans__muestra[[#This Row],[loan_amount]],"funded","unfunded")</f>
        <v>funded</v>
      </c>
      <c r="V8784" s="1" t="str">
        <f>IF(kiva_loans__muestra[[#This Row],[lender_count]]&gt;=50,"high","low")</f>
        <v>low</v>
      </c>
    </row>
    <row r="8785" spans="1:22" x14ac:dyDescent="0.25">
      <c r="A8785">
        <v>1252643</v>
      </c>
      <c r="B8785">
        <v>7000</v>
      </c>
      <c r="C8785">
        <v>7000</v>
      </c>
      <c r="D8785" s="1" t="s">
        <v>518</v>
      </c>
      <c r="E8785" s="1" t="s">
        <v>32</v>
      </c>
      <c r="F8785" s="1" t="s">
        <v>13334</v>
      </c>
      <c r="G8785" s="1" t="s">
        <v>3278</v>
      </c>
      <c r="H8785" s="1" t="s">
        <v>100</v>
      </c>
      <c r="I8785" s="1" t="s">
        <v>954</v>
      </c>
      <c r="J8785" s="1" t="s">
        <v>101</v>
      </c>
      <c r="K8785">
        <v>1440</v>
      </c>
      <c r="L8785" s="2">
        <v>42802.367523148147</v>
      </c>
      <c r="M8785" s="2">
        <v>42790.375</v>
      </c>
      <c r="N8785" s="2">
        <v>42805.711956018517</v>
      </c>
      <c r="O8785">
        <v>80</v>
      </c>
      <c r="P8785">
        <v>5</v>
      </c>
      <c r="Q8785" s="1" t="s">
        <v>13335</v>
      </c>
      <c r="R8785" s="1" t="s">
        <v>24</v>
      </c>
      <c r="S8785" s="1" t="s">
        <v>35</v>
      </c>
      <c r="T8785" s="3">
        <v>42802</v>
      </c>
      <c r="U8785" s="1" t="str">
        <f>IF(kiva_loans__muestra[[#This Row],[funded_amount]]=kiva_loans__muestra[[#This Row],[loan_amount]],"funded","unfunded")</f>
        <v>funded</v>
      </c>
      <c r="V8785" s="1" t="str">
        <f>IF(kiva_loans__muestra[[#This Row],[lender_count]]&gt;=50,"high","low")</f>
        <v>low</v>
      </c>
    </row>
    <row r="8786" spans="1:22" x14ac:dyDescent="0.25">
      <c r="A8786">
        <v>1253104</v>
      </c>
      <c r="B8786">
        <v>1250</v>
      </c>
      <c r="C8786">
        <v>1250</v>
      </c>
      <c r="D8786" s="1" t="s">
        <v>273</v>
      </c>
      <c r="E8786" s="1" t="s">
        <v>104</v>
      </c>
      <c r="F8786" s="1" t="s">
        <v>276</v>
      </c>
      <c r="G8786" s="1" t="s">
        <v>3278</v>
      </c>
      <c r="H8786" s="1" t="s">
        <v>100</v>
      </c>
      <c r="I8786" s="1" t="s">
        <v>1368</v>
      </c>
      <c r="J8786" s="1" t="s">
        <v>101</v>
      </c>
      <c r="K8786">
        <v>1450</v>
      </c>
      <c r="L8786" s="2">
        <v>42803.030023148145</v>
      </c>
      <c r="M8786" s="2">
        <v>42776.375</v>
      </c>
      <c r="N8786" s="2">
        <v>42806.135555555556</v>
      </c>
      <c r="O8786">
        <v>80</v>
      </c>
      <c r="P8786">
        <v>1</v>
      </c>
      <c r="Q8786" s="1" t="s">
        <v>30</v>
      </c>
      <c r="R8786" s="1" t="s">
        <v>24</v>
      </c>
      <c r="S8786" s="1" t="s">
        <v>35</v>
      </c>
      <c r="T8786" s="3">
        <v>42802</v>
      </c>
      <c r="U8786" s="1" t="str">
        <f>IF(kiva_loans__muestra[[#This Row],[funded_amount]]=kiva_loans__muestra[[#This Row],[loan_amount]],"funded","unfunded")</f>
        <v>funded</v>
      </c>
      <c r="V8786" s="1" t="str">
        <f>IF(kiva_loans__muestra[[#This Row],[lender_count]]&gt;=50,"high","low")</f>
        <v>low</v>
      </c>
    </row>
    <row r="8787" spans="1:22" x14ac:dyDescent="0.25">
      <c r="A8787">
        <v>1252555</v>
      </c>
      <c r="B8787">
        <v>3750</v>
      </c>
      <c r="C8787">
        <v>3750</v>
      </c>
      <c r="D8787" s="1" t="s">
        <v>64</v>
      </c>
      <c r="E8787" s="1" t="s">
        <v>37</v>
      </c>
      <c r="F8787" s="1" t="s">
        <v>13336</v>
      </c>
      <c r="G8787" s="1" t="s">
        <v>3278</v>
      </c>
      <c r="H8787" s="1" t="s">
        <v>100</v>
      </c>
      <c r="I8787" s="1" t="s">
        <v>341</v>
      </c>
      <c r="J8787" s="1" t="s">
        <v>101</v>
      </c>
      <c r="K8787">
        <v>1450</v>
      </c>
      <c r="L8787" s="2">
        <v>42802.26761574074</v>
      </c>
      <c r="M8787" s="2">
        <v>42776.375</v>
      </c>
      <c r="N8787" s="2">
        <v>42802.790613425925</v>
      </c>
      <c r="O8787">
        <v>130</v>
      </c>
      <c r="P8787">
        <v>9</v>
      </c>
      <c r="Q8787" s="1" t="s">
        <v>1451</v>
      </c>
      <c r="R8787" s="1" t="s">
        <v>24</v>
      </c>
      <c r="S8787" s="1" t="s">
        <v>35</v>
      </c>
      <c r="T8787" s="3">
        <v>42802</v>
      </c>
      <c r="U8787" s="1" t="str">
        <f>IF(kiva_loans__muestra[[#This Row],[funded_amount]]=kiva_loans__muestra[[#This Row],[loan_amount]],"funded","unfunded")</f>
        <v>funded</v>
      </c>
      <c r="V8787" s="1" t="str">
        <f>IF(kiva_loans__muestra[[#This Row],[lender_count]]&gt;=50,"high","low")</f>
        <v>low</v>
      </c>
    </row>
    <row r="8788" spans="1:22" x14ac:dyDescent="0.25">
      <c r="A8788">
        <v>1252970</v>
      </c>
      <c r="B8788">
        <v>6000</v>
      </c>
      <c r="C8788">
        <v>6000</v>
      </c>
      <c r="D8788" s="1" t="s">
        <v>63</v>
      </c>
      <c r="E8788" s="1" t="s">
        <v>27</v>
      </c>
      <c r="F8788" s="1" t="s">
        <v>13337</v>
      </c>
      <c r="G8788" s="1" t="s">
        <v>3266</v>
      </c>
      <c r="H8788" s="1" t="s">
        <v>89</v>
      </c>
      <c r="I8788" s="1" t="s">
        <v>30</v>
      </c>
      <c r="J8788" s="1" t="s">
        <v>90</v>
      </c>
      <c r="K8788">
        <v>1670</v>
      </c>
      <c r="L8788" s="2">
        <v>42802.712847222225</v>
      </c>
      <c r="M8788" s="2">
        <v>42775.375</v>
      </c>
      <c r="N8788" s="2">
        <v>42802.984930555554</v>
      </c>
      <c r="O8788">
        <v>140</v>
      </c>
      <c r="P8788">
        <v>10</v>
      </c>
      <c r="Q8788" s="1" t="s">
        <v>91</v>
      </c>
      <c r="R8788" s="1" t="s">
        <v>24</v>
      </c>
      <c r="S8788" s="1" t="s">
        <v>31</v>
      </c>
      <c r="T8788" s="3">
        <v>42802</v>
      </c>
      <c r="U8788" s="1" t="str">
        <f>IF(kiva_loans__muestra[[#This Row],[funded_amount]]=kiva_loans__muestra[[#This Row],[loan_amount]],"funded","unfunded")</f>
        <v>funded</v>
      </c>
      <c r="V8788" s="1" t="str">
        <f>IF(kiva_loans__muestra[[#This Row],[lender_count]]&gt;=50,"high","low")</f>
        <v>low</v>
      </c>
    </row>
    <row r="8789" spans="1:22" x14ac:dyDescent="0.25">
      <c r="A8789">
        <v>1253283</v>
      </c>
      <c r="B8789">
        <v>4000</v>
      </c>
      <c r="C8789">
        <v>4000</v>
      </c>
      <c r="D8789" s="1" t="s">
        <v>98</v>
      </c>
      <c r="E8789" s="1" t="s">
        <v>37</v>
      </c>
      <c r="F8789" s="1" t="s">
        <v>13338</v>
      </c>
      <c r="G8789" s="1" t="s">
        <v>3278</v>
      </c>
      <c r="H8789" s="1" t="s">
        <v>100</v>
      </c>
      <c r="I8789" s="1" t="s">
        <v>1124</v>
      </c>
      <c r="J8789" s="1" t="s">
        <v>101</v>
      </c>
      <c r="K8789">
        <v>1450</v>
      </c>
      <c r="L8789" s="2">
        <v>42803.211817129632</v>
      </c>
      <c r="M8789" s="2">
        <v>42774.375</v>
      </c>
      <c r="N8789" s="2">
        <v>42806.468888888892</v>
      </c>
      <c r="O8789">
        <v>70</v>
      </c>
      <c r="P8789">
        <v>1</v>
      </c>
      <c r="Q8789" s="1" t="s">
        <v>30</v>
      </c>
      <c r="R8789" s="1" t="s">
        <v>24</v>
      </c>
      <c r="S8789" s="1" t="s">
        <v>35</v>
      </c>
      <c r="T8789" s="3">
        <v>42803</v>
      </c>
      <c r="U8789" s="1" t="str">
        <f>IF(kiva_loans__muestra[[#This Row],[funded_amount]]=kiva_loans__muestra[[#This Row],[loan_amount]],"funded","unfunded")</f>
        <v>funded</v>
      </c>
      <c r="V8789" s="1" t="str">
        <f>IF(kiva_loans__muestra[[#This Row],[lender_count]]&gt;=50,"high","low")</f>
        <v>low</v>
      </c>
    </row>
    <row r="8790" spans="1:22" x14ac:dyDescent="0.25">
      <c r="A8790">
        <v>1253950</v>
      </c>
      <c r="B8790">
        <v>4750</v>
      </c>
      <c r="C8790">
        <v>4750</v>
      </c>
      <c r="D8790" s="1" t="s">
        <v>478</v>
      </c>
      <c r="E8790" s="1" t="s">
        <v>62</v>
      </c>
      <c r="F8790" s="1" t="s">
        <v>13339</v>
      </c>
      <c r="G8790" s="1" t="s">
        <v>3481</v>
      </c>
      <c r="H8790" s="1" t="s">
        <v>193</v>
      </c>
      <c r="I8790" s="1" t="s">
        <v>2083</v>
      </c>
      <c r="J8790" s="1" t="s">
        <v>194</v>
      </c>
      <c r="K8790">
        <v>970</v>
      </c>
      <c r="L8790" s="2">
        <v>42803.792546296296</v>
      </c>
      <c r="M8790" s="2">
        <v>42790.375</v>
      </c>
      <c r="N8790" s="2">
        <v>42805.037499999999</v>
      </c>
      <c r="O8790">
        <v>110</v>
      </c>
      <c r="P8790">
        <v>12</v>
      </c>
      <c r="Q8790" s="1" t="s">
        <v>10771</v>
      </c>
      <c r="R8790" s="1" t="s">
        <v>60</v>
      </c>
      <c r="S8790" s="1" t="s">
        <v>31</v>
      </c>
      <c r="T8790" s="3">
        <v>42803</v>
      </c>
      <c r="U8790" s="1" t="str">
        <f>IF(kiva_loans__muestra[[#This Row],[funded_amount]]=kiva_loans__muestra[[#This Row],[loan_amount]],"funded","unfunded")</f>
        <v>funded</v>
      </c>
      <c r="V8790" s="1" t="str">
        <f>IF(kiva_loans__muestra[[#This Row],[lender_count]]&gt;=50,"high","low")</f>
        <v>low</v>
      </c>
    </row>
    <row r="8791" spans="1:22" x14ac:dyDescent="0.25">
      <c r="A8791">
        <v>1253744</v>
      </c>
      <c r="B8791">
        <v>6000</v>
      </c>
      <c r="C8791">
        <v>6000</v>
      </c>
      <c r="D8791" s="1" t="s">
        <v>64</v>
      </c>
      <c r="E8791" s="1" t="s">
        <v>37</v>
      </c>
      <c r="F8791" s="1" t="s">
        <v>1963</v>
      </c>
      <c r="G8791" s="1" t="s">
        <v>3263</v>
      </c>
      <c r="H8791" s="1" t="s">
        <v>33</v>
      </c>
      <c r="I8791" s="1" t="s">
        <v>1525</v>
      </c>
      <c r="J8791" s="1" t="s">
        <v>34</v>
      </c>
      <c r="K8791">
        <v>2020</v>
      </c>
      <c r="L8791" s="2">
        <v>42803.543877314813</v>
      </c>
      <c r="M8791" s="2">
        <v>42826.375</v>
      </c>
      <c r="N8791" s="2">
        <v>42835.137002314812</v>
      </c>
      <c r="O8791">
        <v>90</v>
      </c>
      <c r="P8791">
        <v>18</v>
      </c>
      <c r="Q8791" s="1" t="s">
        <v>1965</v>
      </c>
      <c r="R8791" s="1" t="s">
        <v>13340</v>
      </c>
      <c r="S8791" s="1" t="s">
        <v>25</v>
      </c>
      <c r="T8791" s="3">
        <v>42803</v>
      </c>
      <c r="U8791" s="1" t="str">
        <f>IF(kiva_loans__muestra[[#This Row],[funded_amount]]=kiva_loans__muestra[[#This Row],[loan_amount]],"funded","unfunded")</f>
        <v>funded</v>
      </c>
      <c r="V8791" s="1" t="str">
        <f>IF(kiva_loans__muestra[[#This Row],[lender_count]]&gt;=50,"high","low")</f>
        <v>low</v>
      </c>
    </row>
    <row r="8792" spans="1:22" x14ac:dyDescent="0.25">
      <c r="A8792">
        <v>1253742</v>
      </c>
      <c r="B8792">
        <v>42750</v>
      </c>
      <c r="C8792">
        <v>42750</v>
      </c>
      <c r="D8792" s="1" t="s">
        <v>311</v>
      </c>
      <c r="E8792" s="1" t="s">
        <v>37</v>
      </c>
      <c r="F8792" s="1" t="s">
        <v>13341</v>
      </c>
      <c r="G8792" s="1" t="s">
        <v>3591</v>
      </c>
      <c r="H8792" s="1" t="s">
        <v>180</v>
      </c>
      <c r="I8792" s="1" t="s">
        <v>2157</v>
      </c>
      <c r="J8792" s="1" t="s">
        <v>110</v>
      </c>
      <c r="K8792">
        <v>4380</v>
      </c>
      <c r="L8792" s="2">
        <v>42803.543645833335</v>
      </c>
      <c r="M8792" s="2">
        <v>42782.375</v>
      </c>
      <c r="N8792" s="2">
        <v>42814.526631944442</v>
      </c>
      <c r="O8792">
        <v>60</v>
      </c>
      <c r="P8792">
        <v>112</v>
      </c>
      <c r="Q8792" s="1" t="s">
        <v>13342</v>
      </c>
      <c r="R8792" s="1" t="s">
        <v>1663</v>
      </c>
      <c r="S8792" s="1" t="s">
        <v>25</v>
      </c>
      <c r="T8792" s="3">
        <v>42803</v>
      </c>
      <c r="U8792" s="1" t="str">
        <f>IF(kiva_loans__muestra[[#This Row],[funded_amount]]=kiva_loans__muestra[[#This Row],[loan_amount]],"funded","unfunded")</f>
        <v>funded</v>
      </c>
      <c r="V8792" s="1" t="str">
        <f>IF(kiva_loans__muestra[[#This Row],[lender_count]]&gt;=50,"high","low")</f>
        <v>high</v>
      </c>
    </row>
    <row r="8793" spans="1:22" x14ac:dyDescent="0.25">
      <c r="A8793">
        <v>1253264</v>
      </c>
      <c r="B8793">
        <v>1250</v>
      </c>
      <c r="C8793">
        <v>1250</v>
      </c>
      <c r="D8793" s="1" t="s">
        <v>46</v>
      </c>
      <c r="E8793" s="1" t="s">
        <v>46</v>
      </c>
      <c r="F8793" s="1" t="s">
        <v>13343</v>
      </c>
      <c r="G8793" s="1" t="s">
        <v>3278</v>
      </c>
      <c r="H8793" s="1" t="s">
        <v>100</v>
      </c>
      <c r="I8793" s="1" t="s">
        <v>1278</v>
      </c>
      <c r="J8793" s="1" t="s">
        <v>101</v>
      </c>
      <c r="K8793">
        <v>1450</v>
      </c>
      <c r="L8793" s="2">
        <v>42803.197835648149</v>
      </c>
      <c r="M8793" s="2">
        <v>42789.375</v>
      </c>
      <c r="N8793" s="2">
        <v>42806.428229166668</v>
      </c>
      <c r="O8793">
        <v>80</v>
      </c>
      <c r="P8793">
        <v>4</v>
      </c>
      <c r="Q8793" s="1" t="s">
        <v>1423</v>
      </c>
      <c r="R8793" s="1" t="s">
        <v>24</v>
      </c>
      <c r="S8793" s="1" t="s">
        <v>35</v>
      </c>
      <c r="T8793" s="3">
        <v>42803</v>
      </c>
      <c r="U8793" s="1" t="str">
        <f>IF(kiva_loans__muestra[[#This Row],[funded_amount]]=kiva_loans__muestra[[#This Row],[loan_amount]],"funded","unfunded")</f>
        <v>funded</v>
      </c>
      <c r="V8793" s="1" t="str">
        <f>IF(kiva_loans__muestra[[#This Row],[lender_count]]&gt;=50,"high","low")</f>
        <v>low</v>
      </c>
    </row>
    <row r="8794" spans="1:22" x14ac:dyDescent="0.25">
      <c r="A8794">
        <v>1253683</v>
      </c>
      <c r="B8794">
        <v>5000</v>
      </c>
      <c r="C8794">
        <v>5000</v>
      </c>
      <c r="D8794" s="1" t="s">
        <v>64</v>
      </c>
      <c r="E8794" s="1" t="s">
        <v>37</v>
      </c>
      <c r="F8794" s="1" t="s">
        <v>1411</v>
      </c>
      <c r="G8794" s="1" t="s">
        <v>3263</v>
      </c>
      <c r="H8794" s="1" t="s">
        <v>33</v>
      </c>
      <c r="I8794" s="1" t="s">
        <v>549</v>
      </c>
      <c r="J8794" s="1" t="s">
        <v>34</v>
      </c>
      <c r="K8794">
        <v>1330</v>
      </c>
      <c r="L8794" s="2">
        <v>42803.522719907407</v>
      </c>
      <c r="M8794" s="2">
        <v>42780.375</v>
      </c>
      <c r="N8794" s="2">
        <v>42834.93787037037</v>
      </c>
      <c r="O8794">
        <v>110</v>
      </c>
      <c r="P8794">
        <v>16</v>
      </c>
      <c r="Q8794" s="1" t="s">
        <v>319</v>
      </c>
      <c r="R8794" s="1" t="s">
        <v>24</v>
      </c>
      <c r="S8794" s="1" t="s">
        <v>31</v>
      </c>
      <c r="T8794" s="3">
        <v>42803</v>
      </c>
      <c r="U8794" s="1" t="str">
        <f>IF(kiva_loans__muestra[[#This Row],[funded_amount]]=kiva_loans__muestra[[#This Row],[loan_amount]],"funded","unfunded")</f>
        <v>funded</v>
      </c>
      <c r="V8794" s="1" t="str">
        <f>IF(kiva_loans__muestra[[#This Row],[lender_count]]&gt;=50,"high","low")</f>
        <v>low</v>
      </c>
    </row>
    <row r="8795" spans="1:22" x14ac:dyDescent="0.25">
      <c r="A8795">
        <v>1253413</v>
      </c>
      <c r="B8795">
        <v>2000</v>
      </c>
      <c r="C8795">
        <v>2000</v>
      </c>
      <c r="D8795" s="1" t="s">
        <v>64</v>
      </c>
      <c r="E8795" s="1" t="s">
        <v>37</v>
      </c>
      <c r="F8795" s="1" t="s">
        <v>13344</v>
      </c>
      <c r="G8795" s="1" t="s">
        <v>3263</v>
      </c>
      <c r="H8795" s="1" t="s">
        <v>33</v>
      </c>
      <c r="I8795" s="1" t="s">
        <v>746</v>
      </c>
      <c r="J8795" s="1" t="s">
        <v>34</v>
      </c>
      <c r="K8795">
        <v>1560</v>
      </c>
      <c r="L8795" s="2">
        <v>42803.346446759257</v>
      </c>
      <c r="M8795" s="2">
        <v>42789.375</v>
      </c>
      <c r="N8795" s="2">
        <v>42812.837824074071</v>
      </c>
      <c r="O8795">
        <v>140</v>
      </c>
      <c r="P8795">
        <v>8</v>
      </c>
      <c r="Q8795" s="1" t="s">
        <v>67</v>
      </c>
      <c r="R8795" s="1" t="s">
        <v>24</v>
      </c>
      <c r="S8795" s="1" t="s">
        <v>31</v>
      </c>
      <c r="T8795" s="3">
        <v>42803</v>
      </c>
      <c r="U8795" s="1" t="str">
        <f>IF(kiva_loans__muestra[[#This Row],[funded_amount]]=kiva_loans__muestra[[#This Row],[loan_amount]],"funded","unfunded")</f>
        <v>funded</v>
      </c>
      <c r="V8795" s="1" t="str">
        <f>IF(kiva_loans__muestra[[#This Row],[lender_count]]&gt;=50,"high","low")</f>
        <v>low</v>
      </c>
    </row>
    <row r="8796" spans="1:22" x14ac:dyDescent="0.25">
      <c r="A8796">
        <v>1253121</v>
      </c>
      <c r="B8796">
        <v>2250</v>
      </c>
      <c r="C8796">
        <v>2250</v>
      </c>
      <c r="D8796" s="1" t="s">
        <v>41</v>
      </c>
      <c r="E8796" s="1" t="s">
        <v>27</v>
      </c>
      <c r="F8796" s="1" t="s">
        <v>589</v>
      </c>
      <c r="G8796" s="1" t="s">
        <v>3278</v>
      </c>
      <c r="H8796" s="1" t="s">
        <v>100</v>
      </c>
      <c r="I8796" s="1" t="s">
        <v>1247</v>
      </c>
      <c r="J8796" s="1" t="s">
        <v>101</v>
      </c>
      <c r="K8796">
        <v>1450</v>
      </c>
      <c r="L8796" s="2">
        <v>42803.067766203705</v>
      </c>
      <c r="M8796" s="2">
        <v>42780.375</v>
      </c>
      <c r="N8796" s="2">
        <v>42806.176666666666</v>
      </c>
      <c r="O8796">
        <v>80</v>
      </c>
      <c r="P8796">
        <v>1</v>
      </c>
      <c r="Q8796" s="1" t="s">
        <v>67</v>
      </c>
      <c r="R8796" s="1" t="s">
        <v>24</v>
      </c>
      <c r="S8796" s="1" t="s">
        <v>35</v>
      </c>
      <c r="T8796" s="3">
        <v>42803</v>
      </c>
      <c r="U8796" s="1" t="str">
        <f>IF(kiva_loans__muestra[[#This Row],[funded_amount]]=kiva_loans__muestra[[#This Row],[loan_amount]],"funded","unfunded")</f>
        <v>funded</v>
      </c>
      <c r="V8796" s="1" t="str">
        <f>IF(kiva_loans__muestra[[#This Row],[lender_count]]&gt;=50,"high","low")</f>
        <v>low</v>
      </c>
    </row>
    <row r="8797" spans="1:22" x14ac:dyDescent="0.25">
      <c r="A8797">
        <v>1253626</v>
      </c>
      <c r="B8797">
        <v>3250</v>
      </c>
      <c r="C8797">
        <v>6250</v>
      </c>
      <c r="D8797" s="1" t="s">
        <v>161</v>
      </c>
      <c r="E8797" s="1" t="s">
        <v>37</v>
      </c>
      <c r="F8797" s="1" t="s">
        <v>13345</v>
      </c>
      <c r="G8797" s="1" t="s">
        <v>3284</v>
      </c>
      <c r="H8797" s="1" t="s">
        <v>189</v>
      </c>
      <c r="I8797" s="1" t="s">
        <v>818</v>
      </c>
      <c r="J8797" s="1" t="s">
        <v>207</v>
      </c>
      <c r="K8797">
        <v>2150</v>
      </c>
      <c r="L8797" s="2">
        <v>42803.479722222219</v>
      </c>
      <c r="M8797" s="2">
        <v>42800.375</v>
      </c>
      <c r="N8797" s="2"/>
      <c r="O8797">
        <v>140</v>
      </c>
      <c r="P8797">
        <v>13</v>
      </c>
      <c r="Q8797" s="1" t="s">
        <v>13346</v>
      </c>
      <c r="R8797" s="1" t="s">
        <v>92</v>
      </c>
      <c r="S8797" s="1" t="s">
        <v>31</v>
      </c>
      <c r="T8797" s="3">
        <v>42803</v>
      </c>
      <c r="U8797" s="1" t="str">
        <f>IF(kiva_loans__muestra[[#This Row],[funded_amount]]=kiva_loans__muestra[[#This Row],[loan_amount]],"funded","unfunded")</f>
        <v>unfunded</v>
      </c>
      <c r="V8797" s="1" t="str">
        <f>IF(kiva_loans__muestra[[#This Row],[lender_count]]&gt;=50,"high","low")</f>
        <v>low</v>
      </c>
    </row>
    <row r="8798" spans="1:22" x14ac:dyDescent="0.25">
      <c r="A8798">
        <v>1253341</v>
      </c>
      <c r="B8798">
        <v>4000</v>
      </c>
      <c r="C8798">
        <v>4000</v>
      </c>
      <c r="D8798" s="1" t="s">
        <v>152</v>
      </c>
      <c r="E8798" s="1" t="s">
        <v>46</v>
      </c>
      <c r="F8798" s="1" t="s">
        <v>1437</v>
      </c>
      <c r="G8798" s="1" t="s">
        <v>3278</v>
      </c>
      <c r="H8798" s="1" t="s">
        <v>100</v>
      </c>
      <c r="I8798" s="1" t="s">
        <v>1100</v>
      </c>
      <c r="J8798" s="1" t="s">
        <v>101</v>
      </c>
      <c r="K8798">
        <v>1450</v>
      </c>
      <c r="L8798" s="2">
        <v>42803.280648148146</v>
      </c>
      <c r="M8798" s="2">
        <v>42776.375</v>
      </c>
      <c r="N8798" s="2">
        <v>42811.86855324074</v>
      </c>
      <c r="O8798">
        <v>130</v>
      </c>
      <c r="P8798">
        <v>10</v>
      </c>
      <c r="Q8798" s="1" t="s">
        <v>3161</v>
      </c>
      <c r="R8798" s="1" t="s">
        <v>24</v>
      </c>
      <c r="S8798" s="1" t="s">
        <v>35</v>
      </c>
      <c r="T8798" s="3">
        <v>42803</v>
      </c>
      <c r="U8798" s="1" t="str">
        <f>IF(kiva_loans__muestra[[#This Row],[funded_amount]]=kiva_loans__muestra[[#This Row],[loan_amount]],"funded","unfunded")</f>
        <v>funded</v>
      </c>
      <c r="V8798" s="1" t="str">
        <f>IF(kiva_loans__muestra[[#This Row],[lender_count]]&gt;=50,"high","low")</f>
        <v>low</v>
      </c>
    </row>
    <row r="8799" spans="1:22" x14ac:dyDescent="0.25">
      <c r="A8799">
        <v>1254593</v>
      </c>
      <c r="B8799">
        <v>62000</v>
      </c>
      <c r="C8799">
        <v>62000</v>
      </c>
      <c r="D8799" s="1" t="s">
        <v>137</v>
      </c>
      <c r="E8799" s="1" t="s">
        <v>27</v>
      </c>
      <c r="F8799" s="1" t="s">
        <v>13347</v>
      </c>
      <c r="G8799" s="1" t="s">
        <v>3274</v>
      </c>
      <c r="H8799" s="1" t="s">
        <v>105</v>
      </c>
      <c r="I8799" s="1" t="s">
        <v>1169</v>
      </c>
      <c r="J8799" s="1" t="s">
        <v>106</v>
      </c>
      <c r="K8799">
        <v>1190</v>
      </c>
      <c r="L8799" s="2">
        <v>42804.632916666669</v>
      </c>
      <c r="M8799" s="2">
        <v>42776.375</v>
      </c>
      <c r="N8799" s="2">
        <v>42833.033229166664</v>
      </c>
      <c r="O8799">
        <v>60</v>
      </c>
      <c r="P8799">
        <v>128</v>
      </c>
      <c r="Q8799" s="1" t="s">
        <v>13348</v>
      </c>
      <c r="R8799" s="1" t="s">
        <v>13349</v>
      </c>
      <c r="S8799" s="1" t="s">
        <v>35</v>
      </c>
      <c r="T8799" s="3">
        <v>42804</v>
      </c>
      <c r="U8799" s="1" t="str">
        <f>IF(kiva_loans__muestra[[#This Row],[funded_amount]]=kiva_loans__muestra[[#This Row],[loan_amount]],"funded","unfunded")</f>
        <v>funded</v>
      </c>
      <c r="V8799" s="1" t="str">
        <f>IF(kiva_loans__muestra[[#This Row],[lender_count]]&gt;=50,"high","low")</f>
        <v>high</v>
      </c>
    </row>
    <row r="8800" spans="1:22" x14ac:dyDescent="0.25">
      <c r="A8800">
        <v>1254476</v>
      </c>
      <c r="B8800">
        <v>6250</v>
      </c>
      <c r="C8800">
        <v>6250</v>
      </c>
      <c r="D8800" s="1" t="s">
        <v>175</v>
      </c>
      <c r="E8800" s="1" t="s">
        <v>78</v>
      </c>
      <c r="F8800" s="1" t="s">
        <v>13350</v>
      </c>
      <c r="G8800" s="1" t="s">
        <v>3320</v>
      </c>
      <c r="H8800" s="1" t="s">
        <v>717</v>
      </c>
      <c r="I8800" s="1" t="s">
        <v>4114</v>
      </c>
      <c r="J8800" s="1" t="s">
        <v>719</v>
      </c>
      <c r="K8800">
        <v>1690</v>
      </c>
      <c r="L8800" s="2">
        <v>42804.487951388888</v>
      </c>
      <c r="M8800" s="2">
        <v>42800.375</v>
      </c>
      <c r="N8800" s="2">
        <v>42809.755983796298</v>
      </c>
      <c r="O8800">
        <v>550</v>
      </c>
      <c r="P8800">
        <v>14</v>
      </c>
      <c r="Q8800" s="1" t="s">
        <v>13351</v>
      </c>
      <c r="R8800" s="1" t="s">
        <v>24</v>
      </c>
      <c r="S8800" s="1" t="s">
        <v>31</v>
      </c>
      <c r="T8800" s="3">
        <v>42804</v>
      </c>
      <c r="U8800" s="1" t="str">
        <f>IF(kiva_loans__muestra[[#This Row],[funded_amount]]=kiva_loans__muestra[[#This Row],[loan_amount]],"funded","unfunded")</f>
        <v>funded</v>
      </c>
      <c r="V8800" s="1" t="str">
        <f>IF(kiva_loans__muestra[[#This Row],[lender_count]]&gt;=50,"high","low")</f>
        <v>low</v>
      </c>
    </row>
    <row r="8801" spans="1:22" x14ac:dyDescent="0.25">
      <c r="A8801">
        <v>1254431</v>
      </c>
      <c r="B8801">
        <v>7750</v>
      </c>
      <c r="C8801">
        <v>15000</v>
      </c>
      <c r="D8801" s="1" t="s">
        <v>338</v>
      </c>
      <c r="E8801" s="1" t="s">
        <v>32</v>
      </c>
      <c r="F8801" s="1" t="s">
        <v>13352</v>
      </c>
      <c r="G8801" s="1" t="s">
        <v>3320</v>
      </c>
      <c r="H8801" s="1" t="s">
        <v>717</v>
      </c>
      <c r="I8801" s="1" t="s">
        <v>1372</v>
      </c>
      <c r="J8801" s="1" t="s">
        <v>90</v>
      </c>
      <c r="K8801">
        <v>1460</v>
      </c>
      <c r="L8801" s="2">
        <v>42804.450844907406</v>
      </c>
      <c r="M8801" s="2">
        <v>42803.375</v>
      </c>
      <c r="N8801" s="2"/>
      <c r="O8801">
        <v>260</v>
      </c>
      <c r="P8801">
        <v>15</v>
      </c>
      <c r="Q8801" s="1" t="s">
        <v>13353</v>
      </c>
      <c r="R8801" s="1" t="s">
        <v>92</v>
      </c>
      <c r="S8801" s="1" t="s">
        <v>31</v>
      </c>
      <c r="T8801" s="3">
        <v>42804</v>
      </c>
      <c r="U8801" s="1" t="str">
        <f>IF(kiva_loans__muestra[[#This Row],[funded_amount]]=kiva_loans__muestra[[#This Row],[loan_amount]],"funded","unfunded")</f>
        <v>unfunded</v>
      </c>
      <c r="V8801" s="1" t="str">
        <f>IF(kiva_loans__muestra[[#This Row],[lender_count]]&gt;=50,"high","low")</f>
        <v>low</v>
      </c>
    </row>
    <row r="8802" spans="1:22" x14ac:dyDescent="0.25">
      <c r="A8802">
        <v>1254283</v>
      </c>
      <c r="B8802">
        <v>5000</v>
      </c>
      <c r="C8802">
        <v>5000</v>
      </c>
      <c r="D8802" s="1" t="s">
        <v>27</v>
      </c>
      <c r="E8802" s="1" t="s">
        <v>27</v>
      </c>
      <c r="F8802" s="1" t="s">
        <v>1818</v>
      </c>
      <c r="G8802" s="1" t="s">
        <v>3263</v>
      </c>
      <c r="H8802" s="1" t="s">
        <v>33</v>
      </c>
      <c r="I8802" s="1" t="s">
        <v>183</v>
      </c>
      <c r="J8802" s="1" t="s">
        <v>34</v>
      </c>
      <c r="K8802">
        <v>1640</v>
      </c>
      <c r="L8802" s="2">
        <v>42804.310150462959</v>
      </c>
      <c r="M8802" s="2">
        <v>42794.375</v>
      </c>
      <c r="N8802" s="2">
        <v>42834.174513888887</v>
      </c>
      <c r="O8802">
        <v>140</v>
      </c>
      <c r="P8802">
        <v>19</v>
      </c>
      <c r="Q8802" s="1" t="s">
        <v>319</v>
      </c>
      <c r="R8802" s="1" t="s">
        <v>24</v>
      </c>
      <c r="S8802" s="1" t="s">
        <v>35</v>
      </c>
      <c r="T8802" s="3">
        <v>42804</v>
      </c>
      <c r="U8802" s="1" t="str">
        <f>IF(kiva_loans__muestra[[#This Row],[funded_amount]]=kiva_loans__muestra[[#This Row],[loan_amount]],"funded","unfunded")</f>
        <v>funded</v>
      </c>
      <c r="V8802" s="1" t="str">
        <f>IF(kiva_loans__muestra[[#This Row],[lender_count]]&gt;=50,"high","low")</f>
        <v>low</v>
      </c>
    </row>
    <row r="8803" spans="1:22" x14ac:dyDescent="0.25">
      <c r="A8803">
        <v>1254497</v>
      </c>
      <c r="B8803">
        <v>2000</v>
      </c>
      <c r="C8803">
        <v>2000</v>
      </c>
      <c r="D8803" s="1" t="s">
        <v>53</v>
      </c>
      <c r="E8803" s="1" t="s">
        <v>32</v>
      </c>
      <c r="F8803" s="1" t="s">
        <v>13354</v>
      </c>
      <c r="G8803" s="1" t="s">
        <v>3303</v>
      </c>
      <c r="H8803" s="1" t="s">
        <v>28</v>
      </c>
      <c r="I8803" s="1" t="s">
        <v>685</v>
      </c>
      <c r="J8803" s="1" t="s">
        <v>29</v>
      </c>
      <c r="K8803">
        <v>4550</v>
      </c>
      <c r="L8803" s="2">
        <v>42804.514965277776</v>
      </c>
      <c r="M8803" s="2">
        <v>42783.375</v>
      </c>
      <c r="N8803" s="2">
        <v>42812.603136574071</v>
      </c>
      <c r="O8803">
        <v>140</v>
      </c>
      <c r="P8803">
        <v>7</v>
      </c>
      <c r="Q8803" s="1" t="s">
        <v>387</v>
      </c>
      <c r="R8803" s="1" t="s">
        <v>24</v>
      </c>
      <c r="S8803" s="1" t="s">
        <v>31</v>
      </c>
      <c r="T8803" s="3">
        <v>42804</v>
      </c>
      <c r="U8803" s="1" t="str">
        <f>IF(kiva_loans__muestra[[#This Row],[funded_amount]]=kiva_loans__muestra[[#This Row],[loan_amount]],"funded","unfunded")</f>
        <v>funded</v>
      </c>
      <c r="V8803" s="1" t="str">
        <f>IF(kiva_loans__muestra[[#This Row],[lender_count]]&gt;=50,"high","low")</f>
        <v>low</v>
      </c>
    </row>
    <row r="8804" spans="1:22" x14ac:dyDescent="0.25">
      <c r="A8804">
        <v>1254243</v>
      </c>
      <c r="B8804">
        <v>3000</v>
      </c>
      <c r="C8804">
        <v>3000</v>
      </c>
      <c r="D8804" s="1" t="s">
        <v>137</v>
      </c>
      <c r="E8804" s="1" t="s">
        <v>27</v>
      </c>
      <c r="F8804" s="1" t="s">
        <v>13355</v>
      </c>
      <c r="G8804" s="1" t="s">
        <v>3278</v>
      </c>
      <c r="H8804" s="1" t="s">
        <v>100</v>
      </c>
      <c r="I8804" s="1" t="s">
        <v>13356</v>
      </c>
      <c r="J8804" s="1" t="s">
        <v>101</v>
      </c>
      <c r="K8804">
        <v>1230</v>
      </c>
      <c r="L8804" s="2">
        <v>42804.281446759262</v>
      </c>
      <c r="M8804" s="2">
        <v>42787.375</v>
      </c>
      <c r="N8804" s="2">
        <v>42807.877905092595</v>
      </c>
      <c r="O8804">
        <v>80</v>
      </c>
      <c r="P8804">
        <v>1</v>
      </c>
      <c r="Q8804" s="1" t="s">
        <v>80</v>
      </c>
      <c r="R8804" s="1" t="s">
        <v>24</v>
      </c>
      <c r="S8804" s="1" t="s">
        <v>35</v>
      </c>
      <c r="T8804" s="3">
        <v>42804</v>
      </c>
      <c r="U8804" s="1" t="str">
        <f>IF(kiva_loans__muestra[[#This Row],[funded_amount]]=kiva_loans__muestra[[#This Row],[loan_amount]],"funded","unfunded")</f>
        <v>funded</v>
      </c>
      <c r="V8804" s="1" t="str">
        <f>IF(kiva_loans__muestra[[#This Row],[lender_count]]&gt;=50,"high","low")</f>
        <v>low</v>
      </c>
    </row>
    <row r="8805" spans="1:22" x14ac:dyDescent="0.25">
      <c r="A8805">
        <v>1254728</v>
      </c>
      <c r="B8805">
        <v>3500</v>
      </c>
      <c r="C8805">
        <v>3500</v>
      </c>
      <c r="D8805" s="1" t="s">
        <v>201</v>
      </c>
      <c r="E8805" s="1" t="s">
        <v>37</v>
      </c>
      <c r="F8805" s="1" t="s">
        <v>13357</v>
      </c>
      <c r="G8805" s="1" t="s">
        <v>3427</v>
      </c>
      <c r="H8805" s="1" t="s">
        <v>185</v>
      </c>
      <c r="I8805" s="1" t="s">
        <v>1657</v>
      </c>
      <c r="J8805" s="1" t="s">
        <v>187</v>
      </c>
      <c r="K8805">
        <v>1770</v>
      </c>
      <c r="L8805" s="2">
        <v>42804.868159722224</v>
      </c>
      <c r="M8805" s="2">
        <v>42775.375</v>
      </c>
      <c r="N8805" s="2">
        <v>42834.024236111109</v>
      </c>
      <c r="O8805">
        <v>260</v>
      </c>
      <c r="P8805">
        <v>13</v>
      </c>
      <c r="Q8805" s="1" t="s">
        <v>1067</v>
      </c>
      <c r="R8805" s="1" t="s">
        <v>92</v>
      </c>
      <c r="S8805" s="1" t="s">
        <v>25</v>
      </c>
      <c r="T8805" s="3">
        <v>42804</v>
      </c>
      <c r="U8805" s="1" t="str">
        <f>IF(kiva_loans__muestra[[#This Row],[funded_amount]]=kiva_loans__muestra[[#This Row],[loan_amount]],"funded","unfunded")</f>
        <v>funded</v>
      </c>
      <c r="V8805" s="1" t="str">
        <f>IF(kiva_loans__muestra[[#This Row],[lender_count]]&gt;=50,"high","low")</f>
        <v>low</v>
      </c>
    </row>
    <row r="8806" spans="1:22" x14ac:dyDescent="0.25">
      <c r="A8806">
        <v>1254049</v>
      </c>
      <c r="B8806">
        <v>2250</v>
      </c>
      <c r="C8806">
        <v>2250</v>
      </c>
      <c r="D8806" s="1" t="s">
        <v>175</v>
      </c>
      <c r="E8806" s="1" t="s">
        <v>78</v>
      </c>
      <c r="F8806" s="1" t="s">
        <v>1584</v>
      </c>
      <c r="G8806" s="1" t="s">
        <v>3396</v>
      </c>
      <c r="H8806" s="1" t="s">
        <v>788</v>
      </c>
      <c r="I8806" s="1" t="s">
        <v>1052</v>
      </c>
      <c r="J8806" s="1" t="s">
        <v>790</v>
      </c>
      <c r="K8806">
        <v>580</v>
      </c>
      <c r="L8806" s="2">
        <v>42804.109270833331</v>
      </c>
      <c r="M8806" s="2">
        <v>42773.375</v>
      </c>
      <c r="N8806" s="2">
        <v>42805.695011574076</v>
      </c>
      <c r="O8806">
        <v>140</v>
      </c>
      <c r="P8806">
        <v>5</v>
      </c>
      <c r="Q8806" s="1" t="s">
        <v>337</v>
      </c>
      <c r="R8806" s="1" t="s">
        <v>24</v>
      </c>
      <c r="S8806" s="1" t="s">
        <v>31</v>
      </c>
      <c r="T8806" s="3">
        <v>42804</v>
      </c>
      <c r="U8806" s="1" t="str">
        <f>IF(kiva_loans__muestra[[#This Row],[funded_amount]]=kiva_loans__muestra[[#This Row],[loan_amount]],"funded","unfunded")</f>
        <v>funded</v>
      </c>
      <c r="V8806" s="1" t="str">
        <f>IF(kiva_loans__muestra[[#This Row],[lender_count]]&gt;=50,"high","low")</f>
        <v>low</v>
      </c>
    </row>
    <row r="8807" spans="1:22" x14ac:dyDescent="0.25">
      <c r="A8807">
        <v>1257351</v>
      </c>
      <c r="B8807">
        <v>0</v>
      </c>
      <c r="C8807">
        <v>10000</v>
      </c>
      <c r="D8807" s="1" t="s">
        <v>32</v>
      </c>
      <c r="E8807" s="1" t="s">
        <v>32</v>
      </c>
      <c r="F8807" s="1" t="s">
        <v>13358</v>
      </c>
      <c r="G8807" s="1" t="s">
        <v>3775</v>
      </c>
      <c r="H8807" s="1" t="s">
        <v>155</v>
      </c>
      <c r="I8807" s="1" t="s">
        <v>30</v>
      </c>
      <c r="J8807" s="1" t="s">
        <v>90</v>
      </c>
      <c r="L8807" s="2">
        <v>42804.302303240744</v>
      </c>
      <c r="M8807" s="2"/>
      <c r="N8807" s="2"/>
      <c r="O8807">
        <v>120</v>
      </c>
      <c r="P8807">
        <v>0</v>
      </c>
      <c r="Q8807" s="1" t="s">
        <v>30</v>
      </c>
      <c r="R8807" s="1" t="s">
        <v>24</v>
      </c>
      <c r="S8807" s="1" t="s">
        <v>25</v>
      </c>
      <c r="T8807" s="3">
        <v>42804</v>
      </c>
      <c r="U8807" s="1" t="str">
        <f>IF(kiva_loans__muestra[[#This Row],[funded_amount]]=kiva_loans__muestra[[#This Row],[loan_amount]],"funded","unfunded")</f>
        <v>unfunded</v>
      </c>
      <c r="V8807" s="1" t="str">
        <f>IF(kiva_loans__muestra[[#This Row],[lender_count]]&gt;=50,"high","low")</f>
        <v>low</v>
      </c>
    </row>
    <row r="8808" spans="1:22" x14ac:dyDescent="0.25">
      <c r="A8808">
        <v>1254733</v>
      </c>
      <c r="B8808">
        <v>10000</v>
      </c>
      <c r="C8808">
        <v>15000</v>
      </c>
      <c r="D8808" s="1" t="s">
        <v>19</v>
      </c>
      <c r="E8808" s="1" t="s">
        <v>19</v>
      </c>
      <c r="F8808" s="1" t="s">
        <v>13359</v>
      </c>
      <c r="G8808" s="1" t="s">
        <v>3266</v>
      </c>
      <c r="H8808" s="1" t="s">
        <v>89</v>
      </c>
      <c r="I8808" s="1" t="s">
        <v>871</v>
      </c>
      <c r="J8808" s="1" t="s">
        <v>90</v>
      </c>
      <c r="K8808">
        <v>1990</v>
      </c>
      <c r="L8808" s="2">
        <v>42804.87400462963</v>
      </c>
      <c r="M8808" s="2">
        <v>42794.375</v>
      </c>
      <c r="N8808" s="2"/>
      <c r="O8808">
        <v>270</v>
      </c>
      <c r="P8808">
        <v>23</v>
      </c>
      <c r="Q8808" s="1" t="s">
        <v>13360</v>
      </c>
      <c r="R8808" s="1" t="s">
        <v>92</v>
      </c>
      <c r="S8808" s="1" t="s">
        <v>31</v>
      </c>
      <c r="T8808" s="3">
        <v>42804</v>
      </c>
      <c r="U8808" s="1" t="str">
        <f>IF(kiva_loans__muestra[[#This Row],[funded_amount]]=kiva_loans__muestra[[#This Row],[loan_amount]],"funded","unfunded")</f>
        <v>unfunded</v>
      </c>
      <c r="V8808" s="1" t="str">
        <f>IF(kiva_loans__muestra[[#This Row],[lender_count]]&gt;=50,"high","low")</f>
        <v>low</v>
      </c>
    </row>
    <row r="8809" spans="1:22" x14ac:dyDescent="0.25">
      <c r="A8809">
        <v>1254840</v>
      </c>
      <c r="B8809">
        <v>4000</v>
      </c>
      <c r="C8809">
        <v>4000</v>
      </c>
      <c r="D8809" s="1" t="s">
        <v>200</v>
      </c>
      <c r="E8809" s="1" t="s">
        <v>27</v>
      </c>
      <c r="F8809" s="1" t="s">
        <v>2816</v>
      </c>
      <c r="G8809" s="1" t="s">
        <v>3317</v>
      </c>
      <c r="H8809" s="1" t="s">
        <v>85</v>
      </c>
      <c r="I8809" s="1" t="s">
        <v>845</v>
      </c>
      <c r="J8809" s="1" t="s">
        <v>90</v>
      </c>
      <c r="K8809">
        <v>1760</v>
      </c>
      <c r="L8809" s="2">
        <v>42804.949432870373</v>
      </c>
      <c r="M8809" s="2">
        <v>42774.375</v>
      </c>
      <c r="N8809" s="2">
        <v>42809.740115740744</v>
      </c>
      <c r="O8809">
        <v>110</v>
      </c>
      <c r="P8809">
        <v>13</v>
      </c>
      <c r="Q8809" s="1" t="s">
        <v>938</v>
      </c>
      <c r="R8809" s="1" t="s">
        <v>24</v>
      </c>
      <c r="S8809" s="1" t="s">
        <v>31</v>
      </c>
      <c r="T8809" s="3">
        <v>42804</v>
      </c>
      <c r="U8809" s="1" t="str">
        <f>IF(kiva_loans__muestra[[#This Row],[funded_amount]]=kiva_loans__muestra[[#This Row],[loan_amount]],"funded","unfunded")</f>
        <v>funded</v>
      </c>
      <c r="V8809" s="1" t="str">
        <f>IF(kiva_loans__muestra[[#This Row],[lender_count]]&gt;=50,"high","low")</f>
        <v>low</v>
      </c>
    </row>
    <row r="8810" spans="1:22" x14ac:dyDescent="0.25">
      <c r="A8810">
        <v>1254762</v>
      </c>
      <c r="B8810">
        <v>5250</v>
      </c>
      <c r="C8810">
        <v>5250</v>
      </c>
      <c r="D8810" s="1" t="s">
        <v>98</v>
      </c>
      <c r="E8810" s="1" t="s">
        <v>37</v>
      </c>
      <c r="F8810" s="1" t="s">
        <v>13361</v>
      </c>
      <c r="G8810" s="1" t="s">
        <v>3427</v>
      </c>
      <c r="H8810" s="1" t="s">
        <v>185</v>
      </c>
      <c r="I8810" s="1" t="s">
        <v>1505</v>
      </c>
      <c r="J8810" s="1" t="s">
        <v>187</v>
      </c>
      <c r="K8810">
        <v>1770</v>
      </c>
      <c r="L8810" s="2">
        <v>42804.895624999997</v>
      </c>
      <c r="M8810" s="2">
        <v>42774.375</v>
      </c>
      <c r="N8810" s="2">
        <v>42835.991400462961</v>
      </c>
      <c r="O8810">
        <v>170</v>
      </c>
      <c r="P8810">
        <v>19</v>
      </c>
      <c r="Q8810" s="1" t="s">
        <v>13362</v>
      </c>
      <c r="R8810" s="1" t="s">
        <v>92</v>
      </c>
      <c r="S8810" s="1" t="s">
        <v>25</v>
      </c>
      <c r="T8810" s="3">
        <v>42804</v>
      </c>
      <c r="U8810" s="1" t="str">
        <f>IF(kiva_loans__muestra[[#This Row],[funded_amount]]=kiva_loans__muestra[[#This Row],[loan_amount]],"funded","unfunded")</f>
        <v>funded</v>
      </c>
      <c r="V8810" s="1" t="str">
        <f>IF(kiva_loans__muestra[[#This Row],[lender_count]]&gt;=50,"high","low")</f>
        <v>low</v>
      </c>
    </row>
    <row r="8811" spans="1:22" x14ac:dyDescent="0.25">
      <c r="A8811">
        <v>1254693</v>
      </c>
      <c r="B8811">
        <v>6250</v>
      </c>
      <c r="C8811">
        <v>6250</v>
      </c>
      <c r="D8811" s="1" t="s">
        <v>728</v>
      </c>
      <c r="E8811" s="1" t="s">
        <v>32</v>
      </c>
      <c r="F8811" s="1" t="s">
        <v>13363</v>
      </c>
      <c r="G8811" s="1" t="s">
        <v>3274</v>
      </c>
      <c r="H8811" s="1" t="s">
        <v>105</v>
      </c>
      <c r="I8811" s="1" t="s">
        <v>1169</v>
      </c>
      <c r="J8811" s="1" t="s">
        <v>106</v>
      </c>
      <c r="K8811">
        <v>1190</v>
      </c>
      <c r="L8811" s="2">
        <v>42804.774050925924</v>
      </c>
      <c r="M8811" s="2">
        <v>42780.375</v>
      </c>
      <c r="N8811" s="2">
        <v>42811.956689814811</v>
      </c>
      <c r="O8811">
        <v>60</v>
      </c>
      <c r="P8811">
        <v>3</v>
      </c>
      <c r="Q8811" s="1" t="s">
        <v>30</v>
      </c>
      <c r="R8811" s="1" t="s">
        <v>24</v>
      </c>
      <c r="S8811" s="1" t="s">
        <v>35</v>
      </c>
      <c r="T8811" s="3">
        <v>42804</v>
      </c>
      <c r="U8811" s="1" t="str">
        <f>IF(kiva_loans__muestra[[#This Row],[funded_amount]]=kiva_loans__muestra[[#This Row],[loan_amount]],"funded","unfunded")</f>
        <v>funded</v>
      </c>
      <c r="V8811" s="1" t="str">
        <f>IF(kiva_loans__muestra[[#This Row],[lender_count]]&gt;=50,"high","low")</f>
        <v>low</v>
      </c>
    </row>
    <row r="8812" spans="1:22" x14ac:dyDescent="0.25">
      <c r="A8812">
        <v>1254690</v>
      </c>
      <c r="B8812">
        <v>11000</v>
      </c>
      <c r="C8812">
        <v>11000</v>
      </c>
      <c r="D8812" s="1" t="s">
        <v>161</v>
      </c>
      <c r="E8812" s="1" t="s">
        <v>37</v>
      </c>
      <c r="F8812" s="1" t="s">
        <v>13364</v>
      </c>
      <c r="G8812" s="1" t="s">
        <v>3266</v>
      </c>
      <c r="H8812" s="1" t="s">
        <v>89</v>
      </c>
      <c r="I8812" s="1" t="s">
        <v>489</v>
      </c>
      <c r="J8812" s="1" t="s">
        <v>90</v>
      </c>
      <c r="K8812">
        <v>1990</v>
      </c>
      <c r="L8812" s="2">
        <v>42804.76934027778</v>
      </c>
      <c r="M8812" s="2">
        <v>42796.375</v>
      </c>
      <c r="N8812" s="2">
        <v>42835.750949074078</v>
      </c>
      <c r="O8812">
        <v>200</v>
      </c>
      <c r="P8812">
        <v>33</v>
      </c>
      <c r="Q8812" s="1" t="s">
        <v>13365</v>
      </c>
      <c r="R8812" s="1" t="s">
        <v>92</v>
      </c>
      <c r="S8812" s="1" t="s">
        <v>31</v>
      </c>
      <c r="T8812" s="3">
        <v>42804</v>
      </c>
      <c r="U8812" s="1" t="str">
        <f>IF(kiva_loans__muestra[[#This Row],[funded_amount]]=kiva_loans__muestra[[#This Row],[loan_amount]],"funded","unfunded")</f>
        <v>funded</v>
      </c>
      <c r="V8812" s="1" t="str">
        <f>IF(kiva_loans__muestra[[#This Row],[lender_count]]&gt;=50,"high","low")</f>
        <v>low</v>
      </c>
    </row>
    <row r="8813" spans="1:22" x14ac:dyDescent="0.25">
      <c r="A8813">
        <v>1254513</v>
      </c>
      <c r="B8813">
        <v>2000</v>
      </c>
      <c r="C8813">
        <v>2000</v>
      </c>
      <c r="D8813" s="1" t="s">
        <v>64</v>
      </c>
      <c r="E8813" s="1" t="s">
        <v>37</v>
      </c>
      <c r="F8813" s="1" t="s">
        <v>13366</v>
      </c>
      <c r="G8813" s="1" t="s">
        <v>3307</v>
      </c>
      <c r="H8813" s="1" t="s">
        <v>412</v>
      </c>
      <c r="I8813" s="1" t="s">
        <v>13367</v>
      </c>
      <c r="J8813" s="1" t="s">
        <v>413</v>
      </c>
      <c r="K8813">
        <v>650</v>
      </c>
      <c r="L8813" s="2">
        <v>42804.52952546296</v>
      </c>
      <c r="M8813" s="2">
        <v>42781.375</v>
      </c>
      <c r="N8813" s="2">
        <v>42808.319652777776</v>
      </c>
      <c r="O8813">
        <v>140</v>
      </c>
      <c r="P8813">
        <v>1</v>
      </c>
      <c r="Q8813" s="1" t="s">
        <v>57</v>
      </c>
      <c r="R8813" s="1" t="s">
        <v>24</v>
      </c>
      <c r="S8813" s="1" t="s">
        <v>35</v>
      </c>
      <c r="T8813" s="3">
        <v>42804</v>
      </c>
      <c r="U8813" s="1" t="str">
        <f>IF(kiva_loans__muestra[[#This Row],[funded_amount]]=kiva_loans__muestra[[#This Row],[loan_amount]],"funded","unfunded")</f>
        <v>funded</v>
      </c>
      <c r="V8813" s="1" t="str">
        <f>IF(kiva_loans__muestra[[#This Row],[lender_count]]&gt;=50,"high","low")</f>
        <v>low</v>
      </c>
    </row>
    <row r="8814" spans="1:22" x14ac:dyDescent="0.25">
      <c r="A8814">
        <v>1254949</v>
      </c>
      <c r="B8814">
        <v>1000</v>
      </c>
      <c r="C8814">
        <v>1000</v>
      </c>
      <c r="D8814" s="1" t="s">
        <v>46</v>
      </c>
      <c r="E8814" s="1" t="s">
        <v>46</v>
      </c>
      <c r="F8814" s="1" t="s">
        <v>13368</v>
      </c>
      <c r="G8814" s="1" t="s">
        <v>3278</v>
      </c>
      <c r="H8814" s="1" t="s">
        <v>100</v>
      </c>
      <c r="I8814" s="1" t="s">
        <v>13369</v>
      </c>
      <c r="J8814" s="1" t="s">
        <v>101</v>
      </c>
      <c r="K8814">
        <v>1250</v>
      </c>
      <c r="L8814" s="2">
        <v>42805.322129629632</v>
      </c>
      <c r="M8814" s="2">
        <v>42775.375</v>
      </c>
      <c r="N8814" s="2">
        <v>42809.537800925929</v>
      </c>
      <c r="O8814">
        <v>120</v>
      </c>
      <c r="P8814">
        <v>3</v>
      </c>
      <c r="Q8814" s="1" t="s">
        <v>67</v>
      </c>
      <c r="R8814" s="1" t="s">
        <v>24</v>
      </c>
      <c r="S8814" s="1" t="s">
        <v>35</v>
      </c>
      <c r="T8814" s="3">
        <v>42805</v>
      </c>
      <c r="U8814" s="1" t="str">
        <f>IF(kiva_loans__muestra[[#This Row],[funded_amount]]=kiva_loans__muestra[[#This Row],[loan_amount]],"funded","unfunded")</f>
        <v>funded</v>
      </c>
      <c r="V8814" s="1" t="str">
        <f>IF(kiva_loans__muestra[[#This Row],[lender_count]]&gt;=50,"high","low")</f>
        <v>low</v>
      </c>
    </row>
    <row r="8815" spans="1:22" x14ac:dyDescent="0.25">
      <c r="A8815">
        <v>1255094</v>
      </c>
      <c r="B8815">
        <v>8500</v>
      </c>
      <c r="C8815">
        <v>10000</v>
      </c>
      <c r="D8815" s="1" t="s">
        <v>137</v>
      </c>
      <c r="E8815" s="1" t="s">
        <v>27</v>
      </c>
      <c r="F8815" s="1" t="s">
        <v>13370</v>
      </c>
      <c r="G8815" s="1" t="s">
        <v>3266</v>
      </c>
      <c r="H8815" s="1" t="s">
        <v>89</v>
      </c>
      <c r="I8815" s="1" t="s">
        <v>489</v>
      </c>
      <c r="J8815" s="1" t="s">
        <v>90</v>
      </c>
      <c r="K8815">
        <v>1990</v>
      </c>
      <c r="L8815" s="2">
        <v>42805.659328703703</v>
      </c>
      <c r="M8815" s="2">
        <v>42794.375</v>
      </c>
      <c r="N8815" s="2"/>
      <c r="O8815">
        <v>210</v>
      </c>
      <c r="P8815">
        <v>34</v>
      </c>
      <c r="Q8815" s="1" t="s">
        <v>13371</v>
      </c>
      <c r="R8815" s="1" t="s">
        <v>24</v>
      </c>
      <c r="S8815" s="1" t="s">
        <v>31</v>
      </c>
      <c r="T8815" s="3">
        <v>42805</v>
      </c>
      <c r="U8815" s="1" t="str">
        <f>IF(kiva_loans__muestra[[#This Row],[funded_amount]]=kiva_loans__muestra[[#This Row],[loan_amount]],"funded","unfunded")</f>
        <v>unfunded</v>
      </c>
      <c r="V8815" s="1" t="str">
        <f>IF(kiva_loans__muestra[[#This Row],[lender_count]]&gt;=50,"high","low")</f>
        <v>low</v>
      </c>
    </row>
    <row r="8816" spans="1:22" x14ac:dyDescent="0.25">
      <c r="A8816">
        <v>1255388</v>
      </c>
      <c r="B8816">
        <v>1000</v>
      </c>
      <c r="C8816">
        <v>1000</v>
      </c>
      <c r="D8816" s="1" t="s">
        <v>124</v>
      </c>
      <c r="E8816" s="1" t="s">
        <v>125</v>
      </c>
      <c r="F8816" s="1" t="s">
        <v>13372</v>
      </c>
      <c r="G8816" s="1" t="s">
        <v>3278</v>
      </c>
      <c r="H8816" s="1" t="s">
        <v>100</v>
      </c>
      <c r="I8816" s="1" t="s">
        <v>13373</v>
      </c>
      <c r="J8816" s="1" t="s">
        <v>101</v>
      </c>
      <c r="K8816">
        <v>1260</v>
      </c>
      <c r="L8816" s="2">
        <v>42807.017430555556</v>
      </c>
      <c r="M8816" s="2">
        <v>42776.375</v>
      </c>
      <c r="N8816" s="2">
        <v>42809.031377314815</v>
      </c>
      <c r="O8816">
        <v>80</v>
      </c>
      <c r="P8816">
        <v>1</v>
      </c>
      <c r="Q8816" s="1" t="s">
        <v>30</v>
      </c>
      <c r="R8816" s="1" t="s">
        <v>24</v>
      </c>
      <c r="S8816" s="1" t="s">
        <v>35</v>
      </c>
      <c r="T8816" s="3">
        <v>42806</v>
      </c>
      <c r="U8816" s="1" t="str">
        <f>IF(kiva_loans__muestra[[#This Row],[funded_amount]]=kiva_loans__muestra[[#This Row],[loan_amount]],"funded","unfunded")</f>
        <v>funded</v>
      </c>
      <c r="V8816" s="1" t="str">
        <f>IF(kiva_loans__muestra[[#This Row],[lender_count]]&gt;=50,"high","low")</f>
        <v>low</v>
      </c>
    </row>
    <row r="8817" spans="1:22" x14ac:dyDescent="0.25">
      <c r="A8817">
        <v>1255195</v>
      </c>
      <c r="B8817">
        <v>5000</v>
      </c>
      <c r="C8817">
        <v>5000</v>
      </c>
      <c r="D8817" s="1" t="s">
        <v>45</v>
      </c>
      <c r="E8817" s="1" t="s">
        <v>46</v>
      </c>
      <c r="F8817" s="1" t="s">
        <v>1195</v>
      </c>
      <c r="G8817" s="1" t="s">
        <v>3278</v>
      </c>
      <c r="H8817" s="1" t="s">
        <v>100</v>
      </c>
      <c r="I8817" s="1" t="s">
        <v>1450</v>
      </c>
      <c r="J8817" s="1" t="s">
        <v>101</v>
      </c>
      <c r="K8817">
        <v>1450</v>
      </c>
      <c r="L8817" s="2">
        <v>42806.197708333333</v>
      </c>
      <c r="M8817" s="2">
        <v>42787.375</v>
      </c>
      <c r="N8817" s="2">
        <v>42806.236238425925</v>
      </c>
      <c r="O8817">
        <v>80</v>
      </c>
      <c r="P8817">
        <v>3</v>
      </c>
      <c r="Q8817" s="1" t="s">
        <v>1451</v>
      </c>
      <c r="R8817" s="1" t="s">
        <v>24</v>
      </c>
      <c r="S8817" s="1" t="s">
        <v>35</v>
      </c>
      <c r="T8817" s="3">
        <v>42806</v>
      </c>
      <c r="U8817" s="1" t="str">
        <f>IF(kiva_loans__muestra[[#This Row],[funded_amount]]=kiva_loans__muestra[[#This Row],[loan_amount]],"funded","unfunded")</f>
        <v>funded</v>
      </c>
      <c r="V8817" s="1" t="str">
        <f>IF(kiva_loans__muestra[[#This Row],[lender_count]]&gt;=50,"high","low")</f>
        <v>low</v>
      </c>
    </row>
    <row r="8818" spans="1:22" x14ac:dyDescent="0.25">
      <c r="A8818">
        <v>1255166</v>
      </c>
      <c r="B8818">
        <v>2500</v>
      </c>
      <c r="C8818">
        <v>2500</v>
      </c>
      <c r="D8818" s="1" t="s">
        <v>41</v>
      </c>
      <c r="E8818" s="1" t="s">
        <v>27</v>
      </c>
      <c r="F8818" s="1" t="s">
        <v>1629</v>
      </c>
      <c r="G8818" s="1" t="s">
        <v>3278</v>
      </c>
      <c r="H8818" s="1" t="s">
        <v>100</v>
      </c>
      <c r="I8818" s="1" t="s">
        <v>1331</v>
      </c>
      <c r="J8818" s="1" t="s">
        <v>101</v>
      </c>
      <c r="K8818">
        <v>1450</v>
      </c>
      <c r="L8818" s="2">
        <v>42806.09547453704</v>
      </c>
      <c r="M8818" s="2">
        <v>42786.375</v>
      </c>
      <c r="N8818" s="2">
        <v>42806.098923611113</v>
      </c>
      <c r="O8818">
        <v>80</v>
      </c>
      <c r="P8818">
        <v>1</v>
      </c>
      <c r="Q8818" s="1" t="s">
        <v>30</v>
      </c>
      <c r="R8818" s="1" t="s">
        <v>24</v>
      </c>
      <c r="S8818" s="1" t="s">
        <v>35</v>
      </c>
      <c r="T8818" s="3">
        <v>42806</v>
      </c>
      <c r="U8818" s="1" t="str">
        <f>IF(kiva_loans__muestra[[#This Row],[funded_amount]]=kiva_loans__muestra[[#This Row],[loan_amount]],"funded","unfunded")</f>
        <v>funded</v>
      </c>
      <c r="V8818" s="1" t="str">
        <f>IF(kiva_loans__muestra[[#This Row],[lender_count]]&gt;=50,"high","low")</f>
        <v>low</v>
      </c>
    </row>
    <row r="8819" spans="1:22" x14ac:dyDescent="0.25">
      <c r="A8819">
        <v>1255261</v>
      </c>
      <c r="B8819">
        <v>2750</v>
      </c>
      <c r="C8819">
        <v>2750</v>
      </c>
      <c r="D8819" s="1" t="s">
        <v>45</v>
      </c>
      <c r="E8819" s="1" t="s">
        <v>46</v>
      </c>
      <c r="F8819" s="1" t="s">
        <v>1195</v>
      </c>
      <c r="G8819" s="1" t="s">
        <v>3278</v>
      </c>
      <c r="H8819" s="1" t="s">
        <v>100</v>
      </c>
      <c r="I8819" s="1" t="s">
        <v>1508</v>
      </c>
      <c r="J8819" s="1" t="s">
        <v>101</v>
      </c>
      <c r="K8819">
        <v>1450</v>
      </c>
      <c r="L8819" s="2">
        <v>42806.380046296297</v>
      </c>
      <c r="M8819" s="2">
        <v>42789.375</v>
      </c>
      <c r="N8819" s="2">
        <v>42806.384398148148</v>
      </c>
      <c r="O8819">
        <v>50</v>
      </c>
      <c r="P8819">
        <v>2</v>
      </c>
      <c r="Q8819" s="1" t="s">
        <v>633</v>
      </c>
      <c r="R8819" s="1" t="s">
        <v>24</v>
      </c>
      <c r="S8819" s="1" t="s">
        <v>35</v>
      </c>
      <c r="T8819" s="3">
        <v>42806</v>
      </c>
      <c r="U8819" s="1" t="str">
        <f>IF(kiva_loans__muestra[[#This Row],[funded_amount]]=kiva_loans__muestra[[#This Row],[loan_amount]],"funded","unfunded")</f>
        <v>funded</v>
      </c>
      <c r="V8819" s="1" t="str">
        <f>IF(kiva_loans__muestra[[#This Row],[lender_count]]&gt;=50,"high","low")</f>
        <v>low</v>
      </c>
    </row>
    <row r="8820" spans="1:22" x14ac:dyDescent="0.25">
      <c r="A8820">
        <v>1256083</v>
      </c>
      <c r="B8820">
        <v>3750</v>
      </c>
      <c r="C8820">
        <v>3750</v>
      </c>
      <c r="D8820" s="1" t="s">
        <v>175</v>
      </c>
      <c r="E8820" s="1" t="s">
        <v>78</v>
      </c>
      <c r="F8820" s="1" t="s">
        <v>13374</v>
      </c>
      <c r="G8820" s="1" t="s">
        <v>3284</v>
      </c>
      <c r="H8820" s="1" t="s">
        <v>189</v>
      </c>
      <c r="I8820" s="1" t="s">
        <v>474</v>
      </c>
      <c r="J8820" s="1" t="s">
        <v>207</v>
      </c>
      <c r="K8820">
        <v>2150</v>
      </c>
      <c r="L8820" s="2">
        <v>42807.54583333333</v>
      </c>
      <c r="M8820" s="2">
        <v>42796.375</v>
      </c>
      <c r="N8820" s="2">
        <v>42813.886342592596</v>
      </c>
      <c r="O8820">
        <v>140</v>
      </c>
      <c r="P8820">
        <v>7</v>
      </c>
      <c r="Q8820" s="1" t="s">
        <v>1948</v>
      </c>
      <c r="R8820" s="1" t="s">
        <v>24</v>
      </c>
      <c r="S8820" s="1" t="s">
        <v>31</v>
      </c>
      <c r="T8820" s="3">
        <v>42807</v>
      </c>
      <c r="U8820" s="1" t="str">
        <f>IF(kiva_loans__muestra[[#This Row],[funded_amount]]=kiva_loans__muestra[[#This Row],[loan_amount]],"funded","unfunded")</f>
        <v>funded</v>
      </c>
      <c r="V8820" s="1" t="str">
        <f>IF(kiva_loans__muestra[[#This Row],[lender_count]]&gt;=50,"high","low")</f>
        <v>low</v>
      </c>
    </row>
    <row r="8821" spans="1:22" x14ac:dyDescent="0.25">
      <c r="A8821">
        <v>1255661</v>
      </c>
      <c r="B8821">
        <v>2500</v>
      </c>
      <c r="C8821">
        <v>2500</v>
      </c>
      <c r="D8821" s="1" t="s">
        <v>37</v>
      </c>
      <c r="E8821" s="1" t="s">
        <v>37</v>
      </c>
      <c r="F8821" s="1" t="s">
        <v>13375</v>
      </c>
      <c r="G8821" s="1" t="s">
        <v>3284</v>
      </c>
      <c r="H8821" s="1" t="s">
        <v>189</v>
      </c>
      <c r="I8821" s="1" t="s">
        <v>741</v>
      </c>
      <c r="J8821" s="1" t="s">
        <v>207</v>
      </c>
      <c r="K8821">
        <v>630</v>
      </c>
      <c r="L8821" s="2">
        <v>42807.317210648151</v>
      </c>
      <c r="M8821" s="2">
        <v>42801.375</v>
      </c>
      <c r="N8821" s="2">
        <v>42812.759513888886</v>
      </c>
      <c r="O8821">
        <v>140</v>
      </c>
      <c r="P8821">
        <v>3</v>
      </c>
      <c r="Q8821" s="1" t="s">
        <v>1009</v>
      </c>
      <c r="R8821" s="1" t="s">
        <v>24</v>
      </c>
      <c r="S8821" s="1" t="s">
        <v>31</v>
      </c>
      <c r="T8821" s="3">
        <v>42807</v>
      </c>
      <c r="U8821" s="1" t="str">
        <f>IF(kiva_loans__muestra[[#This Row],[funded_amount]]=kiva_loans__muestra[[#This Row],[loan_amount]],"funded","unfunded")</f>
        <v>funded</v>
      </c>
      <c r="V8821" s="1" t="str">
        <f>IF(kiva_loans__muestra[[#This Row],[lender_count]]&gt;=50,"high","low")</f>
        <v>low</v>
      </c>
    </row>
    <row r="8822" spans="1:22" x14ac:dyDescent="0.25">
      <c r="A8822">
        <v>1256161</v>
      </c>
      <c r="B8822">
        <v>1500</v>
      </c>
      <c r="C8822">
        <v>1500</v>
      </c>
      <c r="D8822" s="1" t="s">
        <v>65</v>
      </c>
      <c r="E8822" s="1" t="s">
        <v>66</v>
      </c>
      <c r="F8822" s="1" t="s">
        <v>13376</v>
      </c>
      <c r="G8822" s="1" t="s">
        <v>3393</v>
      </c>
      <c r="H8822" s="1" t="s">
        <v>290</v>
      </c>
      <c r="I8822" s="1" t="s">
        <v>13377</v>
      </c>
      <c r="J8822" s="1" t="s">
        <v>292</v>
      </c>
      <c r="K8822">
        <v>1830</v>
      </c>
      <c r="L8822" s="2">
        <v>42807.638518518521</v>
      </c>
      <c r="M8822" s="2">
        <v>42782.375</v>
      </c>
      <c r="N8822" s="2">
        <v>42811.622835648152</v>
      </c>
      <c r="O8822">
        <v>110</v>
      </c>
      <c r="P8822">
        <v>6</v>
      </c>
      <c r="Q8822" s="1" t="s">
        <v>88</v>
      </c>
      <c r="R8822" s="1" t="s">
        <v>24</v>
      </c>
      <c r="S8822" s="1" t="s">
        <v>35</v>
      </c>
      <c r="T8822" s="3">
        <v>42807</v>
      </c>
      <c r="U8822" s="1" t="str">
        <f>IF(kiva_loans__muestra[[#This Row],[funded_amount]]=kiva_loans__muestra[[#This Row],[loan_amount]],"funded","unfunded")</f>
        <v>funded</v>
      </c>
      <c r="V8822" s="1" t="str">
        <f>IF(kiva_loans__muestra[[#This Row],[lender_count]]&gt;=50,"high","low")</f>
        <v>low</v>
      </c>
    </row>
    <row r="8823" spans="1:22" x14ac:dyDescent="0.25">
      <c r="A8823">
        <v>1256291</v>
      </c>
      <c r="B8823">
        <v>5000</v>
      </c>
      <c r="C8823">
        <v>5000</v>
      </c>
      <c r="D8823" s="1" t="s">
        <v>50</v>
      </c>
      <c r="E8823" s="1" t="s">
        <v>37</v>
      </c>
      <c r="F8823" s="1" t="s">
        <v>13378</v>
      </c>
      <c r="G8823" s="1" t="s">
        <v>3355</v>
      </c>
      <c r="H8823" s="1" t="s">
        <v>569</v>
      </c>
      <c r="I8823" s="1" t="s">
        <v>1767</v>
      </c>
      <c r="J8823" s="1" t="s">
        <v>90</v>
      </c>
      <c r="K8823">
        <v>3050</v>
      </c>
      <c r="L8823" s="2">
        <v>42807.772430555553</v>
      </c>
      <c r="M8823" s="2">
        <v>42794.375</v>
      </c>
      <c r="N8823" s="2">
        <v>42811.561793981484</v>
      </c>
      <c r="O8823">
        <v>140</v>
      </c>
      <c r="P8823">
        <v>12</v>
      </c>
      <c r="Q8823" s="1" t="s">
        <v>13379</v>
      </c>
      <c r="R8823" s="1" t="s">
        <v>24</v>
      </c>
      <c r="S8823" s="1" t="s">
        <v>31</v>
      </c>
      <c r="T8823" s="3">
        <v>42807</v>
      </c>
      <c r="U8823" s="1" t="str">
        <f>IF(kiva_loans__muestra[[#This Row],[funded_amount]]=kiva_loans__muestra[[#This Row],[loan_amount]],"funded","unfunded")</f>
        <v>funded</v>
      </c>
      <c r="V8823" s="1" t="str">
        <f>IF(kiva_loans__muestra[[#This Row],[lender_count]]&gt;=50,"high","low")</f>
        <v>low</v>
      </c>
    </row>
    <row r="8824" spans="1:22" x14ac:dyDescent="0.25">
      <c r="A8824">
        <v>1256196</v>
      </c>
      <c r="B8824">
        <v>11250</v>
      </c>
      <c r="C8824">
        <v>11250</v>
      </c>
      <c r="D8824" s="1" t="s">
        <v>41</v>
      </c>
      <c r="E8824" s="1" t="s">
        <v>27</v>
      </c>
      <c r="F8824" s="1" t="s">
        <v>13380</v>
      </c>
      <c r="G8824" s="1" t="s">
        <v>3317</v>
      </c>
      <c r="H8824" s="1" t="s">
        <v>85</v>
      </c>
      <c r="I8824" s="1" t="s">
        <v>176</v>
      </c>
      <c r="J8824" s="1" t="s">
        <v>87</v>
      </c>
      <c r="K8824">
        <v>1200</v>
      </c>
      <c r="L8824" s="2">
        <v>42807.676099537035</v>
      </c>
      <c r="M8824" s="2">
        <v>42804.375</v>
      </c>
      <c r="N8824" s="2">
        <v>42811.658622685187</v>
      </c>
      <c r="O8824">
        <v>80</v>
      </c>
      <c r="P8824">
        <v>23</v>
      </c>
      <c r="Q8824" s="1" t="s">
        <v>210</v>
      </c>
      <c r="R8824" s="1" t="s">
        <v>135</v>
      </c>
      <c r="S8824" s="1" t="s">
        <v>35</v>
      </c>
      <c r="T8824" s="3">
        <v>42807</v>
      </c>
      <c r="U8824" s="1" t="str">
        <f>IF(kiva_loans__muestra[[#This Row],[funded_amount]]=kiva_loans__muestra[[#This Row],[loan_amount]],"funded","unfunded")</f>
        <v>funded</v>
      </c>
      <c r="V8824" s="1" t="str">
        <f>IF(kiva_loans__muestra[[#This Row],[lender_count]]&gt;=50,"high","low")</f>
        <v>low</v>
      </c>
    </row>
    <row r="8825" spans="1:22" x14ac:dyDescent="0.25">
      <c r="A8825">
        <v>1255403</v>
      </c>
      <c r="B8825">
        <v>2750</v>
      </c>
      <c r="C8825">
        <v>2750</v>
      </c>
      <c r="D8825" s="1" t="s">
        <v>45</v>
      </c>
      <c r="E8825" s="1" t="s">
        <v>46</v>
      </c>
      <c r="F8825" s="1" t="s">
        <v>13381</v>
      </c>
      <c r="G8825" s="1" t="s">
        <v>3278</v>
      </c>
      <c r="H8825" s="1" t="s">
        <v>100</v>
      </c>
      <c r="I8825" s="1" t="s">
        <v>111</v>
      </c>
      <c r="J8825" s="1" t="s">
        <v>101</v>
      </c>
      <c r="K8825">
        <v>1450</v>
      </c>
      <c r="L8825" s="2">
        <v>42807.081111111111</v>
      </c>
      <c r="M8825" s="2">
        <v>42788.375</v>
      </c>
      <c r="N8825" s="2">
        <v>42807.132245370369</v>
      </c>
      <c r="O8825">
        <v>80</v>
      </c>
      <c r="P8825">
        <v>4</v>
      </c>
      <c r="Q8825" s="1" t="s">
        <v>240</v>
      </c>
      <c r="R8825" s="1" t="s">
        <v>24</v>
      </c>
      <c r="S8825" s="1" t="s">
        <v>35</v>
      </c>
      <c r="T8825" s="3">
        <v>42807</v>
      </c>
      <c r="U8825" s="1" t="str">
        <f>IF(kiva_loans__muestra[[#This Row],[funded_amount]]=kiva_loans__muestra[[#This Row],[loan_amount]],"funded","unfunded")</f>
        <v>funded</v>
      </c>
      <c r="V8825" s="1" t="str">
        <f>IF(kiva_loans__muestra[[#This Row],[lender_count]]&gt;=50,"high","low")</f>
        <v>low</v>
      </c>
    </row>
    <row r="8826" spans="1:22" x14ac:dyDescent="0.25">
      <c r="A8826">
        <v>1256199</v>
      </c>
      <c r="B8826">
        <v>49750</v>
      </c>
      <c r="C8826">
        <v>49750</v>
      </c>
      <c r="D8826" s="1" t="s">
        <v>48</v>
      </c>
      <c r="E8826" s="1" t="s">
        <v>49</v>
      </c>
      <c r="F8826" s="1" t="s">
        <v>13382</v>
      </c>
      <c r="G8826" s="1" t="s">
        <v>3274</v>
      </c>
      <c r="H8826" s="1" t="s">
        <v>105</v>
      </c>
      <c r="I8826" s="1" t="s">
        <v>1169</v>
      </c>
      <c r="J8826" s="1" t="s">
        <v>106</v>
      </c>
      <c r="K8826">
        <v>1190</v>
      </c>
      <c r="L8826" s="2">
        <v>42807.678240740737</v>
      </c>
      <c r="M8826" s="2">
        <v>42783.375</v>
      </c>
      <c r="N8826" s="2">
        <v>42812.546423611115</v>
      </c>
      <c r="O8826">
        <v>60</v>
      </c>
      <c r="P8826">
        <v>15</v>
      </c>
      <c r="Q8826" s="1" t="s">
        <v>210</v>
      </c>
      <c r="R8826" s="1" t="s">
        <v>13383</v>
      </c>
      <c r="S8826" s="1" t="s">
        <v>35</v>
      </c>
      <c r="T8826" s="3">
        <v>42807</v>
      </c>
      <c r="U8826" s="1" t="str">
        <f>IF(kiva_loans__muestra[[#This Row],[funded_amount]]=kiva_loans__muestra[[#This Row],[loan_amount]],"funded","unfunded")</f>
        <v>funded</v>
      </c>
      <c r="V8826" s="1" t="str">
        <f>IF(kiva_loans__muestra[[#This Row],[lender_count]]&gt;=50,"high","low")</f>
        <v>low</v>
      </c>
    </row>
    <row r="8827" spans="1:22" x14ac:dyDescent="0.25">
      <c r="A8827">
        <v>1255510</v>
      </c>
      <c r="B8827">
        <v>1500</v>
      </c>
      <c r="C8827">
        <v>1500</v>
      </c>
      <c r="D8827" s="1" t="s">
        <v>124</v>
      </c>
      <c r="E8827" s="1" t="s">
        <v>125</v>
      </c>
      <c r="F8827" s="1" t="s">
        <v>2264</v>
      </c>
      <c r="G8827" s="1" t="s">
        <v>3630</v>
      </c>
      <c r="H8827" s="1" t="s">
        <v>441</v>
      </c>
      <c r="I8827" s="1" t="s">
        <v>1151</v>
      </c>
      <c r="J8827" s="1" t="s">
        <v>442</v>
      </c>
      <c r="K8827">
        <v>4060</v>
      </c>
      <c r="L8827" s="2">
        <v>42807.189375000002</v>
      </c>
      <c r="M8827" s="2">
        <v>42794.375</v>
      </c>
      <c r="N8827" s="2">
        <v>42809.126296296294</v>
      </c>
      <c r="O8827">
        <v>250</v>
      </c>
      <c r="P8827">
        <v>5</v>
      </c>
      <c r="Q8827" s="1" t="s">
        <v>2354</v>
      </c>
      <c r="R8827" s="1" t="s">
        <v>24</v>
      </c>
      <c r="S8827" s="1" t="s">
        <v>35</v>
      </c>
      <c r="T8827" s="3">
        <v>42807</v>
      </c>
      <c r="U8827" s="1" t="str">
        <f>IF(kiva_loans__muestra[[#This Row],[funded_amount]]=kiva_loans__muestra[[#This Row],[loan_amount]],"funded","unfunded")</f>
        <v>funded</v>
      </c>
      <c r="V8827" s="1" t="str">
        <f>IF(kiva_loans__muestra[[#This Row],[lender_count]]&gt;=50,"high","low")</f>
        <v>low</v>
      </c>
    </row>
    <row r="8828" spans="1:22" x14ac:dyDescent="0.25">
      <c r="A8828">
        <v>1256125</v>
      </c>
      <c r="B8828">
        <v>3000</v>
      </c>
      <c r="C8828">
        <v>3000</v>
      </c>
      <c r="D8828" s="1" t="s">
        <v>64</v>
      </c>
      <c r="E8828" s="1" t="s">
        <v>37</v>
      </c>
      <c r="F8828" s="1" t="s">
        <v>13384</v>
      </c>
      <c r="G8828" s="1" t="s">
        <v>3263</v>
      </c>
      <c r="H8828" s="1" t="s">
        <v>33</v>
      </c>
      <c r="I8828" s="1" t="s">
        <v>940</v>
      </c>
      <c r="J8828" s="1" t="s">
        <v>34</v>
      </c>
      <c r="K8828">
        <v>1560</v>
      </c>
      <c r="L8828" s="2">
        <v>42807.592453703706</v>
      </c>
      <c r="M8828" s="2">
        <v>42782.375</v>
      </c>
      <c r="N8828" s="2">
        <v>42839.065092592595</v>
      </c>
      <c r="O8828">
        <v>140</v>
      </c>
      <c r="P8828">
        <v>11</v>
      </c>
      <c r="Q8828" s="1" t="s">
        <v>67</v>
      </c>
      <c r="R8828" s="1" t="s">
        <v>24</v>
      </c>
      <c r="S8828" s="1" t="s">
        <v>31</v>
      </c>
      <c r="T8828" s="3">
        <v>42807</v>
      </c>
      <c r="U8828" s="1" t="str">
        <f>IF(kiva_loans__muestra[[#This Row],[funded_amount]]=kiva_loans__muestra[[#This Row],[loan_amount]],"funded","unfunded")</f>
        <v>funded</v>
      </c>
      <c r="V8828" s="1" t="str">
        <f>IF(kiva_loans__muestra[[#This Row],[lender_count]]&gt;=50,"high","low")</f>
        <v>low</v>
      </c>
    </row>
    <row r="8829" spans="1:22" x14ac:dyDescent="0.25">
      <c r="A8829">
        <v>1256179</v>
      </c>
      <c r="B8829">
        <v>7750</v>
      </c>
      <c r="C8829">
        <v>7750</v>
      </c>
      <c r="D8829" s="1" t="s">
        <v>81</v>
      </c>
      <c r="E8829" s="1" t="s">
        <v>27</v>
      </c>
      <c r="F8829" s="1" t="s">
        <v>13385</v>
      </c>
      <c r="G8829" s="1" t="s">
        <v>3274</v>
      </c>
      <c r="H8829" s="1" t="s">
        <v>105</v>
      </c>
      <c r="I8829" s="1" t="s">
        <v>1169</v>
      </c>
      <c r="J8829" s="1" t="s">
        <v>106</v>
      </c>
      <c r="K8829">
        <v>1190</v>
      </c>
      <c r="L8829" s="2">
        <v>42807.662534722222</v>
      </c>
      <c r="M8829" s="2">
        <v>42789.375</v>
      </c>
      <c r="N8829" s="2">
        <v>42812.431122685186</v>
      </c>
      <c r="O8829">
        <v>60</v>
      </c>
      <c r="P8829">
        <v>8</v>
      </c>
      <c r="Q8829" s="1" t="s">
        <v>210</v>
      </c>
      <c r="R8829" s="1" t="s">
        <v>24</v>
      </c>
      <c r="S8829" s="1" t="s">
        <v>35</v>
      </c>
      <c r="T8829" s="3">
        <v>42807</v>
      </c>
      <c r="U8829" s="1" t="str">
        <f>IF(kiva_loans__muestra[[#This Row],[funded_amount]]=kiva_loans__muestra[[#This Row],[loan_amount]],"funded","unfunded")</f>
        <v>funded</v>
      </c>
      <c r="V8829" s="1" t="str">
        <f>IF(kiva_loans__muestra[[#This Row],[lender_count]]&gt;=50,"high","low")</f>
        <v>low</v>
      </c>
    </row>
    <row r="8830" spans="1:22" x14ac:dyDescent="0.25">
      <c r="A8830">
        <v>1256364</v>
      </c>
      <c r="B8830">
        <v>13750</v>
      </c>
      <c r="C8830">
        <v>13750</v>
      </c>
      <c r="D8830" s="1" t="s">
        <v>64</v>
      </c>
      <c r="E8830" s="1" t="s">
        <v>37</v>
      </c>
      <c r="F8830" s="1" t="s">
        <v>13386</v>
      </c>
      <c r="G8830" s="1" t="s">
        <v>3481</v>
      </c>
      <c r="H8830" s="1" t="s">
        <v>193</v>
      </c>
      <c r="I8830" s="1" t="s">
        <v>1022</v>
      </c>
      <c r="J8830" s="1" t="s">
        <v>194</v>
      </c>
      <c r="K8830">
        <v>2460</v>
      </c>
      <c r="L8830" s="2">
        <v>42807.945138888892</v>
      </c>
      <c r="M8830" s="2">
        <v>42783.375</v>
      </c>
      <c r="N8830" s="2">
        <v>42810.835509259261</v>
      </c>
      <c r="O8830">
        <v>120</v>
      </c>
      <c r="P8830">
        <v>23</v>
      </c>
      <c r="Q8830" s="1" t="s">
        <v>13387</v>
      </c>
      <c r="R8830" s="1" t="s">
        <v>24</v>
      </c>
      <c r="S8830" s="1" t="s">
        <v>25</v>
      </c>
      <c r="T8830" s="3">
        <v>42807</v>
      </c>
      <c r="U8830" s="1" t="str">
        <f>IF(kiva_loans__muestra[[#This Row],[funded_amount]]=kiva_loans__muestra[[#This Row],[loan_amount]],"funded","unfunded")</f>
        <v>funded</v>
      </c>
      <c r="V8830" s="1" t="str">
        <f>IF(kiva_loans__muestra[[#This Row],[lender_count]]&gt;=50,"high","low")</f>
        <v>low</v>
      </c>
    </row>
    <row r="8831" spans="1:22" x14ac:dyDescent="0.25">
      <c r="A8831">
        <v>1256058</v>
      </c>
      <c r="B8831">
        <v>4500</v>
      </c>
      <c r="C8831">
        <v>4500</v>
      </c>
      <c r="D8831" s="1" t="s">
        <v>19</v>
      </c>
      <c r="E8831" s="1" t="s">
        <v>19</v>
      </c>
      <c r="F8831" s="1" t="s">
        <v>13388</v>
      </c>
      <c r="G8831" s="1" t="s">
        <v>3303</v>
      </c>
      <c r="H8831" s="1" t="s">
        <v>28</v>
      </c>
      <c r="I8831" s="1" t="s">
        <v>1927</v>
      </c>
      <c r="J8831" s="1" t="s">
        <v>29</v>
      </c>
      <c r="K8831">
        <v>2450</v>
      </c>
      <c r="L8831" s="2">
        <v>42807.536990740744</v>
      </c>
      <c r="M8831" s="2">
        <v>42804.375</v>
      </c>
      <c r="N8831" s="2">
        <v>42844.155162037037</v>
      </c>
      <c r="O8831">
        <v>140</v>
      </c>
      <c r="P8831">
        <v>10</v>
      </c>
      <c r="Q8831" s="1" t="s">
        <v>1576</v>
      </c>
      <c r="R8831" s="1" t="s">
        <v>24</v>
      </c>
      <c r="S8831" s="1" t="s">
        <v>31</v>
      </c>
      <c r="T8831" s="3">
        <v>42807</v>
      </c>
      <c r="U8831" s="1" t="str">
        <f>IF(kiva_loans__muestra[[#This Row],[funded_amount]]=kiva_loans__muestra[[#This Row],[loan_amount]],"funded","unfunded")</f>
        <v>funded</v>
      </c>
      <c r="V8831" s="1" t="str">
        <f>IF(kiva_loans__muestra[[#This Row],[lender_count]]&gt;=50,"high","low")</f>
        <v>low</v>
      </c>
    </row>
    <row r="8832" spans="1:22" x14ac:dyDescent="0.25">
      <c r="A8832">
        <v>1256246</v>
      </c>
      <c r="B8832">
        <v>1750</v>
      </c>
      <c r="C8832">
        <v>1750</v>
      </c>
      <c r="D8832" s="1" t="s">
        <v>72</v>
      </c>
      <c r="E8832" s="1" t="s">
        <v>46</v>
      </c>
      <c r="F8832" s="1" t="s">
        <v>13389</v>
      </c>
      <c r="G8832" s="1" t="s">
        <v>3635</v>
      </c>
      <c r="H8832" s="1" t="s">
        <v>1315</v>
      </c>
      <c r="I8832" s="1" t="s">
        <v>1344</v>
      </c>
      <c r="J8832" s="1" t="s">
        <v>110</v>
      </c>
      <c r="K8832">
        <v>2960</v>
      </c>
      <c r="L8832" s="2">
        <v>42807.722199074073</v>
      </c>
      <c r="M8832" s="2">
        <v>42802.375</v>
      </c>
      <c r="N8832" s="2">
        <v>42812.338356481479</v>
      </c>
      <c r="O8832">
        <v>90</v>
      </c>
      <c r="P8832">
        <v>6</v>
      </c>
      <c r="Q8832" s="1" t="s">
        <v>210</v>
      </c>
      <c r="R8832" s="1" t="s">
        <v>24</v>
      </c>
      <c r="S8832" s="1" t="s">
        <v>35</v>
      </c>
      <c r="T8832" s="3">
        <v>42807</v>
      </c>
      <c r="U8832" s="1" t="str">
        <f>IF(kiva_loans__muestra[[#This Row],[funded_amount]]=kiva_loans__muestra[[#This Row],[loan_amount]],"funded","unfunded")</f>
        <v>funded</v>
      </c>
      <c r="V8832" s="1" t="str">
        <f>IF(kiva_loans__muestra[[#This Row],[lender_count]]&gt;=50,"high","low")</f>
        <v>low</v>
      </c>
    </row>
    <row r="8833" spans="1:22" x14ac:dyDescent="0.25">
      <c r="A8833">
        <v>1255538</v>
      </c>
      <c r="B8833">
        <v>5750</v>
      </c>
      <c r="C8833">
        <v>5750</v>
      </c>
      <c r="D8833" s="1" t="s">
        <v>311</v>
      </c>
      <c r="E8833" s="1" t="s">
        <v>37</v>
      </c>
      <c r="F8833" s="1" t="s">
        <v>13390</v>
      </c>
      <c r="G8833" s="1" t="s">
        <v>3303</v>
      </c>
      <c r="H8833" s="1" t="s">
        <v>28</v>
      </c>
      <c r="I8833" s="1" t="s">
        <v>39</v>
      </c>
      <c r="J8833" s="1" t="s">
        <v>29</v>
      </c>
      <c r="K8833">
        <v>2470</v>
      </c>
      <c r="L8833" s="2">
        <v>42807.218240740738</v>
      </c>
      <c r="M8833" s="2">
        <v>42787.375</v>
      </c>
      <c r="N8833" s="2">
        <v>42815.166192129633</v>
      </c>
      <c r="O8833">
        <v>110</v>
      </c>
      <c r="P8833">
        <v>12</v>
      </c>
      <c r="Q8833" s="1" t="s">
        <v>1064</v>
      </c>
      <c r="R8833" s="1" t="s">
        <v>24</v>
      </c>
      <c r="S8833" s="1" t="s">
        <v>35</v>
      </c>
      <c r="T8833" s="3">
        <v>42807</v>
      </c>
      <c r="U8833" s="1" t="str">
        <f>IF(kiva_loans__muestra[[#This Row],[funded_amount]]=kiva_loans__muestra[[#This Row],[loan_amount]],"funded","unfunded")</f>
        <v>funded</v>
      </c>
      <c r="V8833" s="1" t="str">
        <f>IF(kiva_loans__muestra[[#This Row],[lender_count]]&gt;=50,"high","low")</f>
        <v>low</v>
      </c>
    </row>
    <row r="8834" spans="1:22" x14ac:dyDescent="0.25">
      <c r="A8834">
        <v>1257127</v>
      </c>
      <c r="B8834">
        <v>2000</v>
      </c>
      <c r="C8834">
        <v>2000</v>
      </c>
      <c r="D8834" s="1" t="s">
        <v>64</v>
      </c>
      <c r="E8834" s="1" t="s">
        <v>37</v>
      </c>
      <c r="F8834" s="1" t="s">
        <v>13391</v>
      </c>
      <c r="G8834" s="1" t="s">
        <v>3263</v>
      </c>
      <c r="H8834" s="1" t="s">
        <v>33</v>
      </c>
      <c r="I8834" s="1" t="s">
        <v>542</v>
      </c>
      <c r="J8834" s="1" t="s">
        <v>34</v>
      </c>
      <c r="K8834">
        <v>1560</v>
      </c>
      <c r="L8834" s="2">
        <v>42808.546979166669</v>
      </c>
      <c r="M8834" s="2">
        <v>42804.375</v>
      </c>
      <c r="N8834" s="2">
        <v>42813.382106481484</v>
      </c>
      <c r="O8834">
        <v>140</v>
      </c>
      <c r="P8834">
        <v>8</v>
      </c>
      <c r="Q8834" s="1" t="s">
        <v>57</v>
      </c>
      <c r="R8834" s="1" t="s">
        <v>24</v>
      </c>
      <c r="S8834" s="1" t="s">
        <v>31</v>
      </c>
      <c r="T8834" s="3">
        <v>42808</v>
      </c>
      <c r="U8834" s="1" t="str">
        <f>IF(kiva_loans__muestra[[#This Row],[funded_amount]]=kiva_loans__muestra[[#This Row],[loan_amount]],"funded","unfunded")</f>
        <v>funded</v>
      </c>
      <c r="V8834" s="1" t="str">
        <f>IF(kiva_loans__muestra[[#This Row],[lender_count]]&gt;=50,"high","low")</f>
        <v>low</v>
      </c>
    </row>
    <row r="8835" spans="1:22" x14ac:dyDescent="0.25">
      <c r="A8835">
        <v>1256489</v>
      </c>
      <c r="B8835">
        <v>1750</v>
      </c>
      <c r="C8835">
        <v>1750</v>
      </c>
      <c r="D8835" s="1" t="s">
        <v>280</v>
      </c>
      <c r="E8835" s="1" t="s">
        <v>104</v>
      </c>
      <c r="F8835" s="1" t="s">
        <v>1412</v>
      </c>
      <c r="G8835" s="1" t="s">
        <v>3311</v>
      </c>
      <c r="H8835" s="1" t="s">
        <v>119</v>
      </c>
      <c r="I8835" s="1" t="s">
        <v>287</v>
      </c>
      <c r="J8835" s="1" t="s">
        <v>270</v>
      </c>
      <c r="K8835">
        <v>3110</v>
      </c>
      <c r="L8835" s="2">
        <v>42808.149224537039</v>
      </c>
      <c r="M8835" s="2">
        <v>42787.375</v>
      </c>
      <c r="N8835" s="2">
        <v>42812.269837962966</v>
      </c>
      <c r="O8835">
        <v>80</v>
      </c>
      <c r="P8835">
        <v>2</v>
      </c>
      <c r="Q8835" s="1" t="s">
        <v>1276</v>
      </c>
      <c r="R8835" s="1" t="s">
        <v>135</v>
      </c>
      <c r="S8835" s="1" t="s">
        <v>31</v>
      </c>
      <c r="T8835" s="3">
        <v>42808</v>
      </c>
      <c r="U8835" s="1" t="str">
        <f>IF(kiva_loans__muestra[[#This Row],[funded_amount]]=kiva_loans__muestra[[#This Row],[loan_amount]],"funded","unfunded")</f>
        <v>funded</v>
      </c>
      <c r="V8835" s="1" t="str">
        <f>IF(kiva_loans__muestra[[#This Row],[lender_count]]&gt;=50,"high","low")</f>
        <v>low</v>
      </c>
    </row>
    <row r="8836" spans="1:22" x14ac:dyDescent="0.25">
      <c r="A8836">
        <v>1257145</v>
      </c>
      <c r="B8836">
        <v>7750</v>
      </c>
      <c r="C8836">
        <v>15000</v>
      </c>
      <c r="D8836" s="1" t="s">
        <v>175</v>
      </c>
      <c r="E8836" s="1" t="s">
        <v>78</v>
      </c>
      <c r="F8836" s="1" t="s">
        <v>13392</v>
      </c>
      <c r="G8836" s="1" t="s">
        <v>3444</v>
      </c>
      <c r="H8836" s="1" t="s">
        <v>141</v>
      </c>
      <c r="I8836" s="1" t="s">
        <v>13393</v>
      </c>
      <c r="J8836" s="1" t="s">
        <v>90</v>
      </c>
      <c r="K8836">
        <v>800</v>
      </c>
      <c r="L8836" s="2">
        <v>42808.562719907408</v>
      </c>
      <c r="M8836" s="2">
        <v>42794.375</v>
      </c>
      <c r="N8836" s="2"/>
      <c r="O8836">
        <v>210</v>
      </c>
      <c r="P8836">
        <v>12</v>
      </c>
      <c r="Q8836" s="1" t="s">
        <v>1555</v>
      </c>
      <c r="R8836" s="1" t="s">
        <v>92</v>
      </c>
      <c r="S8836" s="1" t="s">
        <v>31</v>
      </c>
      <c r="T8836" s="3">
        <v>42808</v>
      </c>
      <c r="U8836" s="1" t="str">
        <f>IF(kiva_loans__muestra[[#This Row],[funded_amount]]=kiva_loans__muestra[[#This Row],[loan_amount]],"funded","unfunded")</f>
        <v>unfunded</v>
      </c>
      <c r="V8836" s="1" t="str">
        <f>IF(kiva_loans__muestra[[#This Row],[lender_count]]&gt;=50,"high","low")</f>
        <v>low</v>
      </c>
    </row>
    <row r="8837" spans="1:22" x14ac:dyDescent="0.25">
      <c r="A8837">
        <v>1256858</v>
      </c>
      <c r="B8837">
        <v>1750</v>
      </c>
      <c r="C8837">
        <v>1750</v>
      </c>
      <c r="D8837" s="1" t="s">
        <v>280</v>
      </c>
      <c r="E8837" s="1" t="s">
        <v>104</v>
      </c>
      <c r="F8837" s="1" t="s">
        <v>1275</v>
      </c>
      <c r="G8837" s="1" t="s">
        <v>3311</v>
      </c>
      <c r="H8837" s="1" t="s">
        <v>119</v>
      </c>
      <c r="I8837" s="1" t="s">
        <v>287</v>
      </c>
      <c r="J8837" s="1" t="s">
        <v>270</v>
      </c>
      <c r="K8837">
        <v>3110</v>
      </c>
      <c r="L8837" s="2">
        <v>42808.37462962963</v>
      </c>
      <c r="M8837" s="2">
        <v>42786.375</v>
      </c>
      <c r="N8837" s="2">
        <v>42811.83457175926</v>
      </c>
      <c r="O8837">
        <v>80</v>
      </c>
      <c r="P8837">
        <v>2</v>
      </c>
      <c r="Q8837" s="1" t="s">
        <v>1276</v>
      </c>
      <c r="R8837" s="1" t="s">
        <v>550</v>
      </c>
      <c r="S8837" s="1" t="s">
        <v>31</v>
      </c>
      <c r="T8837" s="3">
        <v>42808</v>
      </c>
      <c r="U8837" s="1" t="str">
        <f>IF(kiva_loans__muestra[[#This Row],[funded_amount]]=kiva_loans__muestra[[#This Row],[loan_amount]],"funded","unfunded")</f>
        <v>funded</v>
      </c>
      <c r="V8837" s="1" t="str">
        <f>IF(kiva_loans__muestra[[#This Row],[lender_count]]&gt;=50,"high","low")</f>
        <v>low</v>
      </c>
    </row>
    <row r="8838" spans="1:22" x14ac:dyDescent="0.25">
      <c r="A8838">
        <v>1257228</v>
      </c>
      <c r="B8838">
        <v>15000</v>
      </c>
      <c r="C8838">
        <v>15000</v>
      </c>
      <c r="D8838" s="1" t="s">
        <v>46</v>
      </c>
      <c r="E8838" s="1" t="s">
        <v>46</v>
      </c>
      <c r="F8838" s="1" t="s">
        <v>13394</v>
      </c>
      <c r="G8838" s="1" t="s">
        <v>3585</v>
      </c>
      <c r="H8838" s="1" t="s">
        <v>537</v>
      </c>
      <c r="I8838" s="1" t="s">
        <v>3148</v>
      </c>
      <c r="J8838" s="1" t="s">
        <v>90</v>
      </c>
      <c r="K8838">
        <v>4020</v>
      </c>
      <c r="L8838" s="2">
        <v>42808.634687500002</v>
      </c>
      <c r="M8838" s="2">
        <v>42782.375</v>
      </c>
      <c r="N8838" s="2">
        <v>42873.677083333336</v>
      </c>
      <c r="O8838">
        <v>130</v>
      </c>
      <c r="P8838">
        <v>47</v>
      </c>
      <c r="Q8838" s="1" t="s">
        <v>40</v>
      </c>
      <c r="R8838" s="1" t="s">
        <v>983</v>
      </c>
      <c r="S8838" s="1" t="s">
        <v>31</v>
      </c>
      <c r="T8838" s="3">
        <v>42808</v>
      </c>
      <c r="U8838" s="1" t="str">
        <f>IF(kiva_loans__muestra[[#This Row],[funded_amount]]=kiva_loans__muestra[[#This Row],[loan_amount]],"funded","unfunded")</f>
        <v>funded</v>
      </c>
      <c r="V8838" s="1" t="str">
        <f>IF(kiva_loans__muestra[[#This Row],[lender_count]]&gt;=50,"high","low")</f>
        <v>low</v>
      </c>
    </row>
    <row r="8839" spans="1:22" x14ac:dyDescent="0.25">
      <c r="A8839">
        <v>1256866</v>
      </c>
      <c r="B8839">
        <v>14500</v>
      </c>
      <c r="C8839">
        <v>14500</v>
      </c>
      <c r="D8839" s="1" t="s">
        <v>137</v>
      </c>
      <c r="E8839" s="1" t="s">
        <v>27</v>
      </c>
      <c r="F8839" s="1" t="s">
        <v>13395</v>
      </c>
      <c r="G8839" s="1" t="s">
        <v>3439</v>
      </c>
      <c r="H8839" s="1" t="s">
        <v>406</v>
      </c>
      <c r="I8839" s="1" t="s">
        <v>411</v>
      </c>
      <c r="J8839" s="1" t="s">
        <v>408</v>
      </c>
      <c r="K8839">
        <v>1850</v>
      </c>
      <c r="L8839" s="2">
        <v>42808.381631944445</v>
      </c>
      <c r="M8839" s="2">
        <v>42807.333333333336</v>
      </c>
      <c r="N8839" s="2">
        <v>42817.000138888892</v>
      </c>
      <c r="O8839">
        <v>230</v>
      </c>
      <c r="P8839">
        <v>53</v>
      </c>
      <c r="Q8839" s="1" t="s">
        <v>210</v>
      </c>
      <c r="R8839" s="1" t="s">
        <v>24</v>
      </c>
      <c r="S8839" s="1" t="s">
        <v>31</v>
      </c>
      <c r="T8839" s="3">
        <v>42808</v>
      </c>
      <c r="U8839" s="1" t="str">
        <f>IF(kiva_loans__muestra[[#This Row],[funded_amount]]=kiva_loans__muestra[[#This Row],[loan_amount]],"funded","unfunded")</f>
        <v>funded</v>
      </c>
      <c r="V8839" s="1" t="str">
        <f>IF(kiva_loans__muestra[[#This Row],[lender_count]]&gt;=50,"high","low")</f>
        <v>high</v>
      </c>
    </row>
    <row r="8840" spans="1:22" x14ac:dyDescent="0.25">
      <c r="A8840">
        <v>1256523</v>
      </c>
      <c r="B8840">
        <v>18250</v>
      </c>
      <c r="C8840">
        <v>18250</v>
      </c>
      <c r="D8840" s="1" t="s">
        <v>64</v>
      </c>
      <c r="E8840" s="1" t="s">
        <v>37</v>
      </c>
      <c r="F8840" s="1" t="s">
        <v>3164</v>
      </c>
      <c r="G8840" s="1" t="s">
        <v>3311</v>
      </c>
      <c r="H8840" s="1" t="s">
        <v>119</v>
      </c>
      <c r="I8840" s="1" t="s">
        <v>1388</v>
      </c>
      <c r="J8840" s="1" t="s">
        <v>270</v>
      </c>
      <c r="K8840">
        <v>2040</v>
      </c>
      <c r="L8840" s="2">
        <v>42808.168703703705</v>
      </c>
      <c r="M8840" s="2">
        <v>42793.375</v>
      </c>
      <c r="N8840" s="2">
        <v>42813.226365740738</v>
      </c>
      <c r="O8840">
        <v>140</v>
      </c>
      <c r="P8840">
        <v>37</v>
      </c>
      <c r="Q8840" s="1" t="s">
        <v>691</v>
      </c>
      <c r="R8840" s="1" t="s">
        <v>54</v>
      </c>
      <c r="S8840" s="1" t="s">
        <v>31</v>
      </c>
      <c r="T8840" s="3">
        <v>42808</v>
      </c>
      <c r="U8840" s="1" t="str">
        <f>IF(kiva_loans__muestra[[#This Row],[funded_amount]]=kiva_loans__muestra[[#This Row],[loan_amount]],"funded","unfunded")</f>
        <v>funded</v>
      </c>
      <c r="V8840" s="1" t="str">
        <f>IF(kiva_loans__muestra[[#This Row],[lender_count]]&gt;=50,"high","low")</f>
        <v>low</v>
      </c>
    </row>
    <row r="8841" spans="1:22" x14ac:dyDescent="0.25">
      <c r="A8841">
        <v>1256721</v>
      </c>
      <c r="B8841">
        <v>2500</v>
      </c>
      <c r="C8841">
        <v>2500</v>
      </c>
      <c r="D8841" s="1" t="s">
        <v>98</v>
      </c>
      <c r="E8841" s="1" t="s">
        <v>37</v>
      </c>
      <c r="F8841" s="1" t="s">
        <v>13396</v>
      </c>
      <c r="G8841" s="1" t="s">
        <v>7263</v>
      </c>
      <c r="H8841" s="1" t="s">
        <v>1304</v>
      </c>
      <c r="I8841" s="1" t="s">
        <v>1726</v>
      </c>
      <c r="J8841" s="1" t="s">
        <v>1305</v>
      </c>
      <c r="K8841">
        <v>3590</v>
      </c>
      <c r="L8841" s="2">
        <v>42808.310659722221</v>
      </c>
      <c r="M8841" s="2">
        <v>42786.375</v>
      </c>
      <c r="N8841" s="2">
        <v>42811.756226851852</v>
      </c>
      <c r="O8841">
        <v>100</v>
      </c>
      <c r="P8841">
        <v>10</v>
      </c>
      <c r="Q8841" s="1" t="s">
        <v>13397</v>
      </c>
      <c r="R8841" s="1" t="s">
        <v>92</v>
      </c>
      <c r="S8841" s="1" t="s">
        <v>31</v>
      </c>
      <c r="T8841" s="3">
        <v>42808</v>
      </c>
      <c r="U8841" s="1" t="str">
        <f>IF(kiva_loans__muestra[[#This Row],[funded_amount]]=kiva_loans__muestra[[#This Row],[loan_amount]],"funded","unfunded")</f>
        <v>funded</v>
      </c>
      <c r="V8841" s="1" t="str">
        <f>IF(kiva_loans__muestra[[#This Row],[lender_count]]&gt;=50,"high","low")</f>
        <v>low</v>
      </c>
    </row>
    <row r="8842" spans="1:22" x14ac:dyDescent="0.25">
      <c r="A8842">
        <v>1257209</v>
      </c>
      <c r="B8842">
        <v>10750</v>
      </c>
      <c r="C8842">
        <v>10750</v>
      </c>
      <c r="D8842" s="1" t="s">
        <v>311</v>
      </c>
      <c r="E8842" s="1" t="s">
        <v>37</v>
      </c>
      <c r="F8842" s="1" t="s">
        <v>13398</v>
      </c>
      <c r="G8842" s="1" t="s">
        <v>3591</v>
      </c>
      <c r="H8842" s="1" t="s">
        <v>180</v>
      </c>
      <c r="I8842" s="1" t="s">
        <v>1822</v>
      </c>
      <c r="J8842" s="1" t="s">
        <v>110</v>
      </c>
      <c r="K8842">
        <v>4380</v>
      </c>
      <c r="L8842" s="2">
        <v>42808.60732638889</v>
      </c>
      <c r="M8842" s="2">
        <v>42787.375</v>
      </c>
      <c r="N8842" s="2">
        <v>42811.717847222222</v>
      </c>
      <c r="O8842">
        <v>60</v>
      </c>
      <c r="P8842">
        <v>32</v>
      </c>
      <c r="Q8842" s="1" t="s">
        <v>13399</v>
      </c>
      <c r="R8842" s="1" t="s">
        <v>209</v>
      </c>
      <c r="S8842" s="1" t="s">
        <v>25</v>
      </c>
      <c r="T8842" s="3">
        <v>42808</v>
      </c>
      <c r="U8842" s="1" t="str">
        <f>IF(kiva_loans__muestra[[#This Row],[funded_amount]]=kiva_loans__muestra[[#This Row],[loan_amount]],"funded","unfunded")</f>
        <v>funded</v>
      </c>
      <c r="V8842" s="1" t="str">
        <f>IF(kiva_loans__muestra[[#This Row],[lender_count]]&gt;=50,"high","low")</f>
        <v>low</v>
      </c>
    </row>
    <row r="8843" spans="1:22" x14ac:dyDescent="0.25">
      <c r="A8843">
        <v>1256535</v>
      </c>
      <c r="B8843">
        <v>2500</v>
      </c>
      <c r="C8843">
        <v>2500</v>
      </c>
      <c r="D8843" s="1" t="s">
        <v>45</v>
      </c>
      <c r="E8843" s="1" t="s">
        <v>46</v>
      </c>
      <c r="F8843" s="1" t="s">
        <v>13400</v>
      </c>
      <c r="G8843" s="1" t="s">
        <v>3278</v>
      </c>
      <c r="H8843" s="1" t="s">
        <v>100</v>
      </c>
      <c r="I8843" s="1" t="s">
        <v>3169</v>
      </c>
      <c r="J8843" s="1" t="s">
        <v>101</v>
      </c>
      <c r="K8843">
        <v>1360</v>
      </c>
      <c r="L8843" s="2">
        <v>42808.176840277774</v>
      </c>
      <c r="M8843" s="2">
        <v>42793.375</v>
      </c>
      <c r="N8843" s="2">
        <v>42812.150185185186</v>
      </c>
      <c r="O8843">
        <v>140</v>
      </c>
      <c r="P8843">
        <v>6</v>
      </c>
      <c r="Q8843" s="1" t="s">
        <v>392</v>
      </c>
      <c r="R8843" s="1" t="s">
        <v>24</v>
      </c>
      <c r="S8843" s="1" t="s">
        <v>31</v>
      </c>
      <c r="T8843" s="3">
        <v>42808</v>
      </c>
      <c r="U8843" s="1" t="str">
        <f>IF(kiva_loans__muestra[[#This Row],[funded_amount]]=kiva_loans__muestra[[#This Row],[loan_amount]],"funded","unfunded")</f>
        <v>funded</v>
      </c>
      <c r="V8843" s="1" t="str">
        <f>IF(kiva_loans__muestra[[#This Row],[lender_count]]&gt;=50,"high","low")</f>
        <v>low</v>
      </c>
    </row>
    <row r="8844" spans="1:22" x14ac:dyDescent="0.25">
      <c r="A8844">
        <v>1257197</v>
      </c>
      <c r="B8844">
        <v>6750</v>
      </c>
      <c r="C8844">
        <v>6750</v>
      </c>
      <c r="D8844" s="1" t="s">
        <v>113</v>
      </c>
      <c r="E8844" s="1" t="s">
        <v>46</v>
      </c>
      <c r="F8844" s="1" t="s">
        <v>13401</v>
      </c>
      <c r="G8844" s="1" t="s">
        <v>3547</v>
      </c>
      <c r="H8844" s="1" t="s">
        <v>274</v>
      </c>
      <c r="I8844" s="1" t="s">
        <v>1491</v>
      </c>
      <c r="J8844" s="1" t="s">
        <v>275</v>
      </c>
      <c r="K8844">
        <v>2310</v>
      </c>
      <c r="L8844" s="2">
        <v>42808.59888888889</v>
      </c>
      <c r="M8844" s="2">
        <v>42790.375</v>
      </c>
      <c r="N8844" s="2">
        <v>42812.482442129629</v>
      </c>
      <c r="O8844">
        <v>80</v>
      </c>
      <c r="P8844">
        <v>12</v>
      </c>
      <c r="Q8844" s="1" t="s">
        <v>210</v>
      </c>
      <c r="R8844" s="1" t="s">
        <v>60</v>
      </c>
      <c r="S8844" s="1" t="s">
        <v>35</v>
      </c>
      <c r="T8844" s="3">
        <v>42808</v>
      </c>
      <c r="U8844" s="1" t="str">
        <f>IF(kiva_loans__muestra[[#This Row],[funded_amount]]=kiva_loans__muestra[[#This Row],[loan_amount]],"funded","unfunded")</f>
        <v>funded</v>
      </c>
      <c r="V8844" s="1" t="str">
        <f>IF(kiva_loans__muestra[[#This Row],[lender_count]]&gt;=50,"high","low")</f>
        <v>low</v>
      </c>
    </row>
    <row r="8845" spans="1:22" x14ac:dyDescent="0.25">
      <c r="A8845">
        <v>1256594</v>
      </c>
      <c r="B8845">
        <v>2000</v>
      </c>
      <c r="C8845">
        <v>2000</v>
      </c>
      <c r="D8845" s="1" t="s">
        <v>45</v>
      </c>
      <c r="E8845" s="1" t="s">
        <v>46</v>
      </c>
      <c r="F8845" s="1" t="s">
        <v>1195</v>
      </c>
      <c r="G8845" s="1" t="s">
        <v>3278</v>
      </c>
      <c r="H8845" s="1" t="s">
        <v>100</v>
      </c>
      <c r="I8845" s="1" t="s">
        <v>1094</v>
      </c>
      <c r="J8845" s="1" t="s">
        <v>101</v>
      </c>
      <c r="K8845">
        <v>1450</v>
      </c>
      <c r="L8845" s="2">
        <v>42808.215208333335</v>
      </c>
      <c r="M8845" s="2">
        <v>42790.375</v>
      </c>
      <c r="N8845" s="2">
        <v>42810.754525462966</v>
      </c>
      <c r="O8845">
        <v>80</v>
      </c>
      <c r="P8845">
        <v>4</v>
      </c>
      <c r="Q8845" s="1" t="s">
        <v>1451</v>
      </c>
      <c r="R8845" s="1" t="s">
        <v>24</v>
      </c>
      <c r="S8845" s="1" t="s">
        <v>35</v>
      </c>
      <c r="T8845" s="3">
        <v>42808</v>
      </c>
      <c r="U8845" s="1" t="str">
        <f>IF(kiva_loans__muestra[[#This Row],[funded_amount]]=kiva_loans__muestra[[#This Row],[loan_amount]],"funded","unfunded")</f>
        <v>funded</v>
      </c>
      <c r="V8845" s="1" t="str">
        <f>IF(kiva_loans__muestra[[#This Row],[lender_count]]&gt;=50,"high","low")</f>
        <v>low</v>
      </c>
    </row>
    <row r="8846" spans="1:22" x14ac:dyDescent="0.25">
      <c r="A8846">
        <v>1256983</v>
      </c>
      <c r="B8846">
        <v>3750</v>
      </c>
      <c r="C8846">
        <v>3750</v>
      </c>
      <c r="D8846" s="1" t="s">
        <v>63</v>
      </c>
      <c r="E8846" s="1" t="s">
        <v>27</v>
      </c>
      <c r="F8846" s="1" t="s">
        <v>1629</v>
      </c>
      <c r="G8846" s="1" t="s">
        <v>3278</v>
      </c>
      <c r="H8846" s="1" t="s">
        <v>100</v>
      </c>
      <c r="I8846" s="1" t="s">
        <v>551</v>
      </c>
      <c r="J8846" s="1" t="s">
        <v>101</v>
      </c>
      <c r="K8846">
        <v>1450</v>
      </c>
      <c r="L8846" s="2">
        <v>42808.461238425924</v>
      </c>
      <c r="M8846" s="2">
        <v>42780.375</v>
      </c>
      <c r="N8846" s="2">
        <v>42811.601284722223</v>
      </c>
      <c r="O8846">
        <v>80</v>
      </c>
      <c r="P8846">
        <v>8</v>
      </c>
      <c r="Q8846" s="1" t="s">
        <v>240</v>
      </c>
      <c r="R8846" s="1" t="s">
        <v>24</v>
      </c>
      <c r="S8846" s="1" t="s">
        <v>35</v>
      </c>
      <c r="T8846" s="3">
        <v>42808</v>
      </c>
      <c r="U8846" s="1" t="str">
        <f>IF(kiva_loans__muestra[[#This Row],[funded_amount]]=kiva_loans__muestra[[#This Row],[loan_amount]],"funded","unfunded")</f>
        <v>funded</v>
      </c>
      <c r="V8846" s="1" t="str">
        <f>IF(kiva_loans__muestra[[#This Row],[lender_count]]&gt;=50,"high","low")</f>
        <v>low</v>
      </c>
    </row>
    <row r="8847" spans="1:22" x14ac:dyDescent="0.25">
      <c r="A8847">
        <v>1256925</v>
      </c>
      <c r="B8847">
        <v>5000</v>
      </c>
      <c r="C8847">
        <v>5000</v>
      </c>
      <c r="D8847" s="1" t="s">
        <v>53</v>
      </c>
      <c r="E8847" s="1" t="s">
        <v>32</v>
      </c>
      <c r="F8847" s="1" t="s">
        <v>13402</v>
      </c>
      <c r="G8847" s="1" t="s">
        <v>3303</v>
      </c>
      <c r="H8847" s="1" t="s">
        <v>28</v>
      </c>
      <c r="I8847" s="1" t="s">
        <v>282</v>
      </c>
      <c r="J8847" s="1" t="s">
        <v>29</v>
      </c>
      <c r="K8847">
        <v>2470</v>
      </c>
      <c r="L8847" s="2">
        <v>42808.421435185184</v>
      </c>
      <c r="M8847" s="2">
        <v>42803.375</v>
      </c>
      <c r="N8847" s="2">
        <v>42812.591215277775</v>
      </c>
      <c r="O8847">
        <v>140</v>
      </c>
      <c r="P8847">
        <v>9</v>
      </c>
      <c r="Q8847" s="1" t="s">
        <v>13403</v>
      </c>
      <c r="R8847" s="1" t="s">
        <v>24</v>
      </c>
      <c r="S8847" s="1" t="s">
        <v>31</v>
      </c>
      <c r="T8847" s="3">
        <v>42808</v>
      </c>
      <c r="U8847" s="1" t="str">
        <f>IF(kiva_loans__muestra[[#This Row],[funded_amount]]=kiva_loans__muestra[[#This Row],[loan_amount]],"funded","unfunded")</f>
        <v>funded</v>
      </c>
      <c r="V8847" s="1" t="str">
        <f>IF(kiva_loans__muestra[[#This Row],[lender_count]]&gt;=50,"high","low")</f>
        <v>low</v>
      </c>
    </row>
    <row r="8848" spans="1:22" x14ac:dyDescent="0.25">
      <c r="A8848">
        <v>1257332</v>
      </c>
      <c r="B8848">
        <v>19000</v>
      </c>
      <c r="C8848">
        <v>19000</v>
      </c>
      <c r="D8848" s="1" t="s">
        <v>98</v>
      </c>
      <c r="E8848" s="1" t="s">
        <v>37</v>
      </c>
      <c r="F8848" s="1" t="s">
        <v>8198</v>
      </c>
      <c r="G8848" s="1" t="s">
        <v>3322</v>
      </c>
      <c r="H8848" s="1" t="s">
        <v>126</v>
      </c>
      <c r="I8848" s="1" t="s">
        <v>390</v>
      </c>
      <c r="J8848" s="1" t="s">
        <v>127</v>
      </c>
      <c r="K8848">
        <v>3420</v>
      </c>
      <c r="L8848" s="2">
        <v>42808.750671296293</v>
      </c>
      <c r="M8848" s="2">
        <v>42794.375</v>
      </c>
      <c r="N8848" s="2">
        <v>42816.971122685187</v>
      </c>
      <c r="O8848">
        <v>140</v>
      </c>
      <c r="P8848">
        <v>54</v>
      </c>
      <c r="Q8848" s="1" t="s">
        <v>13404</v>
      </c>
      <c r="R8848" s="1" t="s">
        <v>209</v>
      </c>
      <c r="S8848" s="1" t="s">
        <v>31</v>
      </c>
      <c r="T8848" s="3">
        <v>42808</v>
      </c>
      <c r="U8848" s="1" t="str">
        <f>IF(kiva_loans__muestra[[#This Row],[funded_amount]]=kiva_loans__muestra[[#This Row],[loan_amount]],"funded","unfunded")</f>
        <v>funded</v>
      </c>
      <c r="V8848" s="1" t="str">
        <f>IF(kiva_loans__muestra[[#This Row],[lender_count]]&gt;=50,"high","low")</f>
        <v>high</v>
      </c>
    </row>
    <row r="8849" spans="1:22" x14ac:dyDescent="0.25">
      <c r="A8849">
        <v>1256708</v>
      </c>
      <c r="B8849">
        <v>2000</v>
      </c>
      <c r="C8849">
        <v>2000</v>
      </c>
      <c r="D8849" s="1" t="s">
        <v>280</v>
      </c>
      <c r="E8849" s="1" t="s">
        <v>104</v>
      </c>
      <c r="F8849" s="1" t="s">
        <v>3037</v>
      </c>
      <c r="G8849" s="1" t="s">
        <v>3311</v>
      </c>
      <c r="H8849" s="1" t="s">
        <v>119</v>
      </c>
      <c r="I8849" s="1" t="s">
        <v>1851</v>
      </c>
      <c r="J8849" s="1" t="s">
        <v>270</v>
      </c>
      <c r="K8849">
        <v>3110</v>
      </c>
      <c r="L8849" s="2">
        <v>42808.302187499998</v>
      </c>
      <c r="M8849" s="2">
        <v>42783.375</v>
      </c>
      <c r="N8849" s="2">
        <v>42811.791747685187</v>
      </c>
      <c r="O8849">
        <v>80</v>
      </c>
      <c r="P8849">
        <v>8</v>
      </c>
      <c r="Q8849" s="1" t="s">
        <v>1276</v>
      </c>
      <c r="R8849" s="1" t="s">
        <v>133</v>
      </c>
      <c r="S8849" s="1" t="s">
        <v>31</v>
      </c>
      <c r="T8849" s="3">
        <v>42808</v>
      </c>
      <c r="U8849" s="1" t="str">
        <f>IF(kiva_loans__muestra[[#This Row],[funded_amount]]=kiva_loans__muestra[[#This Row],[loan_amount]],"funded","unfunded")</f>
        <v>funded</v>
      </c>
      <c r="V8849" s="1" t="str">
        <f>IF(kiva_loans__muestra[[#This Row],[lender_count]]&gt;=50,"high","low")</f>
        <v>low</v>
      </c>
    </row>
    <row r="8850" spans="1:22" x14ac:dyDescent="0.25">
      <c r="A8850">
        <v>1257434</v>
      </c>
      <c r="B8850">
        <v>3750</v>
      </c>
      <c r="C8850">
        <v>10750</v>
      </c>
      <c r="D8850" s="1" t="s">
        <v>50</v>
      </c>
      <c r="E8850" s="1" t="s">
        <v>37</v>
      </c>
      <c r="F8850" s="1" t="s">
        <v>13405</v>
      </c>
      <c r="G8850" s="1" t="s">
        <v>3276</v>
      </c>
      <c r="H8850" s="1" t="s">
        <v>225</v>
      </c>
      <c r="I8850" s="1" t="s">
        <v>2913</v>
      </c>
      <c r="J8850" s="1" t="s">
        <v>90</v>
      </c>
      <c r="K8850">
        <v>4570</v>
      </c>
      <c r="L8850" s="2">
        <v>42808.975995370369</v>
      </c>
      <c r="M8850" s="2">
        <v>42815.333333333336</v>
      </c>
      <c r="N8850" s="2"/>
      <c r="O8850">
        <v>140</v>
      </c>
      <c r="P8850">
        <v>14</v>
      </c>
      <c r="Q8850" s="1" t="s">
        <v>13406</v>
      </c>
      <c r="R8850" s="1" t="s">
        <v>92</v>
      </c>
      <c r="S8850" s="1" t="s">
        <v>31</v>
      </c>
      <c r="T8850" s="3">
        <v>42808</v>
      </c>
      <c r="U8850" s="1" t="str">
        <f>IF(kiva_loans__muestra[[#This Row],[funded_amount]]=kiva_loans__muestra[[#This Row],[loan_amount]],"funded","unfunded")</f>
        <v>unfunded</v>
      </c>
      <c r="V8850" s="1" t="str">
        <f>IF(kiva_loans__muestra[[#This Row],[lender_count]]&gt;=50,"high","low")</f>
        <v>low</v>
      </c>
    </row>
    <row r="8851" spans="1:22" x14ac:dyDescent="0.25">
      <c r="A8851">
        <v>1257033</v>
      </c>
      <c r="B8851">
        <v>10000</v>
      </c>
      <c r="C8851">
        <v>10000</v>
      </c>
      <c r="D8851" s="1" t="s">
        <v>75</v>
      </c>
      <c r="E8851" s="1" t="s">
        <v>27</v>
      </c>
      <c r="F8851" s="1" t="s">
        <v>13407</v>
      </c>
      <c r="G8851" s="1" t="s">
        <v>3547</v>
      </c>
      <c r="H8851" s="1" t="s">
        <v>274</v>
      </c>
      <c r="I8851" s="1" t="s">
        <v>1491</v>
      </c>
      <c r="J8851" s="1" t="s">
        <v>275</v>
      </c>
      <c r="K8851">
        <v>2310</v>
      </c>
      <c r="L8851" s="2">
        <v>42808.488194444442</v>
      </c>
      <c r="M8851" s="2">
        <v>42790.375</v>
      </c>
      <c r="N8851" s="2">
        <v>42811.879340277781</v>
      </c>
      <c r="O8851">
        <v>110</v>
      </c>
      <c r="P8851">
        <v>22</v>
      </c>
      <c r="Q8851" s="1" t="s">
        <v>80</v>
      </c>
      <c r="R8851" s="1" t="s">
        <v>54</v>
      </c>
      <c r="S8851" s="1" t="s">
        <v>35</v>
      </c>
      <c r="T8851" s="3">
        <v>42808</v>
      </c>
      <c r="U8851" s="1" t="str">
        <f>IF(kiva_loans__muestra[[#This Row],[funded_amount]]=kiva_loans__muestra[[#This Row],[loan_amount]],"funded","unfunded")</f>
        <v>funded</v>
      </c>
      <c r="V8851" s="1" t="str">
        <f>IF(kiva_loans__muestra[[#This Row],[lender_count]]&gt;=50,"high","low")</f>
        <v>low</v>
      </c>
    </row>
    <row r="8852" spans="1:22" x14ac:dyDescent="0.25">
      <c r="A8852">
        <v>1256912</v>
      </c>
      <c r="B8852">
        <v>1250</v>
      </c>
      <c r="C8852">
        <v>1250</v>
      </c>
      <c r="D8852" s="1" t="s">
        <v>280</v>
      </c>
      <c r="E8852" s="1" t="s">
        <v>104</v>
      </c>
      <c r="F8852" s="1" t="s">
        <v>1412</v>
      </c>
      <c r="G8852" s="1" t="s">
        <v>3311</v>
      </c>
      <c r="H8852" s="1" t="s">
        <v>119</v>
      </c>
      <c r="I8852" s="1" t="s">
        <v>287</v>
      </c>
      <c r="J8852" s="1" t="s">
        <v>270</v>
      </c>
      <c r="K8852">
        <v>3110</v>
      </c>
      <c r="L8852" s="2">
        <v>42808.41134259259</v>
      </c>
      <c r="M8852" s="2">
        <v>42786.375</v>
      </c>
      <c r="N8852" s="2">
        <v>42811.93310185185</v>
      </c>
      <c r="O8852">
        <v>80</v>
      </c>
      <c r="P8852">
        <v>5</v>
      </c>
      <c r="Q8852" s="1" t="s">
        <v>1276</v>
      </c>
      <c r="R8852" s="1" t="s">
        <v>688</v>
      </c>
      <c r="S8852" s="1" t="s">
        <v>31</v>
      </c>
      <c r="T8852" s="3">
        <v>42808</v>
      </c>
      <c r="U8852" s="1" t="str">
        <f>IF(kiva_loans__muestra[[#This Row],[funded_amount]]=kiva_loans__muestra[[#This Row],[loan_amount]],"funded","unfunded")</f>
        <v>funded</v>
      </c>
      <c r="V8852" s="1" t="str">
        <f>IF(kiva_loans__muestra[[#This Row],[lender_count]]&gt;=50,"high","low")</f>
        <v>low</v>
      </c>
    </row>
    <row r="8853" spans="1:22" x14ac:dyDescent="0.25">
      <c r="A8853">
        <v>1257990</v>
      </c>
      <c r="B8853">
        <v>8500</v>
      </c>
      <c r="C8853">
        <v>8500</v>
      </c>
      <c r="D8853" s="1" t="s">
        <v>37</v>
      </c>
      <c r="E8853" s="1" t="s">
        <v>37</v>
      </c>
      <c r="F8853" s="1" t="s">
        <v>13408</v>
      </c>
      <c r="G8853" s="1" t="s">
        <v>6169</v>
      </c>
      <c r="H8853" s="1" t="s">
        <v>1483</v>
      </c>
      <c r="I8853" s="1" t="s">
        <v>1484</v>
      </c>
      <c r="J8853" s="1" t="s">
        <v>1485</v>
      </c>
      <c r="K8853">
        <v>4400</v>
      </c>
      <c r="L8853" s="2">
        <v>42809.479467592595</v>
      </c>
      <c r="M8853" s="2">
        <v>42803.375</v>
      </c>
      <c r="N8853" s="2">
        <v>42828.980555555558</v>
      </c>
      <c r="O8853">
        <v>140</v>
      </c>
      <c r="P8853">
        <v>27</v>
      </c>
      <c r="Q8853" s="1" t="s">
        <v>13409</v>
      </c>
      <c r="R8853" s="1" t="s">
        <v>92</v>
      </c>
      <c r="S8853" s="1" t="s">
        <v>31</v>
      </c>
      <c r="T8853" s="3">
        <v>42809</v>
      </c>
      <c r="U8853" s="1" t="str">
        <f>IF(kiva_loans__muestra[[#This Row],[funded_amount]]=kiva_loans__muestra[[#This Row],[loan_amount]],"funded","unfunded")</f>
        <v>funded</v>
      </c>
      <c r="V8853" s="1" t="str">
        <f>IF(kiva_loans__muestra[[#This Row],[lender_count]]&gt;=50,"high","low")</f>
        <v>low</v>
      </c>
    </row>
    <row r="8854" spans="1:22" x14ac:dyDescent="0.25">
      <c r="A8854">
        <v>1258368</v>
      </c>
      <c r="B8854">
        <v>2500</v>
      </c>
      <c r="C8854">
        <v>2500</v>
      </c>
      <c r="D8854" s="1" t="s">
        <v>273</v>
      </c>
      <c r="E8854" s="1" t="s">
        <v>104</v>
      </c>
      <c r="F8854" s="1" t="s">
        <v>13410</v>
      </c>
      <c r="G8854" s="1" t="s">
        <v>3467</v>
      </c>
      <c r="H8854" s="1" t="s">
        <v>634</v>
      </c>
      <c r="I8854" s="1" t="s">
        <v>13411</v>
      </c>
      <c r="J8854" s="1" t="s">
        <v>636</v>
      </c>
      <c r="K8854">
        <v>2750</v>
      </c>
      <c r="L8854" s="2">
        <v>42810.009375000001</v>
      </c>
      <c r="M8854" s="2">
        <v>42806.375</v>
      </c>
      <c r="N8854" s="2">
        <v>42814.12096064815</v>
      </c>
      <c r="O8854">
        <v>200</v>
      </c>
      <c r="P8854">
        <v>9</v>
      </c>
      <c r="Q8854" s="1" t="s">
        <v>1777</v>
      </c>
      <c r="R8854" s="1" t="s">
        <v>92</v>
      </c>
      <c r="S8854" s="1" t="s">
        <v>31</v>
      </c>
      <c r="T8854" s="3">
        <v>42809</v>
      </c>
      <c r="U8854" s="1" t="str">
        <f>IF(kiva_loans__muestra[[#This Row],[funded_amount]]=kiva_loans__muestra[[#This Row],[loan_amount]],"funded","unfunded")</f>
        <v>funded</v>
      </c>
      <c r="V8854" s="1" t="str">
        <f>IF(kiva_loans__muestra[[#This Row],[lender_count]]&gt;=50,"high","low")</f>
        <v>low</v>
      </c>
    </row>
    <row r="8855" spans="1:22" x14ac:dyDescent="0.25">
      <c r="A8855">
        <v>1257475</v>
      </c>
      <c r="B8855">
        <v>2000</v>
      </c>
      <c r="C8855">
        <v>2000</v>
      </c>
      <c r="D8855" s="1" t="s">
        <v>98</v>
      </c>
      <c r="E8855" s="1" t="s">
        <v>37</v>
      </c>
      <c r="F8855" s="1" t="s">
        <v>1322</v>
      </c>
      <c r="G8855" s="1" t="s">
        <v>3278</v>
      </c>
      <c r="H8855" s="1" t="s">
        <v>100</v>
      </c>
      <c r="I8855" s="1" t="s">
        <v>1293</v>
      </c>
      <c r="J8855" s="1" t="s">
        <v>101</v>
      </c>
      <c r="K8855">
        <v>1450</v>
      </c>
      <c r="L8855" s="2">
        <v>42809.084548611114</v>
      </c>
      <c r="M8855" s="2">
        <v>42787.375</v>
      </c>
      <c r="N8855" s="2">
        <v>42812.458333333336</v>
      </c>
      <c r="O8855">
        <v>80</v>
      </c>
      <c r="P8855">
        <v>5</v>
      </c>
      <c r="Q8855" s="1" t="s">
        <v>1134</v>
      </c>
      <c r="R8855" s="1" t="s">
        <v>24</v>
      </c>
      <c r="S8855" s="1" t="s">
        <v>35</v>
      </c>
      <c r="T8855" s="3">
        <v>42809</v>
      </c>
      <c r="U8855" s="1" t="str">
        <f>IF(kiva_loans__muestra[[#This Row],[funded_amount]]=kiva_loans__muestra[[#This Row],[loan_amount]],"funded","unfunded")</f>
        <v>funded</v>
      </c>
      <c r="V8855" s="1" t="str">
        <f>IF(kiva_loans__muestra[[#This Row],[lender_count]]&gt;=50,"high","low")</f>
        <v>low</v>
      </c>
    </row>
    <row r="8856" spans="1:22" x14ac:dyDescent="0.25">
      <c r="A8856">
        <v>1258302</v>
      </c>
      <c r="B8856">
        <v>51500</v>
      </c>
      <c r="C8856">
        <v>51500</v>
      </c>
      <c r="D8856" s="1" t="s">
        <v>46</v>
      </c>
      <c r="E8856" s="1" t="s">
        <v>46</v>
      </c>
      <c r="F8856" s="1" t="s">
        <v>13412</v>
      </c>
      <c r="G8856" s="1" t="s">
        <v>3299</v>
      </c>
      <c r="H8856" s="1" t="s">
        <v>109</v>
      </c>
      <c r="I8856" s="1" t="s">
        <v>30</v>
      </c>
      <c r="J8856" s="1" t="s">
        <v>110</v>
      </c>
      <c r="K8856">
        <v>1050</v>
      </c>
      <c r="L8856" s="2">
        <v>42809.871064814812</v>
      </c>
      <c r="M8856" s="2">
        <v>42793.375</v>
      </c>
      <c r="N8856" s="2">
        <v>42816.489374999997</v>
      </c>
      <c r="O8856">
        <v>80</v>
      </c>
      <c r="P8856">
        <v>82</v>
      </c>
      <c r="Q8856" s="1" t="s">
        <v>13413</v>
      </c>
      <c r="R8856" s="1" t="s">
        <v>956</v>
      </c>
      <c r="S8856" s="1" t="s">
        <v>31</v>
      </c>
      <c r="T8856" s="3">
        <v>42809</v>
      </c>
      <c r="U8856" s="1" t="str">
        <f>IF(kiva_loans__muestra[[#This Row],[funded_amount]]=kiva_loans__muestra[[#This Row],[loan_amount]],"funded","unfunded")</f>
        <v>funded</v>
      </c>
      <c r="V8856" s="1" t="str">
        <f>IF(kiva_loans__muestra[[#This Row],[lender_count]]&gt;=50,"high","low")</f>
        <v>high</v>
      </c>
    </row>
    <row r="8857" spans="1:22" x14ac:dyDescent="0.25">
      <c r="A8857">
        <v>1257468</v>
      </c>
      <c r="B8857">
        <v>3000</v>
      </c>
      <c r="C8857">
        <v>3000</v>
      </c>
      <c r="D8857" s="1" t="s">
        <v>175</v>
      </c>
      <c r="E8857" s="1" t="s">
        <v>78</v>
      </c>
      <c r="F8857" s="1" t="s">
        <v>13414</v>
      </c>
      <c r="G8857" s="1" t="s">
        <v>3396</v>
      </c>
      <c r="H8857" s="1" t="s">
        <v>788</v>
      </c>
      <c r="I8857" s="1" t="s">
        <v>923</v>
      </c>
      <c r="J8857" s="1" t="s">
        <v>790</v>
      </c>
      <c r="K8857">
        <v>580</v>
      </c>
      <c r="L8857" s="2">
        <v>42809.074525462966</v>
      </c>
      <c r="M8857" s="2">
        <v>42779.375</v>
      </c>
      <c r="N8857" s="2">
        <v>42812.797488425924</v>
      </c>
      <c r="O8857">
        <v>140</v>
      </c>
      <c r="P8857">
        <v>5</v>
      </c>
      <c r="Q8857" s="1" t="s">
        <v>208</v>
      </c>
      <c r="R8857" s="1" t="s">
        <v>24</v>
      </c>
      <c r="S8857" s="1" t="s">
        <v>31</v>
      </c>
      <c r="T8857" s="3">
        <v>42809</v>
      </c>
      <c r="U8857" s="1" t="str">
        <f>IF(kiva_loans__muestra[[#This Row],[funded_amount]]=kiva_loans__muestra[[#This Row],[loan_amount]],"funded","unfunded")</f>
        <v>funded</v>
      </c>
      <c r="V8857" s="1" t="str">
        <f>IF(kiva_loans__muestra[[#This Row],[lender_count]]&gt;=50,"high","low")</f>
        <v>low</v>
      </c>
    </row>
    <row r="8858" spans="1:22" x14ac:dyDescent="0.25">
      <c r="A8858">
        <v>1258095</v>
      </c>
      <c r="B8858">
        <v>1500</v>
      </c>
      <c r="C8858">
        <v>1500</v>
      </c>
      <c r="D8858" s="1" t="s">
        <v>63</v>
      </c>
      <c r="E8858" s="1" t="s">
        <v>27</v>
      </c>
      <c r="F8858" s="1" t="s">
        <v>13415</v>
      </c>
      <c r="G8858" s="1" t="s">
        <v>7263</v>
      </c>
      <c r="H8858" s="1" t="s">
        <v>1304</v>
      </c>
      <c r="I8858" s="1" t="s">
        <v>1420</v>
      </c>
      <c r="J8858" s="1" t="s">
        <v>1305</v>
      </c>
      <c r="K8858">
        <v>4430</v>
      </c>
      <c r="L8858" s="2">
        <v>42809.569826388892</v>
      </c>
      <c r="M8858" s="2">
        <v>42783.375</v>
      </c>
      <c r="N8858" s="2">
        <v>42814.461168981485</v>
      </c>
      <c r="O8858">
        <v>100</v>
      </c>
      <c r="P8858">
        <v>6</v>
      </c>
      <c r="Q8858" s="1" t="s">
        <v>30</v>
      </c>
      <c r="R8858" s="1" t="s">
        <v>24</v>
      </c>
      <c r="S8858" s="1" t="s">
        <v>35</v>
      </c>
      <c r="T8858" s="3">
        <v>42809</v>
      </c>
      <c r="U8858" s="1" t="str">
        <f>IF(kiva_loans__muestra[[#This Row],[funded_amount]]=kiva_loans__muestra[[#This Row],[loan_amount]],"funded","unfunded")</f>
        <v>funded</v>
      </c>
      <c r="V8858" s="1" t="str">
        <f>IF(kiva_loans__muestra[[#This Row],[lender_count]]&gt;=50,"high","low")</f>
        <v>low</v>
      </c>
    </row>
    <row r="8859" spans="1:22" x14ac:dyDescent="0.25">
      <c r="A8859">
        <v>1257841</v>
      </c>
      <c r="B8859">
        <v>2000</v>
      </c>
      <c r="C8859">
        <v>2000</v>
      </c>
      <c r="D8859" s="1" t="s">
        <v>150</v>
      </c>
      <c r="E8859" s="1" t="s">
        <v>19</v>
      </c>
      <c r="F8859" s="1" t="s">
        <v>13416</v>
      </c>
      <c r="G8859" s="1" t="s">
        <v>3263</v>
      </c>
      <c r="H8859" s="1" t="s">
        <v>33</v>
      </c>
      <c r="I8859" s="1" t="s">
        <v>940</v>
      </c>
      <c r="J8859" s="1" t="s">
        <v>34</v>
      </c>
      <c r="K8859">
        <v>3860</v>
      </c>
      <c r="L8859" s="2">
        <v>42809.391793981478</v>
      </c>
      <c r="M8859" s="2">
        <v>42781.375</v>
      </c>
      <c r="N8859" s="2">
        <v>42815.534016203703</v>
      </c>
      <c r="O8859">
        <v>110</v>
      </c>
      <c r="P8859">
        <v>8</v>
      </c>
      <c r="Q8859" s="1" t="s">
        <v>13417</v>
      </c>
      <c r="R8859" s="1" t="s">
        <v>92</v>
      </c>
      <c r="S8859" s="1" t="s">
        <v>35</v>
      </c>
      <c r="T8859" s="3">
        <v>42809</v>
      </c>
      <c r="U8859" s="1" t="str">
        <f>IF(kiva_loans__muestra[[#This Row],[funded_amount]]=kiva_loans__muestra[[#This Row],[loan_amount]],"funded","unfunded")</f>
        <v>funded</v>
      </c>
      <c r="V8859" s="1" t="str">
        <f>IF(kiva_loans__muestra[[#This Row],[lender_count]]&gt;=50,"high","low")</f>
        <v>low</v>
      </c>
    </row>
    <row r="8860" spans="1:22" x14ac:dyDescent="0.25">
      <c r="A8860">
        <v>1257471</v>
      </c>
      <c r="B8860">
        <v>6000</v>
      </c>
      <c r="C8860">
        <v>6000</v>
      </c>
      <c r="D8860" s="1" t="s">
        <v>175</v>
      </c>
      <c r="E8860" s="1" t="s">
        <v>78</v>
      </c>
      <c r="F8860" s="1" t="s">
        <v>13414</v>
      </c>
      <c r="G8860" s="1" t="s">
        <v>3396</v>
      </c>
      <c r="H8860" s="1" t="s">
        <v>788</v>
      </c>
      <c r="I8860" s="1" t="s">
        <v>927</v>
      </c>
      <c r="J8860" s="1" t="s">
        <v>790</v>
      </c>
      <c r="K8860">
        <v>580</v>
      </c>
      <c r="L8860" s="2">
        <v>42809.079976851855</v>
      </c>
      <c r="M8860" s="2">
        <v>42779.375</v>
      </c>
      <c r="N8860" s="2">
        <v>42812.869710648149</v>
      </c>
      <c r="O8860">
        <v>140</v>
      </c>
      <c r="P8860">
        <v>14</v>
      </c>
      <c r="Q8860" s="1" t="s">
        <v>208</v>
      </c>
      <c r="R8860" s="1" t="s">
        <v>24</v>
      </c>
      <c r="S8860" s="1" t="s">
        <v>31</v>
      </c>
      <c r="T8860" s="3">
        <v>42809</v>
      </c>
      <c r="U8860" s="1" t="str">
        <f>IF(kiva_loans__muestra[[#This Row],[funded_amount]]=kiva_loans__muestra[[#This Row],[loan_amount]],"funded","unfunded")</f>
        <v>funded</v>
      </c>
      <c r="V8860" s="1" t="str">
        <f>IF(kiva_loans__muestra[[#This Row],[lender_count]]&gt;=50,"high","low")</f>
        <v>low</v>
      </c>
    </row>
    <row r="8861" spans="1:22" x14ac:dyDescent="0.25">
      <c r="A8861">
        <v>1258264</v>
      </c>
      <c r="B8861">
        <v>2000</v>
      </c>
      <c r="C8861">
        <v>2000</v>
      </c>
      <c r="D8861" s="1" t="s">
        <v>45</v>
      </c>
      <c r="E8861" s="1" t="s">
        <v>46</v>
      </c>
      <c r="F8861" s="1" t="s">
        <v>13418</v>
      </c>
      <c r="G8861" s="1" t="s">
        <v>3266</v>
      </c>
      <c r="H8861" s="1" t="s">
        <v>89</v>
      </c>
      <c r="I8861" s="1" t="s">
        <v>30</v>
      </c>
      <c r="J8861" s="1" t="s">
        <v>90</v>
      </c>
      <c r="K8861">
        <v>1670</v>
      </c>
      <c r="L8861" s="2">
        <v>42809.794062499997</v>
      </c>
      <c r="M8861" s="2">
        <v>42784.375</v>
      </c>
      <c r="N8861" s="2">
        <v>42813.567523148151</v>
      </c>
      <c r="O8861">
        <v>100</v>
      </c>
      <c r="P8861">
        <v>5</v>
      </c>
      <c r="Q8861" s="1" t="s">
        <v>1977</v>
      </c>
      <c r="R8861" s="1" t="s">
        <v>24</v>
      </c>
      <c r="S8861" s="1" t="s">
        <v>31</v>
      </c>
      <c r="T8861" s="3">
        <v>42809</v>
      </c>
      <c r="U8861" s="1" t="str">
        <f>IF(kiva_loans__muestra[[#This Row],[funded_amount]]=kiva_loans__muestra[[#This Row],[loan_amount]],"funded","unfunded")</f>
        <v>funded</v>
      </c>
      <c r="V8861" s="1" t="str">
        <f>IF(kiva_loans__muestra[[#This Row],[lender_count]]&gt;=50,"high","low")</f>
        <v>low</v>
      </c>
    </row>
    <row r="8862" spans="1:22" x14ac:dyDescent="0.25">
      <c r="A8862">
        <v>1257703</v>
      </c>
      <c r="B8862">
        <v>2000</v>
      </c>
      <c r="C8862">
        <v>2000</v>
      </c>
      <c r="D8862" s="1" t="s">
        <v>45</v>
      </c>
      <c r="E8862" s="1" t="s">
        <v>46</v>
      </c>
      <c r="F8862" s="1" t="s">
        <v>13419</v>
      </c>
      <c r="G8862" s="1" t="s">
        <v>3278</v>
      </c>
      <c r="H8862" s="1" t="s">
        <v>100</v>
      </c>
      <c r="I8862" s="1" t="s">
        <v>1480</v>
      </c>
      <c r="J8862" s="1" t="s">
        <v>101</v>
      </c>
      <c r="K8862">
        <v>1250</v>
      </c>
      <c r="L8862" s="2">
        <v>42809.324305555558</v>
      </c>
      <c r="M8862" s="2">
        <v>42779.375</v>
      </c>
      <c r="N8862" s="2">
        <v>42812.824606481481</v>
      </c>
      <c r="O8862">
        <v>80</v>
      </c>
      <c r="P8862">
        <v>6</v>
      </c>
      <c r="Q8862" s="1" t="s">
        <v>252</v>
      </c>
      <c r="R8862" s="1" t="s">
        <v>24</v>
      </c>
      <c r="S8862" s="1" t="s">
        <v>35</v>
      </c>
      <c r="T8862" s="3">
        <v>42809</v>
      </c>
      <c r="U8862" s="1" t="str">
        <f>IF(kiva_loans__muestra[[#This Row],[funded_amount]]=kiva_loans__muestra[[#This Row],[loan_amount]],"funded","unfunded")</f>
        <v>funded</v>
      </c>
      <c r="V8862" s="1" t="str">
        <f>IF(kiva_loans__muestra[[#This Row],[lender_count]]&gt;=50,"high","low")</f>
        <v>low</v>
      </c>
    </row>
    <row r="8863" spans="1:22" x14ac:dyDescent="0.25">
      <c r="A8863">
        <v>1258327</v>
      </c>
      <c r="B8863">
        <v>3250</v>
      </c>
      <c r="C8863">
        <v>3250</v>
      </c>
      <c r="D8863" s="1" t="s">
        <v>72</v>
      </c>
      <c r="E8863" s="1" t="s">
        <v>46</v>
      </c>
      <c r="F8863" s="1" t="s">
        <v>13420</v>
      </c>
      <c r="G8863" s="1" t="s">
        <v>3317</v>
      </c>
      <c r="H8863" s="1" t="s">
        <v>85</v>
      </c>
      <c r="I8863" s="1" t="s">
        <v>176</v>
      </c>
      <c r="J8863" s="1" t="s">
        <v>87</v>
      </c>
      <c r="K8863">
        <v>1200</v>
      </c>
      <c r="L8863" s="2">
        <v>42809.922361111108</v>
      </c>
      <c r="M8863" s="2">
        <v>42810.333333333336</v>
      </c>
      <c r="N8863" s="2">
        <v>42813.82675925926</v>
      </c>
      <c r="O8863">
        <v>90</v>
      </c>
      <c r="P8863">
        <v>6</v>
      </c>
      <c r="Q8863" s="1" t="s">
        <v>1707</v>
      </c>
      <c r="R8863" s="1" t="s">
        <v>24</v>
      </c>
      <c r="S8863" s="1" t="s">
        <v>31</v>
      </c>
      <c r="T8863" s="3">
        <v>42809</v>
      </c>
      <c r="U8863" s="1" t="str">
        <f>IF(kiva_loans__muestra[[#This Row],[funded_amount]]=kiva_loans__muestra[[#This Row],[loan_amount]],"funded","unfunded")</f>
        <v>funded</v>
      </c>
      <c r="V8863" s="1" t="str">
        <f>IF(kiva_loans__muestra[[#This Row],[lender_count]]&gt;=50,"high","low")</f>
        <v>low</v>
      </c>
    </row>
    <row r="8864" spans="1:22" x14ac:dyDescent="0.25">
      <c r="A8864">
        <v>1258304</v>
      </c>
      <c r="B8864">
        <v>12000</v>
      </c>
      <c r="C8864">
        <v>12000</v>
      </c>
      <c r="D8864" s="1" t="s">
        <v>220</v>
      </c>
      <c r="E8864" s="1" t="s">
        <v>104</v>
      </c>
      <c r="F8864" s="1" t="s">
        <v>13421</v>
      </c>
      <c r="G8864" s="1" t="s">
        <v>3266</v>
      </c>
      <c r="H8864" s="1" t="s">
        <v>89</v>
      </c>
      <c r="I8864" s="1" t="s">
        <v>1213</v>
      </c>
      <c r="J8864" s="1" t="s">
        <v>90</v>
      </c>
      <c r="K8864">
        <v>1990</v>
      </c>
      <c r="L8864" s="2">
        <v>42809.876331018517</v>
      </c>
      <c r="M8864" s="2">
        <v>42794.375</v>
      </c>
      <c r="N8864" s="2">
        <v>42843.30228009259</v>
      </c>
      <c r="O8864">
        <v>210</v>
      </c>
      <c r="P8864">
        <v>34</v>
      </c>
      <c r="Q8864" s="1" t="s">
        <v>13422</v>
      </c>
      <c r="R8864" s="1" t="s">
        <v>92</v>
      </c>
      <c r="S8864" s="1" t="s">
        <v>31</v>
      </c>
      <c r="T8864" s="3">
        <v>42809</v>
      </c>
      <c r="U8864" s="1" t="str">
        <f>IF(kiva_loans__muestra[[#This Row],[funded_amount]]=kiva_loans__muestra[[#This Row],[loan_amount]],"funded","unfunded")</f>
        <v>funded</v>
      </c>
      <c r="V8864" s="1" t="str">
        <f>IF(kiva_loans__muestra[[#This Row],[lender_count]]&gt;=50,"high","low")</f>
        <v>low</v>
      </c>
    </row>
    <row r="8865" spans="1:22" x14ac:dyDescent="0.25">
      <c r="A8865">
        <v>1257483</v>
      </c>
      <c r="B8865">
        <v>4000</v>
      </c>
      <c r="C8865">
        <v>4000</v>
      </c>
      <c r="D8865" s="1" t="s">
        <v>344</v>
      </c>
      <c r="E8865" s="1" t="s">
        <v>27</v>
      </c>
      <c r="F8865" s="1" t="s">
        <v>13423</v>
      </c>
      <c r="G8865" s="1" t="s">
        <v>3278</v>
      </c>
      <c r="H8865" s="1" t="s">
        <v>100</v>
      </c>
      <c r="I8865" s="1" t="s">
        <v>651</v>
      </c>
      <c r="J8865" s="1" t="s">
        <v>101</v>
      </c>
      <c r="K8865">
        <v>1450</v>
      </c>
      <c r="L8865" s="2">
        <v>42809.100787037038</v>
      </c>
      <c r="M8865" s="2">
        <v>42801.375</v>
      </c>
      <c r="N8865" s="2">
        <v>42812.392141203702</v>
      </c>
      <c r="O8865">
        <v>70</v>
      </c>
      <c r="P8865">
        <v>1</v>
      </c>
      <c r="Q8865" s="1" t="s">
        <v>701</v>
      </c>
      <c r="R8865" s="1" t="s">
        <v>24</v>
      </c>
      <c r="S8865" s="1" t="s">
        <v>35</v>
      </c>
      <c r="T8865" s="3">
        <v>42809</v>
      </c>
      <c r="U8865" s="1" t="str">
        <f>IF(kiva_loans__muestra[[#This Row],[funded_amount]]=kiva_loans__muestra[[#This Row],[loan_amount]],"funded","unfunded")</f>
        <v>funded</v>
      </c>
      <c r="V8865" s="1" t="str">
        <f>IF(kiva_loans__muestra[[#This Row],[lender_count]]&gt;=50,"high","low")</f>
        <v>low</v>
      </c>
    </row>
    <row r="8866" spans="1:22" x14ac:dyDescent="0.25">
      <c r="A8866">
        <v>1257867</v>
      </c>
      <c r="B8866">
        <v>9250</v>
      </c>
      <c r="C8866">
        <v>28750</v>
      </c>
      <c r="D8866" s="1" t="s">
        <v>55</v>
      </c>
      <c r="E8866" s="1" t="s">
        <v>32</v>
      </c>
      <c r="F8866" s="1" t="s">
        <v>13424</v>
      </c>
      <c r="G8866" s="1" t="s">
        <v>3439</v>
      </c>
      <c r="H8866" s="1" t="s">
        <v>406</v>
      </c>
      <c r="I8866" s="1" t="s">
        <v>2036</v>
      </c>
      <c r="J8866" s="1" t="s">
        <v>408</v>
      </c>
      <c r="K8866">
        <v>1850</v>
      </c>
      <c r="L8866" s="2">
        <v>42809.406342592592</v>
      </c>
      <c r="M8866" s="2">
        <v>42808.333333333336</v>
      </c>
      <c r="N8866" s="2"/>
      <c r="O8866">
        <v>310</v>
      </c>
      <c r="P8866">
        <v>35</v>
      </c>
      <c r="Q8866" s="1" t="s">
        <v>13284</v>
      </c>
      <c r="R8866" s="1" t="s">
        <v>92</v>
      </c>
      <c r="S8866" s="1" t="s">
        <v>31</v>
      </c>
      <c r="T8866" s="3">
        <v>42809</v>
      </c>
      <c r="U8866" s="1" t="str">
        <f>IF(kiva_loans__muestra[[#This Row],[funded_amount]]=kiva_loans__muestra[[#This Row],[loan_amount]],"funded","unfunded")</f>
        <v>unfunded</v>
      </c>
      <c r="V8866" s="1" t="str">
        <f>IF(kiva_loans__muestra[[#This Row],[lender_count]]&gt;=50,"high","low")</f>
        <v>low</v>
      </c>
    </row>
    <row r="8867" spans="1:22" x14ac:dyDescent="0.25">
      <c r="A8867">
        <v>1257945</v>
      </c>
      <c r="B8867">
        <v>2000</v>
      </c>
      <c r="C8867">
        <v>2000</v>
      </c>
      <c r="D8867" s="1" t="s">
        <v>202</v>
      </c>
      <c r="E8867" s="1" t="s">
        <v>27</v>
      </c>
      <c r="F8867" s="1" t="s">
        <v>13425</v>
      </c>
      <c r="G8867" s="1" t="s">
        <v>3263</v>
      </c>
      <c r="H8867" s="1" t="s">
        <v>33</v>
      </c>
      <c r="I8867" s="1" t="s">
        <v>1339</v>
      </c>
      <c r="J8867" s="1" t="s">
        <v>34</v>
      </c>
      <c r="K8867">
        <v>1560</v>
      </c>
      <c r="L8867" s="2">
        <v>42809.452893518515</v>
      </c>
      <c r="M8867" s="2">
        <v>42808.333333333336</v>
      </c>
      <c r="N8867" s="2">
        <v>42813.882777777777</v>
      </c>
      <c r="O8867">
        <v>140</v>
      </c>
      <c r="P8867">
        <v>1</v>
      </c>
      <c r="Q8867" s="1" t="s">
        <v>57</v>
      </c>
      <c r="R8867" s="1" t="s">
        <v>24</v>
      </c>
      <c r="S8867" s="1" t="s">
        <v>31</v>
      </c>
      <c r="T8867" s="3">
        <v>42809</v>
      </c>
      <c r="U8867" s="1" t="str">
        <f>IF(kiva_loans__muestra[[#This Row],[funded_amount]]=kiva_loans__muestra[[#This Row],[loan_amount]],"funded","unfunded")</f>
        <v>funded</v>
      </c>
      <c r="V8867" s="1" t="str">
        <f>IF(kiva_loans__muestra[[#This Row],[lender_count]]&gt;=50,"high","low")</f>
        <v>low</v>
      </c>
    </row>
    <row r="8868" spans="1:22" x14ac:dyDescent="0.25">
      <c r="A8868">
        <v>1258022</v>
      </c>
      <c r="B8868">
        <v>8000</v>
      </c>
      <c r="C8868">
        <v>8000</v>
      </c>
      <c r="D8868" s="1" t="s">
        <v>48</v>
      </c>
      <c r="E8868" s="1" t="s">
        <v>49</v>
      </c>
      <c r="F8868" s="1" t="s">
        <v>13426</v>
      </c>
      <c r="G8868" s="1" t="s">
        <v>3661</v>
      </c>
      <c r="H8868" s="1" t="s">
        <v>805</v>
      </c>
      <c r="I8868" s="1" t="s">
        <v>1220</v>
      </c>
      <c r="J8868" s="1" t="s">
        <v>90</v>
      </c>
      <c r="K8868">
        <v>770</v>
      </c>
      <c r="L8868" s="2">
        <v>42809.506747685184</v>
      </c>
      <c r="M8868" s="2">
        <v>42803.375</v>
      </c>
      <c r="N8868" s="2">
        <v>42813.495138888888</v>
      </c>
      <c r="O8868">
        <v>170</v>
      </c>
      <c r="P8868">
        <v>16</v>
      </c>
      <c r="Q8868" s="1" t="s">
        <v>2902</v>
      </c>
      <c r="R8868" s="1" t="s">
        <v>24</v>
      </c>
      <c r="S8868" s="1" t="s">
        <v>31</v>
      </c>
      <c r="T8868" s="3">
        <v>42809</v>
      </c>
      <c r="U8868" s="1" t="str">
        <f>IF(kiva_loans__muestra[[#This Row],[funded_amount]]=kiva_loans__muestra[[#This Row],[loan_amount]],"funded","unfunded")</f>
        <v>funded</v>
      </c>
      <c r="V8868" s="1" t="str">
        <f>IF(kiva_loans__muestra[[#This Row],[lender_count]]&gt;=50,"high","low")</f>
        <v>low</v>
      </c>
    </row>
    <row r="8869" spans="1:22" x14ac:dyDescent="0.25">
      <c r="A8869">
        <v>1259101</v>
      </c>
      <c r="B8869">
        <v>8250</v>
      </c>
      <c r="C8869">
        <v>8250</v>
      </c>
      <c r="D8869" s="1" t="s">
        <v>64</v>
      </c>
      <c r="E8869" s="1" t="s">
        <v>37</v>
      </c>
      <c r="F8869" s="1" t="s">
        <v>1770</v>
      </c>
      <c r="G8869" s="1" t="s">
        <v>3263</v>
      </c>
      <c r="H8869" s="1" t="s">
        <v>33</v>
      </c>
      <c r="I8869" s="1" t="s">
        <v>1340</v>
      </c>
      <c r="J8869" s="1" t="s">
        <v>34</v>
      </c>
      <c r="K8869">
        <v>2020</v>
      </c>
      <c r="L8869" s="2">
        <v>42810.556805555556</v>
      </c>
      <c r="M8869" s="2">
        <v>42826.375</v>
      </c>
      <c r="N8869" s="2">
        <v>42843.691111111111</v>
      </c>
      <c r="O8869">
        <v>90</v>
      </c>
      <c r="P8869">
        <v>23</v>
      </c>
      <c r="Q8869" s="1" t="s">
        <v>13427</v>
      </c>
      <c r="R8869" s="1" t="s">
        <v>7408</v>
      </c>
      <c r="S8869" s="1" t="s">
        <v>25</v>
      </c>
      <c r="T8869" s="3">
        <v>42810</v>
      </c>
      <c r="U8869" s="1" t="str">
        <f>IF(kiva_loans__muestra[[#This Row],[funded_amount]]=kiva_loans__muestra[[#This Row],[loan_amount]],"funded","unfunded")</f>
        <v>funded</v>
      </c>
      <c r="V8869" s="1" t="str">
        <f>IF(kiva_loans__muestra[[#This Row],[lender_count]]&gt;=50,"high","low")</f>
        <v>low</v>
      </c>
    </row>
    <row r="8870" spans="1:22" x14ac:dyDescent="0.25">
      <c r="A8870">
        <v>1258541</v>
      </c>
      <c r="B8870">
        <v>1750</v>
      </c>
      <c r="C8870">
        <v>1750</v>
      </c>
      <c r="D8870" s="1" t="s">
        <v>280</v>
      </c>
      <c r="E8870" s="1" t="s">
        <v>104</v>
      </c>
      <c r="F8870" s="1" t="s">
        <v>1275</v>
      </c>
      <c r="G8870" s="1" t="s">
        <v>3311</v>
      </c>
      <c r="H8870" s="1" t="s">
        <v>119</v>
      </c>
      <c r="I8870" s="1" t="s">
        <v>1543</v>
      </c>
      <c r="J8870" s="1" t="s">
        <v>270</v>
      </c>
      <c r="K8870">
        <v>3110</v>
      </c>
      <c r="L8870" s="2">
        <v>42810.166886574072</v>
      </c>
      <c r="M8870" s="2">
        <v>42796.375</v>
      </c>
      <c r="N8870" s="2">
        <v>42814.008703703701</v>
      </c>
      <c r="O8870">
        <v>80</v>
      </c>
      <c r="P8870">
        <v>7</v>
      </c>
      <c r="Q8870" s="1" t="s">
        <v>1343</v>
      </c>
      <c r="R8870" s="1" t="s">
        <v>135</v>
      </c>
      <c r="S8870" s="1" t="s">
        <v>31</v>
      </c>
      <c r="T8870" s="3">
        <v>42810</v>
      </c>
      <c r="U8870" s="1" t="str">
        <f>IF(kiva_loans__muestra[[#This Row],[funded_amount]]=kiva_loans__muestra[[#This Row],[loan_amount]],"funded","unfunded")</f>
        <v>funded</v>
      </c>
      <c r="V8870" s="1" t="str">
        <f>IF(kiva_loans__muestra[[#This Row],[lender_count]]&gt;=50,"high","low")</f>
        <v>low</v>
      </c>
    </row>
    <row r="8871" spans="1:22" x14ac:dyDescent="0.25">
      <c r="A8871">
        <v>1258800</v>
      </c>
      <c r="B8871">
        <v>6000</v>
      </c>
      <c r="C8871">
        <v>6000</v>
      </c>
      <c r="D8871" s="1" t="s">
        <v>64</v>
      </c>
      <c r="E8871" s="1" t="s">
        <v>37</v>
      </c>
      <c r="F8871" s="1" t="s">
        <v>13428</v>
      </c>
      <c r="G8871" s="1" t="s">
        <v>3263</v>
      </c>
      <c r="H8871" s="1" t="s">
        <v>33</v>
      </c>
      <c r="I8871" s="1" t="s">
        <v>323</v>
      </c>
      <c r="J8871" s="1" t="s">
        <v>34</v>
      </c>
      <c r="K8871">
        <v>1330</v>
      </c>
      <c r="L8871" s="2">
        <v>42810.341192129628</v>
      </c>
      <c r="M8871" s="2">
        <v>42781.375</v>
      </c>
      <c r="N8871" s="2">
        <v>42843.375358796293</v>
      </c>
      <c r="O8871">
        <v>140</v>
      </c>
      <c r="P8871">
        <v>21</v>
      </c>
      <c r="Q8871" s="1" t="s">
        <v>13429</v>
      </c>
      <c r="R8871" s="1" t="s">
        <v>24</v>
      </c>
      <c r="S8871" s="1" t="s">
        <v>31</v>
      </c>
      <c r="T8871" s="3">
        <v>42810</v>
      </c>
      <c r="U8871" s="1" t="str">
        <f>IF(kiva_loans__muestra[[#This Row],[funded_amount]]=kiva_loans__muestra[[#This Row],[loan_amount]],"funded","unfunded")</f>
        <v>funded</v>
      </c>
      <c r="V8871" s="1" t="str">
        <f>IF(kiva_loans__muestra[[#This Row],[lender_count]]&gt;=50,"high","low")</f>
        <v>low</v>
      </c>
    </row>
    <row r="8872" spans="1:22" x14ac:dyDescent="0.25">
      <c r="A8872">
        <v>1259378</v>
      </c>
      <c r="B8872">
        <v>3500</v>
      </c>
      <c r="C8872">
        <v>3500</v>
      </c>
      <c r="D8872" s="1" t="s">
        <v>55</v>
      </c>
      <c r="E8872" s="1" t="s">
        <v>32</v>
      </c>
      <c r="F8872" s="1" t="s">
        <v>13430</v>
      </c>
      <c r="G8872" s="1" t="s">
        <v>3427</v>
      </c>
      <c r="H8872" s="1" t="s">
        <v>185</v>
      </c>
      <c r="I8872" s="1" t="s">
        <v>2096</v>
      </c>
      <c r="J8872" s="1" t="s">
        <v>187</v>
      </c>
      <c r="K8872">
        <v>1770</v>
      </c>
      <c r="L8872" s="2">
        <v>42811.021122685182</v>
      </c>
      <c r="M8872" s="2">
        <v>42780.375</v>
      </c>
      <c r="N8872" s="2">
        <v>42816.801990740743</v>
      </c>
      <c r="O8872">
        <v>140</v>
      </c>
      <c r="P8872">
        <v>5</v>
      </c>
      <c r="Q8872" s="1" t="s">
        <v>57</v>
      </c>
      <c r="R8872" s="1" t="s">
        <v>24</v>
      </c>
      <c r="S8872" s="1" t="s">
        <v>25</v>
      </c>
      <c r="T8872" s="3">
        <v>42810</v>
      </c>
      <c r="U8872" s="1" t="str">
        <f>IF(kiva_loans__muestra[[#This Row],[funded_amount]]=kiva_loans__muestra[[#This Row],[loan_amount]],"funded","unfunded")</f>
        <v>funded</v>
      </c>
      <c r="V8872" s="1" t="str">
        <f>IF(kiva_loans__muestra[[#This Row],[lender_count]]&gt;=50,"high","low")</f>
        <v>low</v>
      </c>
    </row>
    <row r="8873" spans="1:22" x14ac:dyDescent="0.25">
      <c r="A8873">
        <v>1258415</v>
      </c>
      <c r="B8873">
        <v>3750</v>
      </c>
      <c r="C8873">
        <v>3750</v>
      </c>
      <c r="D8873" s="1" t="s">
        <v>630</v>
      </c>
      <c r="E8873" s="1" t="s">
        <v>74</v>
      </c>
      <c r="F8873" s="1" t="s">
        <v>2708</v>
      </c>
      <c r="G8873" s="1" t="s">
        <v>3278</v>
      </c>
      <c r="H8873" s="1" t="s">
        <v>100</v>
      </c>
      <c r="I8873" s="1" t="s">
        <v>702</v>
      </c>
      <c r="J8873" s="1" t="s">
        <v>101</v>
      </c>
      <c r="K8873">
        <v>1260</v>
      </c>
      <c r="L8873" s="2">
        <v>42810.097048611111</v>
      </c>
      <c r="M8873" s="2">
        <v>42779.375</v>
      </c>
      <c r="N8873" s="2">
        <v>42817.668564814812</v>
      </c>
      <c r="O8873">
        <v>80</v>
      </c>
      <c r="P8873">
        <v>10</v>
      </c>
      <c r="Q8873" s="1" t="s">
        <v>885</v>
      </c>
      <c r="R8873" s="1" t="s">
        <v>24</v>
      </c>
      <c r="S8873" s="1" t="s">
        <v>31</v>
      </c>
      <c r="T8873" s="3">
        <v>42810</v>
      </c>
      <c r="U8873" s="1" t="str">
        <f>IF(kiva_loans__muestra[[#This Row],[funded_amount]]=kiva_loans__muestra[[#This Row],[loan_amount]],"funded","unfunded")</f>
        <v>funded</v>
      </c>
      <c r="V8873" s="1" t="str">
        <f>IF(kiva_loans__muestra[[#This Row],[lender_count]]&gt;=50,"high","low")</f>
        <v>low</v>
      </c>
    </row>
    <row r="8874" spans="1:22" x14ac:dyDescent="0.25">
      <c r="A8874">
        <v>1258542</v>
      </c>
      <c r="B8874">
        <v>1250</v>
      </c>
      <c r="C8874">
        <v>1250</v>
      </c>
      <c r="D8874" s="1" t="s">
        <v>280</v>
      </c>
      <c r="E8874" s="1" t="s">
        <v>104</v>
      </c>
      <c r="F8874" s="1" t="s">
        <v>1275</v>
      </c>
      <c r="G8874" s="1" t="s">
        <v>3311</v>
      </c>
      <c r="H8874" s="1" t="s">
        <v>119</v>
      </c>
      <c r="I8874" s="1" t="s">
        <v>1543</v>
      </c>
      <c r="J8874" s="1" t="s">
        <v>270</v>
      </c>
      <c r="K8874">
        <v>3110</v>
      </c>
      <c r="L8874" s="2">
        <v>42810.169131944444</v>
      </c>
      <c r="M8874" s="2">
        <v>42796.375</v>
      </c>
      <c r="N8874" s="2">
        <v>42813.849189814813</v>
      </c>
      <c r="O8874">
        <v>80</v>
      </c>
      <c r="P8874">
        <v>5</v>
      </c>
      <c r="Q8874" s="1" t="s">
        <v>1276</v>
      </c>
      <c r="R8874" s="1" t="s">
        <v>54</v>
      </c>
      <c r="S8874" s="1" t="s">
        <v>31</v>
      </c>
      <c r="T8874" s="3">
        <v>42810</v>
      </c>
      <c r="U8874" s="1" t="str">
        <f>IF(kiva_loans__muestra[[#This Row],[funded_amount]]=kiva_loans__muestra[[#This Row],[loan_amount]],"funded","unfunded")</f>
        <v>funded</v>
      </c>
      <c r="V8874" s="1" t="str">
        <f>IF(kiva_loans__muestra[[#This Row],[lender_count]]&gt;=50,"high","low")</f>
        <v>low</v>
      </c>
    </row>
    <row r="8875" spans="1:22" x14ac:dyDescent="0.25">
      <c r="A8875">
        <v>1258648</v>
      </c>
      <c r="B8875">
        <v>3000</v>
      </c>
      <c r="C8875">
        <v>3000</v>
      </c>
      <c r="D8875" s="1" t="s">
        <v>124</v>
      </c>
      <c r="E8875" s="1" t="s">
        <v>125</v>
      </c>
      <c r="F8875" s="1" t="s">
        <v>2312</v>
      </c>
      <c r="G8875" s="1" t="s">
        <v>3630</v>
      </c>
      <c r="H8875" s="1" t="s">
        <v>441</v>
      </c>
      <c r="I8875" s="1" t="s">
        <v>1151</v>
      </c>
      <c r="J8875" s="1" t="s">
        <v>442</v>
      </c>
      <c r="K8875">
        <v>4060</v>
      </c>
      <c r="L8875" s="2">
        <v>42810.250983796293</v>
      </c>
      <c r="M8875" s="2">
        <v>42803.375</v>
      </c>
      <c r="N8875" s="2">
        <v>42814.603437500002</v>
      </c>
      <c r="O8875">
        <v>360</v>
      </c>
      <c r="P8875">
        <v>12</v>
      </c>
      <c r="Q8875" s="1" t="s">
        <v>13431</v>
      </c>
      <c r="R8875" s="1" t="s">
        <v>24</v>
      </c>
      <c r="S8875" s="1" t="s">
        <v>35</v>
      </c>
      <c r="T8875" s="3">
        <v>42810</v>
      </c>
      <c r="U8875" s="1" t="str">
        <f>IF(kiva_loans__muestra[[#This Row],[funded_amount]]=kiva_loans__muestra[[#This Row],[loan_amount]],"funded","unfunded")</f>
        <v>funded</v>
      </c>
      <c r="V8875" s="1" t="str">
        <f>IF(kiva_loans__muestra[[#This Row],[lender_count]]&gt;=50,"high","low")</f>
        <v>low</v>
      </c>
    </row>
    <row r="8876" spans="1:22" x14ac:dyDescent="0.25">
      <c r="A8876">
        <v>1258461</v>
      </c>
      <c r="B8876">
        <v>1000</v>
      </c>
      <c r="C8876">
        <v>1000</v>
      </c>
      <c r="D8876" s="1" t="s">
        <v>124</v>
      </c>
      <c r="E8876" s="1" t="s">
        <v>125</v>
      </c>
      <c r="F8876" s="1" t="s">
        <v>1259</v>
      </c>
      <c r="G8876" s="1" t="s">
        <v>3278</v>
      </c>
      <c r="H8876" s="1" t="s">
        <v>100</v>
      </c>
      <c r="I8876" s="1" t="s">
        <v>1508</v>
      </c>
      <c r="J8876" s="1" t="s">
        <v>101</v>
      </c>
      <c r="K8876">
        <v>1450</v>
      </c>
      <c r="L8876" s="2">
        <v>42810.126736111109</v>
      </c>
      <c r="M8876" s="2">
        <v>42782.375</v>
      </c>
      <c r="N8876" s="2">
        <v>42813.730266203704</v>
      </c>
      <c r="O8876">
        <v>130</v>
      </c>
      <c r="P8876">
        <v>3</v>
      </c>
      <c r="Q8876" s="1" t="s">
        <v>691</v>
      </c>
      <c r="R8876" s="1" t="s">
        <v>24</v>
      </c>
      <c r="S8876" s="1" t="s">
        <v>35</v>
      </c>
      <c r="T8876" s="3">
        <v>42810</v>
      </c>
      <c r="U8876" s="1" t="str">
        <f>IF(kiva_loans__muestra[[#This Row],[funded_amount]]=kiva_loans__muestra[[#This Row],[loan_amount]],"funded","unfunded")</f>
        <v>funded</v>
      </c>
      <c r="V8876" s="1" t="str">
        <f>IF(kiva_loans__muestra[[#This Row],[lender_count]]&gt;=50,"high","low")</f>
        <v>low</v>
      </c>
    </row>
    <row r="8877" spans="1:22" x14ac:dyDescent="0.25">
      <c r="A8877">
        <v>1258689</v>
      </c>
      <c r="B8877">
        <v>3000</v>
      </c>
      <c r="C8877">
        <v>3000</v>
      </c>
      <c r="D8877" s="1" t="s">
        <v>45</v>
      </c>
      <c r="E8877" s="1" t="s">
        <v>46</v>
      </c>
      <c r="F8877" s="1" t="s">
        <v>13432</v>
      </c>
      <c r="G8877" s="1" t="s">
        <v>3278</v>
      </c>
      <c r="H8877" s="1" t="s">
        <v>100</v>
      </c>
      <c r="I8877" s="1" t="s">
        <v>1204</v>
      </c>
      <c r="J8877" s="1" t="s">
        <v>101</v>
      </c>
      <c r="K8877">
        <v>1450</v>
      </c>
      <c r="L8877" s="2">
        <v>42810.283020833333</v>
      </c>
      <c r="M8877" s="2">
        <v>42794.375</v>
      </c>
      <c r="N8877" s="2">
        <v>42813.949259259258</v>
      </c>
      <c r="O8877">
        <v>50</v>
      </c>
      <c r="P8877">
        <v>1</v>
      </c>
      <c r="Q8877" s="1" t="s">
        <v>30</v>
      </c>
      <c r="R8877" s="1" t="s">
        <v>24</v>
      </c>
      <c r="S8877" s="1" t="s">
        <v>35</v>
      </c>
      <c r="T8877" s="3">
        <v>42810</v>
      </c>
      <c r="U8877" s="1" t="str">
        <f>IF(kiva_loans__muestra[[#This Row],[funded_amount]]=kiva_loans__muestra[[#This Row],[loan_amount]],"funded","unfunded")</f>
        <v>funded</v>
      </c>
      <c r="V8877" s="1" t="str">
        <f>IF(kiva_loans__muestra[[#This Row],[lender_count]]&gt;=50,"high","low")</f>
        <v>low</v>
      </c>
    </row>
    <row r="8878" spans="1:22" x14ac:dyDescent="0.25">
      <c r="A8878">
        <v>1258428</v>
      </c>
      <c r="B8878">
        <v>3750</v>
      </c>
      <c r="C8878">
        <v>3750</v>
      </c>
      <c r="D8878" s="1" t="s">
        <v>37</v>
      </c>
      <c r="E8878" s="1" t="s">
        <v>37</v>
      </c>
      <c r="F8878" s="1" t="s">
        <v>6247</v>
      </c>
      <c r="G8878" s="1" t="s">
        <v>3278</v>
      </c>
      <c r="H8878" s="1" t="s">
        <v>100</v>
      </c>
      <c r="I8878" s="1" t="s">
        <v>702</v>
      </c>
      <c r="J8878" s="1" t="s">
        <v>101</v>
      </c>
      <c r="K8878">
        <v>1260</v>
      </c>
      <c r="L8878" s="2">
        <v>42810.105671296296</v>
      </c>
      <c r="M8878" s="2">
        <v>42779.375</v>
      </c>
      <c r="N8878" s="2">
        <v>42813.698055555556</v>
      </c>
      <c r="O8878">
        <v>70</v>
      </c>
      <c r="P8878">
        <v>1</v>
      </c>
      <c r="Q8878" s="1" t="s">
        <v>30</v>
      </c>
      <c r="R8878" s="1" t="s">
        <v>24</v>
      </c>
      <c r="S8878" s="1" t="s">
        <v>31</v>
      </c>
      <c r="T8878" s="3">
        <v>42810</v>
      </c>
      <c r="U8878" s="1" t="str">
        <f>IF(kiva_loans__muestra[[#This Row],[funded_amount]]=kiva_loans__muestra[[#This Row],[loan_amount]],"funded","unfunded")</f>
        <v>funded</v>
      </c>
      <c r="V8878" s="1" t="str">
        <f>IF(kiva_loans__muestra[[#This Row],[lender_count]]&gt;=50,"high","low")</f>
        <v>low</v>
      </c>
    </row>
    <row r="8879" spans="1:22" x14ac:dyDescent="0.25">
      <c r="A8879">
        <v>1258388</v>
      </c>
      <c r="B8879">
        <v>2000</v>
      </c>
      <c r="C8879">
        <v>2000</v>
      </c>
      <c r="D8879" s="1" t="s">
        <v>45</v>
      </c>
      <c r="E8879" s="1" t="s">
        <v>46</v>
      </c>
      <c r="F8879" s="1" t="s">
        <v>13433</v>
      </c>
      <c r="G8879" s="1" t="s">
        <v>3278</v>
      </c>
      <c r="H8879" s="1" t="s">
        <v>100</v>
      </c>
      <c r="I8879" s="1" t="s">
        <v>700</v>
      </c>
      <c r="J8879" s="1" t="s">
        <v>101</v>
      </c>
      <c r="K8879">
        <v>1450</v>
      </c>
      <c r="L8879" s="2">
        <v>42810.066157407404</v>
      </c>
      <c r="M8879" s="2">
        <v>42780.375</v>
      </c>
      <c r="N8879" s="2">
        <v>42814.177222222221</v>
      </c>
      <c r="O8879">
        <v>80</v>
      </c>
      <c r="P8879">
        <v>1</v>
      </c>
      <c r="Q8879" s="1" t="s">
        <v>30</v>
      </c>
      <c r="R8879" s="1" t="s">
        <v>24</v>
      </c>
      <c r="S8879" s="1" t="s">
        <v>35</v>
      </c>
      <c r="T8879" s="3">
        <v>42810</v>
      </c>
      <c r="U8879" s="1" t="str">
        <f>IF(kiva_loans__muestra[[#This Row],[funded_amount]]=kiva_loans__muestra[[#This Row],[loan_amount]],"funded","unfunded")</f>
        <v>funded</v>
      </c>
      <c r="V8879" s="1" t="str">
        <f>IF(kiva_loans__muestra[[#This Row],[lender_count]]&gt;=50,"high","low")</f>
        <v>low</v>
      </c>
    </row>
    <row r="8880" spans="1:22" x14ac:dyDescent="0.25">
      <c r="A8880">
        <v>1260069</v>
      </c>
      <c r="B8880">
        <v>2000</v>
      </c>
      <c r="C8880">
        <v>2000</v>
      </c>
      <c r="D8880" s="1" t="s">
        <v>64</v>
      </c>
      <c r="E8880" s="1" t="s">
        <v>37</v>
      </c>
      <c r="F8880" s="1" t="s">
        <v>3170</v>
      </c>
      <c r="G8880" s="1" t="s">
        <v>3263</v>
      </c>
      <c r="H8880" s="1" t="s">
        <v>33</v>
      </c>
      <c r="I8880" s="1" t="s">
        <v>1288</v>
      </c>
      <c r="J8880" s="1" t="s">
        <v>34</v>
      </c>
      <c r="K8880">
        <v>1560</v>
      </c>
      <c r="L8880" s="2">
        <v>42811.571956018517</v>
      </c>
      <c r="M8880" s="2">
        <v>42803.375</v>
      </c>
      <c r="N8880" s="2">
        <v>42821.596805555557</v>
      </c>
      <c r="O8880">
        <v>140</v>
      </c>
      <c r="P8880">
        <v>8</v>
      </c>
      <c r="Q8880" s="1" t="s">
        <v>259</v>
      </c>
      <c r="R8880" s="1" t="s">
        <v>24</v>
      </c>
      <c r="S8880" s="1" t="s">
        <v>31</v>
      </c>
      <c r="T8880" s="3">
        <v>42811</v>
      </c>
      <c r="U8880" s="1" t="str">
        <f>IF(kiva_loans__muestra[[#This Row],[funded_amount]]=kiva_loans__muestra[[#This Row],[loan_amount]],"funded","unfunded")</f>
        <v>funded</v>
      </c>
      <c r="V8880" s="1" t="str">
        <f>IF(kiva_loans__muestra[[#This Row],[lender_count]]&gt;=50,"high","low")</f>
        <v>low</v>
      </c>
    </row>
    <row r="8881" spans="1:22" x14ac:dyDescent="0.25">
      <c r="A8881">
        <v>1260282</v>
      </c>
      <c r="B8881">
        <v>39500</v>
      </c>
      <c r="C8881">
        <v>39500</v>
      </c>
      <c r="D8881" s="1" t="s">
        <v>46</v>
      </c>
      <c r="E8881" s="1" t="s">
        <v>46</v>
      </c>
      <c r="F8881" s="1" t="s">
        <v>13434</v>
      </c>
      <c r="G8881" s="1" t="s">
        <v>3299</v>
      </c>
      <c r="H8881" s="1" t="s">
        <v>109</v>
      </c>
      <c r="I8881" s="1" t="s">
        <v>30</v>
      </c>
      <c r="J8881" s="1" t="s">
        <v>110</v>
      </c>
      <c r="K8881">
        <v>1050</v>
      </c>
      <c r="L8881" s="2">
        <v>42811.795381944445</v>
      </c>
      <c r="M8881" s="2">
        <v>42804.375</v>
      </c>
      <c r="N8881" s="2">
        <v>42817.876481481479</v>
      </c>
      <c r="O8881">
        <v>70</v>
      </c>
      <c r="P8881">
        <v>24</v>
      </c>
      <c r="Q8881" s="1" t="s">
        <v>13435</v>
      </c>
      <c r="R8881" s="1" t="s">
        <v>178</v>
      </c>
      <c r="S8881" s="1" t="s">
        <v>31</v>
      </c>
      <c r="T8881" s="3">
        <v>42811</v>
      </c>
      <c r="U8881" s="1" t="str">
        <f>IF(kiva_loans__muestra[[#This Row],[funded_amount]]=kiva_loans__muestra[[#This Row],[loan_amount]],"funded","unfunded")</f>
        <v>funded</v>
      </c>
      <c r="V8881" s="1" t="str">
        <f>IF(kiva_loans__muestra[[#This Row],[lender_count]]&gt;=50,"high","low")</f>
        <v>low</v>
      </c>
    </row>
    <row r="8882" spans="1:22" x14ac:dyDescent="0.25">
      <c r="A8882">
        <v>1259419</v>
      </c>
      <c r="B8882">
        <v>3000</v>
      </c>
      <c r="C8882">
        <v>3000</v>
      </c>
      <c r="D8882" s="1" t="s">
        <v>45</v>
      </c>
      <c r="E8882" s="1" t="s">
        <v>46</v>
      </c>
      <c r="F8882" s="1" t="s">
        <v>13436</v>
      </c>
      <c r="G8882" s="1" t="s">
        <v>3278</v>
      </c>
      <c r="H8882" s="1" t="s">
        <v>100</v>
      </c>
      <c r="I8882" s="1" t="s">
        <v>1264</v>
      </c>
      <c r="J8882" s="1" t="s">
        <v>101</v>
      </c>
      <c r="K8882">
        <v>1450</v>
      </c>
      <c r="L8882" s="2">
        <v>42811.127962962964</v>
      </c>
      <c r="M8882" s="2">
        <v>42790.375</v>
      </c>
      <c r="N8882" s="2">
        <v>42816.59752314815</v>
      </c>
      <c r="O8882">
        <v>140</v>
      </c>
      <c r="P8882">
        <v>9</v>
      </c>
      <c r="Q8882" s="1" t="s">
        <v>240</v>
      </c>
      <c r="R8882" s="1" t="s">
        <v>24</v>
      </c>
      <c r="S8882" s="1" t="s">
        <v>35</v>
      </c>
      <c r="T8882" s="3">
        <v>42811</v>
      </c>
      <c r="U8882" s="1" t="str">
        <f>IF(kiva_loans__muestra[[#This Row],[funded_amount]]=kiva_loans__muestra[[#This Row],[loan_amount]],"funded","unfunded")</f>
        <v>funded</v>
      </c>
      <c r="V8882" s="1" t="str">
        <f>IF(kiva_loans__muestra[[#This Row],[lender_count]]&gt;=50,"high","low")</f>
        <v>low</v>
      </c>
    </row>
    <row r="8883" spans="1:22" x14ac:dyDescent="0.25">
      <c r="A8883">
        <v>1259830</v>
      </c>
      <c r="B8883">
        <v>2000</v>
      </c>
      <c r="C8883">
        <v>2000</v>
      </c>
      <c r="D8883" s="1" t="s">
        <v>280</v>
      </c>
      <c r="E8883" s="1" t="s">
        <v>104</v>
      </c>
      <c r="F8883" s="1" t="s">
        <v>1275</v>
      </c>
      <c r="G8883" s="1" t="s">
        <v>3311</v>
      </c>
      <c r="H8883" s="1" t="s">
        <v>119</v>
      </c>
      <c r="I8883" s="1" t="s">
        <v>1594</v>
      </c>
      <c r="J8883" s="1" t="s">
        <v>270</v>
      </c>
      <c r="K8883">
        <v>3110</v>
      </c>
      <c r="L8883" s="2">
        <v>42811.418020833335</v>
      </c>
      <c r="M8883" s="2">
        <v>42803.375</v>
      </c>
      <c r="N8883" s="2">
        <v>42816.158368055556</v>
      </c>
      <c r="O8883">
        <v>80</v>
      </c>
      <c r="P8883">
        <v>7</v>
      </c>
      <c r="Q8883" s="1" t="s">
        <v>1343</v>
      </c>
      <c r="R8883" s="1" t="s">
        <v>1111</v>
      </c>
      <c r="S8883" s="1" t="s">
        <v>31</v>
      </c>
      <c r="T8883" s="3">
        <v>42811</v>
      </c>
      <c r="U8883" s="1" t="str">
        <f>IF(kiva_loans__muestra[[#This Row],[funded_amount]]=kiva_loans__muestra[[#This Row],[loan_amount]],"funded","unfunded")</f>
        <v>funded</v>
      </c>
      <c r="V8883" s="1" t="str">
        <f>IF(kiva_loans__muestra[[#This Row],[lender_count]]&gt;=50,"high","low")</f>
        <v>low</v>
      </c>
    </row>
    <row r="8884" spans="1:22" x14ac:dyDescent="0.25">
      <c r="A8884">
        <v>1259418</v>
      </c>
      <c r="B8884">
        <v>2500</v>
      </c>
      <c r="C8884">
        <v>2500</v>
      </c>
      <c r="D8884" s="1" t="s">
        <v>98</v>
      </c>
      <c r="E8884" s="1" t="s">
        <v>37</v>
      </c>
      <c r="F8884" s="1" t="s">
        <v>1246</v>
      </c>
      <c r="G8884" s="1" t="s">
        <v>3278</v>
      </c>
      <c r="H8884" s="1" t="s">
        <v>100</v>
      </c>
      <c r="I8884" s="1" t="s">
        <v>1264</v>
      </c>
      <c r="J8884" s="1" t="s">
        <v>101</v>
      </c>
      <c r="K8884">
        <v>1450</v>
      </c>
      <c r="L8884" s="2">
        <v>42811.125474537039</v>
      </c>
      <c r="M8884" s="2">
        <v>42789.375</v>
      </c>
      <c r="N8884" s="2">
        <v>42815.630601851852</v>
      </c>
      <c r="O8884">
        <v>140</v>
      </c>
      <c r="P8884">
        <v>8</v>
      </c>
      <c r="Q8884" s="1" t="s">
        <v>1458</v>
      </c>
      <c r="R8884" s="1" t="s">
        <v>24</v>
      </c>
      <c r="S8884" s="1" t="s">
        <v>35</v>
      </c>
      <c r="T8884" s="3">
        <v>42811</v>
      </c>
      <c r="U8884" s="1" t="str">
        <f>IF(kiva_loans__muestra[[#This Row],[funded_amount]]=kiva_loans__muestra[[#This Row],[loan_amount]],"funded","unfunded")</f>
        <v>funded</v>
      </c>
      <c r="V8884" s="1" t="str">
        <f>IF(kiva_loans__muestra[[#This Row],[lender_count]]&gt;=50,"high","low")</f>
        <v>low</v>
      </c>
    </row>
    <row r="8885" spans="1:22" x14ac:dyDescent="0.25">
      <c r="A8885">
        <v>1260137</v>
      </c>
      <c r="B8885">
        <v>4750</v>
      </c>
      <c r="C8885">
        <v>4750</v>
      </c>
      <c r="D8885" s="1" t="s">
        <v>137</v>
      </c>
      <c r="E8885" s="1" t="s">
        <v>27</v>
      </c>
      <c r="F8885" s="1" t="s">
        <v>13437</v>
      </c>
      <c r="G8885" s="1" t="s">
        <v>3261</v>
      </c>
      <c r="H8885" s="1" t="s">
        <v>20</v>
      </c>
      <c r="I8885" s="1" t="s">
        <v>1445</v>
      </c>
      <c r="J8885" s="1" t="s">
        <v>22</v>
      </c>
      <c r="K8885">
        <v>4280</v>
      </c>
      <c r="L8885" s="2">
        <v>42811.622164351851</v>
      </c>
      <c r="M8885" s="2">
        <v>42808.333333333336</v>
      </c>
      <c r="N8885" s="2">
        <v>42827.553159722222</v>
      </c>
      <c r="O8885">
        <v>260</v>
      </c>
      <c r="P8885">
        <v>16</v>
      </c>
      <c r="Q8885" s="1" t="s">
        <v>23</v>
      </c>
      <c r="R8885" s="1" t="s">
        <v>24</v>
      </c>
      <c r="S8885" s="1" t="s">
        <v>31</v>
      </c>
      <c r="T8885" s="3">
        <v>42811</v>
      </c>
      <c r="U8885" s="1" t="str">
        <f>IF(kiva_loans__muestra[[#This Row],[funded_amount]]=kiva_loans__muestra[[#This Row],[loan_amount]],"funded","unfunded")</f>
        <v>funded</v>
      </c>
      <c r="V8885" s="1" t="str">
        <f>IF(kiva_loans__muestra[[#This Row],[lender_count]]&gt;=50,"high","low")</f>
        <v>low</v>
      </c>
    </row>
    <row r="8886" spans="1:22" x14ac:dyDescent="0.25">
      <c r="A8886">
        <v>1260307</v>
      </c>
      <c r="B8886">
        <v>36250</v>
      </c>
      <c r="C8886">
        <v>36250</v>
      </c>
      <c r="D8886" s="1" t="s">
        <v>46</v>
      </c>
      <c r="E8886" s="1" t="s">
        <v>46</v>
      </c>
      <c r="F8886" s="1" t="s">
        <v>13438</v>
      </c>
      <c r="G8886" s="1" t="s">
        <v>3299</v>
      </c>
      <c r="H8886" s="1" t="s">
        <v>109</v>
      </c>
      <c r="I8886" s="1" t="s">
        <v>30</v>
      </c>
      <c r="J8886" s="1" t="s">
        <v>110</v>
      </c>
      <c r="K8886">
        <v>1050</v>
      </c>
      <c r="L8886" s="2">
        <v>42811.879675925928</v>
      </c>
      <c r="M8886" s="2">
        <v>42794.375</v>
      </c>
      <c r="N8886" s="2">
        <v>42820.572071759256</v>
      </c>
      <c r="O8886">
        <v>80</v>
      </c>
      <c r="P8886">
        <v>46</v>
      </c>
      <c r="Q8886" s="1" t="s">
        <v>224</v>
      </c>
      <c r="R8886" s="1" t="s">
        <v>669</v>
      </c>
      <c r="S8886" s="1" t="s">
        <v>31</v>
      </c>
      <c r="T8886" s="3">
        <v>42811</v>
      </c>
      <c r="U8886" s="1" t="str">
        <f>IF(kiva_loans__muestra[[#This Row],[funded_amount]]=kiva_loans__muestra[[#This Row],[loan_amount]],"funded","unfunded")</f>
        <v>funded</v>
      </c>
      <c r="V8886" s="1" t="str">
        <f>IF(kiva_loans__muestra[[#This Row],[lender_count]]&gt;=50,"high","low")</f>
        <v>low</v>
      </c>
    </row>
    <row r="8887" spans="1:22" x14ac:dyDescent="0.25">
      <c r="A8887">
        <v>1259498</v>
      </c>
      <c r="B8887">
        <v>1750</v>
      </c>
      <c r="C8887">
        <v>1750</v>
      </c>
      <c r="D8887" s="1" t="s">
        <v>280</v>
      </c>
      <c r="E8887" s="1" t="s">
        <v>104</v>
      </c>
      <c r="F8887" s="1" t="s">
        <v>1275</v>
      </c>
      <c r="G8887" s="1" t="s">
        <v>3311</v>
      </c>
      <c r="H8887" s="1" t="s">
        <v>119</v>
      </c>
      <c r="I8887" s="1" t="s">
        <v>330</v>
      </c>
      <c r="J8887" s="1" t="s">
        <v>270</v>
      </c>
      <c r="K8887">
        <v>3110</v>
      </c>
      <c r="L8887" s="2">
        <v>42811.194398148145</v>
      </c>
      <c r="M8887" s="2">
        <v>42795.375</v>
      </c>
      <c r="N8887" s="2">
        <v>42816.086030092592</v>
      </c>
      <c r="O8887">
        <v>80</v>
      </c>
      <c r="P8887">
        <v>7</v>
      </c>
      <c r="Q8887" s="1" t="s">
        <v>2032</v>
      </c>
      <c r="R8887" s="1" t="s">
        <v>135</v>
      </c>
      <c r="S8887" s="1" t="s">
        <v>31</v>
      </c>
      <c r="T8887" s="3">
        <v>42811</v>
      </c>
      <c r="U8887" s="1" t="str">
        <f>IF(kiva_loans__muestra[[#This Row],[funded_amount]]=kiva_loans__muestra[[#This Row],[loan_amount]],"funded","unfunded")</f>
        <v>funded</v>
      </c>
      <c r="V8887" s="1" t="str">
        <f>IF(kiva_loans__muestra[[#This Row],[lender_count]]&gt;=50,"high","low")</f>
        <v>low</v>
      </c>
    </row>
    <row r="8888" spans="1:22" x14ac:dyDescent="0.25">
      <c r="A8888">
        <v>1259973</v>
      </c>
      <c r="B8888">
        <v>3000</v>
      </c>
      <c r="C8888">
        <v>3000</v>
      </c>
      <c r="D8888" s="1" t="s">
        <v>48</v>
      </c>
      <c r="E8888" s="1" t="s">
        <v>49</v>
      </c>
      <c r="F8888" s="1" t="s">
        <v>13439</v>
      </c>
      <c r="G8888" s="1" t="s">
        <v>3393</v>
      </c>
      <c r="H8888" s="1" t="s">
        <v>290</v>
      </c>
      <c r="I8888" s="1" t="s">
        <v>508</v>
      </c>
      <c r="J8888" s="1" t="s">
        <v>292</v>
      </c>
      <c r="K8888">
        <v>1830</v>
      </c>
      <c r="L8888" s="2">
        <v>42811.499293981484</v>
      </c>
      <c r="M8888" s="2">
        <v>42793.375</v>
      </c>
      <c r="N8888" s="2">
        <v>42817.619120370371</v>
      </c>
      <c r="O8888">
        <v>110</v>
      </c>
      <c r="P8888">
        <v>12</v>
      </c>
      <c r="Q8888" s="1" t="s">
        <v>88</v>
      </c>
      <c r="R8888" s="1" t="s">
        <v>24</v>
      </c>
      <c r="S8888" s="1" t="s">
        <v>35</v>
      </c>
      <c r="T8888" s="3">
        <v>42811</v>
      </c>
      <c r="U8888" s="1" t="str">
        <f>IF(kiva_loans__muestra[[#This Row],[funded_amount]]=kiva_loans__muestra[[#This Row],[loan_amount]],"funded","unfunded")</f>
        <v>funded</v>
      </c>
      <c r="V8888" s="1" t="str">
        <f>IF(kiva_loans__muestra[[#This Row],[lender_count]]&gt;=50,"high","low")</f>
        <v>low</v>
      </c>
    </row>
    <row r="8889" spans="1:22" x14ac:dyDescent="0.25">
      <c r="A8889">
        <v>1260010</v>
      </c>
      <c r="B8889">
        <v>9750</v>
      </c>
      <c r="C8889">
        <v>9750</v>
      </c>
      <c r="D8889" s="1" t="s">
        <v>77</v>
      </c>
      <c r="E8889" s="1" t="s">
        <v>78</v>
      </c>
      <c r="F8889" s="1" t="s">
        <v>13440</v>
      </c>
      <c r="G8889" s="1" t="s">
        <v>3303</v>
      </c>
      <c r="H8889" s="1" t="s">
        <v>28</v>
      </c>
      <c r="I8889" s="1" t="s">
        <v>13441</v>
      </c>
      <c r="J8889" s="1" t="s">
        <v>29</v>
      </c>
      <c r="K8889">
        <v>2450</v>
      </c>
      <c r="L8889" s="2">
        <v>42811.533356481479</v>
      </c>
      <c r="M8889" s="2">
        <v>42789.375</v>
      </c>
      <c r="N8889" s="2">
        <v>42816.63894675926</v>
      </c>
      <c r="O8889">
        <v>140</v>
      </c>
      <c r="P8889">
        <v>27</v>
      </c>
      <c r="Q8889" s="1" t="s">
        <v>23</v>
      </c>
      <c r="R8889" s="1" t="s">
        <v>24</v>
      </c>
      <c r="S8889" s="1" t="s">
        <v>31</v>
      </c>
      <c r="T8889" s="3">
        <v>42811</v>
      </c>
      <c r="U8889" s="1" t="str">
        <f>IF(kiva_loans__muestra[[#This Row],[funded_amount]]=kiva_loans__muestra[[#This Row],[loan_amount]],"funded","unfunded")</f>
        <v>funded</v>
      </c>
      <c r="V8889" s="1" t="str">
        <f>IF(kiva_loans__muestra[[#This Row],[lender_count]]&gt;=50,"high","low")</f>
        <v>low</v>
      </c>
    </row>
    <row r="8890" spans="1:22" x14ac:dyDescent="0.25">
      <c r="A8890">
        <v>1260000</v>
      </c>
      <c r="B8890">
        <v>40750</v>
      </c>
      <c r="C8890">
        <v>40750</v>
      </c>
      <c r="D8890" s="1" t="s">
        <v>37</v>
      </c>
      <c r="E8890" s="1" t="s">
        <v>37</v>
      </c>
      <c r="F8890" s="1" t="s">
        <v>13442</v>
      </c>
      <c r="G8890" s="1" t="s">
        <v>3630</v>
      </c>
      <c r="H8890" s="1" t="s">
        <v>441</v>
      </c>
      <c r="I8890" s="1" t="s">
        <v>13443</v>
      </c>
      <c r="J8890" s="1" t="s">
        <v>442</v>
      </c>
      <c r="K8890">
        <v>4560</v>
      </c>
      <c r="L8890" s="2">
        <v>42811.525370370371</v>
      </c>
      <c r="M8890" s="2">
        <v>42800.375</v>
      </c>
      <c r="N8890" s="2">
        <v>42859.905543981484</v>
      </c>
      <c r="O8890">
        <v>80</v>
      </c>
      <c r="P8890">
        <v>142</v>
      </c>
      <c r="Q8890" s="1" t="s">
        <v>13444</v>
      </c>
      <c r="R8890" s="1" t="s">
        <v>670</v>
      </c>
      <c r="S8890" s="1" t="s">
        <v>25</v>
      </c>
      <c r="T8890" s="3">
        <v>42811</v>
      </c>
      <c r="U8890" s="1" t="str">
        <f>IF(kiva_loans__muestra[[#This Row],[funded_amount]]=kiva_loans__muestra[[#This Row],[loan_amount]],"funded","unfunded")</f>
        <v>funded</v>
      </c>
      <c r="V8890" s="1" t="str">
        <f>IF(kiva_loans__muestra[[#This Row],[lender_count]]&gt;=50,"high","low")</f>
        <v>high</v>
      </c>
    </row>
    <row r="8891" spans="1:22" x14ac:dyDescent="0.25">
      <c r="A8891">
        <v>1259728</v>
      </c>
      <c r="B8891">
        <v>5000</v>
      </c>
      <c r="C8891">
        <v>5000</v>
      </c>
      <c r="D8891" s="1" t="s">
        <v>64</v>
      </c>
      <c r="E8891" s="1" t="s">
        <v>37</v>
      </c>
      <c r="F8891" s="1" t="s">
        <v>12454</v>
      </c>
      <c r="G8891" s="1" t="s">
        <v>3263</v>
      </c>
      <c r="H8891" s="1" t="s">
        <v>33</v>
      </c>
      <c r="I8891" s="1" t="s">
        <v>1340</v>
      </c>
      <c r="J8891" s="1" t="s">
        <v>34</v>
      </c>
      <c r="K8891">
        <v>2020</v>
      </c>
      <c r="L8891" s="2">
        <v>42811.355995370373</v>
      </c>
      <c r="M8891" s="2">
        <v>42826.375</v>
      </c>
      <c r="N8891" s="2">
        <v>42844.745509259257</v>
      </c>
      <c r="O8891">
        <v>90</v>
      </c>
      <c r="P8891">
        <v>14</v>
      </c>
      <c r="Q8891" s="1" t="s">
        <v>12941</v>
      </c>
      <c r="R8891" s="1" t="s">
        <v>13445</v>
      </c>
      <c r="S8891" s="1" t="s">
        <v>25</v>
      </c>
      <c r="T8891" s="3">
        <v>42811</v>
      </c>
      <c r="U8891" s="1" t="str">
        <f>IF(kiva_loans__muestra[[#This Row],[funded_amount]]=kiva_loans__muestra[[#This Row],[loan_amount]],"funded","unfunded")</f>
        <v>funded</v>
      </c>
      <c r="V8891" s="1" t="str">
        <f>IF(kiva_loans__muestra[[#This Row],[lender_count]]&gt;=50,"high","low")</f>
        <v>low</v>
      </c>
    </row>
    <row r="8892" spans="1:22" x14ac:dyDescent="0.25">
      <c r="A8892">
        <v>1260012</v>
      </c>
      <c r="B8892">
        <v>2000</v>
      </c>
      <c r="C8892">
        <v>2000</v>
      </c>
      <c r="D8892" s="1" t="s">
        <v>622</v>
      </c>
      <c r="E8892" s="1" t="s">
        <v>66</v>
      </c>
      <c r="F8892" s="1" t="s">
        <v>13446</v>
      </c>
      <c r="G8892" s="1" t="s">
        <v>3263</v>
      </c>
      <c r="H8892" s="1" t="s">
        <v>33</v>
      </c>
      <c r="I8892" s="1" t="s">
        <v>1273</v>
      </c>
      <c r="J8892" s="1" t="s">
        <v>34</v>
      </c>
      <c r="K8892">
        <v>1380</v>
      </c>
      <c r="L8892" s="2">
        <v>42811.533553240741</v>
      </c>
      <c r="M8892" s="2">
        <v>42805.375</v>
      </c>
      <c r="N8892" s="2">
        <v>42816.084780092591</v>
      </c>
      <c r="O8892">
        <v>80</v>
      </c>
      <c r="P8892">
        <v>6</v>
      </c>
      <c r="Q8892" s="1" t="s">
        <v>88</v>
      </c>
      <c r="R8892" s="1" t="s">
        <v>24</v>
      </c>
      <c r="S8892" s="1" t="s">
        <v>31</v>
      </c>
      <c r="T8892" s="3">
        <v>42811</v>
      </c>
      <c r="U8892" s="1" t="str">
        <f>IF(kiva_loans__muestra[[#This Row],[funded_amount]]=kiva_loans__muestra[[#This Row],[loan_amount]],"funded","unfunded")</f>
        <v>funded</v>
      </c>
      <c r="V8892" s="1" t="str">
        <f>IF(kiva_loans__muestra[[#This Row],[lender_count]]&gt;=50,"high","low")</f>
        <v>low</v>
      </c>
    </row>
    <row r="8893" spans="1:22" x14ac:dyDescent="0.25">
      <c r="A8893">
        <v>1260410</v>
      </c>
      <c r="B8893">
        <v>3500</v>
      </c>
      <c r="C8893">
        <v>3500</v>
      </c>
      <c r="D8893" s="1" t="s">
        <v>64</v>
      </c>
      <c r="E8893" s="1" t="s">
        <v>37</v>
      </c>
      <c r="F8893" s="1" t="s">
        <v>13447</v>
      </c>
      <c r="G8893" s="1" t="s">
        <v>3427</v>
      </c>
      <c r="H8893" s="1" t="s">
        <v>185</v>
      </c>
      <c r="I8893" s="1" t="s">
        <v>13448</v>
      </c>
      <c r="J8893" s="1" t="s">
        <v>187</v>
      </c>
      <c r="K8893">
        <v>1770</v>
      </c>
      <c r="L8893" s="2">
        <v>42811.998379629629</v>
      </c>
      <c r="M8893" s="2">
        <v>42784.375</v>
      </c>
      <c r="N8893" s="2">
        <v>42846.69363425926</v>
      </c>
      <c r="O8893">
        <v>120</v>
      </c>
      <c r="P8893">
        <v>10</v>
      </c>
      <c r="Q8893" s="1" t="s">
        <v>13449</v>
      </c>
      <c r="R8893" s="1" t="s">
        <v>92</v>
      </c>
      <c r="S8893" s="1" t="s">
        <v>25</v>
      </c>
      <c r="T8893" s="3">
        <v>42811</v>
      </c>
      <c r="U8893" s="1" t="str">
        <f>IF(kiva_loans__muestra[[#This Row],[funded_amount]]=kiva_loans__muestra[[#This Row],[loan_amount]],"funded","unfunded")</f>
        <v>funded</v>
      </c>
      <c r="V8893" s="1" t="str">
        <f>IF(kiva_loans__muestra[[#This Row],[lender_count]]&gt;=50,"high","low")</f>
        <v>low</v>
      </c>
    </row>
    <row r="8894" spans="1:22" x14ac:dyDescent="0.25">
      <c r="A8894">
        <v>1260630</v>
      </c>
      <c r="B8894">
        <v>4000</v>
      </c>
      <c r="C8894">
        <v>4000</v>
      </c>
      <c r="D8894" s="1" t="s">
        <v>72</v>
      </c>
      <c r="E8894" s="1" t="s">
        <v>46</v>
      </c>
      <c r="F8894" s="1" t="s">
        <v>13450</v>
      </c>
      <c r="G8894" s="1" t="s">
        <v>3303</v>
      </c>
      <c r="H8894" s="1" t="s">
        <v>28</v>
      </c>
      <c r="I8894" s="1" t="s">
        <v>604</v>
      </c>
      <c r="J8894" s="1" t="s">
        <v>29</v>
      </c>
      <c r="K8894">
        <v>2470</v>
      </c>
      <c r="L8894" s="2">
        <v>42812.802685185183</v>
      </c>
      <c r="M8894" s="2">
        <v>42782.375</v>
      </c>
      <c r="N8894" s="2">
        <v>42846.320752314816</v>
      </c>
      <c r="O8894">
        <v>140</v>
      </c>
      <c r="P8894">
        <v>15</v>
      </c>
      <c r="Q8894" s="1" t="s">
        <v>159</v>
      </c>
      <c r="R8894" s="1" t="s">
        <v>24</v>
      </c>
      <c r="S8894" s="1" t="s">
        <v>31</v>
      </c>
      <c r="T8894" s="3">
        <v>42812</v>
      </c>
      <c r="U8894" s="1" t="str">
        <f>IF(kiva_loans__muestra[[#This Row],[funded_amount]]=kiva_loans__muestra[[#This Row],[loan_amount]],"funded","unfunded")</f>
        <v>funded</v>
      </c>
      <c r="V8894" s="1" t="str">
        <f>IF(kiva_loans__muestra[[#This Row],[lender_count]]&gt;=50,"high","low")</f>
        <v>low</v>
      </c>
    </row>
    <row r="8895" spans="1:22" x14ac:dyDescent="0.25">
      <c r="A8895">
        <v>1260449</v>
      </c>
      <c r="B8895">
        <v>4000</v>
      </c>
      <c r="C8895">
        <v>4000</v>
      </c>
      <c r="D8895" s="1" t="s">
        <v>37</v>
      </c>
      <c r="E8895" s="1" t="s">
        <v>37</v>
      </c>
      <c r="F8895" s="1" t="s">
        <v>10349</v>
      </c>
      <c r="G8895" s="1" t="s">
        <v>3278</v>
      </c>
      <c r="H8895" s="1" t="s">
        <v>100</v>
      </c>
      <c r="I8895" s="1" t="s">
        <v>702</v>
      </c>
      <c r="J8895" s="1" t="s">
        <v>101</v>
      </c>
      <c r="K8895">
        <v>1260</v>
      </c>
      <c r="L8895" s="2">
        <v>42812.064456018517</v>
      </c>
      <c r="M8895" s="2">
        <v>42800.375</v>
      </c>
      <c r="N8895" s="2">
        <v>42816.606377314813</v>
      </c>
      <c r="O8895">
        <v>70</v>
      </c>
      <c r="P8895">
        <v>1</v>
      </c>
      <c r="Q8895" s="1" t="s">
        <v>80</v>
      </c>
      <c r="R8895" s="1" t="s">
        <v>24</v>
      </c>
      <c r="S8895" s="1" t="s">
        <v>31</v>
      </c>
      <c r="T8895" s="3">
        <v>42812</v>
      </c>
      <c r="U8895" s="1" t="str">
        <f>IF(kiva_loans__muestra[[#This Row],[funded_amount]]=kiva_loans__muestra[[#This Row],[loan_amount]],"funded","unfunded")</f>
        <v>funded</v>
      </c>
      <c r="V8895" s="1" t="str">
        <f>IF(kiva_loans__muestra[[#This Row],[lender_count]]&gt;=50,"high","low")</f>
        <v>low</v>
      </c>
    </row>
    <row r="8896" spans="1:22" x14ac:dyDescent="0.25">
      <c r="A8896">
        <v>1260466</v>
      </c>
      <c r="B8896">
        <v>12250</v>
      </c>
      <c r="C8896">
        <v>12250</v>
      </c>
      <c r="D8896" s="1" t="s">
        <v>45</v>
      </c>
      <c r="E8896" s="1" t="s">
        <v>46</v>
      </c>
      <c r="F8896" s="1" t="s">
        <v>13451</v>
      </c>
      <c r="G8896" s="1" t="s">
        <v>9709</v>
      </c>
      <c r="H8896" s="1" t="s">
        <v>1486</v>
      </c>
      <c r="I8896" s="1" t="s">
        <v>1487</v>
      </c>
      <c r="J8896" s="1" t="s">
        <v>1488</v>
      </c>
      <c r="K8896">
        <v>4110</v>
      </c>
      <c r="L8896" s="2">
        <v>42812.10564814815</v>
      </c>
      <c r="M8896" s="2">
        <v>42786.375</v>
      </c>
      <c r="N8896" s="2">
        <v>42817.639953703707</v>
      </c>
      <c r="O8896">
        <v>140</v>
      </c>
      <c r="P8896">
        <v>49</v>
      </c>
      <c r="Q8896" s="1" t="s">
        <v>13452</v>
      </c>
      <c r="R8896" s="1" t="s">
        <v>24</v>
      </c>
      <c r="S8896" s="1" t="s">
        <v>35</v>
      </c>
      <c r="T8896" s="3">
        <v>42812</v>
      </c>
      <c r="U8896" s="1" t="str">
        <f>IF(kiva_loans__muestra[[#This Row],[funded_amount]]=kiva_loans__muestra[[#This Row],[loan_amount]],"funded","unfunded")</f>
        <v>funded</v>
      </c>
      <c r="V8896" s="1" t="str">
        <f>IF(kiva_loans__muestra[[#This Row],[lender_count]]&gt;=50,"high","low")</f>
        <v>low</v>
      </c>
    </row>
    <row r="8897" spans="1:22" x14ac:dyDescent="0.25">
      <c r="A8897">
        <v>1260542</v>
      </c>
      <c r="B8897">
        <v>2000</v>
      </c>
      <c r="C8897">
        <v>2000</v>
      </c>
      <c r="D8897" s="1" t="s">
        <v>630</v>
      </c>
      <c r="E8897" s="1" t="s">
        <v>74</v>
      </c>
      <c r="F8897" s="1" t="s">
        <v>13024</v>
      </c>
      <c r="G8897" s="1" t="s">
        <v>3284</v>
      </c>
      <c r="H8897" s="1" t="s">
        <v>189</v>
      </c>
      <c r="I8897" s="1" t="s">
        <v>656</v>
      </c>
      <c r="J8897" s="1" t="s">
        <v>207</v>
      </c>
      <c r="K8897">
        <v>1000</v>
      </c>
      <c r="L8897" s="2">
        <v>42812.448807870373</v>
      </c>
      <c r="M8897" s="2">
        <v>42787.375</v>
      </c>
      <c r="N8897" s="2">
        <v>42816.805983796294</v>
      </c>
      <c r="O8897">
        <v>140</v>
      </c>
      <c r="P8897">
        <v>6</v>
      </c>
      <c r="Q8897" s="1" t="s">
        <v>1073</v>
      </c>
      <c r="R8897" s="1" t="s">
        <v>24</v>
      </c>
      <c r="S8897" s="1" t="s">
        <v>31</v>
      </c>
      <c r="T8897" s="3">
        <v>42812</v>
      </c>
      <c r="U8897" s="1" t="str">
        <f>IF(kiva_loans__muestra[[#This Row],[funded_amount]]=kiva_loans__muestra[[#This Row],[loan_amount]],"funded","unfunded")</f>
        <v>funded</v>
      </c>
      <c r="V8897" s="1" t="str">
        <f>IF(kiva_loans__muestra[[#This Row],[lender_count]]&gt;=50,"high","low")</f>
        <v>low</v>
      </c>
    </row>
    <row r="8898" spans="1:22" x14ac:dyDescent="0.25">
      <c r="A8898">
        <v>1260715</v>
      </c>
      <c r="B8898">
        <v>20000</v>
      </c>
      <c r="C8898">
        <v>20000</v>
      </c>
      <c r="D8898" s="1" t="s">
        <v>48</v>
      </c>
      <c r="E8898" s="1" t="s">
        <v>49</v>
      </c>
      <c r="F8898" s="1" t="s">
        <v>13453</v>
      </c>
      <c r="G8898" s="1" t="s">
        <v>3444</v>
      </c>
      <c r="H8898" s="1" t="s">
        <v>141</v>
      </c>
      <c r="I8898" s="1" t="s">
        <v>896</v>
      </c>
      <c r="J8898" s="1" t="s">
        <v>90</v>
      </c>
      <c r="K8898">
        <v>800</v>
      </c>
      <c r="L8898" s="2">
        <v>42813.480856481481</v>
      </c>
      <c r="M8898" s="2">
        <v>42800.375</v>
      </c>
      <c r="N8898" s="2">
        <v>42846.814270833333</v>
      </c>
      <c r="O8898">
        <v>270</v>
      </c>
      <c r="P8898">
        <v>73</v>
      </c>
      <c r="Q8898" s="1" t="s">
        <v>264</v>
      </c>
      <c r="R8898" s="1" t="s">
        <v>24</v>
      </c>
      <c r="S8898" s="1" t="s">
        <v>31</v>
      </c>
      <c r="T8898" s="3">
        <v>42813</v>
      </c>
      <c r="U8898" s="1" t="str">
        <f>IF(kiva_loans__muestra[[#This Row],[funded_amount]]=kiva_loans__muestra[[#This Row],[loan_amount]],"funded","unfunded")</f>
        <v>funded</v>
      </c>
      <c r="V8898" s="1" t="str">
        <f>IF(kiva_loans__muestra[[#This Row],[lender_count]]&gt;=50,"high","low")</f>
        <v>high</v>
      </c>
    </row>
    <row r="8899" spans="1:22" x14ac:dyDescent="0.25">
      <c r="A8899">
        <v>1260745</v>
      </c>
      <c r="B8899">
        <v>20000</v>
      </c>
      <c r="C8899">
        <v>20000</v>
      </c>
      <c r="D8899" s="1" t="s">
        <v>19</v>
      </c>
      <c r="E8899" s="1" t="s">
        <v>19</v>
      </c>
      <c r="F8899" s="1" t="s">
        <v>13454</v>
      </c>
      <c r="G8899" s="1" t="s">
        <v>4946</v>
      </c>
      <c r="H8899" s="1" t="s">
        <v>890</v>
      </c>
      <c r="I8899" s="1" t="s">
        <v>3177</v>
      </c>
      <c r="J8899" s="1" t="s">
        <v>90</v>
      </c>
      <c r="K8899">
        <v>4620</v>
      </c>
      <c r="L8899" s="2">
        <v>42813.568877314814</v>
      </c>
      <c r="M8899" s="2">
        <v>42810.333333333336</v>
      </c>
      <c r="N8899" s="2">
        <v>42822.466111111113</v>
      </c>
      <c r="O8899">
        <v>160</v>
      </c>
      <c r="P8899">
        <v>67</v>
      </c>
      <c r="Q8899" s="1" t="s">
        <v>13455</v>
      </c>
      <c r="R8899" s="1" t="s">
        <v>92</v>
      </c>
      <c r="S8899" s="1" t="s">
        <v>31</v>
      </c>
      <c r="T8899" s="3">
        <v>42813</v>
      </c>
      <c r="U8899" s="1" t="str">
        <f>IF(kiva_loans__muestra[[#This Row],[funded_amount]]=kiva_loans__muestra[[#This Row],[loan_amount]],"funded","unfunded")</f>
        <v>funded</v>
      </c>
      <c r="V8899" s="1" t="str">
        <f>IF(kiva_loans__muestra[[#This Row],[lender_count]]&gt;=50,"high","low")</f>
        <v>high</v>
      </c>
    </row>
    <row r="8900" spans="1:22" x14ac:dyDescent="0.25">
      <c r="A8900">
        <v>1260698</v>
      </c>
      <c r="B8900">
        <v>10250</v>
      </c>
      <c r="C8900">
        <v>10250</v>
      </c>
      <c r="D8900" s="1" t="s">
        <v>64</v>
      </c>
      <c r="E8900" s="1" t="s">
        <v>37</v>
      </c>
      <c r="F8900" s="1" t="s">
        <v>13456</v>
      </c>
      <c r="G8900" s="1" t="s">
        <v>3311</v>
      </c>
      <c r="H8900" s="1" t="s">
        <v>119</v>
      </c>
      <c r="I8900" s="1" t="s">
        <v>1923</v>
      </c>
      <c r="J8900" s="1" t="s">
        <v>270</v>
      </c>
      <c r="K8900">
        <v>2040</v>
      </c>
      <c r="L8900" s="2">
        <v>42813.399745370371</v>
      </c>
      <c r="M8900" s="2">
        <v>42788.375</v>
      </c>
      <c r="N8900" s="2">
        <v>42818.106504629628</v>
      </c>
      <c r="O8900">
        <v>260</v>
      </c>
      <c r="P8900">
        <v>22</v>
      </c>
      <c r="Q8900" s="1" t="s">
        <v>13457</v>
      </c>
      <c r="R8900" s="1" t="s">
        <v>24</v>
      </c>
      <c r="S8900" s="1" t="s">
        <v>31</v>
      </c>
      <c r="T8900" s="3">
        <v>42813</v>
      </c>
      <c r="U8900" s="1" t="str">
        <f>IF(kiva_loans__muestra[[#This Row],[funded_amount]]=kiva_loans__muestra[[#This Row],[loan_amount]],"funded","unfunded")</f>
        <v>funded</v>
      </c>
      <c r="V8900" s="1" t="str">
        <f>IF(kiva_loans__muestra[[#This Row],[lender_count]]&gt;=50,"high","low")</f>
        <v>low</v>
      </c>
    </row>
    <row r="8901" spans="1:22" x14ac:dyDescent="0.25">
      <c r="A8901">
        <v>1261775</v>
      </c>
      <c r="B8901">
        <v>17500</v>
      </c>
      <c r="C8901">
        <v>17500</v>
      </c>
      <c r="D8901" s="1" t="s">
        <v>273</v>
      </c>
      <c r="E8901" s="1" t="s">
        <v>104</v>
      </c>
      <c r="F8901" s="1" t="s">
        <v>13458</v>
      </c>
      <c r="G8901" s="1" t="s">
        <v>4227</v>
      </c>
      <c r="H8901" s="1" t="s">
        <v>1083</v>
      </c>
      <c r="I8901" s="1" t="s">
        <v>4228</v>
      </c>
      <c r="J8901" s="1" t="s">
        <v>1085</v>
      </c>
      <c r="K8901">
        <v>4170</v>
      </c>
      <c r="L8901" s="2">
        <v>42814.601388888892</v>
      </c>
      <c r="M8901" s="2">
        <v>42809.333333333336</v>
      </c>
      <c r="N8901" s="2">
        <v>42828.802037037036</v>
      </c>
      <c r="O8901">
        <v>140</v>
      </c>
      <c r="P8901">
        <v>54</v>
      </c>
      <c r="Q8901" s="1" t="s">
        <v>13459</v>
      </c>
      <c r="R8901" s="1" t="s">
        <v>13460</v>
      </c>
      <c r="S8901" s="1" t="s">
        <v>31</v>
      </c>
      <c r="T8901" s="3">
        <v>42814</v>
      </c>
      <c r="U8901" s="1" t="str">
        <f>IF(kiva_loans__muestra[[#This Row],[funded_amount]]=kiva_loans__muestra[[#This Row],[loan_amount]],"funded","unfunded")</f>
        <v>funded</v>
      </c>
      <c r="V8901" s="1" t="str">
        <f>IF(kiva_loans__muestra[[#This Row],[lender_count]]&gt;=50,"high","low")</f>
        <v>high</v>
      </c>
    </row>
    <row r="8902" spans="1:22" x14ac:dyDescent="0.25">
      <c r="A8902">
        <v>1260817</v>
      </c>
      <c r="B8902">
        <v>8500</v>
      </c>
      <c r="C8902">
        <v>8500</v>
      </c>
      <c r="D8902" s="1" t="s">
        <v>45</v>
      </c>
      <c r="E8902" s="1" t="s">
        <v>46</v>
      </c>
      <c r="F8902" s="1" t="s">
        <v>13461</v>
      </c>
      <c r="G8902" s="1" t="s">
        <v>9709</v>
      </c>
      <c r="H8902" s="1" t="s">
        <v>1486</v>
      </c>
      <c r="I8902" s="1" t="s">
        <v>1487</v>
      </c>
      <c r="J8902" s="1" t="s">
        <v>1488</v>
      </c>
      <c r="K8902">
        <v>4110</v>
      </c>
      <c r="L8902" s="2">
        <v>42814.100937499999</v>
      </c>
      <c r="M8902" s="2">
        <v>42808.333333333336</v>
      </c>
      <c r="N8902" s="2">
        <v>42819.05908564815</v>
      </c>
      <c r="O8902">
        <v>140</v>
      </c>
      <c r="P8902">
        <v>16</v>
      </c>
      <c r="Q8902" s="1" t="s">
        <v>13462</v>
      </c>
      <c r="R8902" s="1" t="s">
        <v>24</v>
      </c>
      <c r="S8902" s="1" t="s">
        <v>35</v>
      </c>
      <c r="T8902" s="3">
        <v>42814</v>
      </c>
      <c r="U8902" s="1" t="str">
        <f>IF(kiva_loans__muestra[[#This Row],[funded_amount]]=kiva_loans__muestra[[#This Row],[loan_amount]],"funded","unfunded")</f>
        <v>funded</v>
      </c>
      <c r="V8902" s="1" t="str">
        <f>IF(kiva_loans__muestra[[#This Row],[lender_count]]&gt;=50,"high","low")</f>
        <v>low</v>
      </c>
    </row>
    <row r="8903" spans="1:22" x14ac:dyDescent="0.25">
      <c r="A8903">
        <v>1260901</v>
      </c>
      <c r="B8903">
        <v>1000</v>
      </c>
      <c r="C8903">
        <v>1000</v>
      </c>
      <c r="D8903" s="1" t="s">
        <v>280</v>
      </c>
      <c r="E8903" s="1" t="s">
        <v>104</v>
      </c>
      <c r="F8903" s="1" t="s">
        <v>1412</v>
      </c>
      <c r="G8903" s="1" t="s">
        <v>3311</v>
      </c>
      <c r="H8903" s="1" t="s">
        <v>119</v>
      </c>
      <c r="I8903" s="1" t="s">
        <v>1678</v>
      </c>
      <c r="J8903" s="1" t="s">
        <v>270</v>
      </c>
      <c r="K8903">
        <v>3110</v>
      </c>
      <c r="L8903" s="2">
        <v>42814.175312500003</v>
      </c>
      <c r="M8903" s="2">
        <v>42802.375</v>
      </c>
      <c r="N8903" s="2">
        <v>42817.135324074072</v>
      </c>
      <c r="O8903">
        <v>80</v>
      </c>
      <c r="P8903">
        <v>3</v>
      </c>
      <c r="Q8903" s="1" t="s">
        <v>1343</v>
      </c>
      <c r="R8903" s="1" t="s">
        <v>983</v>
      </c>
      <c r="S8903" s="1" t="s">
        <v>31</v>
      </c>
      <c r="T8903" s="3">
        <v>42814</v>
      </c>
      <c r="U8903" s="1" t="str">
        <f>IF(kiva_loans__muestra[[#This Row],[funded_amount]]=kiva_loans__muestra[[#This Row],[loan_amount]],"funded","unfunded")</f>
        <v>funded</v>
      </c>
      <c r="V8903" s="1" t="str">
        <f>IF(kiva_loans__muestra[[#This Row],[lender_count]]&gt;=50,"high","low")</f>
        <v>low</v>
      </c>
    </row>
    <row r="8904" spans="1:22" x14ac:dyDescent="0.25">
      <c r="A8904">
        <v>1260823</v>
      </c>
      <c r="B8904">
        <v>5750</v>
      </c>
      <c r="C8904">
        <v>5750</v>
      </c>
      <c r="D8904" s="1" t="s">
        <v>175</v>
      </c>
      <c r="E8904" s="1" t="s">
        <v>78</v>
      </c>
      <c r="F8904" s="1" t="s">
        <v>13463</v>
      </c>
      <c r="G8904" s="1" t="s">
        <v>3396</v>
      </c>
      <c r="H8904" s="1" t="s">
        <v>788</v>
      </c>
      <c r="I8904" s="1" t="s">
        <v>801</v>
      </c>
      <c r="J8904" s="1" t="s">
        <v>790</v>
      </c>
      <c r="K8904">
        <v>580</v>
      </c>
      <c r="L8904" s="2">
        <v>42814.11513888889</v>
      </c>
      <c r="M8904" s="2">
        <v>42782.375</v>
      </c>
      <c r="N8904" s="2">
        <v>42816.805555555555</v>
      </c>
      <c r="O8904">
        <v>140</v>
      </c>
      <c r="P8904">
        <v>16</v>
      </c>
      <c r="Q8904" s="1" t="s">
        <v>1908</v>
      </c>
      <c r="R8904" s="1" t="s">
        <v>24</v>
      </c>
      <c r="S8904" s="1" t="s">
        <v>31</v>
      </c>
      <c r="T8904" s="3">
        <v>42814</v>
      </c>
      <c r="U8904" s="1" t="str">
        <f>IF(kiva_loans__muestra[[#This Row],[funded_amount]]=kiva_loans__muestra[[#This Row],[loan_amount]],"funded","unfunded")</f>
        <v>funded</v>
      </c>
      <c r="V8904" s="1" t="str">
        <f>IF(kiva_loans__muestra[[#This Row],[lender_count]]&gt;=50,"high","low")</f>
        <v>low</v>
      </c>
    </row>
    <row r="8905" spans="1:22" x14ac:dyDescent="0.25">
      <c r="A8905">
        <v>1261818</v>
      </c>
      <c r="B8905">
        <v>9750</v>
      </c>
      <c r="C8905">
        <v>9750</v>
      </c>
      <c r="D8905" s="1" t="s">
        <v>53</v>
      </c>
      <c r="E8905" s="1" t="s">
        <v>32</v>
      </c>
      <c r="F8905" s="1" t="s">
        <v>13464</v>
      </c>
      <c r="G8905" s="1" t="s">
        <v>3263</v>
      </c>
      <c r="H8905" s="1" t="s">
        <v>33</v>
      </c>
      <c r="I8905" s="1" t="s">
        <v>940</v>
      </c>
      <c r="J8905" s="1" t="s">
        <v>34</v>
      </c>
      <c r="K8905">
        <v>3860</v>
      </c>
      <c r="L8905" s="2">
        <v>42814.635381944441</v>
      </c>
      <c r="M8905" s="2">
        <v>42808.333333333336</v>
      </c>
      <c r="N8905" s="2">
        <v>42819.732118055559</v>
      </c>
      <c r="O8905">
        <v>140</v>
      </c>
      <c r="P8905">
        <v>30</v>
      </c>
      <c r="Q8905" s="1" t="s">
        <v>611</v>
      </c>
      <c r="R8905" s="1" t="s">
        <v>24</v>
      </c>
      <c r="S8905" s="1" t="s">
        <v>35</v>
      </c>
      <c r="T8905" s="3">
        <v>42814</v>
      </c>
      <c r="U8905" s="1" t="str">
        <f>IF(kiva_loans__muestra[[#This Row],[funded_amount]]=kiva_loans__muestra[[#This Row],[loan_amount]],"funded","unfunded")</f>
        <v>funded</v>
      </c>
      <c r="V8905" s="1" t="str">
        <f>IF(kiva_loans__muestra[[#This Row],[lender_count]]&gt;=50,"high","low")</f>
        <v>low</v>
      </c>
    </row>
    <row r="8906" spans="1:22" x14ac:dyDescent="0.25">
      <c r="A8906">
        <v>1260841</v>
      </c>
      <c r="B8906">
        <v>2500</v>
      </c>
      <c r="C8906">
        <v>2500</v>
      </c>
      <c r="D8906" s="1" t="s">
        <v>75</v>
      </c>
      <c r="E8906" s="1" t="s">
        <v>27</v>
      </c>
      <c r="F8906" s="1" t="s">
        <v>13465</v>
      </c>
      <c r="G8906" s="1" t="s">
        <v>3278</v>
      </c>
      <c r="H8906" s="1" t="s">
        <v>100</v>
      </c>
      <c r="I8906" s="1" t="s">
        <v>1204</v>
      </c>
      <c r="J8906" s="1" t="s">
        <v>101</v>
      </c>
      <c r="K8906">
        <v>1450</v>
      </c>
      <c r="L8906" s="2">
        <v>42814.142071759263</v>
      </c>
      <c r="M8906" s="2">
        <v>42788.375</v>
      </c>
      <c r="N8906" s="2">
        <v>42817.064641203702</v>
      </c>
      <c r="O8906">
        <v>80</v>
      </c>
      <c r="P8906">
        <v>1</v>
      </c>
      <c r="Q8906" s="1" t="s">
        <v>30</v>
      </c>
      <c r="R8906" s="1" t="s">
        <v>24</v>
      </c>
      <c r="S8906" s="1" t="s">
        <v>35</v>
      </c>
      <c r="T8906" s="3">
        <v>42814</v>
      </c>
      <c r="U8906" s="1" t="str">
        <f>IF(kiva_loans__muestra[[#This Row],[funded_amount]]=kiva_loans__muestra[[#This Row],[loan_amount]],"funded","unfunded")</f>
        <v>funded</v>
      </c>
      <c r="V8906" s="1" t="str">
        <f>IF(kiva_loans__muestra[[#This Row],[lender_count]]&gt;=50,"high","low")</f>
        <v>low</v>
      </c>
    </row>
    <row r="8907" spans="1:22" x14ac:dyDescent="0.25">
      <c r="A8907">
        <v>1261987</v>
      </c>
      <c r="B8907">
        <v>3250</v>
      </c>
      <c r="C8907">
        <v>3250</v>
      </c>
      <c r="D8907" s="1" t="s">
        <v>201</v>
      </c>
      <c r="E8907" s="1" t="s">
        <v>37</v>
      </c>
      <c r="F8907" s="1" t="s">
        <v>13466</v>
      </c>
      <c r="G8907" s="1" t="s">
        <v>3274</v>
      </c>
      <c r="H8907" s="1" t="s">
        <v>105</v>
      </c>
      <c r="I8907" s="1" t="s">
        <v>13467</v>
      </c>
      <c r="J8907" s="1" t="s">
        <v>106</v>
      </c>
      <c r="K8907">
        <v>4840</v>
      </c>
      <c r="L8907" s="2">
        <v>42814.784571759257</v>
      </c>
      <c r="M8907" s="2">
        <v>42794.375</v>
      </c>
      <c r="N8907" s="2">
        <v>42818.693356481483</v>
      </c>
      <c r="O8907">
        <v>90</v>
      </c>
      <c r="P8907">
        <v>11</v>
      </c>
      <c r="Q8907" s="1" t="s">
        <v>3111</v>
      </c>
      <c r="R8907" s="1" t="s">
        <v>24</v>
      </c>
      <c r="S8907" s="1" t="s">
        <v>25</v>
      </c>
      <c r="T8907" s="3">
        <v>42814</v>
      </c>
      <c r="U8907" s="1" t="str">
        <f>IF(kiva_loans__muestra[[#This Row],[funded_amount]]=kiva_loans__muestra[[#This Row],[loan_amount]],"funded","unfunded")</f>
        <v>funded</v>
      </c>
      <c r="V8907" s="1" t="str">
        <f>IF(kiva_loans__muestra[[#This Row],[lender_count]]&gt;=50,"high","low")</f>
        <v>low</v>
      </c>
    </row>
    <row r="8908" spans="1:22" x14ac:dyDescent="0.25">
      <c r="A8908">
        <v>1260892</v>
      </c>
      <c r="B8908">
        <v>1000</v>
      </c>
      <c r="C8908">
        <v>1000</v>
      </c>
      <c r="D8908" s="1" t="s">
        <v>280</v>
      </c>
      <c r="E8908" s="1" t="s">
        <v>104</v>
      </c>
      <c r="F8908" s="1" t="s">
        <v>1275</v>
      </c>
      <c r="G8908" s="1" t="s">
        <v>3311</v>
      </c>
      <c r="H8908" s="1" t="s">
        <v>119</v>
      </c>
      <c r="I8908" s="1" t="s">
        <v>744</v>
      </c>
      <c r="J8908" s="1" t="s">
        <v>270</v>
      </c>
      <c r="K8908">
        <v>3110</v>
      </c>
      <c r="L8908" s="2">
        <v>42814.171446759261</v>
      </c>
      <c r="M8908" s="2">
        <v>42804.375</v>
      </c>
      <c r="N8908" s="2">
        <v>42817.291805555556</v>
      </c>
      <c r="O8908">
        <v>80</v>
      </c>
      <c r="P8908">
        <v>4</v>
      </c>
      <c r="Q8908" s="1" t="s">
        <v>1276</v>
      </c>
      <c r="R8908" s="1" t="s">
        <v>60</v>
      </c>
      <c r="S8908" s="1" t="s">
        <v>31</v>
      </c>
      <c r="T8908" s="3">
        <v>42814</v>
      </c>
      <c r="U8908" s="1" t="str">
        <f>IF(kiva_loans__muestra[[#This Row],[funded_amount]]=kiva_loans__muestra[[#This Row],[loan_amount]],"funded","unfunded")</f>
        <v>funded</v>
      </c>
      <c r="V8908" s="1" t="str">
        <f>IF(kiva_loans__muestra[[#This Row],[lender_count]]&gt;=50,"high","low")</f>
        <v>low</v>
      </c>
    </row>
    <row r="8909" spans="1:22" x14ac:dyDescent="0.25">
      <c r="A8909">
        <v>1261634</v>
      </c>
      <c r="B8909">
        <v>4500</v>
      </c>
      <c r="C8909">
        <v>4500</v>
      </c>
      <c r="D8909" s="1" t="s">
        <v>42</v>
      </c>
      <c r="E8909" s="1" t="s">
        <v>19</v>
      </c>
      <c r="F8909" s="1" t="s">
        <v>13468</v>
      </c>
      <c r="G8909" s="1" t="s">
        <v>3303</v>
      </c>
      <c r="H8909" s="1" t="s">
        <v>28</v>
      </c>
      <c r="I8909" s="1" t="s">
        <v>604</v>
      </c>
      <c r="J8909" s="1" t="s">
        <v>29</v>
      </c>
      <c r="K8909">
        <v>2470</v>
      </c>
      <c r="L8909" s="2">
        <v>42814.525578703702</v>
      </c>
      <c r="M8909" s="2">
        <v>42809.333333333336</v>
      </c>
      <c r="N8909" s="2">
        <v>42848.229409722226</v>
      </c>
      <c r="O8909">
        <v>150</v>
      </c>
      <c r="P8909">
        <v>18</v>
      </c>
      <c r="Q8909" s="1" t="s">
        <v>13469</v>
      </c>
      <c r="R8909" s="1" t="s">
        <v>24</v>
      </c>
      <c r="S8909" s="1" t="s">
        <v>31</v>
      </c>
      <c r="T8909" s="3">
        <v>42814</v>
      </c>
      <c r="U8909" s="1" t="str">
        <f>IF(kiva_loans__muestra[[#This Row],[funded_amount]]=kiva_loans__muestra[[#This Row],[loan_amount]],"funded","unfunded")</f>
        <v>funded</v>
      </c>
      <c r="V8909" s="1" t="str">
        <f>IF(kiva_loans__muestra[[#This Row],[lender_count]]&gt;=50,"high","low")</f>
        <v>low</v>
      </c>
    </row>
    <row r="8910" spans="1:22" x14ac:dyDescent="0.25">
      <c r="A8910">
        <v>1261742</v>
      </c>
      <c r="B8910">
        <v>5500</v>
      </c>
      <c r="C8910">
        <v>5500</v>
      </c>
      <c r="D8910" s="1" t="s">
        <v>64</v>
      </c>
      <c r="E8910" s="1" t="s">
        <v>37</v>
      </c>
      <c r="F8910" s="1" t="s">
        <v>13470</v>
      </c>
      <c r="G8910" s="1" t="s">
        <v>3305</v>
      </c>
      <c r="H8910" s="1" t="s">
        <v>571</v>
      </c>
      <c r="I8910" s="1" t="s">
        <v>30</v>
      </c>
      <c r="J8910" s="1" t="s">
        <v>572</v>
      </c>
      <c r="K8910">
        <v>2170</v>
      </c>
      <c r="L8910" s="2">
        <v>42814.582881944443</v>
      </c>
      <c r="M8910" s="2">
        <v>42808.333333333336</v>
      </c>
      <c r="N8910" s="2">
        <v>42823.139374999999</v>
      </c>
      <c r="O8910">
        <v>120</v>
      </c>
      <c r="P8910">
        <v>15</v>
      </c>
      <c r="Q8910" s="1" t="s">
        <v>88</v>
      </c>
      <c r="R8910" s="1" t="s">
        <v>92</v>
      </c>
      <c r="S8910" s="1" t="s">
        <v>35</v>
      </c>
      <c r="T8910" s="3">
        <v>42814</v>
      </c>
      <c r="U8910" s="1" t="str">
        <f>IF(kiva_loans__muestra[[#This Row],[funded_amount]]=kiva_loans__muestra[[#This Row],[loan_amount]],"funded","unfunded")</f>
        <v>funded</v>
      </c>
      <c r="V8910" s="1" t="str">
        <f>IF(kiva_loans__muestra[[#This Row],[lender_count]]&gt;=50,"high","low")</f>
        <v>low</v>
      </c>
    </row>
    <row r="8911" spans="1:22" x14ac:dyDescent="0.25">
      <c r="A8911">
        <v>1261809</v>
      </c>
      <c r="B8911">
        <v>1250</v>
      </c>
      <c r="C8911">
        <v>1250</v>
      </c>
      <c r="D8911" s="1" t="s">
        <v>64</v>
      </c>
      <c r="E8911" s="1" t="s">
        <v>37</v>
      </c>
      <c r="F8911" s="1" t="s">
        <v>1319</v>
      </c>
      <c r="G8911" s="1" t="s">
        <v>4694</v>
      </c>
      <c r="H8911" s="1" t="s">
        <v>1300</v>
      </c>
      <c r="I8911" s="1" t="s">
        <v>1301</v>
      </c>
      <c r="J8911" s="1" t="s">
        <v>1302</v>
      </c>
      <c r="K8911">
        <v>2880</v>
      </c>
      <c r="L8911" s="2">
        <v>42814.627685185187</v>
      </c>
      <c r="M8911" s="2">
        <v>42840.375</v>
      </c>
      <c r="N8911" s="2">
        <v>42822.626631944448</v>
      </c>
      <c r="O8911">
        <v>220</v>
      </c>
      <c r="P8911">
        <v>5</v>
      </c>
      <c r="Q8911" s="1" t="s">
        <v>1449</v>
      </c>
      <c r="R8911" s="1" t="s">
        <v>92</v>
      </c>
      <c r="S8911" s="1" t="s">
        <v>25</v>
      </c>
      <c r="T8911" s="3">
        <v>42814</v>
      </c>
      <c r="U8911" s="1" t="str">
        <f>IF(kiva_loans__muestra[[#This Row],[funded_amount]]=kiva_loans__muestra[[#This Row],[loan_amount]],"funded","unfunded")</f>
        <v>funded</v>
      </c>
      <c r="V8911" s="1" t="str">
        <f>IF(kiva_loans__muestra[[#This Row],[lender_count]]&gt;=50,"high","low")</f>
        <v>low</v>
      </c>
    </row>
    <row r="8912" spans="1:22" x14ac:dyDescent="0.25">
      <c r="A8912">
        <v>1262030</v>
      </c>
      <c r="B8912">
        <v>3000</v>
      </c>
      <c r="C8912">
        <v>3000</v>
      </c>
      <c r="D8912" s="1" t="s">
        <v>64</v>
      </c>
      <c r="E8912" s="1" t="s">
        <v>37</v>
      </c>
      <c r="F8912" s="1" t="s">
        <v>13471</v>
      </c>
      <c r="G8912" s="1" t="s">
        <v>3266</v>
      </c>
      <c r="H8912" s="1" t="s">
        <v>89</v>
      </c>
      <c r="I8912" s="1" t="s">
        <v>386</v>
      </c>
      <c r="J8912" s="1" t="s">
        <v>90</v>
      </c>
      <c r="K8912">
        <v>1990</v>
      </c>
      <c r="L8912" s="2">
        <v>42814.881712962961</v>
      </c>
      <c r="M8912" s="2">
        <v>42794.375</v>
      </c>
      <c r="N8912" s="2">
        <v>42818.081203703703</v>
      </c>
      <c r="O8912">
        <v>150</v>
      </c>
      <c r="P8912">
        <v>9</v>
      </c>
      <c r="Q8912" s="1" t="s">
        <v>369</v>
      </c>
      <c r="R8912" s="1" t="s">
        <v>24</v>
      </c>
      <c r="S8912" s="1" t="s">
        <v>31</v>
      </c>
      <c r="T8912" s="3">
        <v>42814</v>
      </c>
      <c r="U8912" s="1" t="str">
        <f>IF(kiva_loans__muestra[[#This Row],[funded_amount]]=kiva_loans__muestra[[#This Row],[loan_amount]],"funded","unfunded")</f>
        <v>funded</v>
      </c>
      <c r="V8912" s="1" t="str">
        <f>IF(kiva_loans__muestra[[#This Row],[lender_count]]&gt;=50,"high","low")</f>
        <v>low</v>
      </c>
    </row>
    <row r="8913" spans="1:22" x14ac:dyDescent="0.25">
      <c r="A8913">
        <v>1261940</v>
      </c>
      <c r="B8913">
        <v>6500</v>
      </c>
      <c r="C8913">
        <v>6500</v>
      </c>
      <c r="D8913" s="1" t="s">
        <v>273</v>
      </c>
      <c r="E8913" s="1" t="s">
        <v>104</v>
      </c>
      <c r="F8913" s="1" t="s">
        <v>13472</v>
      </c>
      <c r="G8913" s="1" t="s">
        <v>3317</v>
      </c>
      <c r="H8913" s="1" t="s">
        <v>85</v>
      </c>
      <c r="I8913" s="1" t="s">
        <v>30</v>
      </c>
      <c r="J8913" s="1" t="s">
        <v>90</v>
      </c>
      <c r="K8913">
        <v>2790</v>
      </c>
      <c r="L8913" s="2">
        <v>42814.741296296299</v>
      </c>
      <c r="M8913" s="2">
        <v>42810.333333333336</v>
      </c>
      <c r="N8913" s="2">
        <v>42846.991087962961</v>
      </c>
      <c r="O8913">
        <v>260</v>
      </c>
      <c r="P8913">
        <v>21</v>
      </c>
      <c r="Q8913" s="1" t="s">
        <v>13473</v>
      </c>
      <c r="R8913" s="1" t="s">
        <v>92</v>
      </c>
      <c r="S8913" s="1" t="s">
        <v>35</v>
      </c>
      <c r="T8913" s="3">
        <v>42814</v>
      </c>
      <c r="U8913" s="1" t="str">
        <f>IF(kiva_loans__muestra[[#This Row],[funded_amount]]=kiva_loans__muestra[[#This Row],[loan_amount]],"funded","unfunded")</f>
        <v>funded</v>
      </c>
      <c r="V8913" s="1" t="str">
        <f>IF(kiva_loans__muestra[[#This Row],[lender_count]]&gt;=50,"high","low")</f>
        <v>low</v>
      </c>
    </row>
    <row r="8914" spans="1:22" x14ac:dyDescent="0.25">
      <c r="A8914">
        <v>1261892</v>
      </c>
      <c r="B8914">
        <v>5750</v>
      </c>
      <c r="C8914">
        <v>5750</v>
      </c>
      <c r="D8914" s="1" t="s">
        <v>50</v>
      </c>
      <c r="E8914" s="1" t="s">
        <v>37</v>
      </c>
      <c r="F8914" s="1" t="s">
        <v>3172</v>
      </c>
      <c r="G8914" s="1" t="s">
        <v>3317</v>
      </c>
      <c r="H8914" s="1" t="s">
        <v>85</v>
      </c>
      <c r="I8914" s="1" t="s">
        <v>658</v>
      </c>
      <c r="J8914" s="1" t="s">
        <v>87</v>
      </c>
      <c r="K8914">
        <v>1200</v>
      </c>
      <c r="L8914" s="2">
        <v>42814.698599537034</v>
      </c>
      <c r="M8914" s="2">
        <v>42811.333333333336</v>
      </c>
      <c r="N8914" s="2">
        <v>42822.584629629629</v>
      </c>
      <c r="O8914">
        <v>140</v>
      </c>
      <c r="P8914">
        <v>12</v>
      </c>
      <c r="Q8914" s="1" t="s">
        <v>3173</v>
      </c>
      <c r="R8914" s="1" t="s">
        <v>24</v>
      </c>
      <c r="S8914" s="1" t="s">
        <v>31</v>
      </c>
      <c r="T8914" s="3">
        <v>42814</v>
      </c>
      <c r="U8914" s="1" t="str">
        <f>IF(kiva_loans__muestra[[#This Row],[funded_amount]]=kiva_loans__muestra[[#This Row],[loan_amount]],"funded","unfunded")</f>
        <v>funded</v>
      </c>
      <c r="V8914" s="1" t="str">
        <f>IF(kiva_loans__muestra[[#This Row],[lender_count]]&gt;=50,"high","low")</f>
        <v>low</v>
      </c>
    </row>
    <row r="8915" spans="1:22" x14ac:dyDescent="0.25">
      <c r="A8915">
        <v>1262005</v>
      </c>
      <c r="B8915">
        <v>13750</v>
      </c>
      <c r="C8915">
        <v>13750</v>
      </c>
      <c r="D8915" s="1" t="s">
        <v>37</v>
      </c>
      <c r="E8915" s="1" t="s">
        <v>37</v>
      </c>
      <c r="F8915" s="1" t="s">
        <v>13474</v>
      </c>
      <c r="G8915" s="1" t="s">
        <v>3481</v>
      </c>
      <c r="H8915" s="1" t="s">
        <v>193</v>
      </c>
      <c r="I8915" s="1" t="s">
        <v>1251</v>
      </c>
      <c r="J8915" s="1" t="s">
        <v>194</v>
      </c>
      <c r="K8915">
        <v>2460</v>
      </c>
      <c r="L8915" s="2">
        <v>42814.814756944441</v>
      </c>
      <c r="M8915" s="2">
        <v>42797.375</v>
      </c>
      <c r="N8915" s="2">
        <v>42819.745694444442</v>
      </c>
      <c r="O8915">
        <v>130</v>
      </c>
      <c r="P8915">
        <v>25</v>
      </c>
      <c r="Q8915" s="1" t="s">
        <v>13475</v>
      </c>
      <c r="R8915" s="1" t="s">
        <v>54</v>
      </c>
      <c r="S8915" s="1" t="s">
        <v>31</v>
      </c>
      <c r="T8915" s="3">
        <v>42814</v>
      </c>
      <c r="U8915" s="1" t="str">
        <f>IF(kiva_loans__muestra[[#This Row],[funded_amount]]=kiva_loans__muestra[[#This Row],[loan_amount]],"funded","unfunded")</f>
        <v>funded</v>
      </c>
      <c r="V8915" s="1" t="str">
        <f>IF(kiva_loans__muestra[[#This Row],[lender_count]]&gt;=50,"high","low")</f>
        <v>low</v>
      </c>
    </row>
    <row r="8916" spans="1:22" x14ac:dyDescent="0.25">
      <c r="A8916">
        <v>1261310</v>
      </c>
      <c r="B8916">
        <v>4000</v>
      </c>
      <c r="C8916">
        <v>4000</v>
      </c>
      <c r="D8916" s="1" t="s">
        <v>108</v>
      </c>
      <c r="E8916" s="1" t="s">
        <v>27</v>
      </c>
      <c r="F8916" s="1" t="s">
        <v>13476</v>
      </c>
      <c r="G8916" s="1" t="s">
        <v>3278</v>
      </c>
      <c r="H8916" s="1" t="s">
        <v>100</v>
      </c>
      <c r="I8916" s="1" t="s">
        <v>13477</v>
      </c>
      <c r="J8916" s="1" t="s">
        <v>101</v>
      </c>
      <c r="K8916">
        <v>1230</v>
      </c>
      <c r="L8916" s="2">
        <v>42814.369687500002</v>
      </c>
      <c r="M8916" s="2">
        <v>42788.375</v>
      </c>
      <c r="N8916" s="2">
        <v>42818.007893518516</v>
      </c>
      <c r="O8916">
        <v>80</v>
      </c>
      <c r="P8916">
        <v>9</v>
      </c>
      <c r="Q8916" s="1" t="s">
        <v>210</v>
      </c>
      <c r="R8916" s="1" t="s">
        <v>24</v>
      </c>
      <c r="S8916" s="1" t="s">
        <v>35</v>
      </c>
      <c r="T8916" s="3">
        <v>42814</v>
      </c>
      <c r="U8916" s="1" t="str">
        <f>IF(kiva_loans__muestra[[#This Row],[funded_amount]]=kiva_loans__muestra[[#This Row],[loan_amount]],"funded","unfunded")</f>
        <v>funded</v>
      </c>
      <c r="V8916" s="1" t="str">
        <f>IF(kiva_loans__muestra[[#This Row],[lender_count]]&gt;=50,"high","low")</f>
        <v>low</v>
      </c>
    </row>
    <row r="8917" spans="1:22" x14ac:dyDescent="0.25">
      <c r="A8917">
        <v>1261991</v>
      </c>
      <c r="B8917">
        <v>9750</v>
      </c>
      <c r="C8917">
        <v>9750</v>
      </c>
      <c r="D8917" s="1" t="s">
        <v>201</v>
      </c>
      <c r="E8917" s="1" t="s">
        <v>37</v>
      </c>
      <c r="F8917" s="1" t="s">
        <v>13478</v>
      </c>
      <c r="G8917" s="1" t="s">
        <v>3274</v>
      </c>
      <c r="H8917" s="1" t="s">
        <v>105</v>
      </c>
      <c r="I8917" s="1" t="s">
        <v>13479</v>
      </c>
      <c r="J8917" s="1" t="s">
        <v>106</v>
      </c>
      <c r="K8917">
        <v>4840</v>
      </c>
      <c r="L8917" s="2">
        <v>42814.78570601852</v>
      </c>
      <c r="M8917" s="2">
        <v>42794.375</v>
      </c>
      <c r="N8917" s="2">
        <v>42819.30060185185</v>
      </c>
      <c r="O8917">
        <v>90</v>
      </c>
      <c r="P8917">
        <v>30</v>
      </c>
      <c r="Q8917" s="1" t="s">
        <v>286</v>
      </c>
      <c r="R8917" s="1" t="s">
        <v>24</v>
      </c>
      <c r="S8917" s="1" t="s">
        <v>25</v>
      </c>
      <c r="T8917" s="3">
        <v>42814</v>
      </c>
      <c r="U8917" s="1" t="str">
        <f>IF(kiva_loans__muestra[[#This Row],[funded_amount]]=kiva_loans__muestra[[#This Row],[loan_amount]],"funded","unfunded")</f>
        <v>funded</v>
      </c>
      <c r="V8917" s="1" t="str">
        <f>IF(kiva_loans__muestra[[#This Row],[lender_count]]&gt;=50,"high","low")</f>
        <v>low</v>
      </c>
    </row>
    <row r="8918" spans="1:22" x14ac:dyDescent="0.25">
      <c r="A8918">
        <v>1261262</v>
      </c>
      <c r="B8918">
        <v>1250</v>
      </c>
      <c r="C8918">
        <v>1250</v>
      </c>
      <c r="D8918" s="1" t="s">
        <v>280</v>
      </c>
      <c r="E8918" s="1" t="s">
        <v>104</v>
      </c>
      <c r="F8918" s="1" t="s">
        <v>1275</v>
      </c>
      <c r="G8918" s="1" t="s">
        <v>3311</v>
      </c>
      <c r="H8918" s="1" t="s">
        <v>119</v>
      </c>
      <c r="I8918" s="1" t="s">
        <v>744</v>
      </c>
      <c r="J8918" s="1" t="s">
        <v>270</v>
      </c>
      <c r="K8918">
        <v>3110</v>
      </c>
      <c r="L8918" s="2">
        <v>42814.355127314811</v>
      </c>
      <c r="M8918" s="2">
        <v>42804.375</v>
      </c>
      <c r="N8918" s="2">
        <v>42817.850532407407</v>
      </c>
      <c r="O8918">
        <v>80</v>
      </c>
      <c r="P8918">
        <v>4</v>
      </c>
      <c r="Q8918" s="1" t="s">
        <v>1276</v>
      </c>
      <c r="R8918" s="1" t="s">
        <v>597</v>
      </c>
      <c r="S8918" s="1" t="s">
        <v>31</v>
      </c>
      <c r="T8918" s="3">
        <v>42814</v>
      </c>
      <c r="U8918" s="1" t="str">
        <f>IF(kiva_loans__muestra[[#This Row],[funded_amount]]=kiva_loans__muestra[[#This Row],[loan_amount]],"funded","unfunded")</f>
        <v>funded</v>
      </c>
      <c r="V8918" s="1" t="str">
        <f>IF(kiva_loans__muestra[[#This Row],[lender_count]]&gt;=50,"high","low")</f>
        <v>low</v>
      </c>
    </row>
    <row r="8919" spans="1:22" x14ac:dyDescent="0.25">
      <c r="A8919">
        <v>1261905</v>
      </c>
      <c r="B8919">
        <v>1750</v>
      </c>
      <c r="C8919">
        <v>1750</v>
      </c>
      <c r="D8919" s="1" t="s">
        <v>48</v>
      </c>
      <c r="E8919" s="1" t="s">
        <v>49</v>
      </c>
      <c r="F8919" s="1" t="s">
        <v>13480</v>
      </c>
      <c r="G8919" s="1" t="s">
        <v>3635</v>
      </c>
      <c r="H8919" s="1" t="s">
        <v>1315</v>
      </c>
      <c r="I8919" s="1" t="s">
        <v>1393</v>
      </c>
      <c r="J8919" s="1" t="s">
        <v>110</v>
      </c>
      <c r="K8919">
        <v>2960</v>
      </c>
      <c r="L8919" s="2">
        <v>42814.714768518519</v>
      </c>
      <c r="M8919" s="2">
        <v>42809.333333333336</v>
      </c>
      <c r="N8919" s="2">
        <v>42820.14607638889</v>
      </c>
      <c r="O8919">
        <v>60</v>
      </c>
      <c r="P8919">
        <v>7</v>
      </c>
      <c r="Q8919" s="1" t="s">
        <v>691</v>
      </c>
      <c r="R8919" s="1" t="s">
        <v>24</v>
      </c>
      <c r="S8919" s="1" t="s">
        <v>35</v>
      </c>
      <c r="T8919" s="3">
        <v>42814</v>
      </c>
      <c r="U8919" s="1" t="str">
        <f>IF(kiva_loans__muestra[[#This Row],[funded_amount]]=kiva_loans__muestra[[#This Row],[loan_amount]],"funded","unfunded")</f>
        <v>funded</v>
      </c>
      <c r="V8919" s="1" t="str">
        <f>IF(kiva_loans__muestra[[#This Row],[lender_count]]&gt;=50,"high","low")</f>
        <v>low</v>
      </c>
    </row>
    <row r="8920" spans="1:22" x14ac:dyDescent="0.25">
      <c r="A8920">
        <v>1261015</v>
      </c>
      <c r="B8920">
        <v>1000</v>
      </c>
      <c r="C8920">
        <v>1000</v>
      </c>
      <c r="D8920" s="1" t="s">
        <v>37</v>
      </c>
      <c r="E8920" s="1" t="s">
        <v>37</v>
      </c>
      <c r="F8920" s="1" t="s">
        <v>13481</v>
      </c>
      <c r="G8920" s="1" t="s">
        <v>3278</v>
      </c>
      <c r="H8920" s="1" t="s">
        <v>100</v>
      </c>
      <c r="I8920" s="1" t="s">
        <v>13482</v>
      </c>
      <c r="J8920" s="1" t="s">
        <v>101</v>
      </c>
      <c r="K8920">
        <v>1360</v>
      </c>
      <c r="L8920" s="2">
        <v>42814.244629629633</v>
      </c>
      <c r="M8920" s="2">
        <v>42811.333333333336</v>
      </c>
      <c r="N8920" s="2">
        <v>42817.527719907404</v>
      </c>
      <c r="O8920">
        <v>80</v>
      </c>
      <c r="P8920">
        <v>4</v>
      </c>
      <c r="Q8920" s="1" t="s">
        <v>691</v>
      </c>
      <c r="R8920" s="1" t="s">
        <v>92</v>
      </c>
      <c r="S8920" s="1" t="s">
        <v>35</v>
      </c>
      <c r="T8920" s="3">
        <v>42814</v>
      </c>
      <c r="U8920" s="1" t="str">
        <f>IF(kiva_loans__muestra[[#This Row],[funded_amount]]=kiva_loans__muestra[[#This Row],[loan_amount]],"funded","unfunded")</f>
        <v>funded</v>
      </c>
      <c r="V8920" s="1" t="str">
        <f>IF(kiva_loans__muestra[[#This Row],[lender_count]]&gt;=50,"high","low")</f>
        <v>low</v>
      </c>
    </row>
    <row r="8921" spans="1:22" x14ac:dyDescent="0.25">
      <c r="A8921">
        <v>1263081</v>
      </c>
      <c r="B8921">
        <v>7000</v>
      </c>
      <c r="C8921">
        <v>7000</v>
      </c>
      <c r="D8921" s="1" t="s">
        <v>46</v>
      </c>
      <c r="E8921" s="1" t="s">
        <v>46</v>
      </c>
      <c r="F8921" s="1" t="s">
        <v>13483</v>
      </c>
      <c r="G8921" s="1" t="s">
        <v>3481</v>
      </c>
      <c r="H8921" s="1" t="s">
        <v>193</v>
      </c>
      <c r="I8921" s="1" t="s">
        <v>1251</v>
      </c>
      <c r="J8921" s="1" t="s">
        <v>194</v>
      </c>
      <c r="K8921">
        <v>2460</v>
      </c>
      <c r="L8921" s="2">
        <v>42815.790393518517</v>
      </c>
      <c r="M8921" s="2">
        <v>42809.333333333336</v>
      </c>
      <c r="N8921" s="2">
        <v>42819.678483796299</v>
      </c>
      <c r="O8921">
        <v>140</v>
      </c>
      <c r="P8921">
        <v>18</v>
      </c>
      <c r="Q8921" s="1" t="s">
        <v>369</v>
      </c>
      <c r="R8921" s="1" t="s">
        <v>24</v>
      </c>
      <c r="S8921" s="1" t="s">
        <v>31</v>
      </c>
      <c r="T8921" s="3">
        <v>42815</v>
      </c>
      <c r="U8921" s="1" t="str">
        <f>IF(kiva_loans__muestra[[#This Row],[funded_amount]]=kiva_loans__muestra[[#This Row],[loan_amount]],"funded","unfunded")</f>
        <v>funded</v>
      </c>
      <c r="V8921" s="1" t="str">
        <f>IF(kiva_loans__muestra[[#This Row],[lender_count]]&gt;=50,"high","low")</f>
        <v>low</v>
      </c>
    </row>
    <row r="8922" spans="1:22" x14ac:dyDescent="0.25">
      <c r="A8922">
        <v>1263126</v>
      </c>
      <c r="B8922">
        <v>8250</v>
      </c>
      <c r="C8922">
        <v>8250</v>
      </c>
      <c r="D8922" s="1" t="s">
        <v>64</v>
      </c>
      <c r="E8922" s="1" t="s">
        <v>37</v>
      </c>
      <c r="F8922" s="1" t="s">
        <v>13484</v>
      </c>
      <c r="G8922" s="1" t="s">
        <v>3481</v>
      </c>
      <c r="H8922" s="1" t="s">
        <v>193</v>
      </c>
      <c r="I8922" s="1" t="s">
        <v>1251</v>
      </c>
      <c r="J8922" s="1" t="s">
        <v>194</v>
      </c>
      <c r="K8922">
        <v>2460</v>
      </c>
      <c r="L8922" s="2">
        <v>42815.919814814813</v>
      </c>
      <c r="M8922" s="2">
        <v>42798.375</v>
      </c>
      <c r="N8922" s="2">
        <v>42820.30133101852</v>
      </c>
      <c r="O8922">
        <v>140</v>
      </c>
      <c r="P8922">
        <v>18</v>
      </c>
      <c r="Q8922" s="1" t="s">
        <v>91</v>
      </c>
      <c r="R8922" s="1" t="s">
        <v>24</v>
      </c>
      <c r="S8922" s="1" t="s">
        <v>31</v>
      </c>
      <c r="T8922" s="3">
        <v>42815</v>
      </c>
      <c r="U8922" s="1" t="str">
        <f>IF(kiva_loans__muestra[[#This Row],[funded_amount]]=kiva_loans__muestra[[#This Row],[loan_amount]],"funded","unfunded")</f>
        <v>funded</v>
      </c>
      <c r="V8922" s="1" t="str">
        <f>IF(kiva_loans__muestra[[#This Row],[lender_count]]&gt;=50,"high","low")</f>
        <v>low</v>
      </c>
    </row>
    <row r="8923" spans="1:22" x14ac:dyDescent="0.25">
      <c r="A8923">
        <v>1262685</v>
      </c>
      <c r="B8923">
        <v>1000</v>
      </c>
      <c r="C8923">
        <v>1000</v>
      </c>
      <c r="D8923" s="1" t="s">
        <v>41</v>
      </c>
      <c r="E8923" s="1" t="s">
        <v>27</v>
      </c>
      <c r="F8923" s="1" t="s">
        <v>13485</v>
      </c>
      <c r="G8923" s="1" t="s">
        <v>3278</v>
      </c>
      <c r="H8923" s="1" t="s">
        <v>100</v>
      </c>
      <c r="I8923" s="1" t="s">
        <v>3127</v>
      </c>
      <c r="J8923" s="1" t="s">
        <v>101</v>
      </c>
      <c r="K8923">
        <v>1450</v>
      </c>
      <c r="L8923" s="2">
        <v>42815.491689814815</v>
      </c>
      <c r="M8923" s="2">
        <v>42803.375</v>
      </c>
      <c r="N8923" s="2">
        <v>42820.673958333333</v>
      </c>
      <c r="O8923">
        <v>70</v>
      </c>
      <c r="P8923">
        <v>1</v>
      </c>
      <c r="Q8923" s="1" t="s">
        <v>57</v>
      </c>
      <c r="R8923" s="1" t="s">
        <v>24</v>
      </c>
      <c r="S8923" s="1" t="s">
        <v>35</v>
      </c>
      <c r="T8923" s="3">
        <v>42815</v>
      </c>
      <c r="U8923" s="1" t="str">
        <f>IF(kiva_loans__muestra[[#This Row],[funded_amount]]=kiva_loans__muestra[[#This Row],[loan_amount]],"funded","unfunded")</f>
        <v>funded</v>
      </c>
      <c r="V8923" s="1" t="str">
        <f>IF(kiva_loans__muestra[[#This Row],[lender_count]]&gt;=50,"high","low")</f>
        <v>low</v>
      </c>
    </row>
    <row r="8924" spans="1:22" x14ac:dyDescent="0.25">
      <c r="A8924">
        <v>1262220</v>
      </c>
      <c r="B8924">
        <v>1500</v>
      </c>
      <c r="C8924">
        <v>1500</v>
      </c>
      <c r="D8924" s="1" t="s">
        <v>158</v>
      </c>
      <c r="E8924" s="1" t="s">
        <v>27</v>
      </c>
      <c r="F8924" s="1" t="s">
        <v>3002</v>
      </c>
      <c r="G8924" s="1" t="s">
        <v>3278</v>
      </c>
      <c r="H8924" s="1" t="s">
        <v>100</v>
      </c>
      <c r="I8924" s="1" t="s">
        <v>1204</v>
      </c>
      <c r="J8924" s="1" t="s">
        <v>101</v>
      </c>
      <c r="K8924">
        <v>1450</v>
      </c>
      <c r="L8924" s="2">
        <v>42815.255844907406</v>
      </c>
      <c r="M8924" s="2">
        <v>42803.375</v>
      </c>
      <c r="N8924" s="2">
        <v>42819.62158564815</v>
      </c>
      <c r="O8924">
        <v>70</v>
      </c>
      <c r="P8924">
        <v>4</v>
      </c>
      <c r="Q8924" s="1" t="s">
        <v>67</v>
      </c>
      <c r="R8924" s="1" t="s">
        <v>24</v>
      </c>
      <c r="S8924" s="1" t="s">
        <v>35</v>
      </c>
      <c r="T8924" s="3">
        <v>42815</v>
      </c>
      <c r="U8924" s="1" t="str">
        <f>IF(kiva_loans__muestra[[#This Row],[funded_amount]]=kiva_loans__muestra[[#This Row],[loan_amount]],"funded","unfunded")</f>
        <v>funded</v>
      </c>
      <c r="V8924" s="1" t="str">
        <f>IF(kiva_loans__muestra[[#This Row],[lender_count]]&gt;=50,"high","low")</f>
        <v>low</v>
      </c>
    </row>
    <row r="8925" spans="1:22" x14ac:dyDescent="0.25">
      <c r="A8925">
        <v>1262676</v>
      </c>
      <c r="B8925">
        <v>4750</v>
      </c>
      <c r="C8925">
        <v>10000</v>
      </c>
      <c r="D8925" s="1" t="s">
        <v>93</v>
      </c>
      <c r="E8925" s="1" t="s">
        <v>27</v>
      </c>
      <c r="F8925" s="1" t="s">
        <v>13486</v>
      </c>
      <c r="G8925" s="1" t="s">
        <v>3320</v>
      </c>
      <c r="H8925" s="1" t="s">
        <v>717</v>
      </c>
      <c r="I8925" s="1" t="s">
        <v>1401</v>
      </c>
      <c r="J8925" s="1" t="s">
        <v>90</v>
      </c>
      <c r="K8925">
        <v>1460</v>
      </c>
      <c r="L8925" s="2">
        <v>42815.484930555554</v>
      </c>
      <c r="M8925" s="2">
        <v>42811.333333333336</v>
      </c>
      <c r="N8925" s="2"/>
      <c r="O8925">
        <v>260</v>
      </c>
      <c r="P8925">
        <v>10</v>
      </c>
      <c r="Q8925" s="1" t="s">
        <v>13469</v>
      </c>
      <c r="R8925" s="1" t="s">
        <v>92</v>
      </c>
      <c r="S8925" s="1" t="s">
        <v>31</v>
      </c>
      <c r="T8925" s="3">
        <v>42815</v>
      </c>
      <c r="U8925" s="1" t="str">
        <f>IF(kiva_loans__muestra[[#This Row],[funded_amount]]=kiva_loans__muestra[[#This Row],[loan_amount]],"funded","unfunded")</f>
        <v>unfunded</v>
      </c>
      <c r="V8925" s="1" t="str">
        <f>IF(kiva_loans__muestra[[#This Row],[lender_count]]&gt;=50,"high","low")</f>
        <v>low</v>
      </c>
    </row>
    <row r="8926" spans="1:22" x14ac:dyDescent="0.25">
      <c r="A8926">
        <v>1263202</v>
      </c>
      <c r="B8926">
        <v>1500</v>
      </c>
      <c r="C8926">
        <v>1500</v>
      </c>
      <c r="D8926" s="1" t="s">
        <v>64</v>
      </c>
      <c r="E8926" s="1" t="s">
        <v>37</v>
      </c>
      <c r="F8926" s="1" t="s">
        <v>1460</v>
      </c>
      <c r="G8926" s="1" t="s">
        <v>4694</v>
      </c>
      <c r="H8926" s="1" t="s">
        <v>1300</v>
      </c>
      <c r="I8926" s="1" t="s">
        <v>1301</v>
      </c>
      <c r="J8926" s="1" t="s">
        <v>1302</v>
      </c>
      <c r="K8926">
        <v>2880</v>
      </c>
      <c r="L8926" s="2">
        <v>42816.002858796295</v>
      </c>
      <c r="M8926" s="2">
        <v>42840.375</v>
      </c>
      <c r="N8926" s="2">
        <v>42834.770335648151</v>
      </c>
      <c r="O8926">
        <v>220</v>
      </c>
      <c r="P8926">
        <v>1</v>
      </c>
      <c r="Q8926" s="1" t="s">
        <v>2936</v>
      </c>
      <c r="R8926" s="1" t="s">
        <v>92</v>
      </c>
      <c r="S8926" s="1" t="s">
        <v>25</v>
      </c>
      <c r="T8926" s="3">
        <v>42815</v>
      </c>
      <c r="U8926" s="1" t="str">
        <f>IF(kiva_loans__muestra[[#This Row],[funded_amount]]=kiva_loans__muestra[[#This Row],[loan_amount]],"funded","unfunded")</f>
        <v>funded</v>
      </c>
      <c r="V8926" s="1" t="str">
        <f>IF(kiva_loans__muestra[[#This Row],[lender_count]]&gt;=50,"high","low")</f>
        <v>low</v>
      </c>
    </row>
    <row r="8927" spans="1:22" x14ac:dyDescent="0.25">
      <c r="A8927">
        <v>1262238</v>
      </c>
      <c r="B8927">
        <v>11500</v>
      </c>
      <c r="C8927">
        <v>11500</v>
      </c>
      <c r="D8927" s="1" t="s">
        <v>64</v>
      </c>
      <c r="E8927" s="1" t="s">
        <v>37</v>
      </c>
      <c r="F8927" s="1" t="s">
        <v>13487</v>
      </c>
      <c r="G8927" s="1" t="s">
        <v>6417</v>
      </c>
      <c r="H8927" s="1" t="s">
        <v>1252</v>
      </c>
      <c r="I8927" s="1" t="s">
        <v>1997</v>
      </c>
      <c r="J8927" s="1" t="s">
        <v>1254</v>
      </c>
      <c r="K8927">
        <v>4160</v>
      </c>
      <c r="L8927" s="2">
        <v>42815.266238425924</v>
      </c>
      <c r="M8927" s="2">
        <v>42787.375</v>
      </c>
      <c r="N8927" s="2">
        <v>42827.531087962961</v>
      </c>
      <c r="O8927">
        <v>90</v>
      </c>
      <c r="P8927">
        <v>24</v>
      </c>
      <c r="Q8927" s="1" t="s">
        <v>13488</v>
      </c>
      <c r="R8927" s="1" t="s">
        <v>3144</v>
      </c>
      <c r="S8927" s="1" t="s">
        <v>25</v>
      </c>
      <c r="T8927" s="3">
        <v>42815</v>
      </c>
      <c r="U8927" s="1" t="str">
        <f>IF(kiva_loans__muestra[[#This Row],[funded_amount]]=kiva_loans__muestra[[#This Row],[loan_amount]],"funded","unfunded")</f>
        <v>funded</v>
      </c>
      <c r="V8927" s="1" t="str">
        <f>IF(kiva_loans__muestra[[#This Row],[lender_count]]&gt;=50,"high","low")</f>
        <v>low</v>
      </c>
    </row>
    <row r="8928" spans="1:22" x14ac:dyDescent="0.25">
      <c r="A8928">
        <v>1262472</v>
      </c>
      <c r="B8928">
        <v>2750</v>
      </c>
      <c r="C8928">
        <v>2750</v>
      </c>
      <c r="D8928" s="1" t="s">
        <v>45</v>
      </c>
      <c r="E8928" s="1" t="s">
        <v>46</v>
      </c>
      <c r="F8928" s="1" t="s">
        <v>13489</v>
      </c>
      <c r="G8928" s="1" t="s">
        <v>3311</v>
      </c>
      <c r="H8928" s="1" t="s">
        <v>119</v>
      </c>
      <c r="I8928" s="1" t="s">
        <v>499</v>
      </c>
      <c r="J8928" s="1" t="s">
        <v>270</v>
      </c>
      <c r="K8928">
        <v>4990</v>
      </c>
      <c r="L8928" s="2">
        <v>42815.379675925928</v>
      </c>
      <c r="M8928" s="2">
        <v>42807.333333333336</v>
      </c>
      <c r="N8928" s="2">
        <v>42827.621770833335</v>
      </c>
      <c r="O8928">
        <v>140</v>
      </c>
      <c r="P8928">
        <v>11</v>
      </c>
      <c r="Q8928" s="1" t="s">
        <v>843</v>
      </c>
      <c r="R8928" s="1" t="s">
        <v>24</v>
      </c>
      <c r="S8928" s="1" t="s">
        <v>31</v>
      </c>
      <c r="T8928" s="3">
        <v>42815</v>
      </c>
      <c r="U8928" s="1" t="str">
        <f>IF(kiva_loans__muestra[[#This Row],[funded_amount]]=kiva_loans__muestra[[#This Row],[loan_amount]],"funded","unfunded")</f>
        <v>funded</v>
      </c>
      <c r="V8928" s="1" t="str">
        <f>IF(kiva_loans__muestra[[#This Row],[lender_count]]&gt;=50,"high","low")</f>
        <v>low</v>
      </c>
    </row>
    <row r="8929" spans="1:22" x14ac:dyDescent="0.25">
      <c r="A8929">
        <v>1262620</v>
      </c>
      <c r="B8929">
        <v>15000</v>
      </c>
      <c r="C8929">
        <v>15000</v>
      </c>
      <c r="D8929" s="1" t="s">
        <v>64</v>
      </c>
      <c r="E8929" s="1" t="s">
        <v>37</v>
      </c>
      <c r="F8929" s="1" t="s">
        <v>13490</v>
      </c>
      <c r="G8929" s="1" t="s">
        <v>3320</v>
      </c>
      <c r="H8929" s="1" t="s">
        <v>717</v>
      </c>
      <c r="I8929" s="1" t="s">
        <v>1904</v>
      </c>
      <c r="J8929" s="1" t="s">
        <v>90</v>
      </c>
      <c r="K8929">
        <v>1460</v>
      </c>
      <c r="L8929" s="2">
        <v>42815.451736111114</v>
      </c>
      <c r="M8929" s="2">
        <v>42810.333333333336</v>
      </c>
      <c r="N8929" s="2">
        <v>42850.135150462964</v>
      </c>
      <c r="O8929">
        <v>260</v>
      </c>
      <c r="P8929">
        <v>35</v>
      </c>
      <c r="Q8929" s="1" t="s">
        <v>2016</v>
      </c>
      <c r="R8929" s="1" t="s">
        <v>24</v>
      </c>
      <c r="S8929" s="1" t="s">
        <v>31</v>
      </c>
      <c r="T8929" s="3">
        <v>42815</v>
      </c>
      <c r="U8929" s="1" t="str">
        <f>IF(kiva_loans__muestra[[#This Row],[funded_amount]]=kiva_loans__muestra[[#This Row],[loan_amount]],"funded","unfunded")</f>
        <v>funded</v>
      </c>
      <c r="V8929" s="1" t="str">
        <f>IF(kiva_loans__muestra[[#This Row],[lender_count]]&gt;=50,"high","low")</f>
        <v>low</v>
      </c>
    </row>
    <row r="8930" spans="1:22" x14ac:dyDescent="0.25">
      <c r="A8930">
        <v>1262108</v>
      </c>
      <c r="B8930">
        <v>10750</v>
      </c>
      <c r="C8930">
        <v>10750</v>
      </c>
      <c r="D8930" s="1" t="s">
        <v>161</v>
      </c>
      <c r="E8930" s="1" t="s">
        <v>37</v>
      </c>
      <c r="F8930" s="1" t="s">
        <v>13491</v>
      </c>
      <c r="G8930" s="1" t="s">
        <v>3274</v>
      </c>
      <c r="H8930" s="1" t="s">
        <v>105</v>
      </c>
      <c r="I8930" s="1" t="s">
        <v>2260</v>
      </c>
      <c r="J8930" s="1" t="s">
        <v>106</v>
      </c>
      <c r="K8930">
        <v>1190</v>
      </c>
      <c r="L8930" s="2">
        <v>42815.086782407408</v>
      </c>
      <c r="M8930" s="2">
        <v>42790.375</v>
      </c>
      <c r="N8930" s="2">
        <v>42818.914907407408</v>
      </c>
      <c r="O8930">
        <v>80</v>
      </c>
      <c r="P8930">
        <v>35</v>
      </c>
      <c r="Q8930" s="1" t="s">
        <v>1891</v>
      </c>
      <c r="R8930" s="1" t="s">
        <v>24</v>
      </c>
      <c r="S8930" s="1" t="s">
        <v>31</v>
      </c>
      <c r="T8930" s="3">
        <v>42815</v>
      </c>
      <c r="U8930" s="1" t="str">
        <f>IF(kiva_loans__muestra[[#This Row],[funded_amount]]=kiva_loans__muestra[[#This Row],[loan_amount]],"funded","unfunded")</f>
        <v>funded</v>
      </c>
      <c r="V8930" s="1" t="str">
        <f>IF(kiva_loans__muestra[[#This Row],[lender_count]]&gt;=50,"high","low")</f>
        <v>low</v>
      </c>
    </row>
    <row r="8931" spans="1:22" x14ac:dyDescent="0.25">
      <c r="A8931">
        <v>1262714</v>
      </c>
      <c r="B8931">
        <v>1250</v>
      </c>
      <c r="C8931">
        <v>3500</v>
      </c>
      <c r="D8931" s="1" t="s">
        <v>53</v>
      </c>
      <c r="E8931" s="1" t="s">
        <v>32</v>
      </c>
      <c r="F8931" s="1" t="s">
        <v>13492</v>
      </c>
      <c r="G8931" s="1" t="s">
        <v>3303</v>
      </c>
      <c r="H8931" s="1" t="s">
        <v>28</v>
      </c>
      <c r="I8931" s="1" t="s">
        <v>1628</v>
      </c>
      <c r="J8931" s="1" t="s">
        <v>29</v>
      </c>
      <c r="K8931">
        <v>4550</v>
      </c>
      <c r="L8931" s="2">
        <v>42815.506469907406</v>
      </c>
      <c r="M8931" s="2">
        <v>42789.375</v>
      </c>
      <c r="N8931" s="2"/>
      <c r="O8931">
        <v>140</v>
      </c>
      <c r="P8931">
        <v>5</v>
      </c>
      <c r="Q8931" s="1" t="s">
        <v>1672</v>
      </c>
      <c r="R8931" s="1" t="s">
        <v>24</v>
      </c>
      <c r="S8931" s="1" t="s">
        <v>31</v>
      </c>
      <c r="T8931" s="3">
        <v>42815</v>
      </c>
      <c r="U8931" s="1" t="str">
        <f>IF(kiva_loans__muestra[[#This Row],[funded_amount]]=kiva_loans__muestra[[#This Row],[loan_amount]],"funded","unfunded")</f>
        <v>unfunded</v>
      </c>
      <c r="V8931" s="1" t="str">
        <f>IF(kiva_loans__muestra[[#This Row],[lender_count]]&gt;=50,"high","low")</f>
        <v>low</v>
      </c>
    </row>
    <row r="8932" spans="1:22" x14ac:dyDescent="0.25">
      <c r="A8932">
        <v>1262601</v>
      </c>
      <c r="B8932">
        <v>1750</v>
      </c>
      <c r="C8932">
        <v>1750</v>
      </c>
      <c r="D8932" s="1" t="s">
        <v>280</v>
      </c>
      <c r="E8932" s="1" t="s">
        <v>104</v>
      </c>
      <c r="F8932" s="1" t="s">
        <v>1275</v>
      </c>
      <c r="G8932" s="1" t="s">
        <v>3311</v>
      </c>
      <c r="H8932" s="1" t="s">
        <v>119</v>
      </c>
      <c r="I8932" s="1" t="s">
        <v>318</v>
      </c>
      <c r="J8932" s="1" t="s">
        <v>270</v>
      </c>
      <c r="K8932">
        <v>3110</v>
      </c>
      <c r="L8932" s="2">
        <v>42815.438518518517</v>
      </c>
      <c r="M8932" s="2">
        <v>42798.375</v>
      </c>
      <c r="N8932" s="2">
        <v>42821.04891203704</v>
      </c>
      <c r="O8932">
        <v>80</v>
      </c>
      <c r="P8932">
        <v>7</v>
      </c>
      <c r="Q8932" s="1" t="s">
        <v>1343</v>
      </c>
      <c r="R8932" s="1" t="s">
        <v>135</v>
      </c>
      <c r="S8932" s="1" t="s">
        <v>31</v>
      </c>
      <c r="T8932" s="3">
        <v>42815</v>
      </c>
      <c r="U8932" s="1" t="str">
        <f>IF(kiva_loans__muestra[[#This Row],[funded_amount]]=kiva_loans__muestra[[#This Row],[loan_amount]],"funded","unfunded")</f>
        <v>funded</v>
      </c>
      <c r="V8932" s="1" t="str">
        <f>IF(kiva_loans__muestra[[#This Row],[lender_count]]&gt;=50,"high","low")</f>
        <v>low</v>
      </c>
    </row>
    <row r="8933" spans="1:22" x14ac:dyDescent="0.25">
      <c r="A8933">
        <v>1263010</v>
      </c>
      <c r="B8933">
        <v>6750</v>
      </c>
      <c r="C8933">
        <v>9000</v>
      </c>
      <c r="D8933" s="1" t="s">
        <v>50</v>
      </c>
      <c r="E8933" s="1" t="s">
        <v>37</v>
      </c>
      <c r="F8933" s="1" t="s">
        <v>13493</v>
      </c>
      <c r="G8933" s="1" t="s">
        <v>6417</v>
      </c>
      <c r="H8933" s="1" t="s">
        <v>1252</v>
      </c>
      <c r="I8933" s="1" t="s">
        <v>7575</v>
      </c>
      <c r="J8933" s="1" t="s">
        <v>1254</v>
      </c>
      <c r="K8933">
        <v>4160</v>
      </c>
      <c r="L8933" s="2">
        <v>42815.698900462965</v>
      </c>
      <c r="M8933" s="2">
        <v>42787.375</v>
      </c>
      <c r="N8933" s="2"/>
      <c r="O8933">
        <v>140</v>
      </c>
      <c r="P8933">
        <v>26</v>
      </c>
      <c r="Q8933" s="1" t="s">
        <v>13494</v>
      </c>
      <c r="R8933" s="1" t="s">
        <v>13495</v>
      </c>
      <c r="S8933" s="1" t="s">
        <v>25</v>
      </c>
      <c r="T8933" s="3">
        <v>42815</v>
      </c>
      <c r="U8933" s="1" t="str">
        <f>IF(kiva_loans__muestra[[#This Row],[funded_amount]]=kiva_loans__muestra[[#This Row],[loan_amount]],"funded","unfunded")</f>
        <v>unfunded</v>
      </c>
      <c r="V8933" s="1" t="str">
        <f>IF(kiva_loans__muestra[[#This Row],[lender_count]]&gt;=50,"high","low")</f>
        <v>low</v>
      </c>
    </row>
    <row r="8934" spans="1:22" x14ac:dyDescent="0.25">
      <c r="A8934">
        <v>1262246</v>
      </c>
      <c r="B8934">
        <v>14500</v>
      </c>
      <c r="C8934">
        <v>14500</v>
      </c>
      <c r="D8934" s="1" t="s">
        <v>77</v>
      </c>
      <c r="E8934" s="1" t="s">
        <v>78</v>
      </c>
      <c r="F8934" s="1" t="s">
        <v>13496</v>
      </c>
      <c r="G8934" s="1" t="s">
        <v>3303</v>
      </c>
      <c r="H8934" s="1" t="s">
        <v>28</v>
      </c>
      <c r="I8934" s="1" t="s">
        <v>945</v>
      </c>
      <c r="J8934" s="1" t="s">
        <v>29</v>
      </c>
      <c r="K8934">
        <v>2450</v>
      </c>
      <c r="L8934" s="2">
        <v>42815.269074074073</v>
      </c>
      <c r="M8934" s="2">
        <v>42794.375</v>
      </c>
      <c r="N8934" s="2">
        <v>42819.747534722221</v>
      </c>
      <c r="O8934">
        <v>140</v>
      </c>
      <c r="P8934">
        <v>32</v>
      </c>
      <c r="Q8934" s="1" t="s">
        <v>199</v>
      </c>
      <c r="R8934" s="1" t="s">
        <v>24</v>
      </c>
      <c r="S8934" s="1" t="s">
        <v>31</v>
      </c>
      <c r="T8934" s="3">
        <v>42815</v>
      </c>
      <c r="U8934" s="1" t="str">
        <f>IF(kiva_loans__muestra[[#This Row],[funded_amount]]=kiva_loans__muestra[[#This Row],[loan_amount]],"funded","unfunded")</f>
        <v>funded</v>
      </c>
      <c r="V8934" s="1" t="str">
        <f>IF(kiva_loans__muestra[[#This Row],[lender_count]]&gt;=50,"high","low")</f>
        <v>low</v>
      </c>
    </row>
    <row r="8935" spans="1:22" x14ac:dyDescent="0.25">
      <c r="A8935">
        <v>1264259</v>
      </c>
      <c r="B8935">
        <v>6250</v>
      </c>
      <c r="C8935">
        <v>6250</v>
      </c>
      <c r="D8935" s="1" t="s">
        <v>41</v>
      </c>
      <c r="E8935" s="1" t="s">
        <v>27</v>
      </c>
      <c r="F8935" s="1" t="s">
        <v>13497</v>
      </c>
      <c r="G8935" s="1" t="s">
        <v>3266</v>
      </c>
      <c r="H8935" s="1" t="s">
        <v>89</v>
      </c>
      <c r="I8935" s="1" t="s">
        <v>30</v>
      </c>
      <c r="J8935" s="1" t="s">
        <v>90</v>
      </c>
      <c r="K8935">
        <v>1670</v>
      </c>
      <c r="L8935" s="2">
        <v>42816.719444444447</v>
      </c>
      <c r="M8935" s="2">
        <v>42790.375</v>
      </c>
      <c r="N8935" s="2">
        <v>42849.694780092592</v>
      </c>
      <c r="O8935">
        <v>170</v>
      </c>
      <c r="P8935">
        <v>17</v>
      </c>
      <c r="Q8935" s="1" t="s">
        <v>13498</v>
      </c>
      <c r="R8935" s="1" t="s">
        <v>24</v>
      </c>
      <c r="S8935" s="1" t="s">
        <v>31</v>
      </c>
      <c r="T8935" s="3">
        <v>42816</v>
      </c>
      <c r="U8935" s="1" t="str">
        <f>IF(kiva_loans__muestra[[#This Row],[funded_amount]]=kiva_loans__muestra[[#This Row],[loan_amount]],"funded","unfunded")</f>
        <v>funded</v>
      </c>
      <c r="V8935" s="1" t="str">
        <f>IF(kiva_loans__muestra[[#This Row],[lender_count]]&gt;=50,"high","low")</f>
        <v>low</v>
      </c>
    </row>
    <row r="8936" spans="1:22" x14ac:dyDescent="0.25">
      <c r="A8936">
        <v>1263960</v>
      </c>
      <c r="B8936">
        <v>20000</v>
      </c>
      <c r="C8936">
        <v>20000</v>
      </c>
      <c r="D8936" s="1" t="s">
        <v>541</v>
      </c>
      <c r="E8936" s="1" t="s">
        <v>78</v>
      </c>
      <c r="F8936" s="1" t="s">
        <v>13499</v>
      </c>
      <c r="G8936" s="1" t="s">
        <v>3661</v>
      </c>
      <c r="H8936" s="1" t="s">
        <v>805</v>
      </c>
      <c r="I8936" s="1" t="s">
        <v>1216</v>
      </c>
      <c r="J8936" s="1" t="s">
        <v>90</v>
      </c>
      <c r="K8936">
        <v>770</v>
      </c>
      <c r="L8936" s="2">
        <v>42816.474143518521</v>
      </c>
      <c r="M8936" s="2">
        <v>42804.375</v>
      </c>
      <c r="N8936" s="2">
        <v>42833.626192129632</v>
      </c>
      <c r="O8936">
        <v>200</v>
      </c>
      <c r="P8936">
        <v>57</v>
      </c>
      <c r="Q8936" s="1" t="s">
        <v>3132</v>
      </c>
      <c r="R8936" s="1" t="s">
        <v>92</v>
      </c>
      <c r="S8936" s="1" t="s">
        <v>31</v>
      </c>
      <c r="T8936" s="3">
        <v>42816</v>
      </c>
      <c r="U8936" s="1" t="str">
        <f>IF(kiva_loans__muestra[[#This Row],[funded_amount]]=kiva_loans__muestra[[#This Row],[loan_amount]],"funded","unfunded")</f>
        <v>funded</v>
      </c>
      <c r="V8936" s="1" t="str">
        <f>IF(kiva_loans__muestra[[#This Row],[lender_count]]&gt;=50,"high","low")</f>
        <v>high</v>
      </c>
    </row>
    <row r="8937" spans="1:22" x14ac:dyDescent="0.25">
      <c r="A8937">
        <v>1263251</v>
      </c>
      <c r="B8937">
        <v>1500</v>
      </c>
      <c r="C8937">
        <v>1500</v>
      </c>
      <c r="D8937" s="1" t="s">
        <v>124</v>
      </c>
      <c r="E8937" s="1" t="s">
        <v>125</v>
      </c>
      <c r="F8937" s="1" t="s">
        <v>1259</v>
      </c>
      <c r="G8937" s="1" t="s">
        <v>3278</v>
      </c>
      <c r="H8937" s="1" t="s">
        <v>100</v>
      </c>
      <c r="I8937" s="1" t="s">
        <v>1508</v>
      </c>
      <c r="J8937" s="1" t="s">
        <v>101</v>
      </c>
      <c r="K8937">
        <v>1450</v>
      </c>
      <c r="L8937" s="2">
        <v>42816.070937500001</v>
      </c>
      <c r="M8937" s="2">
        <v>42787.375</v>
      </c>
      <c r="N8937" s="2">
        <v>42821.135000000002</v>
      </c>
      <c r="O8937">
        <v>140</v>
      </c>
      <c r="P8937">
        <v>5</v>
      </c>
      <c r="Q8937" s="1" t="s">
        <v>691</v>
      </c>
      <c r="R8937" s="1" t="s">
        <v>24</v>
      </c>
      <c r="S8937" s="1" t="s">
        <v>35</v>
      </c>
      <c r="T8937" s="3">
        <v>42816</v>
      </c>
      <c r="U8937" s="1" t="str">
        <f>IF(kiva_loans__muestra[[#This Row],[funded_amount]]=kiva_loans__muestra[[#This Row],[loan_amount]],"funded","unfunded")</f>
        <v>funded</v>
      </c>
      <c r="V8937" s="1" t="str">
        <f>IF(kiva_loans__muestra[[#This Row],[lender_count]]&gt;=50,"high","low")</f>
        <v>low</v>
      </c>
    </row>
    <row r="8938" spans="1:22" x14ac:dyDescent="0.25">
      <c r="A8938">
        <v>1263622</v>
      </c>
      <c r="B8938">
        <v>2500</v>
      </c>
      <c r="C8938">
        <v>2500</v>
      </c>
      <c r="D8938" s="1" t="s">
        <v>69</v>
      </c>
      <c r="E8938" s="1" t="s">
        <v>46</v>
      </c>
      <c r="F8938" s="1" t="s">
        <v>13500</v>
      </c>
      <c r="G8938" s="1" t="s">
        <v>3278</v>
      </c>
      <c r="H8938" s="1" t="s">
        <v>100</v>
      </c>
      <c r="I8938" s="1" t="s">
        <v>1257</v>
      </c>
      <c r="J8938" s="1" t="s">
        <v>101</v>
      </c>
      <c r="K8938">
        <v>1450</v>
      </c>
      <c r="L8938" s="2">
        <v>42816.336909722224</v>
      </c>
      <c r="M8938" s="2">
        <v>42788.375</v>
      </c>
      <c r="N8938" s="2">
        <v>42821.999594907407</v>
      </c>
      <c r="O8938">
        <v>110</v>
      </c>
      <c r="P8938">
        <v>8</v>
      </c>
      <c r="Q8938" s="1" t="s">
        <v>211</v>
      </c>
      <c r="R8938" s="1" t="s">
        <v>24</v>
      </c>
      <c r="S8938" s="1" t="s">
        <v>35</v>
      </c>
      <c r="T8938" s="3">
        <v>42816</v>
      </c>
      <c r="U8938" s="1" t="str">
        <f>IF(kiva_loans__muestra[[#This Row],[funded_amount]]=kiva_loans__muestra[[#This Row],[loan_amount]],"funded","unfunded")</f>
        <v>funded</v>
      </c>
      <c r="V8938" s="1" t="str">
        <f>IF(kiva_loans__muestra[[#This Row],[lender_count]]&gt;=50,"high","low")</f>
        <v>low</v>
      </c>
    </row>
    <row r="8939" spans="1:22" x14ac:dyDescent="0.25">
      <c r="A8939">
        <v>1263632</v>
      </c>
      <c r="B8939">
        <v>6000</v>
      </c>
      <c r="C8939">
        <v>6000</v>
      </c>
      <c r="D8939" s="1" t="s">
        <v>64</v>
      </c>
      <c r="E8939" s="1" t="s">
        <v>37</v>
      </c>
      <c r="F8939" s="1" t="s">
        <v>1476</v>
      </c>
      <c r="G8939" s="1" t="s">
        <v>3263</v>
      </c>
      <c r="H8939" s="1" t="s">
        <v>33</v>
      </c>
      <c r="I8939" s="1" t="s">
        <v>1525</v>
      </c>
      <c r="J8939" s="1" t="s">
        <v>34</v>
      </c>
      <c r="K8939">
        <v>2020</v>
      </c>
      <c r="L8939" s="2">
        <v>42816.339745370373</v>
      </c>
      <c r="M8939" s="2">
        <v>42826.375</v>
      </c>
      <c r="N8939" s="2">
        <v>42849.956701388888</v>
      </c>
      <c r="O8939">
        <v>90</v>
      </c>
      <c r="P8939">
        <v>10</v>
      </c>
      <c r="Q8939" s="1" t="s">
        <v>12462</v>
      </c>
      <c r="R8939" s="1" t="s">
        <v>13501</v>
      </c>
      <c r="S8939" s="1" t="s">
        <v>25</v>
      </c>
      <c r="T8939" s="3">
        <v>42816</v>
      </c>
      <c r="U8939" s="1" t="str">
        <f>IF(kiva_loans__muestra[[#This Row],[funded_amount]]=kiva_loans__muestra[[#This Row],[loan_amount]],"funded","unfunded")</f>
        <v>funded</v>
      </c>
      <c r="V8939" s="1" t="str">
        <f>IF(kiva_loans__muestra[[#This Row],[lender_count]]&gt;=50,"high","low")</f>
        <v>low</v>
      </c>
    </row>
    <row r="8940" spans="1:22" x14ac:dyDescent="0.25">
      <c r="A8940">
        <v>1264005</v>
      </c>
      <c r="B8940">
        <v>2000</v>
      </c>
      <c r="C8940">
        <v>2000</v>
      </c>
      <c r="D8940" s="1" t="s">
        <v>41</v>
      </c>
      <c r="E8940" s="1" t="s">
        <v>27</v>
      </c>
      <c r="F8940" s="1" t="s">
        <v>13502</v>
      </c>
      <c r="G8940" s="1" t="s">
        <v>3393</v>
      </c>
      <c r="H8940" s="1" t="s">
        <v>290</v>
      </c>
      <c r="I8940" s="1" t="s">
        <v>457</v>
      </c>
      <c r="J8940" s="1" t="s">
        <v>292</v>
      </c>
      <c r="K8940">
        <v>1830</v>
      </c>
      <c r="L8940" s="2">
        <v>42816.49150462963</v>
      </c>
      <c r="M8940" s="2">
        <v>42790.375</v>
      </c>
      <c r="N8940" s="2">
        <v>42822.485162037039</v>
      </c>
      <c r="O8940">
        <v>70</v>
      </c>
      <c r="P8940">
        <v>7</v>
      </c>
      <c r="Q8940" s="1" t="s">
        <v>67</v>
      </c>
      <c r="R8940" s="1" t="s">
        <v>24</v>
      </c>
      <c r="S8940" s="1" t="s">
        <v>35</v>
      </c>
      <c r="T8940" s="3">
        <v>42816</v>
      </c>
      <c r="U8940" s="1" t="str">
        <f>IF(kiva_loans__muestra[[#This Row],[funded_amount]]=kiva_loans__muestra[[#This Row],[loan_amount]],"funded","unfunded")</f>
        <v>funded</v>
      </c>
      <c r="V8940" s="1" t="str">
        <f>IF(kiva_loans__muestra[[#This Row],[lender_count]]&gt;=50,"high","low")</f>
        <v>low</v>
      </c>
    </row>
    <row r="8941" spans="1:22" x14ac:dyDescent="0.25">
      <c r="A8941">
        <v>1263298</v>
      </c>
      <c r="B8941">
        <v>2000</v>
      </c>
      <c r="C8941">
        <v>2000</v>
      </c>
      <c r="D8941" s="1" t="s">
        <v>98</v>
      </c>
      <c r="E8941" s="1" t="s">
        <v>37</v>
      </c>
      <c r="F8941" s="1" t="s">
        <v>13503</v>
      </c>
      <c r="G8941" s="1" t="s">
        <v>3278</v>
      </c>
      <c r="H8941" s="1" t="s">
        <v>100</v>
      </c>
      <c r="I8941" s="1" t="s">
        <v>1180</v>
      </c>
      <c r="J8941" s="1" t="s">
        <v>101</v>
      </c>
      <c r="K8941">
        <v>1450</v>
      </c>
      <c r="L8941" s="2">
        <v>42816.118252314816</v>
      </c>
      <c r="M8941" s="2">
        <v>42787.375</v>
      </c>
      <c r="N8941" s="2">
        <v>42821.177245370367</v>
      </c>
      <c r="O8941">
        <v>80</v>
      </c>
      <c r="P8941">
        <v>1</v>
      </c>
      <c r="Q8941" s="1" t="s">
        <v>30</v>
      </c>
      <c r="R8941" s="1" t="s">
        <v>24</v>
      </c>
      <c r="S8941" s="1" t="s">
        <v>35</v>
      </c>
      <c r="T8941" s="3">
        <v>42816</v>
      </c>
      <c r="U8941" s="1" t="str">
        <f>IF(kiva_loans__muestra[[#This Row],[funded_amount]]=kiva_loans__muestra[[#This Row],[loan_amount]],"funded","unfunded")</f>
        <v>funded</v>
      </c>
      <c r="V8941" s="1" t="str">
        <f>IF(kiva_loans__muestra[[#This Row],[lender_count]]&gt;=50,"high","low")</f>
        <v>low</v>
      </c>
    </row>
    <row r="8942" spans="1:22" x14ac:dyDescent="0.25">
      <c r="A8942">
        <v>1263585</v>
      </c>
      <c r="B8942">
        <v>3000</v>
      </c>
      <c r="C8942">
        <v>3000</v>
      </c>
      <c r="D8942" s="1" t="s">
        <v>45</v>
      </c>
      <c r="E8942" s="1" t="s">
        <v>46</v>
      </c>
      <c r="F8942" s="1" t="s">
        <v>1900</v>
      </c>
      <c r="G8942" s="1" t="s">
        <v>3278</v>
      </c>
      <c r="H8942" s="1" t="s">
        <v>100</v>
      </c>
      <c r="I8942" s="1" t="s">
        <v>1257</v>
      </c>
      <c r="J8942" s="1" t="s">
        <v>101</v>
      </c>
      <c r="K8942">
        <v>1450</v>
      </c>
      <c r="L8942" s="2">
        <v>42816.323449074072</v>
      </c>
      <c r="M8942" s="2">
        <v>42788.375</v>
      </c>
      <c r="N8942" s="2">
        <v>42822.535879629628</v>
      </c>
      <c r="O8942">
        <v>140</v>
      </c>
      <c r="P8942">
        <v>8</v>
      </c>
      <c r="Q8942" s="1" t="s">
        <v>1451</v>
      </c>
      <c r="R8942" s="1" t="s">
        <v>24</v>
      </c>
      <c r="S8942" s="1" t="s">
        <v>35</v>
      </c>
      <c r="T8942" s="3">
        <v>42816</v>
      </c>
      <c r="U8942" s="1" t="str">
        <f>IF(kiva_loans__muestra[[#This Row],[funded_amount]]=kiva_loans__muestra[[#This Row],[loan_amount]],"funded","unfunded")</f>
        <v>funded</v>
      </c>
      <c r="V8942" s="1" t="str">
        <f>IF(kiva_loans__muestra[[#This Row],[lender_count]]&gt;=50,"high","low")</f>
        <v>low</v>
      </c>
    </row>
    <row r="8943" spans="1:22" x14ac:dyDescent="0.25">
      <c r="A8943">
        <v>1264207</v>
      </c>
      <c r="B8943">
        <v>500</v>
      </c>
      <c r="C8943">
        <v>500</v>
      </c>
      <c r="D8943" s="1" t="s">
        <v>64</v>
      </c>
      <c r="E8943" s="1" t="s">
        <v>37</v>
      </c>
      <c r="F8943" s="1" t="s">
        <v>1460</v>
      </c>
      <c r="G8943" s="1" t="s">
        <v>4694</v>
      </c>
      <c r="H8943" s="1" t="s">
        <v>1300</v>
      </c>
      <c r="I8943" s="1" t="s">
        <v>1301</v>
      </c>
      <c r="J8943" s="1" t="s">
        <v>1302</v>
      </c>
      <c r="K8943">
        <v>2880</v>
      </c>
      <c r="L8943" s="2">
        <v>42816.658865740741</v>
      </c>
      <c r="M8943" s="2">
        <v>42840.375</v>
      </c>
      <c r="N8943" s="2">
        <v>42822.708865740744</v>
      </c>
      <c r="O8943">
        <v>220</v>
      </c>
      <c r="P8943">
        <v>2</v>
      </c>
      <c r="Q8943" s="1" t="s">
        <v>13504</v>
      </c>
      <c r="R8943" s="1" t="s">
        <v>24</v>
      </c>
      <c r="S8943" s="1" t="s">
        <v>25</v>
      </c>
      <c r="T8943" s="3">
        <v>42816</v>
      </c>
      <c r="U8943" s="1" t="str">
        <f>IF(kiva_loans__muestra[[#This Row],[funded_amount]]=kiva_loans__muestra[[#This Row],[loan_amount]],"funded","unfunded")</f>
        <v>funded</v>
      </c>
      <c r="V8943" s="1" t="str">
        <f>IF(kiva_loans__muestra[[#This Row],[lender_count]]&gt;=50,"high","low")</f>
        <v>low</v>
      </c>
    </row>
    <row r="8944" spans="1:22" x14ac:dyDescent="0.25">
      <c r="A8944">
        <v>1263873</v>
      </c>
      <c r="B8944">
        <v>2000</v>
      </c>
      <c r="C8944">
        <v>2000</v>
      </c>
      <c r="D8944" s="1" t="s">
        <v>394</v>
      </c>
      <c r="E8944" s="1" t="s">
        <v>46</v>
      </c>
      <c r="F8944" s="1" t="s">
        <v>13505</v>
      </c>
      <c r="G8944" s="1" t="s">
        <v>3635</v>
      </c>
      <c r="H8944" s="1" t="s">
        <v>1315</v>
      </c>
      <c r="I8944" s="1" t="s">
        <v>1316</v>
      </c>
      <c r="J8944" s="1" t="s">
        <v>110</v>
      </c>
      <c r="K8944">
        <v>2960</v>
      </c>
      <c r="L8944" s="2">
        <v>42816.44290509259</v>
      </c>
      <c r="M8944" s="2">
        <v>42809.333333333336</v>
      </c>
      <c r="N8944" s="2">
        <v>42823.992731481485</v>
      </c>
      <c r="O8944">
        <v>100</v>
      </c>
      <c r="P8944">
        <v>8</v>
      </c>
      <c r="Q8944" s="1" t="s">
        <v>40</v>
      </c>
      <c r="R8944" s="1" t="s">
        <v>24</v>
      </c>
      <c r="S8944" s="1" t="s">
        <v>35</v>
      </c>
      <c r="T8944" s="3">
        <v>42816</v>
      </c>
      <c r="U8944" s="1" t="str">
        <f>IF(kiva_loans__muestra[[#This Row],[funded_amount]]=kiva_loans__muestra[[#This Row],[loan_amount]],"funded","unfunded")</f>
        <v>funded</v>
      </c>
      <c r="V8944" s="1" t="str">
        <f>IF(kiva_loans__muestra[[#This Row],[lender_count]]&gt;=50,"high","low")</f>
        <v>low</v>
      </c>
    </row>
    <row r="8945" spans="1:22" x14ac:dyDescent="0.25">
      <c r="A8945">
        <v>1263935</v>
      </c>
      <c r="B8945">
        <v>3250</v>
      </c>
      <c r="C8945">
        <v>3250</v>
      </c>
      <c r="D8945" s="1" t="s">
        <v>41</v>
      </c>
      <c r="E8945" s="1" t="s">
        <v>27</v>
      </c>
      <c r="F8945" s="1" t="s">
        <v>13506</v>
      </c>
      <c r="G8945" s="1" t="s">
        <v>3393</v>
      </c>
      <c r="H8945" s="1" t="s">
        <v>290</v>
      </c>
      <c r="I8945" s="1" t="s">
        <v>1459</v>
      </c>
      <c r="J8945" s="1" t="s">
        <v>292</v>
      </c>
      <c r="K8945">
        <v>1830</v>
      </c>
      <c r="L8945" s="2">
        <v>42816.46365740741</v>
      </c>
      <c r="M8945" s="2">
        <v>42789.375</v>
      </c>
      <c r="N8945" s="2">
        <v>42822.763495370367</v>
      </c>
      <c r="O8945">
        <v>110</v>
      </c>
      <c r="P8945">
        <v>12</v>
      </c>
      <c r="Q8945" s="1" t="s">
        <v>13507</v>
      </c>
      <c r="R8945" s="1" t="s">
        <v>24</v>
      </c>
      <c r="S8945" s="1" t="s">
        <v>35</v>
      </c>
      <c r="T8945" s="3">
        <v>42816</v>
      </c>
      <c r="U8945" s="1" t="str">
        <f>IF(kiva_loans__muestra[[#This Row],[funded_amount]]=kiva_loans__muestra[[#This Row],[loan_amount]],"funded","unfunded")</f>
        <v>funded</v>
      </c>
      <c r="V8945" s="1" t="str">
        <f>IF(kiva_loans__muestra[[#This Row],[lender_count]]&gt;=50,"high","low")</f>
        <v>low</v>
      </c>
    </row>
    <row r="8946" spans="1:22" x14ac:dyDescent="0.25">
      <c r="A8946">
        <v>1263365</v>
      </c>
      <c r="B8946">
        <v>9750</v>
      </c>
      <c r="C8946">
        <v>9750</v>
      </c>
      <c r="D8946" s="1" t="s">
        <v>64</v>
      </c>
      <c r="E8946" s="1" t="s">
        <v>37</v>
      </c>
      <c r="F8946" s="1" t="s">
        <v>13508</v>
      </c>
      <c r="G8946" s="1" t="s">
        <v>3322</v>
      </c>
      <c r="H8946" s="1" t="s">
        <v>126</v>
      </c>
      <c r="I8946" s="1" t="s">
        <v>1249</v>
      </c>
      <c r="J8946" s="1" t="s">
        <v>127</v>
      </c>
      <c r="K8946">
        <v>3630</v>
      </c>
      <c r="L8946" s="2">
        <v>42816.156701388885</v>
      </c>
      <c r="M8946" s="2">
        <v>42801.375</v>
      </c>
      <c r="N8946" s="2">
        <v>42822.213472222225</v>
      </c>
      <c r="O8946">
        <v>140</v>
      </c>
      <c r="P8946">
        <v>21</v>
      </c>
      <c r="Q8946" s="1" t="s">
        <v>13509</v>
      </c>
      <c r="R8946" s="1" t="s">
        <v>54</v>
      </c>
      <c r="S8946" s="1" t="s">
        <v>35</v>
      </c>
      <c r="T8946" s="3">
        <v>42816</v>
      </c>
      <c r="U8946" s="1" t="str">
        <f>IF(kiva_loans__muestra[[#This Row],[funded_amount]]=kiva_loans__muestra[[#This Row],[loan_amount]],"funded","unfunded")</f>
        <v>funded</v>
      </c>
      <c r="V8946" s="1" t="str">
        <f>IF(kiva_loans__muestra[[#This Row],[lender_count]]&gt;=50,"high","low")</f>
        <v>low</v>
      </c>
    </row>
    <row r="8947" spans="1:22" x14ac:dyDescent="0.25">
      <c r="A8947">
        <v>1264210</v>
      </c>
      <c r="B8947">
        <v>4250</v>
      </c>
      <c r="C8947">
        <v>4250</v>
      </c>
      <c r="D8947" s="1" t="s">
        <v>1914</v>
      </c>
      <c r="E8947" s="1" t="s">
        <v>32</v>
      </c>
      <c r="F8947" s="1" t="s">
        <v>13510</v>
      </c>
      <c r="G8947" s="1" t="s">
        <v>6457</v>
      </c>
      <c r="H8947" s="1" t="s">
        <v>1517</v>
      </c>
      <c r="I8947" s="1" t="s">
        <v>2163</v>
      </c>
      <c r="J8947" s="1" t="s">
        <v>1518</v>
      </c>
      <c r="K8947">
        <v>2100</v>
      </c>
      <c r="L8947" s="2">
        <v>42816.66034722222</v>
      </c>
      <c r="M8947" s="2">
        <v>42852.375</v>
      </c>
      <c r="N8947" s="2">
        <v>42822.798773148148</v>
      </c>
      <c r="O8947">
        <v>70</v>
      </c>
      <c r="P8947">
        <v>16</v>
      </c>
      <c r="Q8947" s="1" t="s">
        <v>367</v>
      </c>
      <c r="R8947" s="1" t="s">
        <v>92</v>
      </c>
      <c r="S8947" s="1" t="s">
        <v>25</v>
      </c>
      <c r="T8947" s="3">
        <v>42816</v>
      </c>
      <c r="U8947" s="1" t="str">
        <f>IF(kiva_loans__muestra[[#This Row],[funded_amount]]=kiva_loans__muestra[[#This Row],[loan_amount]],"funded","unfunded")</f>
        <v>funded</v>
      </c>
      <c r="V8947" s="1" t="str">
        <f>IF(kiva_loans__muestra[[#This Row],[lender_count]]&gt;=50,"high","low")</f>
        <v>low</v>
      </c>
    </row>
    <row r="8948" spans="1:22" x14ac:dyDescent="0.25">
      <c r="A8948">
        <v>1264390</v>
      </c>
      <c r="B8948">
        <v>13000</v>
      </c>
      <c r="C8948">
        <v>13000</v>
      </c>
      <c r="D8948" s="1" t="s">
        <v>201</v>
      </c>
      <c r="E8948" s="1" t="s">
        <v>37</v>
      </c>
      <c r="F8948" s="1" t="s">
        <v>13511</v>
      </c>
      <c r="G8948" s="1" t="s">
        <v>3276</v>
      </c>
      <c r="H8948" s="1" t="s">
        <v>225</v>
      </c>
      <c r="I8948" s="1" t="s">
        <v>1521</v>
      </c>
      <c r="J8948" s="1" t="s">
        <v>90</v>
      </c>
      <c r="K8948">
        <v>1370</v>
      </c>
      <c r="L8948" s="2">
        <v>42816.949502314812</v>
      </c>
      <c r="M8948" s="2">
        <v>42802.375</v>
      </c>
      <c r="N8948" s="2">
        <v>42821.595185185186</v>
      </c>
      <c r="O8948">
        <v>70</v>
      </c>
      <c r="P8948">
        <v>22</v>
      </c>
      <c r="Q8948" s="1" t="s">
        <v>3111</v>
      </c>
      <c r="R8948" s="1" t="s">
        <v>24</v>
      </c>
      <c r="S8948" s="1" t="s">
        <v>35</v>
      </c>
      <c r="T8948" s="3">
        <v>42816</v>
      </c>
      <c r="U8948" s="1" t="str">
        <f>IF(kiva_loans__muestra[[#This Row],[funded_amount]]=kiva_loans__muestra[[#This Row],[loan_amount]],"funded","unfunded")</f>
        <v>funded</v>
      </c>
      <c r="V8948" s="1" t="str">
        <f>IF(kiva_loans__muestra[[#This Row],[lender_count]]&gt;=50,"high","low")</f>
        <v>low</v>
      </c>
    </row>
    <row r="8949" spans="1:22" x14ac:dyDescent="0.25">
      <c r="A8949">
        <v>1264176</v>
      </c>
      <c r="B8949">
        <v>5000</v>
      </c>
      <c r="C8949">
        <v>5000</v>
      </c>
      <c r="D8949" s="1" t="s">
        <v>64</v>
      </c>
      <c r="E8949" s="1" t="s">
        <v>37</v>
      </c>
      <c r="F8949" s="1" t="s">
        <v>13512</v>
      </c>
      <c r="G8949" s="1" t="s">
        <v>3266</v>
      </c>
      <c r="H8949" s="1" t="s">
        <v>89</v>
      </c>
      <c r="I8949" s="1" t="s">
        <v>1318</v>
      </c>
      <c r="J8949" s="1" t="s">
        <v>90</v>
      </c>
      <c r="K8949">
        <v>1990</v>
      </c>
      <c r="L8949" s="2">
        <v>42816.641168981485</v>
      </c>
      <c r="M8949" s="2">
        <v>42802.375</v>
      </c>
      <c r="N8949" s="2">
        <v>42820.993113425924</v>
      </c>
      <c r="O8949">
        <v>80</v>
      </c>
      <c r="P8949">
        <v>20</v>
      </c>
      <c r="Q8949" s="1" t="s">
        <v>40</v>
      </c>
      <c r="R8949" s="1" t="s">
        <v>24</v>
      </c>
      <c r="S8949" s="1" t="s">
        <v>25</v>
      </c>
      <c r="T8949" s="3">
        <v>42816</v>
      </c>
      <c r="U8949" s="1" t="str">
        <f>IF(kiva_loans__muestra[[#This Row],[funded_amount]]=kiva_loans__muestra[[#This Row],[loan_amount]],"funded","unfunded")</f>
        <v>funded</v>
      </c>
      <c r="V8949" s="1" t="str">
        <f>IF(kiva_loans__muestra[[#This Row],[lender_count]]&gt;=50,"high","low")</f>
        <v>low</v>
      </c>
    </row>
    <row r="8950" spans="1:22" x14ac:dyDescent="0.25">
      <c r="A8950">
        <v>1264361</v>
      </c>
      <c r="B8950">
        <v>13000</v>
      </c>
      <c r="C8950">
        <v>13000</v>
      </c>
      <c r="D8950" s="1" t="s">
        <v>81</v>
      </c>
      <c r="E8950" s="1" t="s">
        <v>27</v>
      </c>
      <c r="F8950" s="1" t="s">
        <v>13513</v>
      </c>
      <c r="G8950" s="1" t="s">
        <v>3276</v>
      </c>
      <c r="H8950" s="1" t="s">
        <v>225</v>
      </c>
      <c r="I8950" s="1" t="s">
        <v>1521</v>
      </c>
      <c r="J8950" s="1" t="s">
        <v>90</v>
      </c>
      <c r="K8950">
        <v>1370</v>
      </c>
      <c r="L8950" s="2">
        <v>42816.912326388891</v>
      </c>
      <c r="M8950" s="2">
        <v>42803.375</v>
      </c>
      <c r="N8950" s="2">
        <v>42821.096041666664</v>
      </c>
      <c r="O8950">
        <v>70</v>
      </c>
      <c r="P8950">
        <v>27</v>
      </c>
      <c r="Q8950" s="1" t="s">
        <v>369</v>
      </c>
      <c r="R8950" s="1" t="s">
        <v>24</v>
      </c>
      <c r="S8950" s="1" t="s">
        <v>35</v>
      </c>
      <c r="T8950" s="3">
        <v>42816</v>
      </c>
      <c r="U8950" s="1" t="str">
        <f>IF(kiva_loans__muestra[[#This Row],[funded_amount]]=kiva_loans__muestra[[#This Row],[loan_amount]],"funded","unfunded")</f>
        <v>funded</v>
      </c>
      <c r="V8950" s="1" t="str">
        <f>IF(kiva_loans__muestra[[#This Row],[lender_count]]&gt;=50,"high","low")</f>
        <v>low</v>
      </c>
    </row>
    <row r="8951" spans="1:22" x14ac:dyDescent="0.25">
      <c r="A8951">
        <v>1265165</v>
      </c>
      <c r="B8951">
        <v>10750</v>
      </c>
      <c r="C8951">
        <v>10750</v>
      </c>
      <c r="D8951" s="1" t="s">
        <v>273</v>
      </c>
      <c r="E8951" s="1" t="s">
        <v>104</v>
      </c>
      <c r="F8951" s="1" t="s">
        <v>13514</v>
      </c>
      <c r="G8951" s="1" t="s">
        <v>9689</v>
      </c>
      <c r="H8951" s="1" t="s">
        <v>1553</v>
      </c>
      <c r="I8951" s="1" t="s">
        <v>13515</v>
      </c>
      <c r="J8951" s="1" t="s">
        <v>1554</v>
      </c>
      <c r="K8951">
        <v>4520</v>
      </c>
      <c r="L8951" s="2">
        <v>42817.621898148151</v>
      </c>
      <c r="M8951" s="2">
        <v>42794.375</v>
      </c>
      <c r="N8951" s="2">
        <v>42824.84165509259</v>
      </c>
      <c r="O8951">
        <v>110</v>
      </c>
      <c r="P8951">
        <v>41</v>
      </c>
      <c r="Q8951" s="1" t="s">
        <v>13516</v>
      </c>
      <c r="R8951" s="1" t="s">
        <v>13517</v>
      </c>
      <c r="S8951" s="1" t="s">
        <v>31</v>
      </c>
      <c r="T8951" s="3">
        <v>42817</v>
      </c>
      <c r="U8951" s="1" t="str">
        <f>IF(kiva_loans__muestra[[#This Row],[funded_amount]]=kiva_loans__muestra[[#This Row],[loan_amount]],"funded","unfunded")</f>
        <v>funded</v>
      </c>
      <c r="V8951" s="1" t="str">
        <f>IF(kiva_loans__muestra[[#This Row],[lender_count]]&gt;=50,"high","low")</f>
        <v>low</v>
      </c>
    </row>
    <row r="8952" spans="1:22" x14ac:dyDescent="0.25">
      <c r="A8952">
        <v>1265064</v>
      </c>
      <c r="B8952">
        <v>4500</v>
      </c>
      <c r="C8952">
        <v>4500</v>
      </c>
      <c r="D8952" s="1" t="s">
        <v>137</v>
      </c>
      <c r="E8952" s="1" t="s">
        <v>27</v>
      </c>
      <c r="F8952" s="1" t="s">
        <v>13518</v>
      </c>
      <c r="G8952" s="1" t="s">
        <v>3547</v>
      </c>
      <c r="H8952" s="1" t="s">
        <v>274</v>
      </c>
      <c r="I8952" s="1" t="s">
        <v>13519</v>
      </c>
      <c r="J8952" s="1" t="s">
        <v>275</v>
      </c>
      <c r="K8952">
        <v>4180</v>
      </c>
      <c r="L8952" s="2">
        <v>42817.540798611109</v>
      </c>
      <c r="M8952" s="2">
        <v>42878.375</v>
      </c>
      <c r="N8952" s="2">
        <v>42834.901516203703</v>
      </c>
      <c r="O8952">
        <v>100</v>
      </c>
      <c r="P8952">
        <v>12</v>
      </c>
      <c r="Q8952" s="1" t="s">
        <v>13520</v>
      </c>
      <c r="R8952" s="1" t="s">
        <v>24</v>
      </c>
      <c r="S8952" s="1" t="s">
        <v>31</v>
      </c>
      <c r="T8952" s="3">
        <v>42817</v>
      </c>
      <c r="U8952" s="1" t="str">
        <f>IF(kiva_loans__muestra[[#This Row],[funded_amount]]=kiva_loans__muestra[[#This Row],[loan_amount]],"funded","unfunded")</f>
        <v>funded</v>
      </c>
      <c r="V8952" s="1" t="str">
        <f>IF(kiva_loans__muestra[[#This Row],[lender_count]]&gt;=50,"high","low")</f>
        <v>low</v>
      </c>
    </row>
    <row r="8953" spans="1:22" x14ac:dyDescent="0.25">
      <c r="A8953">
        <v>1264852</v>
      </c>
      <c r="B8953">
        <v>1000</v>
      </c>
      <c r="C8953">
        <v>1000</v>
      </c>
      <c r="D8953" s="1" t="s">
        <v>280</v>
      </c>
      <c r="E8953" s="1" t="s">
        <v>104</v>
      </c>
      <c r="F8953" s="1" t="s">
        <v>1275</v>
      </c>
      <c r="G8953" s="1" t="s">
        <v>3311</v>
      </c>
      <c r="H8953" s="1" t="s">
        <v>119</v>
      </c>
      <c r="I8953" s="1" t="s">
        <v>1851</v>
      </c>
      <c r="J8953" s="1" t="s">
        <v>270</v>
      </c>
      <c r="K8953">
        <v>3110</v>
      </c>
      <c r="L8953" s="2">
        <v>42817.399317129632</v>
      </c>
      <c r="M8953" s="2">
        <v>42809.333333333336</v>
      </c>
      <c r="N8953" s="2">
        <v>42824.052291666667</v>
      </c>
      <c r="O8953">
        <v>80</v>
      </c>
      <c r="P8953">
        <v>4</v>
      </c>
      <c r="Q8953" s="1" t="s">
        <v>1343</v>
      </c>
      <c r="R8953" s="1" t="s">
        <v>983</v>
      </c>
      <c r="S8953" s="1" t="s">
        <v>31</v>
      </c>
      <c r="T8953" s="3">
        <v>42817</v>
      </c>
      <c r="U8953" s="1" t="str">
        <f>IF(kiva_loans__muestra[[#This Row],[funded_amount]]=kiva_loans__muestra[[#This Row],[loan_amount]],"funded","unfunded")</f>
        <v>funded</v>
      </c>
      <c r="V8953" s="1" t="str">
        <f>IF(kiva_loans__muestra[[#This Row],[lender_count]]&gt;=50,"high","low")</f>
        <v>low</v>
      </c>
    </row>
    <row r="8954" spans="1:22" x14ac:dyDescent="0.25">
      <c r="A8954">
        <v>1265095</v>
      </c>
      <c r="B8954">
        <v>9750</v>
      </c>
      <c r="C8954">
        <v>9750</v>
      </c>
      <c r="D8954" s="1" t="s">
        <v>56</v>
      </c>
      <c r="E8954" s="1" t="s">
        <v>32</v>
      </c>
      <c r="F8954" s="1" t="s">
        <v>13521</v>
      </c>
      <c r="G8954" s="1" t="s">
        <v>3263</v>
      </c>
      <c r="H8954" s="1" t="s">
        <v>33</v>
      </c>
      <c r="I8954" s="1" t="s">
        <v>1502</v>
      </c>
      <c r="J8954" s="1" t="s">
        <v>34</v>
      </c>
      <c r="K8954">
        <v>1380</v>
      </c>
      <c r="L8954" s="2">
        <v>42817.553032407406</v>
      </c>
      <c r="M8954" s="2">
        <v>42800.375</v>
      </c>
      <c r="N8954" s="2">
        <v>42852.773761574077</v>
      </c>
      <c r="O8954">
        <v>140</v>
      </c>
      <c r="P8954">
        <v>38</v>
      </c>
      <c r="Q8954" s="1" t="s">
        <v>701</v>
      </c>
      <c r="R8954" s="1" t="s">
        <v>24</v>
      </c>
      <c r="S8954" s="1" t="s">
        <v>31</v>
      </c>
      <c r="T8954" s="3">
        <v>42817</v>
      </c>
      <c r="U8954" s="1" t="str">
        <f>IF(kiva_loans__muestra[[#This Row],[funded_amount]]=kiva_loans__muestra[[#This Row],[loan_amount]],"funded","unfunded")</f>
        <v>funded</v>
      </c>
      <c r="V8954" s="1" t="str">
        <f>IF(kiva_loans__muestra[[#This Row],[lender_count]]&gt;=50,"high","low")</f>
        <v>low</v>
      </c>
    </row>
    <row r="8955" spans="1:22" x14ac:dyDescent="0.25">
      <c r="A8955">
        <v>1264446</v>
      </c>
      <c r="B8955">
        <v>42000</v>
      </c>
      <c r="C8955">
        <v>42000</v>
      </c>
      <c r="D8955" s="1" t="s">
        <v>113</v>
      </c>
      <c r="E8955" s="1" t="s">
        <v>46</v>
      </c>
      <c r="F8955" s="1" t="s">
        <v>3237</v>
      </c>
      <c r="G8955" s="1" t="s">
        <v>3396</v>
      </c>
      <c r="H8955" s="1" t="s">
        <v>788</v>
      </c>
      <c r="I8955" s="1" t="s">
        <v>563</v>
      </c>
      <c r="J8955" s="1" t="s">
        <v>790</v>
      </c>
      <c r="K8955">
        <v>580</v>
      </c>
      <c r="L8955" s="2">
        <v>42817.11922453704</v>
      </c>
      <c r="M8955" s="2">
        <v>42786.375</v>
      </c>
      <c r="N8955" s="2">
        <v>42821.048738425925</v>
      </c>
      <c r="O8955">
        <v>50</v>
      </c>
      <c r="P8955">
        <v>6</v>
      </c>
      <c r="Q8955" s="1" t="s">
        <v>57</v>
      </c>
      <c r="R8955" s="1" t="s">
        <v>730</v>
      </c>
      <c r="S8955" s="1" t="s">
        <v>35</v>
      </c>
      <c r="T8955" s="3">
        <v>42817</v>
      </c>
      <c r="U8955" s="1" t="str">
        <f>IF(kiva_loans__muestra[[#This Row],[funded_amount]]=kiva_loans__muestra[[#This Row],[loan_amount]],"funded","unfunded")</f>
        <v>funded</v>
      </c>
      <c r="V8955" s="1" t="str">
        <f>IF(kiva_loans__muestra[[#This Row],[lender_count]]&gt;=50,"high","low")</f>
        <v>low</v>
      </c>
    </row>
    <row r="8956" spans="1:22" x14ac:dyDescent="0.25">
      <c r="A8956">
        <v>1265288</v>
      </c>
      <c r="B8956">
        <v>2750</v>
      </c>
      <c r="C8956">
        <v>2750</v>
      </c>
      <c r="D8956" s="1" t="s">
        <v>48</v>
      </c>
      <c r="E8956" s="1" t="s">
        <v>49</v>
      </c>
      <c r="F8956" s="1" t="s">
        <v>13522</v>
      </c>
      <c r="G8956" s="1" t="s">
        <v>3481</v>
      </c>
      <c r="H8956" s="1" t="s">
        <v>193</v>
      </c>
      <c r="I8956" s="1" t="s">
        <v>13523</v>
      </c>
      <c r="J8956" s="1" t="s">
        <v>194</v>
      </c>
      <c r="K8956">
        <v>970</v>
      </c>
      <c r="L8956" s="2">
        <v>42817.758449074077</v>
      </c>
      <c r="M8956" s="2">
        <v>42807.333333333336</v>
      </c>
      <c r="N8956" s="2">
        <v>42822.642962962964</v>
      </c>
      <c r="O8956">
        <v>80</v>
      </c>
      <c r="P8956">
        <v>11</v>
      </c>
      <c r="Q8956" s="1" t="s">
        <v>23</v>
      </c>
      <c r="R8956" s="1" t="s">
        <v>60</v>
      </c>
      <c r="S8956" s="1" t="s">
        <v>31</v>
      </c>
      <c r="T8956" s="3">
        <v>42817</v>
      </c>
      <c r="U8956" s="1" t="str">
        <f>IF(kiva_loans__muestra[[#This Row],[funded_amount]]=kiva_loans__muestra[[#This Row],[loan_amount]],"funded","unfunded")</f>
        <v>funded</v>
      </c>
      <c r="V8956" s="1" t="str">
        <f>IF(kiva_loans__muestra[[#This Row],[lender_count]]&gt;=50,"high","low")</f>
        <v>low</v>
      </c>
    </row>
    <row r="8957" spans="1:22" x14ac:dyDescent="0.25">
      <c r="A8957">
        <v>1265292</v>
      </c>
      <c r="B8957">
        <v>6000</v>
      </c>
      <c r="C8957">
        <v>6000</v>
      </c>
      <c r="D8957" s="1" t="s">
        <v>75</v>
      </c>
      <c r="E8957" s="1" t="s">
        <v>27</v>
      </c>
      <c r="F8957" s="1" t="s">
        <v>13524</v>
      </c>
      <c r="G8957" s="1" t="s">
        <v>3266</v>
      </c>
      <c r="H8957" s="1" t="s">
        <v>89</v>
      </c>
      <c r="I8957" s="1" t="s">
        <v>638</v>
      </c>
      <c r="J8957" s="1" t="s">
        <v>90</v>
      </c>
      <c r="K8957">
        <v>1990</v>
      </c>
      <c r="L8957" s="2">
        <v>42817.766932870371</v>
      </c>
      <c r="M8957" s="2">
        <v>42809.333333333336</v>
      </c>
      <c r="N8957" s="2">
        <v>42851.687557870369</v>
      </c>
      <c r="O8957">
        <v>140</v>
      </c>
      <c r="P8957">
        <v>9</v>
      </c>
      <c r="Q8957" s="1" t="s">
        <v>47</v>
      </c>
      <c r="R8957" s="1" t="s">
        <v>24</v>
      </c>
      <c r="S8957" s="1" t="s">
        <v>31</v>
      </c>
      <c r="T8957" s="3">
        <v>42817</v>
      </c>
      <c r="U8957" s="1" t="str">
        <f>IF(kiva_loans__muestra[[#This Row],[funded_amount]]=kiva_loans__muestra[[#This Row],[loan_amount]],"funded","unfunded")</f>
        <v>funded</v>
      </c>
      <c r="V8957" s="1" t="str">
        <f>IF(kiva_loans__muestra[[#This Row],[lender_count]]&gt;=50,"high","low")</f>
        <v>low</v>
      </c>
    </row>
    <row r="8958" spans="1:22" x14ac:dyDescent="0.25">
      <c r="A8958">
        <v>1264851</v>
      </c>
      <c r="B8958">
        <v>2250</v>
      </c>
      <c r="C8958">
        <v>2250</v>
      </c>
      <c r="D8958" s="1" t="s">
        <v>124</v>
      </c>
      <c r="E8958" s="1" t="s">
        <v>125</v>
      </c>
      <c r="F8958" s="1" t="s">
        <v>1269</v>
      </c>
      <c r="G8958" s="1" t="s">
        <v>3278</v>
      </c>
      <c r="H8958" s="1" t="s">
        <v>100</v>
      </c>
      <c r="I8958" s="1" t="s">
        <v>1522</v>
      </c>
      <c r="J8958" s="1" t="s">
        <v>101</v>
      </c>
      <c r="K8958">
        <v>1450</v>
      </c>
      <c r="L8958" s="2">
        <v>42817.399074074077</v>
      </c>
      <c r="M8958" s="2">
        <v>42793.375</v>
      </c>
      <c r="N8958" s="2">
        <v>42823.212685185186</v>
      </c>
      <c r="O8958">
        <v>140</v>
      </c>
      <c r="P8958">
        <v>7</v>
      </c>
      <c r="Q8958" s="1" t="s">
        <v>691</v>
      </c>
      <c r="R8958" s="1" t="s">
        <v>24</v>
      </c>
      <c r="S8958" s="1" t="s">
        <v>35</v>
      </c>
      <c r="T8958" s="3">
        <v>42817</v>
      </c>
      <c r="U8958" s="1" t="str">
        <f>IF(kiva_loans__muestra[[#This Row],[funded_amount]]=kiva_loans__muestra[[#This Row],[loan_amount]],"funded","unfunded")</f>
        <v>funded</v>
      </c>
      <c r="V8958" s="1" t="str">
        <f>IF(kiva_loans__muestra[[#This Row],[lender_count]]&gt;=50,"high","low")</f>
        <v>low</v>
      </c>
    </row>
    <row r="8959" spans="1:22" x14ac:dyDescent="0.25">
      <c r="A8959">
        <v>1264903</v>
      </c>
      <c r="B8959">
        <v>5000</v>
      </c>
      <c r="C8959">
        <v>5000</v>
      </c>
      <c r="D8959" s="1" t="s">
        <v>41</v>
      </c>
      <c r="E8959" s="1" t="s">
        <v>27</v>
      </c>
      <c r="F8959" s="1" t="s">
        <v>13525</v>
      </c>
      <c r="G8959" s="1" t="s">
        <v>3263</v>
      </c>
      <c r="H8959" s="1" t="s">
        <v>33</v>
      </c>
      <c r="I8959" s="1" t="s">
        <v>114</v>
      </c>
      <c r="J8959" s="1" t="s">
        <v>34</v>
      </c>
      <c r="K8959">
        <v>1640</v>
      </c>
      <c r="L8959" s="2">
        <v>42817.424305555556</v>
      </c>
      <c r="M8959" s="2">
        <v>42793.375</v>
      </c>
      <c r="N8959" s="2">
        <v>42852.613518518519</v>
      </c>
      <c r="O8959">
        <v>140</v>
      </c>
      <c r="P8959">
        <v>16</v>
      </c>
      <c r="Q8959" s="1" t="s">
        <v>13526</v>
      </c>
      <c r="R8959" s="1" t="s">
        <v>24</v>
      </c>
      <c r="S8959" s="1" t="s">
        <v>35</v>
      </c>
      <c r="T8959" s="3">
        <v>42817</v>
      </c>
      <c r="U8959" s="1" t="str">
        <f>IF(kiva_loans__muestra[[#This Row],[funded_amount]]=kiva_loans__muestra[[#This Row],[loan_amount]],"funded","unfunded")</f>
        <v>funded</v>
      </c>
      <c r="V8959" s="1" t="str">
        <f>IF(kiva_loans__muestra[[#This Row],[lender_count]]&gt;=50,"high","low")</f>
        <v>low</v>
      </c>
    </row>
    <row r="8960" spans="1:22" x14ac:dyDescent="0.25">
      <c r="A8960">
        <v>1265173</v>
      </c>
      <c r="B8960">
        <v>3250</v>
      </c>
      <c r="C8960">
        <v>8250</v>
      </c>
      <c r="D8960" s="1" t="s">
        <v>63</v>
      </c>
      <c r="E8960" s="1" t="s">
        <v>27</v>
      </c>
      <c r="F8960" s="1" t="s">
        <v>30</v>
      </c>
      <c r="G8960" s="1" t="s">
        <v>3481</v>
      </c>
      <c r="H8960" s="1" t="s">
        <v>193</v>
      </c>
      <c r="I8960" s="1" t="s">
        <v>30</v>
      </c>
      <c r="J8960" s="1" t="s">
        <v>194</v>
      </c>
      <c r="K8960">
        <v>970</v>
      </c>
      <c r="L8960" s="2">
        <v>42817.632245370369</v>
      </c>
      <c r="M8960" s="2">
        <v>42804.375</v>
      </c>
      <c r="N8960" s="2"/>
      <c r="O8960">
        <v>140</v>
      </c>
      <c r="P8960">
        <v>10</v>
      </c>
      <c r="Q8960" s="1" t="s">
        <v>3106</v>
      </c>
      <c r="R8960" s="1" t="s">
        <v>30</v>
      </c>
      <c r="S8960" s="1" t="s">
        <v>31</v>
      </c>
      <c r="T8960" s="3">
        <v>42817</v>
      </c>
      <c r="U8960" s="1" t="str">
        <f>IF(kiva_loans__muestra[[#This Row],[funded_amount]]=kiva_loans__muestra[[#This Row],[loan_amount]],"funded","unfunded")</f>
        <v>unfunded</v>
      </c>
      <c r="V8960" s="1" t="str">
        <f>IF(kiva_loans__muestra[[#This Row],[lender_count]]&gt;=50,"high","low")</f>
        <v>low</v>
      </c>
    </row>
    <row r="8961" spans="1:22" x14ac:dyDescent="0.25">
      <c r="A8961">
        <v>1264961</v>
      </c>
      <c r="B8961">
        <v>5000</v>
      </c>
      <c r="C8961">
        <v>5000</v>
      </c>
      <c r="D8961" s="1" t="s">
        <v>63</v>
      </c>
      <c r="E8961" s="1" t="s">
        <v>27</v>
      </c>
      <c r="F8961" s="1" t="s">
        <v>13527</v>
      </c>
      <c r="G8961" s="1" t="s">
        <v>3278</v>
      </c>
      <c r="H8961" s="1" t="s">
        <v>100</v>
      </c>
      <c r="I8961" s="1" t="s">
        <v>942</v>
      </c>
      <c r="J8961" s="1" t="s">
        <v>101</v>
      </c>
      <c r="K8961">
        <v>1440</v>
      </c>
      <c r="L8961" s="2">
        <v>42817.459907407407</v>
      </c>
      <c r="M8961" s="2">
        <v>42794.375</v>
      </c>
      <c r="N8961" s="2">
        <v>42824.157743055555</v>
      </c>
      <c r="O8961">
        <v>80</v>
      </c>
      <c r="P8961">
        <v>10</v>
      </c>
      <c r="Q8961" s="1" t="s">
        <v>228</v>
      </c>
      <c r="R8961" s="1" t="s">
        <v>24</v>
      </c>
      <c r="S8961" s="1" t="s">
        <v>35</v>
      </c>
      <c r="T8961" s="3">
        <v>42817</v>
      </c>
      <c r="U8961" s="1" t="str">
        <f>IF(kiva_loans__muestra[[#This Row],[funded_amount]]=kiva_loans__muestra[[#This Row],[loan_amount]],"funded","unfunded")</f>
        <v>funded</v>
      </c>
      <c r="V8961" s="1" t="str">
        <f>IF(kiva_loans__muestra[[#This Row],[lender_count]]&gt;=50,"high","low")</f>
        <v>low</v>
      </c>
    </row>
    <row r="8962" spans="1:22" x14ac:dyDescent="0.25">
      <c r="A8962">
        <v>1265291</v>
      </c>
      <c r="B8962">
        <v>1750</v>
      </c>
      <c r="C8962">
        <v>1750</v>
      </c>
      <c r="D8962" s="1" t="s">
        <v>273</v>
      </c>
      <c r="E8962" s="1" t="s">
        <v>104</v>
      </c>
      <c r="F8962" s="1" t="s">
        <v>13528</v>
      </c>
      <c r="G8962" s="1" t="s">
        <v>3467</v>
      </c>
      <c r="H8962" s="1" t="s">
        <v>634</v>
      </c>
      <c r="I8962" s="1" t="s">
        <v>13529</v>
      </c>
      <c r="J8962" s="1" t="s">
        <v>636</v>
      </c>
      <c r="K8962">
        <v>2750</v>
      </c>
      <c r="L8962" s="2">
        <v>42817.763842592591</v>
      </c>
      <c r="M8962" s="2">
        <v>42809.333333333336</v>
      </c>
      <c r="N8962" s="2">
        <v>42824.184108796297</v>
      </c>
      <c r="O8962">
        <v>140</v>
      </c>
      <c r="P8962">
        <v>6</v>
      </c>
      <c r="Q8962" s="1" t="s">
        <v>1285</v>
      </c>
      <c r="R8962" s="1" t="s">
        <v>24</v>
      </c>
      <c r="S8962" s="1" t="s">
        <v>31</v>
      </c>
      <c r="T8962" s="3">
        <v>42817</v>
      </c>
      <c r="U8962" s="1" t="str">
        <f>IF(kiva_loans__muestra[[#This Row],[funded_amount]]=kiva_loans__muestra[[#This Row],[loan_amount]],"funded","unfunded")</f>
        <v>funded</v>
      </c>
      <c r="V8962" s="1" t="str">
        <f>IF(kiva_loans__muestra[[#This Row],[lender_count]]&gt;=50,"high","low")</f>
        <v>low</v>
      </c>
    </row>
    <row r="8963" spans="1:22" x14ac:dyDescent="0.25">
      <c r="A8963">
        <v>1265205</v>
      </c>
      <c r="B8963">
        <v>8000</v>
      </c>
      <c r="C8963">
        <v>8000</v>
      </c>
      <c r="D8963" s="1" t="s">
        <v>41</v>
      </c>
      <c r="E8963" s="1" t="s">
        <v>27</v>
      </c>
      <c r="F8963" s="1" t="s">
        <v>13530</v>
      </c>
      <c r="G8963" s="1" t="s">
        <v>3266</v>
      </c>
      <c r="H8963" s="1" t="s">
        <v>89</v>
      </c>
      <c r="I8963" s="1" t="s">
        <v>30</v>
      </c>
      <c r="J8963" s="1" t="s">
        <v>90</v>
      </c>
      <c r="K8963">
        <v>1670</v>
      </c>
      <c r="L8963" s="2">
        <v>42817.668124999997</v>
      </c>
      <c r="M8963" s="2">
        <v>42793.375</v>
      </c>
      <c r="N8963" s="2">
        <v>42821.861828703702</v>
      </c>
      <c r="O8963">
        <v>170</v>
      </c>
      <c r="P8963">
        <v>15</v>
      </c>
      <c r="Q8963" s="1" t="s">
        <v>1015</v>
      </c>
      <c r="R8963" s="1" t="s">
        <v>24</v>
      </c>
      <c r="S8963" s="1" t="s">
        <v>31</v>
      </c>
      <c r="T8963" s="3">
        <v>42817</v>
      </c>
      <c r="U8963" s="1" t="str">
        <f>IF(kiva_loans__muestra[[#This Row],[funded_amount]]=kiva_loans__muestra[[#This Row],[loan_amount]],"funded","unfunded")</f>
        <v>funded</v>
      </c>
      <c r="V8963" s="1" t="str">
        <f>IF(kiva_loans__muestra[[#This Row],[lender_count]]&gt;=50,"high","low")</f>
        <v>low</v>
      </c>
    </row>
    <row r="8964" spans="1:22" x14ac:dyDescent="0.25">
      <c r="A8964">
        <v>1264592</v>
      </c>
      <c r="B8964">
        <v>11750</v>
      </c>
      <c r="C8964">
        <v>11750</v>
      </c>
      <c r="D8964" s="1" t="s">
        <v>50</v>
      </c>
      <c r="E8964" s="1" t="s">
        <v>37</v>
      </c>
      <c r="F8964" s="1" t="s">
        <v>13531</v>
      </c>
      <c r="G8964" s="1" t="s">
        <v>9709</v>
      </c>
      <c r="H8964" s="1" t="s">
        <v>1486</v>
      </c>
      <c r="I8964" s="1" t="s">
        <v>1487</v>
      </c>
      <c r="J8964" s="1" t="s">
        <v>1488</v>
      </c>
      <c r="K8964">
        <v>4110</v>
      </c>
      <c r="L8964" s="2">
        <v>42817.206145833334</v>
      </c>
      <c r="M8964" s="2">
        <v>42808.333333333336</v>
      </c>
      <c r="N8964" s="2">
        <v>42823.102210648147</v>
      </c>
      <c r="O8964">
        <v>140</v>
      </c>
      <c r="P8964">
        <v>36</v>
      </c>
      <c r="Q8964" s="1" t="s">
        <v>1423</v>
      </c>
      <c r="R8964" s="1" t="s">
        <v>24</v>
      </c>
      <c r="S8964" s="1" t="s">
        <v>35</v>
      </c>
      <c r="T8964" s="3">
        <v>42817</v>
      </c>
      <c r="U8964" s="1" t="str">
        <f>IF(kiva_loans__muestra[[#This Row],[funded_amount]]=kiva_loans__muestra[[#This Row],[loan_amount]],"funded","unfunded")</f>
        <v>funded</v>
      </c>
      <c r="V8964" s="1" t="str">
        <f>IF(kiva_loans__muestra[[#This Row],[lender_count]]&gt;=50,"high","low")</f>
        <v>low</v>
      </c>
    </row>
    <row r="8965" spans="1:22" x14ac:dyDescent="0.25">
      <c r="A8965">
        <v>1264774</v>
      </c>
      <c r="B8965">
        <v>10000</v>
      </c>
      <c r="C8965">
        <v>10000</v>
      </c>
      <c r="D8965" s="1" t="s">
        <v>45</v>
      </c>
      <c r="E8965" s="1" t="s">
        <v>46</v>
      </c>
      <c r="F8965" s="1" t="s">
        <v>13532</v>
      </c>
      <c r="G8965" s="1" t="s">
        <v>3286</v>
      </c>
      <c r="H8965" s="1" t="s">
        <v>438</v>
      </c>
      <c r="I8965" s="1" t="s">
        <v>1752</v>
      </c>
      <c r="J8965" s="1" t="s">
        <v>90</v>
      </c>
      <c r="K8965">
        <v>2430</v>
      </c>
      <c r="L8965" s="2">
        <v>42817.353472222225</v>
      </c>
      <c r="M8965" s="2">
        <v>42787.375</v>
      </c>
      <c r="N8965" s="2">
        <v>42823.78197916667</v>
      </c>
      <c r="O8965">
        <v>150</v>
      </c>
      <c r="P8965">
        <v>18</v>
      </c>
      <c r="Q8965" s="1" t="s">
        <v>30</v>
      </c>
      <c r="R8965" s="1" t="s">
        <v>24</v>
      </c>
      <c r="S8965" s="1" t="s">
        <v>31</v>
      </c>
      <c r="T8965" s="3">
        <v>42817</v>
      </c>
      <c r="U8965" s="1" t="str">
        <f>IF(kiva_loans__muestra[[#This Row],[funded_amount]]=kiva_loans__muestra[[#This Row],[loan_amount]],"funded","unfunded")</f>
        <v>funded</v>
      </c>
      <c r="V8965" s="1" t="str">
        <f>IF(kiva_loans__muestra[[#This Row],[lender_count]]&gt;=50,"high","low")</f>
        <v>low</v>
      </c>
    </row>
    <row r="8966" spans="1:22" x14ac:dyDescent="0.25">
      <c r="A8966">
        <v>1265310</v>
      </c>
      <c r="B8966">
        <v>35750</v>
      </c>
      <c r="C8966">
        <v>35750</v>
      </c>
      <c r="D8966" s="1" t="s">
        <v>108</v>
      </c>
      <c r="E8966" s="1" t="s">
        <v>27</v>
      </c>
      <c r="F8966" s="1" t="s">
        <v>13533</v>
      </c>
      <c r="G8966" s="1" t="s">
        <v>3299</v>
      </c>
      <c r="H8966" s="1" t="s">
        <v>109</v>
      </c>
      <c r="I8966" s="1" t="s">
        <v>30</v>
      </c>
      <c r="J8966" s="1" t="s">
        <v>110</v>
      </c>
      <c r="K8966">
        <v>1050</v>
      </c>
      <c r="L8966" s="2">
        <v>42817.788993055554</v>
      </c>
      <c r="M8966" s="2">
        <v>42788.375</v>
      </c>
      <c r="N8966" s="2">
        <v>42825.99181712963</v>
      </c>
      <c r="O8966">
        <v>80</v>
      </c>
      <c r="P8966">
        <v>25</v>
      </c>
      <c r="Q8966" s="1" t="s">
        <v>57</v>
      </c>
      <c r="R8966" s="1" t="s">
        <v>1804</v>
      </c>
      <c r="S8966" s="1" t="s">
        <v>31</v>
      </c>
      <c r="T8966" s="3">
        <v>42817</v>
      </c>
      <c r="U8966" s="1" t="str">
        <f>IF(kiva_loans__muestra[[#This Row],[funded_amount]]=kiva_loans__muestra[[#This Row],[loan_amount]],"funded","unfunded")</f>
        <v>funded</v>
      </c>
      <c r="V8966" s="1" t="str">
        <f>IF(kiva_loans__muestra[[#This Row],[lender_count]]&gt;=50,"high","low")</f>
        <v>low</v>
      </c>
    </row>
    <row r="8967" spans="1:22" x14ac:dyDescent="0.25">
      <c r="A8967">
        <v>1264855</v>
      </c>
      <c r="B8967">
        <v>1000</v>
      </c>
      <c r="C8967">
        <v>1000</v>
      </c>
      <c r="D8967" s="1" t="s">
        <v>280</v>
      </c>
      <c r="E8967" s="1" t="s">
        <v>104</v>
      </c>
      <c r="F8967" s="1" t="s">
        <v>1275</v>
      </c>
      <c r="G8967" s="1" t="s">
        <v>3311</v>
      </c>
      <c r="H8967" s="1" t="s">
        <v>119</v>
      </c>
      <c r="I8967" s="1" t="s">
        <v>1543</v>
      </c>
      <c r="J8967" s="1" t="s">
        <v>270</v>
      </c>
      <c r="K8967">
        <v>3110</v>
      </c>
      <c r="L8967" s="2">
        <v>42817.401446759257</v>
      </c>
      <c r="M8967" s="2">
        <v>42807.333333333336</v>
      </c>
      <c r="N8967" s="2">
        <v>42824.111574074072</v>
      </c>
      <c r="O8967">
        <v>80</v>
      </c>
      <c r="P8967">
        <v>4</v>
      </c>
      <c r="Q8967" s="1" t="s">
        <v>1276</v>
      </c>
      <c r="R8967" s="1" t="s">
        <v>60</v>
      </c>
      <c r="S8967" s="1" t="s">
        <v>31</v>
      </c>
      <c r="T8967" s="3">
        <v>42817</v>
      </c>
      <c r="U8967" s="1" t="str">
        <f>IF(kiva_loans__muestra[[#This Row],[funded_amount]]=kiva_loans__muestra[[#This Row],[loan_amount]],"funded","unfunded")</f>
        <v>funded</v>
      </c>
      <c r="V8967" s="1" t="str">
        <f>IF(kiva_loans__muestra[[#This Row],[lender_count]]&gt;=50,"high","low")</f>
        <v>low</v>
      </c>
    </row>
    <row r="8968" spans="1:22" x14ac:dyDescent="0.25">
      <c r="A8968">
        <v>1264830</v>
      </c>
      <c r="B8968">
        <v>6500</v>
      </c>
      <c r="C8968">
        <v>6500</v>
      </c>
      <c r="D8968" s="1" t="s">
        <v>273</v>
      </c>
      <c r="E8968" s="1" t="s">
        <v>104</v>
      </c>
      <c r="F8968" s="1" t="s">
        <v>13514</v>
      </c>
      <c r="G8968" s="1" t="s">
        <v>9689</v>
      </c>
      <c r="H8968" s="1" t="s">
        <v>1553</v>
      </c>
      <c r="I8968" s="1" t="s">
        <v>13534</v>
      </c>
      <c r="J8968" s="1" t="s">
        <v>1554</v>
      </c>
      <c r="K8968">
        <v>4520</v>
      </c>
      <c r="L8968" s="2">
        <v>42817.38484953704</v>
      </c>
      <c r="M8968" s="2">
        <v>42800.375</v>
      </c>
      <c r="N8968" s="2">
        <v>42823.594710648147</v>
      </c>
      <c r="O8968">
        <v>110</v>
      </c>
      <c r="P8968">
        <v>25</v>
      </c>
      <c r="Q8968" s="1" t="s">
        <v>13535</v>
      </c>
      <c r="R8968" s="1" t="s">
        <v>209</v>
      </c>
      <c r="S8968" s="1" t="s">
        <v>31</v>
      </c>
      <c r="T8968" s="3">
        <v>42817</v>
      </c>
      <c r="U8968" s="1" t="str">
        <f>IF(kiva_loans__muestra[[#This Row],[funded_amount]]=kiva_loans__muestra[[#This Row],[loan_amount]],"funded","unfunded")</f>
        <v>funded</v>
      </c>
      <c r="V8968" s="1" t="str">
        <f>IF(kiva_loans__muestra[[#This Row],[lender_count]]&gt;=50,"high","low")</f>
        <v>low</v>
      </c>
    </row>
    <row r="8969" spans="1:22" x14ac:dyDescent="0.25">
      <c r="A8969">
        <v>1264726</v>
      </c>
      <c r="B8969">
        <v>6000</v>
      </c>
      <c r="C8969">
        <v>6000</v>
      </c>
      <c r="D8969" s="1" t="s">
        <v>137</v>
      </c>
      <c r="E8969" s="1" t="s">
        <v>27</v>
      </c>
      <c r="F8969" s="1" t="s">
        <v>13536</v>
      </c>
      <c r="G8969" s="1" t="s">
        <v>3278</v>
      </c>
      <c r="H8969" s="1" t="s">
        <v>100</v>
      </c>
      <c r="I8969" s="1" t="s">
        <v>13537</v>
      </c>
      <c r="J8969" s="1" t="s">
        <v>101</v>
      </c>
      <c r="K8969">
        <v>1230</v>
      </c>
      <c r="L8969" s="2">
        <v>42817.323159722226</v>
      </c>
      <c r="M8969" s="2">
        <v>42793.375</v>
      </c>
      <c r="N8969" s="2">
        <v>42823.295300925929</v>
      </c>
      <c r="O8969">
        <v>80</v>
      </c>
      <c r="P8969">
        <v>13</v>
      </c>
      <c r="Q8969" s="1" t="s">
        <v>367</v>
      </c>
      <c r="R8969" s="1" t="s">
        <v>92</v>
      </c>
      <c r="S8969" s="1" t="s">
        <v>35</v>
      </c>
      <c r="T8969" s="3">
        <v>42817</v>
      </c>
      <c r="U8969" s="1" t="str">
        <f>IF(kiva_loans__muestra[[#This Row],[funded_amount]]=kiva_loans__muestra[[#This Row],[loan_amount]],"funded","unfunded")</f>
        <v>funded</v>
      </c>
      <c r="V8969" s="1" t="str">
        <f>IF(kiva_loans__muestra[[#This Row],[lender_count]]&gt;=50,"high","low")</f>
        <v>low</v>
      </c>
    </row>
    <row r="8970" spans="1:22" x14ac:dyDescent="0.25">
      <c r="A8970">
        <v>1264529</v>
      </c>
      <c r="B8970">
        <v>1250</v>
      </c>
      <c r="C8970">
        <v>1250</v>
      </c>
      <c r="D8970" s="1" t="s">
        <v>81</v>
      </c>
      <c r="E8970" s="1" t="s">
        <v>27</v>
      </c>
      <c r="F8970" s="1" t="s">
        <v>13538</v>
      </c>
      <c r="G8970" s="1" t="s">
        <v>3278</v>
      </c>
      <c r="H8970" s="1" t="s">
        <v>100</v>
      </c>
      <c r="I8970" s="1" t="s">
        <v>1250</v>
      </c>
      <c r="J8970" s="1" t="s">
        <v>101</v>
      </c>
      <c r="K8970">
        <v>1450</v>
      </c>
      <c r="L8970" s="2">
        <v>42817.177523148152</v>
      </c>
      <c r="M8970" s="2">
        <v>42797.375</v>
      </c>
      <c r="N8970" s="2">
        <v>42823.084780092591</v>
      </c>
      <c r="O8970">
        <v>70</v>
      </c>
      <c r="P8970">
        <v>1</v>
      </c>
      <c r="Q8970" s="1" t="s">
        <v>30</v>
      </c>
      <c r="R8970" s="1" t="s">
        <v>24</v>
      </c>
      <c r="S8970" s="1" t="s">
        <v>35</v>
      </c>
      <c r="T8970" s="3">
        <v>42817</v>
      </c>
      <c r="U8970" s="1" t="str">
        <f>IF(kiva_loans__muestra[[#This Row],[funded_amount]]=kiva_loans__muestra[[#This Row],[loan_amount]],"funded","unfunded")</f>
        <v>funded</v>
      </c>
      <c r="V8970" s="1" t="str">
        <f>IF(kiva_loans__muestra[[#This Row],[lender_count]]&gt;=50,"high","low")</f>
        <v>low</v>
      </c>
    </row>
    <row r="8971" spans="1:22" x14ac:dyDescent="0.25">
      <c r="A8971">
        <v>1264627</v>
      </c>
      <c r="B8971">
        <v>2000</v>
      </c>
      <c r="C8971">
        <v>2000</v>
      </c>
      <c r="D8971" s="1" t="s">
        <v>64</v>
      </c>
      <c r="E8971" s="1" t="s">
        <v>37</v>
      </c>
      <c r="F8971" s="1" t="s">
        <v>1460</v>
      </c>
      <c r="G8971" s="1" t="s">
        <v>4694</v>
      </c>
      <c r="H8971" s="1" t="s">
        <v>1300</v>
      </c>
      <c r="I8971" s="1" t="s">
        <v>1301</v>
      </c>
      <c r="J8971" s="1" t="s">
        <v>1302</v>
      </c>
      <c r="K8971">
        <v>2880</v>
      </c>
      <c r="L8971" s="2">
        <v>42817.236527777779</v>
      </c>
      <c r="M8971" s="2">
        <v>42840.375</v>
      </c>
      <c r="N8971" s="2">
        <v>42852.559062499997</v>
      </c>
      <c r="O8971">
        <v>220</v>
      </c>
      <c r="P8971">
        <v>8</v>
      </c>
      <c r="Q8971" s="1" t="s">
        <v>83</v>
      </c>
      <c r="R8971" s="1" t="s">
        <v>92</v>
      </c>
      <c r="S8971" s="1" t="s">
        <v>25</v>
      </c>
      <c r="T8971" s="3">
        <v>42817</v>
      </c>
      <c r="U8971" s="1" t="str">
        <f>IF(kiva_loans__muestra[[#This Row],[funded_amount]]=kiva_loans__muestra[[#This Row],[loan_amount]],"funded","unfunded")</f>
        <v>funded</v>
      </c>
      <c r="V8971" s="1" t="str">
        <f>IF(kiva_loans__muestra[[#This Row],[lender_count]]&gt;=50,"high","low")</f>
        <v>low</v>
      </c>
    </row>
    <row r="8972" spans="1:22" x14ac:dyDescent="0.25">
      <c r="A8972">
        <v>1265536</v>
      </c>
      <c r="B8972">
        <v>2000</v>
      </c>
      <c r="C8972">
        <v>2000</v>
      </c>
      <c r="D8972" s="1" t="s">
        <v>41</v>
      </c>
      <c r="E8972" s="1" t="s">
        <v>27</v>
      </c>
      <c r="F8972" s="1" t="s">
        <v>13539</v>
      </c>
      <c r="G8972" s="1" t="s">
        <v>3278</v>
      </c>
      <c r="H8972" s="1" t="s">
        <v>100</v>
      </c>
      <c r="I8972" s="1" t="s">
        <v>1780</v>
      </c>
      <c r="J8972" s="1" t="s">
        <v>101</v>
      </c>
      <c r="K8972">
        <v>1450</v>
      </c>
      <c r="L8972" s="2">
        <v>42818.122696759259</v>
      </c>
      <c r="M8972" s="2">
        <v>42788.375</v>
      </c>
      <c r="N8972" s="2">
        <v>42834.341550925928</v>
      </c>
      <c r="O8972">
        <v>140</v>
      </c>
      <c r="P8972">
        <v>5</v>
      </c>
      <c r="Q8972" s="1" t="s">
        <v>3179</v>
      </c>
      <c r="R8972" s="1" t="s">
        <v>24</v>
      </c>
      <c r="S8972" s="1" t="s">
        <v>35</v>
      </c>
      <c r="T8972" s="3">
        <v>42818</v>
      </c>
      <c r="U8972" s="1" t="str">
        <f>IF(kiva_loans__muestra[[#This Row],[funded_amount]]=kiva_loans__muestra[[#This Row],[loan_amount]],"funded","unfunded")</f>
        <v>funded</v>
      </c>
      <c r="V8972" s="1" t="str">
        <f>IF(kiva_loans__muestra[[#This Row],[lender_count]]&gt;=50,"high","low")</f>
        <v>low</v>
      </c>
    </row>
    <row r="8973" spans="1:22" x14ac:dyDescent="0.25">
      <c r="A8973">
        <v>1265786</v>
      </c>
      <c r="B8973">
        <v>1250</v>
      </c>
      <c r="C8973">
        <v>1250</v>
      </c>
      <c r="D8973" s="1" t="s">
        <v>103</v>
      </c>
      <c r="E8973" s="1" t="s">
        <v>104</v>
      </c>
      <c r="F8973" s="1" t="s">
        <v>13540</v>
      </c>
      <c r="G8973" s="1" t="s">
        <v>3278</v>
      </c>
      <c r="H8973" s="1" t="s">
        <v>100</v>
      </c>
      <c r="I8973" s="1" t="s">
        <v>1474</v>
      </c>
      <c r="J8973" s="1" t="s">
        <v>101</v>
      </c>
      <c r="K8973">
        <v>1450</v>
      </c>
      <c r="L8973" s="2">
        <v>42818.350775462961</v>
      </c>
      <c r="M8973" s="2">
        <v>42788.375</v>
      </c>
      <c r="N8973" s="2">
        <v>42824.94153935185</v>
      </c>
      <c r="O8973">
        <v>140</v>
      </c>
      <c r="P8973">
        <v>4</v>
      </c>
      <c r="Q8973" s="1" t="s">
        <v>1285</v>
      </c>
      <c r="R8973" s="1" t="s">
        <v>24</v>
      </c>
      <c r="S8973" s="1" t="s">
        <v>35</v>
      </c>
      <c r="T8973" s="3">
        <v>42818</v>
      </c>
      <c r="U8973" s="1" t="str">
        <f>IF(kiva_loans__muestra[[#This Row],[funded_amount]]=kiva_loans__muestra[[#This Row],[loan_amount]],"funded","unfunded")</f>
        <v>funded</v>
      </c>
      <c r="V8973" s="1" t="str">
        <f>IF(kiva_loans__muestra[[#This Row],[lender_count]]&gt;=50,"high","low")</f>
        <v>low</v>
      </c>
    </row>
    <row r="8974" spans="1:22" x14ac:dyDescent="0.25">
      <c r="A8974">
        <v>1265804</v>
      </c>
      <c r="B8974">
        <v>5000</v>
      </c>
      <c r="C8974">
        <v>5000</v>
      </c>
      <c r="D8974" s="1" t="s">
        <v>53</v>
      </c>
      <c r="E8974" s="1" t="s">
        <v>32</v>
      </c>
      <c r="F8974" s="1" t="s">
        <v>13541</v>
      </c>
      <c r="G8974" s="1" t="s">
        <v>3303</v>
      </c>
      <c r="H8974" s="1" t="s">
        <v>28</v>
      </c>
      <c r="I8974" s="1" t="s">
        <v>1938</v>
      </c>
      <c r="J8974" s="1" t="s">
        <v>29</v>
      </c>
      <c r="K8974">
        <v>2470</v>
      </c>
      <c r="L8974" s="2">
        <v>42818.360162037039</v>
      </c>
      <c r="M8974" s="2">
        <v>42790.375</v>
      </c>
      <c r="N8974" s="2">
        <v>42856.674398148149</v>
      </c>
      <c r="O8974">
        <v>140</v>
      </c>
      <c r="P8974">
        <v>14</v>
      </c>
      <c r="Q8974" s="1" t="s">
        <v>3114</v>
      </c>
      <c r="R8974" s="1" t="s">
        <v>24</v>
      </c>
      <c r="S8974" s="1" t="s">
        <v>31</v>
      </c>
      <c r="T8974" s="3">
        <v>42818</v>
      </c>
      <c r="U8974" s="1" t="str">
        <f>IF(kiva_loans__muestra[[#This Row],[funded_amount]]=kiva_loans__muestra[[#This Row],[loan_amount]],"funded","unfunded")</f>
        <v>funded</v>
      </c>
      <c r="V8974" s="1" t="str">
        <f>IF(kiva_loans__muestra[[#This Row],[lender_count]]&gt;=50,"high","low")</f>
        <v>low</v>
      </c>
    </row>
    <row r="8975" spans="1:22" x14ac:dyDescent="0.25">
      <c r="A8975">
        <v>1266085</v>
      </c>
      <c r="B8975">
        <v>4250</v>
      </c>
      <c r="C8975">
        <v>4250</v>
      </c>
      <c r="D8975" s="1" t="s">
        <v>46</v>
      </c>
      <c r="E8975" s="1" t="s">
        <v>46</v>
      </c>
      <c r="F8975" s="1" t="s">
        <v>13542</v>
      </c>
      <c r="G8975" s="1" t="s">
        <v>3635</v>
      </c>
      <c r="H8975" s="1" t="s">
        <v>1315</v>
      </c>
      <c r="I8975" s="1" t="s">
        <v>1674</v>
      </c>
      <c r="J8975" s="1" t="s">
        <v>110</v>
      </c>
      <c r="K8975">
        <v>2960</v>
      </c>
      <c r="L8975" s="2">
        <v>42818.552442129629</v>
      </c>
      <c r="M8975" s="2">
        <v>42814.333333333336</v>
      </c>
      <c r="N8975" s="2">
        <v>42838.669490740744</v>
      </c>
      <c r="O8975">
        <v>90</v>
      </c>
      <c r="P8975">
        <v>14</v>
      </c>
      <c r="Q8975" s="1" t="s">
        <v>238</v>
      </c>
      <c r="R8975" s="1" t="s">
        <v>24</v>
      </c>
      <c r="S8975" s="1" t="s">
        <v>35</v>
      </c>
      <c r="T8975" s="3">
        <v>42818</v>
      </c>
      <c r="U8975" s="1" t="str">
        <f>IF(kiva_loans__muestra[[#This Row],[funded_amount]]=kiva_loans__muestra[[#This Row],[loan_amount]],"funded","unfunded")</f>
        <v>funded</v>
      </c>
      <c r="V8975" s="1" t="str">
        <f>IF(kiva_loans__muestra[[#This Row],[lender_count]]&gt;=50,"high","low")</f>
        <v>low</v>
      </c>
    </row>
    <row r="8976" spans="1:22" x14ac:dyDescent="0.25">
      <c r="A8976">
        <v>1265582</v>
      </c>
      <c r="B8976">
        <v>18250</v>
      </c>
      <c r="C8976">
        <v>18250</v>
      </c>
      <c r="D8976" s="1" t="s">
        <v>175</v>
      </c>
      <c r="E8976" s="1" t="s">
        <v>78</v>
      </c>
      <c r="F8976" s="1" t="s">
        <v>13543</v>
      </c>
      <c r="G8976" s="1" t="s">
        <v>3396</v>
      </c>
      <c r="H8976" s="1" t="s">
        <v>788</v>
      </c>
      <c r="I8976" s="1" t="s">
        <v>1053</v>
      </c>
      <c r="J8976" s="1" t="s">
        <v>790</v>
      </c>
      <c r="K8976">
        <v>580</v>
      </c>
      <c r="L8976" s="2">
        <v>42818.157939814817</v>
      </c>
      <c r="M8976" s="2">
        <v>42786.375</v>
      </c>
      <c r="N8976" s="2">
        <v>42822.610578703701</v>
      </c>
      <c r="O8976">
        <v>80</v>
      </c>
      <c r="P8976">
        <v>34</v>
      </c>
      <c r="Q8976" s="1" t="s">
        <v>2007</v>
      </c>
      <c r="R8976" s="1" t="s">
        <v>24</v>
      </c>
      <c r="S8976" s="1" t="s">
        <v>31</v>
      </c>
      <c r="T8976" s="3">
        <v>42818</v>
      </c>
      <c r="U8976" s="1" t="str">
        <f>IF(kiva_loans__muestra[[#This Row],[funded_amount]]=kiva_loans__muestra[[#This Row],[loan_amount]],"funded","unfunded")</f>
        <v>funded</v>
      </c>
      <c r="V8976" s="1" t="str">
        <f>IF(kiva_loans__muestra[[#This Row],[lender_count]]&gt;=50,"high","low")</f>
        <v>low</v>
      </c>
    </row>
    <row r="8977" spans="1:22" x14ac:dyDescent="0.25">
      <c r="A8977">
        <v>1266251</v>
      </c>
      <c r="B8977">
        <v>7000</v>
      </c>
      <c r="C8977">
        <v>7000</v>
      </c>
      <c r="D8977" s="1" t="s">
        <v>137</v>
      </c>
      <c r="E8977" s="1" t="s">
        <v>27</v>
      </c>
      <c r="F8977" s="1" t="s">
        <v>13544</v>
      </c>
      <c r="G8977" s="1" t="s">
        <v>3427</v>
      </c>
      <c r="H8977" s="1" t="s">
        <v>185</v>
      </c>
      <c r="I8977" s="1" t="s">
        <v>191</v>
      </c>
      <c r="J8977" s="1" t="s">
        <v>187</v>
      </c>
      <c r="K8977">
        <v>1540</v>
      </c>
      <c r="L8977" s="2">
        <v>42818.717048611114</v>
      </c>
      <c r="M8977" s="2">
        <v>42794.375</v>
      </c>
      <c r="N8977" s="2">
        <v>42825.029594907406</v>
      </c>
      <c r="O8977">
        <v>140</v>
      </c>
      <c r="P8977">
        <v>13</v>
      </c>
      <c r="Q8977" s="1" t="s">
        <v>1977</v>
      </c>
      <c r="R8977" s="1" t="s">
        <v>24</v>
      </c>
      <c r="S8977" s="1" t="s">
        <v>31</v>
      </c>
      <c r="T8977" s="3">
        <v>42818</v>
      </c>
      <c r="U8977" s="1" t="str">
        <f>IF(kiva_loans__muestra[[#This Row],[funded_amount]]=kiva_loans__muestra[[#This Row],[loan_amount]],"funded","unfunded")</f>
        <v>funded</v>
      </c>
      <c r="V8977" s="1" t="str">
        <f>IF(kiva_loans__muestra[[#This Row],[lender_count]]&gt;=50,"high","low")</f>
        <v>low</v>
      </c>
    </row>
    <row r="8978" spans="1:22" x14ac:dyDescent="0.25">
      <c r="A8978">
        <v>1265530</v>
      </c>
      <c r="B8978">
        <v>5500</v>
      </c>
      <c r="C8978">
        <v>5500</v>
      </c>
      <c r="D8978" s="1" t="s">
        <v>124</v>
      </c>
      <c r="E8978" s="1" t="s">
        <v>125</v>
      </c>
      <c r="F8978" s="1" t="s">
        <v>13545</v>
      </c>
      <c r="G8978" s="1" t="s">
        <v>3630</v>
      </c>
      <c r="H8978" s="1" t="s">
        <v>441</v>
      </c>
      <c r="I8978" s="1" t="s">
        <v>1076</v>
      </c>
      <c r="J8978" s="1" t="s">
        <v>442</v>
      </c>
      <c r="K8978">
        <v>4060</v>
      </c>
      <c r="L8978" s="2">
        <v>42818.113541666666</v>
      </c>
      <c r="M8978" s="2">
        <v>42814.333333333336</v>
      </c>
      <c r="N8978" s="2">
        <v>42833.594780092593</v>
      </c>
      <c r="O8978">
        <v>370</v>
      </c>
      <c r="P8978">
        <v>8</v>
      </c>
      <c r="Q8978" s="1" t="s">
        <v>13546</v>
      </c>
      <c r="R8978" s="1" t="s">
        <v>24</v>
      </c>
      <c r="S8978" s="1" t="s">
        <v>35</v>
      </c>
      <c r="T8978" s="3">
        <v>42818</v>
      </c>
      <c r="U8978" s="1" t="str">
        <f>IF(kiva_loans__muestra[[#This Row],[funded_amount]]=kiva_loans__muestra[[#This Row],[loan_amount]],"funded","unfunded")</f>
        <v>funded</v>
      </c>
      <c r="V8978" s="1" t="str">
        <f>IF(kiva_loans__muestra[[#This Row],[lender_count]]&gt;=50,"high","low")</f>
        <v>low</v>
      </c>
    </row>
    <row r="8979" spans="1:22" x14ac:dyDescent="0.25">
      <c r="A8979">
        <v>1265787</v>
      </c>
      <c r="B8979">
        <v>14500</v>
      </c>
      <c r="C8979">
        <v>14500</v>
      </c>
      <c r="D8979" s="1" t="s">
        <v>64</v>
      </c>
      <c r="E8979" s="1" t="s">
        <v>37</v>
      </c>
      <c r="F8979" s="1" t="s">
        <v>1476</v>
      </c>
      <c r="G8979" s="1" t="s">
        <v>3263</v>
      </c>
      <c r="H8979" s="1" t="s">
        <v>33</v>
      </c>
      <c r="I8979" s="1" t="s">
        <v>1705</v>
      </c>
      <c r="J8979" s="1" t="s">
        <v>34</v>
      </c>
      <c r="K8979">
        <v>2020</v>
      </c>
      <c r="L8979" s="2">
        <v>42818.351006944446</v>
      </c>
      <c r="M8979" s="2">
        <v>42826.375</v>
      </c>
      <c r="N8979" s="2">
        <v>42852.774641203701</v>
      </c>
      <c r="O8979">
        <v>90</v>
      </c>
      <c r="P8979">
        <v>26</v>
      </c>
      <c r="Q8979" s="1" t="s">
        <v>13547</v>
      </c>
      <c r="R8979" s="1" t="s">
        <v>13548</v>
      </c>
      <c r="S8979" s="1" t="s">
        <v>25</v>
      </c>
      <c r="T8979" s="3">
        <v>42818</v>
      </c>
      <c r="U8979" s="1" t="str">
        <f>IF(kiva_loans__muestra[[#This Row],[funded_amount]]=kiva_loans__muestra[[#This Row],[loan_amount]],"funded","unfunded")</f>
        <v>funded</v>
      </c>
      <c r="V8979" s="1" t="str">
        <f>IF(kiva_loans__muestra[[#This Row],[lender_count]]&gt;=50,"high","low")</f>
        <v>low</v>
      </c>
    </row>
    <row r="8980" spans="1:22" x14ac:dyDescent="0.25">
      <c r="A8980">
        <v>1265623</v>
      </c>
      <c r="B8980">
        <v>2000</v>
      </c>
      <c r="C8980">
        <v>2000</v>
      </c>
      <c r="D8980" s="1" t="s">
        <v>280</v>
      </c>
      <c r="E8980" s="1" t="s">
        <v>104</v>
      </c>
      <c r="F8980" s="1" t="s">
        <v>1323</v>
      </c>
      <c r="G8980" s="1" t="s">
        <v>3311</v>
      </c>
      <c r="H8980" s="1" t="s">
        <v>119</v>
      </c>
      <c r="I8980" s="1" t="s">
        <v>1543</v>
      </c>
      <c r="J8980" s="1" t="s">
        <v>270</v>
      </c>
      <c r="K8980">
        <v>3110</v>
      </c>
      <c r="L8980" s="2">
        <v>42818.193564814814</v>
      </c>
      <c r="M8980" s="2">
        <v>42809.333333333336</v>
      </c>
      <c r="N8980" s="2">
        <v>42829.399756944447</v>
      </c>
      <c r="O8980">
        <v>80</v>
      </c>
      <c r="P8980">
        <v>8</v>
      </c>
      <c r="Q8980" s="1" t="s">
        <v>1343</v>
      </c>
      <c r="R8980" s="1" t="s">
        <v>1837</v>
      </c>
      <c r="S8980" s="1" t="s">
        <v>31</v>
      </c>
      <c r="T8980" s="3">
        <v>42818</v>
      </c>
      <c r="U8980" s="1" t="str">
        <f>IF(kiva_loans__muestra[[#This Row],[funded_amount]]=kiva_loans__muestra[[#This Row],[loan_amount]],"funded","unfunded")</f>
        <v>funded</v>
      </c>
      <c r="V8980" s="1" t="str">
        <f>IF(kiva_loans__muestra[[#This Row],[lender_count]]&gt;=50,"high","low")</f>
        <v>low</v>
      </c>
    </row>
    <row r="8981" spans="1:22" x14ac:dyDescent="0.25">
      <c r="A8981">
        <v>1266168</v>
      </c>
      <c r="B8981">
        <v>17750</v>
      </c>
      <c r="C8981">
        <v>25750</v>
      </c>
      <c r="D8981" s="1" t="s">
        <v>124</v>
      </c>
      <c r="E8981" s="1" t="s">
        <v>125</v>
      </c>
      <c r="F8981" s="1" t="s">
        <v>13549</v>
      </c>
      <c r="G8981" s="1" t="s">
        <v>8246</v>
      </c>
      <c r="H8981" s="1" t="s">
        <v>1515</v>
      </c>
      <c r="I8981" s="1" t="s">
        <v>13550</v>
      </c>
      <c r="J8981" s="1" t="s">
        <v>1516</v>
      </c>
      <c r="K8981">
        <v>4130</v>
      </c>
      <c r="L8981" s="2">
        <v>42818.638032407405</v>
      </c>
      <c r="M8981" s="2">
        <v>42896.375</v>
      </c>
      <c r="N8981" s="2"/>
      <c r="O8981">
        <v>260</v>
      </c>
      <c r="P8981">
        <v>57</v>
      </c>
      <c r="Q8981" s="1" t="s">
        <v>13551</v>
      </c>
      <c r="R8981" s="1" t="s">
        <v>92</v>
      </c>
      <c r="S8981" s="1" t="s">
        <v>31</v>
      </c>
      <c r="T8981" s="3">
        <v>42818</v>
      </c>
      <c r="U8981" s="1" t="str">
        <f>IF(kiva_loans__muestra[[#This Row],[funded_amount]]=kiva_loans__muestra[[#This Row],[loan_amount]],"funded","unfunded")</f>
        <v>unfunded</v>
      </c>
      <c r="V8981" s="1" t="str">
        <f>IF(kiva_loans__muestra[[#This Row],[lender_count]]&gt;=50,"high","low")</f>
        <v>high</v>
      </c>
    </row>
    <row r="8982" spans="1:22" x14ac:dyDescent="0.25">
      <c r="A8982">
        <v>1265692</v>
      </c>
      <c r="B8982">
        <v>9250</v>
      </c>
      <c r="C8982">
        <v>9250</v>
      </c>
      <c r="D8982" s="1" t="s">
        <v>45</v>
      </c>
      <c r="E8982" s="1" t="s">
        <v>46</v>
      </c>
      <c r="F8982" s="1" t="s">
        <v>13552</v>
      </c>
      <c r="G8982" s="1" t="s">
        <v>6417</v>
      </c>
      <c r="H8982" s="1" t="s">
        <v>1252</v>
      </c>
      <c r="I8982" s="1" t="s">
        <v>1281</v>
      </c>
      <c r="J8982" s="1" t="s">
        <v>1254</v>
      </c>
      <c r="K8982">
        <v>4160</v>
      </c>
      <c r="L8982" s="2">
        <v>42818.271192129629</v>
      </c>
      <c r="M8982" s="2">
        <v>42790.375</v>
      </c>
      <c r="N8982" s="2">
        <v>42837.885300925926</v>
      </c>
      <c r="O8982">
        <v>80</v>
      </c>
      <c r="P8982">
        <v>10</v>
      </c>
      <c r="Q8982" s="1" t="s">
        <v>377</v>
      </c>
      <c r="R8982" s="1" t="s">
        <v>133</v>
      </c>
      <c r="S8982" s="1" t="s">
        <v>31</v>
      </c>
      <c r="T8982" s="3">
        <v>42818</v>
      </c>
      <c r="U8982" s="1" t="str">
        <f>IF(kiva_loans__muestra[[#This Row],[funded_amount]]=kiva_loans__muestra[[#This Row],[loan_amount]],"funded","unfunded")</f>
        <v>funded</v>
      </c>
      <c r="V8982" s="1" t="str">
        <f>IF(kiva_loans__muestra[[#This Row],[lender_count]]&gt;=50,"high","low")</f>
        <v>low</v>
      </c>
    </row>
    <row r="8983" spans="1:22" x14ac:dyDescent="0.25">
      <c r="A8983">
        <v>1265871</v>
      </c>
      <c r="B8983">
        <v>1000</v>
      </c>
      <c r="C8983">
        <v>1000</v>
      </c>
      <c r="D8983" s="1" t="s">
        <v>280</v>
      </c>
      <c r="E8983" s="1" t="s">
        <v>104</v>
      </c>
      <c r="F8983" s="1" t="s">
        <v>1792</v>
      </c>
      <c r="G8983" s="1" t="s">
        <v>3311</v>
      </c>
      <c r="H8983" s="1" t="s">
        <v>119</v>
      </c>
      <c r="I8983" s="1" t="s">
        <v>1594</v>
      </c>
      <c r="J8983" s="1" t="s">
        <v>270</v>
      </c>
      <c r="K8983">
        <v>3110</v>
      </c>
      <c r="L8983" s="2">
        <v>42818.397280092591</v>
      </c>
      <c r="M8983" s="2">
        <v>42811.333333333336</v>
      </c>
      <c r="N8983" s="2">
        <v>42826.728703703702</v>
      </c>
      <c r="O8983">
        <v>80</v>
      </c>
      <c r="P8983">
        <v>3</v>
      </c>
      <c r="Q8983" s="1" t="s">
        <v>1276</v>
      </c>
      <c r="R8983" s="1" t="s">
        <v>60</v>
      </c>
      <c r="S8983" s="1" t="s">
        <v>31</v>
      </c>
      <c r="T8983" s="3">
        <v>42818</v>
      </c>
      <c r="U8983" s="1" t="str">
        <f>IF(kiva_loans__muestra[[#This Row],[funded_amount]]=kiva_loans__muestra[[#This Row],[loan_amount]],"funded","unfunded")</f>
        <v>funded</v>
      </c>
      <c r="V8983" s="1" t="str">
        <f>IF(kiva_loans__muestra[[#This Row],[lender_count]]&gt;=50,"high","low")</f>
        <v>low</v>
      </c>
    </row>
    <row r="8984" spans="1:22" x14ac:dyDescent="0.25">
      <c r="A8984">
        <v>1265854</v>
      </c>
      <c r="B8984">
        <v>4000</v>
      </c>
      <c r="C8984">
        <v>4000</v>
      </c>
      <c r="D8984" s="1" t="s">
        <v>45</v>
      </c>
      <c r="E8984" s="1" t="s">
        <v>46</v>
      </c>
      <c r="F8984" s="1" t="s">
        <v>1338</v>
      </c>
      <c r="G8984" s="1" t="s">
        <v>3278</v>
      </c>
      <c r="H8984" s="1" t="s">
        <v>100</v>
      </c>
      <c r="I8984" s="1" t="s">
        <v>1417</v>
      </c>
      <c r="J8984" s="1" t="s">
        <v>101</v>
      </c>
      <c r="K8984">
        <v>1450</v>
      </c>
      <c r="L8984" s="2">
        <v>42818.385150462964</v>
      </c>
      <c r="M8984" s="2">
        <v>42789.375</v>
      </c>
      <c r="N8984" s="2">
        <v>42824.746678240743</v>
      </c>
      <c r="O8984">
        <v>80</v>
      </c>
      <c r="P8984">
        <v>1</v>
      </c>
      <c r="Q8984" s="1" t="s">
        <v>30</v>
      </c>
      <c r="R8984" s="1" t="s">
        <v>24</v>
      </c>
      <c r="S8984" s="1" t="s">
        <v>35</v>
      </c>
      <c r="T8984" s="3">
        <v>42818</v>
      </c>
      <c r="U8984" s="1" t="str">
        <f>IF(kiva_loans__muestra[[#This Row],[funded_amount]]=kiva_loans__muestra[[#This Row],[loan_amount]],"funded","unfunded")</f>
        <v>funded</v>
      </c>
      <c r="V8984" s="1" t="str">
        <f>IF(kiva_loans__muestra[[#This Row],[lender_count]]&gt;=50,"high","low")</f>
        <v>low</v>
      </c>
    </row>
    <row r="8985" spans="1:22" x14ac:dyDescent="0.25">
      <c r="A8985">
        <v>1266589</v>
      </c>
      <c r="B8985">
        <v>8000</v>
      </c>
      <c r="C8985">
        <v>8000</v>
      </c>
      <c r="D8985" s="1" t="s">
        <v>41</v>
      </c>
      <c r="E8985" s="1" t="s">
        <v>27</v>
      </c>
      <c r="F8985" s="1" t="s">
        <v>13553</v>
      </c>
      <c r="G8985" s="1" t="s">
        <v>3384</v>
      </c>
      <c r="H8985" s="1" t="s">
        <v>848</v>
      </c>
      <c r="I8985" s="1" t="s">
        <v>2607</v>
      </c>
      <c r="J8985" s="1" t="s">
        <v>849</v>
      </c>
      <c r="K8985">
        <v>150</v>
      </c>
      <c r="L8985" s="2">
        <v>42819.397152777776</v>
      </c>
      <c r="M8985" s="2">
        <v>42797.375</v>
      </c>
      <c r="N8985" s="2">
        <v>42836.846585648149</v>
      </c>
      <c r="O8985">
        <v>140</v>
      </c>
      <c r="P8985">
        <v>13</v>
      </c>
      <c r="Q8985" s="1" t="s">
        <v>13554</v>
      </c>
      <c r="R8985" s="1" t="s">
        <v>24</v>
      </c>
      <c r="S8985" s="1" t="s">
        <v>35</v>
      </c>
      <c r="T8985" s="3">
        <v>42819</v>
      </c>
      <c r="U8985" s="1" t="str">
        <f>IF(kiva_loans__muestra[[#This Row],[funded_amount]]=kiva_loans__muestra[[#This Row],[loan_amount]],"funded","unfunded")</f>
        <v>funded</v>
      </c>
      <c r="V8985" s="1" t="str">
        <f>IF(kiva_loans__muestra[[#This Row],[lender_count]]&gt;=50,"high","low")</f>
        <v>low</v>
      </c>
    </row>
    <row r="8986" spans="1:22" x14ac:dyDescent="0.25">
      <c r="A8986">
        <v>1266716</v>
      </c>
      <c r="B8986">
        <v>10000</v>
      </c>
      <c r="C8986">
        <v>10000</v>
      </c>
      <c r="D8986" s="1" t="s">
        <v>64</v>
      </c>
      <c r="E8986" s="1" t="s">
        <v>37</v>
      </c>
      <c r="F8986" s="1" t="s">
        <v>13555</v>
      </c>
      <c r="G8986" s="1" t="s">
        <v>3266</v>
      </c>
      <c r="H8986" s="1" t="s">
        <v>89</v>
      </c>
      <c r="I8986" s="1" t="s">
        <v>1589</v>
      </c>
      <c r="J8986" s="1" t="s">
        <v>90</v>
      </c>
      <c r="K8986">
        <v>1990</v>
      </c>
      <c r="L8986" s="2">
        <v>42819.946284722224</v>
      </c>
      <c r="M8986" s="2">
        <v>42809.333333333336</v>
      </c>
      <c r="N8986" s="2">
        <v>42852.916631944441</v>
      </c>
      <c r="O8986">
        <v>140</v>
      </c>
      <c r="P8986">
        <v>37</v>
      </c>
      <c r="Q8986" s="1" t="s">
        <v>1089</v>
      </c>
      <c r="R8986" s="1" t="s">
        <v>92</v>
      </c>
      <c r="S8986" s="1" t="s">
        <v>25</v>
      </c>
      <c r="T8986" s="3">
        <v>42819</v>
      </c>
      <c r="U8986" s="1" t="str">
        <f>IF(kiva_loans__muestra[[#This Row],[funded_amount]]=kiva_loans__muestra[[#This Row],[loan_amount]],"funded","unfunded")</f>
        <v>funded</v>
      </c>
      <c r="V8986" s="1" t="str">
        <f>IF(kiva_loans__muestra[[#This Row],[lender_count]]&gt;=50,"high","low")</f>
        <v>low</v>
      </c>
    </row>
    <row r="8987" spans="1:22" x14ac:dyDescent="0.25">
      <c r="A8987">
        <v>1266572</v>
      </c>
      <c r="B8987">
        <v>1250</v>
      </c>
      <c r="C8987">
        <v>1250</v>
      </c>
      <c r="D8987" s="1" t="s">
        <v>103</v>
      </c>
      <c r="E8987" s="1" t="s">
        <v>104</v>
      </c>
      <c r="F8987" s="1" t="s">
        <v>299</v>
      </c>
      <c r="G8987" s="1" t="s">
        <v>3278</v>
      </c>
      <c r="H8987" s="1" t="s">
        <v>100</v>
      </c>
      <c r="I8987" s="1" t="s">
        <v>672</v>
      </c>
      <c r="J8987" s="1" t="s">
        <v>101</v>
      </c>
      <c r="K8987">
        <v>1450</v>
      </c>
      <c r="L8987" s="2">
        <v>42819.36378472222</v>
      </c>
      <c r="M8987" s="2">
        <v>42790.375</v>
      </c>
      <c r="N8987" s="2">
        <v>42826.204467592594</v>
      </c>
      <c r="O8987">
        <v>140</v>
      </c>
      <c r="P8987">
        <v>4</v>
      </c>
      <c r="Q8987" s="1" t="s">
        <v>8372</v>
      </c>
      <c r="R8987" s="1" t="s">
        <v>24</v>
      </c>
      <c r="S8987" s="1" t="s">
        <v>35</v>
      </c>
      <c r="T8987" s="3">
        <v>42819</v>
      </c>
      <c r="U8987" s="1" t="str">
        <f>IF(kiva_loans__muestra[[#This Row],[funded_amount]]=kiva_loans__muestra[[#This Row],[loan_amount]],"funded","unfunded")</f>
        <v>funded</v>
      </c>
      <c r="V8987" s="1" t="str">
        <f>IF(kiva_loans__muestra[[#This Row],[lender_count]]&gt;=50,"high","low")</f>
        <v>low</v>
      </c>
    </row>
    <row r="8988" spans="1:22" x14ac:dyDescent="0.25">
      <c r="A8988">
        <v>1266847</v>
      </c>
      <c r="B8988">
        <v>0</v>
      </c>
      <c r="C8988">
        <v>7250</v>
      </c>
      <c r="D8988" s="1" t="s">
        <v>175</v>
      </c>
      <c r="E8988" s="1" t="s">
        <v>78</v>
      </c>
      <c r="F8988" s="1" t="s">
        <v>30</v>
      </c>
      <c r="G8988" s="1" t="s">
        <v>3439</v>
      </c>
      <c r="H8988" s="1" t="s">
        <v>406</v>
      </c>
      <c r="I8988" s="1" t="s">
        <v>30</v>
      </c>
      <c r="J8988" s="1" t="s">
        <v>408</v>
      </c>
      <c r="K8988">
        <v>1850</v>
      </c>
      <c r="L8988" s="2">
        <v>42820.619027777779</v>
      </c>
      <c r="M8988" s="2">
        <v>42817.333333333336</v>
      </c>
      <c r="N8988" s="2"/>
      <c r="O8988">
        <v>180</v>
      </c>
      <c r="P8988">
        <v>0</v>
      </c>
      <c r="Q8988" s="1" t="s">
        <v>13556</v>
      </c>
      <c r="R8988" s="1" t="s">
        <v>30</v>
      </c>
      <c r="S8988" s="1" t="s">
        <v>31</v>
      </c>
      <c r="T8988" s="3">
        <v>42820</v>
      </c>
      <c r="U8988" s="1" t="str">
        <f>IF(kiva_loans__muestra[[#This Row],[funded_amount]]=kiva_loans__muestra[[#This Row],[loan_amount]],"funded","unfunded")</f>
        <v>unfunded</v>
      </c>
      <c r="V8988" s="1" t="str">
        <f>IF(kiva_loans__muestra[[#This Row],[lender_count]]&gt;=50,"high","low")</f>
        <v>low</v>
      </c>
    </row>
    <row r="8989" spans="1:22" x14ac:dyDescent="0.25">
      <c r="A8989">
        <v>1266817</v>
      </c>
      <c r="B8989">
        <v>5000</v>
      </c>
      <c r="C8989">
        <v>5000</v>
      </c>
      <c r="D8989" s="1" t="s">
        <v>124</v>
      </c>
      <c r="E8989" s="1" t="s">
        <v>125</v>
      </c>
      <c r="F8989" s="1" t="s">
        <v>13557</v>
      </c>
      <c r="G8989" s="1" t="s">
        <v>3444</v>
      </c>
      <c r="H8989" s="1" t="s">
        <v>141</v>
      </c>
      <c r="I8989" s="1" t="s">
        <v>558</v>
      </c>
      <c r="J8989" s="1" t="s">
        <v>90</v>
      </c>
      <c r="K8989">
        <v>800</v>
      </c>
      <c r="L8989" s="2">
        <v>42820.454305555555</v>
      </c>
      <c r="M8989" s="2">
        <v>42810.333333333336</v>
      </c>
      <c r="N8989" s="2">
        <v>42827.613657407404</v>
      </c>
      <c r="O8989">
        <v>270</v>
      </c>
      <c r="P8989">
        <v>16</v>
      </c>
      <c r="Q8989" s="1" t="s">
        <v>2902</v>
      </c>
      <c r="R8989" s="1" t="s">
        <v>92</v>
      </c>
      <c r="S8989" s="1" t="s">
        <v>31</v>
      </c>
      <c r="T8989" s="3">
        <v>42820</v>
      </c>
      <c r="U8989" s="1" t="str">
        <f>IF(kiva_loans__muestra[[#This Row],[funded_amount]]=kiva_loans__muestra[[#This Row],[loan_amount]],"funded","unfunded")</f>
        <v>funded</v>
      </c>
      <c r="V8989" s="1" t="str">
        <f>IF(kiva_loans__muestra[[#This Row],[lender_count]]&gt;=50,"high","low")</f>
        <v>low</v>
      </c>
    </row>
    <row r="8990" spans="1:22" x14ac:dyDescent="0.25">
      <c r="A8990">
        <v>1267084</v>
      </c>
      <c r="B8990">
        <v>1000</v>
      </c>
      <c r="C8990">
        <v>1000</v>
      </c>
      <c r="D8990" s="1" t="s">
        <v>280</v>
      </c>
      <c r="E8990" s="1" t="s">
        <v>104</v>
      </c>
      <c r="F8990" s="1" t="s">
        <v>1275</v>
      </c>
      <c r="G8990" s="1" t="s">
        <v>3311</v>
      </c>
      <c r="H8990" s="1" t="s">
        <v>119</v>
      </c>
      <c r="I8990" s="1" t="s">
        <v>330</v>
      </c>
      <c r="J8990" s="1" t="s">
        <v>270</v>
      </c>
      <c r="K8990">
        <v>3110</v>
      </c>
      <c r="L8990" s="2">
        <v>42821.253657407404</v>
      </c>
      <c r="M8990" s="2">
        <v>42811.333333333336</v>
      </c>
      <c r="N8990" s="2">
        <v>42827.778425925928</v>
      </c>
      <c r="O8990">
        <v>80</v>
      </c>
      <c r="P8990">
        <v>4</v>
      </c>
      <c r="Q8990" s="1" t="s">
        <v>1276</v>
      </c>
      <c r="R8990" s="1" t="s">
        <v>60</v>
      </c>
      <c r="S8990" s="1" t="s">
        <v>31</v>
      </c>
      <c r="T8990" s="3">
        <v>42821</v>
      </c>
      <c r="U8990" s="1" t="str">
        <f>IF(kiva_loans__muestra[[#This Row],[funded_amount]]=kiva_loans__muestra[[#This Row],[loan_amount]],"funded","unfunded")</f>
        <v>funded</v>
      </c>
      <c r="V8990" s="1" t="str">
        <f>IF(kiva_loans__muestra[[#This Row],[lender_count]]&gt;=50,"high","low")</f>
        <v>low</v>
      </c>
    </row>
    <row r="8991" spans="1:22" x14ac:dyDescent="0.25">
      <c r="A8991">
        <v>1267696</v>
      </c>
      <c r="B8991">
        <v>9500</v>
      </c>
      <c r="C8991">
        <v>9500</v>
      </c>
      <c r="D8991" s="1" t="s">
        <v>37</v>
      </c>
      <c r="E8991" s="1" t="s">
        <v>37</v>
      </c>
      <c r="F8991" s="1" t="s">
        <v>13558</v>
      </c>
      <c r="G8991" s="1" t="s">
        <v>3274</v>
      </c>
      <c r="H8991" s="1" t="s">
        <v>105</v>
      </c>
      <c r="I8991" s="1" t="s">
        <v>13559</v>
      </c>
      <c r="J8991" s="1" t="s">
        <v>106</v>
      </c>
      <c r="K8991">
        <v>4840</v>
      </c>
      <c r="L8991" s="2">
        <v>42821.721226851849</v>
      </c>
      <c r="M8991" s="2">
        <v>42793.375</v>
      </c>
      <c r="N8991" s="2">
        <v>42840.685046296298</v>
      </c>
      <c r="O8991">
        <v>90</v>
      </c>
      <c r="P8991">
        <v>26</v>
      </c>
      <c r="Q8991" s="1" t="s">
        <v>13560</v>
      </c>
      <c r="R8991" s="1" t="s">
        <v>92</v>
      </c>
      <c r="S8991" s="1" t="s">
        <v>25</v>
      </c>
      <c r="T8991" s="3">
        <v>42821</v>
      </c>
      <c r="U8991" s="1" t="str">
        <f>IF(kiva_loans__muestra[[#This Row],[funded_amount]]=kiva_loans__muestra[[#This Row],[loan_amount]],"funded","unfunded")</f>
        <v>funded</v>
      </c>
      <c r="V8991" s="1" t="str">
        <f>IF(kiva_loans__muestra[[#This Row],[lender_count]]&gt;=50,"high","low")</f>
        <v>low</v>
      </c>
    </row>
    <row r="8992" spans="1:22" x14ac:dyDescent="0.25">
      <c r="A8992">
        <v>1267715</v>
      </c>
      <c r="B8992">
        <v>6750</v>
      </c>
      <c r="C8992">
        <v>6750</v>
      </c>
      <c r="D8992" s="1" t="s">
        <v>113</v>
      </c>
      <c r="E8992" s="1" t="s">
        <v>46</v>
      </c>
      <c r="F8992" s="1" t="s">
        <v>13561</v>
      </c>
      <c r="G8992" s="1" t="s">
        <v>3393</v>
      </c>
      <c r="H8992" s="1" t="s">
        <v>290</v>
      </c>
      <c r="I8992" s="1" t="s">
        <v>13562</v>
      </c>
      <c r="J8992" s="1" t="s">
        <v>292</v>
      </c>
      <c r="K8992">
        <v>1830</v>
      </c>
      <c r="L8992" s="2">
        <v>42821.750023148146</v>
      </c>
      <c r="M8992" s="2">
        <v>42815.333333333336</v>
      </c>
      <c r="N8992" s="2">
        <v>42859.724699074075</v>
      </c>
      <c r="O8992">
        <v>140</v>
      </c>
      <c r="P8992">
        <v>18</v>
      </c>
      <c r="Q8992" s="1" t="s">
        <v>842</v>
      </c>
      <c r="R8992" s="1" t="s">
        <v>24</v>
      </c>
      <c r="S8992" s="1" t="s">
        <v>31</v>
      </c>
      <c r="T8992" s="3">
        <v>42821</v>
      </c>
      <c r="U8992" s="1" t="str">
        <f>IF(kiva_loans__muestra[[#This Row],[funded_amount]]=kiva_loans__muestra[[#This Row],[loan_amount]],"funded","unfunded")</f>
        <v>funded</v>
      </c>
      <c r="V8992" s="1" t="str">
        <f>IF(kiva_loans__muestra[[#This Row],[lender_count]]&gt;=50,"high","low")</f>
        <v>low</v>
      </c>
    </row>
    <row r="8993" spans="1:22" x14ac:dyDescent="0.25">
      <c r="A8993">
        <v>1267708</v>
      </c>
      <c r="B8993">
        <v>5000</v>
      </c>
      <c r="C8993">
        <v>5000</v>
      </c>
      <c r="D8993" s="1" t="s">
        <v>158</v>
      </c>
      <c r="E8993" s="1" t="s">
        <v>27</v>
      </c>
      <c r="F8993" s="1" t="s">
        <v>13563</v>
      </c>
      <c r="G8993" s="1" t="s">
        <v>3266</v>
      </c>
      <c r="H8993" s="1" t="s">
        <v>89</v>
      </c>
      <c r="I8993" s="1" t="s">
        <v>1318</v>
      </c>
      <c r="J8993" s="1" t="s">
        <v>90</v>
      </c>
      <c r="K8993">
        <v>1990</v>
      </c>
      <c r="L8993" s="2">
        <v>42821.732048611113</v>
      </c>
      <c r="M8993" s="2">
        <v>42809.333333333336</v>
      </c>
      <c r="N8993" s="2">
        <v>42850.304467592592</v>
      </c>
      <c r="O8993">
        <v>140</v>
      </c>
      <c r="P8993">
        <v>12</v>
      </c>
      <c r="Q8993" s="1" t="s">
        <v>2250</v>
      </c>
      <c r="R8993" s="1" t="s">
        <v>92</v>
      </c>
      <c r="S8993" s="1" t="s">
        <v>31</v>
      </c>
      <c r="T8993" s="3">
        <v>42821</v>
      </c>
      <c r="U8993" s="1" t="str">
        <f>IF(kiva_loans__muestra[[#This Row],[funded_amount]]=kiva_loans__muestra[[#This Row],[loan_amount]],"funded","unfunded")</f>
        <v>funded</v>
      </c>
      <c r="V8993" s="1" t="str">
        <f>IF(kiva_loans__muestra[[#This Row],[lender_count]]&gt;=50,"high","low")</f>
        <v>low</v>
      </c>
    </row>
    <row r="8994" spans="1:22" x14ac:dyDescent="0.25">
      <c r="A8994">
        <v>1267318</v>
      </c>
      <c r="B8994">
        <v>500</v>
      </c>
      <c r="C8994">
        <v>500</v>
      </c>
      <c r="D8994" s="1" t="s">
        <v>273</v>
      </c>
      <c r="E8994" s="1" t="s">
        <v>104</v>
      </c>
      <c r="F8994" s="1" t="s">
        <v>1283</v>
      </c>
      <c r="G8994" s="1" t="s">
        <v>3263</v>
      </c>
      <c r="H8994" s="1" t="s">
        <v>33</v>
      </c>
      <c r="I8994" s="1" t="s">
        <v>883</v>
      </c>
      <c r="J8994" s="1" t="s">
        <v>34</v>
      </c>
      <c r="K8994">
        <v>1560</v>
      </c>
      <c r="L8994" s="2">
        <v>42821.392129629632</v>
      </c>
      <c r="M8994" s="2">
        <v>42818.333333333336</v>
      </c>
      <c r="N8994" s="2">
        <v>42826.349097222221</v>
      </c>
      <c r="O8994">
        <v>80</v>
      </c>
      <c r="P8994">
        <v>2</v>
      </c>
      <c r="Q8994" s="1" t="s">
        <v>1285</v>
      </c>
      <c r="R8994" s="1" t="s">
        <v>24</v>
      </c>
      <c r="S8994" s="1" t="s">
        <v>31</v>
      </c>
      <c r="T8994" s="3">
        <v>42821</v>
      </c>
      <c r="U8994" s="1" t="str">
        <f>IF(kiva_loans__muestra[[#This Row],[funded_amount]]=kiva_loans__muestra[[#This Row],[loan_amount]],"funded","unfunded")</f>
        <v>funded</v>
      </c>
      <c r="V8994" s="1" t="str">
        <f>IF(kiva_loans__muestra[[#This Row],[lender_count]]&gt;=50,"high","low")</f>
        <v>low</v>
      </c>
    </row>
    <row r="8995" spans="1:22" x14ac:dyDescent="0.25">
      <c r="A8995">
        <v>1267423</v>
      </c>
      <c r="B8995">
        <v>4500</v>
      </c>
      <c r="C8995">
        <v>4500</v>
      </c>
      <c r="D8995" s="1" t="s">
        <v>64</v>
      </c>
      <c r="E8995" s="1" t="s">
        <v>37</v>
      </c>
      <c r="F8995" s="1" t="s">
        <v>1673</v>
      </c>
      <c r="G8995" s="1" t="s">
        <v>3263</v>
      </c>
      <c r="H8995" s="1" t="s">
        <v>33</v>
      </c>
      <c r="I8995" s="1" t="s">
        <v>1525</v>
      </c>
      <c r="J8995" s="1" t="s">
        <v>34</v>
      </c>
      <c r="K8995">
        <v>2020</v>
      </c>
      <c r="L8995" s="2">
        <v>42821.448854166665</v>
      </c>
      <c r="M8995" s="2">
        <v>42826.375</v>
      </c>
      <c r="N8995" s="2">
        <v>42852.893692129626</v>
      </c>
      <c r="O8995">
        <v>90</v>
      </c>
      <c r="P8995">
        <v>13</v>
      </c>
      <c r="Q8995" s="1" t="s">
        <v>1965</v>
      </c>
      <c r="R8995" s="1" t="s">
        <v>11489</v>
      </c>
      <c r="S8995" s="1" t="s">
        <v>25</v>
      </c>
      <c r="T8995" s="3">
        <v>42821</v>
      </c>
      <c r="U8995" s="1" t="str">
        <f>IF(kiva_loans__muestra[[#This Row],[funded_amount]]=kiva_loans__muestra[[#This Row],[loan_amount]],"funded","unfunded")</f>
        <v>funded</v>
      </c>
      <c r="V8995" s="1" t="str">
        <f>IF(kiva_loans__muestra[[#This Row],[lender_count]]&gt;=50,"high","low")</f>
        <v>low</v>
      </c>
    </row>
    <row r="8996" spans="1:22" x14ac:dyDescent="0.25">
      <c r="A8996">
        <v>1267672</v>
      </c>
      <c r="B8996">
        <v>10000</v>
      </c>
      <c r="C8996">
        <v>10000</v>
      </c>
      <c r="D8996" s="1" t="s">
        <v>108</v>
      </c>
      <c r="E8996" s="1" t="s">
        <v>27</v>
      </c>
      <c r="F8996" s="1" t="s">
        <v>13564</v>
      </c>
      <c r="G8996" s="1" t="s">
        <v>3393</v>
      </c>
      <c r="H8996" s="1" t="s">
        <v>290</v>
      </c>
      <c r="I8996" s="1" t="s">
        <v>1230</v>
      </c>
      <c r="J8996" s="1" t="s">
        <v>292</v>
      </c>
      <c r="K8996">
        <v>1480</v>
      </c>
      <c r="L8996" s="2">
        <v>42821.702175925922</v>
      </c>
      <c r="M8996" s="2">
        <v>42811.333333333336</v>
      </c>
      <c r="N8996" s="2">
        <v>42856.754918981482</v>
      </c>
      <c r="O8996">
        <v>80</v>
      </c>
      <c r="P8996">
        <v>35</v>
      </c>
      <c r="Q8996" s="1" t="s">
        <v>2910</v>
      </c>
      <c r="R8996" s="1" t="s">
        <v>154</v>
      </c>
      <c r="S8996" s="1" t="s">
        <v>31</v>
      </c>
      <c r="T8996" s="3">
        <v>42821</v>
      </c>
      <c r="U8996" s="1" t="str">
        <f>IF(kiva_loans__muestra[[#This Row],[funded_amount]]=kiva_loans__muestra[[#This Row],[loan_amount]],"funded","unfunded")</f>
        <v>funded</v>
      </c>
      <c r="V8996" s="1" t="str">
        <f>IF(kiva_loans__muestra[[#This Row],[lender_count]]&gt;=50,"high","low")</f>
        <v>low</v>
      </c>
    </row>
    <row r="8997" spans="1:22" x14ac:dyDescent="0.25">
      <c r="A8997">
        <v>1266957</v>
      </c>
      <c r="B8997">
        <v>9750</v>
      </c>
      <c r="C8997">
        <v>9750</v>
      </c>
      <c r="D8997" s="1" t="s">
        <v>45</v>
      </c>
      <c r="E8997" s="1" t="s">
        <v>46</v>
      </c>
      <c r="F8997" s="1" t="s">
        <v>13565</v>
      </c>
      <c r="G8997" s="1" t="s">
        <v>3384</v>
      </c>
      <c r="H8997" s="1" t="s">
        <v>848</v>
      </c>
      <c r="I8997" s="1" t="s">
        <v>13566</v>
      </c>
      <c r="J8997" s="1" t="s">
        <v>849</v>
      </c>
      <c r="K8997">
        <v>150</v>
      </c>
      <c r="L8997" s="2">
        <v>42821.16300925926</v>
      </c>
      <c r="M8997" s="2">
        <v>42818.333333333336</v>
      </c>
      <c r="N8997" s="2">
        <v>42853.629212962966</v>
      </c>
      <c r="O8997">
        <v>140</v>
      </c>
      <c r="P8997">
        <v>28</v>
      </c>
      <c r="Q8997" s="1" t="s">
        <v>13567</v>
      </c>
      <c r="R8997" s="1" t="s">
        <v>24</v>
      </c>
      <c r="S8997" s="1" t="s">
        <v>35</v>
      </c>
      <c r="T8997" s="3">
        <v>42821</v>
      </c>
      <c r="U8997" s="1" t="str">
        <f>IF(kiva_loans__muestra[[#This Row],[funded_amount]]=kiva_loans__muestra[[#This Row],[loan_amount]],"funded","unfunded")</f>
        <v>funded</v>
      </c>
      <c r="V8997" s="1" t="str">
        <f>IF(kiva_loans__muestra[[#This Row],[lender_count]]&gt;=50,"high","low")</f>
        <v>low</v>
      </c>
    </row>
    <row r="8998" spans="1:22" x14ac:dyDescent="0.25">
      <c r="A8998">
        <v>1267020</v>
      </c>
      <c r="B8998">
        <v>1250</v>
      </c>
      <c r="C8998">
        <v>1250</v>
      </c>
      <c r="D8998" s="1" t="s">
        <v>280</v>
      </c>
      <c r="E8998" s="1" t="s">
        <v>104</v>
      </c>
      <c r="F8998" s="1" t="s">
        <v>1412</v>
      </c>
      <c r="G8998" s="1" t="s">
        <v>3311</v>
      </c>
      <c r="H8998" s="1" t="s">
        <v>119</v>
      </c>
      <c r="I8998" s="1" t="s">
        <v>330</v>
      </c>
      <c r="J8998" s="1" t="s">
        <v>270</v>
      </c>
      <c r="K8998">
        <v>3110</v>
      </c>
      <c r="L8998" s="2">
        <v>42821.204502314817</v>
      </c>
      <c r="M8998" s="2">
        <v>42810.333333333336</v>
      </c>
      <c r="N8998" s="2">
        <v>42831.821122685185</v>
      </c>
      <c r="O8998">
        <v>80</v>
      </c>
      <c r="P8998">
        <v>5</v>
      </c>
      <c r="Q8998" s="1" t="s">
        <v>1343</v>
      </c>
      <c r="R8998" s="1" t="s">
        <v>1187</v>
      </c>
      <c r="S8998" s="1" t="s">
        <v>31</v>
      </c>
      <c r="T8998" s="3">
        <v>42821</v>
      </c>
      <c r="U8998" s="1" t="str">
        <f>IF(kiva_loans__muestra[[#This Row],[funded_amount]]=kiva_loans__muestra[[#This Row],[loan_amount]],"funded","unfunded")</f>
        <v>funded</v>
      </c>
      <c r="V8998" s="1" t="str">
        <f>IF(kiva_loans__muestra[[#This Row],[lender_count]]&gt;=50,"high","low")</f>
        <v>low</v>
      </c>
    </row>
    <row r="8999" spans="1:22" x14ac:dyDescent="0.25">
      <c r="A8999">
        <v>1267260</v>
      </c>
      <c r="B8999">
        <v>1250</v>
      </c>
      <c r="C8999">
        <v>1250</v>
      </c>
      <c r="D8999" s="1" t="s">
        <v>280</v>
      </c>
      <c r="E8999" s="1" t="s">
        <v>104</v>
      </c>
      <c r="F8999" s="1" t="s">
        <v>1323</v>
      </c>
      <c r="G8999" s="1" t="s">
        <v>3311</v>
      </c>
      <c r="H8999" s="1" t="s">
        <v>119</v>
      </c>
      <c r="I8999" s="1" t="s">
        <v>162</v>
      </c>
      <c r="J8999" s="1" t="s">
        <v>270</v>
      </c>
      <c r="K8999">
        <v>3110</v>
      </c>
      <c r="L8999" s="2">
        <v>42821.368611111109</v>
      </c>
      <c r="M8999" s="2">
        <v>42815.333333333336</v>
      </c>
      <c r="N8999" s="2">
        <v>42833.265682870369</v>
      </c>
      <c r="O8999">
        <v>80</v>
      </c>
      <c r="P8999">
        <v>5</v>
      </c>
      <c r="Q8999" s="1" t="s">
        <v>1276</v>
      </c>
      <c r="R8999" s="1" t="s">
        <v>688</v>
      </c>
      <c r="S8999" s="1" t="s">
        <v>31</v>
      </c>
      <c r="T8999" s="3">
        <v>42821</v>
      </c>
      <c r="U8999" s="1" t="str">
        <f>IF(kiva_loans__muestra[[#This Row],[funded_amount]]=kiva_loans__muestra[[#This Row],[loan_amount]],"funded","unfunded")</f>
        <v>funded</v>
      </c>
      <c r="V8999" s="1" t="str">
        <f>IF(kiva_loans__muestra[[#This Row],[lender_count]]&gt;=50,"high","low")</f>
        <v>low</v>
      </c>
    </row>
    <row r="9000" spans="1:22" x14ac:dyDescent="0.25">
      <c r="A9000">
        <v>1267480</v>
      </c>
      <c r="B9000">
        <v>1750</v>
      </c>
      <c r="C9000">
        <v>1750</v>
      </c>
      <c r="D9000" s="1" t="s">
        <v>280</v>
      </c>
      <c r="E9000" s="1" t="s">
        <v>104</v>
      </c>
      <c r="F9000" s="1" t="s">
        <v>1275</v>
      </c>
      <c r="G9000" s="1" t="s">
        <v>3311</v>
      </c>
      <c r="H9000" s="1" t="s">
        <v>119</v>
      </c>
      <c r="I9000" s="1" t="s">
        <v>318</v>
      </c>
      <c r="J9000" s="1" t="s">
        <v>270</v>
      </c>
      <c r="K9000">
        <v>3110</v>
      </c>
      <c r="L9000" s="2">
        <v>42821.485509259262</v>
      </c>
      <c r="M9000" s="2">
        <v>42810.333333333336</v>
      </c>
      <c r="N9000" s="2">
        <v>42835.611712962964</v>
      </c>
      <c r="O9000">
        <v>80</v>
      </c>
      <c r="P9000">
        <v>5</v>
      </c>
      <c r="Q9000" s="1" t="s">
        <v>1276</v>
      </c>
      <c r="R9000" s="1" t="s">
        <v>1041</v>
      </c>
      <c r="S9000" s="1" t="s">
        <v>31</v>
      </c>
      <c r="T9000" s="3">
        <v>42821</v>
      </c>
      <c r="U9000" s="1" t="str">
        <f>IF(kiva_loans__muestra[[#This Row],[funded_amount]]=kiva_loans__muestra[[#This Row],[loan_amount]],"funded","unfunded")</f>
        <v>funded</v>
      </c>
      <c r="V9000" s="1" t="str">
        <f>IF(kiva_loans__muestra[[#This Row],[lender_count]]&gt;=50,"high","low")</f>
        <v>low</v>
      </c>
    </row>
    <row r="9001" spans="1:22" x14ac:dyDescent="0.25">
      <c r="A9001">
        <v>1267153</v>
      </c>
      <c r="B9001">
        <v>4000</v>
      </c>
      <c r="C9001">
        <v>4000</v>
      </c>
      <c r="D9001" s="1" t="s">
        <v>219</v>
      </c>
      <c r="E9001" s="1" t="s">
        <v>46</v>
      </c>
      <c r="F9001" s="1" t="s">
        <v>13568</v>
      </c>
      <c r="G9001" s="1" t="s">
        <v>3303</v>
      </c>
      <c r="H9001" s="1" t="s">
        <v>28</v>
      </c>
      <c r="I9001" s="1" t="s">
        <v>39</v>
      </c>
      <c r="J9001" s="1" t="s">
        <v>29</v>
      </c>
      <c r="K9001">
        <v>2470</v>
      </c>
      <c r="L9001" s="2">
        <v>42821.307766203703</v>
      </c>
      <c r="M9001" s="2">
        <v>42815.333333333336</v>
      </c>
      <c r="N9001" s="2">
        <v>42853.870925925927</v>
      </c>
      <c r="O9001">
        <v>110</v>
      </c>
      <c r="P9001">
        <v>13</v>
      </c>
      <c r="Q9001" s="1" t="s">
        <v>13569</v>
      </c>
      <c r="R9001" s="1" t="s">
        <v>24</v>
      </c>
      <c r="S9001" s="1" t="s">
        <v>35</v>
      </c>
      <c r="T9001" s="3">
        <v>42821</v>
      </c>
      <c r="U9001" s="1" t="str">
        <f>IF(kiva_loans__muestra[[#This Row],[funded_amount]]=kiva_loans__muestra[[#This Row],[loan_amount]],"funded","unfunded")</f>
        <v>funded</v>
      </c>
      <c r="V9001" s="1" t="str">
        <f>IF(kiva_loans__muestra[[#This Row],[lender_count]]&gt;=50,"high","low")</f>
        <v>low</v>
      </c>
    </row>
    <row r="9002" spans="1:22" x14ac:dyDescent="0.25">
      <c r="A9002">
        <v>1267641</v>
      </c>
      <c r="B9002">
        <v>9500</v>
      </c>
      <c r="C9002">
        <v>9500</v>
      </c>
      <c r="D9002" s="1" t="s">
        <v>124</v>
      </c>
      <c r="E9002" s="1" t="s">
        <v>125</v>
      </c>
      <c r="F9002" s="1" t="s">
        <v>3229</v>
      </c>
      <c r="G9002" s="1" t="s">
        <v>3927</v>
      </c>
      <c r="H9002" s="1" t="s">
        <v>1333</v>
      </c>
      <c r="I9002" s="1" t="s">
        <v>1964</v>
      </c>
      <c r="J9002" s="1" t="s">
        <v>1335</v>
      </c>
      <c r="K9002">
        <v>230</v>
      </c>
      <c r="L9002" s="2">
        <v>42821.646863425929</v>
      </c>
      <c r="M9002" s="2">
        <v>42803.375</v>
      </c>
      <c r="N9002" s="2">
        <v>42866.77071759259</v>
      </c>
      <c r="O9002">
        <v>180</v>
      </c>
      <c r="P9002">
        <v>13</v>
      </c>
      <c r="Q9002" s="1" t="s">
        <v>13570</v>
      </c>
      <c r="R9002" s="1" t="s">
        <v>92</v>
      </c>
      <c r="S9002" s="1" t="s">
        <v>31</v>
      </c>
      <c r="T9002" s="3">
        <v>42821</v>
      </c>
      <c r="U9002" s="1" t="str">
        <f>IF(kiva_loans__muestra[[#This Row],[funded_amount]]=kiva_loans__muestra[[#This Row],[loan_amount]],"funded","unfunded")</f>
        <v>funded</v>
      </c>
      <c r="V9002" s="1" t="str">
        <f>IF(kiva_loans__muestra[[#This Row],[lender_count]]&gt;=50,"high","low")</f>
        <v>low</v>
      </c>
    </row>
    <row r="9003" spans="1:22" x14ac:dyDescent="0.25">
      <c r="A9003">
        <v>1267879</v>
      </c>
      <c r="B9003">
        <v>2500</v>
      </c>
      <c r="C9003">
        <v>2500</v>
      </c>
      <c r="D9003" s="1" t="s">
        <v>491</v>
      </c>
      <c r="E9003" s="1" t="s">
        <v>62</v>
      </c>
      <c r="F9003" s="1" t="s">
        <v>13571</v>
      </c>
      <c r="G9003" s="1" t="s">
        <v>3278</v>
      </c>
      <c r="H9003" s="1" t="s">
        <v>100</v>
      </c>
      <c r="I9003" s="1" t="s">
        <v>1955</v>
      </c>
      <c r="J9003" s="1" t="s">
        <v>101</v>
      </c>
      <c r="K9003">
        <v>1450</v>
      </c>
      <c r="L9003" s="2">
        <v>42822.05269675926</v>
      </c>
      <c r="M9003" s="2">
        <v>42810.333333333336</v>
      </c>
      <c r="N9003" s="2">
        <v>42827.651053240741</v>
      </c>
      <c r="O9003">
        <v>80</v>
      </c>
      <c r="P9003">
        <v>5</v>
      </c>
      <c r="Q9003" s="1" t="s">
        <v>67</v>
      </c>
      <c r="R9003" s="1" t="s">
        <v>24</v>
      </c>
      <c r="S9003" s="1" t="s">
        <v>35</v>
      </c>
      <c r="T9003" s="3">
        <v>42821</v>
      </c>
      <c r="U9003" s="1" t="str">
        <f>IF(kiva_loans__muestra[[#This Row],[funded_amount]]=kiva_loans__muestra[[#This Row],[loan_amount]],"funded","unfunded")</f>
        <v>funded</v>
      </c>
      <c r="V9003" s="1" t="str">
        <f>IF(kiva_loans__muestra[[#This Row],[lender_count]]&gt;=50,"high","low")</f>
        <v>low</v>
      </c>
    </row>
    <row r="9004" spans="1:22" x14ac:dyDescent="0.25">
      <c r="A9004">
        <v>1266911</v>
      </c>
      <c r="B9004">
        <v>2000</v>
      </c>
      <c r="C9004">
        <v>2000</v>
      </c>
      <c r="D9004" s="1" t="s">
        <v>64</v>
      </c>
      <c r="E9004" s="1" t="s">
        <v>37</v>
      </c>
      <c r="F9004" s="1" t="s">
        <v>13572</v>
      </c>
      <c r="G9004" s="1" t="s">
        <v>3278</v>
      </c>
      <c r="H9004" s="1" t="s">
        <v>100</v>
      </c>
      <c r="I9004" s="1" t="s">
        <v>1508</v>
      </c>
      <c r="J9004" s="1" t="s">
        <v>101</v>
      </c>
      <c r="K9004">
        <v>1450</v>
      </c>
      <c r="L9004" s="2">
        <v>42821.118020833332</v>
      </c>
      <c r="M9004" s="2">
        <v>42803.375</v>
      </c>
      <c r="N9004" s="2">
        <v>42825.827465277776</v>
      </c>
      <c r="O9004">
        <v>70</v>
      </c>
      <c r="P9004">
        <v>4</v>
      </c>
      <c r="Q9004" s="1" t="s">
        <v>67</v>
      </c>
      <c r="R9004" s="1" t="s">
        <v>24</v>
      </c>
      <c r="S9004" s="1" t="s">
        <v>35</v>
      </c>
      <c r="T9004" s="3">
        <v>42821</v>
      </c>
      <c r="U9004" s="1" t="str">
        <f>IF(kiva_loans__muestra[[#This Row],[funded_amount]]=kiva_loans__muestra[[#This Row],[loan_amount]],"funded","unfunded")</f>
        <v>funded</v>
      </c>
      <c r="V9004" s="1" t="str">
        <f>IF(kiva_loans__muestra[[#This Row],[lender_count]]&gt;=50,"high","low")</f>
        <v>low</v>
      </c>
    </row>
    <row r="9005" spans="1:22" x14ac:dyDescent="0.25">
      <c r="A9005">
        <v>1267734</v>
      </c>
      <c r="B9005">
        <v>8000</v>
      </c>
      <c r="C9005">
        <v>8000</v>
      </c>
      <c r="D9005" s="1" t="s">
        <v>46</v>
      </c>
      <c r="E9005" s="1" t="s">
        <v>46</v>
      </c>
      <c r="F9005" s="1" t="s">
        <v>13573</v>
      </c>
      <c r="G9005" s="1" t="s">
        <v>3393</v>
      </c>
      <c r="H9005" s="1" t="s">
        <v>290</v>
      </c>
      <c r="I9005" s="1" t="s">
        <v>13562</v>
      </c>
      <c r="J9005" s="1" t="s">
        <v>292</v>
      </c>
      <c r="K9005">
        <v>1830</v>
      </c>
      <c r="L9005" s="2">
        <v>42821.77753472222</v>
      </c>
      <c r="M9005" s="2">
        <v>42814.333333333336</v>
      </c>
      <c r="N9005" s="2">
        <v>42856.964050925926</v>
      </c>
      <c r="O9005">
        <v>140</v>
      </c>
      <c r="P9005">
        <v>22</v>
      </c>
      <c r="Q9005" s="1" t="s">
        <v>687</v>
      </c>
      <c r="R9005" s="1" t="s">
        <v>92</v>
      </c>
      <c r="S9005" s="1" t="s">
        <v>31</v>
      </c>
      <c r="T9005" s="3">
        <v>42821</v>
      </c>
      <c r="U9005" s="1" t="str">
        <f>IF(kiva_loans__muestra[[#This Row],[funded_amount]]=kiva_loans__muestra[[#This Row],[loan_amount]],"funded","unfunded")</f>
        <v>funded</v>
      </c>
      <c r="V9005" s="1" t="str">
        <f>IF(kiva_loans__muestra[[#This Row],[lender_count]]&gt;=50,"high","low")</f>
        <v>low</v>
      </c>
    </row>
    <row r="9006" spans="1:22" x14ac:dyDescent="0.25">
      <c r="A9006">
        <v>1267122</v>
      </c>
      <c r="B9006">
        <v>2000</v>
      </c>
      <c r="C9006">
        <v>2000</v>
      </c>
      <c r="D9006" s="1" t="s">
        <v>280</v>
      </c>
      <c r="E9006" s="1" t="s">
        <v>104</v>
      </c>
      <c r="F9006" s="1" t="s">
        <v>1412</v>
      </c>
      <c r="G9006" s="1" t="s">
        <v>3311</v>
      </c>
      <c r="H9006" s="1" t="s">
        <v>119</v>
      </c>
      <c r="I9006" s="1" t="s">
        <v>330</v>
      </c>
      <c r="J9006" s="1" t="s">
        <v>270</v>
      </c>
      <c r="K9006">
        <v>3110</v>
      </c>
      <c r="L9006" s="2">
        <v>42821.282986111109</v>
      </c>
      <c r="M9006" s="2">
        <v>42807.333333333336</v>
      </c>
      <c r="N9006" s="2">
        <v>42833.510706018518</v>
      </c>
      <c r="O9006">
        <v>80</v>
      </c>
      <c r="P9006">
        <v>6</v>
      </c>
      <c r="Q9006" s="1" t="s">
        <v>1276</v>
      </c>
      <c r="R9006" s="1" t="s">
        <v>133</v>
      </c>
      <c r="S9006" s="1" t="s">
        <v>31</v>
      </c>
      <c r="T9006" s="3">
        <v>42821</v>
      </c>
      <c r="U9006" s="1" t="str">
        <f>IF(kiva_loans__muestra[[#This Row],[funded_amount]]=kiva_loans__muestra[[#This Row],[loan_amount]],"funded","unfunded")</f>
        <v>funded</v>
      </c>
      <c r="V9006" s="1" t="str">
        <f>IF(kiva_loans__muestra[[#This Row],[lender_count]]&gt;=50,"high","low")</f>
        <v>low</v>
      </c>
    </row>
    <row r="9007" spans="1:22" x14ac:dyDescent="0.25">
      <c r="A9007">
        <v>1267736</v>
      </c>
      <c r="B9007">
        <v>2250</v>
      </c>
      <c r="C9007">
        <v>2250</v>
      </c>
      <c r="D9007" s="1" t="s">
        <v>53</v>
      </c>
      <c r="E9007" s="1" t="s">
        <v>32</v>
      </c>
      <c r="F9007" s="1" t="s">
        <v>13574</v>
      </c>
      <c r="G9007" s="1" t="s">
        <v>3427</v>
      </c>
      <c r="H9007" s="1" t="s">
        <v>185</v>
      </c>
      <c r="I9007" s="1" t="s">
        <v>217</v>
      </c>
      <c r="J9007" s="1" t="s">
        <v>187</v>
      </c>
      <c r="K9007">
        <v>1540</v>
      </c>
      <c r="L9007" s="2">
        <v>42821.778726851851</v>
      </c>
      <c r="M9007" s="2">
        <v>42804.375</v>
      </c>
      <c r="N9007" s="2">
        <v>42825.143437500003</v>
      </c>
      <c r="O9007">
        <v>140</v>
      </c>
      <c r="P9007">
        <v>5</v>
      </c>
      <c r="Q9007" s="1" t="s">
        <v>387</v>
      </c>
      <c r="R9007" s="1" t="s">
        <v>24</v>
      </c>
      <c r="S9007" s="1" t="s">
        <v>31</v>
      </c>
      <c r="T9007" s="3">
        <v>42821</v>
      </c>
      <c r="U9007" s="1" t="str">
        <f>IF(kiva_loans__muestra[[#This Row],[funded_amount]]=kiva_loans__muestra[[#This Row],[loan_amount]],"funded","unfunded")</f>
        <v>funded</v>
      </c>
      <c r="V9007" s="1" t="str">
        <f>IF(kiva_loans__muestra[[#This Row],[lender_count]]&gt;=50,"high","low")</f>
        <v>low</v>
      </c>
    </row>
    <row r="9008" spans="1:22" x14ac:dyDescent="0.25">
      <c r="A9008">
        <v>1268495</v>
      </c>
      <c r="B9008">
        <v>2000</v>
      </c>
      <c r="C9008">
        <v>2000</v>
      </c>
      <c r="D9008" s="1" t="s">
        <v>45</v>
      </c>
      <c r="E9008" s="1" t="s">
        <v>46</v>
      </c>
      <c r="F9008" s="1" t="s">
        <v>3126</v>
      </c>
      <c r="G9008" s="1" t="s">
        <v>3278</v>
      </c>
      <c r="H9008" s="1" t="s">
        <v>100</v>
      </c>
      <c r="I9008" s="1" t="s">
        <v>1381</v>
      </c>
      <c r="J9008" s="1" t="s">
        <v>101</v>
      </c>
      <c r="K9008">
        <v>1450</v>
      </c>
      <c r="L9008" s="2">
        <v>42822.510162037041</v>
      </c>
      <c r="M9008" s="2">
        <v>42794.375</v>
      </c>
      <c r="N9008" s="2">
        <v>42829.156435185185</v>
      </c>
      <c r="O9008">
        <v>80</v>
      </c>
      <c r="P9008">
        <v>1</v>
      </c>
      <c r="Q9008" s="1" t="s">
        <v>30</v>
      </c>
      <c r="R9008" s="1" t="s">
        <v>24</v>
      </c>
      <c r="S9008" s="1" t="s">
        <v>35</v>
      </c>
      <c r="T9008" s="3">
        <v>42822</v>
      </c>
      <c r="U9008" s="1" t="str">
        <f>IF(kiva_loans__muestra[[#This Row],[funded_amount]]=kiva_loans__muestra[[#This Row],[loan_amount]],"funded","unfunded")</f>
        <v>funded</v>
      </c>
      <c r="V9008" s="1" t="str">
        <f>IF(kiva_loans__muestra[[#This Row],[lender_count]]&gt;=50,"high","low")</f>
        <v>low</v>
      </c>
    </row>
    <row r="9009" spans="1:22" x14ac:dyDescent="0.25">
      <c r="A9009">
        <v>1268229</v>
      </c>
      <c r="B9009">
        <v>4000</v>
      </c>
      <c r="C9009">
        <v>4000</v>
      </c>
      <c r="D9009" s="1" t="s">
        <v>64</v>
      </c>
      <c r="E9009" s="1" t="s">
        <v>37</v>
      </c>
      <c r="F9009" s="1" t="s">
        <v>13575</v>
      </c>
      <c r="G9009" s="1" t="s">
        <v>3278</v>
      </c>
      <c r="H9009" s="1" t="s">
        <v>100</v>
      </c>
      <c r="I9009" s="1" t="s">
        <v>1450</v>
      </c>
      <c r="J9009" s="1" t="s">
        <v>101</v>
      </c>
      <c r="K9009">
        <v>1250</v>
      </c>
      <c r="L9009" s="2">
        <v>42822.365023148152</v>
      </c>
      <c r="M9009" s="2">
        <v>42790.375</v>
      </c>
      <c r="N9009" s="2">
        <v>42829.429398148146</v>
      </c>
      <c r="O9009">
        <v>90</v>
      </c>
      <c r="P9009">
        <v>10</v>
      </c>
      <c r="Q9009" s="1" t="s">
        <v>30</v>
      </c>
      <c r="R9009" s="1" t="s">
        <v>24</v>
      </c>
      <c r="S9009" s="1" t="s">
        <v>35</v>
      </c>
      <c r="T9009" s="3">
        <v>42822</v>
      </c>
      <c r="U9009" s="1" t="str">
        <f>IF(kiva_loans__muestra[[#This Row],[funded_amount]]=kiva_loans__muestra[[#This Row],[loan_amount]],"funded","unfunded")</f>
        <v>funded</v>
      </c>
      <c r="V9009" s="1" t="str">
        <f>IF(kiva_loans__muestra[[#This Row],[lender_count]]&gt;=50,"high","low")</f>
        <v>low</v>
      </c>
    </row>
    <row r="9010" spans="1:22" x14ac:dyDescent="0.25">
      <c r="A9010">
        <v>1268566</v>
      </c>
      <c r="B9010">
        <v>10000</v>
      </c>
      <c r="C9010">
        <v>10000</v>
      </c>
      <c r="D9010" s="1" t="s">
        <v>280</v>
      </c>
      <c r="E9010" s="1" t="s">
        <v>104</v>
      </c>
      <c r="F9010" s="1" t="s">
        <v>13576</v>
      </c>
      <c r="G9010" s="1" t="s">
        <v>3444</v>
      </c>
      <c r="H9010" s="1" t="s">
        <v>141</v>
      </c>
      <c r="I9010" s="1" t="s">
        <v>904</v>
      </c>
      <c r="J9010" s="1" t="s">
        <v>90</v>
      </c>
      <c r="K9010">
        <v>800</v>
      </c>
      <c r="L9010" s="2">
        <v>42822.581134259257</v>
      </c>
      <c r="M9010" s="2">
        <v>42815.333333333336</v>
      </c>
      <c r="N9010" s="2">
        <v>42846.8903587963</v>
      </c>
      <c r="O9010">
        <v>330</v>
      </c>
      <c r="P9010">
        <v>37</v>
      </c>
      <c r="Q9010" s="1" t="s">
        <v>13577</v>
      </c>
      <c r="R9010" s="1" t="s">
        <v>92</v>
      </c>
      <c r="S9010" s="1" t="s">
        <v>31</v>
      </c>
      <c r="T9010" s="3">
        <v>42822</v>
      </c>
      <c r="U9010" s="1" t="str">
        <f>IF(kiva_loans__muestra[[#This Row],[funded_amount]]=kiva_loans__muestra[[#This Row],[loan_amount]],"funded","unfunded")</f>
        <v>funded</v>
      </c>
      <c r="V9010" s="1" t="str">
        <f>IF(kiva_loans__muestra[[#This Row],[lender_count]]&gt;=50,"high","low")</f>
        <v>low</v>
      </c>
    </row>
    <row r="9011" spans="1:22" x14ac:dyDescent="0.25">
      <c r="A9011">
        <v>1268698</v>
      </c>
      <c r="B9011">
        <v>28750</v>
      </c>
      <c r="C9011">
        <v>28750</v>
      </c>
      <c r="D9011" s="1" t="s">
        <v>201</v>
      </c>
      <c r="E9011" s="1" t="s">
        <v>37</v>
      </c>
      <c r="F9011" s="1" t="s">
        <v>13578</v>
      </c>
      <c r="G9011" s="1" t="s">
        <v>3481</v>
      </c>
      <c r="H9011" s="1" t="s">
        <v>193</v>
      </c>
      <c r="I9011" s="1" t="s">
        <v>2307</v>
      </c>
      <c r="J9011" s="1" t="s">
        <v>194</v>
      </c>
      <c r="K9011">
        <v>550</v>
      </c>
      <c r="L9011" s="2">
        <v>42822.789085648146</v>
      </c>
      <c r="M9011" s="2">
        <v>42815.333333333336</v>
      </c>
      <c r="N9011" s="2">
        <v>42830.132118055553</v>
      </c>
      <c r="O9011">
        <v>80</v>
      </c>
      <c r="P9011">
        <v>33</v>
      </c>
      <c r="Q9011" s="1" t="s">
        <v>12859</v>
      </c>
      <c r="R9011" s="1" t="s">
        <v>178</v>
      </c>
      <c r="S9011" s="1" t="s">
        <v>31</v>
      </c>
      <c r="T9011" s="3">
        <v>42822</v>
      </c>
      <c r="U9011" s="1" t="str">
        <f>IF(kiva_loans__muestra[[#This Row],[funded_amount]]=kiva_loans__muestra[[#This Row],[loan_amount]],"funded","unfunded")</f>
        <v>funded</v>
      </c>
      <c r="V9011" s="1" t="str">
        <f>IF(kiva_loans__muestra[[#This Row],[lender_count]]&gt;=50,"high","low")</f>
        <v>low</v>
      </c>
    </row>
    <row r="9012" spans="1:22" x14ac:dyDescent="0.25">
      <c r="A9012">
        <v>1268744</v>
      </c>
      <c r="B9012">
        <v>20000</v>
      </c>
      <c r="C9012">
        <v>20000</v>
      </c>
      <c r="D9012" s="1" t="s">
        <v>459</v>
      </c>
      <c r="E9012" s="1" t="s">
        <v>32</v>
      </c>
      <c r="F9012" s="1" t="s">
        <v>13579</v>
      </c>
      <c r="G9012" s="1" t="s">
        <v>3775</v>
      </c>
      <c r="H9012" s="1" t="s">
        <v>155</v>
      </c>
      <c r="I9012" s="1" t="s">
        <v>30</v>
      </c>
      <c r="J9012" s="1" t="s">
        <v>90</v>
      </c>
      <c r="L9012" s="2">
        <v>42822.083333333336</v>
      </c>
      <c r="M9012" s="2">
        <v>42854.095196759263</v>
      </c>
      <c r="N9012" s="2">
        <v>42852.597118055557</v>
      </c>
      <c r="O9012">
        <v>180</v>
      </c>
      <c r="P9012">
        <v>34</v>
      </c>
      <c r="Q9012" s="1" t="s">
        <v>2348</v>
      </c>
      <c r="R9012" s="1" t="s">
        <v>24</v>
      </c>
      <c r="S9012" s="1" t="s">
        <v>31</v>
      </c>
      <c r="T9012" s="3">
        <v>42822</v>
      </c>
      <c r="U9012" s="1" t="str">
        <f>IF(kiva_loans__muestra[[#This Row],[funded_amount]]=kiva_loans__muestra[[#This Row],[loan_amount]],"funded","unfunded")</f>
        <v>funded</v>
      </c>
      <c r="V9012" s="1" t="str">
        <f>IF(kiva_loans__muestra[[#This Row],[lender_count]]&gt;=50,"high","low")</f>
        <v>low</v>
      </c>
    </row>
    <row r="9013" spans="1:22" x14ac:dyDescent="0.25">
      <c r="A9013">
        <v>1268257</v>
      </c>
      <c r="B9013">
        <v>1750</v>
      </c>
      <c r="C9013">
        <v>1750</v>
      </c>
      <c r="D9013" s="1" t="s">
        <v>280</v>
      </c>
      <c r="E9013" s="1" t="s">
        <v>104</v>
      </c>
      <c r="F9013" s="1" t="s">
        <v>1412</v>
      </c>
      <c r="G9013" s="1" t="s">
        <v>3311</v>
      </c>
      <c r="H9013" s="1" t="s">
        <v>119</v>
      </c>
      <c r="I9013" s="1" t="s">
        <v>744</v>
      </c>
      <c r="J9013" s="1" t="s">
        <v>270</v>
      </c>
      <c r="K9013">
        <v>3110</v>
      </c>
      <c r="L9013" s="2">
        <v>42822.378321759257</v>
      </c>
      <c r="M9013" s="2">
        <v>42814.333333333336</v>
      </c>
      <c r="N9013" s="2">
        <v>42828.231747685182</v>
      </c>
      <c r="O9013">
        <v>80</v>
      </c>
      <c r="P9013">
        <v>4</v>
      </c>
      <c r="Q9013" s="1" t="s">
        <v>1276</v>
      </c>
      <c r="R9013" s="1" t="s">
        <v>1101</v>
      </c>
      <c r="S9013" s="1" t="s">
        <v>31</v>
      </c>
      <c r="T9013" s="3">
        <v>42822</v>
      </c>
      <c r="U9013" s="1" t="str">
        <f>IF(kiva_loans__muestra[[#This Row],[funded_amount]]=kiva_loans__muestra[[#This Row],[loan_amount]],"funded","unfunded")</f>
        <v>funded</v>
      </c>
      <c r="V9013" s="1" t="str">
        <f>IF(kiva_loans__muestra[[#This Row],[lender_count]]&gt;=50,"high","low")</f>
        <v>low</v>
      </c>
    </row>
    <row r="9014" spans="1:22" x14ac:dyDescent="0.25">
      <c r="A9014">
        <v>1267980</v>
      </c>
      <c r="B9014">
        <v>31750</v>
      </c>
      <c r="C9014">
        <v>31750</v>
      </c>
      <c r="D9014" s="1" t="s">
        <v>27</v>
      </c>
      <c r="E9014" s="1" t="s">
        <v>27</v>
      </c>
      <c r="F9014" s="1" t="s">
        <v>13580</v>
      </c>
      <c r="G9014" s="1" t="s">
        <v>3396</v>
      </c>
      <c r="H9014" s="1" t="s">
        <v>788</v>
      </c>
      <c r="I9014" s="1" t="s">
        <v>993</v>
      </c>
      <c r="J9014" s="1" t="s">
        <v>790</v>
      </c>
      <c r="K9014">
        <v>580</v>
      </c>
      <c r="L9014" s="2">
        <v>42822.181076388886</v>
      </c>
      <c r="M9014" s="2">
        <v>42790.375</v>
      </c>
      <c r="N9014" s="2">
        <v>42826.003252314818</v>
      </c>
      <c r="O9014">
        <v>60</v>
      </c>
      <c r="P9014">
        <v>25</v>
      </c>
      <c r="Q9014" s="1" t="s">
        <v>57</v>
      </c>
      <c r="R9014" s="1" t="s">
        <v>757</v>
      </c>
      <c r="S9014" s="1" t="s">
        <v>35</v>
      </c>
      <c r="T9014" s="3">
        <v>42822</v>
      </c>
      <c r="U9014" s="1" t="str">
        <f>IF(kiva_loans__muestra[[#This Row],[funded_amount]]=kiva_loans__muestra[[#This Row],[loan_amount]],"funded","unfunded")</f>
        <v>funded</v>
      </c>
      <c r="V9014" s="1" t="str">
        <f>IF(kiva_loans__muestra[[#This Row],[lender_count]]&gt;=50,"high","low")</f>
        <v>low</v>
      </c>
    </row>
    <row r="9015" spans="1:22" x14ac:dyDescent="0.25">
      <c r="A9015">
        <v>1268500</v>
      </c>
      <c r="B9015">
        <v>6750</v>
      </c>
      <c r="C9015">
        <v>6750</v>
      </c>
      <c r="D9015" s="1" t="s">
        <v>81</v>
      </c>
      <c r="E9015" s="1" t="s">
        <v>27</v>
      </c>
      <c r="F9015" s="1" t="s">
        <v>13581</v>
      </c>
      <c r="G9015" s="1" t="s">
        <v>3303</v>
      </c>
      <c r="H9015" s="1" t="s">
        <v>28</v>
      </c>
      <c r="I9015" s="1" t="s">
        <v>39</v>
      </c>
      <c r="J9015" s="1" t="s">
        <v>29</v>
      </c>
      <c r="K9015">
        <v>2470</v>
      </c>
      <c r="L9015" s="2">
        <v>42822.512615740743</v>
      </c>
      <c r="M9015" s="2">
        <v>42818.333333333336</v>
      </c>
      <c r="N9015" s="2">
        <v>42857.863819444443</v>
      </c>
      <c r="O9015">
        <v>110</v>
      </c>
      <c r="P9015">
        <v>24</v>
      </c>
      <c r="Q9015" s="1" t="s">
        <v>525</v>
      </c>
      <c r="R9015" s="1" t="s">
        <v>24</v>
      </c>
      <c r="S9015" s="1" t="s">
        <v>35</v>
      </c>
      <c r="T9015" s="3">
        <v>42822</v>
      </c>
      <c r="U9015" s="1" t="str">
        <f>IF(kiva_loans__muestra[[#This Row],[funded_amount]]=kiva_loans__muestra[[#This Row],[loan_amount]],"funded","unfunded")</f>
        <v>funded</v>
      </c>
      <c r="V9015" s="1" t="str">
        <f>IF(kiva_loans__muestra[[#This Row],[lender_count]]&gt;=50,"high","low")</f>
        <v>low</v>
      </c>
    </row>
    <row r="9016" spans="1:22" x14ac:dyDescent="0.25">
      <c r="A9016">
        <v>1268060</v>
      </c>
      <c r="B9016">
        <v>3000</v>
      </c>
      <c r="C9016">
        <v>3000</v>
      </c>
      <c r="D9016" s="1" t="s">
        <v>46</v>
      </c>
      <c r="E9016" s="1" t="s">
        <v>46</v>
      </c>
      <c r="F9016" s="1" t="s">
        <v>13582</v>
      </c>
      <c r="G9016" s="1" t="s">
        <v>3278</v>
      </c>
      <c r="H9016" s="1" t="s">
        <v>100</v>
      </c>
      <c r="I9016" s="1" t="s">
        <v>1100</v>
      </c>
      <c r="J9016" s="1" t="s">
        <v>101</v>
      </c>
      <c r="K9016">
        <v>1450</v>
      </c>
      <c r="L9016" s="2">
        <v>42822.236006944448</v>
      </c>
      <c r="M9016" s="2">
        <v>42793.375</v>
      </c>
      <c r="N9016" s="2">
        <v>42827.989548611113</v>
      </c>
      <c r="O9016">
        <v>110</v>
      </c>
      <c r="P9016">
        <v>7</v>
      </c>
      <c r="Q9016" s="1" t="s">
        <v>240</v>
      </c>
      <c r="R9016" s="1" t="s">
        <v>24</v>
      </c>
      <c r="S9016" s="1" t="s">
        <v>35</v>
      </c>
      <c r="T9016" s="3">
        <v>42822</v>
      </c>
      <c r="U9016" s="1" t="str">
        <f>IF(kiva_loans__muestra[[#This Row],[funded_amount]]=kiva_loans__muestra[[#This Row],[loan_amount]],"funded","unfunded")</f>
        <v>funded</v>
      </c>
      <c r="V9016" s="1" t="str">
        <f>IF(kiva_loans__muestra[[#This Row],[lender_count]]&gt;=50,"high","low")</f>
        <v>low</v>
      </c>
    </row>
    <row r="9017" spans="1:22" x14ac:dyDescent="0.25">
      <c r="A9017">
        <v>1268589</v>
      </c>
      <c r="B9017">
        <v>7000</v>
      </c>
      <c r="C9017">
        <v>7000</v>
      </c>
      <c r="D9017" s="1" t="s">
        <v>61</v>
      </c>
      <c r="E9017" s="1" t="s">
        <v>62</v>
      </c>
      <c r="F9017" s="1" t="s">
        <v>13583</v>
      </c>
      <c r="G9017" s="1" t="s">
        <v>3661</v>
      </c>
      <c r="H9017" s="1" t="s">
        <v>805</v>
      </c>
      <c r="I9017" s="1" t="s">
        <v>2031</v>
      </c>
      <c r="J9017" s="1" t="s">
        <v>806</v>
      </c>
      <c r="K9017">
        <v>4040</v>
      </c>
      <c r="L9017" s="2">
        <v>42822.605925925927</v>
      </c>
      <c r="M9017" s="2">
        <v>42810.333333333336</v>
      </c>
      <c r="N9017" s="2">
        <v>42830.154062499998</v>
      </c>
      <c r="O9017">
        <v>150</v>
      </c>
      <c r="P9017">
        <v>15</v>
      </c>
      <c r="Q9017" s="1" t="s">
        <v>23</v>
      </c>
      <c r="R9017" s="1" t="s">
        <v>24</v>
      </c>
      <c r="S9017" s="1" t="s">
        <v>31</v>
      </c>
      <c r="T9017" s="3">
        <v>42822</v>
      </c>
      <c r="U9017" s="1" t="str">
        <f>IF(kiva_loans__muestra[[#This Row],[funded_amount]]=kiva_loans__muestra[[#This Row],[loan_amount]],"funded","unfunded")</f>
        <v>funded</v>
      </c>
      <c r="V9017" s="1" t="str">
        <f>IF(kiva_loans__muestra[[#This Row],[lender_count]]&gt;=50,"high","low")</f>
        <v>low</v>
      </c>
    </row>
    <row r="9018" spans="1:22" x14ac:dyDescent="0.25">
      <c r="A9018">
        <v>1268578</v>
      </c>
      <c r="B9018">
        <v>3000</v>
      </c>
      <c r="C9018">
        <v>3000</v>
      </c>
      <c r="D9018" s="1" t="s">
        <v>202</v>
      </c>
      <c r="E9018" s="1" t="s">
        <v>27</v>
      </c>
      <c r="F9018" s="1" t="s">
        <v>3094</v>
      </c>
      <c r="G9018" s="1" t="s">
        <v>3263</v>
      </c>
      <c r="H9018" s="1" t="s">
        <v>33</v>
      </c>
      <c r="I9018" s="1" t="s">
        <v>1339</v>
      </c>
      <c r="J9018" s="1" t="s">
        <v>34</v>
      </c>
      <c r="K9018">
        <v>1560</v>
      </c>
      <c r="L9018" s="2">
        <v>42822.594594907408</v>
      </c>
      <c r="M9018" s="2">
        <v>42817.333333333336</v>
      </c>
      <c r="N9018" s="2">
        <v>42856.733749999999</v>
      </c>
      <c r="O9018">
        <v>140</v>
      </c>
      <c r="P9018">
        <v>11</v>
      </c>
      <c r="Q9018" s="1" t="s">
        <v>3022</v>
      </c>
      <c r="R9018" s="1" t="s">
        <v>24</v>
      </c>
      <c r="S9018" s="1" t="s">
        <v>31</v>
      </c>
      <c r="T9018" s="3">
        <v>42822</v>
      </c>
      <c r="U9018" s="1" t="str">
        <f>IF(kiva_loans__muestra[[#This Row],[funded_amount]]=kiva_loans__muestra[[#This Row],[loan_amount]],"funded","unfunded")</f>
        <v>funded</v>
      </c>
      <c r="V9018" s="1" t="str">
        <f>IF(kiva_loans__muestra[[#This Row],[lender_count]]&gt;=50,"high","low")</f>
        <v>low</v>
      </c>
    </row>
    <row r="9019" spans="1:22" x14ac:dyDescent="0.25">
      <c r="A9019">
        <v>1268119</v>
      </c>
      <c r="B9019">
        <v>1750</v>
      </c>
      <c r="C9019">
        <v>1750</v>
      </c>
      <c r="D9019" s="1" t="s">
        <v>280</v>
      </c>
      <c r="E9019" s="1" t="s">
        <v>104</v>
      </c>
      <c r="F9019" s="1" t="s">
        <v>1323</v>
      </c>
      <c r="G9019" s="1" t="s">
        <v>3311</v>
      </c>
      <c r="H9019" s="1" t="s">
        <v>119</v>
      </c>
      <c r="I9019" s="1" t="s">
        <v>744</v>
      </c>
      <c r="J9019" s="1" t="s">
        <v>270</v>
      </c>
      <c r="K9019">
        <v>3110</v>
      </c>
      <c r="L9019" s="2">
        <v>42822.286423611113</v>
      </c>
      <c r="M9019" s="2">
        <v>42810.333333333336</v>
      </c>
      <c r="N9019" s="2">
        <v>42842.758032407408</v>
      </c>
      <c r="O9019">
        <v>80</v>
      </c>
      <c r="P9019">
        <v>7</v>
      </c>
      <c r="Q9019" s="1" t="s">
        <v>1276</v>
      </c>
      <c r="R9019" s="1" t="s">
        <v>568</v>
      </c>
      <c r="S9019" s="1" t="s">
        <v>31</v>
      </c>
      <c r="T9019" s="3">
        <v>42822</v>
      </c>
      <c r="U9019" s="1" t="str">
        <f>IF(kiva_loans__muestra[[#This Row],[funded_amount]]=kiva_loans__muestra[[#This Row],[loan_amount]],"funded","unfunded")</f>
        <v>funded</v>
      </c>
      <c r="V9019" s="1" t="str">
        <f>IF(kiva_loans__muestra[[#This Row],[lender_count]]&gt;=50,"high","low")</f>
        <v>low</v>
      </c>
    </row>
    <row r="9020" spans="1:22" x14ac:dyDescent="0.25">
      <c r="A9020">
        <v>1268324</v>
      </c>
      <c r="B9020">
        <v>1000</v>
      </c>
      <c r="C9020">
        <v>1000</v>
      </c>
      <c r="D9020" s="1" t="s">
        <v>27</v>
      </c>
      <c r="E9020" s="1" t="s">
        <v>27</v>
      </c>
      <c r="F9020" s="1" t="s">
        <v>13584</v>
      </c>
      <c r="G9020" s="1" t="s">
        <v>3278</v>
      </c>
      <c r="H9020" s="1" t="s">
        <v>100</v>
      </c>
      <c r="I9020" s="1" t="s">
        <v>13585</v>
      </c>
      <c r="J9020" s="1" t="s">
        <v>101</v>
      </c>
      <c r="K9020">
        <v>1250</v>
      </c>
      <c r="L9020" s="2">
        <v>42822.41783564815</v>
      </c>
      <c r="M9020" s="2">
        <v>42794.375</v>
      </c>
      <c r="N9020" s="2">
        <v>42828.597280092596</v>
      </c>
      <c r="O9020">
        <v>80</v>
      </c>
      <c r="P9020">
        <v>3</v>
      </c>
      <c r="Q9020" s="1" t="s">
        <v>67</v>
      </c>
      <c r="R9020" s="1" t="s">
        <v>24</v>
      </c>
      <c r="S9020" s="1" t="s">
        <v>35</v>
      </c>
      <c r="T9020" s="3">
        <v>42822</v>
      </c>
      <c r="U9020" s="1" t="str">
        <f>IF(kiva_loans__muestra[[#This Row],[funded_amount]]=kiva_loans__muestra[[#This Row],[loan_amount]],"funded","unfunded")</f>
        <v>funded</v>
      </c>
      <c r="V9020" s="1" t="str">
        <f>IF(kiva_loans__muestra[[#This Row],[lender_count]]&gt;=50,"high","low")</f>
        <v>low</v>
      </c>
    </row>
    <row r="9021" spans="1:22" x14ac:dyDescent="0.25">
      <c r="A9021">
        <v>1268474</v>
      </c>
      <c r="B9021">
        <v>2000</v>
      </c>
      <c r="C9021">
        <v>2000</v>
      </c>
      <c r="D9021" s="1" t="s">
        <v>50</v>
      </c>
      <c r="E9021" s="1" t="s">
        <v>37</v>
      </c>
      <c r="F9021" s="1" t="s">
        <v>13586</v>
      </c>
      <c r="G9021" s="1" t="s">
        <v>3278</v>
      </c>
      <c r="H9021" s="1" t="s">
        <v>100</v>
      </c>
      <c r="I9021" s="1" t="s">
        <v>1381</v>
      </c>
      <c r="J9021" s="1" t="s">
        <v>101</v>
      </c>
      <c r="K9021">
        <v>1450</v>
      </c>
      <c r="L9021" s="2">
        <v>42822.493136574078</v>
      </c>
      <c r="M9021" s="2">
        <v>42794.375</v>
      </c>
      <c r="N9021" s="2">
        <v>42828.898229166669</v>
      </c>
      <c r="O9021">
        <v>80</v>
      </c>
      <c r="P9021">
        <v>4</v>
      </c>
      <c r="Q9021" s="1" t="s">
        <v>1605</v>
      </c>
      <c r="R9021" s="1" t="s">
        <v>24</v>
      </c>
      <c r="S9021" s="1" t="s">
        <v>35</v>
      </c>
      <c r="T9021" s="3">
        <v>42822</v>
      </c>
      <c r="U9021" s="1" t="str">
        <f>IF(kiva_loans__muestra[[#This Row],[funded_amount]]=kiva_loans__muestra[[#This Row],[loan_amount]],"funded","unfunded")</f>
        <v>funded</v>
      </c>
      <c r="V9021" s="1" t="str">
        <f>IF(kiva_loans__muestra[[#This Row],[lender_count]]&gt;=50,"high","low")</f>
        <v>low</v>
      </c>
    </row>
    <row r="9022" spans="1:22" x14ac:dyDescent="0.25">
      <c r="A9022">
        <v>1268736</v>
      </c>
      <c r="B9022">
        <v>2250</v>
      </c>
      <c r="C9022">
        <v>2250</v>
      </c>
      <c r="D9022" s="1" t="s">
        <v>137</v>
      </c>
      <c r="E9022" s="1" t="s">
        <v>27</v>
      </c>
      <c r="F9022" s="1" t="s">
        <v>13587</v>
      </c>
      <c r="G9022" s="1" t="s">
        <v>3268</v>
      </c>
      <c r="H9022" s="1" t="s">
        <v>138</v>
      </c>
      <c r="I9022" s="1" t="s">
        <v>563</v>
      </c>
      <c r="J9022" s="1" t="s">
        <v>139</v>
      </c>
      <c r="K9022">
        <v>1180</v>
      </c>
      <c r="L9022" s="2">
        <v>42822.876006944447</v>
      </c>
      <c r="M9022" s="2">
        <v>42812.333333333336</v>
      </c>
      <c r="N9022" s="2">
        <v>42828.202650462961</v>
      </c>
      <c r="O9022">
        <v>100</v>
      </c>
      <c r="P9022">
        <v>6</v>
      </c>
      <c r="Q9022" s="1" t="s">
        <v>80</v>
      </c>
      <c r="R9022" s="1" t="s">
        <v>92</v>
      </c>
      <c r="S9022" s="1" t="s">
        <v>31</v>
      </c>
      <c r="T9022" s="3">
        <v>42822</v>
      </c>
      <c r="U9022" s="1" t="str">
        <f>IF(kiva_loans__muestra[[#This Row],[funded_amount]]=kiva_loans__muestra[[#This Row],[loan_amount]],"funded","unfunded")</f>
        <v>funded</v>
      </c>
      <c r="V9022" s="1" t="str">
        <f>IF(kiva_loans__muestra[[#This Row],[lender_count]]&gt;=50,"high","low")</f>
        <v>low</v>
      </c>
    </row>
    <row r="9023" spans="1:22" x14ac:dyDescent="0.25">
      <c r="A9023">
        <v>1268664</v>
      </c>
      <c r="B9023">
        <v>2250</v>
      </c>
      <c r="C9023">
        <v>2250</v>
      </c>
      <c r="D9023" s="1" t="s">
        <v>46</v>
      </c>
      <c r="E9023" s="1" t="s">
        <v>46</v>
      </c>
      <c r="F9023" s="1" t="s">
        <v>13588</v>
      </c>
      <c r="G9023" s="1" t="s">
        <v>3427</v>
      </c>
      <c r="H9023" s="1" t="s">
        <v>185</v>
      </c>
      <c r="I9023" s="1" t="s">
        <v>217</v>
      </c>
      <c r="J9023" s="1" t="s">
        <v>187</v>
      </c>
      <c r="K9023">
        <v>1540</v>
      </c>
      <c r="L9023" s="2">
        <v>42822.718784722223</v>
      </c>
      <c r="M9023" s="2">
        <v>42807.333333333336</v>
      </c>
      <c r="N9023" s="2">
        <v>42826.763935185183</v>
      </c>
      <c r="O9023">
        <v>80</v>
      </c>
      <c r="P9023">
        <v>7</v>
      </c>
      <c r="Q9023" s="1" t="s">
        <v>30</v>
      </c>
      <c r="R9023" s="1" t="s">
        <v>92</v>
      </c>
      <c r="S9023" s="1" t="s">
        <v>31</v>
      </c>
      <c r="T9023" s="3">
        <v>42822</v>
      </c>
      <c r="U9023" s="1" t="str">
        <f>IF(kiva_loans__muestra[[#This Row],[funded_amount]]=kiva_loans__muestra[[#This Row],[loan_amount]],"funded","unfunded")</f>
        <v>funded</v>
      </c>
      <c r="V9023" s="1" t="str">
        <f>IF(kiva_loans__muestra[[#This Row],[lender_count]]&gt;=50,"high","low")</f>
        <v>low</v>
      </c>
    </row>
    <row r="9024" spans="1:22" x14ac:dyDescent="0.25">
      <c r="A9024">
        <v>1268285</v>
      </c>
      <c r="B9024">
        <v>33000</v>
      </c>
      <c r="C9024">
        <v>33000</v>
      </c>
      <c r="D9024" s="1" t="s">
        <v>64</v>
      </c>
      <c r="E9024" s="1" t="s">
        <v>37</v>
      </c>
      <c r="F9024" s="1" t="s">
        <v>13589</v>
      </c>
      <c r="G9024" s="1" t="s">
        <v>3322</v>
      </c>
      <c r="H9024" s="1" t="s">
        <v>126</v>
      </c>
      <c r="I9024" s="1" t="s">
        <v>1249</v>
      </c>
      <c r="J9024" s="1" t="s">
        <v>127</v>
      </c>
      <c r="K9024">
        <v>3630</v>
      </c>
      <c r="L9024" s="2">
        <v>42822.393773148149</v>
      </c>
      <c r="M9024" s="2">
        <v>42804.375</v>
      </c>
      <c r="N9024" s="2">
        <v>42846.676805555559</v>
      </c>
      <c r="O9024">
        <v>140</v>
      </c>
      <c r="P9024">
        <v>86</v>
      </c>
      <c r="Q9024" s="1" t="s">
        <v>2721</v>
      </c>
      <c r="R9024" s="1" t="s">
        <v>135</v>
      </c>
      <c r="S9024" s="1" t="s">
        <v>35</v>
      </c>
      <c r="T9024" s="3">
        <v>42822</v>
      </c>
      <c r="U9024" s="1" t="str">
        <f>IF(kiva_loans__muestra[[#This Row],[funded_amount]]=kiva_loans__muestra[[#This Row],[loan_amount]],"funded","unfunded")</f>
        <v>funded</v>
      </c>
      <c r="V9024" s="1" t="str">
        <f>IF(kiva_loans__muestra[[#This Row],[lender_count]]&gt;=50,"high","low")</f>
        <v>high</v>
      </c>
    </row>
    <row r="9025" spans="1:22" x14ac:dyDescent="0.25">
      <c r="A9025">
        <v>1268860</v>
      </c>
      <c r="B9025">
        <v>28250</v>
      </c>
      <c r="C9025">
        <v>28250</v>
      </c>
      <c r="D9025" s="1" t="s">
        <v>394</v>
      </c>
      <c r="E9025" s="1" t="s">
        <v>46</v>
      </c>
      <c r="F9025" s="1" t="s">
        <v>13590</v>
      </c>
      <c r="G9025" s="1" t="s">
        <v>3396</v>
      </c>
      <c r="H9025" s="1" t="s">
        <v>788</v>
      </c>
      <c r="I9025" s="1" t="s">
        <v>13591</v>
      </c>
      <c r="J9025" s="1" t="s">
        <v>790</v>
      </c>
      <c r="K9025">
        <v>580</v>
      </c>
      <c r="L9025" s="2">
        <v>42823.200752314813</v>
      </c>
      <c r="M9025" s="2">
        <v>42791.375</v>
      </c>
      <c r="N9025" s="2">
        <v>42833.873032407406</v>
      </c>
      <c r="O9025">
        <v>90</v>
      </c>
      <c r="P9025">
        <v>42</v>
      </c>
      <c r="Q9025" s="1" t="s">
        <v>13592</v>
      </c>
      <c r="R9025" s="1" t="s">
        <v>697</v>
      </c>
      <c r="S9025" s="1" t="s">
        <v>35</v>
      </c>
      <c r="T9025" s="3">
        <v>42823</v>
      </c>
      <c r="U9025" s="1" t="str">
        <f>IF(kiva_loans__muestra[[#This Row],[funded_amount]]=kiva_loans__muestra[[#This Row],[loan_amount]],"funded","unfunded")</f>
        <v>funded</v>
      </c>
      <c r="V9025" s="1" t="str">
        <f>IF(kiva_loans__muestra[[#This Row],[lender_count]]&gt;=50,"high","low")</f>
        <v>low</v>
      </c>
    </row>
    <row r="9026" spans="1:22" x14ac:dyDescent="0.25">
      <c r="A9026">
        <v>1268802</v>
      </c>
      <c r="B9026">
        <v>6000</v>
      </c>
      <c r="C9026">
        <v>6000</v>
      </c>
      <c r="D9026" s="1" t="s">
        <v>64</v>
      </c>
      <c r="E9026" s="1" t="s">
        <v>37</v>
      </c>
      <c r="F9026" s="1" t="s">
        <v>249</v>
      </c>
      <c r="G9026" s="1" t="s">
        <v>3278</v>
      </c>
      <c r="H9026" s="1" t="s">
        <v>100</v>
      </c>
      <c r="I9026" s="1" t="s">
        <v>1417</v>
      </c>
      <c r="J9026" s="1" t="s">
        <v>101</v>
      </c>
      <c r="K9026">
        <v>1450</v>
      </c>
      <c r="L9026" s="2">
        <v>42823.123680555553</v>
      </c>
      <c r="M9026" s="2">
        <v>42804.375</v>
      </c>
      <c r="N9026" s="2">
        <v>42829.378449074073</v>
      </c>
      <c r="O9026">
        <v>130</v>
      </c>
      <c r="P9026">
        <v>14</v>
      </c>
      <c r="Q9026" s="1" t="s">
        <v>1791</v>
      </c>
      <c r="R9026" s="1" t="s">
        <v>24</v>
      </c>
      <c r="S9026" s="1" t="s">
        <v>35</v>
      </c>
      <c r="T9026" s="3">
        <v>42823</v>
      </c>
      <c r="U9026" s="1" t="str">
        <f>IF(kiva_loans__muestra[[#This Row],[funded_amount]]=kiva_loans__muestra[[#This Row],[loan_amount]],"funded","unfunded")</f>
        <v>funded</v>
      </c>
      <c r="V9026" s="1" t="str">
        <f>IF(kiva_loans__muestra[[#This Row],[lender_count]]&gt;=50,"high","low")</f>
        <v>low</v>
      </c>
    </row>
    <row r="9027" spans="1:22" x14ac:dyDescent="0.25">
      <c r="A9027">
        <v>1269661</v>
      </c>
      <c r="B9027">
        <v>10000</v>
      </c>
      <c r="C9027">
        <v>10000</v>
      </c>
      <c r="D9027" s="1" t="s">
        <v>46</v>
      </c>
      <c r="E9027" s="1" t="s">
        <v>46</v>
      </c>
      <c r="F9027" s="1" t="s">
        <v>13593</v>
      </c>
      <c r="G9027" s="1" t="s">
        <v>3266</v>
      </c>
      <c r="H9027" s="1" t="s">
        <v>89</v>
      </c>
      <c r="I9027" s="1" t="s">
        <v>30</v>
      </c>
      <c r="J9027" s="1" t="s">
        <v>90</v>
      </c>
      <c r="K9027">
        <v>1670</v>
      </c>
      <c r="L9027" s="2">
        <v>42823.896990740737</v>
      </c>
      <c r="M9027" s="2">
        <v>42797.375</v>
      </c>
      <c r="N9027" s="2">
        <v>42856.840682870374</v>
      </c>
      <c r="O9027">
        <v>200</v>
      </c>
      <c r="P9027">
        <v>29</v>
      </c>
      <c r="Q9027" s="1" t="s">
        <v>67</v>
      </c>
      <c r="R9027" s="1" t="s">
        <v>24</v>
      </c>
      <c r="S9027" s="1" t="s">
        <v>31</v>
      </c>
      <c r="T9027" s="3">
        <v>42823</v>
      </c>
      <c r="U9027" s="1" t="str">
        <f>IF(kiva_loans__muestra[[#This Row],[funded_amount]]=kiva_loans__muestra[[#This Row],[loan_amount]],"funded","unfunded")</f>
        <v>funded</v>
      </c>
      <c r="V9027" s="1" t="str">
        <f>IF(kiva_loans__muestra[[#This Row],[lender_count]]&gt;=50,"high","low")</f>
        <v>low</v>
      </c>
    </row>
    <row r="9028" spans="1:22" x14ac:dyDescent="0.25">
      <c r="A9028">
        <v>1268992</v>
      </c>
      <c r="B9028">
        <v>5750</v>
      </c>
      <c r="C9028">
        <v>5750</v>
      </c>
      <c r="D9028" s="1" t="s">
        <v>61</v>
      </c>
      <c r="E9028" s="1" t="s">
        <v>62</v>
      </c>
      <c r="F9028" s="1" t="s">
        <v>13594</v>
      </c>
      <c r="G9028" s="1" t="s">
        <v>3303</v>
      </c>
      <c r="H9028" s="1" t="s">
        <v>28</v>
      </c>
      <c r="I9028" s="1" t="s">
        <v>39</v>
      </c>
      <c r="J9028" s="1" t="s">
        <v>29</v>
      </c>
      <c r="K9028">
        <v>2470</v>
      </c>
      <c r="L9028" s="2">
        <v>42823.316180555557</v>
      </c>
      <c r="M9028" s="2">
        <v>42807.333333333336</v>
      </c>
      <c r="N9028" s="2">
        <v>42843.908865740741</v>
      </c>
      <c r="O9028">
        <v>110</v>
      </c>
      <c r="P9028">
        <v>20</v>
      </c>
      <c r="Q9028" s="1" t="s">
        <v>10771</v>
      </c>
      <c r="R9028" s="1" t="s">
        <v>24</v>
      </c>
      <c r="S9028" s="1" t="s">
        <v>35</v>
      </c>
      <c r="T9028" s="3">
        <v>42823</v>
      </c>
      <c r="U9028" s="1" t="str">
        <f>IF(kiva_loans__muestra[[#This Row],[funded_amount]]=kiva_loans__muestra[[#This Row],[loan_amount]],"funded","unfunded")</f>
        <v>funded</v>
      </c>
      <c r="V9028" s="1" t="str">
        <f>IF(kiva_loans__muestra[[#This Row],[lender_count]]&gt;=50,"high","low")</f>
        <v>low</v>
      </c>
    </row>
    <row r="9029" spans="1:22" x14ac:dyDescent="0.25">
      <c r="A9029">
        <v>1269026</v>
      </c>
      <c r="B9029">
        <v>1250</v>
      </c>
      <c r="C9029">
        <v>1250</v>
      </c>
      <c r="D9029" s="1" t="s">
        <v>27</v>
      </c>
      <c r="E9029" s="1" t="s">
        <v>27</v>
      </c>
      <c r="F9029" s="1" t="s">
        <v>13595</v>
      </c>
      <c r="G9029" s="1" t="s">
        <v>3278</v>
      </c>
      <c r="H9029" s="1" t="s">
        <v>100</v>
      </c>
      <c r="I9029" s="1" t="s">
        <v>13596</v>
      </c>
      <c r="J9029" s="1" t="s">
        <v>101</v>
      </c>
      <c r="K9029">
        <v>1250</v>
      </c>
      <c r="L9029" s="2">
        <v>42823.349039351851</v>
      </c>
      <c r="M9029" s="2">
        <v>42793.375</v>
      </c>
      <c r="N9029" s="2">
        <v>42833.494687500002</v>
      </c>
      <c r="O9029">
        <v>130</v>
      </c>
      <c r="P9029">
        <v>4</v>
      </c>
      <c r="Q9029" s="1" t="s">
        <v>211</v>
      </c>
      <c r="R9029" s="1" t="s">
        <v>24</v>
      </c>
      <c r="S9029" s="1" t="s">
        <v>35</v>
      </c>
      <c r="T9029" s="3">
        <v>42823</v>
      </c>
      <c r="U9029" s="1" t="str">
        <f>IF(kiva_loans__muestra[[#This Row],[funded_amount]]=kiva_loans__muestra[[#This Row],[loan_amount]],"funded","unfunded")</f>
        <v>funded</v>
      </c>
      <c r="V9029" s="1" t="str">
        <f>IF(kiva_loans__muestra[[#This Row],[lender_count]]&gt;=50,"high","low")</f>
        <v>low</v>
      </c>
    </row>
    <row r="9030" spans="1:22" x14ac:dyDescent="0.25">
      <c r="A9030">
        <v>1269604</v>
      </c>
      <c r="B9030">
        <v>5000</v>
      </c>
      <c r="C9030">
        <v>5000</v>
      </c>
      <c r="D9030" s="1" t="s">
        <v>56</v>
      </c>
      <c r="E9030" s="1" t="s">
        <v>32</v>
      </c>
      <c r="F9030" s="1" t="s">
        <v>13597</v>
      </c>
      <c r="G9030" s="1" t="s">
        <v>3355</v>
      </c>
      <c r="H9030" s="1" t="s">
        <v>569</v>
      </c>
      <c r="I9030" s="1" t="s">
        <v>1789</v>
      </c>
      <c r="J9030" s="1" t="s">
        <v>90</v>
      </c>
      <c r="K9030">
        <v>3050</v>
      </c>
      <c r="L9030" s="2">
        <v>42823.840173611112</v>
      </c>
      <c r="M9030" s="2">
        <v>42794.375</v>
      </c>
      <c r="N9030" s="2">
        <v>42836.715439814812</v>
      </c>
      <c r="O9030">
        <v>140</v>
      </c>
      <c r="P9030">
        <v>12</v>
      </c>
      <c r="Q9030" s="1" t="s">
        <v>13598</v>
      </c>
      <c r="R9030" s="1" t="s">
        <v>24</v>
      </c>
      <c r="S9030" s="1" t="s">
        <v>31</v>
      </c>
      <c r="T9030" s="3">
        <v>42823</v>
      </c>
      <c r="U9030" s="1" t="str">
        <f>IF(kiva_loans__muestra[[#This Row],[funded_amount]]=kiva_loans__muestra[[#This Row],[loan_amount]],"funded","unfunded")</f>
        <v>funded</v>
      </c>
      <c r="V9030" s="1" t="str">
        <f>IF(kiva_loans__muestra[[#This Row],[lender_count]]&gt;=50,"high","low")</f>
        <v>low</v>
      </c>
    </row>
    <row r="9031" spans="1:22" x14ac:dyDescent="0.25">
      <c r="A9031">
        <v>1269760</v>
      </c>
      <c r="B9031">
        <v>9000</v>
      </c>
      <c r="C9031">
        <v>9000</v>
      </c>
      <c r="D9031" s="1" t="s">
        <v>50</v>
      </c>
      <c r="E9031" s="1" t="s">
        <v>37</v>
      </c>
      <c r="F9031" s="1" t="s">
        <v>13599</v>
      </c>
      <c r="G9031" s="1" t="s">
        <v>3266</v>
      </c>
      <c r="H9031" s="1" t="s">
        <v>89</v>
      </c>
      <c r="I9031" s="1" t="s">
        <v>986</v>
      </c>
      <c r="J9031" s="1" t="s">
        <v>90</v>
      </c>
      <c r="K9031">
        <v>1990</v>
      </c>
      <c r="L9031" s="2">
        <v>42824.049675925926</v>
      </c>
      <c r="M9031" s="2">
        <v>42815.333333333336</v>
      </c>
      <c r="N9031" s="2">
        <v>42848.58184027778</v>
      </c>
      <c r="O9031">
        <v>200</v>
      </c>
      <c r="P9031">
        <v>32</v>
      </c>
      <c r="Q9031" s="1" t="s">
        <v>13600</v>
      </c>
      <c r="R9031" s="1" t="s">
        <v>92</v>
      </c>
      <c r="S9031" s="1" t="s">
        <v>31</v>
      </c>
      <c r="T9031" s="3">
        <v>42823</v>
      </c>
      <c r="U9031" s="1" t="str">
        <f>IF(kiva_loans__muestra[[#This Row],[funded_amount]]=kiva_loans__muestra[[#This Row],[loan_amount]],"funded","unfunded")</f>
        <v>funded</v>
      </c>
      <c r="V9031" s="1" t="str">
        <f>IF(kiva_loans__muestra[[#This Row],[lender_count]]&gt;=50,"high","low")</f>
        <v>low</v>
      </c>
    </row>
    <row r="9032" spans="1:22" x14ac:dyDescent="0.25">
      <c r="A9032">
        <v>1269457</v>
      </c>
      <c r="B9032">
        <v>10250</v>
      </c>
      <c r="C9032">
        <v>10250</v>
      </c>
      <c r="D9032" s="1" t="s">
        <v>124</v>
      </c>
      <c r="E9032" s="1" t="s">
        <v>125</v>
      </c>
      <c r="F9032" s="1" t="s">
        <v>13601</v>
      </c>
      <c r="G9032" s="1" t="s">
        <v>3661</v>
      </c>
      <c r="H9032" s="1" t="s">
        <v>805</v>
      </c>
      <c r="I9032" s="1" t="s">
        <v>2031</v>
      </c>
      <c r="J9032" s="1" t="s">
        <v>806</v>
      </c>
      <c r="K9032">
        <v>4040</v>
      </c>
      <c r="L9032" s="2">
        <v>42823.643171296295</v>
      </c>
      <c r="M9032" s="2">
        <v>42814.333333333336</v>
      </c>
      <c r="N9032" s="2">
        <v>42858.659375000003</v>
      </c>
      <c r="O9032">
        <v>150</v>
      </c>
      <c r="P9032">
        <v>18</v>
      </c>
      <c r="Q9032" s="1" t="s">
        <v>13602</v>
      </c>
      <c r="R9032" s="1" t="s">
        <v>24</v>
      </c>
      <c r="S9032" s="1" t="s">
        <v>31</v>
      </c>
      <c r="T9032" s="3">
        <v>42823</v>
      </c>
      <c r="U9032" s="1" t="str">
        <f>IF(kiva_loans__muestra[[#This Row],[funded_amount]]=kiva_loans__muestra[[#This Row],[loan_amount]],"funded","unfunded")</f>
        <v>funded</v>
      </c>
      <c r="V9032" s="1" t="str">
        <f>IF(kiva_loans__muestra[[#This Row],[lender_count]]&gt;=50,"high","low")</f>
        <v>low</v>
      </c>
    </row>
    <row r="9033" spans="1:22" x14ac:dyDescent="0.25">
      <c r="A9033">
        <v>1269357</v>
      </c>
      <c r="B9033">
        <v>10000</v>
      </c>
      <c r="C9033">
        <v>10000</v>
      </c>
      <c r="D9033" s="1" t="s">
        <v>359</v>
      </c>
      <c r="E9033" s="1" t="s">
        <v>46</v>
      </c>
      <c r="F9033" s="1" t="s">
        <v>13603</v>
      </c>
      <c r="G9033" s="1" t="s">
        <v>3355</v>
      </c>
      <c r="H9033" s="1" t="s">
        <v>569</v>
      </c>
      <c r="I9033" s="1" t="s">
        <v>13604</v>
      </c>
      <c r="J9033" s="1" t="s">
        <v>90</v>
      </c>
      <c r="K9033">
        <v>4330</v>
      </c>
      <c r="L9033" s="2">
        <v>42823.546805555554</v>
      </c>
      <c r="M9033" s="2">
        <v>42814.333333333336</v>
      </c>
      <c r="N9033" s="2">
        <v>42848.403761574074</v>
      </c>
      <c r="O9033">
        <v>120</v>
      </c>
      <c r="P9033">
        <v>23</v>
      </c>
      <c r="Q9033" s="1" t="s">
        <v>454</v>
      </c>
      <c r="R9033" s="1" t="s">
        <v>92</v>
      </c>
      <c r="S9033" s="1" t="s">
        <v>31</v>
      </c>
      <c r="T9033" s="3">
        <v>42823</v>
      </c>
      <c r="U9033" s="1" t="str">
        <f>IF(kiva_loans__muestra[[#This Row],[funded_amount]]=kiva_loans__muestra[[#This Row],[loan_amount]],"funded","unfunded")</f>
        <v>funded</v>
      </c>
      <c r="V9033" s="1" t="str">
        <f>IF(kiva_loans__muestra[[#This Row],[lender_count]]&gt;=50,"high","low")</f>
        <v>low</v>
      </c>
    </row>
    <row r="9034" spans="1:22" x14ac:dyDescent="0.25">
      <c r="A9034">
        <v>1269355</v>
      </c>
      <c r="B9034">
        <v>2000</v>
      </c>
      <c r="C9034">
        <v>2000</v>
      </c>
      <c r="D9034" s="1" t="s">
        <v>50</v>
      </c>
      <c r="E9034" s="1" t="s">
        <v>37</v>
      </c>
      <c r="F9034" s="1" t="s">
        <v>13605</v>
      </c>
      <c r="G9034" s="1" t="s">
        <v>3307</v>
      </c>
      <c r="H9034" s="1" t="s">
        <v>412</v>
      </c>
      <c r="I9034" s="1" t="s">
        <v>811</v>
      </c>
      <c r="J9034" s="1" t="s">
        <v>413</v>
      </c>
      <c r="K9034">
        <v>2220</v>
      </c>
      <c r="L9034" s="2">
        <v>42823.544953703706</v>
      </c>
      <c r="M9034" s="2">
        <v>42808.333333333336</v>
      </c>
      <c r="N9034" s="2">
        <v>42832.486168981479</v>
      </c>
      <c r="O9034">
        <v>100</v>
      </c>
      <c r="P9034">
        <v>6</v>
      </c>
      <c r="Q9034" s="1" t="s">
        <v>13606</v>
      </c>
      <c r="R9034" s="1" t="s">
        <v>24</v>
      </c>
      <c r="S9034" s="1" t="s">
        <v>31</v>
      </c>
      <c r="T9034" s="3">
        <v>42823</v>
      </c>
      <c r="U9034" s="1" t="str">
        <f>IF(kiva_loans__muestra[[#This Row],[funded_amount]]=kiva_loans__muestra[[#This Row],[loan_amount]],"funded","unfunded")</f>
        <v>funded</v>
      </c>
      <c r="V9034" s="1" t="str">
        <f>IF(kiva_loans__muestra[[#This Row],[lender_count]]&gt;=50,"high","low")</f>
        <v>low</v>
      </c>
    </row>
    <row r="9035" spans="1:22" x14ac:dyDescent="0.25">
      <c r="A9035">
        <v>1268824</v>
      </c>
      <c r="B9035">
        <v>2000</v>
      </c>
      <c r="C9035">
        <v>2000</v>
      </c>
      <c r="D9035" s="1" t="s">
        <v>280</v>
      </c>
      <c r="E9035" s="1" t="s">
        <v>104</v>
      </c>
      <c r="F9035" s="1" t="s">
        <v>1275</v>
      </c>
      <c r="G9035" s="1" t="s">
        <v>3311</v>
      </c>
      <c r="H9035" s="1" t="s">
        <v>119</v>
      </c>
      <c r="I9035" s="1" t="s">
        <v>1678</v>
      </c>
      <c r="J9035" s="1" t="s">
        <v>270</v>
      </c>
      <c r="K9035">
        <v>3110</v>
      </c>
      <c r="L9035" s="2">
        <v>42823.163530092592</v>
      </c>
      <c r="M9035" s="2">
        <v>42807.333333333336</v>
      </c>
      <c r="N9035" s="2">
        <v>42843.563564814816</v>
      </c>
      <c r="O9035">
        <v>80</v>
      </c>
      <c r="P9035">
        <v>7</v>
      </c>
      <c r="Q9035" s="1" t="s">
        <v>1276</v>
      </c>
      <c r="R9035" s="1" t="s">
        <v>1111</v>
      </c>
      <c r="S9035" s="1" t="s">
        <v>31</v>
      </c>
      <c r="T9035" s="3">
        <v>42823</v>
      </c>
      <c r="U9035" s="1" t="str">
        <f>IF(kiva_loans__muestra[[#This Row],[funded_amount]]=kiva_loans__muestra[[#This Row],[loan_amount]],"funded","unfunded")</f>
        <v>funded</v>
      </c>
      <c r="V9035" s="1" t="str">
        <f>IF(kiva_loans__muestra[[#This Row],[lender_count]]&gt;=50,"high","low")</f>
        <v>low</v>
      </c>
    </row>
    <row r="9036" spans="1:22" x14ac:dyDescent="0.25">
      <c r="A9036">
        <v>1269098</v>
      </c>
      <c r="B9036">
        <v>2500</v>
      </c>
      <c r="C9036">
        <v>2500</v>
      </c>
      <c r="D9036" s="1" t="s">
        <v>81</v>
      </c>
      <c r="E9036" s="1" t="s">
        <v>27</v>
      </c>
      <c r="F9036" s="1" t="s">
        <v>13607</v>
      </c>
      <c r="G9036" s="1" t="s">
        <v>3284</v>
      </c>
      <c r="H9036" s="1" t="s">
        <v>189</v>
      </c>
      <c r="I9036" s="1" t="s">
        <v>296</v>
      </c>
      <c r="J9036" s="1" t="s">
        <v>207</v>
      </c>
      <c r="K9036">
        <v>630</v>
      </c>
      <c r="L9036" s="2">
        <v>42823.397314814814</v>
      </c>
      <c r="M9036" s="2">
        <v>42808.333333333336</v>
      </c>
      <c r="N9036" s="2">
        <v>42847.271643518521</v>
      </c>
      <c r="O9036">
        <v>200</v>
      </c>
      <c r="P9036">
        <v>9</v>
      </c>
      <c r="Q9036" s="1" t="s">
        <v>13608</v>
      </c>
      <c r="R9036" s="1" t="s">
        <v>24</v>
      </c>
      <c r="S9036" s="1" t="s">
        <v>31</v>
      </c>
      <c r="T9036" s="3">
        <v>42823</v>
      </c>
      <c r="U9036" s="1" t="str">
        <f>IF(kiva_loans__muestra[[#This Row],[funded_amount]]=kiva_loans__muestra[[#This Row],[loan_amount]],"funded","unfunded")</f>
        <v>funded</v>
      </c>
      <c r="V9036" s="1" t="str">
        <f>IF(kiva_loans__muestra[[#This Row],[lender_count]]&gt;=50,"high","low")</f>
        <v>low</v>
      </c>
    </row>
    <row r="9037" spans="1:22" x14ac:dyDescent="0.25">
      <c r="A9037">
        <v>1269430</v>
      </c>
      <c r="B9037">
        <v>44250</v>
      </c>
      <c r="C9037">
        <v>44250</v>
      </c>
      <c r="D9037" s="1" t="s">
        <v>46</v>
      </c>
      <c r="E9037" s="1" t="s">
        <v>46</v>
      </c>
      <c r="F9037" s="1" t="s">
        <v>13609</v>
      </c>
      <c r="G9037" s="1" t="s">
        <v>3990</v>
      </c>
      <c r="H9037" s="1" t="s">
        <v>613</v>
      </c>
      <c r="I9037" s="1" t="s">
        <v>1572</v>
      </c>
      <c r="J9037" s="1" t="s">
        <v>614</v>
      </c>
      <c r="K9037">
        <v>440</v>
      </c>
      <c r="L9037" s="2">
        <v>42823.611273148148</v>
      </c>
      <c r="M9037" s="2">
        <v>42794.375</v>
      </c>
      <c r="N9037" s="2">
        <v>42855.857812499999</v>
      </c>
      <c r="O9037">
        <v>80</v>
      </c>
      <c r="P9037">
        <v>108</v>
      </c>
      <c r="Q9037" s="1" t="s">
        <v>3113</v>
      </c>
      <c r="R9037" s="1" t="s">
        <v>13610</v>
      </c>
      <c r="S9037" s="1" t="s">
        <v>35</v>
      </c>
      <c r="T9037" s="3">
        <v>42823</v>
      </c>
      <c r="U9037" s="1" t="str">
        <f>IF(kiva_loans__muestra[[#This Row],[funded_amount]]=kiva_loans__muestra[[#This Row],[loan_amount]],"funded","unfunded")</f>
        <v>funded</v>
      </c>
      <c r="V9037" s="1" t="str">
        <f>IF(kiva_loans__muestra[[#This Row],[lender_count]]&gt;=50,"high","low")</f>
        <v>high</v>
      </c>
    </row>
    <row r="9038" spans="1:22" x14ac:dyDescent="0.25">
      <c r="A9038">
        <v>1269882</v>
      </c>
      <c r="B9038">
        <v>3250</v>
      </c>
      <c r="C9038">
        <v>3250</v>
      </c>
      <c r="D9038" s="1" t="s">
        <v>311</v>
      </c>
      <c r="E9038" s="1" t="s">
        <v>37</v>
      </c>
      <c r="F9038" s="1" t="s">
        <v>13611</v>
      </c>
      <c r="G9038" s="1" t="s">
        <v>3284</v>
      </c>
      <c r="H9038" s="1" t="s">
        <v>189</v>
      </c>
      <c r="I9038" s="1" t="s">
        <v>741</v>
      </c>
      <c r="J9038" s="1" t="s">
        <v>207</v>
      </c>
      <c r="K9038">
        <v>630</v>
      </c>
      <c r="L9038" s="2">
        <v>42824.289560185185</v>
      </c>
      <c r="M9038" s="2">
        <v>42811.333333333336</v>
      </c>
      <c r="N9038" s="2">
        <v>42832.815162037034</v>
      </c>
      <c r="O9038">
        <v>140</v>
      </c>
      <c r="P9038">
        <v>6</v>
      </c>
      <c r="Q9038" s="1" t="s">
        <v>312</v>
      </c>
      <c r="R9038" s="1" t="s">
        <v>24</v>
      </c>
      <c r="S9038" s="1" t="s">
        <v>31</v>
      </c>
      <c r="T9038" s="3">
        <v>42824</v>
      </c>
      <c r="U9038" s="1" t="str">
        <f>IF(kiva_loans__muestra[[#This Row],[funded_amount]]=kiva_loans__muestra[[#This Row],[loan_amount]],"funded","unfunded")</f>
        <v>funded</v>
      </c>
      <c r="V9038" s="1" t="str">
        <f>IF(kiva_loans__muestra[[#This Row],[lender_count]]&gt;=50,"high","low")</f>
        <v>low</v>
      </c>
    </row>
    <row r="9039" spans="1:22" x14ac:dyDescent="0.25">
      <c r="A9039">
        <v>1270483</v>
      </c>
      <c r="B9039">
        <v>47750</v>
      </c>
      <c r="C9039">
        <v>60000</v>
      </c>
      <c r="D9039" s="1" t="s">
        <v>37</v>
      </c>
      <c r="E9039" s="1" t="s">
        <v>37</v>
      </c>
      <c r="F9039" s="1" t="s">
        <v>13612</v>
      </c>
      <c r="G9039" s="1" t="s">
        <v>3585</v>
      </c>
      <c r="H9039" s="1" t="s">
        <v>537</v>
      </c>
      <c r="I9039" s="1" t="s">
        <v>1811</v>
      </c>
      <c r="J9039" s="1" t="s">
        <v>90</v>
      </c>
      <c r="K9039">
        <v>4020</v>
      </c>
      <c r="L9039" s="2">
        <v>42824.757569444446</v>
      </c>
      <c r="M9039" s="2">
        <v>42794.375</v>
      </c>
      <c r="N9039" s="2"/>
      <c r="O9039">
        <v>100</v>
      </c>
      <c r="P9039">
        <v>54</v>
      </c>
      <c r="Q9039" s="1" t="s">
        <v>13613</v>
      </c>
      <c r="R9039" s="1" t="s">
        <v>1421</v>
      </c>
      <c r="S9039" s="1" t="s">
        <v>31</v>
      </c>
      <c r="T9039" s="3">
        <v>42824</v>
      </c>
      <c r="U9039" s="1" t="str">
        <f>IF(kiva_loans__muestra[[#This Row],[funded_amount]]=kiva_loans__muestra[[#This Row],[loan_amount]],"funded","unfunded")</f>
        <v>unfunded</v>
      </c>
      <c r="V9039" s="1" t="str">
        <f>IF(kiva_loans__muestra[[#This Row],[lender_count]]&gt;=50,"high","low")</f>
        <v>high</v>
      </c>
    </row>
    <row r="9040" spans="1:22" x14ac:dyDescent="0.25">
      <c r="A9040">
        <v>1270217</v>
      </c>
      <c r="B9040">
        <v>2500</v>
      </c>
      <c r="C9040">
        <v>2500</v>
      </c>
      <c r="D9040" s="1" t="s">
        <v>53</v>
      </c>
      <c r="E9040" s="1" t="s">
        <v>32</v>
      </c>
      <c r="F9040" s="1" t="s">
        <v>13614</v>
      </c>
      <c r="G9040" s="1" t="s">
        <v>3303</v>
      </c>
      <c r="H9040" s="1" t="s">
        <v>28</v>
      </c>
      <c r="I9040" s="1" t="s">
        <v>604</v>
      </c>
      <c r="J9040" s="1" t="s">
        <v>29</v>
      </c>
      <c r="K9040">
        <v>2470</v>
      </c>
      <c r="L9040" s="2">
        <v>42824.541608796295</v>
      </c>
      <c r="M9040" s="2">
        <v>42822.375</v>
      </c>
      <c r="N9040" s="2">
        <v>42852.58934027778</v>
      </c>
      <c r="O9040">
        <v>150</v>
      </c>
      <c r="P9040">
        <v>8</v>
      </c>
      <c r="Q9040" s="1" t="s">
        <v>3075</v>
      </c>
      <c r="R9040" s="1" t="s">
        <v>24</v>
      </c>
      <c r="S9040" s="1" t="s">
        <v>31</v>
      </c>
      <c r="T9040" s="3">
        <v>42824</v>
      </c>
      <c r="U9040" s="1" t="str">
        <f>IF(kiva_loans__muestra[[#This Row],[funded_amount]]=kiva_loans__muestra[[#This Row],[loan_amount]],"funded","unfunded")</f>
        <v>funded</v>
      </c>
      <c r="V9040" s="1" t="str">
        <f>IF(kiva_loans__muestra[[#This Row],[lender_count]]&gt;=50,"high","low")</f>
        <v>low</v>
      </c>
    </row>
    <row r="9041" spans="1:22" x14ac:dyDescent="0.25">
      <c r="A9041">
        <v>1270339</v>
      </c>
      <c r="B9041">
        <v>5000</v>
      </c>
      <c r="C9041">
        <v>5000</v>
      </c>
      <c r="D9041" s="1" t="s">
        <v>46</v>
      </c>
      <c r="E9041" s="1" t="s">
        <v>46</v>
      </c>
      <c r="F9041" s="1" t="s">
        <v>13615</v>
      </c>
      <c r="G9041" s="1" t="s">
        <v>3263</v>
      </c>
      <c r="H9041" s="1" t="s">
        <v>33</v>
      </c>
      <c r="I9041" s="1" t="s">
        <v>1339</v>
      </c>
      <c r="J9041" s="1" t="s">
        <v>34</v>
      </c>
      <c r="K9041">
        <v>1380</v>
      </c>
      <c r="L9041" s="2">
        <v>42824.606111111112</v>
      </c>
      <c r="M9041" s="2">
        <v>42808.333333333336</v>
      </c>
      <c r="N9041" s="2">
        <v>42861.532800925925</v>
      </c>
      <c r="O9041">
        <v>140</v>
      </c>
      <c r="P9041">
        <v>15</v>
      </c>
      <c r="Q9041" s="1" t="s">
        <v>1458</v>
      </c>
      <c r="R9041" s="1" t="s">
        <v>24</v>
      </c>
      <c r="S9041" s="1" t="s">
        <v>31</v>
      </c>
      <c r="T9041" s="3">
        <v>42824</v>
      </c>
      <c r="U9041" s="1" t="str">
        <f>IF(kiva_loans__muestra[[#This Row],[funded_amount]]=kiva_loans__muestra[[#This Row],[loan_amount]],"funded","unfunded")</f>
        <v>funded</v>
      </c>
      <c r="V9041" s="1" t="str">
        <f>IF(kiva_loans__muestra[[#This Row],[lender_count]]&gt;=50,"high","low")</f>
        <v>low</v>
      </c>
    </row>
    <row r="9042" spans="1:22" x14ac:dyDescent="0.25">
      <c r="A9042">
        <v>1270575</v>
      </c>
      <c r="B9042">
        <v>2500</v>
      </c>
      <c r="C9042">
        <v>2500</v>
      </c>
      <c r="D9042" s="1" t="s">
        <v>27</v>
      </c>
      <c r="E9042" s="1" t="s">
        <v>27</v>
      </c>
      <c r="F9042" s="1" t="s">
        <v>13616</v>
      </c>
      <c r="G9042" s="1" t="s">
        <v>3427</v>
      </c>
      <c r="H9042" s="1" t="s">
        <v>185</v>
      </c>
      <c r="I9042" s="1" t="s">
        <v>1243</v>
      </c>
      <c r="J9042" s="1" t="s">
        <v>187</v>
      </c>
      <c r="K9042">
        <v>1770</v>
      </c>
      <c r="L9042" s="2">
        <v>42824.89880787037</v>
      </c>
      <c r="M9042" s="2">
        <v>42794.375</v>
      </c>
      <c r="N9042" s="2">
        <v>42843.491215277776</v>
      </c>
      <c r="O9042">
        <v>120</v>
      </c>
      <c r="P9042">
        <v>10</v>
      </c>
      <c r="Q9042" s="1" t="s">
        <v>13617</v>
      </c>
      <c r="R9042" s="1" t="s">
        <v>92</v>
      </c>
      <c r="S9042" s="1" t="s">
        <v>25</v>
      </c>
      <c r="T9042" s="3">
        <v>42824</v>
      </c>
      <c r="U9042" s="1" t="str">
        <f>IF(kiva_loans__muestra[[#This Row],[funded_amount]]=kiva_loans__muestra[[#This Row],[loan_amount]],"funded","unfunded")</f>
        <v>funded</v>
      </c>
      <c r="V9042" s="1" t="str">
        <f>IF(kiva_loans__muestra[[#This Row],[lender_count]]&gt;=50,"high","low")</f>
        <v>low</v>
      </c>
    </row>
    <row r="9043" spans="1:22" x14ac:dyDescent="0.25">
      <c r="A9043">
        <v>1269890</v>
      </c>
      <c r="B9043">
        <v>3250</v>
      </c>
      <c r="C9043">
        <v>3250</v>
      </c>
      <c r="D9043" s="1" t="s">
        <v>201</v>
      </c>
      <c r="E9043" s="1" t="s">
        <v>37</v>
      </c>
      <c r="F9043" s="1" t="s">
        <v>13618</v>
      </c>
      <c r="G9043" s="1" t="s">
        <v>3261</v>
      </c>
      <c r="H9043" s="1" t="s">
        <v>20</v>
      </c>
      <c r="I9043" s="1" t="s">
        <v>13229</v>
      </c>
      <c r="J9043" s="1" t="s">
        <v>22</v>
      </c>
      <c r="K9043">
        <v>4280</v>
      </c>
      <c r="L9043" s="2">
        <v>42824.303449074076</v>
      </c>
      <c r="M9043" s="2">
        <v>42815.333333333336</v>
      </c>
      <c r="N9043" s="2">
        <v>42832.331076388888</v>
      </c>
      <c r="O9043">
        <v>150</v>
      </c>
      <c r="P9043">
        <v>8</v>
      </c>
      <c r="Q9043" s="1" t="s">
        <v>286</v>
      </c>
      <c r="R9043" s="1" t="s">
        <v>24</v>
      </c>
      <c r="S9043" s="1" t="s">
        <v>31</v>
      </c>
      <c r="T9043" s="3">
        <v>42824</v>
      </c>
      <c r="U9043" s="1" t="str">
        <f>IF(kiva_loans__muestra[[#This Row],[funded_amount]]=kiva_loans__muestra[[#This Row],[loan_amount]],"funded","unfunded")</f>
        <v>funded</v>
      </c>
      <c r="V9043" s="1" t="str">
        <f>IF(kiva_loans__muestra[[#This Row],[lender_count]]&gt;=50,"high","low")</f>
        <v>low</v>
      </c>
    </row>
    <row r="9044" spans="1:22" x14ac:dyDescent="0.25">
      <c r="A9044">
        <v>1270385</v>
      </c>
      <c r="B9044">
        <v>15000</v>
      </c>
      <c r="C9044">
        <v>15000</v>
      </c>
      <c r="D9044" s="1" t="s">
        <v>113</v>
      </c>
      <c r="E9044" s="1" t="s">
        <v>46</v>
      </c>
      <c r="F9044" s="1" t="s">
        <v>13619</v>
      </c>
      <c r="G9044" s="1" t="s">
        <v>3333</v>
      </c>
      <c r="H9044" s="1" t="s">
        <v>241</v>
      </c>
      <c r="I9044" s="1" t="s">
        <v>470</v>
      </c>
      <c r="J9044" s="1" t="s">
        <v>90</v>
      </c>
      <c r="K9044">
        <v>480</v>
      </c>
      <c r="L9044" s="2">
        <v>42824.635925925926</v>
      </c>
      <c r="M9044" s="2">
        <v>42823.375</v>
      </c>
      <c r="N9044" s="2">
        <v>42858.193831018521</v>
      </c>
      <c r="O9044">
        <v>200</v>
      </c>
      <c r="P9044">
        <v>54</v>
      </c>
      <c r="Q9044" s="1" t="s">
        <v>13620</v>
      </c>
      <c r="R9044" s="1" t="s">
        <v>24</v>
      </c>
      <c r="S9044" s="1" t="s">
        <v>31</v>
      </c>
      <c r="T9044" s="3">
        <v>42824</v>
      </c>
      <c r="U9044" s="1" t="str">
        <f>IF(kiva_loans__muestra[[#This Row],[funded_amount]]=kiva_loans__muestra[[#This Row],[loan_amount]],"funded","unfunded")</f>
        <v>funded</v>
      </c>
      <c r="V9044" s="1" t="str">
        <f>IF(kiva_loans__muestra[[#This Row],[lender_count]]&gt;=50,"high","low")</f>
        <v>high</v>
      </c>
    </row>
    <row r="9045" spans="1:22" x14ac:dyDescent="0.25">
      <c r="A9045">
        <v>1270456</v>
      </c>
      <c r="B9045">
        <v>6000</v>
      </c>
      <c r="C9045">
        <v>6000</v>
      </c>
      <c r="D9045" s="1" t="s">
        <v>201</v>
      </c>
      <c r="E9045" s="1" t="s">
        <v>37</v>
      </c>
      <c r="F9045" s="1" t="s">
        <v>13621</v>
      </c>
      <c r="G9045" s="1" t="s">
        <v>3266</v>
      </c>
      <c r="H9045" s="1" t="s">
        <v>89</v>
      </c>
      <c r="I9045" s="1" t="s">
        <v>30</v>
      </c>
      <c r="J9045" s="1" t="s">
        <v>90</v>
      </c>
      <c r="K9045">
        <v>1670</v>
      </c>
      <c r="L9045" s="2">
        <v>42824.719664351855</v>
      </c>
      <c r="M9045" s="2">
        <v>42800.375</v>
      </c>
      <c r="N9045" s="2">
        <v>42831.911203703705</v>
      </c>
      <c r="O9045">
        <v>140</v>
      </c>
      <c r="P9045">
        <v>15</v>
      </c>
      <c r="Q9045" s="1" t="s">
        <v>312</v>
      </c>
      <c r="R9045" s="1" t="s">
        <v>24</v>
      </c>
      <c r="S9045" s="1" t="s">
        <v>31</v>
      </c>
      <c r="T9045" s="3">
        <v>42824</v>
      </c>
      <c r="U9045" s="1" t="str">
        <f>IF(kiva_loans__muestra[[#This Row],[funded_amount]]=kiva_loans__muestra[[#This Row],[loan_amount]],"funded","unfunded")</f>
        <v>funded</v>
      </c>
      <c r="V9045" s="1" t="str">
        <f>IF(kiva_loans__muestra[[#This Row],[lender_count]]&gt;=50,"high","low")</f>
        <v>low</v>
      </c>
    </row>
    <row r="9046" spans="1:22" x14ac:dyDescent="0.25">
      <c r="A9046">
        <v>1270400</v>
      </c>
      <c r="B9046">
        <v>6000</v>
      </c>
      <c r="C9046">
        <v>6000</v>
      </c>
      <c r="D9046" s="1" t="s">
        <v>48</v>
      </c>
      <c r="E9046" s="1" t="s">
        <v>49</v>
      </c>
      <c r="F9046" s="1" t="s">
        <v>181</v>
      </c>
      <c r="G9046" s="1" t="s">
        <v>3263</v>
      </c>
      <c r="H9046" s="1" t="s">
        <v>33</v>
      </c>
      <c r="I9046" s="1" t="s">
        <v>1339</v>
      </c>
      <c r="J9046" s="1" t="s">
        <v>34</v>
      </c>
      <c r="K9046">
        <v>1380</v>
      </c>
      <c r="L9046" s="2">
        <v>42824.647974537038</v>
      </c>
      <c r="M9046" s="2">
        <v>42815.333333333336</v>
      </c>
      <c r="N9046" s="2">
        <v>42846.907326388886</v>
      </c>
      <c r="O9046">
        <v>140</v>
      </c>
      <c r="P9046">
        <v>12</v>
      </c>
      <c r="Q9046" s="1" t="s">
        <v>392</v>
      </c>
      <c r="R9046" s="1" t="s">
        <v>24</v>
      </c>
      <c r="S9046" s="1" t="s">
        <v>31</v>
      </c>
      <c r="T9046" s="3">
        <v>42824</v>
      </c>
      <c r="U9046" s="1" t="str">
        <f>IF(kiva_loans__muestra[[#This Row],[funded_amount]]=kiva_loans__muestra[[#This Row],[loan_amount]],"funded","unfunded")</f>
        <v>funded</v>
      </c>
      <c r="V9046" s="1" t="str">
        <f>IF(kiva_loans__muestra[[#This Row],[lender_count]]&gt;=50,"high","low")</f>
        <v>low</v>
      </c>
    </row>
    <row r="9047" spans="1:22" x14ac:dyDescent="0.25">
      <c r="A9047">
        <v>1270571</v>
      </c>
      <c r="B9047">
        <v>2500</v>
      </c>
      <c r="C9047">
        <v>2500</v>
      </c>
      <c r="D9047" s="1" t="s">
        <v>27</v>
      </c>
      <c r="E9047" s="1" t="s">
        <v>27</v>
      </c>
      <c r="F9047" s="1" t="s">
        <v>13622</v>
      </c>
      <c r="G9047" s="1" t="s">
        <v>3427</v>
      </c>
      <c r="H9047" s="1" t="s">
        <v>185</v>
      </c>
      <c r="I9047" s="1" t="s">
        <v>1631</v>
      </c>
      <c r="J9047" s="1" t="s">
        <v>187</v>
      </c>
      <c r="K9047">
        <v>1770</v>
      </c>
      <c r="L9047" s="2">
        <v>42824.895324074074</v>
      </c>
      <c r="M9047" s="2">
        <v>42794.375</v>
      </c>
      <c r="N9047" s="2">
        <v>42829.42460648148</v>
      </c>
      <c r="O9047">
        <v>120</v>
      </c>
      <c r="P9047">
        <v>7</v>
      </c>
      <c r="Q9047" s="1" t="s">
        <v>57</v>
      </c>
      <c r="R9047" s="1" t="s">
        <v>24</v>
      </c>
      <c r="S9047" s="1" t="s">
        <v>25</v>
      </c>
      <c r="T9047" s="3">
        <v>42824</v>
      </c>
      <c r="U9047" s="1" t="str">
        <f>IF(kiva_loans__muestra[[#This Row],[funded_amount]]=kiva_loans__muestra[[#This Row],[loan_amount]],"funded","unfunded")</f>
        <v>funded</v>
      </c>
      <c r="V9047" s="1" t="str">
        <f>IF(kiva_loans__muestra[[#This Row],[lender_count]]&gt;=50,"high","low")</f>
        <v>low</v>
      </c>
    </row>
    <row r="9048" spans="1:22" x14ac:dyDescent="0.25">
      <c r="A9048">
        <v>1270280</v>
      </c>
      <c r="B9048">
        <v>4000</v>
      </c>
      <c r="C9048">
        <v>4000</v>
      </c>
      <c r="D9048" s="1" t="s">
        <v>61</v>
      </c>
      <c r="E9048" s="1" t="s">
        <v>62</v>
      </c>
      <c r="F9048" s="1" t="s">
        <v>13623</v>
      </c>
      <c r="G9048" s="1" t="s">
        <v>3303</v>
      </c>
      <c r="H9048" s="1" t="s">
        <v>28</v>
      </c>
      <c r="I9048" s="1" t="s">
        <v>1556</v>
      </c>
      <c r="J9048" s="1" t="s">
        <v>29</v>
      </c>
      <c r="K9048">
        <v>2450</v>
      </c>
      <c r="L9048" s="2">
        <v>42824.578310185185</v>
      </c>
      <c r="M9048" s="2">
        <v>42810.333333333336</v>
      </c>
      <c r="N9048" s="2">
        <v>42834.005636574075</v>
      </c>
      <c r="O9048">
        <v>140</v>
      </c>
      <c r="P9048">
        <v>8</v>
      </c>
      <c r="Q9048" s="1" t="s">
        <v>1672</v>
      </c>
      <c r="R9048" s="1" t="s">
        <v>24</v>
      </c>
      <c r="S9048" s="1" t="s">
        <v>31</v>
      </c>
      <c r="T9048" s="3">
        <v>42824</v>
      </c>
      <c r="U9048" s="1" t="str">
        <f>IF(kiva_loans__muestra[[#This Row],[funded_amount]]=kiva_loans__muestra[[#This Row],[loan_amount]],"funded","unfunded")</f>
        <v>funded</v>
      </c>
      <c r="V9048" s="1" t="str">
        <f>IF(kiva_loans__muestra[[#This Row],[lender_count]]&gt;=50,"high","low")</f>
        <v>low</v>
      </c>
    </row>
    <row r="9049" spans="1:22" x14ac:dyDescent="0.25">
      <c r="A9049">
        <v>1270635</v>
      </c>
      <c r="B9049">
        <v>1750</v>
      </c>
      <c r="C9049">
        <v>1750</v>
      </c>
      <c r="D9049" s="1" t="s">
        <v>403</v>
      </c>
      <c r="E9049" s="1" t="s">
        <v>27</v>
      </c>
      <c r="F9049" s="1" t="s">
        <v>13624</v>
      </c>
      <c r="G9049" s="1" t="s">
        <v>3427</v>
      </c>
      <c r="H9049" s="1" t="s">
        <v>185</v>
      </c>
      <c r="I9049" s="1" t="s">
        <v>186</v>
      </c>
      <c r="J9049" s="1" t="s">
        <v>187</v>
      </c>
      <c r="K9049">
        <v>1770</v>
      </c>
      <c r="L9049" s="2">
        <v>42824.989340277774</v>
      </c>
      <c r="M9049" s="2">
        <v>42794.375</v>
      </c>
      <c r="N9049" s="2">
        <v>42831.002581018518</v>
      </c>
      <c r="O9049">
        <v>140</v>
      </c>
      <c r="P9049">
        <v>6</v>
      </c>
      <c r="Q9049" s="1" t="s">
        <v>57</v>
      </c>
      <c r="R9049" s="1" t="s">
        <v>24</v>
      </c>
      <c r="S9049" s="1" t="s">
        <v>25</v>
      </c>
      <c r="T9049" s="3">
        <v>42824</v>
      </c>
      <c r="U9049" s="1" t="str">
        <f>IF(kiva_loans__muestra[[#This Row],[funded_amount]]=kiva_loans__muestra[[#This Row],[loan_amount]],"funded","unfunded")</f>
        <v>funded</v>
      </c>
      <c r="V9049" s="1" t="str">
        <f>IF(kiva_loans__muestra[[#This Row],[lender_count]]&gt;=50,"high","low")</f>
        <v>low</v>
      </c>
    </row>
    <row r="9050" spans="1:22" x14ac:dyDescent="0.25">
      <c r="A9050">
        <v>1270028</v>
      </c>
      <c r="B9050">
        <v>2000</v>
      </c>
      <c r="C9050">
        <v>2000</v>
      </c>
      <c r="D9050" s="1" t="s">
        <v>98</v>
      </c>
      <c r="E9050" s="1" t="s">
        <v>37</v>
      </c>
      <c r="F9050" s="1" t="s">
        <v>1246</v>
      </c>
      <c r="G9050" s="1" t="s">
        <v>3278</v>
      </c>
      <c r="H9050" s="1" t="s">
        <v>100</v>
      </c>
      <c r="I9050" s="1" t="s">
        <v>1124</v>
      </c>
      <c r="J9050" s="1" t="s">
        <v>101</v>
      </c>
      <c r="K9050">
        <v>1450</v>
      </c>
      <c r="L9050" s="2">
        <v>42824.403344907405</v>
      </c>
      <c r="M9050" s="2">
        <v>42800.375</v>
      </c>
      <c r="N9050" s="2">
        <v>42831.569467592592</v>
      </c>
      <c r="O9050">
        <v>80</v>
      </c>
      <c r="P9050">
        <v>5</v>
      </c>
      <c r="Q9050" s="1" t="s">
        <v>1464</v>
      </c>
      <c r="R9050" s="1" t="s">
        <v>24</v>
      </c>
      <c r="S9050" s="1" t="s">
        <v>35</v>
      </c>
      <c r="T9050" s="3">
        <v>42824</v>
      </c>
      <c r="U9050" s="1" t="str">
        <f>IF(kiva_loans__muestra[[#This Row],[funded_amount]]=kiva_loans__muestra[[#This Row],[loan_amount]],"funded","unfunded")</f>
        <v>funded</v>
      </c>
      <c r="V9050" s="1" t="str">
        <f>IF(kiva_loans__muestra[[#This Row],[lender_count]]&gt;=50,"high","low")</f>
        <v>low</v>
      </c>
    </row>
    <row r="9051" spans="1:22" x14ac:dyDescent="0.25">
      <c r="A9051">
        <v>1269938</v>
      </c>
      <c r="B9051">
        <v>3250</v>
      </c>
      <c r="C9051">
        <v>3250</v>
      </c>
      <c r="D9051" s="1" t="s">
        <v>48</v>
      </c>
      <c r="E9051" s="1" t="s">
        <v>49</v>
      </c>
      <c r="F9051" s="1" t="s">
        <v>13625</v>
      </c>
      <c r="G9051" s="1" t="s">
        <v>3284</v>
      </c>
      <c r="H9051" s="1" t="s">
        <v>189</v>
      </c>
      <c r="I9051" s="1" t="s">
        <v>358</v>
      </c>
      <c r="J9051" s="1" t="s">
        <v>207</v>
      </c>
      <c r="K9051">
        <v>630</v>
      </c>
      <c r="L9051" s="2">
        <v>42824.347812499997</v>
      </c>
      <c r="M9051" s="2">
        <v>42814.333333333336</v>
      </c>
      <c r="N9051" s="2">
        <v>42856.877546296295</v>
      </c>
      <c r="O9051">
        <v>140</v>
      </c>
      <c r="P9051">
        <v>11</v>
      </c>
      <c r="Q9051" s="1" t="s">
        <v>52</v>
      </c>
      <c r="R9051" s="1" t="s">
        <v>24</v>
      </c>
      <c r="S9051" s="1" t="s">
        <v>31</v>
      </c>
      <c r="T9051" s="3">
        <v>42824</v>
      </c>
      <c r="U9051" s="1" t="str">
        <f>IF(kiva_loans__muestra[[#This Row],[funded_amount]]=kiva_loans__muestra[[#This Row],[loan_amount]],"funded","unfunded")</f>
        <v>funded</v>
      </c>
      <c r="V9051" s="1" t="str">
        <f>IF(kiva_loans__muestra[[#This Row],[lender_count]]&gt;=50,"high","low")</f>
        <v>low</v>
      </c>
    </row>
    <row r="9052" spans="1:22" x14ac:dyDescent="0.25">
      <c r="A9052">
        <v>1270131</v>
      </c>
      <c r="B9052">
        <v>3000</v>
      </c>
      <c r="C9052">
        <v>3000</v>
      </c>
      <c r="D9052" s="1" t="s">
        <v>124</v>
      </c>
      <c r="E9052" s="1" t="s">
        <v>125</v>
      </c>
      <c r="F9052" s="1" t="s">
        <v>13626</v>
      </c>
      <c r="G9052" s="1" t="s">
        <v>3278</v>
      </c>
      <c r="H9052" s="1" t="s">
        <v>100</v>
      </c>
      <c r="I9052" s="1" t="s">
        <v>1117</v>
      </c>
      <c r="J9052" s="1" t="s">
        <v>101</v>
      </c>
      <c r="K9052">
        <v>1260</v>
      </c>
      <c r="L9052" s="2">
        <v>42824.474907407406</v>
      </c>
      <c r="M9052" s="2">
        <v>42811.333333333336</v>
      </c>
      <c r="N9052" s="2">
        <v>42836.782187500001</v>
      </c>
      <c r="O9052">
        <v>110</v>
      </c>
      <c r="P9052">
        <v>8</v>
      </c>
      <c r="Q9052" s="1" t="s">
        <v>2054</v>
      </c>
      <c r="R9052" s="1" t="s">
        <v>24</v>
      </c>
      <c r="S9052" s="1" t="s">
        <v>31</v>
      </c>
      <c r="T9052" s="3">
        <v>42824</v>
      </c>
      <c r="U9052" s="1" t="str">
        <f>IF(kiva_loans__muestra[[#This Row],[funded_amount]]=kiva_loans__muestra[[#This Row],[loan_amount]],"funded","unfunded")</f>
        <v>funded</v>
      </c>
      <c r="V9052" s="1" t="str">
        <f>IF(kiva_loans__muestra[[#This Row],[lender_count]]&gt;=50,"high","low")</f>
        <v>low</v>
      </c>
    </row>
    <row r="9053" spans="1:22" x14ac:dyDescent="0.25">
      <c r="A9053">
        <v>1269774</v>
      </c>
      <c r="B9053">
        <v>2500</v>
      </c>
      <c r="C9053">
        <v>2500</v>
      </c>
      <c r="D9053" s="1" t="s">
        <v>37</v>
      </c>
      <c r="E9053" s="1" t="s">
        <v>37</v>
      </c>
      <c r="F9053" s="1" t="s">
        <v>13627</v>
      </c>
      <c r="G9053" s="1" t="s">
        <v>3278</v>
      </c>
      <c r="H9053" s="1" t="s">
        <v>100</v>
      </c>
      <c r="I9053" s="1" t="s">
        <v>2272</v>
      </c>
      <c r="J9053" s="1" t="s">
        <v>101</v>
      </c>
      <c r="K9053">
        <v>1360</v>
      </c>
      <c r="L9053" s="2">
        <v>42824.106273148151</v>
      </c>
      <c r="M9053" s="2">
        <v>42817.333333333336</v>
      </c>
      <c r="N9053" s="2">
        <v>42831.246203703704</v>
      </c>
      <c r="O9053">
        <v>80</v>
      </c>
      <c r="P9053">
        <v>7</v>
      </c>
      <c r="Q9053" s="1" t="s">
        <v>369</v>
      </c>
      <c r="R9053" s="1" t="s">
        <v>92</v>
      </c>
      <c r="S9053" s="1" t="s">
        <v>35</v>
      </c>
      <c r="T9053" s="3">
        <v>42824</v>
      </c>
      <c r="U9053" s="1" t="str">
        <f>IF(kiva_loans__muestra[[#This Row],[funded_amount]]=kiva_loans__muestra[[#This Row],[loan_amount]],"funded","unfunded")</f>
        <v>funded</v>
      </c>
      <c r="V9053" s="1" t="str">
        <f>IF(kiva_loans__muestra[[#This Row],[lender_count]]&gt;=50,"high","low")</f>
        <v>low</v>
      </c>
    </row>
    <row r="9054" spans="1:22" x14ac:dyDescent="0.25">
      <c r="A9054">
        <v>1270209</v>
      </c>
      <c r="B9054">
        <v>8500</v>
      </c>
      <c r="C9054">
        <v>8500</v>
      </c>
      <c r="D9054" s="1" t="s">
        <v>630</v>
      </c>
      <c r="E9054" s="1" t="s">
        <v>74</v>
      </c>
      <c r="F9054" s="1" t="s">
        <v>13628</v>
      </c>
      <c r="G9054" s="1" t="s">
        <v>3320</v>
      </c>
      <c r="H9054" s="1" t="s">
        <v>717</v>
      </c>
      <c r="I9054" s="1" t="s">
        <v>1289</v>
      </c>
      <c r="J9054" s="1" t="s">
        <v>719</v>
      </c>
      <c r="K9054">
        <v>1460</v>
      </c>
      <c r="L9054" s="2">
        <v>42824.533194444448</v>
      </c>
      <c r="M9054" s="2">
        <v>42817.333333333336</v>
      </c>
      <c r="N9054" s="2">
        <v>42856.841249999998</v>
      </c>
      <c r="O9054">
        <v>260</v>
      </c>
      <c r="P9054">
        <v>34</v>
      </c>
      <c r="Q9054" s="1" t="s">
        <v>1698</v>
      </c>
      <c r="R9054" s="1" t="s">
        <v>92</v>
      </c>
      <c r="S9054" s="1" t="s">
        <v>31</v>
      </c>
      <c r="T9054" s="3">
        <v>42824</v>
      </c>
      <c r="U9054" s="1" t="str">
        <f>IF(kiva_loans__muestra[[#This Row],[funded_amount]]=kiva_loans__muestra[[#This Row],[loan_amount]],"funded","unfunded")</f>
        <v>funded</v>
      </c>
      <c r="V9054" s="1" t="str">
        <f>IF(kiva_loans__muestra[[#This Row],[lender_count]]&gt;=50,"high","low")</f>
        <v>low</v>
      </c>
    </row>
    <row r="9055" spans="1:22" x14ac:dyDescent="0.25">
      <c r="A9055">
        <v>1270442</v>
      </c>
      <c r="B9055">
        <v>2000</v>
      </c>
      <c r="C9055">
        <v>2000</v>
      </c>
      <c r="D9055" s="1" t="s">
        <v>48</v>
      </c>
      <c r="E9055" s="1" t="s">
        <v>49</v>
      </c>
      <c r="F9055" s="1" t="s">
        <v>13629</v>
      </c>
      <c r="G9055" s="1" t="s">
        <v>3547</v>
      </c>
      <c r="H9055" s="1" t="s">
        <v>274</v>
      </c>
      <c r="I9055" s="1" t="s">
        <v>1491</v>
      </c>
      <c r="J9055" s="1" t="s">
        <v>275</v>
      </c>
      <c r="K9055">
        <v>2310</v>
      </c>
      <c r="L9055" s="2">
        <v>42824.694571759261</v>
      </c>
      <c r="M9055" s="2">
        <v>42818.333333333336</v>
      </c>
      <c r="N9055" s="2">
        <v>42832.111828703702</v>
      </c>
      <c r="O9055">
        <v>80</v>
      </c>
      <c r="P9055">
        <v>6</v>
      </c>
      <c r="Q9055" s="1" t="s">
        <v>67</v>
      </c>
      <c r="R9055" s="1" t="s">
        <v>24</v>
      </c>
      <c r="S9055" s="1" t="s">
        <v>35</v>
      </c>
      <c r="T9055" s="3">
        <v>42824</v>
      </c>
      <c r="U9055" s="1" t="str">
        <f>IF(kiva_loans__muestra[[#This Row],[funded_amount]]=kiva_loans__muestra[[#This Row],[loan_amount]],"funded","unfunded")</f>
        <v>funded</v>
      </c>
      <c r="V9055" s="1" t="str">
        <f>IF(kiva_loans__muestra[[#This Row],[lender_count]]&gt;=50,"high","low")</f>
        <v>low</v>
      </c>
    </row>
    <row r="9056" spans="1:22" x14ac:dyDescent="0.25">
      <c r="A9056">
        <v>1271283</v>
      </c>
      <c r="B9056">
        <v>27250</v>
      </c>
      <c r="C9056">
        <v>27250</v>
      </c>
      <c r="D9056" s="1" t="s">
        <v>81</v>
      </c>
      <c r="E9056" s="1" t="s">
        <v>27</v>
      </c>
      <c r="F9056" s="1" t="s">
        <v>13630</v>
      </c>
      <c r="G9056" s="1" t="s">
        <v>3422</v>
      </c>
      <c r="H9056" s="1" t="s">
        <v>898</v>
      </c>
      <c r="I9056" s="1" t="s">
        <v>30</v>
      </c>
      <c r="J9056" s="1" t="s">
        <v>899</v>
      </c>
      <c r="K9056">
        <v>1170</v>
      </c>
      <c r="L9056" s="2">
        <v>42825.490034722221</v>
      </c>
      <c r="M9056" s="2">
        <v>42814.333333333336</v>
      </c>
      <c r="N9056" s="2">
        <v>42856.693356481483</v>
      </c>
      <c r="O9056">
        <v>80</v>
      </c>
      <c r="P9056">
        <v>88</v>
      </c>
      <c r="Q9056" s="1" t="s">
        <v>13631</v>
      </c>
      <c r="R9056" s="1" t="s">
        <v>13632</v>
      </c>
      <c r="S9056" s="1" t="s">
        <v>31</v>
      </c>
      <c r="T9056" s="3">
        <v>42825</v>
      </c>
      <c r="U9056" s="1" t="str">
        <f>IF(kiva_loans__muestra[[#This Row],[funded_amount]]=kiva_loans__muestra[[#This Row],[loan_amount]],"funded","unfunded")</f>
        <v>funded</v>
      </c>
      <c r="V9056" s="1" t="str">
        <f>IF(kiva_loans__muestra[[#This Row],[lender_count]]&gt;=50,"high","low")</f>
        <v>high</v>
      </c>
    </row>
    <row r="9057" spans="1:22" x14ac:dyDescent="0.25">
      <c r="A9057">
        <v>1271058</v>
      </c>
      <c r="B9057">
        <v>3000</v>
      </c>
      <c r="C9057">
        <v>3000</v>
      </c>
      <c r="D9057" s="1" t="s">
        <v>81</v>
      </c>
      <c r="E9057" s="1" t="s">
        <v>27</v>
      </c>
      <c r="F9057" s="1" t="s">
        <v>13633</v>
      </c>
      <c r="G9057" s="1" t="s">
        <v>3303</v>
      </c>
      <c r="H9057" s="1" t="s">
        <v>28</v>
      </c>
      <c r="I9057" s="1" t="s">
        <v>39</v>
      </c>
      <c r="J9057" s="1" t="s">
        <v>29</v>
      </c>
      <c r="K9057">
        <v>2470</v>
      </c>
      <c r="L9057" s="2">
        <v>42825.375925925924</v>
      </c>
      <c r="M9057" s="2">
        <v>42823.375</v>
      </c>
      <c r="N9057" s="2">
        <v>42852.869629629633</v>
      </c>
      <c r="O9057">
        <v>120</v>
      </c>
      <c r="P9057">
        <v>12</v>
      </c>
      <c r="Q9057" s="1" t="s">
        <v>1740</v>
      </c>
      <c r="R9057" s="1" t="s">
        <v>24</v>
      </c>
      <c r="S9057" s="1" t="s">
        <v>35</v>
      </c>
      <c r="T9057" s="3">
        <v>42825</v>
      </c>
      <c r="U9057" s="1" t="str">
        <f>IF(kiva_loans__muestra[[#This Row],[funded_amount]]=kiva_loans__muestra[[#This Row],[loan_amount]],"funded","unfunded")</f>
        <v>funded</v>
      </c>
      <c r="V9057" s="1" t="str">
        <f>IF(kiva_loans__muestra[[#This Row],[lender_count]]&gt;=50,"high","low")</f>
        <v>low</v>
      </c>
    </row>
    <row r="9058" spans="1:22" x14ac:dyDescent="0.25">
      <c r="A9058">
        <v>1270838</v>
      </c>
      <c r="B9058">
        <v>1000</v>
      </c>
      <c r="C9058">
        <v>1000</v>
      </c>
      <c r="D9058" s="1" t="s">
        <v>280</v>
      </c>
      <c r="E9058" s="1" t="s">
        <v>104</v>
      </c>
      <c r="F9058" s="1" t="s">
        <v>1412</v>
      </c>
      <c r="G9058" s="1" t="s">
        <v>3311</v>
      </c>
      <c r="H9058" s="1" t="s">
        <v>119</v>
      </c>
      <c r="I9058" s="1" t="s">
        <v>1543</v>
      </c>
      <c r="J9058" s="1" t="s">
        <v>270</v>
      </c>
      <c r="K9058">
        <v>3110</v>
      </c>
      <c r="L9058" s="2">
        <v>42825.233541666668</v>
      </c>
      <c r="M9058" s="2">
        <v>42815.333333333336</v>
      </c>
      <c r="N9058" s="2">
        <v>42833.539629629631</v>
      </c>
      <c r="O9058">
        <v>80</v>
      </c>
      <c r="P9058">
        <v>4</v>
      </c>
      <c r="Q9058" s="1" t="s">
        <v>1276</v>
      </c>
      <c r="R9058" s="1" t="s">
        <v>60</v>
      </c>
      <c r="S9058" s="1" t="s">
        <v>31</v>
      </c>
      <c r="T9058" s="3">
        <v>42825</v>
      </c>
      <c r="U9058" s="1" t="str">
        <f>IF(kiva_loans__muestra[[#This Row],[funded_amount]]=kiva_loans__muestra[[#This Row],[loan_amount]],"funded","unfunded")</f>
        <v>funded</v>
      </c>
      <c r="V9058" s="1" t="str">
        <f>IF(kiva_loans__muestra[[#This Row],[lender_count]]&gt;=50,"high","low")</f>
        <v>low</v>
      </c>
    </row>
    <row r="9059" spans="1:22" x14ac:dyDescent="0.25">
      <c r="A9059">
        <v>1271023</v>
      </c>
      <c r="B9059">
        <v>2000</v>
      </c>
      <c r="C9059">
        <v>2000</v>
      </c>
      <c r="D9059" s="1" t="s">
        <v>280</v>
      </c>
      <c r="E9059" s="1" t="s">
        <v>104</v>
      </c>
      <c r="F9059" s="1" t="s">
        <v>1412</v>
      </c>
      <c r="G9059" s="1" t="s">
        <v>3311</v>
      </c>
      <c r="H9059" s="1" t="s">
        <v>119</v>
      </c>
      <c r="I9059" s="1" t="s">
        <v>1678</v>
      </c>
      <c r="J9059" s="1" t="s">
        <v>270</v>
      </c>
      <c r="K9059">
        <v>3110</v>
      </c>
      <c r="L9059" s="2">
        <v>42825.359456018516</v>
      </c>
      <c r="M9059" s="2">
        <v>42818.333333333336</v>
      </c>
      <c r="N9059" s="2">
        <v>42845.418090277781</v>
      </c>
      <c r="O9059">
        <v>80</v>
      </c>
      <c r="P9059">
        <v>8</v>
      </c>
      <c r="Q9059" s="1" t="s">
        <v>1276</v>
      </c>
      <c r="R9059" s="1" t="s">
        <v>2211</v>
      </c>
      <c r="S9059" s="1" t="s">
        <v>31</v>
      </c>
      <c r="T9059" s="3">
        <v>42825</v>
      </c>
      <c r="U9059" s="1" t="str">
        <f>IF(kiva_loans__muestra[[#This Row],[funded_amount]]=kiva_loans__muestra[[#This Row],[loan_amount]],"funded","unfunded")</f>
        <v>funded</v>
      </c>
      <c r="V9059" s="1" t="str">
        <f>IF(kiva_loans__muestra[[#This Row],[lender_count]]&gt;=50,"high","low")</f>
        <v>low</v>
      </c>
    </row>
    <row r="9060" spans="1:22" x14ac:dyDescent="0.25">
      <c r="A9060">
        <v>1271495</v>
      </c>
      <c r="B9060">
        <v>6000</v>
      </c>
      <c r="C9060">
        <v>6000</v>
      </c>
      <c r="D9060" s="1" t="s">
        <v>98</v>
      </c>
      <c r="E9060" s="1" t="s">
        <v>37</v>
      </c>
      <c r="F9060" s="1" t="s">
        <v>13634</v>
      </c>
      <c r="G9060" s="1" t="s">
        <v>3266</v>
      </c>
      <c r="H9060" s="1" t="s">
        <v>89</v>
      </c>
      <c r="I9060" s="1" t="s">
        <v>489</v>
      </c>
      <c r="J9060" s="1" t="s">
        <v>90</v>
      </c>
      <c r="K9060">
        <v>1990</v>
      </c>
      <c r="L9060" s="2">
        <v>42825.660902777781</v>
      </c>
      <c r="M9060" s="2">
        <v>42819.333333333336</v>
      </c>
      <c r="N9060" s="2">
        <v>42854.987546296295</v>
      </c>
      <c r="O9060">
        <v>140</v>
      </c>
      <c r="P9060">
        <v>15</v>
      </c>
      <c r="Q9060" s="1" t="s">
        <v>13635</v>
      </c>
      <c r="R9060" s="1" t="s">
        <v>92</v>
      </c>
      <c r="S9060" s="1" t="s">
        <v>31</v>
      </c>
      <c r="T9060" s="3">
        <v>42825</v>
      </c>
      <c r="U9060" s="1" t="str">
        <f>IF(kiva_loans__muestra[[#This Row],[funded_amount]]=kiva_loans__muestra[[#This Row],[loan_amount]],"funded","unfunded")</f>
        <v>funded</v>
      </c>
      <c r="V9060" s="1" t="str">
        <f>IF(kiva_loans__muestra[[#This Row],[lender_count]]&gt;=50,"high","low")</f>
        <v>low</v>
      </c>
    </row>
    <row r="9061" spans="1:22" x14ac:dyDescent="0.25">
      <c r="A9061">
        <v>1271677</v>
      </c>
      <c r="B9061">
        <v>7000</v>
      </c>
      <c r="C9061">
        <v>7000</v>
      </c>
      <c r="D9061" s="1" t="s">
        <v>55</v>
      </c>
      <c r="E9061" s="1" t="s">
        <v>32</v>
      </c>
      <c r="F9061" s="1" t="s">
        <v>2919</v>
      </c>
      <c r="G9061" s="1" t="s">
        <v>3427</v>
      </c>
      <c r="H9061" s="1" t="s">
        <v>185</v>
      </c>
      <c r="I9061" s="1" t="s">
        <v>248</v>
      </c>
      <c r="J9061" s="1" t="s">
        <v>187</v>
      </c>
      <c r="K9061">
        <v>1770</v>
      </c>
      <c r="L9061" s="2">
        <v>42825.983553240738</v>
      </c>
      <c r="M9061" s="2">
        <v>42797.375</v>
      </c>
      <c r="N9061" s="2">
        <v>42859.101145833331</v>
      </c>
      <c r="O9061">
        <v>260</v>
      </c>
      <c r="P9061">
        <v>21</v>
      </c>
      <c r="Q9061" s="1" t="s">
        <v>1672</v>
      </c>
      <c r="R9061" s="1" t="s">
        <v>24</v>
      </c>
      <c r="S9061" s="1" t="s">
        <v>25</v>
      </c>
      <c r="T9061" s="3">
        <v>42825</v>
      </c>
      <c r="U9061" s="1" t="str">
        <f>IF(kiva_loans__muestra[[#This Row],[funded_amount]]=kiva_loans__muestra[[#This Row],[loan_amount]],"funded","unfunded")</f>
        <v>funded</v>
      </c>
      <c r="V9061" s="1" t="str">
        <f>IF(kiva_loans__muestra[[#This Row],[lender_count]]&gt;=50,"high","low")</f>
        <v>low</v>
      </c>
    </row>
    <row r="9062" spans="1:22" x14ac:dyDescent="0.25">
      <c r="A9062">
        <v>1271077</v>
      </c>
      <c r="B9062">
        <v>8000</v>
      </c>
      <c r="C9062">
        <v>8000</v>
      </c>
      <c r="D9062" s="1" t="s">
        <v>45</v>
      </c>
      <c r="E9062" s="1" t="s">
        <v>46</v>
      </c>
      <c r="F9062" s="1" t="s">
        <v>13636</v>
      </c>
      <c r="G9062" s="1" t="s">
        <v>3278</v>
      </c>
      <c r="H9062" s="1" t="s">
        <v>100</v>
      </c>
      <c r="I9062" s="1" t="s">
        <v>13637</v>
      </c>
      <c r="J9062" s="1" t="s">
        <v>101</v>
      </c>
      <c r="K9062">
        <v>1360</v>
      </c>
      <c r="L9062" s="2">
        <v>42825.384386574071</v>
      </c>
      <c r="M9062" s="2">
        <v>42823.375</v>
      </c>
      <c r="N9062" s="2">
        <v>42861.667893518519</v>
      </c>
      <c r="O9062">
        <v>140</v>
      </c>
      <c r="P9062">
        <v>17</v>
      </c>
      <c r="Q9062" s="1" t="s">
        <v>211</v>
      </c>
      <c r="R9062" s="1" t="s">
        <v>24</v>
      </c>
      <c r="S9062" s="1" t="s">
        <v>31</v>
      </c>
      <c r="T9062" s="3">
        <v>42825</v>
      </c>
      <c r="U9062" s="1" t="str">
        <f>IF(kiva_loans__muestra[[#This Row],[funded_amount]]=kiva_loans__muestra[[#This Row],[loan_amount]],"funded","unfunded")</f>
        <v>funded</v>
      </c>
      <c r="V9062" s="1" t="str">
        <f>IF(kiva_loans__muestra[[#This Row],[lender_count]]&gt;=50,"high","low")</f>
        <v>low</v>
      </c>
    </row>
    <row r="9063" spans="1:22" x14ac:dyDescent="0.25">
      <c r="A9063">
        <v>1271583</v>
      </c>
      <c r="B9063">
        <v>5000</v>
      </c>
      <c r="C9063">
        <v>5000</v>
      </c>
      <c r="D9063" s="1" t="s">
        <v>161</v>
      </c>
      <c r="E9063" s="1" t="s">
        <v>37</v>
      </c>
      <c r="F9063" s="1" t="s">
        <v>13638</v>
      </c>
      <c r="G9063" s="1" t="s">
        <v>3266</v>
      </c>
      <c r="H9063" s="1" t="s">
        <v>89</v>
      </c>
      <c r="I9063" s="1" t="s">
        <v>985</v>
      </c>
      <c r="J9063" s="1" t="s">
        <v>90</v>
      </c>
      <c r="K9063">
        <v>1990</v>
      </c>
      <c r="L9063" s="2">
        <v>42825.771319444444</v>
      </c>
      <c r="M9063" s="2">
        <v>42818.333333333336</v>
      </c>
      <c r="N9063" s="2">
        <v>42849.934791666667</v>
      </c>
      <c r="O9063">
        <v>140</v>
      </c>
      <c r="P9063">
        <v>15</v>
      </c>
      <c r="Q9063" s="1" t="s">
        <v>418</v>
      </c>
      <c r="R9063" s="1" t="s">
        <v>24</v>
      </c>
      <c r="S9063" s="1" t="s">
        <v>31</v>
      </c>
      <c r="T9063" s="3">
        <v>42825</v>
      </c>
      <c r="U9063" s="1" t="str">
        <f>IF(kiva_loans__muestra[[#This Row],[funded_amount]]=kiva_loans__muestra[[#This Row],[loan_amount]],"funded","unfunded")</f>
        <v>funded</v>
      </c>
      <c r="V9063" s="1" t="str">
        <f>IF(kiva_loans__muestra[[#This Row],[lender_count]]&gt;=50,"high","low")</f>
        <v>low</v>
      </c>
    </row>
    <row r="9064" spans="1:22" x14ac:dyDescent="0.25">
      <c r="A9064">
        <v>1271013</v>
      </c>
      <c r="B9064">
        <v>27500</v>
      </c>
      <c r="C9064">
        <v>27500</v>
      </c>
      <c r="D9064" s="1" t="s">
        <v>48</v>
      </c>
      <c r="E9064" s="1" t="s">
        <v>49</v>
      </c>
      <c r="F9064" s="1" t="s">
        <v>13639</v>
      </c>
      <c r="G9064" s="1" t="s">
        <v>9709</v>
      </c>
      <c r="H9064" s="1" t="s">
        <v>1486</v>
      </c>
      <c r="I9064" s="1" t="s">
        <v>13640</v>
      </c>
      <c r="J9064" s="1" t="s">
        <v>1488</v>
      </c>
      <c r="K9064">
        <v>4110</v>
      </c>
      <c r="L9064" s="2">
        <v>42825.354097222225</v>
      </c>
      <c r="M9064" s="2">
        <v>42810.333333333336</v>
      </c>
      <c r="N9064" s="2">
        <v>42844.81858796296</v>
      </c>
      <c r="O9064">
        <v>140</v>
      </c>
      <c r="P9064">
        <v>101</v>
      </c>
      <c r="Q9064" s="1" t="s">
        <v>13641</v>
      </c>
      <c r="R9064" s="1" t="s">
        <v>209</v>
      </c>
      <c r="S9064" s="1" t="s">
        <v>35</v>
      </c>
      <c r="T9064" s="3">
        <v>42825</v>
      </c>
      <c r="U9064" s="1" t="str">
        <f>IF(kiva_loans__muestra[[#This Row],[funded_amount]]=kiva_loans__muestra[[#This Row],[loan_amount]],"funded","unfunded")</f>
        <v>funded</v>
      </c>
      <c r="V9064" s="1" t="str">
        <f>IF(kiva_loans__muestra[[#This Row],[lender_count]]&gt;=50,"high","low")</f>
        <v>high</v>
      </c>
    </row>
    <row r="9065" spans="1:22" x14ac:dyDescent="0.25">
      <c r="A9065">
        <v>1270864</v>
      </c>
      <c r="B9065">
        <v>4500</v>
      </c>
      <c r="C9065">
        <v>4500</v>
      </c>
      <c r="D9065" s="1" t="s">
        <v>64</v>
      </c>
      <c r="E9065" s="1" t="s">
        <v>37</v>
      </c>
      <c r="F9065" s="1" t="s">
        <v>13642</v>
      </c>
      <c r="G9065" s="1" t="s">
        <v>3284</v>
      </c>
      <c r="H9065" s="1" t="s">
        <v>189</v>
      </c>
      <c r="I9065" s="1" t="s">
        <v>615</v>
      </c>
      <c r="J9065" s="1" t="s">
        <v>207</v>
      </c>
      <c r="K9065">
        <v>630</v>
      </c>
      <c r="L9065" s="2">
        <v>42825.263229166667</v>
      </c>
      <c r="M9065" s="2">
        <v>42822.375</v>
      </c>
      <c r="N9065" s="2">
        <v>42857.867002314815</v>
      </c>
      <c r="O9065">
        <v>150</v>
      </c>
      <c r="P9065">
        <v>15</v>
      </c>
      <c r="Q9065" s="1" t="s">
        <v>13643</v>
      </c>
      <c r="R9065" s="1" t="s">
        <v>24</v>
      </c>
      <c r="S9065" s="1" t="s">
        <v>31</v>
      </c>
      <c r="T9065" s="3">
        <v>42825</v>
      </c>
      <c r="U9065" s="1" t="str">
        <f>IF(kiva_loans__muestra[[#This Row],[funded_amount]]=kiva_loans__muestra[[#This Row],[loan_amount]],"funded","unfunded")</f>
        <v>funded</v>
      </c>
      <c r="V9065" s="1" t="str">
        <f>IF(kiva_loans__muestra[[#This Row],[lender_count]]&gt;=50,"high","low")</f>
        <v>low</v>
      </c>
    </row>
    <row r="9066" spans="1:22" x14ac:dyDescent="0.25">
      <c r="A9066">
        <v>1270919</v>
      </c>
      <c r="B9066">
        <v>2000</v>
      </c>
      <c r="C9066">
        <v>2000</v>
      </c>
      <c r="D9066" s="1" t="s">
        <v>137</v>
      </c>
      <c r="E9066" s="1" t="s">
        <v>27</v>
      </c>
      <c r="F9066" s="1" t="s">
        <v>13644</v>
      </c>
      <c r="G9066" s="1" t="s">
        <v>3278</v>
      </c>
      <c r="H9066" s="1" t="s">
        <v>100</v>
      </c>
      <c r="I9066" s="1" t="s">
        <v>13645</v>
      </c>
      <c r="J9066" s="1" t="s">
        <v>101</v>
      </c>
      <c r="K9066">
        <v>1360</v>
      </c>
      <c r="L9066" s="2">
        <v>42825.306562500002</v>
      </c>
      <c r="M9066" s="2">
        <v>42800.375</v>
      </c>
      <c r="N9066" s="2">
        <v>42846.696875000001</v>
      </c>
      <c r="O9066">
        <v>250</v>
      </c>
      <c r="P9066">
        <v>8</v>
      </c>
      <c r="Q9066" s="1" t="s">
        <v>57</v>
      </c>
      <c r="R9066" s="1" t="s">
        <v>24</v>
      </c>
      <c r="S9066" s="1" t="s">
        <v>35</v>
      </c>
      <c r="T9066" s="3">
        <v>42825</v>
      </c>
      <c r="U9066" s="1" t="str">
        <f>IF(kiva_loans__muestra[[#This Row],[funded_amount]]=kiva_loans__muestra[[#This Row],[loan_amount]],"funded","unfunded")</f>
        <v>funded</v>
      </c>
      <c r="V9066" s="1" t="str">
        <f>IF(kiva_loans__muestra[[#This Row],[lender_count]]&gt;=50,"high","low")</f>
        <v>low</v>
      </c>
    </row>
    <row r="9067" spans="1:22" x14ac:dyDescent="0.25">
      <c r="A9067">
        <v>1271205</v>
      </c>
      <c r="B9067">
        <v>1000</v>
      </c>
      <c r="C9067">
        <v>1000</v>
      </c>
      <c r="D9067" s="1" t="s">
        <v>36</v>
      </c>
      <c r="E9067" s="1" t="s">
        <v>37</v>
      </c>
      <c r="F9067" s="1" t="s">
        <v>13646</v>
      </c>
      <c r="G9067" s="1" t="s">
        <v>3263</v>
      </c>
      <c r="H9067" s="1" t="s">
        <v>33</v>
      </c>
      <c r="I9067" s="1" t="s">
        <v>940</v>
      </c>
      <c r="J9067" s="1" t="s">
        <v>34</v>
      </c>
      <c r="K9067">
        <v>1330</v>
      </c>
      <c r="L9067" s="2">
        <v>42825.439629629633</v>
      </c>
      <c r="M9067" s="2">
        <v>42807.333333333336</v>
      </c>
      <c r="N9067" s="2">
        <v>42833.906122685185</v>
      </c>
      <c r="O9067">
        <v>110</v>
      </c>
      <c r="P9067">
        <v>4</v>
      </c>
      <c r="Q9067" s="1" t="s">
        <v>1143</v>
      </c>
      <c r="R9067" s="1" t="s">
        <v>24</v>
      </c>
      <c r="S9067" s="1" t="s">
        <v>31</v>
      </c>
      <c r="T9067" s="3">
        <v>42825</v>
      </c>
      <c r="U9067" s="1" t="str">
        <f>IF(kiva_loans__muestra[[#This Row],[funded_amount]]=kiva_loans__muestra[[#This Row],[loan_amount]],"funded","unfunded")</f>
        <v>funded</v>
      </c>
      <c r="V9067" s="1" t="str">
        <f>IF(kiva_loans__muestra[[#This Row],[lender_count]]&gt;=50,"high","low")</f>
        <v>low</v>
      </c>
    </row>
    <row r="9068" spans="1:22" x14ac:dyDescent="0.25">
      <c r="A9068">
        <v>1271056</v>
      </c>
      <c r="B9068">
        <v>4250</v>
      </c>
      <c r="C9068">
        <v>4250</v>
      </c>
      <c r="D9068" s="1" t="s">
        <v>179</v>
      </c>
      <c r="E9068" s="1" t="s">
        <v>49</v>
      </c>
      <c r="F9068" s="1" t="s">
        <v>13647</v>
      </c>
      <c r="G9068" s="1" t="s">
        <v>7263</v>
      </c>
      <c r="H9068" s="1" t="s">
        <v>1304</v>
      </c>
      <c r="I9068" s="1" t="s">
        <v>2042</v>
      </c>
      <c r="J9068" s="1" t="s">
        <v>1305</v>
      </c>
      <c r="K9068">
        <v>3590</v>
      </c>
      <c r="L9068" s="2">
        <v>42825.373726851853</v>
      </c>
      <c r="M9068" s="2">
        <v>42796.375</v>
      </c>
      <c r="N9068" s="2">
        <v>42844.060949074075</v>
      </c>
      <c r="O9068">
        <v>130</v>
      </c>
      <c r="P9068">
        <v>16</v>
      </c>
      <c r="Q9068" s="1" t="s">
        <v>13648</v>
      </c>
      <c r="R9068" s="1" t="s">
        <v>24</v>
      </c>
      <c r="S9068" s="1" t="s">
        <v>35</v>
      </c>
      <c r="T9068" s="3">
        <v>42825</v>
      </c>
      <c r="U9068" s="1" t="str">
        <f>IF(kiva_loans__muestra[[#This Row],[funded_amount]]=kiva_loans__muestra[[#This Row],[loan_amount]],"funded","unfunded")</f>
        <v>funded</v>
      </c>
      <c r="V9068" s="1" t="str">
        <f>IF(kiva_loans__muestra[[#This Row],[lender_count]]&gt;=50,"high","low")</f>
        <v>low</v>
      </c>
    </row>
    <row r="9069" spans="1:22" x14ac:dyDescent="0.25">
      <c r="A9069">
        <v>1271304</v>
      </c>
      <c r="B9069">
        <v>15000</v>
      </c>
      <c r="C9069">
        <v>15000</v>
      </c>
      <c r="D9069" s="1" t="s">
        <v>48</v>
      </c>
      <c r="E9069" s="1" t="s">
        <v>49</v>
      </c>
      <c r="F9069" s="1" t="s">
        <v>13649</v>
      </c>
      <c r="G9069" s="1" t="s">
        <v>3661</v>
      </c>
      <c r="H9069" s="1" t="s">
        <v>805</v>
      </c>
      <c r="I9069" s="1" t="s">
        <v>1238</v>
      </c>
      <c r="J9069" s="1" t="s">
        <v>90</v>
      </c>
      <c r="K9069">
        <v>770</v>
      </c>
      <c r="L9069" s="2">
        <v>42825.501828703702</v>
      </c>
      <c r="M9069" s="2">
        <v>42807.333333333336</v>
      </c>
      <c r="N9069" s="2">
        <v>42833.920810185184</v>
      </c>
      <c r="O9069">
        <v>100</v>
      </c>
      <c r="P9069">
        <v>24</v>
      </c>
      <c r="Q9069" s="1" t="s">
        <v>30</v>
      </c>
      <c r="R9069" s="1" t="s">
        <v>54</v>
      </c>
      <c r="S9069" s="1" t="s">
        <v>31</v>
      </c>
      <c r="T9069" s="3">
        <v>42825</v>
      </c>
      <c r="U9069" s="1" t="str">
        <f>IF(kiva_loans__muestra[[#This Row],[funded_amount]]=kiva_loans__muestra[[#This Row],[loan_amount]],"funded","unfunded")</f>
        <v>funded</v>
      </c>
      <c r="V9069" s="1" t="str">
        <f>IF(kiva_loans__muestra[[#This Row],[lender_count]]&gt;=50,"high","low")</f>
        <v>low</v>
      </c>
    </row>
    <row r="9070" spans="1:22" x14ac:dyDescent="0.25">
      <c r="A9070">
        <v>1271286</v>
      </c>
      <c r="B9070">
        <v>5750</v>
      </c>
      <c r="C9070">
        <v>5750</v>
      </c>
      <c r="D9070" s="1" t="s">
        <v>72</v>
      </c>
      <c r="E9070" s="1" t="s">
        <v>46</v>
      </c>
      <c r="F9070" s="1" t="s">
        <v>13650</v>
      </c>
      <c r="G9070" s="1" t="s">
        <v>3635</v>
      </c>
      <c r="H9070" s="1" t="s">
        <v>1315</v>
      </c>
      <c r="I9070" s="1" t="s">
        <v>1393</v>
      </c>
      <c r="J9070" s="1" t="s">
        <v>110</v>
      </c>
      <c r="K9070">
        <v>2960</v>
      </c>
      <c r="L9070" s="2">
        <v>42825.4921875</v>
      </c>
      <c r="M9070" s="2">
        <v>42807.333333333336</v>
      </c>
      <c r="N9070" s="2">
        <v>42852.01903935185</v>
      </c>
      <c r="O9070">
        <v>120</v>
      </c>
      <c r="P9070">
        <v>20</v>
      </c>
      <c r="Q9070" s="1" t="s">
        <v>3200</v>
      </c>
      <c r="R9070" s="1" t="s">
        <v>24</v>
      </c>
      <c r="S9070" s="1" t="s">
        <v>35</v>
      </c>
      <c r="T9070" s="3">
        <v>42825</v>
      </c>
      <c r="U9070" s="1" t="str">
        <f>IF(kiva_loans__muestra[[#This Row],[funded_amount]]=kiva_loans__muestra[[#This Row],[loan_amount]],"funded","unfunded")</f>
        <v>funded</v>
      </c>
      <c r="V9070" s="1" t="str">
        <f>IF(kiva_loans__muestra[[#This Row],[lender_count]]&gt;=50,"high","low")</f>
        <v>low</v>
      </c>
    </row>
    <row r="9071" spans="1:22" x14ac:dyDescent="0.25">
      <c r="A9071">
        <v>1271500</v>
      </c>
      <c r="B9071">
        <v>7000</v>
      </c>
      <c r="C9071">
        <v>15000</v>
      </c>
      <c r="D9071" s="1" t="s">
        <v>32</v>
      </c>
      <c r="E9071" s="1" t="s">
        <v>32</v>
      </c>
      <c r="F9071" s="1" t="s">
        <v>13651</v>
      </c>
      <c r="G9071" s="1" t="s">
        <v>3276</v>
      </c>
      <c r="H9071" s="1" t="s">
        <v>225</v>
      </c>
      <c r="I9071" s="1" t="s">
        <v>1326</v>
      </c>
      <c r="J9071" s="1" t="s">
        <v>90</v>
      </c>
      <c r="K9071">
        <v>1880</v>
      </c>
      <c r="L9071" s="2">
        <v>42825.669490740744</v>
      </c>
      <c r="M9071" s="2">
        <v>42816.333333333336</v>
      </c>
      <c r="N9071" s="2"/>
      <c r="O9071">
        <v>200</v>
      </c>
      <c r="P9071">
        <v>15</v>
      </c>
      <c r="Q9071" s="1" t="s">
        <v>13652</v>
      </c>
      <c r="R9071" s="1" t="s">
        <v>92</v>
      </c>
      <c r="S9071" s="1" t="s">
        <v>31</v>
      </c>
      <c r="T9071" s="3">
        <v>42825</v>
      </c>
      <c r="U9071" s="1" t="str">
        <f>IF(kiva_loans__muestra[[#This Row],[funded_amount]]=kiva_loans__muestra[[#This Row],[loan_amount]],"funded","unfunded")</f>
        <v>unfunded</v>
      </c>
      <c r="V9071" s="1" t="str">
        <f>IF(kiva_loans__muestra[[#This Row],[lender_count]]&gt;=50,"high","low")</f>
        <v>low</v>
      </c>
    </row>
    <row r="9072" spans="1:22" x14ac:dyDescent="0.25">
      <c r="A9072">
        <v>1271770</v>
      </c>
      <c r="B9072">
        <v>1250</v>
      </c>
      <c r="C9072">
        <v>1250</v>
      </c>
      <c r="D9072" s="1" t="s">
        <v>45</v>
      </c>
      <c r="E9072" s="1" t="s">
        <v>46</v>
      </c>
      <c r="F9072" s="1" t="s">
        <v>13653</v>
      </c>
      <c r="G9072" s="1" t="s">
        <v>3278</v>
      </c>
      <c r="H9072" s="1" t="s">
        <v>100</v>
      </c>
      <c r="I9072" s="1" t="s">
        <v>1860</v>
      </c>
      <c r="J9072" s="1" t="s">
        <v>101</v>
      </c>
      <c r="K9072">
        <v>1250</v>
      </c>
      <c r="L9072" s="2">
        <v>42826.291712962964</v>
      </c>
      <c r="M9072" s="2">
        <v>42803.375</v>
      </c>
      <c r="N9072" s="2">
        <v>42834.212847222225</v>
      </c>
      <c r="O9072">
        <v>80</v>
      </c>
      <c r="P9072">
        <v>4</v>
      </c>
      <c r="Q9072" s="1" t="s">
        <v>57</v>
      </c>
      <c r="R9072" s="1" t="s">
        <v>24</v>
      </c>
      <c r="S9072" s="1" t="s">
        <v>35</v>
      </c>
      <c r="T9072" s="3">
        <v>42826</v>
      </c>
      <c r="U9072" s="1" t="str">
        <f>IF(kiva_loans__muestra[[#This Row],[funded_amount]]=kiva_loans__muestra[[#This Row],[loan_amount]],"funded","unfunded")</f>
        <v>funded</v>
      </c>
      <c r="V9072" s="1" t="str">
        <f>IF(kiva_loans__muestra[[#This Row],[lender_count]]&gt;=50,"high","low")</f>
        <v>low</v>
      </c>
    </row>
    <row r="9073" spans="1:22" x14ac:dyDescent="0.25">
      <c r="A9073">
        <v>1271761</v>
      </c>
      <c r="B9073">
        <v>5000</v>
      </c>
      <c r="C9073">
        <v>5000</v>
      </c>
      <c r="D9073" s="1" t="s">
        <v>37</v>
      </c>
      <c r="E9073" s="1" t="s">
        <v>37</v>
      </c>
      <c r="F9073" s="1" t="s">
        <v>13654</v>
      </c>
      <c r="G9073" s="1" t="s">
        <v>3284</v>
      </c>
      <c r="H9073" s="1" t="s">
        <v>189</v>
      </c>
      <c r="I9073" s="1" t="s">
        <v>214</v>
      </c>
      <c r="J9073" s="1" t="s">
        <v>207</v>
      </c>
      <c r="K9073">
        <v>630</v>
      </c>
      <c r="L9073" s="2">
        <v>42826.271365740744</v>
      </c>
      <c r="M9073" s="2">
        <v>42822.375</v>
      </c>
      <c r="N9073" s="2">
        <v>42861.696261574078</v>
      </c>
      <c r="O9073">
        <v>150</v>
      </c>
      <c r="P9073">
        <v>12</v>
      </c>
      <c r="Q9073" s="1" t="s">
        <v>1095</v>
      </c>
      <c r="R9073" s="1" t="s">
        <v>24</v>
      </c>
      <c r="S9073" s="1" t="s">
        <v>31</v>
      </c>
      <c r="T9073" s="3">
        <v>42826</v>
      </c>
      <c r="U9073" s="1" t="str">
        <f>IF(kiva_loans__muestra[[#This Row],[funded_amount]]=kiva_loans__muestra[[#This Row],[loan_amount]],"funded","unfunded")</f>
        <v>funded</v>
      </c>
      <c r="V9073" s="1" t="str">
        <f>IF(kiva_loans__muestra[[#This Row],[lender_count]]&gt;=50,"high","low")</f>
        <v>low</v>
      </c>
    </row>
    <row r="9074" spans="1:22" x14ac:dyDescent="0.25">
      <c r="A9074">
        <v>1271743</v>
      </c>
      <c r="B9074">
        <v>2000</v>
      </c>
      <c r="C9074">
        <v>2000</v>
      </c>
      <c r="D9074" s="1" t="s">
        <v>202</v>
      </c>
      <c r="E9074" s="1" t="s">
        <v>27</v>
      </c>
      <c r="F9074" s="1" t="s">
        <v>13655</v>
      </c>
      <c r="G9074" s="1" t="s">
        <v>3278</v>
      </c>
      <c r="H9074" s="1" t="s">
        <v>100</v>
      </c>
      <c r="I9074" s="1" t="s">
        <v>1295</v>
      </c>
      <c r="J9074" s="1" t="s">
        <v>101</v>
      </c>
      <c r="K9074">
        <v>1250</v>
      </c>
      <c r="L9074" s="2">
        <v>42826.224120370367</v>
      </c>
      <c r="M9074" s="2">
        <v>42794.375</v>
      </c>
      <c r="N9074" s="2">
        <v>42834.183344907404</v>
      </c>
      <c r="O9074">
        <v>80</v>
      </c>
      <c r="P9074">
        <v>3</v>
      </c>
      <c r="Q9074" s="1" t="s">
        <v>30</v>
      </c>
      <c r="R9074" s="1" t="s">
        <v>24</v>
      </c>
      <c r="S9074" s="1" t="s">
        <v>35</v>
      </c>
      <c r="T9074" s="3">
        <v>42826</v>
      </c>
      <c r="U9074" s="1" t="str">
        <f>IF(kiva_loans__muestra[[#This Row],[funded_amount]]=kiva_loans__muestra[[#This Row],[loan_amount]],"funded","unfunded")</f>
        <v>funded</v>
      </c>
      <c r="V9074" s="1" t="str">
        <f>IF(kiva_loans__muestra[[#This Row],[lender_count]]&gt;=50,"high","low")</f>
        <v>low</v>
      </c>
    </row>
    <row r="9075" spans="1:22" x14ac:dyDescent="0.25">
      <c r="A9075">
        <v>1271821</v>
      </c>
      <c r="B9075">
        <v>23750</v>
      </c>
      <c r="C9075">
        <v>23750</v>
      </c>
      <c r="D9075" s="1" t="s">
        <v>280</v>
      </c>
      <c r="E9075" s="1" t="s">
        <v>104</v>
      </c>
      <c r="F9075" s="1" t="s">
        <v>13656</v>
      </c>
      <c r="G9075" s="1" t="s">
        <v>3311</v>
      </c>
      <c r="H9075" s="1" t="s">
        <v>119</v>
      </c>
      <c r="I9075" s="1" t="s">
        <v>1287</v>
      </c>
      <c r="J9075" s="1" t="s">
        <v>270</v>
      </c>
      <c r="K9075">
        <v>2040</v>
      </c>
      <c r="L9075" s="2">
        <v>42826.504351851851</v>
      </c>
      <c r="M9075" s="2">
        <v>42796.375</v>
      </c>
      <c r="N9075" s="2">
        <v>42847.812094907407</v>
      </c>
      <c r="O9075">
        <v>200</v>
      </c>
      <c r="P9075">
        <v>78</v>
      </c>
      <c r="Q9075" s="1" t="s">
        <v>13657</v>
      </c>
      <c r="R9075" s="1" t="s">
        <v>133</v>
      </c>
      <c r="S9075" s="1" t="s">
        <v>31</v>
      </c>
      <c r="T9075" s="3">
        <v>42826</v>
      </c>
      <c r="U9075" s="1" t="str">
        <f>IF(kiva_loans__muestra[[#This Row],[funded_amount]]=kiva_loans__muestra[[#This Row],[loan_amount]],"funded","unfunded")</f>
        <v>funded</v>
      </c>
      <c r="V9075" s="1" t="str">
        <f>IF(kiva_loans__muestra[[#This Row],[lender_count]]&gt;=50,"high","low")</f>
        <v>high</v>
      </c>
    </row>
    <row r="9076" spans="1:22" x14ac:dyDescent="0.25">
      <c r="A9076">
        <v>1271886</v>
      </c>
      <c r="B9076">
        <v>10000</v>
      </c>
      <c r="C9076">
        <v>10000</v>
      </c>
      <c r="D9076" s="1" t="s">
        <v>45</v>
      </c>
      <c r="E9076" s="1" t="s">
        <v>46</v>
      </c>
      <c r="F9076" s="1" t="s">
        <v>13658</v>
      </c>
      <c r="G9076" s="1" t="s">
        <v>3396</v>
      </c>
      <c r="H9076" s="1" t="s">
        <v>788</v>
      </c>
      <c r="I9076" s="1" t="s">
        <v>905</v>
      </c>
      <c r="J9076" s="1" t="s">
        <v>790</v>
      </c>
      <c r="K9076">
        <v>580</v>
      </c>
      <c r="L9076" s="2">
        <v>42827.905370370368</v>
      </c>
      <c r="M9076" s="2">
        <v>42801.375</v>
      </c>
      <c r="N9076" s="2">
        <v>42838.690312500003</v>
      </c>
      <c r="O9076">
        <v>140</v>
      </c>
      <c r="P9076">
        <v>20</v>
      </c>
      <c r="Q9076" s="1" t="s">
        <v>1971</v>
      </c>
      <c r="R9076" s="1" t="s">
        <v>24</v>
      </c>
      <c r="S9076" s="1" t="s">
        <v>31</v>
      </c>
      <c r="T9076" s="3">
        <v>42827</v>
      </c>
      <c r="U9076" s="1" t="str">
        <f>IF(kiva_loans__muestra[[#This Row],[funded_amount]]=kiva_loans__muestra[[#This Row],[loan_amount]],"funded","unfunded")</f>
        <v>funded</v>
      </c>
      <c r="V9076" s="1" t="str">
        <f>IF(kiva_loans__muestra[[#This Row],[lender_count]]&gt;=50,"high","low")</f>
        <v>low</v>
      </c>
    </row>
    <row r="9077" spans="1:22" x14ac:dyDescent="0.25">
      <c r="A9077">
        <v>1272148</v>
      </c>
      <c r="B9077">
        <v>5000</v>
      </c>
      <c r="C9077">
        <v>5000</v>
      </c>
      <c r="D9077" s="1" t="s">
        <v>53</v>
      </c>
      <c r="E9077" s="1" t="s">
        <v>32</v>
      </c>
      <c r="F9077" s="1" t="s">
        <v>13659</v>
      </c>
      <c r="G9077" s="1" t="s">
        <v>3303</v>
      </c>
      <c r="H9077" s="1" t="s">
        <v>28</v>
      </c>
      <c r="I9077" s="1" t="s">
        <v>604</v>
      </c>
      <c r="J9077" s="1" t="s">
        <v>29</v>
      </c>
      <c r="K9077">
        <v>2470</v>
      </c>
      <c r="L9077" s="2">
        <v>42828.332638888889</v>
      </c>
      <c r="M9077" s="2">
        <v>42800.375</v>
      </c>
      <c r="N9077" s="2">
        <v>42848.68409722222</v>
      </c>
      <c r="O9077">
        <v>140</v>
      </c>
      <c r="P9077">
        <v>10</v>
      </c>
      <c r="Q9077" s="1" t="s">
        <v>1444</v>
      </c>
      <c r="R9077" s="1" t="s">
        <v>24</v>
      </c>
      <c r="S9077" s="1" t="s">
        <v>31</v>
      </c>
      <c r="T9077" s="3">
        <v>42828</v>
      </c>
      <c r="U9077" s="1" t="str">
        <f>IF(kiva_loans__muestra[[#This Row],[funded_amount]]=kiva_loans__muestra[[#This Row],[loan_amount]],"funded","unfunded")</f>
        <v>funded</v>
      </c>
      <c r="V9077" s="1" t="str">
        <f>IF(kiva_loans__muestra[[#This Row],[lender_count]]&gt;=50,"high","low")</f>
        <v>low</v>
      </c>
    </row>
    <row r="9078" spans="1:22" x14ac:dyDescent="0.25">
      <c r="A9078">
        <v>1272196</v>
      </c>
      <c r="B9078">
        <v>5000</v>
      </c>
      <c r="C9078">
        <v>5000</v>
      </c>
      <c r="D9078" s="1" t="s">
        <v>56</v>
      </c>
      <c r="E9078" s="1" t="s">
        <v>32</v>
      </c>
      <c r="F9078" s="1" t="s">
        <v>13660</v>
      </c>
      <c r="G9078" s="1" t="s">
        <v>3303</v>
      </c>
      <c r="H9078" s="1" t="s">
        <v>28</v>
      </c>
      <c r="I9078" s="1" t="s">
        <v>282</v>
      </c>
      <c r="J9078" s="1" t="s">
        <v>29</v>
      </c>
      <c r="K9078">
        <v>2470</v>
      </c>
      <c r="L9078" s="2">
        <v>42828.371203703704</v>
      </c>
      <c r="M9078" s="2">
        <v>42802.375</v>
      </c>
      <c r="N9078" s="2">
        <v>42861.748726851853</v>
      </c>
      <c r="O9078">
        <v>140</v>
      </c>
      <c r="P9078">
        <v>11</v>
      </c>
      <c r="Q9078" s="1" t="s">
        <v>67</v>
      </c>
      <c r="R9078" s="1" t="s">
        <v>24</v>
      </c>
      <c r="S9078" s="1" t="s">
        <v>31</v>
      </c>
      <c r="T9078" s="3">
        <v>42828</v>
      </c>
      <c r="U9078" s="1" t="str">
        <f>IF(kiva_loans__muestra[[#This Row],[funded_amount]]=kiva_loans__muestra[[#This Row],[loan_amount]],"funded","unfunded")</f>
        <v>funded</v>
      </c>
      <c r="V9078" s="1" t="str">
        <f>IF(kiva_loans__muestra[[#This Row],[lender_count]]&gt;=50,"high","low")</f>
        <v>low</v>
      </c>
    </row>
    <row r="9079" spans="1:22" x14ac:dyDescent="0.25">
      <c r="A9079">
        <v>1272100</v>
      </c>
      <c r="B9079">
        <v>4000</v>
      </c>
      <c r="C9079">
        <v>4000</v>
      </c>
      <c r="D9079" s="1" t="s">
        <v>62</v>
      </c>
      <c r="E9079" s="1" t="s">
        <v>62</v>
      </c>
      <c r="F9079" s="1" t="s">
        <v>13661</v>
      </c>
      <c r="G9079" s="1" t="s">
        <v>3384</v>
      </c>
      <c r="H9079" s="1" t="s">
        <v>848</v>
      </c>
      <c r="I9079" s="1" t="s">
        <v>2850</v>
      </c>
      <c r="J9079" s="1" t="s">
        <v>849</v>
      </c>
      <c r="K9079">
        <v>150</v>
      </c>
      <c r="L9079" s="2">
        <v>42828.295636574076</v>
      </c>
      <c r="M9079" s="2">
        <v>42825.375</v>
      </c>
      <c r="N9079" s="2">
        <v>42836.737743055557</v>
      </c>
      <c r="O9079">
        <v>140</v>
      </c>
      <c r="P9079">
        <v>10</v>
      </c>
      <c r="Q9079" s="1" t="s">
        <v>13662</v>
      </c>
      <c r="R9079" s="1" t="s">
        <v>24</v>
      </c>
      <c r="S9079" s="1" t="s">
        <v>35</v>
      </c>
      <c r="T9079" s="3">
        <v>42828</v>
      </c>
      <c r="U9079" s="1" t="str">
        <f>IF(kiva_loans__muestra[[#This Row],[funded_amount]]=kiva_loans__muestra[[#This Row],[loan_amount]],"funded","unfunded")</f>
        <v>funded</v>
      </c>
      <c r="V9079" s="1" t="str">
        <f>IF(kiva_loans__muestra[[#This Row],[lender_count]]&gt;=50,"high","low")</f>
        <v>low</v>
      </c>
    </row>
    <row r="9080" spans="1:22" x14ac:dyDescent="0.25">
      <c r="A9080">
        <v>1272485</v>
      </c>
      <c r="B9080">
        <v>5500</v>
      </c>
      <c r="C9080">
        <v>5500</v>
      </c>
      <c r="D9080" s="1" t="s">
        <v>37</v>
      </c>
      <c r="E9080" s="1" t="s">
        <v>37</v>
      </c>
      <c r="F9080" s="1" t="s">
        <v>13663</v>
      </c>
      <c r="G9080" s="1" t="s">
        <v>3276</v>
      </c>
      <c r="H9080" s="1" t="s">
        <v>225</v>
      </c>
      <c r="I9080" s="1" t="s">
        <v>13664</v>
      </c>
      <c r="J9080" s="1" t="s">
        <v>90</v>
      </c>
      <c r="K9080">
        <v>4570</v>
      </c>
      <c r="L9080" s="2">
        <v>42828.714895833335</v>
      </c>
      <c r="M9080" s="2">
        <v>42814.333333333336</v>
      </c>
      <c r="N9080" s="2">
        <v>42859.430520833332</v>
      </c>
      <c r="O9080">
        <v>140</v>
      </c>
      <c r="P9080">
        <v>16</v>
      </c>
      <c r="Q9080" s="1" t="s">
        <v>13665</v>
      </c>
      <c r="R9080" s="1" t="s">
        <v>92</v>
      </c>
      <c r="S9080" s="1" t="s">
        <v>31</v>
      </c>
      <c r="T9080" s="3">
        <v>42828</v>
      </c>
      <c r="U9080" s="1" t="str">
        <f>IF(kiva_loans__muestra[[#This Row],[funded_amount]]=kiva_loans__muestra[[#This Row],[loan_amount]],"funded","unfunded")</f>
        <v>funded</v>
      </c>
      <c r="V9080" s="1" t="str">
        <f>IF(kiva_loans__muestra[[#This Row],[lender_count]]&gt;=50,"high","low")</f>
        <v>low</v>
      </c>
    </row>
    <row r="9081" spans="1:22" x14ac:dyDescent="0.25">
      <c r="A9081">
        <v>1272173</v>
      </c>
      <c r="B9081">
        <v>1250</v>
      </c>
      <c r="C9081">
        <v>1250</v>
      </c>
      <c r="D9081" s="1" t="s">
        <v>152</v>
      </c>
      <c r="E9081" s="1" t="s">
        <v>46</v>
      </c>
      <c r="F9081" s="1" t="s">
        <v>2470</v>
      </c>
      <c r="G9081" s="1" t="s">
        <v>3278</v>
      </c>
      <c r="H9081" s="1" t="s">
        <v>100</v>
      </c>
      <c r="I9081" s="1" t="s">
        <v>1171</v>
      </c>
      <c r="J9081" s="1" t="s">
        <v>101</v>
      </c>
      <c r="K9081">
        <v>1450</v>
      </c>
      <c r="L9081" s="2">
        <v>42828.354780092595</v>
      </c>
      <c r="M9081" s="2">
        <v>42797.375</v>
      </c>
      <c r="N9081" s="2">
        <v>42834.913356481484</v>
      </c>
      <c r="O9081">
        <v>70</v>
      </c>
      <c r="P9081">
        <v>1</v>
      </c>
      <c r="Q9081" s="1" t="s">
        <v>30</v>
      </c>
      <c r="R9081" s="1" t="s">
        <v>24</v>
      </c>
      <c r="S9081" s="1" t="s">
        <v>35</v>
      </c>
      <c r="T9081" s="3">
        <v>42828</v>
      </c>
      <c r="U9081" s="1" t="str">
        <f>IF(kiva_loans__muestra[[#This Row],[funded_amount]]=kiva_loans__muestra[[#This Row],[loan_amount]],"funded","unfunded")</f>
        <v>funded</v>
      </c>
      <c r="V9081" s="1" t="str">
        <f>IF(kiva_loans__muestra[[#This Row],[lender_count]]&gt;=50,"high","low")</f>
        <v>low</v>
      </c>
    </row>
    <row r="9082" spans="1:22" x14ac:dyDescent="0.25">
      <c r="A9082">
        <v>1272341</v>
      </c>
      <c r="B9082">
        <v>6000</v>
      </c>
      <c r="C9082">
        <v>6000</v>
      </c>
      <c r="D9082" s="1" t="s">
        <v>45</v>
      </c>
      <c r="E9082" s="1" t="s">
        <v>46</v>
      </c>
      <c r="F9082" s="1" t="s">
        <v>13666</v>
      </c>
      <c r="G9082" s="1" t="s">
        <v>3278</v>
      </c>
      <c r="H9082" s="1" t="s">
        <v>100</v>
      </c>
      <c r="I9082" s="1" t="s">
        <v>582</v>
      </c>
      <c r="J9082" s="1" t="s">
        <v>101</v>
      </c>
      <c r="K9082">
        <v>1450</v>
      </c>
      <c r="L9082" s="2">
        <v>42828.487303240741</v>
      </c>
      <c r="M9082" s="2">
        <v>42801.375</v>
      </c>
      <c r="N9082" s="2">
        <v>42835.57309027778</v>
      </c>
      <c r="O9082">
        <v>70</v>
      </c>
      <c r="P9082">
        <v>1</v>
      </c>
      <c r="Q9082" s="1" t="s">
        <v>30</v>
      </c>
      <c r="R9082" s="1" t="s">
        <v>24</v>
      </c>
      <c r="S9082" s="1" t="s">
        <v>35</v>
      </c>
      <c r="T9082" s="3">
        <v>42828</v>
      </c>
      <c r="U9082" s="1" t="str">
        <f>IF(kiva_loans__muestra[[#This Row],[funded_amount]]=kiva_loans__muestra[[#This Row],[loan_amount]],"funded","unfunded")</f>
        <v>funded</v>
      </c>
      <c r="V9082" s="1" t="str">
        <f>IF(kiva_loans__muestra[[#This Row],[lender_count]]&gt;=50,"high","low")</f>
        <v>low</v>
      </c>
    </row>
    <row r="9083" spans="1:22" x14ac:dyDescent="0.25">
      <c r="A9083">
        <v>1272453</v>
      </c>
      <c r="B9083">
        <v>29500</v>
      </c>
      <c r="C9083">
        <v>29500</v>
      </c>
      <c r="D9083" s="1" t="s">
        <v>41</v>
      </c>
      <c r="E9083" s="1" t="s">
        <v>27</v>
      </c>
      <c r="F9083" s="1" t="s">
        <v>13667</v>
      </c>
      <c r="G9083" s="1" t="s">
        <v>3547</v>
      </c>
      <c r="H9083" s="1" t="s">
        <v>274</v>
      </c>
      <c r="I9083" s="1" t="s">
        <v>1563</v>
      </c>
      <c r="J9083" s="1" t="s">
        <v>275</v>
      </c>
      <c r="K9083">
        <v>2310</v>
      </c>
      <c r="L9083" s="2">
        <v>42828.667997685188</v>
      </c>
      <c r="M9083" s="2">
        <v>42818.333333333336</v>
      </c>
      <c r="N9083" s="2">
        <v>42840.959386574075</v>
      </c>
      <c r="O9083">
        <v>80</v>
      </c>
      <c r="P9083">
        <v>27</v>
      </c>
      <c r="Q9083" s="1" t="s">
        <v>13668</v>
      </c>
      <c r="R9083" s="1" t="s">
        <v>648</v>
      </c>
      <c r="S9083" s="1" t="s">
        <v>35</v>
      </c>
      <c r="T9083" s="3">
        <v>42828</v>
      </c>
      <c r="U9083" s="1" t="str">
        <f>IF(kiva_loans__muestra[[#This Row],[funded_amount]]=kiva_loans__muestra[[#This Row],[loan_amount]],"funded","unfunded")</f>
        <v>funded</v>
      </c>
      <c r="V9083" s="1" t="str">
        <f>IF(kiva_loans__muestra[[#This Row],[lender_count]]&gt;=50,"high","low")</f>
        <v>low</v>
      </c>
    </row>
    <row r="9084" spans="1:22" x14ac:dyDescent="0.25">
      <c r="A9084">
        <v>1272452</v>
      </c>
      <c r="B9084">
        <v>2250</v>
      </c>
      <c r="C9084">
        <v>2250</v>
      </c>
      <c r="D9084" s="1" t="s">
        <v>75</v>
      </c>
      <c r="E9084" s="1" t="s">
        <v>27</v>
      </c>
      <c r="F9084" s="1" t="s">
        <v>13669</v>
      </c>
      <c r="G9084" s="1" t="s">
        <v>3427</v>
      </c>
      <c r="H9084" s="1" t="s">
        <v>185</v>
      </c>
      <c r="I9084" s="1" t="s">
        <v>217</v>
      </c>
      <c r="J9084" s="1" t="s">
        <v>187</v>
      </c>
      <c r="K9084">
        <v>1540</v>
      </c>
      <c r="L9084" s="2">
        <v>42828.663761574076</v>
      </c>
      <c r="M9084" s="2">
        <v>42818.333333333336</v>
      </c>
      <c r="N9084" s="2">
        <v>42845.648206018515</v>
      </c>
      <c r="O9084">
        <v>150</v>
      </c>
      <c r="P9084">
        <v>6</v>
      </c>
      <c r="Q9084" s="1" t="s">
        <v>1242</v>
      </c>
      <c r="R9084" s="1" t="s">
        <v>92</v>
      </c>
      <c r="S9084" s="1" t="s">
        <v>31</v>
      </c>
      <c r="T9084" s="3">
        <v>42828</v>
      </c>
      <c r="U9084" s="1" t="str">
        <f>IF(kiva_loans__muestra[[#This Row],[funded_amount]]=kiva_loans__muestra[[#This Row],[loan_amount]],"funded","unfunded")</f>
        <v>funded</v>
      </c>
      <c r="V9084" s="1" t="str">
        <f>IF(kiva_loans__muestra[[#This Row],[lender_count]]&gt;=50,"high","low")</f>
        <v>low</v>
      </c>
    </row>
    <row r="9085" spans="1:22" x14ac:dyDescent="0.25">
      <c r="A9085">
        <v>1271968</v>
      </c>
      <c r="B9085">
        <v>6000</v>
      </c>
      <c r="C9085">
        <v>6000</v>
      </c>
      <c r="D9085" s="1" t="s">
        <v>333</v>
      </c>
      <c r="E9085" s="1" t="s">
        <v>37</v>
      </c>
      <c r="F9085" s="1" t="s">
        <v>13670</v>
      </c>
      <c r="G9085" s="1" t="s">
        <v>3384</v>
      </c>
      <c r="H9085" s="1" t="s">
        <v>848</v>
      </c>
      <c r="I9085" s="1" t="s">
        <v>2197</v>
      </c>
      <c r="J9085" s="1" t="s">
        <v>849</v>
      </c>
      <c r="K9085">
        <v>150</v>
      </c>
      <c r="L9085" s="2">
        <v>42828.195173611108</v>
      </c>
      <c r="M9085" s="2">
        <v>42817.333333333336</v>
      </c>
      <c r="N9085" s="2">
        <v>42836.94158564815</v>
      </c>
      <c r="O9085">
        <v>140</v>
      </c>
      <c r="P9085">
        <v>12</v>
      </c>
      <c r="Q9085" s="1" t="s">
        <v>13567</v>
      </c>
      <c r="R9085" s="1" t="s">
        <v>24</v>
      </c>
      <c r="S9085" s="1" t="s">
        <v>35</v>
      </c>
      <c r="T9085" s="3">
        <v>42828</v>
      </c>
      <c r="U9085" s="1" t="str">
        <f>IF(kiva_loans__muestra[[#This Row],[funded_amount]]=kiva_loans__muestra[[#This Row],[loan_amount]],"funded","unfunded")</f>
        <v>funded</v>
      </c>
      <c r="V9085" s="1" t="str">
        <f>IF(kiva_loans__muestra[[#This Row],[lender_count]]&gt;=50,"high","low")</f>
        <v>low</v>
      </c>
    </row>
    <row r="9086" spans="1:22" x14ac:dyDescent="0.25">
      <c r="A9086">
        <v>1271996</v>
      </c>
      <c r="B9086">
        <v>3250</v>
      </c>
      <c r="C9086">
        <v>3250</v>
      </c>
      <c r="D9086" s="1" t="s">
        <v>53</v>
      </c>
      <c r="E9086" s="1" t="s">
        <v>32</v>
      </c>
      <c r="F9086" s="1" t="s">
        <v>13671</v>
      </c>
      <c r="G9086" s="1" t="s">
        <v>3278</v>
      </c>
      <c r="H9086" s="1" t="s">
        <v>100</v>
      </c>
      <c r="I9086" s="1" t="s">
        <v>1381</v>
      </c>
      <c r="J9086" s="1" t="s">
        <v>101</v>
      </c>
      <c r="K9086">
        <v>1450</v>
      </c>
      <c r="L9086" s="2">
        <v>42828.212685185186</v>
      </c>
      <c r="M9086" s="2">
        <v>42797.375</v>
      </c>
      <c r="N9086" s="2">
        <v>42834.809224537035</v>
      </c>
      <c r="O9086">
        <v>70</v>
      </c>
      <c r="P9086">
        <v>1</v>
      </c>
      <c r="Q9086" s="1" t="s">
        <v>30</v>
      </c>
      <c r="R9086" s="1" t="s">
        <v>24</v>
      </c>
      <c r="S9086" s="1" t="s">
        <v>35</v>
      </c>
      <c r="T9086" s="3">
        <v>42828</v>
      </c>
      <c r="U9086" s="1" t="str">
        <f>IF(kiva_loans__muestra[[#This Row],[funded_amount]]=kiva_loans__muestra[[#This Row],[loan_amount]],"funded","unfunded")</f>
        <v>funded</v>
      </c>
      <c r="V9086" s="1" t="str">
        <f>IF(kiva_loans__muestra[[#This Row],[lender_count]]&gt;=50,"high","low")</f>
        <v>low</v>
      </c>
    </row>
    <row r="9087" spans="1:22" x14ac:dyDescent="0.25">
      <c r="A9087">
        <v>1272891</v>
      </c>
      <c r="B9087">
        <v>4250</v>
      </c>
      <c r="C9087">
        <v>4250</v>
      </c>
      <c r="D9087" s="1" t="s">
        <v>64</v>
      </c>
      <c r="E9087" s="1" t="s">
        <v>37</v>
      </c>
      <c r="F9087" s="1" t="s">
        <v>13672</v>
      </c>
      <c r="G9087" s="1" t="s">
        <v>3278</v>
      </c>
      <c r="H9087" s="1" t="s">
        <v>100</v>
      </c>
      <c r="I9087" s="1" t="s">
        <v>2994</v>
      </c>
      <c r="J9087" s="1" t="s">
        <v>101</v>
      </c>
      <c r="K9087">
        <v>1360</v>
      </c>
      <c r="L9087" s="2">
        <v>42829.394895833335</v>
      </c>
      <c r="M9087" s="2">
        <v>42809.333333333336</v>
      </c>
      <c r="N9087" s="2">
        <v>42866.348333333335</v>
      </c>
      <c r="O9087">
        <v>260</v>
      </c>
      <c r="P9087">
        <v>17</v>
      </c>
      <c r="Q9087" s="1" t="s">
        <v>925</v>
      </c>
      <c r="R9087" s="1" t="s">
        <v>92</v>
      </c>
      <c r="S9087" s="1" t="s">
        <v>35</v>
      </c>
      <c r="T9087" s="3">
        <v>42829</v>
      </c>
      <c r="U9087" s="1" t="str">
        <f>IF(kiva_loans__muestra[[#This Row],[funded_amount]]=kiva_loans__muestra[[#This Row],[loan_amount]],"funded","unfunded")</f>
        <v>funded</v>
      </c>
      <c r="V9087" s="1" t="str">
        <f>IF(kiva_loans__muestra[[#This Row],[lender_count]]&gt;=50,"high","low")</f>
        <v>low</v>
      </c>
    </row>
    <row r="9088" spans="1:22" x14ac:dyDescent="0.25">
      <c r="A9088">
        <v>1273294</v>
      </c>
      <c r="B9088">
        <v>5000</v>
      </c>
      <c r="C9088">
        <v>5000</v>
      </c>
      <c r="D9088" s="1" t="s">
        <v>46</v>
      </c>
      <c r="E9088" s="1" t="s">
        <v>46</v>
      </c>
      <c r="F9088" s="1" t="s">
        <v>13673</v>
      </c>
      <c r="G9088" s="1" t="s">
        <v>3427</v>
      </c>
      <c r="H9088" s="1" t="s">
        <v>185</v>
      </c>
      <c r="I9088" s="1" t="s">
        <v>370</v>
      </c>
      <c r="J9088" s="1" t="s">
        <v>187</v>
      </c>
      <c r="K9088">
        <v>1540</v>
      </c>
      <c r="L9088" s="2">
        <v>42829.982152777775</v>
      </c>
      <c r="M9088" s="2">
        <v>42825.375</v>
      </c>
      <c r="N9088" s="2">
        <v>42861.593333333331</v>
      </c>
      <c r="O9088">
        <v>150</v>
      </c>
      <c r="P9088">
        <v>14</v>
      </c>
      <c r="Q9088" s="1" t="s">
        <v>1559</v>
      </c>
      <c r="R9088" s="1" t="s">
        <v>24</v>
      </c>
      <c r="S9088" s="1" t="s">
        <v>31</v>
      </c>
      <c r="T9088" s="3">
        <v>42829</v>
      </c>
      <c r="U9088" s="1" t="str">
        <f>IF(kiva_loans__muestra[[#This Row],[funded_amount]]=kiva_loans__muestra[[#This Row],[loan_amount]],"funded","unfunded")</f>
        <v>funded</v>
      </c>
      <c r="V9088" s="1" t="str">
        <f>IF(kiva_loans__muestra[[#This Row],[lender_count]]&gt;=50,"high","low")</f>
        <v>low</v>
      </c>
    </row>
    <row r="9089" spans="1:22" x14ac:dyDescent="0.25">
      <c r="A9089">
        <v>1273281</v>
      </c>
      <c r="B9089">
        <v>2000</v>
      </c>
      <c r="C9089">
        <v>2000</v>
      </c>
      <c r="D9089" s="1" t="s">
        <v>55</v>
      </c>
      <c r="E9089" s="1" t="s">
        <v>32</v>
      </c>
      <c r="F9089" s="1" t="s">
        <v>13674</v>
      </c>
      <c r="G9089" s="1" t="s">
        <v>3427</v>
      </c>
      <c r="H9089" s="1" t="s">
        <v>185</v>
      </c>
      <c r="I9089" s="1" t="s">
        <v>370</v>
      </c>
      <c r="J9089" s="1" t="s">
        <v>187</v>
      </c>
      <c r="K9089">
        <v>1540</v>
      </c>
      <c r="L9089" s="2">
        <v>42829.9452662037</v>
      </c>
      <c r="M9089" s="2">
        <v>42824.375</v>
      </c>
      <c r="N9089" s="2">
        <v>42833.676064814812</v>
      </c>
      <c r="O9089">
        <v>100</v>
      </c>
      <c r="P9089">
        <v>6</v>
      </c>
      <c r="Q9089" s="1" t="s">
        <v>13675</v>
      </c>
      <c r="R9089" s="1" t="s">
        <v>92</v>
      </c>
      <c r="S9089" s="1" t="s">
        <v>35</v>
      </c>
      <c r="T9089" s="3">
        <v>42829</v>
      </c>
      <c r="U9089" s="1" t="str">
        <f>IF(kiva_loans__muestra[[#This Row],[funded_amount]]=kiva_loans__muestra[[#This Row],[loan_amount]],"funded","unfunded")</f>
        <v>funded</v>
      </c>
      <c r="V9089" s="1" t="str">
        <f>IF(kiva_loans__muestra[[#This Row],[lender_count]]&gt;=50,"high","low")</f>
        <v>low</v>
      </c>
    </row>
    <row r="9090" spans="1:22" x14ac:dyDescent="0.25">
      <c r="A9090">
        <v>1272602</v>
      </c>
      <c r="B9090">
        <v>2000</v>
      </c>
      <c r="C9090">
        <v>2000</v>
      </c>
      <c r="D9090" s="1" t="s">
        <v>103</v>
      </c>
      <c r="E9090" s="1" t="s">
        <v>104</v>
      </c>
      <c r="F9090" s="1" t="s">
        <v>1269</v>
      </c>
      <c r="G9090" s="1" t="s">
        <v>3278</v>
      </c>
      <c r="H9090" s="1" t="s">
        <v>100</v>
      </c>
      <c r="I9090" s="1" t="s">
        <v>655</v>
      </c>
      <c r="J9090" s="1" t="s">
        <v>101</v>
      </c>
      <c r="K9090">
        <v>1450</v>
      </c>
      <c r="L9090" s="2">
        <v>42829.175115740742</v>
      </c>
      <c r="M9090" s="2">
        <v>42801.375</v>
      </c>
      <c r="N9090" s="2">
        <v>42842.937881944446</v>
      </c>
      <c r="O9090">
        <v>130</v>
      </c>
      <c r="P9090">
        <v>6</v>
      </c>
      <c r="Q9090" s="1" t="s">
        <v>1463</v>
      </c>
      <c r="R9090" s="1" t="s">
        <v>24</v>
      </c>
      <c r="S9090" s="1" t="s">
        <v>35</v>
      </c>
      <c r="T9090" s="3">
        <v>42829</v>
      </c>
      <c r="U9090" s="1" t="str">
        <f>IF(kiva_loans__muestra[[#This Row],[funded_amount]]=kiva_loans__muestra[[#This Row],[loan_amount]],"funded","unfunded")</f>
        <v>funded</v>
      </c>
      <c r="V9090" s="1" t="str">
        <f>IF(kiva_loans__muestra[[#This Row],[lender_count]]&gt;=50,"high","low")</f>
        <v>low</v>
      </c>
    </row>
    <row r="9091" spans="1:22" x14ac:dyDescent="0.25">
      <c r="A9091">
        <v>1273101</v>
      </c>
      <c r="B9091">
        <v>500</v>
      </c>
      <c r="C9091">
        <v>500</v>
      </c>
      <c r="D9091" s="1" t="s">
        <v>273</v>
      </c>
      <c r="E9091" s="1" t="s">
        <v>104</v>
      </c>
      <c r="F9091" s="1" t="s">
        <v>1373</v>
      </c>
      <c r="G9091" s="1" t="s">
        <v>3263</v>
      </c>
      <c r="H9091" s="1" t="s">
        <v>33</v>
      </c>
      <c r="I9091" s="1" t="s">
        <v>1296</v>
      </c>
      <c r="J9091" s="1" t="s">
        <v>34</v>
      </c>
      <c r="K9091">
        <v>1560</v>
      </c>
      <c r="L9091" s="2">
        <v>42829.562199074076</v>
      </c>
      <c r="M9091" s="2">
        <v>42825.375</v>
      </c>
      <c r="N9091" s="2">
        <v>42836.774085648147</v>
      </c>
      <c r="O9091">
        <v>80</v>
      </c>
      <c r="P9091">
        <v>1</v>
      </c>
      <c r="Q9091" s="1" t="s">
        <v>30</v>
      </c>
      <c r="R9091" s="1" t="s">
        <v>24</v>
      </c>
      <c r="S9091" s="1" t="s">
        <v>31</v>
      </c>
      <c r="T9091" s="3">
        <v>42829</v>
      </c>
      <c r="U9091" s="1" t="str">
        <f>IF(kiva_loans__muestra[[#This Row],[funded_amount]]=kiva_loans__muestra[[#This Row],[loan_amount]],"funded","unfunded")</f>
        <v>funded</v>
      </c>
      <c r="V9091" s="1" t="str">
        <f>IF(kiva_loans__muestra[[#This Row],[lender_count]]&gt;=50,"high","low")</f>
        <v>low</v>
      </c>
    </row>
    <row r="9092" spans="1:22" x14ac:dyDescent="0.25">
      <c r="A9092">
        <v>1272580</v>
      </c>
      <c r="B9092">
        <v>1000</v>
      </c>
      <c r="C9092">
        <v>1000</v>
      </c>
      <c r="D9092" s="1" t="s">
        <v>46</v>
      </c>
      <c r="E9092" s="1" t="s">
        <v>46</v>
      </c>
      <c r="F9092" s="1" t="s">
        <v>13676</v>
      </c>
      <c r="G9092" s="1" t="s">
        <v>3278</v>
      </c>
      <c r="H9092" s="1" t="s">
        <v>100</v>
      </c>
      <c r="I9092" s="1" t="s">
        <v>13585</v>
      </c>
      <c r="J9092" s="1" t="s">
        <v>101</v>
      </c>
      <c r="K9092">
        <v>1250</v>
      </c>
      <c r="L9092" s="2">
        <v>42829.14916666667</v>
      </c>
      <c r="M9092" s="2">
        <v>42804.375</v>
      </c>
      <c r="N9092" s="2">
        <v>42836.402071759258</v>
      </c>
      <c r="O9092">
        <v>80</v>
      </c>
      <c r="P9092">
        <v>4</v>
      </c>
      <c r="Q9092" s="1" t="s">
        <v>1823</v>
      </c>
      <c r="R9092" s="1" t="s">
        <v>24</v>
      </c>
      <c r="S9092" s="1" t="s">
        <v>35</v>
      </c>
      <c r="T9092" s="3">
        <v>42829</v>
      </c>
      <c r="U9092" s="1" t="str">
        <f>IF(kiva_loans__muestra[[#This Row],[funded_amount]]=kiva_loans__muestra[[#This Row],[loan_amount]],"funded","unfunded")</f>
        <v>funded</v>
      </c>
      <c r="V9092" s="1" t="str">
        <f>IF(kiva_loans__muestra[[#This Row],[lender_count]]&gt;=50,"high","low")</f>
        <v>low</v>
      </c>
    </row>
    <row r="9093" spans="1:22" x14ac:dyDescent="0.25">
      <c r="A9093">
        <v>1273108</v>
      </c>
      <c r="B9093">
        <v>5750</v>
      </c>
      <c r="C9093">
        <v>5750</v>
      </c>
      <c r="D9093" s="1" t="s">
        <v>344</v>
      </c>
      <c r="E9093" s="1" t="s">
        <v>27</v>
      </c>
      <c r="F9093" s="1" t="s">
        <v>13677</v>
      </c>
      <c r="G9093" s="1" t="s">
        <v>3270</v>
      </c>
      <c r="H9093" s="1" t="s">
        <v>121</v>
      </c>
      <c r="I9093" s="1" t="s">
        <v>136</v>
      </c>
      <c r="J9093" s="1" t="s">
        <v>123</v>
      </c>
      <c r="K9093">
        <v>1820</v>
      </c>
      <c r="L9093" s="2">
        <v>42829.571701388886</v>
      </c>
      <c r="M9093" s="2">
        <v>42818.333333333336</v>
      </c>
      <c r="N9093" s="2">
        <v>42852.748460648145</v>
      </c>
      <c r="O9093">
        <v>110</v>
      </c>
      <c r="P9093">
        <v>23</v>
      </c>
      <c r="Q9093" s="1" t="s">
        <v>809</v>
      </c>
      <c r="R9093" s="1" t="s">
        <v>24</v>
      </c>
      <c r="S9093" s="1" t="s">
        <v>35</v>
      </c>
      <c r="T9093" s="3">
        <v>42829</v>
      </c>
      <c r="U9093" s="1" t="str">
        <f>IF(kiva_loans__muestra[[#This Row],[funded_amount]]=kiva_loans__muestra[[#This Row],[loan_amount]],"funded","unfunded")</f>
        <v>funded</v>
      </c>
      <c r="V9093" s="1" t="str">
        <f>IF(kiva_loans__muestra[[#This Row],[lender_count]]&gt;=50,"high","low")</f>
        <v>low</v>
      </c>
    </row>
    <row r="9094" spans="1:22" x14ac:dyDescent="0.25">
      <c r="A9094">
        <v>1272649</v>
      </c>
      <c r="B9094">
        <v>4000</v>
      </c>
      <c r="C9094">
        <v>4000</v>
      </c>
      <c r="D9094" s="1" t="s">
        <v>124</v>
      </c>
      <c r="E9094" s="1" t="s">
        <v>125</v>
      </c>
      <c r="F9094" s="1" t="s">
        <v>2312</v>
      </c>
      <c r="G9094" s="1" t="s">
        <v>3630</v>
      </c>
      <c r="H9094" s="1" t="s">
        <v>441</v>
      </c>
      <c r="I9094" s="1" t="s">
        <v>1076</v>
      </c>
      <c r="J9094" s="1" t="s">
        <v>442</v>
      </c>
      <c r="K9094">
        <v>4060</v>
      </c>
      <c r="L9094" s="2">
        <v>42829.220393518517</v>
      </c>
      <c r="M9094" s="2">
        <v>42815.333333333336</v>
      </c>
      <c r="N9094" s="2">
        <v>42842.881261574075</v>
      </c>
      <c r="O9094">
        <v>370</v>
      </c>
      <c r="P9094">
        <v>12</v>
      </c>
      <c r="Q9094" s="1" t="s">
        <v>3105</v>
      </c>
      <c r="R9094" s="1" t="s">
        <v>24</v>
      </c>
      <c r="S9094" s="1" t="s">
        <v>35</v>
      </c>
      <c r="T9094" s="3">
        <v>42829</v>
      </c>
      <c r="U9094" s="1" t="str">
        <f>IF(kiva_loans__muestra[[#This Row],[funded_amount]]=kiva_loans__muestra[[#This Row],[loan_amount]],"funded","unfunded")</f>
        <v>funded</v>
      </c>
      <c r="V9094" s="1" t="str">
        <f>IF(kiva_loans__muestra[[#This Row],[lender_count]]&gt;=50,"high","low")</f>
        <v>low</v>
      </c>
    </row>
    <row r="9095" spans="1:22" x14ac:dyDescent="0.25">
      <c r="A9095">
        <v>1273195</v>
      </c>
      <c r="B9095">
        <v>8000</v>
      </c>
      <c r="C9095">
        <v>8000</v>
      </c>
      <c r="D9095" s="1" t="s">
        <v>273</v>
      </c>
      <c r="E9095" s="1" t="s">
        <v>104</v>
      </c>
      <c r="F9095" s="1" t="s">
        <v>13678</v>
      </c>
      <c r="G9095" s="1" t="s">
        <v>3317</v>
      </c>
      <c r="H9095" s="1" t="s">
        <v>85</v>
      </c>
      <c r="I9095" s="1" t="s">
        <v>30</v>
      </c>
      <c r="J9095" s="1" t="s">
        <v>90</v>
      </c>
      <c r="K9095">
        <v>2790</v>
      </c>
      <c r="L9095" s="2">
        <v>42829.730717592596</v>
      </c>
      <c r="M9095" s="2">
        <v>42824.375</v>
      </c>
      <c r="N9095" s="2">
        <v>42846.610532407409</v>
      </c>
      <c r="O9095">
        <v>260</v>
      </c>
      <c r="P9095">
        <v>28</v>
      </c>
      <c r="Q9095" s="1" t="s">
        <v>13473</v>
      </c>
      <c r="R9095" s="1" t="s">
        <v>24</v>
      </c>
      <c r="S9095" s="1" t="s">
        <v>35</v>
      </c>
      <c r="T9095" s="3">
        <v>42829</v>
      </c>
      <c r="U9095" s="1" t="str">
        <f>IF(kiva_loans__muestra[[#This Row],[funded_amount]]=kiva_loans__muestra[[#This Row],[loan_amount]],"funded","unfunded")</f>
        <v>funded</v>
      </c>
      <c r="V9095" s="1" t="str">
        <f>IF(kiva_loans__muestra[[#This Row],[lender_count]]&gt;=50,"high","low")</f>
        <v>low</v>
      </c>
    </row>
    <row r="9096" spans="1:22" x14ac:dyDescent="0.25">
      <c r="A9096">
        <v>1273292</v>
      </c>
      <c r="B9096">
        <v>6500</v>
      </c>
      <c r="C9096">
        <v>6500</v>
      </c>
      <c r="D9096" s="1" t="s">
        <v>630</v>
      </c>
      <c r="E9096" s="1" t="s">
        <v>74</v>
      </c>
      <c r="F9096" s="1" t="s">
        <v>13679</v>
      </c>
      <c r="G9096" s="1" t="s">
        <v>3467</v>
      </c>
      <c r="H9096" s="1" t="s">
        <v>634</v>
      </c>
      <c r="I9096" s="1" t="s">
        <v>13680</v>
      </c>
      <c r="J9096" s="1" t="s">
        <v>636</v>
      </c>
      <c r="K9096">
        <v>3570</v>
      </c>
      <c r="L9096" s="2">
        <v>42829.97216435185</v>
      </c>
      <c r="M9096" s="2">
        <v>42802.375</v>
      </c>
      <c r="N9096" s="2">
        <v>42841.873263888891</v>
      </c>
      <c r="O9096">
        <v>140</v>
      </c>
      <c r="P9096">
        <v>19</v>
      </c>
      <c r="Q9096" s="1" t="s">
        <v>1933</v>
      </c>
      <c r="R9096" s="1" t="s">
        <v>92</v>
      </c>
      <c r="S9096" s="1" t="s">
        <v>31</v>
      </c>
      <c r="T9096" s="3">
        <v>42829</v>
      </c>
      <c r="U9096" s="1" t="str">
        <f>IF(kiva_loans__muestra[[#This Row],[funded_amount]]=kiva_loans__muestra[[#This Row],[loan_amount]],"funded","unfunded")</f>
        <v>funded</v>
      </c>
      <c r="V9096" s="1" t="str">
        <f>IF(kiva_loans__muestra[[#This Row],[lender_count]]&gt;=50,"high","low")</f>
        <v>low</v>
      </c>
    </row>
    <row r="9097" spans="1:22" x14ac:dyDescent="0.25">
      <c r="A9097">
        <v>1272584</v>
      </c>
      <c r="B9097">
        <v>2000</v>
      </c>
      <c r="C9097">
        <v>2000</v>
      </c>
      <c r="D9097" s="1" t="s">
        <v>103</v>
      </c>
      <c r="E9097" s="1" t="s">
        <v>104</v>
      </c>
      <c r="F9097" s="1" t="s">
        <v>13681</v>
      </c>
      <c r="G9097" s="1" t="s">
        <v>3278</v>
      </c>
      <c r="H9097" s="1" t="s">
        <v>100</v>
      </c>
      <c r="I9097" s="1" t="s">
        <v>655</v>
      </c>
      <c r="J9097" s="1" t="s">
        <v>101</v>
      </c>
      <c r="K9097">
        <v>1450</v>
      </c>
      <c r="L9097" s="2">
        <v>42829.153333333335</v>
      </c>
      <c r="M9097" s="2">
        <v>42801.375</v>
      </c>
      <c r="N9097" s="2">
        <v>42847.271666666667</v>
      </c>
      <c r="O9097">
        <v>250</v>
      </c>
      <c r="P9097">
        <v>8</v>
      </c>
      <c r="Q9097" s="1" t="s">
        <v>3192</v>
      </c>
      <c r="R9097" s="1" t="s">
        <v>24</v>
      </c>
      <c r="S9097" s="1" t="s">
        <v>35</v>
      </c>
      <c r="T9097" s="3">
        <v>42829</v>
      </c>
      <c r="U9097" s="1" t="str">
        <f>IF(kiva_loans__muestra[[#This Row],[funded_amount]]=kiva_loans__muestra[[#This Row],[loan_amount]],"funded","unfunded")</f>
        <v>funded</v>
      </c>
      <c r="V9097" s="1" t="str">
        <f>IF(kiva_loans__muestra[[#This Row],[lender_count]]&gt;=50,"high","low")</f>
        <v>low</v>
      </c>
    </row>
    <row r="9098" spans="1:22" x14ac:dyDescent="0.25">
      <c r="A9098">
        <v>1274248</v>
      </c>
      <c r="B9098">
        <v>7000</v>
      </c>
      <c r="C9098">
        <v>7000</v>
      </c>
      <c r="D9098" s="1" t="s">
        <v>45</v>
      </c>
      <c r="E9098" s="1" t="s">
        <v>46</v>
      </c>
      <c r="F9098" s="1" t="s">
        <v>13682</v>
      </c>
      <c r="G9098" s="1" t="s">
        <v>3427</v>
      </c>
      <c r="H9098" s="1" t="s">
        <v>185</v>
      </c>
      <c r="I9098" s="1" t="s">
        <v>13683</v>
      </c>
      <c r="J9098" s="1" t="s">
        <v>187</v>
      </c>
      <c r="K9098">
        <v>1770</v>
      </c>
      <c r="L9098" s="2">
        <v>42830.943969907406</v>
      </c>
      <c r="M9098" s="2">
        <v>42804.375</v>
      </c>
      <c r="N9098" s="2">
        <v>42847.322233796294</v>
      </c>
      <c r="O9098">
        <v>220</v>
      </c>
      <c r="P9098">
        <v>22</v>
      </c>
      <c r="Q9098" s="1" t="s">
        <v>211</v>
      </c>
      <c r="R9098" s="1" t="s">
        <v>24</v>
      </c>
      <c r="S9098" s="1" t="s">
        <v>25</v>
      </c>
      <c r="T9098" s="3">
        <v>42830</v>
      </c>
      <c r="U9098" s="1" t="str">
        <f>IF(kiva_loans__muestra[[#This Row],[funded_amount]]=kiva_loans__muestra[[#This Row],[loan_amount]],"funded","unfunded")</f>
        <v>funded</v>
      </c>
      <c r="V9098" s="1" t="str">
        <f>IF(kiva_loans__muestra[[#This Row],[lender_count]]&gt;=50,"high","low")</f>
        <v>low</v>
      </c>
    </row>
    <row r="9099" spans="1:22" x14ac:dyDescent="0.25">
      <c r="A9099">
        <v>1273571</v>
      </c>
      <c r="B9099">
        <v>2000</v>
      </c>
      <c r="C9099">
        <v>2000</v>
      </c>
      <c r="D9099" s="1" t="s">
        <v>98</v>
      </c>
      <c r="E9099" s="1" t="s">
        <v>37</v>
      </c>
      <c r="F9099" s="1" t="s">
        <v>1292</v>
      </c>
      <c r="G9099" s="1" t="s">
        <v>3278</v>
      </c>
      <c r="H9099" s="1" t="s">
        <v>100</v>
      </c>
      <c r="I9099" s="1" t="s">
        <v>1294</v>
      </c>
      <c r="J9099" s="1" t="s">
        <v>101</v>
      </c>
      <c r="K9099">
        <v>1450</v>
      </c>
      <c r="L9099" s="2">
        <v>42830.32136574074</v>
      </c>
      <c r="M9099" s="2">
        <v>42801.375</v>
      </c>
      <c r="N9099" s="2">
        <v>42837.781481481485</v>
      </c>
      <c r="O9099">
        <v>80</v>
      </c>
      <c r="P9099">
        <v>1</v>
      </c>
      <c r="Q9099" s="1" t="s">
        <v>30</v>
      </c>
      <c r="R9099" s="1" t="s">
        <v>24</v>
      </c>
      <c r="S9099" s="1" t="s">
        <v>35</v>
      </c>
      <c r="T9099" s="3">
        <v>42830</v>
      </c>
      <c r="U9099" s="1" t="str">
        <f>IF(kiva_loans__muestra[[#This Row],[funded_amount]]=kiva_loans__muestra[[#This Row],[loan_amount]],"funded","unfunded")</f>
        <v>funded</v>
      </c>
      <c r="V9099" s="1" t="str">
        <f>IF(kiva_loans__muestra[[#This Row],[lender_count]]&gt;=50,"high","low")</f>
        <v>low</v>
      </c>
    </row>
    <row r="9100" spans="1:22" x14ac:dyDescent="0.25">
      <c r="A9100">
        <v>1273921</v>
      </c>
      <c r="B9100">
        <v>2000</v>
      </c>
      <c r="C9100">
        <v>2000</v>
      </c>
      <c r="D9100" s="1" t="s">
        <v>48</v>
      </c>
      <c r="E9100" s="1" t="s">
        <v>49</v>
      </c>
      <c r="F9100" s="1" t="s">
        <v>1806</v>
      </c>
      <c r="G9100" s="1" t="s">
        <v>3263</v>
      </c>
      <c r="H9100" s="1" t="s">
        <v>33</v>
      </c>
      <c r="I9100" s="1" t="s">
        <v>567</v>
      </c>
      <c r="J9100" s="1" t="s">
        <v>34</v>
      </c>
      <c r="K9100">
        <v>1380</v>
      </c>
      <c r="L9100" s="2">
        <v>42830.549016203702</v>
      </c>
      <c r="M9100" s="2">
        <v>42810.333333333336</v>
      </c>
      <c r="N9100" s="2">
        <v>42839.888912037037</v>
      </c>
      <c r="O9100">
        <v>80</v>
      </c>
      <c r="P9100">
        <v>4</v>
      </c>
      <c r="Q9100" s="1" t="s">
        <v>67</v>
      </c>
      <c r="R9100" s="1" t="s">
        <v>24</v>
      </c>
      <c r="S9100" s="1" t="s">
        <v>31</v>
      </c>
      <c r="T9100" s="3">
        <v>42830</v>
      </c>
      <c r="U9100" s="1" t="str">
        <f>IF(kiva_loans__muestra[[#This Row],[funded_amount]]=kiva_loans__muestra[[#This Row],[loan_amount]],"funded","unfunded")</f>
        <v>funded</v>
      </c>
      <c r="V9100" s="1" t="str">
        <f>IF(kiva_loans__muestra[[#This Row],[lender_count]]&gt;=50,"high","low")</f>
        <v>low</v>
      </c>
    </row>
    <row r="9101" spans="1:22" x14ac:dyDescent="0.25">
      <c r="A9101">
        <v>1273990</v>
      </c>
      <c r="B9101">
        <v>43500</v>
      </c>
      <c r="C9101">
        <v>43500</v>
      </c>
      <c r="D9101" s="1" t="s">
        <v>46</v>
      </c>
      <c r="E9101" s="1" t="s">
        <v>46</v>
      </c>
      <c r="F9101" s="1" t="s">
        <v>13684</v>
      </c>
      <c r="G9101" s="1" t="s">
        <v>3422</v>
      </c>
      <c r="H9101" s="1" t="s">
        <v>898</v>
      </c>
      <c r="I9101" s="1" t="s">
        <v>30</v>
      </c>
      <c r="J9101" s="1" t="s">
        <v>899</v>
      </c>
      <c r="K9101">
        <v>1610</v>
      </c>
      <c r="L9101" s="2">
        <v>42830.60087962963</v>
      </c>
      <c r="M9101" s="2">
        <v>42809.333333333336</v>
      </c>
      <c r="N9101" s="2">
        <v>42851.906053240738</v>
      </c>
      <c r="O9101">
        <v>60</v>
      </c>
      <c r="P9101">
        <v>126</v>
      </c>
      <c r="Q9101" s="1" t="s">
        <v>13685</v>
      </c>
      <c r="R9101" s="1" t="s">
        <v>13686</v>
      </c>
      <c r="S9101" s="1" t="s">
        <v>35</v>
      </c>
      <c r="T9101" s="3">
        <v>42830</v>
      </c>
      <c r="U9101" s="1" t="str">
        <f>IF(kiva_loans__muestra[[#This Row],[funded_amount]]=kiva_loans__muestra[[#This Row],[loan_amount]],"funded","unfunded")</f>
        <v>funded</v>
      </c>
      <c r="V9101" s="1" t="str">
        <f>IF(kiva_loans__muestra[[#This Row],[lender_count]]&gt;=50,"high","low")</f>
        <v>high</v>
      </c>
    </row>
    <row r="9102" spans="1:22" x14ac:dyDescent="0.25">
      <c r="A9102">
        <v>1273790</v>
      </c>
      <c r="B9102">
        <v>2750</v>
      </c>
      <c r="C9102">
        <v>2750</v>
      </c>
      <c r="D9102" s="1" t="s">
        <v>491</v>
      </c>
      <c r="E9102" s="1" t="s">
        <v>62</v>
      </c>
      <c r="F9102" s="1" t="s">
        <v>2950</v>
      </c>
      <c r="G9102" s="1" t="s">
        <v>3278</v>
      </c>
      <c r="H9102" s="1" t="s">
        <v>100</v>
      </c>
      <c r="I9102" s="1" t="s">
        <v>1469</v>
      </c>
      <c r="J9102" s="1" t="s">
        <v>101</v>
      </c>
      <c r="K9102">
        <v>1450</v>
      </c>
      <c r="L9102" s="2">
        <v>42830.452453703707</v>
      </c>
      <c r="M9102" s="2">
        <v>42804.375</v>
      </c>
      <c r="N9102" s="2">
        <v>42838.239733796298</v>
      </c>
      <c r="O9102">
        <v>70</v>
      </c>
      <c r="P9102">
        <v>1</v>
      </c>
      <c r="Q9102" s="1" t="s">
        <v>30</v>
      </c>
      <c r="R9102" s="1" t="s">
        <v>24</v>
      </c>
      <c r="S9102" s="1" t="s">
        <v>35</v>
      </c>
      <c r="T9102" s="3">
        <v>42830</v>
      </c>
      <c r="U9102" s="1" t="str">
        <f>IF(kiva_loans__muestra[[#This Row],[funded_amount]]=kiva_loans__muestra[[#This Row],[loan_amount]],"funded","unfunded")</f>
        <v>funded</v>
      </c>
      <c r="V9102" s="1" t="str">
        <f>IF(kiva_loans__muestra[[#This Row],[lender_count]]&gt;=50,"high","low")</f>
        <v>low</v>
      </c>
    </row>
    <row r="9103" spans="1:22" x14ac:dyDescent="0.25">
      <c r="A9103">
        <v>1273755</v>
      </c>
      <c r="B9103">
        <v>1500</v>
      </c>
      <c r="C9103">
        <v>1500</v>
      </c>
      <c r="D9103" s="1" t="s">
        <v>465</v>
      </c>
      <c r="E9103" s="1" t="s">
        <v>27</v>
      </c>
      <c r="F9103" s="1" t="s">
        <v>2057</v>
      </c>
      <c r="G9103" s="1" t="s">
        <v>3278</v>
      </c>
      <c r="H9103" s="1" t="s">
        <v>100</v>
      </c>
      <c r="I9103" s="1" t="s">
        <v>1469</v>
      </c>
      <c r="J9103" s="1" t="s">
        <v>101</v>
      </c>
      <c r="K9103">
        <v>1450</v>
      </c>
      <c r="L9103" s="2">
        <v>42830.441782407404</v>
      </c>
      <c r="M9103" s="2">
        <v>42804.375</v>
      </c>
      <c r="N9103" s="2">
        <v>42846.83699074074</v>
      </c>
      <c r="O9103">
        <v>70</v>
      </c>
      <c r="P9103">
        <v>1</v>
      </c>
      <c r="Q9103" s="1" t="s">
        <v>30</v>
      </c>
      <c r="R9103" s="1" t="s">
        <v>24</v>
      </c>
      <c r="S9103" s="1" t="s">
        <v>35</v>
      </c>
      <c r="T9103" s="3">
        <v>42830</v>
      </c>
      <c r="U9103" s="1" t="str">
        <f>IF(kiva_loans__muestra[[#This Row],[funded_amount]]=kiva_loans__muestra[[#This Row],[loan_amount]],"funded","unfunded")</f>
        <v>funded</v>
      </c>
      <c r="V9103" s="1" t="str">
        <f>IF(kiva_loans__muestra[[#This Row],[lender_count]]&gt;=50,"high","low")</f>
        <v>low</v>
      </c>
    </row>
    <row r="9104" spans="1:22" x14ac:dyDescent="0.25">
      <c r="A9104">
        <v>1274039</v>
      </c>
      <c r="B9104">
        <v>5000</v>
      </c>
      <c r="C9104">
        <v>5000</v>
      </c>
      <c r="D9104" s="1" t="s">
        <v>45</v>
      </c>
      <c r="E9104" s="1" t="s">
        <v>46</v>
      </c>
      <c r="F9104" s="1" t="s">
        <v>13687</v>
      </c>
      <c r="G9104" s="1" t="s">
        <v>3355</v>
      </c>
      <c r="H9104" s="1" t="s">
        <v>569</v>
      </c>
      <c r="I9104" s="1" t="s">
        <v>2030</v>
      </c>
      <c r="J9104" s="1" t="s">
        <v>90</v>
      </c>
      <c r="K9104">
        <v>3050</v>
      </c>
      <c r="L9104" s="2">
        <v>42830.664884259262</v>
      </c>
      <c r="M9104" s="2">
        <v>42818.333333333336</v>
      </c>
      <c r="N9104" s="2">
        <v>42843.699155092596</v>
      </c>
      <c r="O9104">
        <v>140</v>
      </c>
      <c r="P9104">
        <v>9</v>
      </c>
      <c r="Q9104" s="1" t="s">
        <v>1766</v>
      </c>
      <c r="R9104" s="1" t="s">
        <v>24</v>
      </c>
      <c r="S9104" s="1" t="s">
        <v>31</v>
      </c>
      <c r="T9104" s="3">
        <v>42830</v>
      </c>
      <c r="U9104" s="1" t="str">
        <f>IF(kiva_loans__muestra[[#This Row],[funded_amount]]=kiva_loans__muestra[[#This Row],[loan_amount]],"funded","unfunded")</f>
        <v>funded</v>
      </c>
      <c r="V9104" s="1" t="str">
        <f>IF(kiva_loans__muestra[[#This Row],[lender_count]]&gt;=50,"high","low")</f>
        <v>low</v>
      </c>
    </row>
    <row r="9105" spans="1:22" x14ac:dyDescent="0.25">
      <c r="A9105">
        <v>1273340</v>
      </c>
      <c r="B9105">
        <v>1250</v>
      </c>
      <c r="C9105">
        <v>1250</v>
      </c>
      <c r="D9105" s="1" t="s">
        <v>75</v>
      </c>
      <c r="E9105" s="1" t="s">
        <v>27</v>
      </c>
      <c r="F9105" s="1" t="s">
        <v>1613</v>
      </c>
      <c r="G9105" s="1" t="s">
        <v>3278</v>
      </c>
      <c r="H9105" s="1" t="s">
        <v>100</v>
      </c>
      <c r="I9105" s="1" t="s">
        <v>1385</v>
      </c>
      <c r="J9105" s="1" t="s">
        <v>101</v>
      </c>
      <c r="K9105">
        <v>1450</v>
      </c>
      <c r="L9105" s="2">
        <v>42830.125694444447</v>
      </c>
      <c r="M9105" s="2">
        <v>42807.333333333336</v>
      </c>
      <c r="N9105" s="2">
        <v>42836.94226851852</v>
      </c>
      <c r="O9105">
        <v>80</v>
      </c>
      <c r="P9105">
        <v>3</v>
      </c>
      <c r="Q9105" s="1" t="s">
        <v>211</v>
      </c>
      <c r="R9105" s="1" t="s">
        <v>24</v>
      </c>
      <c r="S9105" s="1" t="s">
        <v>35</v>
      </c>
      <c r="T9105" s="3">
        <v>42830</v>
      </c>
      <c r="U9105" s="1" t="str">
        <f>IF(kiva_loans__muestra[[#This Row],[funded_amount]]=kiva_loans__muestra[[#This Row],[loan_amount]],"funded","unfunded")</f>
        <v>funded</v>
      </c>
      <c r="V9105" s="1" t="str">
        <f>IF(kiva_loans__muestra[[#This Row],[lender_count]]&gt;=50,"high","low")</f>
        <v>low</v>
      </c>
    </row>
    <row r="9106" spans="1:22" x14ac:dyDescent="0.25">
      <c r="A9106">
        <v>1273966</v>
      </c>
      <c r="B9106">
        <v>2000</v>
      </c>
      <c r="C9106">
        <v>2000</v>
      </c>
      <c r="D9106" s="1" t="s">
        <v>64</v>
      </c>
      <c r="E9106" s="1" t="s">
        <v>37</v>
      </c>
      <c r="F9106" s="1" t="s">
        <v>13688</v>
      </c>
      <c r="G9106" s="1" t="s">
        <v>3284</v>
      </c>
      <c r="H9106" s="1" t="s">
        <v>189</v>
      </c>
      <c r="I9106" s="1" t="s">
        <v>13689</v>
      </c>
      <c r="J9106" s="1" t="s">
        <v>207</v>
      </c>
      <c r="K9106">
        <v>1000</v>
      </c>
      <c r="L9106" s="2">
        <v>42830.582129629627</v>
      </c>
      <c r="M9106" s="2">
        <v>42803.375</v>
      </c>
      <c r="N9106" s="2">
        <v>42840.221435185187</v>
      </c>
      <c r="O9106">
        <v>110</v>
      </c>
      <c r="P9106">
        <v>5</v>
      </c>
      <c r="Q9106" s="1" t="s">
        <v>265</v>
      </c>
      <c r="R9106" s="1" t="s">
        <v>24</v>
      </c>
      <c r="S9106" s="1" t="s">
        <v>31</v>
      </c>
      <c r="T9106" s="3">
        <v>42830</v>
      </c>
      <c r="U9106" s="1" t="str">
        <f>IF(kiva_loans__muestra[[#This Row],[funded_amount]]=kiva_loans__muestra[[#This Row],[loan_amount]],"funded","unfunded")</f>
        <v>funded</v>
      </c>
      <c r="V9106" s="1" t="str">
        <f>IF(kiva_loans__muestra[[#This Row],[lender_count]]&gt;=50,"high","low")</f>
        <v>low</v>
      </c>
    </row>
    <row r="9107" spans="1:22" x14ac:dyDescent="0.25">
      <c r="A9107">
        <v>1274087</v>
      </c>
      <c r="B9107">
        <v>7000</v>
      </c>
      <c r="C9107">
        <v>7000</v>
      </c>
      <c r="D9107" s="1" t="s">
        <v>64</v>
      </c>
      <c r="E9107" s="1" t="s">
        <v>37</v>
      </c>
      <c r="F9107" s="1" t="s">
        <v>13690</v>
      </c>
      <c r="G9107" s="1" t="s">
        <v>3274</v>
      </c>
      <c r="H9107" s="1" t="s">
        <v>105</v>
      </c>
      <c r="I9107" s="1" t="s">
        <v>13691</v>
      </c>
      <c r="J9107" s="1" t="s">
        <v>106</v>
      </c>
      <c r="K9107">
        <v>4840</v>
      </c>
      <c r="L9107" s="2">
        <v>42830.719409722224</v>
      </c>
      <c r="M9107" s="2">
        <v>42800.375</v>
      </c>
      <c r="N9107" s="2">
        <v>42835.138865740744</v>
      </c>
      <c r="O9107">
        <v>80</v>
      </c>
      <c r="P9107">
        <v>24</v>
      </c>
      <c r="Q9107" s="1" t="s">
        <v>13692</v>
      </c>
      <c r="R9107" s="1" t="s">
        <v>24</v>
      </c>
      <c r="S9107" s="1" t="s">
        <v>25</v>
      </c>
      <c r="T9107" s="3">
        <v>42830</v>
      </c>
      <c r="U9107" s="1" t="str">
        <f>IF(kiva_loans__muestra[[#This Row],[funded_amount]]=kiva_loans__muestra[[#This Row],[loan_amount]],"funded","unfunded")</f>
        <v>funded</v>
      </c>
      <c r="V9107" s="1" t="str">
        <f>IF(kiva_loans__muestra[[#This Row],[lender_count]]&gt;=50,"high","low")</f>
        <v>low</v>
      </c>
    </row>
    <row r="9108" spans="1:22" x14ac:dyDescent="0.25">
      <c r="A9108">
        <v>1273443</v>
      </c>
      <c r="B9108">
        <v>4000</v>
      </c>
      <c r="C9108">
        <v>4000</v>
      </c>
      <c r="D9108" s="1" t="s">
        <v>69</v>
      </c>
      <c r="E9108" s="1" t="s">
        <v>46</v>
      </c>
      <c r="F9108" s="1" t="s">
        <v>13693</v>
      </c>
      <c r="G9108" s="1" t="s">
        <v>3278</v>
      </c>
      <c r="H9108" s="1" t="s">
        <v>100</v>
      </c>
      <c r="I9108" s="1" t="s">
        <v>1257</v>
      </c>
      <c r="J9108" s="1" t="s">
        <v>101</v>
      </c>
      <c r="K9108">
        <v>1450</v>
      </c>
      <c r="L9108" s="2">
        <v>42830.197824074072</v>
      </c>
      <c r="M9108" s="2">
        <v>42803.375</v>
      </c>
      <c r="N9108" s="2">
        <v>42847.016550925924</v>
      </c>
      <c r="O9108">
        <v>130</v>
      </c>
      <c r="P9108">
        <v>11</v>
      </c>
      <c r="Q9108" s="1" t="s">
        <v>67</v>
      </c>
      <c r="R9108" s="1" t="s">
        <v>24</v>
      </c>
      <c r="S9108" s="1" t="s">
        <v>35</v>
      </c>
      <c r="T9108" s="3">
        <v>42830</v>
      </c>
      <c r="U9108" s="1" t="str">
        <f>IF(kiva_loans__muestra[[#This Row],[funded_amount]]=kiva_loans__muestra[[#This Row],[loan_amount]],"funded","unfunded")</f>
        <v>funded</v>
      </c>
      <c r="V9108" s="1" t="str">
        <f>IF(kiva_loans__muestra[[#This Row],[lender_count]]&gt;=50,"high","low")</f>
        <v>low</v>
      </c>
    </row>
    <row r="9109" spans="1:22" x14ac:dyDescent="0.25">
      <c r="A9109">
        <v>1273546</v>
      </c>
      <c r="B9109">
        <v>13000</v>
      </c>
      <c r="C9109">
        <v>13000</v>
      </c>
      <c r="D9109" s="1" t="s">
        <v>124</v>
      </c>
      <c r="E9109" s="1" t="s">
        <v>125</v>
      </c>
      <c r="F9109" s="1" t="s">
        <v>13694</v>
      </c>
      <c r="G9109" s="1" t="s">
        <v>3317</v>
      </c>
      <c r="H9109" s="1" t="s">
        <v>85</v>
      </c>
      <c r="I9109" s="1" t="s">
        <v>1201</v>
      </c>
      <c r="J9109" s="1" t="s">
        <v>90</v>
      </c>
      <c r="K9109">
        <v>1760</v>
      </c>
      <c r="L9109" s="2">
        <v>42830.297256944446</v>
      </c>
      <c r="M9109" s="2">
        <v>42814.333333333336</v>
      </c>
      <c r="N9109" s="2">
        <v>42862.382754629631</v>
      </c>
      <c r="O9109">
        <v>200</v>
      </c>
      <c r="P9109">
        <v>48</v>
      </c>
      <c r="Q9109" s="1" t="s">
        <v>13695</v>
      </c>
      <c r="R9109" s="1" t="s">
        <v>92</v>
      </c>
      <c r="S9109" s="1" t="s">
        <v>31</v>
      </c>
      <c r="T9109" s="3">
        <v>42830</v>
      </c>
      <c r="U9109" s="1" t="str">
        <f>IF(kiva_loans__muestra[[#This Row],[funded_amount]]=kiva_loans__muestra[[#This Row],[loan_amount]],"funded","unfunded")</f>
        <v>funded</v>
      </c>
      <c r="V9109" s="1" t="str">
        <f>IF(kiva_loans__muestra[[#This Row],[lender_count]]&gt;=50,"high","low")</f>
        <v>low</v>
      </c>
    </row>
    <row r="9110" spans="1:22" x14ac:dyDescent="0.25">
      <c r="A9110">
        <v>1273860</v>
      </c>
      <c r="B9110">
        <v>750</v>
      </c>
      <c r="C9110">
        <v>750</v>
      </c>
      <c r="D9110" s="1" t="s">
        <v>273</v>
      </c>
      <c r="E9110" s="1" t="s">
        <v>104</v>
      </c>
      <c r="F9110" s="1" t="s">
        <v>1283</v>
      </c>
      <c r="G9110" s="1" t="s">
        <v>3263</v>
      </c>
      <c r="H9110" s="1" t="s">
        <v>33</v>
      </c>
      <c r="I9110" s="1" t="s">
        <v>1284</v>
      </c>
      <c r="J9110" s="1" t="s">
        <v>34</v>
      </c>
      <c r="K9110">
        <v>1560</v>
      </c>
      <c r="L9110" s="2">
        <v>42830.485196759262</v>
      </c>
      <c r="M9110" s="2">
        <v>42825.375</v>
      </c>
      <c r="N9110" s="2">
        <v>42839.015879629631</v>
      </c>
      <c r="O9110">
        <v>80</v>
      </c>
      <c r="P9110">
        <v>3</v>
      </c>
      <c r="Q9110" s="1" t="s">
        <v>1816</v>
      </c>
      <c r="R9110" s="1" t="s">
        <v>24</v>
      </c>
      <c r="S9110" s="1" t="s">
        <v>31</v>
      </c>
      <c r="T9110" s="3">
        <v>42830</v>
      </c>
      <c r="U9110" s="1" t="str">
        <f>IF(kiva_loans__muestra[[#This Row],[funded_amount]]=kiva_loans__muestra[[#This Row],[loan_amount]],"funded","unfunded")</f>
        <v>funded</v>
      </c>
      <c r="V9110" s="1" t="str">
        <f>IF(kiva_loans__muestra[[#This Row],[lender_count]]&gt;=50,"high","low")</f>
        <v>low</v>
      </c>
    </row>
    <row r="9111" spans="1:22" x14ac:dyDescent="0.25">
      <c r="A9111">
        <v>1273798</v>
      </c>
      <c r="B9111">
        <v>3000</v>
      </c>
      <c r="C9111">
        <v>3000</v>
      </c>
      <c r="D9111" s="1" t="s">
        <v>81</v>
      </c>
      <c r="E9111" s="1" t="s">
        <v>27</v>
      </c>
      <c r="F9111" s="1" t="s">
        <v>13696</v>
      </c>
      <c r="G9111" s="1" t="s">
        <v>3278</v>
      </c>
      <c r="H9111" s="1" t="s">
        <v>100</v>
      </c>
      <c r="I9111" s="1" t="s">
        <v>1860</v>
      </c>
      <c r="J9111" s="1" t="s">
        <v>101</v>
      </c>
      <c r="K9111">
        <v>1250</v>
      </c>
      <c r="L9111" s="2">
        <v>42830.455393518518</v>
      </c>
      <c r="M9111" s="2">
        <v>42817.333333333336</v>
      </c>
      <c r="N9111" s="2">
        <v>42838.677604166667</v>
      </c>
      <c r="O9111">
        <v>80</v>
      </c>
      <c r="P9111">
        <v>8</v>
      </c>
      <c r="Q9111" s="1" t="s">
        <v>30</v>
      </c>
      <c r="R9111" s="1" t="s">
        <v>24</v>
      </c>
      <c r="S9111" s="1" t="s">
        <v>35</v>
      </c>
      <c r="T9111" s="3">
        <v>42830</v>
      </c>
      <c r="U9111" s="1" t="str">
        <f>IF(kiva_loans__muestra[[#This Row],[funded_amount]]=kiva_loans__muestra[[#This Row],[loan_amount]],"funded","unfunded")</f>
        <v>funded</v>
      </c>
      <c r="V9111" s="1" t="str">
        <f>IF(kiva_loans__muestra[[#This Row],[lender_count]]&gt;=50,"high","low")</f>
        <v>low</v>
      </c>
    </row>
    <row r="9112" spans="1:22" x14ac:dyDescent="0.25">
      <c r="A9112">
        <v>1273795</v>
      </c>
      <c r="B9112">
        <v>2000</v>
      </c>
      <c r="C9112">
        <v>2000</v>
      </c>
      <c r="D9112" s="1" t="s">
        <v>81</v>
      </c>
      <c r="E9112" s="1" t="s">
        <v>27</v>
      </c>
      <c r="F9112" s="1" t="s">
        <v>2009</v>
      </c>
      <c r="G9112" s="1" t="s">
        <v>3278</v>
      </c>
      <c r="H9112" s="1" t="s">
        <v>100</v>
      </c>
      <c r="I9112" s="1" t="s">
        <v>1266</v>
      </c>
      <c r="J9112" s="1" t="s">
        <v>101</v>
      </c>
      <c r="K9112">
        <v>1450</v>
      </c>
      <c r="L9112" s="2">
        <v>42830.454351851855</v>
      </c>
      <c r="M9112" s="2">
        <v>42808.333333333336</v>
      </c>
      <c r="N9112" s="2">
        <v>42838.537835648145</v>
      </c>
      <c r="O9112">
        <v>140</v>
      </c>
      <c r="P9112">
        <v>5</v>
      </c>
      <c r="Q9112" s="1" t="s">
        <v>240</v>
      </c>
      <c r="R9112" s="1" t="s">
        <v>24</v>
      </c>
      <c r="S9112" s="1" t="s">
        <v>35</v>
      </c>
      <c r="T9112" s="3">
        <v>42830</v>
      </c>
      <c r="U9112" s="1" t="str">
        <f>IF(kiva_loans__muestra[[#This Row],[funded_amount]]=kiva_loans__muestra[[#This Row],[loan_amount]],"funded","unfunded")</f>
        <v>funded</v>
      </c>
      <c r="V9112" s="1" t="str">
        <f>IF(kiva_loans__muestra[[#This Row],[lender_count]]&gt;=50,"high","low")</f>
        <v>low</v>
      </c>
    </row>
    <row r="9113" spans="1:22" x14ac:dyDescent="0.25">
      <c r="A9113">
        <v>1274263</v>
      </c>
      <c r="B9113">
        <v>2500</v>
      </c>
      <c r="C9113">
        <v>2500</v>
      </c>
      <c r="D9113" s="1" t="s">
        <v>250</v>
      </c>
      <c r="E9113" s="1" t="s">
        <v>62</v>
      </c>
      <c r="F9113" s="1" t="s">
        <v>13697</v>
      </c>
      <c r="G9113" s="1" t="s">
        <v>3427</v>
      </c>
      <c r="H9113" s="1" t="s">
        <v>185</v>
      </c>
      <c r="I9113" s="1" t="s">
        <v>13698</v>
      </c>
      <c r="J9113" s="1" t="s">
        <v>187</v>
      </c>
      <c r="K9113">
        <v>1770</v>
      </c>
      <c r="L9113" s="2">
        <v>42830.988321759258</v>
      </c>
      <c r="M9113" s="2">
        <v>42807.333333333336</v>
      </c>
      <c r="N9113" s="2">
        <v>42906.740219907406</v>
      </c>
      <c r="O9113">
        <v>100</v>
      </c>
      <c r="P9113">
        <v>9</v>
      </c>
      <c r="Q9113" s="1" t="s">
        <v>30</v>
      </c>
      <c r="R9113" s="1" t="s">
        <v>24</v>
      </c>
      <c r="S9113" s="1" t="s">
        <v>25</v>
      </c>
      <c r="T9113" s="3">
        <v>42830</v>
      </c>
      <c r="U9113" s="1" t="str">
        <f>IF(kiva_loans__muestra[[#This Row],[funded_amount]]=kiva_loans__muestra[[#This Row],[loan_amount]],"funded","unfunded")</f>
        <v>funded</v>
      </c>
      <c r="V9113" s="1" t="str">
        <f>IF(kiva_loans__muestra[[#This Row],[lender_count]]&gt;=50,"high","low")</f>
        <v>low</v>
      </c>
    </row>
    <row r="9114" spans="1:22" x14ac:dyDescent="0.25">
      <c r="A9114">
        <v>1274377</v>
      </c>
      <c r="B9114">
        <v>1750</v>
      </c>
      <c r="C9114">
        <v>1750</v>
      </c>
      <c r="D9114" s="1" t="s">
        <v>124</v>
      </c>
      <c r="E9114" s="1" t="s">
        <v>125</v>
      </c>
      <c r="F9114" s="1" t="s">
        <v>1269</v>
      </c>
      <c r="G9114" s="1" t="s">
        <v>3278</v>
      </c>
      <c r="H9114" s="1" t="s">
        <v>100</v>
      </c>
      <c r="I9114" s="1" t="s">
        <v>1266</v>
      </c>
      <c r="J9114" s="1" t="s">
        <v>101</v>
      </c>
      <c r="K9114">
        <v>1450</v>
      </c>
      <c r="L9114" s="2">
        <v>42831.183738425927</v>
      </c>
      <c r="M9114" s="2">
        <v>42804.375</v>
      </c>
      <c r="N9114" s="2">
        <v>42839.698472222219</v>
      </c>
      <c r="O9114">
        <v>100</v>
      </c>
      <c r="P9114">
        <v>5</v>
      </c>
      <c r="Q9114" s="1" t="s">
        <v>691</v>
      </c>
      <c r="R9114" s="1" t="s">
        <v>24</v>
      </c>
      <c r="S9114" s="1" t="s">
        <v>35</v>
      </c>
      <c r="T9114" s="3">
        <v>42831</v>
      </c>
      <c r="U9114" s="1" t="str">
        <f>IF(kiva_loans__muestra[[#This Row],[funded_amount]]=kiva_loans__muestra[[#This Row],[loan_amount]],"funded","unfunded")</f>
        <v>funded</v>
      </c>
      <c r="V9114" s="1" t="str">
        <f>IF(kiva_loans__muestra[[#This Row],[lender_count]]&gt;=50,"high","low")</f>
        <v>low</v>
      </c>
    </row>
    <row r="9115" spans="1:22" x14ac:dyDescent="0.25">
      <c r="A9115">
        <v>1274314</v>
      </c>
      <c r="B9115">
        <v>3750</v>
      </c>
      <c r="C9115">
        <v>3750</v>
      </c>
      <c r="D9115" s="1" t="s">
        <v>53</v>
      </c>
      <c r="E9115" s="1" t="s">
        <v>32</v>
      </c>
      <c r="F9115" s="1" t="s">
        <v>13699</v>
      </c>
      <c r="G9115" s="1" t="s">
        <v>3278</v>
      </c>
      <c r="H9115" s="1" t="s">
        <v>100</v>
      </c>
      <c r="I9115" s="1" t="s">
        <v>657</v>
      </c>
      <c r="J9115" s="1" t="s">
        <v>101</v>
      </c>
      <c r="K9115">
        <v>1450</v>
      </c>
      <c r="L9115" s="2">
        <v>42831.095196759263</v>
      </c>
      <c r="M9115" s="2">
        <v>42801.375</v>
      </c>
      <c r="N9115" s="2">
        <v>42838.989745370367</v>
      </c>
      <c r="O9115">
        <v>70</v>
      </c>
      <c r="P9115">
        <v>1</v>
      </c>
      <c r="Q9115" s="1" t="s">
        <v>30</v>
      </c>
      <c r="R9115" s="1" t="s">
        <v>24</v>
      </c>
      <c r="S9115" s="1" t="s">
        <v>35</v>
      </c>
      <c r="T9115" s="3">
        <v>42831</v>
      </c>
      <c r="U9115" s="1" t="str">
        <f>IF(kiva_loans__muestra[[#This Row],[funded_amount]]=kiva_loans__muestra[[#This Row],[loan_amount]],"funded","unfunded")</f>
        <v>funded</v>
      </c>
      <c r="V9115" s="1" t="str">
        <f>IF(kiva_loans__muestra[[#This Row],[lender_count]]&gt;=50,"high","low")</f>
        <v>low</v>
      </c>
    </row>
    <row r="9116" spans="1:22" x14ac:dyDescent="0.25">
      <c r="A9116">
        <v>1274530</v>
      </c>
      <c r="B9116">
        <v>15000</v>
      </c>
      <c r="C9116">
        <v>15000</v>
      </c>
      <c r="D9116" s="1" t="s">
        <v>175</v>
      </c>
      <c r="E9116" s="1" t="s">
        <v>78</v>
      </c>
      <c r="F9116" s="1" t="s">
        <v>13700</v>
      </c>
      <c r="G9116" s="1" t="s">
        <v>3444</v>
      </c>
      <c r="H9116" s="1" t="s">
        <v>141</v>
      </c>
      <c r="I9116" s="1" t="s">
        <v>892</v>
      </c>
      <c r="J9116" s="1" t="s">
        <v>90</v>
      </c>
      <c r="K9116">
        <v>800</v>
      </c>
      <c r="L9116" s="2">
        <v>42831.33730324074</v>
      </c>
      <c r="M9116" s="2">
        <v>42820.375</v>
      </c>
      <c r="N9116" s="2">
        <v>42843.298171296294</v>
      </c>
      <c r="O9116">
        <v>270</v>
      </c>
      <c r="P9116">
        <v>45</v>
      </c>
      <c r="Q9116" s="1" t="s">
        <v>1908</v>
      </c>
      <c r="R9116" s="1" t="s">
        <v>24</v>
      </c>
      <c r="S9116" s="1" t="s">
        <v>31</v>
      </c>
      <c r="T9116" s="3">
        <v>42831</v>
      </c>
      <c r="U9116" s="1" t="str">
        <f>IF(kiva_loans__muestra[[#This Row],[funded_amount]]=kiva_loans__muestra[[#This Row],[loan_amount]],"funded","unfunded")</f>
        <v>funded</v>
      </c>
      <c r="V9116" s="1" t="str">
        <f>IF(kiva_loans__muestra[[#This Row],[lender_count]]&gt;=50,"high","low")</f>
        <v>low</v>
      </c>
    </row>
    <row r="9117" spans="1:22" x14ac:dyDescent="0.25">
      <c r="A9117">
        <v>1274690</v>
      </c>
      <c r="B9117">
        <v>1750</v>
      </c>
      <c r="C9117">
        <v>1750</v>
      </c>
      <c r="D9117" s="1" t="s">
        <v>98</v>
      </c>
      <c r="E9117" s="1" t="s">
        <v>37</v>
      </c>
      <c r="F9117" s="1" t="s">
        <v>13701</v>
      </c>
      <c r="G9117" s="1" t="s">
        <v>3278</v>
      </c>
      <c r="H9117" s="1" t="s">
        <v>100</v>
      </c>
      <c r="I9117" s="1" t="s">
        <v>2058</v>
      </c>
      <c r="J9117" s="1" t="s">
        <v>101</v>
      </c>
      <c r="K9117">
        <v>1250</v>
      </c>
      <c r="L9117" s="2">
        <v>42831.425694444442</v>
      </c>
      <c r="M9117" s="2">
        <v>42804.375</v>
      </c>
      <c r="N9117" s="2">
        <v>42840.520844907405</v>
      </c>
      <c r="O9117">
        <v>70</v>
      </c>
      <c r="P9117">
        <v>5</v>
      </c>
      <c r="Q9117" s="1" t="s">
        <v>2062</v>
      </c>
      <c r="R9117" s="1" t="s">
        <v>24</v>
      </c>
      <c r="S9117" s="1" t="s">
        <v>31</v>
      </c>
      <c r="T9117" s="3">
        <v>42831</v>
      </c>
      <c r="U9117" s="1" t="str">
        <f>IF(kiva_loans__muestra[[#This Row],[funded_amount]]=kiva_loans__muestra[[#This Row],[loan_amount]],"funded","unfunded")</f>
        <v>funded</v>
      </c>
      <c r="V9117" s="1" t="str">
        <f>IF(kiva_loans__muestra[[#This Row],[lender_count]]&gt;=50,"high","low")</f>
        <v>low</v>
      </c>
    </row>
    <row r="9118" spans="1:22" x14ac:dyDescent="0.25">
      <c r="A9118">
        <v>1274926</v>
      </c>
      <c r="B9118">
        <v>3000</v>
      </c>
      <c r="C9118">
        <v>3000</v>
      </c>
      <c r="D9118" s="1" t="s">
        <v>64</v>
      </c>
      <c r="E9118" s="1" t="s">
        <v>37</v>
      </c>
      <c r="F9118" s="1" t="s">
        <v>13702</v>
      </c>
      <c r="G9118" s="1" t="s">
        <v>3307</v>
      </c>
      <c r="H9118" s="1" t="s">
        <v>412</v>
      </c>
      <c r="I9118" s="1" t="s">
        <v>1185</v>
      </c>
      <c r="J9118" s="1" t="s">
        <v>413</v>
      </c>
      <c r="K9118">
        <v>1630</v>
      </c>
      <c r="L9118" s="2">
        <v>42831.613379629627</v>
      </c>
      <c r="M9118" s="2">
        <v>42816.333333333336</v>
      </c>
      <c r="N9118" s="2">
        <v>42842.946782407409</v>
      </c>
      <c r="O9118">
        <v>100</v>
      </c>
      <c r="P9118">
        <v>7</v>
      </c>
      <c r="Q9118" s="1" t="s">
        <v>2802</v>
      </c>
      <c r="R9118" s="1" t="s">
        <v>92</v>
      </c>
      <c r="S9118" s="1" t="s">
        <v>31</v>
      </c>
      <c r="T9118" s="3">
        <v>42831</v>
      </c>
      <c r="U9118" s="1" t="str">
        <f>IF(kiva_loans__muestra[[#This Row],[funded_amount]]=kiva_loans__muestra[[#This Row],[loan_amount]],"funded","unfunded")</f>
        <v>funded</v>
      </c>
      <c r="V9118" s="1" t="str">
        <f>IF(kiva_loans__muestra[[#This Row],[lender_count]]&gt;=50,"high","low")</f>
        <v>low</v>
      </c>
    </row>
    <row r="9119" spans="1:22" x14ac:dyDescent="0.25">
      <c r="A9119">
        <v>1274945</v>
      </c>
      <c r="B9119">
        <v>6000</v>
      </c>
      <c r="C9119">
        <v>6000</v>
      </c>
      <c r="D9119" s="1" t="s">
        <v>36</v>
      </c>
      <c r="E9119" s="1" t="s">
        <v>37</v>
      </c>
      <c r="F9119" s="1" t="s">
        <v>13703</v>
      </c>
      <c r="G9119" s="1" t="s">
        <v>3276</v>
      </c>
      <c r="H9119" s="1" t="s">
        <v>225</v>
      </c>
      <c r="I9119" s="1" t="s">
        <v>1245</v>
      </c>
      <c r="J9119" s="1" t="s">
        <v>90</v>
      </c>
      <c r="K9119">
        <v>1880</v>
      </c>
      <c r="L9119" s="2">
        <v>42831.655428240738</v>
      </c>
      <c r="M9119" s="2">
        <v>42821.375</v>
      </c>
      <c r="N9119" s="2">
        <v>42847.884131944447</v>
      </c>
      <c r="O9119">
        <v>320</v>
      </c>
      <c r="P9119">
        <v>21</v>
      </c>
      <c r="Q9119" s="1" t="s">
        <v>286</v>
      </c>
      <c r="R9119" s="1" t="s">
        <v>24</v>
      </c>
      <c r="S9119" s="1" t="s">
        <v>31</v>
      </c>
      <c r="T9119" s="3">
        <v>42831</v>
      </c>
      <c r="U9119" s="1" t="str">
        <f>IF(kiva_loans__muestra[[#This Row],[funded_amount]]=kiva_loans__muestra[[#This Row],[loan_amount]],"funded","unfunded")</f>
        <v>funded</v>
      </c>
      <c r="V9119" s="1" t="str">
        <f>IF(kiva_loans__muestra[[#This Row],[lender_count]]&gt;=50,"high","low")</f>
        <v>low</v>
      </c>
    </row>
    <row r="9120" spans="1:22" x14ac:dyDescent="0.25">
      <c r="A9120">
        <v>1274821</v>
      </c>
      <c r="B9120">
        <v>6000</v>
      </c>
      <c r="C9120">
        <v>6000</v>
      </c>
      <c r="D9120" s="1" t="s">
        <v>152</v>
      </c>
      <c r="E9120" s="1" t="s">
        <v>46</v>
      </c>
      <c r="F9120" s="1" t="s">
        <v>13704</v>
      </c>
      <c r="G9120" s="1" t="s">
        <v>3307</v>
      </c>
      <c r="H9120" s="1" t="s">
        <v>412</v>
      </c>
      <c r="I9120" s="1" t="s">
        <v>944</v>
      </c>
      <c r="J9120" s="1" t="s">
        <v>413</v>
      </c>
      <c r="K9120">
        <v>2220</v>
      </c>
      <c r="L9120" s="2">
        <v>42831.513888888891</v>
      </c>
      <c r="M9120" s="2">
        <v>42824.375</v>
      </c>
      <c r="N9120" s="2">
        <v>42841.507048611114</v>
      </c>
      <c r="O9120">
        <v>80</v>
      </c>
      <c r="P9120">
        <v>11</v>
      </c>
      <c r="Q9120" s="1" t="s">
        <v>1930</v>
      </c>
      <c r="R9120" s="1" t="s">
        <v>54</v>
      </c>
      <c r="S9120" s="1" t="s">
        <v>35</v>
      </c>
      <c r="T9120" s="3">
        <v>42831</v>
      </c>
      <c r="U9120" s="1" t="str">
        <f>IF(kiva_loans__muestra[[#This Row],[funded_amount]]=kiva_loans__muestra[[#This Row],[loan_amount]],"funded","unfunded")</f>
        <v>funded</v>
      </c>
      <c r="V9120" s="1" t="str">
        <f>IF(kiva_loans__muestra[[#This Row],[lender_count]]&gt;=50,"high","low")</f>
        <v>low</v>
      </c>
    </row>
    <row r="9121" spans="1:22" x14ac:dyDescent="0.25">
      <c r="A9121">
        <v>1274608</v>
      </c>
      <c r="B9121">
        <v>2250</v>
      </c>
      <c r="C9121">
        <v>2250</v>
      </c>
      <c r="D9121" s="1" t="s">
        <v>45</v>
      </c>
      <c r="E9121" s="1" t="s">
        <v>46</v>
      </c>
      <c r="F9121" s="1" t="s">
        <v>1772</v>
      </c>
      <c r="G9121" s="1" t="s">
        <v>3278</v>
      </c>
      <c r="H9121" s="1" t="s">
        <v>100</v>
      </c>
      <c r="I9121" s="1" t="s">
        <v>535</v>
      </c>
      <c r="J9121" s="1" t="s">
        <v>101</v>
      </c>
      <c r="K9121">
        <v>1450</v>
      </c>
      <c r="L9121" s="2">
        <v>42831.367974537039</v>
      </c>
      <c r="M9121" s="2">
        <v>42802.375</v>
      </c>
      <c r="N9121" s="2">
        <v>42839.795347222222</v>
      </c>
      <c r="O9121">
        <v>70</v>
      </c>
      <c r="P9121">
        <v>1</v>
      </c>
      <c r="Q9121" s="1" t="s">
        <v>30</v>
      </c>
      <c r="R9121" s="1" t="s">
        <v>24</v>
      </c>
      <c r="S9121" s="1" t="s">
        <v>35</v>
      </c>
      <c r="T9121" s="3">
        <v>42831</v>
      </c>
      <c r="U9121" s="1" t="str">
        <f>IF(kiva_loans__muestra[[#This Row],[funded_amount]]=kiva_loans__muestra[[#This Row],[loan_amount]],"funded","unfunded")</f>
        <v>funded</v>
      </c>
      <c r="V9121" s="1" t="str">
        <f>IF(kiva_loans__muestra[[#This Row],[lender_count]]&gt;=50,"high","low")</f>
        <v>low</v>
      </c>
    </row>
    <row r="9122" spans="1:22" x14ac:dyDescent="0.25">
      <c r="A9122">
        <v>1274974</v>
      </c>
      <c r="B9122">
        <v>6750</v>
      </c>
      <c r="C9122">
        <v>6750</v>
      </c>
      <c r="D9122" s="1" t="s">
        <v>924</v>
      </c>
      <c r="E9122" s="1" t="s">
        <v>802</v>
      </c>
      <c r="F9122" s="1" t="s">
        <v>13705</v>
      </c>
      <c r="G9122" s="1" t="s">
        <v>3317</v>
      </c>
      <c r="H9122" s="1" t="s">
        <v>85</v>
      </c>
      <c r="I9122" s="1" t="s">
        <v>176</v>
      </c>
      <c r="J9122" s="1" t="s">
        <v>87</v>
      </c>
      <c r="K9122">
        <v>1200</v>
      </c>
      <c r="L9122" s="2">
        <v>42831.718541666669</v>
      </c>
      <c r="M9122" s="2">
        <v>42830.375</v>
      </c>
      <c r="N9122" s="2">
        <v>42846.819907407407</v>
      </c>
      <c r="O9122">
        <v>130</v>
      </c>
      <c r="P9122">
        <v>19</v>
      </c>
      <c r="Q9122" s="1" t="s">
        <v>57</v>
      </c>
      <c r="R9122" s="1" t="s">
        <v>24</v>
      </c>
      <c r="S9122" s="1" t="s">
        <v>35</v>
      </c>
      <c r="T9122" s="3">
        <v>42831</v>
      </c>
      <c r="U9122" s="1" t="str">
        <f>IF(kiva_loans__muestra[[#This Row],[funded_amount]]=kiva_loans__muestra[[#This Row],[loan_amount]],"funded","unfunded")</f>
        <v>funded</v>
      </c>
      <c r="V9122" s="1" t="str">
        <f>IF(kiva_loans__muestra[[#This Row],[lender_count]]&gt;=50,"high","low")</f>
        <v>low</v>
      </c>
    </row>
    <row r="9123" spans="1:22" x14ac:dyDescent="0.25">
      <c r="A9123">
        <v>1274379</v>
      </c>
      <c r="B9123">
        <v>3000</v>
      </c>
      <c r="C9123">
        <v>3000</v>
      </c>
      <c r="D9123" s="1" t="s">
        <v>81</v>
      </c>
      <c r="E9123" s="1" t="s">
        <v>27</v>
      </c>
      <c r="F9123" s="1" t="s">
        <v>11994</v>
      </c>
      <c r="G9123" s="1" t="s">
        <v>3278</v>
      </c>
      <c r="H9123" s="1" t="s">
        <v>100</v>
      </c>
      <c r="I9123" s="1" t="s">
        <v>1266</v>
      </c>
      <c r="J9123" s="1" t="s">
        <v>101</v>
      </c>
      <c r="K9123">
        <v>1450</v>
      </c>
      <c r="L9123" s="2">
        <v>42831.186064814814</v>
      </c>
      <c r="M9123" s="2">
        <v>42804.375</v>
      </c>
      <c r="N9123" s="2">
        <v>42839.128680555557</v>
      </c>
      <c r="O9123">
        <v>70</v>
      </c>
      <c r="P9123">
        <v>1</v>
      </c>
      <c r="Q9123" s="1" t="s">
        <v>30</v>
      </c>
      <c r="R9123" s="1" t="s">
        <v>24</v>
      </c>
      <c r="S9123" s="1" t="s">
        <v>35</v>
      </c>
      <c r="T9123" s="3">
        <v>42831</v>
      </c>
      <c r="U9123" s="1" t="str">
        <f>IF(kiva_loans__muestra[[#This Row],[funded_amount]]=kiva_loans__muestra[[#This Row],[loan_amount]],"funded","unfunded")</f>
        <v>funded</v>
      </c>
      <c r="V9123" s="1" t="str">
        <f>IF(kiva_loans__muestra[[#This Row],[lender_count]]&gt;=50,"high","low")</f>
        <v>low</v>
      </c>
    </row>
    <row r="9124" spans="1:22" x14ac:dyDescent="0.25">
      <c r="A9124">
        <v>1274411</v>
      </c>
      <c r="B9124">
        <v>2750</v>
      </c>
      <c r="C9124">
        <v>2750</v>
      </c>
      <c r="D9124" s="1" t="s">
        <v>45</v>
      </c>
      <c r="E9124" s="1" t="s">
        <v>46</v>
      </c>
      <c r="F9124" s="1" t="s">
        <v>13706</v>
      </c>
      <c r="G9124" s="1" t="s">
        <v>3278</v>
      </c>
      <c r="H9124" s="1" t="s">
        <v>100</v>
      </c>
      <c r="I9124" s="1" t="s">
        <v>1381</v>
      </c>
      <c r="J9124" s="1" t="s">
        <v>101</v>
      </c>
      <c r="K9124">
        <v>1450</v>
      </c>
      <c r="L9124" s="2">
        <v>42831.230196759258</v>
      </c>
      <c r="M9124" s="2">
        <v>42801.375</v>
      </c>
      <c r="N9124" s="2">
        <v>42839.316122685188</v>
      </c>
      <c r="O9124">
        <v>70</v>
      </c>
      <c r="P9124">
        <v>1</v>
      </c>
      <c r="Q9124" s="1" t="s">
        <v>30</v>
      </c>
      <c r="R9124" s="1" t="s">
        <v>24</v>
      </c>
      <c r="S9124" s="1" t="s">
        <v>35</v>
      </c>
      <c r="T9124" s="3">
        <v>42831</v>
      </c>
      <c r="U9124" s="1" t="str">
        <f>IF(kiva_loans__muestra[[#This Row],[funded_amount]]=kiva_loans__muestra[[#This Row],[loan_amount]],"funded","unfunded")</f>
        <v>funded</v>
      </c>
      <c r="V9124" s="1" t="str">
        <f>IF(kiva_loans__muestra[[#This Row],[lender_count]]&gt;=50,"high","low")</f>
        <v>low</v>
      </c>
    </row>
    <row r="9125" spans="1:22" x14ac:dyDescent="0.25">
      <c r="A9125">
        <v>1275544</v>
      </c>
      <c r="B9125">
        <v>1750</v>
      </c>
      <c r="C9125">
        <v>1750</v>
      </c>
      <c r="D9125" s="1" t="s">
        <v>108</v>
      </c>
      <c r="E9125" s="1" t="s">
        <v>27</v>
      </c>
      <c r="F9125" s="1" t="s">
        <v>13707</v>
      </c>
      <c r="G9125" s="1" t="s">
        <v>3393</v>
      </c>
      <c r="H9125" s="1" t="s">
        <v>290</v>
      </c>
      <c r="I9125" s="1" t="s">
        <v>2104</v>
      </c>
      <c r="J9125" s="1" t="s">
        <v>292</v>
      </c>
      <c r="K9125">
        <v>1830</v>
      </c>
      <c r="L9125" s="2">
        <v>42832.594710648147</v>
      </c>
      <c r="M9125" s="2">
        <v>42816.333333333336</v>
      </c>
      <c r="N9125" s="2">
        <v>42843.764016203706</v>
      </c>
      <c r="O9125">
        <v>110</v>
      </c>
      <c r="P9125">
        <v>7</v>
      </c>
      <c r="Q9125" s="1" t="s">
        <v>687</v>
      </c>
      <c r="R9125" s="1" t="s">
        <v>24</v>
      </c>
      <c r="S9125" s="1" t="s">
        <v>35</v>
      </c>
      <c r="T9125" s="3">
        <v>42832</v>
      </c>
      <c r="U9125" s="1" t="str">
        <f>IF(kiva_loans__muestra[[#This Row],[funded_amount]]=kiva_loans__muestra[[#This Row],[loan_amount]],"funded","unfunded")</f>
        <v>funded</v>
      </c>
      <c r="V9125" s="1" t="str">
        <f>IF(kiva_loans__muestra[[#This Row],[lender_count]]&gt;=50,"high","low")</f>
        <v>low</v>
      </c>
    </row>
    <row r="9126" spans="1:22" x14ac:dyDescent="0.25">
      <c r="A9126">
        <v>1275666</v>
      </c>
      <c r="B9126">
        <v>3000</v>
      </c>
      <c r="C9126">
        <v>3000</v>
      </c>
      <c r="D9126" s="1" t="s">
        <v>27</v>
      </c>
      <c r="E9126" s="1" t="s">
        <v>27</v>
      </c>
      <c r="F9126" s="1" t="s">
        <v>13708</v>
      </c>
      <c r="G9126" s="1" t="s">
        <v>3266</v>
      </c>
      <c r="H9126" s="1" t="s">
        <v>89</v>
      </c>
      <c r="I9126" s="1" t="s">
        <v>986</v>
      </c>
      <c r="J9126" s="1" t="s">
        <v>90</v>
      </c>
      <c r="K9126">
        <v>1990</v>
      </c>
      <c r="L9126" s="2">
        <v>42832.776817129627</v>
      </c>
      <c r="M9126" s="2">
        <v>42815.333333333336</v>
      </c>
      <c r="N9126" s="2">
        <v>42851.44059027778</v>
      </c>
      <c r="O9126">
        <v>140</v>
      </c>
      <c r="P9126">
        <v>12</v>
      </c>
      <c r="Q9126" s="1" t="s">
        <v>264</v>
      </c>
      <c r="R9126" s="1" t="s">
        <v>24</v>
      </c>
      <c r="S9126" s="1" t="s">
        <v>31</v>
      </c>
      <c r="T9126" s="3">
        <v>42832</v>
      </c>
      <c r="U9126" s="1" t="str">
        <f>IF(kiva_loans__muestra[[#This Row],[funded_amount]]=kiva_loans__muestra[[#This Row],[loan_amount]],"funded","unfunded")</f>
        <v>funded</v>
      </c>
      <c r="V9126" s="1" t="str">
        <f>IF(kiva_loans__muestra[[#This Row],[lender_count]]&gt;=50,"high","low")</f>
        <v>low</v>
      </c>
    </row>
    <row r="9127" spans="1:22" x14ac:dyDescent="0.25">
      <c r="A9127">
        <v>1275513</v>
      </c>
      <c r="B9127">
        <v>5000</v>
      </c>
      <c r="C9127">
        <v>5000</v>
      </c>
      <c r="D9127" s="1" t="s">
        <v>50</v>
      </c>
      <c r="E9127" s="1" t="s">
        <v>37</v>
      </c>
      <c r="F9127" s="1" t="s">
        <v>13709</v>
      </c>
      <c r="G9127" s="1" t="s">
        <v>3355</v>
      </c>
      <c r="H9127" s="1" t="s">
        <v>569</v>
      </c>
      <c r="I9127" s="1" t="s">
        <v>2060</v>
      </c>
      <c r="J9127" s="1" t="s">
        <v>90</v>
      </c>
      <c r="K9127">
        <v>3050</v>
      </c>
      <c r="L9127" s="2">
        <v>42832.547384259262</v>
      </c>
      <c r="M9127" s="2">
        <v>42818.333333333336</v>
      </c>
      <c r="N9127" s="2">
        <v>42843.207407407404</v>
      </c>
      <c r="O9127">
        <v>140</v>
      </c>
      <c r="P9127">
        <v>12</v>
      </c>
      <c r="Q9127" s="1" t="s">
        <v>2305</v>
      </c>
      <c r="R9127" s="1" t="s">
        <v>24</v>
      </c>
      <c r="S9127" s="1" t="s">
        <v>31</v>
      </c>
      <c r="T9127" s="3">
        <v>42832</v>
      </c>
      <c r="U9127" s="1" t="str">
        <f>IF(kiva_loans__muestra[[#This Row],[funded_amount]]=kiva_loans__muestra[[#This Row],[loan_amount]],"funded","unfunded")</f>
        <v>funded</v>
      </c>
      <c r="V9127" s="1" t="str">
        <f>IF(kiva_loans__muestra[[#This Row],[lender_count]]&gt;=50,"high","low")</f>
        <v>low</v>
      </c>
    </row>
    <row r="9128" spans="1:22" x14ac:dyDescent="0.25">
      <c r="A9128">
        <v>1275381</v>
      </c>
      <c r="B9128">
        <v>15000</v>
      </c>
      <c r="C9128">
        <v>15000</v>
      </c>
      <c r="D9128" s="1" t="s">
        <v>630</v>
      </c>
      <c r="E9128" s="1" t="s">
        <v>74</v>
      </c>
      <c r="F9128" s="1" t="s">
        <v>13710</v>
      </c>
      <c r="G9128" s="1" t="s">
        <v>3661</v>
      </c>
      <c r="H9128" s="1" t="s">
        <v>805</v>
      </c>
      <c r="I9128" s="1" t="s">
        <v>1238</v>
      </c>
      <c r="J9128" s="1" t="s">
        <v>90</v>
      </c>
      <c r="K9128">
        <v>770</v>
      </c>
      <c r="L9128" s="2">
        <v>42832.422129629631</v>
      </c>
      <c r="M9128" s="2">
        <v>42828.375</v>
      </c>
      <c r="N9128" s="2">
        <v>42843.381701388891</v>
      </c>
      <c r="O9128">
        <v>170</v>
      </c>
      <c r="P9128">
        <v>27</v>
      </c>
      <c r="Q9128" s="1" t="s">
        <v>13711</v>
      </c>
      <c r="R9128" s="1" t="s">
        <v>92</v>
      </c>
      <c r="S9128" s="1" t="s">
        <v>31</v>
      </c>
      <c r="T9128" s="3">
        <v>42832</v>
      </c>
      <c r="U9128" s="1" t="str">
        <f>IF(kiva_loans__muestra[[#This Row],[funded_amount]]=kiva_loans__muestra[[#This Row],[loan_amount]],"funded","unfunded")</f>
        <v>funded</v>
      </c>
      <c r="V9128" s="1" t="str">
        <f>IF(kiva_loans__muestra[[#This Row],[lender_count]]&gt;=50,"high","low")</f>
        <v>low</v>
      </c>
    </row>
    <row r="9129" spans="1:22" x14ac:dyDescent="0.25">
      <c r="A9129">
        <v>1275593</v>
      </c>
      <c r="B9129">
        <v>5500</v>
      </c>
      <c r="C9129">
        <v>5500</v>
      </c>
      <c r="D9129" s="1" t="s">
        <v>403</v>
      </c>
      <c r="E9129" s="1" t="s">
        <v>27</v>
      </c>
      <c r="F9129" s="1" t="s">
        <v>13712</v>
      </c>
      <c r="G9129" s="1" t="s">
        <v>4528</v>
      </c>
      <c r="H9129" s="1" t="s">
        <v>432</v>
      </c>
      <c r="I9129" s="1" t="s">
        <v>1677</v>
      </c>
      <c r="J9129" s="1" t="s">
        <v>110</v>
      </c>
      <c r="K9129">
        <v>1870</v>
      </c>
      <c r="L9129" s="2">
        <v>42832.681944444441</v>
      </c>
      <c r="M9129" s="2">
        <v>42808.333333333336</v>
      </c>
      <c r="N9129" s="2">
        <v>42840.884039351855</v>
      </c>
      <c r="O9129">
        <v>60</v>
      </c>
      <c r="P9129">
        <v>10</v>
      </c>
      <c r="Q9129" s="1" t="s">
        <v>13713</v>
      </c>
      <c r="R9129" s="1" t="s">
        <v>1007</v>
      </c>
      <c r="S9129" s="1" t="s">
        <v>35</v>
      </c>
      <c r="T9129" s="3">
        <v>42832</v>
      </c>
      <c r="U9129" s="1" t="str">
        <f>IF(kiva_loans__muestra[[#This Row],[funded_amount]]=kiva_loans__muestra[[#This Row],[loan_amount]],"funded","unfunded")</f>
        <v>funded</v>
      </c>
      <c r="V9129" s="1" t="str">
        <f>IF(kiva_loans__muestra[[#This Row],[lender_count]]&gt;=50,"high","low")</f>
        <v>low</v>
      </c>
    </row>
    <row r="9130" spans="1:22" x14ac:dyDescent="0.25">
      <c r="A9130">
        <v>1275298</v>
      </c>
      <c r="B9130">
        <v>3000</v>
      </c>
      <c r="C9130">
        <v>3000</v>
      </c>
      <c r="D9130" s="1" t="s">
        <v>64</v>
      </c>
      <c r="E9130" s="1" t="s">
        <v>37</v>
      </c>
      <c r="F9130" s="1" t="s">
        <v>13714</v>
      </c>
      <c r="G9130" s="1" t="s">
        <v>3307</v>
      </c>
      <c r="H9130" s="1" t="s">
        <v>412</v>
      </c>
      <c r="I9130" s="1" t="s">
        <v>775</v>
      </c>
      <c r="J9130" s="1" t="s">
        <v>413</v>
      </c>
      <c r="K9130">
        <v>1630</v>
      </c>
      <c r="L9130" s="2">
        <v>42832.349340277775</v>
      </c>
      <c r="M9130" s="2">
        <v>42822.375</v>
      </c>
      <c r="N9130" s="2">
        <v>42843.124988425923</v>
      </c>
      <c r="O9130">
        <v>130</v>
      </c>
      <c r="P9130">
        <v>8</v>
      </c>
      <c r="Q9130" s="1" t="s">
        <v>456</v>
      </c>
      <c r="R9130" s="1" t="s">
        <v>24</v>
      </c>
      <c r="S9130" s="1" t="s">
        <v>31</v>
      </c>
      <c r="T9130" s="3">
        <v>42832</v>
      </c>
      <c r="U9130" s="1" t="str">
        <f>IF(kiva_loans__muestra[[#This Row],[funded_amount]]=kiva_loans__muestra[[#This Row],[loan_amount]],"funded","unfunded")</f>
        <v>funded</v>
      </c>
      <c r="V9130" s="1" t="str">
        <f>IF(kiva_loans__muestra[[#This Row],[lender_count]]&gt;=50,"high","low")</f>
        <v>low</v>
      </c>
    </row>
    <row r="9131" spans="1:22" x14ac:dyDescent="0.25">
      <c r="A9131">
        <v>1275245</v>
      </c>
      <c r="B9131">
        <v>2000</v>
      </c>
      <c r="C9131">
        <v>2000</v>
      </c>
      <c r="D9131" s="1" t="s">
        <v>64</v>
      </c>
      <c r="E9131" s="1" t="s">
        <v>37</v>
      </c>
      <c r="F9131" s="1" t="s">
        <v>1567</v>
      </c>
      <c r="G9131" s="1" t="s">
        <v>4694</v>
      </c>
      <c r="H9131" s="1" t="s">
        <v>1300</v>
      </c>
      <c r="I9131" s="1" t="s">
        <v>1301</v>
      </c>
      <c r="J9131" s="1" t="s">
        <v>1302</v>
      </c>
      <c r="K9131">
        <v>2880</v>
      </c>
      <c r="L9131" s="2">
        <v>42832.30773148148</v>
      </c>
      <c r="M9131" s="2">
        <v>42840.375</v>
      </c>
      <c r="N9131" s="2">
        <v>42854.60533564815</v>
      </c>
      <c r="O9131">
        <v>220</v>
      </c>
      <c r="P9131">
        <v>6</v>
      </c>
      <c r="Q9131" s="1" t="s">
        <v>378</v>
      </c>
      <c r="R9131" s="1" t="s">
        <v>92</v>
      </c>
      <c r="S9131" s="1" t="s">
        <v>25</v>
      </c>
      <c r="T9131" s="3">
        <v>42832</v>
      </c>
      <c r="U9131" s="1" t="str">
        <f>IF(kiva_loans__muestra[[#This Row],[funded_amount]]=kiva_loans__muestra[[#This Row],[loan_amount]],"funded","unfunded")</f>
        <v>funded</v>
      </c>
      <c r="V9131" s="1" t="str">
        <f>IF(kiva_loans__muestra[[#This Row],[lender_count]]&gt;=50,"high","low")</f>
        <v>low</v>
      </c>
    </row>
    <row r="9132" spans="1:22" x14ac:dyDescent="0.25">
      <c r="A9132">
        <v>1275343</v>
      </c>
      <c r="B9132">
        <v>3000</v>
      </c>
      <c r="C9132">
        <v>3000</v>
      </c>
      <c r="D9132" s="1" t="s">
        <v>41</v>
      </c>
      <c r="E9132" s="1" t="s">
        <v>27</v>
      </c>
      <c r="F9132" s="1" t="s">
        <v>751</v>
      </c>
      <c r="G9132" s="1" t="s">
        <v>3278</v>
      </c>
      <c r="H9132" s="1" t="s">
        <v>100</v>
      </c>
      <c r="I9132" s="1" t="s">
        <v>1508</v>
      </c>
      <c r="J9132" s="1" t="s">
        <v>101</v>
      </c>
      <c r="K9132">
        <v>1450</v>
      </c>
      <c r="L9132" s="2">
        <v>42832.393923611111</v>
      </c>
      <c r="M9132" s="2">
        <v>42815.333333333336</v>
      </c>
      <c r="N9132" s="2">
        <v>42841.689583333333</v>
      </c>
      <c r="O9132">
        <v>110</v>
      </c>
      <c r="P9132">
        <v>6</v>
      </c>
      <c r="Q9132" s="1" t="s">
        <v>240</v>
      </c>
      <c r="R9132" s="1" t="s">
        <v>24</v>
      </c>
      <c r="S9132" s="1" t="s">
        <v>35</v>
      </c>
      <c r="T9132" s="3">
        <v>42832</v>
      </c>
      <c r="U9132" s="1" t="str">
        <f>IF(kiva_loans__muestra[[#This Row],[funded_amount]]=kiva_loans__muestra[[#This Row],[loan_amount]],"funded","unfunded")</f>
        <v>funded</v>
      </c>
      <c r="V9132" s="1" t="str">
        <f>IF(kiva_loans__muestra[[#This Row],[lender_count]]&gt;=50,"high","low")</f>
        <v>low</v>
      </c>
    </row>
    <row r="9133" spans="1:22" x14ac:dyDescent="0.25">
      <c r="A9133">
        <v>1275119</v>
      </c>
      <c r="B9133">
        <v>4750</v>
      </c>
      <c r="C9133">
        <v>4750</v>
      </c>
      <c r="D9133" s="1" t="s">
        <v>64</v>
      </c>
      <c r="E9133" s="1" t="s">
        <v>37</v>
      </c>
      <c r="F9133" s="1" t="s">
        <v>13715</v>
      </c>
      <c r="G9133" s="1" t="s">
        <v>3278</v>
      </c>
      <c r="H9133" s="1" t="s">
        <v>100</v>
      </c>
      <c r="I9133" s="1" t="s">
        <v>800</v>
      </c>
      <c r="J9133" s="1" t="s">
        <v>101</v>
      </c>
      <c r="K9133">
        <v>1260</v>
      </c>
      <c r="L9133" s="2">
        <v>42832.098425925928</v>
      </c>
      <c r="M9133" s="2">
        <v>42816.333333333336</v>
      </c>
      <c r="N9133" s="2">
        <v>42848.102581018517</v>
      </c>
      <c r="O9133">
        <v>330</v>
      </c>
      <c r="P9133">
        <v>17</v>
      </c>
      <c r="Q9133" s="1" t="s">
        <v>13716</v>
      </c>
      <c r="R9133" s="1" t="s">
        <v>24</v>
      </c>
      <c r="S9133" s="1" t="s">
        <v>31</v>
      </c>
      <c r="T9133" s="3">
        <v>42832</v>
      </c>
      <c r="U9133" s="1" t="str">
        <f>IF(kiva_loans__muestra[[#This Row],[funded_amount]]=kiva_loans__muestra[[#This Row],[loan_amount]],"funded","unfunded")</f>
        <v>funded</v>
      </c>
      <c r="V9133" s="1" t="str">
        <f>IF(kiva_loans__muestra[[#This Row],[lender_count]]&gt;=50,"high","low")</f>
        <v>low</v>
      </c>
    </row>
    <row r="9134" spans="1:22" x14ac:dyDescent="0.25">
      <c r="A9134">
        <v>1275243</v>
      </c>
      <c r="B9134">
        <v>4250</v>
      </c>
      <c r="C9134">
        <v>4250</v>
      </c>
      <c r="D9134" s="1" t="s">
        <v>41</v>
      </c>
      <c r="E9134" s="1" t="s">
        <v>27</v>
      </c>
      <c r="F9134" s="1" t="s">
        <v>2119</v>
      </c>
      <c r="G9134" s="1" t="s">
        <v>3278</v>
      </c>
      <c r="H9134" s="1" t="s">
        <v>100</v>
      </c>
      <c r="I9134" s="1" t="s">
        <v>1257</v>
      </c>
      <c r="J9134" s="1" t="s">
        <v>101</v>
      </c>
      <c r="K9134">
        <v>1450</v>
      </c>
      <c r="L9134" s="2">
        <v>42832.305868055555</v>
      </c>
      <c r="M9134" s="2">
        <v>42809.333333333336</v>
      </c>
      <c r="N9134" s="2">
        <v>42843.976863425924</v>
      </c>
      <c r="O9134">
        <v>130</v>
      </c>
      <c r="P9134">
        <v>11</v>
      </c>
      <c r="Q9134" s="1" t="s">
        <v>57</v>
      </c>
      <c r="R9134" s="1" t="s">
        <v>24</v>
      </c>
      <c r="S9134" s="1" t="s">
        <v>35</v>
      </c>
      <c r="T9134" s="3">
        <v>42832</v>
      </c>
      <c r="U9134" s="1" t="str">
        <f>IF(kiva_loans__muestra[[#This Row],[funded_amount]]=kiva_loans__muestra[[#This Row],[loan_amount]],"funded","unfunded")</f>
        <v>funded</v>
      </c>
      <c r="V9134" s="1" t="str">
        <f>IF(kiva_loans__muestra[[#This Row],[lender_count]]&gt;=50,"high","low")</f>
        <v>low</v>
      </c>
    </row>
    <row r="9135" spans="1:22" x14ac:dyDescent="0.25">
      <c r="A9135">
        <v>1275253</v>
      </c>
      <c r="B9135">
        <v>1000</v>
      </c>
      <c r="C9135">
        <v>1000</v>
      </c>
      <c r="D9135" s="1" t="s">
        <v>64</v>
      </c>
      <c r="E9135" s="1" t="s">
        <v>37</v>
      </c>
      <c r="F9135" s="1" t="s">
        <v>1567</v>
      </c>
      <c r="G9135" s="1" t="s">
        <v>4694</v>
      </c>
      <c r="H9135" s="1" t="s">
        <v>1300</v>
      </c>
      <c r="I9135" s="1" t="s">
        <v>1301</v>
      </c>
      <c r="J9135" s="1" t="s">
        <v>1302</v>
      </c>
      <c r="K9135">
        <v>2880</v>
      </c>
      <c r="L9135" s="2">
        <v>42832.312743055554</v>
      </c>
      <c r="M9135" s="2">
        <v>42840.375</v>
      </c>
      <c r="N9135" s="2">
        <v>42843.163877314815</v>
      </c>
      <c r="O9135">
        <v>220</v>
      </c>
      <c r="P9135">
        <v>3</v>
      </c>
      <c r="Q9135" s="1" t="s">
        <v>378</v>
      </c>
      <c r="R9135" s="1" t="s">
        <v>92</v>
      </c>
      <c r="S9135" s="1" t="s">
        <v>25</v>
      </c>
      <c r="T9135" s="3">
        <v>42832</v>
      </c>
      <c r="U9135" s="1" t="str">
        <f>IF(kiva_loans__muestra[[#This Row],[funded_amount]]=kiva_loans__muestra[[#This Row],[loan_amount]],"funded","unfunded")</f>
        <v>funded</v>
      </c>
      <c r="V9135" s="1" t="str">
        <f>IF(kiva_loans__muestra[[#This Row],[lender_count]]&gt;=50,"high","low")</f>
        <v>low</v>
      </c>
    </row>
    <row r="9136" spans="1:22" x14ac:dyDescent="0.25">
      <c r="A9136">
        <v>1275394</v>
      </c>
      <c r="B9136">
        <v>4250</v>
      </c>
      <c r="C9136">
        <v>4250</v>
      </c>
      <c r="D9136" s="1" t="s">
        <v>201</v>
      </c>
      <c r="E9136" s="1" t="s">
        <v>37</v>
      </c>
      <c r="F9136" s="1" t="s">
        <v>13717</v>
      </c>
      <c r="G9136" s="1" t="s">
        <v>3284</v>
      </c>
      <c r="H9136" s="1" t="s">
        <v>189</v>
      </c>
      <c r="I9136" s="1" t="s">
        <v>594</v>
      </c>
      <c r="J9136" s="1" t="s">
        <v>207</v>
      </c>
      <c r="K9136">
        <v>2150</v>
      </c>
      <c r="L9136" s="2">
        <v>42832.428749999999</v>
      </c>
      <c r="M9136" s="2">
        <v>42814.333333333336</v>
      </c>
      <c r="N9136" s="2">
        <v>42882.570115740738</v>
      </c>
      <c r="O9136">
        <v>140</v>
      </c>
      <c r="P9136">
        <v>12</v>
      </c>
      <c r="Q9136" s="1" t="s">
        <v>418</v>
      </c>
      <c r="R9136" s="1" t="s">
        <v>92</v>
      </c>
      <c r="S9136" s="1" t="s">
        <v>31</v>
      </c>
      <c r="T9136" s="3">
        <v>42832</v>
      </c>
      <c r="U9136" s="1" t="str">
        <f>IF(kiva_loans__muestra[[#This Row],[funded_amount]]=kiva_loans__muestra[[#This Row],[loan_amount]],"funded","unfunded")</f>
        <v>funded</v>
      </c>
      <c r="V9136" s="1" t="str">
        <f>IF(kiva_loans__muestra[[#This Row],[lender_count]]&gt;=50,"high","low")</f>
        <v>low</v>
      </c>
    </row>
    <row r="9137" spans="1:22" x14ac:dyDescent="0.25">
      <c r="A9137">
        <v>1275120</v>
      </c>
      <c r="B9137">
        <v>3000</v>
      </c>
      <c r="C9137">
        <v>3000</v>
      </c>
      <c r="D9137" s="1" t="s">
        <v>124</v>
      </c>
      <c r="E9137" s="1" t="s">
        <v>125</v>
      </c>
      <c r="F9137" s="1" t="s">
        <v>13718</v>
      </c>
      <c r="G9137" s="1" t="s">
        <v>3278</v>
      </c>
      <c r="H9137" s="1" t="s">
        <v>100</v>
      </c>
      <c r="I9137" s="1" t="s">
        <v>800</v>
      </c>
      <c r="J9137" s="1" t="s">
        <v>101</v>
      </c>
      <c r="K9137">
        <v>1260</v>
      </c>
      <c r="L9137" s="2">
        <v>42832.098773148151</v>
      </c>
      <c r="M9137" s="2">
        <v>42816.333333333336</v>
      </c>
      <c r="N9137" s="2">
        <v>42849.203090277777</v>
      </c>
      <c r="O9137">
        <v>260</v>
      </c>
      <c r="P9137">
        <v>11</v>
      </c>
      <c r="Q9137" s="1" t="s">
        <v>319</v>
      </c>
      <c r="R9137" s="1" t="s">
        <v>24</v>
      </c>
      <c r="S9137" s="1" t="s">
        <v>31</v>
      </c>
      <c r="T9137" s="3">
        <v>42832</v>
      </c>
      <c r="U9137" s="1" t="str">
        <f>IF(kiva_loans__muestra[[#This Row],[funded_amount]]=kiva_loans__muestra[[#This Row],[loan_amount]],"funded","unfunded")</f>
        <v>funded</v>
      </c>
      <c r="V9137" s="1" t="str">
        <f>IF(kiva_loans__muestra[[#This Row],[lender_count]]&gt;=50,"high","low")</f>
        <v>low</v>
      </c>
    </row>
    <row r="9138" spans="1:22" x14ac:dyDescent="0.25">
      <c r="A9138">
        <v>1275424</v>
      </c>
      <c r="B9138">
        <v>2000</v>
      </c>
      <c r="C9138">
        <v>2000</v>
      </c>
      <c r="D9138" s="1" t="s">
        <v>171</v>
      </c>
      <c r="E9138" s="1" t="s">
        <v>27</v>
      </c>
      <c r="F9138" s="1" t="s">
        <v>13719</v>
      </c>
      <c r="G9138" s="1" t="s">
        <v>3278</v>
      </c>
      <c r="H9138" s="1" t="s">
        <v>100</v>
      </c>
      <c r="I9138" s="1" t="s">
        <v>463</v>
      </c>
      <c r="J9138" s="1" t="s">
        <v>101</v>
      </c>
      <c r="K9138">
        <v>1450</v>
      </c>
      <c r="L9138" s="2">
        <v>42832.447650462964</v>
      </c>
      <c r="M9138" s="2">
        <v>42811.333333333336</v>
      </c>
      <c r="N9138" s="2">
        <v>42841.89949074074</v>
      </c>
      <c r="O9138">
        <v>80</v>
      </c>
      <c r="P9138">
        <v>1</v>
      </c>
      <c r="Q9138" s="1" t="s">
        <v>30</v>
      </c>
      <c r="R9138" s="1" t="s">
        <v>24</v>
      </c>
      <c r="S9138" s="1" t="s">
        <v>35</v>
      </c>
      <c r="T9138" s="3">
        <v>42832</v>
      </c>
      <c r="U9138" s="1" t="str">
        <f>IF(kiva_loans__muestra[[#This Row],[funded_amount]]=kiva_loans__muestra[[#This Row],[loan_amount]],"funded","unfunded")</f>
        <v>funded</v>
      </c>
      <c r="V9138" s="1" t="str">
        <f>IF(kiva_loans__muestra[[#This Row],[lender_count]]&gt;=50,"high","low")</f>
        <v>low</v>
      </c>
    </row>
    <row r="9139" spans="1:22" x14ac:dyDescent="0.25">
      <c r="A9139">
        <v>1275818</v>
      </c>
      <c r="B9139">
        <v>11750</v>
      </c>
      <c r="C9139">
        <v>11750</v>
      </c>
      <c r="D9139" s="1" t="s">
        <v>63</v>
      </c>
      <c r="E9139" s="1" t="s">
        <v>27</v>
      </c>
      <c r="F9139" s="1" t="s">
        <v>13720</v>
      </c>
      <c r="G9139" s="1" t="s">
        <v>3276</v>
      </c>
      <c r="H9139" s="1" t="s">
        <v>225</v>
      </c>
      <c r="I9139" s="1" t="s">
        <v>1586</v>
      </c>
      <c r="J9139" s="1" t="s">
        <v>90</v>
      </c>
      <c r="K9139">
        <v>1370</v>
      </c>
      <c r="L9139" s="2">
        <v>42833.096354166664</v>
      </c>
      <c r="M9139" s="2">
        <v>42824.375</v>
      </c>
      <c r="N9139" s="2">
        <v>42837.597592592596</v>
      </c>
      <c r="O9139">
        <v>70</v>
      </c>
      <c r="P9139">
        <v>8</v>
      </c>
      <c r="Q9139" s="1" t="s">
        <v>265</v>
      </c>
      <c r="R9139" s="1" t="s">
        <v>24</v>
      </c>
      <c r="S9139" s="1" t="s">
        <v>31</v>
      </c>
      <c r="T9139" s="3">
        <v>42833</v>
      </c>
      <c r="U9139" s="1" t="str">
        <f>IF(kiva_loans__muestra[[#This Row],[funded_amount]]=kiva_loans__muestra[[#This Row],[loan_amount]],"funded","unfunded")</f>
        <v>funded</v>
      </c>
      <c r="V9139" s="1" t="str">
        <f>IF(kiva_loans__muestra[[#This Row],[lender_count]]&gt;=50,"high","low")</f>
        <v>low</v>
      </c>
    </row>
    <row r="9140" spans="1:22" x14ac:dyDescent="0.25">
      <c r="A9140">
        <v>1275997</v>
      </c>
      <c r="B9140">
        <v>2500</v>
      </c>
      <c r="C9140">
        <v>2500</v>
      </c>
      <c r="D9140" s="1" t="s">
        <v>64</v>
      </c>
      <c r="E9140" s="1" t="s">
        <v>37</v>
      </c>
      <c r="F9140" s="1" t="s">
        <v>13721</v>
      </c>
      <c r="G9140" s="1" t="s">
        <v>3547</v>
      </c>
      <c r="H9140" s="1" t="s">
        <v>274</v>
      </c>
      <c r="I9140" s="1" t="s">
        <v>2795</v>
      </c>
      <c r="J9140" s="1" t="s">
        <v>275</v>
      </c>
      <c r="K9140">
        <v>4490</v>
      </c>
      <c r="L9140" s="2">
        <v>42833.688194444447</v>
      </c>
      <c r="M9140" s="2">
        <v>42809.333333333336</v>
      </c>
      <c r="N9140" s="2">
        <v>42852.862002314818</v>
      </c>
      <c r="O9140">
        <v>170</v>
      </c>
      <c r="P9140">
        <v>6</v>
      </c>
      <c r="Q9140" s="1" t="s">
        <v>13722</v>
      </c>
      <c r="R9140" s="1" t="s">
        <v>92</v>
      </c>
      <c r="S9140" s="1" t="s">
        <v>35</v>
      </c>
      <c r="T9140" s="3">
        <v>42833</v>
      </c>
      <c r="U9140" s="1" t="str">
        <f>IF(kiva_loans__muestra[[#This Row],[funded_amount]]=kiva_loans__muestra[[#This Row],[loan_amount]],"funded","unfunded")</f>
        <v>funded</v>
      </c>
      <c r="V9140" s="1" t="str">
        <f>IF(kiva_loans__muestra[[#This Row],[lender_count]]&gt;=50,"high","low")</f>
        <v>low</v>
      </c>
    </row>
    <row r="9141" spans="1:22" x14ac:dyDescent="0.25">
      <c r="A9141">
        <v>1276104</v>
      </c>
      <c r="B9141">
        <v>2500</v>
      </c>
      <c r="C9141">
        <v>2500</v>
      </c>
      <c r="D9141" s="1" t="s">
        <v>50</v>
      </c>
      <c r="E9141" s="1" t="s">
        <v>37</v>
      </c>
      <c r="F9141" s="1" t="s">
        <v>13723</v>
      </c>
      <c r="G9141" s="1" t="s">
        <v>3278</v>
      </c>
      <c r="H9141" s="1" t="s">
        <v>100</v>
      </c>
      <c r="I9141" s="1" t="s">
        <v>1094</v>
      </c>
      <c r="J9141" s="1" t="s">
        <v>101</v>
      </c>
      <c r="K9141">
        <v>1450</v>
      </c>
      <c r="L9141" s="2">
        <v>42834.241956018515</v>
      </c>
      <c r="M9141" s="2">
        <v>42818.333333333336</v>
      </c>
      <c r="N9141" s="2">
        <v>42843.040196759262</v>
      </c>
      <c r="O9141">
        <v>110</v>
      </c>
      <c r="P9141">
        <v>6</v>
      </c>
      <c r="Q9141" s="1" t="s">
        <v>1464</v>
      </c>
      <c r="R9141" s="1" t="s">
        <v>24</v>
      </c>
      <c r="S9141" s="1" t="s">
        <v>35</v>
      </c>
      <c r="T9141" s="3">
        <v>42834</v>
      </c>
      <c r="U9141" s="1" t="str">
        <f>IF(kiva_loans__muestra[[#This Row],[funded_amount]]=kiva_loans__muestra[[#This Row],[loan_amount]],"funded","unfunded")</f>
        <v>funded</v>
      </c>
      <c r="V9141" s="1" t="str">
        <f>IF(kiva_loans__muestra[[#This Row],[lender_count]]&gt;=50,"high","low")</f>
        <v>low</v>
      </c>
    </row>
    <row r="9142" spans="1:22" x14ac:dyDescent="0.25">
      <c r="A9142">
        <v>1276135</v>
      </c>
      <c r="B9142">
        <v>2250</v>
      </c>
      <c r="C9142">
        <v>2250</v>
      </c>
      <c r="D9142" s="1" t="s">
        <v>41</v>
      </c>
      <c r="E9142" s="1" t="s">
        <v>27</v>
      </c>
      <c r="F9142" s="1" t="s">
        <v>1629</v>
      </c>
      <c r="G9142" s="1" t="s">
        <v>3278</v>
      </c>
      <c r="H9142" s="1" t="s">
        <v>100</v>
      </c>
      <c r="I9142" s="1" t="s">
        <v>1260</v>
      </c>
      <c r="J9142" s="1" t="s">
        <v>101</v>
      </c>
      <c r="K9142">
        <v>1450</v>
      </c>
      <c r="L9142" s="2">
        <v>42834.347256944442</v>
      </c>
      <c r="M9142" s="2">
        <v>42810.333333333336</v>
      </c>
      <c r="N9142" s="2">
        <v>42845.762187499997</v>
      </c>
      <c r="O9142">
        <v>130</v>
      </c>
      <c r="P9142">
        <v>6</v>
      </c>
      <c r="Q9142" s="1" t="s">
        <v>211</v>
      </c>
      <c r="R9142" s="1" t="s">
        <v>24</v>
      </c>
      <c r="S9142" s="1" t="s">
        <v>35</v>
      </c>
      <c r="T9142" s="3">
        <v>42834</v>
      </c>
      <c r="U9142" s="1" t="str">
        <f>IF(kiva_loans__muestra[[#This Row],[funded_amount]]=kiva_loans__muestra[[#This Row],[loan_amount]],"funded","unfunded")</f>
        <v>funded</v>
      </c>
      <c r="V9142" s="1" t="str">
        <f>IF(kiva_loans__muestra[[#This Row],[lender_count]]&gt;=50,"high","low")</f>
        <v>low</v>
      </c>
    </row>
    <row r="9143" spans="1:22" x14ac:dyDescent="0.25">
      <c r="A9143">
        <v>1276657</v>
      </c>
      <c r="B9143">
        <v>3000</v>
      </c>
      <c r="C9143">
        <v>3000</v>
      </c>
      <c r="D9143" s="1" t="s">
        <v>48</v>
      </c>
      <c r="E9143" s="1" t="s">
        <v>49</v>
      </c>
      <c r="F9143" s="1" t="s">
        <v>172</v>
      </c>
      <c r="G9143" s="1" t="s">
        <v>3263</v>
      </c>
      <c r="H9143" s="1" t="s">
        <v>33</v>
      </c>
      <c r="I9143" s="1" t="s">
        <v>982</v>
      </c>
      <c r="J9143" s="1" t="s">
        <v>34</v>
      </c>
      <c r="K9143">
        <v>1640</v>
      </c>
      <c r="L9143" s="2">
        <v>42835.43990740741</v>
      </c>
      <c r="M9143" s="2">
        <v>42816.333333333336</v>
      </c>
      <c r="N9143" s="2">
        <v>42867.437673611108</v>
      </c>
      <c r="O9143">
        <v>140</v>
      </c>
      <c r="P9143">
        <v>10</v>
      </c>
      <c r="Q9143" s="1" t="s">
        <v>1499</v>
      </c>
      <c r="R9143" s="1" t="s">
        <v>24</v>
      </c>
      <c r="S9143" s="1" t="s">
        <v>35</v>
      </c>
      <c r="T9143" s="3">
        <v>42835</v>
      </c>
      <c r="U9143" s="1" t="str">
        <f>IF(kiva_loans__muestra[[#This Row],[funded_amount]]=kiva_loans__muestra[[#This Row],[loan_amount]],"funded","unfunded")</f>
        <v>funded</v>
      </c>
      <c r="V9143" s="1" t="str">
        <f>IF(kiva_loans__muestra[[#This Row],[lender_count]]&gt;=50,"high","low")</f>
        <v>low</v>
      </c>
    </row>
    <row r="9144" spans="1:22" x14ac:dyDescent="0.25">
      <c r="A9144">
        <v>1276379</v>
      </c>
      <c r="B9144">
        <v>3250</v>
      </c>
      <c r="C9144">
        <v>3250</v>
      </c>
      <c r="D9144" s="1" t="s">
        <v>45</v>
      </c>
      <c r="E9144" s="1" t="s">
        <v>46</v>
      </c>
      <c r="F9144" s="1" t="s">
        <v>13724</v>
      </c>
      <c r="G9144" s="1" t="s">
        <v>3278</v>
      </c>
      <c r="H9144" s="1" t="s">
        <v>100</v>
      </c>
      <c r="I9144" s="1" t="s">
        <v>1180</v>
      </c>
      <c r="J9144" s="1" t="s">
        <v>101</v>
      </c>
      <c r="K9144">
        <v>1450</v>
      </c>
      <c r="L9144" s="2">
        <v>42835.237407407411</v>
      </c>
      <c r="M9144" s="2">
        <v>42808.333333333336</v>
      </c>
      <c r="N9144" s="2">
        <v>42842.715729166666</v>
      </c>
      <c r="O9144">
        <v>80</v>
      </c>
      <c r="P9144">
        <v>1</v>
      </c>
      <c r="Q9144" s="1" t="s">
        <v>30</v>
      </c>
      <c r="R9144" s="1" t="s">
        <v>24</v>
      </c>
      <c r="S9144" s="1" t="s">
        <v>35</v>
      </c>
      <c r="T9144" s="3">
        <v>42835</v>
      </c>
      <c r="U9144" s="1" t="str">
        <f>IF(kiva_loans__muestra[[#This Row],[funded_amount]]=kiva_loans__muestra[[#This Row],[loan_amount]],"funded","unfunded")</f>
        <v>funded</v>
      </c>
      <c r="V9144" s="1" t="str">
        <f>IF(kiva_loans__muestra[[#This Row],[lender_count]]&gt;=50,"high","low")</f>
        <v>low</v>
      </c>
    </row>
    <row r="9145" spans="1:22" x14ac:dyDescent="0.25">
      <c r="A9145">
        <v>1276821</v>
      </c>
      <c r="B9145">
        <v>5000</v>
      </c>
      <c r="C9145">
        <v>5000</v>
      </c>
      <c r="D9145" s="1" t="s">
        <v>64</v>
      </c>
      <c r="E9145" s="1" t="s">
        <v>37</v>
      </c>
      <c r="F9145" s="1" t="s">
        <v>13725</v>
      </c>
      <c r="G9145" s="1" t="s">
        <v>3263</v>
      </c>
      <c r="H9145" s="1" t="s">
        <v>33</v>
      </c>
      <c r="I9145" s="1" t="s">
        <v>323</v>
      </c>
      <c r="J9145" s="1" t="s">
        <v>34</v>
      </c>
      <c r="K9145">
        <v>1330</v>
      </c>
      <c r="L9145" s="2">
        <v>42835.570717592593</v>
      </c>
      <c r="M9145" s="2">
        <v>42809.333333333336</v>
      </c>
      <c r="N9145" s="2">
        <v>42872.69636574074</v>
      </c>
      <c r="O9145">
        <v>140</v>
      </c>
      <c r="P9145">
        <v>20</v>
      </c>
      <c r="Q9145" s="1" t="s">
        <v>13726</v>
      </c>
      <c r="R9145" s="1" t="s">
        <v>92</v>
      </c>
      <c r="S9145" s="1" t="s">
        <v>31</v>
      </c>
      <c r="T9145" s="3">
        <v>42835</v>
      </c>
      <c r="U9145" s="1" t="str">
        <f>IF(kiva_loans__muestra[[#This Row],[funded_amount]]=kiva_loans__muestra[[#This Row],[loan_amount]],"funded","unfunded")</f>
        <v>funded</v>
      </c>
      <c r="V9145" s="1" t="str">
        <f>IF(kiva_loans__muestra[[#This Row],[lender_count]]&gt;=50,"high","low")</f>
        <v>low</v>
      </c>
    </row>
    <row r="9146" spans="1:22" x14ac:dyDescent="0.25">
      <c r="A9146">
        <v>1276807</v>
      </c>
      <c r="B9146">
        <v>8250</v>
      </c>
      <c r="C9146">
        <v>8250</v>
      </c>
      <c r="D9146" s="1" t="s">
        <v>108</v>
      </c>
      <c r="E9146" s="1" t="s">
        <v>27</v>
      </c>
      <c r="F9146" s="1" t="s">
        <v>13727</v>
      </c>
      <c r="G9146" s="1" t="s">
        <v>3305</v>
      </c>
      <c r="H9146" s="1" t="s">
        <v>571</v>
      </c>
      <c r="I9146" s="1" t="s">
        <v>13728</v>
      </c>
      <c r="J9146" s="1" t="s">
        <v>572</v>
      </c>
      <c r="K9146">
        <v>400</v>
      </c>
      <c r="L9146" s="2">
        <v>42835.549872685187</v>
      </c>
      <c r="M9146" s="2">
        <v>42845.375</v>
      </c>
      <c r="N9146" s="2">
        <v>42852.788275462961</v>
      </c>
      <c r="O9146">
        <v>250</v>
      </c>
      <c r="P9146">
        <v>29</v>
      </c>
      <c r="Q9146" s="1" t="s">
        <v>1479</v>
      </c>
      <c r="R9146" s="1" t="s">
        <v>24</v>
      </c>
      <c r="S9146" s="1" t="s">
        <v>31</v>
      </c>
      <c r="T9146" s="3">
        <v>42835</v>
      </c>
      <c r="U9146" s="1" t="str">
        <f>IF(kiva_loans__muestra[[#This Row],[funded_amount]]=kiva_loans__muestra[[#This Row],[loan_amount]],"funded","unfunded")</f>
        <v>funded</v>
      </c>
      <c r="V9146" s="1" t="str">
        <f>IF(kiva_loans__muestra[[#This Row],[lender_count]]&gt;=50,"high","low")</f>
        <v>low</v>
      </c>
    </row>
    <row r="9147" spans="1:22" x14ac:dyDescent="0.25">
      <c r="A9147">
        <v>1276405</v>
      </c>
      <c r="B9147">
        <v>8000</v>
      </c>
      <c r="C9147">
        <v>8000</v>
      </c>
      <c r="D9147" s="1" t="s">
        <v>46</v>
      </c>
      <c r="E9147" s="1" t="s">
        <v>46</v>
      </c>
      <c r="F9147" s="1" t="s">
        <v>13729</v>
      </c>
      <c r="G9147" s="1" t="s">
        <v>3384</v>
      </c>
      <c r="H9147" s="1" t="s">
        <v>848</v>
      </c>
      <c r="I9147" s="1" t="s">
        <v>13730</v>
      </c>
      <c r="J9147" s="1" t="s">
        <v>849</v>
      </c>
      <c r="K9147">
        <v>150</v>
      </c>
      <c r="L9147" s="2">
        <v>42835.286064814813</v>
      </c>
      <c r="M9147" s="2">
        <v>42831.375</v>
      </c>
      <c r="N9147" s="2">
        <v>42847.518159722225</v>
      </c>
      <c r="O9147">
        <v>140</v>
      </c>
      <c r="P9147">
        <v>23</v>
      </c>
      <c r="Q9147" s="1" t="s">
        <v>13731</v>
      </c>
      <c r="R9147" s="1" t="s">
        <v>24</v>
      </c>
      <c r="S9147" s="1" t="s">
        <v>35</v>
      </c>
      <c r="T9147" s="3">
        <v>42835</v>
      </c>
      <c r="U9147" s="1" t="str">
        <f>IF(kiva_loans__muestra[[#This Row],[funded_amount]]=kiva_loans__muestra[[#This Row],[loan_amount]],"funded","unfunded")</f>
        <v>funded</v>
      </c>
      <c r="V9147" s="1" t="str">
        <f>IF(kiva_loans__muestra[[#This Row],[lender_count]]&gt;=50,"high","low")</f>
        <v>low</v>
      </c>
    </row>
    <row r="9148" spans="1:22" x14ac:dyDescent="0.25">
      <c r="A9148">
        <v>1276254</v>
      </c>
      <c r="B9148">
        <v>4250</v>
      </c>
      <c r="C9148">
        <v>4250</v>
      </c>
      <c r="D9148" s="1" t="s">
        <v>98</v>
      </c>
      <c r="E9148" s="1" t="s">
        <v>37</v>
      </c>
      <c r="F9148" s="1" t="s">
        <v>1402</v>
      </c>
      <c r="G9148" s="1" t="s">
        <v>3278</v>
      </c>
      <c r="H9148" s="1" t="s">
        <v>100</v>
      </c>
      <c r="I9148" s="1" t="s">
        <v>655</v>
      </c>
      <c r="J9148" s="1" t="s">
        <v>101</v>
      </c>
      <c r="K9148">
        <v>1450</v>
      </c>
      <c r="L9148" s="2">
        <v>42835.144884259258</v>
      </c>
      <c r="M9148" s="2">
        <v>42808.333333333336</v>
      </c>
      <c r="N9148" s="2">
        <v>42845.551342592589</v>
      </c>
      <c r="O9148">
        <v>130</v>
      </c>
      <c r="P9148">
        <v>11</v>
      </c>
      <c r="Q9148" s="1" t="s">
        <v>13732</v>
      </c>
      <c r="R9148" s="1" t="s">
        <v>24</v>
      </c>
      <c r="S9148" s="1" t="s">
        <v>35</v>
      </c>
      <c r="T9148" s="3">
        <v>42835</v>
      </c>
      <c r="U9148" s="1" t="str">
        <f>IF(kiva_loans__muestra[[#This Row],[funded_amount]]=kiva_loans__muestra[[#This Row],[loan_amount]],"funded","unfunded")</f>
        <v>funded</v>
      </c>
      <c r="V9148" s="1" t="str">
        <f>IF(kiva_loans__muestra[[#This Row],[lender_count]]&gt;=50,"high","low")</f>
        <v>low</v>
      </c>
    </row>
    <row r="9149" spans="1:22" x14ac:dyDescent="0.25">
      <c r="A9149">
        <v>1276882</v>
      </c>
      <c r="B9149">
        <v>2250</v>
      </c>
      <c r="C9149">
        <v>2250</v>
      </c>
      <c r="D9149" s="1" t="s">
        <v>227</v>
      </c>
      <c r="E9149" s="1" t="s">
        <v>46</v>
      </c>
      <c r="F9149" s="1" t="s">
        <v>13733</v>
      </c>
      <c r="G9149" s="1" t="s">
        <v>3547</v>
      </c>
      <c r="H9149" s="1" t="s">
        <v>274</v>
      </c>
      <c r="I9149" s="1" t="s">
        <v>1563</v>
      </c>
      <c r="J9149" s="1" t="s">
        <v>275</v>
      </c>
      <c r="K9149">
        <v>2310</v>
      </c>
      <c r="L9149" s="2">
        <v>42835.624039351853</v>
      </c>
      <c r="M9149" s="2">
        <v>42818.333333333336</v>
      </c>
      <c r="N9149" s="2">
        <v>42846.04965277778</v>
      </c>
      <c r="O9149">
        <v>80</v>
      </c>
      <c r="P9149">
        <v>6</v>
      </c>
      <c r="Q9149" s="1" t="s">
        <v>67</v>
      </c>
      <c r="R9149" s="1" t="s">
        <v>24</v>
      </c>
      <c r="S9149" s="1" t="s">
        <v>35</v>
      </c>
      <c r="T9149" s="3">
        <v>42835</v>
      </c>
      <c r="U9149" s="1" t="str">
        <f>IF(kiva_loans__muestra[[#This Row],[funded_amount]]=kiva_loans__muestra[[#This Row],[loan_amount]],"funded","unfunded")</f>
        <v>funded</v>
      </c>
      <c r="V9149" s="1" t="str">
        <f>IF(kiva_loans__muestra[[#This Row],[lender_count]]&gt;=50,"high","low")</f>
        <v>low</v>
      </c>
    </row>
    <row r="9150" spans="1:22" x14ac:dyDescent="0.25">
      <c r="A9150">
        <v>1276792</v>
      </c>
      <c r="B9150">
        <v>3500</v>
      </c>
      <c r="C9150">
        <v>3500</v>
      </c>
      <c r="D9150" s="1" t="s">
        <v>64</v>
      </c>
      <c r="E9150" s="1" t="s">
        <v>37</v>
      </c>
      <c r="F9150" s="1" t="s">
        <v>249</v>
      </c>
      <c r="G9150" s="1" t="s">
        <v>3278</v>
      </c>
      <c r="H9150" s="1" t="s">
        <v>100</v>
      </c>
      <c r="I9150" s="1" t="s">
        <v>740</v>
      </c>
      <c r="J9150" s="1" t="s">
        <v>101</v>
      </c>
      <c r="K9150">
        <v>1450</v>
      </c>
      <c r="L9150" s="2">
        <v>42835.526423611111</v>
      </c>
      <c r="M9150" s="2">
        <v>42811.333333333336</v>
      </c>
      <c r="N9150" s="2">
        <v>42845.79954861111</v>
      </c>
      <c r="O9150">
        <v>110</v>
      </c>
      <c r="P9150">
        <v>8</v>
      </c>
      <c r="Q9150" s="1" t="s">
        <v>633</v>
      </c>
      <c r="R9150" s="1" t="s">
        <v>24</v>
      </c>
      <c r="S9150" s="1" t="s">
        <v>35</v>
      </c>
      <c r="T9150" s="3">
        <v>42835</v>
      </c>
      <c r="U9150" s="1" t="str">
        <f>IF(kiva_loans__muestra[[#This Row],[funded_amount]]=kiva_loans__muestra[[#This Row],[loan_amount]],"funded","unfunded")</f>
        <v>funded</v>
      </c>
      <c r="V9150" s="1" t="str">
        <f>IF(kiva_loans__muestra[[#This Row],[lender_count]]&gt;=50,"high","low")</f>
        <v>low</v>
      </c>
    </row>
    <row r="9151" spans="1:22" x14ac:dyDescent="0.25">
      <c r="A9151">
        <v>1276797</v>
      </c>
      <c r="B9151">
        <v>25000</v>
      </c>
      <c r="C9151">
        <v>25000</v>
      </c>
      <c r="D9151" s="1" t="s">
        <v>1597</v>
      </c>
      <c r="E9151" s="1" t="s">
        <v>32</v>
      </c>
      <c r="F9151" s="1" t="s">
        <v>13734</v>
      </c>
      <c r="G9151" s="1" t="s">
        <v>3661</v>
      </c>
      <c r="H9151" s="1" t="s">
        <v>805</v>
      </c>
      <c r="I9151" s="1" t="s">
        <v>2101</v>
      </c>
      <c r="J9151" s="1" t="s">
        <v>90</v>
      </c>
      <c r="K9151">
        <v>770</v>
      </c>
      <c r="L9151" s="2">
        <v>42835.530740740738</v>
      </c>
      <c r="M9151" s="2">
        <v>42810.333333333336</v>
      </c>
      <c r="N9151" s="2">
        <v>42845.867962962962</v>
      </c>
      <c r="O9151">
        <v>80</v>
      </c>
      <c r="P9151">
        <v>21</v>
      </c>
      <c r="Q9151" s="1" t="s">
        <v>23</v>
      </c>
      <c r="R9151" s="1" t="s">
        <v>54</v>
      </c>
      <c r="S9151" s="1" t="s">
        <v>31</v>
      </c>
      <c r="T9151" s="3">
        <v>42835</v>
      </c>
      <c r="U9151" s="1" t="str">
        <f>IF(kiva_loans__muestra[[#This Row],[funded_amount]]=kiva_loans__muestra[[#This Row],[loan_amount]],"funded","unfunded")</f>
        <v>funded</v>
      </c>
      <c r="V9151" s="1" t="str">
        <f>IF(kiva_loans__muestra[[#This Row],[lender_count]]&gt;=50,"high","low")</f>
        <v>low</v>
      </c>
    </row>
    <row r="9152" spans="1:22" x14ac:dyDescent="0.25">
      <c r="A9152">
        <v>1276398</v>
      </c>
      <c r="B9152">
        <v>14750</v>
      </c>
      <c r="C9152">
        <v>14750</v>
      </c>
      <c r="D9152" s="1" t="s">
        <v>311</v>
      </c>
      <c r="E9152" s="1" t="s">
        <v>37</v>
      </c>
      <c r="F9152" s="1" t="s">
        <v>13735</v>
      </c>
      <c r="G9152" s="1" t="s">
        <v>3512</v>
      </c>
      <c r="H9152" s="1" t="s">
        <v>667</v>
      </c>
      <c r="I9152" s="1" t="s">
        <v>2232</v>
      </c>
      <c r="J9152" s="1" t="s">
        <v>668</v>
      </c>
      <c r="K9152">
        <v>1710</v>
      </c>
      <c r="L9152" s="2">
        <v>42835.255312499998</v>
      </c>
      <c r="M9152" s="2">
        <v>42803.375</v>
      </c>
      <c r="N9152" s="2">
        <v>42865.806597222225</v>
      </c>
      <c r="O9152">
        <v>260</v>
      </c>
      <c r="P9152">
        <v>44</v>
      </c>
      <c r="Q9152" s="1" t="s">
        <v>13736</v>
      </c>
      <c r="R9152" s="1" t="s">
        <v>24</v>
      </c>
      <c r="S9152" s="1" t="s">
        <v>31</v>
      </c>
      <c r="T9152" s="3">
        <v>42835</v>
      </c>
      <c r="U9152" s="1" t="str">
        <f>IF(kiva_loans__muestra[[#This Row],[funded_amount]]=kiva_loans__muestra[[#This Row],[loan_amount]],"funded","unfunded")</f>
        <v>funded</v>
      </c>
      <c r="V9152" s="1" t="str">
        <f>IF(kiva_loans__muestra[[#This Row],[lender_count]]&gt;=50,"high","low")</f>
        <v>low</v>
      </c>
    </row>
    <row r="9153" spans="1:22" x14ac:dyDescent="0.25">
      <c r="A9153">
        <v>1276698</v>
      </c>
      <c r="B9153">
        <v>5000</v>
      </c>
      <c r="C9153">
        <v>5000</v>
      </c>
      <c r="D9153" s="1" t="s">
        <v>48</v>
      </c>
      <c r="E9153" s="1" t="s">
        <v>49</v>
      </c>
      <c r="F9153" s="1" t="s">
        <v>13737</v>
      </c>
      <c r="G9153" s="1" t="s">
        <v>3278</v>
      </c>
      <c r="H9153" s="1" t="s">
        <v>100</v>
      </c>
      <c r="I9153" s="1" t="s">
        <v>740</v>
      </c>
      <c r="J9153" s="1" t="s">
        <v>101</v>
      </c>
      <c r="K9153">
        <v>1450</v>
      </c>
      <c r="L9153" s="2">
        <v>42835.457384259258</v>
      </c>
      <c r="M9153" s="2">
        <v>42811.333333333336</v>
      </c>
      <c r="N9153" s="2">
        <v>42845.705081018517</v>
      </c>
      <c r="O9153">
        <v>50</v>
      </c>
      <c r="P9153">
        <v>1</v>
      </c>
      <c r="Q9153" s="1" t="s">
        <v>30</v>
      </c>
      <c r="R9153" s="1" t="s">
        <v>24</v>
      </c>
      <c r="S9153" s="1" t="s">
        <v>35</v>
      </c>
      <c r="T9153" s="3">
        <v>42835</v>
      </c>
      <c r="U9153" s="1" t="str">
        <f>IF(kiva_loans__muestra[[#This Row],[funded_amount]]=kiva_loans__muestra[[#This Row],[loan_amount]],"funded","unfunded")</f>
        <v>funded</v>
      </c>
      <c r="V9153" s="1" t="str">
        <f>IF(kiva_loans__muestra[[#This Row],[lender_count]]&gt;=50,"high","low")</f>
        <v>low</v>
      </c>
    </row>
    <row r="9154" spans="1:22" x14ac:dyDescent="0.25">
      <c r="A9154">
        <v>1276838</v>
      </c>
      <c r="B9154">
        <v>7250</v>
      </c>
      <c r="C9154">
        <v>7250</v>
      </c>
      <c r="D9154" s="1" t="s">
        <v>63</v>
      </c>
      <c r="E9154" s="1" t="s">
        <v>27</v>
      </c>
      <c r="F9154" s="1" t="s">
        <v>13738</v>
      </c>
      <c r="G9154" s="1" t="s">
        <v>3303</v>
      </c>
      <c r="H9154" s="1" t="s">
        <v>28</v>
      </c>
      <c r="I9154" s="1" t="s">
        <v>1478</v>
      </c>
      <c r="J9154" s="1" t="s">
        <v>29</v>
      </c>
      <c r="K9154">
        <v>2450</v>
      </c>
      <c r="L9154" s="2">
        <v>42835.582094907404</v>
      </c>
      <c r="M9154" s="2">
        <v>42809.333333333336</v>
      </c>
      <c r="N9154" s="2">
        <v>42847.049085648148</v>
      </c>
      <c r="O9154">
        <v>140</v>
      </c>
      <c r="P9154">
        <v>11</v>
      </c>
      <c r="Q9154" s="1" t="s">
        <v>30</v>
      </c>
      <c r="R9154" s="1" t="s">
        <v>24</v>
      </c>
      <c r="S9154" s="1" t="s">
        <v>31</v>
      </c>
      <c r="T9154" s="3">
        <v>42835</v>
      </c>
      <c r="U9154" s="1" t="str">
        <f>IF(kiva_loans__muestra[[#This Row],[funded_amount]]=kiva_loans__muestra[[#This Row],[loan_amount]],"funded","unfunded")</f>
        <v>funded</v>
      </c>
      <c r="V9154" s="1" t="str">
        <f>IF(kiva_loans__muestra[[#This Row],[lender_count]]&gt;=50,"high","low")</f>
        <v>low</v>
      </c>
    </row>
    <row r="9155" spans="1:22" x14ac:dyDescent="0.25">
      <c r="A9155">
        <v>1276544</v>
      </c>
      <c r="B9155">
        <v>1500</v>
      </c>
      <c r="C9155">
        <v>1500</v>
      </c>
      <c r="D9155" s="1" t="s">
        <v>45</v>
      </c>
      <c r="E9155" s="1" t="s">
        <v>46</v>
      </c>
      <c r="F9155" s="1" t="s">
        <v>2965</v>
      </c>
      <c r="G9155" s="1" t="s">
        <v>3278</v>
      </c>
      <c r="H9155" s="1" t="s">
        <v>100</v>
      </c>
      <c r="I9155" s="1" t="s">
        <v>1469</v>
      </c>
      <c r="J9155" s="1" t="s">
        <v>101</v>
      </c>
      <c r="K9155">
        <v>1450</v>
      </c>
      <c r="L9155" s="2">
        <v>42835.378680555557</v>
      </c>
      <c r="M9155" s="2">
        <v>42810.333333333336</v>
      </c>
      <c r="N9155" s="2">
        <v>42843.997071759259</v>
      </c>
      <c r="O9155">
        <v>80</v>
      </c>
      <c r="P9155">
        <v>1</v>
      </c>
      <c r="Q9155" s="1" t="s">
        <v>30</v>
      </c>
      <c r="R9155" s="1" t="s">
        <v>24</v>
      </c>
      <c r="S9155" s="1" t="s">
        <v>35</v>
      </c>
      <c r="T9155" s="3">
        <v>42835</v>
      </c>
      <c r="U9155" s="1" t="str">
        <f>IF(kiva_loans__muestra[[#This Row],[funded_amount]]=kiva_loans__muestra[[#This Row],[loan_amount]],"funded","unfunded")</f>
        <v>funded</v>
      </c>
      <c r="V9155" s="1" t="str">
        <f>IF(kiva_loans__muestra[[#This Row],[lender_count]]&gt;=50,"high","low")</f>
        <v>low</v>
      </c>
    </row>
    <row r="9156" spans="1:22" x14ac:dyDescent="0.25">
      <c r="A9156">
        <v>1276638</v>
      </c>
      <c r="B9156">
        <v>3250</v>
      </c>
      <c r="C9156">
        <v>3250</v>
      </c>
      <c r="D9156" s="1" t="s">
        <v>45</v>
      </c>
      <c r="E9156" s="1" t="s">
        <v>46</v>
      </c>
      <c r="F9156" s="1" t="s">
        <v>2310</v>
      </c>
      <c r="G9156" s="1" t="s">
        <v>3278</v>
      </c>
      <c r="H9156" s="1" t="s">
        <v>100</v>
      </c>
      <c r="I9156" s="1" t="s">
        <v>1297</v>
      </c>
      <c r="J9156" s="1" t="s">
        <v>101</v>
      </c>
      <c r="K9156">
        <v>1450</v>
      </c>
      <c r="L9156" s="2">
        <v>42835.432187500002</v>
      </c>
      <c r="M9156" s="2">
        <v>42808.333333333336</v>
      </c>
      <c r="N9156" s="2">
        <v>42845.100868055553</v>
      </c>
      <c r="O9156">
        <v>80</v>
      </c>
      <c r="P9156">
        <v>1</v>
      </c>
      <c r="Q9156" s="1" t="s">
        <v>30</v>
      </c>
      <c r="R9156" s="1" t="s">
        <v>24</v>
      </c>
      <c r="S9156" s="1" t="s">
        <v>35</v>
      </c>
      <c r="T9156" s="3">
        <v>42835</v>
      </c>
      <c r="U9156" s="1" t="str">
        <f>IF(kiva_loans__muestra[[#This Row],[funded_amount]]=kiva_loans__muestra[[#This Row],[loan_amount]],"funded","unfunded")</f>
        <v>funded</v>
      </c>
      <c r="V9156" s="1" t="str">
        <f>IF(kiva_loans__muestra[[#This Row],[lender_count]]&gt;=50,"high","low")</f>
        <v>low</v>
      </c>
    </row>
    <row r="9157" spans="1:22" x14ac:dyDescent="0.25">
      <c r="A9157">
        <v>1276648</v>
      </c>
      <c r="B9157">
        <v>7000</v>
      </c>
      <c r="C9157">
        <v>7000</v>
      </c>
      <c r="D9157" s="1" t="s">
        <v>81</v>
      </c>
      <c r="E9157" s="1" t="s">
        <v>27</v>
      </c>
      <c r="F9157" s="1" t="s">
        <v>13739</v>
      </c>
      <c r="G9157" s="1" t="s">
        <v>3284</v>
      </c>
      <c r="H9157" s="1" t="s">
        <v>189</v>
      </c>
      <c r="I9157" s="1" t="s">
        <v>3145</v>
      </c>
      <c r="J9157" s="1" t="s">
        <v>207</v>
      </c>
      <c r="K9157">
        <v>630</v>
      </c>
      <c r="L9157" s="2">
        <v>42835.436759259261</v>
      </c>
      <c r="M9157" s="2">
        <v>42831.375</v>
      </c>
      <c r="N9157" s="2">
        <v>42874.183437500003</v>
      </c>
      <c r="O9157">
        <v>260</v>
      </c>
      <c r="P9157">
        <v>18</v>
      </c>
      <c r="Q9157" s="1" t="s">
        <v>57</v>
      </c>
      <c r="R9157" s="1" t="s">
        <v>24</v>
      </c>
      <c r="S9157" s="1" t="s">
        <v>31</v>
      </c>
      <c r="T9157" s="3">
        <v>42835</v>
      </c>
      <c r="U9157" s="1" t="str">
        <f>IF(kiva_loans__muestra[[#This Row],[funded_amount]]=kiva_loans__muestra[[#This Row],[loan_amount]],"funded","unfunded")</f>
        <v>funded</v>
      </c>
      <c r="V9157" s="1" t="str">
        <f>IF(kiva_loans__muestra[[#This Row],[lender_count]]&gt;=50,"high","low")</f>
        <v>low</v>
      </c>
    </row>
    <row r="9158" spans="1:22" x14ac:dyDescent="0.25">
      <c r="A9158">
        <v>1277033</v>
      </c>
      <c r="B9158">
        <v>5000</v>
      </c>
      <c r="C9158">
        <v>5000</v>
      </c>
      <c r="D9158" s="1" t="s">
        <v>48</v>
      </c>
      <c r="E9158" s="1" t="s">
        <v>49</v>
      </c>
      <c r="F9158" s="1" t="s">
        <v>13740</v>
      </c>
      <c r="G9158" s="1" t="s">
        <v>3355</v>
      </c>
      <c r="H9158" s="1" t="s">
        <v>569</v>
      </c>
      <c r="I9158" s="1" t="s">
        <v>1958</v>
      </c>
      <c r="J9158" s="1" t="s">
        <v>90</v>
      </c>
      <c r="K9158">
        <v>4330</v>
      </c>
      <c r="L9158" s="2">
        <v>42835.801689814813</v>
      </c>
      <c r="M9158" s="2">
        <v>42813.333333333336</v>
      </c>
      <c r="N9158" s="2">
        <v>42846.704409722224</v>
      </c>
      <c r="O9158">
        <v>80</v>
      </c>
      <c r="P9158">
        <v>20</v>
      </c>
      <c r="Q9158" s="1" t="s">
        <v>623</v>
      </c>
      <c r="R9158" s="1" t="s">
        <v>24</v>
      </c>
      <c r="S9158" s="1" t="s">
        <v>31</v>
      </c>
      <c r="T9158" s="3">
        <v>42835</v>
      </c>
      <c r="U9158" s="1" t="str">
        <f>IF(kiva_loans__muestra[[#This Row],[funded_amount]]=kiva_loans__muestra[[#This Row],[loan_amount]],"funded","unfunded")</f>
        <v>funded</v>
      </c>
      <c r="V9158" s="1" t="str">
        <f>IF(kiva_loans__muestra[[#This Row],[lender_count]]&gt;=50,"high","low")</f>
        <v>low</v>
      </c>
    </row>
    <row r="9159" spans="1:22" x14ac:dyDescent="0.25">
      <c r="A9159">
        <v>1276749</v>
      </c>
      <c r="B9159">
        <v>22000</v>
      </c>
      <c r="C9159">
        <v>22000</v>
      </c>
      <c r="D9159" s="1" t="s">
        <v>46</v>
      </c>
      <c r="E9159" s="1" t="s">
        <v>46</v>
      </c>
      <c r="F9159" s="1" t="s">
        <v>13741</v>
      </c>
      <c r="G9159" s="1" t="s">
        <v>3299</v>
      </c>
      <c r="H9159" s="1" t="s">
        <v>109</v>
      </c>
      <c r="I9159" s="1" t="s">
        <v>30</v>
      </c>
      <c r="J9159" s="1" t="s">
        <v>110</v>
      </c>
      <c r="K9159">
        <v>1050</v>
      </c>
      <c r="L9159" s="2">
        <v>42835.485462962963</v>
      </c>
      <c r="M9159" s="2">
        <v>42823.375</v>
      </c>
      <c r="N9159" s="2">
        <v>42843.016435185185</v>
      </c>
      <c r="O9159">
        <v>80</v>
      </c>
      <c r="P9159">
        <v>41</v>
      </c>
      <c r="Q9159" s="1" t="s">
        <v>30</v>
      </c>
      <c r="R9159" s="1" t="s">
        <v>956</v>
      </c>
      <c r="S9159" s="1" t="s">
        <v>31</v>
      </c>
      <c r="T9159" s="3">
        <v>42835</v>
      </c>
      <c r="U9159" s="1" t="str">
        <f>IF(kiva_loans__muestra[[#This Row],[funded_amount]]=kiva_loans__muestra[[#This Row],[loan_amount]],"funded","unfunded")</f>
        <v>funded</v>
      </c>
      <c r="V9159" s="1" t="str">
        <f>IF(kiva_loans__muestra[[#This Row],[lender_count]]&gt;=50,"high","low")</f>
        <v>low</v>
      </c>
    </row>
    <row r="9160" spans="1:22" x14ac:dyDescent="0.25">
      <c r="A9160">
        <v>1277657</v>
      </c>
      <c r="B9160">
        <v>2000</v>
      </c>
      <c r="C9160">
        <v>2000</v>
      </c>
      <c r="D9160" s="1" t="s">
        <v>75</v>
      </c>
      <c r="E9160" s="1" t="s">
        <v>27</v>
      </c>
      <c r="F9160" s="1" t="s">
        <v>2870</v>
      </c>
      <c r="G9160" s="1" t="s">
        <v>3263</v>
      </c>
      <c r="H9160" s="1" t="s">
        <v>33</v>
      </c>
      <c r="I9160" s="1" t="s">
        <v>1138</v>
      </c>
      <c r="J9160" s="1" t="s">
        <v>34</v>
      </c>
      <c r="K9160">
        <v>1380</v>
      </c>
      <c r="L9160" s="2">
        <v>42836.455659722225</v>
      </c>
      <c r="M9160" s="2">
        <v>42824.375</v>
      </c>
      <c r="N9160" s="2">
        <v>42848.619085648148</v>
      </c>
      <c r="O9160">
        <v>80</v>
      </c>
      <c r="P9160">
        <v>8</v>
      </c>
      <c r="Q9160" s="1" t="s">
        <v>842</v>
      </c>
      <c r="R9160" s="1" t="s">
        <v>24</v>
      </c>
      <c r="S9160" s="1" t="s">
        <v>31</v>
      </c>
      <c r="T9160" s="3">
        <v>42836</v>
      </c>
      <c r="U9160" s="1" t="str">
        <f>IF(kiva_loans__muestra[[#This Row],[funded_amount]]=kiva_loans__muestra[[#This Row],[loan_amount]],"funded","unfunded")</f>
        <v>funded</v>
      </c>
      <c r="V9160" s="1" t="str">
        <f>IF(kiva_loans__muestra[[#This Row],[lender_count]]&gt;=50,"high","low")</f>
        <v>low</v>
      </c>
    </row>
    <row r="9161" spans="1:22" x14ac:dyDescent="0.25">
      <c r="A9161">
        <v>1277489</v>
      </c>
      <c r="B9161">
        <v>4750</v>
      </c>
      <c r="C9161">
        <v>4750</v>
      </c>
      <c r="D9161" s="1" t="s">
        <v>81</v>
      </c>
      <c r="E9161" s="1" t="s">
        <v>27</v>
      </c>
      <c r="F9161" s="1" t="s">
        <v>13742</v>
      </c>
      <c r="G9161" s="1" t="s">
        <v>3278</v>
      </c>
      <c r="H9161" s="1" t="s">
        <v>100</v>
      </c>
      <c r="I9161" s="1" t="s">
        <v>582</v>
      </c>
      <c r="J9161" s="1" t="s">
        <v>101</v>
      </c>
      <c r="K9161">
        <v>1450</v>
      </c>
      <c r="L9161" s="2">
        <v>42836.357916666668</v>
      </c>
      <c r="M9161" s="2">
        <v>42809.333333333336</v>
      </c>
      <c r="N9161" s="2">
        <v>42847.725856481484</v>
      </c>
      <c r="O9161">
        <v>80</v>
      </c>
      <c r="P9161">
        <v>1</v>
      </c>
      <c r="Q9161" s="1" t="s">
        <v>30</v>
      </c>
      <c r="R9161" s="1" t="s">
        <v>24</v>
      </c>
      <c r="S9161" s="1" t="s">
        <v>35</v>
      </c>
      <c r="T9161" s="3">
        <v>42836</v>
      </c>
      <c r="U9161" s="1" t="str">
        <f>IF(kiva_loans__muestra[[#This Row],[funded_amount]]=kiva_loans__muestra[[#This Row],[loan_amount]],"funded","unfunded")</f>
        <v>funded</v>
      </c>
      <c r="V9161" s="1" t="str">
        <f>IF(kiva_loans__muestra[[#This Row],[lender_count]]&gt;=50,"high","low")</f>
        <v>low</v>
      </c>
    </row>
    <row r="9162" spans="1:22" x14ac:dyDescent="0.25">
      <c r="A9162">
        <v>1277448</v>
      </c>
      <c r="B9162">
        <v>2250</v>
      </c>
      <c r="C9162">
        <v>2250</v>
      </c>
      <c r="D9162" s="1" t="s">
        <v>45</v>
      </c>
      <c r="E9162" s="1" t="s">
        <v>46</v>
      </c>
      <c r="F9162" s="1" t="s">
        <v>13724</v>
      </c>
      <c r="G9162" s="1" t="s">
        <v>3278</v>
      </c>
      <c r="H9162" s="1" t="s">
        <v>100</v>
      </c>
      <c r="I9162" s="1" t="s">
        <v>582</v>
      </c>
      <c r="J9162" s="1" t="s">
        <v>101</v>
      </c>
      <c r="K9162">
        <v>1450</v>
      </c>
      <c r="L9162" s="2">
        <v>42836.341215277775</v>
      </c>
      <c r="M9162" s="2">
        <v>42809.333333333336</v>
      </c>
      <c r="N9162" s="2">
        <v>42847.711967592593</v>
      </c>
      <c r="O9162">
        <v>50</v>
      </c>
      <c r="P9162">
        <v>1</v>
      </c>
      <c r="Q9162" s="1" t="s">
        <v>30</v>
      </c>
      <c r="R9162" s="1" t="s">
        <v>24</v>
      </c>
      <c r="S9162" s="1" t="s">
        <v>35</v>
      </c>
      <c r="T9162" s="3">
        <v>42836</v>
      </c>
      <c r="U9162" s="1" t="str">
        <f>IF(kiva_loans__muestra[[#This Row],[funded_amount]]=kiva_loans__muestra[[#This Row],[loan_amount]],"funded","unfunded")</f>
        <v>funded</v>
      </c>
      <c r="V9162" s="1" t="str">
        <f>IF(kiva_loans__muestra[[#This Row],[lender_count]]&gt;=50,"high","low")</f>
        <v>low</v>
      </c>
    </row>
    <row r="9163" spans="1:22" x14ac:dyDescent="0.25">
      <c r="A9163">
        <v>1277514</v>
      </c>
      <c r="B9163">
        <v>2500</v>
      </c>
      <c r="C9163">
        <v>2500</v>
      </c>
      <c r="D9163" s="1" t="s">
        <v>53</v>
      </c>
      <c r="E9163" s="1" t="s">
        <v>32</v>
      </c>
      <c r="F9163" s="1" t="s">
        <v>13743</v>
      </c>
      <c r="G9163" s="1" t="s">
        <v>3303</v>
      </c>
      <c r="H9163" s="1" t="s">
        <v>28</v>
      </c>
      <c r="I9163" s="1" t="s">
        <v>1478</v>
      </c>
      <c r="J9163" s="1" t="s">
        <v>29</v>
      </c>
      <c r="K9163">
        <v>2450</v>
      </c>
      <c r="L9163" s="2">
        <v>42836.366793981484</v>
      </c>
      <c r="M9163" s="2">
        <v>42810.333333333336</v>
      </c>
      <c r="N9163" s="2">
        <v>42849.21234953704</v>
      </c>
      <c r="O9163">
        <v>140</v>
      </c>
      <c r="P9163">
        <v>7</v>
      </c>
      <c r="Q9163" s="1" t="s">
        <v>13744</v>
      </c>
      <c r="R9163" s="1" t="s">
        <v>24</v>
      </c>
      <c r="S9163" s="1" t="s">
        <v>31</v>
      </c>
      <c r="T9163" s="3">
        <v>42836</v>
      </c>
      <c r="U9163" s="1" t="str">
        <f>IF(kiva_loans__muestra[[#This Row],[funded_amount]]=kiva_loans__muestra[[#This Row],[loan_amount]],"funded","unfunded")</f>
        <v>funded</v>
      </c>
      <c r="V9163" s="1" t="str">
        <f>IF(kiva_loans__muestra[[#This Row],[lender_count]]&gt;=50,"high","low")</f>
        <v>low</v>
      </c>
    </row>
    <row r="9164" spans="1:22" x14ac:dyDescent="0.25">
      <c r="A9164">
        <v>1277707</v>
      </c>
      <c r="B9164">
        <v>1750</v>
      </c>
      <c r="C9164">
        <v>1750</v>
      </c>
      <c r="D9164" s="1" t="s">
        <v>45</v>
      </c>
      <c r="E9164" s="1" t="s">
        <v>46</v>
      </c>
      <c r="F9164" s="1" t="s">
        <v>13745</v>
      </c>
      <c r="G9164" s="1" t="s">
        <v>3278</v>
      </c>
      <c r="H9164" s="1" t="s">
        <v>100</v>
      </c>
      <c r="I9164" s="1" t="s">
        <v>527</v>
      </c>
      <c r="J9164" s="1" t="s">
        <v>101</v>
      </c>
      <c r="K9164">
        <v>1450</v>
      </c>
      <c r="L9164" s="2">
        <v>42836.488854166666</v>
      </c>
      <c r="M9164" s="2">
        <v>42809.333333333336</v>
      </c>
      <c r="N9164" s="2">
        <v>42847.899467592593</v>
      </c>
      <c r="O9164">
        <v>80</v>
      </c>
      <c r="P9164">
        <v>1</v>
      </c>
      <c r="Q9164" s="1" t="s">
        <v>30</v>
      </c>
      <c r="R9164" s="1" t="s">
        <v>24</v>
      </c>
      <c r="S9164" s="1" t="s">
        <v>35</v>
      </c>
      <c r="T9164" s="3">
        <v>42836</v>
      </c>
      <c r="U9164" s="1" t="str">
        <f>IF(kiva_loans__muestra[[#This Row],[funded_amount]]=kiva_loans__muestra[[#This Row],[loan_amount]],"funded","unfunded")</f>
        <v>funded</v>
      </c>
      <c r="V9164" s="1" t="str">
        <f>IF(kiva_loans__muestra[[#This Row],[lender_count]]&gt;=50,"high","low")</f>
        <v>low</v>
      </c>
    </row>
    <row r="9165" spans="1:22" x14ac:dyDescent="0.25">
      <c r="A9165">
        <v>1277834</v>
      </c>
      <c r="B9165">
        <v>3000</v>
      </c>
      <c r="C9165">
        <v>3000</v>
      </c>
      <c r="D9165" s="1" t="s">
        <v>53</v>
      </c>
      <c r="E9165" s="1" t="s">
        <v>32</v>
      </c>
      <c r="F9165" s="1" t="s">
        <v>13746</v>
      </c>
      <c r="G9165" s="1" t="s">
        <v>3303</v>
      </c>
      <c r="H9165" s="1" t="s">
        <v>28</v>
      </c>
      <c r="I9165" s="1" t="s">
        <v>1556</v>
      </c>
      <c r="J9165" s="1" t="s">
        <v>29</v>
      </c>
      <c r="K9165">
        <v>2450</v>
      </c>
      <c r="L9165" s="2">
        <v>42836.58666666667</v>
      </c>
      <c r="M9165" s="2">
        <v>42815.333333333336</v>
      </c>
      <c r="N9165" s="2">
        <v>42862.089398148149</v>
      </c>
      <c r="O9165">
        <v>140</v>
      </c>
      <c r="P9165">
        <v>8</v>
      </c>
      <c r="Q9165" s="1" t="s">
        <v>385</v>
      </c>
      <c r="R9165" s="1" t="s">
        <v>24</v>
      </c>
      <c r="S9165" s="1" t="s">
        <v>31</v>
      </c>
      <c r="T9165" s="3">
        <v>42836</v>
      </c>
      <c r="U9165" s="1" t="str">
        <f>IF(kiva_loans__muestra[[#This Row],[funded_amount]]=kiva_loans__muestra[[#This Row],[loan_amount]],"funded","unfunded")</f>
        <v>funded</v>
      </c>
      <c r="V9165" s="1" t="str">
        <f>IF(kiva_loans__muestra[[#This Row],[lender_count]]&gt;=50,"high","low")</f>
        <v>low</v>
      </c>
    </row>
    <row r="9166" spans="1:22" x14ac:dyDescent="0.25">
      <c r="A9166">
        <v>1277931</v>
      </c>
      <c r="B9166">
        <v>80000</v>
      </c>
      <c r="C9166">
        <v>80000</v>
      </c>
      <c r="D9166" s="1" t="s">
        <v>250</v>
      </c>
      <c r="E9166" s="1" t="s">
        <v>62</v>
      </c>
      <c r="F9166" s="1" t="s">
        <v>13747</v>
      </c>
      <c r="G9166" s="1" t="s">
        <v>11418</v>
      </c>
      <c r="H9166" s="1" t="s">
        <v>2190</v>
      </c>
      <c r="I9166" s="1" t="s">
        <v>13748</v>
      </c>
      <c r="J9166" s="1" t="s">
        <v>90</v>
      </c>
      <c r="K9166">
        <v>4120</v>
      </c>
      <c r="L9166" s="2">
        <v>42836.792256944442</v>
      </c>
      <c r="M9166" s="2">
        <v>42922.375</v>
      </c>
      <c r="N9166" s="2">
        <v>42843.67800925926</v>
      </c>
      <c r="O9166">
        <v>140</v>
      </c>
      <c r="P9166">
        <v>294</v>
      </c>
      <c r="Q9166" s="1" t="s">
        <v>13749</v>
      </c>
      <c r="R9166" s="1" t="s">
        <v>92</v>
      </c>
      <c r="S9166" s="1" t="s">
        <v>25</v>
      </c>
      <c r="T9166" s="3">
        <v>42836</v>
      </c>
      <c r="U9166" s="1" t="str">
        <f>IF(kiva_loans__muestra[[#This Row],[funded_amount]]=kiva_loans__muestra[[#This Row],[loan_amount]],"funded","unfunded")</f>
        <v>funded</v>
      </c>
      <c r="V9166" s="1" t="str">
        <f>IF(kiva_loans__muestra[[#This Row],[lender_count]]&gt;=50,"high","low")</f>
        <v>high</v>
      </c>
    </row>
    <row r="9167" spans="1:22" x14ac:dyDescent="0.25">
      <c r="A9167">
        <v>1277364</v>
      </c>
      <c r="B9167">
        <v>35500</v>
      </c>
      <c r="C9167">
        <v>35500</v>
      </c>
      <c r="D9167" s="1" t="s">
        <v>98</v>
      </c>
      <c r="E9167" s="1" t="s">
        <v>37</v>
      </c>
      <c r="F9167" s="1" t="s">
        <v>13750</v>
      </c>
      <c r="G9167" s="1" t="s">
        <v>3322</v>
      </c>
      <c r="H9167" s="1" t="s">
        <v>126</v>
      </c>
      <c r="I9167" s="1" t="s">
        <v>1249</v>
      </c>
      <c r="J9167" s="1" t="s">
        <v>127</v>
      </c>
      <c r="K9167">
        <v>3630</v>
      </c>
      <c r="L9167" s="2">
        <v>42836.274814814817</v>
      </c>
      <c r="M9167" s="2">
        <v>42817.333333333336</v>
      </c>
      <c r="N9167" s="2">
        <v>42865.655138888891</v>
      </c>
      <c r="O9167">
        <v>140</v>
      </c>
      <c r="P9167">
        <v>78</v>
      </c>
      <c r="Q9167" s="1" t="s">
        <v>13751</v>
      </c>
      <c r="R9167" s="1" t="s">
        <v>568</v>
      </c>
      <c r="S9167" s="1" t="s">
        <v>35</v>
      </c>
      <c r="T9167" s="3">
        <v>42836</v>
      </c>
      <c r="U9167" s="1" t="str">
        <f>IF(kiva_loans__muestra[[#This Row],[funded_amount]]=kiva_loans__muestra[[#This Row],[loan_amount]],"funded","unfunded")</f>
        <v>funded</v>
      </c>
      <c r="V9167" s="1" t="str">
        <f>IF(kiva_loans__muestra[[#This Row],[lender_count]]&gt;=50,"high","low")</f>
        <v>high</v>
      </c>
    </row>
    <row r="9168" spans="1:22" x14ac:dyDescent="0.25">
      <c r="A9168">
        <v>1277221</v>
      </c>
      <c r="B9168">
        <v>2500</v>
      </c>
      <c r="C9168">
        <v>2500</v>
      </c>
      <c r="D9168" s="1" t="s">
        <v>45</v>
      </c>
      <c r="E9168" s="1" t="s">
        <v>46</v>
      </c>
      <c r="F9168" s="1" t="s">
        <v>2201</v>
      </c>
      <c r="G9168" s="1" t="s">
        <v>3278</v>
      </c>
      <c r="H9168" s="1" t="s">
        <v>100</v>
      </c>
      <c r="I9168" s="1" t="s">
        <v>1250</v>
      </c>
      <c r="J9168" s="1" t="s">
        <v>101</v>
      </c>
      <c r="K9168">
        <v>1450</v>
      </c>
      <c r="L9168" s="2">
        <v>42836.167291666665</v>
      </c>
      <c r="M9168" s="2">
        <v>42811.333333333336</v>
      </c>
      <c r="N9168" s="2">
        <v>42846.010567129626</v>
      </c>
      <c r="O9168">
        <v>80</v>
      </c>
      <c r="P9168">
        <v>1</v>
      </c>
      <c r="Q9168" s="1" t="s">
        <v>30</v>
      </c>
      <c r="R9168" s="1" t="s">
        <v>24</v>
      </c>
      <c r="S9168" s="1" t="s">
        <v>35</v>
      </c>
      <c r="T9168" s="3">
        <v>42836</v>
      </c>
      <c r="U9168" s="1" t="str">
        <f>IF(kiva_loans__muestra[[#This Row],[funded_amount]]=kiva_loans__muestra[[#This Row],[loan_amount]],"funded","unfunded")</f>
        <v>funded</v>
      </c>
      <c r="V9168" s="1" t="str">
        <f>IF(kiva_loans__muestra[[#This Row],[lender_count]]&gt;=50,"high","low")</f>
        <v>low</v>
      </c>
    </row>
    <row r="9169" spans="1:22" x14ac:dyDescent="0.25">
      <c r="A9169">
        <v>1278029</v>
      </c>
      <c r="B9169">
        <v>3750</v>
      </c>
      <c r="C9169">
        <v>3750</v>
      </c>
      <c r="D9169" s="1" t="s">
        <v>27</v>
      </c>
      <c r="E9169" s="1" t="s">
        <v>27</v>
      </c>
      <c r="F9169" s="1" t="s">
        <v>13752</v>
      </c>
      <c r="G9169" s="1" t="s">
        <v>3317</v>
      </c>
      <c r="H9169" s="1" t="s">
        <v>85</v>
      </c>
      <c r="I9169" s="1" t="s">
        <v>658</v>
      </c>
      <c r="J9169" s="1" t="s">
        <v>87</v>
      </c>
      <c r="K9169">
        <v>1200</v>
      </c>
      <c r="L9169" s="2">
        <v>42837.034074074072</v>
      </c>
      <c r="M9169" s="2">
        <v>42836.375</v>
      </c>
      <c r="N9169" s="2">
        <v>42843.230416666665</v>
      </c>
      <c r="O9169">
        <v>100</v>
      </c>
      <c r="P9169">
        <v>9</v>
      </c>
      <c r="Q9169" s="1" t="s">
        <v>1451</v>
      </c>
      <c r="R9169" s="1" t="s">
        <v>24</v>
      </c>
      <c r="S9169" s="1" t="s">
        <v>31</v>
      </c>
      <c r="T9169" s="3">
        <v>42836</v>
      </c>
      <c r="U9169" s="1" t="str">
        <f>IF(kiva_loans__muestra[[#This Row],[funded_amount]]=kiva_loans__muestra[[#This Row],[loan_amount]],"funded","unfunded")</f>
        <v>funded</v>
      </c>
      <c r="V9169" s="1" t="str">
        <f>IF(kiva_loans__muestra[[#This Row],[lender_count]]&gt;=50,"high","low")</f>
        <v>low</v>
      </c>
    </row>
    <row r="9170" spans="1:22" x14ac:dyDescent="0.25">
      <c r="A9170">
        <v>1277459</v>
      </c>
      <c r="B9170">
        <v>4250</v>
      </c>
      <c r="C9170">
        <v>4250</v>
      </c>
      <c r="D9170" s="1" t="s">
        <v>158</v>
      </c>
      <c r="E9170" s="1" t="s">
        <v>27</v>
      </c>
      <c r="F9170" s="1" t="s">
        <v>2970</v>
      </c>
      <c r="G9170" s="1" t="s">
        <v>3278</v>
      </c>
      <c r="H9170" s="1" t="s">
        <v>100</v>
      </c>
      <c r="I9170" s="1" t="s">
        <v>582</v>
      </c>
      <c r="J9170" s="1" t="s">
        <v>101</v>
      </c>
      <c r="K9170">
        <v>1450</v>
      </c>
      <c r="L9170" s="2">
        <v>42836.344733796293</v>
      </c>
      <c r="M9170" s="2">
        <v>42809.333333333336</v>
      </c>
      <c r="N9170" s="2">
        <v>42847.711967592593</v>
      </c>
      <c r="O9170">
        <v>80</v>
      </c>
      <c r="P9170">
        <v>1</v>
      </c>
      <c r="Q9170" s="1" t="s">
        <v>30</v>
      </c>
      <c r="R9170" s="1" t="s">
        <v>24</v>
      </c>
      <c r="S9170" s="1" t="s">
        <v>35</v>
      </c>
      <c r="T9170" s="3">
        <v>42836</v>
      </c>
      <c r="U9170" s="1" t="str">
        <f>IF(kiva_loans__muestra[[#This Row],[funded_amount]]=kiva_loans__muestra[[#This Row],[loan_amount]],"funded","unfunded")</f>
        <v>funded</v>
      </c>
      <c r="V9170" s="1" t="str">
        <f>IF(kiva_loans__muestra[[#This Row],[lender_count]]&gt;=50,"high","low")</f>
        <v>low</v>
      </c>
    </row>
    <row r="9171" spans="1:22" x14ac:dyDescent="0.25">
      <c r="A9171">
        <v>1278481</v>
      </c>
      <c r="B9171">
        <v>1750</v>
      </c>
      <c r="C9171">
        <v>1750</v>
      </c>
      <c r="D9171" s="1" t="s">
        <v>27</v>
      </c>
      <c r="E9171" s="1" t="s">
        <v>27</v>
      </c>
      <c r="F9171" s="1" t="s">
        <v>13753</v>
      </c>
      <c r="G9171" s="1" t="s">
        <v>3427</v>
      </c>
      <c r="H9171" s="1" t="s">
        <v>185</v>
      </c>
      <c r="I9171" s="1" t="s">
        <v>13448</v>
      </c>
      <c r="J9171" s="1" t="s">
        <v>187</v>
      </c>
      <c r="K9171">
        <v>1770</v>
      </c>
      <c r="L9171" s="2">
        <v>42837.773657407408</v>
      </c>
      <c r="M9171" s="2">
        <v>42818.333333333336</v>
      </c>
      <c r="N9171" s="2">
        <v>42842.070798611108</v>
      </c>
      <c r="O9171">
        <v>70</v>
      </c>
      <c r="P9171">
        <v>4</v>
      </c>
      <c r="Q9171" s="1" t="s">
        <v>57</v>
      </c>
      <c r="R9171" s="1" t="s">
        <v>24</v>
      </c>
      <c r="S9171" s="1" t="s">
        <v>25</v>
      </c>
      <c r="T9171" s="3">
        <v>42837</v>
      </c>
      <c r="U9171" s="1" t="str">
        <f>IF(kiva_loans__muestra[[#This Row],[funded_amount]]=kiva_loans__muestra[[#This Row],[loan_amount]],"funded","unfunded")</f>
        <v>funded</v>
      </c>
      <c r="V9171" s="1" t="str">
        <f>IF(kiva_loans__muestra[[#This Row],[lender_count]]&gt;=50,"high","low")</f>
        <v>low</v>
      </c>
    </row>
    <row r="9172" spans="1:22" x14ac:dyDescent="0.25">
      <c r="A9172">
        <v>1278430</v>
      </c>
      <c r="B9172">
        <v>6250</v>
      </c>
      <c r="C9172">
        <v>6250</v>
      </c>
      <c r="D9172" s="1" t="s">
        <v>298</v>
      </c>
      <c r="E9172" s="1" t="s">
        <v>19</v>
      </c>
      <c r="F9172" s="1" t="s">
        <v>13754</v>
      </c>
      <c r="G9172" s="1" t="s">
        <v>3274</v>
      </c>
      <c r="H9172" s="1" t="s">
        <v>105</v>
      </c>
      <c r="I9172" s="1" t="s">
        <v>11811</v>
      </c>
      <c r="J9172" s="1" t="s">
        <v>106</v>
      </c>
      <c r="K9172">
        <v>1190</v>
      </c>
      <c r="L9172" s="2">
        <v>42837.676261574074</v>
      </c>
      <c r="M9172" s="2">
        <v>42809.333333333336</v>
      </c>
      <c r="N9172" s="2">
        <v>42846.602858796294</v>
      </c>
      <c r="O9172">
        <v>80</v>
      </c>
      <c r="P9172">
        <v>25</v>
      </c>
      <c r="Q9172" s="1" t="s">
        <v>10759</v>
      </c>
      <c r="R9172" s="1" t="s">
        <v>92</v>
      </c>
      <c r="S9172" s="1" t="s">
        <v>31</v>
      </c>
      <c r="T9172" s="3">
        <v>42837</v>
      </c>
      <c r="U9172" s="1" t="str">
        <f>IF(kiva_loans__muestra[[#This Row],[funded_amount]]=kiva_loans__muestra[[#This Row],[loan_amount]],"funded","unfunded")</f>
        <v>funded</v>
      </c>
      <c r="V9172" s="1" t="str">
        <f>IF(kiva_loans__muestra[[#This Row],[lender_count]]&gt;=50,"high","low")</f>
        <v>low</v>
      </c>
    </row>
    <row r="9173" spans="1:22" x14ac:dyDescent="0.25">
      <c r="A9173">
        <v>1278124</v>
      </c>
      <c r="B9173">
        <v>1750</v>
      </c>
      <c r="C9173">
        <v>1750</v>
      </c>
      <c r="D9173" s="1" t="s">
        <v>63</v>
      </c>
      <c r="E9173" s="1" t="s">
        <v>27</v>
      </c>
      <c r="F9173" s="1" t="s">
        <v>13755</v>
      </c>
      <c r="G9173" s="1" t="s">
        <v>3278</v>
      </c>
      <c r="H9173" s="1" t="s">
        <v>100</v>
      </c>
      <c r="I9173" s="1" t="s">
        <v>13756</v>
      </c>
      <c r="J9173" s="1" t="s">
        <v>101</v>
      </c>
      <c r="K9173">
        <v>1230</v>
      </c>
      <c r="L9173" s="2">
        <v>42837.343738425923</v>
      </c>
      <c r="M9173" s="2">
        <v>42817.333333333336</v>
      </c>
      <c r="N9173" s="2">
        <v>42848.578414351854</v>
      </c>
      <c r="O9173">
        <v>80</v>
      </c>
      <c r="P9173">
        <v>6</v>
      </c>
      <c r="Q9173" s="1" t="s">
        <v>3240</v>
      </c>
      <c r="R9173" s="1" t="s">
        <v>24</v>
      </c>
      <c r="S9173" s="1" t="s">
        <v>35</v>
      </c>
      <c r="T9173" s="3">
        <v>42837</v>
      </c>
      <c r="U9173" s="1" t="str">
        <f>IF(kiva_loans__muestra[[#This Row],[funded_amount]]=kiva_loans__muestra[[#This Row],[loan_amount]],"funded","unfunded")</f>
        <v>funded</v>
      </c>
      <c r="V9173" s="1" t="str">
        <f>IF(kiva_loans__muestra[[#This Row],[lender_count]]&gt;=50,"high","low")</f>
        <v>low</v>
      </c>
    </row>
    <row r="9174" spans="1:22" x14ac:dyDescent="0.25">
      <c r="A9174">
        <v>1278520</v>
      </c>
      <c r="B9174">
        <v>1500</v>
      </c>
      <c r="C9174">
        <v>1500</v>
      </c>
      <c r="D9174" s="1" t="s">
        <v>175</v>
      </c>
      <c r="E9174" s="1" t="s">
        <v>78</v>
      </c>
      <c r="F9174" s="1" t="s">
        <v>13757</v>
      </c>
      <c r="G9174" s="1" t="s">
        <v>3427</v>
      </c>
      <c r="H9174" s="1" t="s">
        <v>185</v>
      </c>
      <c r="I9174" s="1" t="s">
        <v>186</v>
      </c>
      <c r="J9174" s="1" t="s">
        <v>187</v>
      </c>
      <c r="K9174">
        <v>1770</v>
      </c>
      <c r="L9174" s="2">
        <v>42837.804039351853</v>
      </c>
      <c r="M9174" s="2">
        <v>42818.333333333336</v>
      </c>
      <c r="N9174" s="2">
        <v>42842.777094907404</v>
      </c>
      <c r="O9174">
        <v>100</v>
      </c>
      <c r="P9174">
        <v>6</v>
      </c>
      <c r="Q9174" s="1" t="s">
        <v>1948</v>
      </c>
      <c r="R9174" s="1" t="s">
        <v>24</v>
      </c>
      <c r="S9174" s="1" t="s">
        <v>25</v>
      </c>
      <c r="T9174" s="3">
        <v>42837</v>
      </c>
      <c r="U9174" s="1" t="str">
        <f>IF(kiva_loans__muestra[[#This Row],[funded_amount]]=kiva_loans__muestra[[#This Row],[loan_amount]],"funded","unfunded")</f>
        <v>funded</v>
      </c>
      <c r="V9174" s="1" t="str">
        <f>IF(kiva_loans__muestra[[#This Row],[lender_count]]&gt;=50,"high","low")</f>
        <v>low</v>
      </c>
    </row>
    <row r="9175" spans="1:22" x14ac:dyDescent="0.25">
      <c r="A9175">
        <v>1278398</v>
      </c>
      <c r="B9175">
        <v>2000</v>
      </c>
      <c r="C9175">
        <v>2000</v>
      </c>
      <c r="D9175" s="1" t="s">
        <v>75</v>
      </c>
      <c r="E9175" s="1" t="s">
        <v>27</v>
      </c>
      <c r="F9175" s="1" t="s">
        <v>13758</v>
      </c>
      <c r="G9175" s="1" t="s">
        <v>3263</v>
      </c>
      <c r="H9175" s="1" t="s">
        <v>33</v>
      </c>
      <c r="I9175" s="1" t="s">
        <v>114</v>
      </c>
      <c r="J9175" s="1" t="s">
        <v>34</v>
      </c>
      <c r="K9175">
        <v>1640</v>
      </c>
      <c r="L9175" s="2">
        <v>42837.599583333336</v>
      </c>
      <c r="M9175" s="2">
        <v>42814.333333333336</v>
      </c>
      <c r="N9175" s="2">
        <v>42850.871990740743</v>
      </c>
      <c r="O9175">
        <v>140</v>
      </c>
      <c r="P9175">
        <v>1</v>
      </c>
      <c r="Q9175" s="1" t="s">
        <v>264</v>
      </c>
      <c r="R9175" s="1" t="s">
        <v>24</v>
      </c>
      <c r="S9175" s="1" t="s">
        <v>35</v>
      </c>
      <c r="T9175" s="3">
        <v>42837</v>
      </c>
      <c r="U9175" s="1" t="str">
        <f>IF(kiva_loans__muestra[[#This Row],[funded_amount]]=kiva_loans__muestra[[#This Row],[loan_amount]],"funded","unfunded")</f>
        <v>funded</v>
      </c>
      <c r="V9175" s="1" t="str">
        <f>IF(kiva_loans__muestra[[#This Row],[lender_count]]&gt;=50,"high","low")</f>
        <v>low</v>
      </c>
    </row>
    <row r="9176" spans="1:22" x14ac:dyDescent="0.25">
      <c r="A9176">
        <v>1278315</v>
      </c>
      <c r="B9176">
        <v>5500</v>
      </c>
      <c r="C9176">
        <v>5500</v>
      </c>
      <c r="D9176" s="1" t="s">
        <v>1914</v>
      </c>
      <c r="E9176" s="1" t="s">
        <v>32</v>
      </c>
      <c r="F9176" s="1" t="s">
        <v>13759</v>
      </c>
      <c r="G9176" s="1" t="s">
        <v>4227</v>
      </c>
      <c r="H9176" s="1" t="s">
        <v>1083</v>
      </c>
      <c r="I9176" s="1" t="s">
        <v>1084</v>
      </c>
      <c r="J9176" s="1" t="s">
        <v>1085</v>
      </c>
      <c r="K9176">
        <v>2100</v>
      </c>
      <c r="L9176" s="2">
        <v>42837.512592592589</v>
      </c>
      <c r="M9176" s="2">
        <v>42900.375</v>
      </c>
      <c r="N9176" s="2">
        <v>42854.433611111112</v>
      </c>
      <c r="O9176">
        <v>140</v>
      </c>
      <c r="P9176">
        <v>21</v>
      </c>
      <c r="Q9176" s="1" t="s">
        <v>1735</v>
      </c>
      <c r="R9176" s="1" t="s">
        <v>92</v>
      </c>
      <c r="S9176" s="1" t="s">
        <v>25</v>
      </c>
      <c r="T9176" s="3">
        <v>42837</v>
      </c>
      <c r="U9176" s="1" t="str">
        <f>IF(kiva_loans__muestra[[#This Row],[funded_amount]]=kiva_loans__muestra[[#This Row],[loan_amount]],"funded","unfunded")</f>
        <v>funded</v>
      </c>
      <c r="V9176" s="1" t="str">
        <f>IF(kiva_loans__muestra[[#This Row],[lender_count]]&gt;=50,"high","low")</f>
        <v>low</v>
      </c>
    </row>
    <row r="9177" spans="1:22" x14ac:dyDescent="0.25">
      <c r="A9177">
        <v>1278482</v>
      </c>
      <c r="B9177">
        <v>30000</v>
      </c>
      <c r="C9177">
        <v>30000</v>
      </c>
      <c r="D9177" s="1" t="s">
        <v>491</v>
      </c>
      <c r="E9177" s="1" t="s">
        <v>62</v>
      </c>
      <c r="F9177" s="1" t="s">
        <v>13760</v>
      </c>
      <c r="G9177" s="1" t="s">
        <v>3481</v>
      </c>
      <c r="H9177" s="1" t="s">
        <v>193</v>
      </c>
      <c r="I9177" s="1" t="s">
        <v>13761</v>
      </c>
      <c r="J9177" s="1" t="s">
        <v>194</v>
      </c>
      <c r="K9177">
        <v>550</v>
      </c>
      <c r="L9177" s="2">
        <v>42837.774282407408</v>
      </c>
      <c r="M9177" s="2">
        <v>42830.375</v>
      </c>
      <c r="N9177" s="2">
        <v>42850.913622685184</v>
      </c>
      <c r="O9177">
        <v>100</v>
      </c>
      <c r="P9177">
        <v>63</v>
      </c>
      <c r="Q9177" s="1" t="s">
        <v>13762</v>
      </c>
      <c r="R9177" s="1" t="s">
        <v>71</v>
      </c>
      <c r="S9177" s="1" t="s">
        <v>31</v>
      </c>
      <c r="T9177" s="3">
        <v>42837</v>
      </c>
      <c r="U9177" s="1" t="str">
        <f>IF(kiva_loans__muestra[[#This Row],[funded_amount]]=kiva_loans__muestra[[#This Row],[loan_amount]],"funded","unfunded")</f>
        <v>funded</v>
      </c>
      <c r="V9177" s="1" t="str">
        <f>IF(kiva_loans__muestra[[#This Row],[lender_count]]&gt;=50,"high","low")</f>
        <v>high</v>
      </c>
    </row>
    <row r="9178" spans="1:22" x14ac:dyDescent="0.25">
      <c r="A9178">
        <v>1278341</v>
      </c>
      <c r="B9178">
        <v>2000</v>
      </c>
      <c r="C9178">
        <v>2000</v>
      </c>
      <c r="D9178" s="1" t="s">
        <v>63</v>
      </c>
      <c r="E9178" s="1" t="s">
        <v>27</v>
      </c>
      <c r="F9178" s="1" t="s">
        <v>13763</v>
      </c>
      <c r="G9178" s="1" t="s">
        <v>3303</v>
      </c>
      <c r="H9178" s="1" t="s">
        <v>28</v>
      </c>
      <c r="I9178" s="1" t="s">
        <v>1478</v>
      </c>
      <c r="J9178" s="1" t="s">
        <v>29</v>
      </c>
      <c r="K9178">
        <v>2450</v>
      </c>
      <c r="L9178" s="2">
        <v>42837.55641203704</v>
      </c>
      <c r="M9178" s="2">
        <v>42831.375</v>
      </c>
      <c r="N9178" s="2">
        <v>42853.043564814812</v>
      </c>
      <c r="O9178">
        <v>140</v>
      </c>
      <c r="P9178">
        <v>8</v>
      </c>
      <c r="Q9178" s="1" t="s">
        <v>312</v>
      </c>
      <c r="R9178" s="1" t="s">
        <v>24</v>
      </c>
      <c r="S9178" s="1" t="s">
        <v>31</v>
      </c>
      <c r="T9178" s="3">
        <v>42837</v>
      </c>
      <c r="U9178" s="1" t="str">
        <f>IF(kiva_loans__muestra[[#This Row],[funded_amount]]=kiva_loans__muestra[[#This Row],[loan_amount]],"funded","unfunded")</f>
        <v>funded</v>
      </c>
      <c r="V9178" s="1" t="str">
        <f>IF(kiva_loans__muestra[[#This Row],[lender_count]]&gt;=50,"high","low")</f>
        <v>low</v>
      </c>
    </row>
    <row r="9179" spans="1:22" x14ac:dyDescent="0.25">
      <c r="A9179">
        <v>1278386</v>
      </c>
      <c r="B9179">
        <v>15000</v>
      </c>
      <c r="C9179">
        <v>15000</v>
      </c>
      <c r="D9179" s="1" t="s">
        <v>98</v>
      </c>
      <c r="E9179" s="1" t="s">
        <v>37</v>
      </c>
      <c r="F9179" s="1" t="s">
        <v>13764</v>
      </c>
      <c r="G9179" s="1" t="s">
        <v>3320</v>
      </c>
      <c r="H9179" s="1" t="s">
        <v>717</v>
      </c>
      <c r="I9179" s="1" t="s">
        <v>1904</v>
      </c>
      <c r="J9179" s="1" t="s">
        <v>90</v>
      </c>
      <c r="K9179">
        <v>1460</v>
      </c>
      <c r="L9179" s="2">
        <v>42837.581504629627</v>
      </c>
      <c r="M9179" s="2">
        <v>42831.375</v>
      </c>
      <c r="N9179" s="2">
        <v>42878.180648148147</v>
      </c>
      <c r="O9179">
        <v>260</v>
      </c>
      <c r="P9179">
        <v>37</v>
      </c>
      <c r="Q9179" s="1" t="s">
        <v>13765</v>
      </c>
      <c r="R9179" s="1" t="s">
        <v>92</v>
      </c>
      <c r="S9179" s="1" t="s">
        <v>31</v>
      </c>
      <c r="T9179" s="3">
        <v>42837</v>
      </c>
      <c r="U9179" s="1" t="str">
        <f>IF(kiva_loans__muestra[[#This Row],[funded_amount]]=kiva_loans__muestra[[#This Row],[loan_amount]],"funded","unfunded")</f>
        <v>funded</v>
      </c>
      <c r="V9179" s="1" t="str">
        <f>IF(kiva_loans__muestra[[#This Row],[lender_count]]&gt;=50,"high","low")</f>
        <v>low</v>
      </c>
    </row>
    <row r="9180" spans="1:22" x14ac:dyDescent="0.25">
      <c r="A9180">
        <v>1278050</v>
      </c>
      <c r="B9180">
        <v>3500</v>
      </c>
      <c r="C9180">
        <v>3500</v>
      </c>
      <c r="D9180" s="1" t="s">
        <v>64</v>
      </c>
      <c r="E9180" s="1" t="s">
        <v>37</v>
      </c>
      <c r="F9180" s="1" t="s">
        <v>13766</v>
      </c>
      <c r="G9180" s="1" t="s">
        <v>3276</v>
      </c>
      <c r="H9180" s="1" t="s">
        <v>225</v>
      </c>
      <c r="I9180" s="1" t="s">
        <v>2913</v>
      </c>
      <c r="J9180" s="1" t="s">
        <v>90</v>
      </c>
      <c r="K9180">
        <v>4570</v>
      </c>
      <c r="L9180" s="2">
        <v>42837.108368055553</v>
      </c>
      <c r="M9180" s="2">
        <v>42824.375</v>
      </c>
      <c r="N9180" s="2">
        <v>42842.809918981482</v>
      </c>
      <c r="O9180">
        <v>90</v>
      </c>
      <c r="P9180">
        <v>12</v>
      </c>
      <c r="Q9180" s="1" t="s">
        <v>91</v>
      </c>
      <c r="R9180" s="1" t="s">
        <v>92</v>
      </c>
      <c r="S9180" s="1" t="s">
        <v>25</v>
      </c>
      <c r="T9180" s="3">
        <v>42837</v>
      </c>
      <c r="U9180" s="1" t="str">
        <f>IF(kiva_loans__muestra[[#This Row],[funded_amount]]=kiva_loans__muestra[[#This Row],[loan_amount]],"funded","unfunded")</f>
        <v>funded</v>
      </c>
      <c r="V9180" s="1" t="str">
        <f>IF(kiva_loans__muestra[[#This Row],[lender_count]]&gt;=50,"high","low")</f>
        <v>low</v>
      </c>
    </row>
    <row r="9181" spans="1:22" x14ac:dyDescent="0.25">
      <c r="A9181">
        <v>1278363</v>
      </c>
      <c r="B9181">
        <v>3500</v>
      </c>
      <c r="C9181">
        <v>3500</v>
      </c>
      <c r="D9181" s="1" t="s">
        <v>201</v>
      </c>
      <c r="E9181" s="1" t="s">
        <v>37</v>
      </c>
      <c r="F9181" s="1" t="s">
        <v>1815</v>
      </c>
      <c r="G9181" s="1" t="s">
        <v>3303</v>
      </c>
      <c r="H9181" s="1" t="s">
        <v>28</v>
      </c>
      <c r="I9181" s="1" t="s">
        <v>1927</v>
      </c>
      <c r="J9181" s="1" t="s">
        <v>29</v>
      </c>
      <c r="K9181">
        <v>2450</v>
      </c>
      <c r="L9181" s="2">
        <v>42837.566643518519</v>
      </c>
      <c r="M9181" s="2">
        <v>42815.333333333336</v>
      </c>
      <c r="N9181" s="2">
        <v>42866.173726851855</v>
      </c>
      <c r="O9181">
        <v>140</v>
      </c>
      <c r="P9181">
        <v>9</v>
      </c>
      <c r="Q9181" s="1" t="s">
        <v>2405</v>
      </c>
      <c r="R9181" s="1" t="s">
        <v>24</v>
      </c>
      <c r="S9181" s="1" t="s">
        <v>31</v>
      </c>
      <c r="T9181" s="3">
        <v>42837</v>
      </c>
      <c r="U9181" s="1" t="str">
        <f>IF(kiva_loans__muestra[[#This Row],[funded_amount]]=kiva_loans__muestra[[#This Row],[loan_amount]],"funded","unfunded")</f>
        <v>funded</v>
      </c>
      <c r="V9181" s="1" t="str">
        <f>IF(kiva_loans__muestra[[#This Row],[lender_count]]&gt;=50,"high","low")</f>
        <v>low</v>
      </c>
    </row>
    <row r="9182" spans="1:22" x14ac:dyDescent="0.25">
      <c r="A9182">
        <v>1278733</v>
      </c>
      <c r="B9182">
        <v>8000</v>
      </c>
      <c r="C9182">
        <v>8000</v>
      </c>
      <c r="D9182" s="1" t="s">
        <v>175</v>
      </c>
      <c r="E9182" s="1" t="s">
        <v>78</v>
      </c>
      <c r="F9182" s="1" t="s">
        <v>13767</v>
      </c>
      <c r="G9182" s="1" t="s">
        <v>3444</v>
      </c>
      <c r="H9182" s="1" t="s">
        <v>141</v>
      </c>
      <c r="I9182" s="1" t="s">
        <v>1439</v>
      </c>
      <c r="J9182" s="1" t="s">
        <v>90</v>
      </c>
      <c r="K9182">
        <v>800</v>
      </c>
      <c r="L9182" s="2">
        <v>42838.40215277778</v>
      </c>
      <c r="M9182" s="2">
        <v>42822.375</v>
      </c>
      <c r="N9182" s="2">
        <v>42859.054305555554</v>
      </c>
      <c r="O9182">
        <v>210</v>
      </c>
      <c r="P9182">
        <v>29</v>
      </c>
      <c r="Q9182" s="1" t="s">
        <v>13768</v>
      </c>
      <c r="R9182" s="1" t="s">
        <v>92</v>
      </c>
      <c r="S9182" s="1" t="s">
        <v>31</v>
      </c>
      <c r="T9182" s="3">
        <v>42838</v>
      </c>
      <c r="U9182" s="1" t="str">
        <f>IF(kiva_loans__muestra[[#This Row],[funded_amount]]=kiva_loans__muestra[[#This Row],[loan_amount]],"funded","unfunded")</f>
        <v>funded</v>
      </c>
      <c r="V9182" s="1" t="str">
        <f>IF(kiva_loans__muestra[[#This Row],[lender_count]]&gt;=50,"high","low")</f>
        <v>low</v>
      </c>
    </row>
    <row r="9183" spans="1:22" x14ac:dyDescent="0.25">
      <c r="A9183">
        <v>1278927</v>
      </c>
      <c r="B9183">
        <v>3000</v>
      </c>
      <c r="C9183">
        <v>3000</v>
      </c>
      <c r="D9183" s="1" t="s">
        <v>46</v>
      </c>
      <c r="E9183" s="1" t="s">
        <v>46</v>
      </c>
      <c r="F9183" s="1" t="s">
        <v>13769</v>
      </c>
      <c r="G9183" s="1" t="s">
        <v>3263</v>
      </c>
      <c r="H9183" s="1" t="s">
        <v>33</v>
      </c>
      <c r="I9183" s="1" t="s">
        <v>1120</v>
      </c>
      <c r="J9183" s="1" t="s">
        <v>34</v>
      </c>
      <c r="K9183">
        <v>1380</v>
      </c>
      <c r="L9183" s="2">
        <v>42838.561597222222</v>
      </c>
      <c r="M9183" s="2">
        <v>42835.375</v>
      </c>
      <c r="N9183" s="2">
        <v>42849.8828125</v>
      </c>
      <c r="O9183">
        <v>80</v>
      </c>
      <c r="P9183">
        <v>9</v>
      </c>
      <c r="Q9183" s="1" t="s">
        <v>67</v>
      </c>
      <c r="R9183" s="1" t="s">
        <v>24</v>
      </c>
      <c r="S9183" s="1" t="s">
        <v>31</v>
      </c>
      <c r="T9183" s="3">
        <v>42838</v>
      </c>
      <c r="U9183" s="1" t="str">
        <f>IF(kiva_loans__muestra[[#This Row],[funded_amount]]=kiva_loans__muestra[[#This Row],[loan_amount]],"funded","unfunded")</f>
        <v>funded</v>
      </c>
      <c r="V9183" s="1" t="str">
        <f>IF(kiva_loans__muestra[[#This Row],[lender_count]]&gt;=50,"high","low")</f>
        <v>low</v>
      </c>
    </row>
    <row r="9184" spans="1:22" x14ac:dyDescent="0.25">
      <c r="A9184">
        <v>1279354</v>
      </c>
      <c r="B9184">
        <v>4000</v>
      </c>
      <c r="C9184">
        <v>4000</v>
      </c>
      <c r="D9184" s="1" t="s">
        <v>58</v>
      </c>
      <c r="E9184" s="1" t="s">
        <v>27</v>
      </c>
      <c r="F9184" s="1" t="s">
        <v>13770</v>
      </c>
      <c r="G9184" s="1" t="s">
        <v>3384</v>
      </c>
      <c r="H9184" s="1" t="s">
        <v>848</v>
      </c>
      <c r="I9184" s="1" t="s">
        <v>3225</v>
      </c>
      <c r="J9184" s="1" t="s">
        <v>849</v>
      </c>
      <c r="K9184">
        <v>150</v>
      </c>
      <c r="L9184" s="2">
        <v>42840.335625</v>
      </c>
      <c r="M9184" s="2">
        <v>42818.333333333336</v>
      </c>
      <c r="N9184" s="2">
        <v>42852.645162037035</v>
      </c>
      <c r="O9184">
        <v>140</v>
      </c>
      <c r="P9184">
        <v>12</v>
      </c>
      <c r="Q9184" s="1" t="s">
        <v>13771</v>
      </c>
      <c r="R9184" s="1" t="s">
        <v>24</v>
      </c>
      <c r="S9184" s="1" t="s">
        <v>35</v>
      </c>
      <c r="T9184" s="3">
        <v>42840</v>
      </c>
      <c r="U9184" s="1" t="str">
        <f>IF(kiva_loans__muestra[[#This Row],[funded_amount]]=kiva_loans__muestra[[#This Row],[loan_amount]],"funded","unfunded")</f>
        <v>funded</v>
      </c>
      <c r="V9184" s="1" t="str">
        <f>IF(kiva_loans__muestra[[#This Row],[lender_count]]&gt;=50,"high","low")</f>
        <v>low</v>
      </c>
    </row>
    <row r="9185" spans="1:22" x14ac:dyDescent="0.25">
      <c r="A9185">
        <v>1279437</v>
      </c>
      <c r="B9185">
        <v>9500</v>
      </c>
      <c r="C9185">
        <v>9500</v>
      </c>
      <c r="D9185" s="1" t="s">
        <v>630</v>
      </c>
      <c r="E9185" s="1" t="s">
        <v>74</v>
      </c>
      <c r="F9185" s="1" t="s">
        <v>13772</v>
      </c>
      <c r="G9185" s="1" t="s">
        <v>3284</v>
      </c>
      <c r="H9185" s="1" t="s">
        <v>189</v>
      </c>
      <c r="I9185" s="1" t="s">
        <v>289</v>
      </c>
      <c r="J9185" s="1" t="s">
        <v>207</v>
      </c>
      <c r="K9185">
        <v>1000</v>
      </c>
      <c r="L9185" s="2">
        <v>42840.549027777779</v>
      </c>
      <c r="M9185" s="2">
        <v>42811.333333333336</v>
      </c>
      <c r="N9185" s="2">
        <v>42863.180949074071</v>
      </c>
      <c r="O9185">
        <v>140</v>
      </c>
      <c r="P9185">
        <v>26</v>
      </c>
      <c r="Q9185" s="1" t="s">
        <v>13773</v>
      </c>
      <c r="R9185" s="1" t="s">
        <v>92</v>
      </c>
      <c r="S9185" s="1" t="s">
        <v>31</v>
      </c>
      <c r="T9185" s="3">
        <v>42840</v>
      </c>
      <c r="U9185" s="1" t="str">
        <f>IF(kiva_loans__muestra[[#This Row],[funded_amount]]=kiva_loans__muestra[[#This Row],[loan_amount]],"funded","unfunded")</f>
        <v>funded</v>
      </c>
      <c r="V9185" s="1" t="str">
        <f>IF(kiva_loans__muestra[[#This Row],[lender_count]]&gt;=50,"high","low")</f>
        <v>low</v>
      </c>
    </row>
    <row r="9186" spans="1:22" x14ac:dyDescent="0.25">
      <c r="A9186">
        <v>1279566</v>
      </c>
      <c r="B9186">
        <v>2000</v>
      </c>
      <c r="C9186">
        <v>2000</v>
      </c>
      <c r="D9186" s="1" t="s">
        <v>61</v>
      </c>
      <c r="E9186" s="1" t="s">
        <v>62</v>
      </c>
      <c r="F9186" s="1" t="s">
        <v>2321</v>
      </c>
      <c r="G9186" s="1" t="s">
        <v>3303</v>
      </c>
      <c r="H9186" s="1" t="s">
        <v>28</v>
      </c>
      <c r="I9186" s="1" t="s">
        <v>1938</v>
      </c>
      <c r="J9186" s="1" t="s">
        <v>29</v>
      </c>
      <c r="K9186">
        <v>2470</v>
      </c>
      <c r="L9186" s="2">
        <v>42841.485856481479</v>
      </c>
      <c r="M9186" s="2">
        <v>42811.333333333336</v>
      </c>
      <c r="N9186" s="2">
        <v>42852.825937499998</v>
      </c>
      <c r="O9186">
        <v>140</v>
      </c>
      <c r="P9186">
        <v>7</v>
      </c>
      <c r="Q9186" s="1" t="s">
        <v>2013</v>
      </c>
      <c r="R9186" s="1" t="s">
        <v>24</v>
      </c>
      <c r="S9186" s="1" t="s">
        <v>31</v>
      </c>
      <c r="T9186" s="3">
        <v>42841</v>
      </c>
      <c r="U9186" s="1" t="str">
        <f>IF(kiva_loans__muestra[[#This Row],[funded_amount]]=kiva_loans__muestra[[#This Row],[loan_amount]],"funded","unfunded")</f>
        <v>funded</v>
      </c>
      <c r="V9186" s="1" t="str">
        <f>IF(kiva_loans__muestra[[#This Row],[lender_count]]&gt;=50,"high","low")</f>
        <v>low</v>
      </c>
    </row>
    <row r="9187" spans="1:22" x14ac:dyDescent="0.25">
      <c r="A9187">
        <v>1279748</v>
      </c>
      <c r="B9187">
        <v>2250</v>
      </c>
      <c r="C9187">
        <v>2250</v>
      </c>
      <c r="D9187" s="1" t="s">
        <v>45</v>
      </c>
      <c r="E9187" s="1" t="s">
        <v>46</v>
      </c>
      <c r="F9187" s="1" t="s">
        <v>13774</v>
      </c>
      <c r="G9187" s="1" t="s">
        <v>3278</v>
      </c>
      <c r="H9187" s="1" t="s">
        <v>100</v>
      </c>
      <c r="I9187" s="1" t="s">
        <v>1250</v>
      </c>
      <c r="J9187" s="1" t="s">
        <v>101</v>
      </c>
      <c r="K9187">
        <v>1450</v>
      </c>
      <c r="L9187" s="2">
        <v>42842.056134259263</v>
      </c>
      <c r="M9187" s="2">
        <v>42815.333333333336</v>
      </c>
      <c r="N9187" s="2">
        <v>42851.017546296294</v>
      </c>
      <c r="O9187">
        <v>80</v>
      </c>
      <c r="P9187">
        <v>1</v>
      </c>
      <c r="Q9187" s="1" t="s">
        <v>30</v>
      </c>
      <c r="R9187" s="1" t="s">
        <v>24</v>
      </c>
      <c r="S9187" s="1" t="s">
        <v>35</v>
      </c>
      <c r="T9187" s="3">
        <v>42841</v>
      </c>
      <c r="U9187" s="1" t="str">
        <f>IF(kiva_loans__muestra[[#This Row],[funded_amount]]=kiva_loans__muestra[[#This Row],[loan_amount]],"funded","unfunded")</f>
        <v>funded</v>
      </c>
      <c r="V9187" s="1" t="str">
        <f>IF(kiva_loans__muestra[[#This Row],[lender_count]]&gt;=50,"high","low")</f>
        <v>low</v>
      </c>
    </row>
    <row r="9188" spans="1:22" x14ac:dyDescent="0.25">
      <c r="A9188">
        <v>1279756</v>
      </c>
      <c r="B9188">
        <v>1750</v>
      </c>
      <c r="C9188">
        <v>1750</v>
      </c>
      <c r="D9188" s="1" t="s">
        <v>45</v>
      </c>
      <c r="E9188" s="1" t="s">
        <v>46</v>
      </c>
      <c r="F9188" s="1" t="s">
        <v>10284</v>
      </c>
      <c r="G9188" s="1" t="s">
        <v>3278</v>
      </c>
      <c r="H9188" s="1" t="s">
        <v>100</v>
      </c>
      <c r="I9188" s="1" t="s">
        <v>1250</v>
      </c>
      <c r="J9188" s="1" t="s">
        <v>101</v>
      </c>
      <c r="K9188">
        <v>1450</v>
      </c>
      <c r="L9188" s="2">
        <v>42842.064409722225</v>
      </c>
      <c r="M9188" s="2">
        <v>42815.333333333336</v>
      </c>
      <c r="N9188" s="2">
        <v>42851.010601851849</v>
      </c>
      <c r="O9188">
        <v>80</v>
      </c>
      <c r="P9188">
        <v>1</v>
      </c>
      <c r="Q9188" s="1" t="s">
        <v>30</v>
      </c>
      <c r="R9188" s="1" t="s">
        <v>24</v>
      </c>
      <c r="S9188" s="1" t="s">
        <v>35</v>
      </c>
      <c r="T9188" s="3">
        <v>42841</v>
      </c>
      <c r="U9188" s="1" t="str">
        <f>IF(kiva_loans__muestra[[#This Row],[funded_amount]]=kiva_loans__muestra[[#This Row],[loan_amount]],"funded","unfunded")</f>
        <v>funded</v>
      </c>
      <c r="V9188" s="1" t="str">
        <f>IF(kiva_loans__muestra[[#This Row],[lender_count]]&gt;=50,"high","low")</f>
        <v>low</v>
      </c>
    </row>
    <row r="9189" spans="1:22" x14ac:dyDescent="0.25">
      <c r="A9189">
        <v>1279558</v>
      </c>
      <c r="B9189">
        <v>3000</v>
      </c>
      <c r="C9189">
        <v>3000</v>
      </c>
      <c r="D9189" s="1" t="s">
        <v>48</v>
      </c>
      <c r="E9189" s="1" t="s">
        <v>49</v>
      </c>
      <c r="F9189" s="1" t="s">
        <v>13775</v>
      </c>
      <c r="G9189" s="1" t="s">
        <v>3303</v>
      </c>
      <c r="H9189" s="1" t="s">
        <v>28</v>
      </c>
      <c r="I9189" s="1" t="s">
        <v>1938</v>
      </c>
      <c r="J9189" s="1" t="s">
        <v>29</v>
      </c>
      <c r="K9189">
        <v>2470</v>
      </c>
      <c r="L9189" s="2">
        <v>42841.479872685188</v>
      </c>
      <c r="M9189" s="2">
        <v>42811.333333333336</v>
      </c>
      <c r="N9189" s="2">
        <v>42870.753888888888</v>
      </c>
      <c r="O9189">
        <v>140</v>
      </c>
      <c r="P9189">
        <v>8</v>
      </c>
      <c r="Q9189" s="1" t="s">
        <v>67</v>
      </c>
      <c r="R9189" s="1" t="s">
        <v>24</v>
      </c>
      <c r="S9189" s="1" t="s">
        <v>31</v>
      </c>
      <c r="T9189" s="3">
        <v>42841</v>
      </c>
      <c r="U9189" s="1" t="str">
        <f>IF(kiva_loans__muestra[[#This Row],[funded_amount]]=kiva_loans__muestra[[#This Row],[loan_amount]],"funded","unfunded")</f>
        <v>funded</v>
      </c>
      <c r="V9189" s="1" t="str">
        <f>IF(kiva_loans__muestra[[#This Row],[lender_count]]&gt;=50,"high","low")</f>
        <v>low</v>
      </c>
    </row>
    <row r="9190" spans="1:22" x14ac:dyDescent="0.25">
      <c r="A9190">
        <v>1279593</v>
      </c>
      <c r="B9190">
        <v>2250</v>
      </c>
      <c r="C9190">
        <v>2250</v>
      </c>
      <c r="D9190" s="1" t="s">
        <v>98</v>
      </c>
      <c r="E9190" s="1" t="s">
        <v>37</v>
      </c>
      <c r="F9190" s="1" t="s">
        <v>1322</v>
      </c>
      <c r="G9190" s="1" t="s">
        <v>3278</v>
      </c>
      <c r="H9190" s="1" t="s">
        <v>100</v>
      </c>
      <c r="I9190" s="1" t="s">
        <v>672</v>
      </c>
      <c r="J9190" s="1" t="s">
        <v>101</v>
      </c>
      <c r="K9190">
        <v>1450</v>
      </c>
      <c r="L9190" s="2">
        <v>42841.52002314815</v>
      </c>
      <c r="M9190" s="2">
        <v>42811.333333333336</v>
      </c>
      <c r="N9190" s="2">
        <v>42850.871724537035</v>
      </c>
      <c r="O9190">
        <v>80</v>
      </c>
      <c r="P9190">
        <v>1</v>
      </c>
      <c r="Q9190" s="1" t="s">
        <v>30</v>
      </c>
      <c r="R9190" s="1" t="s">
        <v>24</v>
      </c>
      <c r="S9190" s="1" t="s">
        <v>35</v>
      </c>
      <c r="T9190" s="3">
        <v>42841</v>
      </c>
      <c r="U9190" s="1" t="str">
        <f>IF(kiva_loans__muestra[[#This Row],[funded_amount]]=kiva_loans__muestra[[#This Row],[loan_amount]],"funded","unfunded")</f>
        <v>funded</v>
      </c>
      <c r="V9190" s="1" t="str">
        <f>IF(kiva_loans__muestra[[#This Row],[lender_count]]&gt;=50,"high","low")</f>
        <v>low</v>
      </c>
    </row>
    <row r="9191" spans="1:22" x14ac:dyDescent="0.25">
      <c r="A9191">
        <v>1279665</v>
      </c>
      <c r="B9191">
        <v>1250</v>
      </c>
      <c r="C9191">
        <v>1250</v>
      </c>
      <c r="D9191" s="1" t="s">
        <v>45</v>
      </c>
      <c r="E9191" s="1" t="s">
        <v>46</v>
      </c>
      <c r="F9191" s="1" t="s">
        <v>13776</v>
      </c>
      <c r="G9191" s="1" t="s">
        <v>3278</v>
      </c>
      <c r="H9191" s="1" t="s">
        <v>100</v>
      </c>
      <c r="I9191" s="1" t="s">
        <v>1469</v>
      </c>
      <c r="J9191" s="1" t="s">
        <v>101</v>
      </c>
      <c r="K9191">
        <v>1450</v>
      </c>
      <c r="L9191" s="2">
        <v>42841.720023148147</v>
      </c>
      <c r="M9191" s="2">
        <v>42817.333333333336</v>
      </c>
      <c r="N9191" s="2">
        <v>42850.941157407404</v>
      </c>
      <c r="O9191">
        <v>80</v>
      </c>
      <c r="P9191">
        <v>1</v>
      </c>
      <c r="Q9191" s="1" t="s">
        <v>30</v>
      </c>
      <c r="R9191" s="1" t="s">
        <v>24</v>
      </c>
      <c r="S9191" s="1" t="s">
        <v>35</v>
      </c>
      <c r="T9191" s="3">
        <v>42841</v>
      </c>
      <c r="U9191" s="1" t="str">
        <f>IF(kiva_loans__muestra[[#This Row],[funded_amount]]=kiva_loans__muestra[[#This Row],[loan_amount]],"funded","unfunded")</f>
        <v>funded</v>
      </c>
      <c r="V9191" s="1" t="str">
        <f>IF(kiva_loans__muestra[[#This Row],[lender_count]]&gt;=50,"high","low")</f>
        <v>low</v>
      </c>
    </row>
    <row r="9192" spans="1:22" x14ac:dyDescent="0.25">
      <c r="A9192">
        <v>1280106</v>
      </c>
      <c r="B9192">
        <v>12750</v>
      </c>
      <c r="C9192">
        <v>12750</v>
      </c>
      <c r="D9192" s="1" t="s">
        <v>175</v>
      </c>
      <c r="E9192" s="1" t="s">
        <v>78</v>
      </c>
      <c r="F9192" s="1" t="s">
        <v>13777</v>
      </c>
      <c r="G9192" s="1" t="s">
        <v>3439</v>
      </c>
      <c r="H9192" s="1" t="s">
        <v>406</v>
      </c>
      <c r="I9192" s="1" t="s">
        <v>1149</v>
      </c>
      <c r="J9192" s="1" t="s">
        <v>408</v>
      </c>
      <c r="K9192">
        <v>1850</v>
      </c>
      <c r="L9192" s="2">
        <v>42842.457083333335</v>
      </c>
      <c r="M9192" s="2">
        <v>42841.375</v>
      </c>
      <c r="N9192" s="2">
        <v>42852.574050925927</v>
      </c>
      <c r="O9192">
        <v>210</v>
      </c>
      <c r="P9192">
        <v>43</v>
      </c>
      <c r="Q9192" s="1" t="s">
        <v>1581</v>
      </c>
      <c r="R9192" s="1" t="s">
        <v>24</v>
      </c>
      <c r="S9192" s="1" t="s">
        <v>31</v>
      </c>
      <c r="T9192" s="3">
        <v>42842</v>
      </c>
      <c r="U9192" s="1" t="str">
        <f>IF(kiva_loans__muestra[[#This Row],[funded_amount]]=kiva_loans__muestra[[#This Row],[loan_amount]],"funded","unfunded")</f>
        <v>funded</v>
      </c>
      <c r="V9192" s="1" t="str">
        <f>IF(kiva_loans__muestra[[#This Row],[lender_count]]&gt;=50,"high","low")</f>
        <v>low</v>
      </c>
    </row>
    <row r="9193" spans="1:22" x14ac:dyDescent="0.25">
      <c r="A9193">
        <v>1280011</v>
      </c>
      <c r="B9193">
        <v>2250</v>
      </c>
      <c r="C9193">
        <v>2250</v>
      </c>
      <c r="D9193" s="1" t="s">
        <v>75</v>
      </c>
      <c r="E9193" s="1" t="s">
        <v>27</v>
      </c>
      <c r="F9193" s="1" t="s">
        <v>13778</v>
      </c>
      <c r="G9193" s="1" t="s">
        <v>3278</v>
      </c>
      <c r="H9193" s="1" t="s">
        <v>100</v>
      </c>
      <c r="I9193" s="1" t="s">
        <v>1295</v>
      </c>
      <c r="J9193" s="1" t="s">
        <v>101</v>
      </c>
      <c r="K9193">
        <v>1250</v>
      </c>
      <c r="L9193" s="2">
        <v>42842.363032407404</v>
      </c>
      <c r="M9193" s="2">
        <v>42810.333333333336</v>
      </c>
      <c r="N9193" s="2">
        <v>42851.550902777781</v>
      </c>
      <c r="O9193">
        <v>80</v>
      </c>
      <c r="P9193">
        <v>1</v>
      </c>
      <c r="Q9193" s="1" t="s">
        <v>80</v>
      </c>
      <c r="R9193" s="1" t="s">
        <v>92</v>
      </c>
      <c r="S9193" s="1" t="s">
        <v>35</v>
      </c>
      <c r="T9193" s="3">
        <v>42842</v>
      </c>
      <c r="U9193" s="1" t="str">
        <f>IF(kiva_loans__muestra[[#This Row],[funded_amount]]=kiva_loans__muestra[[#This Row],[loan_amount]],"funded","unfunded")</f>
        <v>funded</v>
      </c>
      <c r="V9193" s="1" t="str">
        <f>IF(kiva_loans__muestra[[#This Row],[lender_count]]&gt;=50,"high","low")</f>
        <v>low</v>
      </c>
    </row>
    <row r="9194" spans="1:22" x14ac:dyDescent="0.25">
      <c r="A9194">
        <v>1279783</v>
      </c>
      <c r="B9194">
        <v>31250</v>
      </c>
      <c r="C9194">
        <v>31250</v>
      </c>
      <c r="D9194" s="1" t="s">
        <v>45</v>
      </c>
      <c r="E9194" s="1" t="s">
        <v>46</v>
      </c>
      <c r="F9194" s="1" t="s">
        <v>13779</v>
      </c>
      <c r="G9194" s="1" t="s">
        <v>3396</v>
      </c>
      <c r="H9194" s="1" t="s">
        <v>788</v>
      </c>
      <c r="I9194" s="1" t="s">
        <v>905</v>
      </c>
      <c r="J9194" s="1" t="s">
        <v>790</v>
      </c>
      <c r="K9194">
        <v>580</v>
      </c>
      <c r="L9194" s="2">
        <v>42842.101481481484</v>
      </c>
      <c r="M9194" s="2">
        <v>42810.333333333336</v>
      </c>
      <c r="N9194" s="2">
        <v>42845.247395833336</v>
      </c>
      <c r="O9194">
        <v>70</v>
      </c>
      <c r="P9194">
        <v>1</v>
      </c>
      <c r="Q9194" s="1" t="s">
        <v>30</v>
      </c>
      <c r="R9194" s="1" t="s">
        <v>916</v>
      </c>
      <c r="S9194" s="1" t="s">
        <v>31</v>
      </c>
      <c r="T9194" s="3">
        <v>42842</v>
      </c>
      <c r="U9194" s="1" t="str">
        <f>IF(kiva_loans__muestra[[#This Row],[funded_amount]]=kiva_loans__muestra[[#This Row],[loan_amount]],"funded","unfunded")</f>
        <v>funded</v>
      </c>
      <c r="V9194" s="1" t="str">
        <f>IF(kiva_loans__muestra[[#This Row],[lender_count]]&gt;=50,"high","low")</f>
        <v>low</v>
      </c>
    </row>
    <row r="9195" spans="1:22" x14ac:dyDescent="0.25">
      <c r="A9195">
        <v>1280095</v>
      </c>
      <c r="B9195">
        <v>1750</v>
      </c>
      <c r="C9195">
        <v>1750</v>
      </c>
      <c r="D9195" s="1" t="s">
        <v>69</v>
      </c>
      <c r="E9195" s="1" t="s">
        <v>46</v>
      </c>
      <c r="F9195" s="1" t="s">
        <v>13780</v>
      </c>
      <c r="G9195" s="1" t="s">
        <v>3278</v>
      </c>
      <c r="H9195" s="1" t="s">
        <v>100</v>
      </c>
      <c r="I9195" s="1" t="s">
        <v>13781</v>
      </c>
      <c r="J9195" s="1" t="s">
        <v>101</v>
      </c>
      <c r="K9195">
        <v>1230</v>
      </c>
      <c r="L9195" s="2">
        <v>42842.447071759256</v>
      </c>
      <c r="M9195" s="2">
        <v>42836.375</v>
      </c>
      <c r="N9195" s="2">
        <v>42851.676863425928</v>
      </c>
      <c r="O9195">
        <v>70</v>
      </c>
      <c r="P9195">
        <v>7</v>
      </c>
      <c r="Q9195" s="1" t="s">
        <v>57</v>
      </c>
      <c r="R9195" s="1" t="s">
        <v>24</v>
      </c>
      <c r="S9195" s="1" t="s">
        <v>35</v>
      </c>
      <c r="T9195" s="3">
        <v>42842</v>
      </c>
      <c r="U9195" s="1" t="str">
        <f>IF(kiva_loans__muestra[[#This Row],[funded_amount]]=kiva_loans__muestra[[#This Row],[loan_amount]],"funded","unfunded")</f>
        <v>funded</v>
      </c>
      <c r="V9195" s="1" t="str">
        <f>IF(kiva_loans__muestra[[#This Row],[lender_count]]&gt;=50,"high","low")</f>
        <v>low</v>
      </c>
    </row>
    <row r="9196" spans="1:22" x14ac:dyDescent="0.25">
      <c r="A9196">
        <v>1279945</v>
      </c>
      <c r="B9196">
        <v>1250</v>
      </c>
      <c r="C9196">
        <v>1250</v>
      </c>
      <c r="D9196" s="1" t="s">
        <v>45</v>
      </c>
      <c r="E9196" s="1" t="s">
        <v>46</v>
      </c>
      <c r="F9196" s="1" t="s">
        <v>13782</v>
      </c>
      <c r="G9196" s="1" t="s">
        <v>3278</v>
      </c>
      <c r="H9196" s="1" t="s">
        <v>100</v>
      </c>
      <c r="I9196" s="1" t="s">
        <v>1450</v>
      </c>
      <c r="J9196" s="1" t="s">
        <v>101</v>
      </c>
      <c r="K9196">
        <v>1250</v>
      </c>
      <c r="L9196" s="2">
        <v>42842.244340277779</v>
      </c>
      <c r="M9196" s="2">
        <v>42810.333333333336</v>
      </c>
      <c r="N9196" s="2">
        <v>42851.451620370368</v>
      </c>
      <c r="O9196">
        <v>80</v>
      </c>
      <c r="P9196">
        <v>5</v>
      </c>
      <c r="Q9196" s="1" t="s">
        <v>30</v>
      </c>
      <c r="R9196" s="1" t="s">
        <v>24</v>
      </c>
      <c r="S9196" s="1" t="s">
        <v>35</v>
      </c>
      <c r="T9196" s="3">
        <v>42842</v>
      </c>
      <c r="U9196" s="1" t="str">
        <f>IF(kiva_loans__muestra[[#This Row],[funded_amount]]=kiva_loans__muestra[[#This Row],[loan_amount]],"funded","unfunded")</f>
        <v>funded</v>
      </c>
      <c r="V9196" s="1" t="str">
        <f>IF(kiva_loans__muestra[[#This Row],[lender_count]]&gt;=50,"high","low")</f>
        <v>low</v>
      </c>
    </row>
    <row r="9197" spans="1:22" x14ac:dyDescent="0.25">
      <c r="A9197">
        <v>1279829</v>
      </c>
      <c r="B9197">
        <v>4250</v>
      </c>
      <c r="C9197">
        <v>4250</v>
      </c>
      <c r="D9197" s="1" t="s">
        <v>27</v>
      </c>
      <c r="E9197" s="1" t="s">
        <v>27</v>
      </c>
      <c r="F9197" s="1" t="s">
        <v>13783</v>
      </c>
      <c r="G9197" s="1" t="s">
        <v>3278</v>
      </c>
      <c r="H9197" s="1" t="s">
        <v>100</v>
      </c>
      <c r="I9197" s="1" t="s">
        <v>655</v>
      </c>
      <c r="J9197" s="1" t="s">
        <v>101</v>
      </c>
      <c r="K9197">
        <v>1450</v>
      </c>
      <c r="L9197" s="2">
        <v>42842.139710648145</v>
      </c>
      <c r="M9197" s="2">
        <v>42815.333333333336</v>
      </c>
      <c r="N9197" s="2">
        <v>42852.801944444444</v>
      </c>
      <c r="O9197">
        <v>110</v>
      </c>
      <c r="P9197">
        <v>12</v>
      </c>
      <c r="Q9197" s="1" t="s">
        <v>264</v>
      </c>
      <c r="R9197" s="1" t="s">
        <v>24</v>
      </c>
      <c r="S9197" s="1" t="s">
        <v>35</v>
      </c>
      <c r="T9197" s="3">
        <v>42842</v>
      </c>
      <c r="U9197" s="1" t="str">
        <f>IF(kiva_loans__muestra[[#This Row],[funded_amount]]=kiva_loans__muestra[[#This Row],[loan_amount]],"funded","unfunded")</f>
        <v>funded</v>
      </c>
      <c r="V9197" s="1" t="str">
        <f>IF(kiva_loans__muestra[[#This Row],[lender_count]]&gt;=50,"high","low")</f>
        <v>low</v>
      </c>
    </row>
    <row r="9198" spans="1:22" x14ac:dyDescent="0.25">
      <c r="A9198">
        <v>1280211</v>
      </c>
      <c r="B9198">
        <v>8250</v>
      </c>
      <c r="C9198">
        <v>8250</v>
      </c>
      <c r="D9198" s="1" t="s">
        <v>37</v>
      </c>
      <c r="E9198" s="1" t="s">
        <v>37</v>
      </c>
      <c r="F9198" s="1" t="s">
        <v>2490</v>
      </c>
      <c r="G9198" s="1" t="s">
        <v>3305</v>
      </c>
      <c r="H9198" s="1" t="s">
        <v>571</v>
      </c>
      <c r="I9198" s="1" t="s">
        <v>30</v>
      </c>
      <c r="J9198" s="1" t="s">
        <v>572</v>
      </c>
      <c r="K9198">
        <v>2170</v>
      </c>
      <c r="L9198" s="2">
        <v>42842.637673611112</v>
      </c>
      <c r="M9198" s="2">
        <v>42836.375</v>
      </c>
      <c r="N9198" s="2">
        <v>42880.158842592595</v>
      </c>
      <c r="O9198">
        <v>150</v>
      </c>
      <c r="P9198">
        <v>28</v>
      </c>
      <c r="Q9198" s="1" t="s">
        <v>13784</v>
      </c>
      <c r="R9198" s="1" t="s">
        <v>92</v>
      </c>
      <c r="S9198" s="1" t="s">
        <v>31</v>
      </c>
      <c r="T9198" s="3">
        <v>42842</v>
      </c>
      <c r="U9198" s="1" t="str">
        <f>IF(kiva_loans__muestra[[#This Row],[funded_amount]]=kiva_loans__muestra[[#This Row],[loan_amount]],"funded","unfunded")</f>
        <v>funded</v>
      </c>
      <c r="V9198" s="1" t="str">
        <f>IF(kiva_loans__muestra[[#This Row],[lender_count]]&gt;=50,"high","low")</f>
        <v>low</v>
      </c>
    </row>
    <row r="9199" spans="1:22" x14ac:dyDescent="0.25">
      <c r="A9199">
        <v>1280050</v>
      </c>
      <c r="B9199">
        <v>2250</v>
      </c>
      <c r="C9199">
        <v>2250</v>
      </c>
      <c r="D9199" s="1" t="s">
        <v>98</v>
      </c>
      <c r="E9199" s="1" t="s">
        <v>37</v>
      </c>
      <c r="F9199" s="1" t="s">
        <v>1352</v>
      </c>
      <c r="G9199" s="1" t="s">
        <v>3278</v>
      </c>
      <c r="H9199" s="1" t="s">
        <v>100</v>
      </c>
      <c r="I9199" s="1" t="s">
        <v>102</v>
      </c>
      <c r="J9199" s="1" t="s">
        <v>101</v>
      </c>
      <c r="K9199">
        <v>1450</v>
      </c>
      <c r="L9199" s="2">
        <v>42842.411493055559</v>
      </c>
      <c r="M9199" s="2">
        <v>42816.333333333336</v>
      </c>
      <c r="N9199" s="2">
        <v>42852.722141203703</v>
      </c>
      <c r="O9199">
        <v>140</v>
      </c>
      <c r="P9199">
        <v>9</v>
      </c>
      <c r="Q9199" s="1" t="s">
        <v>12800</v>
      </c>
      <c r="R9199" s="1" t="s">
        <v>24</v>
      </c>
      <c r="S9199" s="1" t="s">
        <v>35</v>
      </c>
      <c r="T9199" s="3">
        <v>42842</v>
      </c>
      <c r="U9199" s="1" t="str">
        <f>IF(kiva_loans__muestra[[#This Row],[funded_amount]]=kiva_loans__muestra[[#This Row],[loan_amount]],"funded","unfunded")</f>
        <v>funded</v>
      </c>
      <c r="V9199" s="1" t="str">
        <f>IF(kiva_loans__muestra[[#This Row],[lender_count]]&gt;=50,"high","low")</f>
        <v>low</v>
      </c>
    </row>
    <row r="9200" spans="1:22" x14ac:dyDescent="0.25">
      <c r="A9200">
        <v>1280079</v>
      </c>
      <c r="B9200">
        <v>22250</v>
      </c>
      <c r="C9200">
        <v>22250</v>
      </c>
      <c r="D9200" s="1" t="s">
        <v>63</v>
      </c>
      <c r="E9200" s="1" t="s">
        <v>27</v>
      </c>
      <c r="F9200" s="1" t="s">
        <v>13785</v>
      </c>
      <c r="G9200" s="1" t="s">
        <v>3585</v>
      </c>
      <c r="H9200" s="1" t="s">
        <v>537</v>
      </c>
      <c r="I9200" s="1" t="s">
        <v>538</v>
      </c>
      <c r="J9200" s="1" t="s">
        <v>90</v>
      </c>
      <c r="K9200">
        <v>1600</v>
      </c>
      <c r="L9200" s="2">
        <v>42842.435011574074</v>
      </c>
      <c r="M9200" s="2">
        <v>42816.333333333336</v>
      </c>
      <c r="N9200" s="2">
        <v>42849.866967592592</v>
      </c>
      <c r="O9200">
        <v>60</v>
      </c>
      <c r="P9200">
        <v>16</v>
      </c>
      <c r="Q9200" s="1" t="s">
        <v>30</v>
      </c>
      <c r="R9200" s="1" t="s">
        <v>13786</v>
      </c>
      <c r="S9200" s="1" t="s">
        <v>35</v>
      </c>
      <c r="T9200" s="3">
        <v>42842</v>
      </c>
      <c r="U9200" s="1" t="str">
        <f>IF(kiva_loans__muestra[[#This Row],[funded_amount]]=kiva_loans__muestra[[#This Row],[loan_amount]],"funded","unfunded")</f>
        <v>funded</v>
      </c>
      <c r="V9200" s="1" t="str">
        <f>IF(kiva_loans__muestra[[#This Row],[lender_count]]&gt;=50,"high","low")</f>
        <v>low</v>
      </c>
    </row>
    <row r="9201" spans="1:22" x14ac:dyDescent="0.25">
      <c r="A9201">
        <v>1281123</v>
      </c>
      <c r="B9201">
        <v>2250</v>
      </c>
      <c r="C9201">
        <v>2250</v>
      </c>
      <c r="D9201" s="1" t="s">
        <v>45</v>
      </c>
      <c r="E9201" s="1" t="s">
        <v>46</v>
      </c>
      <c r="F9201" s="1" t="s">
        <v>1195</v>
      </c>
      <c r="G9201" s="1" t="s">
        <v>3278</v>
      </c>
      <c r="H9201" s="1" t="s">
        <v>100</v>
      </c>
      <c r="I9201" s="1" t="s">
        <v>1508</v>
      </c>
      <c r="J9201" s="1" t="s">
        <v>101</v>
      </c>
      <c r="K9201">
        <v>1450</v>
      </c>
      <c r="L9201" s="2">
        <v>42844.011053240742</v>
      </c>
      <c r="M9201" s="2">
        <v>42818.333333333336</v>
      </c>
      <c r="N9201" s="2">
        <v>42853.34302083333</v>
      </c>
      <c r="O9201">
        <v>110</v>
      </c>
      <c r="P9201">
        <v>8</v>
      </c>
      <c r="Q9201" s="1" t="s">
        <v>240</v>
      </c>
      <c r="R9201" s="1" t="s">
        <v>24</v>
      </c>
      <c r="S9201" s="1" t="s">
        <v>35</v>
      </c>
      <c r="T9201" s="3">
        <v>42843</v>
      </c>
      <c r="U9201" s="1" t="str">
        <f>IF(kiva_loans__muestra[[#This Row],[funded_amount]]=kiva_loans__muestra[[#This Row],[loan_amount]],"funded","unfunded")</f>
        <v>funded</v>
      </c>
      <c r="V9201" s="1" t="str">
        <f>IF(kiva_loans__muestra[[#This Row],[lender_count]]&gt;=50,"high","low")</f>
        <v>low</v>
      </c>
    </row>
    <row r="9202" spans="1:22" x14ac:dyDescent="0.25">
      <c r="A9202">
        <v>1281134</v>
      </c>
      <c r="B9202">
        <v>3250</v>
      </c>
      <c r="C9202">
        <v>3250</v>
      </c>
      <c r="D9202" s="1" t="s">
        <v>45</v>
      </c>
      <c r="E9202" s="1" t="s">
        <v>46</v>
      </c>
      <c r="F9202" s="1" t="s">
        <v>13787</v>
      </c>
      <c r="G9202" s="1" t="s">
        <v>3278</v>
      </c>
      <c r="H9202" s="1" t="s">
        <v>100</v>
      </c>
      <c r="I9202" s="1" t="s">
        <v>13788</v>
      </c>
      <c r="J9202" s="1" t="s">
        <v>101</v>
      </c>
      <c r="K9202">
        <v>1450</v>
      </c>
      <c r="L9202" s="2">
        <v>42844.029895833337</v>
      </c>
      <c r="M9202" s="2">
        <v>42814.333333333336</v>
      </c>
      <c r="N9202" s="2">
        <v>42852.615266203706</v>
      </c>
      <c r="O9202">
        <v>80</v>
      </c>
      <c r="P9202">
        <v>1</v>
      </c>
      <c r="Q9202" s="1" t="s">
        <v>30</v>
      </c>
      <c r="R9202" s="1" t="s">
        <v>24</v>
      </c>
      <c r="S9202" s="1" t="s">
        <v>35</v>
      </c>
      <c r="T9202" s="3">
        <v>42843</v>
      </c>
      <c r="U9202" s="1" t="str">
        <f>IF(kiva_loans__muestra[[#This Row],[funded_amount]]=kiva_loans__muestra[[#This Row],[loan_amount]],"funded","unfunded")</f>
        <v>funded</v>
      </c>
      <c r="V9202" s="1" t="str">
        <f>IF(kiva_loans__muestra[[#This Row],[lender_count]]&gt;=50,"high","low")</f>
        <v>low</v>
      </c>
    </row>
    <row r="9203" spans="1:22" x14ac:dyDescent="0.25">
      <c r="A9203">
        <v>1281124</v>
      </c>
      <c r="B9203">
        <v>51250</v>
      </c>
      <c r="C9203">
        <v>51250</v>
      </c>
      <c r="D9203" s="1" t="s">
        <v>77</v>
      </c>
      <c r="E9203" s="1" t="s">
        <v>78</v>
      </c>
      <c r="F9203" s="1" t="s">
        <v>13789</v>
      </c>
      <c r="G9203" s="1" t="s">
        <v>3274</v>
      </c>
      <c r="H9203" s="1" t="s">
        <v>105</v>
      </c>
      <c r="I9203" s="1" t="s">
        <v>1169</v>
      </c>
      <c r="J9203" s="1" t="s">
        <v>106</v>
      </c>
      <c r="K9203">
        <v>1190</v>
      </c>
      <c r="L9203" s="2">
        <v>42844.012824074074</v>
      </c>
      <c r="M9203" s="2">
        <v>42817.333333333336</v>
      </c>
      <c r="N9203" s="2">
        <v>42847.83699074074</v>
      </c>
      <c r="O9203">
        <v>60</v>
      </c>
      <c r="P9203">
        <v>1</v>
      </c>
      <c r="Q9203" s="1" t="s">
        <v>30</v>
      </c>
      <c r="R9203" s="1" t="s">
        <v>13790</v>
      </c>
      <c r="S9203" s="1" t="s">
        <v>35</v>
      </c>
      <c r="T9203" s="3">
        <v>42843</v>
      </c>
      <c r="U9203" s="1" t="str">
        <f>IF(kiva_loans__muestra[[#This Row],[funded_amount]]=kiva_loans__muestra[[#This Row],[loan_amount]],"funded","unfunded")</f>
        <v>funded</v>
      </c>
      <c r="V9203" s="1" t="str">
        <f>IF(kiva_loans__muestra[[#This Row],[lender_count]]&gt;=50,"high","low")</f>
        <v>low</v>
      </c>
    </row>
    <row r="9204" spans="1:22" x14ac:dyDescent="0.25">
      <c r="A9204">
        <v>1280704</v>
      </c>
      <c r="B9204">
        <v>2500</v>
      </c>
      <c r="C9204">
        <v>2500</v>
      </c>
      <c r="D9204" s="1" t="s">
        <v>98</v>
      </c>
      <c r="E9204" s="1" t="s">
        <v>37</v>
      </c>
      <c r="F9204" s="1" t="s">
        <v>3178</v>
      </c>
      <c r="G9204" s="1" t="s">
        <v>3278</v>
      </c>
      <c r="H9204" s="1" t="s">
        <v>100</v>
      </c>
      <c r="I9204" s="1" t="s">
        <v>1331</v>
      </c>
      <c r="J9204" s="1" t="s">
        <v>101</v>
      </c>
      <c r="K9204">
        <v>1450</v>
      </c>
      <c r="L9204" s="2">
        <v>42843.405995370369</v>
      </c>
      <c r="M9204" s="2">
        <v>42821.375</v>
      </c>
      <c r="N9204" s="2">
        <v>42852.679143518515</v>
      </c>
      <c r="O9204">
        <v>110</v>
      </c>
      <c r="P9204">
        <v>8</v>
      </c>
      <c r="Q9204" s="1" t="s">
        <v>12800</v>
      </c>
      <c r="R9204" s="1" t="s">
        <v>24</v>
      </c>
      <c r="S9204" s="1" t="s">
        <v>35</v>
      </c>
      <c r="T9204" s="3">
        <v>42843</v>
      </c>
      <c r="U9204" s="1" t="str">
        <f>IF(kiva_loans__muestra[[#This Row],[funded_amount]]=kiva_loans__muestra[[#This Row],[loan_amount]],"funded","unfunded")</f>
        <v>funded</v>
      </c>
      <c r="V9204" s="1" t="str">
        <f>IF(kiva_loans__muestra[[#This Row],[lender_count]]&gt;=50,"high","low")</f>
        <v>low</v>
      </c>
    </row>
    <row r="9205" spans="1:22" x14ac:dyDescent="0.25">
      <c r="A9205">
        <v>1280906</v>
      </c>
      <c r="B9205">
        <v>2250</v>
      </c>
      <c r="C9205">
        <v>2250</v>
      </c>
      <c r="D9205" s="1" t="s">
        <v>43</v>
      </c>
      <c r="E9205" s="1" t="s">
        <v>43</v>
      </c>
      <c r="F9205" s="1" t="s">
        <v>3195</v>
      </c>
      <c r="G9205" s="1" t="s">
        <v>3965</v>
      </c>
      <c r="H9205" s="1" t="s">
        <v>362</v>
      </c>
      <c r="I9205" s="1" t="s">
        <v>1397</v>
      </c>
      <c r="J9205" s="1" t="s">
        <v>363</v>
      </c>
      <c r="K9205">
        <v>4420</v>
      </c>
      <c r="L9205" s="2">
        <v>42843.611979166664</v>
      </c>
      <c r="M9205" s="2">
        <v>42816.333333333336</v>
      </c>
      <c r="N9205" s="2">
        <v>42851.565821759257</v>
      </c>
      <c r="O9205">
        <v>80</v>
      </c>
      <c r="P9205">
        <v>9</v>
      </c>
      <c r="Q9205" s="1" t="s">
        <v>57</v>
      </c>
      <c r="R9205" s="1" t="s">
        <v>24</v>
      </c>
      <c r="S9205" s="1" t="s">
        <v>31</v>
      </c>
      <c r="T9205" s="3">
        <v>42843</v>
      </c>
      <c r="U9205" s="1" t="str">
        <f>IF(kiva_loans__muestra[[#This Row],[funded_amount]]=kiva_loans__muestra[[#This Row],[loan_amount]],"funded","unfunded")</f>
        <v>funded</v>
      </c>
      <c r="V9205" s="1" t="str">
        <f>IF(kiva_loans__muestra[[#This Row],[lender_count]]&gt;=50,"high","low")</f>
        <v>low</v>
      </c>
    </row>
    <row r="9206" spans="1:22" x14ac:dyDescent="0.25">
      <c r="A9206">
        <v>1280861</v>
      </c>
      <c r="B9206">
        <v>5750</v>
      </c>
      <c r="C9206">
        <v>5750</v>
      </c>
      <c r="D9206" s="1" t="s">
        <v>53</v>
      </c>
      <c r="E9206" s="1" t="s">
        <v>32</v>
      </c>
      <c r="F9206" s="1" t="s">
        <v>13791</v>
      </c>
      <c r="G9206" s="1" t="s">
        <v>3303</v>
      </c>
      <c r="H9206" s="1" t="s">
        <v>28</v>
      </c>
      <c r="I9206" s="1" t="s">
        <v>1478</v>
      </c>
      <c r="J9206" s="1" t="s">
        <v>29</v>
      </c>
      <c r="K9206">
        <v>2450</v>
      </c>
      <c r="L9206" s="2">
        <v>42843.56927083333</v>
      </c>
      <c r="M9206" s="2">
        <v>42842.375</v>
      </c>
      <c r="N9206" s="2">
        <v>42864.817499999997</v>
      </c>
      <c r="O9206">
        <v>140</v>
      </c>
      <c r="P9206">
        <v>15</v>
      </c>
      <c r="Q9206" s="1" t="s">
        <v>387</v>
      </c>
      <c r="R9206" s="1" t="s">
        <v>24</v>
      </c>
      <c r="S9206" s="1" t="s">
        <v>31</v>
      </c>
      <c r="T9206" s="3">
        <v>42843</v>
      </c>
      <c r="U9206" s="1" t="str">
        <f>IF(kiva_loans__muestra[[#This Row],[funded_amount]]=kiva_loans__muestra[[#This Row],[loan_amount]],"funded","unfunded")</f>
        <v>funded</v>
      </c>
      <c r="V9206" s="1" t="str">
        <f>IF(kiva_loans__muestra[[#This Row],[lender_count]]&gt;=50,"high","low")</f>
        <v>low</v>
      </c>
    </row>
    <row r="9207" spans="1:22" x14ac:dyDescent="0.25">
      <c r="A9207">
        <v>1280876</v>
      </c>
      <c r="B9207">
        <v>61000</v>
      </c>
      <c r="C9207">
        <v>61000</v>
      </c>
      <c r="D9207" s="1" t="s">
        <v>728</v>
      </c>
      <c r="E9207" s="1" t="s">
        <v>32</v>
      </c>
      <c r="F9207" s="1" t="s">
        <v>13792</v>
      </c>
      <c r="G9207" s="1" t="s">
        <v>3585</v>
      </c>
      <c r="H9207" s="1" t="s">
        <v>537</v>
      </c>
      <c r="I9207" s="1" t="s">
        <v>972</v>
      </c>
      <c r="J9207" s="1" t="s">
        <v>90</v>
      </c>
      <c r="K9207">
        <v>1600</v>
      </c>
      <c r="L9207" s="2">
        <v>42843.583391203705</v>
      </c>
      <c r="M9207" s="2">
        <v>42838.375</v>
      </c>
      <c r="N9207" s="2">
        <v>42853.164884259262</v>
      </c>
      <c r="O9207">
        <v>60</v>
      </c>
      <c r="P9207">
        <v>49</v>
      </c>
      <c r="Q9207" s="1" t="s">
        <v>13793</v>
      </c>
      <c r="R9207" s="1" t="s">
        <v>444</v>
      </c>
      <c r="S9207" s="1" t="s">
        <v>35</v>
      </c>
      <c r="T9207" s="3">
        <v>42843</v>
      </c>
      <c r="U9207" s="1" t="str">
        <f>IF(kiva_loans__muestra[[#This Row],[funded_amount]]=kiva_loans__muestra[[#This Row],[loan_amount]],"funded","unfunded")</f>
        <v>funded</v>
      </c>
      <c r="V9207" s="1" t="str">
        <f>IF(kiva_loans__muestra[[#This Row],[lender_count]]&gt;=50,"high","low")</f>
        <v>low</v>
      </c>
    </row>
    <row r="9208" spans="1:22" x14ac:dyDescent="0.25">
      <c r="A9208">
        <v>1281152</v>
      </c>
      <c r="B9208">
        <v>7750</v>
      </c>
      <c r="C9208">
        <v>7750</v>
      </c>
      <c r="D9208" s="1" t="s">
        <v>41</v>
      </c>
      <c r="E9208" s="1" t="s">
        <v>27</v>
      </c>
      <c r="F9208" s="1" t="s">
        <v>13794</v>
      </c>
      <c r="G9208" s="1" t="s">
        <v>3276</v>
      </c>
      <c r="H9208" s="1" t="s">
        <v>225</v>
      </c>
      <c r="I9208" s="1" t="s">
        <v>694</v>
      </c>
      <c r="J9208" s="1" t="s">
        <v>90</v>
      </c>
      <c r="K9208">
        <v>1370</v>
      </c>
      <c r="L9208" s="2">
        <v>42844.054988425924</v>
      </c>
      <c r="M9208" s="2">
        <v>42825.375</v>
      </c>
      <c r="N9208" s="2">
        <v>42848.130497685182</v>
      </c>
      <c r="O9208">
        <v>70</v>
      </c>
      <c r="P9208">
        <v>14</v>
      </c>
      <c r="Q9208" s="1" t="s">
        <v>30</v>
      </c>
      <c r="R9208" s="1" t="s">
        <v>92</v>
      </c>
      <c r="S9208" s="1" t="s">
        <v>35</v>
      </c>
      <c r="T9208" s="3">
        <v>42843</v>
      </c>
      <c r="U9208" s="1" t="str">
        <f>IF(kiva_loans__muestra[[#This Row],[funded_amount]]=kiva_loans__muestra[[#This Row],[loan_amount]],"funded","unfunded")</f>
        <v>funded</v>
      </c>
      <c r="V9208" s="1" t="str">
        <f>IF(kiva_loans__muestra[[#This Row],[lender_count]]&gt;=50,"high","low")</f>
        <v>low</v>
      </c>
    </row>
    <row r="9209" spans="1:22" x14ac:dyDescent="0.25">
      <c r="A9209">
        <v>1280714</v>
      </c>
      <c r="B9209">
        <v>5000</v>
      </c>
      <c r="C9209">
        <v>5000</v>
      </c>
      <c r="D9209" s="1" t="s">
        <v>64</v>
      </c>
      <c r="E9209" s="1" t="s">
        <v>37</v>
      </c>
      <c r="F9209" s="1" t="s">
        <v>13795</v>
      </c>
      <c r="G9209" s="1" t="s">
        <v>3263</v>
      </c>
      <c r="H9209" s="1" t="s">
        <v>33</v>
      </c>
      <c r="I9209" s="1" t="s">
        <v>746</v>
      </c>
      <c r="J9209" s="1" t="s">
        <v>34</v>
      </c>
      <c r="K9209">
        <v>1560</v>
      </c>
      <c r="L9209" s="2">
        <v>42843.419282407405</v>
      </c>
      <c r="M9209" s="2">
        <v>42838.375</v>
      </c>
      <c r="N9209" s="2">
        <v>42872.451435185183</v>
      </c>
      <c r="O9209">
        <v>140</v>
      </c>
      <c r="P9209">
        <v>17</v>
      </c>
      <c r="Q9209" s="1" t="s">
        <v>13796</v>
      </c>
      <c r="R9209" s="1" t="s">
        <v>24</v>
      </c>
      <c r="S9209" s="1" t="s">
        <v>31</v>
      </c>
      <c r="T9209" s="3">
        <v>42843</v>
      </c>
      <c r="U9209" s="1" t="str">
        <f>IF(kiva_loans__muestra[[#This Row],[funded_amount]]=kiva_loans__muestra[[#This Row],[loan_amount]],"funded","unfunded")</f>
        <v>funded</v>
      </c>
      <c r="V9209" s="1" t="str">
        <f>IF(kiva_loans__muestra[[#This Row],[lender_count]]&gt;=50,"high","low")</f>
        <v>low</v>
      </c>
    </row>
    <row r="9210" spans="1:22" x14ac:dyDescent="0.25">
      <c r="A9210">
        <v>1280611</v>
      </c>
      <c r="B9210">
        <v>2250</v>
      </c>
      <c r="C9210">
        <v>2250</v>
      </c>
      <c r="D9210" s="1" t="s">
        <v>124</v>
      </c>
      <c r="E9210" s="1" t="s">
        <v>125</v>
      </c>
      <c r="F9210" s="1" t="s">
        <v>1269</v>
      </c>
      <c r="G9210" s="1" t="s">
        <v>3278</v>
      </c>
      <c r="H9210" s="1" t="s">
        <v>100</v>
      </c>
      <c r="I9210" s="1" t="s">
        <v>1257</v>
      </c>
      <c r="J9210" s="1" t="s">
        <v>101</v>
      </c>
      <c r="K9210">
        <v>1450</v>
      </c>
      <c r="L9210" s="2">
        <v>42843.338692129626</v>
      </c>
      <c r="M9210" s="2">
        <v>42816.333333333336</v>
      </c>
      <c r="N9210" s="2">
        <v>42843.857789351852</v>
      </c>
      <c r="O9210">
        <v>140</v>
      </c>
      <c r="P9210">
        <v>6</v>
      </c>
      <c r="Q9210" s="1" t="s">
        <v>875</v>
      </c>
      <c r="R9210" s="1" t="s">
        <v>24</v>
      </c>
      <c r="S9210" s="1" t="s">
        <v>35</v>
      </c>
      <c r="T9210" s="3">
        <v>42843</v>
      </c>
      <c r="U9210" s="1" t="str">
        <f>IF(kiva_loans__muestra[[#This Row],[funded_amount]]=kiva_loans__muestra[[#This Row],[loan_amount]],"funded","unfunded")</f>
        <v>funded</v>
      </c>
      <c r="V9210" s="1" t="str">
        <f>IF(kiva_loans__muestra[[#This Row],[lender_count]]&gt;=50,"high","low")</f>
        <v>low</v>
      </c>
    </row>
    <row r="9211" spans="1:22" x14ac:dyDescent="0.25">
      <c r="A9211">
        <v>1280465</v>
      </c>
      <c r="B9211">
        <v>1250</v>
      </c>
      <c r="C9211">
        <v>1250</v>
      </c>
      <c r="D9211" s="1" t="s">
        <v>98</v>
      </c>
      <c r="E9211" s="1" t="s">
        <v>37</v>
      </c>
      <c r="F9211" s="1" t="s">
        <v>13797</v>
      </c>
      <c r="G9211" s="1" t="s">
        <v>3278</v>
      </c>
      <c r="H9211" s="1" t="s">
        <v>100</v>
      </c>
      <c r="I9211" s="1" t="s">
        <v>13798</v>
      </c>
      <c r="J9211" s="1" t="s">
        <v>101</v>
      </c>
      <c r="K9211">
        <v>1250</v>
      </c>
      <c r="L9211" s="2">
        <v>42843.216539351852</v>
      </c>
      <c r="M9211" s="2">
        <v>42811.333333333336</v>
      </c>
      <c r="N9211" s="2">
        <v>42851.90730324074</v>
      </c>
      <c r="O9211">
        <v>70</v>
      </c>
      <c r="P9211">
        <v>4</v>
      </c>
      <c r="Q9211" s="1" t="s">
        <v>1067</v>
      </c>
      <c r="R9211" s="1" t="s">
        <v>24</v>
      </c>
      <c r="S9211" s="1" t="s">
        <v>35</v>
      </c>
      <c r="T9211" s="3">
        <v>42843</v>
      </c>
      <c r="U9211" s="1" t="str">
        <f>IF(kiva_loans__muestra[[#This Row],[funded_amount]]=kiva_loans__muestra[[#This Row],[loan_amount]],"funded","unfunded")</f>
        <v>funded</v>
      </c>
      <c r="V9211" s="1" t="str">
        <f>IF(kiva_loans__muestra[[#This Row],[lender_count]]&gt;=50,"high","low")</f>
        <v>low</v>
      </c>
    </row>
    <row r="9212" spans="1:22" x14ac:dyDescent="0.25">
      <c r="A9212">
        <v>1280821</v>
      </c>
      <c r="B9212">
        <v>3500</v>
      </c>
      <c r="C9212">
        <v>3500</v>
      </c>
      <c r="D9212" s="1" t="s">
        <v>48</v>
      </c>
      <c r="E9212" s="1" t="s">
        <v>49</v>
      </c>
      <c r="F9212" s="1" t="s">
        <v>3193</v>
      </c>
      <c r="G9212" s="1" t="s">
        <v>3261</v>
      </c>
      <c r="H9212" s="1" t="s">
        <v>20</v>
      </c>
      <c r="I9212" s="1" t="s">
        <v>3194</v>
      </c>
      <c r="J9212" s="1" t="s">
        <v>22</v>
      </c>
      <c r="K9212">
        <v>4280</v>
      </c>
      <c r="L9212" s="2">
        <v>42843.511238425926</v>
      </c>
      <c r="M9212" s="2">
        <v>42831.375</v>
      </c>
      <c r="N9212" s="2">
        <v>42852.824571759258</v>
      </c>
      <c r="O9212">
        <v>130</v>
      </c>
      <c r="P9212">
        <v>13</v>
      </c>
      <c r="Q9212" s="1" t="s">
        <v>40</v>
      </c>
      <c r="R9212" s="1" t="s">
        <v>24</v>
      </c>
      <c r="S9212" s="1" t="s">
        <v>31</v>
      </c>
      <c r="T9212" s="3">
        <v>42843</v>
      </c>
      <c r="U9212" s="1" t="str">
        <f>IF(kiva_loans__muestra[[#This Row],[funded_amount]]=kiva_loans__muestra[[#This Row],[loan_amount]],"funded","unfunded")</f>
        <v>funded</v>
      </c>
      <c r="V9212" s="1" t="str">
        <f>IF(kiva_loans__muestra[[#This Row],[lender_count]]&gt;=50,"high","low")</f>
        <v>low</v>
      </c>
    </row>
    <row r="9213" spans="1:22" x14ac:dyDescent="0.25">
      <c r="A9213">
        <v>1281167</v>
      </c>
      <c r="B9213">
        <v>11000</v>
      </c>
      <c r="C9213">
        <v>11000</v>
      </c>
      <c r="D9213" s="1" t="s">
        <v>81</v>
      </c>
      <c r="E9213" s="1" t="s">
        <v>27</v>
      </c>
      <c r="F9213" s="1" t="s">
        <v>13799</v>
      </c>
      <c r="G9213" s="1" t="s">
        <v>3276</v>
      </c>
      <c r="H9213" s="1" t="s">
        <v>225</v>
      </c>
      <c r="I9213" s="1" t="s">
        <v>694</v>
      </c>
      <c r="J9213" s="1" t="s">
        <v>90</v>
      </c>
      <c r="K9213">
        <v>1370</v>
      </c>
      <c r="L9213" s="2">
        <v>42844.067175925928</v>
      </c>
      <c r="M9213" s="2">
        <v>42825.375</v>
      </c>
      <c r="N9213" s="2">
        <v>42848.655104166668</v>
      </c>
      <c r="O9213">
        <v>70</v>
      </c>
      <c r="P9213">
        <v>29</v>
      </c>
      <c r="Q9213" s="1" t="s">
        <v>40</v>
      </c>
      <c r="R9213" s="1" t="s">
        <v>24</v>
      </c>
      <c r="S9213" s="1" t="s">
        <v>35</v>
      </c>
      <c r="T9213" s="3">
        <v>42843</v>
      </c>
      <c r="U9213" s="1" t="str">
        <f>IF(kiva_loans__muestra[[#This Row],[funded_amount]]=kiva_loans__muestra[[#This Row],[loan_amount]],"funded","unfunded")</f>
        <v>funded</v>
      </c>
      <c r="V9213" s="1" t="str">
        <f>IF(kiva_loans__muestra[[#This Row],[lender_count]]&gt;=50,"high","low")</f>
        <v>low</v>
      </c>
    </row>
    <row r="9214" spans="1:22" x14ac:dyDescent="0.25">
      <c r="A9214">
        <v>1280545</v>
      </c>
      <c r="B9214">
        <v>4250</v>
      </c>
      <c r="C9214">
        <v>4250</v>
      </c>
      <c r="D9214" s="1" t="s">
        <v>158</v>
      </c>
      <c r="E9214" s="1" t="s">
        <v>27</v>
      </c>
      <c r="F9214" s="1" t="s">
        <v>13800</v>
      </c>
      <c r="G9214" s="1" t="s">
        <v>3278</v>
      </c>
      <c r="H9214" s="1" t="s">
        <v>100</v>
      </c>
      <c r="I9214" s="1" t="s">
        <v>535</v>
      </c>
      <c r="J9214" s="1" t="s">
        <v>101</v>
      </c>
      <c r="K9214">
        <v>1450</v>
      </c>
      <c r="L9214" s="2">
        <v>42843.290300925924</v>
      </c>
      <c r="M9214" s="2">
        <v>42814.333333333336</v>
      </c>
      <c r="N9214" s="2">
        <v>42851.934189814812</v>
      </c>
      <c r="O9214">
        <v>80</v>
      </c>
      <c r="P9214">
        <v>1</v>
      </c>
      <c r="Q9214" s="1" t="s">
        <v>30</v>
      </c>
      <c r="R9214" s="1" t="s">
        <v>24</v>
      </c>
      <c r="S9214" s="1" t="s">
        <v>35</v>
      </c>
      <c r="T9214" s="3">
        <v>42843</v>
      </c>
      <c r="U9214" s="1" t="str">
        <f>IF(kiva_loans__muestra[[#This Row],[funded_amount]]=kiva_loans__muestra[[#This Row],[loan_amount]],"funded","unfunded")</f>
        <v>funded</v>
      </c>
      <c r="V9214" s="1" t="str">
        <f>IF(kiva_loans__muestra[[#This Row],[lender_count]]&gt;=50,"high","low")</f>
        <v>low</v>
      </c>
    </row>
    <row r="9215" spans="1:22" x14ac:dyDescent="0.25">
      <c r="A9215">
        <v>1281259</v>
      </c>
      <c r="B9215">
        <v>0</v>
      </c>
      <c r="C9215">
        <v>10000</v>
      </c>
      <c r="D9215" s="1" t="s">
        <v>32</v>
      </c>
      <c r="E9215" s="1" t="s">
        <v>32</v>
      </c>
      <c r="F9215" s="1" t="s">
        <v>13801</v>
      </c>
      <c r="G9215" s="1" t="s">
        <v>3775</v>
      </c>
      <c r="H9215" s="1" t="s">
        <v>155</v>
      </c>
      <c r="I9215" s="1" t="s">
        <v>30</v>
      </c>
      <c r="J9215" s="1" t="s">
        <v>90</v>
      </c>
      <c r="L9215" s="2">
        <v>42843.083333333336</v>
      </c>
      <c r="M9215" s="2"/>
      <c r="N9215" s="2"/>
      <c r="O9215">
        <v>120</v>
      </c>
      <c r="P9215">
        <v>0</v>
      </c>
      <c r="Q9215" s="1" t="s">
        <v>40</v>
      </c>
      <c r="R9215" s="1" t="s">
        <v>24</v>
      </c>
      <c r="S9215" s="1" t="s">
        <v>25</v>
      </c>
      <c r="T9215" s="3">
        <v>42843</v>
      </c>
      <c r="U9215" s="1" t="str">
        <f>IF(kiva_loans__muestra[[#This Row],[funded_amount]]=kiva_loans__muestra[[#This Row],[loan_amount]],"funded","unfunded")</f>
        <v>unfunded</v>
      </c>
      <c r="V9215" s="1" t="str">
        <f>IF(kiva_loans__muestra[[#This Row],[lender_count]]&gt;=50,"high","low")</f>
        <v>low</v>
      </c>
    </row>
    <row r="9216" spans="1:22" x14ac:dyDescent="0.25">
      <c r="A9216">
        <v>1280775</v>
      </c>
      <c r="B9216">
        <v>2500</v>
      </c>
      <c r="C9216">
        <v>2500</v>
      </c>
      <c r="D9216" s="1" t="s">
        <v>98</v>
      </c>
      <c r="E9216" s="1" t="s">
        <v>37</v>
      </c>
      <c r="F9216" s="1" t="s">
        <v>1352</v>
      </c>
      <c r="G9216" s="1" t="s">
        <v>3278</v>
      </c>
      <c r="H9216" s="1" t="s">
        <v>100</v>
      </c>
      <c r="I9216" s="1" t="s">
        <v>1270</v>
      </c>
      <c r="J9216" s="1" t="s">
        <v>101</v>
      </c>
      <c r="K9216">
        <v>1450</v>
      </c>
      <c r="L9216" s="2">
        <v>42843.463043981479</v>
      </c>
      <c r="M9216" s="2">
        <v>42817.333333333336</v>
      </c>
      <c r="N9216" s="2">
        <v>42852.532905092594</v>
      </c>
      <c r="O9216">
        <v>140</v>
      </c>
      <c r="P9216">
        <v>9</v>
      </c>
      <c r="Q9216" s="1" t="s">
        <v>1458</v>
      </c>
      <c r="R9216" s="1" t="s">
        <v>24</v>
      </c>
      <c r="S9216" s="1" t="s">
        <v>35</v>
      </c>
      <c r="T9216" s="3">
        <v>42843</v>
      </c>
      <c r="U9216" s="1" t="str">
        <f>IF(kiva_loans__muestra[[#This Row],[funded_amount]]=kiva_loans__muestra[[#This Row],[loan_amount]],"funded","unfunded")</f>
        <v>funded</v>
      </c>
      <c r="V9216" s="1" t="str">
        <f>IF(kiva_loans__muestra[[#This Row],[lender_count]]&gt;=50,"high","low")</f>
        <v>low</v>
      </c>
    </row>
    <row r="9217" spans="1:22" x14ac:dyDescent="0.25">
      <c r="A9217">
        <v>1281643</v>
      </c>
      <c r="B9217">
        <v>3250</v>
      </c>
      <c r="C9217">
        <v>3250</v>
      </c>
      <c r="D9217" s="1" t="s">
        <v>53</v>
      </c>
      <c r="E9217" s="1" t="s">
        <v>32</v>
      </c>
      <c r="F9217" s="1" t="s">
        <v>13802</v>
      </c>
      <c r="G9217" s="1" t="s">
        <v>3261</v>
      </c>
      <c r="H9217" s="1" t="s">
        <v>20</v>
      </c>
      <c r="I9217" s="1" t="s">
        <v>1356</v>
      </c>
      <c r="J9217" s="1" t="s">
        <v>22</v>
      </c>
      <c r="K9217">
        <v>4280</v>
      </c>
      <c r="L9217" s="2">
        <v>42844.519942129627</v>
      </c>
      <c r="M9217" s="2">
        <v>42832.375</v>
      </c>
      <c r="N9217" s="2">
        <v>42853.804027777776</v>
      </c>
      <c r="O9217">
        <v>140</v>
      </c>
      <c r="P9217">
        <v>11</v>
      </c>
      <c r="Q9217" s="1" t="s">
        <v>357</v>
      </c>
      <c r="R9217" s="1" t="s">
        <v>24</v>
      </c>
      <c r="S9217" s="1" t="s">
        <v>31</v>
      </c>
      <c r="T9217" s="3">
        <v>42844</v>
      </c>
      <c r="U9217" s="1" t="str">
        <f>IF(kiva_loans__muestra[[#This Row],[funded_amount]]=kiva_loans__muestra[[#This Row],[loan_amount]],"funded","unfunded")</f>
        <v>funded</v>
      </c>
      <c r="V9217" s="1" t="str">
        <f>IF(kiva_loans__muestra[[#This Row],[lender_count]]&gt;=50,"high","low")</f>
        <v>low</v>
      </c>
    </row>
    <row r="9218" spans="1:22" x14ac:dyDescent="0.25">
      <c r="A9218">
        <v>1281882</v>
      </c>
      <c r="B9218">
        <v>3000</v>
      </c>
      <c r="C9218">
        <v>3000</v>
      </c>
      <c r="D9218" s="1" t="s">
        <v>37</v>
      </c>
      <c r="E9218" s="1" t="s">
        <v>37</v>
      </c>
      <c r="F9218" s="1" t="s">
        <v>13803</v>
      </c>
      <c r="G9218" s="1" t="s">
        <v>3305</v>
      </c>
      <c r="H9218" s="1" t="s">
        <v>571</v>
      </c>
      <c r="I9218" s="1" t="s">
        <v>30</v>
      </c>
      <c r="J9218" s="1" t="s">
        <v>572</v>
      </c>
      <c r="K9218">
        <v>2170</v>
      </c>
      <c r="L9218" s="2">
        <v>42844.714571759258</v>
      </c>
      <c r="M9218" s="2">
        <v>42835.375</v>
      </c>
      <c r="N9218" s="2">
        <v>42865.031539351854</v>
      </c>
      <c r="O9218">
        <v>110</v>
      </c>
      <c r="P9218">
        <v>10</v>
      </c>
      <c r="Q9218" s="1" t="s">
        <v>2226</v>
      </c>
      <c r="R9218" s="1" t="s">
        <v>92</v>
      </c>
      <c r="S9218" s="1" t="s">
        <v>35</v>
      </c>
      <c r="T9218" s="3">
        <v>42844</v>
      </c>
      <c r="U9218" s="1" t="str">
        <f>IF(kiva_loans__muestra[[#This Row],[funded_amount]]=kiva_loans__muestra[[#This Row],[loan_amount]],"funded","unfunded")</f>
        <v>funded</v>
      </c>
      <c r="V9218" s="1" t="str">
        <f>IF(kiva_loans__muestra[[#This Row],[lender_count]]&gt;=50,"high","low")</f>
        <v>low</v>
      </c>
    </row>
    <row r="9219" spans="1:22" x14ac:dyDescent="0.25">
      <c r="A9219">
        <v>1281381</v>
      </c>
      <c r="B9219">
        <v>10000</v>
      </c>
      <c r="C9219">
        <v>10000</v>
      </c>
      <c r="D9219" s="1" t="s">
        <v>201</v>
      </c>
      <c r="E9219" s="1" t="s">
        <v>37</v>
      </c>
      <c r="F9219" s="1" t="s">
        <v>3015</v>
      </c>
      <c r="G9219" s="1" t="s">
        <v>3286</v>
      </c>
      <c r="H9219" s="1" t="s">
        <v>438</v>
      </c>
      <c r="I9219" s="1" t="s">
        <v>1557</v>
      </c>
      <c r="J9219" s="1" t="s">
        <v>90</v>
      </c>
      <c r="K9219">
        <v>2430</v>
      </c>
      <c r="L9219" s="2">
        <v>42844.365729166668</v>
      </c>
      <c r="M9219" s="2">
        <v>42818.333333333336</v>
      </c>
      <c r="N9219" s="2">
        <v>42856.614351851851</v>
      </c>
      <c r="O9219">
        <v>150</v>
      </c>
      <c r="P9219">
        <v>37</v>
      </c>
      <c r="Q9219" s="1" t="s">
        <v>13804</v>
      </c>
      <c r="R9219" s="1" t="s">
        <v>92</v>
      </c>
      <c r="S9219" s="1" t="s">
        <v>31</v>
      </c>
      <c r="T9219" s="3">
        <v>42844</v>
      </c>
      <c r="U9219" s="1" t="str">
        <f>IF(kiva_loans__muestra[[#This Row],[funded_amount]]=kiva_loans__muestra[[#This Row],[loan_amount]],"funded","unfunded")</f>
        <v>funded</v>
      </c>
      <c r="V9219" s="1" t="str">
        <f>IF(kiva_loans__muestra[[#This Row],[lender_count]]&gt;=50,"high","low")</f>
        <v>low</v>
      </c>
    </row>
    <row r="9220" spans="1:22" x14ac:dyDescent="0.25">
      <c r="A9220">
        <v>1281833</v>
      </c>
      <c r="B9220">
        <v>6250</v>
      </c>
      <c r="C9220">
        <v>6250</v>
      </c>
      <c r="D9220" s="1" t="s">
        <v>45</v>
      </c>
      <c r="E9220" s="1" t="s">
        <v>46</v>
      </c>
      <c r="F9220" s="1" t="s">
        <v>13805</v>
      </c>
      <c r="G9220" s="1" t="s">
        <v>3278</v>
      </c>
      <c r="H9220" s="1" t="s">
        <v>100</v>
      </c>
      <c r="I9220" s="1" t="s">
        <v>1493</v>
      </c>
      <c r="J9220" s="1" t="s">
        <v>101</v>
      </c>
      <c r="K9220">
        <v>1450</v>
      </c>
      <c r="L9220" s="2">
        <v>42844.648402777777</v>
      </c>
      <c r="M9220" s="2">
        <v>42817.333333333336</v>
      </c>
      <c r="N9220" s="2">
        <v>42853.649444444447</v>
      </c>
      <c r="O9220">
        <v>50</v>
      </c>
      <c r="P9220">
        <v>1</v>
      </c>
      <c r="Q9220" s="1" t="s">
        <v>30</v>
      </c>
      <c r="R9220" s="1" t="s">
        <v>24</v>
      </c>
      <c r="S9220" s="1" t="s">
        <v>35</v>
      </c>
      <c r="T9220" s="3">
        <v>42844</v>
      </c>
      <c r="U9220" s="1" t="str">
        <f>IF(kiva_loans__muestra[[#This Row],[funded_amount]]=kiva_loans__muestra[[#This Row],[loan_amount]],"funded","unfunded")</f>
        <v>funded</v>
      </c>
      <c r="V9220" s="1" t="str">
        <f>IF(kiva_loans__muestra[[#This Row],[lender_count]]&gt;=50,"high","low")</f>
        <v>low</v>
      </c>
    </row>
    <row r="9221" spans="1:22" x14ac:dyDescent="0.25">
      <c r="A9221">
        <v>1281516</v>
      </c>
      <c r="B9221">
        <v>3750</v>
      </c>
      <c r="C9221">
        <v>3750</v>
      </c>
      <c r="D9221" s="1" t="s">
        <v>81</v>
      </c>
      <c r="E9221" s="1" t="s">
        <v>27</v>
      </c>
      <c r="F9221" s="1" t="s">
        <v>12638</v>
      </c>
      <c r="G9221" s="1" t="s">
        <v>3278</v>
      </c>
      <c r="H9221" s="1" t="s">
        <v>100</v>
      </c>
      <c r="I9221" s="1" t="s">
        <v>1100</v>
      </c>
      <c r="J9221" s="1" t="s">
        <v>101</v>
      </c>
      <c r="K9221">
        <v>1450</v>
      </c>
      <c r="L9221" s="2">
        <v>42844.435844907406</v>
      </c>
      <c r="M9221" s="2">
        <v>42814.333333333336</v>
      </c>
      <c r="N9221" s="2">
        <v>42853.024444444447</v>
      </c>
      <c r="O9221">
        <v>80</v>
      </c>
      <c r="P9221">
        <v>1</v>
      </c>
      <c r="Q9221" s="1" t="s">
        <v>30</v>
      </c>
      <c r="R9221" s="1" t="s">
        <v>24</v>
      </c>
      <c r="S9221" s="1" t="s">
        <v>35</v>
      </c>
      <c r="T9221" s="3">
        <v>42844</v>
      </c>
      <c r="U9221" s="1" t="str">
        <f>IF(kiva_loans__muestra[[#This Row],[funded_amount]]=kiva_loans__muestra[[#This Row],[loan_amount]],"funded","unfunded")</f>
        <v>funded</v>
      </c>
      <c r="V9221" s="1" t="str">
        <f>IF(kiva_loans__muestra[[#This Row],[lender_count]]&gt;=50,"high","low")</f>
        <v>low</v>
      </c>
    </row>
    <row r="9222" spans="1:22" x14ac:dyDescent="0.25">
      <c r="A9222">
        <v>1282004</v>
      </c>
      <c r="B9222">
        <v>2250</v>
      </c>
      <c r="C9222">
        <v>2250</v>
      </c>
      <c r="D9222" s="1" t="s">
        <v>75</v>
      </c>
      <c r="E9222" s="1" t="s">
        <v>27</v>
      </c>
      <c r="F9222" s="1" t="s">
        <v>3032</v>
      </c>
      <c r="G9222" s="1" t="s">
        <v>3278</v>
      </c>
      <c r="H9222" s="1" t="s">
        <v>100</v>
      </c>
      <c r="I9222" s="1" t="s">
        <v>1250</v>
      </c>
      <c r="J9222" s="1" t="s">
        <v>101</v>
      </c>
      <c r="K9222">
        <v>1450</v>
      </c>
      <c r="L9222" s="2">
        <v>42844.975949074076</v>
      </c>
      <c r="M9222" s="2">
        <v>42817.333333333336</v>
      </c>
      <c r="N9222" s="2">
        <v>42853.705023148148</v>
      </c>
      <c r="O9222">
        <v>80</v>
      </c>
      <c r="P9222">
        <v>1</v>
      </c>
      <c r="Q9222" s="1" t="s">
        <v>30</v>
      </c>
      <c r="R9222" s="1" t="s">
        <v>24</v>
      </c>
      <c r="S9222" s="1" t="s">
        <v>35</v>
      </c>
      <c r="T9222" s="3">
        <v>42844</v>
      </c>
      <c r="U9222" s="1" t="str">
        <f>IF(kiva_loans__muestra[[#This Row],[funded_amount]]=kiva_loans__muestra[[#This Row],[loan_amount]],"funded","unfunded")</f>
        <v>funded</v>
      </c>
      <c r="V9222" s="1" t="str">
        <f>IF(kiva_loans__muestra[[#This Row],[lender_count]]&gt;=50,"high","low")</f>
        <v>low</v>
      </c>
    </row>
    <row r="9223" spans="1:22" x14ac:dyDescent="0.25">
      <c r="A9223">
        <v>1281965</v>
      </c>
      <c r="B9223">
        <v>3000</v>
      </c>
      <c r="C9223">
        <v>3000</v>
      </c>
      <c r="D9223" s="1" t="s">
        <v>45</v>
      </c>
      <c r="E9223" s="1" t="s">
        <v>46</v>
      </c>
      <c r="F9223" s="1" t="s">
        <v>13806</v>
      </c>
      <c r="G9223" s="1" t="s">
        <v>3263</v>
      </c>
      <c r="H9223" s="1" t="s">
        <v>33</v>
      </c>
      <c r="I9223" s="1" t="s">
        <v>1175</v>
      </c>
      <c r="J9223" s="1" t="s">
        <v>34</v>
      </c>
      <c r="K9223">
        <v>1330</v>
      </c>
      <c r="L9223" s="2">
        <v>42844.900590277779</v>
      </c>
      <c r="M9223" s="2">
        <v>42814.333333333336</v>
      </c>
      <c r="N9223" s="2">
        <v>42856.697962962964</v>
      </c>
      <c r="O9223">
        <v>140</v>
      </c>
      <c r="P9223">
        <v>11</v>
      </c>
      <c r="Q9223" s="1" t="s">
        <v>2717</v>
      </c>
      <c r="R9223" s="1" t="s">
        <v>24</v>
      </c>
      <c r="S9223" s="1" t="s">
        <v>31</v>
      </c>
      <c r="T9223" s="3">
        <v>42844</v>
      </c>
      <c r="U9223" s="1" t="str">
        <f>IF(kiva_loans__muestra[[#This Row],[funded_amount]]=kiva_loans__muestra[[#This Row],[loan_amount]],"funded","unfunded")</f>
        <v>funded</v>
      </c>
      <c r="V9223" s="1" t="str">
        <f>IF(kiva_loans__muestra[[#This Row],[lender_count]]&gt;=50,"high","low")</f>
        <v>low</v>
      </c>
    </row>
    <row r="9224" spans="1:22" x14ac:dyDescent="0.25">
      <c r="A9224">
        <v>1281339</v>
      </c>
      <c r="B9224">
        <v>4500</v>
      </c>
      <c r="C9224">
        <v>4500</v>
      </c>
      <c r="D9224" s="1" t="s">
        <v>98</v>
      </c>
      <c r="E9224" s="1" t="s">
        <v>37</v>
      </c>
      <c r="F9224" s="1" t="s">
        <v>13807</v>
      </c>
      <c r="G9224" s="1" t="s">
        <v>3278</v>
      </c>
      <c r="H9224" s="1" t="s">
        <v>100</v>
      </c>
      <c r="I9224" s="1" t="s">
        <v>1125</v>
      </c>
      <c r="J9224" s="1" t="s">
        <v>101</v>
      </c>
      <c r="K9224">
        <v>1450</v>
      </c>
      <c r="L9224" s="2">
        <v>42844.343171296299</v>
      </c>
      <c r="M9224" s="2">
        <v>42815.333333333336</v>
      </c>
      <c r="N9224" s="2">
        <v>42853.053356481483</v>
      </c>
      <c r="O9224">
        <v>140</v>
      </c>
      <c r="P9224">
        <v>17</v>
      </c>
      <c r="Q9224" s="1" t="s">
        <v>1458</v>
      </c>
      <c r="R9224" s="1" t="s">
        <v>24</v>
      </c>
      <c r="S9224" s="1" t="s">
        <v>35</v>
      </c>
      <c r="T9224" s="3">
        <v>42844</v>
      </c>
      <c r="U9224" s="1" t="str">
        <f>IF(kiva_loans__muestra[[#This Row],[funded_amount]]=kiva_loans__muestra[[#This Row],[loan_amount]],"funded","unfunded")</f>
        <v>funded</v>
      </c>
      <c r="V9224" s="1" t="str">
        <f>IF(kiva_loans__muestra[[#This Row],[lender_count]]&gt;=50,"high","low")</f>
        <v>low</v>
      </c>
    </row>
    <row r="9225" spans="1:22" x14ac:dyDescent="0.25">
      <c r="A9225">
        <v>1281255</v>
      </c>
      <c r="B9225">
        <v>3000</v>
      </c>
      <c r="C9225">
        <v>3000</v>
      </c>
      <c r="D9225" s="1" t="s">
        <v>64</v>
      </c>
      <c r="E9225" s="1" t="s">
        <v>37</v>
      </c>
      <c r="F9225" s="1" t="s">
        <v>13808</v>
      </c>
      <c r="G9225" s="1" t="s">
        <v>3263</v>
      </c>
      <c r="H9225" s="1" t="s">
        <v>33</v>
      </c>
      <c r="I9225" s="1" t="s">
        <v>1288</v>
      </c>
      <c r="J9225" s="1" t="s">
        <v>34</v>
      </c>
      <c r="K9225">
        <v>1560</v>
      </c>
      <c r="L9225" s="2">
        <v>42844.293090277781</v>
      </c>
      <c r="M9225" s="2">
        <v>42838.375</v>
      </c>
      <c r="N9225" s="2">
        <v>42873.823518518519</v>
      </c>
      <c r="O9225">
        <v>140</v>
      </c>
      <c r="P9225">
        <v>8</v>
      </c>
      <c r="Q9225" s="1" t="s">
        <v>259</v>
      </c>
      <c r="R9225" s="1" t="s">
        <v>24</v>
      </c>
      <c r="S9225" s="1" t="s">
        <v>31</v>
      </c>
      <c r="T9225" s="3">
        <v>42844</v>
      </c>
      <c r="U9225" s="1" t="str">
        <f>IF(kiva_loans__muestra[[#This Row],[funded_amount]]=kiva_loans__muestra[[#This Row],[loan_amount]],"funded","unfunded")</f>
        <v>funded</v>
      </c>
      <c r="V9225" s="1" t="str">
        <f>IF(kiva_loans__muestra[[#This Row],[lender_count]]&gt;=50,"high","low")</f>
        <v>low</v>
      </c>
    </row>
    <row r="9226" spans="1:22" x14ac:dyDescent="0.25">
      <c r="A9226">
        <v>1281999</v>
      </c>
      <c r="B9226">
        <v>1500</v>
      </c>
      <c r="C9226">
        <v>1500</v>
      </c>
      <c r="D9226" s="1" t="s">
        <v>42</v>
      </c>
      <c r="E9226" s="1" t="s">
        <v>19</v>
      </c>
      <c r="F9226" s="1" t="s">
        <v>1871</v>
      </c>
      <c r="G9226" s="1" t="s">
        <v>3278</v>
      </c>
      <c r="H9226" s="1" t="s">
        <v>100</v>
      </c>
      <c r="I9226" s="1" t="s">
        <v>1250</v>
      </c>
      <c r="J9226" s="1" t="s">
        <v>101</v>
      </c>
      <c r="K9226">
        <v>1450</v>
      </c>
      <c r="L9226" s="2">
        <v>42844.968599537038</v>
      </c>
      <c r="M9226" s="2">
        <v>42817.333333333336</v>
      </c>
      <c r="N9226" s="2">
        <v>42847.330069444448</v>
      </c>
      <c r="O9226">
        <v>80</v>
      </c>
      <c r="P9226">
        <v>1</v>
      </c>
      <c r="Q9226" s="1" t="s">
        <v>30</v>
      </c>
      <c r="R9226" s="1" t="s">
        <v>24</v>
      </c>
      <c r="S9226" s="1" t="s">
        <v>35</v>
      </c>
      <c r="T9226" s="3">
        <v>42844</v>
      </c>
      <c r="U9226" s="1" t="str">
        <f>IF(kiva_loans__muestra[[#This Row],[funded_amount]]=kiva_loans__muestra[[#This Row],[loan_amount]],"funded","unfunded")</f>
        <v>funded</v>
      </c>
      <c r="V9226" s="1" t="str">
        <f>IF(kiva_loans__muestra[[#This Row],[lender_count]]&gt;=50,"high","low")</f>
        <v>low</v>
      </c>
    </row>
    <row r="9227" spans="1:22" x14ac:dyDescent="0.25">
      <c r="A9227">
        <v>1281815</v>
      </c>
      <c r="B9227">
        <v>2750</v>
      </c>
      <c r="C9227">
        <v>2750</v>
      </c>
      <c r="D9227" s="1" t="s">
        <v>41</v>
      </c>
      <c r="E9227" s="1" t="s">
        <v>27</v>
      </c>
      <c r="F9227" s="1" t="s">
        <v>13809</v>
      </c>
      <c r="G9227" s="1" t="s">
        <v>3270</v>
      </c>
      <c r="H9227" s="1" t="s">
        <v>121</v>
      </c>
      <c r="I9227" s="1" t="s">
        <v>122</v>
      </c>
      <c r="J9227" s="1" t="s">
        <v>123</v>
      </c>
      <c r="K9227">
        <v>1820</v>
      </c>
      <c r="L9227" s="2">
        <v>42844.637569444443</v>
      </c>
      <c r="M9227" s="2">
        <v>42828.375</v>
      </c>
      <c r="N9227" s="2">
        <v>42856.689722222225</v>
      </c>
      <c r="O9227">
        <v>110</v>
      </c>
      <c r="P9227">
        <v>11</v>
      </c>
      <c r="Q9227" s="1" t="s">
        <v>67</v>
      </c>
      <c r="R9227" s="1" t="s">
        <v>24</v>
      </c>
      <c r="S9227" s="1" t="s">
        <v>35</v>
      </c>
      <c r="T9227" s="3">
        <v>42844</v>
      </c>
      <c r="U9227" s="1" t="str">
        <f>IF(kiva_loans__muestra[[#This Row],[funded_amount]]=kiva_loans__muestra[[#This Row],[loan_amount]],"funded","unfunded")</f>
        <v>funded</v>
      </c>
      <c r="V9227" s="1" t="str">
        <f>IF(kiva_loans__muestra[[#This Row],[lender_count]]&gt;=50,"high","low")</f>
        <v>low</v>
      </c>
    </row>
    <row r="9228" spans="1:22" x14ac:dyDescent="0.25">
      <c r="A9228">
        <v>1282000</v>
      </c>
      <c r="B9228">
        <v>2250</v>
      </c>
      <c r="C9228">
        <v>2250</v>
      </c>
      <c r="D9228" s="1" t="s">
        <v>202</v>
      </c>
      <c r="E9228" s="1" t="s">
        <v>27</v>
      </c>
      <c r="F9228" s="1" t="s">
        <v>3029</v>
      </c>
      <c r="G9228" s="1" t="s">
        <v>3278</v>
      </c>
      <c r="H9228" s="1" t="s">
        <v>100</v>
      </c>
      <c r="I9228" s="1" t="s">
        <v>1250</v>
      </c>
      <c r="J9228" s="1" t="s">
        <v>101</v>
      </c>
      <c r="K9228">
        <v>1450</v>
      </c>
      <c r="L9228" s="2">
        <v>42844.970543981479</v>
      </c>
      <c r="M9228" s="2">
        <v>42817.333333333336</v>
      </c>
      <c r="N9228" s="2">
        <v>42853.691122685188</v>
      </c>
      <c r="O9228">
        <v>80</v>
      </c>
      <c r="P9228">
        <v>1</v>
      </c>
      <c r="Q9228" s="1" t="s">
        <v>30</v>
      </c>
      <c r="R9228" s="1" t="s">
        <v>24</v>
      </c>
      <c r="S9228" s="1" t="s">
        <v>35</v>
      </c>
      <c r="T9228" s="3">
        <v>42844</v>
      </c>
      <c r="U9228" s="1" t="str">
        <f>IF(kiva_loans__muestra[[#This Row],[funded_amount]]=kiva_loans__muestra[[#This Row],[loan_amount]],"funded","unfunded")</f>
        <v>funded</v>
      </c>
      <c r="V9228" s="1" t="str">
        <f>IF(kiva_loans__muestra[[#This Row],[lender_count]]&gt;=50,"high","low")</f>
        <v>low</v>
      </c>
    </row>
    <row r="9229" spans="1:22" x14ac:dyDescent="0.25">
      <c r="A9229">
        <v>1281827</v>
      </c>
      <c r="B9229">
        <v>2000</v>
      </c>
      <c r="C9229">
        <v>2000</v>
      </c>
      <c r="D9229" s="1" t="s">
        <v>179</v>
      </c>
      <c r="E9229" s="1" t="s">
        <v>49</v>
      </c>
      <c r="F9229" s="1" t="s">
        <v>13810</v>
      </c>
      <c r="G9229" s="1" t="s">
        <v>3965</v>
      </c>
      <c r="H9229" s="1" t="s">
        <v>362</v>
      </c>
      <c r="I9229" s="1" t="s">
        <v>1425</v>
      </c>
      <c r="J9229" s="1" t="s">
        <v>363</v>
      </c>
      <c r="K9229">
        <v>4420</v>
      </c>
      <c r="L9229" s="2">
        <v>42844.644062500003</v>
      </c>
      <c r="M9229" s="2">
        <v>42837.375</v>
      </c>
      <c r="N9229" s="2">
        <v>42854.824780092589</v>
      </c>
      <c r="O9229">
        <v>70</v>
      </c>
      <c r="P9229">
        <v>3</v>
      </c>
      <c r="Q9229" s="1" t="s">
        <v>13811</v>
      </c>
      <c r="R9229" s="1" t="s">
        <v>24</v>
      </c>
      <c r="S9229" s="1" t="s">
        <v>31</v>
      </c>
      <c r="T9229" s="3">
        <v>42844</v>
      </c>
      <c r="U9229" s="1" t="str">
        <f>IF(kiva_loans__muestra[[#This Row],[funded_amount]]=kiva_loans__muestra[[#This Row],[loan_amount]],"funded","unfunded")</f>
        <v>funded</v>
      </c>
      <c r="V9229" s="1" t="str">
        <f>IF(kiva_loans__muestra[[#This Row],[lender_count]]&gt;=50,"high","low")</f>
        <v>low</v>
      </c>
    </row>
    <row r="9230" spans="1:22" x14ac:dyDescent="0.25">
      <c r="A9230">
        <v>1281998</v>
      </c>
      <c r="B9230">
        <v>5750</v>
      </c>
      <c r="C9230">
        <v>5750</v>
      </c>
      <c r="D9230" s="1" t="s">
        <v>314</v>
      </c>
      <c r="E9230" s="1" t="s">
        <v>125</v>
      </c>
      <c r="F9230" s="1" t="s">
        <v>13812</v>
      </c>
      <c r="G9230" s="1" t="s">
        <v>3307</v>
      </c>
      <c r="H9230" s="1" t="s">
        <v>412</v>
      </c>
      <c r="I9230" s="1" t="s">
        <v>570</v>
      </c>
      <c r="J9230" s="1" t="s">
        <v>413</v>
      </c>
      <c r="K9230">
        <v>1630</v>
      </c>
      <c r="L9230" s="2">
        <v>42844.968518518515</v>
      </c>
      <c r="M9230" s="2">
        <v>42830.375</v>
      </c>
      <c r="N9230" s="2">
        <v>42855.788101851853</v>
      </c>
      <c r="O9230">
        <v>80</v>
      </c>
      <c r="P9230">
        <v>18</v>
      </c>
      <c r="Q9230" s="1" t="s">
        <v>170</v>
      </c>
      <c r="R9230" s="1" t="s">
        <v>92</v>
      </c>
      <c r="S9230" s="1" t="s">
        <v>31</v>
      </c>
      <c r="T9230" s="3">
        <v>42844</v>
      </c>
      <c r="U9230" s="1" t="str">
        <f>IF(kiva_loans__muestra[[#This Row],[funded_amount]]=kiva_loans__muestra[[#This Row],[loan_amount]],"funded","unfunded")</f>
        <v>funded</v>
      </c>
      <c r="V9230" s="1" t="str">
        <f>IF(kiva_loans__muestra[[#This Row],[lender_count]]&gt;=50,"high","low")</f>
        <v>low</v>
      </c>
    </row>
    <row r="9231" spans="1:22" x14ac:dyDescent="0.25">
      <c r="A9231">
        <v>1282280</v>
      </c>
      <c r="B9231">
        <v>4500</v>
      </c>
      <c r="C9231">
        <v>4500</v>
      </c>
      <c r="D9231" s="1" t="s">
        <v>46</v>
      </c>
      <c r="E9231" s="1" t="s">
        <v>46</v>
      </c>
      <c r="F9231" s="1" t="s">
        <v>13813</v>
      </c>
      <c r="G9231" s="1" t="s">
        <v>7263</v>
      </c>
      <c r="H9231" s="1" t="s">
        <v>1304</v>
      </c>
      <c r="I9231" s="1" t="s">
        <v>1420</v>
      </c>
      <c r="J9231" s="1" t="s">
        <v>1305</v>
      </c>
      <c r="K9231">
        <v>4430</v>
      </c>
      <c r="L9231" s="2">
        <v>42845.388449074075</v>
      </c>
      <c r="M9231" s="2">
        <v>42817.333333333336</v>
      </c>
      <c r="N9231" s="2">
        <v>42856.394479166665</v>
      </c>
      <c r="O9231">
        <v>80</v>
      </c>
      <c r="P9231">
        <v>15</v>
      </c>
      <c r="Q9231" s="1" t="s">
        <v>13814</v>
      </c>
      <c r="R9231" s="1" t="s">
        <v>24</v>
      </c>
      <c r="S9231" s="1" t="s">
        <v>35</v>
      </c>
      <c r="T9231" s="3">
        <v>42845</v>
      </c>
      <c r="U9231" s="1" t="str">
        <f>IF(kiva_loans__muestra[[#This Row],[funded_amount]]=kiva_loans__muestra[[#This Row],[loan_amount]],"funded","unfunded")</f>
        <v>funded</v>
      </c>
      <c r="V9231" s="1" t="str">
        <f>IF(kiva_loans__muestra[[#This Row],[lender_count]]&gt;=50,"high","low")</f>
        <v>low</v>
      </c>
    </row>
    <row r="9232" spans="1:22" x14ac:dyDescent="0.25">
      <c r="A9232">
        <v>1282445</v>
      </c>
      <c r="B9232">
        <v>6250</v>
      </c>
      <c r="C9232">
        <v>6250</v>
      </c>
      <c r="D9232" s="1" t="s">
        <v>374</v>
      </c>
      <c r="E9232" s="1" t="s">
        <v>66</v>
      </c>
      <c r="F9232" s="1" t="s">
        <v>13815</v>
      </c>
      <c r="G9232" s="1" t="s">
        <v>3320</v>
      </c>
      <c r="H9232" s="1" t="s">
        <v>717</v>
      </c>
      <c r="I9232" s="1" t="s">
        <v>13816</v>
      </c>
      <c r="J9232" s="1" t="s">
        <v>719</v>
      </c>
      <c r="K9232">
        <v>1690</v>
      </c>
      <c r="L9232" s="2">
        <v>42845.498229166667</v>
      </c>
      <c r="M9232" s="2">
        <v>42843.375</v>
      </c>
      <c r="N9232" s="2">
        <v>42863.399351851855</v>
      </c>
      <c r="O9232">
        <v>260</v>
      </c>
      <c r="P9232">
        <v>21</v>
      </c>
      <c r="Q9232" s="1" t="s">
        <v>5312</v>
      </c>
      <c r="R9232" s="1" t="s">
        <v>92</v>
      </c>
      <c r="S9232" s="1" t="s">
        <v>31</v>
      </c>
      <c r="T9232" s="3">
        <v>42845</v>
      </c>
      <c r="U9232" s="1" t="str">
        <f>IF(kiva_loans__muestra[[#This Row],[funded_amount]]=kiva_loans__muestra[[#This Row],[loan_amount]],"funded","unfunded")</f>
        <v>funded</v>
      </c>
      <c r="V9232" s="1" t="str">
        <f>IF(kiva_loans__muestra[[#This Row],[lender_count]]&gt;=50,"high","low")</f>
        <v>low</v>
      </c>
    </row>
    <row r="9233" spans="1:22" x14ac:dyDescent="0.25">
      <c r="A9233">
        <v>1282797</v>
      </c>
      <c r="B9233">
        <v>7000</v>
      </c>
      <c r="C9233">
        <v>7000</v>
      </c>
      <c r="D9233" s="1" t="s">
        <v>41</v>
      </c>
      <c r="E9233" s="1" t="s">
        <v>27</v>
      </c>
      <c r="F9233" s="1" t="s">
        <v>13817</v>
      </c>
      <c r="G9233" s="1" t="s">
        <v>3266</v>
      </c>
      <c r="H9233" s="1" t="s">
        <v>89</v>
      </c>
      <c r="I9233" s="1" t="s">
        <v>1105</v>
      </c>
      <c r="J9233" s="1" t="s">
        <v>90</v>
      </c>
      <c r="K9233">
        <v>1990</v>
      </c>
      <c r="L9233" s="2">
        <v>42845.9533912037</v>
      </c>
      <c r="M9233" s="2">
        <v>42815.333333333336</v>
      </c>
      <c r="N9233" s="2">
        <v>42864.877685185187</v>
      </c>
      <c r="O9233">
        <v>200</v>
      </c>
      <c r="P9233">
        <v>27</v>
      </c>
      <c r="Q9233" s="1" t="s">
        <v>13818</v>
      </c>
      <c r="R9233" s="1" t="s">
        <v>24</v>
      </c>
      <c r="S9233" s="1" t="s">
        <v>31</v>
      </c>
      <c r="T9233" s="3">
        <v>42845</v>
      </c>
      <c r="U9233" s="1" t="str">
        <f>IF(kiva_loans__muestra[[#This Row],[funded_amount]]=kiva_loans__muestra[[#This Row],[loan_amount]],"funded","unfunded")</f>
        <v>funded</v>
      </c>
      <c r="V9233" s="1" t="str">
        <f>IF(kiva_loans__muestra[[#This Row],[lender_count]]&gt;=50,"high","low")</f>
        <v>low</v>
      </c>
    </row>
    <row r="9234" spans="1:22" x14ac:dyDescent="0.25">
      <c r="A9234">
        <v>1282591</v>
      </c>
      <c r="B9234">
        <v>3750</v>
      </c>
      <c r="C9234">
        <v>3750</v>
      </c>
      <c r="D9234" s="1" t="s">
        <v>201</v>
      </c>
      <c r="E9234" s="1" t="s">
        <v>37</v>
      </c>
      <c r="F9234" s="1" t="s">
        <v>13819</v>
      </c>
      <c r="G9234" s="1" t="s">
        <v>3284</v>
      </c>
      <c r="H9234" s="1" t="s">
        <v>189</v>
      </c>
      <c r="I9234" s="1" t="s">
        <v>1176</v>
      </c>
      <c r="J9234" s="1" t="s">
        <v>207</v>
      </c>
      <c r="K9234">
        <v>630</v>
      </c>
      <c r="L9234" s="2">
        <v>42845.603518518517</v>
      </c>
      <c r="M9234" s="2">
        <v>42838.375</v>
      </c>
      <c r="N9234" s="2">
        <v>42858.701273148145</v>
      </c>
      <c r="O9234">
        <v>140</v>
      </c>
      <c r="P9234">
        <v>10</v>
      </c>
      <c r="Q9234" s="1" t="s">
        <v>13820</v>
      </c>
      <c r="R9234" s="1" t="s">
        <v>24</v>
      </c>
      <c r="S9234" s="1" t="s">
        <v>31</v>
      </c>
      <c r="T9234" s="3">
        <v>42845</v>
      </c>
      <c r="U9234" s="1" t="str">
        <f>IF(kiva_loans__muestra[[#This Row],[funded_amount]]=kiva_loans__muestra[[#This Row],[loan_amount]],"funded","unfunded")</f>
        <v>funded</v>
      </c>
      <c r="V9234" s="1" t="str">
        <f>IF(kiva_loans__muestra[[#This Row],[lender_count]]&gt;=50,"high","low")</f>
        <v>low</v>
      </c>
    </row>
    <row r="9235" spans="1:22" x14ac:dyDescent="0.25">
      <c r="A9235">
        <v>1282698</v>
      </c>
      <c r="B9235">
        <v>2750</v>
      </c>
      <c r="C9235">
        <v>2750</v>
      </c>
      <c r="D9235" s="1" t="s">
        <v>64</v>
      </c>
      <c r="E9235" s="1" t="s">
        <v>37</v>
      </c>
      <c r="F9235" s="1" t="s">
        <v>13821</v>
      </c>
      <c r="G9235" s="1" t="s">
        <v>3305</v>
      </c>
      <c r="H9235" s="1" t="s">
        <v>571</v>
      </c>
      <c r="I9235" s="1" t="s">
        <v>30</v>
      </c>
      <c r="J9235" s="1" t="s">
        <v>572</v>
      </c>
      <c r="K9235">
        <v>2170</v>
      </c>
      <c r="L9235" s="2">
        <v>42845.7575462963</v>
      </c>
      <c r="M9235" s="2">
        <v>42838.375</v>
      </c>
      <c r="N9235" s="2">
        <v>42860.692094907405</v>
      </c>
      <c r="O9235">
        <v>110</v>
      </c>
      <c r="P9235">
        <v>11</v>
      </c>
      <c r="Q9235" s="1" t="s">
        <v>13822</v>
      </c>
      <c r="R9235" s="1" t="s">
        <v>92</v>
      </c>
      <c r="S9235" s="1" t="s">
        <v>35</v>
      </c>
      <c r="T9235" s="3">
        <v>42845</v>
      </c>
      <c r="U9235" s="1" t="str">
        <f>IF(kiva_loans__muestra[[#This Row],[funded_amount]]=kiva_loans__muestra[[#This Row],[loan_amount]],"funded","unfunded")</f>
        <v>funded</v>
      </c>
      <c r="V9235" s="1" t="str">
        <f>IF(kiva_loans__muestra[[#This Row],[lender_count]]&gt;=50,"high","low")</f>
        <v>low</v>
      </c>
    </row>
    <row r="9236" spans="1:22" x14ac:dyDescent="0.25">
      <c r="A9236">
        <v>1282839</v>
      </c>
      <c r="B9236">
        <v>5000</v>
      </c>
      <c r="C9236">
        <v>5000</v>
      </c>
      <c r="D9236" s="1" t="s">
        <v>762</v>
      </c>
      <c r="E9236" s="1" t="s">
        <v>37</v>
      </c>
      <c r="F9236" s="1" t="s">
        <v>13823</v>
      </c>
      <c r="G9236" s="1" t="s">
        <v>3266</v>
      </c>
      <c r="H9236" s="1" t="s">
        <v>89</v>
      </c>
      <c r="I9236" s="1" t="s">
        <v>638</v>
      </c>
      <c r="J9236" s="1" t="s">
        <v>90</v>
      </c>
      <c r="K9236">
        <v>1990</v>
      </c>
      <c r="L9236" s="2">
        <v>42845.99695601852</v>
      </c>
      <c r="M9236" s="2">
        <v>42831.375</v>
      </c>
      <c r="N9236" s="2">
        <v>42857.083449074074</v>
      </c>
      <c r="O9236">
        <v>140</v>
      </c>
      <c r="P9236">
        <v>19</v>
      </c>
      <c r="Q9236" s="1" t="s">
        <v>687</v>
      </c>
      <c r="R9236" s="1" t="s">
        <v>92</v>
      </c>
      <c r="S9236" s="1" t="s">
        <v>31</v>
      </c>
      <c r="T9236" s="3">
        <v>42845</v>
      </c>
      <c r="U9236" s="1" t="str">
        <f>IF(kiva_loans__muestra[[#This Row],[funded_amount]]=kiva_loans__muestra[[#This Row],[loan_amount]],"funded","unfunded")</f>
        <v>funded</v>
      </c>
      <c r="V9236" s="1" t="str">
        <f>IF(kiva_loans__muestra[[#This Row],[lender_count]]&gt;=50,"high","low")</f>
        <v>low</v>
      </c>
    </row>
    <row r="9237" spans="1:22" x14ac:dyDescent="0.25">
      <c r="A9237">
        <v>1282136</v>
      </c>
      <c r="B9237">
        <v>1250</v>
      </c>
      <c r="C9237">
        <v>1250</v>
      </c>
      <c r="D9237" s="1" t="s">
        <v>103</v>
      </c>
      <c r="E9237" s="1" t="s">
        <v>104</v>
      </c>
      <c r="F9237" s="1" t="s">
        <v>1269</v>
      </c>
      <c r="G9237" s="1" t="s">
        <v>3278</v>
      </c>
      <c r="H9237" s="1" t="s">
        <v>100</v>
      </c>
      <c r="I9237" s="1" t="s">
        <v>1257</v>
      </c>
      <c r="J9237" s="1" t="s">
        <v>101</v>
      </c>
      <c r="K9237">
        <v>1450</v>
      </c>
      <c r="L9237" s="2">
        <v>42845.254756944443</v>
      </c>
      <c r="M9237" s="2">
        <v>42818.333333333336</v>
      </c>
      <c r="N9237" s="2">
        <v>42847.888518518521</v>
      </c>
      <c r="O9237">
        <v>140</v>
      </c>
      <c r="P9237">
        <v>5</v>
      </c>
      <c r="Q9237" s="1" t="s">
        <v>691</v>
      </c>
      <c r="R9237" s="1" t="s">
        <v>24</v>
      </c>
      <c r="S9237" s="1" t="s">
        <v>35</v>
      </c>
      <c r="T9237" s="3">
        <v>42845</v>
      </c>
      <c r="U9237" s="1" t="str">
        <f>IF(kiva_loans__muestra[[#This Row],[funded_amount]]=kiva_loans__muestra[[#This Row],[loan_amount]],"funded","unfunded")</f>
        <v>funded</v>
      </c>
      <c r="V9237" s="1" t="str">
        <f>IF(kiva_loans__muestra[[#This Row],[lender_count]]&gt;=50,"high","low")</f>
        <v>low</v>
      </c>
    </row>
    <row r="9238" spans="1:22" x14ac:dyDescent="0.25">
      <c r="A9238">
        <v>1282732</v>
      </c>
      <c r="B9238">
        <v>3000</v>
      </c>
      <c r="C9238">
        <v>3000</v>
      </c>
      <c r="D9238" s="1" t="s">
        <v>113</v>
      </c>
      <c r="E9238" s="1" t="s">
        <v>46</v>
      </c>
      <c r="F9238" s="1" t="s">
        <v>13824</v>
      </c>
      <c r="G9238" s="1" t="s">
        <v>3266</v>
      </c>
      <c r="H9238" s="1" t="s">
        <v>89</v>
      </c>
      <c r="I9238" s="1" t="s">
        <v>1589</v>
      </c>
      <c r="J9238" s="1" t="s">
        <v>90</v>
      </c>
      <c r="K9238">
        <v>1990</v>
      </c>
      <c r="L9238" s="2">
        <v>42845.80190972222</v>
      </c>
      <c r="M9238" s="2">
        <v>42825.375</v>
      </c>
      <c r="N9238" s="2">
        <v>42861.472731481481</v>
      </c>
      <c r="O9238">
        <v>150</v>
      </c>
      <c r="P9238">
        <v>10</v>
      </c>
      <c r="Q9238" s="1" t="s">
        <v>842</v>
      </c>
      <c r="R9238" s="1" t="s">
        <v>24</v>
      </c>
      <c r="S9238" s="1" t="s">
        <v>31</v>
      </c>
      <c r="T9238" s="3">
        <v>42845</v>
      </c>
      <c r="U9238" s="1" t="str">
        <f>IF(kiva_loans__muestra[[#This Row],[funded_amount]]=kiva_loans__muestra[[#This Row],[loan_amount]],"funded","unfunded")</f>
        <v>funded</v>
      </c>
      <c r="V9238" s="1" t="str">
        <f>IF(kiva_loans__muestra[[#This Row],[lender_count]]&gt;=50,"high","low")</f>
        <v>low</v>
      </c>
    </row>
    <row r="9239" spans="1:22" x14ac:dyDescent="0.25">
      <c r="A9239">
        <v>1282157</v>
      </c>
      <c r="B9239">
        <v>2500</v>
      </c>
      <c r="C9239">
        <v>2500</v>
      </c>
      <c r="D9239" s="1" t="s">
        <v>61</v>
      </c>
      <c r="E9239" s="1" t="s">
        <v>62</v>
      </c>
      <c r="F9239" s="1" t="s">
        <v>13825</v>
      </c>
      <c r="G9239" s="1" t="s">
        <v>3303</v>
      </c>
      <c r="H9239" s="1" t="s">
        <v>28</v>
      </c>
      <c r="I9239" s="1" t="s">
        <v>604</v>
      </c>
      <c r="J9239" s="1" t="s">
        <v>29</v>
      </c>
      <c r="K9239">
        <v>2470</v>
      </c>
      <c r="L9239" s="2">
        <v>42845.29247685185</v>
      </c>
      <c r="M9239" s="2">
        <v>42842.375</v>
      </c>
      <c r="N9239" s="2">
        <v>42854.580254629633</v>
      </c>
      <c r="O9239">
        <v>150</v>
      </c>
      <c r="P9239">
        <v>10</v>
      </c>
      <c r="Q9239" s="1" t="s">
        <v>13826</v>
      </c>
      <c r="R9239" s="1" t="s">
        <v>24</v>
      </c>
      <c r="S9239" s="1" t="s">
        <v>31</v>
      </c>
      <c r="T9239" s="3">
        <v>42845</v>
      </c>
      <c r="U9239" s="1" t="str">
        <f>IF(kiva_loans__muestra[[#This Row],[funded_amount]]=kiva_loans__muestra[[#This Row],[loan_amount]],"funded","unfunded")</f>
        <v>funded</v>
      </c>
      <c r="V9239" s="1" t="str">
        <f>IF(kiva_loans__muestra[[#This Row],[lender_count]]&gt;=50,"high","low")</f>
        <v>low</v>
      </c>
    </row>
    <row r="9240" spans="1:22" x14ac:dyDescent="0.25">
      <c r="A9240">
        <v>1282185</v>
      </c>
      <c r="B9240">
        <v>6250</v>
      </c>
      <c r="C9240">
        <v>6250</v>
      </c>
      <c r="D9240" s="1" t="s">
        <v>158</v>
      </c>
      <c r="E9240" s="1" t="s">
        <v>27</v>
      </c>
      <c r="F9240" s="1" t="s">
        <v>13827</v>
      </c>
      <c r="G9240" s="1" t="s">
        <v>3278</v>
      </c>
      <c r="H9240" s="1" t="s">
        <v>100</v>
      </c>
      <c r="I9240" s="1" t="s">
        <v>734</v>
      </c>
      <c r="J9240" s="1" t="s">
        <v>101</v>
      </c>
      <c r="K9240">
        <v>1360</v>
      </c>
      <c r="L9240" s="2">
        <v>42845.320462962962</v>
      </c>
      <c r="M9240" s="2">
        <v>42837.375</v>
      </c>
      <c r="N9240" s="2">
        <v>42864.481226851851</v>
      </c>
      <c r="O9240">
        <v>140</v>
      </c>
      <c r="P9240">
        <v>16</v>
      </c>
      <c r="Q9240" s="1" t="s">
        <v>70</v>
      </c>
      <c r="R9240" s="1" t="s">
        <v>24</v>
      </c>
      <c r="S9240" s="1" t="s">
        <v>35</v>
      </c>
      <c r="T9240" s="3">
        <v>42845</v>
      </c>
      <c r="U9240" s="1" t="str">
        <f>IF(kiva_loans__muestra[[#This Row],[funded_amount]]=kiva_loans__muestra[[#This Row],[loan_amount]],"funded","unfunded")</f>
        <v>funded</v>
      </c>
      <c r="V9240" s="1" t="str">
        <f>IF(kiva_loans__muestra[[#This Row],[lender_count]]&gt;=50,"high","low")</f>
        <v>low</v>
      </c>
    </row>
    <row r="9241" spans="1:22" x14ac:dyDescent="0.25">
      <c r="A9241">
        <v>1282508</v>
      </c>
      <c r="B9241">
        <v>6500</v>
      </c>
      <c r="C9241">
        <v>6500</v>
      </c>
      <c r="D9241" s="1" t="s">
        <v>64</v>
      </c>
      <c r="E9241" s="1" t="s">
        <v>37</v>
      </c>
      <c r="F9241" s="1" t="s">
        <v>3199</v>
      </c>
      <c r="G9241" s="1" t="s">
        <v>3263</v>
      </c>
      <c r="H9241" s="1" t="s">
        <v>33</v>
      </c>
      <c r="I9241" s="1" t="s">
        <v>1513</v>
      </c>
      <c r="J9241" s="1" t="s">
        <v>34</v>
      </c>
      <c r="K9241">
        <v>2020</v>
      </c>
      <c r="L9241" s="2">
        <v>42845.537858796299</v>
      </c>
      <c r="M9241" s="2">
        <v>42826.375</v>
      </c>
      <c r="N9241" s="2">
        <v>42877.974374999998</v>
      </c>
      <c r="O9241">
        <v>90</v>
      </c>
      <c r="P9241">
        <v>26</v>
      </c>
      <c r="Q9241" s="1" t="s">
        <v>13828</v>
      </c>
      <c r="R9241" s="1" t="s">
        <v>13829</v>
      </c>
      <c r="S9241" s="1" t="s">
        <v>25</v>
      </c>
      <c r="T9241" s="3">
        <v>42845</v>
      </c>
      <c r="U9241" s="1" t="str">
        <f>IF(kiva_loans__muestra[[#This Row],[funded_amount]]=kiva_loans__muestra[[#This Row],[loan_amount]],"funded","unfunded")</f>
        <v>funded</v>
      </c>
      <c r="V9241" s="1" t="str">
        <f>IF(kiva_loans__muestra[[#This Row],[lender_count]]&gt;=50,"high","low")</f>
        <v>low</v>
      </c>
    </row>
    <row r="9242" spans="1:22" x14ac:dyDescent="0.25">
      <c r="A9242">
        <v>1282592</v>
      </c>
      <c r="B9242">
        <v>2500</v>
      </c>
      <c r="C9242">
        <v>2500</v>
      </c>
      <c r="D9242" s="1" t="s">
        <v>55</v>
      </c>
      <c r="E9242" s="1" t="s">
        <v>32</v>
      </c>
      <c r="F9242" s="1" t="s">
        <v>13830</v>
      </c>
      <c r="G9242" s="1" t="s">
        <v>3284</v>
      </c>
      <c r="H9242" s="1" t="s">
        <v>189</v>
      </c>
      <c r="I9242" s="1" t="s">
        <v>13831</v>
      </c>
      <c r="J9242" s="1" t="s">
        <v>207</v>
      </c>
      <c r="K9242">
        <v>630</v>
      </c>
      <c r="L9242" s="2">
        <v>42845.60465277778</v>
      </c>
      <c r="M9242" s="2">
        <v>42843.375</v>
      </c>
      <c r="N9242" s="2">
        <v>42862.09951388889</v>
      </c>
      <c r="O9242">
        <v>140</v>
      </c>
      <c r="P9242">
        <v>7</v>
      </c>
      <c r="Q9242" s="1" t="s">
        <v>959</v>
      </c>
      <c r="R9242" s="1" t="s">
        <v>24</v>
      </c>
      <c r="S9242" s="1" t="s">
        <v>31</v>
      </c>
      <c r="T9242" s="3">
        <v>42845</v>
      </c>
      <c r="U9242" s="1" t="str">
        <f>IF(kiva_loans__muestra[[#This Row],[funded_amount]]=kiva_loans__muestra[[#This Row],[loan_amount]],"funded","unfunded")</f>
        <v>funded</v>
      </c>
      <c r="V9242" s="1" t="str">
        <f>IF(kiva_loans__muestra[[#This Row],[lender_count]]&gt;=50,"high","low")</f>
        <v>low</v>
      </c>
    </row>
    <row r="9243" spans="1:22" x14ac:dyDescent="0.25">
      <c r="A9243">
        <v>1283354</v>
      </c>
      <c r="B9243">
        <v>5000</v>
      </c>
      <c r="C9243">
        <v>5000</v>
      </c>
      <c r="D9243" s="1" t="s">
        <v>64</v>
      </c>
      <c r="E9243" s="1" t="s">
        <v>37</v>
      </c>
      <c r="F9243" s="1" t="s">
        <v>3199</v>
      </c>
      <c r="G9243" s="1" t="s">
        <v>3263</v>
      </c>
      <c r="H9243" s="1" t="s">
        <v>33</v>
      </c>
      <c r="I9243" s="1" t="s">
        <v>1547</v>
      </c>
      <c r="J9243" s="1" t="s">
        <v>34</v>
      </c>
      <c r="K9243">
        <v>2020</v>
      </c>
      <c r="L9243" s="2">
        <v>42846.469583333332</v>
      </c>
      <c r="M9243" s="2">
        <v>42826.375</v>
      </c>
      <c r="N9243" s="2">
        <v>42869.483043981483</v>
      </c>
      <c r="O9243">
        <v>90</v>
      </c>
      <c r="P9243">
        <v>12</v>
      </c>
      <c r="Q9243" s="1" t="s">
        <v>13832</v>
      </c>
      <c r="R9243" s="1" t="s">
        <v>2581</v>
      </c>
      <c r="S9243" s="1" t="s">
        <v>25</v>
      </c>
      <c r="T9243" s="3">
        <v>42846</v>
      </c>
      <c r="U9243" s="1" t="str">
        <f>IF(kiva_loans__muestra[[#This Row],[funded_amount]]=kiva_loans__muestra[[#This Row],[loan_amount]],"funded","unfunded")</f>
        <v>funded</v>
      </c>
      <c r="V9243" s="1" t="str">
        <f>IF(kiva_loans__muestra[[#This Row],[lender_count]]&gt;=50,"high","low")</f>
        <v>low</v>
      </c>
    </row>
    <row r="9244" spans="1:22" x14ac:dyDescent="0.25">
      <c r="A9244">
        <v>1283071</v>
      </c>
      <c r="B9244">
        <v>1000</v>
      </c>
      <c r="C9244">
        <v>1000</v>
      </c>
      <c r="D9244" s="1" t="s">
        <v>64</v>
      </c>
      <c r="E9244" s="1" t="s">
        <v>37</v>
      </c>
      <c r="F9244" s="1" t="s">
        <v>13833</v>
      </c>
      <c r="G9244" s="1" t="s">
        <v>3263</v>
      </c>
      <c r="H9244" s="1" t="s">
        <v>33</v>
      </c>
      <c r="I9244" s="1" t="s">
        <v>940</v>
      </c>
      <c r="J9244" s="1" t="s">
        <v>34</v>
      </c>
      <c r="K9244">
        <v>1560</v>
      </c>
      <c r="L9244" s="2">
        <v>42846.343784722223</v>
      </c>
      <c r="M9244" s="2">
        <v>42844.375</v>
      </c>
      <c r="N9244" s="2">
        <v>42854.716493055559</v>
      </c>
      <c r="O9244">
        <v>140</v>
      </c>
      <c r="P9244">
        <v>1</v>
      </c>
      <c r="Q9244" s="1" t="s">
        <v>30</v>
      </c>
      <c r="R9244" s="1" t="s">
        <v>24</v>
      </c>
      <c r="S9244" s="1" t="s">
        <v>31</v>
      </c>
      <c r="T9244" s="3">
        <v>42846</v>
      </c>
      <c r="U9244" s="1" t="str">
        <f>IF(kiva_loans__muestra[[#This Row],[funded_amount]]=kiva_loans__muestra[[#This Row],[loan_amount]],"funded","unfunded")</f>
        <v>funded</v>
      </c>
      <c r="V9244" s="1" t="str">
        <f>IF(kiva_loans__muestra[[#This Row],[lender_count]]&gt;=50,"high","low")</f>
        <v>low</v>
      </c>
    </row>
    <row r="9245" spans="1:22" x14ac:dyDescent="0.25">
      <c r="A9245">
        <v>1283029</v>
      </c>
      <c r="B9245">
        <v>6250</v>
      </c>
      <c r="C9245">
        <v>6250</v>
      </c>
      <c r="D9245" s="1" t="s">
        <v>64</v>
      </c>
      <c r="E9245" s="1" t="s">
        <v>37</v>
      </c>
      <c r="F9245" s="1" t="s">
        <v>13834</v>
      </c>
      <c r="G9245" s="1" t="s">
        <v>3263</v>
      </c>
      <c r="H9245" s="1" t="s">
        <v>33</v>
      </c>
      <c r="I9245" s="1" t="s">
        <v>1513</v>
      </c>
      <c r="J9245" s="1" t="s">
        <v>34</v>
      </c>
      <c r="K9245">
        <v>2020</v>
      </c>
      <c r="L9245" s="2">
        <v>42846.330613425926</v>
      </c>
      <c r="M9245" s="2">
        <v>42826.375</v>
      </c>
      <c r="N9245" s="2">
        <v>42877.759004629632</v>
      </c>
      <c r="O9245">
        <v>90</v>
      </c>
      <c r="P9245">
        <v>11</v>
      </c>
      <c r="Q9245" s="1" t="s">
        <v>2290</v>
      </c>
      <c r="R9245" s="1" t="s">
        <v>13835</v>
      </c>
      <c r="S9245" s="1" t="s">
        <v>25</v>
      </c>
      <c r="T9245" s="3">
        <v>42846</v>
      </c>
      <c r="U9245" s="1" t="str">
        <f>IF(kiva_loans__muestra[[#This Row],[funded_amount]]=kiva_loans__muestra[[#This Row],[loan_amount]],"funded","unfunded")</f>
        <v>funded</v>
      </c>
      <c r="V9245" s="1" t="str">
        <f>IF(kiva_loans__muestra[[#This Row],[lender_count]]&gt;=50,"high","low")</f>
        <v>low</v>
      </c>
    </row>
    <row r="9246" spans="1:22" x14ac:dyDescent="0.25">
      <c r="A9246">
        <v>1283079</v>
      </c>
      <c r="B9246">
        <v>5250</v>
      </c>
      <c r="C9246">
        <v>5250</v>
      </c>
      <c r="D9246" s="1" t="s">
        <v>64</v>
      </c>
      <c r="E9246" s="1" t="s">
        <v>37</v>
      </c>
      <c r="F9246" s="1" t="s">
        <v>1836</v>
      </c>
      <c r="G9246" s="1" t="s">
        <v>3263</v>
      </c>
      <c r="H9246" s="1" t="s">
        <v>33</v>
      </c>
      <c r="I9246" s="1" t="s">
        <v>1513</v>
      </c>
      <c r="J9246" s="1" t="s">
        <v>34</v>
      </c>
      <c r="K9246">
        <v>2020</v>
      </c>
      <c r="L9246" s="2">
        <v>42846.346342592595</v>
      </c>
      <c r="M9246" s="2">
        <v>42826.375</v>
      </c>
      <c r="N9246" s="2">
        <v>42857.153958333336</v>
      </c>
      <c r="O9246">
        <v>90</v>
      </c>
      <c r="P9246">
        <v>13</v>
      </c>
      <c r="Q9246" s="1" t="s">
        <v>13836</v>
      </c>
      <c r="R9246" s="1" t="s">
        <v>13837</v>
      </c>
      <c r="S9246" s="1" t="s">
        <v>25</v>
      </c>
      <c r="T9246" s="3">
        <v>42846</v>
      </c>
      <c r="U9246" s="1" t="str">
        <f>IF(kiva_loans__muestra[[#This Row],[funded_amount]]=kiva_loans__muestra[[#This Row],[loan_amount]],"funded","unfunded")</f>
        <v>funded</v>
      </c>
      <c r="V9246" s="1" t="str">
        <f>IF(kiva_loans__muestra[[#This Row],[lender_count]]&gt;=50,"high","low")</f>
        <v>low</v>
      </c>
    </row>
    <row r="9247" spans="1:22" x14ac:dyDescent="0.25">
      <c r="A9247">
        <v>1283426</v>
      </c>
      <c r="B9247">
        <v>9250</v>
      </c>
      <c r="C9247">
        <v>9250</v>
      </c>
      <c r="D9247" s="1" t="s">
        <v>45</v>
      </c>
      <c r="E9247" s="1" t="s">
        <v>46</v>
      </c>
      <c r="F9247" s="1" t="s">
        <v>13838</v>
      </c>
      <c r="G9247" s="1" t="s">
        <v>3927</v>
      </c>
      <c r="H9247" s="1" t="s">
        <v>1333</v>
      </c>
      <c r="I9247" s="1" t="s">
        <v>1334</v>
      </c>
      <c r="J9247" s="1" t="s">
        <v>1335</v>
      </c>
      <c r="K9247">
        <v>230</v>
      </c>
      <c r="L9247" s="2">
        <v>42846.49046296296</v>
      </c>
      <c r="M9247" s="2">
        <v>42816.333333333336</v>
      </c>
      <c r="N9247" s="2">
        <v>42881.632638888892</v>
      </c>
      <c r="O9247">
        <v>200</v>
      </c>
      <c r="P9247">
        <v>29</v>
      </c>
      <c r="Q9247" s="1" t="s">
        <v>107</v>
      </c>
      <c r="R9247" s="1" t="s">
        <v>92</v>
      </c>
      <c r="S9247" s="1" t="s">
        <v>31</v>
      </c>
      <c r="T9247" s="3">
        <v>42846</v>
      </c>
      <c r="U9247" s="1" t="str">
        <f>IF(kiva_loans__muestra[[#This Row],[funded_amount]]=kiva_loans__muestra[[#This Row],[loan_amount]],"funded","unfunded")</f>
        <v>funded</v>
      </c>
      <c r="V9247" s="1" t="str">
        <f>IF(kiva_loans__muestra[[#This Row],[lender_count]]&gt;=50,"high","low")</f>
        <v>low</v>
      </c>
    </row>
    <row r="9248" spans="1:22" x14ac:dyDescent="0.25">
      <c r="A9248">
        <v>1283852</v>
      </c>
      <c r="B9248">
        <v>1750</v>
      </c>
      <c r="C9248">
        <v>1750</v>
      </c>
      <c r="D9248" s="1" t="s">
        <v>273</v>
      </c>
      <c r="E9248" s="1" t="s">
        <v>104</v>
      </c>
      <c r="F9248" s="1" t="s">
        <v>13839</v>
      </c>
      <c r="G9248" s="1" t="s">
        <v>3467</v>
      </c>
      <c r="H9248" s="1" t="s">
        <v>634</v>
      </c>
      <c r="I9248" s="1" t="s">
        <v>13840</v>
      </c>
      <c r="J9248" s="1" t="s">
        <v>636</v>
      </c>
      <c r="K9248">
        <v>2750</v>
      </c>
      <c r="L9248" s="2">
        <v>42846.845937500002</v>
      </c>
      <c r="M9248" s="2">
        <v>42836.375</v>
      </c>
      <c r="N9248" s="2">
        <v>42847.703043981484</v>
      </c>
      <c r="O9248">
        <v>140</v>
      </c>
      <c r="P9248">
        <v>4</v>
      </c>
      <c r="Q9248" s="1" t="s">
        <v>40</v>
      </c>
      <c r="R9248" s="1" t="s">
        <v>24</v>
      </c>
      <c r="S9248" s="1" t="s">
        <v>31</v>
      </c>
      <c r="T9248" s="3">
        <v>42846</v>
      </c>
      <c r="U9248" s="1" t="str">
        <f>IF(kiva_loans__muestra[[#This Row],[funded_amount]]=kiva_loans__muestra[[#This Row],[loan_amount]],"funded","unfunded")</f>
        <v>funded</v>
      </c>
      <c r="V9248" s="1" t="str">
        <f>IF(kiva_loans__muestra[[#This Row],[lender_count]]&gt;=50,"high","low")</f>
        <v>low</v>
      </c>
    </row>
    <row r="9249" spans="1:22" x14ac:dyDescent="0.25">
      <c r="A9249">
        <v>1283512</v>
      </c>
      <c r="B9249">
        <v>3500</v>
      </c>
      <c r="C9249">
        <v>3500</v>
      </c>
      <c r="D9249" s="1" t="s">
        <v>53</v>
      </c>
      <c r="E9249" s="1" t="s">
        <v>32</v>
      </c>
      <c r="F9249" s="1" t="s">
        <v>13841</v>
      </c>
      <c r="G9249" s="1" t="s">
        <v>3303</v>
      </c>
      <c r="H9249" s="1" t="s">
        <v>28</v>
      </c>
      <c r="I9249" s="1" t="s">
        <v>685</v>
      </c>
      <c r="J9249" s="1" t="s">
        <v>29</v>
      </c>
      <c r="K9249">
        <v>4550</v>
      </c>
      <c r="L9249" s="2">
        <v>42846.556921296295</v>
      </c>
      <c r="M9249" s="2">
        <v>42816.333333333336</v>
      </c>
      <c r="N9249" s="2">
        <v>42881.65865740741</v>
      </c>
      <c r="O9249">
        <v>140</v>
      </c>
      <c r="P9249">
        <v>8</v>
      </c>
      <c r="Q9249" s="1" t="s">
        <v>2150</v>
      </c>
      <c r="R9249" s="1" t="s">
        <v>24</v>
      </c>
      <c r="S9249" s="1" t="s">
        <v>31</v>
      </c>
      <c r="T9249" s="3">
        <v>42846</v>
      </c>
      <c r="U9249" s="1" t="str">
        <f>IF(kiva_loans__muestra[[#This Row],[funded_amount]]=kiva_loans__muestra[[#This Row],[loan_amount]],"funded","unfunded")</f>
        <v>funded</v>
      </c>
      <c r="V9249" s="1" t="str">
        <f>IF(kiva_loans__muestra[[#This Row],[lender_count]]&gt;=50,"high","low")</f>
        <v>low</v>
      </c>
    </row>
    <row r="9250" spans="1:22" x14ac:dyDescent="0.25">
      <c r="A9250">
        <v>1283826</v>
      </c>
      <c r="B9250">
        <v>2750</v>
      </c>
      <c r="C9250">
        <v>2750</v>
      </c>
      <c r="D9250" s="1" t="s">
        <v>108</v>
      </c>
      <c r="E9250" s="1" t="s">
        <v>27</v>
      </c>
      <c r="F9250" s="1" t="s">
        <v>13842</v>
      </c>
      <c r="G9250" s="1" t="s">
        <v>3635</v>
      </c>
      <c r="H9250" s="1" t="s">
        <v>1315</v>
      </c>
      <c r="I9250" s="1" t="s">
        <v>1674</v>
      </c>
      <c r="J9250" s="1" t="s">
        <v>110</v>
      </c>
      <c r="K9250">
        <v>2960</v>
      </c>
      <c r="L9250" s="2">
        <v>42846.793437499997</v>
      </c>
      <c r="M9250" s="2">
        <v>42839.375</v>
      </c>
      <c r="N9250" s="2">
        <v>42859.035717592589</v>
      </c>
      <c r="O9250">
        <v>90</v>
      </c>
      <c r="P9250">
        <v>8</v>
      </c>
      <c r="Q9250" s="1" t="s">
        <v>752</v>
      </c>
      <c r="R9250" s="1" t="s">
        <v>24</v>
      </c>
      <c r="S9250" s="1" t="s">
        <v>35</v>
      </c>
      <c r="T9250" s="3">
        <v>42846</v>
      </c>
      <c r="U9250" s="1" t="str">
        <f>IF(kiva_loans__muestra[[#This Row],[funded_amount]]=kiva_loans__muestra[[#This Row],[loan_amount]],"funded","unfunded")</f>
        <v>funded</v>
      </c>
      <c r="V9250" s="1" t="str">
        <f>IF(kiva_loans__muestra[[#This Row],[lender_count]]&gt;=50,"high","low")</f>
        <v>low</v>
      </c>
    </row>
    <row r="9251" spans="1:22" x14ac:dyDescent="0.25">
      <c r="A9251">
        <v>1283321</v>
      </c>
      <c r="B9251">
        <v>7250</v>
      </c>
      <c r="C9251">
        <v>7250</v>
      </c>
      <c r="D9251" s="1" t="s">
        <v>161</v>
      </c>
      <c r="E9251" s="1" t="s">
        <v>37</v>
      </c>
      <c r="F9251" s="1" t="s">
        <v>13843</v>
      </c>
      <c r="G9251" s="1" t="s">
        <v>3284</v>
      </c>
      <c r="H9251" s="1" t="s">
        <v>189</v>
      </c>
      <c r="I9251" s="1" t="s">
        <v>1819</v>
      </c>
      <c r="J9251" s="1" t="s">
        <v>207</v>
      </c>
      <c r="K9251">
        <v>1000</v>
      </c>
      <c r="L9251" s="2">
        <v>42846.453912037039</v>
      </c>
      <c r="M9251" s="2">
        <v>42828.375</v>
      </c>
      <c r="N9251" s="2">
        <v>42881.638981481483</v>
      </c>
      <c r="O9251">
        <v>200</v>
      </c>
      <c r="P9251">
        <v>29</v>
      </c>
      <c r="Q9251" s="1" t="s">
        <v>13844</v>
      </c>
      <c r="R9251" s="1" t="s">
        <v>24</v>
      </c>
      <c r="S9251" s="1" t="s">
        <v>31</v>
      </c>
      <c r="T9251" s="3">
        <v>42846</v>
      </c>
      <c r="U9251" s="1" t="str">
        <f>IF(kiva_loans__muestra[[#This Row],[funded_amount]]=kiva_loans__muestra[[#This Row],[loan_amount]],"funded","unfunded")</f>
        <v>funded</v>
      </c>
      <c r="V9251" s="1" t="str">
        <f>IF(kiva_loans__muestra[[#This Row],[lender_count]]&gt;=50,"high","low")</f>
        <v>low</v>
      </c>
    </row>
    <row r="9252" spans="1:22" x14ac:dyDescent="0.25">
      <c r="A9252">
        <v>1283434</v>
      </c>
      <c r="B9252">
        <v>13000</v>
      </c>
      <c r="C9252">
        <v>13000</v>
      </c>
      <c r="D9252" s="1" t="s">
        <v>98</v>
      </c>
      <c r="E9252" s="1" t="s">
        <v>37</v>
      </c>
      <c r="F9252" s="1" t="s">
        <v>13845</v>
      </c>
      <c r="G9252" s="1" t="s">
        <v>3322</v>
      </c>
      <c r="H9252" s="1" t="s">
        <v>126</v>
      </c>
      <c r="I9252" s="1" t="s">
        <v>390</v>
      </c>
      <c r="J9252" s="1" t="s">
        <v>127</v>
      </c>
      <c r="K9252">
        <v>3420</v>
      </c>
      <c r="L9252" s="2">
        <v>42846.496053240742</v>
      </c>
      <c r="M9252" s="2">
        <v>42823.375</v>
      </c>
      <c r="N9252" s="2">
        <v>42862.329317129632</v>
      </c>
      <c r="O9252">
        <v>120</v>
      </c>
      <c r="P9252">
        <v>31</v>
      </c>
      <c r="Q9252" s="1" t="s">
        <v>13846</v>
      </c>
      <c r="R9252" s="1" t="s">
        <v>133</v>
      </c>
      <c r="S9252" s="1" t="s">
        <v>31</v>
      </c>
      <c r="T9252" s="3">
        <v>42846</v>
      </c>
      <c r="U9252" s="1" t="str">
        <f>IF(kiva_loans__muestra[[#This Row],[funded_amount]]=kiva_loans__muestra[[#This Row],[loan_amount]],"funded","unfunded")</f>
        <v>funded</v>
      </c>
      <c r="V9252" s="1" t="str">
        <f>IF(kiva_loans__muestra[[#This Row],[lender_count]]&gt;=50,"high","low")</f>
        <v>low</v>
      </c>
    </row>
    <row r="9253" spans="1:22" x14ac:dyDescent="0.25">
      <c r="A9253">
        <v>1283517</v>
      </c>
      <c r="B9253">
        <v>5250</v>
      </c>
      <c r="C9253">
        <v>5250</v>
      </c>
      <c r="D9253" s="1" t="s">
        <v>64</v>
      </c>
      <c r="E9253" s="1" t="s">
        <v>37</v>
      </c>
      <c r="F9253" s="1" t="s">
        <v>1836</v>
      </c>
      <c r="G9253" s="1" t="s">
        <v>3263</v>
      </c>
      <c r="H9253" s="1" t="s">
        <v>33</v>
      </c>
      <c r="I9253" s="1" t="s">
        <v>1340</v>
      </c>
      <c r="J9253" s="1" t="s">
        <v>34</v>
      </c>
      <c r="K9253">
        <v>2020</v>
      </c>
      <c r="L9253" s="2">
        <v>42846.560868055552</v>
      </c>
      <c r="M9253" s="2">
        <v>42826.375</v>
      </c>
      <c r="N9253" s="2">
        <v>42881.425497685188</v>
      </c>
      <c r="O9253">
        <v>90</v>
      </c>
      <c r="P9253">
        <v>20</v>
      </c>
      <c r="Q9253" s="1" t="s">
        <v>13847</v>
      </c>
      <c r="R9253" s="1" t="s">
        <v>13848</v>
      </c>
      <c r="S9253" s="1" t="s">
        <v>25</v>
      </c>
      <c r="T9253" s="3">
        <v>42846</v>
      </c>
      <c r="U9253" s="1" t="str">
        <f>IF(kiva_loans__muestra[[#This Row],[funded_amount]]=kiva_loans__muestra[[#This Row],[loan_amount]],"funded","unfunded")</f>
        <v>funded</v>
      </c>
      <c r="V9253" s="1" t="str">
        <f>IF(kiva_loans__muestra[[#This Row],[lender_count]]&gt;=50,"high","low")</f>
        <v>low</v>
      </c>
    </row>
    <row r="9254" spans="1:22" x14ac:dyDescent="0.25">
      <c r="A9254">
        <v>1283410</v>
      </c>
      <c r="B9254">
        <v>3000</v>
      </c>
      <c r="C9254">
        <v>3000</v>
      </c>
      <c r="D9254" s="1" t="s">
        <v>64</v>
      </c>
      <c r="E9254" s="1" t="s">
        <v>37</v>
      </c>
      <c r="F9254" s="1" t="s">
        <v>13849</v>
      </c>
      <c r="G9254" s="1" t="s">
        <v>3263</v>
      </c>
      <c r="H9254" s="1" t="s">
        <v>33</v>
      </c>
      <c r="I9254" s="1" t="s">
        <v>1339</v>
      </c>
      <c r="J9254" s="1" t="s">
        <v>34</v>
      </c>
      <c r="K9254">
        <v>1560</v>
      </c>
      <c r="L9254" s="2">
        <v>42846.485856481479</v>
      </c>
      <c r="M9254" s="2">
        <v>42845.375</v>
      </c>
      <c r="N9254" s="2">
        <v>42855.893506944441</v>
      </c>
      <c r="O9254">
        <v>140</v>
      </c>
      <c r="P9254">
        <v>3</v>
      </c>
      <c r="Q9254" s="1" t="s">
        <v>2316</v>
      </c>
      <c r="R9254" s="1" t="s">
        <v>24</v>
      </c>
      <c r="S9254" s="1" t="s">
        <v>31</v>
      </c>
      <c r="T9254" s="3">
        <v>42846</v>
      </c>
      <c r="U9254" s="1" t="str">
        <f>IF(kiva_loans__muestra[[#This Row],[funded_amount]]=kiva_loans__muestra[[#This Row],[loan_amount]],"funded","unfunded")</f>
        <v>funded</v>
      </c>
      <c r="V9254" s="1" t="str">
        <f>IF(kiva_loans__muestra[[#This Row],[lender_count]]&gt;=50,"high","low")</f>
        <v>low</v>
      </c>
    </row>
    <row r="9255" spans="1:22" x14ac:dyDescent="0.25">
      <c r="A9255">
        <v>1283021</v>
      </c>
      <c r="B9255">
        <v>3250</v>
      </c>
      <c r="C9255">
        <v>3250</v>
      </c>
      <c r="D9255" s="1" t="s">
        <v>32</v>
      </c>
      <c r="E9255" s="1" t="s">
        <v>32</v>
      </c>
      <c r="F9255" s="1" t="s">
        <v>13850</v>
      </c>
      <c r="G9255" s="1" t="s">
        <v>3278</v>
      </c>
      <c r="H9255" s="1" t="s">
        <v>100</v>
      </c>
      <c r="I9255" s="1" t="s">
        <v>13851</v>
      </c>
      <c r="J9255" s="1" t="s">
        <v>101</v>
      </c>
      <c r="K9255">
        <v>1230</v>
      </c>
      <c r="L9255" s="2">
        <v>42846.326967592591</v>
      </c>
      <c r="M9255" s="2">
        <v>42821.375</v>
      </c>
      <c r="N9255" s="2">
        <v>42874.193148148152</v>
      </c>
      <c r="O9255">
        <v>250</v>
      </c>
      <c r="P9255">
        <v>12</v>
      </c>
      <c r="Q9255" s="1" t="s">
        <v>579</v>
      </c>
      <c r="R9255" s="1" t="s">
        <v>92</v>
      </c>
      <c r="S9255" s="1" t="s">
        <v>31</v>
      </c>
      <c r="T9255" s="3">
        <v>42846</v>
      </c>
      <c r="U9255" s="1" t="str">
        <f>IF(kiva_loans__muestra[[#This Row],[funded_amount]]=kiva_loans__muestra[[#This Row],[loan_amount]],"funded","unfunded")</f>
        <v>funded</v>
      </c>
      <c r="V9255" s="1" t="str">
        <f>IF(kiva_loans__muestra[[#This Row],[lender_count]]&gt;=50,"high","low")</f>
        <v>low</v>
      </c>
    </row>
    <row r="9256" spans="1:22" x14ac:dyDescent="0.25">
      <c r="A9256">
        <v>1283561</v>
      </c>
      <c r="B9256">
        <v>12500</v>
      </c>
      <c r="C9256">
        <v>12500</v>
      </c>
      <c r="D9256" s="1" t="s">
        <v>64</v>
      </c>
      <c r="E9256" s="1" t="s">
        <v>37</v>
      </c>
      <c r="F9256" s="1" t="s">
        <v>13834</v>
      </c>
      <c r="G9256" s="1" t="s">
        <v>3263</v>
      </c>
      <c r="H9256" s="1" t="s">
        <v>33</v>
      </c>
      <c r="I9256" s="1" t="s">
        <v>1547</v>
      </c>
      <c r="J9256" s="1" t="s">
        <v>34</v>
      </c>
      <c r="K9256">
        <v>2020</v>
      </c>
      <c r="L9256" s="2">
        <v>42846.575787037036</v>
      </c>
      <c r="M9256" s="2">
        <v>42826.375</v>
      </c>
      <c r="N9256" s="2">
        <v>42870.630532407406</v>
      </c>
      <c r="O9256">
        <v>90</v>
      </c>
      <c r="P9256">
        <v>31</v>
      </c>
      <c r="Q9256" s="1" t="s">
        <v>12717</v>
      </c>
      <c r="R9256" s="1" t="s">
        <v>13852</v>
      </c>
      <c r="S9256" s="1" t="s">
        <v>25</v>
      </c>
      <c r="T9256" s="3">
        <v>42846</v>
      </c>
      <c r="U9256" s="1" t="str">
        <f>IF(kiva_loans__muestra[[#This Row],[funded_amount]]=kiva_loans__muestra[[#This Row],[loan_amount]],"funded","unfunded")</f>
        <v>funded</v>
      </c>
      <c r="V9256" s="1" t="str">
        <f>IF(kiva_loans__muestra[[#This Row],[lender_count]]&gt;=50,"high","low")</f>
        <v>low</v>
      </c>
    </row>
    <row r="9257" spans="1:22" x14ac:dyDescent="0.25">
      <c r="A9257">
        <v>1283846</v>
      </c>
      <c r="B9257">
        <v>5500</v>
      </c>
      <c r="C9257">
        <v>5500</v>
      </c>
      <c r="D9257" s="1" t="s">
        <v>79</v>
      </c>
      <c r="E9257" s="1" t="s">
        <v>46</v>
      </c>
      <c r="F9257" s="1" t="s">
        <v>13853</v>
      </c>
      <c r="G9257" s="1" t="s">
        <v>3965</v>
      </c>
      <c r="H9257" s="1" t="s">
        <v>362</v>
      </c>
      <c r="I9257" s="1" t="s">
        <v>1425</v>
      </c>
      <c r="J9257" s="1" t="s">
        <v>363</v>
      </c>
      <c r="K9257">
        <v>4420</v>
      </c>
      <c r="L9257" s="2">
        <v>42846.833854166667</v>
      </c>
      <c r="M9257" s="2">
        <v>42837.375</v>
      </c>
      <c r="N9257" s="2">
        <v>42863.155173611114</v>
      </c>
      <c r="O9257">
        <v>80</v>
      </c>
      <c r="P9257">
        <v>13</v>
      </c>
      <c r="Q9257" s="1" t="s">
        <v>633</v>
      </c>
      <c r="R9257" s="1" t="s">
        <v>24</v>
      </c>
      <c r="S9257" s="1" t="s">
        <v>31</v>
      </c>
      <c r="T9257" s="3">
        <v>42846</v>
      </c>
      <c r="U9257" s="1" t="str">
        <f>IF(kiva_loans__muestra[[#This Row],[funded_amount]]=kiva_loans__muestra[[#This Row],[loan_amount]],"funded","unfunded")</f>
        <v>funded</v>
      </c>
      <c r="V9257" s="1" t="str">
        <f>IF(kiva_loans__muestra[[#This Row],[lender_count]]&gt;=50,"high","low")</f>
        <v>low</v>
      </c>
    </row>
    <row r="9258" spans="1:22" x14ac:dyDescent="0.25">
      <c r="A9258">
        <v>1283748</v>
      </c>
      <c r="B9258">
        <v>10250</v>
      </c>
      <c r="C9258">
        <v>10250</v>
      </c>
      <c r="D9258" s="1" t="s">
        <v>1914</v>
      </c>
      <c r="E9258" s="1" t="s">
        <v>32</v>
      </c>
      <c r="F9258" s="1" t="s">
        <v>13854</v>
      </c>
      <c r="G9258" s="1" t="s">
        <v>6457</v>
      </c>
      <c r="H9258" s="1" t="s">
        <v>1517</v>
      </c>
      <c r="I9258" s="1" t="s">
        <v>1886</v>
      </c>
      <c r="J9258" s="1" t="s">
        <v>1518</v>
      </c>
      <c r="K9258">
        <v>2100</v>
      </c>
      <c r="L9258" s="2">
        <v>42846.689409722225</v>
      </c>
      <c r="M9258" s="2">
        <v>42915.375</v>
      </c>
      <c r="N9258" s="2">
        <v>42866.365844907406</v>
      </c>
      <c r="O9258">
        <v>150</v>
      </c>
      <c r="P9258">
        <v>38</v>
      </c>
      <c r="Q9258" s="1" t="s">
        <v>13855</v>
      </c>
      <c r="R9258" s="1" t="s">
        <v>92</v>
      </c>
      <c r="S9258" s="1" t="s">
        <v>25</v>
      </c>
      <c r="T9258" s="3">
        <v>42846</v>
      </c>
      <c r="U9258" s="1" t="str">
        <f>IF(kiva_loans__muestra[[#This Row],[funded_amount]]=kiva_loans__muestra[[#This Row],[loan_amount]],"funded","unfunded")</f>
        <v>funded</v>
      </c>
      <c r="V9258" s="1" t="str">
        <f>IF(kiva_loans__muestra[[#This Row],[lender_count]]&gt;=50,"high","low")</f>
        <v>low</v>
      </c>
    </row>
    <row r="9259" spans="1:22" x14ac:dyDescent="0.25">
      <c r="A9259">
        <v>1283266</v>
      </c>
      <c r="B9259">
        <v>2750</v>
      </c>
      <c r="C9259">
        <v>2750</v>
      </c>
      <c r="D9259" s="1" t="s">
        <v>98</v>
      </c>
      <c r="E9259" s="1" t="s">
        <v>37</v>
      </c>
      <c r="F9259" s="1" t="s">
        <v>1431</v>
      </c>
      <c r="G9259" s="1" t="s">
        <v>3278</v>
      </c>
      <c r="H9259" s="1" t="s">
        <v>100</v>
      </c>
      <c r="I9259" s="1" t="s">
        <v>1267</v>
      </c>
      <c r="J9259" s="1" t="s">
        <v>101</v>
      </c>
      <c r="K9259">
        <v>1450</v>
      </c>
      <c r="L9259" s="2">
        <v>42846.424212962964</v>
      </c>
      <c r="M9259" s="2">
        <v>42816.333333333336</v>
      </c>
      <c r="N9259" s="2">
        <v>42854.784780092596</v>
      </c>
      <c r="O9259">
        <v>80</v>
      </c>
      <c r="P9259">
        <v>1</v>
      </c>
      <c r="Q9259" s="1" t="s">
        <v>115</v>
      </c>
      <c r="R9259" s="1" t="s">
        <v>24</v>
      </c>
      <c r="S9259" s="1" t="s">
        <v>35</v>
      </c>
      <c r="T9259" s="3">
        <v>42846</v>
      </c>
      <c r="U9259" s="1" t="str">
        <f>IF(kiva_loans__muestra[[#This Row],[funded_amount]]=kiva_loans__muestra[[#This Row],[loan_amount]],"funded","unfunded")</f>
        <v>funded</v>
      </c>
      <c r="V9259" s="1" t="str">
        <f>IF(kiva_loans__muestra[[#This Row],[lender_count]]&gt;=50,"high","low")</f>
        <v>low</v>
      </c>
    </row>
    <row r="9260" spans="1:22" x14ac:dyDescent="0.25">
      <c r="A9260">
        <v>1283406</v>
      </c>
      <c r="B9260">
        <v>2000</v>
      </c>
      <c r="C9260">
        <v>2000</v>
      </c>
      <c r="D9260" s="1" t="s">
        <v>19</v>
      </c>
      <c r="E9260" s="1" t="s">
        <v>19</v>
      </c>
      <c r="F9260" s="1" t="s">
        <v>13856</v>
      </c>
      <c r="G9260" s="1" t="s">
        <v>3284</v>
      </c>
      <c r="H9260" s="1" t="s">
        <v>189</v>
      </c>
      <c r="I9260" s="1" t="s">
        <v>818</v>
      </c>
      <c r="J9260" s="1" t="s">
        <v>207</v>
      </c>
      <c r="K9260">
        <v>2150</v>
      </c>
      <c r="L9260" s="2">
        <v>42846.484629629631</v>
      </c>
      <c r="M9260" s="2">
        <v>42816.333333333336</v>
      </c>
      <c r="N9260" s="2">
        <v>42861.541863425926</v>
      </c>
      <c r="O9260">
        <v>70</v>
      </c>
      <c r="P9260">
        <v>8</v>
      </c>
      <c r="Q9260" s="1" t="s">
        <v>30</v>
      </c>
      <c r="R9260" s="1" t="s">
        <v>92</v>
      </c>
      <c r="S9260" s="1" t="s">
        <v>31</v>
      </c>
      <c r="T9260" s="3">
        <v>42846</v>
      </c>
      <c r="U9260" s="1" t="str">
        <f>IF(kiva_loans__muestra[[#This Row],[funded_amount]]=kiva_loans__muestra[[#This Row],[loan_amount]],"funded","unfunded")</f>
        <v>funded</v>
      </c>
      <c r="V9260" s="1" t="str">
        <f>IF(kiva_loans__muestra[[#This Row],[lender_count]]&gt;=50,"high","low")</f>
        <v>low</v>
      </c>
    </row>
    <row r="9261" spans="1:22" x14ac:dyDescent="0.25">
      <c r="A9261">
        <v>1283962</v>
      </c>
      <c r="B9261">
        <v>43000</v>
      </c>
      <c r="C9261">
        <v>43000</v>
      </c>
      <c r="D9261" s="1" t="s">
        <v>137</v>
      </c>
      <c r="E9261" s="1" t="s">
        <v>27</v>
      </c>
      <c r="F9261" s="1" t="s">
        <v>13857</v>
      </c>
      <c r="G9261" s="1" t="s">
        <v>3274</v>
      </c>
      <c r="H9261" s="1" t="s">
        <v>105</v>
      </c>
      <c r="I9261" s="1" t="s">
        <v>1169</v>
      </c>
      <c r="J9261" s="1" t="s">
        <v>106</v>
      </c>
      <c r="K9261">
        <v>1190</v>
      </c>
      <c r="L9261" s="2">
        <v>42847.059421296297</v>
      </c>
      <c r="M9261" s="2">
        <v>42837.375</v>
      </c>
      <c r="N9261" s="2">
        <v>42851.550902777781</v>
      </c>
      <c r="O9261">
        <v>60</v>
      </c>
      <c r="P9261">
        <v>1</v>
      </c>
      <c r="Q9261" s="1" t="s">
        <v>369</v>
      </c>
      <c r="R9261" s="1" t="s">
        <v>13858</v>
      </c>
      <c r="S9261" s="1" t="s">
        <v>35</v>
      </c>
      <c r="T9261" s="3">
        <v>42846</v>
      </c>
      <c r="U9261" s="1" t="str">
        <f>IF(kiva_loans__muestra[[#This Row],[funded_amount]]=kiva_loans__muestra[[#This Row],[loan_amount]],"funded","unfunded")</f>
        <v>funded</v>
      </c>
      <c r="V9261" s="1" t="str">
        <f>IF(kiva_loans__muestra[[#This Row],[lender_count]]&gt;=50,"high","low")</f>
        <v>low</v>
      </c>
    </row>
    <row r="9262" spans="1:22" x14ac:dyDescent="0.25">
      <c r="A9262">
        <v>1283543</v>
      </c>
      <c r="B9262">
        <v>7000</v>
      </c>
      <c r="C9262">
        <v>7000</v>
      </c>
      <c r="D9262" s="1" t="s">
        <v>64</v>
      </c>
      <c r="E9262" s="1" t="s">
        <v>37</v>
      </c>
      <c r="F9262" s="1" t="s">
        <v>3201</v>
      </c>
      <c r="G9262" s="1" t="s">
        <v>3263</v>
      </c>
      <c r="H9262" s="1" t="s">
        <v>33</v>
      </c>
      <c r="I9262" s="1" t="s">
        <v>1513</v>
      </c>
      <c r="J9262" s="1" t="s">
        <v>34</v>
      </c>
      <c r="K9262">
        <v>2020</v>
      </c>
      <c r="L9262" s="2">
        <v>42846.57135416667</v>
      </c>
      <c r="M9262" s="2">
        <v>42826.375</v>
      </c>
      <c r="N9262" s="2">
        <v>42864.518888888888</v>
      </c>
      <c r="O9262">
        <v>90</v>
      </c>
      <c r="P9262">
        <v>28</v>
      </c>
      <c r="Q9262" s="1" t="s">
        <v>3159</v>
      </c>
      <c r="R9262" s="1" t="s">
        <v>13859</v>
      </c>
      <c r="S9262" s="1" t="s">
        <v>25</v>
      </c>
      <c r="T9262" s="3">
        <v>42846</v>
      </c>
      <c r="U9262" s="1" t="str">
        <f>IF(kiva_loans__muestra[[#This Row],[funded_amount]]=kiva_loans__muestra[[#This Row],[loan_amount]],"funded","unfunded")</f>
        <v>funded</v>
      </c>
      <c r="V9262" s="1" t="str">
        <f>IF(kiva_loans__muestra[[#This Row],[lender_count]]&gt;=50,"high","low")</f>
        <v>low</v>
      </c>
    </row>
    <row r="9263" spans="1:22" x14ac:dyDescent="0.25">
      <c r="A9263">
        <v>1283206</v>
      </c>
      <c r="B9263">
        <v>1500</v>
      </c>
      <c r="C9263">
        <v>1500</v>
      </c>
      <c r="D9263" s="1" t="s">
        <v>64</v>
      </c>
      <c r="E9263" s="1" t="s">
        <v>37</v>
      </c>
      <c r="F9263" s="1" t="s">
        <v>13860</v>
      </c>
      <c r="G9263" s="1" t="s">
        <v>3278</v>
      </c>
      <c r="H9263" s="1" t="s">
        <v>100</v>
      </c>
      <c r="I9263" s="1" t="s">
        <v>1450</v>
      </c>
      <c r="J9263" s="1" t="s">
        <v>101</v>
      </c>
      <c r="K9263">
        <v>1250</v>
      </c>
      <c r="L9263" s="2">
        <v>42846.395509259259</v>
      </c>
      <c r="M9263" s="2">
        <v>42818.333333333336</v>
      </c>
      <c r="N9263" s="2">
        <v>42855.208078703705</v>
      </c>
      <c r="O9263">
        <v>80</v>
      </c>
      <c r="P9263">
        <v>6</v>
      </c>
      <c r="Q9263" s="1" t="s">
        <v>210</v>
      </c>
      <c r="R9263" s="1" t="s">
        <v>24</v>
      </c>
      <c r="S9263" s="1" t="s">
        <v>35</v>
      </c>
      <c r="T9263" s="3">
        <v>42846</v>
      </c>
      <c r="U9263" s="1" t="str">
        <f>IF(kiva_loans__muestra[[#This Row],[funded_amount]]=kiva_loans__muestra[[#This Row],[loan_amount]],"funded","unfunded")</f>
        <v>funded</v>
      </c>
      <c r="V9263" s="1" t="str">
        <f>IF(kiva_loans__muestra[[#This Row],[lender_count]]&gt;=50,"high","low")</f>
        <v>low</v>
      </c>
    </row>
    <row r="9264" spans="1:22" x14ac:dyDescent="0.25">
      <c r="A9264">
        <v>1283646</v>
      </c>
      <c r="B9264">
        <v>1000</v>
      </c>
      <c r="C9264">
        <v>1000</v>
      </c>
      <c r="D9264" s="1" t="s">
        <v>41</v>
      </c>
      <c r="E9264" s="1" t="s">
        <v>27</v>
      </c>
      <c r="F9264" s="1" t="s">
        <v>2119</v>
      </c>
      <c r="G9264" s="1" t="s">
        <v>3278</v>
      </c>
      <c r="H9264" s="1" t="s">
        <v>100</v>
      </c>
      <c r="I9264" s="1" t="s">
        <v>1469</v>
      </c>
      <c r="J9264" s="1" t="s">
        <v>101</v>
      </c>
      <c r="K9264">
        <v>1450</v>
      </c>
      <c r="L9264" s="2">
        <v>42846.619571759256</v>
      </c>
      <c r="M9264" s="2">
        <v>42817.333333333336</v>
      </c>
      <c r="N9264" s="2">
        <v>42855.080069444448</v>
      </c>
      <c r="O9264">
        <v>80</v>
      </c>
      <c r="P9264">
        <v>1</v>
      </c>
      <c r="Q9264" s="1" t="s">
        <v>30</v>
      </c>
      <c r="R9264" s="1" t="s">
        <v>24</v>
      </c>
      <c r="S9264" s="1" t="s">
        <v>35</v>
      </c>
      <c r="T9264" s="3">
        <v>42846</v>
      </c>
      <c r="U9264" s="1" t="str">
        <f>IF(kiva_loans__muestra[[#This Row],[funded_amount]]=kiva_loans__muestra[[#This Row],[loan_amount]],"funded","unfunded")</f>
        <v>funded</v>
      </c>
      <c r="V9264" s="1" t="str">
        <f>IF(kiva_loans__muestra[[#This Row],[lender_count]]&gt;=50,"high","low")</f>
        <v>low</v>
      </c>
    </row>
    <row r="9265" spans="1:22" x14ac:dyDescent="0.25">
      <c r="A9265">
        <v>1284120</v>
      </c>
      <c r="B9265">
        <v>19000</v>
      </c>
      <c r="C9265">
        <v>19000</v>
      </c>
      <c r="D9265" s="1" t="s">
        <v>81</v>
      </c>
      <c r="E9265" s="1" t="s">
        <v>27</v>
      </c>
      <c r="F9265" s="1" t="s">
        <v>13861</v>
      </c>
      <c r="G9265" s="1" t="s">
        <v>3317</v>
      </c>
      <c r="H9265" s="1" t="s">
        <v>85</v>
      </c>
      <c r="I9265" s="1" t="s">
        <v>658</v>
      </c>
      <c r="J9265" s="1" t="s">
        <v>87</v>
      </c>
      <c r="K9265">
        <v>1200</v>
      </c>
      <c r="L9265" s="2">
        <v>42847.789618055554</v>
      </c>
      <c r="M9265" s="2">
        <v>42847.375</v>
      </c>
      <c r="N9265" s="2">
        <v>42856.85769675926</v>
      </c>
      <c r="O9265">
        <v>80</v>
      </c>
      <c r="P9265">
        <v>46</v>
      </c>
      <c r="Q9265" s="1" t="s">
        <v>13862</v>
      </c>
      <c r="R9265" s="1" t="s">
        <v>54</v>
      </c>
      <c r="S9265" s="1" t="s">
        <v>31</v>
      </c>
      <c r="T9265" s="3">
        <v>42847</v>
      </c>
      <c r="U9265" s="1" t="str">
        <f>IF(kiva_loans__muestra[[#This Row],[funded_amount]]=kiva_loans__muestra[[#This Row],[loan_amount]],"funded","unfunded")</f>
        <v>funded</v>
      </c>
      <c r="V9265" s="1" t="str">
        <f>IF(kiva_loans__muestra[[#This Row],[lender_count]]&gt;=50,"high","low")</f>
        <v>low</v>
      </c>
    </row>
    <row r="9266" spans="1:22" x14ac:dyDescent="0.25">
      <c r="A9266">
        <v>1283995</v>
      </c>
      <c r="B9266">
        <v>2500</v>
      </c>
      <c r="C9266">
        <v>2500</v>
      </c>
      <c r="D9266" s="1" t="s">
        <v>98</v>
      </c>
      <c r="E9266" s="1" t="s">
        <v>37</v>
      </c>
      <c r="F9266" s="1" t="s">
        <v>1037</v>
      </c>
      <c r="G9266" s="1" t="s">
        <v>3278</v>
      </c>
      <c r="H9266" s="1" t="s">
        <v>100</v>
      </c>
      <c r="I9266" s="1" t="s">
        <v>1480</v>
      </c>
      <c r="J9266" s="1" t="s">
        <v>101</v>
      </c>
      <c r="K9266">
        <v>1250</v>
      </c>
      <c r="L9266" s="2">
        <v>42847.271516203706</v>
      </c>
      <c r="M9266" s="2">
        <v>42817.333333333336</v>
      </c>
      <c r="N9266" s="2">
        <v>42855.741539351853</v>
      </c>
      <c r="O9266">
        <v>90</v>
      </c>
      <c r="P9266">
        <v>8</v>
      </c>
      <c r="Q9266" s="1" t="s">
        <v>1067</v>
      </c>
      <c r="R9266" s="1" t="s">
        <v>24</v>
      </c>
      <c r="S9266" s="1" t="s">
        <v>35</v>
      </c>
      <c r="T9266" s="3">
        <v>42847</v>
      </c>
      <c r="U9266" s="1" t="str">
        <f>IF(kiva_loans__muestra[[#This Row],[funded_amount]]=kiva_loans__muestra[[#This Row],[loan_amount]],"funded","unfunded")</f>
        <v>funded</v>
      </c>
      <c r="V9266" s="1" t="str">
        <f>IF(kiva_loans__muestra[[#This Row],[lender_count]]&gt;=50,"high","low")</f>
        <v>low</v>
      </c>
    </row>
    <row r="9267" spans="1:22" x14ac:dyDescent="0.25">
      <c r="A9267">
        <v>1284101</v>
      </c>
      <c r="B9267">
        <v>4750</v>
      </c>
      <c r="C9267">
        <v>4750</v>
      </c>
      <c r="D9267" s="1" t="s">
        <v>36</v>
      </c>
      <c r="E9267" s="1" t="s">
        <v>37</v>
      </c>
      <c r="F9267" s="1" t="s">
        <v>13863</v>
      </c>
      <c r="G9267" s="1" t="s">
        <v>3274</v>
      </c>
      <c r="H9267" s="1" t="s">
        <v>105</v>
      </c>
      <c r="I9267" s="1" t="s">
        <v>1596</v>
      </c>
      <c r="J9267" s="1" t="s">
        <v>106</v>
      </c>
      <c r="K9267">
        <v>4350</v>
      </c>
      <c r="L9267" s="2">
        <v>42847.702627314815</v>
      </c>
      <c r="M9267" s="2">
        <v>42846.375</v>
      </c>
      <c r="N9267" s="2">
        <v>42853.616828703707</v>
      </c>
      <c r="O9267">
        <v>140</v>
      </c>
      <c r="P9267">
        <v>18</v>
      </c>
      <c r="Q9267" s="1" t="s">
        <v>286</v>
      </c>
      <c r="R9267" s="1" t="s">
        <v>92</v>
      </c>
      <c r="S9267" s="1" t="s">
        <v>31</v>
      </c>
      <c r="T9267" s="3">
        <v>42847</v>
      </c>
      <c r="U9267" s="1" t="str">
        <f>IF(kiva_loans__muestra[[#This Row],[funded_amount]]=kiva_loans__muestra[[#This Row],[loan_amount]],"funded","unfunded")</f>
        <v>funded</v>
      </c>
      <c r="V9267" s="1" t="str">
        <f>IF(kiva_loans__muestra[[#This Row],[lender_count]]&gt;=50,"high","low")</f>
        <v>low</v>
      </c>
    </row>
    <row r="9268" spans="1:22" x14ac:dyDescent="0.25">
      <c r="A9268">
        <v>1284002</v>
      </c>
      <c r="B9268">
        <v>30500</v>
      </c>
      <c r="C9268">
        <v>30500</v>
      </c>
      <c r="D9268" s="1" t="s">
        <v>45</v>
      </c>
      <c r="E9268" s="1" t="s">
        <v>46</v>
      </c>
      <c r="F9268" s="1" t="s">
        <v>13864</v>
      </c>
      <c r="G9268" s="1" t="s">
        <v>3396</v>
      </c>
      <c r="H9268" s="1" t="s">
        <v>788</v>
      </c>
      <c r="I9268" s="1" t="s">
        <v>789</v>
      </c>
      <c r="J9268" s="1" t="s">
        <v>790</v>
      </c>
      <c r="K9268">
        <v>580</v>
      </c>
      <c r="L9268" s="2">
        <v>42847.290370370371</v>
      </c>
      <c r="M9268" s="2">
        <v>42815.333333333336</v>
      </c>
      <c r="N9268" s="2">
        <v>42853.155648148146</v>
      </c>
      <c r="O9268">
        <v>70</v>
      </c>
      <c r="P9268">
        <v>19</v>
      </c>
      <c r="Q9268" s="1" t="s">
        <v>224</v>
      </c>
      <c r="R9268" s="1" t="s">
        <v>530</v>
      </c>
      <c r="S9268" s="1" t="s">
        <v>31</v>
      </c>
      <c r="T9268" s="3">
        <v>42847</v>
      </c>
      <c r="U9268" s="1" t="str">
        <f>IF(kiva_loans__muestra[[#This Row],[funded_amount]]=kiva_loans__muestra[[#This Row],[loan_amount]],"funded","unfunded")</f>
        <v>funded</v>
      </c>
      <c r="V9268" s="1" t="str">
        <f>IF(kiva_loans__muestra[[#This Row],[lender_count]]&gt;=50,"high","low")</f>
        <v>low</v>
      </c>
    </row>
    <row r="9269" spans="1:22" x14ac:dyDescent="0.25">
      <c r="A9269">
        <v>1284160</v>
      </c>
      <c r="B9269">
        <v>36500</v>
      </c>
      <c r="C9269">
        <v>36500</v>
      </c>
      <c r="D9269" s="1" t="s">
        <v>45</v>
      </c>
      <c r="E9269" s="1" t="s">
        <v>46</v>
      </c>
      <c r="F9269" s="1" t="s">
        <v>13865</v>
      </c>
      <c r="G9269" s="1" t="s">
        <v>3396</v>
      </c>
      <c r="H9269" s="1" t="s">
        <v>788</v>
      </c>
      <c r="I9269" s="1" t="s">
        <v>1044</v>
      </c>
      <c r="J9269" s="1" t="s">
        <v>790</v>
      </c>
      <c r="K9269">
        <v>580</v>
      </c>
      <c r="L9269" s="2">
        <v>42848.317731481482</v>
      </c>
      <c r="M9269" s="2">
        <v>42816.333333333336</v>
      </c>
      <c r="N9269" s="2">
        <v>42852.610729166663</v>
      </c>
      <c r="O9269">
        <v>70</v>
      </c>
      <c r="P9269">
        <v>8</v>
      </c>
      <c r="Q9269" s="1" t="s">
        <v>57</v>
      </c>
      <c r="R9269" s="1" t="s">
        <v>730</v>
      </c>
      <c r="S9269" s="1" t="s">
        <v>31</v>
      </c>
      <c r="T9269" s="3">
        <v>42848</v>
      </c>
      <c r="U9269" s="1" t="str">
        <f>IF(kiva_loans__muestra[[#This Row],[funded_amount]]=kiva_loans__muestra[[#This Row],[loan_amount]],"funded","unfunded")</f>
        <v>funded</v>
      </c>
      <c r="V9269" s="1" t="str">
        <f>IF(kiva_loans__muestra[[#This Row],[lender_count]]&gt;=50,"high","low")</f>
        <v>low</v>
      </c>
    </row>
    <row r="9270" spans="1:22" x14ac:dyDescent="0.25">
      <c r="A9270">
        <v>1284216</v>
      </c>
      <c r="B9270">
        <v>5250</v>
      </c>
      <c r="C9270">
        <v>5250</v>
      </c>
      <c r="D9270" s="1" t="s">
        <v>81</v>
      </c>
      <c r="E9270" s="1" t="s">
        <v>27</v>
      </c>
      <c r="F9270" s="1" t="s">
        <v>13866</v>
      </c>
      <c r="G9270" s="1" t="s">
        <v>3278</v>
      </c>
      <c r="H9270" s="1" t="s">
        <v>100</v>
      </c>
      <c r="I9270" s="1" t="s">
        <v>1091</v>
      </c>
      <c r="J9270" s="1" t="s">
        <v>101</v>
      </c>
      <c r="K9270">
        <v>1450</v>
      </c>
      <c r="L9270" s="2">
        <v>42849.134606481479</v>
      </c>
      <c r="M9270" s="2">
        <v>42818.333333333336</v>
      </c>
      <c r="N9270" s="2">
        <v>42856.102337962962</v>
      </c>
      <c r="O9270">
        <v>110</v>
      </c>
      <c r="P9270">
        <v>13</v>
      </c>
      <c r="Q9270" s="1" t="s">
        <v>67</v>
      </c>
      <c r="R9270" s="1" t="s">
        <v>24</v>
      </c>
      <c r="S9270" s="1" t="s">
        <v>35</v>
      </c>
      <c r="T9270" s="3">
        <v>42849</v>
      </c>
      <c r="U9270" s="1" t="str">
        <f>IF(kiva_loans__muestra[[#This Row],[funded_amount]]=kiva_loans__muestra[[#This Row],[loan_amount]],"funded","unfunded")</f>
        <v>funded</v>
      </c>
      <c r="V9270" s="1" t="str">
        <f>IF(kiva_loans__muestra[[#This Row],[lender_count]]&gt;=50,"high","low")</f>
        <v>low</v>
      </c>
    </row>
    <row r="9271" spans="1:22" x14ac:dyDescent="0.25">
      <c r="A9271">
        <v>1284295</v>
      </c>
      <c r="B9271">
        <v>1250</v>
      </c>
      <c r="C9271">
        <v>1250</v>
      </c>
      <c r="D9271" s="1" t="s">
        <v>280</v>
      </c>
      <c r="E9271" s="1" t="s">
        <v>104</v>
      </c>
      <c r="F9271" s="1" t="s">
        <v>1412</v>
      </c>
      <c r="G9271" s="1" t="s">
        <v>3311</v>
      </c>
      <c r="H9271" s="1" t="s">
        <v>119</v>
      </c>
      <c r="I9271" s="1" t="s">
        <v>1678</v>
      </c>
      <c r="J9271" s="1" t="s">
        <v>270</v>
      </c>
      <c r="K9271">
        <v>3110</v>
      </c>
      <c r="L9271" s="2">
        <v>42849.238229166665</v>
      </c>
      <c r="M9271" s="2">
        <v>42826.375</v>
      </c>
      <c r="N9271" s="2">
        <v>42849.799270833333</v>
      </c>
      <c r="O9271">
        <v>80</v>
      </c>
      <c r="P9271">
        <v>5</v>
      </c>
      <c r="Q9271" s="1" t="s">
        <v>1276</v>
      </c>
      <c r="R9271" s="1" t="s">
        <v>54</v>
      </c>
      <c r="S9271" s="1" t="s">
        <v>31</v>
      </c>
      <c r="T9271" s="3">
        <v>42849</v>
      </c>
      <c r="U9271" s="1" t="str">
        <f>IF(kiva_loans__muestra[[#This Row],[funded_amount]]=kiva_loans__muestra[[#This Row],[loan_amount]],"funded","unfunded")</f>
        <v>funded</v>
      </c>
      <c r="V9271" s="1" t="str">
        <f>IF(kiva_loans__muestra[[#This Row],[lender_count]]&gt;=50,"high","low")</f>
        <v>low</v>
      </c>
    </row>
    <row r="9272" spans="1:22" x14ac:dyDescent="0.25">
      <c r="A9272">
        <v>1284721</v>
      </c>
      <c r="B9272">
        <v>2000</v>
      </c>
      <c r="C9272">
        <v>2000</v>
      </c>
      <c r="D9272" s="1" t="s">
        <v>245</v>
      </c>
      <c r="E9272" s="1" t="s">
        <v>32</v>
      </c>
      <c r="F9272" s="1" t="s">
        <v>13867</v>
      </c>
      <c r="G9272" s="1" t="s">
        <v>3303</v>
      </c>
      <c r="H9272" s="1" t="s">
        <v>28</v>
      </c>
      <c r="I9272" s="1" t="s">
        <v>68</v>
      </c>
      <c r="J9272" s="1" t="s">
        <v>29</v>
      </c>
      <c r="K9272">
        <v>4550</v>
      </c>
      <c r="L9272" s="2">
        <v>42849.558946759258</v>
      </c>
      <c r="M9272" s="2">
        <v>42822.375</v>
      </c>
      <c r="N9272" s="2">
        <v>42857.049143518518</v>
      </c>
      <c r="O9272">
        <v>140</v>
      </c>
      <c r="P9272">
        <v>5</v>
      </c>
      <c r="Q9272" s="1" t="s">
        <v>4717</v>
      </c>
      <c r="R9272" s="1" t="s">
        <v>24</v>
      </c>
      <c r="S9272" s="1" t="s">
        <v>31</v>
      </c>
      <c r="T9272" s="3">
        <v>42849</v>
      </c>
      <c r="U9272" s="1" t="str">
        <f>IF(kiva_loans__muestra[[#This Row],[funded_amount]]=kiva_loans__muestra[[#This Row],[loan_amount]],"funded","unfunded")</f>
        <v>funded</v>
      </c>
      <c r="V9272" s="1" t="str">
        <f>IF(kiva_loans__muestra[[#This Row],[lender_count]]&gt;=50,"high","low")</f>
        <v>low</v>
      </c>
    </row>
    <row r="9273" spans="1:22" x14ac:dyDescent="0.25">
      <c r="A9273">
        <v>1284690</v>
      </c>
      <c r="B9273">
        <v>2500</v>
      </c>
      <c r="C9273">
        <v>2500</v>
      </c>
      <c r="D9273" s="1" t="s">
        <v>64</v>
      </c>
      <c r="E9273" s="1" t="s">
        <v>37</v>
      </c>
      <c r="F9273" s="1" t="s">
        <v>1460</v>
      </c>
      <c r="G9273" s="1" t="s">
        <v>4694</v>
      </c>
      <c r="H9273" s="1" t="s">
        <v>1300</v>
      </c>
      <c r="I9273" s="1" t="s">
        <v>1301</v>
      </c>
      <c r="J9273" s="1" t="s">
        <v>1302</v>
      </c>
      <c r="K9273">
        <v>2880</v>
      </c>
      <c r="L9273" s="2">
        <v>42849.503159722219</v>
      </c>
      <c r="M9273" s="2">
        <v>42857.375</v>
      </c>
      <c r="N9273" s="2">
        <v>42875.947592592594</v>
      </c>
      <c r="O9273">
        <v>210</v>
      </c>
      <c r="P9273">
        <v>7</v>
      </c>
      <c r="Q9273" s="1" t="s">
        <v>2936</v>
      </c>
      <c r="R9273" s="1" t="s">
        <v>92</v>
      </c>
      <c r="S9273" s="1" t="s">
        <v>25</v>
      </c>
      <c r="T9273" s="3">
        <v>42849</v>
      </c>
      <c r="U9273" s="1" t="str">
        <f>IF(kiva_loans__muestra[[#This Row],[funded_amount]]=kiva_loans__muestra[[#This Row],[loan_amount]],"funded","unfunded")</f>
        <v>funded</v>
      </c>
      <c r="V9273" s="1" t="str">
        <f>IF(kiva_loans__muestra[[#This Row],[lender_count]]&gt;=50,"high","low")</f>
        <v>low</v>
      </c>
    </row>
    <row r="9274" spans="1:22" x14ac:dyDescent="0.25">
      <c r="A9274">
        <v>1284853</v>
      </c>
      <c r="B9274">
        <v>9500</v>
      </c>
      <c r="C9274">
        <v>9500</v>
      </c>
      <c r="D9274" s="1" t="s">
        <v>36</v>
      </c>
      <c r="E9274" s="1" t="s">
        <v>37</v>
      </c>
      <c r="F9274" s="1" t="s">
        <v>13868</v>
      </c>
      <c r="G9274" s="1" t="s">
        <v>3274</v>
      </c>
      <c r="H9274" s="1" t="s">
        <v>105</v>
      </c>
      <c r="I9274" s="1" t="s">
        <v>12400</v>
      </c>
      <c r="J9274" s="1" t="s">
        <v>106</v>
      </c>
      <c r="K9274">
        <v>4350</v>
      </c>
      <c r="L9274" s="2">
        <v>42849.724305555559</v>
      </c>
      <c r="M9274" s="2">
        <v>42844.375</v>
      </c>
      <c r="N9274" s="2">
        <v>42861.653090277781</v>
      </c>
      <c r="O9274">
        <v>210</v>
      </c>
      <c r="P9274">
        <v>27</v>
      </c>
      <c r="Q9274" s="1" t="s">
        <v>1145</v>
      </c>
      <c r="R9274" s="1" t="s">
        <v>92</v>
      </c>
      <c r="S9274" s="1" t="s">
        <v>31</v>
      </c>
      <c r="T9274" s="3">
        <v>42849</v>
      </c>
      <c r="U9274" s="1" t="str">
        <f>IF(kiva_loans__muestra[[#This Row],[funded_amount]]=kiva_loans__muestra[[#This Row],[loan_amount]],"funded","unfunded")</f>
        <v>funded</v>
      </c>
      <c r="V9274" s="1" t="str">
        <f>IF(kiva_loans__muestra[[#This Row],[lender_count]]&gt;=50,"high","low")</f>
        <v>low</v>
      </c>
    </row>
    <row r="9275" spans="1:22" x14ac:dyDescent="0.25">
      <c r="A9275">
        <v>1284769</v>
      </c>
      <c r="B9275">
        <v>2500</v>
      </c>
      <c r="C9275">
        <v>2500</v>
      </c>
      <c r="D9275" s="1" t="s">
        <v>202</v>
      </c>
      <c r="E9275" s="1" t="s">
        <v>27</v>
      </c>
      <c r="F9275" s="1" t="s">
        <v>3202</v>
      </c>
      <c r="G9275" s="1" t="s">
        <v>3263</v>
      </c>
      <c r="H9275" s="1" t="s">
        <v>33</v>
      </c>
      <c r="I9275" s="1" t="s">
        <v>682</v>
      </c>
      <c r="J9275" s="1" t="s">
        <v>34</v>
      </c>
      <c r="K9275">
        <v>1560</v>
      </c>
      <c r="L9275" s="2">
        <v>42849.613078703704</v>
      </c>
      <c r="M9275" s="2">
        <v>42845.375</v>
      </c>
      <c r="N9275" s="2">
        <v>42877.766655092593</v>
      </c>
      <c r="O9275">
        <v>140</v>
      </c>
      <c r="P9275">
        <v>7</v>
      </c>
      <c r="Q9275" s="1" t="s">
        <v>88</v>
      </c>
      <c r="R9275" s="1" t="s">
        <v>24</v>
      </c>
      <c r="S9275" s="1" t="s">
        <v>31</v>
      </c>
      <c r="T9275" s="3">
        <v>42849</v>
      </c>
      <c r="U9275" s="1" t="str">
        <f>IF(kiva_loans__muestra[[#This Row],[funded_amount]]=kiva_loans__muestra[[#This Row],[loan_amount]],"funded","unfunded")</f>
        <v>funded</v>
      </c>
      <c r="V9275" s="1" t="str">
        <f>IF(kiva_loans__muestra[[#This Row],[lender_count]]&gt;=50,"high","low")</f>
        <v>low</v>
      </c>
    </row>
    <row r="9276" spans="1:22" x14ac:dyDescent="0.25">
      <c r="A9276">
        <v>1284272</v>
      </c>
      <c r="B9276">
        <v>7750</v>
      </c>
      <c r="C9276">
        <v>7750</v>
      </c>
      <c r="D9276" s="1" t="s">
        <v>158</v>
      </c>
      <c r="E9276" s="1" t="s">
        <v>27</v>
      </c>
      <c r="F9276" s="1" t="s">
        <v>13869</v>
      </c>
      <c r="G9276" s="1" t="s">
        <v>3384</v>
      </c>
      <c r="H9276" s="1" t="s">
        <v>848</v>
      </c>
      <c r="I9276" s="1" t="s">
        <v>13870</v>
      </c>
      <c r="J9276" s="1" t="s">
        <v>849</v>
      </c>
      <c r="K9276">
        <v>150</v>
      </c>
      <c r="L9276" s="2">
        <v>42849.20988425926</v>
      </c>
      <c r="M9276" s="2">
        <v>42845.375</v>
      </c>
      <c r="N9276" s="2">
        <v>42865.105196759258</v>
      </c>
      <c r="O9276">
        <v>140</v>
      </c>
      <c r="P9276">
        <v>16</v>
      </c>
      <c r="Q9276" s="1" t="s">
        <v>13871</v>
      </c>
      <c r="R9276" s="1" t="s">
        <v>24</v>
      </c>
      <c r="S9276" s="1" t="s">
        <v>35</v>
      </c>
      <c r="T9276" s="3">
        <v>42849</v>
      </c>
      <c r="U9276" s="1" t="str">
        <f>IF(kiva_loans__muestra[[#This Row],[funded_amount]]=kiva_loans__muestra[[#This Row],[loan_amount]],"funded","unfunded")</f>
        <v>funded</v>
      </c>
      <c r="V9276" s="1" t="str">
        <f>IF(kiva_loans__muestra[[#This Row],[lender_count]]&gt;=50,"high","low")</f>
        <v>low</v>
      </c>
    </row>
    <row r="9277" spans="1:22" x14ac:dyDescent="0.25">
      <c r="A9277">
        <v>1284817</v>
      </c>
      <c r="B9277">
        <v>8500</v>
      </c>
      <c r="C9277">
        <v>8500</v>
      </c>
      <c r="D9277" s="1" t="s">
        <v>72</v>
      </c>
      <c r="E9277" s="1" t="s">
        <v>46</v>
      </c>
      <c r="F9277" s="1" t="s">
        <v>13872</v>
      </c>
      <c r="G9277" s="1" t="s">
        <v>3305</v>
      </c>
      <c r="H9277" s="1" t="s">
        <v>571</v>
      </c>
      <c r="I9277" s="1" t="s">
        <v>30</v>
      </c>
      <c r="J9277" s="1" t="s">
        <v>572</v>
      </c>
      <c r="K9277">
        <v>2170</v>
      </c>
      <c r="L9277" s="2">
        <v>42849.685648148145</v>
      </c>
      <c r="M9277" s="2">
        <v>42835.375</v>
      </c>
      <c r="N9277" s="2">
        <v>42883.625532407408</v>
      </c>
      <c r="O9277">
        <v>150</v>
      </c>
      <c r="P9277">
        <v>31</v>
      </c>
      <c r="Q9277" s="1" t="s">
        <v>681</v>
      </c>
      <c r="R9277" s="1" t="s">
        <v>24</v>
      </c>
      <c r="S9277" s="1" t="s">
        <v>31</v>
      </c>
      <c r="T9277" s="3">
        <v>42849</v>
      </c>
      <c r="U9277" s="1" t="str">
        <f>IF(kiva_loans__muestra[[#This Row],[funded_amount]]=kiva_loans__muestra[[#This Row],[loan_amount]],"funded","unfunded")</f>
        <v>funded</v>
      </c>
      <c r="V9277" s="1" t="str">
        <f>IF(kiva_loans__muestra[[#This Row],[lender_count]]&gt;=50,"high","low")</f>
        <v>low</v>
      </c>
    </row>
    <row r="9278" spans="1:22" x14ac:dyDescent="0.25">
      <c r="A9278">
        <v>1284633</v>
      </c>
      <c r="B9278">
        <v>3000</v>
      </c>
      <c r="C9278">
        <v>3000</v>
      </c>
      <c r="D9278" s="1" t="s">
        <v>64</v>
      </c>
      <c r="E9278" s="1" t="s">
        <v>37</v>
      </c>
      <c r="F9278" s="1" t="s">
        <v>1460</v>
      </c>
      <c r="G9278" s="1" t="s">
        <v>4694</v>
      </c>
      <c r="H9278" s="1" t="s">
        <v>1300</v>
      </c>
      <c r="I9278" s="1" t="s">
        <v>1301</v>
      </c>
      <c r="J9278" s="1" t="s">
        <v>1302</v>
      </c>
      <c r="K9278">
        <v>2880</v>
      </c>
      <c r="L9278" s="2">
        <v>42849.465173611112</v>
      </c>
      <c r="M9278" s="2">
        <v>42857.375</v>
      </c>
      <c r="N9278" s="2">
        <v>42876.815300925926</v>
      </c>
      <c r="O9278">
        <v>210</v>
      </c>
      <c r="P9278">
        <v>11</v>
      </c>
      <c r="Q9278" s="1" t="s">
        <v>3091</v>
      </c>
      <c r="R9278" s="1" t="s">
        <v>92</v>
      </c>
      <c r="S9278" s="1" t="s">
        <v>25</v>
      </c>
      <c r="T9278" s="3">
        <v>42849</v>
      </c>
      <c r="U9278" s="1" t="str">
        <f>IF(kiva_loans__muestra[[#This Row],[funded_amount]]=kiva_loans__muestra[[#This Row],[loan_amount]],"funded","unfunded")</f>
        <v>funded</v>
      </c>
      <c r="V9278" s="1" t="str">
        <f>IF(kiva_loans__muestra[[#This Row],[lender_count]]&gt;=50,"high","low")</f>
        <v>low</v>
      </c>
    </row>
    <row r="9279" spans="1:22" x14ac:dyDescent="0.25">
      <c r="A9279">
        <v>1285248</v>
      </c>
      <c r="B9279">
        <v>1250</v>
      </c>
      <c r="C9279">
        <v>1250</v>
      </c>
      <c r="D9279" s="1" t="s">
        <v>124</v>
      </c>
      <c r="E9279" s="1" t="s">
        <v>125</v>
      </c>
      <c r="F9279" s="1" t="s">
        <v>13873</v>
      </c>
      <c r="G9279" s="1" t="s">
        <v>3278</v>
      </c>
      <c r="H9279" s="1" t="s">
        <v>100</v>
      </c>
      <c r="I9279" s="1" t="s">
        <v>1508</v>
      </c>
      <c r="J9279" s="1" t="s">
        <v>101</v>
      </c>
      <c r="K9279">
        <v>1450</v>
      </c>
      <c r="L9279" s="2">
        <v>42850.30746527778</v>
      </c>
      <c r="M9279" s="2">
        <v>42825.375</v>
      </c>
      <c r="N9279" s="2">
        <v>42856.191168981481</v>
      </c>
      <c r="O9279">
        <v>80</v>
      </c>
      <c r="P9279">
        <v>1</v>
      </c>
      <c r="Q9279" s="1" t="s">
        <v>30</v>
      </c>
      <c r="R9279" s="1" t="s">
        <v>24</v>
      </c>
      <c r="S9279" s="1" t="s">
        <v>35</v>
      </c>
      <c r="T9279" s="3">
        <v>42850</v>
      </c>
      <c r="U9279" s="1" t="str">
        <f>IF(kiva_loans__muestra[[#This Row],[funded_amount]]=kiva_loans__muestra[[#This Row],[loan_amount]],"funded","unfunded")</f>
        <v>funded</v>
      </c>
      <c r="V9279" s="1" t="str">
        <f>IF(kiva_loans__muestra[[#This Row],[lender_count]]&gt;=50,"high","low")</f>
        <v>low</v>
      </c>
    </row>
    <row r="9280" spans="1:22" x14ac:dyDescent="0.25">
      <c r="A9280">
        <v>1285882</v>
      </c>
      <c r="B9280">
        <v>17000</v>
      </c>
      <c r="C9280">
        <v>17000</v>
      </c>
      <c r="D9280" s="1" t="s">
        <v>250</v>
      </c>
      <c r="E9280" s="1" t="s">
        <v>62</v>
      </c>
      <c r="F9280" s="1" t="s">
        <v>13874</v>
      </c>
      <c r="G9280" s="1" t="s">
        <v>3274</v>
      </c>
      <c r="H9280" s="1" t="s">
        <v>105</v>
      </c>
      <c r="I9280" s="1" t="s">
        <v>485</v>
      </c>
      <c r="J9280" s="1" t="s">
        <v>90</v>
      </c>
      <c r="K9280">
        <v>2250</v>
      </c>
      <c r="L9280" s="2">
        <v>42850.692013888889</v>
      </c>
      <c r="M9280" s="2">
        <v>42885.375</v>
      </c>
      <c r="N9280" s="2">
        <v>42858.966874999998</v>
      </c>
      <c r="O9280">
        <v>140</v>
      </c>
      <c r="P9280">
        <v>43</v>
      </c>
      <c r="Q9280" s="1" t="s">
        <v>13875</v>
      </c>
      <c r="R9280" s="1" t="s">
        <v>92</v>
      </c>
      <c r="S9280" s="1" t="s">
        <v>25</v>
      </c>
      <c r="T9280" s="3">
        <v>42850</v>
      </c>
      <c r="U9280" s="1" t="str">
        <f>IF(kiva_loans__muestra[[#This Row],[funded_amount]]=kiva_loans__muestra[[#This Row],[loan_amount]],"funded","unfunded")</f>
        <v>funded</v>
      </c>
      <c r="V9280" s="1" t="str">
        <f>IF(kiva_loans__muestra[[#This Row],[lender_count]]&gt;=50,"high","low")</f>
        <v>low</v>
      </c>
    </row>
    <row r="9281" spans="1:22" x14ac:dyDescent="0.25">
      <c r="A9281">
        <v>1285566</v>
      </c>
      <c r="B9281">
        <v>3250</v>
      </c>
      <c r="C9281">
        <v>3250</v>
      </c>
      <c r="D9281" s="1" t="s">
        <v>64</v>
      </c>
      <c r="E9281" s="1" t="s">
        <v>37</v>
      </c>
      <c r="F9281" s="1" t="s">
        <v>13876</v>
      </c>
      <c r="G9281" s="1" t="s">
        <v>3278</v>
      </c>
      <c r="H9281" s="1" t="s">
        <v>100</v>
      </c>
      <c r="I9281" s="1" t="s">
        <v>882</v>
      </c>
      <c r="J9281" s="1" t="s">
        <v>101</v>
      </c>
      <c r="K9281">
        <v>1360</v>
      </c>
      <c r="L9281" s="2">
        <v>42850.460914351854</v>
      </c>
      <c r="M9281" s="2">
        <v>42837.375</v>
      </c>
      <c r="N9281" s="2">
        <v>42864.693923611114</v>
      </c>
      <c r="O9281">
        <v>260</v>
      </c>
      <c r="P9281">
        <v>8</v>
      </c>
      <c r="Q9281" s="1" t="s">
        <v>265</v>
      </c>
      <c r="R9281" s="1" t="s">
        <v>24</v>
      </c>
      <c r="S9281" s="1" t="s">
        <v>35</v>
      </c>
      <c r="T9281" s="3">
        <v>42850</v>
      </c>
      <c r="U9281" s="1" t="str">
        <f>IF(kiva_loans__muestra[[#This Row],[funded_amount]]=kiva_loans__muestra[[#This Row],[loan_amount]],"funded","unfunded")</f>
        <v>funded</v>
      </c>
      <c r="V9281" s="1" t="str">
        <f>IF(kiva_loans__muestra[[#This Row],[lender_count]]&gt;=50,"high","low")</f>
        <v>low</v>
      </c>
    </row>
    <row r="9282" spans="1:22" x14ac:dyDescent="0.25">
      <c r="A9282">
        <v>1285288</v>
      </c>
      <c r="B9282">
        <v>9250</v>
      </c>
      <c r="C9282">
        <v>9250</v>
      </c>
      <c r="D9282" s="1" t="s">
        <v>36</v>
      </c>
      <c r="E9282" s="1" t="s">
        <v>37</v>
      </c>
      <c r="F9282" s="1" t="s">
        <v>2230</v>
      </c>
      <c r="G9282" s="1" t="s">
        <v>3263</v>
      </c>
      <c r="H9282" s="1" t="s">
        <v>33</v>
      </c>
      <c r="I9282" s="1" t="s">
        <v>1339</v>
      </c>
      <c r="J9282" s="1" t="s">
        <v>34</v>
      </c>
      <c r="K9282">
        <v>1560</v>
      </c>
      <c r="L9282" s="2">
        <v>42850.334641203706</v>
      </c>
      <c r="M9282" s="2">
        <v>42849.375</v>
      </c>
      <c r="N9282" s="2">
        <v>42864.889988425923</v>
      </c>
      <c r="O9282">
        <v>200</v>
      </c>
      <c r="P9282">
        <v>26</v>
      </c>
      <c r="Q9282" s="1" t="s">
        <v>13877</v>
      </c>
      <c r="R9282" s="1" t="s">
        <v>24</v>
      </c>
      <c r="S9282" s="1" t="s">
        <v>31</v>
      </c>
      <c r="T9282" s="3">
        <v>42850</v>
      </c>
      <c r="U9282" s="1" t="str">
        <f>IF(kiva_loans__muestra[[#This Row],[funded_amount]]=kiva_loans__muestra[[#This Row],[loan_amount]],"funded","unfunded")</f>
        <v>funded</v>
      </c>
      <c r="V9282" s="1" t="str">
        <f>IF(kiva_loans__muestra[[#This Row],[lender_count]]&gt;=50,"high","low")</f>
        <v>low</v>
      </c>
    </row>
    <row r="9283" spans="1:22" x14ac:dyDescent="0.25">
      <c r="A9283">
        <v>1286032</v>
      </c>
      <c r="B9283">
        <v>10000</v>
      </c>
      <c r="C9283">
        <v>10000</v>
      </c>
      <c r="D9283" s="1" t="s">
        <v>137</v>
      </c>
      <c r="E9283" s="1" t="s">
        <v>27</v>
      </c>
      <c r="F9283" s="1" t="s">
        <v>13878</v>
      </c>
      <c r="G9283" s="1" t="s">
        <v>3266</v>
      </c>
      <c r="H9283" s="1" t="s">
        <v>89</v>
      </c>
      <c r="I9283" s="1" t="s">
        <v>30</v>
      </c>
      <c r="J9283" s="1" t="s">
        <v>90</v>
      </c>
      <c r="K9283">
        <v>1670</v>
      </c>
      <c r="L9283" s="2">
        <v>42851.051550925928</v>
      </c>
      <c r="M9283" s="2">
        <v>42823.375</v>
      </c>
      <c r="N9283" s="2">
        <v>42881.843159722222</v>
      </c>
      <c r="O9283">
        <v>200</v>
      </c>
      <c r="P9283">
        <v>38</v>
      </c>
      <c r="Q9283" s="1" t="s">
        <v>823</v>
      </c>
      <c r="R9283" s="1" t="s">
        <v>24</v>
      </c>
      <c r="S9283" s="1" t="s">
        <v>31</v>
      </c>
      <c r="T9283" s="3">
        <v>42850</v>
      </c>
      <c r="U9283" s="1" t="str">
        <f>IF(kiva_loans__muestra[[#This Row],[funded_amount]]=kiva_loans__muestra[[#This Row],[loan_amount]],"funded","unfunded")</f>
        <v>funded</v>
      </c>
      <c r="V9283" s="1" t="str">
        <f>IF(kiva_loans__muestra[[#This Row],[lender_count]]&gt;=50,"high","low")</f>
        <v>low</v>
      </c>
    </row>
    <row r="9284" spans="1:22" x14ac:dyDescent="0.25">
      <c r="A9284">
        <v>1285979</v>
      </c>
      <c r="B9284">
        <v>2000</v>
      </c>
      <c r="C9284">
        <v>2000</v>
      </c>
      <c r="D9284" s="1" t="s">
        <v>250</v>
      </c>
      <c r="E9284" s="1" t="s">
        <v>62</v>
      </c>
      <c r="F9284" s="1" t="s">
        <v>13879</v>
      </c>
      <c r="G9284" s="1" t="s">
        <v>3266</v>
      </c>
      <c r="H9284" s="1" t="s">
        <v>89</v>
      </c>
      <c r="I9284" s="1" t="s">
        <v>1105</v>
      </c>
      <c r="J9284" s="1" t="s">
        <v>90</v>
      </c>
      <c r="K9284">
        <v>1990</v>
      </c>
      <c r="L9284" s="2">
        <v>42850.934398148151</v>
      </c>
      <c r="M9284" s="2">
        <v>42825.375</v>
      </c>
      <c r="N9284" s="2">
        <v>42856.675081018519</v>
      </c>
      <c r="O9284">
        <v>150</v>
      </c>
      <c r="P9284">
        <v>8</v>
      </c>
      <c r="Q9284" s="1" t="s">
        <v>2553</v>
      </c>
      <c r="R9284" s="1" t="s">
        <v>92</v>
      </c>
      <c r="S9284" s="1" t="s">
        <v>31</v>
      </c>
      <c r="T9284" s="3">
        <v>42850</v>
      </c>
      <c r="U9284" s="1" t="str">
        <f>IF(kiva_loans__muestra[[#This Row],[funded_amount]]=kiva_loans__muestra[[#This Row],[loan_amount]],"funded","unfunded")</f>
        <v>funded</v>
      </c>
      <c r="V9284" s="1" t="str">
        <f>IF(kiva_loans__muestra[[#This Row],[lender_count]]&gt;=50,"high","low")</f>
        <v>low</v>
      </c>
    </row>
    <row r="9285" spans="1:22" x14ac:dyDescent="0.25">
      <c r="A9285">
        <v>1285520</v>
      </c>
      <c r="B9285">
        <v>7750</v>
      </c>
      <c r="C9285">
        <v>7750</v>
      </c>
      <c r="D9285" s="1" t="s">
        <v>992</v>
      </c>
      <c r="E9285" s="1" t="s">
        <v>32</v>
      </c>
      <c r="F9285" s="1" t="s">
        <v>13880</v>
      </c>
      <c r="G9285" s="1" t="s">
        <v>3263</v>
      </c>
      <c r="H9285" s="1" t="s">
        <v>33</v>
      </c>
      <c r="I9285" s="1" t="s">
        <v>1057</v>
      </c>
      <c r="J9285" s="1" t="s">
        <v>34</v>
      </c>
      <c r="K9285">
        <v>1380</v>
      </c>
      <c r="L9285" s="2">
        <v>42850.434108796297</v>
      </c>
      <c r="M9285" s="2">
        <v>42845.375</v>
      </c>
      <c r="N9285" s="2">
        <v>42865.422418981485</v>
      </c>
      <c r="O9285">
        <v>140</v>
      </c>
      <c r="P9285">
        <v>11</v>
      </c>
      <c r="Q9285" s="1" t="s">
        <v>369</v>
      </c>
      <c r="R9285" s="1" t="s">
        <v>92</v>
      </c>
      <c r="S9285" s="1" t="s">
        <v>31</v>
      </c>
      <c r="T9285" s="3">
        <v>42850</v>
      </c>
      <c r="U9285" s="1" t="str">
        <f>IF(kiva_loans__muestra[[#This Row],[funded_amount]]=kiva_loans__muestra[[#This Row],[loan_amount]],"funded","unfunded")</f>
        <v>funded</v>
      </c>
      <c r="V9285" s="1" t="str">
        <f>IF(kiva_loans__muestra[[#This Row],[lender_count]]&gt;=50,"high","low")</f>
        <v>low</v>
      </c>
    </row>
    <row r="9286" spans="1:22" x14ac:dyDescent="0.25">
      <c r="A9286">
        <v>1285131</v>
      </c>
      <c r="B9286">
        <v>1000</v>
      </c>
      <c r="C9286">
        <v>1000</v>
      </c>
      <c r="D9286" s="1" t="s">
        <v>280</v>
      </c>
      <c r="E9286" s="1" t="s">
        <v>104</v>
      </c>
      <c r="F9286" s="1" t="s">
        <v>1275</v>
      </c>
      <c r="G9286" s="1" t="s">
        <v>3311</v>
      </c>
      <c r="H9286" s="1" t="s">
        <v>119</v>
      </c>
      <c r="I9286" s="1" t="s">
        <v>318</v>
      </c>
      <c r="J9286" s="1" t="s">
        <v>270</v>
      </c>
      <c r="K9286">
        <v>3110</v>
      </c>
      <c r="L9286" s="2">
        <v>42850.222916666666</v>
      </c>
      <c r="M9286" s="2">
        <v>42828.375</v>
      </c>
      <c r="N9286" s="2">
        <v>42856.353472222225</v>
      </c>
      <c r="O9286">
        <v>80</v>
      </c>
      <c r="P9286">
        <v>3</v>
      </c>
      <c r="Q9286" s="1" t="s">
        <v>1276</v>
      </c>
      <c r="R9286" s="1" t="s">
        <v>60</v>
      </c>
      <c r="S9286" s="1" t="s">
        <v>31</v>
      </c>
      <c r="T9286" s="3">
        <v>42850</v>
      </c>
      <c r="U9286" s="1" t="str">
        <f>IF(kiva_loans__muestra[[#This Row],[funded_amount]]=kiva_loans__muestra[[#This Row],[loan_amount]],"funded","unfunded")</f>
        <v>funded</v>
      </c>
      <c r="V9286" s="1" t="str">
        <f>IF(kiva_loans__muestra[[#This Row],[lender_count]]&gt;=50,"high","low")</f>
        <v>low</v>
      </c>
    </row>
    <row r="9287" spans="1:22" x14ac:dyDescent="0.25">
      <c r="A9287">
        <v>1285875</v>
      </c>
      <c r="B9287">
        <v>7750</v>
      </c>
      <c r="C9287">
        <v>7750</v>
      </c>
      <c r="D9287" s="1" t="s">
        <v>137</v>
      </c>
      <c r="E9287" s="1" t="s">
        <v>27</v>
      </c>
      <c r="F9287" s="1" t="s">
        <v>13881</v>
      </c>
      <c r="G9287" s="1" t="s">
        <v>3276</v>
      </c>
      <c r="H9287" s="1" t="s">
        <v>225</v>
      </c>
      <c r="I9287" s="1" t="s">
        <v>647</v>
      </c>
      <c r="J9287" s="1" t="s">
        <v>90</v>
      </c>
      <c r="K9287">
        <v>1370</v>
      </c>
      <c r="L9287" s="2">
        <v>42850.685439814813</v>
      </c>
      <c r="M9287" s="2">
        <v>42845.375</v>
      </c>
      <c r="N9287" s="2">
        <v>42854.836817129632</v>
      </c>
      <c r="O9287">
        <v>70</v>
      </c>
      <c r="P9287">
        <v>14</v>
      </c>
      <c r="Q9287" s="1" t="s">
        <v>80</v>
      </c>
      <c r="R9287" s="1" t="s">
        <v>24</v>
      </c>
      <c r="S9287" s="1" t="s">
        <v>35</v>
      </c>
      <c r="T9287" s="3">
        <v>42850</v>
      </c>
      <c r="U9287" s="1" t="str">
        <f>IF(kiva_loans__muestra[[#This Row],[funded_amount]]=kiva_loans__muestra[[#This Row],[loan_amount]],"funded","unfunded")</f>
        <v>funded</v>
      </c>
      <c r="V9287" s="1" t="str">
        <f>IF(kiva_loans__muestra[[#This Row],[lender_count]]&gt;=50,"high","low")</f>
        <v>low</v>
      </c>
    </row>
    <row r="9288" spans="1:22" x14ac:dyDescent="0.25">
      <c r="A9288">
        <v>1285148</v>
      </c>
      <c r="B9288">
        <v>6250</v>
      </c>
      <c r="C9288">
        <v>6250</v>
      </c>
      <c r="D9288" s="1" t="s">
        <v>46</v>
      </c>
      <c r="E9288" s="1" t="s">
        <v>46</v>
      </c>
      <c r="F9288" s="1" t="s">
        <v>13882</v>
      </c>
      <c r="G9288" s="1" t="s">
        <v>3278</v>
      </c>
      <c r="H9288" s="1" t="s">
        <v>100</v>
      </c>
      <c r="I9288" s="1" t="s">
        <v>954</v>
      </c>
      <c r="J9288" s="1" t="s">
        <v>101</v>
      </c>
      <c r="K9288">
        <v>1440</v>
      </c>
      <c r="L9288" s="2">
        <v>42850.235069444447</v>
      </c>
      <c r="M9288" s="2">
        <v>42823.375</v>
      </c>
      <c r="N9288" s="2">
        <v>42856.549398148149</v>
      </c>
      <c r="O9288">
        <v>60</v>
      </c>
      <c r="P9288">
        <v>9</v>
      </c>
      <c r="Q9288" s="1" t="s">
        <v>40</v>
      </c>
      <c r="R9288" s="1" t="s">
        <v>92</v>
      </c>
      <c r="S9288" s="1" t="s">
        <v>35</v>
      </c>
      <c r="T9288" s="3">
        <v>42850</v>
      </c>
      <c r="U9288" s="1" t="str">
        <f>IF(kiva_loans__muestra[[#This Row],[funded_amount]]=kiva_loans__muestra[[#This Row],[loan_amount]],"funded","unfunded")</f>
        <v>funded</v>
      </c>
      <c r="V9288" s="1" t="str">
        <f>IF(kiva_loans__muestra[[#This Row],[lender_count]]&gt;=50,"high","low")</f>
        <v>low</v>
      </c>
    </row>
    <row r="9289" spans="1:22" x14ac:dyDescent="0.25">
      <c r="A9289">
        <v>1287111</v>
      </c>
      <c r="B9289">
        <v>3250</v>
      </c>
      <c r="C9289">
        <v>3250</v>
      </c>
      <c r="D9289" s="1" t="s">
        <v>518</v>
      </c>
      <c r="E9289" s="1" t="s">
        <v>32</v>
      </c>
      <c r="F9289" s="1" t="s">
        <v>13883</v>
      </c>
      <c r="G9289" s="1" t="s">
        <v>3278</v>
      </c>
      <c r="H9289" s="1" t="s">
        <v>100</v>
      </c>
      <c r="I9289" s="1" t="s">
        <v>655</v>
      </c>
      <c r="J9289" s="1" t="s">
        <v>101</v>
      </c>
      <c r="K9289">
        <v>1450</v>
      </c>
      <c r="L9289" s="2">
        <v>42851.99324074074</v>
      </c>
      <c r="M9289" s="2">
        <v>42824.375</v>
      </c>
      <c r="N9289" s="2">
        <v>42858.78261574074</v>
      </c>
      <c r="O9289">
        <v>80</v>
      </c>
      <c r="P9289">
        <v>1</v>
      </c>
      <c r="Q9289" s="1" t="s">
        <v>13277</v>
      </c>
      <c r="R9289" s="1" t="s">
        <v>24</v>
      </c>
      <c r="S9289" s="1" t="s">
        <v>35</v>
      </c>
      <c r="T9289" s="3">
        <v>42851</v>
      </c>
      <c r="U9289" s="1" t="str">
        <f>IF(kiva_loans__muestra[[#This Row],[funded_amount]]=kiva_loans__muestra[[#This Row],[loan_amount]],"funded","unfunded")</f>
        <v>funded</v>
      </c>
      <c r="V9289" s="1" t="str">
        <f>IF(kiva_loans__muestra[[#This Row],[lender_count]]&gt;=50,"high","low")</f>
        <v>low</v>
      </c>
    </row>
    <row r="9290" spans="1:22" x14ac:dyDescent="0.25">
      <c r="A9290">
        <v>1286103</v>
      </c>
      <c r="B9290">
        <v>2750</v>
      </c>
      <c r="C9290">
        <v>2750</v>
      </c>
      <c r="D9290" s="1" t="s">
        <v>45</v>
      </c>
      <c r="E9290" s="1" t="s">
        <v>46</v>
      </c>
      <c r="F9290" s="1" t="s">
        <v>1195</v>
      </c>
      <c r="G9290" s="1" t="s">
        <v>3278</v>
      </c>
      <c r="H9290" s="1" t="s">
        <v>100</v>
      </c>
      <c r="I9290" s="1" t="s">
        <v>551</v>
      </c>
      <c r="J9290" s="1" t="s">
        <v>101</v>
      </c>
      <c r="K9290">
        <v>1450</v>
      </c>
      <c r="L9290" s="2">
        <v>42851.161828703705</v>
      </c>
      <c r="M9290" s="2">
        <v>42824.375</v>
      </c>
      <c r="N9290" s="2">
        <v>42858.319166666668</v>
      </c>
      <c r="O9290">
        <v>110</v>
      </c>
      <c r="P9290">
        <v>10</v>
      </c>
      <c r="Q9290" s="1" t="s">
        <v>1451</v>
      </c>
      <c r="R9290" s="1" t="s">
        <v>24</v>
      </c>
      <c r="S9290" s="1" t="s">
        <v>35</v>
      </c>
      <c r="T9290" s="3">
        <v>42851</v>
      </c>
      <c r="U9290" s="1" t="str">
        <f>IF(kiva_loans__muestra[[#This Row],[funded_amount]]=kiva_loans__muestra[[#This Row],[loan_amount]],"funded","unfunded")</f>
        <v>funded</v>
      </c>
      <c r="V9290" s="1" t="str">
        <f>IF(kiva_loans__muestra[[#This Row],[lender_count]]&gt;=50,"high","low")</f>
        <v>low</v>
      </c>
    </row>
    <row r="9291" spans="1:22" x14ac:dyDescent="0.25">
      <c r="A9291">
        <v>1287006</v>
      </c>
      <c r="B9291">
        <v>35750</v>
      </c>
      <c r="C9291">
        <v>35750</v>
      </c>
      <c r="D9291" s="1" t="s">
        <v>50</v>
      </c>
      <c r="E9291" s="1" t="s">
        <v>37</v>
      </c>
      <c r="F9291" s="1" t="s">
        <v>13884</v>
      </c>
      <c r="G9291" s="1" t="s">
        <v>3299</v>
      </c>
      <c r="H9291" s="1" t="s">
        <v>109</v>
      </c>
      <c r="I9291" s="1" t="s">
        <v>30</v>
      </c>
      <c r="J9291" s="1" t="s">
        <v>110</v>
      </c>
      <c r="K9291">
        <v>1050</v>
      </c>
      <c r="L9291" s="2">
        <v>42851.794629629629</v>
      </c>
      <c r="M9291" s="2">
        <v>42843.375</v>
      </c>
      <c r="N9291" s="2">
        <v>42864.639131944445</v>
      </c>
      <c r="O9291">
        <v>80</v>
      </c>
      <c r="P9291">
        <v>77</v>
      </c>
      <c r="Q9291" s="1" t="s">
        <v>13885</v>
      </c>
      <c r="R9291" s="1" t="s">
        <v>5193</v>
      </c>
      <c r="S9291" s="1" t="s">
        <v>31</v>
      </c>
      <c r="T9291" s="3">
        <v>42851</v>
      </c>
      <c r="U9291" s="1" t="str">
        <f>IF(kiva_loans__muestra[[#This Row],[funded_amount]]=kiva_loans__muestra[[#This Row],[loan_amount]],"funded","unfunded")</f>
        <v>funded</v>
      </c>
      <c r="V9291" s="1" t="str">
        <f>IF(kiva_loans__muestra[[#This Row],[lender_count]]&gt;=50,"high","low")</f>
        <v>high</v>
      </c>
    </row>
    <row r="9292" spans="1:22" x14ac:dyDescent="0.25">
      <c r="A9292">
        <v>1286092</v>
      </c>
      <c r="B9292">
        <v>2250</v>
      </c>
      <c r="C9292">
        <v>2250</v>
      </c>
      <c r="D9292" s="1" t="s">
        <v>45</v>
      </c>
      <c r="E9292" s="1" t="s">
        <v>46</v>
      </c>
      <c r="F9292" s="1" t="s">
        <v>13886</v>
      </c>
      <c r="G9292" s="1" t="s">
        <v>3278</v>
      </c>
      <c r="H9292" s="1" t="s">
        <v>100</v>
      </c>
      <c r="I9292" s="1" t="s">
        <v>2074</v>
      </c>
      <c r="J9292" s="1" t="s">
        <v>101</v>
      </c>
      <c r="K9292">
        <v>1450</v>
      </c>
      <c r="L9292" s="2">
        <v>42851.154780092591</v>
      </c>
      <c r="M9292" s="2">
        <v>42824.375</v>
      </c>
      <c r="N9292" s="2">
        <v>42857.165868055556</v>
      </c>
      <c r="O9292">
        <v>80</v>
      </c>
      <c r="P9292">
        <v>6</v>
      </c>
      <c r="Q9292" s="1" t="s">
        <v>67</v>
      </c>
      <c r="R9292" s="1" t="s">
        <v>24</v>
      </c>
      <c r="S9292" s="1" t="s">
        <v>35</v>
      </c>
      <c r="T9292" s="3">
        <v>42851</v>
      </c>
      <c r="U9292" s="1" t="str">
        <f>IF(kiva_loans__muestra[[#This Row],[funded_amount]]=kiva_loans__muestra[[#This Row],[loan_amount]],"funded","unfunded")</f>
        <v>funded</v>
      </c>
      <c r="V9292" s="1" t="str">
        <f>IF(kiva_loans__muestra[[#This Row],[lender_count]]&gt;=50,"high","low")</f>
        <v>low</v>
      </c>
    </row>
    <row r="9293" spans="1:22" x14ac:dyDescent="0.25">
      <c r="A9293">
        <v>1287076</v>
      </c>
      <c r="B9293">
        <v>2500</v>
      </c>
      <c r="C9293">
        <v>2500</v>
      </c>
      <c r="D9293" s="1" t="s">
        <v>64</v>
      </c>
      <c r="E9293" s="1" t="s">
        <v>37</v>
      </c>
      <c r="F9293" s="1" t="s">
        <v>2303</v>
      </c>
      <c r="G9293" s="1" t="s">
        <v>3278</v>
      </c>
      <c r="H9293" s="1" t="s">
        <v>100</v>
      </c>
      <c r="I9293" s="1" t="s">
        <v>1100</v>
      </c>
      <c r="J9293" s="1" t="s">
        <v>101</v>
      </c>
      <c r="K9293">
        <v>1450</v>
      </c>
      <c r="L9293" s="2">
        <v>42851.946504629632</v>
      </c>
      <c r="M9293" s="2">
        <v>42822.375</v>
      </c>
      <c r="N9293" s="2">
        <v>42858.746053240742</v>
      </c>
      <c r="O9293">
        <v>110</v>
      </c>
      <c r="P9293">
        <v>6</v>
      </c>
      <c r="Q9293" s="1" t="s">
        <v>1451</v>
      </c>
      <c r="R9293" s="1" t="s">
        <v>24</v>
      </c>
      <c r="S9293" s="1" t="s">
        <v>35</v>
      </c>
      <c r="T9293" s="3">
        <v>42851</v>
      </c>
      <c r="U9293" s="1" t="str">
        <f>IF(kiva_loans__muestra[[#This Row],[funded_amount]]=kiva_loans__muestra[[#This Row],[loan_amount]],"funded","unfunded")</f>
        <v>funded</v>
      </c>
      <c r="V9293" s="1" t="str">
        <f>IF(kiva_loans__muestra[[#This Row],[lender_count]]&gt;=50,"high","low")</f>
        <v>low</v>
      </c>
    </row>
    <row r="9294" spans="1:22" x14ac:dyDescent="0.25">
      <c r="A9294">
        <v>1286935</v>
      </c>
      <c r="B9294">
        <v>10250</v>
      </c>
      <c r="C9294">
        <v>10250</v>
      </c>
      <c r="D9294" s="1" t="s">
        <v>179</v>
      </c>
      <c r="E9294" s="1" t="s">
        <v>49</v>
      </c>
      <c r="F9294" s="1" t="s">
        <v>13887</v>
      </c>
      <c r="G9294" s="1" t="s">
        <v>3481</v>
      </c>
      <c r="H9294" s="1" t="s">
        <v>193</v>
      </c>
      <c r="I9294" s="1" t="s">
        <v>1616</v>
      </c>
      <c r="J9294" s="1" t="s">
        <v>194</v>
      </c>
      <c r="K9294">
        <v>970</v>
      </c>
      <c r="L9294" s="2">
        <v>42851.712106481478</v>
      </c>
      <c r="M9294" s="2">
        <v>42821.375</v>
      </c>
      <c r="N9294" s="2">
        <v>42861.367268518516</v>
      </c>
      <c r="O9294">
        <v>80</v>
      </c>
      <c r="P9294">
        <v>32</v>
      </c>
      <c r="Q9294" s="1" t="s">
        <v>13888</v>
      </c>
      <c r="R9294" s="1" t="s">
        <v>60</v>
      </c>
      <c r="S9294" s="1" t="s">
        <v>31</v>
      </c>
      <c r="T9294" s="3">
        <v>42851</v>
      </c>
      <c r="U9294" s="1" t="str">
        <f>IF(kiva_loans__muestra[[#This Row],[funded_amount]]=kiva_loans__muestra[[#This Row],[loan_amount]],"funded","unfunded")</f>
        <v>funded</v>
      </c>
      <c r="V9294" s="1" t="str">
        <f>IF(kiva_loans__muestra[[#This Row],[lender_count]]&gt;=50,"high","low")</f>
        <v>low</v>
      </c>
    </row>
    <row r="9295" spans="1:22" x14ac:dyDescent="0.25">
      <c r="A9295">
        <v>1286840</v>
      </c>
      <c r="B9295">
        <v>3000</v>
      </c>
      <c r="C9295">
        <v>3000</v>
      </c>
      <c r="D9295" s="1" t="s">
        <v>50</v>
      </c>
      <c r="E9295" s="1" t="s">
        <v>37</v>
      </c>
      <c r="F9295" s="1" t="s">
        <v>2053</v>
      </c>
      <c r="G9295" s="1" t="s">
        <v>3263</v>
      </c>
      <c r="H9295" s="1" t="s">
        <v>33</v>
      </c>
      <c r="I9295" s="1" t="s">
        <v>682</v>
      </c>
      <c r="J9295" s="1" t="s">
        <v>34</v>
      </c>
      <c r="K9295">
        <v>1560</v>
      </c>
      <c r="L9295" s="2">
        <v>42851.595625000002</v>
      </c>
      <c r="M9295" s="2">
        <v>42850.375</v>
      </c>
      <c r="N9295" s="2">
        <v>42875.719537037039</v>
      </c>
      <c r="O9295">
        <v>140</v>
      </c>
      <c r="P9295">
        <v>12</v>
      </c>
      <c r="Q9295" s="1" t="s">
        <v>1992</v>
      </c>
      <c r="R9295" s="1" t="s">
        <v>24</v>
      </c>
      <c r="S9295" s="1" t="s">
        <v>31</v>
      </c>
      <c r="T9295" s="3">
        <v>42851</v>
      </c>
      <c r="U9295" s="1" t="str">
        <f>IF(kiva_loans__muestra[[#This Row],[funded_amount]]=kiva_loans__muestra[[#This Row],[loan_amount]],"funded","unfunded")</f>
        <v>funded</v>
      </c>
      <c r="V9295" s="1" t="str">
        <f>IF(kiva_loans__muestra[[#This Row],[lender_count]]&gt;=50,"high","low")</f>
        <v>low</v>
      </c>
    </row>
    <row r="9296" spans="1:22" x14ac:dyDescent="0.25">
      <c r="A9296">
        <v>1286250</v>
      </c>
      <c r="B9296">
        <v>500</v>
      </c>
      <c r="C9296">
        <v>500</v>
      </c>
      <c r="D9296" s="1" t="s">
        <v>273</v>
      </c>
      <c r="E9296" s="1" t="s">
        <v>104</v>
      </c>
      <c r="F9296" s="1" t="s">
        <v>1283</v>
      </c>
      <c r="G9296" s="1" t="s">
        <v>3263</v>
      </c>
      <c r="H9296" s="1" t="s">
        <v>33</v>
      </c>
      <c r="I9296" s="1" t="s">
        <v>1027</v>
      </c>
      <c r="J9296" s="1" t="s">
        <v>34</v>
      </c>
      <c r="K9296">
        <v>1560</v>
      </c>
      <c r="L9296" s="2">
        <v>42851.277719907404</v>
      </c>
      <c r="M9296" s="2">
        <v>42850.375</v>
      </c>
      <c r="N9296" s="2">
        <v>42857.614178240743</v>
      </c>
      <c r="O9296">
        <v>80</v>
      </c>
      <c r="P9296">
        <v>1</v>
      </c>
      <c r="Q9296" s="1" t="s">
        <v>9953</v>
      </c>
      <c r="R9296" s="1" t="s">
        <v>24</v>
      </c>
      <c r="S9296" s="1" t="s">
        <v>31</v>
      </c>
      <c r="T9296" s="3">
        <v>42851</v>
      </c>
      <c r="U9296" s="1" t="str">
        <f>IF(kiva_loans__muestra[[#This Row],[funded_amount]]=kiva_loans__muestra[[#This Row],[loan_amount]],"funded","unfunded")</f>
        <v>funded</v>
      </c>
      <c r="V9296" s="1" t="str">
        <f>IF(kiva_loans__muestra[[#This Row],[lender_count]]&gt;=50,"high","low")</f>
        <v>low</v>
      </c>
    </row>
    <row r="9297" spans="1:22" x14ac:dyDescent="0.25">
      <c r="A9297">
        <v>1286083</v>
      </c>
      <c r="B9297">
        <v>1750</v>
      </c>
      <c r="C9297">
        <v>1750</v>
      </c>
      <c r="D9297" s="1" t="s">
        <v>64</v>
      </c>
      <c r="E9297" s="1" t="s">
        <v>37</v>
      </c>
      <c r="F9297" s="1" t="s">
        <v>715</v>
      </c>
      <c r="G9297" s="1" t="s">
        <v>3278</v>
      </c>
      <c r="H9297" s="1" t="s">
        <v>100</v>
      </c>
      <c r="I9297" s="1" t="s">
        <v>1250</v>
      </c>
      <c r="J9297" s="1" t="s">
        <v>101</v>
      </c>
      <c r="K9297">
        <v>1450</v>
      </c>
      <c r="L9297" s="2">
        <v>42851.14947916667</v>
      </c>
      <c r="M9297" s="2">
        <v>42822.375</v>
      </c>
      <c r="N9297" s="2">
        <v>42857.344282407408</v>
      </c>
      <c r="O9297">
        <v>140</v>
      </c>
      <c r="P9297">
        <v>7</v>
      </c>
      <c r="Q9297" s="1" t="s">
        <v>633</v>
      </c>
      <c r="R9297" s="1" t="s">
        <v>24</v>
      </c>
      <c r="S9297" s="1" t="s">
        <v>35</v>
      </c>
      <c r="T9297" s="3">
        <v>42851</v>
      </c>
      <c r="U9297" s="1" t="str">
        <f>IF(kiva_loans__muestra[[#This Row],[funded_amount]]=kiva_loans__muestra[[#This Row],[loan_amount]],"funded","unfunded")</f>
        <v>funded</v>
      </c>
      <c r="V9297" s="1" t="str">
        <f>IF(kiva_loans__muestra[[#This Row],[lender_count]]&gt;=50,"high","low")</f>
        <v>low</v>
      </c>
    </row>
    <row r="9298" spans="1:22" x14ac:dyDescent="0.25">
      <c r="A9298">
        <v>1286427</v>
      </c>
      <c r="B9298">
        <v>3500</v>
      </c>
      <c r="C9298">
        <v>3500</v>
      </c>
      <c r="D9298" s="1" t="s">
        <v>75</v>
      </c>
      <c r="E9298" s="1" t="s">
        <v>27</v>
      </c>
      <c r="F9298" s="1" t="s">
        <v>1778</v>
      </c>
      <c r="G9298" s="1" t="s">
        <v>3278</v>
      </c>
      <c r="H9298" s="1" t="s">
        <v>100</v>
      </c>
      <c r="I9298" s="1" t="s">
        <v>1417</v>
      </c>
      <c r="J9298" s="1" t="s">
        <v>101</v>
      </c>
      <c r="K9298">
        <v>1450</v>
      </c>
      <c r="L9298" s="2">
        <v>42851.387824074074</v>
      </c>
      <c r="M9298" s="2">
        <v>42836.375</v>
      </c>
      <c r="N9298" s="2">
        <v>42858.768275462964</v>
      </c>
      <c r="O9298">
        <v>110</v>
      </c>
      <c r="P9298">
        <v>10</v>
      </c>
      <c r="Q9298" s="1" t="s">
        <v>240</v>
      </c>
      <c r="R9298" s="1" t="s">
        <v>24</v>
      </c>
      <c r="S9298" s="1" t="s">
        <v>35</v>
      </c>
      <c r="T9298" s="3">
        <v>42851</v>
      </c>
      <c r="U9298" s="1" t="str">
        <f>IF(kiva_loans__muestra[[#This Row],[funded_amount]]=kiva_loans__muestra[[#This Row],[loan_amount]],"funded","unfunded")</f>
        <v>funded</v>
      </c>
      <c r="V9298" s="1" t="str">
        <f>IF(kiva_loans__muestra[[#This Row],[lender_count]]&gt;=50,"high","low")</f>
        <v>low</v>
      </c>
    </row>
    <row r="9299" spans="1:22" x14ac:dyDescent="0.25">
      <c r="A9299">
        <v>1286362</v>
      </c>
      <c r="B9299">
        <v>2750</v>
      </c>
      <c r="C9299">
        <v>2750</v>
      </c>
      <c r="D9299" s="1" t="s">
        <v>179</v>
      </c>
      <c r="E9299" s="1" t="s">
        <v>49</v>
      </c>
      <c r="F9299" s="1" t="s">
        <v>13889</v>
      </c>
      <c r="G9299" s="1" t="s">
        <v>7263</v>
      </c>
      <c r="H9299" s="1" t="s">
        <v>1304</v>
      </c>
      <c r="I9299" s="1" t="s">
        <v>30</v>
      </c>
      <c r="J9299" s="1" t="s">
        <v>1305</v>
      </c>
      <c r="K9299">
        <v>4430</v>
      </c>
      <c r="L9299" s="2">
        <v>42851.360891203702</v>
      </c>
      <c r="M9299" s="2">
        <v>42822.375</v>
      </c>
      <c r="N9299" s="2">
        <v>42872.890520833331</v>
      </c>
      <c r="O9299">
        <v>80</v>
      </c>
      <c r="P9299">
        <v>11</v>
      </c>
      <c r="Q9299" s="1" t="s">
        <v>263</v>
      </c>
      <c r="R9299" s="1" t="s">
        <v>24</v>
      </c>
      <c r="S9299" s="1" t="s">
        <v>35</v>
      </c>
      <c r="T9299" s="3">
        <v>42851</v>
      </c>
      <c r="U9299" s="1" t="str">
        <f>IF(kiva_loans__muestra[[#This Row],[funded_amount]]=kiva_loans__muestra[[#This Row],[loan_amount]],"funded","unfunded")</f>
        <v>funded</v>
      </c>
      <c r="V9299" s="1" t="str">
        <f>IF(kiva_loans__muestra[[#This Row],[lender_count]]&gt;=50,"high","low")</f>
        <v>low</v>
      </c>
    </row>
    <row r="9300" spans="1:22" x14ac:dyDescent="0.25">
      <c r="A9300">
        <v>1286200</v>
      </c>
      <c r="B9300">
        <v>2250</v>
      </c>
      <c r="C9300">
        <v>2250</v>
      </c>
      <c r="D9300" s="1" t="s">
        <v>42</v>
      </c>
      <c r="E9300" s="1" t="s">
        <v>19</v>
      </c>
      <c r="F9300" s="1" t="s">
        <v>1871</v>
      </c>
      <c r="G9300" s="1" t="s">
        <v>3278</v>
      </c>
      <c r="H9300" s="1" t="s">
        <v>100</v>
      </c>
      <c r="I9300" s="1" t="s">
        <v>1278</v>
      </c>
      <c r="J9300" s="1" t="s">
        <v>101</v>
      </c>
      <c r="K9300">
        <v>1450</v>
      </c>
      <c r="L9300" s="2">
        <v>42851.231712962966</v>
      </c>
      <c r="M9300" s="2">
        <v>42824.375</v>
      </c>
      <c r="N9300" s="2">
        <v>42857.378622685188</v>
      </c>
      <c r="O9300">
        <v>80</v>
      </c>
      <c r="P9300">
        <v>1</v>
      </c>
      <c r="Q9300" s="1" t="s">
        <v>30</v>
      </c>
      <c r="R9300" s="1" t="s">
        <v>24</v>
      </c>
      <c r="S9300" s="1" t="s">
        <v>35</v>
      </c>
      <c r="T9300" s="3">
        <v>42851</v>
      </c>
      <c r="U9300" s="1" t="str">
        <f>IF(kiva_loans__muestra[[#This Row],[funded_amount]]=kiva_loans__muestra[[#This Row],[loan_amount]],"funded","unfunded")</f>
        <v>funded</v>
      </c>
      <c r="V9300" s="1" t="str">
        <f>IF(kiva_loans__muestra[[#This Row],[lender_count]]&gt;=50,"high","low")</f>
        <v>low</v>
      </c>
    </row>
    <row r="9301" spans="1:22" x14ac:dyDescent="0.25">
      <c r="A9301">
        <v>1286723</v>
      </c>
      <c r="B9301">
        <v>2000</v>
      </c>
      <c r="C9301">
        <v>17750</v>
      </c>
      <c r="D9301" s="1" t="s">
        <v>37</v>
      </c>
      <c r="E9301" s="1" t="s">
        <v>37</v>
      </c>
      <c r="F9301" s="1" t="s">
        <v>13890</v>
      </c>
      <c r="G9301" s="1" t="s">
        <v>3284</v>
      </c>
      <c r="H9301" s="1" t="s">
        <v>189</v>
      </c>
      <c r="I9301" s="1" t="s">
        <v>818</v>
      </c>
      <c r="J9301" s="1" t="s">
        <v>207</v>
      </c>
      <c r="K9301">
        <v>2150</v>
      </c>
      <c r="L9301" s="2">
        <v>42851.52925925926</v>
      </c>
      <c r="M9301" s="2">
        <v>42838.375</v>
      </c>
      <c r="N9301" s="2"/>
      <c r="O9301">
        <v>260</v>
      </c>
      <c r="P9301">
        <v>6</v>
      </c>
      <c r="Q9301" s="1" t="s">
        <v>814</v>
      </c>
      <c r="R9301" s="1" t="s">
        <v>92</v>
      </c>
      <c r="S9301" s="1" t="s">
        <v>31</v>
      </c>
      <c r="T9301" s="3">
        <v>42851</v>
      </c>
      <c r="U9301" s="1" t="str">
        <f>IF(kiva_loans__muestra[[#This Row],[funded_amount]]=kiva_loans__muestra[[#This Row],[loan_amount]],"funded","unfunded")</f>
        <v>unfunded</v>
      </c>
      <c r="V9301" s="1" t="str">
        <f>IF(kiva_loans__muestra[[#This Row],[lender_count]]&gt;=50,"high","low")</f>
        <v>low</v>
      </c>
    </row>
    <row r="9302" spans="1:22" x14ac:dyDescent="0.25">
      <c r="A9302">
        <v>1286485</v>
      </c>
      <c r="B9302">
        <v>2000</v>
      </c>
      <c r="C9302">
        <v>2000</v>
      </c>
      <c r="D9302" s="1" t="s">
        <v>45</v>
      </c>
      <c r="E9302" s="1" t="s">
        <v>46</v>
      </c>
      <c r="F9302" s="1" t="s">
        <v>13891</v>
      </c>
      <c r="G9302" s="1" t="s">
        <v>3263</v>
      </c>
      <c r="H9302" s="1" t="s">
        <v>33</v>
      </c>
      <c r="I9302" s="1" t="s">
        <v>1422</v>
      </c>
      <c r="J9302" s="1" t="s">
        <v>34</v>
      </c>
      <c r="K9302">
        <v>3860</v>
      </c>
      <c r="L9302" s="2">
        <v>42851.418506944443</v>
      </c>
      <c r="M9302" s="2">
        <v>42823.375</v>
      </c>
      <c r="N9302" s="2">
        <v>42862.977847222224</v>
      </c>
      <c r="O9302">
        <v>140</v>
      </c>
      <c r="P9302">
        <v>7</v>
      </c>
      <c r="Q9302" s="1" t="s">
        <v>57</v>
      </c>
      <c r="R9302" s="1" t="s">
        <v>24</v>
      </c>
      <c r="S9302" s="1" t="s">
        <v>35</v>
      </c>
      <c r="T9302" s="3">
        <v>42851</v>
      </c>
      <c r="U9302" s="1" t="str">
        <f>IF(kiva_loans__muestra[[#This Row],[funded_amount]]=kiva_loans__muestra[[#This Row],[loan_amount]],"funded","unfunded")</f>
        <v>funded</v>
      </c>
      <c r="V9302" s="1" t="str">
        <f>IF(kiva_loans__muestra[[#This Row],[lender_count]]&gt;=50,"high","low")</f>
        <v>low</v>
      </c>
    </row>
    <row r="9303" spans="1:22" x14ac:dyDescent="0.25">
      <c r="A9303">
        <v>1286399</v>
      </c>
      <c r="B9303">
        <v>75500</v>
      </c>
      <c r="C9303">
        <v>100000</v>
      </c>
      <c r="D9303" s="1" t="s">
        <v>59</v>
      </c>
      <c r="E9303" s="1" t="s">
        <v>27</v>
      </c>
      <c r="F9303" s="1" t="s">
        <v>13892</v>
      </c>
      <c r="G9303" s="1" t="s">
        <v>3775</v>
      </c>
      <c r="H9303" s="1" t="s">
        <v>155</v>
      </c>
      <c r="I9303" s="1" t="s">
        <v>30</v>
      </c>
      <c r="J9303" s="1" t="s">
        <v>90</v>
      </c>
      <c r="L9303" s="2">
        <v>42851.083333333336</v>
      </c>
      <c r="M9303" s="2"/>
      <c r="N9303" s="2"/>
      <c r="O9303">
        <v>360</v>
      </c>
      <c r="P9303">
        <v>109</v>
      </c>
      <c r="Q9303" s="1" t="s">
        <v>13893</v>
      </c>
      <c r="R9303" s="1" t="s">
        <v>24</v>
      </c>
      <c r="S9303" s="1" t="s">
        <v>25</v>
      </c>
      <c r="T9303" s="3">
        <v>42851</v>
      </c>
      <c r="U9303" s="1" t="str">
        <f>IF(kiva_loans__muestra[[#This Row],[funded_amount]]=kiva_loans__muestra[[#This Row],[loan_amount]],"funded","unfunded")</f>
        <v>unfunded</v>
      </c>
      <c r="V9303" s="1" t="str">
        <f>IF(kiva_loans__muestra[[#This Row],[lender_count]]&gt;=50,"high","low")</f>
        <v>high</v>
      </c>
    </row>
    <row r="9304" spans="1:22" x14ac:dyDescent="0.25">
      <c r="A9304">
        <v>1286597</v>
      </c>
      <c r="B9304">
        <v>4000</v>
      </c>
      <c r="C9304">
        <v>4000</v>
      </c>
      <c r="D9304" s="1" t="s">
        <v>64</v>
      </c>
      <c r="E9304" s="1" t="s">
        <v>37</v>
      </c>
      <c r="F9304" s="1" t="s">
        <v>13894</v>
      </c>
      <c r="G9304" s="1" t="s">
        <v>3263</v>
      </c>
      <c r="H9304" s="1" t="s">
        <v>33</v>
      </c>
      <c r="I9304" s="1" t="s">
        <v>883</v>
      </c>
      <c r="J9304" s="1" t="s">
        <v>34</v>
      </c>
      <c r="K9304">
        <v>1560</v>
      </c>
      <c r="L9304" s="2">
        <v>42851.474050925928</v>
      </c>
      <c r="M9304" s="2">
        <v>42846.375</v>
      </c>
      <c r="N9304" s="2">
        <v>42882.048668981479</v>
      </c>
      <c r="O9304">
        <v>140</v>
      </c>
      <c r="P9304">
        <v>15</v>
      </c>
      <c r="Q9304" s="1" t="s">
        <v>52</v>
      </c>
      <c r="R9304" s="1" t="s">
        <v>24</v>
      </c>
      <c r="S9304" s="1" t="s">
        <v>31</v>
      </c>
      <c r="T9304" s="3">
        <v>42851</v>
      </c>
      <c r="U9304" s="1" t="str">
        <f>IF(kiva_loans__muestra[[#This Row],[funded_amount]]=kiva_loans__muestra[[#This Row],[loan_amount]],"funded","unfunded")</f>
        <v>funded</v>
      </c>
      <c r="V9304" s="1" t="str">
        <f>IF(kiva_loans__muestra[[#This Row],[lender_count]]&gt;=50,"high","low")</f>
        <v>low</v>
      </c>
    </row>
    <row r="9305" spans="1:22" x14ac:dyDescent="0.25">
      <c r="A9305">
        <v>1286487</v>
      </c>
      <c r="B9305">
        <v>750</v>
      </c>
      <c r="C9305">
        <v>750</v>
      </c>
      <c r="D9305" s="1" t="s">
        <v>273</v>
      </c>
      <c r="E9305" s="1" t="s">
        <v>104</v>
      </c>
      <c r="F9305" s="1" t="s">
        <v>1283</v>
      </c>
      <c r="G9305" s="1" t="s">
        <v>3263</v>
      </c>
      <c r="H9305" s="1" t="s">
        <v>33</v>
      </c>
      <c r="I9305" s="1" t="s">
        <v>1027</v>
      </c>
      <c r="J9305" s="1" t="s">
        <v>34</v>
      </c>
      <c r="K9305">
        <v>1560</v>
      </c>
      <c r="L9305" s="2">
        <v>42851.419745370367</v>
      </c>
      <c r="M9305" s="2">
        <v>42850.375</v>
      </c>
      <c r="N9305" s="2">
        <v>42857.863912037035</v>
      </c>
      <c r="O9305">
        <v>80</v>
      </c>
      <c r="P9305">
        <v>3</v>
      </c>
      <c r="Q9305" s="1" t="s">
        <v>1285</v>
      </c>
      <c r="R9305" s="1" t="s">
        <v>24</v>
      </c>
      <c r="S9305" s="1" t="s">
        <v>31</v>
      </c>
      <c r="T9305" s="3">
        <v>42851</v>
      </c>
      <c r="U9305" s="1" t="str">
        <f>IF(kiva_loans__muestra[[#This Row],[funded_amount]]=kiva_loans__muestra[[#This Row],[loan_amount]],"funded","unfunded")</f>
        <v>funded</v>
      </c>
      <c r="V9305" s="1" t="str">
        <f>IF(kiva_loans__muestra[[#This Row],[lender_count]]&gt;=50,"high","low")</f>
        <v>low</v>
      </c>
    </row>
    <row r="9306" spans="1:22" x14ac:dyDescent="0.25">
      <c r="A9306">
        <v>1287910</v>
      </c>
      <c r="B9306">
        <v>12000</v>
      </c>
      <c r="C9306">
        <v>12000</v>
      </c>
      <c r="D9306" s="1" t="s">
        <v>108</v>
      </c>
      <c r="E9306" s="1" t="s">
        <v>27</v>
      </c>
      <c r="F9306" s="1" t="s">
        <v>13895</v>
      </c>
      <c r="G9306" s="1" t="s">
        <v>3393</v>
      </c>
      <c r="H9306" s="1" t="s">
        <v>290</v>
      </c>
      <c r="I9306" s="1" t="s">
        <v>1877</v>
      </c>
      <c r="J9306" s="1" t="s">
        <v>292</v>
      </c>
      <c r="K9306">
        <v>1480</v>
      </c>
      <c r="L9306" s="2">
        <v>42852.633784722224</v>
      </c>
      <c r="M9306" s="2">
        <v>42846.375</v>
      </c>
      <c r="N9306" s="2">
        <v>42878.665185185186</v>
      </c>
      <c r="O9306">
        <v>80</v>
      </c>
      <c r="P9306">
        <v>44</v>
      </c>
      <c r="Q9306" s="1" t="s">
        <v>13896</v>
      </c>
      <c r="R9306" s="1" t="s">
        <v>54</v>
      </c>
      <c r="S9306" s="1" t="s">
        <v>31</v>
      </c>
      <c r="T9306" s="3">
        <v>42852</v>
      </c>
      <c r="U9306" s="1" t="str">
        <f>IF(kiva_loans__muestra[[#This Row],[funded_amount]]=kiva_loans__muestra[[#This Row],[loan_amount]],"funded","unfunded")</f>
        <v>funded</v>
      </c>
      <c r="V9306" s="1" t="str">
        <f>IF(kiva_loans__muestra[[#This Row],[lender_count]]&gt;=50,"high","low")</f>
        <v>low</v>
      </c>
    </row>
    <row r="9307" spans="1:22" x14ac:dyDescent="0.25">
      <c r="A9307">
        <v>1288031</v>
      </c>
      <c r="B9307">
        <v>8250</v>
      </c>
      <c r="C9307">
        <v>10750</v>
      </c>
      <c r="D9307" s="1" t="s">
        <v>37</v>
      </c>
      <c r="E9307" s="1" t="s">
        <v>37</v>
      </c>
      <c r="F9307" s="1" t="s">
        <v>13897</v>
      </c>
      <c r="G9307" s="1" t="s">
        <v>3268</v>
      </c>
      <c r="H9307" s="1" t="s">
        <v>138</v>
      </c>
      <c r="I9307" s="1" t="s">
        <v>1428</v>
      </c>
      <c r="J9307" s="1" t="s">
        <v>139</v>
      </c>
      <c r="K9307">
        <v>1180</v>
      </c>
      <c r="L9307" s="2">
        <v>42852.717152777775</v>
      </c>
      <c r="M9307" s="2">
        <v>42825.375</v>
      </c>
      <c r="N9307" s="2"/>
      <c r="O9307">
        <v>140</v>
      </c>
      <c r="P9307">
        <v>25</v>
      </c>
      <c r="Q9307" s="1" t="s">
        <v>2066</v>
      </c>
      <c r="R9307" s="1" t="s">
        <v>92</v>
      </c>
      <c r="S9307" s="1" t="s">
        <v>31</v>
      </c>
      <c r="T9307" s="3">
        <v>42852</v>
      </c>
      <c r="U9307" s="1" t="str">
        <f>IF(kiva_loans__muestra[[#This Row],[funded_amount]]=kiva_loans__muestra[[#This Row],[loan_amount]],"funded","unfunded")</f>
        <v>unfunded</v>
      </c>
      <c r="V9307" s="1" t="str">
        <f>IF(kiva_loans__muestra[[#This Row],[lender_count]]&gt;=50,"high","low")</f>
        <v>low</v>
      </c>
    </row>
    <row r="9308" spans="1:22" x14ac:dyDescent="0.25">
      <c r="A9308">
        <v>1288147</v>
      </c>
      <c r="B9308">
        <v>17000</v>
      </c>
      <c r="C9308">
        <v>17000</v>
      </c>
      <c r="D9308" s="1" t="s">
        <v>37</v>
      </c>
      <c r="E9308" s="1" t="s">
        <v>37</v>
      </c>
      <c r="F9308" s="1" t="s">
        <v>13898</v>
      </c>
      <c r="G9308" s="1" t="s">
        <v>3274</v>
      </c>
      <c r="H9308" s="1" t="s">
        <v>105</v>
      </c>
      <c r="I9308" s="1" t="s">
        <v>13899</v>
      </c>
      <c r="J9308" s="1" t="s">
        <v>90</v>
      </c>
      <c r="K9308">
        <v>4460</v>
      </c>
      <c r="L9308" s="2">
        <v>42852.881018518521</v>
      </c>
      <c r="M9308" s="2">
        <v>42884.375</v>
      </c>
      <c r="N9308" s="2">
        <v>42863.948472222219</v>
      </c>
      <c r="O9308">
        <v>140</v>
      </c>
      <c r="P9308">
        <v>28</v>
      </c>
      <c r="Q9308" s="1" t="s">
        <v>13900</v>
      </c>
      <c r="R9308" s="1" t="s">
        <v>92</v>
      </c>
      <c r="S9308" s="1" t="s">
        <v>25</v>
      </c>
      <c r="T9308" s="3">
        <v>42852</v>
      </c>
      <c r="U9308" s="1" t="str">
        <f>IF(kiva_loans__muestra[[#This Row],[funded_amount]]=kiva_loans__muestra[[#This Row],[loan_amount]],"funded","unfunded")</f>
        <v>funded</v>
      </c>
      <c r="V9308" s="1" t="str">
        <f>IF(kiva_loans__muestra[[#This Row],[lender_count]]&gt;=50,"high","low")</f>
        <v>low</v>
      </c>
    </row>
    <row r="9309" spans="1:22" x14ac:dyDescent="0.25">
      <c r="A9309">
        <v>1287507</v>
      </c>
      <c r="B9309">
        <v>10000</v>
      </c>
      <c r="C9309">
        <v>10000</v>
      </c>
      <c r="D9309" s="1" t="s">
        <v>220</v>
      </c>
      <c r="E9309" s="1" t="s">
        <v>104</v>
      </c>
      <c r="F9309" s="1" t="s">
        <v>13901</v>
      </c>
      <c r="G9309" s="1" t="s">
        <v>3661</v>
      </c>
      <c r="H9309" s="1" t="s">
        <v>805</v>
      </c>
      <c r="I9309" s="1" t="s">
        <v>1238</v>
      </c>
      <c r="J9309" s="1" t="s">
        <v>90</v>
      </c>
      <c r="K9309">
        <v>770</v>
      </c>
      <c r="L9309" s="2">
        <v>42852.37431712963</v>
      </c>
      <c r="M9309" s="2">
        <v>42838.375</v>
      </c>
      <c r="N9309" s="2">
        <v>42907.416990740741</v>
      </c>
      <c r="O9309">
        <v>140</v>
      </c>
      <c r="P9309">
        <v>23</v>
      </c>
      <c r="Q9309" s="1" t="s">
        <v>13902</v>
      </c>
      <c r="R9309" s="1" t="s">
        <v>92</v>
      </c>
      <c r="S9309" s="1" t="s">
        <v>31</v>
      </c>
      <c r="T9309" s="3">
        <v>42852</v>
      </c>
      <c r="U9309" s="1" t="str">
        <f>IF(kiva_loans__muestra[[#This Row],[funded_amount]]=kiva_loans__muestra[[#This Row],[loan_amount]],"funded","unfunded")</f>
        <v>funded</v>
      </c>
      <c r="V9309" s="1" t="str">
        <f>IF(kiva_loans__muestra[[#This Row],[lender_count]]&gt;=50,"high","low")</f>
        <v>low</v>
      </c>
    </row>
    <row r="9310" spans="1:22" x14ac:dyDescent="0.25">
      <c r="A9310">
        <v>1288253</v>
      </c>
      <c r="B9310">
        <v>9000</v>
      </c>
      <c r="C9310">
        <v>9000</v>
      </c>
      <c r="D9310" s="1" t="s">
        <v>46</v>
      </c>
      <c r="E9310" s="1" t="s">
        <v>46</v>
      </c>
      <c r="F9310" s="1" t="s">
        <v>13903</v>
      </c>
      <c r="G9310" s="1" t="s">
        <v>3268</v>
      </c>
      <c r="H9310" s="1" t="s">
        <v>138</v>
      </c>
      <c r="I9310" s="1" t="s">
        <v>13904</v>
      </c>
      <c r="J9310" s="1" t="s">
        <v>139</v>
      </c>
      <c r="K9310">
        <v>2010</v>
      </c>
      <c r="L9310" s="2">
        <v>42853.02107638889</v>
      </c>
      <c r="M9310" s="2">
        <v>42849.375</v>
      </c>
      <c r="N9310" s="2">
        <v>42873.632789351854</v>
      </c>
      <c r="O9310">
        <v>260</v>
      </c>
      <c r="P9310">
        <v>25</v>
      </c>
      <c r="Q9310" s="1" t="s">
        <v>52</v>
      </c>
      <c r="R9310" s="1" t="s">
        <v>24</v>
      </c>
      <c r="S9310" s="1" t="s">
        <v>31</v>
      </c>
      <c r="T9310" s="3">
        <v>42852</v>
      </c>
      <c r="U9310" s="1" t="str">
        <f>IF(kiva_loans__muestra[[#This Row],[funded_amount]]=kiva_loans__muestra[[#This Row],[loan_amount]],"funded","unfunded")</f>
        <v>funded</v>
      </c>
      <c r="V9310" s="1" t="str">
        <f>IF(kiva_loans__muestra[[#This Row],[lender_count]]&gt;=50,"high","low")</f>
        <v>low</v>
      </c>
    </row>
    <row r="9311" spans="1:22" x14ac:dyDescent="0.25">
      <c r="A9311">
        <v>1288149</v>
      </c>
      <c r="B9311">
        <v>7750</v>
      </c>
      <c r="C9311">
        <v>7750</v>
      </c>
      <c r="D9311" s="1" t="s">
        <v>77</v>
      </c>
      <c r="E9311" s="1" t="s">
        <v>78</v>
      </c>
      <c r="F9311" s="1" t="s">
        <v>13905</v>
      </c>
      <c r="G9311" s="1" t="s">
        <v>3427</v>
      </c>
      <c r="H9311" s="1" t="s">
        <v>185</v>
      </c>
      <c r="I9311" s="1" t="s">
        <v>191</v>
      </c>
      <c r="J9311" s="1" t="s">
        <v>187</v>
      </c>
      <c r="K9311">
        <v>1540</v>
      </c>
      <c r="L9311" s="2">
        <v>42852.884930555556</v>
      </c>
      <c r="M9311" s="2">
        <v>42825.375</v>
      </c>
      <c r="N9311" s="2">
        <v>42857.180671296293</v>
      </c>
      <c r="O9311">
        <v>210</v>
      </c>
      <c r="P9311">
        <v>28</v>
      </c>
      <c r="Q9311" s="1" t="s">
        <v>337</v>
      </c>
      <c r="R9311" s="1" t="s">
        <v>24</v>
      </c>
      <c r="S9311" s="1" t="s">
        <v>31</v>
      </c>
      <c r="T9311" s="3">
        <v>42852</v>
      </c>
      <c r="U9311" s="1" t="str">
        <f>IF(kiva_loans__muestra[[#This Row],[funded_amount]]=kiva_loans__muestra[[#This Row],[loan_amount]],"funded","unfunded")</f>
        <v>funded</v>
      </c>
      <c r="V9311" s="1" t="str">
        <f>IF(kiva_loans__muestra[[#This Row],[lender_count]]&gt;=50,"high","low")</f>
        <v>low</v>
      </c>
    </row>
    <row r="9312" spans="1:22" x14ac:dyDescent="0.25">
      <c r="A9312">
        <v>1288018</v>
      </c>
      <c r="B9312">
        <v>10000</v>
      </c>
      <c r="C9312">
        <v>10000</v>
      </c>
      <c r="D9312" s="1" t="s">
        <v>64</v>
      </c>
      <c r="E9312" s="1" t="s">
        <v>37</v>
      </c>
      <c r="F9312" s="1" t="s">
        <v>13906</v>
      </c>
      <c r="G9312" s="1" t="s">
        <v>3266</v>
      </c>
      <c r="H9312" s="1" t="s">
        <v>89</v>
      </c>
      <c r="I9312" s="1" t="s">
        <v>555</v>
      </c>
      <c r="J9312" s="1" t="s">
        <v>90</v>
      </c>
      <c r="K9312">
        <v>1990</v>
      </c>
      <c r="L9312" s="2">
        <v>42852.707777777781</v>
      </c>
      <c r="M9312" s="2">
        <v>42831.375</v>
      </c>
      <c r="N9312" s="2">
        <v>42859.274212962962</v>
      </c>
      <c r="O9312">
        <v>140</v>
      </c>
      <c r="P9312">
        <v>22</v>
      </c>
      <c r="Q9312" s="1" t="s">
        <v>67</v>
      </c>
      <c r="R9312" s="1" t="s">
        <v>24</v>
      </c>
      <c r="S9312" s="1" t="s">
        <v>25</v>
      </c>
      <c r="T9312" s="3">
        <v>42852</v>
      </c>
      <c r="U9312" s="1" t="str">
        <f>IF(kiva_loans__muestra[[#This Row],[funded_amount]]=kiva_loans__muestra[[#This Row],[loan_amount]],"funded","unfunded")</f>
        <v>funded</v>
      </c>
      <c r="V9312" s="1" t="str">
        <f>IF(kiva_loans__muestra[[#This Row],[lender_count]]&gt;=50,"high","low")</f>
        <v>low</v>
      </c>
    </row>
    <row r="9313" spans="1:22" x14ac:dyDescent="0.25">
      <c r="A9313">
        <v>1287610</v>
      </c>
      <c r="B9313">
        <v>1000</v>
      </c>
      <c r="C9313">
        <v>1000</v>
      </c>
      <c r="D9313" s="1" t="s">
        <v>81</v>
      </c>
      <c r="E9313" s="1" t="s">
        <v>27</v>
      </c>
      <c r="F9313" s="1" t="s">
        <v>13907</v>
      </c>
      <c r="G9313" s="1" t="s">
        <v>3263</v>
      </c>
      <c r="H9313" s="1" t="s">
        <v>33</v>
      </c>
      <c r="I9313" s="1" t="s">
        <v>940</v>
      </c>
      <c r="J9313" s="1" t="s">
        <v>34</v>
      </c>
      <c r="K9313">
        <v>1330</v>
      </c>
      <c r="L9313" s="2">
        <v>42852.428483796299</v>
      </c>
      <c r="M9313" s="2">
        <v>42836.375</v>
      </c>
      <c r="N9313" s="2">
        <v>42859.688055555554</v>
      </c>
      <c r="O9313">
        <v>80</v>
      </c>
      <c r="P9313">
        <v>4</v>
      </c>
      <c r="Q9313" s="1" t="s">
        <v>88</v>
      </c>
      <c r="R9313" s="1" t="s">
        <v>24</v>
      </c>
      <c r="S9313" s="1" t="s">
        <v>31</v>
      </c>
      <c r="T9313" s="3">
        <v>42852</v>
      </c>
      <c r="U9313" s="1" t="str">
        <f>IF(kiva_loans__muestra[[#This Row],[funded_amount]]=kiva_loans__muestra[[#This Row],[loan_amount]],"funded","unfunded")</f>
        <v>funded</v>
      </c>
      <c r="V9313" s="1" t="str">
        <f>IF(kiva_loans__muestra[[#This Row],[lender_count]]&gt;=50,"high","low")</f>
        <v>low</v>
      </c>
    </row>
    <row r="9314" spans="1:22" x14ac:dyDescent="0.25">
      <c r="A9314">
        <v>1287749</v>
      </c>
      <c r="B9314">
        <v>5000</v>
      </c>
      <c r="C9314">
        <v>5000</v>
      </c>
      <c r="D9314" s="1" t="s">
        <v>45</v>
      </c>
      <c r="E9314" s="1" t="s">
        <v>46</v>
      </c>
      <c r="F9314" s="1" t="s">
        <v>13908</v>
      </c>
      <c r="G9314" s="1" t="s">
        <v>3303</v>
      </c>
      <c r="H9314" s="1" t="s">
        <v>28</v>
      </c>
      <c r="I9314" s="1" t="s">
        <v>282</v>
      </c>
      <c r="J9314" s="1" t="s">
        <v>29</v>
      </c>
      <c r="K9314">
        <v>2470</v>
      </c>
      <c r="L9314" s="2">
        <v>42852.521122685182</v>
      </c>
      <c r="M9314" s="2">
        <v>42842.375</v>
      </c>
      <c r="N9314" s="2">
        <v>42881.890300925923</v>
      </c>
      <c r="O9314">
        <v>140</v>
      </c>
      <c r="P9314">
        <v>14</v>
      </c>
      <c r="Q9314" s="1" t="s">
        <v>88</v>
      </c>
      <c r="R9314" s="1" t="s">
        <v>24</v>
      </c>
      <c r="S9314" s="1" t="s">
        <v>31</v>
      </c>
      <c r="T9314" s="3">
        <v>42852</v>
      </c>
      <c r="U9314" s="1" t="str">
        <f>IF(kiva_loans__muestra[[#This Row],[funded_amount]]=kiva_loans__muestra[[#This Row],[loan_amount]],"funded","unfunded")</f>
        <v>funded</v>
      </c>
      <c r="V9314" s="1" t="str">
        <f>IF(kiva_loans__muestra[[#This Row],[lender_count]]&gt;=50,"high","low")</f>
        <v>low</v>
      </c>
    </row>
    <row r="9315" spans="1:22" x14ac:dyDescent="0.25">
      <c r="A9315">
        <v>1288050</v>
      </c>
      <c r="B9315">
        <v>1000</v>
      </c>
      <c r="C9315">
        <v>1000</v>
      </c>
      <c r="D9315" s="1" t="s">
        <v>175</v>
      </c>
      <c r="E9315" s="1" t="s">
        <v>78</v>
      </c>
      <c r="F9315" s="1" t="s">
        <v>13909</v>
      </c>
      <c r="G9315" s="1" t="s">
        <v>3427</v>
      </c>
      <c r="H9315" s="1" t="s">
        <v>185</v>
      </c>
      <c r="I9315" s="1" t="s">
        <v>7839</v>
      </c>
      <c r="J9315" s="1" t="s">
        <v>187</v>
      </c>
      <c r="K9315">
        <v>1770</v>
      </c>
      <c r="L9315" s="2">
        <v>42852.73642361111</v>
      </c>
      <c r="M9315" s="2">
        <v>42822.375</v>
      </c>
      <c r="N9315" s="2">
        <v>42856.612835648149</v>
      </c>
      <c r="O9315">
        <v>80</v>
      </c>
      <c r="P9315">
        <v>4</v>
      </c>
      <c r="Q9315" s="1" t="s">
        <v>208</v>
      </c>
      <c r="R9315" s="1" t="s">
        <v>24</v>
      </c>
      <c r="S9315" s="1" t="s">
        <v>25</v>
      </c>
      <c r="T9315" s="3">
        <v>42852</v>
      </c>
      <c r="U9315" s="1" t="str">
        <f>IF(kiva_loans__muestra[[#This Row],[funded_amount]]=kiva_loans__muestra[[#This Row],[loan_amount]],"funded","unfunded")</f>
        <v>funded</v>
      </c>
      <c r="V9315" s="1" t="str">
        <f>IF(kiva_loans__muestra[[#This Row],[lender_count]]&gt;=50,"high","low")</f>
        <v>low</v>
      </c>
    </row>
    <row r="9316" spans="1:22" x14ac:dyDescent="0.25">
      <c r="A9316">
        <v>1287263</v>
      </c>
      <c r="B9316">
        <v>3250</v>
      </c>
      <c r="C9316">
        <v>3250</v>
      </c>
      <c r="D9316" s="1" t="s">
        <v>45</v>
      </c>
      <c r="E9316" s="1" t="s">
        <v>46</v>
      </c>
      <c r="F9316" s="1" t="s">
        <v>13910</v>
      </c>
      <c r="G9316" s="1" t="s">
        <v>3278</v>
      </c>
      <c r="H9316" s="1" t="s">
        <v>100</v>
      </c>
      <c r="I9316" s="1" t="s">
        <v>1180</v>
      </c>
      <c r="J9316" s="1" t="s">
        <v>101</v>
      </c>
      <c r="K9316">
        <v>1450</v>
      </c>
      <c r="L9316" s="2">
        <v>42852.167361111111</v>
      </c>
      <c r="M9316" s="2">
        <v>42822.375</v>
      </c>
      <c r="N9316" s="2">
        <v>42858.934189814812</v>
      </c>
      <c r="O9316">
        <v>80</v>
      </c>
      <c r="P9316">
        <v>1</v>
      </c>
      <c r="Q9316" s="1" t="s">
        <v>30</v>
      </c>
      <c r="R9316" s="1" t="s">
        <v>24</v>
      </c>
      <c r="S9316" s="1" t="s">
        <v>35</v>
      </c>
      <c r="T9316" s="3">
        <v>42852</v>
      </c>
      <c r="U9316" s="1" t="str">
        <f>IF(kiva_loans__muestra[[#This Row],[funded_amount]]=kiva_loans__muestra[[#This Row],[loan_amount]],"funded","unfunded")</f>
        <v>funded</v>
      </c>
      <c r="V9316" s="1" t="str">
        <f>IF(kiva_loans__muestra[[#This Row],[lender_count]]&gt;=50,"high","low")</f>
        <v>low</v>
      </c>
    </row>
    <row r="9317" spans="1:22" x14ac:dyDescent="0.25">
      <c r="A9317">
        <v>1287955</v>
      </c>
      <c r="B9317">
        <v>2500</v>
      </c>
      <c r="C9317">
        <v>2500</v>
      </c>
      <c r="D9317" s="1" t="s">
        <v>98</v>
      </c>
      <c r="E9317" s="1" t="s">
        <v>37</v>
      </c>
      <c r="F9317" s="1" t="s">
        <v>1582</v>
      </c>
      <c r="G9317" s="1" t="s">
        <v>3278</v>
      </c>
      <c r="H9317" s="1" t="s">
        <v>100</v>
      </c>
      <c r="I9317" s="1" t="s">
        <v>527</v>
      </c>
      <c r="J9317" s="1" t="s">
        <v>101</v>
      </c>
      <c r="K9317">
        <v>1450</v>
      </c>
      <c r="L9317" s="2">
        <v>42852.662395833337</v>
      </c>
      <c r="M9317" s="2">
        <v>42822.375</v>
      </c>
      <c r="N9317" s="2">
        <v>42859.989745370367</v>
      </c>
      <c r="O9317">
        <v>80</v>
      </c>
      <c r="P9317">
        <v>1</v>
      </c>
      <c r="Q9317" s="1" t="s">
        <v>30</v>
      </c>
      <c r="R9317" s="1" t="s">
        <v>24</v>
      </c>
      <c r="S9317" s="1" t="s">
        <v>35</v>
      </c>
      <c r="T9317" s="3">
        <v>42852</v>
      </c>
      <c r="U9317" s="1" t="str">
        <f>IF(kiva_loans__muestra[[#This Row],[funded_amount]]=kiva_loans__muestra[[#This Row],[loan_amount]],"funded","unfunded")</f>
        <v>funded</v>
      </c>
      <c r="V9317" s="1" t="str">
        <f>IF(kiva_loans__muestra[[#This Row],[lender_count]]&gt;=50,"high","low")</f>
        <v>low</v>
      </c>
    </row>
    <row r="9318" spans="1:22" x14ac:dyDescent="0.25">
      <c r="A9318">
        <v>1287621</v>
      </c>
      <c r="B9318">
        <v>3500</v>
      </c>
      <c r="C9318">
        <v>3500</v>
      </c>
      <c r="D9318" s="1" t="s">
        <v>56</v>
      </c>
      <c r="E9318" s="1" t="s">
        <v>32</v>
      </c>
      <c r="F9318" s="1" t="s">
        <v>13911</v>
      </c>
      <c r="G9318" s="1" t="s">
        <v>4528</v>
      </c>
      <c r="H9318" s="1" t="s">
        <v>432</v>
      </c>
      <c r="I9318" s="1" t="s">
        <v>1327</v>
      </c>
      <c r="J9318" s="1" t="s">
        <v>110</v>
      </c>
      <c r="K9318">
        <v>1870</v>
      </c>
      <c r="L9318" s="2">
        <v>42852.433564814812</v>
      </c>
      <c r="M9318" s="2">
        <v>42824.375</v>
      </c>
      <c r="N9318" s="2">
        <v>42864.982581018521</v>
      </c>
      <c r="O9318">
        <v>80</v>
      </c>
      <c r="P9318">
        <v>11</v>
      </c>
      <c r="Q9318" s="1" t="s">
        <v>107</v>
      </c>
      <c r="R9318" s="1" t="s">
        <v>24</v>
      </c>
      <c r="S9318" s="1" t="s">
        <v>31</v>
      </c>
      <c r="T9318" s="3">
        <v>42852</v>
      </c>
      <c r="U9318" s="1" t="str">
        <f>IF(kiva_loans__muestra[[#This Row],[funded_amount]]=kiva_loans__muestra[[#This Row],[loan_amount]],"funded","unfunded")</f>
        <v>funded</v>
      </c>
      <c r="V9318" s="1" t="str">
        <f>IF(kiva_loans__muestra[[#This Row],[lender_count]]&gt;=50,"high","low")</f>
        <v>low</v>
      </c>
    </row>
    <row r="9319" spans="1:22" x14ac:dyDescent="0.25">
      <c r="A9319">
        <v>1287547</v>
      </c>
      <c r="B9319">
        <v>9750</v>
      </c>
      <c r="C9319">
        <v>9750</v>
      </c>
      <c r="D9319" s="1" t="s">
        <v>77</v>
      </c>
      <c r="E9319" s="1" t="s">
        <v>78</v>
      </c>
      <c r="F9319" s="1" t="s">
        <v>13912</v>
      </c>
      <c r="G9319" s="1" t="s">
        <v>3303</v>
      </c>
      <c r="H9319" s="1" t="s">
        <v>28</v>
      </c>
      <c r="I9319" s="1" t="s">
        <v>13913</v>
      </c>
      <c r="J9319" s="1" t="s">
        <v>29</v>
      </c>
      <c r="K9319">
        <v>2450</v>
      </c>
      <c r="L9319" s="2">
        <v>42852.393553240741</v>
      </c>
      <c r="M9319" s="2">
        <v>42823.375</v>
      </c>
      <c r="N9319" s="2">
        <v>42859.653240740743</v>
      </c>
      <c r="O9319">
        <v>140</v>
      </c>
      <c r="P9319">
        <v>18</v>
      </c>
      <c r="Q9319" s="1" t="s">
        <v>199</v>
      </c>
      <c r="R9319" s="1" t="s">
        <v>24</v>
      </c>
      <c r="S9319" s="1" t="s">
        <v>31</v>
      </c>
      <c r="T9319" s="3">
        <v>42852</v>
      </c>
      <c r="U9319" s="1" t="str">
        <f>IF(kiva_loans__muestra[[#This Row],[funded_amount]]=kiva_loans__muestra[[#This Row],[loan_amount]],"funded","unfunded")</f>
        <v>funded</v>
      </c>
      <c r="V9319" s="1" t="str">
        <f>IF(kiva_loans__muestra[[#This Row],[lender_count]]&gt;=50,"high","low")</f>
        <v>low</v>
      </c>
    </row>
    <row r="9320" spans="1:22" x14ac:dyDescent="0.25">
      <c r="A9320">
        <v>1288279</v>
      </c>
      <c r="B9320">
        <v>54500</v>
      </c>
      <c r="C9320">
        <v>54500</v>
      </c>
      <c r="D9320" s="1" t="s">
        <v>56</v>
      </c>
      <c r="E9320" s="1" t="s">
        <v>32</v>
      </c>
      <c r="F9320" s="1" t="s">
        <v>13914</v>
      </c>
      <c r="G9320" s="1" t="s">
        <v>3396</v>
      </c>
      <c r="H9320" s="1" t="s">
        <v>788</v>
      </c>
      <c r="I9320" s="1" t="s">
        <v>563</v>
      </c>
      <c r="J9320" s="1" t="s">
        <v>790</v>
      </c>
      <c r="K9320">
        <v>580</v>
      </c>
      <c r="L9320" s="2">
        <v>42853.138067129628</v>
      </c>
      <c r="M9320" s="2">
        <v>42821.375</v>
      </c>
      <c r="N9320" s="2">
        <v>42857.769479166665</v>
      </c>
      <c r="O9320">
        <v>50</v>
      </c>
      <c r="P9320">
        <v>31</v>
      </c>
      <c r="Q9320" s="1" t="s">
        <v>210</v>
      </c>
      <c r="R9320" s="1" t="s">
        <v>496</v>
      </c>
      <c r="S9320" s="1" t="s">
        <v>35</v>
      </c>
      <c r="T9320" s="3">
        <v>42853</v>
      </c>
      <c r="U9320" s="1" t="str">
        <f>IF(kiva_loans__muestra[[#This Row],[funded_amount]]=kiva_loans__muestra[[#This Row],[loan_amount]],"funded","unfunded")</f>
        <v>funded</v>
      </c>
      <c r="V9320" s="1" t="str">
        <f>IF(kiva_loans__muestra[[#This Row],[lender_count]]&gt;=50,"high","low")</f>
        <v>low</v>
      </c>
    </row>
    <row r="9321" spans="1:22" x14ac:dyDescent="0.25">
      <c r="A9321">
        <v>1289057</v>
      </c>
      <c r="B9321">
        <v>5000</v>
      </c>
      <c r="C9321">
        <v>5000</v>
      </c>
      <c r="D9321" s="1" t="s">
        <v>36</v>
      </c>
      <c r="E9321" s="1" t="s">
        <v>37</v>
      </c>
      <c r="F9321" s="1" t="s">
        <v>13915</v>
      </c>
      <c r="G9321" s="1" t="s">
        <v>3266</v>
      </c>
      <c r="H9321" s="1" t="s">
        <v>89</v>
      </c>
      <c r="I9321" s="1" t="s">
        <v>985</v>
      </c>
      <c r="J9321" s="1" t="s">
        <v>90</v>
      </c>
      <c r="K9321">
        <v>1990</v>
      </c>
      <c r="L9321" s="2">
        <v>42853.762511574074</v>
      </c>
      <c r="M9321" s="2">
        <v>42851.375</v>
      </c>
      <c r="N9321" s="2">
        <v>42859.159733796296</v>
      </c>
      <c r="O9321">
        <v>140</v>
      </c>
      <c r="P9321">
        <v>13</v>
      </c>
      <c r="Q9321" s="1" t="s">
        <v>312</v>
      </c>
      <c r="R9321" s="1" t="s">
        <v>24</v>
      </c>
      <c r="S9321" s="1" t="s">
        <v>31</v>
      </c>
      <c r="T9321" s="3">
        <v>42853</v>
      </c>
      <c r="U9321" s="1" t="str">
        <f>IF(kiva_loans__muestra[[#This Row],[funded_amount]]=kiva_loans__muestra[[#This Row],[loan_amount]],"funded","unfunded")</f>
        <v>funded</v>
      </c>
      <c r="V9321" s="1" t="str">
        <f>IF(kiva_loans__muestra[[#This Row],[lender_count]]&gt;=50,"high","low")</f>
        <v>low</v>
      </c>
    </row>
    <row r="9322" spans="1:22" x14ac:dyDescent="0.25">
      <c r="A9322">
        <v>1288773</v>
      </c>
      <c r="B9322">
        <v>4000</v>
      </c>
      <c r="C9322">
        <v>4000</v>
      </c>
      <c r="D9322" s="1" t="s">
        <v>55</v>
      </c>
      <c r="E9322" s="1" t="s">
        <v>32</v>
      </c>
      <c r="F9322" s="1" t="s">
        <v>13916</v>
      </c>
      <c r="G9322" s="1" t="s">
        <v>3303</v>
      </c>
      <c r="H9322" s="1" t="s">
        <v>28</v>
      </c>
      <c r="I9322" s="1" t="s">
        <v>282</v>
      </c>
      <c r="J9322" s="1" t="s">
        <v>29</v>
      </c>
      <c r="K9322">
        <v>2470</v>
      </c>
      <c r="L9322" s="2">
        <v>42853.539201388892</v>
      </c>
      <c r="M9322" s="2">
        <v>42842.375</v>
      </c>
      <c r="N9322" s="2">
        <v>42864.344826388886</v>
      </c>
      <c r="O9322">
        <v>140</v>
      </c>
      <c r="P9322">
        <v>8</v>
      </c>
      <c r="Q9322" s="1" t="s">
        <v>3074</v>
      </c>
      <c r="R9322" s="1" t="s">
        <v>24</v>
      </c>
      <c r="S9322" s="1" t="s">
        <v>31</v>
      </c>
      <c r="T9322" s="3">
        <v>42853</v>
      </c>
      <c r="U9322" s="1" t="str">
        <f>IF(kiva_loans__muestra[[#This Row],[funded_amount]]=kiva_loans__muestra[[#This Row],[loan_amount]],"funded","unfunded")</f>
        <v>funded</v>
      </c>
      <c r="V9322" s="1" t="str">
        <f>IF(kiva_loans__muestra[[#This Row],[lender_count]]&gt;=50,"high","low")</f>
        <v>low</v>
      </c>
    </row>
    <row r="9323" spans="1:22" x14ac:dyDescent="0.25">
      <c r="A9323">
        <v>1289093</v>
      </c>
      <c r="B9323">
        <v>1500</v>
      </c>
      <c r="C9323">
        <v>1500</v>
      </c>
      <c r="D9323" s="1" t="s">
        <v>137</v>
      </c>
      <c r="E9323" s="1" t="s">
        <v>27</v>
      </c>
      <c r="F9323" s="1" t="s">
        <v>13917</v>
      </c>
      <c r="G9323" s="1" t="s">
        <v>3965</v>
      </c>
      <c r="H9323" s="1" t="s">
        <v>362</v>
      </c>
      <c r="I9323" s="1" t="s">
        <v>1671</v>
      </c>
      <c r="J9323" s="1" t="s">
        <v>363</v>
      </c>
      <c r="K9323">
        <v>4420</v>
      </c>
      <c r="L9323" s="2">
        <v>42853.816006944442</v>
      </c>
      <c r="M9323" s="2">
        <v>42842.375</v>
      </c>
      <c r="N9323" s="2">
        <v>42870.065081018518</v>
      </c>
      <c r="O9323">
        <v>80</v>
      </c>
      <c r="P9323">
        <v>6</v>
      </c>
      <c r="Q9323" s="1" t="s">
        <v>633</v>
      </c>
      <c r="R9323" s="1" t="s">
        <v>24</v>
      </c>
      <c r="S9323" s="1" t="s">
        <v>31</v>
      </c>
      <c r="T9323" s="3">
        <v>42853</v>
      </c>
      <c r="U9323" s="1" t="str">
        <f>IF(kiva_loans__muestra[[#This Row],[funded_amount]]=kiva_loans__muestra[[#This Row],[loan_amount]],"funded","unfunded")</f>
        <v>funded</v>
      </c>
      <c r="V9323" s="1" t="str">
        <f>IF(kiva_loans__muestra[[#This Row],[lender_count]]&gt;=50,"high","low")</f>
        <v>low</v>
      </c>
    </row>
    <row r="9324" spans="1:22" x14ac:dyDescent="0.25">
      <c r="A9324">
        <v>1288437</v>
      </c>
      <c r="B9324">
        <v>8000</v>
      </c>
      <c r="C9324">
        <v>8000</v>
      </c>
      <c r="D9324" s="1" t="s">
        <v>64</v>
      </c>
      <c r="E9324" s="1" t="s">
        <v>37</v>
      </c>
      <c r="F9324" s="1" t="s">
        <v>1836</v>
      </c>
      <c r="G9324" s="1" t="s">
        <v>3263</v>
      </c>
      <c r="H9324" s="1" t="s">
        <v>33</v>
      </c>
      <c r="I9324" s="1" t="s">
        <v>1525</v>
      </c>
      <c r="J9324" s="1" t="s">
        <v>34</v>
      </c>
      <c r="K9324">
        <v>2020</v>
      </c>
      <c r="L9324" s="2">
        <v>42853.366469907407</v>
      </c>
      <c r="M9324" s="2">
        <v>42826.375</v>
      </c>
      <c r="N9324" s="2">
        <v>42886.375844907408</v>
      </c>
      <c r="O9324">
        <v>90</v>
      </c>
      <c r="P9324">
        <v>26</v>
      </c>
      <c r="Q9324" s="1" t="s">
        <v>12717</v>
      </c>
      <c r="R9324" s="1" t="s">
        <v>13918</v>
      </c>
      <c r="S9324" s="1" t="s">
        <v>25</v>
      </c>
      <c r="T9324" s="3">
        <v>42853</v>
      </c>
      <c r="U9324" s="1" t="str">
        <f>IF(kiva_loans__muestra[[#This Row],[funded_amount]]=kiva_loans__muestra[[#This Row],[loan_amount]],"funded","unfunded")</f>
        <v>funded</v>
      </c>
      <c r="V9324" s="1" t="str">
        <f>IF(kiva_loans__muestra[[#This Row],[lender_count]]&gt;=50,"high","low")</f>
        <v>low</v>
      </c>
    </row>
    <row r="9325" spans="1:22" x14ac:dyDescent="0.25">
      <c r="A9325">
        <v>1288524</v>
      </c>
      <c r="B9325">
        <v>7000</v>
      </c>
      <c r="C9325">
        <v>7000</v>
      </c>
      <c r="D9325" s="1" t="s">
        <v>630</v>
      </c>
      <c r="E9325" s="1" t="s">
        <v>74</v>
      </c>
      <c r="F9325" s="1" t="s">
        <v>13919</v>
      </c>
      <c r="G9325" s="1" t="s">
        <v>3661</v>
      </c>
      <c r="H9325" s="1" t="s">
        <v>805</v>
      </c>
      <c r="I9325" s="1" t="s">
        <v>3215</v>
      </c>
      <c r="J9325" s="1" t="s">
        <v>90</v>
      </c>
      <c r="K9325">
        <v>770</v>
      </c>
      <c r="L9325" s="2">
        <v>42853.403807870367</v>
      </c>
      <c r="M9325" s="2">
        <v>42843.375</v>
      </c>
      <c r="N9325" s="2">
        <v>42864.156053240738</v>
      </c>
      <c r="O9325">
        <v>140</v>
      </c>
      <c r="P9325">
        <v>16</v>
      </c>
      <c r="Q9325" s="1" t="s">
        <v>13920</v>
      </c>
      <c r="R9325" s="1" t="s">
        <v>92</v>
      </c>
      <c r="S9325" s="1" t="s">
        <v>31</v>
      </c>
      <c r="T9325" s="3">
        <v>42853</v>
      </c>
      <c r="U9325" s="1" t="str">
        <f>IF(kiva_loans__muestra[[#This Row],[funded_amount]]=kiva_loans__muestra[[#This Row],[loan_amount]],"funded","unfunded")</f>
        <v>funded</v>
      </c>
      <c r="V9325" s="1" t="str">
        <f>IF(kiva_loans__muestra[[#This Row],[lender_count]]&gt;=50,"high","low")</f>
        <v>low</v>
      </c>
    </row>
    <row r="9326" spans="1:22" x14ac:dyDescent="0.25">
      <c r="A9326">
        <v>1288769</v>
      </c>
      <c r="B9326">
        <v>14750</v>
      </c>
      <c r="C9326">
        <v>48750</v>
      </c>
      <c r="D9326" s="1" t="s">
        <v>32</v>
      </c>
      <c r="E9326" s="1" t="s">
        <v>32</v>
      </c>
      <c r="F9326" s="1" t="s">
        <v>13921</v>
      </c>
      <c r="G9326" s="1" t="s">
        <v>3422</v>
      </c>
      <c r="H9326" s="1" t="s">
        <v>898</v>
      </c>
      <c r="I9326" s="1" t="s">
        <v>30</v>
      </c>
      <c r="J9326" s="1" t="s">
        <v>899</v>
      </c>
      <c r="K9326">
        <v>1610</v>
      </c>
      <c r="L9326" s="2">
        <v>42853.536064814813</v>
      </c>
      <c r="M9326" s="2">
        <v>42844.375</v>
      </c>
      <c r="N9326" s="2"/>
      <c r="O9326">
        <v>260</v>
      </c>
      <c r="P9326">
        <v>50</v>
      </c>
      <c r="Q9326" s="1" t="s">
        <v>198</v>
      </c>
      <c r="R9326" s="1" t="s">
        <v>92</v>
      </c>
      <c r="S9326" s="1" t="s">
        <v>31</v>
      </c>
      <c r="T9326" s="3">
        <v>42853</v>
      </c>
      <c r="U9326" s="1" t="str">
        <f>IF(kiva_loans__muestra[[#This Row],[funded_amount]]=kiva_loans__muestra[[#This Row],[loan_amount]],"funded","unfunded")</f>
        <v>unfunded</v>
      </c>
      <c r="V9326" s="1" t="str">
        <f>IF(kiva_loans__muestra[[#This Row],[lender_count]]&gt;=50,"high","low")</f>
        <v>high</v>
      </c>
    </row>
    <row r="9327" spans="1:22" x14ac:dyDescent="0.25">
      <c r="A9327">
        <v>1288568</v>
      </c>
      <c r="B9327">
        <v>1000</v>
      </c>
      <c r="C9327">
        <v>1000</v>
      </c>
      <c r="D9327" s="1" t="s">
        <v>124</v>
      </c>
      <c r="E9327" s="1" t="s">
        <v>125</v>
      </c>
      <c r="F9327" s="1" t="s">
        <v>2670</v>
      </c>
      <c r="G9327" s="1" t="s">
        <v>3278</v>
      </c>
      <c r="H9327" s="1" t="s">
        <v>100</v>
      </c>
      <c r="I9327" s="1" t="s">
        <v>1117</v>
      </c>
      <c r="J9327" s="1" t="s">
        <v>101</v>
      </c>
      <c r="K9327">
        <v>1260</v>
      </c>
      <c r="L9327" s="2">
        <v>42853.434432870374</v>
      </c>
      <c r="M9327" s="2">
        <v>42836.375</v>
      </c>
      <c r="N9327" s="2">
        <v>42860.887835648151</v>
      </c>
      <c r="O9327">
        <v>140</v>
      </c>
      <c r="P9327">
        <v>2</v>
      </c>
      <c r="Q9327" s="1" t="s">
        <v>30</v>
      </c>
      <c r="R9327" s="1" t="s">
        <v>92</v>
      </c>
      <c r="S9327" s="1" t="s">
        <v>31</v>
      </c>
      <c r="T9327" s="3">
        <v>42853</v>
      </c>
      <c r="U9327" s="1" t="str">
        <f>IF(kiva_loans__muestra[[#This Row],[funded_amount]]=kiva_loans__muestra[[#This Row],[loan_amount]],"funded","unfunded")</f>
        <v>funded</v>
      </c>
      <c r="V9327" s="1" t="str">
        <f>IF(kiva_loans__muestra[[#This Row],[lender_count]]&gt;=50,"high","low")</f>
        <v>low</v>
      </c>
    </row>
    <row r="9328" spans="1:22" x14ac:dyDescent="0.25">
      <c r="A9328">
        <v>1288597</v>
      </c>
      <c r="B9328">
        <v>7000</v>
      </c>
      <c r="C9328">
        <v>7000</v>
      </c>
      <c r="D9328" s="1" t="s">
        <v>461</v>
      </c>
      <c r="E9328" s="1" t="s">
        <v>32</v>
      </c>
      <c r="F9328" s="1" t="s">
        <v>13922</v>
      </c>
      <c r="G9328" s="1" t="s">
        <v>3278</v>
      </c>
      <c r="H9328" s="1" t="s">
        <v>100</v>
      </c>
      <c r="I9328" s="1" t="s">
        <v>2212</v>
      </c>
      <c r="J9328" s="1" t="s">
        <v>101</v>
      </c>
      <c r="K9328">
        <v>1360</v>
      </c>
      <c r="L9328" s="2">
        <v>42853.453090277777</v>
      </c>
      <c r="M9328" s="2">
        <v>42852.375</v>
      </c>
      <c r="N9328" s="2">
        <v>42861.936261574076</v>
      </c>
      <c r="O9328">
        <v>140</v>
      </c>
      <c r="P9328">
        <v>8</v>
      </c>
      <c r="Q9328" s="1" t="s">
        <v>1735</v>
      </c>
      <c r="R9328" s="1" t="s">
        <v>24</v>
      </c>
      <c r="S9328" s="1" t="s">
        <v>35</v>
      </c>
      <c r="T9328" s="3">
        <v>42853</v>
      </c>
      <c r="U9328" s="1" t="str">
        <f>IF(kiva_loans__muestra[[#This Row],[funded_amount]]=kiva_loans__muestra[[#This Row],[loan_amount]],"funded","unfunded")</f>
        <v>funded</v>
      </c>
      <c r="V9328" s="1" t="str">
        <f>IF(kiva_loans__muestra[[#This Row],[lender_count]]&gt;=50,"high","low")</f>
        <v>low</v>
      </c>
    </row>
    <row r="9329" spans="1:22" x14ac:dyDescent="0.25">
      <c r="A9329">
        <v>1288515</v>
      </c>
      <c r="B9329">
        <v>3250</v>
      </c>
      <c r="C9329">
        <v>3250</v>
      </c>
      <c r="D9329" s="1" t="s">
        <v>53</v>
      </c>
      <c r="E9329" s="1" t="s">
        <v>32</v>
      </c>
      <c r="F9329" s="1" t="s">
        <v>13923</v>
      </c>
      <c r="G9329" s="1" t="s">
        <v>3261</v>
      </c>
      <c r="H9329" s="1" t="s">
        <v>20</v>
      </c>
      <c r="I9329" s="1" t="s">
        <v>1349</v>
      </c>
      <c r="J9329" s="1" t="s">
        <v>22</v>
      </c>
      <c r="K9329">
        <v>4280</v>
      </c>
      <c r="L9329" s="2">
        <v>42853.398425925923</v>
      </c>
      <c r="M9329" s="2">
        <v>42825.375</v>
      </c>
      <c r="N9329" s="2">
        <v>42867.978773148148</v>
      </c>
      <c r="O9329">
        <v>150</v>
      </c>
      <c r="P9329">
        <v>8</v>
      </c>
      <c r="Q9329" s="1" t="s">
        <v>357</v>
      </c>
      <c r="R9329" s="1" t="s">
        <v>24</v>
      </c>
      <c r="S9329" s="1" t="s">
        <v>31</v>
      </c>
      <c r="T9329" s="3">
        <v>42853</v>
      </c>
      <c r="U9329" s="1" t="str">
        <f>IF(kiva_loans__muestra[[#This Row],[funded_amount]]=kiva_loans__muestra[[#This Row],[loan_amount]],"funded","unfunded")</f>
        <v>funded</v>
      </c>
      <c r="V9329" s="1" t="str">
        <f>IF(kiva_loans__muestra[[#This Row],[lender_count]]&gt;=50,"high","low")</f>
        <v>low</v>
      </c>
    </row>
    <row r="9330" spans="1:22" x14ac:dyDescent="0.25">
      <c r="A9330">
        <v>1288817</v>
      </c>
      <c r="B9330">
        <v>2000</v>
      </c>
      <c r="C9330">
        <v>2000</v>
      </c>
      <c r="D9330" s="1" t="s">
        <v>36</v>
      </c>
      <c r="E9330" s="1" t="s">
        <v>37</v>
      </c>
      <c r="F9330" s="1" t="s">
        <v>13924</v>
      </c>
      <c r="G9330" s="1" t="s">
        <v>3263</v>
      </c>
      <c r="H9330" s="1" t="s">
        <v>33</v>
      </c>
      <c r="I9330" s="1" t="s">
        <v>940</v>
      </c>
      <c r="J9330" s="1" t="s">
        <v>34</v>
      </c>
      <c r="K9330">
        <v>1330</v>
      </c>
      <c r="L9330" s="2">
        <v>42853.563761574071</v>
      </c>
      <c r="M9330" s="2">
        <v>42836.375</v>
      </c>
      <c r="N9330" s="2">
        <v>42870.769178240742</v>
      </c>
      <c r="O9330">
        <v>110</v>
      </c>
      <c r="P9330">
        <v>7</v>
      </c>
      <c r="Q9330" s="1" t="s">
        <v>1067</v>
      </c>
      <c r="R9330" s="1" t="s">
        <v>92</v>
      </c>
      <c r="S9330" s="1" t="s">
        <v>31</v>
      </c>
      <c r="T9330" s="3">
        <v>42853</v>
      </c>
      <c r="U9330" s="1" t="str">
        <f>IF(kiva_loans__muestra[[#This Row],[funded_amount]]=kiva_loans__muestra[[#This Row],[loan_amount]],"funded","unfunded")</f>
        <v>funded</v>
      </c>
      <c r="V9330" s="1" t="str">
        <f>IF(kiva_loans__muestra[[#This Row],[lender_count]]&gt;=50,"high","low")</f>
        <v>low</v>
      </c>
    </row>
    <row r="9331" spans="1:22" x14ac:dyDescent="0.25">
      <c r="A9331">
        <v>1289047</v>
      </c>
      <c r="B9331">
        <v>6750</v>
      </c>
      <c r="C9331">
        <v>6750</v>
      </c>
      <c r="D9331" s="1" t="s">
        <v>344</v>
      </c>
      <c r="E9331" s="1" t="s">
        <v>27</v>
      </c>
      <c r="F9331" s="1" t="s">
        <v>13925</v>
      </c>
      <c r="G9331" s="1" t="s">
        <v>3965</v>
      </c>
      <c r="H9331" s="1" t="s">
        <v>362</v>
      </c>
      <c r="I9331" s="1" t="s">
        <v>1405</v>
      </c>
      <c r="J9331" s="1" t="s">
        <v>363</v>
      </c>
      <c r="K9331">
        <v>4420</v>
      </c>
      <c r="L9331" s="2">
        <v>42853.757488425923</v>
      </c>
      <c r="M9331" s="2">
        <v>42838.375</v>
      </c>
      <c r="N9331" s="2">
        <v>42873.636400462965</v>
      </c>
      <c r="O9331">
        <v>80</v>
      </c>
      <c r="P9331">
        <v>27</v>
      </c>
      <c r="Q9331" s="1" t="s">
        <v>13926</v>
      </c>
      <c r="R9331" s="1" t="s">
        <v>24</v>
      </c>
      <c r="S9331" s="1" t="s">
        <v>31</v>
      </c>
      <c r="T9331" s="3">
        <v>42853</v>
      </c>
      <c r="U9331" s="1" t="str">
        <f>IF(kiva_loans__muestra[[#This Row],[funded_amount]]=kiva_loans__muestra[[#This Row],[loan_amount]],"funded","unfunded")</f>
        <v>funded</v>
      </c>
      <c r="V9331" s="1" t="str">
        <f>IF(kiva_loans__muestra[[#This Row],[lender_count]]&gt;=50,"high","low")</f>
        <v>low</v>
      </c>
    </row>
    <row r="9332" spans="1:22" x14ac:dyDescent="0.25">
      <c r="A9332">
        <v>1288910</v>
      </c>
      <c r="B9332">
        <v>1500</v>
      </c>
      <c r="C9332">
        <v>1500</v>
      </c>
      <c r="D9332" s="1" t="s">
        <v>37</v>
      </c>
      <c r="E9332" s="1" t="s">
        <v>37</v>
      </c>
      <c r="F9332" s="1" t="s">
        <v>13927</v>
      </c>
      <c r="G9332" s="1" t="s">
        <v>7263</v>
      </c>
      <c r="H9332" s="1" t="s">
        <v>1304</v>
      </c>
      <c r="I9332" s="1" t="s">
        <v>1800</v>
      </c>
      <c r="J9332" s="1" t="s">
        <v>1305</v>
      </c>
      <c r="K9332">
        <v>3590</v>
      </c>
      <c r="L9332" s="2">
        <v>42853.625405092593</v>
      </c>
      <c r="M9332" s="2">
        <v>42825.375</v>
      </c>
      <c r="N9332" s="2">
        <v>42867.198379629626</v>
      </c>
      <c r="O9332">
        <v>90</v>
      </c>
      <c r="P9332">
        <v>6</v>
      </c>
      <c r="Q9332" s="1" t="s">
        <v>13928</v>
      </c>
      <c r="R9332" s="1" t="s">
        <v>24</v>
      </c>
      <c r="S9332" s="1" t="s">
        <v>35</v>
      </c>
      <c r="T9332" s="3">
        <v>42853</v>
      </c>
      <c r="U9332" s="1" t="str">
        <f>IF(kiva_loans__muestra[[#This Row],[funded_amount]]=kiva_loans__muestra[[#This Row],[loan_amount]],"funded","unfunded")</f>
        <v>funded</v>
      </c>
      <c r="V9332" s="1" t="str">
        <f>IF(kiva_loans__muestra[[#This Row],[lender_count]]&gt;=50,"high","low")</f>
        <v>low</v>
      </c>
    </row>
    <row r="9333" spans="1:22" x14ac:dyDescent="0.25">
      <c r="A9333">
        <v>1288581</v>
      </c>
      <c r="B9333">
        <v>3000</v>
      </c>
      <c r="C9333">
        <v>3000</v>
      </c>
      <c r="D9333" s="1" t="s">
        <v>27</v>
      </c>
      <c r="E9333" s="1" t="s">
        <v>27</v>
      </c>
      <c r="F9333" s="1" t="s">
        <v>13929</v>
      </c>
      <c r="G9333" s="1" t="s">
        <v>3278</v>
      </c>
      <c r="H9333" s="1" t="s">
        <v>100</v>
      </c>
      <c r="I9333" s="1" t="s">
        <v>535</v>
      </c>
      <c r="J9333" s="1" t="s">
        <v>101</v>
      </c>
      <c r="K9333">
        <v>1450</v>
      </c>
      <c r="L9333" s="2">
        <v>42853.442430555559</v>
      </c>
      <c r="M9333" s="2">
        <v>42823.375</v>
      </c>
      <c r="N9333" s="2">
        <v>42860.816180555557</v>
      </c>
      <c r="O9333">
        <v>80</v>
      </c>
      <c r="P9333">
        <v>1</v>
      </c>
      <c r="Q9333" s="1" t="s">
        <v>30</v>
      </c>
      <c r="R9333" s="1" t="s">
        <v>24</v>
      </c>
      <c r="S9333" s="1" t="s">
        <v>35</v>
      </c>
      <c r="T9333" s="3">
        <v>42853</v>
      </c>
      <c r="U9333" s="1" t="str">
        <f>IF(kiva_loans__muestra[[#This Row],[funded_amount]]=kiva_loans__muestra[[#This Row],[loan_amount]],"funded","unfunded")</f>
        <v>funded</v>
      </c>
      <c r="V9333" s="1" t="str">
        <f>IF(kiva_loans__muestra[[#This Row],[lender_count]]&gt;=50,"high","low")</f>
        <v>low</v>
      </c>
    </row>
    <row r="9334" spans="1:22" x14ac:dyDescent="0.25">
      <c r="A9334">
        <v>1288711</v>
      </c>
      <c r="B9334">
        <v>2000</v>
      </c>
      <c r="C9334">
        <v>2000</v>
      </c>
      <c r="D9334" s="1" t="s">
        <v>32</v>
      </c>
      <c r="E9334" s="1" t="s">
        <v>32</v>
      </c>
      <c r="F9334" s="1" t="s">
        <v>13930</v>
      </c>
      <c r="G9334" s="1" t="s">
        <v>3303</v>
      </c>
      <c r="H9334" s="1" t="s">
        <v>28</v>
      </c>
      <c r="I9334" s="1" t="s">
        <v>1478</v>
      </c>
      <c r="J9334" s="1" t="s">
        <v>29</v>
      </c>
      <c r="K9334">
        <v>2450</v>
      </c>
      <c r="L9334" s="2">
        <v>42853.513460648152</v>
      </c>
      <c r="M9334" s="2">
        <v>42844.375</v>
      </c>
      <c r="N9334" s="2">
        <v>42873.59847222222</v>
      </c>
      <c r="O9334">
        <v>140</v>
      </c>
      <c r="P9334">
        <v>7</v>
      </c>
      <c r="Q9334" s="1" t="s">
        <v>170</v>
      </c>
      <c r="R9334" s="1" t="s">
        <v>24</v>
      </c>
      <c r="S9334" s="1" t="s">
        <v>31</v>
      </c>
      <c r="T9334" s="3">
        <v>42853</v>
      </c>
      <c r="U9334" s="1" t="str">
        <f>IF(kiva_loans__muestra[[#This Row],[funded_amount]]=kiva_loans__muestra[[#This Row],[loan_amount]],"funded","unfunded")</f>
        <v>funded</v>
      </c>
      <c r="V9334" s="1" t="str">
        <f>IF(kiva_loans__muestra[[#This Row],[lender_count]]&gt;=50,"high","low")</f>
        <v>low</v>
      </c>
    </row>
    <row r="9335" spans="1:22" x14ac:dyDescent="0.25">
      <c r="A9335">
        <v>1289291</v>
      </c>
      <c r="B9335">
        <v>4000</v>
      </c>
      <c r="C9335">
        <v>4000</v>
      </c>
      <c r="D9335" s="1" t="s">
        <v>41</v>
      </c>
      <c r="E9335" s="1" t="s">
        <v>27</v>
      </c>
      <c r="F9335" s="1" t="s">
        <v>13931</v>
      </c>
      <c r="G9335" s="1" t="s">
        <v>3311</v>
      </c>
      <c r="H9335" s="1" t="s">
        <v>119</v>
      </c>
      <c r="I9335" s="1" t="s">
        <v>162</v>
      </c>
      <c r="J9335" s="1" t="s">
        <v>90</v>
      </c>
      <c r="K9335">
        <v>4990</v>
      </c>
      <c r="L9335" s="2">
        <v>42854.242048611108</v>
      </c>
      <c r="M9335" s="2">
        <v>42831.375</v>
      </c>
      <c r="N9335" s="2">
        <v>42864.5702662037</v>
      </c>
      <c r="O9335">
        <v>120</v>
      </c>
      <c r="P9335">
        <v>8</v>
      </c>
      <c r="Q9335" s="1" t="s">
        <v>88</v>
      </c>
      <c r="R9335" s="1" t="s">
        <v>24</v>
      </c>
      <c r="S9335" s="1" t="s">
        <v>31</v>
      </c>
      <c r="T9335" s="3">
        <v>42854</v>
      </c>
      <c r="U9335" s="1" t="str">
        <f>IF(kiva_loans__muestra[[#This Row],[funded_amount]]=kiva_loans__muestra[[#This Row],[loan_amount]],"funded","unfunded")</f>
        <v>funded</v>
      </c>
      <c r="V9335" s="1" t="str">
        <f>IF(kiva_loans__muestra[[#This Row],[lender_count]]&gt;=50,"high","low")</f>
        <v>low</v>
      </c>
    </row>
    <row r="9336" spans="1:22" x14ac:dyDescent="0.25">
      <c r="A9336">
        <v>1289340</v>
      </c>
      <c r="B9336">
        <v>7500</v>
      </c>
      <c r="C9336">
        <v>7500</v>
      </c>
      <c r="D9336" s="1" t="s">
        <v>158</v>
      </c>
      <c r="E9336" s="1" t="s">
        <v>27</v>
      </c>
      <c r="F9336" s="1" t="s">
        <v>13932</v>
      </c>
      <c r="G9336" s="1" t="s">
        <v>3311</v>
      </c>
      <c r="H9336" s="1" t="s">
        <v>119</v>
      </c>
      <c r="I9336" s="1" t="s">
        <v>499</v>
      </c>
      <c r="J9336" s="1" t="s">
        <v>270</v>
      </c>
      <c r="K9336">
        <v>4990</v>
      </c>
      <c r="L9336" s="2">
        <v>42854.318240740744</v>
      </c>
      <c r="M9336" s="2">
        <v>42853.375</v>
      </c>
      <c r="N9336" s="2">
        <v>42864.266689814816</v>
      </c>
      <c r="O9336">
        <v>150</v>
      </c>
      <c r="P9336">
        <v>17</v>
      </c>
      <c r="Q9336" s="1" t="s">
        <v>144</v>
      </c>
      <c r="R9336" s="1" t="s">
        <v>24</v>
      </c>
      <c r="S9336" s="1" t="s">
        <v>31</v>
      </c>
      <c r="T9336" s="3">
        <v>42854</v>
      </c>
      <c r="U9336" s="1" t="str">
        <f>IF(kiva_loans__muestra[[#This Row],[funded_amount]]=kiva_loans__muestra[[#This Row],[loan_amount]],"funded","unfunded")</f>
        <v>funded</v>
      </c>
      <c r="V9336" s="1" t="str">
        <f>IF(kiva_loans__muestra[[#This Row],[lender_count]]&gt;=50,"high","low")</f>
        <v>low</v>
      </c>
    </row>
    <row r="9337" spans="1:22" x14ac:dyDescent="0.25">
      <c r="A9337">
        <v>1289322</v>
      </c>
      <c r="B9337">
        <v>7500</v>
      </c>
      <c r="C9337">
        <v>7500</v>
      </c>
      <c r="D9337" s="1" t="s">
        <v>64</v>
      </c>
      <c r="E9337" s="1" t="s">
        <v>37</v>
      </c>
      <c r="F9337" s="1" t="s">
        <v>13933</v>
      </c>
      <c r="G9337" s="1" t="s">
        <v>3311</v>
      </c>
      <c r="H9337" s="1" t="s">
        <v>119</v>
      </c>
      <c r="I9337" s="1" t="s">
        <v>13934</v>
      </c>
      <c r="J9337" s="1" t="s">
        <v>270</v>
      </c>
      <c r="K9337">
        <v>2040</v>
      </c>
      <c r="L9337" s="2">
        <v>42854.293206018519</v>
      </c>
      <c r="M9337" s="2">
        <v>42831.375</v>
      </c>
      <c r="N9337" s="2">
        <v>42864.864733796298</v>
      </c>
      <c r="O9337">
        <v>250</v>
      </c>
      <c r="P9337">
        <v>17</v>
      </c>
      <c r="Q9337" s="1" t="s">
        <v>2672</v>
      </c>
      <c r="R9337" s="1" t="s">
        <v>24</v>
      </c>
      <c r="S9337" s="1" t="s">
        <v>31</v>
      </c>
      <c r="T9337" s="3">
        <v>42854</v>
      </c>
      <c r="U9337" s="1" t="str">
        <f>IF(kiva_loans__muestra[[#This Row],[funded_amount]]=kiva_loans__muestra[[#This Row],[loan_amount]],"funded","unfunded")</f>
        <v>funded</v>
      </c>
      <c r="V9337" s="1" t="str">
        <f>IF(kiva_loans__muestra[[#This Row],[lender_count]]&gt;=50,"high","low")</f>
        <v>low</v>
      </c>
    </row>
    <row r="9338" spans="1:22" x14ac:dyDescent="0.25">
      <c r="A9338">
        <v>1289261</v>
      </c>
      <c r="B9338">
        <v>4000</v>
      </c>
      <c r="C9338">
        <v>4000</v>
      </c>
      <c r="D9338" s="1" t="s">
        <v>344</v>
      </c>
      <c r="E9338" s="1" t="s">
        <v>27</v>
      </c>
      <c r="F9338" s="1" t="s">
        <v>13935</v>
      </c>
      <c r="G9338" s="1" t="s">
        <v>3266</v>
      </c>
      <c r="H9338" s="1" t="s">
        <v>89</v>
      </c>
      <c r="I9338" s="1" t="s">
        <v>489</v>
      </c>
      <c r="J9338" s="1" t="s">
        <v>90</v>
      </c>
      <c r="K9338">
        <v>1990</v>
      </c>
      <c r="L9338" s="2">
        <v>42854.09033564815</v>
      </c>
      <c r="M9338" s="2">
        <v>42825.375</v>
      </c>
      <c r="N9338" s="2">
        <v>42870.634479166663</v>
      </c>
      <c r="O9338">
        <v>150</v>
      </c>
      <c r="P9338">
        <v>10</v>
      </c>
      <c r="Q9338" s="1" t="s">
        <v>13936</v>
      </c>
      <c r="R9338" s="1" t="s">
        <v>92</v>
      </c>
      <c r="S9338" s="1" t="s">
        <v>31</v>
      </c>
      <c r="T9338" s="3">
        <v>42854</v>
      </c>
      <c r="U9338" s="1" t="str">
        <f>IF(kiva_loans__muestra[[#This Row],[funded_amount]]=kiva_loans__muestra[[#This Row],[loan_amount]],"funded","unfunded")</f>
        <v>funded</v>
      </c>
      <c r="V9338" s="1" t="str">
        <f>IF(kiva_loans__muestra[[#This Row],[lender_count]]&gt;=50,"high","low")</f>
        <v>low</v>
      </c>
    </row>
    <row r="9339" spans="1:22" x14ac:dyDescent="0.25">
      <c r="A9339">
        <v>1289346</v>
      </c>
      <c r="B9339">
        <v>5000</v>
      </c>
      <c r="C9339">
        <v>5000</v>
      </c>
      <c r="D9339" s="1" t="s">
        <v>61</v>
      </c>
      <c r="E9339" s="1" t="s">
        <v>62</v>
      </c>
      <c r="F9339" s="1" t="s">
        <v>13937</v>
      </c>
      <c r="G9339" s="1" t="s">
        <v>3303</v>
      </c>
      <c r="H9339" s="1" t="s">
        <v>28</v>
      </c>
      <c r="I9339" s="1" t="s">
        <v>604</v>
      </c>
      <c r="J9339" s="1" t="s">
        <v>29</v>
      </c>
      <c r="K9339">
        <v>2470</v>
      </c>
      <c r="L9339" s="2">
        <v>42854.412233796298</v>
      </c>
      <c r="M9339" s="2">
        <v>42846.375</v>
      </c>
      <c r="N9339" s="2">
        <v>42862.070983796293</v>
      </c>
      <c r="O9339">
        <v>150</v>
      </c>
      <c r="P9339">
        <v>12</v>
      </c>
      <c r="Q9339" s="1" t="s">
        <v>357</v>
      </c>
      <c r="R9339" s="1" t="s">
        <v>24</v>
      </c>
      <c r="S9339" s="1" t="s">
        <v>31</v>
      </c>
      <c r="T9339" s="3">
        <v>42854</v>
      </c>
      <c r="U9339" s="1" t="str">
        <f>IF(kiva_loans__muestra[[#This Row],[funded_amount]]=kiva_loans__muestra[[#This Row],[loan_amount]],"funded","unfunded")</f>
        <v>funded</v>
      </c>
      <c r="V9339" s="1" t="str">
        <f>IF(kiva_loans__muestra[[#This Row],[lender_count]]&gt;=50,"high","low")</f>
        <v>low</v>
      </c>
    </row>
    <row r="9340" spans="1:22" x14ac:dyDescent="0.25">
      <c r="A9340">
        <v>1289308</v>
      </c>
      <c r="B9340">
        <v>20000</v>
      </c>
      <c r="C9340">
        <v>20000</v>
      </c>
      <c r="D9340" s="1" t="s">
        <v>41</v>
      </c>
      <c r="E9340" s="1" t="s">
        <v>27</v>
      </c>
      <c r="F9340" s="1" t="s">
        <v>13938</v>
      </c>
      <c r="G9340" s="1" t="s">
        <v>3311</v>
      </c>
      <c r="H9340" s="1" t="s">
        <v>119</v>
      </c>
      <c r="I9340" s="1" t="s">
        <v>499</v>
      </c>
      <c r="J9340" s="1" t="s">
        <v>90</v>
      </c>
      <c r="K9340">
        <v>4990</v>
      </c>
      <c r="L9340" s="2">
        <v>42854.27306712963</v>
      </c>
      <c r="M9340" s="2">
        <v>42849.375</v>
      </c>
      <c r="N9340" s="2">
        <v>42862.009189814817</v>
      </c>
      <c r="O9340">
        <v>260</v>
      </c>
      <c r="P9340">
        <v>40</v>
      </c>
      <c r="Q9340" s="1" t="s">
        <v>30</v>
      </c>
      <c r="R9340" s="1" t="s">
        <v>24</v>
      </c>
      <c r="S9340" s="1" t="s">
        <v>31</v>
      </c>
      <c r="T9340" s="3">
        <v>42854</v>
      </c>
      <c r="U9340" s="1" t="str">
        <f>IF(kiva_loans__muestra[[#This Row],[funded_amount]]=kiva_loans__muestra[[#This Row],[loan_amount]],"funded","unfunded")</f>
        <v>funded</v>
      </c>
      <c r="V9340" s="1" t="str">
        <f>IF(kiva_loans__muestra[[#This Row],[lender_count]]&gt;=50,"high","low")</f>
        <v>low</v>
      </c>
    </row>
    <row r="9341" spans="1:22" x14ac:dyDescent="0.25">
      <c r="A9341">
        <v>1289655</v>
      </c>
      <c r="B9341">
        <v>2000</v>
      </c>
      <c r="C9341">
        <v>2000</v>
      </c>
      <c r="D9341" s="1" t="s">
        <v>64</v>
      </c>
      <c r="E9341" s="1" t="s">
        <v>37</v>
      </c>
      <c r="F9341" s="1" t="s">
        <v>715</v>
      </c>
      <c r="G9341" s="1" t="s">
        <v>3278</v>
      </c>
      <c r="H9341" s="1" t="s">
        <v>100</v>
      </c>
      <c r="I9341" s="1" t="s">
        <v>1266</v>
      </c>
      <c r="J9341" s="1" t="s">
        <v>101</v>
      </c>
      <c r="K9341">
        <v>1450</v>
      </c>
      <c r="L9341" s="2">
        <v>42855.530150462961</v>
      </c>
      <c r="M9341" s="2">
        <v>42825.375</v>
      </c>
      <c r="N9341" s="2">
        <v>42861.926354166666</v>
      </c>
      <c r="O9341">
        <v>140</v>
      </c>
      <c r="P9341">
        <v>5</v>
      </c>
      <c r="Q9341" s="1" t="s">
        <v>633</v>
      </c>
      <c r="R9341" s="1" t="s">
        <v>24</v>
      </c>
      <c r="S9341" s="1" t="s">
        <v>35</v>
      </c>
      <c r="T9341" s="3">
        <v>42855</v>
      </c>
      <c r="U9341" s="1" t="str">
        <f>IF(kiva_loans__muestra[[#This Row],[funded_amount]]=kiva_loans__muestra[[#This Row],[loan_amount]],"funded","unfunded")</f>
        <v>funded</v>
      </c>
      <c r="V9341" s="1" t="str">
        <f>IF(kiva_loans__muestra[[#This Row],[lender_count]]&gt;=50,"high","low")</f>
        <v>low</v>
      </c>
    </row>
    <row r="9342" spans="1:22" x14ac:dyDescent="0.25">
      <c r="A9342">
        <v>1289743</v>
      </c>
      <c r="B9342">
        <v>1500</v>
      </c>
      <c r="C9342">
        <v>1500</v>
      </c>
      <c r="D9342" s="1" t="s">
        <v>98</v>
      </c>
      <c r="E9342" s="1" t="s">
        <v>37</v>
      </c>
      <c r="F9342" s="1" t="s">
        <v>1246</v>
      </c>
      <c r="G9342" s="1" t="s">
        <v>3278</v>
      </c>
      <c r="H9342" s="1" t="s">
        <v>100</v>
      </c>
      <c r="I9342" s="1" t="s">
        <v>1250</v>
      </c>
      <c r="J9342" s="1" t="s">
        <v>101</v>
      </c>
      <c r="K9342">
        <v>1450</v>
      </c>
      <c r="L9342" s="2">
        <v>42855.919861111113</v>
      </c>
      <c r="M9342" s="2">
        <v>42825.375</v>
      </c>
      <c r="N9342" s="2">
        <v>42861.975856481484</v>
      </c>
      <c r="O9342">
        <v>80</v>
      </c>
      <c r="P9342">
        <v>1</v>
      </c>
      <c r="Q9342" s="1" t="s">
        <v>30</v>
      </c>
      <c r="R9342" s="1" t="s">
        <v>24</v>
      </c>
      <c r="S9342" s="1" t="s">
        <v>35</v>
      </c>
      <c r="T9342" s="3">
        <v>42855</v>
      </c>
      <c r="U9342" s="1" t="str">
        <f>IF(kiva_loans__muestra[[#This Row],[funded_amount]]=kiva_loans__muestra[[#This Row],[loan_amount]],"funded","unfunded")</f>
        <v>funded</v>
      </c>
      <c r="V9342" s="1" t="str">
        <f>IF(kiva_loans__muestra[[#This Row],[lender_count]]&gt;=50,"high","low")</f>
        <v>low</v>
      </c>
    </row>
    <row r="9343" spans="1:22" x14ac:dyDescent="0.25">
      <c r="A9343">
        <v>1289779</v>
      </c>
      <c r="B9343">
        <v>10000</v>
      </c>
      <c r="C9343">
        <v>10000</v>
      </c>
      <c r="D9343" s="1" t="s">
        <v>108</v>
      </c>
      <c r="E9343" s="1" t="s">
        <v>27</v>
      </c>
      <c r="F9343" s="1" t="s">
        <v>13939</v>
      </c>
      <c r="G9343" s="1" t="s">
        <v>3266</v>
      </c>
      <c r="H9343" s="1" t="s">
        <v>89</v>
      </c>
      <c r="I9343" s="1" t="s">
        <v>489</v>
      </c>
      <c r="J9343" s="1" t="s">
        <v>90</v>
      </c>
      <c r="K9343">
        <v>1990</v>
      </c>
      <c r="L9343" s="2">
        <v>42855.980370370373</v>
      </c>
      <c r="M9343" s="2">
        <v>42846.375</v>
      </c>
      <c r="N9343" s="2">
        <v>42863.063935185186</v>
      </c>
      <c r="O9343">
        <v>140</v>
      </c>
      <c r="P9343">
        <v>20</v>
      </c>
      <c r="Q9343" s="1" t="s">
        <v>1930</v>
      </c>
      <c r="R9343" s="1" t="s">
        <v>24</v>
      </c>
      <c r="S9343" s="1" t="s">
        <v>31</v>
      </c>
      <c r="T9343" s="3">
        <v>42855</v>
      </c>
      <c r="U9343" s="1" t="str">
        <f>IF(kiva_loans__muestra[[#This Row],[funded_amount]]=kiva_loans__muestra[[#This Row],[loan_amount]],"funded","unfunded")</f>
        <v>funded</v>
      </c>
      <c r="V9343" s="1" t="str">
        <f>IF(kiva_loans__muestra[[#This Row],[lender_count]]&gt;=50,"high","low")</f>
        <v>low</v>
      </c>
    </row>
    <row r="9344" spans="1:22" x14ac:dyDescent="0.25">
      <c r="A9344">
        <v>1290002</v>
      </c>
      <c r="B9344">
        <v>61000</v>
      </c>
      <c r="C9344">
        <v>61000</v>
      </c>
      <c r="D9344" s="1" t="s">
        <v>37</v>
      </c>
      <c r="E9344" s="1" t="s">
        <v>37</v>
      </c>
      <c r="F9344" s="1" t="s">
        <v>13940</v>
      </c>
      <c r="G9344" s="1" t="s">
        <v>3396</v>
      </c>
      <c r="H9344" s="1" t="s">
        <v>788</v>
      </c>
      <c r="I9344" s="1" t="s">
        <v>905</v>
      </c>
      <c r="J9344" s="1" t="s">
        <v>790</v>
      </c>
      <c r="K9344">
        <v>580</v>
      </c>
      <c r="L9344" s="2">
        <v>42856.765023148146</v>
      </c>
      <c r="M9344" s="2">
        <v>42825.375</v>
      </c>
      <c r="N9344" s="2">
        <v>42864.438668981478</v>
      </c>
      <c r="O9344">
        <v>90</v>
      </c>
      <c r="P9344">
        <v>88</v>
      </c>
      <c r="Q9344" s="1" t="s">
        <v>13941</v>
      </c>
      <c r="R9344" s="1" t="s">
        <v>916</v>
      </c>
      <c r="S9344" s="1" t="s">
        <v>35</v>
      </c>
      <c r="T9344" s="3">
        <v>42856</v>
      </c>
      <c r="U9344" s="1" t="str">
        <f>IF(kiva_loans__muestra[[#This Row],[funded_amount]]=kiva_loans__muestra[[#This Row],[loan_amount]],"funded","unfunded")</f>
        <v>funded</v>
      </c>
      <c r="V9344" s="1" t="str">
        <f>IF(kiva_loans__muestra[[#This Row],[lender_count]]&gt;=50,"high","low")</f>
        <v>high</v>
      </c>
    </row>
    <row r="9345" spans="1:22" x14ac:dyDescent="0.25">
      <c r="A9345">
        <v>1289857</v>
      </c>
      <c r="B9345">
        <v>24000</v>
      </c>
      <c r="C9345">
        <v>24000</v>
      </c>
      <c r="D9345" s="1" t="s">
        <v>48</v>
      </c>
      <c r="E9345" s="1" t="s">
        <v>49</v>
      </c>
      <c r="F9345" s="1" t="s">
        <v>13942</v>
      </c>
      <c r="G9345" s="1" t="s">
        <v>3396</v>
      </c>
      <c r="H9345" s="1" t="s">
        <v>788</v>
      </c>
      <c r="I9345" s="1" t="s">
        <v>1063</v>
      </c>
      <c r="J9345" s="1" t="s">
        <v>790</v>
      </c>
      <c r="K9345">
        <v>580</v>
      </c>
      <c r="L9345" s="2">
        <v>42856.200578703705</v>
      </c>
      <c r="M9345" s="2">
        <v>42824.375</v>
      </c>
      <c r="N9345" s="2">
        <v>42862.841203703705</v>
      </c>
      <c r="O9345">
        <v>80</v>
      </c>
      <c r="P9345">
        <v>27</v>
      </c>
      <c r="Q9345" s="1" t="s">
        <v>57</v>
      </c>
      <c r="R9345" s="1" t="s">
        <v>530</v>
      </c>
      <c r="S9345" s="1" t="s">
        <v>35</v>
      </c>
      <c r="T9345" s="3">
        <v>42856</v>
      </c>
      <c r="U9345" s="1" t="str">
        <f>IF(kiva_loans__muestra[[#This Row],[funded_amount]]=kiva_loans__muestra[[#This Row],[loan_amount]],"funded","unfunded")</f>
        <v>funded</v>
      </c>
      <c r="V9345" s="1" t="str">
        <f>IF(kiva_loans__muestra[[#This Row],[lender_count]]&gt;=50,"high","low")</f>
        <v>low</v>
      </c>
    </row>
    <row r="9346" spans="1:22" x14ac:dyDescent="0.25">
      <c r="A9346">
        <v>1289936</v>
      </c>
      <c r="B9346">
        <v>2500</v>
      </c>
      <c r="C9346">
        <v>2500</v>
      </c>
      <c r="D9346" s="1" t="s">
        <v>55</v>
      </c>
      <c r="E9346" s="1" t="s">
        <v>32</v>
      </c>
      <c r="F9346" s="1" t="s">
        <v>13943</v>
      </c>
      <c r="G9346" s="1" t="s">
        <v>3284</v>
      </c>
      <c r="H9346" s="1" t="s">
        <v>189</v>
      </c>
      <c r="I9346" s="1" t="s">
        <v>919</v>
      </c>
      <c r="J9346" s="1" t="s">
        <v>207</v>
      </c>
      <c r="K9346">
        <v>630</v>
      </c>
      <c r="L9346" s="2">
        <v>42856.310127314813</v>
      </c>
      <c r="M9346" s="2">
        <v>42849.375</v>
      </c>
      <c r="N9346" s="2">
        <v>42878.104513888888</v>
      </c>
      <c r="O9346">
        <v>140</v>
      </c>
      <c r="P9346">
        <v>10</v>
      </c>
      <c r="Q9346" s="1" t="s">
        <v>705</v>
      </c>
      <c r="R9346" s="1" t="s">
        <v>24</v>
      </c>
      <c r="S9346" s="1" t="s">
        <v>31</v>
      </c>
      <c r="T9346" s="3">
        <v>42856</v>
      </c>
      <c r="U9346" s="1" t="str">
        <f>IF(kiva_loans__muestra[[#This Row],[funded_amount]]=kiva_loans__muestra[[#This Row],[loan_amount]],"funded","unfunded")</f>
        <v>funded</v>
      </c>
      <c r="V9346" s="1" t="str">
        <f>IF(kiva_loans__muestra[[#This Row],[lender_count]]&gt;=50,"high","low")</f>
        <v>low</v>
      </c>
    </row>
    <row r="9347" spans="1:22" x14ac:dyDescent="0.25">
      <c r="A9347">
        <v>1290421</v>
      </c>
      <c r="B9347">
        <v>1250</v>
      </c>
      <c r="C9347">
        <v>1250</v>
      </c>
      <c r="D9347" s="1" t="s">
        <v>280</v>
      </c>
      <c r="E9347" s="1" t="s">
        <v>104</v>
      </c>
      <c r="F9347" s="1" t="s">
        <v>1275</v>
      </c>
      <c r="G9347" s="1" t="s">
        <v>3311</v>
      </c>
      <c r="H9347" s="1" t="s">
        <v>119</v>
      </c>
      <c r="I9347" s="1" t="s">
        <v>1851</v>
      </c>
      <c r="J9347" s="1" t="s">
        <v>270</v>
      </c>
      <c r="K9347">
        <v>3110</v>
      </c>
      <c r="L9347" s="2">
        <v>42857.366608796299</v>
      </c>
      <c r="M9347" s="2">
        <v>42846.375</v>
      </c>
      <c r="N9347" s="2">
        <v>42863.184837962966</v>
      </c>
      <c r="O9347">
        <v>80</v>
      </c>
      <c r="P9347">
        <v>4</v>
      </c>
      <c r="Q9347" s="1" t="s">
        <v>1276</v>
      </c>
      <c r="R9347" s="1" t="s">
        <v>54</v>
      </c>
      <c r="S9347" s="1" t="s">
        <v>31</v>
      </c>
      <c r="T9347" s="3">
        <v>42857</v>
      </c>
      <c r="U9347" s="1" t="str">
        <f>IF(kiva_loans__muestra[[#This Row],[funded_amount]]=kiva_loans__muestra[[#This Row],[loan_amount]],"funded","unfunded")</f>
        <v>funded</v>
      </c>
      <c r="V9347" s="1" t="str">
        <f>IF(kiva_loans__muestra[[#This Row],[lender_count]]&gt;=50,"high","low")</f>
        <v>low</v>
      </c>
    </row>
    <row r="9348" spans="1:22" x14ac:dyDescent="0.25">
      <c r="A9348">
        <v>1290148</v>
      </c>
      <c r="B9348">
        <v>2000</v>
      </c>
      <c r="C9348">
        <v>2000</v>
      </c>
      <c r="D9348" s="1" t="s">
        <v>98</v>
      </c>
      <c r="E9348" s="1" t="s">
        <v>37</v>
      </c>
      <c r="F9348" s="1" t="s">
        <v>1322</v>
      </c>
      <c r="G9348" s="1" t="s">
        <v>3278</v>
      </c>
      <c r="H9348" s="1" t="s">
        <v>100</v>
      </c>
      <c r="I9348" s="1" t="s">
        <v>1780</v>
      </c>
      <c r="J9348" s="1" t="s">
        <v>101</v>
      </c>
      <c r="K9348">
        <v>1450</v>
      </c>
      <c r="L9348" s="2">
        <v>42857.194108796299</v>
      </c>
      <c r="M9348" s="2">
        <v>42828.375</v>
      </c>
      <c r="N9348" s="2">
        <v>42865.048842592594</v>
      </c>
      <c r="O9348">
        <v>130</v>
      </c>
      <c r="P9348">
        <v>5</v>
      </c>
      <c r="Q9348" s="1" t="s">
        <v>1134</v>
      </c>
      <c r="R9348" s="1" t="s">
        <v>24</v>
      </c>
      <c r="S9348" s="1" t="s">
        <v>35</v>
      </c>
      <c r="T9348" s="3">
        <v>42857</v>
      </c>
      <c r="U9348" s="1" t="str">
        <f>IF(kiva_loans__muestra[[#This Row],[funded_amount]]=kiva_loans__muestra[[#This Row],[loan_amount]],"funded","unfunded")</f>
        <v>funded</v>
      </c>
      <c r="V9348" s="1" t="str">
        <f>IF(kiva_loans__muestra[[#This Row],[lender_count]]&gt;=50,"high","low")</f>
        <v>low</v>
      </c>
    </row>
    <row r="9349" spans="1:22" x14ac:dyDescent="0.25">
      <c r="A9349">
        <v>1290744</v>
      </c>
      <c r="B9349">
        <v>3750</v>
      </c>
      <c r="C9349">
        <v>3750</v>
      </c>
      <c r="D9349" s="1" t="s">
        <v>55</v>
      </c>
      <c r="E9349" s="1" t="s">
        <v>32</v>
      </c>
      <c r="F9349" s="1" t="s">
        <v>13944</v>
      </c>
      <c r="G9349" s="1" t="s">
        <v>3427</v>
      </c>
      <c r="H9349" s="1" t="s">
        <v>185</v>
      </c>
      <c r="I9349" s="1" t="s">
        <v>217</v>
      </c>
      <c r="J9349" s="1" t="s">
        <v>187</v>
      </c>
      <c r="K9349">
        <v>1540</v>
      </c>
      <c r="L9349" s="2">
        <v>42857.847546296296</v>
      </c>
      <c r="M9349" s="2">
        <v>42835.375</v>
      </c>
      <c r="N9349" s="2">
        <v>42865.180995370371</v>
      </c>
      <c r="O9349">
        <v>140</v>
      </c>
      <c r="P9349">
        <v>5</v>
      </c>
      <c r="Q9349" s="1" t="s">
        <v>385</v>
      </c>
      <c r="R9349" s="1" t="s">
        <v>24</v>
      </c>
      <c r="S9349" s="1" t="s">
        <v>31</v>
      </c>
      <c r="T9349" s="3">
        <v>42857</v>
      </c>
      <c r="U9349" s="1" t="str">
        <f>IF(kiva_loans__muestra[[#This Row],[funded_amount]]=kiva_loans__muestra[[#This Row],[loan_amount]],"funded","unfunded")</f>
        <v>funded</v>
      </c>
      <c r="V9349" s="1" t="str">
        <f>IF(kiva_loans__muestra[[#This Row],[lender_count]]&gt;=50,"high","low")</f>
        <v>low</v>
      </c>
    </row>
    <row r="9350" spans="1:22" x14ac:dyDescent="0.25">
      <c r="A9350">
        <v>1290168</v>
      </c>
      <c r="B9350">
        <v>1500</v>
      </c>
      <c r="C9350">
        <v>1500</v>
      </c>
      <c r="D9350" s="1" t="s">
        <v>124</v>
      </c>
      <c r="E9350" s="1" t="s">
        <v>125</v>
      </c>
      <c r="F9350" s="1" t="s">
        <v>1259</v>
      </c>
      <c r="G9350" s="1" t="s">
        <v>3278</v>
      </c>
      <c r="H9350" s="1" t="s">
        <v>100</v>
      </c>
      <c r="I9350" s="1" t="s">
        <v>1508</v>
      </c>
      <c r="J9350" s="1" t="s">
        <v>101</v>
      </c>
      <c r="K9350">
        <v>1450</v>
      </c>
      <c r="L9350" s="2">
        <v>42857.207187499997</v>
      </c>
      <c r="M9350" s="2">
        <v>42832.375</v>
      </c>
      <c r="N9350" s="2">
        <v>42864.566168981481</v>
      </c>
      <c r="O9350">
        <v>130</v>
      </c>
      <c r="P9350">
        <v>5</v>
      </c>
      <c r="Q9350" s="1" t="s">
        <v>11829</v>
      </c>
      <c r="R9350" s="1" t="s">
        <v>24</v>
      </c>
      <c r="S9350" s="1" t="s">
        <v>35</v>
      </c>
      <c r="T9350" s="3">
        <v>42857</v>
      </c>
      <c r="U9350" s="1" t="str">
        <f>IF(kiva_loans__muestra[[#This Row],[funded_amount]]=kiva_loans__muestra[[#This Row],[loan_amount]],"funded","unfunded")</f>
        <v>funded</v>
      </c>
      <c r="V9350" s="1" t="str">
        <f>IF(kiva_loans__muestra[[#This Row],[lender_count]]&gt;=50,"high","low")</f>
        <v>low</v>
      </c>
    </row>
    <row r="9351" spans="1:22" x14ac:dyDescent="0.25">
      <c r="A9351">
        <v>1290623</v>
      </c>
      <c r="B9351">
        <v>2000</v>
      </c>
      <c r="C9351">
        <v>2000</v>
      </c>
      <c r="D9351" s="1" t="s">
        <v>61</v>
      </c>
      <c r="E9351" s="1" t="s">
        <v>62</v>
      </c>
      <c r="F9351" s="1" t="s">
        <v>13945</v>
      </c>
      <c r="G9351" s="1" t="s">
        <v>3303</v>
      </c>
      <c r="H9351" s="1" t="s">
        <v>28</v>
      </c>
      <c r="I9351" s="1" t="s">
        <v>604</v>
      </c>
      <c r="J9351" s="1" t="s">
        <v>29</v>
      </c>
      <c r="K9351">
        <v>2470</v>
      </c>
      <c r="L9351" s="2">
        <v>42857.532696759263</v>
      </c>
      <c r="M9351" s="2">
        <v>42852.375</v>
      </c>
      <c r="N9351" s="2">
        <v>42863.512638888889</v>
      </c>
      <c r="O9351">
        <v>140</v>
      </c>
      <c r="P9351">
        <v>5</v>
      </c>
      <c r="Q9351" s="1" t="s">
        <v>30</v>
      </c>
      <c r="R9351" s="1" t="s">
        <v>24</v>
      </c>
      <c r="S9351" s="1" t="s">
        <v>31</v>
      </c>
      <c r="T9351" s="3">
        <v>42857</v>
      </c>
      <c r="U9351" s="1" t="str">
        <f>IF(kiva_loans__muestra[[#This Row],[funded_amount]]=kiva_loans__muestra[[#This Row],[loan_amount]],"funded","unfunded")</f>
        <v>funded</v>
      </c>
      <c r="V9351" s="1" t="str">
        <f>IF(kiva_loans__muestra[[#This Row],[lender_count]]&gt;=50,"high","low")</f>
        <v>low</v>
      </c>
    </row>
    <row r="9352" spans="1:22" x14ac:dyDescent="0.25">
      <c r="A9352">
        <v>1290315</v>
      </c>
      <c r="B9352">
        <v>3000</v>
      </c>
      <c r="C9352">
        <v>3000</v>
      </c>
      <c r="D9352" s="1" t="s">
        <v>630</v>
      </c>
      <c r="E9352" s="1" t="s">
        <v>74</v>
      </c>
      <c r="F9352" s="1" t="s">
        <v>13946</v>
      </c>
      <c r="G9352" s="1" t="s">
        <v>3284</v>
      </c>
      <c r="H9352" s="1" t="s">
        <v>189</v>
      </c>
      <c r="I9352" s="1" t="s">
        <v>1742</v>
      </c>
      <c r="J9352" s="1" t="s">
        <v>207</v>
      </c>
      <c r="K9352">
        <v>1000</v>
      </c>
      <c r="L9352" s="2">
        <v>42857.298611111109</v>
      </c>
      <c r="M9352" s="2">
        <v>42832.375</v>
      </c>
      <c r="N9352" s="2">
        <v>42863.167881944442</v>
      </c>
      <c r="O9352">
        <v>140</v>
      </c>
      <c r="P9352">
        <v>7</v>
      </c>
      <c r="Q9352" s="1" t="s">
        <v>1073</v>
      </c>
      <c r="R9352" s="1" t="s">
        <v>24</v>
      </c>
      <c r="S9352" s="1" t="s">
        <v>31</v>
      </c>
      <c r="T9352" s="3">
        <v>42857</v>
      </c>
      <c r="U9352" s="1" t="str">
        <f>IF(kiva_loans__muestra[[#This Row],[funded_amount]]=kiva_loans__muestra[[#This Row],[loan_amount]],"funded","unfunded")</f>
        <v>funded</v>
      </c>
      <c r="V9352" s="1" t="str">
        <f>IF(kiva_loans__muestra[[#This Row],[lender_count]]&gt;=50,"high","low")</f>
        <v>low</v>
      </c>
    </row>
    <row r="9353" spans="1:22" x14ac:dyDescent="0.25">
      <c r="A9353">
        <v>1290326</v>
      </c>
      <c r="B9353">
        <v>2000</v>
      </c>
      <c r="C9353">
        <v>2000</v>
      </c>
      <c r="D9353" s="1" t="s">
        <v>280</v>
      </c>
      <c r="E9353" s="1" t="s">
        <v>104</v>
      </c>
      <c r="F9353" s="1" t="s">
        <v>1275</v>
      </c>
      <c r="G9353" s="1" t="s">
        <v>3311</v>
      </c>
      <c r="H9353" s="1" t="s">
        <v>119</v>
      </c>
      <c r="I9353" s="1" t="s">
        <v>1851</v>
      </c>
      <c r="J9353" s="1" t="s">
        <v>270</v>
      </c>
      <c r="K9353">
        <v>3110</v>
      </c>
      <c r="L9353" s="2">
        <v>42857.303055555552</v>
      </c>
      <c r="M9353" s="2">
        <v>42846.375</v>
      </c>
      <c r="N9353" s="2">
        <v>42863.224629629629</v>
      </c>
      <c r="O9353">
        <v>80</v>
      </c>
      <c r="P9353">
        <v>5</v>
      </c>
      <c r="Q9353" s="1" t="s">
        <v>1276</v>
      </c>
      <c r="R9353" s="1" t="s">
        <v>2211</v>
      </c>
      <c r="S9353" s="1" t="s">
        <v>31</v>
      </c>
      <c r="T9353" s="3">
        <v>42857</v>
      </c>
      <c r="U9353" s="1" t="str">
        <f>IF(kiva_loans__muestra[[#This Row],[funded_amount]]=kiva_loans__muestra[[#This Row],[loan_amount]],"funded","unfunded")</f>
        <v>funded</v>
      </c>
      <c r="V9353" s="1" t="str">
        <f>IF(kiva_loans__muestra[[#This Row],[lender_count]]&gt;=50,"high","low")</f>
        <v>low</v>
      </c>
    </row>
    <row r="9354" spans="1:22" x14ac:dyDescent="0.25">
      <c r="A9354">
        <v>1290256</v>
      </c>
      <c r="B9354">
        <v>1750</v>
      </c>
      <c r="C9354">
        <v>1750</v>
      </c>
      <c r="D9354" s="1" t="s">
        <v>280</v>
      </c>
      <c r="E9354" s="1" t="s">
        <v>104</v>
      </c>
      <c r="F9354" s="1" t="s">
        <v>1412</v>
      </c>
      <c r="G9354" s="1" t="s">
        <v>3311</v>
      </c>
      <c r="H9354" s="1" t="s">
        <v>119</v>
      </c>
      <c r="I9354" s="1" t="s">
        <v>1851</v>
      </c>
      <c r="J9354" s="1" t="s">
        <v>270</v>
      </c>
      <c r="K9354">
        <v>3110</v>
      </c>
      <c r="L9354" s="2">
        <v>42857.260868055557</v>
      </c>
      <c r="M9354" s="2">
        <v>42849.375</v>
      </c>
      <c r="N9354" s="2">
        <v>42863.097986111112</v>
      </c>
      <c r="O9354">
        <v>80</v>
      </c>
      <c r="P9354">
        <v>5</v>
      </c>
      <c r="Q9354" s="1" t="s">
        <v>1276</v>
      </c>
      <c r="R9354" s="1" t="s">
        <v>135</v>
      </c>
      <c r="S9354" s="1" t="s">
        <v>31</v>
      </c>
      <c r="T9354" s="3">
        <v>42857</v>
      </c>
      <c r="U9354" s="1" t="str">
        <f>IF(kiva_loans__muestra[[#This Row],[funded_amount]]=kiva_loans__muestra[[#This Row],[loan_amount]],"funded","unfunded")</f>
        <v>funded</v>
      </c>
      <c r="V9354" s="1" t="str">
        <f>IF(kiva_loans__muestra[[#This Row],[lender_count]]&gt;=50,"high","low")</f>
        <v>low</v>
      </c>
    </row>
    <row r="9355" spans="1:22" x14ac:dyDescent="0.25">
      <c r="A9355">
        <v>1291157</v>
      </c>
      <c r="B9355">
        <v>50000</v>
      </c>
      <c r="C9355">
        <v>50000</v>
      </c>
      <c r="D9355" s="1" t="s">
        <v>2295</v>
      </c>
      <c r="E9355" s="1" t="s">
        <v>32</v>
      </c>
      <c r="F9355" s="1" t="s">
        <v>13947</v>
      </c>
      <c r="G9355" s="1" t="s">
        <v>3775</v>
      </c>
      <c r="H9355" s="1" t="s">
        <v>155</v>
      </c>
      <c r="I9355" s="1" t="s">
        <v>30</v>
      </c>
      <c r="J9355" s="1" t="s">
        <v>90</v>
      </c>
      <c r="L9355" s="2">
        <v>42857.083333333336</v>
      </c>
      <c r="M9355" s="2">
        <v>42874.884872685187</v>
      </c>
      <c r="N9355" s="2">
        <v>42873.795046296298</v>
      </c>
      <c r="O9355">
        <v>240</v>
      </c>
      <c r="P9355">
        <v>139</v>
      </c>
      <c r="Q9355" s="1" t="s">
        <v>13948</v>
      </c>
      <c r="R9355" s="1" t="s">
        <v>92</v>
      </c>
      <c r="S9355" s="1" t="s">
        <v>31</v>
      </c>
      <c r="T9355" s="3">
        <v>42857</v>
      </c>
      <c r="U9355" s="1" t="str">
        <f>IF(kiva_loans__muestra[[#This Row],[funded_amount]]=kiva_loans__muestra[[#This Row],[loan_amount]],"funded","unfunded")</f>
        <v>funded</v>
      </c>
      <c r="V9355" s="1" t="str">
        <f>IF(kiva_loans__muestra[[#This Row],[lender_count]]&gt;=50,"high","low")</f>
        <v>high</v>
      </c>
    </row>
    <row r="9356" spans="1:22" x14ac:dyDescent="0.25">
      <c r="A9356">
        <v>1290351</v>
      </c>
      <c r="B9356">
        <v>3000</v>
      </c>
      <c r="C9356">
        <v>3000</v>
      </c>
      <c r="D9356" s="1" t="s">
        <v>55</v>
      </c>
      <c r="E9356" s="1" t="s">
        <v>32</v>
      </c>
      <c r="F9356" s="1" t="s">
        <v>13949</v>
      </c>
      <c r="G9356" s="1" t="s">
        <v>3303</v>
      </c>
      <c r="H9356" s="1" t="s">
        <v>28</v>
      </c>
      <c r="I9356" s="1" t="s">
        <v>282</v>
      </c>
      <c r="J9356" s="1" t="s">
        <v>29</v>
      </c>
      <c r="K9356">
        <v>2470</v>
      </c>
      <c r="L9356" s="2">
        <v>42857.320740740739</v>
      </c>
      <c r="M9356" s="2">
        <v>42843.375</v>
      </c>
      <c r="N9356" s="2">
        <v>42874.681435185186</v>
      </c>
      <c r="O9356">
        <v>140</v>
      </c>
      <c r="P9356">
        <v>10</v>
      </c>
      <c r="Q9356" s="1" t="s">
        <v>13950</v>
      </c>
      <c r="R9356" s="1" t="s">
        <v>24</v>
      </c>
      <c r="S9356" s="1" t="s">
        <v>31</v>
      </c>
      <c r="T9356" s="3">
        <v>42857</v>
      </c>
      <c r="U9356" s="1" t="str">
        <f>IF(kiva_loans__muestra[[#This Row],[funded_amount]]=kiva_loans__muestra[[#This Row],[loan_amount]],"funded","unfunded")</f>
        <v>funded</v>
      </c>
      <c r="V9356" s="1" t="str">
        <f>IF(kiva_loans__muestra[[#This Row],[lender_count]]&gt;=50,"high","low")</f>
        <v>low</v>
      </c>
    </row>
    <row r="9357" spans="1:22" x14ac:dyDescent="0.25">
      <c r="A9357">
        <v>1290250</v>
      </c>
      <c r="B9357">
        <v>500</v>
      </c>
      <c r="C9357">
        <v>500</v>
      </c>
      <c r="D9357" s="1" t="s">
        <v>273</v>
      </c>
      <c r="E9357" s="1" t="s">
        <v>104</v>
      </c>
      <c r="F9357" s="1" t="s">
        <v>276</v>
      </c>
      <c r="G9357" s="1" t="s">
        <v>3278</v>
      </c>
      <c r="H9357" s="1" t="s">
        <v>100</v>
      </c>
      <c r="I9357" s="1" t="s">
        <v>551</v>
      </c>
      <c r="J9357" s="1" t="s">
        <v>101</v>
      </c>
      <c r="K9357">
        <v>1450</v>
      </c>
      <c r="L9357" s="2">
        <v>42857.257002314815</v>
      </c>
      <c r="M9357" s="2">
        <v>42828.375</v>
      </c>
      <c r="N9357" s="2">
        <v>42862.623553240737</v>
      </c>
      <c r="O9357">
        <v>130</v>
      </c>
      <c r="P9357">
        <v>2</v>
      </c>
      <c r="Q9357" s="1" t="s">
        <v>1285</v>
      </c>
      <c r="R9357" s="1" t="s">
        <v>24</v>
      </c>
      <c r="S9357" s="1" t="s">
        <v>35</v>
      </c>
      <c r="T9357" s="3">
        <v>42857</v>
      </c>
      <c r="U9357" s="1" t="str">
        <f>IF(kiva_loans__muestra[[#This Row],[funded_amount]]=kiva_loans__muestra[[#This Row],[loan_amount]],"funded","unfunded")</f>
        <v>funded</v>
      </c>
      <c r="V9357" s="1" t="str">
        <f>IF(kiva_loans__muestra[[#This Row],[lender_count]]&gt;=50,"high","low")</f>
        <v>low</v>
      </c>
    </row>
    <row r="9358" spans="1:22" x14ac:dyDescent="0.25">
      <c r="A9358">
        <v>1290536</v>
      </c>
      <c r="B9358">
        <v>5000</v>
      </c>
      <c r="C9358">
        <v>5000</v>
      </c>
      <c r="D9358" s="1" t="s">
        <v>1697</v>
      </c>
      <c r="E9358" s="1" t="s">
        <v>38</v>
      </c>
      <c r="F9358" s="1" t="s">
        <v>13951</v>
      </c>
      <c r="G9358" s="1" t="s">
        <v>3303</v>
      </c>
      <c r="H9358" s="1" t="s">
        <v>28</v>
      </c>
      <c r="I9358" s="1" t="s">
        <v>39</v>
      </c>
      <c r="J9358" s="1" t="s">
        <v>29</v>
      </c>
      <c r="K9358">
        <v>2470</v>
      </c>
      <c r="L9358" s="2">
        <v>42857.4374537037</v>
      </c>
      <c r="M9358" s="2">
        <v>42850.375</v>
      </c>
      <c r="N9358" s="2">
        <v>42863.26121527778</v>
      </c>
      <c r="O9358">
        <v>140</v>
      </c>
      <c r="P9358">
        <v>11</v>
      </c>
      <c r="Q9358" s="1" t="s">
        <v>88</v>
      </c>
      <c r="R9358" s="1" t="s">
        <v>24</v>
      </c>
      <c r="S9358" s="1" t="s">
        <v>31</v>
      </c>
      <c r="T9358" s="3">
        <v>42857</v>
      </c>
      <c r="U9358" s="1" t="str">
        <f>IF(kiva_loans__muestra[[#This Row],[funded_amount]]=kiva_loans__muestra[[#This Row],[loan_amount]],"funded","unfunded")</f>
        <v>funded</v>
      </c>
      <c r="V9358" s="1" t="str">
        <f>IF(kiva_loans__muestra[[#This Row],[lender_count]]&gt;=50,"high","low")</f>
        <v>low</v>
      </c>
    </row>
    <row r="9359" spans="1:22" x14ac:dyDescent="0.25">
      <c r="A9359">
        <v>1290076</v>
      </c>
      <c r="B9359">
        <v>1750</v>
      </c>
      <c r="C9359">
        <v>1750</v>
      </c>
      <c r="D9359" s="1" t="s">
        <v>124</v>
      </c>
      <c r="E9359" s="1" t="s">
        <v>125</v>
      </c>
      <c r="F9359" s="1" t="s">
        <v>1259</v>
      </c>
      <c r="G9359" s="1" t="s">
        <v>3278</v>
      </c>
      <c r="H9359" s="1" t="s">
        <v>100</v>
      </c>
      <c r="I9359" s="1" t="s">
        <v>651</v>
      </c>
      <c r="J9359" s="1" t="s">
        <v>101</v>
      </c>
      <c r="K9359">
        <v>1450</v>
      </c>
      <c r="L9359" s="2">
        <v>42857.143287037034</v>
      </c>
      <c r="M9359" s="2">
        <v>42846.375</v>
      </c>
      <c r="N9359" s="2">
        <v>42862.311481481483</v>
      </c>
      <c r="O9359">
        <v>140</v>
      </c>
      <c r="P9359">
        <v>5</v>
      </c>
      <c r="Q9359" s="1" t="s">
        <v>691</v>
      </c>
      <c r="R9359" s="1" t="s">
        <v>24</v>
      </c>
      <c r="S9359" s="1" t="s">
        <v>35</v>
      </c>
      <c r="T9359" s="3">
        <v>42857</v>
      </c>
      <c r="U9359" s="1" t="str">
        <f>IF(kiva_loans__muestra[[#This Row],[funded_amount]]=kiva_loans__muestra[[#This Row],[loan_amount]],"funded","unfunded")</f>
        <v>funded</v>
      </c>
      <c r="V9359" s="1" t="str">
        <f>IF(kiva_loans__muestra[[#This Row],[lender_count]]&gt;=50,"high","low")</f>
        <v>low</v>
      </c>
    </row>
    <row r="9360" spans="1:22" x14ac:dyDescent="0.25">
      <c r="A9360">
        <v>1291171</v>
      </c>
      <c r="B9360">
        <v>3750</v>
      </c>
      <c r="C9360">
        <v>3750</v>
      </c>
      <c r="D9360" s="1" t="s">
        <v>108</v>
      </c>
      <c r="E9360" s="1" t="s">
        <v>27</v>
      </c>
      <c r="F9360" s="1" t="s">
        <v>13952</v>
      </c>
      <c r="G9360" s="1" t="s">
        <v>3278</v>
      </c>
      <c r="H9360" s="1" t="s">
        <v>100</v>
      </c>
      <c r="I9360" s="1" t="s">
        <v>1552</v>
      </c>
      <c r="J9360" s="1" t="s">
        <v>101</v>
      </c>
      <c r="K9360">
        <v>1450</v>
      </c>
      <c r="L9360" s="2">
        <v>42858.342569444445</v>
      </c>
      <c r="M9360" s="2">
        <v>42828.375</v>
      </c>
      <c r="N9360" s="2">
        <v>42863.762638888889</v>
      </c>
      <c r="O9360">
        <v>70</v>
      </c>
      <c r="P9360">
        <v>4</v>
      </c>
      <c r="Q9360" s="1" t="s">
        <v>633</v>
      </c>
      <c r="R9360" s="1" t="s">
        <v>24</v>
      </c>
      <c r="S9360" s="1" t="s">
        <v>35</v>
      </c>
      <c r="T9360" s="3">
        <v>42858</v>
      </c>
      <c r="U9360" s="1" t="str">
        <f>IF(kiva_loans__muestra[[#This Row],[funded_amount]]=kiva_loans__muestra[[#This Row],[loan_amount]],"funded","unfunded")</f>
        <v>funded</v>
      </c>
      <c r="V9360" s="1" t="str">
        <f>IF(kiva_loans__muestra[[#This Row],[lender_count]]&gt;=50,"high","low")</f>
        <v>low</v>
      </c>
    </row>
    <row r="9361" spans="1:22" x14ac:dyDescent="0.25">
      <c r="A9361">
        <v>1291254</v>
      </c>
      <c r="B9361">
        <v>10000</v>
      </c>
      <c r="C9361">
        <v>10000</v>
      </c>
      <c r="D9361" s="1" t="s">
        <v>103</v>
      </c>
      <c r="E9361" s="1" t="s">
        <v>104</v>
      </c>
      <c r="F9361" s="1" t="s">
        <v>13953</v>
      </c>
      <c r="G9361" s="1" t="s">
        <v>3661</v>
      </c>
      <c r="H9361" s="1" t="s">
        <v>805</v>
      </c>
      <c r="I9361" s="1" t="s">
        <v>1238</v>
      </c>
      <c r="J9361" s="1" t="s">
        <v>90</v>
      </c>
      <c r="K9361">
        <v>770</v>
      </c>
      <c r="L9361" s="2">
        <v>42858.373726851853</v>
      </c>
      <c r="M9361" s="2">
        <v>42828.375</v>
      </c>
      <c r="N9361" s="2">
        <v>42907.014965277776</v>
      </c>
      <c r="O9361">
        <v>140</v>
      </c>
      <c r="P9361">
        <v>20</v>
      </c>
      <c r="Q9361" s="1" t="s">
        <v>2478</v>
      </c>
      <c r="R9361" s="1" t="s">
        <v>92</v>
      </c>
      <c r="S9361" s="1" t="s">
        <v>31</v>
      </c>
      <c r="T9361" s="3">
        <v>42858</v>
      </c>
      <c r="U9361" s="1" t="str">
        <f>IF(kiva_loans__muestra[[#This Row],[funded_amount]]=kiva_loans__muestra[[#This Row],[loan_amount]],"funded","unfunded")</f>
        <v>funded</v>
      </c>
      <c r="V9361" s="1" t="str">
        <f>IF(kiva_loans__muestra[[#This Row],[lender_count]]&gt;=50,"high","low")</f>
        <v>low</v>
      </c>
    </row>
    <row r="9362" spans="1:22" x14ac:dyDescent="0.25">
      <c r="A9362">
        <v>1291267</v>
      </c>
      <c r="B9362">
        <v>4250</v>
      </c>
      <c r="C9362">
        <v>4250</v>
      </c>
      <c r="D9362" s="1" t="s">
        <v>45</v>
      </c>
      <c r="E9362" s="1" t="s">
        <v>46</v>
      </c>
      <c r="F9362" s="1" t="s">
        <v>13954</v>
      </c>
      <c r="G9362" s="1" t="s">
        <v>3278</v>
      </c>
      <c r="H9362" s="1" t="s">
        <v>100</v>
      </c>
      <c r="I9362" s="1" t="s">
        <v>1171</v>
      </c>
      <c r="J9362" s="1" t="s">
        <v>101</v>
      </c>
      <c r="K9362">
        <v>1450</v>
      </c>
      <c r="L9362" s="2">
        <v>42858.379976851851</v>
      </c>
      <c r="M9362" s="2">
        <v>42832.375</v>
      </c>
      <c r="N9362" s="2">
        <v>42864.031099537038</v>
      </c>
      <c r="O9362">
        <v>80</v>
      </c>
      <c r="P9362">
        <v>4</v>
      </c>
      <c r="Q9362" s="1" t="s">
        <v>240</v>
      </c>
      <c r="R9362" s="1" t="s">
        <v>24</v>
      </c>
      <c r="S9362" s="1" t="s">
        <v>35</v>
      </c>
      <c r="T9362" s="3">
        <v>42858</v>
      </c>
      <c r="U9362" s="1" t="str">
        <f>IF(kiva_loans__muestra[[#This Row],[funded_amount]]=kiva_loans__muestra[[#This Row],[loan_amount]],"funded","unfunded")</f>
        <v>funded</v>
      </c>
      <c r="V9362" s="1" t="str">
        <f>IF(kiva_loans__muestra[[#This Row],[lender_count]]&gt;=50,"high","low")</f>
        <v>low</v>
      </c>
    </row>
    <row r="9363" spans="1:22" x14ac:dyDescent="0.25">
      <c r="A9363">
        <v>1291074</v>
      </c>
      <c r="B9363">
        <v>11750</v>
      </c>
      <c r="C9363">
        <v>11750</v>
      </c>
      <c r="D9363" s="1" t="s">
        <v>280</v>
      </c>
      <c r="E9363" s="1" t="s">
        <v>104</v>
      </c>
      <c r="F9363" s="1" t="s">
        <v>13955</v>
      </c>
      <c r="G9363" s="1" t="s">
        <v>5096</v>
      </c>
      <c r="H9363" s="1" t="s">
        <v>1537</v>
      </c>
      <c r="I9363" s="1" t="s">
        <v>1538</v>
      </c>
      <c r="J9363" s="1" t="s">
        <v>1539</v>
      </c>
      <c r="K9363">
        <v>3930</v>
      </c>
      <c r="L9363" s="2">
        <v>42858.286365740743</v>
      </c>
      <c r="M9363" s="2">
        <v>42856.375</v>
      </c>
      <c r="N9363" s="2">
        <v>42874.915752314817</v>
      </c>
      <c r="O9363">
        <v>70</v>
      </c>
      <c r="P9363">
        <v>34</v>
      </c>
      <c r="Q9363" s="1" t="s">
        <v>1382</v>
      </c>
      <c r="R9363" s="1" t="s">
        <v>13956</v>
      </c>
      <c r="S9363" s="1" t="s">
        <v>25</v>
      </c>
      <c r="T9363" s="3">
        <v>42858</v>
      </c>
      <c r="U9363" s="1" t="str">
        <f>IF(kiva_loans__muestra[[#This Row],[funded_amount]]=kiva_loans__muestra[[#This Row],[loan_amount]],"funded","unfunded")</f>
        <v>funded</v>
      </c>
      <c r="V9363" s="1" t="str">
        <f>IF(kiva_loans__muestra[[#This Row],[lender_count]]&gt;=50,"high","low")</f>
        <v>low</v>
      </c>
    </row>
    <row r="9364" spans="1:22" x14ac:dyDescent="0.25">
      <c r="A9364">
        <v>1291671</v>
      </c>
      <c r="B9364">
        <v>15000</v>
      </c>
      <c r="C9364">
        <v>15000</v>
      </c>
      <c r="D9364" s="1" t="s">
        <v>41</v>
      </c>
      <c r="E9364" s="1" t="s">
        <v>27</v>
      </c>
      <c r="F9364" s="1" t="s">
        <v>13957</v>
      </c>
      <c r="G9364" s="1" t="s">
        <v>3317</v>
      </c>
      <c r="H9364" s="1" t="s">
        <v>85</v>
      </c>
      <c r="I9364" s="1" t="s">
        <v>2041</v>
      </c>
      <c r="J9364" s="1" t="s">
        <v>90</v>
      </c>
      <c r="K9364">
        <v>1760</v>
      </c>
      <c r="L9364" s="2">
        <v>42858.706377314818</v>
      </c>
      <c r="M9364" s="2">
        <v>42847.375</v>
      </c>
      <c r="N9364" s="2">
        <v>42873.318576388891</v>
      </c>
      <c r="O9364">
        <v>270</v>
      </c>
      <c r="P9364">
        <v>45</v>
      </c>
      <c r="Q9364" s="1" t="s">
        <v>13958</v>
      </c>
      <c r="R9364" s="1" t="s">
        <v>24</v>
      </c>
      <c r="S9364" s="1" t="s">
        <v>31</v>
      </c>
      <c r="T9364" s="3">
        <v>42858</v>
      </c>
      <c r="U9364" s="1" t="str">
        <f>IF(kiva_loans__muestra[[#This Row],[funded_amount]]=kiva_loans__muestra[[#This Row],[loan_amount]],"funded","unfunded")</f>
        <v>funded</v>
      </c>
      <c r="V9364" s="1" t="str">
        <f>IF(kiva_loans__muestra[[#This Row],[lender_count]]&gt;=50,"high","low")</f>
        <v>low</v>
      </c>
    </row>
    <row r="9365" spans="1:22" x14ac:dyDescent="0.25">
      <c r="A9365">
        <v>1291430</v>
      </c>
      <c r="B9365">
        <v>2250</v>
      </c>
      <c r="C9365">
        <v>2250</v>
      </c>
      <c r="D9365" s="1" t="s">
        <v>630</v>
      </c>
      <c r="E9365" s="1" t="s">
        <v>74</v>
      </c>
      <c r="F9365" s="1" t="s">
        <v>13959</v>
      </c>
      <c r="G9365" s="1" t="s">
        <v>3320</v>
      </c>
      <c r="H9365" s="1" t="s">
        <v>717</v>
      </c>
      <c r="I9365" s="1" t="s">
        <v>1289</v>
      </c>
      <c r="J9365" s="1" t="s">
        <v>719</v>
      </c>
      <c r="K9365">
        <v>1460</v>
      </c>
      <c r="L9365" s="2">
        <v>42858.451967592591</v>
      </c>
      <c r="M9365" s="2">
        <v>42852.375</v>
      </c>
      <c r="N9365" s="2">
        <v>42864.397858796299</v>
      </c>
      <c r="O9365">
        <v>140</v>
      </c>
      <c r="P9365">
        <v>6</v>
      </c>
      <c r="Q9365" s="1" t="s">
        <v>885</v>
      </c>
      <c r="R9365" s="1" t="s">
        <v>92</v>
      </c>
      <c r="S9365" s="1" t="s">
        <v>31</v>
      </c>
      <c r="T9365" s="3">
        <v>42858</v>
      </c>
      <c r="U9365" s="1" t="str">
        <f>IF(kiva_loans__muestra[[#This Row],[funded_amount]]=kiva_loans__muestra[[#This Row],[loan_amount]],"funded","unfunded")</f>
        <v>funded</v>
      </c>
      <c r="V9365" s="1" t="str">
        <f>IF(kiva_loans__muestra[[#This Row],[lender_count]]&gt;=50,"high","low")</f>
        <v>low</v>
      </c>
    </row>
    <row r="9366" spans="1:22" x14ac:dyDescent="0.25">
      <c r="A9366">
        <v>1291180</v>
      </c>
      <c r="B9366">
        <v>2000</v>
      </c>
      <c r="C9366">
        <v>2000</v>
      </c>
      <c r="D9366" s="1" t="s">
        <v>98</v>
      </c>
      <c r="E9366" s="1" t="s">
        <v>37</v>
      </c>
      <c r="F9366" s="1" t="s">
        <v>1402</v>
      </c>
      <c r="G9366" s="1" t="s">
        <v>3278</v>
      </c>
      <c r="H9366" s="1" t="s">
        <v>100</v>
      </c>
      <c r="I9366" s="1" t="s">
        <v>1135</v>
      </c>
      <c r="J9366" s="1" t="s">
        <v>101</v>
      </c>
      <c r="K9366">
        <v>1450</v>
      </c>
      <c r="L9366" s="2">
        <v>42858.346504629626</v>
      </c>
      <c r="M9366" s="2">
        <v>42830.375</v>
      </c>
      <c r="N9366" s="2">
        <v>42863.762638888889</v>
      </c>
      <c r="O9366">
        <v>70</v>
      </c>
      <c r="P9366">
        <v>2</v>
      </c>
      <c r="Q9366" s="1" t="s">
        <v>30</v>
      </c>
      <c r="R9366" s="1" t="s">
        <v>24</v>
      </c>
      <c r="S9366" s="1" t="s">
        <v>35</v>
      </c>
      <c r="T9366" s="3">
        <v>42858</v>
      </c>
      <c r="U9366" s="1" t="str">
        <f>IF(kiva_loans__muestra[[#This Row],[funded_amount]]=kiva_loans__muestra[[#This Row],[loan_amount]],"funded","unfunded")</f>
        <v>funded</v>
      </c>
      <c r="V9366" s="1" t="str">
        <f>IF(kiva_loans__muestra[[#This Row],[lender_count]]&gt;=50,"high","low")</f>
        <v>low</v>
      </c>
    </row>
    <row r="9367" spans="1:22" x14ac:dyDescent="0.25">
      <c r="A9367">
        <v>1291072</v>
      </c>
      <c r="B9367">
        <v>3000</v>
      </c>
      <c r="C9367">
        <v>3000</v>
      </c>
      <c r="D9367" s="1" t="s">
        <v>202</v>
      </c>
      <c r="E9367" s="1" t="s">
        <v>27</v>
      </c>
      <c r="F9367" s="1" t="s">
        <v>1713</v>
      </c>
      <c r="G9367" s="1" t="s">
        <v>3278</v>
      </c>
      <c r="H9367" s="1" t="s">
        <v>100</v>
      </c>
      <c r="I9367" s="1" t="s">
        <v>1508</v>
      </c>
      <c r="J9367" s="1" t="s">
        <v>101</v>
      </c>
      <c r="K9367">
        <v>1450</v>
      </c>
      <c r="L9367" s="2">
        <v>42858.283819444441</v>
      </c>
      <c r="M9367" s="2">
        <v>42831.375</v>
      </c>
      <c r="N9367" s="2">
        <v>42863.731296296297</v>
      </c>
      <c r="O9367">
        <v>70</v>
      </c>
      <c r="P9367">
        <v>2</v>
      </c>
      <c r="Q9367" s="1" t="s">
        <v>67</v>
      </c>
      <c r="R9367" s="1" t="s">
        <v>24</v>
      </c>
      <c r="S9367" s="1" t="s">
        <v>35</v>
      </c>
      <c r="T9367" s="3">
        <v>42858</v>
      </c>
      <c r="U9367" s="1" t="str">
        <f>IF(kiva_loans__muestra[[#This Row],[funded_amount]]=kiva_loans__muestra[[#This Row],[loan_amount]],"funded","unfunded")</f>
        <v>funded</v>
      </c>
      <c r="V9367" s="1" t="str">
        <f>IF(kiva_loans__muestra[[#This Row],[lender_count]]&gt;=50,"high","low")</f>
        <v>low</v>
      </c>
    </row>
    <row r="9368" spans="1:22" x14ac:dyDescent="0.25">
      <c r="A9368">
        <v>1291555</v>
      </c>
      <c r="B9368">
        <v>4750</v>
      </c>
      <c r="C9368">
        <v>4750</v>
      </c>
      <c r="D9368" s="1" t="s">
        <v>46</v>
      </c>
      <c r="E9368" s="1" t="s">
        <v>46</v>
      </c>
      <c r="F9368" s="1" t="s">
        <v>13960</v>
      </c>
      <c r="G9368" s="1" t="s">
        <v>3284</v>
      </c>
      <c r="H9368" s="1" t="s">
        <v>189</v>
      </c>
      <c r="I9368" s="1" t="s">
        <v>726</v>
      </c>
      <c r="J9368" s="1" t="s">
        <v>207</v>
      </c>
      <c r="K9368">
        <v>2150</v>
      </c>
      <c r="L9368" s="2">
        <v>42858.5390625</v>
      </c>
      <c r="M9368" s="2">
        <v>42828.375</v>
      </c>
      <c r="N9368" s="2">
        <v>42902.907534722224</v>
      </c>
      <c r="O9368">
        <v>130</v>
      </c>
      <c r="P9368">
        <v>17</v>
      </c>
      <c r="Q9368" s="1" t="s">
        <v>261</v>
      </c>
      <c r="R9368" s="1" t="s">
        <v>92</v>
      </c>
      <c r="S9368" s="1" t="s">
        <v>31</v>
      </c>
      <c r="T9368" s="3">
        <v>42858</v>
      </c>
      <c r="U9368" s="1" t="str">
        <f>IF(kiva_loans__muestra[[#This Row],[funded_amount]]=kiva_loans__muestra[[#This Row],[loan_amount]],"funded","unfunded")</f>
        <v>funded</v>
      </c>
      <c r="V9368" s="1" t="str">
        <f>IF(kiva_loans__muestra[[#This Row],[lender_count]]&gt;=50,"high","low")</f>
        <v>low</v>
      </c>
    </row>
    <row r="9369" spans="1:22" x14ac:dyDescent="0.25">
      <c r="A9369">
        <v>1291350</v>
      </c>
      <c r="B9369">
        <v>6000</v>
      </c>
      <c r="C9369">
        <v>6000</v>
      </c>
      <c r="D9369" s="1" t="s">
        <v>46</v>
      </c>
      <c r="E9369" s="1" t="s">
        <v>46</v>
      </c>
      <c r="F9369" s="1" t="s">
        <v>13961</v>
      </c>
      <c r="G9369" s="1" t="s">
        <v>3278</v>
      </c>
      <c r="H9369" s="1" t="s">
        <v>100</v>
      </c>
      <c r="I9369" s="1" t="s">
        <v>1522</v>
      </c>
      <c r="J9369" s="1" t="s">
        <v>101</v>
      </c>
      <c r="K9369">
        <v>1450</v>
      </c>
      <c r="L9369" s="2">
        <v>42858.414479166669</v>
      </c>
      <c r="M9369" s="2">
        <v>42830.375</v>
      </c>
      <c r="N9369" s="2">
        <v>42866.722511574073</v>
      </c>
      <c r="O9369">
        <v>100</v>
      </c>
      <c r="P9369">
        <v>4</v>
      </c>
      <c r="Q9369" s="1" t="s">
        <v>211</v>
      </c>
      <c r="R9369" s="1" t="s">
        <v>24</v>
      </c>
      <c r="S9369" s="1" t="s">
        <v>35</v>
      </c>
      <c r="T9369" s="3">
        <v>42858</v>
      </c>
      <c r="U9369" s="1" t="str">
        <f>IF(kiva_loans__muestra[[#This Row],[funded_amount]]=kiva_loans__muestra[[#This Row],[loan_amount]],"funded","unfunded")</f>
        <v>funded</v>
      </c>
      <c r="V9369" s="1" t="str">
        <f>IF(kiva_loans__muestra[[#This Row],[lender_count]]&gt;=50,"high","low")</f>
        <v>low</v>
      </c>
    </row>
    <row r="9370" spans="1:22" x14ac:dyDescent="0.25">
      <c r="A9370">
        <v>1291630</v>
      </c>
      <c r="B9370">
        <v>2000</v>
      </c>
      <c r="C9370">
        <v>2000</v>
      </c>
      <c r="D9370" s="1" t="s">
        <v>64</v>
      </c>
      <c r="E9370" s="1" t="s">
        <v>37</v>
      </c>
      <c r="F9370" s="1" t="s">
        <v>13962</v>
      </c>
      <c r="G9370" s="1" t="s">
        <v>3263</v>
      </c>
      <c r="H9370" s="1" t="s">
        <v>33</v>
      </c>
      <c r="I9370" s="1" t="s">
        <v>542</v>
      </c>
      <c r="J9370" s="1" t="s">
        <v>34</v>
      </c>
      <c r="K9370">
        <v>1560</v>
      </c>
      <c r="L9370" s="2">
        <v>42858.637881944444</v>
      </c>
      <c r="M9370" s="2">
        <v>42852.375</v>
      </c>
      <c r="N9370" s="2">
        <v>42865.526250000003</v>
      </c>
      <c r="O9370">
        <v>140</v>
      </c>
      <c r="P9370">
        <v>8</v>
      </c>
      <c r="Q9370" s="1" t="s">
        <v>2021</v>
      </c>
      <c r="R9370" s="1" t="s">
        <v>24</v>
      </c>
      <c r="S9370" s="1" t="s">
        <v>31</v>
      </c>
      <c r="T9370" s="3">
        <v>42858</v>
      </c>
      <c r="U9370" s="1" t="str">
        <f>IF(kiva_loans__muestra[[#This Row],[funded_amount]]=kiva_loans__muestra[[#This Row],[loan_amount]],"funded","unfunded")</f>
        <v>funded</v>
      </c>
      <c r="V9370" s="1" t="str">
        <f>IF(kiva_loans__muestra[[#This Row],[lender_count]]&gt;=50,"high","low")</f>
        <v>low</v>
      </c>
    </row>
    <row r="9371" spans="1:22" x14ac:dyDescent="0.25">
      <c r="A9371">
        <v>1291741</v>
      </c>
      <c r="B9371">
        <v>8750</v>
      </c>
      <c r="C9371">
        <v>8750</v>
      </c>
      <c r="D9371" s="1" t="s">
        <v>45</v>
      </c>
      <c r="E9371" s="1" t="s">
        <v>46</v>
      </c>
      <c r="F9371" s="1" t="s">
        <v>13963</v>
      </c>
      <c r="G9371" s="1" t="s">
        <v>3467</v>
      </c>
      <c r="H9371" s="1" t="s">
        <v>634</v>
      </c>
      <c r="I9371" s="1" t="s">
        <v>13964</v>
      </c>
      <c r="J9371" s="1" t="s">
        <v>636</v>
      </c>
      <c r="K9371">
        <v>2940</v>
      </c>
      <c r="L9371" s="2">
        <v>42859.002916666665</v>
      </c>
      <c r="M9371" s="2">
        <v>42828.375</v>
      </c>
      <c r="N9371" s="2">
        <v>42876.577141203707</v>
      </c>
      <c r="O9371">
        <v>200</v>
      </c>
      <c r="P9371">
        <v>28</v>
      </c>
      <c r="Q9371" s="1" t="s">
        <v>12504</v>
      </c>
      <c r="R9371" s="1" t="s">
        <v>92</v>
      </c>
      <c r="S9371" s="1" t="s">
        <v>31</v>
      </c>
      <c r="T9371" s="3">
        <v>42858</v>
      </c>
      <c r="U9371" s="1" t="str">
        <f>IF(kiva_loans__muestra[[#This Row],[funded_amount]]=kiva_loans__muestra[[#This Row],[loan_amount]],"funded","unfunded")</f>
        <v>funded</v>
      </c>
      <c r="V9371" s="1" t="str">
        <f>IF(kiva_loans__muestra[[#This Row],[lender_count]]&gt;=50,"high","low")</f>
        <v>low</v>
      </c>
    </row>
    <row r="9372" spans="1:22" x14ac:dyDescent="0.25">
      <c r="A9372">
        <v>1291114</v>
      </c>
      <c r="B9372">
        <v>4000</v>
      </c>
      <c r="C9372">
        <v>4000</v>
      </c>
      <c r="D9372" s="1" t="s">
        <v>202</v>
      </c>
      <c r="E9372" s="1" t="s">
        <v>27</v>
      </c>
      <c r="F9372" s="1" t="s">
        <v>30</v>
      </c>
      <c r="G9372" s="1" t="s">
        <v>3263</v>
      </c>
      <c r="H9372" s="1" t="s">
        <v>33</v>
      </c>
      <c r="I9372" s="1" t="s">
        <v>30</v>
      </c>
      <c r="J9372" s="1" t="s">
        <v>34</v>
      </c>
      <c r="K9372">
        <v>1560</v>
      </c>
      <c r="L9372" s="2">
        <v>42858.316712962966</v>
      </c>
      <c r="M9372" s="2">
        <v>42851.375</v>
      </c>
      <c r="N9372" s="2">
        <v>42889.119085648148</v>
      </c>
      <c r="O9372">
        <v>140</v>
      </c>
      <c r="P9372">
        <v>16</v>
      </c>
      <c r="Q9372" s="1" t="s">
        <v>264</v>
      </c>
      <c r="R9372" s="1" t="s">
        <v>30</v>
      </c>
      <c r="S9372" s="1" t="s">
        <v>31</v>
      </c>
      <c r="T9372" s="3">
        <v>42858</v>
      </c>
      <c r="U9372" s="1" t="str">
        <f>IF(kiva_loans__muestra[[#This Row],[funded_amount]]=kiva_loans__muestra[[#This Row],[loan_amount]],"funded","unfunded")</f>
        <v>funded</v>
      </c>
      <c r="V9372" s="1" t="str">
        <f>IF(kiva_loans__muestra[[#This Row],[lender_count]]&gt;=50,"high","low")</f>
        <v>low</v>
      </c>
    </row>
    <row r="9373" spans="1:22" x14ac:dyDescent="0.25">
      <c r="A9373">
        <v>1290915</v>
      </c>
      <c r="B9373">
        <v>750</v>
      </c>
      <c r="C9373">
        <v>750</v>
      </c>
      <c r="D9373" s="1" t="s">
        <v>280</v>
      </c>
      <c r="E9373" s="1" t="s">
        <v>104</v>
      </c>
      <c r="F9373" s="1" t="s">
        <v>13965</v>
      </c>
      <c r="G9373" s="1" t="s">
        <v>5096</v>
      </c>
      <c r="H9373" s="1" t="s">
        <v>1537</v>
      </c>
      <c r="I9373" s="1" t="s">
        <v>1538</v>
      </c>
      <c r="J9373" s="1" t="s">
        <v>1539</v>
      </c>
      <c r="K9373">
        <v>3930</v>
      </c>
      <c r="L9373" s="2">
        <v>42858.216238425928</v>
      </c>
      <c r="M9373" s="2">
        <v>42856.375</v>
      </c>
      <c r="N9373" s="2">
        <v>42863.360868055555</v>
      </c>
      <c r="O9373">
        <v>70</v>
      </c>
      <c r="P9373">
        <v>1</v>
      </c>
      <c r="Q9373" s="1" t="s">
        <v>1276</v>
      </c>
      <c r="R9373" s="1" t="s">
        <v>92</v>
      </c>
      <c r="S9373" s="1" t="s">
        <v>25</v>
      </c>
      <c r="T9373" s="3">
        <v>42858</v>
      </c>
      <c r="U9373" s="1" t="str">
        <f>IF(kiva_loans__muestra[[#This Row],[funded_amount]]=kiva_loans__muestra[[#This Row],[loan_amount]],"funded","unfunded")</f>
        <v>funded</v>
      </c>
      <c r="V9373" s="1" t="str">
        <f>IF(kiva_loans__muestra[[#This Row],[lender_count]]&gt;=50,"high","low")</f>
        <v>low</v>
      </c>
    </row>
    <row r="9374" spans="1:22" x14ac:dyDescent="0.25">
      <c r="A9374">
        <v>1291676</v>
      </c>
      <c r="B9374">
        <v>3750</v>
      </c>
      <c r="C9374">
        <v>3750</v>
      </c>
      <c r="D9374" s="1" t="s">
        <v>56</v>
      </c>
      <c r="E9374" s="1" t="s">
        <v>32</v>
      </c>
      <c r="F9374" s="1" t="s">
        <v>13966</v>
      </c>
      <c r="G9374" s="1" t="s">
        <v>3427</v>
      </c>
      <c r="H9374" s="1" t="s">
        <v>185</v>
      </c>
      <c r="I9374" s="1" t="s">
        <v>370</v>
      </c>
      <c r="J9374" s="1" t="s">
        <v>187</v>
      </c>
      <c r="K9374">
        <v>1540</v>
      </c>
      <c r="L9374" s="2">
        <v>42858.709988425922</v>
      </c>
      <c r="M9374" s="2">
        <v>42842.375</v>
      </c>
      <c r="N9374" s="2">
        <v>42866.827511574076</v>
      </c>
      <c r="O9374">
        <v>140</v>
      </c>
      <c r="P9374">
        <v>9</v>
      </c>
      <c r="Q9374" s="1" t="s">
        <v>13967</v>
      </c>
      <c r="R9374" s="1" t="s">
        <v>24</v>
      </c>
      <c r="S9374" s="1" t="s">
        <v>31</v>
      </c>
      <c r="T9374" s="3">
        <v>42858</v>
      </c>
      <c r="U9374" s="1" t="str">
        <f>IF(kiva_loans__muestra[[#This Row],[funded_amount]]=kiva_loans__muestra[[#This Row],[loan_amount]],"funded","unfunded")</f>
        <v>funded</v>
      </c>
      <c r="V9374" s="1" t="str">
        <f>IF(kiva_loans__muestra[[#This Row],[lender_count]]&gt;=50,"high","low")</f>
        <v>low</v>
      </c>
    </row>
    <row r="9375" spans="1:22" x14ac:dyDescent="0.25">
      <c r="A9375">
        <v>1290923</v>
      </c>
      <c r="B9375">
        <v>2000</v>
      </c>
      <c r="C9375">
        <v>2000</v>
      </c>
      <c r="D9375" s="1" t="s">
        <v>45</v>
      </c>
      <c r="E9375" s="1" t="s">
        <v>46</v>
      </c>
      <c r="F9375" s="1" t="s">
        <v>13968</v>
      </c>
      <c r="G9375" s="1" t="s">
        <v>3278</v>
      </c>
      <c r="H9375" s="1" t="s">
        <v>100</v>
      </c>
      <c r="I9375" s="1" t="s">
        <v>1266</v>
      </c>
      <c r="J9375" s="1" t="s">
        <v>101</v>
      </c>
      <c r="K9375">
        <v>1450</v>
      </c>
      <c r="L9375" s="2">
        <v>42858.219537037039</v>
      </c>
      <c r="M9375" s="2">
        <v>42831.375</v>
      </c>
      <c r="N9375" s="2">
        <v>42865.434606481482</v>
      </c>
      <c r="O9375">
        <v>100</v>
      </c>
      <c r="P9375">
        <v>6</v>
      </c>
      <c r="Q9375" s="1" t="s">
        <v>1451</v>
      </c>
      <c r="R9375" s="1" t="s">
        <v>24</v>
      </c>
      <c r="S9375" s="1" t="s">
        <v>35</v>
      </c>
      <c r="T9375" s="3">
        <v>42858</v>
      </c>
      <c r="U9375" s="1" t="str">
        <f>IF(kiva_loans__muestra[[#This Row],[funded_amount]]=kiva_loans__muestra[[#This Row],[loan_amount]],"funded","unfunded")</f>
        <v>funded</v>
      </c>
      <c r="V9375" s="1" t="str">
        <f>IF(kiva_loans__muestra[[#This Row],[lender_count]]&gt;=50,"high","low")</f>
        <v>low</v>
      </c>
    </row>
    <row r="9376" spans="1:22" x14ac:dyDescent="0.25">
      <c r="A9376">
        <v>1290922</v>
      </c>
      <c r="B9376">
        <v>1750</v>
      </c>
      <c r="C9376">
        <v>1750</v>
      </c>
      <c r="D9376" s="1" t="s">
        <v>541</v>
      </c>
      <c r="E9376" s="1" t="s">
        <v>78</v>
      </c>
      <c r="F9376" s="1" t="s">
        <v>13969</v>
      </c>
      <c r="G9376" s="1" t="s">
        <v>3630</v>
      </c>
      <c r="H9376" s="1" t="s">
        <v>441</v>
      </c>
      <c r="I9376" s="1" t="s">
        <v>1151</v>
      </c>
      <c r="J9376" s="1" t="s">
        <v>442</v>
      </c>
      <c r="K9376">
        <v>4060</v>
      </c>
      <c r="L9376" s="2">
        <v>42858.219467592593</v>
      </c>
      <c r="M9376" s="2">
        <v>42836.375</v>
      </c>
      <c r="N9376" s="2">
        <v>42863.463263888887</v>
      </c>
      <c r="O9376">
        <v>130</v>
      </c>
      <c r="P9376">
        <v>6</v>
      </c>
      <c r="Q9376" s="1" t="s">
        <v>13970</v>
      </c>
      <c r="R9376" s="1" t="s">
        <v>24</v>
      </c>
      <c r="S9376" s="1" t="s">
        <v>35</v>
      </c>
      <c r="T9376" s="3">
        <v>42858</v>
      </c>
      <c r="U9376" s="1" t="str">
        <f>IF(kiva_loans__muestra[[#This Row],[funded_amount]]=kiva_loans__muestra[[#This Row],[loan_amount]],"funded","unfunded")</f>
        <v>funded</v>
      </c>
      <c r="V9376" s="1" t="str">
        <f>IF(kiva_loans__muestra[[#This Row],[lender_count]]&gt;=50,"high","low")</f>
        <v>low</v>
      </c>
    </row>
    <row r="9377" spans="1:22" x14ac:dyDescent="0.25">
      <c r="A9377">
        <v>1291971</v>
      </c>
      <c r="B9377">
        <v>1750</v>
      </c>
      <c r="C9377">
        <v>1750</v>
      </c>
      <c r="D9377" s="1" t="s">
        <v>45</v>
      </c>
      <c r="E9377" s="1" t="s">
        <v>46</v>
      </c>
      <c r="F9377" s="1" t="s">
        <v>3174</v>
      </c>
      <c r="G9377" s="1" t="s">
        <v>3278</v>
      </c>
      <c r="H9377" s="1" t="s">
        <v>100</v>
      </c>
      <c r="I9377" s="1" t="s">
        <v>1312</v>
      </c>
      <c r="J9377" s="1" t="s">
        <v>101</v>
      </c>
      <c r="K9377">
        <v>1450</v>
      </c>
      <c r="L9377" s="2">
        <v>42859.235972222225</v>
      </c>
      <c r="M9377" s="2">
        <v>42830.375</v>
      </c>
      <c r="N9377" s="2">
        <v>42866.130729166667</v>
      </c>
      <c r="O9377">
        <v>70</v>
      </c>
      <c r="P9377">
        <v>1</v>
      </c>
      <c r="Q9377" s="1" t="s">
        <v>67</v>
      </c>
      <c r="R9377" s="1" t="s">
        <v>24</v>
      </c>
      <c r="S9377" s="1" t="s">
        <v>35</v>
      </c>
      <c r="T9377" s="3">
        <v>42859</v>
      </c>
      <c r="U9377" s="1" t="str">
        <f>IF(kiva_loans__muestra[[#This Row],[funded_amount]]=kiva_loans__muestra[[#This Row],[loan_amount]],"funded","unfunded")</f>
        <v>funded</v>
      </c>
      <c r="V9377" s="1" t="str">
        <f>IF(kiva_loans__muestra[[#This Row],[lender_count]]&gt;=50,"high","low")</f>
        <v>low</v>
      </c>
    </row>
    <row r="9378" spans="1:22" x14ac:dyDescent="0.25">
      <c r="A9378">
        <v>1291786</v>
      </c>
      <c r="B9378">
        <v>9000</v>
      </c>
      <c r="C9378">
        <v>9000</v>
      </c>
      <c r="D9378" s="1" t="s">
        <v>541</v>
      </c>
      <c r="E9378" s="1" t="s">
        <v>78</v>
      </c>
      <c r="F9378" s="1" t="s">
        <v>13971</v>
      </c>
      <c r="G9378" s="1" t="s">
        <v>3322</v>
      </c>
      <c r="H9378" s="1" t="s">
        <v>126</v>
      </c>
      <c r="I9378" s="1" t="s">
        <v>13972</v>
      </c>
      <c r="J9378" s="1" t="s">
        <v>127</v>
      </c>
      <c r="K9378">
        <v>1210</v>
      </c>
      <c r="L9378" s="2">
        <v>42859.131805555553</v>
      </c>
      <c r="M9378" s="2">
        <v>42830.375</v>
      </c>
      <c r="N9378" s="2">
        <v>42864.590833333335</v>
      </c>
      <c r="O9378">
        <v>170</v>
      </c>
      <c r="P9378">
        <v>20</v>
      </c>
      <c r="Q9378" s="1" t="s">
        <v>1760</v>
      </c>
      <c r="R9378" s="1" t="s">
        <v>24</v>
      </c>
      <c r="S9378" s="1" t="s">
        <v>31</v>
      </c>
      <c r="T9378" s="3">
        <v>42859</v>
      </c>
      <c r="U9378" s="1" t="str">
        <f>IF(kiva_loans__muestra[[#This Row],[funded_amount]]=kiva_loans__muestra[[#This Row],[loan_amount]],"funded","unfunded")</f>
        <v>funded</v>
      </c>
      <c r="V9378" s="1" t="str">
        <f>IF(kiva_loans__muestra[[#This Row],[lender_count]]&gt;=50,"high","low")</f>
        <v>low</v>
      </c>
    </row>
    <row r="9379" spans="1:22" x14ac:dyDescent="0.25">
      <c r="A9379">
        <v>1292442</v>
      </c>
      <c r="B9379">
        <v>4250</v>
      </c>
      <c r="C9379">
        <v>4250</v>
      </c>
      <c r="D9379" s="1" t="s">
        <v>45</v>
      </c>
      <c r="E9379" s="1" t="s">
        <v>46</v>
      </c>
      <c r="F9379" s="1" t="s">
        <v>1529</v>
      </c>
      <c r="G9379" s="1" t="s">
        <v>3278</v>
      </c>
      <c r="H9379" s="1" t="s">
        <v>100</v>
      </c>
      <c r="I9379" s="1" t="s">
        <v>551</v>
      </c>
      <c r="J9379" s="1" t="s">
        <v>101</v>
      </c>
      <c r="K9379">
        <v>1450</v>
      </c>
      <c r="L9379" s="2">
        <v>42859.448125000003</v>
      </c>
      <c r="M9379" s="2">
        <v>42851.375</v>
      </c>
      <c r="N9379" s="2">
        <v>42880.007627314815</v>
      </c>
      <c r="O9379">
        <v>140</v>
      </c>
      <c r="P9379">
        <v>15</v>
      </c>
      <c r="Q9379" s="1" t="s">
        <v>240</v>
      </c>
      <c r="R9379" s="1" t="s">
        <v>24</v>
      </c>
      <c r="S9379" s="1" t="s">
        <v>35</v>
      </c>
      <c r="T9379" s="3">
        <v>42859</v>
      </c>
      <c r="U9379" s="1" t="str">
        <f>IF(kiva_loans__muestra[[#This Row],[funded_amount]]=kiva_loans__muestra[[#This Row],[loan_amount]],"funded","unfunded")</f>
        <v>funded</v>
      </c>
      <c r="V9379" s="1" t="str">
        <f>IF(kiva_loans__muestra[[#This Row],[lender_count]]&gt;=50,"high","low")</f>
        <v>low</v>
      </c>
    </row>
    <row r="9380" spans="1:22" x14ac:dyDescent="0.25">
      <c r="A9380">
        <v>1292807</v>
      </c>
      <c r="B9380">
        <v>6250</v>
      </c>
      <c r="C9380">
        <v>6250</v>
      </c>
      <c r="D9380" s="1" t="s">
        <v>48</v>
      </c>
      <c r="E9380" s="1" t="s">
        <v>49</v>
      </c>
      <c r="F9380" s="1" t="s">
        <v>13973</v>
      </c>
      <c r="G9380" s="1" t="s">
        <v>3274</v>
      </c>
      <c r="H9380" s="1" t="s">
        <v>105</v>
      </c>
      <c r="I9380" s="1" t="s">
        <v>1169</v>
      </c>
      <c r="J9380" s="1" t="s">
        <v>106</v>
      </c>
      <c r="K9380">
        <v>1190</v>
      </c>
      <c r="L9380" s="2">
        <v>42859.981435185182</v>
      </c>
      <c r="M9380" s="2">
        <v>42837.375</v>
      </c>
      <c r="N9380" s="2">
        <v>42872.797500000001</v>
      </c>
      <c r="O9380">
        <v>60</v>
      </c>
      <c r="P9380">
        <v>2</v>
      </c>
      <c r="Q9380" s="1" t="s">
        <v>369</v>
      </c>
      <c r="R9380" s="1" t="s">
        <v>24</v>
      </c>
      <c r="S9380" s="1" t="s">
        <v>35</v>
      </c>
      <c r="T9380" s="3">
        <v>42859</v>
      </c>
      <c r="U9380" s="1" t="str">
        <f>IF(kiva_loans__muestra[[#This Row],[funded_amount]]=kiva_loans__muestra[[#This Row],[loan_amount]],"funded","unfunded")</f>
        <v>funded</v>
      </c>
      <c r="V9380" s="1" t="str">
        <f>IF(kiva_loans__muestra[[#This Row],[lender_count]]&gt;=50,"high","low")</f>
        <v>low</v>
      </c>
    </row>
    <row r="9381" spans="1:22" x14ac:dyDescent="0.25">
      <c r="A9381">
        <v>1292160</v>
      </c>
      <c r="B9381">
        <v>7500</v>
      </c>
      <c r="C9381">
        <v>7500</v>
      </c>
      <c r="D9381" s="1" t="s">
        <v>64</v>
      </c>
      <c r="E9381" s="1" t="s">
        <v>37</v>
      </c>
      <c r="F9381" s="1" t="s">
        <v>13974</v>
      </c>
      <c r="G9381" s="1" t="s">
        <v>3311</v>
      </c>
      <c r="H9381" s="1" t="s">
        <v>119</v>
      </c>
      <c r="I9381" s="1" t="s">
        <v>320</v>
      </c>
      <c r="J9381" s="1" t="s">
        <v>270</v>
      </c>
      <c r="K9381">
        <v>2040</v>
      </c>
      <c r="L9381" s="2">
        <v>42859.348020833335</v>
      </c>
      <c r="M9381" s="2">
        <v>42830.375</v>
      </c>
      <c r="N9381" s="2">
        <v>42866.811111111114</v>
      </c>
      <c r="O9381">
        <v>120</v>
      </c>
      <c r="P9381">
        <v>18</v>
      </c>
      <c r="Q9381" s="1" t="s">
        <v>13975</v>
      </c>
      <c r="R9381" s="1" t="s">
        <v>60</v>
      </c>
      <c r="S9381" s="1" t="s">
        <v>31</v>
      </c>
      <c r="T9381" s="3">
        <v>42859</v>
      </c>
      <c r="U9381" s="1" t="str">
        <f>IF(kiva_loans__muestra[[#This Row],[funded_amount]]=kiva_loans__muestra[[#This Row],[loan_amount]],"funded","unfunded")</f>
        <v>funded</v>
      </c>
      <c r="V9381" s="1" t="str">
        <f>IF(kiva_loans__muestra[[#This Row],[lender_count]]&gt;=50,"high","low")</f>
        <v>low</v>
      </c>
    </row>
    <row r="9382" spans="1:22" x14ac:dyDescent="0.25">
      <c r="A9382">
        <v>1292475</v>
      </c>
      <c r="B9382">
        <v>3000</v>
      </c>
      <c r="C9382">
        <v>3000</v>
      </c>
      <c r="D9382" s="1" t="s">
        <v>41</v>
      </c>
      <c r="E9382" s="1" t="s">
        <v>27</v>
      </c>
      <c r="F9382" s="1" t="s">
        <v>13976</v>
      </c>
      <c r="G9382" s="1" t="s">
        <v>7263</v>
      </c>
      <c r="H9382" s="1" t="s">
        <v>1304</v>
      </c>
      <c r="I9382" s="1" t="s">
        <v>1420</v>
      </c>
      <c r="J9382" s="1" t="s">
        <v>1305</v>
      </c>
      <c r="K9382">
        <v>4430</v>
      </c>
      <c r="L9382" s="2">
        <v>42859.462951388887</v>
      </c>
      <c r="M9382" s="2">
        <v>42831.375</v>
      </c>
      <c r="N9382" s="2">
        <v>42874.674085648148</v>
      </c>
      <c r="O9382">
        <v>80</v>
      </c>
      <c r="P9382">
        <v>12</v>
      </c>
      <c r="Q9382" s="1" t="s">
        <v>40</v>
      </c>
      <c r="R9382" s="1" t="s">
        <v>92</v>
      </c>
      <c r="S9382" s="1" t="s">
        <v>35</v>
      </c>
      <c r="T9382" s="3">
        <v>42859</v>
      </c>
      <c r="U9382" s="1" t="str">
        <f>IF(kiva_loans__muestra[[#This Row],[funded_amount]]=kiva_loans__muestra[[#This Row],[loan_amount]],"funded","unfunded")</f>
        <v>funded</v>
      </c>
      <c r="V9382" s="1" t="str">
        <f>IF(kiva_loans__muestra[[#This Row],[lender_count]]&gt;=50,"high","low")</f>
        <v>low</v>
      </c>
    </row>
    <row r="9383" spans="1:22" x14ac:dyDescent="0.25">
      <c r="A9383">
        <v>1292485</v>
      </c>
      <c r="B9383">
        <v>1750</v>
      </c>
      <c r="C9383">
        <v>1750</v>
      </c>
      <c r="D9383" s="1" t="s">
        <v>124</v>
      </c>
      <c r="E9383" s="1" t="s">
        <v>125</v>
      </c>
      <c r="F9383" s="1" t="s">
        <v>13977</v>
      </c>
      <c r="G9383" s="1" t="s">
        <v>3927</v>
      </c>
      <c r="H9383" s="1" t="s">
        <v>1333</v>
      </c>
      <c r="I9383" s="1" t="s">
        <v>1709</v>
      </c>
      <c r="J9383" s="1" t="s">
        <v>1335</v>
      </c>
      <c r="K9383">
        <v>230</v>
      </c>
      <c r="L9383" s="2">
        <v>42859.467962962961</v>
      </c>
      <c r="M9383" s="2">
        <v>42852.375</v>
      </c>
      <c r="N9383" s="2">
        <v>42872.816203703704</v>
      </c>
      <c r="O9383">
        <v>180</v>
      </c>
      <c r="P9383">
        <v>7</v>
      </c>
      <c r="Q9383" s="1" t="s">
        <v>13978</v>
      </c>
      <c r="R9383" s="1" t="s">
        <v>92</v>
      </c>
      <c r="S9383" s="1" t="s">
        <v>31</v>
      </c>
      <c r="T9383" s="3">
        <v>42859</v>
      </c>
      <c r="U9383" s="1" t="str">
        <f>IF(kiva_loans__muestra[[#This Row],[funded_amount]]=kiva_loans__muestra[[#This Row],[loan_amount]],"funded","unfunded")</f>
        <v>funded</v>
      </c>
      <c r="V9383" s="1" t="str">
        <f>IF(kiva_loans__muestra[[#This Row],[lender_count]]&gt;=50,"high","low")</f>
        <v>low</v>
      </c>
    </row>
    <row r="9384" spans="1:22" x14ac:dyDescent="0.25">
      <c r="A9384">
        <v>1292341</v>
      </c>
      <c r="B9384">
        <v>2000</v>
      </c>
      <c r="C9384">
        <v>2000</v>
      </c>
      <c r="D9384" s="1" t="s">
        <v>280</v>
      </c>
      <c r="E9384" s="1" t="s">
        <v>104</v>
      </c>
      <c r="F9384" s="1" t="s">
        <v>1275</v>
      </c>
      <c r="G9384" s="1" t="s">
        <v>3311</v>
      </c>
      <c r="H9384" s="1" t="s">
        <v>119</v>
      </c>
      <c r="I9384" s="1" t="s">
        <v>318</v>
      </c>
      <c r="J9384" s="1" t="s">
        <v>270</v>
      </c>
      <c r="K9384">
        <v>3110</v>
      </c>
      <c r="L9384" s="2">
        <v>42859.415833333333</v>
      </c>
      <c r="M9384" s="2">
        <v>42845.375</v>
      </c>
      <c r="N9384" s="2">
        <v>42870.787604166668</v>
      </c>
      <c r="O9384">
        <v>80</v>
      </c>
      <c r="P9384">
        <v>8</v>
      </c>
      <c r="Q9384" s="1" t="s">
        <v>1343</v>
      </c>
      <c r="R9384" s="1" t="s">
        <v>1000</v>
      </c>
      <c r="S9384" s="1" t="s">
        <v>31</v>
      </c>
      <c r="T9384" s="3">
        <v>42859</v>
      </c>
      <c r="U9384" s="1" t="str">
        <f>IF(kiva_loans__muestra[[#This Row],[funded_amount]]=kiva_loans__muestra[[#This Row],[loan_amount]],"funded","unfunded")</f>
        <v>funded</v>
      </c>
      <c r="V9384" s="1" t="str">
        <f>IF(kiva_loans__muestra[[#This Row],[lender_count]]&gt;=50,"high","low")</f>
        <v>low</v>
      </c>
    </row>
    <row r="9385" spans="1:22" x14ac:dyDescent="0.25">
      <c r="A9385">
        <v>1292500</v>
      </c>
      <c r="B9385">
        <v>6500</v>
      </c>
      <c r="C9385">
        <v>6500</v>
      </c>
      <c r="D9385" s="1" t="s">
        <v>64</v>
      </c>
      <c r="E9385" s="1" t="s">
        <v>37</v>
      </c>
      <c r="F9385" s="1" t="s">
        <v>13979</v>
      </c>
      <c r="G9385" s="1" t="s">
        <v>3263</v>
      </c>
      <c r="H9385" s="1" t="s">
        <v>33</v>
      </c>
      <c r="I9385" s="1" t="s">
        <v>1547</v>
      </c>
      <c r="J9385" s="1" t="s">
        <v>34</v>
      </c>
      <c r="K9385">
        <v>2020</v>
      </c>
      <c r="L9385" s="2">
        <v>42859.475486111114</v>
      </c>
      <c r="M9385" s="2">
        <v>42829.375</v>
      </c>
      <c r="N9385" s="2">
        <v>42868.450578703705</v>
      </c>
      <c r="O9385">
        <v>90</v>
      </c>
      <c r="P9385">
        <v>21</v>
      </c>
      <c r="Q9385" s="1" t="s">
        <v>12717</v>
      </c>
      <c r="R9385" s="1" t="s">
        <v>13980</v>
      </c>
      <c r="S9385" s="1" t="s">
        <v>25</v>
      </c>
      <c r="T9385" s="3">
        <v>42859</v>
      </c>
      <c r="U9385" s="1" t="str">
        <f>IF(kiva_loans__muestra[[#This Row],[funded_amount]]=kiva_loans__muestra[[#This Row],[loan_amount]],"funded","unfunded")</f>
        <v>funded</v>
      </c>
      <c r="V9385" s="1" t="str">
        <f>IF(kiva_loans__muestra[[#This Row],[lender_count]]&gt;=50,"high","low")</f>
        <v>low</v>
      </c>
    </row>
    <row r="9386" spans="1:22" x14ac:dyDescent="0.25">
      <c r="A9386">
        <v>1292107</v>
      </c>
      <c r="B9386">
        <v>5250</v>
      </c>
      <c r="C9386">
        <v>5250</v>
      </c>
      <c r="D9386" s="1" t="s">
        <v>75</v>
      </c>
      <c r="E9386" s="1" t="s">
        <v>27</v>
      </c>
      <c r="F9386" s="1" t="s">
        <v>13981</v>
      </c>
      <c r="G9386" s="1" t="s">
        <v>3278</v>
      </c>
      <c r="H9386" s="1" t="s">
        <v>100</v>
      </c>
      <c r="I9386" s="1" t="s">
        <v>111</v>
      </c>
      <c r="J9386" s="1" t="s">
        <v>101</v>
      </c>
      <c r="K9386">
        <v>1450</v>
      </c>
      <c r="L9386" s="2">
        <v>42859.333831018521</v>
      </c>
      <c r="M9386" s="2">
        <v>42830.375</v>
      </c>
      <c r="N9386" s="2">
        <v>42865.053159722222</v>
      </c>
      <c r="O9386">
        <v>70</v>
      </c>
      <c r="P9386">
        <v>3</v>
      </c>
      <c r="Q9386" s="1" t="s">
        <v>633</v>
      </c>
      <c r="R9386" s="1" t="s">
        <v>24</v>
      </c>
      <c r="S9386" s="1" t="s">
        <v>35</v>
      </c>
      <c r="T9386" s="3">
        <v>42859</v>
      </c>
      <c r="U9386" s="1" t="str">
        <f>IF(kiva_loans__muestra[[#This Row],[funded_amount]]=kiva_loans__muestra[[#This Row],[loan_amount]],"funded","unfunded")</f>
        <v>funded</v>
      </c>
      <c r="V9386" s="1" t="str">
        <f>IF(kiva_loans__muestra[[#This Row],[lender_count]]&gt;=50,"high","low")</f>
        <v>low</v>
      </c>
    </row>
    <row r="9387" spans="1:22" x14ac:dyDescent="0.25">
      <c r="A9387">
        <v>1292457</v>
      </c>
      <c r="B9387">
        <v>4000</v>
      </c>
      <c r="C9387">
        <v>4000</v>
      </c>
      <c r="D9387" s="1" t="s">
        <v>64</v>
      </c>
      <c r="E9387" s="1" t="s">
        <v>37</v>
      </c>
      <c r="F9387" s="1" t="s">
        <v>13982</v>
      </c>
      <c r="G9387" s="1" t="s">
        <v>3263</v>
      </c>
      <c r="H9387" s="1" t="s">
        <v>33</v>
      </c>
      <c r="I9387" s="1" t="s">
        <v>1284</v>
      </c>
      <c r="J9387" s="1" t="s">
        <v>34</v>
      </c>
      <c r="K9387">
        <v>1560</v>
      </c>
      <c r="L9387" s="2">
        <v>42859.455706018518</v>
      </c>
      <c r="M9387" s="2">
        <v>42851.375</v>
      </c>
      <c r="N9387" s="2">
        <v>42892.455590277779</v>
      </c>
      <c r="O9387">
        <v>140</v>
      </c>
      <c r="P9387">
        <v>12</v>
      </c>
      <c r="Q9387" s="1" t="s">
        <v>1559</v>
      </c>
      <c r="R9387" s="1" t="s">
        <v>24</v>
      </c>
      <c r="S9387" s="1" t="s">
        <v>31</v>
      </c>
      <c r="T9387" s="3">
        <v>42859</v>
      </c>
      <c r="U9387" s="1" t="str">
        <f>IF(kiva_loans__muestra[[#This Row],[funded_amount]]=kiva_loans__muestra[[#This Row],[loan_amount]],"funded","unfunded")</f>
        <v>funded</v>
      </c>
      <c r="V9387" s="1" t="str">
        <f>IF(kiva_loans__muestra[[#This Row],[lender_count]]&gt;=50,"high","low")</f>
        <v>low</v>
      </c>
    </row>
    <row r="9388" spans="1:22" x14ac:dyDescent="0.25">
      <c r="A9388">
        <v>1291853</v>
      </c>
      <c r="B9388">
        <v>2750</v>
      </c>
      <c r="C9388">
        <v>2750</v>
      </c>
      <c r="D9388" s="1" t="s">
        <v>150</v>
      </c>
      <c r="E9388" s="1" t="s">
        <v>19</v>
      </c>
      <c r="F9388" s="1" t="s">
        <v>13983</v>
      </c>
      <c r="G9388" s="1" t="s">
        <v>3278</v>
      </c>
      <c r="H9388" s="1" t="s">
        <v>100</v>
      </c>
      <c r="I9388" s="1" t="s">
        <v>1385</v>
      </c>
      <c r="J9388" s="1" t="s">
        <v>101</v>
      </c>
      <c r="K9388">
        <v>1450</v>
      </c>
      <c r="L9388" s="2">
        <v>42859.172511574077</v>
      </c>
      <c r="M9388" s="2">
        <v>42846.375</v>
      </c>
      <c r="N9388" s="2">
        <v>42865.434803240743</v>
      </c>
      <c r="O9388">
        <v>80</v>
      </c>
      <c r="P9388">
        <v>2</v>
      </c>
      <c r="Q9388" s="1" t="s">
        <v>67</v>
      </c>
      <c r="R9388" s="1" t="s">
        <v>24</v>
      </c>
      <c r="S9388" s="1" t="s">
        <v>35</v>
      </c>
      <c r="T9388" s="3">
        <v>42859</v>
      </c>
      <c r="U9388" s="1" t="str">
        <f>IF(kiva_loans__muestra[[#This Row],[funded_amount]]=kiva_loans__muestra[[#This Row],[loan_amount]],"funded","unfunded")</f>
        <v>funded</v>
      </c>
      <c r="V9388" s="1" t="str">
        <f>IF(kiva_loans__muestra[[#This Row],[lender_count]]&gt;=50,"high","low")</f>
        <v>low</v>
      </c>
    </row>
    <row r="9389" spans="1:22" x14ac:dyDescent="0.25">
      <c r="A9389">
        <v>1292063</v>
      </c>
      <c r="B9389">
        <v>2250</v>
      </c>
      <c r="C9389">
        <v>2250</v>
      </c>
      <c r="D9389" s="1" t="s">
        <v>69</v>
      </c>
      <c r="E9389" s="1" t="s">
        <v>46</v>
      </c>
      <c r="F9389" s="1" t="s">
        <v>13984</v>
      </c>
      <c r="G9389" s="1" t="s">
        <v>3278</v>
      </c>
      <c r="H9389" s="1" t="s">
        <v>100</v>
      </c>
      <c r="I9389" s="1" t="s">
        <v>1380</v>
      </c>
      <c r="J9389" s="1" t="s">
        <v>101</v>
      </c>
      <c r="K9389">
        <v>1450</v>
      </c>
      <c r="L9389" s="2">
        <v>42859.312314814815</v>
      </c>
      <c r="M9389" s="2">
        <v>42843.375</v>
      </c>
      <c r="N9389" s="2">
        <v>42864.838761574072</v>
      </c>
      <c r="O9389">
        <v>80</v>
      </c>
      <c r="P9389">
        <v>2</v>
      </c>
      <c r="Q9389" s="1" t="s">
        <v>633</v>
      </c>
      <c r="R9389" s="1" t="s">
        <v>24</v>
      </c>
      <c r="S9389" s="1" t="s">
        <v>35</v>
      </c>
      <c r="T9389" s="3">
        <v>42859</v>
      </c>
      <c r="U9389" s="1" t="str">
        <f>IF(kiva_loans__muestra[[#This Row],[funded_amount]]=kiva_loans__muestra[[#This Row],[loan_amount]],"funded","unfunded")</f>
        <v>funded</v>
      </c>
      <c r="V9389" s="1" t="str">
        <f>IF(kiva_loans__muestra[[#This Row],[lender_count]]&gt;=50,"high","low")</f>
        <v>low</v>
      </c>
    </row>
    <row r="9390" spans="1:22" x14ac:dyDescent="0.25">
      <c r="A9390">
        <v>1292677</v>
      </c>
      <c r="B9390">
        <v>5000</v>
      </c>
      <c r="C9390">
        <v>5000</v>
      </c>
      <c r="D9390" s="1" t="s">
        <v>56</v>
      </c>
      <c r="E9390" s="1" t="s">
        <v>32</v>
      </c>
      <c r="F9390" s="1" t="s">
        <v>13985</v>
      </c>
      <c r="G9390" s="1" t="s">
        <v>3263</v>
      </c>
      <c r="H9390" s="1" t="s">
        <v>33</v>
      </c>
      <c r="I9390" s="1" t="s">
        <v>1194</v>
      </c>
      <c r="J9390" s="1" t="s">
        <v>34</v>
      </c>
      <c r="K9390">
        <v>3860</v>
      </c>
      <c r="L9390" s="2">
        <v>42859.64565972222</v>
      </c>
      <c r="M9390" s="2">
        <v>42829.375</v>
      </c>
      <c r="N9390" s="2">
        <v>42894.961157407408</v>
      </c>
      <c r="O9390">
        <v>140</v>
      </c>
      <c r="P9390">
        <v>11</v>
      </c>
      <c r="Q9390" s="1" t="s">
        <v>13986</v>
      </c>
      <c r="R9390" s="1" t="s">
        <v>24</v>
      </c>
      <c r="S9390" s="1" t="s">
        <v>35</v>
      </c>
      <c r="T9390" s="3">
        <v>42859</v>
      </c>
      <c r="U9390" s="1" t="str">
        <f>IF(kiva_loans__muestra[[#This Row],[funded_amount]]=kiva_loans__muestra[[#This Row],[loan_amount]],"funded","unfunded")</f>
        <v>funded</v>
      </c>
      <c r="V9390" s="1" t="str">
        <f>IF(kiva_loans__muestra[[#This Row],[lender_count]]&gt;=50,"high","low")</f>
        <v>low</v>
      </c>
    </row>
    <row r="9391" spans="1:22" x14ac:dyDescent="0.25">
      <c r="A9391">
        <v>1292538</v>
      </c>
      <c r="B9391">
        <v>32000</v>
      </c>
      <c r="C9391">
        <v>32000</v>
      </c>
      <c r="D9391" s="1" t="s">
        <v>541</v>
      </c>
      <c r="E9391" s="1" t="s">
        <v>78</v>
      </c>
      <c r="F9391" s="1" t="s">
        <v>2133</v>
      </c>
      <c r="G9391" s="1" t="s">
        <v>3661</v>
      </c>
      <c r="H9391" s="1" t="s">
        <v>805</v>
      </c>
      <c r="I9391" s="1" t="s">
        <v>1870</v>
      </c>
      <c r="J9391" s="1" t="s">
        <v>90</v>
      </c>
      <c r="K9391">
        <v>770</v>
      </c>
      <c r="L9391" s="2">
        <v>42859.500104166669</v>
      </c>
      <c r="M9391" s="2">
        <v>42845.375</v>
      </c>
      <c r="N9391" s="2">
        <v>42866.150543981479</v>
      </c>
      <c r="O9391">
        <v>80</v>
      </c>
      <c r="P9391">
        <v>39</v>
      </c>
      <c r="Q9391" s="1" t="s">
        <v>3096</v>
      </c>
      <c r="R9391" s="1" t="s">
        <v>135</v>
      </c>
      <c r="S9391" s="1" t="s">
        <v>31</v>
      </c>
      <c r="T9391" s="3">
        <v>42859</v>
      </c>
      <c r="U9391" s="1" t="str">
        <f>IF(kiva_loans__muestra[[#This Row],[funded_amount]]=kiva_loans__muestra[[#This Row],[loan_amount]],"funded","unfunded")</f>
        <v>funded</v>
      </c>
      <c r="V9391" s="1" t="str">
        <f>IF(kiva_loans__muestra[[#This Row],[lender_count]]&gt;=50,"high","low")</f>
        <v>low</v>
      </c>
    </row>
    <row r="9392" spans="1:22" x14ac:dyDescent="0.25">
      <c r="A9392">
        <v>1292184</v>
      </c>
      <c r="B9392">
        <v>6250</v>
      </c>
      <c r="C9392">
        <v>6250</v>
      </c>
      <c r="D9392" s="1" t="s">
        <v>150</v>
      </c>
      <c r="E9392" s="1" t="s">
        <v>19</v>
      </c>
      <c r="F9392" s="1" t="s">
        <v>13987</v>
      </c>
      <c r="G9392" s="1" t="s">
        <v>3278</v>
      </c>
      <c r="H9392" s="1" t="s">
        <v>100</v>
      </c>
      <c r="I9392" s="1" t="s">
        <v>111</v>
      </c>
      <c r="J9392" s="1" t="s">
        <v>101</v>
      </c>
      <c r="K9392">
        <v>1450</v>
      </c>
      <c r="L9392" s="2">
        <v>42859.354722222219</v>
      </c>
      <c r="M9392" s="2">
        <v>42836.375</v>
      </c>
      <c r="N9392" s="2">
        <v>42874.065648148149</v>
      </c>
      <c r="O9392">
        <v>80</v>
      </c>
      <c r="P9392">
        <v>1</v>
      </c>
      <c r="Q9392" s="1" t="s">
        <v>30</v>
      </c>
      <c r="R9392" s="1" t="s">
        <v>24</v>
      </c>
      <c r="S9392" s="1" t="s">
        <v>35</v>
      </c>
      <c r="T9392" s="3">
        <v>42859</v>
      </c>
      <c r="U9392" s="1" t="str">
        <f>IF(kiva_loans__muestra[[#This Row],[funded_amount]]=kiva_loans__muestra[[#This Row],[loan_amount]],"funded","unfunded")</f>
        <v>funded</v>
      </c>
      <c r="V9392" s="1" t="str">
        <f>IF(kiva_loans__muestra[[#This Row],[lender_count]]&gt;=50,"high","low")</f>
        <v>low</v>
      </c>
    </row>
    <row r="9393" spans="1:22" x14ac:dyDescent="0.25">
      <c r="A9393">
        <v>1293259</v>
      </c>
      <c r="B9393">
        <v>3250</v>
      </c>
      <c r="C9393">
        <v>3250</v>
      </c>
      <c r="D9393" s="1" t="s">
        <v>137</v>
      </c>
      <c r="E9393" s="1" t="s">
        <v>27</v>
      </c>
      <c r="F9393" s="1" t="s">
        <v>13988</v>
      </c>
      <c r="G9393" s="1" t="s">
        <v>3261</v>
      </c>
      <c r="H9393" s="1" t="s">
        <v>20</v>
      </c>
      <c r="I9393" s="1" t="s">
        <v>11483</v>
      </c>
      <c r="J9393" s="1" t="s">
        <v>22</v>
      </c>
      <c r="K9393">
        <v>4280</v>
      </c>
      <c r="L9393" s="2">
        <v>42860.559849537036</v>
      </c>
      <c r="M9393" s="2">
        <v>42854.375</v>
      </c>
      <c r="N9393" s="2">
        <v>42867.026620370372</v>
      </c>
      <c r="O9393">
        <v>150</v>
      </c>
      <c r="P9393">
        <v>8</v>
      </c>
      <c r="Q9393" s="1" t="s">
        <v>30</v>
      </c>
      <c r="R9393" s="1" t="s">
        <v>24</v>
      </c>
      <c r="S9393" s="1" t="s">
        <v>31</v>
      </c>
      <c r="T9393" s="3">
        <v>42860</v>
      </c>
      <c r="U9393" s="1" t="str">
        <f>IF(kiva_loans__muestra[[#This Row],[funded_amount]]=kiva_loans__muestra[[#This Row],[loan_amount]],"funded","unfunded")</f>
        <v>funded</v>
      </c>
      <c r="V9393" s="1" t="str">
        <f>IF(kiva_loans__muestra[[#This Row],[lender_count]]&gt;=50,"high","low")</f>
        <v>low</v>
      </c>
    </row>
    <row r="9394" spans="1:22" x14ac:dyDescent="0.25">
      <c r="A9394">
        <v>1293004</v>
      </c>
      <c r="B9394">
        <v>750</v>
      </c>
      <c r="C9394">
        <v>750</v>
      </c>
      <c r="D9394" s="1" t="s">
        <v>64</v>
      </c>
      <c r="E9394" s="1" t="s">
        <v>37</v>
      </c>
      <c r="F9394" s="1" t="s">
        <v>13989</v>
      </c>
      <c r="G9394" s="1" t="s">
        <v>3278</v>
      </c>
      <c r="H9394" s="1" t="s">
        <v>100</v>
      </c>
      <c r="I9394" s="1" t="s">
        <v>13061</v>
      </c>
      <c r="J9394" s="1" t="s">
        <v>101</v>
      </c>
      <c r="K9394">
        <v>1360</v>
      </c>
      <c r="L9394" s="2">
        <v>42860.331759259258</v>
      </c>
      <c r="M9394" s="2">
        <v>42852.375</v>
      </c>
      <c r="N9394" s="2">
        <v>42866.523993055554</v>
      </c>
      <c r="O9394">
        <v>80</v>
      </c>
      <c r="P9394">
        <v>3</v>
      </c>
      <c r="Q9394" s="1" t="s">
        <v>691</v>
      </c>
      <c r="R9394" s="1" t="s">
        <v>92</v>
      </c>
      <c r="S9394" s="1" t="s">
        <v>35</v>
      </c>
      <c r="T9394" s="3">
        <v>42860</v>
      </c>
      <c r="U9394" s="1" t="str">
        <f>IF(kiva_loans__muestra[[#This Row],[funded_amount]]=kiva_loans__muestra[[#This Row],[loan_amount]],"funded","unfunded")</f>
        <v>funded</v>
      </c>
      <c r="V9394" s="1" t="str">
        <f>IF(kiva_loans__muestra[[#This Row],[lender_count]]&gt;=50,"high","low")</f>
        <v>low</v>
      </c>
    </row>
    <row r="9395" spans="1:22" x14ac:dyDescent="0.25">
      <c r="A9395">
        <v>1292851</v>
      </c>
      <c r="B9395">
        <v>1250</v>
      </c>
      <c r="C9395">
        <v>1250</v>
      </c>
      <c r="D9395" s="1" t="s">
        <v>45</v>
      </c>
      <c r="E9395" s="1" t="s">
        <v>46</v>
      </c>
      <c r="F9395" s="1" t="s">
        <v>13990</v>
      </c>
      <c r="G9395" s="1" t="s">
        <v>3278</v>
      </c>
      <c r="H9395" s="1" t="s">
        <v>100</v>
      </c>
      <c r="I9395" s="1" t="s">
        <v>1312</v>
      </c>
      <c r="J9395" s="1" t="s">
        <v>101</v>
      </c>
      <c r="K9395">
        <v>1450</v>
      </c>
      <c r="L9395" s="2">
        <v>42860.142939814818</v>
      </c>
      <c r="M9395" s="2">
        <v>42835.375</v>
      </c>
      <c r="N9395" s="2">
        <v>42866.017337962963</v>
      </c>
      <c r="O9395">
        <v>80</v>
      </c>
      <c r="P9395">
        <v>5</v>
      </c>
      <c r="Q9395" s="1" t="s">
        <v>67</v>
      </c>
      <c r="R9395" s="1" t="s">
        <v>24</v>
      </c>
      <c r="S9395" s="1" t="s">
        <v>35</v>
      </c>
      <c r="T9395" s="3">
        <v>42860</v>
      </c>
      <c r="U9395" s="1" t="str">
        <f>IF(kiva_loans__muestra[[#This Row],[funded_amount]]=kiva_loans__muestra[[#This Row],[loan_amount]],"funded","unfunded")</f>
        <v>funded</v>
      </c>
      <c r="V9395" s="1" t="str">
        <f>IF(kiva_loans__muestra[[#This Row],[lender_count]]&gt;=50,"high","low")</f>
        <v>low</v>
      </c>
    </row>
    <row r="9396" spans="1:22" x14ac:dyDescent="0.25">
      <c r="A9396">
        <v>1292857</v>
      </c>
      <c r="B9396">
        <v>16750</v>
      </c>
      <c r="C9396">
        <v>16750</v>
      </c>
      <c r="D9396" s="1" t="s">
        <v>202</v>
      </c>
      <c r="E9396" s="1" t="s">
        <v>27</v>
      </c>
      <c r="F9396" s="1" t="s">
        <v>13991</v>
      </c>
      <c r="G9396" s="1" t="s">
        <v>3299</v>
      </c>
      <c r="H9396" s="1" t="s">
        <v>109</v>
      </c>
      <c r="I9396" s="1" t="s">
        <v>30</v>
      </c>
      <c r="J9396" s="1" t="s">
        <v>110</v>
      </c>
      <c r="K9396">
        <v>1050</v>
      </c>
      <c r="L9396" s="2">
        <v>42860.146979166668</v>
      </c>
      <c r="M9396" s="2">
        <v>42850.375</v>
      </c>
      <c r="N9396" s="2">
        <v>42871.022488425922</v>
      </c>
      <c r="O9396">
        <v>80</v>
      </c>
      <c r="P9396">
        <v>18</v>
      </c>
      <c r="Q9396" s="1" t="s">
        <v>144</v>
      </c>
      <c r="R9396" s="1" t="s">
        <v>157</v>
      </c>
      <c r="S9396" s="1" t="s">
        <v>31</v>
      </c>
      <c r="T9396" s="3">
        <v>42860</v>
      </c>
      <c r="U9396" s="1" t="str">
        <f>IF(kiva_loans__muestra[[#This Row],[funded_amount]]=kiva_loans__muestra[[#This Row],[loan_amount]],"funded","unfunded")</f>
        <v>funded</v>
      </c>
      <c r="V9396" s="1" t="str">
        <f>IF(kiva_loans__muestra[[#This Row],[lender_count]]&gt;=50,"high","low")</f>
        <v>low</v>
      </c>
    </row>
    <row r="9397" spans="1:22" x14ac:dyDescent="0.25">
      <c r="A9397">
        <v>1293412</v>
      </c>
      <c r="B9397">
        <v>25250</v>
      </c>
      <c r="C9397">
        <v>25250</v>
      </c>
      <c r="D9397" s="1" t="s">
        <v>49</v>
      </c>
      <c r="E9397" s="1" t="s">
        <v>49</v>
      </c>
      <c r="F9397" s="1" t="s">
        <v>2648</v>
      </c>
      <c r="G9397" s="1" t="s">
        <v>4528</v>
      </c>
      <c r="H9397" s="1" t="s">
        <v>432</v>
      </c>
      <c r="I9397" s="1" t="s">
        <v>1863</v>
      </c>
      <c r="J9397" s="1" t="s">
        <v>110</v>
      </c>
      <c r="K9397">
        <v>3980</v>
      </c>
      <c r="L9397" s="2">
        <v>42860.770451388889</v>
      </c>
      <c r="M9397" s="2">
        <v>42839.375</v>
      </c>
      <c r="N9397" s="2">
        <v>42876.759560185186</v>
      </c>
      <c r="O9397">
        <v>80</v>
      </c>
      <c r="P9397">
        <v>93</v>
      </c>
      <c r="Q9397" s="1" t="s">
        <v>13992</v>
      </c>
      <c r="R9397" s="1" t="s">
        <v>324</v>
      </c>
      <c r="S9397" s="1" t="s">
        <v>31</v>
      </c>
      <c r="T9397" s="3">
        <v>42860</v>
      </c>
      <c r="U9397" s="1" t="str">
        <f>IF(kiva_loans__muestra[[#This Row],[funded_amount]]=kiva_loans__muestra[[#This Row],[loan_amount]],"funded","unfunded")</f>
        <v>funded</v>
      </c>
      <c r="V9397" s="1" t="str">
        <f>IF(kiva_loans__muestra[[#This Row],[lender_count]]&gt;=50,"high","low")</f>
        <v>high</v>
      </c>
    </row>
    <row r="9398" spans="1:22" x14ac:dyDescent="0.25">
      <c r="A9398">
        <v>1293464</v>
      </c>
      <c r="B9398">
        <v>10000</v>
      </c>
      <c r="C9398">
        <v>10000</v>
      </c>
      <c r="D9398" s="1" t="s">
        <v>41</v>
      </c>
      <c r="E9398" s="1" t="s">
        <v>27</v>
      </c>
      <c r="F9398" s="1" t="s">
        <v>13993</v>
      </c>
      <c r="G9398" s="1" t="s">
        <v>3266</v>
      </c>
      <c r="H9398" s="1" t="s">
        <v>89</v>
      </c>
      <c r="I9398" s="1" t="s">
        <v>328</v>
      </c>
      <c r="J9398" s="1" t="s">
        <v>90</v>
      </c>
      <c r="K9398">
        <v>1990</v>
      </c>
      <c r="L9398" s="2">
        <v>42860.920428240737</v>
      </c>
      <c r="M9398" s="2">
        <v>42853.375</v>
      </c>
      <c r="N9398" s="2">
        <v>42874.981157407405</v>
      </c>
      <c r="O9398">
        <v>150</v>
      </c>
      <c r="P9398">
        <v>35</v>
      </c>
      <c r="Q9398" s="1" t="s">
        <v>396</v>
      </c>
      <c r="R9398" s="1" t="s">
        <v>24</v>
      </c>
      <c r="S9398" s="1" t="s">
        <v>31</v>
      </c>
      <c r="T9398" s="3">
        <v>42860</v>
      </c>
      <c r="U9398" s="1" t="str">
        <f>IF(kiva_loans__muestra[[#This Row],[funded_amount]]=kiva_loans__muestra[[#This Row],[loan_amount]],"funded","unfunded")</f>
        <v>funded</v>
      </c>
      <c r="V9398" s="1" t="str">
        <f>IF(kiva_loans__muestra[[#This Row],[lender_count]]&gt;=50,"high","low")</f>
        <v>low</v>
      </c>
    </row>
    <row r="9399" spans="1:22" x14ac:dyDescent="0.25">
      <c r="A9399">
        <v>1292936</v>
      </c>
      <c r="B9399">
        <v>7500</v>
      </c>
      <c r="C9399">
        <v>7500</v>
      </c>
      <c r="D9399" s="1" t="s">
        <v>250</v>
      </c>
      <c r="E9399" s="1" t="s">
        <v>62</v>
      </c>
      <c r="F9399" s="1" t="s">
        <v>13994</v>
      </c>
      <c r="G9399" s="1" t="s">
        <v>3311</v>
      </c>
      <c r="H9399" s="1" t="s">
        <v>119</v>
      </c>
      <c r="I9399" s="1" t="s">
        <v>13995</v>
      </c>
      <c r="J9399" s="1" t="s">
        <v>270</v>
      </c>
      <c r="K9399">
        <v>2040</v>
      </c>
      <c r="L9399" s="2">
        <v>42860.237662037034</v>
      </c>
      <c r="M9399" s="2">
        <v>42831.375</v>
      </c>
      <c r="N9399" s="2">
        <v>42866.511712962965</v>
      </c>
      <c r="O9399">
        <v>130</v>
      </c>
      <c r="P9399">
        <v>19</v>
      </c>
      <c r="Q9399" s="1" t="s">
        <v>30</v>
      </c>
      <c r="R9399" s="1" t="s">
        <v>60</v>
      </c>
      <c r="S9399" s="1" t="s">
        <v>31</v>
      </c>
      <c r="T9399" s="3">
        <v>42860</v>
      </c>
      <c r="U9399" s="1" t="str">
        <f>IF(kiva_loans__muestra[[#This Row],[funded_amount]]=kiva_loans__muestra[[#This Row],[loan_amount]],"funded","unfunded")</f>
        <v>funded</v>
      </c>
      <c r="V9399" s="1" t="str">
        <f>IF(kiva_loans__muestra[[#This Row],[lender_count]]&gt;=50,"high","low")</f>
        <v>low</v>
      </c>
    </row>
    <row r="9400" spans="1:22" x14ac:dyDescent="0.25">
      <c r="A9400">
        <v>1293427</v>
      </c>
      <c r="B9400">
        <v>42250</v>
      </c>
      <c r="C9400">
        <v>42250</v>
      </c>
      <c r="D9400" s="1" t="s">
        <v>59</v>
      </c>
      <c r="E9400" s="1" t="s">
        <v>27</v>
      </c>
      <c r="F9400" s="1" t="s">
        <v>13996</v>
      </c>
      <c r="G9400" s="1" t="s">
        <v>3274</v>
      </c>
      <c r="H9400" s="1" t="s">
        <v>105</v>
      </c>
      <c r="I9400" s="1" t="s">
        <v>1976</v>
      </c>
      <c r="J9400" s="1" t="s">
        <v>106</v>
      </c>
      <c r="K9400">
        <v>1190</v>
      </c>
      <c r="L9400" s="2">
        <v>42860.801585648151</v>
      </c>
      <c r="M9400" s="2">
        <v>42846.375</v>
      </c>
      <c r="N9400" s="2">
        <v>42873.041180555556</v>
      </c>
      <c r="O9400">
        <v>60</v>
      </c>
      <c r="P9400">
        <v>14</v>
      </c>
      <c r="Q9400" s="1" t="s">
        <v>237</v>
      </c>
      <c r="R9400" s="1" t="s">
        <v>13997</v>
      </c>
      <c r="S9400" s="1" t="s">
        <v>35</v>
      </c>
      <c r="T9400" s="3">
        <v>42860</v>
      </c>
      <c r="U9400" s="1" t="str">
        <f>IF(kiva_loans__muestra[[#This Row],[funded_amount]]=kiva_loans__muestra[[#This Row],[loan_amount]],"funded","unfunded")</f>
        <v>funded</v>
      </c>
      <c r="V9400" s="1" t="str">
        <f>IF(kiva_loans__muestra[[#This Row],[lender_count]]&gt;=50,"high","low")</f>
        <v>low</v>
      </c>
    </row>
    <row r="9401" spans="1:22" x14ac:dyDescent="0.25">
      <c r="A9401">
        <v>1293428</v>
      </c>
      <c r="B9401">
        <v>4500</v>
      </c>
      <c r="C9401">
        <v>4500</v>
      </c>
      <c r="D9401" s="1" t="s">
        <v>41</v>
      </c>
      <c r="E9401" s="1" t="s">
        <v>27</v>
      </c>
      <c r="F9401" s="1" t="s">
        <v>13998</v>
      </c>
      <c r="G9401" s="1" t="s">
        <v>3266</v>
      </c>
      <c r="H9401" s="1" t="s">
        <v>89</v>
      </c>
      <c r="I9401" s="1" t="s">
        <v>30</v>
      </c>
      <c r="J9401" s="1" t="s">
        <v>90</v>
      </c>
      <c r="K9401">
        <v>1670</v>
      </c>
      <c r="L9401" s="2">
        <v>42860.803159722222</v>
      </c>
      <c r="M9401" s="2">
        <v>42832.375</v>
      </c>
      <c r="N9401" s="2">
        <v>42885.918749999997</v>
      </c>
      <c r="O9401">
        <v>140</v>
      </c>
      <c r="P9401">
        <v>12</v>
      </c>
      <c r="Q9401" s="1" t="s">
        <v>823</v>
      </c>
      <c r="R9401" s="1" t="s">
        <v>24</v>
      </c>
      <c r="S9401" s="1" t="s">
        <v>31</v>
      </c>
      <c r="T9401" s="3">
        <v>42860</v>
      </c>
      <c r="U9401" s="1" t="str">
        <f>IF(kiva_loans__muestra[[#This Row],[funded_amount]]=kiva_loans__muestra[[#This Row],[loan_amount]],"funded","unfunded")</f>
        <v>funded</v>
      </c>
      <c r="V9401" s="1" t="str">
        <f>IF(kiva_loans__muestra[[#This Row],[lender_count]]&gt;=50,"high","low")</f>
        <v>low</v>
      </c>
    </row>
    <row r="9402" spans="1:22" x14ac:dyDescent="0.25">
      <c r="A9402">
        <v>1293118</v>
      </c>
      <c r="B9402">
        <v>2500</v>
      </c>
      <c r="C9402">
        <v>2500</v>
      </c>
      <c r="D9402" s="1" t="s">
        <v>64</v>
      </c>
      <c r="E9402" s="1" t="s">
        <v>37</v>
      </c>
      <c r="F9402" s="1" t="s">
        <v>13999</v>
      </c>
      <c r="G9402" s="1" t="s">
        <v>3278</v>
      </c>
      <c r="H9402" s="1" t="s">
        <v>100</v>
      </c>
      <c r="I9402" s="1" t="s">
        <v>14000</v>
      </c>
      <c r="J9402" s="1" t="s">
        <v>101</v>
      </c>
      <c r="K9402">
        <v>1360</v>
      </c>
      <c r="L9402" s="2">
        <v>42860.411053240743</v>
      </c>
      <c r="M9402" s="2">
        <v>42852.375</v>
      </c>
      <c r="N9402" s="2">
        <v>42866.808969907404</v>
      </c>
      <c r="O9402">
        <v>140</v>
      </c>
      <c r="P9402">
        <v>7</v>
      </c>
      <c r="Q9402" s="1" t="s">
        <v>80</v>
      </c>
      <c r="R9402" s="1" t="s">
        <v>24</v>
      </c>
      <c r="S9402" s="1" t="s">
        <v>35</v>
      </c>
      <c r="T9402" s="3">
        <v>42860</v>
      </c>
      <c r="U9402" s="1" t="str">
        <f>IF(kiva_loans__muestra[[#This Row],[funded_amount]]=kiva_loans__muestra[[#This Row],[loan_amount]],"funded","unfunded")</f>
        <v>funded</v>
      </c>
      <c r="V9402" s="1" t="str">
        <f>IF(kiva_loans__muestra[[#This Row],[lender_count]]&gt;=50,"high","low")</f>
        <v>low</v>
      </c>
    </row>
    <row r="9403" spans="1:22" x14ac:dyDescent="0.25">
      <c r="A9403">
        <v>1293256</v>
      </c>
      <c r="B9403">
        <v>1000</v>
      </c>
      <c r="C9403">
        <v>1000</v>
      </c>
      <c r="D9403" s="1" t="s">
        <v>64</v>
      </c>
      <c r="E9403" s="1" t="s">
        <v>37</v>
      </c>
      <c r="F9403" s="1" t="s">
        <v>14001</v>
      </c>
      <c r="G9403" s="1" t="s">
        <v>3263</v>
      </c>
      <c r="H9403" s="1" t="s">
        <v>33</v>
      </c>
      <c r="I9403" s="1" t="s">
        <v>743</v>
      </c>
      <c r="J9403" s="1" t="s">
        <v>34</v>
      </c>
      <c r="K9403">
        <v>1330</v>
      </c>
      <c r="L9403" s="2">
        <v>42860.556203703702</v>
      </c>
      <c r="M9403" s="2">
        <v>42831.375</v>
      </c>
      <c r="N9403" s="2">
        <v>42867.888807870368</v>
      </c>
      <c r="O9403">
        <v>80</v>
      </c>
      <c r="P9403">
        <v>4</v>
      </c>
      <c r="Q9403" s="1" t="s">
        <v>1896</v>
      </c>
      <c r="R9403" s="1" t="s">
        <v>92</v>
      </c>
      <c r="S9403" s="1" t="s">
        <v>31</v>
      </c>
      <c r="T9403" s="3">
        <v>42860</v>
      </c>
      <c r="U9403" s="1" t="str">
        <f>IF(kiva_loans__muestra[[#This Row],[funded_amount]]=kiva_loans__muestra[[#This Row],[loan_amount]],"funded","unfunded")</f>
        <v>funded</v>
      </c>
      <c r="V9403" s="1" t="str">
        <f>IF(kiva_loans__muestra[[#This Row],[lender_count]]&gt;=50,"high","low")</f>
        <v>low</v>
      </c>
    </row>
    <row r="9404" spans="1:22" x14ac:dyDescent="0.25">
      <c r="A9404">
        <v>1293434</v>
      </c>
      <c r="B9404">
        <v>29250</v>
      </c>
      <c r="C9404">
        <v>29250</v>
      </c>
      <c r="D9404" s="1" t="s">
        <v>374</v>
      </c>
      <c r="E9404" s="1" t="s">
        <v>66</v>
      </c>
      <c r="F9404" s="1" t="s">
        <v>14002</v>
      </c>
      <c r="G9404" s="1" t="s">
        <v>3274</v>
      </c>
      <c r="H9404" s="1" t="s">
        <v>105</v>
      </c>
      <c r="I9404" s="1" t="s">
        <v>2942</v>
      </c>
      <c r="J9404" s="1" t="s">
        <v>106</v>
      </c>
      <c r="K9404">
        <v>1190</v>
      </c>
      <c r="L9404" s="2">
        <v>42860.818344907406</v>
      </c>
      <c r="M9404" s="2">
        <v>42845.375</v>
      </c>
      <c r="N9404" s="2">
        <v>42880.109247685185</v>
      </c>
      <c r="O9404">
        <v>80</v>
      </c>
      <c r="P9404">
        <v>8</v>
      </c>
      <c r="Q9404" s="1" t="s">
        <v>30</v>
      </c>
      <c r="R9404" s="1" t="s">
        <v>1111</v>
      </c>
      <c r="S9404" s="1" t="s">
        <v>31</v>
      </c>
      <c r="T9404" s="3">
        <v>42860</v>
      </c>
      <c r="U9404" s="1" t="str">
        <f>IF(kiva_loans__muestra[[#This Row],[funded_amount]]=kiva_loans__muestra[[#This Row],[loan_amount]],"funded","unfunded")</f>
        <v>funded</v>
      </c>
      <c r="V9404" s="1" t="str">
        <f>IF(kiva_loans__muestra[[#This Row],[lender_count]]&gt;=50,"high","low")</f>
        <v>low</v>
      </c>
    </row>
    <row r="9405" spans="1:22" x14ac:dyDescent="0.25">
      <c r="A9405">
        <v>1293354</v>
      </c>
      <c r="B9405">
        <v>3500</v>
      </c>
      <c r="C9405">
        <v>3500</v>
      </c>
      <c r="D9405" s="1" t="s">
        <v>98</v>
      </c>
      <c r="E9405" s="1" t="s">
        <v>37</v>
      </c>
      <c r="F9405" s="1" t="s">
        <v>14003</v>
      </c>
      <c r="G9405" s="1" t="s">
        <v>3266</v>
      </c>
      <c r="H9405" s="1" t="s">
        <v>89</v>
      </c>
      <c r="I9405" s="1" t="s">
        <v>30</v>
      </c>
      <c r="J9405" s="1" t="s">
        <v>90</v>
      </c>
      <c r="K9405">
        <v>1670</v>
      </c>
      <c r="L9405" s="2">
        <v>42860.696643518517</v>
      </c>
      <c r="M9405" s="2">
        <v>42831.375</v>
      </c>
      <c r="N9405" s="2">
        <v>42865.524351851855</v>
      </c>
      <c r="O9405">
        <v>140</v>
      </c>
      <c r="P9405">
        <v>7</v>
      </c>
      <c r="Q9405" s="1" t="s">
        <v>312</v>
      </c>
      <c r="R9405" s="1" t="s">
        <v>24</v>
      </c>
      <c r="S9405" s="1" t="s">
        <v>31</v>
      </c>
      <c r="T9405" s="3">
        <v>42860</v>
      </c>
      <c r="U9405" s="1" t="str">
        <f>IF(kiva_loans__muestra[[#This Row],[funded_amount]]=kiva_loans__muestra[[#This Row],[loan_amount]],"funded","unfunded")</f>
        <v>funded</v>
      </c>
      <c r="V9405" s="1" t="str">
        <f>IF(kiva_loans__muestra[[#This Row],[lender_count]]&gt;=50,"high","low")</f>
        <v>low</v>
      </c>
    </row>
    <row r="9406" spans="1:22" x14ac:dyDescent="0.25">
      <c r="A9406">
        <v>1293685</v>
      </c>
      <c r="B9406">
        <v>15000</v>
      </c>
      <c r="C9406">
        <v>15000</v>
      </c>
      <c r="D9406" s="1" t="s">
        <v>81</v>
      </c>
      <c r="E9406" s="1" t="s">
        <v>27</v>
      </c>
      <c r="F9406" s="1" t="s">
        <v>3208</v>
      </c>
      <c r="G9406" s="1" t="s">
        <v>3266</v>
      </c>
      <c r="H9406" s="1" t="s">
        <v>89</v>
      </c>
      <c r="I9406" s="1" t="s">
        <v>986</v>
      </c>
      <c r="J9406" s="1" t="s">
        <v>90</v>
      </c>
      <c r="K9406">
        <v>1990</v>
      </c>
      <c r="L9406" s="2">
        <v>42861.760775462964</v>
      </c>
      <c r="M9406" s="2">
        <v>42846.375</v>
      </c>
      <c r="N9406" s="2">
        <v>42864.996180555558</v>
      </c>
      <c r="O9406">
        <v>140</v>
      </c>
      <c r="P9406">
        <v>33</v>
      </c>
      <c r="Q9406" s="1" t="s">
        <v>617</v>
      </c>
      <c r="R9406" s="1" t="s">
        <v>24</v>
      </c>
      <c r="S9406" s="1" t="s">
        <v>25</v>
      </c>
      <c r="T9406" s="3">
        <v>42861</v>
      </c>
      <c r="U9406" s="1" t="str">
        <f>IF(kiva_loans__muestra[[#This Row],[funded_amount]]=kiva_loans__muestra[[#This Row],[loan_amount]],"funded","unfunded")</f>
        <v>funded</v>
      </c>
      <c r="V9406" s="1" t="str">
        <f>IF(kiva_loans__muestra[[#This Row],[lender_count]]&gt;=50,"high","low")</f>
        <v>low</v>
      </c>
    </row>
    <row r="9407" spans="1:22" x14ac:dyDescent="0.25">
      <c r="A9407">
        <v>1293575</v>
      </c>
      <c r="B9407">
        <v>1250</v>
      </c>
      <c r="C9407">
        <v>1250</v>
      </c>
      <c r="D9407" s="1" t="s">
        <v>46</v>
      </c>
      <c r="E9407" s="1" t="s">
        <v>46</v>
      </c>
      <c r="F9407" s="1" t="s">
        <v>14004</v>
      </c>
      <c r="G9407" s="1" t="s">
        <v>3278</v>
      </c>
      <c r="H9407" s="1" t="s">
        <v>100</v>
      </c>
      <c r="I9407" s="1" t="s">
        <v>2874</v>
      </c>
      <c r="J9407" s="1" t="s">
        <v>101</v>
      </c>
      <c r="K9407">
        <v>1260</v>
      </c>
      <c r="L9407" s="2">
        <v>42861.088171296295</v>
      </c>
      <c r="M9407" s="2">
        <v>42830.375</v>
      </c>
      <c r="N9407" s="2">
        <v>42867.105937499997</v>
      </c>
      <c r="O9407">
        <v>70</v>
      </c>
      <c r="P9407">
        <v>1</v>
      </c>
      <c r="Q9407" s="1" t="s">
        <v>30</v>
      </c>
      <c r="R9407" s="1" t="s">
        <v>24</v>
      </c>
      <c r="S9407" s="1" t="s">
        <v>31</v>
      </c>
      <c r="T9407" s="3">
        <v>42861</v>
      </c>
      <c r="U9407" s="1" t="str">
        <f>IF(kiva_loans__muestra[[#This Row],[funded_amount]]=kiva_loans__muestra[[#This Row],[loan_amount]],"funded","unfunded")</f>
        <v>funded</v>
      </c>
      <c r="V9407" s="1" t="str">
        <f>IF(kiva_loans__muestra[[#This Row],[lender_count]]&gt;=50,"high","low")</f>
        <v>low</v>
      </c>
    </row>
    <row r="9408" spans="1:22" x14ac:dyDescent="0.25">
      <c r="A9408">
        <v>1293648</v>
      </c>
      <c r="B9408">
        <v>5250</v>
      </c>
      <c r="C9408">
        <v>5250</v>
      </c>
      <c r="D9408" s="1" t="s">
        <v>64</v>
      </c>
      <c r="E9408" s="1" t="s">
        <v>37</v>
      </c>
      <c r="F9408" s="1" t="s">
        <v>14005</v>
      </c>
      <c r="G9408" s="1" t="s">
        <v>3266</v>
      </c>
      <c r="H9408" s="1" t="s">
        <v>89</v>
      </c>
      <c r="I9408" s="1" t="s">
        <v>1318</v>
      </c>
      <c r="J9408" s="1" t="s">
        <v>90</v>
      </c>
      <c r="K9408">
        <v>1990</v>
      </c>
      <c r="L9408" s="2">
        <v>42861.687731481485</v>
      </c>
      <c r="M9408" s="2">
        <v>42831.375</v>
      </c>
      <c r="N9408" s="2">
        <v>42866.867847222224</v>
      </c>
      <c r="O9408">
        <v>140</v>
      </c>
      <c r="P9408">
        <v>11</v>
      </c>
      <c r="Q9408" s="1" t="s">
        <v>369</v>
      </c>
      <c r="R9408" s="1" t="s">
        <v>24</v>
      </c>
      <c r="S9408" s="1" t="s">
        <v>25</v>
      </c>
      <c r="T9408" s="3">
        <v>42861</v>
      </c>
      <c r="U9408" s="1" t="str">
        <f>IF(kiva_loans__muestra[[#This Row],[funded_amount]]=kiva_loans__muestra[[#This Row],[loan_amount]],"funded","unfunded")</f>
        <v>funded</v>
      </c>
      <c r="V9408" s="1" t="str">
        <f>IF(kiva_loans__muestra[[#This Row],[lender_count]]&gt;=50,"high","low")</f>
        <v>low</v>
      </c>
    </row>
    <row r="9409" spans="1:22" x14ac:dyDescent="0.25">
      <c r="A9409">
        <v>1293862</v>
      </c>
      <c r="B9409">
        <v>28250</v>
      </c>
      <c r="C9409">
        <v>28250</v>
      </c>
      <c r="D9409" s="1" t="s">
        <v>311</v>
      </c>
      <c r="E9409" s="1" t="s">
        <v>37</v>
      </c>
      <c r="F9409" s="1" t="s">
        <v>14006</v>
      </c>
      <c r="G9409" s="1" t="s">
        <v>3512</v>
      </c>
      <c r="H9409" s="1" t="s">
        <v>667</v>
      </c>
      <c r="I9409" s="1" t="s">
        <v>14007</v>
      </c>
      <c r="J9409" s="1" t="s">
        <v>668</v>
      </c>
      <c r="K9409">
        <v>1710</v>
      </c>
      <c r="L9409" s="2">
        <v>42862.790023148147</v>
      </c>
      <c r="M9409" s="2">
        <v>42831.375</v>
      </c>
      <c r="N9409" s="2">
        <v>42875.635868055557</v>
      </c>
      <c r="O9409">
        <v>90</v>
      </c>
      <c r="P9409">
        <v>55</v>
      </c>
      <c r="Q9409" s="1" t="s">
        <v>14008</v>
      </c>
      <c r="R9409" s="1" t="s">
        <v>24</v>
      </c>
      <c r="S9409" s="1" t="s">
        <v>31</v>
      </c>
      <c r="T9409" s="3">
        <v>42862</v>
      </c>
      <c r="U9409" s="1" t="str">
        <f>IF(kiva_loans__muestra[[#This Row],[funded_amount]]=kiva_loans__muestra[[#This Row],[loan_amount]],"funded","unfunded")</f>
        <v>funded</v>
      </c>
      <c r="V9409" s="1" t="str">
        <f>IF(kiva_loans__muestra[[#This Row],[lender_count]]&gt;=50,"high","low")</f>
        <v>high</v>
      </c>
    </row>
    <row r="9410" spans="1:22" x14ac:dyDescent="0.25">
      <c r="A9410">
        <v>1293859</v>
      </c>
      <c r="B9410">
        <v>10000</v>
      </c>
      <c r="C9410">
        <v>10000</v>
      </c>
      <c r="D9410" s="1" t="s">
        <v>41</v>
      </c>
      <c r="E9410" s="1" t="s">
        <v>27</v>
      </c>
      <c r="F9410" s="1" t="s">
        <v>14009</v>
      </c>
      <c r="G9410" s="1" t="s">
        <v>3311</v>
      </c>
      <c r="H9410" s="1" t="s">
        <v>119</v>
      </c>
      <c r="I9410" s="1" t="s">
        <v>14010</v>
      </c>
      <c r="J9410" s="1" t="s">
        <v>270</v>
      </c>
      <c r="K9410">
        <v>2040</v>
      </c>
      <c r="L9410" s="2">
        <v>42862.770520833335</v>
      </c>
      <c r="M9410" s="2">
        <v>42832.375</v>
      </c>
      <c r="N9410" s="2">
        <v>42896.353078703702</v>
      </c>
      <c r="O9410">
        <v>250</v>
      </c>
      <c r="P9410">
        <v>28</v>
      </c>
      <c r="Q9410" s="1" t="s">
        <v>14011</v>
      </c>
      <c r="R9410" s="1" t="s">
        <v>60</v>
      </c>
      <c r="S9410" s="1" t="s">
        <v>31</v>
      </c>
      <c r="T9410" s="3">
        <v>42862</v>
      </c>
      <c r="U9410" s="1" t="str">
        <f>IF(kiva_loans__muestra[[#This Row],[funded_amount]]=kiva_loans__muestra[[#This Row],[loan_amount]],"funded","unfunded")</f>
        <v>funded</v>
      </c>
      <c r="V9410" s="1" t="str">
        <f>IF(kiva_loans__muestra[[#This Row],[lender_count]]&gt;=50,"high","low")</f>
        <v>low</v>
      </c>
    </row>
    <row r="9411" spans="1:22" x14ac:dyDescent="0.25">
      <c r="A9411">
        <v>1293786</v>
      </c>
      <c r="B9411">
        <v>7000</v>
      </c>
      <c r="C9411">
        <v>7000</v>
      </c>
      <c r="D9411" s="1" t="s">
        <v>137</v>
      </c>
      <c r="E9411" s="1" t="s">
        <v>27</v>
      </c>
      <c r="F9411" s="1" t="s">
        <v>14012</v>
      </c>
      <c r="G9411" s="1" t="s">
        <v>3311</v>
      </c>
      <c r="H9411" s="1" t="s">
        <v>119</v>
      </c>
      <c r="I9411" s="1" t="s">
        <v>1936</v>
      </c>
      <c r="J9411" s="1" t="s">
        <v>270</v>
      </c>
      <c r="K9411">
        <v>2040</v>
      </c>
      <c r="L9411" s="2">
        <v>42862.443483796298</v>
      </c>
      <c r="M9411" s="2">
        <v>42832.375</v>
      </c>
      <c r="N9411" s="2">
        <v>42872.497499999998</v>
      </c>
      <c r="O9411">
        <v>130</v>
      </c>
      <c r="P9411">
        <v>15</v>
      </c>
      <c r="Q9411" s="1" t="s">
        <v>2998</v>
      </c>
      <c r="R9411" s="1" t="s">
        <v>60</v>
      </c>
      <c r="S9411" s="1" t="s">
        <v>31</v>
      </c>
      <c r="T9411" s="3">
        <v>42862</v>
      </c>
      <c r="U9411" s="1" t="str">
        <f>IF(kiva_loans__muestra[[#This Row],[funded_amount]]=kiva_loans__muestra[[#This Row],[loan_amount]],"funded","unfunded")</f>
        <v>funded</v>
      </c>
      <c r="V9411" s="1" t="str">
        <f>IF(kiva_loans__muestra[[#This Row],[lender_count]]&gt;=50,"high","low")</f>
        <v>low</v>
      </c>
    </row>
    <row r="9412" spans="1:22" x14ac:dyDescent="0.25">
      <c r="A9412">
        <v>1293892</v>
      </c>
      <c r="B9412">
        <v>2250</v>
      </c>
      <c r="C9412">
        <v>2250</v>
      </c>
      <c r="D9412" s="1" t="s">
        <v>45</v>
      </c>
      <c r="E9412" s="1" t="s">
        <v>46</v>
      </c>
      <c r="F9412" s="1" t="s">
        <v>1338</v>
      </c>
      <c r="G9412" s="1" t="s">
        <v>3278</v>
      </c>
      <c r="H9412" s="1" t="s">
        <v>100</v>
      </c>
      <c r="I9412" s="1" t="s">
        <v>1094</v>
      </c>
      <c r="J9412" s="1" t="s">
        <v>101</v>
      </c>
      <c r="K9412">
        <v>1450</v>
      </c>
      <c r="L9412" s="2">
        <v>42863.148518518516</v>
      </c>
      <c r="M9412" s="2">
        <v>42844.375</v>
      </c>
      <c r="N9412" s="2">
        <v>42867.730104166665</v>
      </c>
      <c r="O9412">
        <v>80</v>
      </c>
      <c r="P9412">
        <v>1</v>
      </c>
      <c r="Q9412" s="1" t="s">
        <v>392</v>
      </c>
      <c r="R9412" s="1" t="s">
        <v>24</v>
      </c>
      <c r="S9412" s="1" t="s">
        <v>35</v>
      </c>
      <c r="T9412" s="3">
        <v>42863</v>
      </c>
      <c r="U9412" s="1" t="str">
        <f>IF(kiva_loans__muestra[[#This Row],[funded_amount]]=kiva_loans__muestra[[#This Row],[loan_amount]],"funded","unfunded")</f>
        <v>funded</v>
      </c>
      <c r="V9412" s="1" t="str">
        <f>IF(kiva_loans__muestra[[#This Row],[lender_count]]&gt;=50,"high","low")</f>
        <v>low</v>
      </c>
    </row>
    <row r="9413" spans="1:22" x14ac:dyDescent="0.25">
      <c r="A9413">
        <v>1293933</v>
      </c>
      <c r="B9413">
        <v>5000</v>
      </c>
      <c r="C9413">
        <v>5000</v>
      </c>
      <c r="D9413" s="1" t="s">
        <v>45</v>
      </c>
      <c r="E9413" s="1" t="s">
        <v>46</v>
      </c>
      <c r="F9413" s="1" t="s">
        <v>1670</v>
      </c>
      <c r="G9413" s="1" t="s">
        <v>3278</v>
      </c>
      <c r="H9413" s="1" t="s">
        <v>100</v>
      </c>
      <c r="I9413" s="1" t="s">
        <v>463</v>
      </c>
      <c r="J9413" s="1" t="s">
        <v>101</v>
      </c>
      <c r="K9413">
        <v>1450</v>
      </c>
      <c r="L9413" s="2">
        <v>42863.231157407405</v>
      </c>
      <c r="M9413" s="2">
        <v>42850.375</v>
      </c>
      <c r="N9413" s="2">
        <v>42870.3753125</v>
      </c>
      <c r="O9413">
        <v>110</v>
      </c>
      <c r="P9413">
        <v>10</v>
      </c>
      <c r="Q9413" s="1" t="s">
        <v>3231</v>
      </c>
      <c r="R9413" s="1" t="s">
        <v>24</v>
      </c>
      <c r="S9413" s="1" t="s">
        <v>35</v>
      </c>
      <c r="T9413" s="3">
        <v>42863</v>
      </c>
      <c r="U9413" s="1" t="str">
        <f>IF(kiva_loans__muestra[[#This Row],[funded_amount]]=kiva_loans__muestra[[#This Row],[loan_amount]],"funded","unfunded")</f>
        <v>funded</v>
      </c>
      <c r="V9413" s="1" t="str">
        <f>IF(kiva_loans__muestra[[#This Row],[lender_count]]&gt;=50,"high","low")</f>
        <v>low</v>
      </c>
    </row>
    <row r="9414" spans="1:22" x14ac:dyDescent="0.25">
      <c r="A9414">
        <v>1294126</v>
      </c>
      <c r="B9414">
        <v>4000</v>
      </c>
      <c r="C9414">
        <v>4000</v>
      </c>
      <c r="D9414" s="1" t="s">
        <v>48</v>
      </c>
      <c r="E9414" s="1" t="s">
        <v>49</v>
      </c>
      <c r="F9414" s="1" t="s">
        <v>14013</v>
      </c>
      <c r="G9414" s="1" t="s">
        <v>3261</v>
      </c>
      <c r="H9414" s="1" t="s">
        <v>20</v>
      </c>
      <c r="I9414" s="1" t="s">
        <v>1784</v>
      </c>
      <c r="J9414" s="1" t="s">
        <v>22</v>
      </c>
      <c r="K9414">
        <v>4280</v>
      </c>
      <c r="L9414" s="2">
        <v>42863.50309027778</v>
      </c>
      <c r="M9414" s="2">
        <v>42851.375</v>
      </c>
      <c r="N9414" s="2">
        <v>42870.650983796295</v>
      </c>
      <c r="O9414">
        <v>150</v>
      </c>
      <c r="P9414">
        <v>10</v>
      </c>
      <c r="Q9414" s="1" t="s">
        <v>195</v>
      </c>
      <c r="R9414" s="1" t="s">
        <v>24</v>
      </c>
      <c r="S9414" s="1" t="s">
        <v>31</v>
      </c>
      <c r="T9414" s="3">
        <v>42863</v>
      </c>
      <c r="U9414" s="1" t="str">
        <f>IF(kiva_loans__muestra[[#This Row],[funded_amount]]=kiva_loans__muestra[[#This Row],[loan_amount]],"funded","unfunded")</f>
        <v>funded</v>
      </c>
      <c r="V9414" s="1" t="str">
        <f>IF(kiva_loans__muestra[[#This Row],[lender_count]]&gt;=50,"high","low")</f>
        <v>low</v>
      </c>
    </row>
    <row r="9415" spans="1:22" x14ac:dyDescent="0.25">
      <c r="A9415">
        <v>1294110</v>
      </c>
      <c r="B9415">
        <v>5250</v>
      </c>
      <c r="C9415">
        <v>5250</v>
      </c>
      <c r="D9415" s="1" t="s">
        <v>53</v>
      </c>
      <c r="E9415" s="1" t="s">
        <v>32</v>
      </c>
      <c r="F9415" s="1" t="s">
        <v>14014</v>
      </c>
      <c r="G9415" s="1" t="s">
        <v>3305</v>
      </c>
      <c r="H9415" s="1" t="s">
        <v>571</v>
      </c>
      <c r="I9415" s="1" t="s">
        <v>30</v>
      </c>
      <c r="J9415" s="1" t="s">
        <v>572</v>
      </c>
      <c r="K9415">
        <v>2170</v>
      </c>
      <c r="L9415" s="2">
        <v>42863.4687962963</v>
      </c>
      <c r="M9415" s="2">
        <v>42863.375</v>
      </c>
      <c r="N9415" s="2">
        <v>42873.814953703702</v>
      </c>
      <c r="O9415">
        <v>140</v>
      </c>
      <c r="P9415">
        <v>21</v>
      </c>
      <c r="Q9415" s="1" t="s">
        <v>385</v>
      </c>
      <c r="R9415" s="1" t="s">
        <v>24</v>
      </c>
      <c r="S9415" s="1" t="s">
        <v>31</v>
      </c>
      <c r="T9415" s="3">
        <v>42863</v>
      </c>
      <c r="U9415" s="1" t="str">
        <f>IF(kiva_loans__muestra[[#This Row],[funded_amount]]=kiva_loans__muestra[[#This Row],[loan_amount]],"funded","unfunded")</f>
        <v>funded</v>
      </c>
      <c r="V9415" s="1" t="str">
        <f>IF(kiva_loans__muestra[[#This Row],[lender_count]]&gt;=50,"high","low")</f>
        <v>low</v>
      </c>
    </row>
    <row r="9416" spans="1:22" x14ac:dyDescent="0.25">
      <c r="A9416">
        <v>1293993</v>
      </c>
      <c r="B9416">
        <v>2250</v>
      </c>
      <c r="C9416">
        <v>2250</v>
      </c>
      <c r="D9416" s="1" t="s">
        <v>124</v>
      </c>
      <c r="E9416" s="1" t="s">
        <v>125</v>
      </c>
      <c r="F9416" s="1" t="s">
        <v>14015</v>
      </c>
      <c r="G9416" s="1" t="s">
        <v>3278</v>
      </c>
      <c r="H9416" s="1" t="s">
        <v>100</v>
      </c>
      <c r="I9416" s="1" t="s">
        <v>14016</v>
      </c>
      <c r="J9416" s="1" t="s">
        <v>101</v>
      </c>
      <c r="K9416">
        <v>1250</v>
      </c>
      <c r="L9416" s="2">
        <v>42863.334178240744</v>
      </c>
      <c r="M9416" s="2">
        <v>42832.375</v>
      </c>
      <c r="N9416" s="2">
        <v>42874.144074074073</v>
      </c>
      <c r="O9416">
        <v>200</v>
      </c>
      <c r="P9416">
        <v>9</v>
      </c>
      <c r="Q9416" s="1" t="s">
        <v>456</v>
      </c>
      <c r="R9416" s="1" t="s">
        <v>24</v>
      </c>
      <c r="S9416" s="1" t="s">
        <v>35</v>
      </c>
      <c r="T9416" s="3">
        <v>42863</v>
      </c>
      <c r="U9416" s="1" t="str">
        <f>IF(kiva_loans__muestra[[#This Row],[funded_amount]]=kiva_loans__muestra[[#This Row],[loan_amount]],"funded","unfunded")</f>
        <v>funded</v>
      </c>
      <c r="V9416" s="1" t="str">
        <f>IF(kiva_loans__muestra[[#This Row],[lender_count]]&gt;=50,"high","low")</f>
        <v>low</v>
      </c>
    </row>
    <row r="9417" spans="1:22" x14ac:dyDescent="0.25">
      <c r="A9417">
        <v>1293930</v>
      </c>
      <c r="B9417">
        <v>4250</v>
      </c>
      <c r="C9417">
        <v>4250</v>
      </c>
      <c r="D9417" s="1" t="s">
        <v>69</v>
      </c>
      <c r="E9417" s="1" t="s">
        <v>46</v>
      </c>
      <c r="F9417" s="1" t="s">
        <v>14017</v>
      </c>
      <c r="G9417" s="1" t="s">
        <v>3278</v>
      </c>
      <c r="H9417" s="1" t="s">
        <v>100</v>
      </c>
      <c r="I9417" s="1" t="s">
        <v>1215</v>
      </c>
      <c r="J9417" s="1" t="s">
        <v>101</v>
      </c>
      <c r="K9417">
        <v>1440</v>
      </c>
      <c r="L9417" s="2">
        <v>42863.227326388886</v>
      </c>
      <c r="M9417" s="2">
        <v>42857.375</v>
      </c>
      <c r="N9417" s="2">
        <v>42869.5783912037</v>
      </c>
      <c r="O9417">
        <v>70</v>
      </c>
      <c r="P9417">
        <v>1</v>
      </c>
      <c r="Q9417" s="1" t="s">
        <v>369</v>
      </c>
      <c r="R9417" s="1" t="s">
        <v>24</v>
      </c>
      <c r="S9417" s="1" t="s">
        <v>35</v>
      </c>
      <c r="T9417" s="3">
        <v>42863</v>
      </c>
      <c r="U9417" s="1" t="str">
        <f>IF(kiva_loans__muestra[[#This Row],[funded_amount]]=kiva_loans__muestra[[#This Row],[loan_amount]],"funded","unfunded")</f>
        <v>funded</v>
      </c>
      <c r="V9417" s="1" t="str">
        <f>IF(kiva_loans__muestra[[#This Row],[lender_count]]&gt;=50,"high","low")</f>
        <v>low</v>
      </c>
    </row>
    <row r="9418" spans="1:22" x14ac:dyDescent="0.25">
      <c r="A9418">
        <v>1294077</v>
      </c>
      <c r="B9418">
        <v>5000</v>
      </c>
      <c r="C9418">
        <v>5000</v>
      </c>
      <c r="D9418" s="1" t="s">
        <v>64</v>
      </c>
      <c r="E9418" s="1" t="s">
        <v>37</v>
      </c>
      <c r="F9418" s="1" t="s">
        <v>14018</v>
      </c>
      <c r="G9418" s="1" t="s">
        <v>3263</v>
      </c>
      <c r="H9418" s="1" t="s">
        <v>33</v>
      </c>
      <c r="I9418" s="1" t="s">
        <v>1057</v>
      </c>
      <c r="J9418" s="1" t="s">
        <v>34</v>
      </c>
      <c r="K9418">
        <v>3860</v>
      </c>
      <c r="L9418" s="2">
        <v>42863.428020833337</v>
      </c>
      <c r="M9418" s="2">
        <v>42835.375</v>
      </c>
      <c r="N9418" s="2">
        <v>42895.664456018516</v>
      </c>
      <c r="O9418">
        <v>140</v>
      </c>
      <c r="P9418">
        <v>18</v>
      </c>
      <c r="Q9418" s="1" t="s">
        <v>1140</v>
      </c>
      <c r="R9418" s="1" t="s">
        <v>24</v>
      </c>
      <c r="S9418" s="1" t="s">
        <v>35</v>
      </c>
      <c r="T9418" s="3">
        <v>42863</v>
      </c>
      <c r="U9418" s="1" t="str">
        <f>IF(kiva_loans__muestra[[#This Row],[funded_amount]]=kiva_loans__muestra[[#This Row],[loan_amount]],"funded","unfunded")</f>
        <v>funded</v>
      </c>
      <c r="V9418" s="1" t="str">
        <f>IF(kiva_loans__muestra[[#This Row],[lender_count]]&gt;=50,"high","low")</f>
        <v>low</v>
      </c>
    </row>
    <row r="9419" spans="1:22" x14ac:dyDescent="0.25">
      <c r="A9419">
        <v>1294270</v>
      </c>
      <c r="B9419">
        <v>6000</v>
      </c>
      <c r="C9419">
        <v>6000</v>
      </c>
      <c r="D9419" s="1" t="s">
        <v>98</v>
      </c>
      <c r="E9419" s="1" t="s">
        <v>37</v>
      </c>
      <c r="F9419" s="1" t="s">
        <v>14019</v>
      </c>
      <c r="G9419" s="1" t="s">
        <v>3276</v>
      </c>
      <c r="H9419" s="1" t="s">
        <v>225</v>
      </c>
      <c r="I9419" s="1" t="s">
        <v>1245</v>
      </c>
      <c r="J9419" s="1" t="s">
        <v>90</v>
      </c>
      <c r="K9419">
        <v>1880</v>
      </c>
      <c r="L9419" s="2">
        <v>42863.708275462966</v>
      </c>
      <c r="M9419" s="2">
        <v>42860.375</v>
      </c>
      <c r="N9419" s="2">
        <v>42865.429884259262</v>
      </c>
      <c r="O9419">
        <v>140</v>
      </c>
      <c r="P9419">
        <v>10</v>
      </c>
      <c r="Q9419" s="1" t="s">
        <v>312</v>
      </c>
      <c r="R9419" s="1" t="s">
        <v>24</v>
      </c>
      <c r="S9419" s="1" t="s">
        <v>31</v>
      </c>
      <c r="T9419" s="3">
        <v>42863</v>
      </c>
      <c r="U9419" s="1" t="str">
        <f>IF(kiva_loans__muestra[[#This Row],[funded_amount]]=kiva_loans__muestra[[#This Row],[loan_amount]],"funded","unfunded")</f>
        <v>funded</v>
      </c>
      <c r="V9419" s="1" t="str">
        <f>IF(kiva_loans__muestra[[#This Row],[lender_count]]&gt;=50,"high","low")</f>
        <v>low</v>
      </c>
    </row>
    <row r="9420" spans="1:22" x14ac:dyDescent="0.25">
      <c r="A9420">
        <v>1293958</v>
      </c>
      <c r="B9420">
        <v>2500</v>
      </c>
      <c r="C9420">
        <v>2500</v>
      </c>
      <c r="D9420" s="1" t="s">
        <v>175</v>
      </c>
      <c r="E9420" s="1" t="s">
        <v>78</v>
      </c>
      <c r="F9420" s="1" t="s">
        <v>14020</v>
      </c>
      <c r="G9420" s="1" t="s">
        <v>3311</v>
      </c>
      <c r="H9420" s="1" t="s">
        <v>119</v>
      </c>
      <c r="I9420" s="1" t="s">
        <v>162</v>
      </c>
      <c r="J9420" s="1" t="s">
        <v>90</v>
      </c>
      <c r="K9420">
        <v>4660</v>
      </c>
      <c r="L9420" s="2">
        <v>42863.275289351855</v>
      </c>
      <c r="M9420" s="2">
        <v>42887.375</v>
      </c>
      <c r="N9420" s="2">
        <v>42885.802118055559</v>
      </c>
      <c r="O9420">
        <v>70</v>
      </c>
      <c r="P9420">
        <v>10</v>
      </c>
      <c r="Q9420" s="1" t="s">
        <v>1908</v>
      </c>
      <c r="R9420" s="1" t="s">
        <v>24</v>
      </c>
      <c r="S9420" s="1" t="s">
        <v>31</v>
      </c>
      <c r="T9420" s="3">
        <v>42863</v>
      </c>
      <c r="U9420" s="1" t="str">
        <f>IF(kiva_loans__muestra[[#This Row],[funded_amount]]=kiva_loans__muestra[[#This Row],[loan_amount]],"funded","unfunded")</f>
        <v>funded</v>
      </c>
      <c r="V9420" s="1" t="str">
        <f>IF(kiva_loans__muestra[[#This Row],[lender_count]]&gt;=50,"high","low")</f>
        <v>low</v>
      </c>
    </row>
    <row r="9421" spans="1:22" x14ac:dyDescent="0.25">
      <c r="A9421">
        <v>1294219</v>
      </c>
      <c r="B9421">
        <v>750</v>
      </c>
      <c r="C9421">
        <v>750</v>
      </c>
      <c r="D9421" s="1" t="s">
        <v>273</v>
      </c>
      <c r="E9421" s="1" t="s">
        <v>104</v>
      </c>
      <c r="F9421" s="1" t="s">
        <v>1283</v>
      </c>
      <c r="G9421" s="1" t="s">
        <v>3263</v>
      </c>
      <c r="H9421" s="1" t="s">
        <v>33</v>
      </c>
      <c r="I9421" s="1" t="s">
        <v>542</v>
      </c>
      <c r="J9421" s="1" t="s">
        <v>34</v>
      </c>
      <c r="K9421">
        <v>1560</v>
      </c>
      <c r="L9421" s="2">
        <v>42863.595486111109</v>
      </c>
      <c r="M9421" s="2">
        <v>42854.375</v>
      </c>
      <c r="N9421" s="2">
        <v>42869.576863425929</v>
      </c>
      <c r="O9421">
        <v>140</v>
      </c>
      <c r="P9421">
        <v>1</v>
      </c>
      <c r="Q9421" s="1" t="s">
        <v>14021</v>
      </c>
      <c r="R9421" s="1" t="s">
        <v>92</v>
      </c>
      <c r="S9421" s="1" t="s">
        <v>31</v>
      </c>
      <c r="T9421" s="3">
        <v>42863</v>
      </c>
      <c r="U9421" s="1" t="str">
        <f>IF(kiva_loans__muestra[[#This Row],[funded_amount]]=kiva_loans__muestra[[#This Row],[loan_amount]],"funded","unfunded")</f>
        <v>funded</v>
      </c>
      <c r="V9421" s="1" t="str">
        <f>IF(kiva_loans__muestra[[#This Row],[lender_count]]&gt;=50,"high","low")</f>
        <v>low</v>
      </c>
    </row>
    <row r="9422" spans="1:22" x14ac:dyDescent="0.25">
      <c r="A9422">
        <v>1294832</v>
      </c>
      <c r="B9422">
        <v>6250</v>
      </c>
      <c r="C9422">
        <v>6250</v>
      </c>
      <c r="D9422" s="1" t="s">
        <v>75</v>
      </c>
      <c r="E9422" s="1" t="s">
        <v>27</v>
      </c>
      <c r="F9422" s="1" t="s">
        <v>3006</v>
      </c>
      <c r="G9422" s="1" t="s">
        <v>3278</v>
      </c>
      <c r="H9422" s="1" t="s">
        <v>100</v>
      </c>
      <c r="I9422" s="1" t="s">
        <v>582</v>
      </c>
      <c r="J9422" s="1" t="s">
        <v>101</v>
      </c>
      <c r="K9422">
        <v>1450</v>
      </c>
      <c r="L9422" s="2">
        <v>42864.499212962961</v>
      </c>
      <c r="M9422" s="2">
        <v>42836.375</v>
      </c>
      <c r="N9422" s="2">
        <v>42869.499537037038</v>
      </c>
      <c r="O9422">
        <v>80</v>
      </c>
      <c r="P9422">
        <v>1</v>
      </c>
      <c r="Q9422" s="1" t="s">
        <v>115</v>
      </c>
      <c r="R9422" s="1" t="s">
        <v>24</v>
      </c>
      <c r="S9422" s="1" t="s">
        <v>35</v>
      </c>
      <c r="T9422" s="3">
        <v>42864</v>
      </c>
      <c r="U9422" s="1" t="str">
        <f>IF(kiva_loans__muestra[[#This Row],[funded_amount]]=kiva_loans__muestra[[#This Row],[loan_amount]],"funded","unfunded")</f>
        <v>funded</v>
      </c>
      <c r="V9422" s="1" t="str">
        <f>IF(kiva_loans__muestra[[#This Row],[lender_count]]&gt;=50,"high","low")</f>
        <v>low</v>
      </c>
    </row>
    <row r="9423" spans="1:22" x14ac:dyDescent="0.25">
      <c r="A9423">
        <v>1294518</v>
      </c>
      <c r="B9423">
        <v>5000</v>
      </c>
      <c r="C9423">
        <v>5000</v>
      </c>
      <c r="D9423" s="1" t="s">
        <v>38</v>
      </c>
      <c r="E9423" s="1" t="s">
        <v>38</v>
      </c>
      <c r="F9423" s="1" t="s">
        <v>14022</v>
      </c>
      <c r="G9423" s="1" t="s">
        <v>3303</v>
      </c>
      <c r="H9423" s="1" t="s">
        <v>28</v>
      </c>
      <c r="I9423" s="1" t="s">
        <v>39</v>
      </c>
      <c r="J9423" s="1" t="s">
        <v>29</v>
      </c>
      <c r="K9423">
        <v>2470</v>
      </c>
      <c r="L9423" s="2">
        <v>42864.257557870369</v>
      </c>
      <c r="M9423" s="2">
        <v>42852.375</v>
      </c>
      <c r="N9423" s="2">
        <v>42870.458680555559</v>
      </c>
      <c r="O9423">
        <v>110</v>
      </c>
      <c r="P9423">
        <v>10</v>
      </c>
      <c r="Q9423" s="1" t="s">
        <v>579</v>
      </c>
      <c r="R9423" s="1" t="s">
        <v>24</v>
      </c>
      <c r="S9423" s="1" t="s">
        <v>35</v>
      </c>
      <c r="T9423" s="3">
        <v>42864</v>
      </c>
      <c r="U9423" s="1" t="str">
        <f>IF(kiva_loans__muestra[[#This Row],[funded_amount]]=kiva_loans__muestra[[#This Row],[loan_amount]],"funded","unfunded")</f>
        <v>funded</v>
      </c>
      <c r="V9423" s="1" t="str">
        <f>IF(kiva_loans__muestra[[#This Row],[lender_count]]&gt;=50,"high","low")</f>
        <v>low</v>
      </c>
    </row>
    <row r="9424" spans="1:22" x14ac:dyDescent="0.25">
      <c r="A9424">
        <v>1294942</v>
      </c>
      <c r="B9424">
        <v>5000</v>
      </c>
      <c r="C9424">
        <v>5000</v>
      </c>
      <c r="D9424" s="1" t="s">
        <v>280</v>
      </c>
      <c r="E9424" s="1" t="s">
        <v>104</v>
      </c>
      <c r="F9424" s="1" t="s">
        <v>14023</v>
      </c>
      <c r="G9424" s="1" t="s">
        <v>9689</v>
      </c>
      <c r="H9424" s="1" t="s">
        <v>1553</v>
      </c>
      <c r="I9424" s="1" t="s">
        <v>14024</v>
      </c>
      <c r="J9424" s="1" t="s">
        <v>1554</v>
      </c>
      <c r="K9424">
        <v>4520</v>
      </c>
      <c r="L9424" s="2">
        <v>42864.579027777778</v>
      </c>
      <c r="M9424" s="2">
        <v>42851.375</v>
      </c>
      <c r="N9424" s="2">
        <v>42870.794606481482</v>
      </c>
      <c r="O9424">
        <v>110</v>
      </c>
      <c r="P9424">
        <v>19</v>
      </c>
      <c r="Q9424" s="1" t="s">
        <v>14025</v>
      </c>
      <c r="R9424" s="1" t="s">
        <v>5955</v>
      </c>
      <c r="S9424" s="1" t="s">
        <v>31</v>
      </c>
      <c r="T9424" s="3">
        <v>42864</v>
      </c>
      <c r="U9424" s="1" t="str">
        <f>IF(kiva_loans__muestra[[#This Row],[funded_amount]]=kiva_loans__muestra[[#This Row],[loan_amount]],"funded","unfunded")</f>
        <v>funded</v>
      </c>
      <c r="V9424" s="1" t="str">
        <f>IF(kiva_loans__muestra[[#This Row],[lender_count]]&gt;=50,"high","low")</f>
        <v>low</v>
      </c>
    </row>
    <row r="9425" spans="1:22" x14ac:dyDescent="0.25">
      <c r="A9425">
        <v>1294599</v>
      </c>
      <c r="B9425">
        <v>2250</v>
      </c>
      <c r="C9425">
        <v>2250</v>
      </c>
      <c r="D9425" s="1" t="s">
        <v>69</v>
      </c>
      <c r="E9425" s="1" t="s">
        <v>46</v>
      </c>
      <c r="F9425" s="1" t="s">
        <v>14026</v>
      </c>
      <c r="G9425" s="1" t="s">
        <v>3278</v>
      </c>
      <c r="H9425" s="1" t="s">
        <v>100</v>
      </c>
      <c r="I9425" s="1" t="s">
        <v>463</v>
      </c>
      <c r="J9425" s="1" t="s">
        <v>101</v>
      </c>
      <c r="K9425">
        <v>1450</v>
      </c>
      <c r="L9425" s="2">
        <v>42864.356782407405</v>
      </c>
      <c r="M9425" s="2">
        <v>42849.375</v>
      </c>
      <c r="N9425" s="2">
        <v>42873.157384259262</v>
      </c>
      <c r="O9425">
        <v>140</v>
      </c>
      <c r="P9425">
        <v>9</v>
      </c>
      <c r="Q9425" s="1" t="s">
        <v>159</v>
      </c>
      <c r="R9425" s="1" t="s">
        <v>24</v>
      </c>
      <c r="S9425" s="1" t="s">
        <v>35</v>
      </c>
      <c r="T9425" s="3">
        <v>42864</v>
      </c>
      <c r="U9425" s="1" t="str">
        <f>IF(kiva_loans__muestra[[#This Row],[funded_amount]]=kiva_loans__muestra[[#This Row],[loan_amount]],"funded","unfunded")</f>
        <v>funded</v>
      </c>
      <c r="V9425" s="1" t="str">
        <f>IF(kiva_loans__muestra[[#This Row],[lender_count]]&gt;=50,"high","low")</f>
        <v>low</v>
      </c>
    </row>
    <row r="9426" spans="1:22" x14ac:dyDescent="0.25">
      <c r="A9426">
        <v>1294871</v>
      </c>
      <c r="B9426">
        <v>11750</v>
      </c>
      <c r="C9426">
        <v>11750</v>
      </c>
      <c r="D9426" s="1" t="s">
        <v>59</v>
      </c>
      <c r="E9426" s="1" t="s">
        <v>27</v>
      </c>
      <c r="F9426" s="1" t="s">
        <v>14027</v>
      </c>
      <c r="G9426" s="1" t="s">
        <v>3444</v>
      </c>
      <c r="H9426" s="1" t="s">
        <v>141</v>
      </c>
      <c r="I9426" s="1" t="s">
        <v>904</v>
      </c>
      <c r="J9426" s="1" t="s">
        <v>90</v>
      </c>
      <c r="K9426">
        <v>800</v>
      </c>
      <c r="L9426" s="2">
        <v>42864.519791666666</v>
      </c>
      <c r="M9426" s="2">
        <v>42836.375</v>
      </c>
      <c r="N9426" s="2">
        <v>42873.713831018518</v>
      </c>
      <c r="O9426">
        <v>270</v>
      </c>
      <c r="P9426">
        <v>42</v>
      </c>
      <c r="Q9426" s="1" t="s">
        <v>14028</v>
      </c>
      <c r="R9426" s="1" t="s">
        <v>92</v>
      </c>
      <c r="S9426" s="1" t="s">
        <v>31</v>
      </c>
      <c r="T9426" s="3">
        <v>42864</v>
      </c>
      <c r="U9426" s="1" t="str">
        <f>IF(kiva_loans__muestra[[#This Row],[funded_amount]]=kiva_loans__muestra[[#This Row],[loan_amount]],"funded","unfunded")</f>
        <v>funded</v>
      </c>
      <c r="V9426" s="1" t="str">
        <f>IF(kiva_loans__muestra[[#This Row],[lender_count]]&gt;=50,"high","low")</f>
        <v>low</v>
      </c>
    </row>
    <row r="9427" spans="1:22" x14ac:dyDescent="0.25">
      <c r="A9427">
        <v>1295158</v>
      </c>
      <c r="B9427">
        <v>11750</v>
      </c>
      <c r="C9427">
        <v>11750</v>
      </c>
      <c r="D9427" s="1" t="s">
        <v>197</v>
      </c>
      <c r="E9427" s="1" t="s">
        <v>32</v>
      </c>
      <c r="F9427" s="1" t="s">
        <v>14029</v>
      </c>
      <c r="G9427" s="1" t="s">
        <v>3276</v>
      </c>
      <c r="H9427" s="1" t="s">
        <v>225</v>
      </c>
      <c r="I9427" s="1" t="s">
        <v>647</v>
      </c>
      <c r="J9427" s="1" t="s">
        <v>90</v>
      </c>
      <c r="K9427">
        <v>1370</v>
      </c>
      <c r="L9427" s="2">
        <v>42864.924432870372</v>
      </c>
      <c r="M9427" s="2">
        <v>42853.375</v>
      </c>
      <c r="N9427" s="2">
        <v>42867.164780092593</v>
      </c>
      <c r="O9427">
        <v>70</v>
      </c>
      <c r="P9427">
        <v>8</v>
      </c>
      <c r="Q9427" s="1" t="s">
        <v>369</v>
      </c>
      <c r="R9427" s="1" t="s">
        <v>24</v>
      </c>
      <c r="S9427" s="1" t="s">
        <v>31</v>
      </c>
      <c r="T9427" s="3">
        <v>42864</v>
      </c>
      <c r="U9427" s="1" t="str">
        <f>IF(kiva_loans__muestra[[#This Row],[funded_amount]]=kiva_loans__muestra[[#This Row],[loan_amount]],"funded","unfunded")</f>
        <v>funded</v>
      </c>
      <c r="V9427" s="1" t="str">
        <f>IF(kiva_loans__muestra[[#This Row],[lender_count]]&gt;=50,"high","low")</f>
        <v>low</v>
      </c>
    </row>
    <row r="9428" spans="1:22" x14ac:dyDescent="0.25">
      <c r="A9428">
        <v>1294706</v>
      </c>
      <c r="B9428">
        <v>3750</v>
      </c>
      <c r="C9428">
        <v>3750</v>
      </c>
      <c r="D9428" s="1" t="s">
        <v>98</v>
      </c>
      <c r="E9428" s="1" t="s">
        <v>37</v>
      </c>
      <c r="F9428" s="1" t="s">
        <v>14030</v>
      </c>
      <c r="G9428" s="1" t="s">
        <v>3311</v>
      </c>
      <c r="H9428" s="1" t="s">
        <v>119</v>
      </c>
      <c r="I9428" s="1" t="s">
        <v>14031</v>
      </c>
      <c r="J9428" s="1" t="s">
        <v>270</v>
      </c>
      <c r="K9428">
        <v>2040</v>
      </c>
      <c r="L9428" s="2">
        <v>42864.412974537037</v>
      </c>
      <c r="M9428" s="2">
        <v>42835.375</v>
      </c>
      <c r="N9428" s="2">
        <v>42870.791527777779</v>
      </c>
      <c r="O9428">
        <v>260</v>
      </c>
      <c r="P9428">
        <v>9</v>
      </c>
      <c r="Q9428" s="1" t="s">
        <v>312</v>
      </c>
      <c r="R9428" s="1" t="s">
        <v>24</v>
      </c>
      <c r="S9428" s="1" t="s">
        <v>31</v>
      </c>
      <c r="T9428" s="3">
        <v>42864</v>
      </c>
      <c r="U9428" s="1" t="str">
        <f>IF(kiva_loans__muestra[[#This Row],[funded_amount]]=kiva_loans__muestra[[#This Row],[loan_amount]],"funded","unfunded")</f>
        <v>funded</v>
      </c>
      <c r="V9428" s="1" t="str">
        <f>IF(kiva_loans__muestra[[#This Row],[lender_count]]&gt;=50,"high","low")</f>
        <v>low</v>
      </c>
    </row>
    <row r="9429" spans="1:22" x14ac:dyDescent="0.25">
      <c r="A9429">
        <v>1295162</v>
      </c>
      <c r="B9429">
        <v>10000</v>
      </c>
      <c r="C9429">
        <v>10000</v>
      </c>
      <c r="D9429" s="1" t="s">
        <v>81</v>
      </c>
      <c r="E9429" s="1" t="s">
        <v>27</v>
      </c>
      <c r="F9429" s="1" t="s">
        <v>14032</v>
      </c>
      <c r="G9429" s="1" t="s">
        <v>3266</v>
      </c>
      <c r="H9429" s="1" t="s">
        <v>89</v>
      </c>
      <c r="I9429" s="1" t="s">
        <v>30</v>
      </c>
      <c r="J9429" s="1" t="s">
        <v>90</v>
      </c>
      <c r="K9429">
        <v>1670</v>
      </c>
      <c r="L9429" s="2">
        <v>42864.936759259261</v>
      </c>
      <c r="M9429" s="2">
        <v>42836.375</v>
      </c>
      <c r="N9429" s="2">
        <v>42867.640706018516</v>
      </c>
      <c r="O9429">
        <v>140</v>
      </c>
      <c r="P9429">
        <v>22</v>
      </c>
      <c r="Q9429" s="1" t="s">
        <v>237</v>
      </c>
      <c r="R9429" s="1" t="s">
        <v>24</v>
      </c>
      <c r="S9429" s="1" t="s">
        <v>31</v>
      </c>
      <c r="T9429" s="3">
        <v>42864</v>
      </c>
      <c r="U9429" s="1" t="str">
        <f>IF(kiva_loans__muestra[[#This Row],[funded_amount]]=kiva_loans__muestra[[#This Row],[loan_amount]],"funded","unfunded")</f>
        <v>funded</v>
      </c>
      <c r="V9429" s="1" t="str">
        <f>IF(kiva_loans__muestra[[#This Row],[lender_count]]&gt;=50,"high","low")</f>
        <v>low</v>
      </c>
    </row>
    <row r="9430" spans="1:22" x14ac:dyDescent="0.25">
      <c r="A9430">
        <v>1294880</v>
      </c>
      <c r="B9430">
        <v>2250</v>
      </c>
      <c r="C9430">
        <v>2250</v>
      </c>
      <c r="D9430" s="1" t="s">
        <v>45</v>
      </c>
      <c r="E9430" s="1" t="s">
        <v>46</v>
      </c>
      <c r="F9430" s="1" t="s">
        <v>13886</v>
      </c>
      <c r="G9430" s="1" t="s">
        <v>3278</v>
      </c>
      <c r="H9430" s="1" t="s">
        <v>100</v>
      </c>
      <c r="I9430" s="1" t="s">
        <v>582</v>
      </c>
      <c r="J9430" s="1" t="s">
        <v>101</v>
      </c>
      <c r="K9430">
        <v>1450</v>
      </c>
      <c r="L9430" s="2">
        <v>42864.52375</v>
      </c>
      <c r="M9430" s="2">
        <v>42836.375</v>
      </c>
      <c r="N9430" s="2">
        <v>42869.619062500002</v>
      </c>
      <c r="O9430">
        <v>80</v>
      </c>
      <c r="P9430">
        <v>1</v>
      </c>
      <c r="Q9430" s="1" t="s">
        <v>14033</v>
      </c>
      <c r="R9430" s="1" t="s">
        <v>24</v>
      </c>
      <c r="S9430" s="1" t="s">
        <v>35</v>
      </c>
      <c r="T9430" s="3">
        <v>42864</v>
      </c>
      <c r="U9430" s="1" t="str">
        <f>IF(kiva_loans__muestra[[#This Row],[funded_amount]]=kiva_loans__muestra[[#This Row],[loan_amount]],"funded","unfunded")</f>
        <v>funded</v>
      </c>
      <c r="V9430" s="1" t="str">
        <f>IF(kiva_loans__muestra[[#This Row],[lender_count]]&gt;=50,"high","low")</f>
        <v>low</v>
      </c>
    </row>
    <row r="9431" spans="1:22" x14ac:dyDescent="0.25">
      <c r="A9431">
        <v>1294672</v>
      </c>
      <c r="B9431">
        <v>51500</v>
      </c>
      <c r="C9431">
        <v>51500</v>
      </c>
      <c r="D9431" s="1" t="s">
        <v>81</v>
      </c>
      <c r="E9431" s="1" t="s">
        <v>27</v>
      </c>
      <c r="F9431" s="1" t="s">
        <v>14034</v>
      </c>
      <c r="G9431" s="1" t="s">
        <v>3422</v>
      </c>
      <c r="H9431" s="1" t="s">
        <v>898</v>
      </c>
      <c r="I9431" s="1" t="s">
        <v>30</v>
      </c>
      <c r="J9431" s="1" t="s">
        <v>899</v>
      </c>
      <c r="K9431">
        <v>1610</v>
      </c>
      <c r="L9431" s="2">
        <v>42864.390127314815</v>
      </c>
      <c r="M9431" s="2">
        <v>42850.375</v>
      </c>
      <c r="N9431" s="2">
        <v>42873.107152777775</v>
      </c>
      <c r="O9431">
        <v>60</v>
      </c>
      <c r="P9431">
        <v>43</v>
      </c>
      <c r="Q9431" s="1" t="s">
        <v>14035</v>
      </c>
      <c r="R9431" s="1" t="s">
        <v>14036</v>
      </c>
      <c r="S9431" s="1" t="s">
        <v>35</v>
      </c>
      <c r="T9431" s="3">
        <v>42864</v>
      </c>
      <c r="U9431" s="1" t="str">
        <f>IF(kiva_loans__muestra[[#This Row],[funded_amount]]=kiva_loans__muestra[[#This Row],[loan_amount]],"funded","unfunded")</f>
        <v>funded</v>
      </c>
      <c r="V9431" s="1" t="str">
        <f>IF(kiva_loans__muestra[[#This Row],[lender_count]]&gt;=50,"high","low")</f>
        <v>low</v>
      </c>
    </row>
    <row r="9432" spans="1:22" x14ac:dyDescent="0.25">
      <c r="A9432">
        <v>1294918</v>
      </c>
      <c r="B9432">
        <v>3500</v>
      </c>
      <c r="C9432">
        <v>3500</v>
      </c>
      <c r="D9432" s="1" t="s">
        <v>541</v>
      </c>
      <c r="E9432" s="1" t="s">
        <v>78</v>
      </c>
      <c r="F9432" s="1" t="s">
        <v>1643</v>
      </c>
      <c r="G9432" s="1" t="s">
        <v>3263</v>
      </c>
      <c r="H9432" s="1" t="s">
        <v>33</v>
      </c>
      <c r="I9432" s="1" t="s">
        <v>1284</v>
      </c>
      <c r="J9432" s="1" t="s">
        <v>34</v>
      </c>
      <c r="K9432">
        <v>1560</v>
      </c>
      <c r="L9432" s="2">
        <v>42864.561874999999</v>
      </c>
      <c r="M9432" s="2">
        <v>42852.375</v>
      </c>
      <c r="N9432" s="2">
        <v>42869.70988425926</v>
      </c>
      <c r="O9432">
        <v>140</v>
      </c>
      <c r="P9432">
        <v>9</v>
      </c>
      <c r="Q9432" s="1" t="s">
        <v>208</v>
      </c>
      <c r="R9432" s="1" t="s">
        <v>24</v>
      </c>
      <c r="S9432" s="1" t="s">
        <v>31</v>
      </c>
      <c r="T9432" s="3">
        <v>42864</v>
      </c>
      <c r="U9432" s="1" t="str">
        <f>IF(kiva_loans__muestra[[#This Row],[funded_amount]]=kiva_loans__muestra[[#This Row],[loan_amount]],"funded","unfunded")</f>
        <v>funded</v>
      </c>
      <c r="V9432" s="1" t="str">
        <f>IF(kiva_loans__muestra[[#This Row],[lender_count]]&gt;=50,"high","low")</f>
        <v>low</v>
      </c>
    </row>
    <row r="9433" spans="1:22" x14ac:dyDescent="0.25">
      <c r="A9433">
        <v>1295471</v>
      </c>
      <c r="B9433">
        <v>6250</v>
      </c>
      <c r="C9433">
        <v>6250</v>
      </c>
      <c r="D9433" s="1" t="s">
        <v>45</v>
      </c>
      <c r="E9433" s="1" t="s">
        <v>46</v>
      </c>
      <c r="F9433" s="1" t="s">
        <v>1529</v>
      </c>
      <c r="G9433" s="1" t="s">
        <v>3278</v>
      </c>
      <c r="H9433" s="1" t="s">
        <v>100</v>
      </c>
      <c r="I9433" s="1" t="s">
        <v>551</v>
      </c>
      <c r="J9433" s="1" t="s">
        <v>101</v>
      </c>
      <c r="K9433">
        <v>1450</v>
      </c>
      <c r="L9433" s="2">
        <v>42865.409849537034</v>
      </c>
      <c r="M9433" s="2">
        <v>42860.375</v>
      </c>
      <c r="N9433" s="2">
        <v>42870.069421296299</v>
      </c>
      <c r="O9433">
        <v>70</v>
      </c>
      <c r="P9433">
        <v>10</v>
      </c>
      <c r="Q9433" s="1" t="s">
        <v>392</v>
      </c>
      <c r="R9433" s="1" t="s">
        <v>24</v>
      </c>
      <c r="S9433" s="1" t="s">
        <v>35</v>
      </c>
      <c r="T9433" s="3">
        <v>42865</v>
      </c>
      <c r="U9433" s="1" t="str">
        <f>IF(kiva_loans__muestra[[#This Row],[funded_amount]]=kiva_loans__muestra[[#This Row],[loan_amount]],"funded","unfunded")</f>
        <v>funded</v>
      </c>
      <c r="V9433" s="1" t="str">
        <f>IF(kiva_loans__muestra[[#This Row],[lender_count]]&gt;=50,"high","low")</f>
        <v>low</v>
      </c>
    </row>
    <row r="9434" spans="1:22" x14ac:dyDescent="0.25">
      <c r="A9434">
        <v>1295275</v>
      </c>
      <c r="B9434">
        <v>9000</v>
      </c>
      <c r="C9434">
        <v>9000</v>
      </c>
      <c r="D9434" s="1" t="s">
        <v>124</v>
      </c>
      <c r="E9434" s="1" t="s">
        <v>125</v>
      </c>
      <c r="F9434" s="1" t="s">
        <v>1244</v>
      </c>
      <c r="G9434" s="1" t="s">
        <v>3322</v>
      </c>
      <c r="H9434" s="1" t="s">
        <v>126</v>
      </c>
      <c r="I9434" s="1" t="s">
        <v>429</v>
      </c>
      <c r="J9434" s="1" t="s">
        <v>127</v>
      </c>
      <c r="K9434">
        <v>1210</v>
      </c>
      <c r="L9434" s="2">
        <v>42865.227662037039</v>
      </c>
      <c r="M9434" s="2">
        <v>42837.375</v>
      </c>
      <c r="N9434" s="2">
        <v>42873.685717592591</v>
      </c>
      <c r="O9434">
        <v>200</v>
      </c>
      <c r="P9434">
        <v>36</v>
      </c>
      <c r="Q9434" s="1" t="s">
        <v>14037</v>
      </c>
      <c r="R9434" s="1" t="s">
        <v>92</v>
      </c>
      <c r="S9434" s="1" t="s">
        <v>31</v>
      </c>
      <c r="T9434" s="3">
        <v>42865</v>
      </c>
      <c r="U9434" s="1" t="str">
        <f>IF(kiva_loans__muestra[[#This Row],[funded_amount]]=kiva_loans__muestra[[#This Row],[loan_amount]],"funded","unfunded")</f>
        <v>funded</v>
      </c>
      <c r="V9434" s="1" t="str">
        <f>IF(kiva_loans__muestra[[#This Row],[lender_count]]&gt;=50,"high","low")</f>
        <v>low</v>
      </c>
    </row>
    <row r="9435" spans="1:22" x14ac:dyDescent="0.25">
      <c r="A9435">
        <v>1295400</v>
      </c>
      <c r="B9435">
        <v>6750</v>
      </c>
      <c r="C9435">
        <v>6750</v>
      </c>
      <c r="D9435" s="1" t="s">
        <v>72</v>
      </c>
      <c r="E9435" s="1" t="s">
        <v>46</v>
      </c>
      <c r="F9435" s="1" t="s">
        <v>14038</v>
      </c>
      <c r="G9435" s="1" t="s">
        <v>3303</v>
      </c>
      <c r="H9435" s="1" t="s">
        <v>28</v>
      </c>
      <c r="I9435" s="1" t="s">
        <v>39</v>
      </c>
      <c r="J9435" s="1" t="s">
        <v>29</v>
      </c>
      <c r="K9435">
        <v>2470</v>
      </c>
      <c r="L9435" s="2">
        <v>42865.363020833334</v>
      </c>
      <c r="M9435" s="2">
        <v>42844.375</v>
      </c>
      <c r="N9435" s="2">
        <v>42884.318842592591</v>
      </c>
      <c r="O9435">
        <v>140</v>
      </c>
      <c r="P9435">
        <v>10</v>
      </c>
      <c r="Q9435" s="1" t="s">
        <v>67</v>
      </c>
      <c r="R9435" s="1" t="s">
        <v>24</v>
      </c>
      <c r="S9435" s="1" t="s">
        <v>31</v>
      </c>
      <c r="T9435" s="3">
        <v>42865</v>
      </c>
      <c r="U9435" s="1" t="str">
        <f>IF(kiva_loans__muestra[[#This Row],[funded_amount]]=kiva_loans__muestra[[#This Row],[loan_amount]],"funded","unfunded")</f>
        <v>funded</v>
      </c>
      <c r="V9435" s="1" t="str">
        <f>IF(kiva_loans__muestra[[#This Row],[lender_count]]&gt;=50,"high","low")</f>
        <v>low</v>
      </c>
    </row>
    <row r="9436" spans="1:22" x14ac:dyDescent="0.25">
      <c r="A9436">
        <v>1295883</v>
      </c>
      <c r="B9436">
        <v>70000</v>
      </c>
      <c r="C9436">
        <v>70000</v>
      </c>
      <c r="D9436" s="1" t="s">
        <v>62</v>
      </c>
      <c r="E9436" s="1" t="s">
        <v>62</v>
      </c>
      <c r="F9436" s="1" t="s">
        <v>14039</v>
      </c>
      <c r="G9436" s="1" t="s">
        <v>3775</v>
      </c>
      <c r="H9436" s="1" t="s">
        <v>155</v>
      </c>
      <c r="I9436" s="1" t="s">
        <v>30</v>
      </c>
      <c r="J9436" s="1" t="s">
        <v>90</v>
      </c>
      <c r="L9436" s="2">
        <v>42865.083333333336</v>
      </c>
      <c r="M9436" s="2">
        <v>42902.039050925923</v>
      </c>
      <c r="N9436" s="2">
        <v>42900.2340625</v>
      </c>
      <c r="O9436">
        <v>360</v>
      </c>
      <c r="P9436">
        <v>115</v>
      </c>
      <c r="Q9436" s="1" t="s">
        <v>14040</v>
      </c>
      <c r="R9436" s="1" t="s">
        <v>24</v>
      </c>
      <c r="S9436" s="1" t="s">
        <v>31</v>
      </c>
      <c r="T9436" s="3">
        <v>42865</v>
      </c>
      <c r="U9436" s="1" t="str">
        <f>IF(kiva_loans__muestra[[#This Row],[funded_amount]]=kiva_loans__muestra[[#This Row],[loan_amount]],"funded","unfunded")</f>
        <v>funded</v>
      </c>
      <c r="V9436" s="1" t="str">
        <f>IF(kiva_loans__muestra[[#This Row],[lender_count]]&gt;=50,"high","low")</f>
        <v>high</v>
      </c>
    </row>
    <row r="9437" spans="1:22" x14ac:dyDescent="0.25">
      <c r="A9437">
        <v>1295402</v>
      </c>
      <c r="B9437">
        <v>7500</v>
      </c>
      <c r="C9437">
        <v>7500</v>
      </c>
      <c r="D9437" s="1" t="s">
        <v>64</v>
      </c>
      <c r="E9437" s="1" t="s">
        <v>37</v>
      </c>
      <c r="F9437" s="1" t="s">
        <v>14041</v>
      </c>
      <c r="G9437" s="1" t="s">
        <v>3311</v>
      </c>
      <c r="H9437" s="1" t="s">
        <v>119</v>
      </c>
      <c r="I9437" s="1" t="s">
        <v>372</v>
      </c>
      <c r="J9437" s="1" t="s">
        <v>270</v>
      </c>
      <c r="K9437">
        <v>2040</v>
      </c>
      <c r="L9437" s="2">
        <v>42865.364421296297</v>
      </c>
      <c r="M9437" s="2">
        <v>42835.375</v>
      </c>
      <c r="N9437" s="2">
        <v>42887.9062962963</v>
      </c>
      <c r="O9437">
        <v>250</v>
      </c>
      <c r="P9437">
        <v>25</v>
      </c>
      <c r="Q9437" s="1" t="s">
        <v>14042</v>
      </c>
      <c r="R9437" s="1" t="s">
        <v>24</v>
      </c>
      <c r="S9437" s="1" t="s">
        <v>31</v>
      </c>
      <c r="T9437" s="3">
        <v>42865</v>
      </c>
      <c r="U9437" s="1" t="str">
        <f>IF(kiva_loans__muestra[[#This Row],[funded_amount]]=kiva_loans__muestra[[#This Row],[loan_amount]],"funded","unfunded")</f>
        <v>funded</v>
      </c>
      <c r="V9437" s="1" t="str">
        <f>IF(kiva_loans__muestra[[#This Row],[lender_count]]&gt;=50,"high","low")</f>
        <v>low</v>
      </c>
    </row>
    <row r="9438" spans="1:22" x14ac:dyDescent="0.25">
      <c r="A9438">
        <v>1295742</v>
      </c>
      <c r="B9438">
        <v>2250</v>
      </c>
      <c r="C9438">
        <v>2250</v>
      </c>
      <c r="D9438" s="1" t="s">
        <v>81</v>
      </c>
      <c r="E9438" s="1" t="s">
        <v>27</v>
      </c>
      <c r="F9438" s="1" t="s">
        <v>14043</v>
      </c>
      <c r="G9438" s="1" t="s">
        <v>3307</v>
      </c>
      <c r="H9438" s="1" t="s">
        <v>412</v>
      </c>
      <c r="I9438" s="1" t="s">
        <v>14044</v>
      </c>
      <c r="J9438" s="1" t="s">
        <v>413</v>
      </c>
      <c r="K9438">
        <v>650</v>
      </c>
      <c r="L9438" s="2">
        <v>42865.65525462963</v>
      </c>
      <c r="M9438" s="2">
        <v>42836.375</v>
      </c>
      <c r="N9438" s="2">
        <v>42872.862708333334</v>
      </c>
      <c r="O9438">
        <v>140</v>
      </c>
      <c r="P9438">
        <v>8</v>
      </c>
      <c r="Q9438" s="1" t="s">
        <v>224</v>
      </c>
      <c r="R9438" s="1" t="s">
        <v>24</v>
      </c>
      <c r="S9438" s="1" t="s">
        <v>35</v>
      </c>
      <c r="T9438" s="3">
        <v>42865</v>
      </c>
      <c r="U9438" s="1" t="str">
        <f>IF(kiva_loans__muestra[[#This Row],[funded_amount]]=kiva_loans__muestra[[#This Row],[loan_amount]],"funded","unfunded")</f>
        <v>funded</v>
      </c>
      <c r="V9438" s="1" t="str">
        <f>IF(kiva_loans__muestra[[#This Row],[lender_count]]&gt;=50,"high","low")</f>
        <v>low</v>
      </c>
    </row>
    <row r="9439" spans="1:22" x14ac:dyDescent="0.25">
      <c r="A9439">
        <v>1296387</v>
      </c>
      <c r="B9439">
        <v>7250</v>
      </c>
      <c r="C9439">
        <v>7250</v>
      </c>
      <c r="D9439" s="1" t="s">
        <v>630</v>
      </c>
      <c r="E9439" s="1" t="s">
        <v>74</v>
      </c>
      <c r="F9439" s="1" t="s">
        <v>12767</v>
      </c>
      <c r="G9439" s="1" t="s">
        <v>3284</v>
      </c>
      <c r="H9439" s="1" t="s">
        <v>189</v>
      </c>
      <c r="I9439" s="1" t="s">
        <v>474</v>
      </c>
      <c r="J9439" s="1" t="s">
        <v>207</v>
      </c>
      <c r="K9439">
        <v>1000</v>
      </c>
      <c r="L9439" s="2">
        <v>42866.549907407411</v>
      </c>
      <c r="M9439" s="2">
        <v>42839.375</v>
      </c>
      <c r="N9439" s="2">
        <v>42873.220057870371</v>
      </c>
      <c r="O9439">
        <v>200</v>
      </c>
      <c r="P9439">
        <v>27</v>
      </c>
      <c r="Q9439" s="1" t="s">
        <v>1073</v>
      </c>
      <c r="R9439" s="1" t="s">
        <v>92</v>
      </c>
      <c r="S9439" s="1" t="s">
        <v>31</v>
      </c>
      <c r="T9439" s="3">
        <v>42866</v>
      </c>
      <c r="U9439" s="1" t="str">
        <f>IF(kiva_loans__muestra[[#This Row],[funded_amount]]=kiva_loans__muestra[[#This Row],[loan_amount]],"funded","unfunded")</f>
        <v>funded</v>
      </c>
      <c r="V9439" s="1" t="str">
        <f>IF(kiva_loans__muestra[[#This Row],[lender_count]]&gt;=50,"high","low")</f>
        <v>low</v>
      </c>
    </row>
    <row r="9440" spans="1:22" x14ac:dyDescent="0.25">
      <c r="A9440">
        <v>1296080</v>
      </c>
      <c r="B9440">
        <v>23000</v>
      </c>
      <c r="C9440">
        <v>23000</v>
      </c>
      <c r="D9440" s="1" t="s">
        <v>124</v>
      </c>
      <c r="E9440" s="1" t="s">
        <v>125</v>
      </c>
      <c r="F9440" s="1" t="s">
        <v>14045</v>
      </c>
      <c r="G9440" s="1" t="s">
        <v>3661</v>
      </c>
      <c r="H9440" s="1" t="s">
        <v>805</v>
      </c>
      <c r="I9440" s="1" t="s">
        <v>1691</v>
      </c>
      <c r="J9440" s="1" t="s">
        <v>90</v>
      </c>
      <c r="K9440">
        <v>770</v>
      </c>
      <c r="L9440" s="2">
        <v>42866.346458333333</v>
      </c>
      <c r="M9440" s="2">
        <v>42857.375</v>
      </c>
      <c r="N9440" s="2">
        <v>42906.937314814815</v>
      </c>
      <c r="O9440">
        <v>140</v>
      </c>
      <c r="P9440">
        <v>43</v>
      </c>
      <c r="Q9440" s="1" t="s">
        <v>14046</v>
      </c>
      <c r="R9440" s="1" t="s">
        <v>54</v>
      </c>
      <c r="S9440" s="1" t="s">
        <v>31</v>
      </c>
      <c r="T9440" s="3">
        <v>42866</v>
      </c>
      <c r="U9440" s="1" t="str">
        <f>IF(kiva_loans__muestra[[#This Row],[funded_amount]]=kiva_loans__muestra[[#This Row],[loan_amount]],"funded","unfunded")</f>
        <v>funded</v>
      </c>
      <c r="V9440" s="1" t="str">
        <f>IF(kiva_loans__muestra[[#This Row],[lender_count]]&gt;=50,"high","low")</f>
        <v>low</v>
      </c>
    </row>
    <row r="9441" spans="1:22" x14ac:dyDescent="0.25">
      <c r="A9441">
        <v>1296005</v>
      </c>
      <c r="B9441">
        <v>5250</v>
      </c>
      <c r="C9441">
        <v>5250</v>
      </c>
      <c r="D9441" s="1" t="s">
        <v>124</v>
      </c>
      <c r="E9441" s="1" t="s">
        <v>125</v>
      </c>
      <c r="F9441" s="1" t="s">
        <v>2312</v>
      </c>
      <c r="G9441" s="1" t="s">
        <v>3630</v>
      </c>
      <c r="H9441" s="1" t="s">
        <v>441</v>
      </c>
      <c r="I9441" s="1" t="s">
        <v>1151</v>
      </c>
      <c r="J9441" s="1" t="s">
        <v>442</v>
      </c>
      <c r="K9441">
        <v>4060</v>
      </c>
      <c r="L9441" s="2">
        <v>42866.27853009259</v>
      </c>
      <c r="M9441" s="2">
        <v>42859.375</v>
      </c>
      <c r="N9441" s="2">
        <v>42872.377569444441</v>
      </c>
      <c r="O9441">
        <v>360</v>
      </c>
      <c r="P9441">
        <v>20</v>
      </c>
      <c r="Q9441" s="1" t="s">
        <v>14047</v>
      </c>
      <c r="R9441" s="1" t="s">
        <v>24</v>
      </c>
      <c r="S9441" s="1" t="s">
        <v>35</v>
      </c>
      <c r="T9441" s="3">
        <v>42866</v>
      </c>
      <c r="U9441" s="1" t="str">
        <f>IF(kiva_loans__muestra[[#This Row],[funded_amount]]=kiva_loans__muestra[[#This Row],[loan_amount]],"funded","unfunded")</f>
        <v>funded</v>
      </c>
      <c r="V9441" s="1" t="str">
        <f>IF(kiva_loans__muestra[[#This Row],[lender_count]]&gt;=50,"high","low")</f>
        <v>low</v>
      </c>
    </row>
    <row r="9442" spans="1:22" x14ac:dyDescent="0.25">
      <c r="A9442">
        <v>1296597</v>
      </c>
      <c r="B9442">
        <v>3500</v>
      </c>
      <c r="C9442">
        <v>6000</v>
      </c>
      <c r="D9442" s="1" t="s">
        <v>64</v>
      </c>
      <c r="E9442" s="1" t="s">
        <v>37</v>
      </c>
      <c r="F9442" s="1" t="s">
        <v>3212</v>
      </c>
      <c r="G9442" s="1" t="s">
        <v>3266</v>
      </c>
      <c r="H9442" s="1" t="s">
        <v>89</v>
      </c>
      <c r="I9442" s="1" t="s">
        <v>1213</v>
      </c>
      <c r="J9442" s="1" t="s">
        <v>90</v>
      </c>
      <c r="K9442">
        <v>1990</v>
      </c>
      <c r="L9442" s="2">
        <v>42866.808888888889</v>
      </c>
      <c r="M9442" s="2">
        <v>42852.375</v>
      </c>
      <c r="N9442" s="2"/>
      <c r="O9442">
        <v>140</v>
      </c>
      <c r="P9442">
        <v>13</v>
      </c>
      <c r="Q9442" s="1" t="s">
        <v>327</v>
      </c>
      <c r="R9442" s="1" t="s">
        <v>92</v>
      </c>
      <c r="S9442" s="1" t="s">
        <v>25</v>
      </c>
      <c r="T9442" s="3">
        <v>42866</v>
      </c>
      <c r="U9442" s="1" t="str">
        <f>IF(kiva_loans__muestra[[#This Row],[funded_amount]]=kiva_loans__muestra[[#This Row],[loan_amount]],"funded","unfunded")</f>
        <v>unfunded</v>
      </c>
      <c r="V9442" s="1" t="str">
        <f>IF(kiva_loans__muestra[[#This Row],[lender_count]]&gt;=50,"high","low")</f>
        <v>low</v>
      </c>
    </row>
    <row r="9443" spans="1:22" x14ac:dyDescent="0.25">
      <c r="A9443">
        <v>1295984</v>
      </c>
      <c r="B9443">
        <v>1000</v>
      </c>
      <c r="C9443">
        <v>1000</v>
      </c>
      <c r="D9443" s="1" t="s">
        <v>280</v>
      </c>
      <c r="E9443" s="1" t="s">
        <v>104</v>
      </c>
      <c r="F9443" s="1" t="s">
        <v>1323</v>
      </c>
      <c r="G9443" s="1" t="s">
        <v>3311</v>
      </c>
      <c r="H9443" s="1" t="s">
        <v>119</v>
      </c>
      <c r="I9443" s="1" t="s">
        <v>162</v>
      </c>
      <c r="J9443" s="1" t="s">
        <v>270</v>
      </c>
      <c r="K9443">
        <v>3110</v>
      </c>
      <c r="L9443" s="2">
        <v>42866.261365740742</v>
      </c>
      <c r="M9443" s="2">
        <v>42857.375</v>
      </c>
      <c r="N9443" s="2">
        <v>42871.084618055553</v>
      </c>
      <c r="O9443">
        <v>80</v>
      </c>
      <c r="P9443">
        <v>4</v>
      </c>
      <c r="Q9443" s="1" t="s">
        <v>1526</v>
      </c>
      <c r="R9443" s="1" t="s">
        <v>983</v>
      </c>
      <c r="S9443" s="1" t="s">
        <v>31</v>
      </c>
      <c r="T9443" s="3">
        <v>42866</v>
      </c>
      <c r="U9443" s="1" t="str">
        <f>IF(kiva_loans__muestra[[#This Row],[funded_amount]]=kiva_loans__muestra[[#This Row],[loan_amount]],"funded","unfunded")</f>
        <v>funded</v>
      </c>
      <c r="V9443" s="1" t="str">
        <f>IF(kiva_loans__muestra[[#This Row],[lender_count]]&gt;=50,"high","low")</f>
        <v>low</v>
      </c>
    </row>
    <row r="9444" spans="1:22" x14ac:dyDescent="0.25">
      <c r="A9444">
        <v>1296519</v>
      </c>
      <c r="B9444">
        <v>5750</v>
      </c>
      <c r="C9444">
        <v>5750</v>
      </c>
      <c r="D9444" s="1" t="s">
        <v>227</v>
      </c>
      <c r="E9444" s="1" t="s">
        <v>46</v>
      </c>
      <c r="F9444" s="1" t="s">
        <v>14048</v>
      </c>
      <c r="G9444" s="1" t="s">
        <v>6169</v>
      </c>
      <c r="H9444" s="1" t="s">
        <v>1483</v>
      </c>
      <c r="I9444" s="1" t="s">
        <v>1484</v>
      </c>
      <c r="J9444" s="1" t="s">
        <v>1485</v>
      </c>
      <c r="K9444">
        <v>4400</v>
      </c>
      <c r="L9444" s="2">
        <v>42866.675520833334</v>
      </c>
      <c r="M9444" s="2">
        <v>42848.375</v>
      </c>
      <c r="N9444" s="2">
        <v>42873.949513888889</v>
      </c>
      <c r="O9444">
        <v>140</v>
      </c>
      <c r="P9444">
        <v>2</v>
      </c>
      <c r="Q9444" s="1" t="s">
        <v>229</v>
      </c>
      <c r="R9444" s="1" t="s">
        <v>92</v>
      </c>
      <c r="S9444" s="1" t="s">
        <v>31</v>
      </c>
      <c r="T9444" s="3">
        <v>42866</v>
      </c>
      <c r="U9444" s="1" t="str">
        <f>IF(kiva_loans__muestra[[#This Row],[funded_amount]]=kiva_loans__muestra[[#This Row],[loan_amount]],"funded","unfunded")</f>
        <v>funded</v>
      </c>
      <c r="V9444" s="1" t="str">
        <f>IF(kiva_loans__muestra[[#This Row],[lender_count]]&gt;=50,"high","low")</f>
        <v>low</v>
      </c>
    </row>
    <row r="9445" spans="1:22" x14ac:dyDescent="0.25">
      <c r="A9445">
        <v>1296650</v>
      </c>
      <c r="B9445">
        <v>10250</v>
      </c>
      <c r="C9445">
        <v>10250</v>
      </c>
      <c r="D9445" s="1" t="s">
        <v>41</v>
      </c>
      <c r="E9445" s="1" t="s">
        <v>27</v>
      </c>
      <c r="F9445" s="1" t="s">
        <v>14049</v>
      </c>
      <c r="G9445" s="1" t="s">
        <v>3427</v>
      </c>
      <c r="H9445" s="1" t="s">
        <v>185</v>
      </c>
      <c r="I9445" s="1" t="s">
        <v>186</v>
      </c>
      <c r="J9445" s="1" t="s">
        <v>187</v>
      </c>
      <c r="K9445">
        <v>1770</v>
      </c>
      <c r="L9445" s="2">
        <v>42866.954340277778</v>
      </c>
      <c r="M9445" s="2">
        <v>42836.375</v>
      </c>
      <c r="N9445" s="2">
        <v>42881.679618055554</v>
      </c>
      <c r="O9445">
        <v>200</v>
      </c>
      <c r="P9445">
        <v>36</v>
      </c>
      <c r="Q9445" s="1" t="s">
        <v>210</v>
      </c>
      <c r="R9445" s="1" t="s">
        <v>24</v>
      </c>
      <c r="S9445" s="1" t="s">
        <v>25</v>
      </c>
      <c r="T9445" s="3">
        <v>42866</v>
      </c>
      <c r="U9445" s="1" t="str">
        <f>IF(kiva_loans__muestra[[#This Row],[funded_amount]]=kiva_loans__muestra[[#This Row],[loan_amount]],"funded","unfunded")</f>
        <v>funded</v>
      </c>
      <c r="V9445" s="1" t="str">
        <f>IF(kiva_loans__muestra[[#This Row],[lender_count]]&gt;=50,"high","low")</f>
        <v>low</v>
      </c>
    </row>
    <row r="9446" spans="1:22" x14ac:dyDescent="0.25">
      <c r="A9446">
        <v>1295959</v>
      </c>
      <c r="B9446">
        <v>9500</v>
      </c>
      <c r="C9446">
        <v>9500</v>
      </c>
      <c r="D9446" s="1" t="s">
        <v>98</v>
      </c>
      <c r="E9446" s="1" t="s">
        <v>37</v>
      </c>
      <c r="F9446" s="1" t="s">
        <v>14050</v>
      </c>
      <c r="G9446" s="1" t="s">
        <v>3311</v>
      </c>
      <c r="H9446" s="1" t="s">
        <v>119</v>
      </c>
      <c r="I9446" s="1" t="s">
        <v>14051</v>
      </c>
      <c r="J9446" s="1" t="s">
        <v>270</v>
      </c>
      <c r="K9446">
        <v>2040</v>
      </c>
      <c r="L9446" s="2">
        <v>42866.242893518516</v>
      </c>
      <c r="M9446" s="2">
        <v>42836.375</v>
      </c>
      <c r="N9446" s="2">
        <v>42875.657013888886</v>
      </c>
      <c r="O9446">
        <v>140</v>
      </c>
      <c r="P9446">
        <v>20</v>
      </c>
      <c r="Q9446" s="1" t="s">
        <v>312</v>
      </c>
      <c r="R9446" s="1" t="s">
        <v>1187</v>
      </c>
      <c r="S9446" s="1" t="s">
        <v>31</v>
      </c>
      <c r="T9446" s="3">
        <v>42866</v>
      </c>
      <c r="U9446" s="1" t="str">
        <f>IF(kiva_loans__muestra[[#This Row],[funded_amount]]=kiva_loans__muestra[[#This Row],[loan_amount]],"funded","unfunded")</f>
        <v>funded</v>
      </c>
      <c r="V9446" s="1" t="str">
        <f>IF(kiva_loans__muestra[[#This Row],[lender_count]]&gt;=50,"high","low")</f>
        <v>low</v>
      </c>
    </row>
    <row r="9447" spans="1:22" x14ac:dyDescent="0.25">
      <c r="A9447">
        <v>1295993</v>
      </c>
      <c r="B9447">
        <v>2500</v>
      </c>
      <c r="C9447">
        <v>2500</v>
      </c>
      <c r="D9447" s="1" t="s">
        <v>42</v>
      </c>
      <c r="E9447" s="1" t="s">
        <v>19</v>
      </c>
      <c r="F9447" s="1" t="s">
        <v>14052</v>
      </c>
      <c r="G9447" s="1" t="s">
        <v>3303</v>
      </c>
      <c r="H9447" s="1" t="s">
        <v>28</v>
      </c>
      <c r="I9447" s="1" t="s">
        <v>685</v>
      </c>
      <c r="J9447" s="1" t="s">
        <v>29</v>
      </c>
      <c r="K9447">
        <v>4550</v>
      </c>
      <c r="L9447" s="2">
        <v>42866.268449074072</v>
      </c>
      <c r="M9447" s="2">
        <v>42837.375</v>
      </c>
      <c r="N9447" s="2">
        <v>42873.775983796295</v>
      </c>
      <c r="O9447">
        <v>140</v>
      </c>
      <c r="P9447">
        <v>9</v>
      </c>
      <c r="Q9447" s="1" t="s">
        <v>1769</v>
      </c>
      <c r="R9447" s="1" t="s">
        <v>24</v>
      </c>
      <c r="S9447" s="1" t="s">
        <v>31</v>
      </c>
      <c r="T9447" s="3">
        <v>42866</v>
      </c>
      <c r="U9447" s="1" t="str">
        <f>IF(kiva_loans__muestra[[#This Row],[funded_amount]]=kiva_loans__muestra[[#This Row],[loan_amount]],"funded","unfunded")</f>
        <v>funded</v>
      </c>
      <c r="V9447" s="1" t="str">
        <f>IF(kiva_loans__muestra[[#This Row],[lender_count]]&gt;=50,"high","low")</f>
        <v>low</v>
      </c>
    </row>
    <row r="9448" spans="1:22" x14ac:dyDescent="0.25">
      <c r="A9448">
        <v>1296260</v>
      </c>
      <c r="B9448">
        <v>10750</v>
      </c>
      <c r="C9448">
        <v>10750</v>
      </c>
      <c r="D9448" s="1" t="s">
        <v>108</v>
      </c>
      <c r="E9448" s="1" t="s">
        <v>27</v>
      </c>
      <c r="F9448" s="1" t="s">
        <v>14053</v>
      </c>
      <c r="G9448" s="1" t="s">
        <v>3393</v>
      </c>
      <c r="H9448" s="1" t="s">
        <v>290</v>
      </c>
      <c r="I9448" s="1" t="s">
        <v>1045</v>
      </c>
      <c r="J9448" s="1" t="s">
        <v>292</v>
      </c>
      <c r="K9448">
        <v>1480</v>
      </c>
      <c r="L9448" s="2">
        <v>42866.467743055553</v>
      </c>
      <c r="M9448" s="2">
        <v>42846.375</v>
      </c>
      <c r="N9448" s="2">
        <v>42895.815706018519</v>
      </c>
      <c r="O9448">
        <v>80</v>
      </c>
      <c r="P9448">
        <v>42</v>
      </c>
      <c r="Q9448" s="1" t="s">
        <v>14054</v>
      </c>
      <c r="R9448" s="1" t="s">
        <v>135</v>
      </c>
      <c r="S9448" s="1" t="s">
        <v>31</v>
      </c>
      <c r="T9448" s="3">
        <v>42866</v>
      </c>
      <c r="U9448" s="1" t="str">
        <f>IF(kiva_loans__muestra[[#This Row],[funded_amount]]=kiva_loans__muestra[[#This Row],[loan_amount]],"funded","unfunded")</f>
        <v>funded</v>
      </c>
      <c r="V9448" s="1" t="str">
        <f>IF(kiva_loans__muestra[[#This Row],[lender_count]]&gt;=50,"high","low")</f>
        <v>low</v>
      </c>
    </row>
    <row r="9449" spans="1:22" x14ac:dyDescent="0.25">
      <c r="A9449">
        <v>1296217</v>
      </c>
      <c r="B9449">
        <v>2250</v>
      </c>
      <c r="C9449">
        <v>2250</v>
      </c>
      <c r="D9449" s="1" t="s">
        <v>280</v>
      </c>
      <c r="E9449" s="1" t="s">
        <v>104</v>
      </c>
      <c r="F9449" s="1" t="s">
        <v>1412</v>
      </c>
      <c r="G9449" s="1" t="s">
        <v>3311</v>
      </c>
      <c r="H9449" s="1" t="s">
        <v>119</v>
      </c>
      <c r="I9449" s="1" t="s">
        <v>1678</v>
      </c>
      <c r="J9449" s="1" t="s">
        <v>270</v>
      </c>
      <c r="K9449">
        <v>3110</v>
      </c>
      <c r="L9449" s="2">
        <v>42866.437824074077</v>
      </c>
      <c r="M9449" s="2">
        <v>42860.375</v>
      </c>
      <c r="N9449" s="2">
        <v>42872.868935185186</v>
      </c>
      <c r="O9449">
        <v>80</v>
      </c>
      <c r="P9449">
        <v>6</v>
      </c>
      <c r="Q9449" s="1" t="s">
        <v>14055</v>
      </c>
      <c r="R9449" s="1" t="s">
        <v>133</v>
      </c>
      <c r="S9449" s="1" t="s">
        <v>31</v>
      </c>
      <c r="T9449" s="3">
        <v>42866</v>
      </c>
      <c r="U9449" s="1" t="str">
        <f>IF(kiva_loans__muestra[[#This Row],[funded_amount]]=kiva_loans__muestra[[#This Row],[loan_amount]],"funded","unfunded")</f>
        <v>funded</v>
      </c>
      <c r="V9449" s="1" t="str">
        <f>IF(kiva_loans__muestra[[#This Row],[lender_count]]&gt;=50,"high","low")</f>
        <v>low</v>
      </c>
    </row>
    <row r="9450" spans="1:22" x14ac:dyDescent="0.25">
      <c r="A9450">
        <v>1297109</v>
      </c>
      <c r="B9450">
        <v>12500</v>
      </c>
      <c r="C9450">
        <v>12500</v>
      </c>
      <c r="D9450" s="1" t="s">
        <v>137</v>
      </c>
      <c r="E9450" s="1" t="s">
        <v>27</v>
      </c>
      <c r="F9450" s="1" t="s">
        <v>14056</v>
      </c>
      <c r="G9450" s="1" t="s">
        <v>3355</v>
      </c>
      <c r="H9450" s="1" t="s">
        <v>569</v>
      </c>
      <c r="I9450" s="1" t="s">
        <v>1647</v>
      </c>
      <c r="J9450" s="1" t="s">
        <v>90</v>
      </c>
      <c r="K9450">
        <v>3670</v>
      </c>
      <c r="L9450" s="2">
        <v>42867.461840277778</v>
      </c>
      <c r="M9450" s="2">
        <v>42863.375</v>
      </c>
      <c r="N9450" s="2">
        <v>42877.744479166664</v>
      </c>
      <c r="O9450">
        <v>80</v>
      </c>
      <c r="P9450">
        <v>50</v>
      </c>
      <c r="Q9450" s="1" t="s">
        <v>264</v>
      </c>
      <c r="R9450" s="1" t="s">
        <v>54</v>
      </c>
      <c r="S9450" s="1" t="s">
        <v>31</v>
      </c>
      <c r="T9450" s="3">
        <v>42867</v>
      </c>
      <c r="U9450" s="1" t="str">
        <f>IF(kiva_loans__muestra[[#This Row],[funded_amount]]=kiva_loans__muestra[[#This Row],[loan_amount]],"funded","unfunded")</f>
        <v>funded</v>
      </c>
      <c r="V9450" s="1" t="str">
        <f>IF(kiva_loans__muestra[[#This Row],[lender_count]]&gt;=50,"high","low")</f>
        <v>high</v>
      </c>
    </row>
    <row r="9451" spans="1:22" x14ac:dyDescent="0.25">
      <c r="A9451">
        <v>1297482</v>
      </c>
      <c r="B9451">
        <v>13500</v>
      </c>
      <c r="C9451">
        <v>13500</v>
      </c>
      <c r="D9451" s="1" t="s">
        <v>915</v>
      </c>
      <c r="E9451" s="1" t="s">
        <v>49</v>
      </c>
      <c r="F9451" s="1" t="s">
        <v>3078</v>
      </c>
      <c r="G9451" s="1" t="s">
        <v>3585</v>
      </c>
      <c r="H9451" s="1" t="s">
        <v>537</v>
      </c>
      <c r="I9451" s="1" t="s">
        <v>538</v>
      </c>
      <c r="J9451" s="1" t="s">
        <v>90</v>
      </c>
      <c r="K9451">
        <v>1600</v>
      </c>
      <c r="L9451" s="2">
        <v>42867.714247685188</v>
      </c>
      <c r="M9451" s="2">
        <v>42838.375</v>
      </c>
      <c r="N9451" s="2">
        <v>42880.981180555558</v>
      </c>
      <c r="O9451">
        <v>60</v>
      </c>
      <c r="P9451">
        <v>11</v>
      </c>
      <c r="Q9451" s="1" t="s">
        <v>695</v>
      </c>
      <c r="R9451" s="1" t="s">
        <v>14057</v>
      </c>
      <c r="S9451" s="1" t="s">
        <v>35</v>
      </c>
      <c r="T9451" s="3">
        <v>42867</v>
      </c>
      <c r="U9451" s="1" t="str">
        <f>IF(kiva_loans__muestra[[#This Row],[funded_amount]]=kiva_loans__muestra[[#This Row],[loan_amount]],"funded","unfunded")</f>
        <v>funded</v>
      </c>
      <c r="V9451" s="1" t="str">
        <f>IF(kiva_loans__muestra[[#This Row],[lender_count]]&gt;=50,"high","low")</f>
        <v>low</v>
      </c>
    </row>
    <row r="9452" spans="1:22" x14ac:dyDescent="0.25">
      <c r="A9452">
        <v>1296855</v>
      </c>
      <c r="B9452">
        <v>5750</v>
      </c>
      <c r="C9452">
        <v>5750</v>
      </c>
      <c r="D9452" s="1" t="s">
        <v>53</v>
      </c>
      <c r="E9452" s="1" t="s">
        <v>32</v>
      </c>
      <c r="F9452" s="1" t="s">
        <v>14058</v>
      </c>
      <c r="G9452" s="1" t="s">
        <v>3303</v>
      </c>
      <c r="H9452" s="1" t="s">
        <v>28</v>
      </c>
      <c r="I9452" s="1" t="s">
        <v>282</v>
      </c>
      <c r="J9452" s="1" t="s">
        <v>29</v>
      </c>
      <c r="K9452">
        <v>2470</v>
      </c>
      <c r="L9452" s="2">
        <v>42867.284756944442</v>
      </c>
      <c r="M9452" s="2">
        <v>42864.375</v>
      </c>
      <c r="N9452" s="2">
        <v>42877.755740740744</v>
      </c>
      <c r="O9452">
        <v>140</v>
      </c>
      <c r="P9452">
        <v>23</v>
      </c>
      <c r="Q9452" s="1" t="s">
        <v>13731</v>
      </c>
      <c r="R9452" s="1" t="s">
        <v>24</v>
      </c>
      <c r="S9452" s="1" t="s">
        <v>31</v>
      </c>
      <c r="T9452" s="3">
        <v>42867</v>
      </c>
      <c r="U9452" s="1" t="str">
        <f>IF(kiva_loans__muestra[[#This Row],[funded_amount]]=kiva_loans__muestra[[#This Row],[loan_amount]],"funded","unfunded")</f>
        <v>funded</v>
      </c>
      <c r="V9452" s="1" t="str">
        <f>IF(kiva_loans__muestra[[#This Row],[lender_count]]&gt;=50,"high","low")</f>
        <v>low</v>
      </c>
    </row>
    <row r="9453" spans="1:22" x14ac:dyDescent="0.25">
      <c r="A9453">
        <v>1297163</v>
      </c>
      <c r="B9453">
        <v>6000</v>
      </c>
      <c r="C9453">
        <v>6000</v>
      </c>
      <c r="D9453" s="1" t="s">
        <v>333</v>
      </c>
      <c r="E9453" s="1" t="s">
        <v>37</v>
      </c>
      <c r="F9453" s="1" t="s">
        <v>14059</v>
      </c>
      <c r="G9453" s="1" t="s">
        <v>3284</v>
      </c>
      <c r="H9453" s="1" t="s">
        <v>189</v>
      </c>
      <c r="I9453" s="1" t="s">
        <v>479</v>
      </c>
      <c r="J9453" s="1" t="s">
        <v>207</v>
      </c>
      <c r="K9453">
        <v>1000</v>
      </c>
      <c r="L9453" s="2">
        <v>42867.495648148149</v>
      </c>
      <c r="M9453" s="2">
        <v>42842.375</v>
      </c>
      <c r="N9453" s="2">
        <v>42875.764513888891</v>
      </c>
      <c r="O9453">
        <v>100</v>
      </c>
      <c r="P9453">
        <v>22</v>
      </c>
      <c r="Q9453" s="1" t="s">
        <v>80</v>
      </c>
      <c r="R9453" s="1" t="s">
        <v>24</v>
      </c>
      <c r="S9453" s="1" t="s">
        <v>31</v>
      </c>
      <c r="T9453" s="3">
        <v>42867</v>
      </c>
      <c r="U9453" s="1" t="str">
        <f>IF(kiva_loans__muestra[[#This Row],[funded_amount]]=kiva_loans__muestra[[#This Row],[loan_amount]],"funded","unfunded")</f>
        <v>funded</v>
      </c>
      <c r="V9453" s="1" t="str">
        <f>IF(kiva_loans__muestra[[#This Row],[lender_count]]&gt;=50,"high","low")</f>
        <v>low</v>
      </c>
    </row>
    <row r="9454" spans="1:22" x14ac:dyDescent="0.25">
      <c r="A9454">
        <v>1297284</v>
      </c>
      <c r="B9454">
        <v>2500</v>
      </c>
      <c r="C9454">
        <v>2500</v>
      </c>
      <c r="D9454" s="1" t="s">
        <v>32</v>
      </c>
      <c r="E9454" s="1" t="s">
        <v>32</v>
      </c>
      <c r="F9454" s="1" t="s">
        <v>14060</v>
      </c>
      <c r="G9454" s="1" t="s">
        <v>3284</v>
      </c>
      <c r="H9454" s="1" t="s">
        <v>189</v>
      </c>
      <c r="I9454" s="1" t="s">
        <v>1758</v>
      </c>
      <c r="J9454" s="1" t="s">
        <v>207</v>
      </c>
      <c r="K9454">
        <v>2150</v>
      </c>
      <c r="L9454" s="2">
        <v>42867.579502314817</v>
      </c>
      <c r="M9454" s="2">
        <v>42837.375</v>
      </c>
      <c r="N9454" s="2">
        <v>42876.818368055552</v>
      </c>
      <c r="O9454">
        <v>140</v>
      </c>
      <c r="P9454">
        <v>5</v>
      </c>
      <c r="Q9454" s="1" t="s">
        <v>40</v>
      </c>
      <c r="R9454" s="1" t="s">
        <v>92</v>
      </c>
      <c r="S9454" s="1" t="s">
        <v>31</v>
      </c>
      <c r="T9454" s="3">
        <v>42867</v>
      </c>
      <c r="U9454" s="1" t="str">
        <f>IF(kiva_loans__muestra[[#This Row],[funded_amount]]=kiva_loans__muestra[[#This Row],[loan_amount]],"funded","unfunded")</f>
        <v>funded</v>
      </c>
      <c r="V9454" s="1" t="str">
        <f>IF(kiva_loans__muestra[[#This Row],[lender_count]]&gt;=50,"high","low")</f>
        <v>low</v>
      </c>
    </row>
    <row r="9455" spans="1:22" x14ac:dyDescent="0.25">
      <c r="A9455">
        <v>1296775</v>
      </c>
      <c r="B9455">
        <v>1750</v>
      </c>
      <c r="C9455">
        <v>1750</v>
      </c>
      <c r="D9455" s="1" t="s">
        <v>158</v>
      </c>
      <c r="E9455" s="1" t="s">
        <v>27</v>
      </c>
      <c r="F9455" s="1" t="s">
        <v>14061</v>
      </c>
      <c r="G9455" s="1" t="s">
        <v>3278</v>
      </c>
      <c r="H9455" s="1" t="s">
        <v>100</v>
      </c>
      <c r="I9455" s="1" t="s">
        <v>1295</v>
      </c>
      <c r="J9455" s="1" t="s">
        <v>101</v>
      </c>
      <c r="K9455">
        <v>1250</v>
      </c>
      <c r="L9455" s="2">
        <v>42867.20820601852</v>
      </c>
      <c r="M9455" s="2">
        <v>42836.375</v>
      </c>
      <c r="N9455" s="2">
        <v>42872.667881944442</v>
      </c>
      <c r="O9455">
        <v>80</v>
      </c>
      <c r="P9455">
        <v>1</v>
      </c>
      <c r="Q9455" s="1" t="s">
        <v>80</v>
      </c>
      <c r="R9455" s="1" t="s">
        <v>24</v>
      </c>
      <c r="S9455" s="1" t="s">
        <v>35</v>
      </c>
      <c r="T9455" s="3">
        <v>42867</v>
      </c>
      <c r="U9455" s="1" t="str">
        <f>IF(kiva_loans__muestra[[#This Row],[funded_amount]]=kiva_loans__muestra[[#This Row],[loan_amount]],"funded","unfunded")</f>
        <v>funded</v>
      </c>
      <c r="V9455" s="1" t="str">
        <f>IF(kiva_loans__muestra[[#This Row],[lender_count]]&gt;=50,"high","low")</f>
        <v>low</v>
      </c>
    </row>
    <row r="9456" spans="1:22" x14ac:dyDescent="0.25">
      <c r="A9456">
        <v>1297634</v>
      </c>
      <c r="B9456">
        <v>12250</v>
      </c>
      <c r="C9456">
        <v>12250</v>
      </c>
      <c r="D9456" s="1" t="s">
        <v>124</v>
      </c>
      <c r="E9456" s="1" t="s">
        <v>125</v>
      </c>
      <c r="F9456" s="1" t="s">
        <v>14062</v>
      </c>
      <c r="G9456" s="1" t="s">
        <v>4022</v>
      </c>
      <c r="H9456" s="1" t="s">
        <v>510</v>
      </c>
      <c r="I9456" s="1" t="s">
        <v>511</v>
      </c>
      <c r="J9456" s="1" t="s">
        <v>512</v>
      </c>
      <c r="K9456">
        <v>2390</v>
      </c>
      <c r="L9456" s="2">
        <v>42867.934560185182</v>
      </c>
      <c r="M9456" s="2">
        <v>42837.375</v>
      </c>
      <c r="N9456" s="2">
        <v>42904.779513888891</v>
      </c>
      <c r="O9456">
        <v>200</v>
      </c>
      <c r="P9456">
        <v>35</v>
      </c>
      <c r="Q9456" s="1" t="s">
        <v>14063</v>
      </c>
      <c r="R9456" s="1" t="s">
        <v>92</v>
      </c>
      <c r="S9456" s="1" t="s">
        <v>31</v>
      </c>
      <c r="T9456" s="3">
        <v>42867</v>
      </c>
      <c r="U9456" s="1" t="str">
        <f>IF(kiva_loans__muestra[[#This Row],[funded_amount]]=kiva_loans__muestra[[#This Row],[loan_amount]],"funded","unfunded")</f>
        <v>funded</v>
      </c>
      <c r="V9456" s="1" t="str">
        <f>IF(kiva_loans__muestra[[#This Row],[lender_count]]&gt;=50,"high","low")</f>
        <v>low</v>
      </c>
    </row>
    <row r="9457" spans="1:22" x14ac:dyDescent="0.25">
      <c r="A9457">
        <v>1297380</v>
      </c>
      <c r="B9457">
        <v>2250</v>
      </c>
      <c r="C9457">
        <v>2250</v>
      </c>
      <c r="D9457" s="1" t="s">
        <v>98</v>
      </c>
      <c r="E9457" s="1" t="s">
        <v>37</v>
      </c>
      <c r="F9457" s="1" t="s">
        <v>1322</v>
      </c>
      <c r="G9457" s="1" t="s">
        <v>3278</v>
      </c>
      <c r="H9457" s="1" t="s">
        <v>100</v>
      </c>
      <c r="I9457" s="1" t="s">
        <v>1125</v>
      </c>
      <c r="J9457" s="1" t="s">
        <v>101</v>
      </c>
      <c r="K9457">
        <v>1450</v>
      </c>
      <c r="L9457" s="2">
        <v>42867.619421296295</v>
      </c>
      <c r="M9457" s="2">
        <v>42843.375</v>
      </c>
      <c r="N9457" s="2">
        <v>42874.434212962966</v>
      </c>
      <c r="O9457">
        <v>80</v>
      </c>
      <c r="P9457">
        <v>1</v>
      </c>
      <c r="Q9457" s="1" t="s">
        <v>115</v>
      </c>
      <c r="R9457" s="1" t="s">
        <v>24</v>
      </c>
      <c r="S9457" s="1" t="s">
        <v>35</v>
      </c>
      <c r="T9457" s="3">
        <v>42867</v>
      </c>
      <c r="U9457" s="1" t="str">
        <f>IF(kiva_loans__muestra[[#This Row],[funded_amount]]=kiva_loans__muestra[[#This Row],[loan_amount]],"funded","unfunded")</f>
        <v>funded</v>
      </c>
      <c r="V9457" s="1" t="str">
        <f>IF(kiva_loans__muestra[[#This Row],[lender_count]]&gt;=50,"high","low")</f>
        <v>low</v>
      </c>
    </row>
    <row r="9458" spans="1:22" x14ac:dyDescent="0.25">
      <c r="A9458">
        <v>1296788</v>
      </c>
      <c r="B9458">
        <v>1250</v>
      </c>
      <c r="C9458">
        <v>1250</v>
      </c>
      <c r="D9458" s="1" t="s">
        <v>630</v>
      </c>
      <c r="E9458" s="1" t="s">
        <v>74</v>
      </c>
      <c r="F9458" s="1" t="s">
        <v>1862</v>
      </c>
      <c r="G9458" s="1" t="s">
        <v>3284</v>
      </c>
      <c r="H9458" s="1" t="s">
        <v>189</v>
      </c>
      <c r="I9458" s="1" t="s">
        <v>548</v>
      </c>
      <c r="J9458" s="1" t="s">
        <v>207</v>
      </c>
      <c r="K9458">
        <v>1000</v>
      </c>
      <c r="L9458" s="2">
        <v>42867.226446759261</v>
      </c>
      <c r="M9458" s="2">
        <v>42839.375</v>
      </c>
      <c r="N9458" s="2">
        <v>42872.570243055554</v>
      </c>
      <c r="O9458">
        <v>80</v>
      </c>
      <c r="P9458">
        <v>2</v>
      </c>
      <c r="Q9458" s="1" t="s">
        <v>1073</v>
      </c>
      <c r="R9458" s="1" t="s">
        <v>24</v>
      </c>
      <c r="S9458" s="1" t="s">
        <v>31</v>
      </c>
      <c r="T9458" s="3">
        <v>42867</v>
      </c>
      <c r="U9458" s="1" t="str">
        <f>IF(kiva_loans__muestra[[#This Row],[funded_amount]]=kiva_loans__muestra[[#This Row],[loan_amount]],"funded","unfunded")</f>
        <v>funded</v>
      </c>
      <c r="V9458" s="1" t="str">
        <f>IF(kiva_loans__muestra[[#This Row],[lender_count]]&gt;=50,"high","low")</f>
        <v>low</v>
      </c>
    </row>
    <row r="9459" spans="1:22" x14ac:dyDescent="0.25">
      <c r="A9459">
        <v>1297062</v>
      </c>
      <c r="B9459">
        <v>1750</v>
      </c>
      <c r="C9459">
        <v>1750</v>
      </c>
      <c r="D9459" s="1" t="s">
        <v>280</v>
      </c>
      <c r="E9459" s="1" t="s">
        <v>104</v>
      </c>
      <c r="F9459" s="1" t="s">
        <v>1412</v>
      </c>
      <c r="G9459" s="1" t="s">
        <v>3311</v>
      </c>
      <c r="H9459" s="1" t="s">
        <v>119</v>
      </c>
      <c r="I9459" s="1" t="s">
        <v>1594</v>
      </c>
      <c r="J9459" s="1" t="s">
        <v>270</v>
      </c>
      <c r="K9459">
        <v>3110</v>
      </c>
      <c r="L9459" s="2">
        <v>42867.434560185182</v>
      </c>
      <c r="M9459" s="2">
        <v>42860.375</v>
      </c>
      <c r="N9459" s="2">
        <v>42873.523715277777</v>
      </c>
      <c r="O9459">
        <v>80</v>
      </c>
      <c r="P9459">
        <v>6</v>
      </c>
      <c r="Q9459" s="1" t="s">
        <v>1526</v>
      </c>
      <c r="R9459" s="1" t="s">
        <v>1101</v>
      </c>
      <c r="S9459" s="1" t="s">
        <v>31</v>
      </c>
      <c r="T9459" s="3">
        <v>42867</v>
      </c>
      <c r="U9459" s="1" t="str">
        <f>IF(kiva_loans__muestra[[#This Row],[funded_amount]]=kiva_loans__muestra[[#This Row],[loan_amount]],"funded","unfunded")</f>
        <v>funded</v>
      </c>
      <c r="V9459" s="1" t="str">
        <f>IF(kiva_loans__muestra[[#This Row],[lender_count]]&gt;=50,"high","low")</f>
        <v>low</v>
      </c>
    </row>
    <row r="9460" spans="1:22" x14ac:dyDescent="0.25">
      <c r="A9460">
        <v>1296971</v>
      </c>
      <c r="B9460">
        <v>3000</v>
      </c>
      <c r="C9460">
        <v>3000</v>
      </c>
      <c r="D9460" s="1" t="s">
        <v>48</v>
      </c>
      <c r="E9460" s="1" t="s">
        <v>49</v>
      </c>
      <c r="F9460" s="1" t="s">
        <v>14064</v>
      </c>
      <c r="G9460" s="1" t="s">
        <v>3303</v>
      </c>
      <c r="H9460" s="1" t="s">
        <v>28</v>
      </c>
      <c r="I9460" s="1" t="s">
        <v>1938</v>
      </c>
      <c r="J9460" s="1" t="s">
        <v>29</v>
      </c>
      <c r="K9460">
        <v>2470</v>
      </c>
      <c r="L9460" s="2">
        <v>42867.389189814814</v>
      </c>
      <c r="M9460" s="2">
        <v>42844.375</v>
      </c>
      <c r="N9460" s="2">
        <v>42882.882476851853</v>
      </c>
      <c r="O9460">
        <v>140</v>
      </c>
      <c r="P9460">
        <v>9</v>
      </c>
      <c r="Q9460" s="1" t="s">
        <v>264</v>
      </c>
      <c r="R9460" s="1" t="s">
        <v>24</v>
      </c>
      <c r="S9460" s="1" t="s">
        <v>31</v>
      </c>
      <c r="T9460" s="3">
        <v>42867</v>
      </c>
      <c r="U9460" s="1" t="str">
        <f>IF(kiva_loans__muestra[[#This Row],[funded_amount]]=kiva_loans__muestra[[#This Row],[loan_amount]],"funded","unfunded")</f>
        <v>funded</v>
      </c>
      <c r="V9460" s="1" t="str">
        <f>IF(kiva_loans__muestra[[#This Row],[lender_count]]&gt;=50,"high","low")</f>
        <v>low</v>
      </c>
    </row>
    <row r="9461" spans="1:22" x14ac:dyDescent="0.25">
      <c r="A9461">
        <v>1297282</v>
      </c>
      <c r="B9461">
        <v>9750</v>
      </c>
      <c r="C9461">
        <v>9750</v>
      </c>
      <c r="D9461" s="1" t="s">
        <v>77</v>
      </c>
      <c r="E9461" s="1" t="s">
        <v>78</v>
      </c>
      <c r="F9461" s="1" t="s">
        <v>14065</v>
      </c>
      <c r="G9461" s="1" t="s">
        <v>3303</v>
      </c>
      <c r="H9461" s="1" t="s">
        <v>28</v>
      </c>
      <c r="I9461" s="1" t="s">
        <v>14066</v>
      </c>
      <c r="J9461" s="1" t="s">
        <v>29</v>
      </c>
      <c r="K9461">
        <v>2450</v>
      </c>
      <c r="L9461" s="2">
        <v>42867.578518518516</v>
      </c>
      <c r="M9461" s="2">
        <v>42838.375</v>
      </c>
      <c r="N9461" s="2">
        <v>42874.114965277775</v>
      </c>
      <c r="O9461">
        <v>140</v>
      </c>
      <c r="P9461">
        <v>20</v>
      </c>
      <c r="Q9461" s="1" t="s">
        <v>14067</v>
      </c>
      <c r="R9461" s="1" t="s">
        <v>24</v>
      </c>
      <c r="S9461" s="1" t="s">
        <v>31</v>
      </c>
      <c r="T9461" s="3">
        <v>42867</v>
      </c>
      <c r="U9461" s="1" t="str">
        <f>IF(kiva_loans__muestra[[#This Row],[funded_amount]]=kiva_loans__muestra[[#This Row],[loan_amount]],"funded","unfunded")</f>
        <v>funded</v>
      </c>
      <c r="V9461" s="1" t="str">
        <f>IF(kiva_loans__muestra[[#This Row],[lender_count]]&gt;=50,"high","low")</f>
        <v>low</v>
      </c>
    </row>
    <row r="9462" spans="1:22" x14ac:dyDescent="0.25">
      <c r="A9462">
        <v>1296948</v>
      </c>
      <c r="B9462">
        <v>1000</v>
      </c>
      <c r="C9462">
        <v>1000</v>
      </c>
      <c r="D9462" s="1" t="s">
        <v>280</v>
      </c>
      <c r="E9462" s="1" t="s">
        <v>104</v>
      </c>
      <c r="F9462" s="1" t="s">
        <v>1412</v>
      </c>
      <c r="G9462" s="1" t="s">
        <v>3311</v>
      </c>
      <c r="H9462" s="1" t="s">
        <v>119</v>
      </c>
      <c r="I9462" s="1" t="s">
        <v>330</v>
      </c>
      <c r="J9462" s="1" t="s">
        <v>270</v>
      </c>
      <c r="K9462">
        <v>3110</v>
      </c>
      <c r="L9462" s="2">
        <v>42867.375717592593</v>
      </c>
      <c r="M9462" s="2">
        <v>42863.375</v>
      </c>
      <c r="N9462" s="2">
        <v>42873.240046296298</v>
      </c>
      <c r="O9462">
        <v>80</v>
      </c>
      <c r="P9462">
        <v>4</v>
      </c>
      <c r="Q9462" s="1" t="s">
        <v>1526</v>
      </c>
      <c r="R9462" s="1" t="s">
        <v>60</v>
      </c>
      <c r="S9462" s="1" t="s">
        <v>31</v>
      </c>
      <c r="T9462" s="3">
        <v>42867</v>
      </c>
      <c r="U9462" s="1" t="str">
        <f>IF(kiva_loans__muestra[[#This Row],[funded_amount]]=kiva_loans__muestra[[#This Row],[loan_amount]],"funded","unfunded")</f>
        <v>funded</v>
      </c>
      <c r="V9462" s="1" t="str">
        <f>IF(kiva_loans__muestra[[#This Row],[lender_count]]&gt;=50,"high","low")</f>
        <v>low</v>
      </c>
    </row>
    <row r="9463" spans="1:22" x14ac:dyDescent="0.25">
      <c r="A9463">
        <v>1297522</v>
      </c>
      <c r="B9463">
        <v>65250</v>
      </c>
      <c r="C9463">
        <v>65250</v>
      </c>
      <c r="D9463" s="1" t="s">
        <v>152</v>
      </c>
      <c r="E9463" s="1" t="s">
        <v>46</v>
      </c>
      <c r="F9463" s="1" t="s">
        <v>10436</v>
      </c>
      <c r="G9463" s="1" t="s">
        <v>3422</v>
      </c>
      <c r="H9463" s="1" t="s">
        <v>898</v>
      </c>
      <c r="I9463" s="1" t="s">
        <v>30</v>
      </c>
      <c r="J9463" s="1" t="s">
        <v>899</v>
      </c>
      <c r="K9463">
        <v>1610</v>
      </c>
      <c r="L9463" s="2">
        <v>42867.740752314814</v>
      </c>
      <c r="M9463" s="2">
        <v>42852.375</v>
      </c>
      <c r="N9463" s="2">
        <v>42899.838159722225</v>
      </c>
      <c r="O9463">
        <v>60</v>
      </c>
      <c r="P9463">
        <v>109</v>
      </c>
      <c r="Q9463" s="1" t="s">
        <v>14068</v>
      </c>
      <c r="R9463" s="1" t="s">
        <v>14069</v>
      </c>
      <c r="S9463" s="1" t="s">
        <v>35</v>
      </c>
      <c r="T9463" s="3">
        <v>42867</v>
      </c>
      <c r="U9463" s="1" t="str">
        <f>IF(kiva_loans__muestra[[#This Row],[funded_amount]]=kiva_loans__muestra[[#This Row],[loan_amount]],"funded","unfunded")</f>
        <v>funded</v>
      </c>
      <c r="V9463" s="1" t="str">
        <f>IF(kiva_loans__muestra[[#This Row],[lender_count]]&gt;=50,"high","low")</f>
        <v>high</v>
      </c>
    </row>
    <row r="9464" spans="1:22" x14ac:dyDescent="0.25">
      <c r="A9464">
        <v>1297041</v>
      </c>
      <c r="B9464">
        <v>1750</v>
      </c>
      <c r="C9464">
        <v>1750</v>
      </c>
      <c r="D9464" s="1" t="s">
        <v>280</v>
      </c>
      <c r="E9464" s="1" t="s">
        <v>104</v>
      </c>
      <c r="F9464" s="1" t="s">
        <v>1275</v>
      </c>
      <c r="G9464" s="1" t="s">
        <v>3311</v>
      </c>
      <c r="H9464" s="1" t="s">
        <v>119</v>
      </c>
      <c r="I9464" s="1" t="s">
        <v>1594</v>
      </c>
      <c r="J9464" s="1" t="s">
        <v>270</v>
      </c>
      <c r="K9464">
        <v>3110</v>
      </c>
      <c r="L9464" s="2">
        <v>42867.425868055558</v>
      </c>
      <c r="M9464" s="2">
        <v>42864.375</v>
      </c>
      <c r="N9464" s="2">
        <v>42879.097187500003</v>
      </c>
      <c r="O9464">
        <v>80</v>
      </c>
      <c r="P9464">
        <v>7</v>
      </c>
      <c r="Q9464" s="1" t="s">
        <v>1526</v>
      </c>
      <c r="R9464" s="1" t="s">
        <v>135</v>
      </c>
      <c r="S9464" s="1" t="s">
        <v>31</v>
      </c>
      <c r="T9464" s="3">
        <v>42867</v>
      </c>
      <c r="U9464" s="1" t="str">
        <f>IF(kiva_loans__muestra[[#This Row],[funded_amount]]=kiva_loans__muestra[[#This Row],[loan_amount]],"funded","unfunded")</f>
        <v>funded</v>
      </c>
      <c r="V9464" s="1" t="str">
        <f>IF(kiva_loans__muestra[[#This Row],[lender_count]]&gt;=50,"high","low")</f>
        <v>low</v>
      </c>
    </row>
    <row r="9465" spans="1:22" x14ac:dyDescent="0.25">
      <c r="A9465">
        <v>1296944</v>
      </c>
      <c r="B9465">
        <v>1000</v>
      </c>
      <c r="C9465">
        <v>1000</v>
      </c>
      <c r="D9465" s="1" t="s">
        <v>158</v>
      </c>
      <c r="E9465" s="1" t="s">
        <v>27</v>
      </c>
      <c r="F9465" s="1" t="s">
        <v>14070</v>
      </c>
      <c r="G9465" s="1" t="s">
        <v>3278</v>
      </c>
      <c r="H9465" s="1" t="s">
        <v>100</v>
      </c>
      <c r="I9465" s="1" t="s">
        <v>1295</v>
      </c>
      <c r="J9465" s="1" t="s">
        <v>101</v>
      </c>
      <c r="K9465">
        <v>1250</v>
      </c>
      <c r="L9465" s="2">
        <v>42867.372824074075</v>
      </c>
      <c r="M9465" s="2">
        <v>42836.375</v>
      </c>
      <c r="N9465" s="2">
        <v>42873.092673611114</v>
      </c>
      <c r="O9465">
        <v>80</v>
      </c>
      <c r="P9465">
        <v>4</v>
      </c>
      <c r="Q9465" s="1" t="s">
        <v>40</v>
      </c>
      <c r="R9465" s="1" t="s">
        <v>92</v>
      </c>
      <c r="S9465" s="1" t="s">
        <v>35</v>
      </c>
      <c r="T9465" s="3">
        <v>42867</v>
      </c>
      <c r="U9465" s="1" t="str">
        <f>IF(kiva_loans__muestra[[#This Row],[funded_amount]]=kiva_loans__muestra[[#This Row],[loan_amount]],"funded","unfunded")</f>
        <v>funded</v>
      </c>
      <c r="V9465" s="1" t="str">
        <f>IF(kiva_loans__muestra[[#This Row],[lender_count]]&gt;=50,"high","low")</f>
        <v>low</v>
      </c>
    </row>
    <row r="9466" spans="1:22" x14ac:dyDescent="0.25">
      <c r="A9466">
        <v>1297648</v>
      </c>
      <c r="B9466">
        <v>1750</v>
      </c>
      <c r="C9466">
        <v>1750</v>
      </c>
      <c r="D9466" s="1" t="s">
        <v>41</v>
      </c>
      <c r="E9466" s="1" t="s">
        <v>27</v>
      </c>
      <c r="F9466" s="1" t="s">
        <v>14071</v>
      </c>
      <c r="G9466" s="1" t="s">
        <v>3427</v>
      </c>
      <c r="H9466" s="1" t="s">
        <v>185</v>
      </c>
      <c r="I9466" s="1" t="s">
        <v>1985</v>
      </c>
      <c r="J9466" s="1" t="s">
        <v>187</v>
      </c>
      <c r="K9466">
        <v>1770</v>
      </c>
      <c r="L9466" s="2">
        <v>42867.971354166664</v>
      </c>
      <c r="M9466" s="2">
        <v>42837.375</v>
      </c>
      <c r="N9466" s="2">
        <v>42906.674224537041</v>
      </c>
      <c r="O9466">
        <v>90</v>
      </c>
      <c r="P9466">
        <v>5</v>
      </c>
      <c r="Q9466" s="1" t="s">
        <v>30</v>
      </c>
      <c r="R9466" s="1" t="s">
        <v>24</v>
      </c>
      <c r="S9466" s="1" t="s">
        <v>25</v>
      </c>
      <c r="T9466" s="3">
        <v>42867</v>
      </c>
      <c r="U9466" s="1" t="str">
        <f>IF(kiva_loans__muestra[[#This Row],[funded_amount]]=kiva_loans__muestra[[#This Row],[loan_amount]],"funded","unfunded")</f>
        <v>funded</v>
      </c>
      <c r="V9466" s="1" t="str">
        <f>IF(kiva_loans__muestra[[#This Row],[lender_count]]&gt;=50,"high","low")</f>
        <v>low</v>
      </c>
    </row>
    <row r="9467" spans="1:22" x14ac:dyDescent="0.25">
      <c r="A9467">
        <v>1297198</v>
      </c>
      <c r="B9467">
        <v>1750</v>
      </c>
      <c r="C9467">
        <v>1750</v>
      </c>
      <c r="D9467" s="1" t="s">
        <v>64</v>
      </c>
      <c r="E9467" s="1" t="s">
        <v>37</v>
      </c>
      <c r="F9467" s="1" t="s">
        <v>14072</v>
      </c>
      <c r="G9467" s="1" t="s">
        <v>3305</v>
      </c>
      <c r="H9467" s="1" t="s">
        <v>571</v>
      </c>
      <c r="I9467" s="1" t="s">
        <v>13070</v>
      </c>
      <c r="J9467" s="1" t="s">
        <v>572</v>
      </c>
      <c r="K9467">
        <v>400</v>
      </c>
      <c r="L9467" s="2">
        <v>42867.52008101852</v>
      </c>
      <c r="M9467" s="2">
        <v>42871.375</v>
      </c>
      <c r="N9467" s="2">
        <v>42873.959224537037</v>
      </c>
      <c r="O9467">
        <v>140</v>
      </c>
      <c r="P9467">
        <v>7</v>
      </c>
      <c r="Q9467" s="1" t="s">
        <v>687</v>
      </c>
      <c r="R9467" s="1" t="s">
        <v>24</v>
      </c>
      <c r="S9467" s="1" t="s">
        <v>35</v>
      </c>
      <c r="T9467" s="3">
        <v>42867</v>
      </c>
      <c r="U9467" s="1" t="str">
        <f>IF(kiva_loans__muestra[[#This Row],[funded_amount]]=kiva_loans__muestra[[#This Row],[loan_amount]],"funded","unfunded")</f>
        <v>funded</v>
      </c>
      <c r="V9467" s="1" t="str">
        <f>IF(kiva_loans__muestra[[#This Row],[lender_count]]&gt;=50,"high","low")</f>
        <v>low</v>
      </c>
    </row>
    <row r="9468" spans="1:22" x14ac:dyDescent="0.25">
      <c r="A9468">
        <v>1297213</v>
      </c>
      <c r="B9468">
        <v>1500</v>
      </c>
      <c r="C9468">
        <v>1500</v>
      </c>
      <c r="D9468" s="1" t="s">
        <v>64</v>
      </c>
      <c r="E9468" s="1" t="s">
        <v>37</v>
      </c>
      <c r="F9468" s="1" t="s">
        <v>1392</v>
      </c>
      <c r="G9468" s="1" t="s">
        <v>4694</v>
      </c>
      <c r="H9468" s="1" t="s">
        <v>1300</v>
      </c>
      <c r="I9468" s="1" t="s">
        <v>1301</v>
      </c>
      <c r="J9468" s="1" t="s">
        <v>1302</v>
      </c>
      <c r="K9468">
        <v>2880</v>
      </c>
      <c r="L9468" s="2">
        <v>42867.528333333335</v>
      </c>
      <c r="M9468" s="2">
        <v>42859.375</v>
      </c>
      <c r="N9468" s="2">
        <v>42874.592835648145</v>
      </c>
      <c r="O9468">
        <v>210</v>
      </c>
      <c r="P9468">
        <v>6</v>
      </c>
      <c r="Q9468" s="1" t="s">
        <v>11159</v>
      </c>
      <c r="R9468" s="1" t="s">
        <v>92</v>
      </c>
      <c r="S9468" s="1" t="s">
        <v>25</v>
      </c>
      <c r="T9468" s="3">
        <v>42867</v>
      </c>
      <c r="U9468" s="1" t="str">
        <f>IF(kiva_loans__muestra[[#This Row],[funded_amount]]=kiva_loans__muestra[[#This Row],[loan_amount]],"funded","unfunded")</f>
        <v>funded</v>
      </c>
      <c r="V9468" s="1" t="str">
        <f>IF(kiva_loans__muestra[[#This Row],[lender_count]]&gt;=50,"high","low")</f>
        <v>low</v>
      </c>
    </row>
    <row r="9469" spans="1:22" x14ac:dyDescent="0.25">
      <c r="A9469">
        <v>1297944</v>
      </c>
      <c r="B9469">
        <v>4500</v>
      </c>
      <c r="C9469">
        <v>4500</v>
      </c>
      <c r="D9469" s="1" t="s">
        <v>46</v>
      </c>
      <c r="E9469" s="1" t="s">
        <v>46</v>
      </c>
      <c r="F9469" s="1" t="s">
        <v>14073</v>
      </c>
      <c r="G9469" s="1" t="s">
        <v>3278</v>
      </c>
      <c r="H9469" s="1" t="s">
        <v>100</v>
      </c>
      <c r="I9469" s="1" t="s">
        <v>271</v>
      </c>
      <c r="J9469" s="1" t="s">
        <v>101</v>
      </c>
      <c r="K9469">
        <v>1450</v>
      </c>
      <c r="L9469" s="2">
        <v>42868.72047453704</v>
      </c>
      <c r="M9469" s="2">
        <v>42853.375</v>
      </c>
      <c r="N9469" s="2">
        <v>42878.373703703706</v>
      </c>
      <c r="O9469">
        <v>140</v>
      </c>
      <c r="P9469">
        <v>12</v>
      </c>
      <c r="Q9469" s="1" t="s">
        <v>264</v>
      </c>
      <c r="R9469" s="1" t="s">
        <v>24</v>
      </c>
      <c r="S9469" s="1" t="s">
        <v>35</v>
      </c>
      <c r="T9469" s="3">
        <v>42868</v>
      </c>
      <c r="U9469" s="1" t="str">
        <f>IF(kiva_loans__muestra[[#This Row],[funded_amount]]=kiva_loans__muestra[[#This Row],[loan_amount]],"funded","unfunded")</f>
        <v>funded</v>
      </c>
      <c r="V9469" s="1" t="str">
        <f>IF(kiva_loans__muestra[[#This Row],[lender_count]]&gt;=50,"high","low")</f>
        <v>low</v>
      </c>
    </row>
    <row r="9470" spans="1:22" x14ac:dyDescent="0.25">
      <c r="A9470">
        <v>1297823</v>
      </c>
      <c r="B9470">
        <v>11000</v>
      </c>
      <c r="C9470">
        <v>11000</v>
      </c>
      <c r="D9470" s="1" t="s">
        <v>64</v>
      </c>
      <c r="E9470" s="1" t="s">
        <v>37</v>
      </c>
      <c r="F9470" s="1" t="s">
        <v>14074</v>
      </c>
      <c r="G9470" s="1" t="s">
        <v>3311</v>
      </c>
      <c r="H9470" s="1" t="s">
        <v>119</v>
      </c>
      <c r="I9470" s="1" t="s">
        <v>14075</v>
      </c>
      <c r="J9470" s="1" t="s">
        <v>270</v>
      </c>
      <c r="K9470">
        <v>2040</v>
      </c>
      <c r="L9470" s="2">
        <v>42868.398668981485</v>
      </c>
      <c r="M9470" s="2">
        <v>42838.375</v>
      </c>
      <c r="N9470" s="2">
        <v>42904.827685185184</v>
      </c>
      <c r="O9470">
        <v>260</v>
      </c>
      <c r="P9470">
        <v>35</v>
      </c>
      <c r="Q9470" s="1" t="s">
        <v>240</v>
      </c>
      <c r="R9470" s="1" t="s">
        <v>135</v>
      </c>
      <c r="S9470" s="1" t="s">
        <v>31</v>
      </c>
      <c r="T9470" s="3">
        <v>42868</v>
      </c>
      <c r="U9470" s="1" t="str">
        <f>IF(kiva_loans__muestra[[#This Row],[funded_amount]]=kiva_loans__muestra[[#This Row],[loan_amount]],"funded","unfunded")</f>
        <v>funded</v>
      </c>
      <c r="V9470" s="1" t="str">
        <f>IF(kiva_loans__muestra[[#This Row],[lender_count]]&gt;=50,"high","low")</f>
        <v>low</v>
      </c>
    </row>
    <row r="9471" spans="1:22" x14ac:dyDescent="0.25">
      <c r="A9471">
        <v>1297764</v>
      </c>
      <c r="B9471">
        <v>4000</v>
      </c>
      <c r="C9471">
        <v>4000</v>
      </c>
      <c r="D9471" s="1" t="s">
        <v>53</v>
      </c>
      <c r="E9471" s="1" t="s">
        <v>32</v>
      </c>
      <c r="F9471" s="1" t="s">
        <v>14076</v>
      </c>
      <c r="G9471" s="1" t="s">
        <v>3303</v>
      </c>
      <c r="H9471" s="1" t="s">
        <v>28</v>
      </c>
      <c r="I9471" s="1" t="s">
        <v>685</v>
      </c>
      <c r="J9471" s="1" t="s">
        <v>29</v>
      </c>
      <c r="K9471">
        <v>4550</v>
      </c>
      <c r="L9471" s="2">
        <v>42868.303252314814</v>
      </c>
      <c r="M9471" s="2">
        <v>42842.375</v>
      </c>
      <c r="N9471" s="2">
        <v>42902.989918981482</v>
      </c>
      <c r="O9471">
        <v>140</v>
      </c>
      <c r="P9471">
        <v>12</v>
      </c>
      <c r="Q9471" s="1" t="s">
        <v>423</v>
      </c>
      <c r="R9471" s="1" t="s">
        <v>24</v>
      </c>
      <c r="S9471" s="1" t="s">
        <v>31</v>
      </c>
      <c r="T9471" s="3">
        <v>42868</v>
      </c>
      <c r="U9471" s="1" t="str">
        <f>IF(kiva_loans__muestra[[#This Row],[funded_amount]]=kiva_loans__muestra[[#This Row],[loan_amount]],"funded","unfunded")</f>
        <v>funded</v>
      </c>
      <c r="V9471" s="1" t="str">
        <f>IF(kiva_loans__muestra[[#This Row],[lender_count]]&gt;=50,"high","low")</f>
        <v>low</v>
      </c>
    </row>
    <row r="9472" spans="1:22" x14ac:dyDescent="0.25">
      <c r="A9472">
        <v>1297959</v>
      </c>
      <c r="B9472">
        <v>15000</v>
      </c>
      <c r="C9472">
        <v>15000</v>
      </c>
      <c r="D9472" s="1" t="s">
        <v>46</v>
      </c>
      <c r="E9472" s="1" t="s">
        <v>46</v>
      </c>
      <c r="F9472" s="1" t="s">
        <v>14077</v>
      </c>
      <c r="G9472" s="1" t="s">
        <v>3585</v>
      </c>
      <c r="H9472" s="1" t="s">
        <v>537</v>
      </c>
      <c r="I9472" s="1" t="s">
        <v>14078</v>
      </c>
      <c r="J9472" s="1" t="s">
        <v>90</v>
      </c>
      <c r="K9472">
        <v>4020</v>
      </c>
      <c r="L9472" s="2">
        <v>42868.762025462966</v>
      </c>
      <c r="M9472" s="2">
        <v>42838.375</v>
      </c>
      <c r="N9472" s="2">
        <v>42915.934120370373</v>
      </c>
      <c r="O9472">
        <v>80</v>
      </c>
      <c r="P9472">
        <v>52</v>
      </c>
      <c r="Q9472" s="1" t="s">
        <v>40</v>
      </c>
      <c r="R9472" s="1" t="s">
        <v>983</v>
      </c>
      <c r="S9472" s="1" t="s">
        <v>31</v>
      </c>
      <c r="T9472" s="3">
        <v>42868</v>
      </c>
      <c r="U9472" s="1" t="str">
        <f>IF(kiva_loans__muestra[[#This Row],[funded_amount]]=kiva_loans__muestra[[#This Row],[loan_amount]],"funded","unfunded")</f>
        <v>funded</v>
      </c>
      <c r="V9472" s="1" t="str">
        <f>IF(kiva_loans__muestra[[#This Row],[lender_count]]&gt;=50,"high","low")</f>
        <v>high</v>
      </c>
    </row>
    <row r="9473" spans="1:22" x14ac:dyDescent="0.25">
      <c r="A9473">
        <v>1298084</v>
      </c>
      <c r="B9473">
        <v>10000</v>
      </c>
      <c r="C9473">
        <v>10000</v>
      </c>
      <c r="D9473" s="1" t="s">
        <v>50</v>
      </c>
      <c r="E9473" s="1" t="s">
        <v>37</v>
      </c>
      <c r="F9473" s="1" t="s">
        <v>14079</v>
      </c>
      <c r="G9473" s="1" t="s">
        <v>3444</v>
      </c>
      <c r="H9473" s="1" t="s">
        <v>141</v>
      </c>
      <c r="I9473" s="1" t="s">
        <v>1749</v>
      </c>
      <c r="J9473" s="1" t="s">
        <v>90</v>
      </c>
      <c r="K9473">
        <v>800</v>
      </c>
      <c r="L9473" s="2">
        <v>42869.580277777779</v>
      </c>
      <c r="M9473" s="2">
        <v>42842.375</v>
      </c>
      <c r="N9473" s="2">
        <v>42877.765740740739</v>
      </c>
      <c r="O9473">
        <v>200</v>
      </c>
      <c r="P9473">
        <v>37</v>
      </c>
      <c r="Q9473" s="1" t="s">
        <v>14080</v>
      </c>
      <c r="R9473" s="1" t="s">
        <v>92</v>
      </c>
      <c r="S9473" s="1" t="s">
        <v>31</v>
      </c>
      <c r="T9473" s="3">
        <v>42869</v>
      </c>
      <c r="U9473" s="1" t="str">
        <f>IF(kiva_loans__muestra[[#This Row],[funded_amount]]=kiva_loans__muestra[[#This Row],[loan_amount]],"funded","unfunded")</f>
        <v>funded</v>
      </c>
      <c r="V9473" s="1" t="str">
        <f>IF(kiva_loans__muestra[[#This Row],[lender_count]]&gt;=50,"high","low")</f>
        <v>low</v>
      </c>
    </row>
    <row r="9474" spans="1:22" x14ac:dyDescent="0.25">
      <c r="A9474">
        <v>1298135</v>
      </c>
      <c r="B9474">
        <v>7500</v>
      </c>
      <c r="C9474">
        <v>7500</v>
      </c>
      <c r="D9474" s="1" t="s">
        <v>98</v>
      </c>
      <c r="E9474" s="1" t="s">
        <v>37</v>
      </c>
      <c r="F9474" s="1" t="s">
        <v>14081</v>
      </c>
      <c r="G9474" s="1" t="s">
        <v>3311</v>
      </c>
      <c r="H9474" s="1" t="s">
        <v>119</v>
      </c>
      <c r="I9474" s="1" t="s">
        <v>1587</v>
      </c>
      <c r="J9474" s="1" t="s">
        <v>270</v>
      </c>
      <c r="K9474">
        <v>2040</v>
      </c>
      <c r="L9474" s="2">
        <v>42869.784479166665</v>
      </c>
      <c r="M9474" s="2">
        <v>42839.375</v>
      </c>
      <c r="N9474" s="2">
        <v>42878.957962962966</v>
      </c>
      <c r="O9474">
        <v>250</v>
      </c>
      <c r="P9474">
        <v>16</v>
      </c>
      <c r="Q9474" s="1" t="s">
        <v>1064</v>
      </c>
      <c r="R9474" s="1" t="s">
        <v>60</v>
      </c>
      <c r="S9474" s="1" t="s">
        <v>31</v>
      </c>
      <c r="T9474" s="3">
        <v>42869</v>
      </c>
      <c r="U9474" s="1" t="str">
        <f>IF(kiva_loans__muestra[[#This Row],[funded_amount]]=kiva_loans__muestra[[#This Row],[loan_amount]],"funded","unfunded")</f>
        <v>funded</v>
      </c>
      <c r="V9474" s="1" t="str">
        <f>IF(kiva_loans__muestra[[#This Row],[lender_count]]&gt;=50,"high","low")</f>
        <v>low</v>
      </c>
    </row>
    <row r="9475" spans="1:22" x14ac:dyDescent="0.25">
      <c r="A9475">
        <v>1298030</v>
      </c>
      <c r="B9475">
        <v>10500</v>
      </c>
      <c r="C9475">
        <v>10500</v>
      </c>
      <c r="D9475" s="1" t="s">
        <v>124</v>
      </c>
      <c r="E9475" s="1" t="s">
        <v>125</v>
      </c>
      <c r="F9475" s="1" t="s">
        <v>14082</v>
      </c>
      <c r="G9475" s="1" t="s">
        <v>3512</v>
      </c>
      <c r="H9475" s="1" t="s">
        <v>667</v>
      </c>
      <c r="I9475" s="1" t="s">
        <v>1842</v>
      </c>
      <c r="J9475" s="1" t="s">
        <v>668</v>
      </c>
      <c r="K9475">
        <v>1710</v>
      </c>
      <c r="L9475" s="2">
        <v>42869.369155092594</v>
      </c>
      <c r="M9475" s="2">
        <v>42837.375</v>
      </c>
      <c r="N9475" s="2">
        <v>42880.321921296294</v>
      </c>
      <c r="O9475">
        <v>140</v>
      </c>
      <c r="P9475">
        <v>25</v>
      </c>
      <c r="Q9475" s="1" t="s">
        <v>1272</v>
      </c>
      <c r="R9475" s="1" t="s">
        <v>24</v>
      </c>
      <c r="S9475" s="1" t="s">
        <v>31</v>
      </c>
      <c r="T9475" s="3">
        <v>42869</v>
      </c>
      <c r="U9475" s="1" t="str">
        <f>IF(kiva_loans__muestra[[#This Row],[funded_amount]]=kiva_loans__muestra[[#This Row],[loan_amount]],"funded","unfunded")</f>
        <v>funded</v>
      </c>
      <c r="V9475" s="1" t="str">
        <f>IF(kiva_loans__muestra[[#This Row],[lender_count]]&gt;=50,"high","low")</f>
        <v>low</v>
      </c>
    </row>
    <row r="9476" spans="1:22" x14ac:dyDescent="0.25">
      <c r="A9476">
        <v>1298036</v>
      </c>
      <c r="B9476">
        <v>3000</v>
      </c>
      <c r="C9476">
        <v>3000</v>
      </c>
      <c r="D9476" s="1" t="s">
        <v>48</v>
      </c>
      <c r="E9476" s="1" t="s">
        <v>49</v>
      </c>
      <c r="F9476" s="1" t="s">
        <v>14083</v>
      </c>
      <c r="G9476" s="1" t="s">
        <v>3263</v>
      </c>
      <c r="H9476" s="1" t="s">
        <v>33</v>
      </c>
      <c r="I9476" s="1" t="s">
        <v>1196</v>
      </c>
      <c r="J9476" s="1" t="s">
        <v>34</v>
      </c>
      <c r="K9476">
        <v>1640</v>
      </c>
      <c r="L9476" s="2">
        <v>42869.419965277775</v>
      </c>
      <c r="M9476" s="2">
        <v>42844.375</v>
      </c>
      <c r="N9476" s="2">
        <v>42875.799062500002</v>
      </c>
      <c r="O9476">
        <v>140</v>
      </c>
      <c r="P9476">
        <v>12</v>
      </c>
      <c r="Q9476" s="1" t="s">
        <v>14084</v>
      </c>
      <c r="R9476" s="1" t="s">
        <v>24</v>
      </c>
      <c r="S9476" s="1" t="s">
        <v>35</v>
      </c>
      <c r="T9476" s="3">
        <v>42869</v>
      </c>
      <c r="U9476" s="1" t="str">
        <f>IF(kiva_loans__muestra[[#This Row],[funded_amount]]=kiva_loans__muestra[[#This Row],[loan_amount]],"funded","unfunded")</f>
        <v>funded</v>
      </c>
      <c r="V9476" s="1" t="str">
        <f>IF(kiva_loans__muestra[[#This Row],[lender_count]]&gt;=50,"high","low")</f>
        <v>low</v>
      </c>
    </row>
    <row r="9477" spans="1:22" x14ac:dyDescent="0.25">
      <c r="A9477">
        <v>1298137</v>
      </c>
      <c r="B9477">
        <v>6000</v>
      </c>
      <c r="C9477">
        <v>11000</v>
      </c>
      <c r="D9477" s="1" t="s">
        <v>64</v>
      </c>
      <c r="E9477" s="1" t="s">
        <v>37</v>
      </c>
      <c r="F9477" s="1" t="s">
        <v>14085</v>
      </c>
      <c r="G9477" s="1" t="s">
        <v>3311</v>
      </c>
      <c r="H9477" s="1" t="s">
        <v>119</v>
      </c>
      <c r="I9477" s="1" t="s">
        <v>1587</v>
      </c>
      <c r="J9477" s="1" t="s">
        <v>270</v>
      </c>
      <c r="K9477">
        <v>2040</v>
      </c>
      <c r="L9477" s="2">
        <v>42869.787800925929</v>
      </c>
      <c r="M9477" s="2">
        <v>42839.375</v>
      </c>
      <c r="N9477" s="2"/>
      <c r="O9477">
        <v>260</v>
      </c>
      <c r="P9477">
        <v>22</v>
      </c>
      <c r="Q9477" s="1" t="s">
        <v>1711</v>
      </c>
      <c r="R9477" s="1" t="s">
        <v>60</v>
      </c>
      <c r="S9477" s="1" t="s">
        <v>31</v>
      </c>
      <c r="T9477" s="3">
        <v>42869</v>
      </c>
      <c r="U9477" s="1" t="str">
        <f>IF(kiva_loans__muestra[[#This Row],[funded_amount]]=kiva_loans__muestra[[#This Row],[loan_amount]],"funded","unfunded")</f>
        <v>unfunded</v>
      </c>
      <c r="V9477" s="1" t="str">
        <f>IF(kiva_loans__muestra[[#This Row],[lender_count]]&gt;=50,"high","low")</f>
        <v>low</v>
      </c>
    </row>
    <row r="9478" spans="1:22" x14ac:dyDescent="0.25">
      <c r="A9478">
        <v>1298111</v>
      </c>
      <c r="B9478">
        <v>6000</v>
      </c>
      <c r="C9478">
        <v>6000</v>
      </c>
      <c r="D9478" s="1" t="s">
        <v>37</v>
      </c>
      <c r="E9478" s="1" t="s">
        <v>37</v>
      </c>
      <c r="F9478" s="1" t="s">
        <v>14086</v>
      </c>
      <c r="G9478" s="1" t="s">
        <v>3305</v>
      </c>
      <c r="H9478" s="1" t="s">
        <v>571</v>
      </c>
      <c r="I9478" s="1" t="s">
        <v>30</v>
      </c>
      <c r="J9478" s="1" t="s">
        <v>572</v>
      </c>
      <c r="K9478">
        <v>2170</v>
      </c>
      <c r="L9478" s="2">
        <v>42869.686793981484</v>
      </c>
      <c r="M9478" s="2">
        <v>42844.375</v>
      </c>
      <c r="N9478" s="2">
        <v>42908.776643518519</v>
      </c>
      <c r="O9478">
        <v>110</v>
      </c>
      <c r="P9478">
        <v>16</v>
      </c>
      <c r="Q9478" s="1" t="s">
        <v>14087</v>
      </c>
      <c r="R9478" s="1" t="s">
        <v>92</v>
      </c>
      <c r="S9478" s="1" t="s">
        <v>35</v>
      </c>
      <c r="T9478" s="3">
        <v>42869</v>
      </c>
      <c r="U9478" s="1" t="str">
        <f>IF(kiva_loans__muestra[[#This Row],[funded_amount]]=kiva_loans__muestra[[#This Row],[loan_amount]],"funded","unfunded")</f>
        <v>funded</v>
      </c>
      <c r="V9478" s="1" t="str">
        <f>IF(kiva_loans__muestra[[#This Row],[lender_count]]&gt;=50,"high","low")</f>
        <v>low</v>
      </c>
    </row>
    <row r="9479" spans="1:22" x14ac:dyDescent="0.25">
      <c r="A9479">
        <v>1298140</v>
      </c>
      <c r="B9479">
        <v>8000</v>
      </c>
      <c r="C9479">
        <v>8000</v>
      </c>
      <c r="D9479" s="1" t="s">
        <v>45</v>
      </c>
      <c r="E9479" s="1" t="s">
        <v>46</v>
      </c>
      <c r="F9479" s="1" t="s">
        <v>14088</v>
      </c>
      <c r="G9479" s="1" t="s">
        <v>3311</v>
      </c>
      <c r="H9479" s="1" t="s">
        <v>119</v>
      </c>
      <c r="I9479" s="1" t="s">
        <v>1936</v>
      </c>
      <c r="J9479" s="1" t="s">
        <v>270</v>
      </c>
      <c r="K9479">
        <v>2040</v>
      </c>
      <c r="L9479" s="2">
        <v>42869.792534722219</v>
      </c>
      <c r="M9479" s="2">
        <v>42839.375</v>
      </c>
      <c r="N9479" s="2">
        <v>42876.904710648145</v>
      </c>
      <c r="O9479">
        <v>140</v>
      </c>
      <c r="P9479">
        <v>18</v>
      </c>
      <c r="Q9479" s="1" t="s">
        <v>868</v>
      </c>
      <c r="R9479" s="1" t="s">
        <v>60</v>
      </c>
      <c r="S9479" s="1" t="s">
        <v>31</v>
      </c>
      <c r="T9479" s="3">
        <v>42869</v>
      </c>
      <c r="U9479" s="1" t="str">
        <f>IF(kiva_loans__muestra[[#This Row],[funded_amount]]=kiva_loans__muestra[[#This Row],[loan_amount]],"funded","unfunded")</f>
        <v>funded</v>
      </c>
      <c r="V9479" s="1" t="str">
        <f>IF(kiva_loans__muestra[[#This Row],[lender_count]]&gt;=50,"high","low")</f>
        <v>low</v>
      </c>
    </row>
    <row r="9480" spans="1:22" x14ac:dyDescent="0.25">
      <c r="A9480">
        <v>1298245</v>
      </c>
      <c r="B9480">
        <v>7750</v>
      </c>
      <c r="C9480">
        <v>7750</v>
      </c>
      <c r="D9480" s="1" t="s">
        <v>81</v>
      </c>
      <c r="E9480" s="1" t="s">
        <v>27</v>
      </c>
      <c r="F9480" s="1" t="s">
        <v>14089</v>
      </c>
      <c r="G9480" s="1" t="s">
        <v>3384</v>
      </c>
      <c r="H9480" s="1" t="s">
        <v>848</v>
      </c>
      <c r="I9480" s="1" t="s">
        <v>14090</v>
      </c>
      <c r="J9480" s="1" t="s">
        <v>849</v>
      </c>
      <c r="K9480">
        <v>150</v>
      </c>
      <c r="L9480" s="2">
        <v>42870.171400462961</v>
      </c>
      <c r="M9480" s="2">
        <v>42846.375</v>
      </c>
      <c r="N9480" s="2">
        <v>42878.049513888887</v>
      </c>
      <c r="O9480">
        <v>140</v>
      </c>
      <c r="P9480">
        <v>30</v>
      </c>
      <c r="Q9480" s="1" t="s">
        <v>30</v>
      </c>
      <c r="R9480" s="1" t="s">
        <v>24</v>
      </c>
      <c r="S9480" s="1" t="s">
        <v>35</v>
      </c>
      <c r="T9480" s="3">
        <v>42870</v>
      </c>
      <c r="U9480" s="1" t="str">
        <f>IF(kiva_loans__muestra[[#This Row],[funded_amount]]=kiva_loans__muestra[[#This Row],[loan_amount]],"funded","unfunded")</f>
        <v>funded</v>
      </c>
      <c r="V9480" s="1" t="str">
        <f>IF(kiva_loans__muestra[[#This Row],[lender_count]]&gt;=50,"high","low")</f>
        <v>low</v>
      </c>
    </row>
    <row r="9481" spans="1:22" x14ac:dyDescent="0.25">
      <c r="A9481">
        <v>1298462</v>
      </c>
      <c r="B9481">
        <v>4500</v>
      </c>
      <c r="C9481">
        <v>4500</v>
      </c>
      <c r="D9481" s="1" t="s">
        <v>124</v>
      </c>
      <c r="E9481" s="1" t="s">
        <v>125</v>
      </c>
      <c r="F9481" s="1" t="s">
        <v>14091</v>
      </c>
      <c r="G9481" s="1" t="s">
        <v>3322</v>
      </c>
      <c r="H9481" s="1" t="s">
        <v>126</v>
      </c>
      <c r="I9481" s="1" t="s">
        <v>429</v>
      </c>
      <c r="J9481" s="1" t="s">
        <v>127</v>
      </c>
      <c r="K9481">
        <v>1210</v>
      </c>
      <c r="L9481" s="2">
        <v>42870.415706018517</v>
      </c>
      <c r="M9481" s="2">
        <v>42845.375</v>
      </c>
      <c r="N9481" s="2">
        <v>42877.410011574073</v>
      </c>
      <c r="O9481">
        <v>140</v>
      </c>
      <c r="P9481">
        <v>14</v>
      </c>
      <c r="Q9481" s="1" t="s">
        <v>30</v>
      </c>
      <c r="R9481" s="1" t="s">
        <v>24</v>
      </c>
      <c r="S9481" s="1" t="s">
        <v>31</v>
      </c>
      <c r="T9481" s="3">
        <v>42870</v>
      </c>
      <c r="U9481" s="1" t="str">
        <f>IF(kiva_loans__muestra[[#This Row],[funded_amount]]=kiva_loans__muestra[[#This Row],[loan_amount]],"funded","unfunded")</f>
        <v>funded</v>
      </c>
      <c r="V9481" s="1" t="str">
        <f>IF(kiva_loans__muestra[[#This Row],[lender_count]]&gt;=50,"high","low")</f>
        <v>low</v>
      </c>
    </row>
    <row r="9482" spans="1:22" x14ac:dyDescent="0.25">
      <c r="A9482">
        <v>1298712</v>
      </c>
      <c r="B9482">
        <v>14500</v>
      </c>
      <c r="C9482">
        <v>14500</v>
      </c>
      <c r="D9482" s="1" t="s">
        <v>175</v>
      </c>
      <c r="E9482" s="1" t="s">
        <v>78</v>
      </c>
      <c r="F9482" s="1" t="s">
        <v>14092</v>
      </c>
      <c r="G9482" s="1" t="s">
        <v>3359</v>
      </c>
      <c r="H9482" s="1" t="s">
        <v>451</v>
      </c>
      <c r="I9482" s="1" t="s">
        <v>14093</v>
      </c>
      <c r="J9482" s="1" t="s">
        <v>452</v>
      </c>
      <c r="K9482">
        <v>1810</v>
      </c>
      <c r="L9482" s="2">
        <v>42870.664629629631</v>
      </c>
      <c r="M9482" s="2">
        <v>42843.375</v>
      </c>
      <c r="N9482" s="2">
        <v>42877.561331018522</v>
      </c>
      <c r="O9482">
        <v>260</v>
      </c>
      <c r="P9482">
        <v>48</v>
      </c>
      <c r="Q9482" s="1" t="s">
        <v>14094</v>
      </c>
      <c r="R9482" s="1" t="s">
        <v>24</v>
      </c>
      <c r="S9482" s="1" t="s">
        <v>31</v>
      </c>
      <c r="T9482" s="3">
        <v>42870</v>
      </c>
      <c r="U9482" s="1" t="str">
        <f>IF(kiva_loans__muestra[[#This Row],[funded_amount]]=kiva_loans__muestra[[#This Row],[loan_amount]],"funded","unfunded")</f>
        <v>funded</v>
      </c>
      <c r="V9482" s="1" t="str">
        <f>IF(kiva_loans__muestra[[#This Row],[lender_count]]&gt;=50,"high","low")</f>
        <v>low</v>
      </c>
    </row>
    <row r="9483" spans="1:22" x14ac:dyDescent="0.25">
      <c r="A9483">
        <v>1298300</v>
      </c>
      <c r="B9483">
        <v>3750</v>
      </c>
      <c r="C9483">
        <v>3750</v>
      </c>
      <c r="D9483" s="1" t="s">
        <v>311</v>
      </c>
      <c r="E9483" s="1" t="s">
        <v>37</v>
      </c>
      <c r="F9483" s="1" t="s">
        <v>14095</v>
      </c>
      <c r="G9483" s="1" t="s">
        <v>3512</v>
      </c>
      <c r="H9483" s="1" t="s">
        <v>667</v>
      </c>
      <c r="I9483" s="1" t="s">
        <v>2014</v>
      </c>
      <c r="J9483" s="1" t="s">
        <v>668</v>
      </c>
      <c r="K9483">
        <v>1710</v>
      </c>
      <c r="L9483" s="2">
        <v>42870.247546296298</v>
      </c>
      <c r="M9483" s="2">
        <v>42838.375</v>
      </c>
      <c r="N9483" s="2">
        <v>42879.712048611109</v>
      </c>
      <c r="O9483">
        <v>140</v>
      </c>
      <c r="P9483">
        <v>10</v>
      </c>
      <c r="Q9483" s="1" t="s">
        <v>14096</v>
      </c>
      <c r="R9483" s="1" t="s">
        <v>24</v>
      </c>
      <c r="S9483" s="1" t="s">
        <v>31</v>
      </c>
      <c r="T9483" s="3">
        <v>42870</v>
      </c>
      <c r="U9483" s="1" t="str">
        <f>IF(kiva_loans__muestra[[#This Row],[funded_amount]]=kiva_loans__muestra[[#This Row],[loan_amount]],"funded","unfunded")</f>
        <v>funded</v>
      </c>
      <c r="V9483" s="1" t="str">
        <f>IF(kiva_loans__muestra[[#This Row],[lender_count]]&gt;=50,"high","low")</f>
        <v>low</v>
      </c>
    </row>
    <row r="9484" spans="1:22" x14ac:dyDescent="0.25">
      <c r="A9484">
        <v>1298336</v>
      </c>
      <c r="B9484">
        <v>2250</v>
      </c>
      <c r="C9484">
        <v>2250</v>
      </c>
      <c r="D9484" s="1" t="s">
        <v>45</v>
      </c>
      <c r="E9484" s="1" t="s">
        <v>46</v>
      </c>
      <c r="F9484" s="1" t="s">
        <v>1841</v>
      </c>
      <c r="G9484" s="1" t="s">
        <v>3278</v>
      </c>
      <c r="H9484" s="1" t="s">
        <v>100</v>
      </c>
      <c r="I9484" s="1" t="s">
        <v>1204</v>
      </c>
      <c r="J9484" s="1" t="s">
        <v>101</v>
      </c>
      <c r="K9484">
        <v>1450</v>
      </c>
      <c r="L9484" s="2">
        <v>42870.30746527778</v>
      </c>
      <c r="M9484" s="2">
        <v>42850.375</v>
      </c>
      <c r="N9484" s="2">
        <v>42876.008101851854</v>
      </c>
      <c r="O9484">
        <v>80</v>
      </c>
      <c r="P9484">
        <v>1</v>
      </c>
      <c r="Q9484" s="1" t="s">
        <v>30</v>
      </c>
      <c r="R9484" s="1" t="s">
        <v>24</v>
      </c>
      <c r="S9484" s="1" t="s">
        <v>35</v>
      </c>
      <c r="T9484" s="3">
        <v>42870</v>
      </c>
      <c r="U9484" s="1" t="str">
        <f>IF(kiva_loans__muestra[[#This Row],[funded_amount]]=kiva_loans__muestra[[#This Row],[loan_amount]],"funded","unfunded")</f>
        <v>funded</v>
      </c>
      <c r="V9484" s="1" t="str">
        <f>IF(kiva_loans__muestra[[#This Row],[lender_count]]&gt;=50,"high","low")</f>
        <v>low</v>
      </c>
    </row>
    <row r="9485" spans="1:22" x14ac:dyDescent="0.25">
      <c r="A9485">
        <v>1298239</v>
      </c>
      <c r="B9485">
        <v>1000</v>
      </c>
      <c r="C9485">
        <v>1000</v>
      </c>
      <c r="D9485" s="1" t="s">
        <v>45</v>
      </c>
      <c r="E9485" s="1" t="s">
        <v>46</v>
      </c>
      <c r="F9485" s="1" t="s">
        <v>1841</v>
      </c>
      <c r="G9485" s="1" t="s">
        <v>3278</v>
      </c>
      <c r="H9485" s="1" t="s">
        <v>100</v>
      </c>
      <c r="I9485" s="1" t="s">
        <v>1469</v>
      </c>
      <c r="J9485" s="1" t="s">
        <v>101</v>
      </c>
      <c r="K9485">
        <v>1450</v>
      </c>
      <c r="L9485" s="2">
        <v>42870.164733796293</v>
      </c>
      <c r="M9485" s="2">
        <v>42849.375</v>
      </c>
      <c r="N9485" s="2">
        <v>42875.846504629626</v>
      </c>
      <c r="O9485">
        <v>80</v>
      </c>
      <c r="P9485">
        <v>2</v>
      </c>
      <c r="Q9485" s="1" t="s">
        <v>57</v>
      </c>
      <c r="R9485" s="1" t="s">
        <v>24</v>
      </c>
      <c r="S9485" s="1" t="s">
        <v>35</v>
      </c>
      <c r="T9485" s="3">
        <v>42870</v>
      </c>
      <c r="U9485" s="1" t="str">
        <f>IF(kiva_loans__muestra[[#This Row],[funded_amount]]=kiva_loans__muestra[[#This Row],[loan_amount]],"funded","unfunded")</f>
        <v>funded</v>
      </c>
      <c r="V9485" s="1" t="str">
        <f>IF(kiva_loans__muestra[[#This Row],[lender_count]]&gt;=50,"high","low")</f>
        <v>low</v>
      </c>
    </row>
    <row r="9486" spans="1:22" x14ac:dyDescent="0.25">
      <c r="A9486">
        <v>1298307</v>
      </c>
      <c r="B9486">
        <v>13000</v>
      </c>
      <c r="C9486">
        <v>13000</v>
      </c>
      <c r="D9486" s="1" t="s">
        <v>1597</v>
      </c>
      <c r="E9486" s="1" t="s">
        <v>32</v>
      </c>
      <c r="F9486" s="1" t="s">
        <v>14097</v>
      </c>
      <c r="G9486" s="1" t="s">
        <v>3384</v>
      </c>
      <c r="H9486" s="1" t="s">
        <v>848</v>
      </c>
      <c r="I9486" s="1" t="s">
        <v>8049</v>
      </c>
      <c r="J9486" s="1" t="s">
        <v>849</v>
      </c>
      <c r="K9486">
        <v>150</v>
      </c>
      <c r="L9486" s="2">
        <v>42870.25990740741</v>
      </c>
      <c r="M9486" s="2">
        <v>42853.375</v>
      </c>
      <c r="N9486" s="2">
        <v>42877.021284722221</v>
      </c>
      <c r="O9486">
        <v>140</v>
      </c>
      <c r="P9486">
        <v>38</v>
      </c>
      <c r="Q9486" s="1" t="s">
        <v>210</v>
      </c>
      <c r="R9486" s="1" t="s">
        <v>24</v>
      </c>
      <c r="S9486" s="1" t="s">
        <v>35</v>
      </c>
      <c r="T9486" s="3">
        <v>42870</v>
      </c>
      <c r="U9486" s="1" t="str">
        <f>IF(kiva_loans__muestra[[#This Row],[funded_amount]]=kiva_loans__muestra[[#This Row],[loan_amount]],"funded","unfunded")</f>
        <v>funded</v>
      </c>
      <c r="V9486" s="1" t="str">
        <f>IF(kiva_loans__muestra[[#This Row],[lender_count]]&gt;=50,"high","low")</f>
        <v>low</v>
      </c>
    </row>
    <row r="9487" spans="1:22" x14ac:dyDescent="0.25">
      <c r="A9487">
        <v>1299117</v>
      </c>
      <c r="B9487">
        <v>2250</v>
      </c>
      <c r="C9487">
        <v>2250</v>
      </c>
      <c r="D9487" s="1" t="s">
        <v>69</v>
      </c>
      <c r="E9487" s="1" t="s">
        <v>46</v>
      </c>
      <c r="F9487" s="1" t="s">
        <v>14098</v>
      </c>
      <c r="G9487" s="1" t="s">
        <v>3278</v>
      </c>
      <c r="H9487" s="1" t="s">
        <v>100</v>
      </c>
      <c r="I9487" s="1" t="s">
        <v>3064</v>
      </c>
      <c r="J9487" s="1" t="s">
        <v>101</v>
      </c>
      <c r="K9487">
        <v>1360</v>
      </c>
      <c r="L9487" s="2">
        <v>42871.346539351849</v>
      </c>
      <c r="M9487" s="2">
        <v>42864.375</v>
      </c>
      <c r="N9487" s="2">
        <v>42877.689398148148</v>
      </c>
      <c r="O9487">
        <v>80</v>
      </c>
      <c r="P9487">
        <v>7</v>
      </c>
      <c r="Q9487" s="1" t="s">
        <v>30</v>
      </c>
      <c r="R9487" s="1" t="s">
        <v>24</v>
      </c>
      <c r="S9487" s="1" t="s">
        <v>31</v>
      </c>
      <c r="T9487" s="3">
        <v>42871</v>
      </c>
      <c r="U9487" s="1" t="str">
        <f>IF(kiva_loans__muestra[[#This Row],[funded_amount]]=kiva_loans__muestra[[#This Row],[loan_amount]],"funded","unfunded")</f>
        <v>funded</v>
      </c>
      <c r="V9487" s="1" t="str">
        <f>IF(kiva_loans__muestra[[#This Row],[lender_count]]&gt;=50,"high","low")</f>
        <v>low</v>
      </c>
    </row>
    <row r="9488" spans="1:22" x14ac:dyDescent="0.25">
      <c r="A9488">
        <v>1299573</v>
      </c>
      <c r="B9488">
        <v>4250</v>
      </c>
      <c r="C9488">
        <v>4250</v>
      </c>
      <c r="D9488" s="1" t="s">
        <v>273</v>
      </c>
      <c r="E9488" s="1" t="s">
        <v>104</v>
      </c>
      <c r="F9488" s="1" t="s">
        <v>14099</v>
      </c>
      <c r="G9488" s="1" t="s">
        <v>3317</v>
      </c>
      <c r="H9488" s="1" t="s">
        <v>85</v>
      </c>
      <c r="I9488" s="1" t="s">
        <v>30</v>
      </c>
      <c r="J9488" s="1" t="s">
        <v>90</v>
      </c>
      <c r="K9488">
        <v>2790</v>
      </c>
      <c r="L9488" s="2">
        <v>42871.991331018522</v>
      </c>
      <c r="M9488" s="2">
        <v>42866.375</v>
      </c>
      <c r="N9488" s="2">
        <v>42876.570115740738</v>
      </c>
      <c r="O9488">
        <v>260</v>
      </c>
      <c r="P9488">
        <v>17</v>
      </c>
      <c r="Q9488" s="1" t="s">
        <v>8372</v>
      </c>
      <c r="R9488" s="1" t="s">
        <v>92</v>
      </c>
      <c r="S9488" s="1" t="s">
        <v>35</v>
      </c>
      <c r="T9488" s="3">
        <v>42871</v>
      </c>
      <c r="U9488" s="1" t="str">
        <f>IF(kiva_loans__muestra[[#This Row],[funded_amount]]=kiva_loans__muestra[[#This Row],[loan_amount]],"funded","unfunded")</f>
        <v>funded</v>
      </c>
      <c r="V9488" s="1" t="str">
        <f>IF(kiva_loans__muestra[[#This Row],[lender_count]]&gt;=50,"high","low")</f>
        <v>low</v>
      </c>
    </row>
    <row r="9489" spans="1:22" x14ac:dyDescent="0.25">
      <c r="A9489">
        <v>1299224</v>
      </c>
      <c r="B9489">
        <v>3000</v>
      </c>
      <c r="C9489">
        <v>3000</v>
      </c>
      <c r="D9489" s="1" t="s">
        <v>27</v>
      </c>
      <c r="E9489" s="1" t="s">
        <v>27</v>
      </c>
      <c r="F9489" s="1" t="s">
        <v>14100</v>
      </c>
      <c r="G9489" s="1" t="s">
        <v>3263</v>
      </c>
      <c r="H9489" s="1" t="s">
        <v>33</v>
      </c>
      <c r="I9489" s="1" t="s">
        <v>982</v>
      </c>
      <c r="J9489" s="1" t="s">
        <v>34</v>
      </c>
      <c r="K9489">
        <v>1640</v>
      </c>
      <c r="L9489" s="2">
        <v>42871.41778935185</v>
      </c>
      <c r="M9489" s="2">
        <v>42847.375</v>
      </c>
      <c r="N9489" s="2">
        <v>42879.639502314814</v>
      </c>
      <c r="O9489">
        <v>140</v>
      </c>
      <c r="P9489">
        <v>9</v>
      </c>
      <c r="Q9489" s="1" t="s">
        <v>67</v>
      </c>
      <c r="R9489" s="1" t="s">
        <v>24</v>
      </c>
      <c r="S9489" s="1" t="s">
        <v>35</v>
      </c>
      <c r="T9489" s="3">
        <v>42871</v>
      </c>
      <c r="U9489" s="1" t="str">
        <f>IF(kiva_loans__muestra[[#This Row],[funded_amount]]=kiva_loans__muestra[[#This Row],[loan_amount]],"funded","unfunded")</f>
        <v>funded</v>
      </c>
      <c r="V9489" s="1" t="str">
        <f>IF(kiva_loans__muestra[[#This Row],[lender_count]]&gt;=50,"high","low")</f>
        <v>low</v>
      </c>
    </row>
    <row r="9490" spans="1:22" x14ac:dyDescent="0.25">
      <c r="A9490">
        <v>1299285</v>
      </c>
      <c r="B9490">
        <v>3750</v>
      </c>
      <c r="C9490">
        <v>3750</v>
      </c>
      <c r="D9490" s="1" t="s">
        <v>75</v>
      </c>
      <c r="E9490" s="1" t="s">
        <v>27</v>
      </c>
      <c r="F9490" s="1" t="s">
        <v>14101</v>
      </c>
      <c r="G9490" s="1" t="s">
        <v>3278</v>
      </c>
      <c r="H9490" s="1" t="s">
        <v>100</v>
      </c>
      <c r="I9490" s="1" t="s">
        <v>1381</v>
      </c>
      <c r="J9490" s="1" t="s">
        <v>101</v>
      </c>
      <c r="K9490">
        <v>1450</v>
      </c>
      <c r="L9490" s="2">
        <v>42871.447800925926</v>
      </c>
      <c r="M9490" s="2">
        <v>42846.375</v>
      </c>
      <c r="N9490" s="2">
        <v>42879.819212962961</v>
      </c>
      <c r="O9490">
        <v>140</v>
      </c>
      <c r="P9490">
        <v>9</v>
      </c>
      <c r="Q9490" s="1" t="s">
        <v>52</v>
      </c>
      <c r="R9490" s="1" t="s">
        <v>24</v>
      </c>
      <c r="S9490" s="1" t="s">
        <v>35</v>
      </c>
      <c r="T9490" s="3">
        <v>42871</v>
      </c>
      <c r="U9490" s="1" t="str">
        <f>IF(kiva_loans__muestra[[#This Row],[funded_amount]]=kiva_loans__muestra[[#This Row],[loan_amount]],"funded","unfunded")</f>
        <v>funded</v>
      </c>
      <c r="V9490" s="1" t="str">
        <f>IF(kiva_loans__muestra[[#This Row],[lender_count]]&gt;=50,"high","low")</f>
        <v>low</v>
      </c>
    </row>
    <row r="9491" spans="1:22" x14ac:dyDescent="0.25">
      <c r="A9491">
        <v>1299095</v>
      </c>
      <c r="B9491">
        <v>17250</v>
      </c>
      <c r="C9491">
        <v>17250</v>
      </c>
      <c r="D9491" s="1" t="s">
        <v>64</v>
      </c>
      <c r="E9491" s="1" t="s">
        <v>37</v>
      </c>
      <c r="F9491" s="1" t="s">
        <v>14102</v>
      </c>
      <c r="G9491" s="1" t="s">
        <v>3311</v>
      </c>
      <c r="H9491" s="1" t="s">
        <v>119</v>
      </c>
      <c r="I9491" s="1" t="s">
        <v>14103</v>
      </c>
      <c r="J9491" s="1" t="s">
        <v>270</v>
      </c>
      <c r="K9491">
        <v>2040</v>
      </c>
      <c r="L9491" s="2">
        <v>42871.334606481483</v>
      </c>
      <c r="M9491" s="2">
        <v>42842.375</v>
      </c>
      <c r="N9491" s="2">
        <v>42877.748425925929</v>
      </c>
      <c r="O9491">
        <v>140</v>
      </c>
      <c r="P9491">
        <v>27</v>
      </c>
      <c r="Q9491" s="1" t="s">
        <v>88</v>
      </c>
      <c r="R9491" s="1" t="s">
        <v>135</v>
      </c>
      <c r="S9491" s="1" t="s">
        <v>31</v>
      </c>
      <c r="T9491" s="3">
        <v>42871</v>
      </c>
      <c r="U9491" s="1" t="str">
        <f>IF(kiva_loans__muestra[[#This Row],[funded_amount]]=kiva_loans__muestra[[#This Row],[loan_amount]],"funded","unfunded")</f>
        <v>funded</v>
      </c>
      <c r="V9491" s="1" t="str">
        <f>IF(kiva_loans__muestra[[#This Row],[lender_count]]&gt;=50,"high","low")</f>
        <v>low</v>
      </c>
    </row>
    <row r="9492" spans="1:22" x14ac:dyDescent="0.25">
      <c r="A9492">
        <v>1299375</v>
      </c>
      <c r="B9492">
        <v>8500</v>
      </c>
      <c r="C9492">
        <v>8500</v>
      </c>
      <c r="D9492" s="1" t="s">
        <v>108</v>
      </c>
      <c r="E9492" s="1" t="s">
        <v>27</v>
      </c>
      <c r="F9492" s="1" t="s">
        <v>14104</v>
      </c>
      <c r="G9492" s="1" t="s">
        <v>3635</v>
      </c>
      <c r="H9492" s="1" t="s">
        <v>1315</v>
      </c>
      <c r="I9492" s="1" t="s">
        <v>1674</v>
      </c>
      <c r="J9492" s="1" t="s">
        <v>110</v>
      </c>
      <c r="K9492">
        <v>2960</v>
      </c>
      <c r="L9492" s="2">
        <v>42871.515069444446</v>
      </c>
      <c r="M9492" s="2">
        <v>42863.375</v>
      </c>
      <c r="N9492" s="2">
        <v>42904.811180555553</v>
      </c>
      <c r="O9492">
        <v>130</v>
      </c>
      <c r="P9492">
        <v>27</v>
      </c>
      <c r="Q9492" s="1" t="s">
        <v>14105</v>
      </c>
      <c r="R9492" s="1" t="s">
        <v>24</v>
      </c>
      <c r="S9492" s="1" t="s">
        <v>35</v>
      </c>
      <c r="T9492" s="3">
        <v>42871</v>
      </c>
      <c r="U9492" s="1" t="str">
        <f>IF(kiva_loans__muestra[[#This Row],[funded_amount]]=kiva_loans__muestra[[#This Row],[loan_amount]],"funded","unfunded")</f>
        <v>funded</v>
      </c>
      <c r="V9492" s="1" t="str">
        <f>IF(kiva_loans__muestra[[#This Row],[lender_count]]&gt;=50,"high","low")</f>
        <v>low</v>
      </c>
    </row>
    <row r="9493" spans="1:22" x14ac:dyDescent="0.25">
      <c r="A9493">
        <v>1299170</v>
      </c>
      <c r="B9493">
        <v>4250</v>
      </c>
      <c r="C9493">
        <v>4250</v>
      </c>
      <c r="D9493" s="1" t="s">
        <v>48</v>
      </c>
      <c r="E9493" s="1" t="s">
        <v>49</v>
      </c>
      <c r="F9493" s="1" t="s">
        <v>14106</v>
      </c>
      <c r="G9493" s="1" t="s">
        <v>3278</v>
      </c>
      <c r="H9493" s="1" t="s">
        <v>100</v>
      </c>
      <c r="I9493" s="1" t="s">
        <v>1469</v>
      </c>
      <c r="J9493" s="1" t="s">
        <v>101</v>
      </c>
      <c r="K9493">
        <v>1450</v>
      </c>
      <c r="L9493" s="2">
        <v>42871.379710648151</v>
      </c>
      <c r="M9493" s="2">
        <v>42851.375</v>
      </c>
      <c r="N9493" s="2">
        <v>42877.523460648146</v>
      </c>
      <c r="O9493">
        <v>80</v>
      </c>
      <c r="P9493">
        <v>1</v>
      </c>
      <c r="Q9493" s="1" t="s">
        <v>30</v>
      </c>
      <c r="R9493" s="1" t="s">
        <v>24</v>
      </c>
      <c r="S9493" s="1" t="s">
        <v>35</v>
      </c>
      <c r="T9493" s="3">
        <v>42871</v>
      </c>
      <c r="U9493" s="1" t="str">
        <f>IF(kiva_loans__muestra[[#This Row],[funded_amount]]=kiva_loans__muestra[[#This Row],[loan_amount]],"funded","unfunded")</f>
        <v>funded</v>
      </c>
      <c r="V9493" s="1" t="str">
        <f>IF(kiva_loans__muestra[[#This Row],[lender_count]]&gt;=50,"high","low")</f>
        <v>low</v>
      </c>
    </row>
    <row r="9494" spans="1:22" x14ac:dyDescent="0.25">
      <c r="A9494">
        <v>1299286</v>
      </c>
      <c r="B9494">
        <v>2000</v>
      </c>
      <c r="C9494">
        <v>2000</v>
      </c>
      <c r="D9494" s="1" t="s">
        <v>64</v>
      </c>
      <c r="E9494" s="1" t="s">
        <v>37</v>
      </c>
      <c r="F9494" s="1" t="s">
        <v>2313</v>
      </c>
      <c r="G9494" s="1" t="s">
        <v>3263</v>
      </c>
      <c r="H9494" s="1" t="s">
        <v>33</v>
      </c>
      <c r="I9494" s="1" t="s">
        <v>1422</v>
      </c>
      <c r="J9494" s="1" t="s">
        <v>34</v>
      </c>
      <c r="K9494">
        <v>1560</v>
      </c>
      <c r="L9494" s="2">
        <v>42871.447928240741</v>
      </c>
      <c r="M9494" s="2">
        <v>42870.375</v>
      </c>
      <c r="N9494" s="2">
        <v>42878.871828703705</v>
      </c>
      <c r="O9494">
        <v>140</v>
      </c>
      <c r="P9494">
        <v>7</v>
      </c>
      <c r="Q9494" s="1" t="s">
        <v>107</v>
      </c>
      <c r="R9494" s="1" t="s">
        <v>24</v>
      </c>
      <c r="S9494" s="1" t="s">
        <v>31</v>
      </c>
      <c r="T9494" s="3">
        <v>42871</v>
      </c>
      <c r="U9494" s="1" t="str">
        <f>IF(kiva_loans__muestra[[#This Row],[funded_amount]]=kiva_loans__muestra[[#This Row],[loan_amount]],"funded","unfunded")</f>
        <v>funded</v>
      </c>
      <c r="V9494" s="1" t="str">
        <f>IF(kiva_loans__muestra[[#This Row],[lender_count]]&gt;=50,"high","low")</f>
        <v>low</v>
      </c>
    </row>
    <row r="9495" spans="1:22" x14ac:dyDescent="0.25">
      <c r="A9495">
        <v>1299482</v>
      </c>
      <c r="B9495">
        <v>8500</v>
      </c>
      <c r="C9495">
        <v>8500</v>
      </c>
      <c r="D9495" s="1" t="s">
        <v>32</v>
      </c>
      <c r="E9495" s="1" t="s">
        <v>32</v>
      </c>
      <c r="F9495" s="1" t="s">
        <v>14107</v>
      </c>
      <c r="G9495" s="1" t="s">
        <v>3317</v>
      </c>
      <c r="H9495" s="1" t="s">
        <v>85</v>
      </c>
      <c r="I9495" s="1" t="s">
        <v>176</v>
      </c>
      <c r="J9495" s="1" t="s">
        <v>87</v>
      </c>
      <c r="K9495">
        <v>1200</v>
      </c>
      <c r="L9495" s="2">
        <v>42871.756458333337</v>
      </c>
      <c r="M9495" s="2">
        <v>42870.375</v>
      </c>
      <c r="N9495" s="2">
        <v>42881.707754629628</v>
      </c>
      <c r="O9495">
        <v>120</v>
      </c>
      <c r="P9495">
        <v>25</v>
      </c>
      <c r="Q9495" s="1" t="s">
        <v>14108</v>
      </c>
      <c r="R9495" s="1" t="s">
        <v>92</v>
      </c>
      <c r="S9495" s="1" t="s">
        <v>35</v>
      </c>
      <c r="T9495" s="3">
        <v>42871</v>
      </c>
      <c r="U9495" s="1" t="str">
        <f>IF(kiva_loans__muestra[[#This Row],[funded_amount]]=kiva_loans__muestra[[#This Row],[loan_amount]],"funded","unfunded")</f>
        <v>funded</v>
      </c>
      <c r="V9495" s="1" t="str">
        <f>IF(kiva_loans__muestra[[#This Row],[lender_count]]&gt;=50,"high","low")</f>
        <v>low</v>
      </c>
    </row>
    <row r="9496" spans="1:22" x14ac:dyDescent="0.25">
      <c r="A9496">
        <v>1299058</v>
      </c>
      <c r="B9496">
        <v>6000</v>
      </c>
      <c r="C9496">
        <v>6000</v>
      </c>
      <c r="D9496" s="1" t="s">
        <v>41</v>
      </c>
      <c r="E9496" s="1" t="s">
        <v>27</v>
      </c>
      <c r="F9496" s="1" t="s">
        <v>14109</v>
      </c>
      <c r="G9496" s="1" t="s">
        <v>3384</v>
      </c>
      <c r="H9496" s="1" t="s">
        <v>848</v>
      </c>
      <c r="I9496" s="1" t="s">
        <v>14110</v>
      </c>
      <c r="J9496" s="1" t="s">
        <v>849</v>
      </c>
      <c r="K9496">
        <v>150</v>
      </c>
      <c r="L9496" s="2">
        <v>42871.311979166669</v>
      </c>
      <c r="M9496" s="2">
        <v>42866.375</v>
      </c>
      <c r="N9496" s="2">
        <v>42887.734895833331</v>
      </c>
      <c r="O9496">
        <v>140</v>
      </c>
      <c r="P9496">
        <v>13</v>
      </c>
      <c r="Q9496" s="1" t="s">
        <v>1023</v>
      </c>
      <c r="R9496" s="1" t="s">
        <v>24</v>
      </c>
      <c r="S9496" s="1" t="s">
        <v>35</v>
      </c>
      <c r="T9496" s="3">
        <v>42871</v>
      </c>
      <c r="U9496" s="1" t="str">
        <f>IF(kiva_loans__muestra[[#This Row],[funded_amount]]=kiva_loans__muestra[[#This Row],[loan_amount]],"funded","unfunded")</f>
        <v>funded</v>
      </c>
      <c r="V9496" s="1" t="str">
        <f>IF(kiva_loans__muestra[[#This Row],[lender_count]]&gt;=50,"high","low")</f>
        <v>low</v>
      </c>
    </row>
    <row r="9497" spans="1:22" x14ac:dyDescent="0.25">
      <c r="A9497">
        <v>1299093</v>
      </c>
      <c r="B9497">
        <v>2750</v>
      </c>
      <c r="C9497">
        <v>2750</v>
      </c>
      <c r="D9497" s="1" t="s">
        <v>45</v>
      </c>
      <c r="E9497" s="1" t="s">
        <v>46</v>
      </c>
      <c r="F9497" s="1" t="s">
        <v>1359</v>
      </c>
      <c r="G9497" s="1" t="s">
        <v>3278</v>
      </c>
      <c r="H9497" s="1" t="s">
        <v>100</v>
      </c>
      <c r="I9497" s="1" t="s">
        <v>1181</v>
      </c>
      <c r="J9497" s="1" t="s">
        <v>101</v>
      </c>
      <c r="K9497">
        <v>1450</v>
      </c>
      <c r="L9497" s="2">
        <v>42871.333564814813</v>
      </c>
      <c r="M9497" s="2">
        <v>42844.375</v>
      </c>
      <c r="N9497" s="2">
        <v>42878.580023148148</v>
      </c>
      <c r="O9497">
        <v>110</v>
      </c>
      <c r="P9497">
        <v>10</v>
      </c>
      <c r="Q9497" s="1" t="s">
        <v>52</v>
      </c>
      <c r="R9497" s="1" t="s">
        <v>24</v>
      </c>
      <c r="S9497" s="1" t="s">
        <v>35</v>
      </c>
      <c r="T9497" s="3">
        <v>42871</v>
      </c>
      <c r="U9497" s="1" t="str">
        <f>IF(kiva_loans__muestra[[#This Row],[funded_amount]]=kiva_loans__muestra[[#This Row],[loan_amount]],"funded","unfunded")</f>
        <v>funded</v>
      </c>
      <c r="V9497" s="1" t="str">
        <f>IF(kiva_loans__muestra[[#This Row],[lender_count]]&gt;=50,"high","low")</f>
        <v>low</v>
      </c>
    </row>
    <row r="9498" spans="1:22" x14ac:dyDescent="0.25">
      <c r="A9498">
        <v>1299186</v>
      </c>
      <c r="B9498">
        <v>2250</v>
      </c>
      <c r="C9498">
        <v>2250</v>
      </c>
      <c r="D9498" s="1" t="s">
        <v>75</v>
      </c>
      <c r="E9498" s="1" t="s">
        <v>27</v>
      </c>
      <c r="F9498" s="1" t="s">
        <v>11979</v>
      </c>
      <c r="G9498" s="1" t="s">
        <v>3278</v>
      </c>
      <c r="H9498" s="1" t="s">
        <v>100</v>
      </c>
      <c r="I9498" s="1" t="s">
        <v>2074</v>
      </c>
      <c r="J9498" s="1" t="s">
        <v>101</v>
      </c>
      <c r="K9498">
        <v>1450</v>
      </c>
      <c r="L9498" s="2">
        <v>42871.389143518521</v>
      </c>
      <c r="M9498" s="2">
        <v>42849.375</v>
      </c>
      <c r="N9498" s="2">
        <v>42877.597453703704</v>
      </c>
      <c r="O9498">
        <v>80</v>
      </c>
      <c r="P9498">
        <v>8</v>
      </c>
      <c r="Q9498" s="1" t="s">
        <v>57</v>
      </c>
      <c r="R9498" s="1" t="s">
        <v>24</v>
      </c>
      <c r="S9498" s="1" t="s">
        <v>35</v>
      </c>
      <c r="T9498" s="3">
        <v>42871</v>
      </c>
      <c r="U9498" s="1" t="str">
        <f>IF(kiva_loans__muestra[[#This Row],[funded_amount]]=kiva_loans__muestra[[#This Row],[loan_amount]],"funded","unfunded")</f>
        <v>funded</v>
      </c>
      <c r="V9498" s="1" t="str">
        <f>IF(kiva_loans__muestra[[#This Row],[lender_count]]&gt;=50,"high","low")</f>
        <v>low</v>
      </c>
    </row>
    <row r="9499" spans="1:22" x14ac:dyDescent="0.25">
      <c r="A9499">
        <v>1300321</v>
      </c>
      <c r="B9499">
        <v>15500</v>
      </c>
      <c r="C9499">
        <v>15500</v>
      </c>
      <c r="D9499" s="1" t="s">
        <v>32</v>
      </c>
      <c r="E9499" s="1" t="s">
        <v>32</v>
      </c>
      <c r="F9499" s="1" t="s">
        <v>14111</v>
      </c>
      <c r="G9499" s="1" t="s">
        <v>3274</v>
      </c>
      <c r="H9499" s="1" t="s">
        <v>105</v>
      </c>
      <c r="I9499" s="1" t="s">
        <v>11811</v>
      </c>
      <c r="J9499" s="1" t="s">
        <v>106</v>
      </c>
      <c r="K9499">
        <v>1190</v>
      </c>
      <c r="L9499" s="2">
        <v>42872.757314814815</v>
      </c>
      <c r="M9499" s="2">
        <v>42846.375</v>
      </c>
      <c r="N9499" s="2">
        <v>42879.660092592596</v>
      </c>
      <c r="O9499">
        <v>80</v>
      </c>
      <c r="P9499">
        <v>56</v>
      </c>
      <c r="Q9499" s="1" t="s">
        <v>504</v>
      </c>
      <c r="R9499" s="1" t="s">
        <v>92</v>
      </c>
      <c r="S9499" s="1" t="s">
        <v>31</v>
      </c>
      <c r="T9499" s="3">
        <v>42872</v>
      </c>
      <c r="U9499" s="1" t="str">
        <f>IF(kiva_loans__muestra[[#This Row],[funded_amount]]=kiva_loans__muestra[[#This Row],[loan_amount]],"funded","unfunded")</f>
        <v>funded</v>
      </c>
      <c r="V9499" s="1" t="str">
        <f>IF(kiva_loans__muestra[[#This Row],[lender_count]]&gt;=50,"high","low")</f>
        <v>high</v>
      </c>
    </row>
    <row r="9500" spans="1:22" x14ac:dyDescent="0.25">
      <c r="A9500">
        <v>1300011</v>
      </c>
      <c r="B9500">
        <v>3250</v>
      </c>
      <c r="C9500">
        <v>3250</v>
      </c>
      <c r="D9500" s="1" t="s">
        <v>46</v>
      </c>
      <c r="E9500" s="1" t="s">
        <v>46</v>
      </c>
      <c r="F9500" s="1" t="s">
        <v>14112</v>
      </c>
      <c r="G9500" s="1" t="s">
        <v>3270</v>
      </c>
      <c r="H9500" s="1" t="s">
        <v>121</v>
      </c>
      <c r="I9500" s="1" t="s">
        <v>136</v>
      </c>
      <c r="J9500" s="1" t="s">
        <v>123</v>
      </c>
      <c r="K9500">
        <v>1820</v>
      </c>
      <c r="L9500" s="2">
        <v>42872.452557870369</v>
      </c>
      <c r="M9500" s="2">
        <v>42853.375</v>
      </c>
      <c r="N9500" s="2">
        <v>42879.858946759261</v>
      </c>
      <c r="O9500">
        <v>110</v>
      </c>
      <c r="P9500">
        <v>13</v>
      </c>
      <c r="Q9500" s="1" t="s">
        <v>520</v>
      </c>
      <c r="R9500" s="1" t="s">
        <v>24</v>
      </c>
      <c r="S9500" s="1" t="s">
        <v>35</v>
      </c>
      <c r="T9500" s="3">
        <v>42872</v>
      </c>
      <c r="U9500" s="1" t="str">
        <f>IF(kiva_loans__muestra[[#This Row],[funded_amount]]=kiva_loans__muestra[[#This Row],[loan_amount]],"funded","unfunded")</f>
        <v>funded</v>
      </c>
      <c r="V9500" s="1" t="str">
        <f>IF(kiva_loans__muestra[[#This Row],[lender_count]]&gt;=50,"high","low")</f>
        <v>low</v>
      </c>
    </row>
    <row r="9501" spans="1:22" x14ac:dyDescent="0.25">
      <c r="A9501">
        <v>1299793</v>
      </c>
      <c r="B9501">
        <v>1250</v>
      </c>
      <c r="C9501">
        <v>1250</v>
      </c>
      <c r="D9501" s="1" t="s">
        <v>124</v>
      </c>
      <c r="E9501" s="1" t="s">
        <v>125</v>
      </c>
      <c r="F9501" s="1" t="s">
        <v>14113</v>
      </c>
      <c r="G9501" s="1" t="s">
        <v>3278</v>
      </c>
      <c r="H9501" s="1" t="s">
        <v>100</v>
      </c>
      <c r="I9501" s="1" t="s">
        <v>1117</v>
      </c>
      <c r="J9501" s="1" t="s">
        <v>101</v>
      </c>
      <c r="K9501">
        <v>1260</v>
      </c>
      <c r="L9501" s="2">
        <v>42872.323240740741</v>
      </c>
      <c r="M9501" s="2">
        <v>42841.375</v>
      </c>
      <c r="N9501" s="2">
        <v>42877.990682870368</v>
      </c>
      <c r="O9501">
        <v>70</v>
      </c>
      <c r="P9501">
        <v>1</v>
      </c>
      <c r="Q9501" s="1" t="s">
        <v>30</v>
      </c>
      <c r="R9501" s="1" t="s">
        <v>24</v>
      </c>
      <c r="S9501" s="1" t="s">
        <v>31</v>
      </c>
      <c r="T9501" s="3">
        <v>42872</v>
      </c>
      <c r="U9501" s="1" t="str">
        <f>IF(kiva_loans__muestra[[#This Row],[funded_amount]]=kiva_loans__muestra[[#This Row],[loan_amount]],"funded","unfunded")</f>
        <v>funded</v>
      </c>
      <c r="V9501" s="1" t="str">
        <f>IF(kiva_loans__muestra[[#This Row],[lender_count]]&gt;=50,"high","low")</f>
        <v>low</v>
      </c>
    </row>
    <row r="9502" spans="1:22" x14ac:dyDescent="0.25">
      <c r="A9502">
        <v>1299606</v>
      </c>
      <c r="B9502">
        <v>10000</v>
      </c>
      <c r="C9502">
        <v>10000</v>
      </c>
      <c r="D9502" s="1" t="s">
        <v>64</v>
      </c>
      <c r="E9502" s="1" t="s">
        <v>37</v>
      </c>
      <c r="F9502" s="1" t="s">
        <v>14114</v>
      </c>
      <c r="G9502" s="1" t="s">
        <v>3396</v>
      </c>
      <c r="H9502" s="1" t="s">
        <v>788</v>
      </c>
      <c r="I9502" s="1" t="s">
        <v>1495</v>
      </c>
      <c r="J9502" s="1" t="s">
        <v>790</v>
      </c>
      <c r="K9502">
        <v>580</v>
      </c>
      <c r="L9502" s="2">
        <v>42872.123796296299</v>
      </c>
      <c r="M9502" s="2">
        <v>42843.375</v>
      </c>
      <c r="N9502" s="2">
        <v>42897.740567129629</v>
      </c>
      <c r="O9502">
        <v>140</v>
      </c>
      <c r="P9502">
        <v>33</v>
      </c>
      <c r="Q9502" s="1" t="s">
        <v>366</v>
      </c>
      <c r="R9502" s="1" t="s">
        <v>92</v>
      </c>
      <c r="S9502" s="1" t="s">
        <v>31</v>
      </c>
      <c r="T9502" s="3">
        <v>42872</v>
      </c>
      <c r="U9502" s="1" t="str">
        <f>IF(kiva_loans__muestra[[#This Row],[funded_amount]]=kiva_loans__muestra[[#This Row],[loan_amount]],"funded","unfunded")</f>
        <v>funded</v>
      </c>
      <c r="V9502" s="1" t="str">
        <f>IF(kiva_loans__muestra[[#This Row],[lender_count]]&gt;=50,"high","low")</f>
        <v>low</v>
      </c>
    </row>
    <row r="9503" spans="1:22" x14ac:dyDescent="0.25">
      <c r="A9503">
        <v>1299965</v>
      </c>
      <c r="B9503">
        <v>750</v>
      </c>
      <c r="C9503">
        <v>750</v>
      </c>
      <c r="D9503" s="1" t="s">
        <v>59</v>
      </c>
      <c r="E9503" s="1" t="s">
        <v>27</v>
      </c>
      <c r="F9503" s="1" t="s">
        <v>14115</v>
      </c>
      <c r="G9503" s="1" t="s">
        <v>3307</v>
      </c>
      <c r="H9503" s="1" t="s">
        <v>412</v>
      </c>
      <c r="I9503" s="1" t="s">
        <v>1017</v>
      </c>
      <c r="J9503" s="1" t="s">
        <v>413</v>
      </c>
      <c r="K9503">
        <v>1630</v>
      </c>
      <c r="L9503" s="2">
        <v>42872.424837962964</v>
      </c>
      <c r="M9503" s="2">
        <v>42866.375</v>
      </c>
      <c r="N9503" s="2">
        <v>42878.090115740742</v>
      </c>
      <c r="O9503">
        <v>70</v>
      </c>
      <c r="P9503">
        <v>1</v>
      </c>
      <c r="Q9503" s="1" t="s">
        <v>11060</v>
      </c>
      <c r="R9503" s="1" t="s">
        <v>24</v>
      </c>
      <c r="S9503" s="1" t="s">
        <v>35</v>
      </c>
      <c r="T9503" s="3">
        <v>42872</v>
      </c>
      <c r="U9503" s="1" t="str">
        <f>IF(kiva_loans__muestra[[#This Row],[funded_amount]]=kiva_loans__muestra[[#This Row],[loan_amount]],"funded","unfunded")</f>
        <v>funded</v>
      </c>
      <c r="V9503" s="1" t="str">
        <f>IF(kiva_loans__muestra[[#This Row],[lender_count]]&gt;=50,"high","low")</f>
        <v>low</v>
      </c>
    </row>
    <row r="9504" spans="1:22" x14ac:dyDescent="0.25">
      <c r="A9504">
        <v>1299600</v>
      </c>
      <c r="B9504">
        <v>12000</v>
      </c>
      <c r="C9504">
        <v>12000</v>
      </c>
      <c r="D9504" s="1" t="s">
        <v>46</v>
      </c>
      <c r="E9504" s="1" t="s">
        <v>46</v>
      </c>
      <c r="F9504" s="1" t="s">
        <v>14116</v>
      </c>
      <c r="G9504" s="1" t="s">
        <v>3396</v>
      </c>
      <c r="H9504" s="1" t="s">
        <v>788</v>
      </c>
      <c r="I9504" s="1" t="s">
        <v>894</v>
      </c>
      <c r="J9504" s="1" t="s">
        <v>790</v>
      </c>
      <c r="K9504">
        <v>580</v>
      </c>
      <c r="L9504" s="2">
        <v>42872.097372685188</v>
      </c>
      <c r="M9504" s="2">
        <v>42843.375</v>
      </c>
      <c r="N9504" s="2">
        <v>42899.972500000003</v>
      </c>
      <c r="O9504">
        <v>140</v>
      </c>
      <c r="P9504">
        <v>43</v>
      </c>
      <c r="Q9504" s="1" t="s">
        <v>14117</v>
      </c>
      <c r="R9504" s="1" t="s">
        <v>24</v>
      </c>
      <c r="S9504" s="1" t="s">
        <v>31</v>
      </c>
      <c r="T9504" s="3">
        <v>42872</v>
      </c>
      <c r="U9504" s="1" t="str">
        <f>IF(kiva_loans__muestra[[#This Row],[funded_amount]]=kiva_loans__muestra[[#This Row],[loan_amount]],"funded","unfunded")</f>
        <v>funded</v>
      </c>
      <c r="V9504" s="1" t="str">
        <f>IF(kiva_loans__muestra[[#This Row],[lender_count]]&gt;=50,"high","low")</f>
        <v>low</v>
      </c>
    </row>
    <row r="9505" spans="1:22" x14ac:dyDescent="0.25">
      <c r="A9505">
        <v>1299622</v>
      </c>
      <c r="B9505">
        <v>2250</v>
      </c>
      <c r="C9505">
        <v>2250</v>
      </c>
      <c r="D9505" s="1" t="s">
        <v>45</v>
      </c>
      <c r="E9505" s="1" t="s">
        <v>46</v>
      </c>
      <c r="F9505" s="1" t="s">
        <v>13724</v>
      </c>
      <c r="G9505" s="1" t="s">
        <v>3278</v>
      </c>
      <c r="H9505" s="1" t="s">
        <v>100</v>
      </c>
      <c r="I9505" s="1" t="s">
        <v>1171</v>
      </c>
      <c r="J9505" s="1" t="s">
        <v>101</v>
      </c>
      <c r="K9505">
        <v>1450</v>
      </c>
      <c r="L9505" s="2">
        <v>42872.155243055553</v>
      </c>
      <c r="M9505" s="2">
        <v>42845.375</v>
      </c>
      <c r="N9505" s="2">
        <v>42877.871782407405</v>
      </c>
      <c r="O9505">
        <v>80</v>
      </c>
      <c r="P9505">
        <v>1</v>
      </c>
      <c r="Q9505" s="1" t="s">
        <v>30</v>
      </c>
      <c r="R9505" s="1" t="s">
        <v>24</v>
      </c>
      <c r="S9505" s="1" t="s">
        <v>35</v>
      </c>
      <c r="T9505" s="3">
        <v>42872</v>
      </c>
      <c r="U9505" s="1" t="str">
        <f>IF(kiva_loans__muestra[[#This Row],[funded_amount]]=kiva_loans__muestra[[#This Row],[loan_amount]],"funded","unfunded")</f>
        <v>funded</v>
      </c>
      <c r="V9505" s="1" t="str">
        <f>IF(kiva_loans__muestra[[#This Row],[lender_count]]&gt;=50,"high","low")</f>
        <v>low</v>
      </c>
    </row>
    <row r="9506" spans="1:22" x14ac:dyDescent="0.25">
      <c r="A9506">
        <v>1300095</v>
      </c>
      <c r="B9506">
        <v>2000</v>
      </c>
      <c r="C9506">
        <v>2000</v>
      </c>
      <c r="D9506" s="1" t="s">
        <v>64</v>
      </c>
      <c r="E9506" s="1" t="s">
        <v>37</v>
      </c>
      <c r="F9506" s="1" t="s">
        <v>1392</v>
      </c>
      <c r="G9506" s="1" t="s">
        <v>4694</v>
      </c>
      <c r="H9506" s="1" t="s">
        <v>1300</v>
      </c>
      <c r="I9506" s="1" t="s">
        <v>1301</v>
      </c>
      <c r="J9506" s="1" t="s">
        <v>1302</v>
      </c>
      <c r="K9506">
        <v>2880</v>
      </c>
      <c r="L9506" s="2">
        <v>42872.509953703702</v>
      </c>
      <c r="M9506" s="2">
        <v>42859.375</v>
      </c>
      <c r="N9506" s="2">
        <v>42893.717141203706</v>
      </c>
      <c r="O9506">
        <v>210</v>
      </c>
      <c r="P9506">
        <v>6</v>
      </c>
      <c r="Q9506" s="1" t="s">
        <v>14118</v>
      </c>
      <c r="R9506" s="1" t="s">
        <v>92</v>
      </c>
      <c r="S9506" s="1" t="s">
        <v>25</v>
      </c>
      <c r="T9506" s="3">
        <v>42872</v>
      </c>
      <c r="U9506" s="1" t="str">
        <f>IF(kiva_loans__muestra[[#This Row],[funded_amount]]=kiva_loans__muestra[[#This Row],[loan_amount]],"funded","unfunded")</f>
        <v>funded</v>
      </c>
      <c r="V9506" s="1" t="str">
        <f>IF(kiva_loans__muestra[[#This Row],[lender_count]]&gt;=50,"high","low")</f>
        <v>low</v>
      </c>
    </row>
    <row r="9507" spans="1:22" x14ac:dyDescent="0.25">
      <c r="A9507">
        <v>1300400</v>
      </c>
      <c r="B9507">
        <v>8750</v>
      </c>
      <c r="C9507">
        <v>8750</v>
      </c>
      <c r="D9507" s="1" t="s">
        <v>41</v>
      </c>
      <c r="E9507" s="1" t="s">
        <v>27</v>
      </c>
      <c r="F9507" s="1" t="s">
        <v>14119</v>
      </c>
      <c r="G9507" s="1" t="s">
        <v>3427</v>
      </c>
      <c r="H9507" s="1" t="s">
        <v>185</v>
      </c>
      <c r="I9507" s="1" t="s">
        <v>1549</v>
      </c>
      <c r="J9507" s="1" t="s">
        <v>187</v>
      </c>
      <c r="K9507">
        <v>1770</v>
      </c>
      <c r="L9507" s="2">
        <v>42872.930347222224</v>
      </c>
      <c r="M9507" s="2">
        <v>42842.375</v>
      </c>
      <c r="N9507" s="2">
        <v>42906.75922453704</v>
      </c>
      <c r="O9507">
        <v>170</v>
      </c>
      <c r="P9507">
        <v>20</v>
      </c>
      <c r="Q9507" s="1" t="s">
        <v>30</v>
      </c>
      <c r="R9507" s="1" t="s">
        <v>24</v>
      </c>
      <c r="S9507" s="1" t="s">
        <v>25</v>
      </c>
      <c r="T9507" s="3">
        <v>42872</v>
      </c>
      <c r="U9507" s="1" t="str">
        <f>IF(kiva_loans__muestra[[#This Row],[funded_amount]]=kiva_loans__muestra[[#This Row],[loan_amount]],"funded","unfunded")</f>
        <v>funded</v>
      </c>
      <c r="V9507" s="1" t="str">
        <f>IF(kiva_loans__muestra[[#This Row],[lender_count]]&gt;=50,"high","low")</f>
        <v>low</v>
      </c>
    </row>
    <row r="9508" spans="1:22" x14ac:dyDescent="0.25">
      <c r="A9508">
        <v>1301196</v>
      </c>
      <c r="B9508">
        <v>9250</v>
      </c>
      <c r="C9508">
        <v>9250</v>
      </c>
      <c r="D9508" s="1" t="s">
        <v>32</v>
      </c>
      <c r="E9508" s="1" t="s">
        <v>32</v>
      </c>
      <c r="F9508" s="1" t="s">
        <v>14120</v>
      </c>
      <c r="G9508" s="1" t="s">
        <v>3274</v>
      </c>
      <c r="H9508" s="1" t="s">
        <v>105</v>
      </c>
      <c r="I9508" s="1" t="s">
        <v>2282</v>
      </c>
      <c r="J9508" s="1" t="s">
        <v>106</v>
      </c>
      <c r="K9508">
        <v>1190</v>
      </c>
      <c r="L9508" s="2">
        <v>42873.681122685186</v>
      </c>
      <c r="M9508" s="2">
        <v>42850.375</v>
      </c>
      <c r="N9508" s="2">
        <v>42876.103067129632</v>
      </c>
      <c r="O9508">
        <v>80</v>
      </c>
      <c r="P9508">
        <v>15</v>
      </c>
      <c r="Q9508" s="1" t="s">
        <v>14121</v>
      </c>
      <c r="R9508" s="1" t="s">
        <v>24</v>
      </c>
      <c r="S9508" s="1" t="s">
        <v>31</v>
      </c>
      <c r="T9508" s="3">
        <v>42873</v>
      </c>
      <c r="U9508" s="1" t="str">
        <f>IF(kiva_loans__muestra[[#This Row],[funded_amount]]=kiva_loans__muestra[[#This Row],[loan_amount]],"funded","unfunded")</f>
        <v>funded</v>
      </c>
      <c r="V9508" s="1" t="str">
        <f>IF(kiva_loans__muestra[[#This Row],[lender_count]]&gt;=50,"high","low")</f>
        <v>low</v>
      </c>
    </row>
    <row r="9509" spans="1:22" x14ac:dyDescent="0.25">
      <c r="A9509">
        <v>1300877</v>
      </c>
      <c r="B9509">
        <v>7000</v>
      </c>
      <c r="C9509">
        <v>7000</v>
      </c>
      <c r="D9509" s="1" t="s">
        <v>403</v>
      </c>
      <c r="E9509" s="1" t="s">
        <v>27</v>
      </c>
      <c r="F9509" s="1" t="s">
        <v>14122</v>
      </c>
      <c r="G9509" s="1" t="s">
        <v>3307</v>
      </c>
      <c r="H9509" s="1" t="s">
        <v>412</v>
      </c>
      <c r="I9509" s="1" t="s">
        <v>775</v>
      </c>
      <c r="J9509" s="1" t="s">
        <v>413</v>
      </c>
      <c r="K9509">
        <v>1630</v>
      </c>
      <c r="L9509" s="2">
        <v>42873.457037037035</v>
      </c>
      <c r="M9509" s="2">
        <v>42852.375</v>
      </c>
      <c r="N9509" s="2">
        <v>42909.171018518522</v>
      </c>
      <c r="O9509">
        <v>130</v>
      </c>
      <c r="P9509">
        <v>25</v>
      </c>
      <c r="Q9509" s="1" t="s">
        <v>352</v>
      </c>
      <c r="R9509" s="1" t="s">
        <v>92</v>
      </c>
      <c r="S9509" s="1" t="s">
        <v>31</v>
      </c>
      <c r="T9509" s="3">
        <v>42873</v>
      </c>
      <c r="U9509" s="1" t="str">
        <f>IF(kiva_loans__muestra[[#This Row],[funded_amount]]=kiva_loans__muestra[[#This Row],[loan_amount]],"funded","unfunded")</f>
        <v>funded</v>
      </c>
      <c r="V9509" s="1" t="str">
        <f>IF(kiva_loans__muestra[[#This Row],[lender_count]]&gt;=50,"high","low")</f>
        <v>low</v>
      </c>
    </row>
    <row r="9510" spans="1:22" x14ac:dyDescent="0.25">
      <c r="A9510">
        <v>1301042</v>
      </c>
      <c r="B9510">
        <v>5250</v>
      </c>
      <c r="C9510">
        <v>5250</v>
      </c>
      <c r="D9510" s="1" t="s">
        <v>46</v>
      </c>
      <c r="E9510" s="1" t="s">
        <v>46</v>
      </c>
      <c r="F9510" s="1" t="s">
        <v>14123</v>
      </c>
      <c r="G9510" s="1" t="s">
        <v>3305</v>
      </c>
      <c r="H9510" s="1" t="s">
        <v>571</v>
      </c>
      <c r="I9510" s="1" t="s">
        <v>30</v>
      </c>
      <c r="J9510" s="1" t="s">
        <v>572</v>
      </c>
      <c r="K9510">
        <v>2170</v>
      </c>
      <c r="L9510" s="2">
        <v>42873.562175925923</v>
      </c>
      <c r="M9510" s="2">
        <v>42867.375</v>
      </c>
      <c r="N9510" s="2">
        <v>42907.615115740744</v>
      </c>
      <c r="O9510">
        <v>150</v>
      </c>
      <c r="P9510">
        <v>21</v>
      </c>
      <c r="Q9510" s="1" t="s">
        <v>699</v>
      </c>
      <c r="R9510" s="1" t="s">
        <v>24</v>
      </c>
      <c r="S9510" s="1" t="s">
        <v>31</v>
      </c>
      <c r="T9510" s="3">
        <v>42873</v>
      </c>
      <c r="U9510" s="1" t="str">
        <f>IF(kiva_loans__muestra[[#This Row],[funded_amount]]=kiva_loans__muestra[[#This Row],[loan_amount]],"funded","unfunded")</f>
        <v>funded</v>
      </c>
      <c r="V9510" s="1" t="str">
        <f>IF(kiva_loans__muestra[[#This Row],[lender_count]]&gt;=50,"high","low")</f>
        <v>low</v>
      </c>
    </row>
    <row r="9511" spans="1:22" x14ac:dyDescent="0.25">
      <c r="A9511">
        <v>1300940</v>
      </c>
      <c r="B9511">
        <v>6000</v>
      </c>
      <c r="C9511">
        <v>6000</v>
      </c>
      <c r="D9511" s="1" t="s">
        <v>333</v>
      </c>
      <c r="E9511" s="1" t="s">
        <v>37</v>
      </c>
      <c r="F9511" s="1" t="s">
        <v>14124</v>
      </c>
      <c r="G9511" s="1" t="s">
        <v>3284</v>
      </c>
      <c r="H9511" s="1" t="s">
        <v>189</v>
      </c>
      <c r="I9511" s="1" t="s">
        <v>272</v>
      </c>
      <c r="J9511" s="1" t="s">
        <v>207</v>
      </c>
      <c r="K9511">
        <v>1000</v>
      </c>
      <c r="L9511" s="2">
        <v>42873.488321759258</v>
      </c>
      <c r="M9511" s="2">
        <v>42845.375</v>
      </c>
      <c r="N9511" s="2">
        <v>42880.088287037041</v>
      </c>
      <c r="O9511">
        <v>140</v>
      </c>
      <c r="P9511">
        <v>13</v>
      </c>
      <c r="Q9511" s="1" t="s">
        <v>14125</v>
      </c>
      <c r="R9511" s="1" t="s">
        <v>24</v>
      </c>
      <c r="S9511" s="1" t="s">
        <v>31</v>
      </c>
      <c r="T9511" s="3">
        <v>42873</v>
      </c>
      <c r="U9511" s="1" t="str">
        <f>IF(kiva_loans__muestra[[#This Row],[funded_amount]]=kiva_loans__muestra[[#This Row],[loan_amount]],"funded","unfunded")</f>
        <v>funded</v>
      </c>
      <c r="V9511" s="1" t="str">
        <f>IF(kiva_loans__muestra[[#This Row],[lender_count]]&gt;=50,"high","low")</f>
        <v>low</v>
      </c>
    </row>
    <row r="9512" spans="1:22" x14ac:dyDescent="0.25">
      <c r="A9512">
        <v>1300957</v>
      </c>
      <c r="B9512">
        <v>5250</v>
      </c>
      <c r="C9512">
        <v>5250</v>
      </c>
      <c r="D9512" s="1" t="s">
        <v>45</v>
      </c>
      <c r="E9512" s="1" t="s">
        <v>46</v>
      </c>
      <c r="F9512" s="1" t="s">
        <v>14126</v>
      </c>
      <c r="G9512" s="1" t="s">
        <v>3278</v>
      </c>
      <c r="H9512" s="1" t="s">
        <v>100</v>
      </c>
      <c r="I9512" s="1" t="s">
        <v>1573</v>
      </c>
      <c r="J9512" s="1" t="s">
        <v>101</v>
      </c>
      <c r="K9512">
        <v>1250</v>
      </c>
      <c r="L9512" s="2">
        <v>42873.499571759261</v>
      </c>
      <c r="M9512" s="2">
        <v>42846.375</v>
      </c>
      <c r="N9512" s="2">
        <v>42880.849710648145</v>
      </c>
      <c r="O9512">
        <v>120</v>
      </c>
      <c r="P9512">
        <v>12</v>
      </c>
      <c r="Q9512" s="1" t="s">
        <v>2000</v>
      </c>
      <c r="R9512" s="1" t="s">
        <v>24</v>
      </c>
      <c r="S9512" s="1" t="s">
        <v>35</v>
      </c>
      <c r="T9512" s="3">
        <v>42873</v>
      </c>
      <c r="U9512" s="1" t="str">
        <f>IF(kiva_loans__muestra[[#This Row],[funded_amount]]=kiva_loans__muestra[[#This Row],[loan_amount]],"funded","unfunded")</f>
        <v>funded</v>
      </c>
      <c r="V9512" s="1" t="str">
        <f>IF(kiva_loans__muestra[[#This Row],[lender_count]]&gt;=50,"high","low")</f>
        <v>low</v>
      </c>
    </row>
    <row r="9513" spans="1:22" x14ac:dyDescent="0.25">
      <c r="A9513">
        <v>1301278</v>
      </c>
      <c r="B9513">
        <v>70000</v>
      </c>
      <c r="C9513">
        <v>70000</v>
      </c>
      <c r="D9513" s="1" t="s">
        <v>77</v>
      </c>
      <c r="E9513" s="1" t="s">
        <v>78</v>
      </c>
      <c r="F9513" s="1" t="s">
        <v>14127</v>
      </c>
      <c r="G9513" s="1" t="s">
        <v>3775</v>
      </c>
      <c r="H9513" s="1" t="s">
        <v>155</v>
      </c>
      <c r="I9513" s="1" t="s">
        <v>30</v>
      </c>
      <c r="J9513" s="1" t="s">
        <v>90</v>
      </c>
      <c r="L9513" s="2">
        <v>42873.083333333336</v>
      </c>
      <c r="M9513" s="2">
        <v>42900.790208333332</v>
      </c>
      <c r="N9513" s="2">
        <v>42900.367812500001</v>
      </c>
      <c r="O9513">
        <v>360</v>
      </c>
      <c r="P9513">
        <v>129</v>
      </c>
      <c r="Q9513" s="1" t="s">
        <v>14128</v>
      </c>
      <c r="R9513" s="1" t="s">
        <v>24</v>
      </c>
      <c r="S9513" s="1" t="s">
        <v>31</v>
      </c>
      <c r="T9513" s="3">
        <v>42873</v>
      </c>
      <c r="U9513" s="1" t="str">
        <f>IF(kiva_loans__muestra[[#This Row],[funded_amount]]=kiva_loans__muestra[[#This Row],[loan_amount]],"funded","unfunded")</f>
        <v>funded</v>
      </c>
      <c r="V9513" s="1" t="str">
        <f>IF(kiva_loans__muestra[[#This Row],[lender_count]]&gt;=50,"high","low")</f>
        <v>high</v>
      </c>
    </row>
    <row r="9514" spans="1:22" x14ac:dyDescent="0.25">
      <c r="A9514">
        <v>1301219</v>
      </c>
      <c r="B9514">
        <v>14000</v>
      </c>
      <c r="C9514">
        <v>14000</v>
      </c>
      <c r="D9514" s="1" t="s">
        <v>36</v>
      </c>
      <c r="E9514" s="1" t="s">
        <v>37</v>
      </c>
      <c r="F9514" s="1" t="s">
        <v>14129</v>
      </c>
      <c r="G9514" s="1" t="s">
        <v>3307</v>
      </c>
      <c r="H9514" s="1" t="s">
        <v>412</v>
      </c>
      <c r="I9514" s="1" t="s">
        <v>1235</v>
      </c>
      <c r="J9514" s="1" t="s">
        <v>413</v>
      </c>
      <c r="K9514">
        <v>2220</v>
      </c>
      <c r="L9514" s="2">
        <v>42873.725844907407</v>
      </c>
      <c r="M9514" s="2">
        <v>42843.375</v>
      </c>
      <c r="N9514" s="2">
        <v>42910.37537037037</v>
      </c>
      <c r="O9514">
        <v>140</v>
      </c>
      <c r="P9514">
        <v>45</v>
      </c>
      <c r="Q9514" s="1" t="s">
        <v>14130</v>
      </c>
      <c r="R9514" s="1" t="s">
        <v>92</v>
      </c>
      <c r="S9514" s="1" t="s">
        <v>31</v>
      </c>
      <c r="T9514" s="3">
        <v>42873</v>
      </c>
      <c r="U9514" s="1" t="str">
        <f>IF(kiva_loans__muestra[[#This Row],[funded_amount]]=kiva_loans__muestra[[#This Row],[loan_amount]],"funded","unfunded")</f>
        <v>funded</v>
      </c>
      <c r="V9514" s="1" t="str">
        <f>IF(kiva_loans__muestra[[#This Row],[lender_count]]&gt;=50,"high","low")</f>
        <v>low</v>
      </c>
    </row>
    <row r="9515" spans="1:22" x14ac:dyDescent="0.25">
      <c r="A9515">
        <v>1301414</v>
      </c>
      <c r="B9515">
        <v>34000</v>
      </c>
      <c r="C9515">
        <v>34000</v>
      </c>
      <c r="D9515" s="1" t="s">
        <v>280</v>
      </c>
      <c r="E9515" s="1" t="s">
        <v>104</v>
      </c>
      <c r="F9515" s="1" t="s">
        <v>14131</v>
      </c>
      <c r="G9515" s="1" t="s">
        <v>3274</v>
      </c>
      <c r="H9515" s="1" t="s">
        <v>105</v>
      </c>
      <c r="I9515" s="1" t="s">
        <v>1169</v>
      </c>
      <c r="J9515" s="1" t="s">
        <v>106</v>
      </c>
      <c r="K9515">
        <v>1190</v>
      </c>
      <c r="L9515" s="2">
        <v>42874.068344907406</v>
      </c>
      <c r="M9515" s="2">
        <v>42846.375</v>
      </c>
      <c r="N9515" s="2">
        <v>42877.260555555556</v>
      </c>
      <c r="O9515">
        <v>60</v>
      </c>
      <c r="P9515">
        <v>1</v>
      </c>
      <c r="Q9515" s="1" t="s">
        <v>30</v>
      </c>
      <c r="R9515" s="1" t="s">
        <v>14132</v>
      </c>
      <c r="S9515" s="1" t="s">
        <v>35</v>
      </c>
      <c r="T9515" s="3">
        <v>42873</v>
      </c>
      <c r="U9515" s="1" t="str">
        <f>IF(kiva_loans__muestra[[#This Row],[funded_amount]]=kiva_loans__muestra[[#This Row],[loan_amount]],"funded","unfunded")</f>
        <v>funded</v>
      </c>
      <c r="V9515" s="1" t="str">
        <f>IF(kiva_loans__muestra[[#This Row],[lender_count]]&gt;=50,"high","low")</f>
        <v>low</v>
      </c>
    </row>
    <row r="9516" spans="1:22" x14ac:dyDescent="0.25">
      <c r="A9516">
        <v>1300610</v>
      </c>
      <c r="B9516">
        <v>7250</v>
      </c>
      <c r="C9516">
        <v>7250</v>
      </c>
      <c r="D9516" s="1" t="s">
        <v>333</v>
      </c>
      <c r="E9516" s="1" t="s">
        <v>37</v>
      </c>
      <c r="F9516" s="1" t="s">
        <v>12460</v>
      </c>
      <c r="G9516" s="1" t="s">
        <v>3284</v>
      </c>
      <c r="H9516" s="1" t="s">
        <v>189</v>
      </c>
      <c r="I9516" s="1" t="s">
        <v>1819</v>
      </c>
      <c r="J9516" s="1" t="s">
        <v>207</v>
      </c>
      <c r="K9516">
        <v>1000</v>
      </c>
      <c r="L9516" s="2">
        <v>42873.25341435185</v>
      </c>
      <c r="M9516" s="2">
        <v>42844.375</v>
      </c>
      <c r="N9516" s="2">
        <v>42883.601851851854</v>
      </c>
      <c r="O9516">
        <v>140</v>
      </c>
      <c r="P9516">
        <v>17</v>
      </c>
      <c r="Q9516" s="1" t="s">
        <v>14133</v>
      </c>
      <c r="R9516" s="1" t="s">
        <v>24</v>
      </c>
      <c r="S9516" s="1" t="s">
        <v>31</v>
      </c>
      <c r="T9516" s="3">
        <v>42873</v>
      </c>
      <c r="U9516" s="1" t="str">
        <f>IF(kiva_loans__muestra[[#This Row],[funded_amount]]=kiva_loans__muestra[[#This Row],[loan_amount]],"funded","unfunded")</f>
        <v>funded</v>
      </c>
      <c r="V9516" s="1" t="str">
        <f>IF(kiva_loans__muestra[[#This Row],[lender_count]]&gt;=50,"high","low")</f>
        <v>low</v>
      </c>
    </row>
    <row r="9517" spans="1:22" x14ac:dyDescent="0.25">
      <c r="A9517">
        <v>1300965</v>
      </c>
      <c r="B9517">
        <v>4750</v>
      </c>
      <c r="C9517">
        <v>4750</v>
      </c>
      <c r="D9517" s="1" t="s">
        <v>27</v>
      </c>
      <c r="E9517" s="1" t="s">
        <v>27</v>
      </c>
      <c r="F9517" s="1" t="s">
        <v>14134</v>
      </c>
      <c r="G9517" s="1" t="s">
        <v>3284</v>
      </c>
      <c r="H9517" s="1" t="s">
        <v>189</v>
      </c>
      <c r="I9517" s="1" t="s">
        <v>874</v>
      </c>
      <c r="J9517" s="1" t="s">
        <v>207</v>
      </c>
      <c r="K9517">
        <v>630</v>
      </c>
      <c r="L9517" s="2">
        <v>42873.503935185188</v>
      </c>
      <c r="M9517" s="2">
        <v>42866.375</v>
      </c>
      <c r="N9517" s="2">
        <v>42916.321574074071</v>
      </c>
      <c r="O9517">
        <v>140</v>
      </c>
      <c r="P9517">
        <v>13</v>
      </c>
      <c r="Q9517" s="1" t="s">
        <v>14135</v>
      </c>
      <c r="R9517" s="1" t="s">
        <v>92</v>
      </c>
      <c r="S9517" s="1" t="s">
        <v>31</v>
      </c>
      <c r="T9517" s="3">
        <v>42873</v>
      </c>
      <c r="U9517" s="1" t="str">
        <f>IF(kiva_loans__muestra[[#This Row],[funded_amount]]=kiva_loans__muestra[[#This Row],[loan_amount]],"funded","unfunded")</f>
        <v>funded</v>
      </c>
      <c r="V9517" s="1" t="str">
        <f>IF(kiva_loans__muestra[[#This Row],[lender_count]]&gt;=50,"high","low")</f>
        <v>low</v>
      </c>
    </row>
    <row r="9518" spans="1:22" x14ac:dyDescent="0.25">
      <c r="A9518">
        <v>1300487</v>
      </c>
      <c r="B9518">
        <v>1750</v>
      </c>
      <c r="C9518">
        <v>1750</v>
      </c>
      <c r="D9518" s="1" t="s">
        <v>64</v>
      </c>
      <c r="E9518" s="1" t="s">
        <v>37</v>
      </c>
      <c r="F9518" s="1" t="s">
        <v>14136</v>
      </c>
      <c r="G9518" s="1" t="s">
        <v>3278</v>
      </c>
      <c r="H9518" s="1" t="s">
        <v>100</v>
      </c>
      <c r="I9518" s="1" t="s">
        <v>14137</v>
      </c>
      <c r="J9518" s="1" t="s">
        <v>101</v>
      </c>
      <c r="K9518">
        <v>1360</v>
      </c>
      <c r="L9518" s="2">
        <v>42873.16133101852</v>
      </c>
      <c r="M9518" s="2">
        <v>42872.375</v>
      </c>
      <c r="N9518" s="2">
        <v>42878.930312500001</v>
      </c>
      <c r="O9518">
        <v>120</v>
      </c>
      <c r="P9518">
        <v>6</v>
      </c>
      <c r="Q9518" s="1" t="s">
        <v>14138</v>
      </c>
      <c r="R9518" s="1" t="s">
        <v>24</v>
      </c>
      <c r="S9518" s="1" t="s">
        <v>31</v>
      </c>
      <c r="T9518" s="3">
        <v>42873</v>
      </c>
      <c r="U9518" s="1" t="str">
        <f>IF(kiva_loans__muestra[[#This Row],[funded_amount]]=kiva_loans__muestra[[#This Row],[loan_amount]],"funded","unfunded")</f>
        <v>funded</v>
      </c>
      <c r="V9518" s="1" t="str">
        <f>IF(kiva_loans__muestra[[#This Row],[lender_count]]&gt;=50,"high","low")</f>
        <v>low</v>
      </c>
    </row>
    <row r="9519" spans="1:22" x14ac:dyDescent="0.25">
      <c r="A9519">
        <v>1301286</v>
      </c>
      <c r="B9519">
        <v>2750</v>
      </c>
      <c r="C9519">
        <v>2750</v>
      </c>
      <c r="D9519" s="1" t="s">
        <v>41</v>
      </c>
      <c r="E9519" s="1" t="s">
        <v>27</v>
      </c>
      <c r="F9519" s="1" t="s">
        <v>14139</v>
      </c>
      <c r="G9519" s="1" t="s">
        <v>3481</v>
      </c>
      <c r="H9519" s="1" t="s">
        <v>193</v>
      </c>
      <c r="I9519" s="1" t="s">
        <v>1251</v>
      </c>
      <c r="J9519" s="1" t="s">
        <v>194</v>
      </c>
      <c r="K9519">
        <v>2460</v>
      </c>
      <c r="L9519" s="2">
        <v>42873.836782407408</v>
      </c>
      <c r="M9519" s="2">
        <v>42853.375</v>
      </c>
      <c r="N9519" s="2">
        <v>42876.470150462963</v>
      </c>
      <c r="O9519">
        <v>80</v>
      </c>
      <c r="P9519">
        <v>11</v>
      </c>
      <c r="Q9519" s="1" t="s">
        <v>57</v>
      </c>
      <c r="R9519" s="1" t="s">
        <v>24</v>
      </c>
      <c r="S9519" s="1" t="s">
        <v>31</v>
      </c>
      <c r="T9519" s="3">
        <v>42873</v>
      </c>
      <c r="U9519" s="1" t="str">
        <f>IF(kiva_loans__muestra[[#This Row],[funded_amount]]=kiva_loans__muestra[[#This Row],[loan_amount]],"funded","unfunded")</f>
        <v>funded</v>
      </c>
      <c r="V9519" s="1" t="str">
        <f>IF(kiva_loans__muestra[[#This Row],[lender_count]]&gt;=50,"high","low")</f>
        <v>low</v>
      </c>
    </row>
    <row r="9520" spans="1:22" x14ac:dyDescent="0.25">
      <c r="A9520">
        <v>1300739</v>
      </c>
      <c r="B9520">
        <v>2250</v>
      </c>
      <c r="C9520">
        <v>2250</v>
      </c>
      <c r="D9520" s="1" t="s">
        <v>64</v>
      </c>
      <c r="E9520" s="1" t="s">
        <v>37</v>
      </c>
      <c r="F9520" s="1" t="s">
        <v>249</v>
      </c>
      <c r="G9520" s="1" t="s">
        <v>3278</v>
      </c>
      <c r="H9520" s="1" t="s">
        <v>100</v>
      </c>
      <c r="I9520" s="1" t="s">
        <v>582</v>
      </c>
      <c r="J9520" s="1" t="s">
        <v>101</v>
      </c>
      <c r="K9520">
        <v>1450</v>
      </c>
      <c r="L9520" s="2">
        <v>42873.381261574075</v>
      </c>
      <c r="M9520" s="2">
        <v>42852.375</v>
      </c>
      <c r="N9520" s="2">
        <v>42879.515625</v>
      </c>
      <c r="O9520">
        <v>110</v>
      </c>
      <c r="P9520">
        <v>7</v>
      </c>
      <c r="Q9520" s="1" t="s">
        <v>14140</v>
      </c>
      <c r="R9520" s="1" t="s">
        <v>24</v>
      </c>
      <c r="S9520" s="1" t="s">
        <v>35</v>
      </c>
      <c r="T9520" s="3">
        <v>42873</v>
      </c>
      <c r="U9520" s="1" t="str">
        <f>IF(kiva_loans__muestra[[#This Row],[funded_amount]]=kiva_loans__muestra[[#This Row],[loan_amount]],"funded","unfunded")</f>
        <v>funded</v>
      </c>
      <c r="V9520" s="1" t="str">
        <f>IF(kiva_loans__muestra[[#This Row],[lender_count]]&gt;=50,"high","low")</f>
        <v>low</v>
      </c>
    </row>
    <row r="9521" spans="1:22" x14ac:dyDescent="0.25">
      <c r="A9521">
        <v>1300598</v>
      </c>
      <c r="B9521">
        <v>3250</v>
      </c>
      <c r="C9521">
        <v>3250</v>
      </c>
      <c r="D9521" s="1" t="s">
        <v>124</v>
      </c>
      <c r="E9521" s="1" t="s">
        <v>125</v>
      </c>
      <c r="F9521" s="1" t="s">
        <v>1259</v>
      </c>
      <c r="G9521" s="1" t="s">
        <v>3278</v>
      </c>
      <c r="H9521" s="1" t="s">
        <v>100</v>
      </c>
      <c r="I9521" s="1" t="s">
        <v>582</v>
      </c>
      <c r="J9521" s="1" t="s">
        <v>101</v>
      </c>
      <c r="K9521">
        <v>1450</v>
      </c>
      <c r="L9521" s="2">
        <v>42873.240833333337</v>
      </c>
      <c r="M9521" s="2">
        <v>42851.375</v>
      </c>
      <c r="N9521" s="2">
        <v>42879.164803240739</v>
      </c>
      <c r="O9521">
        <v>250</v>
      </c>
      <c r="P9521">
        <v>11</v>
      </c>
      <c r="Q9521" s="1" t="s">
        <v>691</v>
      </c>
      <c r="R9521" s="1" t="s">
        <v>24</v>
      </c>
      <c r="S9521" s="1" t="s">
        <v>35</v>
      </c>
      <c r="T9521" s="3">
        <v>42873</v>
      </c>
      <c r="U9521" s="1" t="str">
        <f>IF(kiva_loans__muestra[[#This Row],[funded_amount]]=kiva_loans__muestra[[#This Row],[loan_amount]],"funded","unfunded")</f>
        <v>funded</v>
      </c>
      <c r="V9521" s="1" t="str">
        <f>IF(kiva_loans__muestra[[#This Row],[lender_count]]&gt;=50,"high","low")</f>
        <v>low</v>
      </c>
    </row>
    <row r="9522" spans="1:22" x14ac:dyDescent="0.25">
      <c r="A9522">
        <v>1301334</v>
      </c>
      <c r="B9522">
        <v>1500</v>
      </c>
      <c r="C9522">
        <v>1500</v>
      </c>
      <c r="D9522" s="1" t="s">
        <v>37</v>
      </c>
      <c r="E9522" s="1" t="s">
        <v>37</v>
      </c>
      <c r="F9522" s="1" t="s">
        <v>14141</v>
      </c>
      <c r="G9522" s="1" t="s">
        <v>3268</v>
      </c>
      <c r="H9522" s="1" t="s">
        <v>138</v>
      </c>
      <c r="I9522" s="1" t="s">
        <v>174</v>
      </c>
      <c r="J9522" s="1" t="s">
        <v>139</v>
      </c>
      <c r="K9522">
        <v>2010</v>
      </c>
      <c r="L9522" s="2">
        <v>42873.942789351851</v>
      </c>
      <c r="M9522" s="2">
        <v>42847.375</v>
      </c>
      <c r="N9522" s="2">
        <v>42876.845925925925</v>
      </c>
      <c r="O9522">
        <v>140</v>
      </c>
      <c r="P9522">
        <v>6</v>
      </c>
      <c r="Q9522" s="1" t="s">
        <v>30</v>
      </c>
      <c r="R9522" s="1" t="s">
        <v>92</v>
      </c>
      <c r="S9522" s="1" t="s">
        <v>25</v>
      </c>
      <c r="T9522" s="3">
        <v>42873</v>
      </c>
      <c r="U9522" s="1" t="str">
        <f>IF(kiva_loans__muestra[[#This Row],[funded_amount]]=kiva_loans__muestra[[#This Row],[loan_amount]],"funded","unfunded")</f>
        <v>funded</v>
      </c>
      <c r="V9522" s="1" t="str">
        <f>IF(kiva_loans__muestra[[#This Row],[lender_count]]&gt;=50,"high","low")</f>
        <v>low</v>
      </c>
    </row>
    <row r="9523" spans="1:22" x14ac:dyDescent="0.25">
      <c r="A9523">
        <v>1300867</v>
      </c>
      <c r="B9523">
        <v>19500</v>
      </c>
      <c r="C9523">
        <v>19500</v>
      </c>
      <c r="D9523" s="1" t="s">
        <v>59</v>
      </c>
      <c r="E9523" s="1" t="s">
        <v>27</v>
      </c>
      <c r="F9523" s="1" t="s">
        <v>14142</v>
      </c>
      <c r="G9523" s="1" t="s">
        <v>3307</v>
      </c>
      <c r="H9523" s="1" t="s">
        <v>412</v>
      </c>
      <c r="I9523" s="1" t="s">
        <v>677</v>
      </c>
      <c r="J9523" s="1" t="s">
        <v>413</v>
      </c>
      <c r="K9523">
        <v>1630</v>
      </c>
      <c r="L9523" s="2">
        <v>42873.455196759256</v>
      </c>
      <c r="M9523" s="2">
        <v>42866.375</v>
      </c>
      <c r="N9523" s="2">
        <v>42880.332511574074</v>
      </c>
      <c r="O9523">
        <v>60</v>
      </c>
      <c r="P9523">
        <v>35</v>
      </c>
      <c r="Q9523" s="1" t="s">
        <v>264</v>
      </c>
      <c r="R9523" s="1" t="s">
        <v>14143</v>
      </c>
      <c r="S9523" s="1" t="s">
        <v>35</v>
      </c>
      <c r="T9523" s="3">
        <v>42873</v>
      </c>
      <c r="U9523" s="1" t="str">
        <f>IF(kiva_loans__muestra[[#This Row],[funded_amount]]=kiva_loans__muestra[[#This Row],[loan_amount]],"funded","unfunded")</f>
        <v>funded</v>
      </c>
      <c r="V9523" s="1" t="str">
        <f>IF(kiva_loans__muestra[[#This Row],[lender_count]]&gt;=50,"high","low")</f>
        <v>low</v>
      </c>
    </row>
    <row r="9524" spans="1:22" x14ac:dyDescent="0.25">
      <c r="A9524">
        <v>1301850</v>
      </c>
      <c r="B9524">
        <v>3000</v>
      </c>
      <c r="C9524">
        <v>3000</v>
      </c>
      <c r="D9524" s="1" t="s">
        <v>64</v>
      </c>
      <c r="E9524" s="1" t="s">
        <v>37</v>
      </c>
      <c r="F9524" s="1" t="s">
        <v>2971</v>
      </c>
      <c r="G9524" s="1" t="s">
        <v>3263</v>
      </c>
      <c r="H9524" s="1" t="s">
        <v>33</v>
      </c>
      <c r="I9524" s="1" t="s">
        <v>940</v>
      </c>
      <c r="J9524" s="1" t="s">
        <v>34</v>
      </c>
      <c r="K9524">
        <v>1560</v>
      </c>
      <c r="L9524" s="2">
        <v>42874.487060185187</v>
      </c>
      <c r="M9524" s="2">
        <v>42873.375</v>
      </c>
      <c r="N9524" s="2">
        <v>42907.788252314815</v>
      </c>
      <c r="O9524">
        <v>140</v>
      </c>
      <c r="P9524">
        <v>11</v>
      </c>
      <c r="Q9524" s="1" t="s">
        <v>10981</v>
      </c>
      <c r="R9524" s="1" t="s">
        <v>24</v>
      </c>
      <c r="S9524" s="1" t="s">
        <v>31</v>
      </c>
      <c r="T9524" s="3">
        <v>42874</v>
      </c>
      <c r="U9524" s="1" t="str">
        <f>IF(kiva_loans__muestra[[#This Row],[funded_amount]]=kiva_loans__muestra[[#This Row],[loan_amount]],"funded","unfunded")</f>
        <v>funded</v>
      </c>
      <c r="V9524" s="1" t="str">
        <f>IF(kiva_loans__muestra[[#This Row],[lender_count]]&gt;=50,"high","low")</f>
        <v>low</v>
      </c>
    </row>
    <row r="9525" spans="1:22" x14ac:dyDescent="0.25">
      <c r="A9525">
        <v>1301538</v>
      </c>
      <c r="B9525">
        <v>7250</v>
      </c>
      <c r="C9525">
        <v>7250</v>
      </c>
      <c r="D9525" s="1" t="s">
        <v>32</v>
      </c>
      <c r="E9525" s="1" t="s">
        <v>32</v>
      </c>
      <c r="F9525" s="1" t="s">
        <v>14144</v>
      </c>
      <c r="G9525" s="1" t="s">
        <v>3278</v>
      </c>
      <c r="H9525" s="1" t="s">
        <v>100</v>
      </c>
      <c r="I9525" s="1" t="s">
        <v>1181</v>
      </c>
      <c r="J9525" s="1" t="s">
        <v>101</v>
      </c>
      <c r="K9525">
        <v>1450</v>
      </c>
      <c r="L9525" s="2">
        <v>42874.233564814815</v>
      </c>
      <c r="M9525" s="2">
        <v>42858.375</v>
      </c>
      <c r="N9525" s="2">
        <v>42880.893541666665</v>
      </c>
      <c r="O9525">
        <v>70</v>
      </c>
      <c r="P9525">
        <v>1</v>
      </c>
      <c r="Q9525" s="1" t="s">
        <v>30</v>
      </c>
      <c r="R9525" s="1" t="s">
        <v>24</v>
      </c>
      <c r="S9525" s="1" t="s">
        <v>35</v>
      </c>
      <c r="T9525" s="3">
        <v>42874</v>
      </c>
      <c r="U9525" s="1" t="str">
        <f>IF(kiva_loans__muestra[[#This Row],[funded_amount]]=kiva_loans__muestra[[#This Row],[loan_amount]],"funded","unfunded")</f>
        <v>funded</v>
      </c>
      <c r="V9525" s="1" t="str">
        <f>IF(kiva_loans__muestra[[#This Row],[lender_count]]&gt;=50,"high","low")</f>
        <v>low</v>
      </c>
    </row>
    <row r="9526" spans="1:22" x14ac:dyDescent="0.25">
      <c r="A9526">
        <v>1301780</v>
      </c>
      <c r="B9526">
        <v>10000</v>
      </c>
      <c r="C9526">
        <v>10000</v>
      </c>
      <c r="D9526" s="1" t="s">
        <v>124</v>
      </c>
      <c r="E9526" s="1" t="s">
        <v>125</v>
      </c>
      <c r="F9526" s="1" t="s">
        <v>14145</v>
      </c>
      <c r="G9526" s="1" t="s">
        <v>3311</v>
      </c>
      <c r="H9526" s="1" t="s">
        <v>119</v>
      </c>
      <c r="I9526" s="1" t="s">
        <v>268</v>
      </c>
      <c r="J9526" s="1" t="s">
        <v>270</v>
      </c>
      <c r="K9526">
        <v>1060</v>
      </c>
      <c r="L9526" s="2">
        <v>42874.424004629633</v>
      </c>
      <c r="M9526" s="2">
        <v>42872.375</v>
      </c>
      <c r="N9526" s="2">
        <v>42881.630173611113</v>
      </c>
      <c r="O9526">
        <v>120</v>
      </c>
      <c r="P9526">
        <v>24</v>
      </c>
      <c r="Q9526" s="1" t="s">
        <v>30</v>
      </c>
      <c r="R9526" s="1" t="s">
        <v>24</v>
      </c>
      <c r="S9526" s="1" t="s">
        <v>31</v>
      </c>
      <c r="T9526" s="3">
        <v>42874</v>
      </c>
      <c r="U9526" s="1" t="str">
        <f>IF(kiva_loans__muestra[[#This Row],[funded_amount]]=kiva_loans__muestra[[#This Row],[loan_amount]],"funded","unfunded")</f>
        <v>funded</v>
      </c>
      <c r="V9526" s="1" t="str">
        <f>IF(kiva_loans__muestra[[#This Row],[lender_count]]&gt;=50,"high","low")</f>
        <v>low</v>
      </c>
    </row>
    <row r="9527" spans="1:22" x14ac:dyDescent="0.25">
      <c r="A9527">
        <v>1302229</v>
      </c>
      <c r="B9527">
        <v>3500</v>
      </c>
      <c r="C9527">
        <v>3500</v>
      </c>
      <c r="D9527" s="1" t="s">
        <v>50</v>
      </c>
      <c r="E9527" s="1" t="s">
        <v>37</v>
      </c>
      <c r="F9527" s="1" t="s">
        <v>14146</v>
      </c>
      <c r="G9527" s="1" t="s">
        <v>3427</v>
      </c>
      <c r="H9527" s="1" t="s">
        <v>185</v>
      </c>
      <c r="I9527" s="1" t="s">
        <v>1531</v>
      </c>
      <c r="J9527" s="1" t="s">
        <v>187</v>
      </c>
      <c r="K9527">
        <v>1770</v>
      </c>
      <c r="L9527" s="2">
        <v>42874.936712962961</v>
      </c>
      <c r="M9527" s="2">
        <v>42845.375</v>
      </c>
      <c r="N9527" s="2">
        <v>42906.894409722219</v>
      </c>
      <c r="O9527">
        <v>120</v>
      </c>
      <c r="P9527">
        <v>6</v>
      </c>
      <c r="Q9527" s="1" t="s">
        <v>30</v>
      </c>
      <c r="R9527" s="1" t="s">
        <v>92</v>
      </c>
      <c r="S9527" s="1" t="s">
        <v>25</v>
      </c>
      <c r="T9527" s="3">
        <v>42874</v>
      </c>
      <c r="U9527" s="1" t="str">
        <f>IF(kiva_loans__muestra[[#This Row],[funded_amount]]=kiva_loans__muestra[[#This Row],[loan_amount]],"funded","unfunded")</f>
        <v>funded</v>
      </c>
      <c r="V9527" s="1" t="str">
        <f>IF(kiva_loans__muestra[[#This Row],[lender_count]]&gt;=50,"high","low")</f>
        <v>low</v>
      </c>
    </row>
    <row r="9528" spans="1:22" x14ac:dyDescent="0.25">
      <c r="A9528">
        <v>1301849</v>
      </c>
      <c r="B9528">
        <v>1000</v>
      </c>
      <c r="C9528">
        <v>1000</v>
      </c>
      <c r="D9528" s="1" t="s">
        <v>64</v>
      </c>
      <c r="E9528" s="1" t="s">
        <v>37</v>
      </c>
      <c r="F9528" s="1" t="s">
        <v>14147</v>
      </c>
      <c r="G9528" s="1" t="s">
        <v>3263</v>
      </c>
      <c r="H9528" s="1" t="s">
        <v>33</v>
      </c>
      <c r="I9528" s="1" t="s">
        <v>940</v>
      </c>
      <c r="J9528" s="1" t="s">
        <v>34</v>
      </c>
      <c r="K9528">
        <v>1560</v>
      </c>
      <c r="L9528" s="2">
        <v>42874.486689814818</v>
      </c>
      <c r="M9528" s="2">
        <v>42873.375</v>
      </c>
      <c r="N9528" s="2">
        <v>42881.908449074072</v>
      </c>
      <c r="O9528">
        <v>140</v>
      </c>
      <c r="P9528">
        <v>2</v>
      </c>
      <c r="Q9528" s="1" t="s">
        <v>88</v>
      </c>
      <c r="R9528" s="1" t="s">
        <v>24</v>
      </c>
      <c r="S9528" s="1" t="s">
        <v>31</v>
      </c>
      <c r="T9528" s="3">
        <v>42874</v>
      </c>
      <c r="U9528" s="1" t="str">
        <f>IF(kiva_loans__muestra[[#This Row],[funded_amount]]=kiva_loans__muestra[[#This Row],[loan_amount]],"funded","unfunded")</f>
        <v>funded</v>
      </c>
      <c r="V9528" s="1" t="str">
        <f>IF(kiva_loans__muestra[[#This Row],[lender_count]]&gt;=50,"high","low")</f>
        <v>low</v>
      </c>
    </row>
    <row r="9529" spans="1:22" x14ac:dyDescent="0.25">
      <c r="A9529">
        <v>1302073</v>
      </c>
      <c r="B9529">
        <v>4250</v>
      </c>
      <c r="C9529">
        <v>4250</v>
      </c>
      <c r="D9529" s="1" t="s">
        <v>55</v>
      </c>
      <c r="E9529" s="1" t="s">
        <v>32</v>
      </c>
      <c r="F9529" s="1" t="s">
        <v>14148</v>
      </c>
      <c r="G9529" s="1" t="s">
        <v>3305</v>
      </c>
      <c r="H9529" s="1" t="s">
        <v>571</v>
      </c>
      <c r="I9529" s="1" t="s">
        <v>30</v>
      </c>
      <c r="J9529" s="1" t="s">
        <v>572</v>
      </c>
      <c r="K9529">
        <v>2170</v>
      </c>
      <c r="L9529" s="2">
        <v>42874.681215277778</v>
      </c>
      <c r="M9529" s="2">
        <v>42867.375</v>
      </c>
      <c r="N9529" s="2">
        <v>42914.906365740739</v>
      </c>
      <c r="O9529">
        <v>150</v>
      </c>
      <c r="P9529">
        <v>15</v>
      </c>
      <c r="Q9529" s="1" t="s">
        <v>495</v>
      </c>
      <c r="R9529" s="1" t="s">
        <v>92</v>
      </c>
      <c r="S9529" s="1" t="s">
        <v>31</v>
      </c>
      <c r="T9529" s="3">
        <v>42874</v>
      </c>
      <c r="U9529" s="1" t="str">
        <f>IF(kiva_loans__muestra[[#This Row],[funded_amount]]=kiva_loans__muestra[[#This Row],[loan_amount]],"funded","unfunded")</f>
        <v>funded</v>
      </c>
      <c r="V9529" s="1" t="str">
        <f>IF(kiva_loans__muestra[[#This Row],[lender_count]]&gt;=50,"high","low")</f>
        <v>low</v>
      </c>
    </row>
    <row r="9530" spans="1:22" x14ac:dyDescent="0.25">
      <c r="A9530">
        <v>1301903</v>
      </c>
      <c r="B9530">
        <v>3000</v>
      </c>
      <c r="C9530">
        <v>3000</v>
      </c>
      <c r="D9530" s="1" t="s">
        <v>38</v>
      </c>
      <c r="E9530" s="1" t="s">
        <v>38</v>
      </c>
      <c r="F9530" s="1" t="s">
        <v>14149</v>
      </c>
      <c r="G9530" s="1" t="s">
        <v>3303</v>
      </c>
      <c r="H9530" s="1" t="s">
        <v>28</v>
      </c>
      <c r="I9530" s="1" t="s">
        <v>68</v>
      </c>
      <c r="J9530" s="1" t="s">
        <v>29</v>
      </c>
      <c r="K9530">
        <v>4550</v>
      </c>
      <c r="L9530" s="2">
        <v>42874.524444444447</v>
      </c>
      <c r="M9530" s="2">
        <v>42849.375</v>
      </c>
      <c r="N9530" s="2">
        <v>42881.767766203702</v>
      </c>
      <c r="O9530">
        <v>140</v>
      </c>
      <c r="P9530">
        <v>10</v>
      </c>
      <c r="Q9530" s="1" t="s">
        <v>357</v>
      </c>
      <c r="R9530" s="1" t="s">
        <v>24</v>
      </c>
      <c r="S9530" s="1" t="s">
        <v>31</v>
      </c>
      <c r="T9530" s="3">
        <v>42874</v>
      </c>
      <c r="U9530" s="1" t="str">
        <f>IF(kiva_loans__muestra[[#This Row],[funded_amount]]=kiva_loans__muestra[[#This Row],[loan_amount]],"funded","unfunded")</f>
        <v>funded</v>
      </c>
      <c r="V9530" s="1" t="str">
        <f>IF(kiva_loans__muestra[[#This Row],[lender_count]]&gt;=50,"high","low")</f>
        <v>low</v>
      </c>
    </row>
    <row r="9531" spans="1:22" x14ac:dyDescent="0.25">
      <c r="A9531">
        <v>1301471</v>
      </c>
      <c r="B9531">
        <v>5000</v>
      </c>
      <c r="C9531">
        <v>5000</v>
      </c>
      <c r="D9531" s="1" t="s">
        <v>137</v>
      </c>
      <c r="E9531" s="1" t="s">
        <v>27</v>
      </c>
      <c r="F9531" s="1" t="s">
        <v>14150</v>
      </c>
      <c r="G9531" s="1" t="s">
        <v>3311</v>
      </c>
      <c r="H9531" s="1" t="s">
        <v>119</v>
      </c>
      <c r="I9531" s="1" t="s">
        <v>499</v>
      </c>
      <c r="J9531" s="1" t="s">
        <v>270</v>
      </c>
      <c r="K9531">
        <v>4990</v>
      </c>
      <c r="L9531" s="2">
        <v>42874.158900462964</v>
      </c>
      <c r="M9531" s="2">
        <v>42867.375</v>
      </c>
      <c r="N9531" s="2">
        <v>42905.759409722225</v>
      </c>
      <c r="O9531">
        <v>140</v>
      </c>
      <c r="P9531">
        <v>12</v>
      </c>
      <c r="Q9531" s="1" t="s">
        <v>67</v>
      </c>
      <c r="R9531" s="1" t="s">
        <v>24</v>
      </c>
      <c r="S9531" s="1" t="s">
        <v>31</v>
      </c>
      <c r="T9531" s="3">
        <v>42874</v>
      </c>
      <c r="U9531" s="1" t="str">
        <f>IF(kiva_loans__muestra[[#This Row],[funded_amount]]=kiva_loans__muestra[[#This Row],[loan_amount]],"funded","unfunded")</f>
        <v>funded</v>
      </c>
      <c r="V9531" s="1" t="str">
        <f>IF(kiva_loans__muestra[[#This Row],[lender_count]]&gt;=50,"high","low")</f>
        <v>low</v>
      </c>
    </row>
    <row r="9532" spans="1:22" x14ac:dyDescent="0.25">
      <c r="A9532">
        <v>1301823</v>
      </c>
      <c r="B9532">
        <v>1250</v>
      </c>
      <c r="C9532">
        <v>1250</v>
      </c>
      <c r="D9532" s="1" t="s">
        <v>175</v>
      </c>
      <c r="E9532" s="1" t="s">
        <v>78</v>
      </c>
      <c r="F9532" s="1" t="s">
        <v>12847</v>
      </c>
      <c r="G9532" s="1" t="s">
        <v>3278</v>
      </c>
      <c r="H9532" s="1" t="s">
        <v>100</v>
      </c>
      <c r="I9532" s="1" t="s">
        <v>1117</v>
      </c>
      <c r="J9532" s="1" t="s">
        <v>101</v>
      </c>
      <c r="K9532">
        <v>1260</v>
      </c>
      <c r="L9532" s="2">
        <v>42874.458321759259</v>
      </c>
      <c r="M9532" s="2">
        <v>42853.375</v>
      </c>
      <c r="N9532" s="2">
        <v>42881.393622685187</v>
      </c>
      <c r="O9532">
        <v>200</v>
      </c>
      <c r="P9532">
        <v>4</v>
      </c>
      <c r="Q9532" s="1" t="s">
        <v>1896</v>
      </c>
      <c r="R9532" s="1" t="s">
        <v>24</v>
      </c>
      <c r="S9532" s="1" t="s">
        <v>31</v>
      </c>
      <c r="T9532" s="3">
        <v>42874</v>
      </c>
      <c r="U9532" s="1" t="str">
        <f>IF(kiva_loans__muestra[[#This Row],[funded_amount]]=kiva_loans__muestra[[#This Row],[loan_amount]],"funded","unfunded")</f>
        <v>funded</v>
      </c>
      <c r="V9532" s="1" t="str">
        <f>IF(kiva_loans__muestra[[#This Row],[lender_count]]&gt;=50,"high","low")</f>
        <v>low</v>
      </c>
    </row>
    <row r="9533" spans="1:22" x14ac:dyDescent="0.25">
      <c r="A9533">
        <v>1301859</v>
      </c>
      <c r="B9533">
        <v>4250</v>
      </c>
      <c r="C9533">
        <v>4250</v>
      </c>
      <c r="D9533" s="1" t="s">
        <v>49</v>
      </c>
      <c r="E9533" s="1" t="s">
        <v>49</v>
      </c>
      <c r="F9533" s="1" t="s">
        <v>14151</v>
      </c>
      <c r="G9533" s="1" t="s">
        <v>3307</v>
      </c>
      <c r="H9533" s="1" t="s">
        <v>412</v>
      </c>
      <c r="I9533" s="1" t="s">
        <v>448</v>
      </c>
      <c r="J9533" s="1" t="s">
        <v>413</v>
      </c>
      <c r="K9533">
        <v>1630</v>
      </c>
      <c r="L9533" s="2">
        <v>42874.495775462965</v>
      </c>
      <c r="M9533" s="2">
        <v>42867.375</v>
      </c>
      <c r="N9533" s="2">
        <v>42896.922199074077</v>
      </c>
      <c r="O9533">
        <v>100</v>
      </c>
      <c r="P9533">
        <v>14</v>
      </c>
      <c r="Q9533" s="1" t="s">
        <v>691</v>
      </c>
      <c r="R9533" s="1" t="s">
        <v>24</v>
      </c>
      <c r="S9533" s="1" t="s">
        <v>31</v>
      </c>
      <c r="T9533" s="3">
        <v>42874</v>
      </c>
      <c r="U9533" s="1" t="str">
        <f>IF(kiva_loans__muestra[[#This Row],[funded_amount]]=kiva_loans__muestra[[#This Row],[loan_amount]],"funded","unfunded")</f>
        <v>funded</v>
      </c>
      <c r="V9533" s="1" t="str">
        <f>IF(kiva_loans__muestra[[#This Row],[lender_count]]&gt;=50,"high","low")</f>
        <v>low</v>
      </c>
    </row>
    <row r="9534" spans="1:22" x14ac:dyDescent="0.25">
      <c r="A9534">
        <v>1301720</v>
      </c>
      <c r="B9534">
        <v>7250</v>
      </c>
      <c r="C9534">
        <v>7250</v>
      </c>
      <c r="D9534" s="1" t="s">
        <v>64</v>
      </c>
      <c r="E9534" s="1" t="s">
        <v>37</v>
      </c>
      <c r="F9534" s="1" t="s">
        <v>12355</v>
      </c>
      <c r="G9534" s="1" t="s">
        <v>3278</v>
      </c>
      <c r="H9534" s="1" t="s">
        <v>100</v>
      </c>
      <c r="I9534" s="1" t="s">
        <v>1055</v>
      </c>
      <c r="J9534" s="1" t="s">
        <v>101</v>
      </c>
      <c r="K9534">
        <v>1260</v>
      </c>
      <c r="L9534" s="2">
        <v>42874.390393518515</v>
      </c>
      <c r="M9534" s="2">
        <v>42851.375</v>
      </c>
      <c r="N9534" s="2">
        <v>42881.32775462963</v>
      </c>
      <c r="O9534">
        <v>120</v>
      </c>
      <c r="P9534">
        <v>17</v>
      </c>
      <c r="Q9534" s="1" t="s">
        <v>40</v>
      </c>
      <c r="R9534" s="1" t="s">
        <v>24</v>
      </c>
      <c r="S9534" s="1" t="s">
        <v>35</v>
      </c>
      <c r="T9534" s="3">
        <v>42874</v>
      </c>
      <c r="U9534" s="1" t="str">
        <f>IF(kiva_loans__muestra[[#This Row],[funded_amount]]=kiva_loans__muestra[[#This Row],[loan_amount]],"funded","unfunded")</f>
        <v>funded</v>
      </c>
      <c r="V9534" s="1" t="str">
        <f>IF(kiva_loans__muestra[[#This Row],[lender_count]]&gt;=50,"high","low")</f>
        <v>low</v>
      </c>
    </row>
    <row r="9535" spans="1:22" x14ac:dyDescent="0.25">
      <c r="A9535">
        <v>1301687</v>
      </c>
      <c r="B9535">
        <v>2500</v>
      </c>
      <c r="C9535">
        <v>2500</v>
      </c>
      <c r="D9535" s="1" t="s">
        <v>45</v>
      </c>
      <c r="E9535" s="1" t="s">
        <v>46</v>
      </c>
      <c r="F9535" s="1" t="s">
        <v>14152</v>
      </c>
      <c r="G9535" s="1" t="s">
        <v>3307</v>
      </c>
      <c r="H9535" s="1" t="s">
        <v>412</v>
      </c>
      <c r="I9535" s="1" t="s">
        <v>1685</v>
      </c>
      <c r="J9535" s="1" t="s">
        <v>413</v>
      </c>
      <c r="K9535">
        <v>650</v>
      </c>
      <c r="L9535" s="2">
        <v>42874.377349537041</v>
      </c>
      <c r="M9535" s="2">
        <v>42852.375</v>
      </c>
      <c r="N9535" s="2">
        <v>42881.447835648149</v>
      </c>
      <c r="O9535">
        <v>140</v>
      </c>
      <c r="P9535">
        <v>7</v>
      </c>
      <c r="Q9535" s="1" t="s">
        <v>57</v>
      </c>
      <c r="R9535" s="1" t="s">
        <v>24</v>
      </c>
      <c r="S9535" s="1" t="s">
        <v>35</v>
      </c>
      <c r="T9535" s="3">
        <v>42874</v>
      </c>
      <c r="U9535" s="1" t="str">
        <f>IF(kiva_loans__muestra[[#This Row],[funded_amount]]=kiva_loans__muestra[[#This Row],[loan_amount]],"funded","unfunded")</f>
        <v>funded</v>
      </c>
      <c r="V9535" s="1" t="str">
        <f>IF(kiva_loans__muestra[[#This Row],[lender_count]]&gt;=50,"high","low")</f>
        <v>low</v>
      </c>
    </row>
    <row r="9536" spans="1:22" x14ac:dyDescent="0.25">
      <c r="A9536">
        <v>1302239</v>
      </c>
      <c r="B9536">
        <v>10000</v>
      </c>
      <c r="C9536">
        <v>10000</v>
      </c>
      <c r="D9536" s="1" t="s">
        <v>64</v>
      </c>
      <c r="E9536" s="1" t="s">
        <v>37</v>
      </c>
      <c r="F9536" s="1" t="s">
        <v>14153</v>
      </c>
      <c r="G9536" s="1" t="s">
        <v>3317</v>
      </c>
      <c r="H9536" s="1" t="s">
        <v>85</v>
      </c>
      <c r="I9536" s="1" t="s">
        <v>1201</v>
      </c>
      <c r="J9536" s="1" t="s">
        <v>90</v>
      </c>
      <c r="K9536">
        <v>2950</v>
      </c>
      <c r="L9536" s="2">
        <v>42874.945405092592</v>
      </c>
      <c r="M9536" s="2">
        <v>42875.375</v>
      </c>
      <c r="N9536" s="2">
        <v>42884.202222222222</v>
      </c>
      <c r="O9536">
        <v>140</v>
      </c>
      <c r="P9536">
        <v>38</v>
      </c>
      <c r="Q9536" s="1" t="s">
        <v>14154</v>
      </c>
      <c r="R9536" s="1" t="s">
        <v>92</v>
      </c>
      <c r="S9536" s="1" t="s">
        <v>25</v>
      </c>
      <c r="T9536" s="3">
        <v>42874</v>
      </c>
      <c r="U9536" s="1" t="str">
        <f>IF(kiva_loans__muestra[[#This Row],[funded_amount]]=kiva_loans__muestra[[#This Row],[loan_amount]],"funded","unfunded")</f>
        <v>funded</v>
      </c>
      <c r="V9536" s="1" t="str">
        <f>IF(kiva_loans__muestra[[#This Row],[lender_count]]&gt;=50,"high","low")</f>
        <v>low</v>
      </c>
    </row>
    <row r="9537" spans="1:22" x14ac:dyDescent="0.25">
      <c r="A9537">
        <v>1301690</v>
      </c>
      <c r="B9537">
        <v>2500</v>
      </c>
      <c r="C9537">
        <v>2500</v>
      </c>
      <c r="D9537" s="1" t="s">
        <v>158</v>
      </c>
      <c r="E9537" s="1" t="s">
        <v>27</v>
      </c>
      <c r="F9537" s="1" t="s">
        <v>14155</v>
      </c>
      <c r="G9537" s="1" t="s">
        <v>3278</v>
      </c>
      <c r="H9537" s="1" t="s">
        <v>100</v>
      </c>
      <c r="I9537" s="1" t="s">
        <v>111</v>
      </c>
      <c r="J9537" s="1" t="s">
        <v>101</v>
      </c>
      <c r="K9537">
        <v>1450</v>
      </c>
      <c r="L9537" s="2">
        <v>42874.378379629627</v>
      </c>
      <c r="M9537" s="2">
        <v>42866.375</v>
      </c>
      <c r="N9537" s="2">
        <v>42881.072013888886</v>
      </c>
      <c r="O9537">
        <v>70</v>
      </c>
      <c r="P9537">
        <v>1</v>
      </c>
      <c r="Q9537" s="1" t="s">
        <v>57</v>
      </c>
      <c r="R9537" s="1" t="s">
        <v>24</v>
      </c>
      <c r="S9537" s="1" t="s">
        <v>35</v>
      </c>
      <c r="T9537" s="3">
        <v>42874</v>
      </c>
      <c r="U9537" s="1" t="str">
        <f>IF(kiva_loans__muestra[[#This Row],[funded_amount]]=kiva_loans__muestra[[#This Row],[loan_amount]],"funded","unfunded")</f>
        <v>funded</v>
      </c>
      <c r="V9537" s="1" t="str">
        <f>IF(kiva_loans__muestra[[#This Row],[lender_count]]&gt;=50,"high","low")</f>
        <v>low</v>
      </c>
    </row>
    <row r="9538" spans="1:22" x14ac:dyDescent="0.25">
      <c r="A9538">
        <v>1301673</v>
      </c>
      <c r="B9538">
        <v>4000</v>
      </c>
      <c r="C9538">
        <v>4000</v>
      </c>
      <c r="D9538" s="1" t="s">
        <v>45</v>
      </c>
      <c r="E9538" s="1" t="s">
        <v>46</v>
      </c>
      <c r="F9538" s="1" t="s">
        <v>9985</v>
      </c>
      <c r="G9538" s="1" t="s">
        <v>3278</v>
      </c>
      <c r="H9538" s="1" t="s">
        <v>100</v>
      </c>
      <c r="I9538" s="1" t="s">
        <v>1450</v>
      </c>
      <c r="J9538" s="1" t="s">
        <v>101</v>
      </c>
      <c r="K9538">
        <v>1450</v>
      </c>
      <c r="L9538" s="2">
        <v>42874.371192129627</v>
      </c>
      <c r="M9538" s="2">
        <v>42853.375</v>
      </c>
      <c r="N9538" s="2">
        <v>42881.01059027778</v>
      </c>
      <c r="O9538">
        <v>80</v>
      </c>
      <c r="P9538">
        <v>1</v>
      </c>
      <c r="Q9538" s="1" t="s">
        <v>30</v>
      </c>
      <c r="R9538" s="1" t="s">
        <v>24</v>
      </c>
      <c r="S9538" s="1" t="s">
        <v>35</v>
      </c>
      <c r="T9538" s="3">
        <v>42874</v>
      </c>
      <c r="U9538" s="1" t="str">
        <f>IF(kiva_loans__muestra[[#This Row],[funded_amount]]=kiva_loans__muestra[[#This Row],[loan_amount]],"funded","unfunded")</f>
        <v>funded</v>
      </c>
      <c r="V9538" s="1" t="str">
        <f>IF(kiva_loans__muestra[[#This Row],[lender_count]]&gt;=50,"high","low")</f>
        <v>low</v>
      </c>
    </row>
    <row r="9539" spans="1:22" x14ac:dyDescent="0.25">
      <c r="A9539">
        <v>1302436</v>
      </c>
      <c r="B9539">
        <v>1750</v>
      </c>
      <c r="C9539">
        <v>1750</v>
      </c>
      <c r="D9539" s="1" t="s">
        <v>75</v>
      </c>
      <c r="E9539" s="1" t="s">
        <v>27</v>
      </c>
      <c r="F9539" s="1" t="s">
        <v>14156</v>
      </c>
      <c r="G9539" s="1" t="s">
        <v>3278</v>
      </c>
      <c r="H9539" s="1" t="s">
        <v>100</v>
      </c>
      <c r="I9539" s="1" t="s">
        <v>13798</v>
      </c>
      <c r="J9539" s="1" t="s">
        <v>101</v>
      </c>
      <c r="K9539">
        <v>1250</v>
      </c>
      <c r="L9539" s="2">
        <v>42875.364490740743</v>
      </c>
      <c r="M9539" s="2">
        <v>42843.375</v>
      </c>
      <c r="N9539" s="2">
        <v>42882.210509259261</v>
      </c>
      <c r="O9539">
        <v>70</v>
      </c>
      <c r="P9539">
        <v>5</v>
      </c>
      <c r="Q9539" s="1" t="s">
        <v>30</v>
      </c>
      <c r="R9539" s="1" t="s">
        <v>24</v>
      </c>
      <c r="S9539" s="1" t="s">
        <v>35</v>
      </c>
      <c r="T9539" s="3">
        <v>42875</v>
      </c>
      <c r="U9539" s="1" t="str">
        <f>IF(kiva_loans__muestra[[#This Row],[funded_amount]]=kiva_loans__muestra[[#This Row],[loan_amount]],"funded","unfunded")</f>
        <v>funded</v>
      </c>
      <c r="V9539" s="1" t="str">
        <f>IF(kiva_loans__muestra[[#This Row],[lender_count]]&gt;=50,"high","low")</f>
        <v>low</v>
      </c>
    </row>
    <row r="9540" spans="1:22" x14ac:dyDescent="0.25">
      <c r="A9540">
        <v>1302430</v>
      </c>
      <c r="B9540">
        <v>1750</v>
      </c>
      <c r="C9540">
        <v>4000</v>
      </c>
      <c r="D9540" s="1" t="s">
        <v>81</v>
      </c>
      <c r="E9540" s="1" t="s">
        <v>27</v>
      </c>
      <c r="F9540" s="1" t="s">
        <v>1434</v>
      </c>
      <c r="G9540" s="1" t="s">
        <v>3263</v>
      </c>
      <c r="H9540" s="1" t="s">
        <v>33</v>
      </c>
      <c r="I9540" s="1" t="s">
        <v>1033</v>
      </c>
      <c r="J9540" s="1" t="s">
        <v>34</v>
      </c>
      <c r="K9540">
        <v>1380</v>
      </c>
      <c r="L9540" s="2">
        <v>42875.354756944442</v>
      </c>
      <c r="M9540" s="2">
        <v>42871.375</v>
      </c>
      <c r="N9540" s="2"/>
      <c r="O9540">
        <v>140</v>
      </c>
      <c r="P9540">
        <v>7</v>
      </c>
      <c r="Q9540" s="1" t="s">
        <v>1214</v>
      </c>
      <c r="R9540" s="1" t="s">
        <v>92</v>
      </c>
      <c r="S9540" s="1" t="s">
        <v>31</v>
      </c>
      <c r="T9540" s="3">
        <v>42875</v>
      </c>
      <c r="U9540" s="1" t="str">
        <f>IF(kiva_loans__muestra[[#This Row],[funded_amount]]=kiva_loans__muestra[[#This Row],[loan_amount]],"funded","unfunded")</f>
        <v>unfunded</v>
      </c>
      <c r="V9540" s="1" t="str">
        <f>IF(kiva_loans__muestra[[#This Row],[lender_count]]&gt;=50,"high","low")</f>
        <v>low</v>
      </c>
    </row>
    <row r="9541" spans="1:22" x14ac:dyDescent="0.25">
      <c r="A9541">
        <v>1302487</v>
      </c>
      <c r="B9541">
        <v>6000</v>
      </c>
      <c r="C9541">
        <v>6000</v>
      </c>
      <c r="D9541" s="1" t="s">
        <v>50</v>
      </c>
      <c r="E9541" s="1" t="s">
        <v>37</v>
      </c>
      <c r="F9541" s="1" t="s">
        <v>14157</v>
      </c>
      <c r="G9541" s="1" t="s">
        <v>3311</v>
      </c>
      <c r="H9541" s="1" t="s">
        <v>119</v>
      </c>
      <c r="I9541" s="1" t="s">
        <v>876</v>
      </c>
      <c r="J9541" s="1" t="s">
        <v>270</v>
      </c>
      <c r="K9541">
        <v>2040</v>
      </c>
      <c r="L9541" s="2">
        <v>42875.447569444441</v>
      </c>
      <c r="M9541" s="2">
        <v>42846.375</v>
      </c>
      <c r="N9541" s="2">
        <v>42882.311168981483</v>
      </c>
      <c r="O9541">
        <v>140</v>
      </c>
      <c r="P9541">
        <v>16</v>
      </c>
      <c r="Q9541" s="1" t="s">
        <v>312</v>
      </c>
      <c r="R9541" s="1" t="s">
        <v>60</v>
      </c>
      <c r="S9541" s="1" t="s">
        <v>31</v>
      </c>
      <c r="T9541" s="3">
        <v>42875</v>
      </c>
      <c r="U9541" s="1" t="str">
        <f>IF(kiva_loans__muestra[[#This Row],[funded_amount]]=kiva_loans__muestra[[#This Row],[loan_amount]],"funded","unfunded")</f>
        <v>funded</v>
      </c>
      <c r="V9541" s="1" t="str">
        <f>IF(kiva_loans__muestra[[#This Row],[lender_count]]&gt;=50,"high","low")</f>
        <v>low</v>
      </c>
    </row>
    <row r="9542" spans="1:22" x14ac:dyDescent="0.25">
      <c r="A9542">
        <v>1302363</v>
      </c>
      <c r="B9542">
        <v>2250</v>
      </c>
      <c r="C9542">
        <v>2250</v>
      </c>
      <c r="D9542" s="1" t="s">
        <v>64</v>
      </c>
      <c r="E9542" s="1" t="s">
        <v>37</v>
      </c>
      <c r="F9542" s="1" t="s">
        <v>467</v>
      </c>
      <c r="G9542" s="1" t="s">
        <v>3278</v>
      </c>
      <c r="H9542" s="1" t="s">
        <v>100</v>
      </c>
      <c r="I9542" s="1" t="s">
        <v>2063</v>
      </c>
      <c r="J9542" s="1" t="s">
        <v>101</v>
      </c>
      <c r="K9542">
        <v>1260</v>
      </c>
      <c r="L9542" s="2">
        <v>42875.237013888887</v>
      </c>
      <c r="M9542" s="2">
        <v>42852.375</v>
      </c>
      <c r="N9542" s="2">
        <v>42882.02449074074</v>
      </c>
      <c r="O9542">
        <v>80</v>
      </c>
      <c r="P9542">
        <v>1</v>
      </c>
      <c r="Q9542" s="1" t="s">
        <v>30</v>
      </c>
      <c r="R9542" s="1" t="s">
        <v>24</v>
      </c>
      <c r="S9542" s="1" t="s">
        <v>35</v>
      </c>
      <c r="T9542" s="3">
        <v>42875</v>
      </c>
      <c r="U9542" s="1" t="str">
        <f>IF(kiva_loans__muestra[[#This Row],[funded_amount]]=kiva_loans__muestra[[#This Row],[loan_amount]],"funded","unfunded")</f>
        <v>funded</v>
      </c>
      <c r="V9542" s="1" t="str">
        <f>IF(kiva_loans__muestra[[#This Row],[lender_count]]&gt;=50,"high","low")</f>
        <v>low</v>
      </c>
    </row>
    <row r="9543" spans="1:22" x14ac:dyDescent="0.25">
      <c r="A9543">
        <v>1302458</v>
      </c>
      <c r="B9543">
        <v>1750</v>
      </c>
      <c r="C9543">
        <v>1750</v>
      </c>
      <c r="D9543" s="1" t="s">
        <v>75</v>
      </c>
      <c r="E9543" s="1" t="s">
        <v>27</v>
      </c>
      <c r="F9543" s="1" t="s">
        <v>14158</v>
      </c>
      <c r="G9543" s="1" t="s">
        <v>3278</v>
      </c>
      <c r="H9543" s="1" t="s">
        <v>100</v>
      </c>
      <c r="I9543" s="1" t="s">
        <v>1860</v>
      </c>
      <c r="J9543" s="1" t="s">
        <v>101</v>
      </c>
      <c r="K9543">
        <v>1250</v>
      </c>
      <c r="L9543" s="2">
        <v>42875.398622685185</v>
      </c>
      <c r="M9543" s="2">
        <v>42844.375</v>
      </c>
      <c r="N9543" s="2">
        <v>42882.215601851851</v>
      </c>
      <c r="O9543">
        <v>70</v>
      </c>
      <c r="P9543">
        <v>5</v>
      </c>
      <c r="Q9543" s="1" t="s">
        <v>80</v>
      </c>
      <c r="R9543" s="1" t="s">
        <v>24</v>
      </c>
      <c r="S9543" s="1" t="s">
        <v>35</v>
      </c>
      <c r="T9543" s="3">
        <v>42875</v>
      </c>
      <c r="U9543" s="1" t="str">
        <f>IF(kiva_loans__muestra[[#This Row],[funded_amount]]=kiva_loans__muestra[[#This Row],[loan_amount]],"funded","unfunded")</f>
        <v>funded</v>
      </c>
      <c r="V9543" s="1" t="str">
        <f>IF(kiva_loans__muestra[[#This Row],[lender_count]]&gt;=50,"high","low")</f>
        <v>low</v>
      </c>
    </row>
    <row r="9544" spans="1:22" x14ac:dyDescent="0.25">
      <c r="A9544">
        <v>1302540</v>
      </c>
      <c r="B9544">
        <v>4500</v>
      </c>
      <c r="C9544">
        <v>4500</v>
      </c>
      <c r="D9544" s="1" t="s">
        <v>93</v>
      </c>
      <c r="E9544" s="1" t="s">
        <v>27</v>
      </c>
      <c r="F9544" s="1" t="s">
        <v>14159</v>
      </c>
      <c r="G9544" s="1" t="s">
        <v>3266</v>
      </c>
      <c r="H9544" s="1" t="s">
        <v>89</v>
      </c>
      <c r="I9544" s="1" t="s">
        <v>30</v>
      </c>
      <c r="J9544" s="1" t="s">
        <v>90</v>
      </c>
      <c r="K9544">
        <v>1670</v>
      </c>
      <c r="L9544" s="2">
        <v>42875.843263888892</v>
      </c>
      <c r="M9544" s="2">
        <v>42850.375</v>
      </c>
      <c r="N9544" s="2">
        <v>42893.724259259259</v>
      </c>
      <c r="O9544">
        <v>140</v>
      </c>
      <c r="P9544">
        <v>8</v>
      </c>
      <c r="Q9544" s="1" t="s">
        <v>14160</v>
      </c>
      <c r="R9544" s="1" t="s">
        <v>24</v>
      </c>
      <c r="S9544" s="1" t="s">
        <v>31</v>
      </c>
      <c r="T9544" s="3">
        <v>42875</v>
      </c>
      <c r="U9544" s="1" t="str">
        <f>IF(kiva_loans__muestra[[#This Row],[funded_amount]]=kiva_loans__muestra[[#This Row],[loan_amount]],"funded","unfunded")</f>
        <v>funded</v>
      </c>
      <c r="V9544" s="1" t="str">
        <f>IF(kiva_loans__muestra[[#This Row],[lender_count]]&gt;=50,"high","low")</f>
        <v>low</v>
      </c>
    </row>
    <row r="9545" spans="1:22" x14ac:dyDescent="0.25">
      <c r="A9545">
        <v>1302633</v>
      </c>
      <c r="B9545">
        <v>17000</v>
      </c>
      <c r="C9545">
        <v>17000</v>
      </c>
      <c r="D9545" s="1" t="s">
        <v>175</v>
      </c>
      <c r="E9545" s="1" t="s">
        <v>78</v>
      </c>
      <c r="F9545" s="1" t="s">
        <v>14161</v>
      </c>
      <c r="G9545" s="1" t="s">
        <v>3444</v>
      </c>
      <c r="H9545" s="1" t="s">
        <v>141</v>
      </c>
      <c r="I9545" s="1" t="s">
        <v>143</v>
      </c>
      <c r="J9545" s="1" t="s">
        <v>90</v>
      </c>
      <c r="K9545">
        <v>800</v>
      </c>
      <c r="L9545" s="2">
        <v>42876.485300925924</v>
      </c>
      <c r="M9545" s="2">
        <v>42850.375</v>
      </c>
      <c r="N9545" s="2">
        <v>42882.645173611112</v>
      </c>
      <c r="O9545">
        <v>230</v>
      </c>
      <c r="P9545">
        <v>35</v>
      </c>
      <c r="Q9545" s="1" t="s">
        <v>208</v>
      </c>
      <c r="R9545" s="1" t="s">
        <v>24</v>
      </c>
      <c r="S9545" s="1" t="s">
        <v>31</v>
      </c>
      <c r="T9545" s="3">
        <v>42876</v>
      </c>
      <c r="U9545" s="1" t="str">
        <f>IF(kiva_loans__muestra[[#This Row],[funded_amount]]=kiva_loans__muestra[[#This Row],[loan_amount]],"funded","unfunded")</f>
        <v>funded</v>
      </c>
      <c r="V9545" s="1" t="str">
        <f>IF(kiva_loans__muestra[[#This Row],[lender_count]]&gt;=50,"high","low")</f>
        <v>low</v>
      </c>
    </row>
    <row r="9546" spans="1:22" x14ac:dyDescent="0.25">
      <c r="A9546">
        <v>1302554</v>
      </c>
      <c r="B9546">
        <v>10250</v>
      </c>
      <c r="C9546">
        <v>10250</v>
      </c>
      <c r="D9546" s="1" t="s">
        <v>19</v>
      </c>
      <c r="E9546" s="1" t="s">
        <v>19</v>
      </c>
      <c r="F9546" s="1" t="s">
        <v>14162</v>
      </c>
      <c r="G9546" s="1" t="s">
        <v>3396</v>
      </c>
      <c r="H9546" s="1" t="s">
        <v>788</v>
      </c>
      <c r="I9546" s="1" t="s">
        <v>1063</v>
      </c>
      <c r="J9546" s="1" t="s">
        <v>790</v>
      </c>
      <c r="K9546">
        <v>580</v>
      </c>
      <c r="L9546" s="2">
        <v>42876.212314814817</v>
      </c>
      <c r="M9546" s="2">
        <v>42846.375</v>
      </c>
      <c r="N9546" s="2">
        <v>42905.650729166664</v>
      </c>
      <c r="O9546">
        <v>150</v>
      </c>
      <c r="P9546">
        <v>37</v>
      </c>
      <c r="Q9546" s="1" t="s">
        <v>14163</v>
      </c>
      <c r="R9546" s="1" t="s">
        <v>92</v>
      </c>
      <c r="S9546" s="1" t="s">
        <v>31</v>
      </c>
      <c r="T9546" s="3">
        <v>42876</v>
      </c>
      <c r="U9546" s="1" t="str">
        <f>IF(kiva_loans__muestra[[#This Row],[funded_amount]]=kiva_loans__muestra[[#This Row],[loan_amount]],"funded","unfunded")</f>
        <v>funded</v>
      </c>
      <c r="V9546" s="1" t="str">
        <f>IF(kiva_loans__muestra[[#This Row],[lender_count]]&gt;=50,"high","low")</f>
        <v>low</v>
      </c>
    </row>
    <row r="9547" spans="1:22" x14ac:dyDescent="0.25">
      <c r="A9547">
        <v>1302652</v>
      </c>
      <c r="B9547">
        <v>3750</v>
      </c>
      <c r="C9547">
        <v>3750</v>
      </c>
      <c r="D9547" s="1" t="s">
        <v>64</v>
      </c>
      <c r="E9547" s="1" t="s">
        <v>37</v>
      </c>
      <c r="F9547" s="1" t="s">
        <v>2438</v>
      </c>
      <c r="G9547" s="1" t="s">
        <v>3311</v>
      </c>
      <c r="H9547" s="1" t="s">
        <v>119</v>
      </c>
      <c r="I9547" s="1" t="s">
        <v>3213</v>
      </c>
      <c r="J9547" s="1" t="s">
        <v>270</v>
      </c>
      <c r="K9547">
        <v>2040</v>
      </c>
      <c r="L9547" s="2">
        <v>42876.564710648148</v>
      </c>
      <c r="M9547" s="2">
        <v>42846.375</v>
      </c>
      <c r="N9547" s="2">
        <v>42912.41684027778</v>
      </c>
      <c r="O9547">
        <v>260</v>
      </c>
      <c r="P9547">
        <v>9</v>
      </c>
      <c r="Q9547" s="1" t="s">
        <v>2776</v>
      </c>
      <c r="R9547" s="1" t="s">
        <v>92</v>
      </c>
      <c r="S9547" s="1" t="s">
        <v>31</v>
      </c>
      <c r="T9547" s="3">
        <v>42876</v>
      </c>
      <c r="U9547" s="1" t="str">
        <f>IF(kiva_loans__muestra[[#This Row],[funded_amount]]=kiva_loans__muestra[[#This Row],[loan_amount]],"funded","unfunded")</f>
        <v>funded</v>
      </c>
      <c r="V9547" s="1" t="str">
        <f>IF(kiva_loans__muestra[[#This Row],[lender_count]]&gt;=50,"high","low")</f>
        <v>low</v>
      </c>
    </row>
    <row r="9548" spans="1:22" x14ac:dyDescent="0.25">
      <c r="A9548">
        <v>1302715</v>
      </c>
      <c r="B9548">
        <v>3250</v>
      </c>
      <c r="C9548">
        <v>3250</v>
      </c>
      <c r="D9548" s="1" t="s">
        <v>158</v>
      </c>
      <c r="E9548" s="1" t="s">
        <v>27</v>
      </c>
      <c r="F9548" s="1" t="s">
        <v>1170</v>
      </c>
      <c r="G9548" s="1" t="s">
        <v>3278</v>
      </c>
      <c r="H9548" s="1" t="s">
        <v>100</v>
      </c>
      <c r="I9548" s="1" t="s">
        <v>864</v>
      </c>
      <c r="J9548" s="1" t="s">
        <v>101</v>
      </c>
      <c r="K9548">
        <v>1450</v>
      </c>
      <c r="L9548" s="2">
        <v>42877.074560185189</v>
      </c>
      <c r="M9548" s="2">
        <v>42852.375</v>
      </c>
      <c r="N9548" s="2">
        <v>42882.642581018517</v>
      </c>
      <c r="O9548">
        <v>80</v>
      </c>
      <c r="P9548">
        <v>1</v>
      </c>
      <c r="Q9548" s="1" t="s">
        <v>30</v>
      </c>
      <c r="R9548" s="1" t="s">
        <v>24</v>
      </c>
      <c r="S9548" s="1" t="s">
        <v>35</v>
      </c>
      <c r="T9548" s="3">
        <v>42876</v>
      </c>
      <c r="U9548" s="1" t="str">
        <f>IF(kiva_loans__muestra[[#This Row],[funded_amount]]=kiva_loans__muestra[[#This Row],[loan_amount]],"funded","unfunded")</f>
        <v>funded</v>
      </c>
      <c r="V9548" s="1" t="str">
        <f>IF(kiva_loans__muestra[[#This Row],[lender_count]]&gt;=50,"high","low")</f>
        <v>low</v>
      </c>
    </row>
    <row r="9549" spans="1:22" x14ac:dyDescent="0.25">
      <c r="A9549">
        <v>1302675</v>
      </c>
      <c r="B9549">
        <v>5500</v>
      </c>
      <c r="C9549">
        <v>5500</v>
      </c>
      <c r="D9549" s="1" t="s">
        <v>161</v>
      </c>
      <c r="E9549" s="1" t="s">
        <v>37</v>
      </c>
      <c r="F9549" s="1" t="s">
        <v>14164</v>
      </c>
      <c r="G9549" s="1" t="s">
        <v>6169</v>
      </c>
      <c r="H9549" s="1" t="s">
        <v>1483</v>
      </c>
      <c r="I9549" s="1" t="s">
        <v>1484</v>
      </c>
      <c r="J9549" s="1" t="s">
        <v>1485</v>
      </c>
      <c r="K9549">
        <v>4400</v>
      </c>
      <c r="L9549" s="2">
        <v>42876.641689814816</v>
      </c>
      <c r="M9549" s="2">
        <v>42863.375</v>
      </c>
      <c r="N9549" s="2">
        <v>42892.658587962964</v>
      </c>
      <c r="O9549">
        <v>140</v>
      </c>
      <c r="P9549">
        <v>18</v>
      </c>
      <c r="Q9549" s="1" t="s">
        <v>14165</v>
      </c>
      <c r="R9549" s="1" t="s">
        <v>92</v>
      </c>
      <c r="S9549" s="1" t="s">
        <v>31</v>
      </c>
      <c r="T9549" s="3">
        <v>42876</v>
      </c>
      <c r="U9549" s="1" t="str">
        <f>IF(kiva_loans__muestra[[#This Row],[funded_amount]]=kiva_loans__muestra[[#This Row],[loan_amount]],"funded","unfunded")</f>
        <v>funded</v>
      </c>
      <c r="V9549" s="1" t="str">
        <f>IF(kiva_loans__muestra[[#This Row],[lender_count]]&gt;=50,"high","low")</f>
        <v>low</v>
      </c>
    </row>
    <row r="9550" spans="1:22" x14ac:dyDescent="0.25">
      <c r="A9550">
        <v>1302693</v>
      </c>
      <c r="B9550">
        <v>8500</v>
      </c>
      <c r="C9550">
        <v>11250</v>
      </c>
      <c r="D9550" s="1" t="s">
        <v>64</v>
      </c>
      <c r="E9550" s="1" t="s">
        <v>37</v>
      </c>
      <c r="F9550" s="1" t="s">
        <v>3367</v>
      </c>
      <c r="G9550" s="1" t="s">
        <v>3311</v>
      </c>
      <c r="H9550" s="1" t="s">
        <v>119</v>
      </c>
      <c r="I9550" s="1" t="s">
        <v>372</v>
      </c>
      <c r="J9550" s="1" t="s">
        <v>270</v>
      </c>
      <c r="K9550">
        <v>2040</v>
      </c>
      <c r="L9550" s="2">
        <v>42876.752071759256</v>
      </c>
      <c r="M9550" s="2">
        <v>42846.375</v>
      </c>
      <c r="N9550" s="2"/>
      <c r="O9550">
        <v>260</v>
      </c>
      <c r="P9550">
        <v>19</v>
      </c>
      <c r="Q9550" s="1" t="s">
        <v>1503</v>
      </c>
      <c r="R9550" s="1" t="s">
        <v>688</v>
      </c>
      <c r="S9550" s="1" t="s">
        <v>31</v>
      </c>
      <c r="T9550" s="3">
        <v>42876</v>
      </c>
      <c r="U9550" s="1" t="str">
        <f>IF(kiva_loans__muestra[[#This Row],[funded_amount]]=kiva_loans__muestra[[#This Row],[loan_amount]],"funded","unfunded")</f>
        <v>unfunded</v>
      </c>
      <c r="V9550" s="1" t="str">
        <f>IF(kiva_loans__muestra[[#This Row],[lender_count]]&gt;=50,"high","low")</f>
        <v>low</v>
      </c>
    </row>
    <row r="9551" spans="1:22" x14ac:dyDescent="0.25">
      <c r="A9551">
        <v>1302932</v>
      </c>
      <c r="B9551">
        <v>1000</v>
      </c>
      <c r="C9551">
        <v>1000</v>
      </c>
      <c r="D9551" s="1" t="s">
        <v>280</v>
      </c>
      <c r="E9551" s="1" t="s">
        <v>104</v>
      </c>
      <c r="F9551" s="1" t="s">
        <v>1275</v>
      </c>
      <c r="G9551" s="1" t="s">
        <v>3311</v>
      </c>
      <c r="H9551" s="1" t="s">
        <v>119</v>
      </c>
      <c r="I9551" s="1" t="s">
        <v>1594</v>
      </c>
      <c r="J9551" s="1" t="s">
        <v>270</v>
      </c>
      <c r="K9551">
        <v>3110</v>
      </c>
      <c r="L9551" s="2">
        <v>42877.265335648146</v>
      </c>
      <c r="M9551" s="2">
        <v>42873.375</v>
      </c>
      <c r="N9551" s="2">
        <v>42883.448981481481</v>
      </c>
      <c r="O9551">
        <v>80</v>
      </c>
      <c r="P9551">
        <v>4</v>
      </c>
      <c r="Q9551" s="1" t="s">
        <v>1526</v>
      </c>
      <c r="R9551" s="1" t="s">
        <v>60</v>
      </c>
      <c r="S9551" s="1" t="s">
        <v>31</v>
      </c>
      <c r="T9551" s="3">
        <v>42877</v>
      </c>
      <c r="U9551" s="1" t="str">
        <f>IF(kiva_loans__muestra[[#This Row],[funded_amount]]=kiva_loans__muestra[[#This Row],[loan_amount]],"funded","unfunded")</f>
        <v>funded</v>
      </c>
      <c r="V9551" s="1" t="str">
        <f>IF(kiva_loans__muestra[[#This Row],[lender_count]]&gt;=50,"high","low")</f>
        <v>low</v>
      </c>
    </row>
    <row r="9552" spans="1:22" x14ac:dyDescent="0.25">
      <c r="A9552">
        <v>1303315</v>
      </c>
      <c r="B9552">
        <v>11000</v>
      </c>
      <c r="C9552">
        <v>11000</v>
      </c>
      <c r="D9552" s="1" t="s">
        <v>175</v>
      </c>
      <c r="E9552" s="1" t="s">
        <v>78</v>
      </c>
      <c r="F9552" s="1" t="s">
        <v>14166</v>
      </c>
      <c r="G9552" s="1" t="s">
        <v>3512</v>
      </c>
      <c r="H9552" s="1" t="s">
        <v>667</v>
      </c>
      <c r="I9552" s="1" t="s">
        <v>14167</v>
      </c>
      <c r="J9552" s="1" t="s">
        <v>90</v>
      </c>
      <c r="K9552">
        <v>3260</v>
      </c>
      <c r="L9552" s="2">
        <v>42877.475127314814</v>
      </c>
      <c r="M9552" s="2">
        <v>42916.375</v>
      </c>
      <c r="N9552" s="2">
        <v>42887.679930555554</v>
      </c>
      <c r="O9552">
        <v>620</v>
      </c>
      <c r="P9552">
        <v>38</v>
      </c>
      <c r="Q9552" s="1" t="s">
        <v>11894</v>
      </c>
      <c r="R9552" s="1" t="s">
        <v>92</v>
      </c>
      <c r="S9552" s="1" t="s">
        <v>35</v>
      </c>
      <c r="T9552" s="3">
        <v>42877</v>
      </c>
      <c r="U9552" s="1" t="str">
        <f>IF(kiva_loans__muestra[[#This Row],[funded_amount]]=kiva_loans__muestra[[#This Row],[loan_amount]],"funded","unfunded")</f>
        <v>funded</v>
      </c>
      <c r="V9552" s="1" t="str">
        <f>IF(kiva_loans__muestra[[#This Row],[lender_count]]&gt;=50,"high","low")</f>
        <v>low</v>
      </c>
    </row>
    <row r="9553" spans="1:22" x14ac:dyDescent="0.25">
      <c r="A9553">
        <v>1303500</v>
      </c>
      <c r="B9553">
        <v>5250</v>
      </c>
      <c r="C9553">
        <v>5250</v>
      </c>
      <c r="D9553" s="1" t="s">
        <v>46</v>
      </c>
      <c r="E9553" s="1" t="s">
        <v>46</v>
      </c>
      <c r="F9553" s="1" t="s">
        <v>14168</v>
      </c>
      <c r="G9553" s="1" t="s">
        <v>3270</v>
      </c>
      <c r="H9553" s="1" t="s">
        <v>121</v>
      </c>
      <c r="I9553" s="1" t="s">
        <v>846</v>
      </c>
      <c r="J9553" s="1" t="s">
        <v>123</v>
      </c>
      <c r="K9553">
        <v>1820</v>
      </c>
      <c r="L9553" s="2">
        <v>42877.621689814812</v>
      </c>
      <c r="M9553" s="2">
        <v>42850.375</v>
      </c>
      <c r="N9553" s="2">
        <v>42883.974537037036</v>
      </c>
      <c r="O9553">
        <v>70</v>
      </c>
      <c r="P9553">
        <v>8</v>
      </c>
      <c r="Q9553" s="1" t="s">
        <v>57</v>
      </c>
      <c r="R9553" s="1" t="s">
        <v>24</v>
      </c>
      <c r="S9553" s="1" t="s">
        <v>35</v>
      </c>
      <c r="T9553" s="3">
        <v>42877</v>
      </c>
      <c r="U9553" s="1" t="str">
        <f>IF(kiva_loans__muestra[[#This Row],[funded_amount]]=kiva_loans__muestra[[#This Row],[loan_amount]],"funded","unfunded")</f>
        <v>funded</v>
      </c>
      <c r="V9553" s="1" t="str">
        <f>IF(kiva_loans__muestra[[#This Row],[lender_count]]&gt;=50,"high","low")</f>
        <v>low</v>
      </c>
    </row>
    <row r="9554" spans="1:22" x14ac:dyDescent="0.25">
      <c r="A9554">
        <v>1302751</v>
      </c>
      <c r="B9554">
        <v>4000</v>
      </c>
      <c r="C9554">
        <v>4000</v>
      </c>
      <c r="D9554" s="1" t="s">
        <v>45</v>
      </c>
      <c r="E9554" s="1" t="s">
        <v>46</v>
      </c>
      <c r="F9554" s="1" t="s">
        <v>14169</v>
      </c>
      <c r="G9554" s="1" t="s">
        <v>3278</v>
      </c>
      <c r="H9554" s="1" t="s">
        <v>100</v>
      </c>
      <c r="I9554" s="1" t="s">
        <v>1690</v>
      </c>
      <c r="J9554" s="1" t="s">
        <v>101</v>
      </c>
      <c r="K9554">
        <v>1450</v>
      </c>
      <c r="L9554" s="2">
        <v>42877.164884259262</v>
      </c>
      <c r="M9554" s="2">
        <v>42850.375</v>
      </c>
      <c r="N9554" s="2">
        <v>42882.641446759262</v>
      </c>
      <c r="O9554">
        <v>80</v>
      </c>
      <c r="P9554">
        <v>9</v>
      </c>
      <c r="Q9554" s="1" t="s">
        <v>30</v>
      </c>
      <c r="R9554" s="1" t="s">
        <v>24</v>
      </c>
      <c r="S9554" s="1" t="s">
        <v>35</v>
      </c>
      <c r="T9554" s="3">
        <v>42877</v>
      </c>
      <c r="U9554" s="1" t="str">
        <f>IF(kiva_loans__muestra[[#This Row],[funded_amount]]=kiva_loans__muestra[[#This Row],[loan_amount]],"funded","unfunded")</f>
        <v>funded</v>
      </c>
      <c r="V9554" s="1" t="str">
        <f>IF(kiva_loans__muestra[[#This Row],[lender_count]]&gt;=50,"high","low")</f>
        <v>low</v>
      </c>
    </row>
    <row r="9555" spans="1:22" x14ac:dyDescent="0.25">
      <c r="A9555">
        <v>1303326</v>
      </c>
      <c r="B9555">
        <v>5750</v>
      </c>
      <c r="C9555">
        <v>5750</v>
      </c>
      <c r="D9555" s="1" t="s">
        <v>137</v>
      </c>
      <c r="E9555" s="1" t="s">
        <v>27</v>
      </c>
      <c r="F9555" s="1" t="s">
        <v>14170</v>
      </c>
      <c r="G9555" s="1" t="s">
        <v>6169</v>
      </c>
      <c r="H9555" s="1" t="s">
        <v>1483</v>
      </c>
      <c r="I9555" s="1" t="s">
        <v>1484</v>
      </c>
      <c r="J9555" s="1" t="s">
        <v>1485</v>
      </c>
      <c r="K9555">
        <v>4400</v>
      </c>
      <c r="L9555" s="2">
        <v>42877.481064814812</v>
      </c>
      <c r="M9555" s="2">
        <v>42863.375</v>
      </c>
      <c r="N9555" s="2">
        <v>42896.415590277778</v>
      </c>
      <c r="O9555">
        <v>140</v>
      </c>
      <c r="P9555">
        <v>11</v>
      </c>
      <c r="Q9555" s="1" t="s">
        <v>107</v>
      </c>
      <c r="R9555" s="1" t="s">
        <v>92</v>
      </c>
      <c r="S9555" s="1" t="s">
        <v>31</v>
      </c>
      <c r="T9555" s="3">
        <v>42877</v>
      </c>
      <c r="U9555" s="1" t="str">
        <f>IF(kiva_loans__muestra[[#This Row],[funded_amount]]=kiva_loans__muestra[[#This Row],[loan_amount]],"funded","unfunded")</f>
        <v>funded</v>
      </c>
      <c r="V9555" s="1" t="str">
        <f>IF(kiva_loans__muestra[[#This Row],[lender_count]]&gt;=50,"high","low")</f>
        <v>low</v>
      </c>
    </row>
    <row r="9556" spans="1:22" x14ac:dyDescent="0.25">
      <c r="A9556">
        <v>1303577</v>
      </c>
      <c r="B9556">
        <v>10000</v>
      </c>
      <c r="C9556">
        <v>10000</v>
      </c>
      <c r="D9556" s="1" t="s">
        <v>59</v>
      </c>
      <c r="E9556" s="1" t="s">
        <v>27</v>
      </c>
      <c r="F9556" s="1" t="s">
        <v>14171</v>
      </c>
      <c r="G9556" s="1" t="s">
        <v>3266</v>
      </c>
      <c r="H9556" s="1" t="s">
        <v>89</v>
      </c>
      <c r="I9556" s="1" t="s">
        <v>30</v>
      </c>
      <c r="J9556" s="1" t="s">
        <v>90</v>
      </c>
      <c r="K9556">
        <v>1670</v>
      </c>
      <c r="L9556" s="2">
        <v>42877.725312499999</v>
      </c>
      <c r="M9556" s="2">
        <v>42851.375</v>
      </c>
      <c r="N9556" s="2">
        <v>42887.627534722225</v>
      </c>
      <c r="O9556">
        <v>140</v>
      </c>
      <c r="P9556">
        <v>16</v>
      </c>
      <c r="Q9556" s="1" t="s">
        <v>2952</v>
      </c>
      <c r="R9556" s="1" t="s">
        <v>24</v>
      </c>
      <c r="S9556" s="1" t="s">
        <v>31</v>
      </c>
      <c r="T9556" s="3">
        <v>42877</v>
      </c>
      <c r="U9556" s="1" t="str">
        <f>IF(kiva_loans__muestra[[#This Row],[funded_amount]]=kiva_loans__muestra[[#This Row],[loan_amount]],"funded","unfunded")</f>
        <v>funded</v>
      </c>
      <c r="V9556" s="1" t="str">
        <f>IF(kiva_loans__muestra[[#This Row],[lender_count]]&gt;=50,"high","low")</f>
        <v>low</v>
      </c>
    </row>
    <row r="9557" spans="1:22" x14ac:dyDescent="0.25">
      <c r="A9557">
        <v>1303587</v>
      </c>
      <c r="B9557">
        <v>5000</v>
      </c>
      <c r="C9557">
        <v>5000</v>
      </c>
      <c r="D9557" s="1" t="s">
        <v>48</v>
      </c>
      <c r="E9557" s="1" t="s">
        <v>49</v>
      </c>
      <c r="F9557" s="1" t="s">
        <v>14172</v>
      </c>
      <c r="G9557" s="1" t="s">
        <v>3266</v>
      </c>
      <c r="H9557" s="1" t="s">
        <v>89</v>
      </c>
      <c r="I9557" s="1" t="s">
        <v>30</v>
      </c>
      <c r="J9557" s="1" t="s">
        <v>90</v>
      </c>
      <c r="K9557">
        <v>1670</v>
      </c>
      <c r="L9557" s="2">
        <v>42877.747858796298</v>
      </c>
      <c r="M9557" s="2">
        <v>42851.375</v>
      </c>
      <c r="N9557" s="2">
        <v>42881.569525462961</v>
      </c>
      <c r="O9557">
        <v>140</v>
      </c>
      <c r="P9557">
        <v>12</v>
      </c>
      <c r="Q9557" s="1" t="s">
        <v>57</v>
      </c>
      <c r="R9557" s="1" t="s">
        <v>24</v>
      </c>
      <c r="S9557" s="1" t="s">
        <v>31</v>
      </c>
      <c r="T9557" s="3">
        <v>42877</v>
      </c>
      <c r="U9557" s="1" t="str">
        <f>IF(kiva_loans__muestra[[#This Row],[funded_amount]]=kiva_loans__muestra[[#This Row],[loan_amount]],"funded","unfunded")</f>
        <v>funded</v>
      </c>
      <c r="V9557" s="1" t="str">
        <f>IF(kiva_loans__muestra[[#This Row],[lender_count]]&gt;=50,"high","low")</f>
        <v>low</v>
      </c>
    </row>
    <row r="9558" spans="1:22" x14ac:dyDescent="0.25">
      <c r="A9558">
        <v>1303254</v>
      </c>
      <c r="B9558">
        <v>1000</v>
      </c>
      <c r="C9558">
        <v>1000</v>
      </c>
      <c r="D9558" s="1" t="s">
        <v>280</v>
      </c>
      <c r="E9558" s="1" t="s">
        <v>104</v>
      </c>
      <c r="F9558" s="1" t="s">
        <v>1275</v>
      </c>
      <c r="G9558" s="1" t="s">
        <v>3311</v>
      </c>
      <c r="H9558" s="1" t="s">
        <v>119</v>
      </c>
      <c r="I9558" s="1" t="s">
        <v>162</v>
      </c>
      <c r="J9558" s="1" t="s">
        <v>270</v>
      </c>
      <c r="K9558">
        <v>3110</v>
      </c>
      <c r="L9558" s="2">
        <v>42877.44259259259</v>
      </c>
      <c r="M9558" s="2">
        <v>42872.375</v>
      </c>
      <c r="N9558" s="2">
        <v>42883.666828703703</v>
      </c>
      <c r="O9558">
        <v>80</v>
      </c>
      <c r="P9558">
        <v>4</v>
      </c>
      <c r="Q9558" s="1" t="s">
        <v>1526</v>
      </c>
      <c r="R9558" s="1" t="s">
        <v>60</v>
      </c>
      <c r="S9558" s="1" t="s">
        <v>31</v>
      </c>
      <c r="T9558" s="3">
        <v>42877</v>
      </c>
      <c r="U9558" s="1" t="str">
        <f>IF(kiva_loans__muestra[[#This Row],[funded_amount]]=kiva_loans__muestra[[#This Row],[loan_amount]],"funded","unfunded")</f>
        <v>funded</v>
      </c>
      <c r="V9558" s="1" t="str">
        <f>IF(kiva_loans__muestra[[#This Row],[lender_count]]&gt;=50,"high","low")</f>
        <v>low</v>
      </c>
    </row>
    <row r="9559" spans="1:22" x14ac:dyDescent="0.25">
      <c r="A9559">
        <v>1302898</v>
      </c>
      <c r="B9559">
        <v>4250</v>
      </c>
      <c r="C9559">
        <v>4250</v>
      </c>
      <c r="D9559" s="1" t="s">
        <v>45</v>
      </c>
      <c r="E9559" s="1" t="s">
        <v>46</v>
      </c>
      <c r="F9559" s="1" t="s">
        <v>14173</v>
      </c>
      <c r="G9559" s="1" t="s">
        <v>3278</v>
      </c>
      <c r="H9559" s="1" t="s">
        <v>100</v>
      </c>
      <c r="I9559" s="1" t="s">
        <v>1257</v>
      </c>
      <c r="J9559" s="1" t="s">
        <v>101</v>
      </c>
      <c r="K9559">
        <v>1450</v>
      </c>
      <c r="L9559" s="2">
        <v>42877.250844907408</v>
      </c>
      <c r="M9559" s="2">
        <v>42852.375</v>
      </c>
      <c r="N9559" s="2">
        <v>42882.857847222222</v>
      </c>
      <c r="O9559">
        <v>80</v>
      </c>
      <c r="P9559">
        <v>1</v>
      </c>
      <c r="Q9559" s="1" t="s">
        <v>30</v>
      </c>
      <c r="R9559" s="1" t="s">
        <v>24</v>
      </c>
      <c r="S9559" s="1" t="s">
        <v>35</v>
      </c>
      <c r="T9559" s="3">
        <v>42877</v>
      </c>
      <c r="U9559" s="1" t="str">
        <f>IF(kiva_loans__muestra[[#This Row],[funded_amount]]=kiva_loans__muestra[[#This Row],[loan_amount]],"funded","unfunded")</f>
        <v>funded</v>
      </c>
      <c r="V9559" s="1" t="str">
        <f>IF(kiva_loans__muestra[[#This Row],[lender_count]]&gt;=50,"high","low")</f>
        <v>low</v>
      </c>
    </row>
    <row r="9560" spans="1:22" x14ac:dyDescent="0.25">
      <c r="A9560">
        <v>1302769</v>
      </c>
      <c r="B9560">
        <v>2750</v>
      </c>
      <c r="C9560">
        <v>2750</v>
      </c>
      <c r="D9560" s="1" t="s">
        <v>158</v>
      </c>
      <c r="E9560" s="1" t="s">
        <v>27</v>
      </c>
      <c r="F9560" s="1" t="s">
        <v>14174</v>
      </c>
      <c r="G9560" s="1" t="s">
        <v>3278</v>
      </c>
      <c r="H9560" s="1" t="s">
        <v>100</v>
      </c>
      <c r="I9560" s="1" t="s">
        <v>1297</v>
      </c>
      <c r="J9560" s="1" t="s">
        <v>101</v>
      </c>
      <c r="K9560">
        <v>1450</v>
      </c>
      <c r="L9560" s="2">
        <v>42877.185381944444</v>
      </c>
      <c r="M9560" s="2">
        <v>42846.375</v>
      </c>
      <c r="N9560" s="2">
        <v>42882.698078703703</v>
      </c>
      <c r="O9560">
        <v>80</v>
      </c>
      <c r="P9560">
        <v>1</v>
      </c>
      <c r="Q9560" s="1" t="s">
        <v>30</v>
      </c>
      <c r="R9560" s="1" t="s">
        <v>24</v>
      </c>
      <c r="S9560" s="1" t="s">
        <v>35</v>
      </c>
      <c r="T9560" s="3">
        <v>42877</v>
      </c>
      <c r="U9560" s="1" t="str">
        <f>IF(kiva_loans__muestra[[#This Row],[funded_amount]]=kiva_loans__muestra[[#This Row],[loan_amount]],"funded","unfunded")</f>
        <v>funded</v>
      </c>
      <c r="V9560" s="1" t="str">
        <f>IF(kiva_loans__muestra[[#This Row],[lender_count]]&gt;=50,"high","low")</f>
        <v>low</v>
      </c>
    </row>
    <row r="9561" spans="1:22" x14ac:dyDescent="0.25">
      <c r="A9561">
        <v>1303022</v>
      </c>
      <c r="B9561">
        <v>3000</v>
      </c>
      <c r="C9561">
        <v>3000</v>
      </c>
      <c r="D9561" s="1" t="s">
        <v>49</v>
      </c>
      <c r="E9561" s="1" t="s">
        <v>49</v>
      </c>
      <c r="F9561" s="1" t="s">
        <v>3221</v>
      </c>
      <c r="G9561" s="1" t="s">
        <v>3303</v>
      </c>
      <c r="H9561" s="1" t="s">
        <v>28</v>
      </c>
      <c r="I9561" s="1" t="s">
        <v>282</v>
      </c>
      <c r="J9561" s="1" t="s">
        <v>29</v>
      </c>
      <c r="K9561">
        <v>2470</v>
      </c>
      <c r="L9561" s="2">
        <v>42877.333032407405</v>
      </c>
      <c r="M9561" s="2">
        <v>42865.375</v>
      </c>
      <c r="N9561" s="2">
        <v>42883.198252314818</v>
      </c>
      <c r="O9561">
        <v>140</v>
      </c>
      <c r="P9561">
        <v>7</v>
      </c>
      <c r="Q9561" s="1" t="s">
        <v>88</v>
      </c>
      <c r="R9561" s="1" t="s">
        <v>24</v>
      </c>
      <c r="S9561" s="1" t="s">
        <v>31</v>
      </c>
      <c r="T9561" s="3">
        <v>42877</v>
      </c>
      <c r="U9561" s="1" t="str">
        <f>IF(kiva_loans__muestra[[#This Row],[funded_amount]]=kiva_loans__muestra[[#This Row],[loan_amount]],"funded","unfunded")</f>
        <v>funded</v>
      </c>
      <c r="V9561" s="1" t="str">
        <f>IF(kiva_loans__muestra[[#This Row],[lender_count]]&gt;=50,"high","low")</f>
        <v>low</v>
      </c>
    </row>
    <row r="9562" spans="1:22" x14ac:dyDescent="0.25">
      <c r="A9562">
        <v>1303546</v>
      </c>
      <c r="B9562">
        <v>4000</v>
      </c>
      <c r="C9562">
        <v>4000</v>
      </c>
      <c r="D9562" s="1" t="s">
        <v>41</v>
      </c>
      <c r="E9562" s="1" t="s">
        <v>27</v>
      </c>
      <c r="F9562" s="1" t="s">
        <v>14175</v>
      </c>
      <c r="G9562" s="1" t="s">
        <v>3266</v>
      </c>
      <c r="H9562" s="1" t="s">
        <v>89</v>
      </c>
      <c r="I9562" s="1" t="s">
        <v>986</v>
      </c>
      <c r="J9562" s="1" t="s">
        <v>90</v>
      </c>
      <c r="K9562">
        <v>1990</v>
      </c>
      <c r="L9562" s="2">
        <v>42877.69222222222</v>
      </c>
      <c r="M9562" s="2">
        <v>42867.375</v>
      </c>
      <c r="N9562" s="2">
        <v>42879.700381944444</v>
      </c>
      <c r="O9562">
        <v>140</v>
      </c>
      <c r="P9562">
        <v>11</v>
      </c>
      <c r="Q9562" s="1" t="s">
        <v>1947</v>
      </c>
      <c r="R9562" s="1" t="s">
        <v>24</v>
      </c>
      <c r="S9562" s="1" t="s">
        <v>31</v>
      </c>
      <c r="T9562" s="3">
        <v>42877</v>
      </c>
      <c r="U9562" s="1" t="str">
        <f>IF(kiva_loans__muestra[[#This Row],[funded_amount]]=kiva_loans__muestra[[#This Row],[loan_amount]],"funded","unfunded")</f>
        <v>funded</v>
      </c>
      <c r="V9562" s="1" t="str">
        <f>IF(kiva_loans__muestra[[#This Row],[lender_count]]&gt;=50,"high","low")</f>
        <v>low</v>
      </c>
    </row>
    <row r="9563" spans="1:22" x14ac:dyDescent="0.25">
      <c r="A9563">
        <v>1303627</v>
      </c>
      <c r="B9563">
        <v>8250</v>
      </c>
      <c r="C9563">
        <v>8250</v>
      </c>
      <c r="D9563" s="1" t="s">
        <v>314</v>
      </c>
      <c r="E9563" s="1" t="s">
        <v>125</v>
      </c>
      <c r="F9563" s="1" t="s">
        <v>14176</v>
      </c>
      <c r="G9563" s="1" t="s">
        <v>3481</v>
      </c>
      <c r="H9563" s="1" t="s">
        <v>193</v>
      </c>
      <c r="I9563" s="1" t="s">
        <v>1251</v>
      </c>
      <c r="J9563" s="1" t="s">
        <v>194</v>
      </c>
      <c r="K9563">
        <v>2460</v>
      </c>
      <c r="L9563" s="2">
        <v>42877.808078703703</v>
      </c>
      <c r="M9563" s="2">
        <v>42863.375</v>
      </c>
      <c r="N9563" s="2">
        <v>42882.573321759257</v>
      </c>
      <c r="O9563">
        <v>200</v>
      </c>
      <c r="P9563">
        <v>32</v>
      </c>
      <c r="Q9563" s="1" t="s">
        <v>14177</v>
      </c>
      <c r="R9563" s="1" t="s">
        <v>92</v>
      </c>
      <c r="S9563" s="1" t="s">
        <v>31</v>
      </c>
      <c r="T9563" s="3">
        <v>42877</v>
      </c>
      <c r="U9563" s="1" t="str">
        <f>IF(kiva_loans__muestra[[#This Row],[funded_amount]]=kiva_loans__muestra[[#This Row],[loan_amount]],"funded","unfunded")</f>
        <v>funded</v>
      </c>
      <c r="V9563" s="1" t="str">
        <f>IF(kiva_loans__muestra[[#This Row],[lender_count]]&gt;=50,"high","low")</f>
        <v>low</v>
      </c>
    </row>
    <row r="9564" spans="1:22" x14ac:dyDescent="0.25">
      <c r="A9564">
        <v>1303152</v>
      </c>
      <c r="B9564">
        <v>2250</v>
      </c>
      <c r="C9564">
        <v>2250</v>
      </c>
      <c r="D9564" s="1" t="s">
        <v>48</v>
      </c>
      <c r="E9564" s="1" t="s">
        <v>49</v>
      </c>
      <c r="F9564" s="1" t="s">
        <v>14178</v>
      </c>
      <c r="G9564" s="1" t="s">
        <v>3278</v>
      </c>
      <c r="H9564" s="1" t="s">
        <v>100</v>
      </c>
      <c r="I9564" s="1" t="s">
        <v>494</v>
      </c>
      <c r="J9564" s="1" t="s">
        <v>101</v>
      </c>
      <c r="K9564">
        <v>1440</v>
      </c>
      <c r="L9564" s="2">
        <v>42877.389918981484</v>
      </c>
      <c r="M9564" s="2">
        <v>42873.375</v>
      </c>
      <c r="N9564" s="2">
        <v>42883.149560185186</v>
      </c>
      <c r="O9564">
        <v>50</v>
      </c>
      <c r="P9564">
        <v>7</v>
      </c>
      <c r="Q9564" s="1" t="s">
        <v>47</v>
      </c>
      <c r="R9564" s="1" t="s">
        <v>24</v>
      </c>
      <c r="S9564" s="1" t="s">
        <v>35</v>
      </c>
      <c r="T9564" s="3">
        <v>42877</v>
      </c>
      <c r="U9564" s="1" t="str">
        <f>IF(kiva_loans__muestra[[#This Row],[funded_amount]]=kiva_loans__muestra[[#This Row],[loan_amount]],"funded","unfunded")</f>
        <v>funded</v>
      </c>
      <c r="V9564" s="1" t="str">
        <f>IF(kiva_loans__muestra[[#This Row],[lender_count]]&gt;=50,"high","low")</f>
        <v>low</v>
      </c>
    </row>
    <row r="9565" spans="1:22" x14ac:dyDescent="0.25">
      <c r="A9565">
        <v>1303574</v>
      </c>
      <c r="B9565">
        <v>4000</v>
      </c>
      <c r="C9565">
        <v>4000</v>
      </c>
      <c r="D9565" s="1" t="s">
        <v>45</v>
      </c>
      <c r="E9565" s="1" t="s">
        <v>46</v>
      </c>
      <c r="F9565" s="1" t="s">
        <v>14179</v>
      </c>
      <c r="G9565" s="1" t="s">
        <v>3266</v>
      </c>
      <c r="H9565" s="1" t="s">
        <v>89</v>
      </c>
      <c r="I9565" s="1" t="s">
        <v>1589</v>
      </c>
      <c r="J9565" s="1" t="s">
        <v>90</v>
      </c>
      <c r="K9565">
        <v>1990</v>
      </c>
      <c r="L9565" s="2">
        <v>42877.721956018519</v>
      </c>
      <c r="M9565" s="2">
        <v>42859.375</v>
      </c>
      <c r="N9565" s="2">
        <v>42879.751851851855</v>
      </c>
      <c r="O9565">
        <v>170</v>
      </c>
      <c r="P9565">
        <v>8</v>
      </c>
      <c r="Q9565" s="1" t="s">
        <v>30</v>
      </c>
      <c r="R9565" s="1" t="s">
        <v>24</v>
      </c>
      <c r="S9565" s="1" t="s">
        <v>31</v>
      </c>
      <c r="T9565" s="3">
        <v>42877</v>
      </c>
      <c r="U9565" s="1" t="str">
        <f>IF(kiva_loans__muestra[[#This Row],[funded_amount]]=kiva_loans__muestra[[#This Row],[loan_amount]],"funded","unfunded")</f>
        <v>funded</v>
      </c>
      <c r="V9565" s="1" t="str">
        <f>IF(kiva_loans__muestra[[#This Row],[lender_count]]&gt;=50,"high","low")</f>
        <v>low</v>
      </c>
    </row>
    <row r="9566" spans="1:22" x14ac:dyDescent="0.25">
      <c r="A9566">
        <v>1303231</v>
      </c>
      <c r="B9566">
        <v>11500</v>
      </c>
      <c r="C9566">
        <v>11500</v>
      </c>
      <c r="D9566" s="1" t="s">
        <v>175</v>
      </c>
      <c r="E9566" s="1" t="s">
        <v>78</v>
      </c>
      <c r="F9566" s="1" t="s">
        <v>14180</v>
      </c>
      <c r="G9566" s="1" t="s">
        <v>3439</v>
      </c>
      <c r="H9566" s="1" t="s">
        <v>406</v>
      </c>
      <c r="I9566" s="1" t="s">
        <v>2036</v>
      </c>
      <c r="J9566" s="1" t="s">
        <v>408</v>
      </c>
      <c r="K9566">
        <v>1850</v>
      </c>
      <c r="L9566" s="2">
        <v>42877.43204861111</v>
      </c>
      <c r="M9566" s="2">
        <v>42875.375</v>
      </c>
      <c r="N9566" s="2">
        <v>42883.605069444442</v>
      </c>
      <c r="O9566">
        <v>180</v>
      </c>
      <c r="P9566">
        <v>7</v>
      </c>
      <c r="Q9566" s="1" t="s">
        <v>3224</v>
      </c>
      <c r="R9566" s="1" t="s">
        <v>92</v>
      </c>
      <c r="S9566" s="1" t="s">
        <v>31</v>
      </c>
      <c r="T9566" s="3">
        <v>42877</v>
      </c>
      <c r="U9566" s="1" t="str">
        <f>IF(kiva_loans__muestra[[#This Row],[funded_amount]]=kiva_loans__muestra[[#This Row],[loan_amount]],"funded","unfunded")</f>
        <v>funded</v>
      </c>
      <c r="V9566" s="1" t="str">
        <f>IF(kiva_loans__muestra[[#This Row],[lender_count]]&gt;=50,"high","low")</f>
        <v>low</v>
      </c>
    </row>
    <row r="9567" spans="1:22" x14ac:dyDescent="0.25">
      <c r="A9567">
        <v>1304670</v>
      </c>
      <c r="B9567">
        <v>11500</v>
      </c>
      <c r="C9567">
        <v>14500</v>
      </c>
      <c r="D9567" s="1" t="s">
        <v>137</v>
      </c>
      <c r="E9567" s="1" t="s">
        <v>27</v>
      </c>
      <c r="F9567" s="1" t="s">
        <v>14181</v>
      </c>
      <c r="G9567" s="1" t="s">
        <v>3333</v>
      </c>
      <c r="H9567" s="1" t="s">
        <v>241</v>
      </c>
      <c r="I9567" s="1" t="s">
        <v>242</v>
      </c>
      <c r="J9567" s="1" t="s">
        <v>243</v>
      </c>
      <c r="K9567">
        <v>480</v>
      </c>
      <c r="L9567" s="2">
        <v>42878.719201388885</v>
      </c>
      <c r="M9567" s="2">
        <v>42868.375</v>
      </c>
      <c r="N9567" s="2"/>
      <c r="O9567">
        <v>200</v>
      </c>
      <c r="P9567">
        <v>36</v>
      </c>
      <c r="Q9567" s="1" t="s">
        <v>107</v>
      </c>
      <c r="R9567" s="1" t="s">
        <v>92</v>
      </c>
      <c r="S9567" s="1" t="s">
        <v>31</v>
      </c>
      <c r="T9567" s="3">
        <v>42878</v>
      </c>
      <c r="U9567" s="1" t="str">
        <f>IF(kiva_loans__muestra[[#This Row],[funded_amount]]=kiva_loans__muestra[[#This Row],[loan_amount]],"funded","unfunded")</f>
        <v>unfunded</v>
      </c>
      <c r="V9567" s="1" t="str">
        <f>IF(kiva_loans__muestra[[#This Row],[lender_count]]&gt;=50,"high","low")</f>
        <v>low</v>
      </c>
    </row>
    <row r="9568" spans="1:22" x14ac:dyDescent="0.25">
      <c r="A9568">
        <v>1304588</v>
      </c>
      <c r="B9568">
        <v>3000</v>
      </c>
      <c r="C9568">
        <v>3000</v>
      </c>
      <c r="D9568" s="1" t="s">
        <v>27</v>
      </c>
      <c r="E9568" s="1" t="s">
        <v>27</v>
      </c>
      <c r="F9568" s="1" t="s">
        <v>14182</v>
      </c>
      <c r="G9568" s="1" t="s">
        <v>3307</v>
      </c>
      <c r="H9568" s="1" t="s">
        <v>412</v>
      </c>
      <c r="I9568" s="1" t="s">
        <v>706</v>
      </c>
      <c r="J9568" s="1" t="s">
        <v>413</v>
      </c>
      <c r="K9568">
        <v>1630</v>
      </c>
      <c r="L9568" s="2">
        <v>42878.610833333332</v>
      </c>
      <c r="M9568" s="2">
        <v>42874.375</v>
      </c>
      <c r="N9568" s="2">
        <v>42885.802141203705</v>
      </c>
      <c r="O9568">
        <v>90</v>
      </c>
      <c r="P9568">
        <v>8</v>
      </c>
      <c r="Q9568" s="1" t="s">
        <v>327</v>
      </c>
      <c r="R9568" s="1" t="s">
        <v>92</v>
      </c>
      <c r="S9568" s="1" t="s">
        <v>35</v>
      </c>
      <c r="T9568" s="3">
        <v>42878</v>
      </c>
      <c r="U9568" s="1" t="str">
        <f>IF(kiva_loans__muestra[[#This Row],[funded_amount]]=kiva_loans__muestra[[#This Row],[loan_amount]],"funded","unfunded")</f>
        <v>funded</v>
      </c>
      <c r="V9568" s="1" t="str">
        <f>IF(kiva_loans__muestra[[#This Row],[lender_count]]&gt;=50,"high","low")</f>
        <v>low</v>
      </c>
    </row>
    <row r="9569" spans="1:22" x14ac:dyDescent="0.25">
      <c r="A9569">
        <v>1304257</v>
      </c>
      <c r="B9569">
        <v>2000</v>
      </c>
      <c r="C9569">
        <v>12500</v>
      </c>
      <c r="D9569" s="1" t="s">
        <v>64</v>
      </c>
      <c r="E9569" s="1" t="s">
        <v>37</v>
      </c>
      <c r="F9569" s="1" t="s">
        <v>14183</v>
      </c>
      <c r="G9569" s="1" t="s">
        <v>3311</v>
      </c>
      <c r="H9569" s="1" t="s">
        <v>119</v>
      </c>
      <c r="I9569" s="1" t="s">
        <v>14184</v>
      </c>
      <c r="J9569" s="1" t="s">
        <v>270</v>
      </c>
      <c r="K9569">
        <v>2040</v>
      </c>
      <c r="L9569" s="2">
        <v>42878.425057870372</v>
      </c>
      <c r="M9569" s="2">
        <v>42851.375</v>
      </c>
      <c r="N9569" s="2"/>
      <c r="O9569">
        <v>260</v>
      </c>
      <c r="P9569">
        <v>1</v>
      </c>
      <c r="Q9569" s="1" t="s">
        <v>14185</v>
      </c>
      <c r="R9569" s="1" t="s">
        <v>24</v>
      </c>
      <c r="S9569" s="1" t="s">
        <v>31</v>
      </c>
      <c r="T9569" s="3">
        <v>42878</v>
      </c>
      <c r="U9569" s="1" t="str">
        <f>IF(kiva_loans__muestra[[#This Row],[funded_amount]]=kiva_loans__muestra[[#This Row],[loan_amount]],"funded","unfunded")</f>
        <v>unfunded</v>
      </c>
      <c r="V9569" s="1" t="str">
        <f>IF(kiva_loans__muestra[[#This Row],[lender_count]]&gt;=50,"high","low")</f>
        <v>low</v>
      </c>
    </row>
    <row r="9570" spans="1:22" x14ac:dyDescent="0.25">
      <c r="A9570">
        <v>1303910</v>
      </c>
      <c r="B9570">
        <v>4000</v>
      </c>
      <c r="C9570">
        <v>4000</v>
      </c>
      <c r="D9570" s="1" t="s">
        <v>233</v>
      </c>
      <c r="E9570" s="1" t="s">
        <v>38</v>
      </c>
      <c r="F9570" s="1" t="s">
        <v>14186</v>
      </c>
      <c r="G9570" s="1" t="s">
        <v>3261</v>
      </c>
      <c r="H9570" s="1" t="s">
        <v>20</v>
      </c>
      <c r="I9570" s="1" t="s">
        <v>3155</v>
      </c>
      <c r="J9570" s="1" t="s">
        <v>22</v>
      </c>
      <c r="K9570">
        <v>4280</v>
      </c>
      <c r="L9570" s="2">
        <v>42878.269687499997</v>
      </c>
      <c r="M9570" s="2">
        <v>42854.375</v>
      </c>
      <c r="N9570" s="2">
        <v>42885.013912037037</v>
      </c>
      <c r="O9570">
        <v>140</v>
      </c>
      <c r="P9570">
        <v>10</v>
      </c>
      <c r="Q9570" s="1" t="s">
        <v>80</v>
      </c>
      <c r="R9570" s="1" t="s">
        <v>24</v>
      </c>
      <c r="S9570" s="1" t="s">
        <v>31</v>
      </c>
      <c r="T9570" s="3">
        <v>42878</v>
      </c>
      <c r="U9570" s="1" t="str">
        <f>IF(kiva_loans__muestra[[#This Row],[funded_amount]]=kiva_loans__muestra[[#This Row],[loan_amount]],"funded","unfunded")</f>
        <v>funded</v>
      </c>
      <c r="V9570" s="1" t="str">
        <f>IF(kiva_loans__muestra[[#This Row],[lender_count]]&gt;=50,"high","low")</f>
        <v>low</v>
      </c>
    </row>
    <row r="9571" spans="1:22" x14ac:dyDescent="0.25">
      <c r="A9571">
        <v>1303835</v>
      </c>
      <c r="B9571">
        <v>4250</v>
      </c>
      <c r="C9571">
        <v>4250</v>
      </c>
      <c r="D9571" s="1" t="s">
        <v>158</v>
      </c>
      <c r="E9571" s="1" t="s">
        <v>27</v>
      </c>
      <c r="F9571" s="1" t="s">
        <v>1613</v>
      </c>
      <c r="G9571" s="1" t="s">
        <v>3278</v>
      </c>
      <c r="H9571" s="1" t="s">
        <v>100</v>
      </c>
      <c r="I9571" s="1" t="s">
        <v>1312</v>
      </c>
      <c r="J9571" s="1" t="s">
        <v>101</v>
      </c>
      <c r="K9571">
        <v>1450</v>
      </c>
      <c r="L9571" s="2">
        <v>42878.211481481485</v>
      </c>
      <c r="M9571" s="2">
        <v>42852.375</v>
      </c>
      <c r="N9571" s="2">
        <v>42884.045358796298</v>
      </c>
      <c r="O9571">
        <v>80</v>
      </c>
      <c r="P9571">
        <v>1</v>
      </c>
      <c r="Q9571" s="1" t="s">
        <v>30</v>
      </c>
      <c r="R9571" s="1" t="s">
        <v>24</v>
      </c>
      <c r="S9571" s="1" t="s">
        <v>35</v>
      </c>
      <c r="T9571" s="3">
        <v>42878</v>
      </c>
      <c r="U9571" s="1" t="str">
        <f>IF(kiva_loans__muestra[[#This Row],[funded_amount]]=kiva_loans__muestra[[#This Row],[loan_amount]],"funded","unfunded")</f>
        <v>funded</v>
      </c>
      <c r="V9571" s="1" t="str">
        <f>IF(kiva_loans__muestra[[#This Row],[lender_count]]&gt;=50,"high","low")</f>
        <v>low</v>
      </c>
    </row>
    <row r="9572" spans="1:22" x14ac:dyDescent="0.25">
      <c r="A9572">
        <v>1304221</v>
      </c>
      <c r="B9572">
        <v>1750</v>
      </c>
      <c r="C9572">
        <v>1750</v>
      </c>
      <c r="D9572" s="1" t="s">
        <v>46</v>
      </c>
      <c r="E9572" s="1" t="s">
        <v>46</v>
      </c>
      <c r="F9572" s="1" t="s">
        <v>14187</v>
      </c>
      <c r="G9572" s="1" t="s">
        <v>3278</v>
      </c>
      <c r="H9572" s="1" t="s">
        <v>100</v>
      </c>
      <c r="I9572" s="1" t="s">
        <v>14188</v>
      </c>
      <c r="J9572" s="1" t="s">
        <v>101</v>
      </c>
      <c r="K9572">
        <v>1360</v>
      </c>
      <c r="L9572" s="2">
        <v>42878.411377314813</v>
      </c>
      <c r="M9572" s="2">
        <v>42867.375</v>
      </c>
      <c r="N9572" s="2">
        <v>42884.855115740742</v>
      </c>
      <c r="O9572">
        <v>80</v>
      </c>
      <c r="P9572">
        <v>1</v>
      </c>
      <c r="Q9572" s="1" t="s">
        <v>1734</v>
      </c>
      <c r="R9572" s="1" t="s">
        <v>24</v>
      </c>
      <c r="S9572" s="1" t="s">
        <v>31</v>
      </c>
      <c r="T9572" s="3">
        <v>42878</v>
      </c>
      <c r="U9572" s="1" t="str">
        <f>IF(kiva_loans__muestra[[#This Row],[funded_amount]]=kiva_loans__muestra[[#This Row],[loan_amount]],"funded","unfunded")</f>
        <v>funded</v>
      </c>
      <c r="V9572" s="1" t="str">
        <f>IF(kiva_loans__muestra[[#This Row],[lender_count]]&gt;=50,"high","low")</f>
        <v>low</v>
      </c>
    </row>
    <row r="9573" spans="1:22" x14ac:dyDescent="0.25">
      <c r="A9573">
        <v>1304513</v>
      </c>
      <c r="B9573">
        <v>9500</v>
      </c>
      <c r="C9573">
        <v>9500</v>
      </c>
      <c r="D9573" s="1" t="s">
        <v>213</v>
      </c>
      <c r="E9573" s="1" t="s">
        <v>46</v>
      </c>
      <c r="F9573" s="1" t="s">
        <v>14189</v>
      </c>
      <c r="G9573" s="1" t="s">
        <v>3284</v>
      </c>
      <c r="H9573" s="1" t="s">
        <v>189</v>
      </c>
      <c r="I9573" s="1" t="s">
        <v>741</v>
      </c>
      <c r="J9573" s="1" t="s">
        <v>207</v>
      </c>
      <c r="K9573">
        <v>630</v>
      </c>
      <c r="L9573" s="2">
        <v>42878.577268518522</v>
      </c>
      <c r="M9573" s="2">
        <v>42863.375</v>
      </c>
      <c r="N9573" s="2">
        <v>42887.912789351853</v>
      </c>
      <c r="O9573">
        <v>140</v>
      </c>
      <c r="P9573">
        <v>18</v>
      </c>
      <c r="Q9573" s="1" t="s">
        <v>14190</v>
      </c>
      <c r="R9573" s="1" t="s">
        <v>24</v>
      </c>
      <c r="S9573" s="1" t="s">
        <v>31</v>
      </c>
      <c r="T9573" s="3">
        <v>42878</v>
      </c>
      <c r="U9573" s="1" t="str">
        <f>IF(kiva_loans__muestra[[#This Row],[funded_amount]]=kiva_loans__muestra[[#This Row],[loan_amount]],"funded","unfunded")</f>
        <v>funded</v>
      </c>
      <c r="V9573" s="1" t="str">
        <f>IF(kiva_loans__muestra[[#This Row],[lender_count]]&gt;=50,"high","low")</f>
        <v>low</v>
      </c>
    </row>
    <row r="9574" spans="1:22" x14ac:dyDescent="0.25">
      <c r="A9574">
        <v>1303992</v>
      </c>
      <c r="B9574">
        <v>500</v>
      </c>
      <c r="C9574">
        <v>500</v>
      </c>
      <c r="D9574" s="1" t="s">
        <v>103</v>
      </c>
      <c r="E9574" s="1" t="s">
        <v>104</v>
      </c>
      <c r="F9574" s="1" t="s">
        <v>276</v>
      </c>
      <c r="G9574" s="1" t="s">
        <v>3278</v>
      </c>
      <c r="H9574" s="1" t="s">
        <v>100</v>
      </c>
      <c r="I9574" s="1" t="s">
        <v>1091</v>
      </c>
      <c r="J9574" s="1" t="s">
        <v>101</v>
      </c>
      <c r="K9574">
        <v>1450</v>
      </c>
      <c r="L9574" s="2">
        <v>42878.331354166665</v>
      </c>
      <c r="M9574" s="2">
        <v>42853.375</v>
      </c>
      <c r="N9574" s="2">
        <v>42917.146261574075</v>
      </c>
      <c r="O9574">
        <v>140</v>
      </c>
      <c r="P9574">
        <v>2</v>
      </c>
      <c r="Q9574" s="1" t="s">
        <v>14191</v>
      </c>
      <c r="R9574" s="1" t="s">
        <v>24</v>
      </c>
      <c r="S9574" s="1" t="s">
        <v>35</v>
      </c>
      <c r="T9574" s="3">
        <v>42878</v>
      </c>
      <c r="U9574" s="1" t="str">
        <f>IF(kiva_loans__muestra[[#This Row],[funded_amount]]=kiva_loans__muestra[[#This Row],[loan_amount]],"funded","unfunded")</f>
        <v>funded</v>
      </c>
      <c r="V9574" s="1" t="str">
        <f>IF(kiva_loans__muestra[[#This Row],[lender_count]]&gt;=50,"high","low")</f>
        <v>low</v>
      </c>
    </row>
    <row r="9575" spans="1:22" x14ac:dyDescent="0.25">
      <c r="A9575">
        <v>1304580</v>
      </c>
      <c r="B9575">
        <v>8500</v>
      </c>
      <c r="C9575">
        <v>8500</v>
      </c>
      <c r="D9575" s="1" t="s">
        <v>1914</v>
      </c>
      <c r="E9575" s="1" t="s">
        <v>32</v>
      </c>
      <c r="F9575" s="1" t="s">
        <v>14192</v>
      </c>
      <c r="G9575" s="1" t="s">
        <v>6457</v>
      </c>
      <c r="H9575" s="1" t="s">
        <v>1517</v>
      </c>
      <c r="I9575" s="1" t="s">
        <v>2289</v>
      </c>
      <c r="J9575" s="1" t="s">
        <v>1518</v>
      </c>
      <c r="K9575">
        <v>2100</v>
      </c>
      <c r="L9575" s="2">
        <v>42878.609664351854</v>
      </c>
      <c r="M9575" s="2">
        <v>42943.375</v>
      </c>
      <c r="N9575" s="2">
        <v>42887.834594907406</v>
      </c>
      <c r="O9575">
        <v>180</v>
      </c>
      <c r="P9575">
        <v>23</v>
      </c>
      <c r="Q9575" s="1" t="s">
        <v>14193</v>
      </c>
      <c r="R9575" s="1" t="s">
        <v>24</v>
      </c>
      <c r="S9575" s="1" t="s">
        <v>25</v>
      </c>
      <c r="T9575" s="3">
        <v>42878</v>
      </c>
      <c r="U9575" s="1" t="str">
        <f>IF(kiva_loans__muestra[[#This Row],[funded_amount]]=kiva_loans__muestra[[#This Row],[loan_amount]],"funded","unfunded")</f>
        <v>funded</v>
      </c>
      <c r="V9575" s="1" t="str">
        <f>IF(kiva_loans__muestra[[#This Row],[lender_count]]&gt;=50,"high","low")</f>
        <v>low</v>
      </c>
    </row>
    <row r="9576" spans="1:22" x14ac:dyDescent="0.25">
      <c r="A9576">
        <v>1304511</v>
      </c>
      <c r="B9576">
        <v>3500</v>
      </c>
      <c r="C9576">
        <v>3500</v>
      </c>
      <c r="D9576" s="1" t="s">
        <v>175</v>
      </c>
      <c r="E9576" s="1" t="s">
        <v>78</v>
      </c>
      <c r="F9576" s="1" t="s">
        <v>14194</v>
      </c>
      <c r="G9576" s="1" t="s">
        <v>3284</v>
      </c>
      <c r="H9576" s="1" t="s">
        <v>189</v>
      </c>
      <c r="I9576" s="1" t="s">
        <v>358</v>
      </c>
      <c r="J9576" s="1" t="s">
        <v>207</v>
      </c>
      <c r="K9576">
        <v>1000</v>
      </c>
      <c r="L9576" s="2">
        <v>42878.576793981483</v>
      </c>
      <c r="M9576" s="2">
        <v>42851.375</v>
      </c>
      <c r="N9576" s="2">
        <v>42886.497569444444</v>
      </c>
      <c r="O9576">
        <v>140</v>
      </c>
      <c r="P9576">
        <v>8</v>
      </c>
      <c r="Q9576" s="1" t="s">
        <v>30</v>
      </c>
      <c r="R9576" s="1" t="s">
        <v>92</v>
      </c>
      <c r="S9576" s="1" t="s">
        <v>31</v>
      </c>
      <c r="T9576" s="3">
        <v>42878</v>
      </c>
      <c r="U9576" s="1" t="str">
        <f>IF(kiva_loans__muestra[[#This Row],[funded_amount]]=kiva_loans__muestra[[#This Row],[loan_amount]],"funded","unfunded")</f>
        <v>funded</v>
      </c>
      <c r="V9576" s="1" t="str">
        <f>IF(kiva_loans__muestra[[#This Row],[lender_count]]&gt;=50,"high","low")</f>
        <v>low</v>
      </c>
    </row>
    <row r="9577" spans="1:22" x14ac:dyDescent="0.25">
      <c r="A9577">
        <v>1304348</v>
      </c>
      <c r="B9577">
        <v>2500</v>
      </c>
      <c r="C9577">
        <v>2500</v>
      </c>
      <c r="D9577" s="1" t="s">
        <v>158</v>
      </c>
      <c r="E9577" s="1" t="s">
        <v>27</v>
      </c>
      <c r="F9577" s="1" t="s">
        <v>1613</v>
      </c>
      <c r="G9577" s="1" t="s">
        <v>3278</v>
      </c>
      <c r="H9577" s="1" t="s">
        <v>100</v>
      </c>
      <c r="I9577" s="1" t="s">
        <v>1204</v>
      </c>
      <c r="J9577" s="1" t="s">
        <v>101</v>
      </c>
      <c r="K9577">
        <v>1450</v>
      </c>
      <c r="L9577" s="2">
        <v>42878.461331018516</v>
      </c>
      <c r="M9577" s="2">
        <v>42852.375</v>
      </c>
      <c r="N9577" s="2">
        <v>42884.90797453704</v>
      </c>
      <c r="O9577">
        <v>80</v>
      </c>
      <c r="P9577">
        <v>1</v>
      </c>
      <c r="Q9577" s="1" t="s">
        <v>30</v>
      </c>
      <c r="R9577" s="1" t="s">
        <v>24</v>
      </c>
      <c r="S9577" s="1" t="s">
        <v>35</v>
      </c>
      <c r="T9577" s="3">
        <v>42878</v>
      </c>
      <c r="U9577" s="1" t="str">
        <f>IF(kiva_loans__muestra[[#This Row],[funded_amount]]=kiva_loans__muestra[[#This Row],[loan_amount]],"funded","unfunded")</f>
        <v>funded</v>
      </c>
      <c r="V9577" s="1" t="str">
        <f>IF(kiva_loans__muestra[[#This Row],[lender_count]]&gt;=50,"high","low")</f>
        <v>low</v>
      </c>
    </row>
    <row r="9578" spans="1:22" x14ac:dyDescent="0.25">
      <c r="A9578">
        <v>1304103</v>
      </c>
      <c r="B9578">
        <v>1000</v>
      </c>
      <c r="C9578">
        <v>1000</v>
      </c>
      <c r="D9578" s="1" t="s">
        <v>280</v>
      </c>
      <c r="E9578" s="1" t="s">
        <v>104</v>
      </c>
      <c r="F9578" s="1" t="s">
        <v>1275</v>
      </c>
      <c r="G9578" s="1" t="s">
        <v>3311</v>
      </c>
      <c r="H9578" s="1" t="s">
        <v>119</v>
      </c>
      <c r="I9578" s="1" t="s">
        <v>499</v>
      </c>
      <c r="J9578" s="1" t="s">
        <v>270</v>
      </c>
      <c r="K9578">
        <v>3110</v>
      </c>
      <c r="L9578" s="2">
        <v>42878.368761574071</v>
      </c>
      <c r="M9578" s="2">
        <v>42872.375</v>
      </c>
      <c r="N9578" s="2">
        <v>42885.006192129629</v>
      </c>
      <c r="O9578">
        <v>80</v>
      </c>
      <c r="P9578">
        <v>4</v>
      </c>
      <c r="Q9578" s="1" t="s">
        <v>3234</v>
      </c>
      <c r="R9578" s="1" t="s">
        <v>60</v>
      </c>
      <c r="S9578" s="1" t="s">
        <v>31</v>
      </c>
      <c r="T9578" s="3">
        <v>42878</v>
      </c>
      <c r="U9578" s="1" t="str">
        <f>IF(kiva_loans__muestra[[#This Row],[funded_amount]]=kiva_loans__muestra[[#This Row],[loan_amount]],"funded","unfunded")</f>
        <v>funded</v>
      </c>
      <c r="V9578" s="1" t="str">
        <f>IF(kiva_loans__muestra[[#This Row],[lender_count]]&gt;=50,"high","low")</f>
        <v>low</v>
      </c>
    </row>
    <row r="9579" spans="1:22" x14ac:dyDescent="0.25">
      <c r="A9579">
        <v>1304158</v>
      </c>
      <c r="B9579">
        <v>1250</v>
      </c>
      <c r="C9579">
        <v>1250</v>
      </c>
      <c r="D9579" s="1" t="s">
        <v>280</v>
      </c>
      <c r="E9579" s="1" t="s">
        <v>104</v>
      </c>
      <c r="F9579" s="1" t="s">
        <v>1269</v>
      </c>
      <c r="G9579" s="1" t="s">
        <v>3278</v>
      </c>
      <c r="H9579" s="1" t="s">
        <v>100</v>
      </c>
      <c r="I9579" s="1" t="s">
        <v>1270</v>
      </c>
      <c r="J9579" s="1" t="s">
        <v>101</v>
      </c>
      <c r="K9579">
        <v>1450</v>
      </c>
      <c r="L9579" s="2">
        <v>42878.383391203701</v>
      </c>
      <c r="M9579" s="2">
        <v>42853.375</v>
      </c>
      <c r="N9579" s="2">
        <v>42884.790358796294</v>
      </c>
      <c r="O9579">
        <v>140</v>
      </c>
      <c r="P9579">
        <v>4</v>
      </c>
      <c r="Q9579" s="1" t="s">
        <v>691</v>
      </c>
      <c r="R9579" s="1" t="s">
        <v>24</v>
      </c>
      <c r="S9579" s="1" t="s">
        <v>35</v>
      </c>
      <c r="T9579" s="3">
        <v>42878</v>
      </c>
      <c r="U9579" s="1" t="str">
        <f>IF(kiva_loans__muestra[[#This Row],[funded_amount]]=kiva_loans__muestra[[#This Row],[loan_amount]],"funded","unfunded")</f>
        <v>funded</v>
      </c>
      <c r="V9579" s="1" t="str">
        <f>IF(kiva_loans__muestra[[#This Row],[lender_count]]&gt;=50,"high","low")</f>
        <v>low</v>
      </c>
    </row>
    <row r="9580" spans="1:22" x14ac:dyDescent="0.25">
      <c r="A9580">
        <v>1304049</v>
      </c>
      <c r="B9580">
        <v>1750</v>
      </c>
      <c r="C9580">
        <v>1750</v>
      </c>
      <c r="D9580" s="1" t="s">
        <v>280</v>
      </c>
      <c r="E9580" s="1" t="s">
        <v>104</v>
      </c>
      <c r="F9580" s="1" t="s">
        <v>1412</v>
      </c>
      <c r="G9580" s="1" t="s">
        <v>3311</v>
      </c>
      <c r="H9580" s="1" t="s">
        <v>119</v>
      </c>
      <c r="I9580" s="1" t="s">
        <v>162</v>
      </c>
      <c r="J9580" s="1" t="s">
        <v>270</v>
      </c>
      <c r="K9580">
        <v>3110</v>
      </c>
      <c r="L9580" s="2">
        <v>42878.352152777778</v>
      </c>
      <c r="M9580" s="2">
        <v>42872.375</v>
      </c>
      <c r="N9580" s="2">
        <v>42887.671909722223</v>
      </c>
      <c r="O9580">
        <v>80</v>
      </c>
      <c r="P9580">
        <v>7</v>
      </c>
      <c r="Q9580" s="1" t="s">
        <v>1382</v>
      </c>
      <c r="R9580" s="1" t="s">
        <v>135</v>
      </c>
      <c r="S9580" s="1" t="s">
        <v>31</v>
      </c>
      <c r="T9580" s="3">
        <v>42878</v>
      </c>
      <c r="U9580" s="1" t="str">
        <f>IF(kiva_loans__muestra[[#This Row],[funded_amount]]=kiva_loans__muestra[[#This Row],[loan_amount]],"funded","unfunded")</f>
        <v>funded</v>
      </c>
      <c r="V9580" s="1" t="str">
        <f>IF(kiva_loans__muestra[[#This Row],[lender_count]]&gt;=50,"high","low")</f>
        <v>low</v>
      </c>
    </row>
    <row r="9581" spans="1:22" x14ac:dyDescent="0.25">
      <c r="A9581">
        <v>1304088</v>
      </c>
      <c r="B9581">
        <v>4250</v>
      </c>
      <c r="C9581">
        <v>4250</v>
      </c>
      <c r="D9581" s="1" t="s">
        <v>45</v>
      </c>
      <c r="E9581" s="1" t="s">
        <v>46</v>
      </c>
      <c r="F9581" s="1" t="s">
        <v>14195</v>
      </c>
      <c r="G9581" s="1" t="s">
        <v>3278</v>
      </c>
      <c r="H9581" s="1" t="s">
        <v>100</v>
      </c>
      <c r="I9581" s="1" t="s">
        <v>1860</v>
      </c>
      <c r="J9581" s="1" t="s">
        <v>101</v>
      </c>
      <c r="K9581">
        <v>1250</v>
      </c>
      <c r="L9581" s="2">
        <v>42878.363483796296</v>
      </c>
      <c r="M9581" s="2">
        <v>42850.375</v>
      </c>
      <c r="N9581" s="2">
        <v>42884.910057870373</v>
      </c>
      <c r="O9581">
        <v>80</v>
      </c>
      <c r="P9581">
        <v>1</v>
      </c>
      <c r="Q9581" s="1" t="s">
        <v>545</v>
      </c>
      <c r="R9581" s="1" t="s">
        <v>24</v>
      </c>
      <c r="S9581" s="1" t="s">
        <v>35</v>
      </c>
      <c r="T9581" s="3">
        <v>42878</v>
      </c>
      <c r="U9581" s="1" t="str">
        <f>IF(kiva_loans__muestra[[#This Row],[funded_amount]]=kiva_loans__muestra[[#This Row],[loan_amount]],"funded","unfunded")</f>
        <v>funded</v>
      </c>
      <c r="V9581" s="1" t="str">
        <f>IF(kiva_loans__muestra[[#This Row],[lender_count]]&gt;=50,"high","low")</f>
        <v>low</v>
      </c>
    </row>
    <row r="9582" spans="1:22" x14ac:dyDescent="0.25">
      <c r="A9582">
        <v>1304218</v>
      </c>
      <c r="B9582">
        <v>4250</v>
      </c>
      <c r="C9582">
        <v>4250</v>
      </c>
      <c r="D9582" s="1" t="s">
        <v>650</v>
      </c>
      <c r="E9582" s="1" t="s">
        <v>46</v>
      </c>
      <c r="F9582" s="1" t="s">
        <v>14196</v>
      </c>
      <c r="G9582" s="1" t="s">
        <v>3278</v>
      </c>
      <c r="H9582" s="1" t="s">
        <v>100</v>
      </c>
      <c r="I9582" s="1" t="s">
        <v>657</v>
      </c>
      <c r="J9582" s="1" t="s">
        <v>101</v>
      </c>
      <c r="K9582">
        <v>1450</v>
      </c>
      <c r="L9582" s="2">
        <v>42878.410324074073</v>
      </c>
      <c r="M9582" s="2">
        <v>42853.375</v>
      </c>
      <c r="N9582" s="2">
        <v>42885.978136574071</v>
      </c>
      <c r="O9582">
        <v>110</v>
      </c>
      <c r="P9582">
        <v>8</v>
      </c>
      <c r="Q9582" s="1" t="s">
        <v>1925</v>
      </c>
      <c r="R9582" s="1" t="s">
        <v>24</v>
      </c>
      <c r="S9582" s="1" t="s">
        <v>35</v>
      </c>
      <c r="T9582" s="3">
        <v>42878</v>
      </c>
      <c r="U9582" s="1" t="str">
        <f>IF(kiva_loans__muestra[[#This Row],[funded_amount]]=kiva_loans__muestra[[#This Row],[loan_amount]],"funded","unfunded")</f>
        <v>funded</v>
      </c>
      <c r="V9582" s="1" t="str">
        <f>IF(kiva_loans__muestra[[#This Row],[lender_count]]&gt;=50,"high","low")</f>
        <v>low</v>
      </c>
    </row>
    <row r="9583" spans="1:22" x14ac:dyDescent="0.25">
      <c r="A9583">
        <v>1304864</v>
      </c>
      <c r="B9583">
        <v>2250</v>
      </c>
      <c r="C9583">
        <v>2250</v>
      </c>
      <c r="D9583" s="1" t="s">
        <v>98</v>
      </c>
      <c r="E9583" s="1" t="s">
        <v>37</v>
      </c>
      <c r="F9583" s="1" t="s">
        <v>14197</v>
      </c>
      <c r="G9583" s="1" t="s">
        <v>3278</v>
      </c>
      <c r="H9583" s="1" t="s">
        <v>100</v>
      </c>
      <c r="I9583" s="1" t="s">
        <v>1294</v>
      </c>
      <c r="J9583" s="1" t="s">
        <v>101</v>
      </c>
      <c r="K9583">
        <v>1450</v>
      </c>
      <c r="L9583" s="2">
        <v>42879.168067129627</v>
      </c>
      <c r="M9583" s="2">
        <v>42849.375</v>
      </c>
      <c r="N9583" s="2">
        <v>42885.309178240743</v>
      </c>
      <c r="O9583">
        <v>80</v>
      </c>
      <c r="P9583">
        <v>1</v>
      </c>
      <c r="Q9583" s="1" t="s">
        <v>30</v>
      </c>
      <c r="R9583" s="1" t="s">
        <v>24</v>
      </c>
      <c r="S9583" s="1" t="s">
        <v>35</v>
      </c>
      <c r="T9583" s="3">
        <v>42879</v>
      </c>
      <c r="U9583" s="1" t="str">
        <f>IF(kiva_loans__muestra[[#This Row],[funded_amount]]=kiva_loans__muestra[[#This Row],[loan_amount]],"funded","unfunded")</f>
        <v>funded</v>
      </c>
      <c r="V9583" s="1" t="str">
        <f>IF(kiva_loans__muestra[[#This Row],[lender_count]]&gt;=50,"high","low")</f>
        <v>low</v>
      </c>
    </row>
    <row r="9584" spans="1:22" x14ac:dyDescent="0.25">
      <c r="A9584">
        <v>1305666</v>
      </c>
      <c r="B9584">
        <v>1250</v>
      </c>
      <c r="C9584">
        <v>1250</v>
      </c>
      <c r="D9584" s="1" t="s">
        <v>64</v>
      </c>
      <c r="E9584" s="1" t="s">
        <v>37</v>
      </c>
      <c r="F9584" s="1" t="s">
        <v>1392</v>
      </c>
      <c r="G9584" s="1" t="s">
        <v>4694</v>
      </c>
      <c r="H9584" s="1" t="s">
        <v>1300</v>
      </c>
      <c r="I9584" s="1" t="s">
        <v>1301</v>
      </c>
      <c r="J9584" s="1" t="s">
        <v>1302</v>
      </c>
      <c r="K9584">
        <v>2880</v>
      </c>
      <c r="L9584" s="2">
        <v>42879.538807870369</v>
      </c>
      <c r="M9584" s="2">
        <v>42859.375</v>
      </c>
      <c r="N9584" s="2">
        <v>42888.829733796294</v>
      </c>
      <c r="O9584">
        <v>210</v>
      </c>
      <c r="P9584">
        <v>4</v>
      </c>
      <c r="Q9584" s="1" t="s">
        <v>83</v>
      </c>
      <c r="R9584" s="1" t="s">
        <v>92</v>
      </c>
      <c r="S9584" s="1" t="s">
        <v>25</v>
      </c>
      <c r="T9584" s="3">
        <v>42879</v>
      </c>
      <c r="U9584" s="1" t="str">
        <f>IF(kiva_loans__muestra[[#This Row],[funded_amount]]=kiva_loans__muestra[[#This Row],[loan_amount]],"funded","unfunded")</f>
        <v>funded</v>
      </c>
      <c r="V9584" s="1" t="str">
        <f>IF(kiva_loans__muestra[[#This Row],[lender_count]]&gt;=50,"high","low")</f>
        <v>low</v>
      </c>
    </row>
    <row r="9585" spans="1:22" x14ac:dyDescent="0.25">
      <c r="A9585">
        <v>1305235</v>
      </c>
      <c r="B9585">
        <v>1000</v>
      </c>
      <c r="C9585">
        <v>1000</v>
      </c>
      <c r="D9585" s="1" t="s">
        <v>280</v>
      </c>
      <c r="E9585" s="1" t="s">
        <v>104</v>
      </c>
      <c r="F9585" s="1" t="s">
        <v>1275</v>
      </c>
      <c r="G9585" s="1" t="s">
        <v>3311</v>
      </c>
      <c r="H9585" s="1" t="s">
        <v>119</v>
      </c>
      <c r="I9585" s="1" t="s">
        <v>1851</v>
      </c>
      <c r="J9585" s="1" t="s">
        <v>270</v>
      </c>
      <c r="K9585">
        <v>3110</v>
      </c>
      <c r="L9585" s="2">
        <v>42879.374293981484</v>
      </c>
      <c r="M9585" s="2">
        <v>42873.375</v>
      </c>
      <c r="N9585" s="2">
        <v>42886.82503472222</v>
      </c>
      <c r="O9585">
        <v>80</v>
      </c>
      <c r="P9585">
        <v>4</v>
      </c>
      <c r="Q9585" s="1" t="s">
        <v>1382</v>
      </c>
      <c r="R9585" s="1" t="s">
        <v>60</v>
      </c>
      <c r="S9585" s="1" t="s">
        <v>31</v>
      </c>
      <c r="T9585" s="3">
        <v>42879</v>
      </c>
      <c r="U9585" s="1" t="str">
        <f>IF(kiva_loans__muestra[[#This Row],[funded_amount]]=kiva_loans__muestra[[#This Row],[loan_amount]],"funded","unfunded")</f>
        <v>funded</v>
      </c>
      <c r="V9585" s="1" t="str">
        <f>IF(kiva_loans__muestra[[#This Row],[lender_count]]&gt;=50,"high","low")</f>
        <v>low</v>
      </c>
    </row>
    <row r="9586" spans="1:22" x14ac:dyDescent="0.25">
      <c r="A9586">
        <v>1305577</v>
      </c>
      <c r="B9586">
        <v>3750</v>
      </c>
      <c r="C9586">
        <v>14750</v>
      </c>
      <c r="D9586" s="1" t="s">
        <v>64</v>
      </c>
      <c r="E9586" s="1" t="s">
        <v>37</v>
      </c>
      <c r="F9586" s="1" t="s">
        <v>2469</v>
      </c>
      <c r="G9586" s="1" t="s">
        <v>3311</v>
      </c>
      <c r="H9586" s="1" t="s">
        <v>119</v>
      </c>
      <c r="I9586" s="1" t="s">
        <v>3238</v>
      </c>
      <c r="J9586" s="1" t="s">
        <v>270</v>
      </c>
      <c r="K9586">
        <v>2040</v>
      </c>
      <c r="L9586" s="2">
        <v>42879.498576388891</v>
      </c>
      <c r="M9586" s="2">
        <v>42851.375</v>
      </c>
      <c r="N9586" s="2"/>
      <c r="O9586">
        <v>260</v>
      </c>
      <c r="P9586">
        <v>12</v>
      </c>
      <c r="Q9586" s="1" t="s">
        <v>1337</v>
      </c>
      <c r="R9586" s="1" t="s">
        <v>60</v>
      </c>
      <c r="S9586" s="1" t="s">
        <v>31</v>
      </c>
      <c r="T9586" s="3">
        <v>42879</v>
      </c>
      <c r="U9586" s="1" t="str">
        <f>IF(kiva_loans__muestra[[#This Row],[funded_amount]]=kiva_loans__muestra[[#This Row],[loan_amount]],"funded","unfunded")</f>
        <v>unfunded</v>
      </c>
      <c r="V9586" s="1" t="str">
        <f>IF(kiva_loans__muestra[[#This Row],[lender_count]]&gt;=50,"high","low")</f>
        <v>low</v>
      </c>
    </row>
    <row r="9587" spans="1:22" x14ac:dyDescent="0.25">
      <c r="A9587">
        <v>1305607</v>
      </c>
      <c r="B9587">
        <v>1250</v>
      </c>
      <c r="C9587">
        <v>1250</v>
      </c>
      <c r="D9587" s="1" t="s">
        <v>64</v>
      </c>
      <c r="E9587" s="1" t="s">
        <v>37</v>
      </c>
      <c r="F9587" s="1" t="s">
        <v>14198</v>
      </c>
      <c r="G9587" s="1" t="s">
        <v>4694</v>
      </c>
      <c r="H9587" s="1" t="s">
        <v>1300</v>
      </c>
      <c r="I9587" s="1" t="s">
        <v>1301</v>
      </c>
      <c r="J9587" s="1" t="s">
        <v>1302</v>
      </c>
      <c r="K9587">
        <v>2880</v>
      </c>
      <c r="L9587" s="2">
        <v>42879.512986111113</v>
      </c>
      <c r="M9587" s="2">
        <v>42867.375</v>
      </c>
      <c r="N9587" s="2">
        <v>42888.026192129626</v>
      </c>
      <c r="O9587">
        <v>210</v>
      </c>
      <c r="P9587">
        <v>5</v>
      </c>
      <c r="Q9587" s="1" t="s">
        <v>83</v>
      </c>
      <c r="R9587" s="1" t="s">
        <v>92</v>
      </c>
      <c r="S9587" s="1" t="s">
        <v>25</v>
      </c>
      <c r="T9587" s="3">
        <v>42879</v>
      </c>
      <c r="U9587" s="1" t="str">
        <f>IF(kiva_loans__muestra[[#This Row],[funded_amount]]=kiva_loans__muestra[[#This Row],[loan_amount]],"funded","unfunded")</f>
        <v>funded</v>
      </c>
      <c r="V9587" s="1" t="str">
        <f>IF(kiva_loans__muestra[[#This Row],[lender_count]]&gt;=50,"high","low")</f>
        <v>low</v>
      </c>
    </row>
    <row r="9588" spans="1:22" x14ac:dyDescent="0.25">
      <c r="A9588">
        <v>1305660</v>
      </c>
      <c r="B9588">
        <v>4500</v>
      </c>
      <c r="C9588">
        <v>4500</v>
      </c>
      <c r="D9588" s="1" t="s">
        <v>201</v>
      </c>
      <c r="E9588" s="1" t="s">
        <v>37</v>
      </c>
      <c r="F9588" s="1" t="s">
        <v>14199</v>
      </c>
      <c r="G9588" s="1" t="s">
        <v>3303</v>
      </c>
      <c r="H9588" s="1" t="s">
        <v>28</v>
      </c>
      <c r="I9588" s="1" t="s">
        <v>1927</v>
      </c>
      <c r="J9588" s="1" t="s">
        <v>29</v>
      </c>
      <c r="K9588">
        <v>2450</v>
      </c>
      <c r="L9588" s="2">
        <v>42879.536249999997</v>
      </c>
      <c r="M9588" s="2">
        <v>42874.375</v>
      </c>
      <c r="N9588" s="2">
        <v>42887.657847222225</v>
      </c>
      <c r="O9588">
        <v>140</v>
      </c>
      <c r="P9588">
        <v>8</v>
      </c>
      <c r="Q9588" s="1" t="s">
        <v>731</v>
      </c>
      <c r="R9588" s="1" t="s">
        <v>24</v>
      </c>
      <c r="S9588" s="1" t="s">
        <v>31</v>
      </c>
      <c r="T9588" s="3">
        <v>42879</v>
      </c>
      <c r="U9588" s="1" t="str">
        <f>IF(kiva_loans__muestra[[#This Row],[funded_amount]]=kiva_loans__muestra[[#This Row],[loan_amount]],"funded","unfunded")</f>
        <v>funded</v>
      </c>
      <c r="V9588" s="1" t="str">
        <f>IF(kiva_loans__muestra[[#This Row],[lender_count]]&gt;=50,"high","low")</f>
        <v>low</v>
      </c>
    </row>
    <row r="9589" spans="1:22" x14ac:dyDescent="0.25">
      <c r="A9589">
        <v>1306002</v>
      </c>
      <c r="B9589">
        <v>15250</v>
      </c>
      <c r="C9589">
        <v>15250</v>
      </c>
      <c r="D9589" s="1" t="s">
        <v>113</v>
      </c>
      <c r="E9589" s="1" t="s">
        <v>46</v>
      </c>
      <c r="F9589" s="1" t="s">
        <v>14200</v>
      </c>
      <c r="G9589" s="1" t="s">
        <v>3276</v>
      </c>
      <c r="H9589" s="1" t="s">
        <v>225</v>
      </c>
      <c r="I9589" s="1" t="s">
        <v>445</v>
      </c>
      <c r="J9589" s="1" t="s">
        <v>90</v>
      </c>
      <c r="K9589">
        <v>1370</v>
      </c>
      <c r="L9589" s="2">
        <v>42879.872754629629</v>
      </c>
      <c r="M9589" s="2">
        <v>42872.375</v>
      </c>
      <c r="N9589" s="2">
        <v>42883.375902777778</v>
      </c>
      <c r="O9589">
        <v>70</v>
      </c>
      <c r="P9589">
        <v>32</v>
      </c>
      <c r="Q9589" s="1" t="s">
        <v>210</v>
      </c>
      <c r="R9589" s="1" t="s">
        <v>24</v>
      </c>
      <c r="S9589" s="1" t="s">
        <v>35</v>
      </c>
      <c r="T9589" s="3">
        <v>42879</v>
      </c>
      <c r="U9589" s="1" t="str">
        <f>IF(kiva_loans__muestra[[#This Row],[funded_amount]]=kiva_loans__muestra[[#This Row],[loan_amount]],"funded","unfunded")</f>
        <v>funded</v>
      </c>
      <c r="V9589" s="1" t="str">
        <f>IF(kiva_loans__muestra[[#This Row],[lender_count]]&gt;=50,"high","low")</f>
        <v>low</v>
      </c>
    </row>
    <row r="9590" spans="1:22" x14ac:dyDescent="0.25">
      <c r="A9590">
        <v>1305523</v>
      </c>
      <c r="B9590">
        <v>5000</v>
      </c>
      <c r="C9590">
        <v>5000</v>
      </c>
      <c r="D9590" s="1" t="s">
        <v>64</v>
      </c>
      <c r="E9590" s="1" t="s">
        <v>37</v>
      </c>
      <c r="F9590" s="1" t="s">
        <v>14201</v>
      </c>
      <c r="G9590" s="1" t="s">
        <v>3311</v>
      </c>
      <c r="H9590" s="1" t="s">
        <v>119</v>
      </c>
      <c r="I9590" s="1" t="s">
        <v>2046</v>
      </c>
      <c r="J9590" s="1" t="s">
        <v>270</v>
      </c>
      <c r="K9590">
        <v>2040</v>
      </c>
      <c r="L9590" s="2">
        <v>42879.473865740743</v>
      </c>
      <c r="M9590" s="2">
        <v>42851.375</v>
      </c>
      <c r="N9590" s="2">
        <v>42886.955567129633</v>
      </c>
      <c r="O9590">
        <v>140</v>
      </c>
      <c r="P9590">
        <v>11</v>
      </c>
      <c r="Q9590" s="1" t="s">
        <v>30</v>
      </c>
      <c r="R9590" s="1" t="s">
        <v>24</v>
      </c>
      <c r="S9590" s="1" t="s">
        <v>31</v>
      </c>
      <c r="T9590" s="3">
        <v>42879</v>
      </c>
      <c r="U9590" s="1" t="str">
        <f>IF(kiva_loans__muestra[[#This Row],[funded_amount]]=kiva_loans__muestra[[#This Row],[loan_amount]],"funded","unfunded")</f>
        <v>funded</v>
      </c>
      <c r="V9590" s="1" t="str">
        <f>IF(kiva_loans__muestra[[#This Row],[lender_count]]&gt;=50,"high","low")</f>
        <v>low</v>
      </c>
    </row>
    <row r="9591" spans="1:22" x14ac:dyDescent="0.25">
      <c r="A9591">
        <v>1305318</v>
      </c>
      <c r="B9591">
        <v>2250</v>
      </c>
      <c r="C9591">
        <v>2250</v>
      </c>
      <c r="D9591" s="1" t="s">
        <v>53</v>
      </c>
      <c r="E9591" s="1" t="s">
        <v>32</v>
      </c>
      <c r="F9591" s="1" t="s">
        <v>14202</v>
      </c>
      <c r="G9591" s="1" t="s">
        <v>3278</v>
      </c>
      <c r="H9591" s="1" t="s">
        <v>100</v>
      </c>
      <c r="I9591" s="1" t="s">
        <v>1627</v>
      </c>
      <c r="J9591" s="1" t="s">
        <v>101</v>
      </c>
      <c r="K9591">
        <v>1450</v>
      </c>
      <c r="L9591" s="2">
        <v>42879.397824074076</v>
      </c>
      <c r="M9591" s="2">
        <v>42853.375</v>
      </c>
      <c r="N9591" s="2">
        <v>42886.059247685182</v>
      </c>
      <c r="O9591">
        <v>80</v>
      </c>
      <c r="P9591">
        <v>1</v>
      </c>
      <c r="Q9591" s="1" t="s">
        <v>30</v>
      </c>
      <c r="R9591" s="1" t="s">
        <v>24</v>
      </c>
      <c r="S9591" s="1" t="s">
        <v>35</v>
      </c>
      <c r="T9591" s="3">
        <v>42879</v>
      </c>
      <c r="U9591" s="1" t="str">
        <f>IF(kiva_loans__muestra[[#This Row],[funded_amount]]=kiva_loans__muestra[[#This Row],[loan_amount]],"funded","unfunded")</f>
        <v>funded</v>
      </c>
      <c r="V9591" s="1" t="str">
        <f>IF(kiva_loans__muestra[[#This Row],[lender_count]]&gt;=50,"high","low")</f>
        <v>low</v>
      </c>
    </row>
    <row r="9592" spans="1:22" x14ac:dyDescent="0.25">
      <c r="A9592">
        <v>1304877</v>
      </c>
      <c r="B9592">
        <v>5250</v>
      </c>
      <c r="C9592">
        <v>5250</v>
      </c>
      <c r="D9592" s="1" t="s">
        <v>45</v>
      </c>
      <c r="E9592" s="1" t="s">
        <v>46</v>
      </c>
      <c r="F9592" s="1" t="s">
        <v>1841</v>
      </c>
      <c r="G9592" s="1" t="s">
        <v>3278</v>
      </c>
      <c r="H9592" s="1" t="s">
        <v>100</v>
      </c>
      <c r="I9592" s="1" t="s">
        <v>1297</v>
      </c>
      <c r="J9592" s="1" t="s">
        <v>101</v>
      </c>
      <c r="K9592">
        <v>1450</v>
      </c>
      <c r="L9592" s="2">
        <v>42879.178969907407</v>
      </c>
      <c r="M9592" s="2">
        <v>42853.375</v>
      </c>
      <c r="N9592" s="2">
        <v>42885.330069444448</v>
      </c>
      <c r="O9592">
        <v>80</v>
      </c>
      <c r="P9592">
        <v>1</v>
      </c>
      <c r="Q9592" s="1" t="s">
        <v>30</v>
      </c>
      <c r="R9592" s="1" t="s">
        <v>24</v>
      </c>
      <c r="S9592" s="1" t="s">
        <v>35</v>
      </c>
      <c r="T9592" s="3">
        <v>42879</v>
      </c>
      <c r="U9592" s="1" t="str">
        <f>IF(kiva_loans__muestra[[#This Row],[funded_amount]]=kiva_loans__muestra[[#This Row],[loan_amount]],"funded","unfunded")</f>
        <v>funded</v>
      </c>
      <c r="V9592" s="1" t="str">
        <f>IF(kiva_loans__muestra[[#This Row],[lender_count]]&gt;=50,"high","low")</f>
        <v>low</v>
      </c>
    </row>
    <row r="9593" spans="1:22" x14ac:dyDescent="0.25">
      <c r="A9593">
        <v>1305715</v>
      </c>
      <c r="B9593">
        <v>5000</v>
      </c>
      <c r="C9593">
        <v>5000</v>
      </c>
      <c r="D9593" s="1" t="s">
        <v>26</v>
      </c>
      <c r="E9593" s="1" t="s">
        <v>27</v>
      </c>
      <c r="F9593" s="1" t="s">
        <v>14203</v>
      </c>
      <c r="G9593" s="1" t="s">
        <v>3303</v>
      </c>
      <c r="H9593" s="1" t="s">
        <v>28</v>
      </c>
      <c r="I9593" s="1" t="s">
        <v>1556</v>
      </c>
      <c r="J9593" s="1" t="s">
        <v>29</v>
      </c>
      <c r="K9593">
        <v>2450</v>
      </c>
      <c r="L9593" s="2">
        <v>42879.572337962964</v>
      </c>
      <c r="M9593" s="2">
        <v>42867.375</v>
      </c>
      <c r="N9593" s="2">
        <v>42887.823368055557</v>
      </c>
      <c r="O9593">
        <v>140</v>
      </c>
      <c r="P9593">
        <v>12</v>
      </c>
      <c r="Q9593" s="1" t="s">
        <v>2256</v>
      </c>
      <c r="R9593" s="1" t="s">
        <v>24</v>
      </c>
      <c r="S9593" s="1" t="s">
        <v>31</v>
      </c>
      <c r="T9593" s="3">
        <v>42879</v>
      </c>
      <c r="U9593" s="1" t="str">
        <f>IF(kiva_loans__muestra[[#This Row],[funded_amount]]=kiva_loans__muestra[[#This Row],[loan_amount]],"funded","unfunded")</f>
        <v>funded</v>
      </c>
      <c r="V9593" s="1" t="str">
        <f>IF(kiva_loans__muestra[[#This Row],[lender_count]]&gt;=50,"high","low")</f>
        <v>low</v>
      </c>
    </row>
    <row r="9594" spans="1:22" x14ac:dyDescent="0.25">
      <c r="A9594">
        <v>1306026</v>
      </c>
      <c r="B9594">
        <v>2250</v>
      </c>
      <c r="C9594">
        <v>2250</v>
      </c>
      <c r="D9594" s="1" t="s">
        <v>245</v>
      </c>
      <c r="E9594" s="1" t="s">
        <v>32</v>
      </c>
      <c r="F9594" s="1" t="s">
        <v>14204</v>
      </c>
      <c r="G9594" s="1" t="s">
        <v>3427</v>
      </c>
      <c r="H9594" s="1" t="s">
        <v>185</v>
      </c>
      <c r="I9594" s="1" t="s">
        <v>1309</v>
      </c>
      <c r="J9594" s="1" t="s">
        <v>187</v>
      </c>
      <c r="K9594">
        <v>1770</v>
      </c>
      <c r="L9594" s="2">
        <v>42879.915381944447</v>
      </c>
      <c r="M9594" s="2">
        <v>42849.375</v>
      </c>
      <c r="N9594" s="2">
        <v>42887.675729166665</v>
      </c>
      <c r="O9594">
        <v>90</v>
      </c>
      <c r="P9594">
        <v>9</v>
      </c>
      <c r="Q9594" s="1" t="s">
        <v>366</v>
      </c>
      <c r="R9594" s="1" t="s">
        <v>92</v>
      </c>
      <c r="S9594" s="1" t="s">
        <v>25</v>
      </c>
      <c r="T9594" s="3">
        <v>42879</v>
      </c>
      <c r="U9594" s="1" t="str">
        <f>IF(kiva_loans__muestra[[#This Row],[funded_amount]]=kiva_loans__muestra[[#This Row],[loan_amount]],"funded","unfunded")</f>
        <v>funded</v>
      </c>
      <c r="V9594" s="1" t="str">
        <f>IF(kiva_loans__muestra[[#This Row],[lender_count]]&gt;=50,"high","low")</f>
        <v>low</v>
      </c>
    </row>
    <row r="9595" spans="1:22" x14ac:dyDescent="0.25">
      <c r="A9595">
        <v>1306015</v>
      </c>
      <c r="B9595">
        <v>40250</v>
      </c>
      <c r="C9595">
        <v>40250</v>
      </c>
      <c r="D9595" s="1" t="s">
        <v>48</v>
      </c>
      <c r="E9595" s="1" t="s">
        <v>49</v>
      </c>
      <c r="F9595" s="1" t="s">
        <v>14205</v>
      </c>
      <c r="G9595" s="1" t="s">
        <v>3990</v>
      </c>
      <c r="H9595" s="1" t="s">
        <v>613</v>
      </c>
      <c r="I9595" s="1" t="s">
        <v>1572</v>
      </c>
      <c r="J9595" s="1" t="s">
        <v>614</v>
      </c>
      <c r="K9595">
        <v>440</v>
      </c>
      <c r="L9595" s="2">
        <v>42879.897534722222</v>
      </c>
      <c r="M9595" s="2">
        <v>42864.375</v>
      </c>
      <c r="N9595" s="2">
        <v>42896.390428240738</v>
      </c>
      <c r="O9595">
        <v>70</v>
      </c>
      <c r="P9595">
        <v>124</v>
      </c>
      <c r="Q9595" s="1" t="s">
        <v>3113</v>
      </c>
      <c r="R9595" s="1" t="s">
        <v>1146</v>
      </c>
      <c r="S9595" s="1" t="s">
        <v>35</v>
      </c>
      <c r="T9595" s="3">
        <v>42879</v>
      </c>
      <c r="U9595" s="1" t="str">
        <f>IF(kiva_loans__muestra[[#This Row],[funded_amount]]=kiva_loans__muestra[[#This Row],[loan_amount]],"funded","unfunded")</f>
        <v>funded</v>
      </c>
      <c r="V9595" s="1" t="str">
        <f>IF(kiva_loans__muestra[[#This Row],[lender_count]]&gt;=50,"high","low")</f>
        <v>high</v>
      </c>
    </row>
    <row r="9596" spans="1:22" x14ac:dyDescent="0.25">
      <c r="A9596">
        <v>1305019</v>
      </c>
      <c r="B9596">
        <v>2500</v>
      </c>
      <c r="C9596">
        <v>2500</v>
      </c>
      <c r="D9596" s="1" t="s">
        <v>62</v>
      </c>
      <c r="E9596" s="1" t="s">
        <v>62</v>
      </c>
      <c r="F9596" s="1" t="s">
        <v>14206</v>
      </c>
      <c r="G9596" s="1" t="s">
        <v>3278</v>
      </c>
      <c r="H9596" s="1" t="s">
        <v>100</v>
      </c>
      <c r="I9596" s="1" t="s">
        <v>1312</v>
      </c>
      <c r="J9596" s="1" t="s">
        <v>101</v>
      </c>
      <c r="K9596">
        <v>1450</v>
      </c>
      <c r="L9596" s="2">
        <v>42879.253564814811</v>
      </c>
      <c r="M9596" s="2">
        <v>42853.375</v>
      </c>
      <c r="N9596" s="2">
        <v>42885.718935185185</v>
      </c>
      <c r="O9596">
        <v>80</v>
      </c>
      <c r="P9596">
        <v>1</v>
      </c>
      <c r="Q9596" s="1" t="s">
        <v>30</v>
      </c>
      <c r="R9596" s="1" t="s">
        <v>24</v>
      </c>
      <c r="S9596" s="1" t="s">
        <v>35</v>
      </c>
      <c r="T9596" s="3">
        <v>42879</v>
      </c>
      <c r="U9596" s="1" t="str">
        <f>IF(kiva_loans__muestra[[#This Row],[funded_amount]]=kiva_loans__muestra[[#This Row],[loan_amount]],"funded","unfunded")</f>
        <v>funded</v>
      </c>
      <c r="V9596" s="1" t="str">
        <f>IF(kiva_loans__muestra[[#This Row],[lender_count]]&gt;=50,"high","low")</f>
        <v>low</v>
      </c>
    </row>
    <row r="9597" spans="1:22" x14ac:dyDescent="0.25">
      <c r="A9597">
        <v>1305985</v>
      </c>
      <c r="B9597">
        <v>8250</v>
      </c>
      <c r="C9597">
        <v>8250</v>
      </c>
      <c r="D9597" s="1" t="s">
        <v>45</v>
      </c>
      <c r="E9597" s="1" t="s">
        <v>46</v>
      </c>
      <c r="F9597" s="1" t="s">
        <v>14207</v>
      </c>
      <c r="G9597" s="1" t="s">
        <v>3481</v>
      </c>
      <c r="H9597" s="1" t="s">
        <v>193</v>
      </c>
      <c r="I9597" s="1" t="s">
        <v>1022</v>
      </c>
      <c r="J9597" s="1" t="s">
        <v>194</v>
      </c>
      <c r="K9597">
        <v>2460</v>
      </c>
      <c r="L9597" s="2">
        <v>42879.827407407407</v>
      </c>
      <c r="M9597" s="2">
        <v>42863.375</v>
      </c>
      <c r="N9597" s="2">
        <v>42899.671053240738</v>
      </c>
      <c r="O9597">
        <v>200</v>
      </c>
      <c r="P9597">
        <v>14</v>
      </c>
      <c r="Q9597" s="1" t="s">
        <v>57</v>
      </c>
      <c r="R9597" s="1" t="s">
        <v>24</v>
      </c>
      <c r="S9597" s="1" t="s">
        <v>31</v>
      </c>
      <c r="T9597" s="3">
        <v>42879</v>
      </c>
      <c r="U9597" s="1" t="str">
        <f>IF(kiva_loans__muestra[[#This Row],[funded_amount]]=kiva_loans__muestra[[#This Row],[loan_amount]],"funded","unfunded")</f>
        <v>funded</v>
      </c>
      <c r="V9597" s="1" t="str">
        <f>IF(kiva_loans__muestra[[#This Row],[lender_count]]&gt;=50,"high","low")</f>
        <v>low</v>
      </c>
    </row>
    <row r="9598" spans="1:22" x14ac:dyDescent="0.25">
      <c r="A9598">
        <v>1305270</v>
      </c>
      <c r="B9598">
        <v>2500</v>
      </c>
      <c r="C9598">
        <v>2500</v>
      </c>
      <c r="D9598" s="1" t="s">
        <v>27</v>
      </c>
      <c r="E9598" s="1" t="s">
        <v>27</v>
      </c>
      <c r="F9598" s="1" t="s">
        <v>11111</v>
      </c>
      <c r="G9598" s="1" t="s">
        <v>3278</v>
      </c>
      <c r="H9598" s="1" t="s">
        <v>100</v>
      </c>
      <c r="I9598" s="1" t="s">
        <v>1267</v>
      </c>
      <c r="J9598" s="1" t="s">
        <v>101</v>
      </c>
      <c r="K9598">
        <v>1450</v>
      </c>
      <c r="L9598" s="2">
        <v>42879.383402777778</v>
      </c>
      <c r="M9598" s="2">
        <v>42860.375</v>
      </c>
      <c r="N9598" s="2">
        <v>42885.916319444441</v>
      </c>
      <c r="O9598">
        <v>70</v>
      </c>
      <c r="P9598">
        <v>3</v>
      </c>
      <c r="Q9598" s="1" t="s">
        <v>67</v>
      </c>
      <c r="R9598" s="1" t="s">
        <v>24</v>
      </c>
      <c r="S9598" s="1" t="s">
        <v>35</v>
      </c>
      <c r="T9598" s="3">
        <v>42879</v>
      </c>
      <c r="U9598" s="1" t="str">
        <f>IF(kiva_loans__muestra[[#This Row],[funded_amount]]=kiva_loans__muestra[[#This Row],[loan_amount]],"funded","unfunded")</f>
        <v>funded</v>
      </c>
      <c r="V9598" s="1" t="str">
        <f>IF(kiva_loans__muestra[[#This Row],[lender_count]]&gt;=50,"high","low")</f>
        <v>low</v>
      </c>
    </row>
    <row r="9599" spans="1:22" x14ac:dyDescent="0.25">
      <c r="A9599">
        <v>1305136</v>
      </c>
      <c r="B9599">
        <v>3250</v>
      </c>
      <c r="C9599">
        <v>3250</v>
      </c>
      <c r="D9599" s="1" t="s">
        <v>196</v>
      </c>
      <c r="E9599" s="1" t="s">
        <v>46</v>
      </c>
      <c r="F9599" s="1" t="s">
        <v>14208</v>
      </c>
      <c r="G9599" s="1" t="s">
        <v>3278</v>
      </c>
      <c r="H9599" s="1" t="s">
        <v>100</v>
      </c>
      <c r="I9599" s="1" t="s">
        <v>1266</v>
      </c>
      <c r="J9599" s="1" t="s">
        <v>101</v>
      </c>
      <c r="K9599">
        <v>1450</v>
      </c>
      <c r="L9599" s="2">
        <v>42879.34165509259</v>
      </c>
      <c r="M9599" s="2">
        <v>42852.375</v>
      </c>
      <c r="N9599" s="2">
        <v>42887.89398148148</v>
      </c>
      <c r="O9599">
        <v>140</v>
      </c>
      <c r="P9599">
        <v>1</v>
      </c>
      <c r="Q9599" s="1" t="s">
        <v>278</v>
      </c>
      <c r="R9599" s="1" t="s">
        <v>24</v>
      </c>
      <c r="S9599" s="1" t="s">
        <v>35</v>
      </c>
      <c r="T9599" s="3">
        <v>42879</v>
      </c>
      <c r="U9599" s="1" t="str">
        <f>IF(kiva_loans__muestra[[#This Row],[funded_amount]]=kiva_loans__muestra[[#This Row],[loan_amount]],"funded","unfunded")</f>
        <v>funded</v>
      </c>
      <c r="V9599" s="1" t="str">
        <f>IF(kiva_loans__muestra[[#This Row],[lender_count]]&gt;=50,"high","low")</f>
        <v>low</v>
      </c>
    </row>
    <row r="9600" spans="1:22" x14ac:dyDescent="0.25">
      <c r="A9600">
        <v>1305210</v>
      </c>
      <c r="B9600">
        <v>8250</v>
      </c>
      <c r="C9600">
        <v>8250</v>
      </c>
      <c r="D9600" s="1" t="s">
        <v>196</v>
      </c>
      <c r="E9600" s="1" t="s">
        <v>46</v>
      </c>
      <c r="F9600" s="1" t="s">
        <v>3175</v>
      </c>
      <c r="G9600" s="1" t="s">
        <v>3278</v>
      </c>
      <c r="H9600" s="1" t="s">
        <v>100</v>
      </c>
      <c r="I9600" s="1" t="s">
        <v>1955</v>
      </c>
      <c r="J9600" s="1" t="s">
        <v>101</v>
      </c>
      <c r="K9600">
        <v>1450</v>
      </c>
      <c r="L9600" s="2">
        <v>42879.364224537036</v>
      </c>
      <c r="M9600" s="2">
        <v>42864.375</v>
      </c>
      <c r="N9600" s="2">
        <v>42900.032824074071</v>
      </c>
      <c r="O9600">
        <v>130</v>
      </c>
      <c r="P9600">
        <v>20</v>
      </c>
      <c r="Q9600" s="1" t="s">
        <v>13183</v>
      </c>
      <c r="R9600" s="1" t="s">
        <v>24</v>
      </c>
      <c r="S9600" s="1" t="s">
        <v>35</v>
      </c>
      <c r="T9600" s="3">
        <v>42879</v>
      </c>
      <c r="U9600" s="1" t="str">
        <f>IF(kiva_loans__muestra[[#This Row],[funded_amount]]=kiva_loans__muestra[[#This Row],[loan_amount]],"funded","unfunded")</f>
        <v>funded</v>
      </c>
      <c r="V9600" s="1" t="str">
        <f>IF(kiva_loans__muestra[[#This Row],[lender_count]]&gt;=50,"high","low")</f>
        <v>low</v>
      </c>
    </row>
    <row r="9601" spans="1:22" x14ac:dyDescent="0.25">
      <c r="A9601">
        <v>1305160</v>
      </c>
      <c r="B9601">
        <v>20500</v>
      </c>
      <c r="C9601">
        <v>29750</v>
      </c>
      <c r="D9601" s="1" t="s">
        <v>137</v>
      </c>
      <c r="E9601" s="1" t="s">
        <v>27</v>
      </c>
      <c r="F9601" s="1" t="s">
        <v>14209</v>
      </c>
      <c r="G9601" s="1" t="s">
        <v>3311</v>
      </c>
      <c r="H9601" s="1" t="s">
        <v>119</v>
      </c>
      <c r="I9601" s="1" t="s">
        <v>3238</v>
      </c>
      <c r="J9601" s="1" t="s">
        <v>270</v>
      </c>
      <c r="K9601">
        <v>2040</v>
      </c>
      <c r="L9601" s="2">
        <v>42879.34884259259</v>
      </c>
      <c r="M9601" s="2">
        <v>42850.375</v>
      </c>
      <c r="N9601" s="2"/>
      <c r="O9601">
        <v>260</v>
      </c>
      <c r="P9601">
        <v>16</v>
      </c>
      <c r="Q9601" s="1" t="s">
        <v>14210</v>
      </c>
      <c r="R9601" s="1" t="s">
        <v>135</v>
      </c>
      <c r="S9601" s="1" t="s">
        <v>31</v>
      </c>
      <c r="T9601" s="3">
        <v>42879</v>
      </c>
      <c r="U9601" s="1" t="str">
        <f>IF(kiva_loans__muestra[[#This Row],[funded_amount]]=kiva_loans__muestra[[#This Row],[loan_amount]],"funded","unfunded")</f>
        <v>unfunded</v>
      </c>
      <c r="V9601" s="1" t="str">
        <f>IF(kiva_loans__muestra[[#This Row],[lender_count]]&gt;=50,"high","low")</f>
        <v>low</v>
      </c>
    </row>
    <row r="9602" spans="1:22" x14ac:dyDescent="0.25">
      <c r="A9602">
        <v>1306450</v>
      </c>
      <c r="B9602">
        <v>10000</v>
      </c>
      <c r="C9602">
        <v>10000</v>
      </c>
      <c r="D9602" s="1" t="s">
        <v>64</v>
      </c>
      <c r="E9602" s="1" t="s">
        <v>37</v>
      </c>
      <c r="F9602" s="1" t="s">
        <v>1223</v>
      </c>
      <c r="G9602" s="1" t="s">
        <v>3311</v>
      </c>
      <c r="H9602" s="1" t="s">
        <v>119</v>
      </c>
      <c r="I9602" s="1" t="s">
        <v>1587</v>
      </c>
      <c r="J9602" s="1" t="s">
        <v>270</v>
      </c>
      <c r="K9602">
        <v>2040</v>
      </c>
      <c r="L9602" s="2">
        <v>42880.37804398148</v>
      </c>
      <c r="M9602" s="2">
        <v>42850.375</v>
      </c>
      <c r="N9602" s="2">
        <v>42917.671469907407</v>
      </c>
      <c r="O9602">
        <v>170</v>
      </c>
      <c r="P9602">
        <v>23</v>
      </c>
      <c r="Q9602" s="1" t="s">
        <v>14211</v>
      </c>
      <c r="R9602" s="1" t="s">
        <v>24</v>
      </c>
      <c r="S9602" s="1" t="s">
        <v>31</v>
      </c>
      <c r="T9602" s="3">
        <v>42880</v>
      </c>
      <c r="U9602" s="1" t="str">
        <f>IF(kiva_loans__muestra[[#This Row],[funded_amount]]=kiva_loans__muestra[[#This Row],[loan_amount]],"funded","unfunded")</f>
        <v>funded</v>
      </c>
      <c r="V9602" s="1" t="str">
        <f>IF(kiva_loans__muestra[[#This Row],[lender_count]]&gt;=50,"high","low")</f>
        <v>low</v>
      </c>
    </row>
    <row r="9603" spans="1:22" x14ac:dyDescent="0.25">
      <c r="A9603">
        <v>1306192</v>
      </c>
      <c r="B9603">
        <v>3250</v>
      </c>
      <c r="C9603">
        <v>3250</v>
      </c>
      <c r="D9603" s="1" t="s">
        <v>158</v>
      </c>
      <c r="E9603" s="1" t="s">
        <v>27</v>
      </c>
      <c r="F9603" s="1" t="s">
        <v>14212</v>
      </c>
      <c r="G9603" s="1" t="s">
        <v>3278</v>
      </c>
      <c r="H9603" s="1" t="s">
        <v>100</v>
      </c>
      <c r="I9603" s="1" t="s">
        <v>1627</v>
      </c>
      <c r="J9603" s="1" t="s">
        <v>101</v>
      </c>
      <c r="K9603">
        <v>1450</v>
      </c>
      <c r="L9603" s="2">
        <v>42880.21601851852</v>
      </c>
      <c r="M9603" s="2">
        <v>42852.375</v>
      </c>
      <c r="N9603" s="2">
        <v>42887.265497685185</v>
      </c>
      <c r="O9603">
        <v>80</v>
      </c>
      <c r="P9603">
        <v>2</v>
      </c>
      <c r="Q9603" s="1" t="s">
        <v>30</v>
      </c>
      <c r="R9603" s="1" t="s">
        <v>24</v>
      </c>
      <c r="S9603" s="1" t="s">
        <v>35</v>
      </c>
      <c r="T9603" s="3">
        <v>42880</v>
      </c>
      <c r="U9603" s="1" t="str">
        <f>IF(kiva_loans__muestra[[#This Row],[funded_amount]]=kiva_loans__muestra[[#This Row],[loan_amount]],"funded","unfunded")</f>
        <v>funded</v>
      </c>
      <c r="V9603" s="1" t="str">
        <f>IF(kiva_loans__muestra[[#This Row],[lender_count]]&gt;=50,"high","low")</f>
        <v>low</v>
      </c>
    </row>
    <row r="9604" spans="1:22" x14ac:dyDescent="0.25">
      <c r="A9604">
        <v>1307020</v>
      </c>
      <c r="B9604">
        <v>1250</v>
      </c>
      <c r="C9604">
        <v>1250</v>
      </c>
      <c r="D9604" s="1" t="s">
        <v>113</v>
      </c>
      <c r="E9604" s="1" t="s">
        <v>46</v>
      </c>
      <c r="F9604" s="1" t="s">
        <v>14213</v>
      </c>
      <c r="G9604" s="1" t="s">
        <v>3965</v>
      </c>
      <c r="H9604" s="1" t="s">
        <v>362</v>
      </c>
      <c r="I9604" s="1" t="s">
        <v>1425</v>
      </c>
      <c r="J9604" s="1" t="s">
        <v>363</v>
      </c>
      <c r="K9604">
        <v>4420</v>
      </c>
      <c r="L9604" s="2">
        <v>42880.846782407411</v>
      </c>
      <c r="M9604" s="2">
        <v>42865.375</v>
      </c>
      <c r="N9604" s="2">
        <v>42896.086446759262</v>
      </c>
      <c r="O9604">
        <v>80</v>
      </c>
      <c r="P9604">
        <v>5</v>
      </c>
      <c r="Q9604" s="1" t="s">
        <v>30</v>
      </c>
      <c r="R9604" s="1" t="s">
        <v>24</v>
      </c>
      <c r="S9604" s="1" t="s">
        <v>31</v>
      </c>
      <c r="T9604" s="3">
        <v>42880</v>
      </c>
      <c r="U9604" s="1" t="str">
        <f>IF(kiva_loans__muestra[[#This Row],[funded_amount]]=kiva_loans__muestra[[#This Row],[loan_amount]],"funded","unfunded")</f>
        <v>funded</v>
      </c>
      <c r="V9604" s="1" t="str">
        <f>IF(kiva_loans__muestra[[#This Row],[lender_count]]&gt;=50,"high","low")</f>
        <v>low</v>
      </c>
    </row>
    <row r="9605" spans="1:22" x14ac:dyDescent="0.25">
      <c r="A9605">
        <v>1306385</v>
      </c>
      <c r="B9605">
        <v>55500</v>
      </c>
      <c r="C9605">
        <v>55500</v>
      </c>
      <c r="D9605" s="1" t="s">
        <v>915</v>
      </c>
      <c r="E9605" s="1" t="s">
        <v>49</v>
      </c>
      <c r="F9605" s="1" t="s">
        <v>14214</v>
      </c>
      <c r="G9605" s="1" t="s">
        <v>3585</v>
      </c>
      <c r="H9605" s="1" t="s">
        <v>537</v>
      </c>
      <c r="I9605" s="1" t="s">
        <v>972</v>
      </c>
      <c r="J9605" s="1" t="s">
        <v>90</v>
      </c>
      <c r="K9605">
        <v>1600</v>
      </c>
      <c r="L9605" s="2">
        <v>42880.352812500001</v>
      </c>
      <c r="M9605" s="2">
        <v>42867.375</v>
      </c>
      <c r="N9605" s="2">
        <v>42910.951226851852</v>
      </c>
      <c r="O9605">
        <v>70</v>
      </c>
      <c r="P9605">
        <v>131</v>
      </c>
      <c r="Q9605" s="1" t="s">
        <v>14215</v>
      </c>
      <c r="R9605" s="1" t="s">
        <v>14216</v>
      </c>
      <c r="S9605" s="1" t="s">
        <v>35</v>
      </c>
      <c r="T9605" s="3">
        <v>42880</v>
      </c>
      <c r="U9605" s="1" t="str">
        <f>IF(kiva_loans__muestra[[#This Row],[funded_amount]]=kiva_loans__muestra[[#This Row],[loan_amount]],"funded","unfunded")</f>
        <v>funded</v>
      </c>
      <c r="V9605" s="1" t="str">
        <f>IF(kiva_loans__muestra[[#This Row],[lender_count]]&gt;=50,"high","low")</f>
        <v>high</v>
      </c>
    </row>
    <row r="9606" spans="1:22" x14ac:dyDescent="0.25">
      <c r="A9606">
        <v>1306744</v>
      </c>
      <c r="B9606">
        <v>3500</v>
      </c>
      <c r="C9606">
        <v>3500</v>
      </c>
      <c r="D9606" s="1" t="s">
        <v>58</v>
      </c>
      <c r="E9606" s="1" t="s">
        <v>27</v>
      </c>
      <c r="F9606" s="1" t="s">
        <v>14217</v>
      </c>
      <c r="G9606" s="1" t="s">
        <v>3284</v>
      </c>
      <c r="H9606" s="1" t="s">
        <v>189</v>
      </c>
      <c r="I9606" s="1" t="s">
        <v>289</v>
      </c>
      <c r="J9606" s="1" t="s">
        <v>207</v>
      </c>
      <c r="K9606">
        <v>1000</v>
      </c>
      <c r="L9606" s="2">
        <v>42880.522476851853</v>
      </c>
      <c r="M9606" s="2">
        <v>42857.375</v>
      </c>
      <c r="N9606" s="2">
        <v>42894.955416666664</v>
      </c>
      <c r="O9606">
        <v>140</v>
      </c>
      <c r="P9606">
        <v>13</v>
      </c>
      <c r="Q9606" s="1" t="s">
        <v>617</v>
      </c>
      <c r="R9606" s="1" t="s">
        <v>24</v>
      </c>
      <c r="S9606" s="1" t="s">
        <v>31</v>
      </c>
      <c r="T9606" s="3">
        <v>42880</v>
      </c>
      <c r="U9606" s="1" t="str">
        <f>IF(kiva_loans__muestra[[#This Row],[funded_amount]]=kiva_loans__muestra[[#This Row],[loan_amount]],"funded","unfunded")</f>
        <v>funded</v>
      </c>
      <c r="V9606" s="1" t="str">
        <f>IF(kiva_loans__muestra[[#This Row],[lender_count]]&gt;=50,"high","low")</f>
        <v>low</v>
      </c>
    </row>
    <row r="9607" spans="1:22" x14ac:dyDescent="0.25">
      <c r="A9607">
        <v>1306099</v>
      </c>
      <c r="B9607">
        <v>2750</v>
      </c>
      <c r="C9607">
        <v>2750</v>
      </c>
      <c r="D9607" s="1" t="s">
        <v>75</v>
      </c>
      <c r="E9607" s="1" t="s">
        <v>27</v>
      </c>
      <c r="F9607" s="1" t="s">
        <v>526</v>
      </c>
      <c r="G9607" s="1" t="s">
        <v>3278</v>
      </c>
      <c r="H9607" s="1" t="s">
        <v>100</v>
      </c>
      <c r="I9607" s="1" t="s">
        <v>1345</v>
      </c>
      <c r="J9607" s="1" t="s">
        <v>101</v>
      </c>
      <c r="K9607">
        <v>1450</v>
      </c>
      <c r="L9607" s="2">
        <v>42880.138368055559</v>
      </c>
      <c r="M9607" s="2">
        <v>42864.375</v>
      </c>
      <c r="N9607" s="2">
        <v>42887.183217592596</v>
      </c>
      <c r="O9607">
        <v>80</v>
      </c>
      <c r="P9607">
        <v>3</v>
      </c>
      <c r="Q9607" s="1" t="s">
        <v>57</v>
      </c>
      <c r="R9607" s="1" t="s">
        <v>24</v>
      </c>
      <c r="S9607" s="1" t="s">
        <v>35</v>
      </c>
      <c r="T9607" s="3">
        <v>42880</v>
      </c>
      <c r="U9607" s="1" t="str">
        <f>IF(kiva_loans__muestra[[#This Row],[funded_amount]]=kiva_loans__muestra[[#This Row],[loan_amount]],"funded","unfunded")</f>
        <v>funded</v>
      </c>
      <c r="V9607" s="1" t="str">
        <f>IF(kiva_loans__muestra[[#This Row],[lender_count]]&gt;=50,"high","low")</f>
        <v>low</v>
      </c>
    </row>
    <row r="9608" spans="1:22" x14ac:dyDescent="0.25">
      <c r="A9608">
        <v>1306688</v>
      </c>
      <c r="B9608">
        <v>9250</v>
      </c>
      <c r="C9608">
        <v>13750</v>
      </c>
      <c r="D9608" s="1" t="s">
        <v>333</v>
      </c>
      <c r="E9608" s="1" t="s">
        <v>37</v>
      </c>
      <c r="F9608" s="1" t="s">
        <v>14218</v>
      </c>
      <c r="G9608" s="1" t="s">
        <v>3311</v>
      </c>
      <c r="H9608" s="1" t="s">
        <v>119</v>
      </c>
      <c r="I9608" s="1" t="s">
        <v>862</v>
      </c>
      <c r="J9608" s="1" t="s">
        <v>270</v>
      </c>
      <c r="K9608">
        <v>90</v>
      </c>
      <c r="L9608" s="2">
        <v>42880.484733796293</v>
      </c>
      <c r="M9608" s="2">
        <v>42879.375</v>
      </c>
      <c r="N9608" s="2"/>
      <c r="O9608">
        <v>210</v>
      </c>
      <c r="P9608">
        <v>23</v>
      </c>
      <c r="Q9608" s="1" t="s">
        <v>88</v>
      </c>
      <c r="R9608" s="1" t="s">
        <v>54</v>
      </c>
      <c r="S9608" s="1" t="s">
        <v>31</v>
      </c>
      <c r="T9608" s="3">
        <v>42880</v>
      </c>
      <c r="U9608" s="1" t="str">
        <f>IF(kiva_loans__muestra[[#This Row],[funded_amount]]=kiva_loans__muestra[[#This Row],[loan_amount]],"funded","unfunded")</f>
        <v>unfunded</v>
      </c>
      <c r="V9608" s="1" t="str">
        <f>IF(kiva_loans__muestra[[#This Row],[lender_count]]&gt;=50,"high","low")</f>
        <v>low</v>
      </c>
    </row>
    <row r="9609" spans="1:22" x14ac:dyDescent="0.25">
      <c r="A9609">
        <v>1306549</v>
      </c>
      <c r="B9609">
        <v>2250</v>
      </c>
      <c r="C9609">
        <v>2250</v>
      </c>
      <c r="D9609" s="1" t="s">
        <v>45</v>
      </c>
      <c r="E9609" s="1" t="s">
        <v>46</v>
      </c>
      <c r="F9609" s="1" t="s">
        <v>14219</v>
      </c>
      <c r="G9609" s="1" t="s">
        <v>3278</v>
      </c>
      <c r="H9609" s="1" t="s">
        <v>100</v>
      </c>
      <c r="I9609" s="1" t="s">
        <v>1469</v>
      </c>
      <c r="J9609" s="1" t="s">
        <v>101</v>
      </c>
      <c r="K9609">
        <v>1450</v>
      </c>
      <c r="L9609" s="2">
        <v>42880.425451388888</v>
      </c>
      <c r="M9609" s="2">
        <v>42863.375</v>
      </c>
      <c r="N9609" s="2">
        <v>42888.994421296295</v>
      </c>
      <c r="O9609">
        <v>80</v>
      </c>
      <c r="P9609">
        <v>1</v>
      </c>
      <c r="Q9609" s="1" t="s">
        <v>30</v>
      </c>
      <c r="R9609" s="1" t="s">
        <v>24</v>
      </c>
      <c r="S9609" s="1" t="s">
        <v>35</v>
      </c>
      <c r="T9609" s="3">
        <v>42880</v>
      </c>
      <c r="U9609" s="1" t="str">
        <f>IF(kiva_loans__muestra[[#This Row],[funded_amount]]=kiva_loans__muestra[[#This Row],[loan_amount]],"funded","unfunded")</f>
        <v>funded</v>
      </c>
      <c r="V9609" s="1" t="str">
        <f>IF(kiva_loans__muestra[[#This Row],[lender_count]]&gt;=50,"high","low")</f>
        <v>low</v>
      </c>
    </row>
    <row r="9610" spans="1:22" x14ac:dyDescent="0.25">
      <c r="A9610">
        <v>1306464</v>
      </c>
      <c r="B9610">
        <v>4250</v>
      </c>
      <c r="C9610">
        <v>4250</v>
      </c>
      <c r="D9610" s="1" t="s">
        <v>98</v>
      </c>
      <c r="E9610" s="1" t="s">
        <v>37</v>
      </c>
      <c r="F9610" s="1" t="s">
        <v>14220</v>
      </c>
      <c r="G9610" s="1" t="s">
        <v>3278</v>
      </c>
      <c r="H9610" s="1" t="s">
        <v>100</v>
      </c>
      <c r="I9610" s="1" t="s">
        <v>14221</v>
      </c>
      <c r="J9610" s="1" t="s">
        <v>101</v>
      </c>
      <c r="K9610">
        <v>1230</v>
      </c>
      <c r="L9610" s="2">
        <v>42880.382291666669</v>
      </c>
      <c r="M9610" s="2">
        <v>42883.375</v>
      </c>
      <c r="N9610" s="2">
        <v>42887.896273148152</v>
      </c>
      <c r="O9610">
        <v>70</v>
      </c>
      <c r="P9610">
        <v>10</v>
      </c>
      <c r="Q9610" s="1" t="s">
        <v>312</v>
      </c>
      <c r="R9610" s="1" t="s">
        <v>24</v>
      </c>
      <c r="S9610" s="1" t="s">
        <v>25</v>
      </c>
      <c r="T9610" s="3">
        <v>42880</v>
      </c>
      <c r="U9610" s="1" t="str">
        <f>IF(kiva_loans__muestra[[#This Row],[funded_amount]]=kiva_loans__muestra[[#This Row],[loan_amount]],"funded","unfunded")</f>
        <v>funded</v>
      </c>
      <c r="V9610" s="1" t="str">
        <f>IF(kiva_loans__muestra[[#This Row],[lender_count]]&gt;=50,"high","low")</f>
        <v>low</v>
      </c>
    </row>
    <row r="9611" spans="1:22" x14ac:dyDescent="0.25">
      <c r="A9611">
        <v>1306695</v>
      </c>
      <c r="B9611">
        <v>1750</v>
      </c>
      <c r="C9611">
        <v>7500</v>
      </c>
      <c r="D9611" s="1" t="s">
        <v>64</v>
      </c>
      <c r="E9611" s="1" t="s">
        <v>37</v>
      </c>
      <c r="F9611" s="1" t="s">
        <v>14222</v>
      </c>
      <c r="G9611" s="1" t="s">
        <v>3311</v>
      </c>
      <c r="H9611" s="1" t="s">
        <v>119</v>
      </c>
      <c r="I9611" s="1" t="s">
        <v>3213</v>
      </c>
      <c r="J9611" s="1" t="s">
        <v>270</v>
      </c>
      <c r="K9611">
        <v>2040</v>
      </c>
      <c r="L9611" s="2">
        <v>42880.488229166665</v>
      </c>
      <c r="M9611" s="2">
        <v>42852.375</v>
      </c>
      <c r="N9611" s="2"/>
      <c r="O9611">
        <v>260</v>
      </c>
      <c r="P9611">
        <v>7</v>
      </c>
      <c r="Q9611" s="1" t="s">
        <v>88</v>
      </c>
      <c r="R9611" s="1" t="s">
        <v>24</v>
      </c>
      <c r="S9611" s="1" t="s">
        <v>31</v>
      </c>
      <c r="T9611" s="3">
        <v>42880</v>
      </c>
      <c r="U9611" s="1" t="str">
        <f>IF(kiva_loans__muestra[[#This Row],[funded_amount]]=kiva_loans__muestra[[#This Row],[loan_amount]],"funded","unfunded")</f>
        <v>unfunded</v>
      </c>
      <c r="V9611" s="1" t="str">
        <f>IF(kiva_loans__muestra[[#This Row],[lender_count]]&gt;=50,"high","low")</f>
        <v>low</v>
      </c>
    </row>
    <row r="9612" spans="1:22" x14ac:dyDescent="0.25">
      <c r="A9612">
        <v>1306185</v>
      </c>
      <c r="B9612">
        <v>5000</v>
      </c>
      <c r="C9612">
        <v>5000</v>
      </c>
      <c r="D9612" s="1" t="s">
        <v>53</v>
      </c>
      <c r="E9612" s="1" t="s">
        <v>32</v>
      </c>
      <c r="F9612" s="1" t="s">
        <v>14223</v>
      </c>
      <c r="G9612" s="1" t="s">
        <v>3311</v>
      </c>
      <c r="H9612" s="1" t="s">
        <v>119</v>
      </c>
      <c r="I9612" s="1" t="s">
        <v>1594</v>
      </c>
      <c r="J9612" s="1" t="s">
        <v>270</v>
      </c>
      <c r="K9612">
        <v>4990</v>
      </c>
      <c r="L9612" s="2">
        <v>42880.214884259258</v>
      </c>
      <c r="M9612" s="2">
        <v>42874.375</v>
      </c>
      <c r="N9612" s="2">
        <v>42911.062418981484</v>
      </c>
      <c r="O9612">
        <v>140</v>
      </c>
      <c r="P9612">
        <v>14</v>
      </c>
      <c r="Q9612" s="1" t="s">
        <v>14224</v>
      </c>
      <c r="R9612" s="1" t="s">
        <v>24</v>
      </c>
      <c r="S9612" s="1" t="s">
        <v>31</v>
      </c>
      <c r="T9612" s="3">
        <v>42880</v>
      </c>
      <c r="U9612" s="1" t="str">
        <f>IF(kiva_loans__muestra[[#This Row],[funded_amount]]=kiva_loans__muestra[[#This Row],[loan_amount]],"funded","unfunded")</f>
        <v>funded</v>
      </c>
      <c r="V9612" s="1" t="str">
        <f>IF(kiva_loans__muestra[[#This Row],[lender_count]]&gt;=50,"high","low")</f>
        <v>low</v>
      </c>
    </row>
    <row r="9613" spans="1:22" x14ac:dyDescent="0.25">
      <c r="A9613">
        <v>1307116</v>
      </c>
      <c r="B9613">
        <v>2250</v>
      </c>
      <c r="C9613">
        <v>2250</v>
      </c>
      <c r="D9613" s="1" t="s">
        <v>64</v>
      </c>
      <c r="E9613" s="1" t="s">
        <v>37</v>
      </c>
      <c r="F9613" s="1" t="s">
        <v>14225</v>
      </c>
      <c r="G9613" s="1" t="s">
        <v>3266</v>
      </c>
      <c r="H9613" s="1" t="s">
        <v>89</v>
      </c>
      <c r="I9613" s="1" t="s">
        <v>555</v>
      </c>
      <c r="J9613" s="1" t="s">
        <v>90</v>
      </c>
      <c r="K9613">
        <v>1990</v>
      </c>
      <c r="L9613" s="2">
        <v>42880.972592592596</v>
      </c>
      <c r="M9613" s="2">
        <v>42864.375</v>
      </c>
      <c r="N9613" s="2">
        <v>42889.917430555557</v>
      </c>
      <c r="O9613">
        <v>140</v>
      </c>
      <c r="P9613">
        <v>9</v>
      </c>
      <c r="Q9613" s="1" t="s">
        <v>30</v>
      </c>
      <c r="R9613" s="1" t="s">
        <v>92</v>
      </c>
      <c r="S9613" s="1" t="s">
        <v>25</v>
      </c>
      <c r="T9613" s="3">
        <v>42880</v>
      </c>
      <c r="U9613" s="1" t="str">
        <f>IF(kiva_loans__muestra[[#This Row],[funded_amount]]=kiva_loans__muestra[[#This Row],[loan_amount]],"funded","unfunded")</f>
        <v>funded</v>
      </c>
      <c r="V9613" s="1" t="str">
        <f>IF(kiva_loans__muestra[[#This Row],[lender_count]]&gt;=50,"high","low")</f>
        <v>low</v>
      </c>
    </row>
    <row r="9614" spans="1:22" x14ac:dyDescent="0.25">
      <c r="A9614">
        <v>1306114</v>
      </c>
      <c r="B9614">
        <v>1750</v>
      </c>
      <c r="C9614">
        <v>1750</v>
      </c>
      <c r="D9614" s="1" t="s">
        <v>280</v>
      </c>
      <c r="E9614" s="1" t="s">
        <v>104</v>
      </c>
      <c r="F9614" s="1" t="s">
        <v>1412</v>
      </c>
      <c r="G9614" s="1" t="s">
        <v>3311</v>
      </c>
      <c r="H9614" s="1" t="s">
        <v>119</v>
      </c>
      <c r="I9614" s="1" t="s">
        <v>1851</v>
      </c>
      <c r="J9614" s="1" t="s">
        <v>270</v>
      </c>
      <c r="K9614">
        <v>3110</v>
      </c>
      <c r="L9614" s="2">
        <v>42880.170115740744</v>
      </c>
      <c r="M9614" s="2">
        <v>42878.375</v>
      </c>
      <c r="N9614" s="2">
        <v>42887.408495370371</v>
      </c>
      <c r="O9614">
        <v>80</v>
      </c>
      <c r="P9614">
        <v>7</v>
      </c>
      <c r="Q9614" s="1" t="s">
        <v>1526</v>
      </c>
      <c r="R9614" s="1" t="s">
        <v>135</v>
      </c>
      <c r="S9614" s="1" t="s">
        <v>31</v>
      </c>
      <c r="T9614" s="3">
        <v>42880</v>
      </c>
      <c r="U9614" s="1" t="str">
        <f>IF(kiva_loans__muestra[[#This Row],[funded_amount]]=kiva_loans__muestra[[#This Row],[loan_amount]],"funded","unfunded")</f>
        <v>funded</v>
      </c>
      <c r="V9614" s="1" t="str">
        <f>IF(kiva_loans__muestra[[#This Row],[lender_count]]&gt;=50,"high","low")</f>
        <v>low</v>
      </c>
    </row>
    <row r="9615" spans="1:22" x14ac:dyDescent="0.25">
      <c r="A9615">
        <v>1306991</v>
      </c>
      <c r="B9615">
        <v>5000</v>
      </c>
      <c r="C9615">
        <v>5000</v>
      </c>
      <c r="D9615" s="1" t="s">
        <v>161</v>
      </c>
      <c r="E9615" s="1" t="s">
        <v>37</v>
      </c>
      <c r="F9615" s="1" t="s">
        <v>14226</v>
      </c>
      <c r="G9615" s="1" t="s">
        <v>3266</v>
      </c>
      <c r="H9615" s="1" t="s">
        <v>89</v>
      </c>
      <c r="I9615" s="1" t="s">
        <v>489</v>
      </c>
      <c r="J9615" s="1" t="s">
        <v>90</v>
      </c>
      <c r="K9615">
        <v>1990</v>
      </c>
      <c r="L9615" s="2">
        <v>42880.797303240739</v>
      </c>
      <c r="M9615" s="2">
        <v>42872.375</v>
      </c>
      <c r="N9615" s="2">
        <v>42884.695613425924</v>
      </c>
      <c r="O9615">
        <v>140</v>
      </c>
      <c r="P9615">
        <v>13</v>
      </c>
      <c r="Q9615" s="1" t="s">
        <v>312</v>
      </c>
      <c r="R9615" s="1" t="s">
        <v>24</v>
      </c>
      <c r="S9615" s="1" t="s">
        <v>35</v>
      </c>
      <c r="T9615" s="3">
        <v>42880</v>
      </c>
      <c r="U9615" s="1" t="str">
        <f>IF(kiva_loans__muestra[[#This Row],[funded_amount]]=kiva_loans__muestra[[#This Row],[loan_amount]],"funded","unfunded")</f>
        <v>funded</v>
      </c>
      <c r="V9615" s="1" t="str">
        <f>IF(kiva_loans__muestra[[#This Row],[lender_count]]&gt;=50,"high","low")</f>
        <v>low</v>
      </c>
    </row>
    <row r="9616" spans="1:22" x14ac:dyDescent="0.25">
      <c r="A9616">
        <v>1307322</v>
      </c>
      <c r="B9616">
        <v>1250</v>
      </c>
      <c r="C9616">
        <v>1250</v>
      </c>
      <c r="D9616" s="1" t="s">
        <v>48</v>
      </c>
      <c r="E9616" s="1" t="s">
        <v>49</v>
      </c>
      <c r="F9616" s="1" t="s">
        <v>7480</v>
      </c>
      <c r="G9616" s="1" t="s">
        <v>3278</v>
      </c>
      <c r="H9616" s="1" t="s">
        <v>100</v>
      </c>
      <c r="I9616" s="1" t="s">
        <v>527</v>
      </c>
      <c r="J9616" s="1" t="s">
        <v>101</v>
      </c>
      <c r="K9616">
        <v>1450</v>
      </c>
      <c r="L9616" s="2">
        <v>42881.340289351851</v>
      </c>
      <c r="M9616" s="2">
        <v>42851.375</v>
      </c>
      <c r="N9616" s="2">
        <v>42889.743391203701</v>
      </c>
      <c r="O9616">
        <v>80</v>
      </c>
      <c r="P9616">
        <v>3</v>
      </c>
      <c r="Q9616" s="1" t="s">
        <v>67</v>
      </c>
      <c r="R9616" s="1" t="s">
        <v>24</v>
      </c>
      <c r="S9616" s="1" t="s">
        <v>35</v>
      </c>
      <c r="T9616" s="3">
        <v>42881</v>
      </c>
      <c r="U9616" s="1" t="str">
        <f>IF(kiva_loans__muestra[[#This Row],[funded_amount]]=kiva_loans__muestra[[#This Row],[loan_amount]],"funded","unfunded")</f>
        <v>funded</v>
      </c>
      <c r="V9616" s="1" t="str">
        <f>IF(kiva_loans__muestra[[#This Row],[lender_count]]&gt;=50,"high","low")</f>
        <v>low</v>
      </c>
    </row>
    <row r="9617" spans="1:22" x14ac:dyDescent="0.25">
      <c r="A9617">
        <v>1307173</v>
      </c>
      <c r="B9617">
        <v>10500</v>
      </c>
      <c r="C9617">
        <v>12500</v>
      </c>
      <c r="D9617" s="1" t="s">
        <v>158</v>
      </c>
      <c r="E9617" s="1" t="s">
        <v>27</v>
      </c>
      <c r="F9617" s="1" t="s">
        <v>14227</v>
      </c>
      <c r="G9617" s="1" t="s">
        <v>3311</v>
      </c>
      <c r="H9617" s="1" t="s">
        <v>119</v>
      </c>
      <c r="I9617" s="1" t="s">
        <v>129</v>
      </c>
      <c r="J9617" s="1" t="s">
        <v>270</v>
      </c>
      <c r="K9617">
        <v>90</v>
      </c>
      <c r="L9617" s="2">
        <v>42881.15253472222</v>
      </c>
      <c r="M9617" s="2">
        <v>42877.375</v>
      </c>
      <c r="N9617" s="2"/>
      <c r="O9617">
        <v>260</v>
      </c>
      <c r="P9617">
        <v>15</v>
      </c>
      <c r="Q9617" s="1" t="s">
        <v>88</v>
      </c>
      <c r="R9617" s="1" t="s">
        <v>24</v>
      </c>
      <c r="S9617" s="1" t="s">
        <v>31</v>
      </c>
      <c r="T9617" s="3">
        <v>42881</v>
      </c>
      <c r="U9617" s="1" t="str">
        <f>IF(kiva_loans__muestra[[#This Row],[funded_amount]]=kiva_loans__muestra[[#This Row],[loan_amount]],"funded","unfunded")</f>
        <v>unfunded</v>
      </c>
      <c r="V9617" s="1" t="str">
        <f>IF(kiva_loans__muestra[[#This Row],[lender_count]]&gt;=50,"high","low")</f>
        <v>low</v>
      </c>
    </row>
    <row r="9618" spans="1:22" x14ac:dyDescent="0.25">
      <c r="A9618">
        <v>1308058</v>
      </c>
      <c r="B9618">
        <v>3500</v>
      </c>
      <c r="C9618">
        <v>3500</v>
      </c>
      <c r="D9618" s="1" t="s">
        <v>45</v>
      </c>
      <c r="E9618" s="1" t="s">
        <v>46</v>
      </c>
      <c r="F9618" s="1" t="s">
        <v>14228</v>
      </c>
      <c r="G9618" s="1" t="s">
        <v>3427</v>
      </c>
      <c r="H9618" s="1" t="s">
        <v>185</v>
      </c>
      <c r="I9618" s="1" t="s">
        <v>404</v>
      </c>
      <c r="J9618" s="1" t="s">
        <v>187</v>
      </c>
      <c r="K9618">
        <v>1770</v>
      </c>
      <c r="L9618" s="2">
        <v>42881.946226851855</v>
      </c>
      <c r="M9618" s="2">
        <v>42851.375</v>
      </c>
      <c r="N9618" s="2">
        <v>42921.032268518517</v>
      </c>
      <c r="O9618">
        <v>140</v>
      </c>
      <c r="P9618">
        <v>11</v>
      </c>
      <c r="Q9618" s="1" t="s">
        <v>52</v>
      </c>
      <c r="R9618" s="1" t="s">
        <v>24</v>
      </c>
      <c r="S9618" s="1" t="s">
        <v>25</v>
      </c>
      <c r="T9618" s="3">
        <v>42881</v>
      </c>
      <c r="U9618" s="1" t="str">
        <f>IF(kiva_loans__muestra[[#This Row],[funded_amount]]=kiva_loans__muestra[[#This Row],[loan_amount]],"funded","unfunded")</f>
        <v>funded</v>
      </c>
      <c r="V9618" s="1" t="str">
        <f>IF(kiva_loans__muestra[[#This Row],[lender_count]]&gt;=50,"high","low")</f>
        <v>low</v>
      </c>
    </row>
    <row r="9619" spans="1:22" x14ac:dyDescent="0.25">
      <c r="A9619">
        <v>1307995</v>
      </c>
      <c r="B9619">
        <v>3500</v>
      </c>
      <c r="C9619">
        <v>3500</v>
      </c>
      <c r="D9619" s="1" t="s">
        <v>37</v>
      </c>
      <c r="E9619" s="1" t="s">
        <v>37</v>
      </c>
      <c r="F9619" s="1" t="s">
        <v>14229</v>
      </c>
      <c r="G9619" s="1" t="s">
        <v>3427</v>
      </c>
      <c r="H9619" s="1" t="s">
        <v>185</v>
      </c>
      <c r="I9619" s="1" t="s">
        <v>2315</v>
      </c>
      <c r="J9619" s="1" t="s">
        <v>187</v>
      </c>
      <c r="K9619">
        <v>1770</v>
      </c>
      <c r="L9619" s="2">
        <v>42881.897789351853</v>
      </c>
      <c r="M9619" s="2">
        <v>42851.375</v>
      </c>
      <c r="N9619" s="2">
        <v>42907.535682870373</v>
      </c>
      <c r="O9619">
        <v>120</v>
      </c>
      <c r="P9619">
        <v>14</v>
      </c>
      <c r="Q9619" s="1" t="s">
        <v>30</v>
      </c>
      <c r="R9619" s="1" t="s">
        <v>92</v>
      </c>
      <c r="S9619" s="1" t="s">
        <v>25</v>
      </c>
      <c r="T9619" s="3">
        <v>42881</v>
      </c>
      <c r="U9619" s="1" t="str">
        <f>IF(kiva_loans__muestra[[#This Row],[funded_amount]]=kiva_loans__muestra[[#This Row],[loan_amount]],"funded","unfunded")</f>
        <v>funded</v>
      </c>
      <c r="V9619" s="1" t="str">
        <f>IF(kiva_loans__muestra[[#This Row],[lender_count]]&gt;=50,"high","low")</f>
        <v>low</v>
      </c>
    </row>
    <row r="9620" spans="1:22" x14ac:dyDescent="0.25">
      <c r="A9620">
        <v>1307691</v>
      </c>
      <c r="B9620">
        <v>1000</v>
      </c>
      <c r="C9620">
        <v>5000</v>
      </c>
      <c r="D9620" s="1" t="s">
        <v>64</v>
      </c>
      <c r="E9620" s="1" t="s">
        <v>37</v>
      </c>
      <c r="F9620" s="1" t="s">
        <v>14230</v>
      </c>
      <c r="G9620" s="1" t="s">
        <v>3263</v>
      </c>
      <c r="H9620" s="1" t="s">
        <v>33</v>
      </c>
      <c r="I9620" s="1" t="s">
        <v>883</v>
      </c>
      <c r="J9620" s="1" t="s">
        <v>34</v>
      </c>
      <c r="K9620">
        <v>1560</v>
      </c>
      <c r="L9620" s="2">
        <v>42881.54828703704</v>
      </c>
      <c r="M9620" s="2">
        <v>42878.375</v>
      </c>
      <c r="N9620" s="2"/>
      <c r="O9620">
        <v>140</v>
      </c>
      <c r="P9620">
        <v>4</v>
      </c>
      <c r="Q9620" s="1" t="s">
        <v>67</v>
      </c>
      <c r="R9620" s="1" t="s">
        <v>24</v>
      </c>
      <c r="S9620" s="1" t="s">
        <v>31</v>
      </c>
      <c r="T9620" s="3">
        <v>42881</v>
      </c>
      <c r="U9620" s="1" t="str">
        <f>IF(kiva_loans__muestra[[#This Row],[funded_amount]]=kiva_loans__muestra[[#This Row],[loan_amount]],"funded","unfunded")</f>
        <v>unfunded</v>
      </c>
      <c r="V9620" s="1" t="str">
        <f>IF(kiva_loans__muestra[[#This Row],[lender_count]]&gt;=50,"high","low")</f>
        <v>low</v>
      </c>
    </row>
    <row r="9621" spans="1:22" x14ac:dyDescent="0.25">
      <c r="A9621">
        <v>1307222</v>
      </c>
      <c r="B9621">
        <v>2250</v>
      </c>
      <c r="C9621">
        <v>2250</v>
      </c>
      <c r="D9621" s="1" t="s">
        <v>124</v>
      </c>
      <c r="E9621" s="1" t="s">
        <v>125</v>
      </c>
      <c r="F9621" s="1" t="s">
        <v>14231</v>
      </c>
      <c r="G9621" s="1" t="s">
        <v>3278</v>
      </c>
      <c r="H9621" s="1" t="s">
        <v>100</v>
      </c>
      <c r="I9621" s="1" t="s">
        <v>1573</v>
      </c>
      <c r="J9621" s="1" t="s">
        <v>101</v>
      </c>
      <c r="K9621">
        <v>1250</v>
      </c>
      <c r="L9621" s="2">
        <v>42881.206608796296</v>
      </c>
      <c r="M9621" s="2">
        <v>42853.375</v>
      </c>
      <c r="N9621" s="2">
        <v>42891.695775462962</v>
      </c>
      <c r="O9621">
        <v>210</v>
      </c>
      <c r="P9621">
        <v>4</v>
      </c>
      <c r="Q9621" s="1" t="s">
        <v>3010</v>
      </c>
      <c r="R9621" s="1" t="s">
        <v>24</v>
      </c>
      <c r="S9621" s="1" t="s">
        <v>35</v>
      </c>
      <c r="T9621" s="3">
        <v>42881</v>
      </c>
      <c r="U9621" s="1" t="str">
        <f>IF(kiva_loans__muestra[[#This Row],[funded_amount]]=kiva_loans__muestra[[#This Row],[loan_amount]],"funded","unfunded")</f>
        <v>funded</v>
      </c>
      <c r="V9621" s="1" t="str">
        <f>IF(kiva_loans__muestra[[#This Row],[lender_count]]&gt;=50,"high","low")</f>
        <v>low</v>
      </c>
    </row>
    <row r="9622" spans="1:22" x14ac:dyDescent="0.25">
      <c r="A9622">
        <v>1307745</v>
      </c>
      <c r="B9622">
        <v>9000</v>
      </c>
      <c r="C9622">
        <v>36500</v>
      </c>
      <c r="D9622" s="1" t="s">
        <v>64</v>
      </c>
      <c r="E9622" s="1" t="s">
        <v>37</v>
      </c>
      <c r="F9622" s="1" t="s">
        <v>14232</v>
      </c>
      <c r="G9622" s="1" t="s">
        <v>3311</v>
      </c>
      <c r="H9622" s="1" t="s">
        <v>119</v>
      </c>
      <c r="I9622" s="1" t="s">
        <v>1587</v>
      </c>
      <c r="J9622" s="1" t="s">
        <v>270</v>
      </c>
      <c r="K9622">
        <v>2040</v>
      </c>
      <c r="L9622" s="2">
        <v>42881.580289351848</v>
      </c>
      <c r="M9622" s="2">
        <v>42851.375</v>
      </c>
      <c r="N9622" s="2"/>
      <c r="O9622">
        <v>140</v>
      </c>
      <c r="P9622">
        <v>24</v>
      </c>
      <c r="Q9622" s="1" t="s">
        <v>14233</v>
      </c>
      <c r="R9622" s="1" t="s">
        <v>324</v>
      </c>
      <c r="S9622" s="1" t="s">
        <v>31</v>
      </c>
      <c r="T9622" s="3">
        <v>42881</v>
      </c>
      <c r="U9622" s="1" t="str">
        <f>IF(kiva_loans__muestra[[#This Row],[funded_amount]]=kiva_loans__muestra[[#This Row],[loan_amount]],"funded","unfunded")</f>
        <v>unfunded</v>
      </c>
      <c r="V9622" s="1" t="str">
        <f>IF(kiva_loans__muestra[[#This Row],[lender_count]]&gt;=50,"high","low")</f>
        <v>low</v>
      </c>
    </row>
    <row r="9623" spans="1:22" x14ac:dyDescent="0.25">
      <c r="A9623">
        <v>1307795</v>
      </c>
      <c r="B9623">
        <v>3500</v>
      </c>
      <c r="C9623">
        <v>3500</v>
      </c>
      <c r="D9623" s="1" t="s">
        <v>108</v>
      </c>
      <c r="E9623" s="1" t="s">
        <v>27</v>
      </c>
      <c r="F9623" s="1" t="s">
        <v>14234</v>
      </c>
      <c r="G9623" s="1" t="s">
        <v>3270</v>
      </c>
      <c r="H9623" s="1" t="s">
        <v>121</v>
      </c>
      <c r="I9623" s="1" t="s">
        <v>846</v>
      </c>
      <c r="J9623" s="1" t="s">
        <v>123</v>
      </c>
      <c r="K9623">
        <v>1820</v>
      </c>
      <c r="L9623" s="2">
        <v>42881.614664351851</v>
      </c>
      <c r="M9623" s="2">
        <v>42867.375</v>
      </c>
      <c r="N9623" s="2">
        <v>42896.062476851854</v>
      </c>
      <c r="O9623">
        <v>110</v>
      </c>
      <c r="P9623">
        <v>8</v>
      </c>
      <c r="Q9623" s="1" t="s">
        <v>67</v>
      </c>
      <c r="R9623" s="1" t="s">
        <v>24</v>
      </c>
      <c r="S9623" s="1" t="s">
        <v>35</v>
      </c>
      <c r="T9623" s="3">
        <v>42881</v>
      </c>
      <c r="U9623" s="1" t="str">
        <f>IF(kiva_loans__muestra[[#This Row],[funded_amount]]=kiva_loans__muestra[[#This Row],[loan_amount]],"funded","unfunded")</f>
        <v>funded</v>
      </c>
      <c r="V9623" s="1" t="str">
        <f>IF(kiva_loans__muestra[[#This Row],[lender_count]]&gt;=50,"high","low")</f>
        <v>low</v>
      </c>
    </row>
    <row r="9624" spans="1:22" x14ac:dyDescent="0.25">
      <c r="A9624">
        <v>1307573</v>
      </c>
      <c r="B9624">
        <v>5750</v>
      </c>
      <c r="C9624">
        <v>5750</v>
      </c>
      <c r="D9624" s="1" t="s">
        <v>37</v>
      </c>
      <c r="E9624" s="1" t="s">
        <v>37</v>
      </c>
      <c r="F9624" s="1" t="s">
        <v>14235</v>
      </c>
      <c r="G9624" s="1" t="s">
        <v>3284</v>
      </c>
      <c r="H9624" s="1" t="s">
        <v>189</v>
      </c>
      <c r="I9624" s="1" t="s">
        <v>919</v>
      </c>
      <c r="J9624" s="1" t="s">
        <v>207</v>
      </c>
      <c r="K9624">
        <v>630</v>
      </c>
      <c r="L9624" s="2">
        <v>42881.470555555556</v>
      </c>
      <c r="M9624" s="2">
        <v>42871.375</v>
      </c>
      <c r="N9624" s="2">
        <v>42920.213402777779</v>
      </c>
      <c r="O9624">
        <v>200</v>
      </c>
      <c r="P9624">
        <v>20</v>
      </c>
      <c r="Q9624" s="1" t="s">
        <v>714</v>
      </c>
      <c r="R9624" s="1" t="s">
        <v>24</v>
      </c>
      <c r="S9624" s="1" t="s">
        <v>31</v>
      </c>
      <c r="T9624" s="3">
        <v>42881</v>
      </c>
      <c r="U9624" s="1" t="str">
        <f>IF(kiva_loans__muestra[[#This Row],[funded_amount]]=kiva_loans__muestra[[#This Row],[loan_amount]],"funded","unfunded")</f>
        <v>funded</v>
      </c>
      <c r="V9624" s="1" t="str">
        <f>IF(kiva_loans__muestra[[#This Row],[lender_count]]&gt;=50,"high","low")</f>
        <v>low</v>
      </c>
    </row>
    <row r="9625" spans="1:22" x14ac:dyDescent="0.25">
      <c r="A9625">
        <v>1307574</v>
      </c>
      <c r="B9625">
        <v>26750</v>
      </c>
      <c r="C9625">
        <v>26750</v>
      </c>
      <c r="D9625" s="1" t="s">
        <v>46</v>
      </c>
      <c r="E9625" s="1" t="s">
        <v>46</v>
      </c>
      <c r="F9625" s="1" t="s">
        <v>14236</v>
      </c>
      <c r="G9625" s="1" t="s">
        <v>3422</v>
      </c>
      <c r="H9625" s="1" t="s">
        <v>898</v>
      </c>
      <c r="I9625" s="1" t="s">
        <v>30</v>
      </c>
      <c r="J9625" s="1" t="s">
        <v>899</v>
      </c>
      <c r="K9625">
        <v>1610</v>
      </c>
      <c r="L9625" s="2">
        <v>42881.470995370371</v>
      </c>
      <c r="M9625" s="2">
        <v>42865.375</v>
      </c>
      <c r="N9625" s="2">
        <v>42900.252210648148</v>
      </c>
      <c r="O9625">
        <v>60</v>
      </c>
      <c r="P9625">
        <v>54</v>
      </c>
      <c r="Q9625" s="1" t="s">
        <v>356</v>
      </c>
      <c r="R9625" s="1" t="s">
        <v>956</v>
      </c>
      <c r="S9625" s="1" t="s">
        <v>35</v>
      </c>
      <c r="T9625" s="3">
        <v>42881</v>
      </c>
      <c r="U9625" s="1" t="str">
        <f>IF(kiva_loans__muestra[[#This Row],[funded_amount]]=kiva_loans__muestra[[#This Row],[loan_amount]],"funded","unfunded")</f>
        <v>funded</v>
      </c>
      <c r="V9625" s="1" t="str">
        <f>IF(kiva_loans__muestra[[#This Row],[lender_count]]&gt;=50,"high","low")</f>
        <v>high</v>
      </c>
    </row>
    <row r="9626" spans="1:22" x14ac:dyDescent="0.25">
      <c r="A9626">
        <v>1307180</v>
      </c>
      <c r="B9626">
        <v>3000</v>
      </c>
      <c r="C9626">
        <v>3000</v>
      </c>
      <c r="D9626" s="1" t="s">
        <v>37</v>
      </c>
      <c r="E9626" s="1" t="s">
        <v>37</v>
      </c>
      <c r="F9626" s="1" t="s">
        <v>14237</v>
      </c>
      <c r="G9626" s="1" t="s">
        <v>3266</v>
      </c>
      <c r="H9626" s="1" t="s">
        <v>89</v>
      </c>
      <c r="I9626" s="1" t="s">
        <v>386</v>
      </c>
      <c r="J9626" s="1" t="s">
        <v>90</v>
      </c>
      <c r="K9626">
        <v>1990</v>
      </c>
      <c r="L9626" s="2">
        <v>42881.159837962965</v>
      </c>
      <c r="M9626" s="2">
        <v>42850.375</v>
      </c>
      <c r="N9626" s="2">
        <v>42884.525300925925</v>
      </c>
      <c r="O9626">
        <v>140</v>
      </c>
      <c r="P9626">
        <v>8</v>
      </c>
      <c r="Q9626" s="1" t="s">
        <v>88</v>
      </c>
      <c r="R9626" s="1" t="s">
        <v>24</v>
      </c>
      <c r="S9626" s="1" t="s">
        <v>31</v>
      </c>
      <c r="T9626" s="3">
        <v>42881</v>
      </c>
      <c r="U9626" s="1" t="str">
        <f>IF(kiva_loans__muestra[[#This Row],[funded_amount]]=kiva_loans__muestra[[#This Row],[loan_amount]],"funded","unfunded")</f>
        <v>funded</v>
      </c>
      <c r="V9626" s="1" t="str">
        <f>IF(kiva_loans__muestra[[#This Row],[lender_count]]&gt;=50,"high","low")</f>
        <v>low</v>
      </c>
    </row>
    <row r="9627" spans="1:22" x14ac:dyDescent="0.25">
      <c r="A9627">
        <v>1307431</v>
      </c>
      <c r="B9627">
        <v>3000</v>
      </c>
      <c r="C9627">
        <v>3000</v>
      </c>
      <c r="D9627" s="1" t="s">
        <v>53</v>
      </c>
      <c r="E9627" s="1" t="s">
        <v>32</v>
      </c>
      <c r="F9627" s="1" t="s">
        <v>14238</v>
      </c>
      <c r="G9627" s="1" t="s">
        <v>3303</v>
      </c>
      <c r="H9627" s="1" t="s">
        <v>28</v>
      </c>
      <c r="I9627" s="1" t="s">
        <v>585</v>
      </c>
      <c r="J9627" s="1" t="s">
        <v>29</v>
      </c>
      <c r="K9627">
        <v>4550</v>
      </c>
      <c r="L9627" s="2">
        <v>42881.387673611112</v>
      </c>
      <c r="M9627" s="2">
        <v>42853.375</v>
      </c>
      <c r="N9627" s="2">
        <v>42919.925879629627</v>
      </c>
      <c r="O9627">
        <v>140</v>
      </c>
      <c r="P9627">
        <v>11</v>
      </c>
      <c r="Q9627" s="1" t="s">
        <v>14239</v>
      </c>
      <c r="R9627" s="1" t="s">
        <v>24</v>
      </c>
      <c r="S9627" s="1" t="s">
        <v>31</v>
      </c>
      <c r="T9627" s="3">
        <v>42881</v>
      </c>
      <c r="U9627" s="1" t="str">
        <f>IF(kiva_loans__muestra[[#This Row],[funded_amount]]=kiva_loans__muestra[[#This Row],[loan_amount]],"funded","unfunded")</f>
        <v>funded</v>
      </c>
      <c r="V9627" s="1" t="str">
        <f>IF(kiva_loans__muestra[[#This Row],[lender_count]]&gt;=50,"high","low")</f>
        <v>low</v>
      </c>
    </row>
    <row r="9628" spans="1:22" x14ac:dyDescent="0.25">
      <c r="A9628">
        <v>1307494</v>
      </c>
      <c r="B9628">
        <v>2250</v>
      </c>
      <c r="C9628">
        <v>2250</v>
      </c>
      <c r="D9628" s="1" t="s">
        <v>280</v>
      </c>
      <c r="E9628" s="1" t="s">
        <v>104</v>
      </c>
      <c r="F9628" s="1" t="s">
        <v>1412</v>
      </c>
      <c r="G9628" s="1" t="s">
        <v>3311</v>
      </c>
      <c r="H9628" s="1" t="s">
        <v>119</v>
      </c>
      <c r="I9628" s="1" t="s">
        <v>318</v>
      </c>
      <c r="J9628" s="1" t="s">
        <v>270</v>
      </c>
      <c r="K9628">
        <v>3110</v>
      </c>
      <c r="L9628" s="2">
        <v>42881.41678240741</v>
      </c>
      <c r="M9628" s="2">
        <v>42871.375</v>
      </c>
      <c r="N9628" s="2">
        <v>42891.108877314815</v>
      </c>
      <c r="O9628">
        <v>80</v>
      </c>
      <c r="P9628">
        <v>9</v>
      </c>
      <c r="Q9628" s="1" t="s">
        <v>1526</v>
      </c>
      <c r="R9628" s="1" t="s">
        <v>2056</v>
      </c>
      <c r="S9628" s="1" t="s">
        <v>31</v>
      </c>
      <c r="T9628" s="3">
        <v>42881</v>
      </c>
      <c r="U9628" s="1" t="str">
        <f>IF(kiva_loans__muestra[[#This Row],[funded_amount]]=kiva_loans__muestra[[#This Row],[loan_amount]],"funded","unfunded")</f>
        <v>funded</v>
      </c>
      <c r="V9628" s="1" t="str">
        <f>IF(kiva_loans__muestra[[#This Row],[lender_count]]&gt;=50,"high","low")</f>
        <v>low</v>
      </c>
    </row>
    <row r="9629" spans="1:22" x14ac:dyDescent="0.25">
      <c r="A9629">
        <v>1307260</v>
      </c>
      <c r="B9629">
        <v>1000</v>
      </c>
      <c r="C9629">
        <v>1000</v>
      </c>
      <c r="D9629" s="1" t="s">
        <v>280</v>
      </c>
      <c r="E9629" s="1" t="s">
        <v>104</v>
      </c>
      <c r="F9629" s="1" t="s">
        <v>1275</v>
      </c>
      <c r="G9629" s="1" t="s">
        <v>3311</v>
      </c>
      <c r="H9629" s="1" t="s">
        <v>119</v>
      </c>
      <c r="I9629" s="1" t="s">
        <v>499</v>
      </c>
      <c r="J9629" s="1" t="s">
        <v>270</v>
      </c>
      <c r="K9629">
        <v>3110</v>
      </c>
      <c r="L9629" s="2">
        <v>42881.280810185184</v>
      </c>
      <c r="M9629" s="2">
        <v>42879.375</v>
      </c>
      <c r="N9629" s="2">
        <v>42889.641342592593</v>
      </c>
      <c r="O9629">
        <v>80</v>
      </c>
      <c r="P9629">
        <v>1</v>
      </c>
      <c r="Q9629" s="1" t="s">
        <v>3234</v>
      </c>
      <c r="R9629" s="1" t="s">
        <v>60</v>
      </c>
      <c r="S9629" s="1" t="s">
        <v>31</v>
      </c>
      <c r="T9629" s="3">
        <v>42881</v>
      </c>
      <c r="U9629" s="1" t="str">
        <f>IF(kiva_loans__muestra[[#This Row],[funded_amount]]=kiva_loans__muestra[[#This Row],[loan_amount]],"funded","unfunded")</f>
        <v>funded</v>
      </c>
      <c r="V9629" s="1" t="str">
        <f>IF(kiva_loans__muestra[[#This Row],[lender_count]]&gt;=50,"high","low")</f>
        <v>low</v>
      </c>
    </row>
    <row r="9630" spans="1:22" x14ac:dyDescent="0.25">
      <c r="A9630">
        <v>1308032</v>
      </c>
      <c r="B9630">
        <v>3500</v>
      </c>
      <c r="C9630">
        <v>3500</v>
      </c>
      <c r="D9630" s="1" t="s">
        <v>64</v>
      </c>
      <c r="E9630" s="1" t="s">
        <v>37</v>
      </c>
      <c r="F9630" s="1" t="s">
        <v>3977</v>
      </c>
      <c r="G9630" s="1" t="s">
        <v>3266</v>
      </c>
      <c r="H9630" s="1" t="s">
        <v>89</v>
      </c>
      <c r="I9630" s="1" t="s">
        <v>1589</v>
      </c>
      <c r="J9630" s="1" t="s">
        <v>90</v>
      </c>
      <c r="K9630">
        <v>1990</v>
      </c>
      <c r="L9630" s="2">
        <v>42881.929872685185</v>
      </c>
      <c r="M9630" s="2">
        <v>42872.375</v>
      </c>
      <c r="N9630" s="2">
        <v>42908.186157407406</v>
      </c>
      <c r="O9630">
        <v>130</v>
      </c>
      <c r="P9630">
        <v>11</v>
      </c>
      <c r="Q9630" s="1" t="s">
        <v>350</v>
      </c>
      <c r="R9630" s="1" t="s">
        <v>92</v>
      </c>
      <c r="S9630" s="1" t="s">
        <v>25</v>
      </c>
      <c r="T9630" s="3">
        <v>42881</v>
      </c>
      <c r="U9630" s="1" t="str">
        <f>IF(kiva_loans__muestra[[#This Row],[funded_amount]]=kiva_loans__muestra[[#This Row],[loan_amount]],"funded","unfunded")</f>
        <v>funded</v>
      </c>
      <c r="V9630" s="1" t="str">
        <f>IF(kiva_loans__muestra[[#This Row],[lender_count]]&gt;=50,"high","low")</f>
        <v>low</v>
      </c>
    </row>
    <row r="9631" spans="1:22" x14ac:dyDescent="0.25">
      <c r="A9631">
        <v>1307589</v>
      </c>
      <c r="B9631">
        <v>2500</v>
      </c>
      <c r="C9631">
        <v>4000</v>
      </c>
      <c r="D9631" s="1" t="s">
        <v>45</v>
      </c>
      <c r="E9631" s="1" t="s">
        <v>46</v>
      </c>
      <c r="F9631" s="1" t="s">
        <v>14240</v>
      </c>
      <c r="G9631" s="1" t="s">
        <v>3263</v>
      </c>
      <c r="H9631" s="1" t="s">
        <v>33</v>
      </c>
      <c r="I9631" s="1" t="s">
        <v>14241</v>
      </c>
      <c r="J9631" s="1" t="s">
        <v>34</v>
      </c>
      <c r="K9631">
        <v>3860</v>
      </c>
      <c r="L9631" s="2">
        <v>42881.480694444443</v>
      </c>
      <c r="M9631" s="2">
        <v>42851.375</v>
      </c>
      <c r="N9631" s="2"/>
      <c r="O9631">
        <v>140</v>
      </c>
      <c r="P9631">
        <v>8</v>
      </c>
      <c r="Q9631" s="1" t="s">
        <v>67</v>
      </c>
      <c r="R9631" s="1" t="s">
        <v>24</v>
      </c>
      <c r="S9631" s="1" t="s">
        <v>35</v>
      </c>
      <c r="T9631" s="3">
        <v>42881</v>
      </c>
      <c r="U9631" s="1" t="str">
        <f>IF(kiva_loans__muestra[[#This Row],[funded_amount]]=kiva_loans__muestra[[#This Row],[loan_amount]],"funded","unfunded")</f>
        <v>unfunded</v>
      </c>
      <c r="V9631" s="1" t="str">
        <f>IF(kiva_loans__muestra[[#This Row],[lender_count]]&gt;=50,"high","low")</f>
        <v>low</v>
      </c>
    </row>
    <row r="9632" spans="1:22" x14ac:dyDescent="0.25">
      <c r="A9632">
        <v>1308231</v>
      </c>
      <c r="B9632">
        <v>28750</v>
      </c>
      <c r="C9632">
        <v>28750</v>
      </c>
      <c r="D9632" s="1" t="s">
        <v>599</v>
      </c>
      <c r="E9632" s="1" t="s">
        <v>46</v>
      </c>
      <c r="F9632" s="1" t="s">
        <v>14242</v>
      </c>
      <c r="G9632" s="1" t="s">
        <v>3396</v>
      </c>
      <c r="H9632" s="1" t="s">
        <v>788</v>
      </c>
      <c r="I9632" s="1" t="s">
        <v>563</v>
      </c>
      <c r="J9632" s="1" t="s">
        <v>790</v>
      </c>
      <c r="K9632">
        <v>580</v>
      </c>
      <c r="L9632" s="2">
        <v>42883.017326388886</v>
      </c>
      <c r="M9632" s="2">
        <v>42851.375</v>
      </c>
      <c r="N9632" s="2">
        <v>42885.14943287037</v>
      </c>
      <c r="O9632">
        <v>50</v>
      </c>
      <c r="P9632">
        <v>4</v>
      </c>
      <c r="Q9632" s="1" t="s">
        <v>57</v>
      </c>
      <c r="R9632" s="1" t="s">
        <v>916</v>
      </c>
      <c r="S9632" s="1" t="s">
        <v>35</v>
      </c>
      <c r="T9632" s="3">
        <v>42882</v>
      </c>
      <c r="U9632" s="1" t="str">
        <f>IF(kiva_loans__muestra[[#This Row],[funded_amount]]=kiva_loans__muestra[[#This Row],[loan_amount]],"funded","unfunded")</f>
        <v>funded</v>
      </c>
      <c r="V9632" s="1" t="str">
        <f>IF(kiva_loans__muestra[[#This Row],[lender_count]]&gt;=50,"high","low")</f>
        <v>low</v>
      </c>
    </row>
    <row r="9633" spans="1:22" x14ac:dyDescent="0.25">
      <c r="A9633">
        <v>1308184</v>
      </c>
      <c r="B9633">
        <v>11250</v>
      </c>
      <c r="C9633">
        <v>11250</v>
      </c>
      <c r="D9633" s="1" t="s">
        <v>311</v>
      </c>
      <c r="E9633" s="1" t="s">
        <v>37</v>
      </c>
      <c r="F9633" s="1" t="s">
        <v>14243</v>
      </c>
      <c r="G9633" s="1" t="s">
        <v>3299</v>
      </c>
      <c r="H9633" s="1" t="s">
        <v>109</v>
      </c>
      <c r="I9633" s="1" t="s">
        <v>30</v>
      </c>
      <c r="J9633" s="1" t="s">
        <v>110</v>
      </c>
      <c r="K9633">
        <v>1050</v>
      </c>
      <c r="L9633" s="2">
        <v>42882.468495370369</v>
      </c>
      <c r="M9633" s="2">
        <v>42867.375</v>
      </c>
      <c r="N9633" s="2">
        <v>42898.017083333332</v>
      </c>
      <c r="O9633">
        <v>80</v>
      </c>
      <c r="P9633">
        <v>23</v>
      </c>
      <c r="Q9633" s="1" t="s">
        <v>3226</v>
      </c>
      <c r="R9633" s="1" t="s">
        <v>60</v>
      </c>
      <c r="S9633" s="1" t="s">
        <v>31</v>
      </c>
      <c r="T9633" s="3">
        <v>42882</v>
      </c>
      <c r="U9633" s="1" t="str">
        <f>IF(kiva_loans__muestra[[#This Row],[funded_amount]]=kiva_loans__muestra[[#This Row],[loan_amount]],"funded","unfunded")</f>
        <v>funded</v>
      </c>
      <c r="V9633" s="1" t="str">
        <f>IF(kiva_loans__muestra[[#This Row],[lender_count]]&gt;=50,"high","low")</f>
        <v>low</v>
      </c>
    </row>
    <row r="9634" spans="1:22" x14ac:dyDescent="0.25">
      <c r="A9634">
        <v>1308217</v>
      </c>
      <c r="B9634">
        <v>6500</v>
      </c>
      <c r="C9634">
        <v>6500</v>
      </c>
      <c r="D9634" s="1" t="s">
        <v>630</v>
      </c>
      <c r="E9634" s="1" t="s">
        <v>74</v>
      </c>
      <c r="F9634" s="1" t="s">
        <v>14244</v>
      </c>
      <c r="G9634" s="1" t="s">
        <v>3467</v>
      </c>
      <c r="H9634" s="1" t="s">
        <v>634</v>
      </c>
      <c r="I9634" s="1" t="s">
        <v>13680</v>
      </c>
      <c r="J9634" s="1" t="s">
        <v>636</v>
      </c>
      <c r="K9634">
        <v>3570</v>
      </c>
      <c r="L9634" s="2">
        <v>42882.800856481481</v>
      </c>
      <c r="M9634" s="2">
        <v>42854.375</v>
      </c>
      <c r="N9634" s="2">
        <v>42906.879641203705</v>
      </c>
      <c r="O9634">
        <v>150</v>
      </c>
      <c r="P9634">
        <v>23</v>
      </c>
      <c r="Q9634" s="1" t="s">
        <v>14245</v>
      </c>
      <c r="R9634" s="1" t="s">
        <v>24</v>
      </c>
      <c r="S9634" s="1" t="s">
        <v>31</v>
      </c>
      <c r="T9634" s="3">
        <v>42882</v>
      </c>
      <c r="U9634" s="1" t="str">
        <f>IF(kiva_loans__muestra[[#This Row],[funded_amount]]=kiva_loans__muestra[[#This Row],[loan_amount]],"funded","unfunded")</f>
        <v>funded</v>
      </c>
      <c r="V9634" s="1" t="str">
        <f>IF(kiva_loans__muestra[[#This Row],[lender_count]]&gt;=50,"high","low")</f>
        <v>low</v>
      </c>
    </row>
    <row r="9635" spans="1:22" x14ac:dyDescent="0.25">
      <c r="A9635">
        <v>1308333</v>
      </c>
      <c r="B9635">
        <v>1000</v>
      </c>
      <c r="C9635">
        <v>6000</v>
      </c>
      <c r="D9635" s="1" t="s">
        <v>103</v>
      </c>
      <c r="E9635" s="1" t="s">
        <v>104</v>
      </c>
      <c r="F9635" s="1" t="s">
        <v>14246</v>
      </c>
      <c r="G9635" s="1" t="s">
        <v>6417</v>
      </c>
      <c r="H9635" s="1" t="s">
        <v>1252</v>
      </c>
      <c r="I9635" s="1" t="s">
        <v>1394</v>
      </c>
      <c r="J9635" s="1" t="s">
        <v>1254</v>
      </c>
      <c r="K9635">
        <v>4160</v>
      </c>
      <c r="L9635" s="2">
        <v>42883.290046296293</v>
      </c>
      <c r="M9635" s="2">
        <v>42853.375</v>
      </c>
      <c r="N9635" s="2"/>
      <c r="O9635">
        <v>130</v>
      </c>
      <c r="P9635">
        <v>4</v>
      </c>
      <c r="Q9635" s="1" t="s">
        <v>88</v>
      </c>
      <c r="R9635" s="1" t="s">
        <v>135</v>
      </c>
      <c r="S9635" s="1" t="s">
        <v>25</v>
      </c>
      <c r="T9635" s="3">
        <v>42883</v>
      </c>
      <c r="U9635" s="1" t="str">
        <f>IF(kiva_loans__muestra[[#This Row],[funded_amount]]=kiva_loans__muestra[[#This Row],[loan_amount]],"funded","unfunded")</f>
        <v>unfunded</v>
      </c>
      <c r="V9635" s="1" t="str">
        <f>IF(kiva_loans__muestra[[#This Row],[lender_count]]&gt;=50,"high","low")</f>
        <v>low</v>
      </c>
    </row>
    <row r="9636" spans="1:22" x14ac:dyDescent="0.25">
      <c r="A9636">
        <v>1308343</v>
      </c>
      <c r="B9636">
        <v>2250</v>
      </c>
      <c r="C9636">
        <v>17500</v>
      </c>
      <c r="D9636" s="1" t="s">
        <v>64</v>
      </c>
      <c r="E9636" s="1" t="s">
        <v>37</v>
      </c>
      <c r="F9636" s="1" t="s">
        <v>14247</v>
      </c>
      <c r="G9636" s="1" t="s">
        <v>3311</v>
      </c>
      <c r="H9636" s="1" t="s">
        <v>119</v>
      </c>
      <c r="I9636" s="1" t="s">
        <v>2020</v>
      </c>
      <c r="J9636" s="1" t="s">
        <v>270</v>
      </c>
      <c r="K9636">
        <v>2040</v>
      </c>
      <c r="L9636" s="2">
        <v>42883.293935185182</v>
      </c>
      <c r="M9636" s="2">
        <v>42853.375</v>
      </c>
      <c r="N9636" s="2"/>
      <c r="O9636">
        <v>260</v>
      </c>
      <c r="P9636">
        <v>5</v>
      </c>
      <c r="Q9636" s="1" t="s">
        <v>14248</v>
      </c>
      <c r="R9636" s="1" t="s">
        <v>688</v>
      </c>
      <c r="S9636" s="1" t="s">
        <v>31</v>
      </c>
      <c r="T9636" s="3">
        <v>42883</v>
      </c>
      <c r="U9636" s="1" t="str">
        <f>IF(kiva_loans__muestra[[#This Row],[funded_amount]]=kiva_loans__muestra[[#This Row],[loan_amount]],"funded","unfunded")</f>
        <v>unfunded</v>
      </c>
      <c r="V9636" s="1" t="str">
        <f>IF(kiva_loans__muestra[[#This Row],[lender_count]]&gt;=50,"high","low")</f>
        <v>low</v>
      </c>
    </row>
    <row r="9637" spans="1:22" x14ac:dyDescent="0.25">
      <c r="A9637">
        <v>1308323</v>
      </c>
      <c r="B9637">
        <v>6000</v>
      </c>
      <c r="C9637">
        <v>6000</v>
      </c>
      <c r="D9637" s="1" t="s">
        <v>64</v>
      </c>
      <c r="E9637" s="1" t="s">
        <v>37</v>
      </c>
      <c r="F9637" s="1" t="s">
        <v>14249</v>
      </c>
      <c r="G9637" s="1" t="s">
        <v>3311</v>
      </c>
      <c r="H9637" s="1" t="s">
        <v>119</v>
      </c>
      <c r="I9637" s="1" t="s">
        <v>9622</v>
      </c>
      <c r="J9637" s="1" t="s">
        <v>270</v>
      </c>
      <c r="K9637">
        <v>2040</v>
      </c>
      <c r="L9637" s="2">
        <v>42883.286678240744</v>
      </c>
      <c r="M9637" s="2">
        <v>42853.375</v>
      </c>
      <c r="N9637" s="2">
        <v>42900.113703703704</v>
      </c>
      <c r="O9637">
        <v>140</v>
      </c>
      <c r="P9637">
        <v>21</v>
      </c>
      <c r="Q9637" s="1" t="s">
        <v>367</v>
      </c>
      <c r="R9637" s="1" t="s">
        <v>60</v>
      </c>
      <c r="S9637" s="1" t="s">
        <v>31</v>
      </c>
      <c r="T9637" s="3">
        <v>42883</v>
      </c>
      <c r="U9637" s="1" t="str">
        <f>IF(kiva_loans__muestra[[#This Row],[funded_amount]]=kiva_loans__muestra[[#This Row],[loan_amount]],"funded","unfunded")</f>
        <v>funded</v>
      </c>
      <c r="V9637" s="1" t="str">
        <f>IF(kiva_loans__muestra[[#This Row],[lender_count]]&gt;=50,"high","low")</f>
        <v>low</v>
      </c>
    </row>
    <row r="9638" spans="1:22" x14ac:dyDescent="0.25">
      <c r="A9638">
        <v>1308268</v>
      </c>
      <c r="B9638">
        <v>4500</v>
      </c>
      <c r="C9638">
        <v>7500</v>
      </c>
      <c r="D9638" s="1" t="s">
        <v>103</v>
      </c>
      <c r="E9638" s="1" t="s">
        <v>104</v>
      </c>
      <c r="F9638" s="1" t="s">
        <v>14250</v>
      </c>
      <c r="G9638" s="1" t="s">
        <v>6417</v>
      </c>
      <c r="H9638" s="1" t="s">
        <v>1252</v>
      </c>
      <c r="I9638" s="1" t="s">
        <v>1394</v>
      </c>
      <c r="J9638" s="1" t="s">
        <v>1254</v>
      </c>
      <c r="K9638">
        <v>4160</v>
      </c>
      <c r="L9638" s="2">
        <v>42883.238275462965</v>
      </c>
      <c r="M9638" s="2">
        <v>42853.375</v>
      </c>
      <c r="N9638" s="2"/>
      <c r="O9638">
        <v>130</v>
      </c>
      <c r="P9638">
        <v>5</v>
      </c>
      <c r="Q9638" s="1" t="s">
        <v>367</v>
      </c>
      <c r="R9638" s="1" t="s">
        <v>1111</v>
      </c>
      <c r="S9638" s="1" t="s">
        <v>35</v>
      </c>
      <c r="T9638" s="3">
        <v>42883</v>
      </c>
      <c r="U9638" s="1" t="str">
        <f>IF(kiva_loans__muestra[[#This Row],[funded_amount]]=kiva_loans__muestra[[#This Row],[loan_amount]],"funded","unfunded")</f>
        <v>unfunded</v>
      </c>
      <c r="V9638" s="1" t="str">
        <f>IF(kiva_loans__muestra[[#This Row],[lender_count]]&gt;=50,"high","low")</f>
        <v>low</v>
      </c>
    </row>
    <row r="9639" spans="1:22" x14ac:dyDescent="0.25">
      <c r="A9639">
        <v>1308645</v>
      </c>
      <c r="B9639">
        <v>9000</v>
      </c>
      <c r="C9639">
        <v>9000</v>
      </c>
      <c r="D9639" s="1" t="s">
        <v>36</v>
      </c>
      <c r="E9639" s="1" t="s">
        <v>37</v>
      </c>
      <c r="F9639" s="1" t="s">
        <v>14251</v>
      </c>
      <c r="G9639" s="1" t="s">
        <v>3512</v>
      </c>
      <c r="H9639" s="1" t="s">
        <v>667</v>
      </c>
      <c r="I9639" s="1" t="s">
        <v>1601</v>
      </c>
      <c r="J9639" s="1" t="s">
        <v>668</v>
      </c>
      <c r="K9639">
        <v>1710</v>
      </c>
      <c r="L9639" s="2">
        <v>42884.309363425928</v>
      </c>
      <c r="M9639" s="2">
        <v>42852.375</v>
      </c>
      <c r="N9639" s="2">
        <v>42900.19290509259</v>
      </c>
      <c r="O9639">
        <v>140</v>
      </c>
      <c r="P9639">
        <v>12</v>
      </c>
      <c r="Q9639" s="1" t="s">
        <v>9739</v>
      </c>
      <c r="R9639" s="1" t="s">
        <v>24</v>
      </c>
      <c r="S9639" s="1" t="s">
        <v>31</v>
      </c>
      <c r="T9639" s="3">
        <v>42884</v>
      </c>
      <c r="U9639" s="1" t="str">
        <f>IF(kiva_loans__muestra[[#This Row],[funded_amount]]=kiva_loans__muestra[[#This Row],[loan_amount]],"funded","unfunded")</f>
        <v>funded</v>
      </c>
      <c r="V9639" s="1" t="str">
        <f>IF(kiva_loans__muestra[[#This Row],[lender_count]]&gt;=50,"high","low")</f>
        <v>low</v>
      </c>
    </row>
    <row r="9640" spans="1:22" x14ac:dyDescent="0.25">
      <c r="A9640">
        <v>1309081</v>
      </c>
      <c r="B9640">
        <v>5750</v>
      </c>
      <c r="C9640">
        <v>5750</v>
      </c>
      <c r="D9640" s="1" t="s">
        <v>58</v>
      </c>
      <c r="E9640" s="1" t="s">
        <v>27</v>
      </c>
      <c r="F9640" s="1" t="s">
        <v>14252</v>
      </c>
      <c r="G9640" s="1" t="s">
        <v>3284</v>
      </c>
      <c r="H9640" s="1" t="s">
        <v>189</v>
      </c>
      <c r="I9640" s="1" t="s">
        <v>919</v>
      </c>
      <c r="J9640" s="1" t="s">
        <v>207</v>
      </c>
      <c r="K9640">
        <v>630</v>
      </c>
      <c r="L9640" s="2">
        <v>42884.580451388887</v>
      </c>
      <c r="M9640" s="2">
        <v>42884.375</v>
      </c>
      <c r="N9640" s="2">
        <v>42900.196493055555</v>
      </c>
      <c r="O9640">
        <v>210</v>
      </c>
      <c r="P9640">
        <v>17</v>
      </c>
      <c r="Q9640" s="1" t="s">
        <v>501</v>
      </c>
      <c r="R9640" s="1" t="s">
        <v>24</v>
      </c>
      <c r="S9640" s="1" t="s">
        <v>31</v>
      </c>
      <c r="T9640" s="3">
        <v>42884</v>
      </c>
      <c r="U9640" s="1" t="str">
        <f>IF(kiva_loans__muestra[[#This Row],[funded_amount]]=kiva_loans__muestra[[#This Row],[loan_amount]],"funded","unfunded")</f>
        <v>funded</v>
      </c>
      <c r="V9640" s="1" t="str">
        <f>IF(kiva_loans__muestra[[#This Row],[lender_count]]&gt;=50,"high","low")</f>
        <v>low</v>
      </c>
    </row>
    <row r="9641" spans="1:22" x14ac:dyDescent="0.25">
      <c r="A9641">
        <v>1308940</v>
      </c>
      <c r="B9641">
        <v>2500</v>
      </c>
      <c r="C9641">
        <v>2500</v>
      </c>
      <c r="D9641" s="1" t="s">
        <v>124</v>
      </c>
      <c r="E9641" s="1" t="s">
        <v>125</v>
      </c>
      <c r="F9641" s="1" t="s">
        <v>14253</v>
      </c>
      <c r="G9641" s="1" t="s">
        <v>3284</v>
      </c>
      <c r="H9641" s="1" t="s">
        <v>189</v>
      </c>
      <c r="I9641" s="1" t="s">
        <v>471</v>
      </c>
      <c r="J9641" s="1" t="s">
        <v>207</v>
      </c>
      <c r="K9641">
        <v>1000</v>
      </c>
      <c r="L9641" s="2">
        <v>42884.468402777777</v>
      </c>
      <c r="M9641" s="2">
        <v>42858.375</v>
      </c>
      <c r="N9641" s="2">
        <v>42908.640601851854</v>
      </c>
      <c r="O9641">
        <v>140</v>
      </c>
      <c r="P9641">
        <v>10</v>
      </c>
      <c r="Q9641" s="1" t="s">
        <v>2270</v>
      </c>
      <c r="R9641" s="1" t="s">
        <v>24</v>
      </c>
      <c r="S9641" s="1" t="s">
        <v>31</v>
      </c>
      <c r="T9641" s="3">
        <v>42884</v>
      </c>
      <c r="U9641" s="1" t="str">
        <f>IF(kiva_loans__muestra[[#This Row],[funded_amount]]=kiva_loans__muestra[[#This Row],[loan_amount]],"funded","unfunded")</f>
        <v>funded</v>
      </c>
      <c r="V9641" s="1" t="str">
        <f>IF(kiva_loans__muestra[[#This Row],[lender_count]]&gt;=50,"high","low")</f>
        <v>low</v>
      </c>
    </row>
    <row r="9642" spans="1:22" x14ac:dyDescent="0.25">
      <c r="A9642">
        <v>1308492</v>
      </c>
      <c r="B9642">
        <v>1250</v>
      </c>
      <c r="C9642">
        <v>1250</v>
      </c>
      <c r="D9642" s="1" t="s">
        <v>41</v>
      </c>
      <c r="E9642" s="1" t="s">
        <v>27</v>
      </c>
      <c r="F9642" s="1" t="s">
        <v>14254</v>
      </c>
      <c r="G9642" s="1" t="s">
        <v>3278</v>
      </c>
      <c r="H9642" s="1" t="s">
        <v>100</v>
      </c>
      <c r="I9642" s="1" t="s">
        <v>2485</v>
      </c>
      <c r="J9642" s="1" t="s">
        <v>101</v>
      </c>
      <c r="K9642">
        <v>1260</v>
      </c>
      <c r="L9642" s="2">
        <v>42884.197002314817</v>
      </c>
      <c r="M9642" s="2">
        <v>42871.375</v>
      </c>
      <c r="N9642" s="2">
        <v>42891.980856481481</v>
      </c>
      <c r="O9642">
        <v>80</v>
      </c>
      <c r="P9642">
        <v>1</v>
      </c>
      <c r="Q9642" s="1" t="s">
        <v>30</v>
      </c>
      <c r="R9642" s="1" t="s">
        <v>24</v>
      </c>
      <c r="S9642" s="1" t="s">
        <v>35</v>
      </c>
      <c r="T9642" s="3">
        <v>42884</v>
      </c>
      <c r="U9642" s="1" t="str">
        <f>IF(kiva_loans__muestra[[#This Row],[funded_amount]]=kiva_loans__muestra[[#This Row],[loan_amount]],"funded","unfunded")</f>
        <v>funded</v>
      </c>
      <c r="V9642" s="1" t="str">
        <f>IF(kiva_loans__muestra[[#This Row],[lender_count]]&gt;=50,"high","low")</f>
        <v>low</v>
      </c>
    </row>
    <row r="9643" spans="1:22" x14ac:dyDescent="0.25">
      <c r="A9643">
        <v>1308488</v>
      </c>
      <c r="B9643">
        <v>7250</v>
      </c>
      <c r="C9643">
        <v>7250</v>
      </c>
      <c r="D9643" s="1" t="s">
        <v>46</v>
      </c>
      <c r="E9643" s="1" t="s">
        <v>46</v>
      </c>
      <c r="F9643" s="1" t="s">
        <v>14255</v>
      </c>
      <c r="G9643" s="1" t="s">
        <v>3278</v>
      </c>
      <c r="H9643" s="1" t="s">
        <v>100</v>
      </c>
      <c r="I9643" s="1" t="s">
        <v>702</v>
      </c>
      <c r="J9643" s="1" t="s">
        <v>101</v>
      </c>
      <c r="K9643">
        <v>1260</v>
      </c>
      <c r="L9643" s="2">
        <v>42884.194826388892</v>
      </c>
      <c r="M9643" s="2">
        <v>42853.375</v>
      </c>
      <c r="N9643" s="2">
        <v>42907.623819444445</v>
      </c>
      <c r="O9643">
        <v>140</v>
      </c>
      <c r="P9643">
        <v>20</v>
      </c>
      <c r="Q9643" s="1" t="s">
        <v>57</v>
      </c>
      <c r="R9643" s="1" t="s">
        <v>24</v>
      </c>
      <c r="S9643" s="1" t="s">
        <v>31</v>
      </c>
      <c r="T9643" s="3">
        <v>42884</v>
      </c>
      <c r="U9643" s="1" t="str">
        <f>IF(kiva_loans__muestra[[#This Row],[funded_amount]]=kiva_loans__muestra[[#This Row],[loan_amount]],"funded","unfunded")</f>
        <v>funded</v>
      </c>
      <c r="V9643" s="1" t="str">
        <f>IF(kiva_loans__muestra[[#This Row],[lender_count]]&gt;=50,"high","low")</f>
        <v>low</v>
      </c>
    </row>
    <row r="9644" spans="1:22" x14ac:dyDescent="0.25">
      <c r="A9644">
        <v>1309331</v>
      </c>
      <c r="B9644">
        <v>2750</v>
      </c>
      <c r="C9644">
        <v>2750</v>
      </c>
      <c r="D9644" s="1" t="s">
        <v>64</v>
      </c>
      <c r="E9644" s="1" t="s">
        <v>37</v>
      </c>
      <c r="F9644" s="1" t="s">
        <v>14256</v>
      </c>
      <c r="G9644" s="1" t="s">
        <v>3547</v>
      </c>
      <c r="H9644" s="1" t="s">
        <v>274</v>
      </c>
      <c r="I9644" s="1" t="s">
        <v>1366</v>
      </c>
      <c r="J9644" s="1" t="s">
        <v>275</v>
      </c>
      <c r="K9644">
        <v>4490</v>
      </c>
      <c r="L9644" s="2">
        <v>42884.927187499998</v>
      </c>
      <c r="M9644" s="2">
        <v>42901.375</v>
      </c>
      <c r="N9644" s="2">
        <v>42906.739803240744</v>
      </c>
      <c r="O9644">
        <v>260</v>
      </c>
      <c r="P9644">
        <v>11</v>
      </c>
      <c r="Q9644" s="1" t="s">
        <v>14257</v>
      </c>
      <c r="R9644" s="1" t="s">
        <v>92</v>
      </c>
      <c r="S9644" s="1" t="s">
        <v>35</v>
      </c>
      <c r="T9644" s="3">
        <v>42884</v>
      </c>
      <c r="U9644" s="1" t="str">
        <f>IF(kiva_loans__muestra[[#This Row],[funded_amount]]=kiva_loans__muestra[[#This Row],[loan_amount]],"funded","unfunded")</f>
        <v>funded</v>
      </c>
      <c r="V9644" s="1" t="str">
        <f>IF(kiva_loans__muestra[[#This Row],[lender_count]]&gt;=50,"high","low")</f>
        <v>low</v>
      </c>
    </row>
    <row r="9645" spans="1:22" x14ac:dyDescent="0.25">
      <c r="A9645">
        <v>1308588</v>
      </c>
      <c r="B9645">
        <v>2750</v>
      </c>
      <c r="C9645">
        <v>10000</v>
      </c>
      <c r="D9645" s="1" t="s">
        <v>64</v>
      </c>
      <c r="E9645" s="1" t="s">
        <v>37</v>
      </c>
      <c r="F9645" s="1" t="s">
        <v>14258</v>
      </c>
      <c r="G9645" s="1" t="s">
        <v>3311</v>
      </c>
      <c r="H9645" s="1" t="s">
        <v>119</v>
      </c>
      <c r="I9645" s="1" t="s">
        <v>1587</v>
      </c>
      <c r="J9645" s="1" t="s">
        <v>270</v>
      </c>
      <c r="K9645">
        <v>2040</v>
      </c>
      <c r="L9645" s="2">
        <v>42884.252337962964</v>
      </c>
      <c r="M9645" s="2">
        <v>42853.375</v>
      </c>
      <c r="N9645" s="2"/>
      <c r="O9645">
        <v>260</v>
      </c>
      <c r="P9645">
        <v>11</v>
      </c>
      <c r="Q9645" s="1" t="s">
        <v>14259</v>
      </c>
      <c r="R9645" s="1" t="s">
        <v>60</v>
      </c>
      <c r="S9645" s="1" t="s">
        <v>31</v>
      </c>
      <c r="T9645" s="3">
        <v>42884</v>
      </c>
      <c r="U9645" s="1" t="str">
        <f>IF(kiva_loans__muestra[[#This Row],[funded_amount]]=kiva_loans__muestra[[#This Row],[loan_amount]],"funded","unfunded")</f>
        <v>unfunded</v>
      </c>
      <c r="V9645" s="1" t="str">
        <f>IF(kiva_loans__muestra[[#This Row],[lender_count]]&gt;=50,"high","low")</f>
        <v>low</v>
      </c>
    </row>
    <row r="9646" spans="1:22" x14ac:dyDescent="0.25">
      <c r="A9646">
        <v>1309350</v>
      </c>
      <c r="B9646">
        <v>51000</v>
      </c>
      <c r="C9646">
        <v>51000</v>
      </c>
      <c r="D9646" s="1" t="s">
        <v>46</v>
      </c>
      <c r="E9646" s="1" t="s">
        <v>46</v>
      </c>
      <c r="F9646" s="1" t="s">
        <v>14260</v>
      </c>
      <c r="G9646" s="1" t="s">
        <v>3333</v>
      </c>
      <c r="H9646" s="1" t="s">
        <v>241</v>
      </c>
      <c r="I9646" s="1" t="s">
        <v>285</v>
      </c>
      <c r="J9646" s="1" t="s">
        <v>243</v>
      </c>
      <c r="K9646">
        <v>590</v>
      </c>
      <c r="L9646" s="2">
        <v>42884.952881944446</v>
      </c>
      <c r="M9646" s="2">
        <v>42864.375</v>
      </c>
      <c r="N9646" s="2">
        <v>42900.181597222225</v>
      </c>
      <c r="O9646">
        <v>130</v>
      </c>
      <c r="P9646">
        <v>110</v>
      </c>
      <c r="Q9646" s="1" t="s">
        <v>14261</v>
      </c>
      <c r="R9646" s="1" t="s">
        <v>14262</v>
      </c>
      <c r="S9646" s="1" t="s">
        <v>31</v>
      </c>
      <c r="T9646" s="3">
        <v>42884</v>
      </c>
      <c r="U9646" s="1" t="str">
        <f>IF(kiva_loans__muestra[[#This Row],[funded_amount]]=kiva_loans__muestra[[#This Row],[loan_amount]],"funded","unfunded")</f>
        <v>funded</v>
      </c>
      <c r="V9646" s="1" t="str">
        <f>IF(kiva_loans__muestra[[#This Row],[lender_count]]&gt;=50,"high","low")</f>
        <v>high</v>
      </c>
    </row>
    <row r="9647" spans="1:22" x14ac:dyDescent="0.25">
      <c r="A9647">
        <v>1308979</v>
      </c>
      <c r="B9647">
        <v>3000</v>
      </c>
      <c r="C9647">
        <v>3000</v>
      </c>
      <c r="D9647" s="1" t="s">
        <v>250</v>
      </c>
      <c r="E9647" s="1" t="s">
        <v>62</v>
      </c>
      <c r="F9647" s="1" t="s">
        <v>14263</v>
      </c>
      <c r="G9647" s="1" t="s">
        <v>4581</v>
      </c>
      <c r="H9647" s="1" t="s">
        <v>574</v>
      </c>
      <c r="I9647" s="1" t="s">
        <v>30</v>
      </c>
      <c r="J9647" s="1" t="s">
        <v>575</v>
      </c>
      <c r="K9647">
        <v>1980</v>
      </c>
      <c r="L9647" s="2">
        <v>42884.484872685185</v>
      </c>
      <c r="M9647" s="2">
        <v>42857.375</v>
      </c>
      <c r="N9647" s="2">
        <v>42893.250613425924</v>
      </c>
      <c r="O9647">
        <v>70</v>
      </c>
      <c r="P9647">
        <v>8</v>
      </c>
      <c r="Q9647" s="1" t="s">
        <v>14264</v>
      </c>
      <c r="R9647" s="1" t="s">
        <v>24</v>
      </c>
      <c r="S9647" s="1" t="s">
        <v>35</v>
      </c>
      <c r="T9647" s="3">
        <v>42884</v>
      </c>
      <c r="U9647" s="1" t="str">
        <f>IF(kiva_loans__muestra[[#This Row],[funded_amount]]=kiva_loans__muestra[[#This Row],[loan_amount]],"funded","unfunded")</f>
        <v>funded</v>
      </c>
      <c r="V9647" s="1" t="str">
        <f>IF(kiva_loans__muestra[[#This Row],[lender_count]]&gt;=50,"high","low")</f>
        <v>low</v>
      </c>
    </row>
    <row r="9648" spans="1:22" x14ac:dyDescent="0.25">
      <c r="A9648">
        <v>1308715</v>
      </c>
      <c r="B9648">
        <v>1000</v>
      </c>
      <c r="C9648">
        <v>1000</v>
      </c>
      <c r="D9648" s="1" t="s">
        <v>280</v>
      </c>
      <c r="E9648" s="1" t="s">
        <v>104</v>
      </c>
      <c r="F9648" s="1" t="s">
        <v>1412</v>
      </c>
      <c r="G9648" s="1" t="s">
        <v>3311</v>
      </c>
      <c r="H9648" s="1" t="s">
        <v>119</v>
      </c>
      <c r="I9648" s="1" t="s">
        <v>318</v>
      </c>
      <c r="J9648" s="1" t="s">
        <v>270</v>
      </c>
      <c r="K9648">
        <v>3110</v>
      </c>
      <c r="L9648" s="2">
        <v>42884.364247685182</v>
      </c>
      <c r="M9648" s="2">
        <v>42874.375</v>
      </c>
      <c r="N9648" s="2">
        <v>42892.673750000002</v>
      </c>
      <c r="O9648">
        <v>80</v>
      </c>
      <c r="P9648">
        <v>2</v>
      </c>
      <c r="Q9648" s="1" t="s">
        <v>1526</v>
      </c>
      <c r="R9648" s="1" t="s">
        <v>1421</v>
      </c>
      <c r="S9648" s="1" t="s">
        <v>31</v>
      </c>
      <c r="T9648" s="3">
        <v>42884</v>
      </c>
      <c r="U9648" s="1" t="str">
        <f>IF(kiva_loans__muestra[[#This Row],[funded_amount]]=kiva_loans__muestra[[#This Row],[loan_amount]],"funded","unfunded")</f>
        <v>funded</v>
      </c>
      <c r="V9648" s="1" t="str">
        <f>IF(kiva_loans__muestra[[#This Row],[lender_count]]&gt;=50,"high","low")</f>
        <v>low</v>
      </c>
    </row>
    <row r="9649" spans="1:22" x14ac:dyDescent="0.25">
      <c r="A9649">
        <v>1309264</v>
      </c>
      <c r="B9649">
        <v>10750</v>
      </c>
      <c r="C9649">
        <v>10750</v>
      </c>
      <c r="D9649" s="1" t="s">
        <v>113</v>
      </c>
      <c r="E9649" s="1" t="s">
        <v>46</v>
      </c>
      <c r="F9649" s="1" t="s">
        <v>14265</v>
      </c>
      <c r="G9649" s="1" t="s">
        <v>3276</v>
      </c>
      <c r="H9649" s="1" t="s">
        <v>225</v>
      </c>
      <c r="I9649" s="1" t="s">
        <v>647</v>
      </c>
      <c r="J9649" s="1" t="s">
        <v>90</v>
      </c>
      <c r="K9649">
        <v>1370</v>
      </c>
      <c r="L9649" s="2">
        <v>42884.80060185185</v>
      </c>
      <c r="M9649" s="2">
        <v>42907.375</v>
      </c>
      <c r="N9649" s="2">
        <v>42885.737384259257</v>
      </c>
      <c r="O9649">
        <v>70</v>
      </c>
      <c r="P9649">
        <v>5</v>
      </c>
      <c r="Q9649" s="1" t="s">
        <v>80</v>
      </c>
      <c r="R9649" s="1" t="s">
        <v>24</v>
      </c>
      <c r="S9649" s="1" t="s">
        <v>35</v>
      </c>
      <c r="T9649" s="3">
        <v>42884</v>
      </c>
      <c r="U9649" s="1" t="str">
        <f>IF(kiva_loans__muestra[[#This Row],[funded_amount]]=kiva_loans__muestra[[#This Row],[loan_amount]],"funded","unfunded")</f>
        <v>funded</v>
      </c>
      <c r="V9649" s="1" t="str">
        <f>IF(kiva_loans__muestra[[#This Row],[lender_count]]&gt;=50,"high","low")</f>
        <v>low</v>
      </c>
    </row>
    <row r="9650" spans="1:22" x14ac:dyDescent="0.25">
      <c r="A9650">
        <v>1309212</v>
      </c>
      <c r="B9650">
        <v>23250</v>
      </c>
      <c r="C9650">
        <v>23250</v>
      </c>
      <c r="D9650" s="1" t="s">
        <v>201</v>
      </c>
      <c r="E9650" s="1" t="s">
        <v>37</v>
      </c>
      <c r="F9650" s="1" t="s">
        <v>14266</v>
      </c>
      <c r="G9650" s="1" t="s">
        <v>3481</v>
      </c>
      <c r="H9650" s="1" t="s">
        <v>193</v>
      </c>
      <c r="I9650" s="1" t="s">
        <v>14267</v>
      </c>
      <c r="J9650" s="1" t="s">
        <v>194</v>
      </c>
      <c r="K9650">
        <v>550</v>
      </c>
      <c r="L9650" s="2">
        <v>42884.723009259258</v>
      </c>
      <c r="M9650" s="2">
        <v>42873.375</v>
      </c>
      <c r="N9650" s="2">
        <v>42899.80296296296</v>
      </c>
      <c r="O9650">
        <v>120</v>
      </c>
      <c r="P9650">
        <v>58</v>
      </c>
      <c r="Q9650" s="1" t="s">
        <v>14268</v>
      </c>
      <c r="R9650" s="1" t="s">
        <v>324</v>
      </c>
      <c r="S9650" s="1" t="s">
        <v>31</v>
      </c>
      <c r="T9650" s="3">
        <v>42884</v>
      </c>
      <c r="U9650" s="1" t="str">
        <f>IF(kiva_loans__muestra[[#This Row],[funded_amount]]=kiva_loans__muestra[[#This Row],[loan_amount]],"funded","unfunded")</f>
        <v>funded</v>
      </c>
      <c r="V9650" s="1" t="str">
        <f>IF(kiva_loans__muestra[[#This Row],[lender_count]]&gt;=50,"high","low")</f>
        <v>high</v>
      </c>
    </row>
    <row r="9651" spans="1:22" x14ac:dyDescent="0.25">
      <c r="A9651">
        <v>1310265</v>
      </c>
      <c r="B9651">
        <v>2500</v>
      </c>
      <c r="C9651">
        <v>3000</v>
      </c>
      <c r="D9651" s="1" t="s">
        <v>64</v>
      </c>
      <c r="E9651" s="1" t="s">
        <v>37</v>
      </c>
      <c r="F9651" s="1" t="s">
        <v>14269</v>
      </c>
      <c r="G9651" s="1" t="s">
        <v>3263</v>
      </c>
      <c r="H9651" s="1" t="s">
        <v>33</v>
      </c>
      <c r="I9651" s="1" t="s">
        <v>1284</v>
      </c>
      <c r="J9651" s="1" t="s">
        <v>34</v>
      </c>
      <c r="K9651">
        <v>1560</v>
      </c>
      <c r="L9651" s="2">
        <v>42885.659733796296</v>
      </c>
      <c r="M9651" s="2">
        <v>42885.375</v>
      </c>
      <c r="N9651" s="2"/>
      <c r="O9651">
        <v>140</v>
      </c>
      <c r="P9651">
        <v>4</v>
      </c>
      <c r="Q9651" s="1" t="s">
        <v>912</v>
      </c>
      <c r="R9651" s="1" t="s">
        <v>24</v>
      </c>
      <c r="S9651" s="1" t="s">
        <v>31</v>
      </c>
      <c r="T9651" s="3">
        <v>42885</v>
      </c>
      <c r="U9651" s="1" t="str">
        <f>IF(kiva_loans__muestra[[#This Row],[funded_amount]]=kiva_loans__muestra[[#This Row],[loan_amount]],"funded","unfunded")</f>
        <v>unfunded</v>
      </c>
      <c r="V9651" s="1" t="str">
        <f>IF(kiva_loans__muestra[[#This Row],[lender_count]]&gt;=50,"high","low")</f>
        <v>low</v>
      </c>
    </row>
    <row r="9652" spans="1:22" x14ac:dyDescent="0.25">
      <c r="A9652">
        <v>1310083</v>
      </c>
      <c r="B9652">
        <v>5000</v>
      </c>
      <c r="C9652">
        <v>5000</v>
      </c>
      <c r="D9652" s="1" t="s">
        <v>541</v>
      </c>
      <c r="E9652" s="1" t="s">
        <v>78</v>
      </c>
      <c r="F9652" s="1" t="s">
        <v>14270</v>
      </c>
      <c r="G9652" s="1" t="s">
        <v>3263</v>
      </c>
      <c r="H9652" s="1" t="s">
        <v>33</v>
      </c>
      <c r="I9652" s="1" t="s">
        <v>1550</v>
      </c>
      <c r="J9652" s="1" t="s">
        <v>34</v>
      </c>
      <c r="K9652">
        <v>1330</v>
      </c>
      <c r="L9652" s="2">
        <v>42885.490358796298</v>
      </c>
      <c r="M9652" s="2">
        <v>42867.375</v>
      </c>
      <c r="N9652" s="2">
        <v>42900.541388888887</v>
      </c>
      <c r="O9652">
        <v>140</v>
      </c>
      <c r="P9652">
        <v>18</v>
      </c>
      <c r="Q9652" s="1" t="s">
        <v>8830</v>
      </c>
      <c r="R9652" s="1" t="s">
        <v>92</v>
      </c>
      <c r="S9652" s="1" t="s">
        <v>31</v>
      </c>
      <c r="T9652" s="3">
        <v>42885</v>
      </c>
      <c r="U9652" s="1" t="str">
        <f>IF(kiva_loans__muestra[[#This Row],[funded_amount]]=kiva_loans__muestra[[#This Row],[loan_amount]],"funded","unfunded")</f>
        <v>funded</v>
      </c>
      <c r="V9652" s="1" t="str">
        <f>IF(kiva_loans__muestra[[#This Row],[lender_count]]&gt;=50,"high","low")</f>
        <v>low</v>
      </c>
    </row>
    <row r="9653" spans="1:22" x14ac:dyDescent="0.25">
      <c r="A9653">
        <v>1310199</v>
      </c>
      <c r="B9653">
        <v>4500</v>
      </c>
      <c r="C9653">
        <v>4500</v>
      </c>
      <c r="D9653" s="1" t="s">
        <v>478</v>
      </c>
      <c r="E9653" s="1" t="s">
        <v>62</v>
      </c>
      <c r="F9653" s="1" t="s">
        <v>14271</v>
      </c>
      <c r="G9653" s="1" t="s">
        <v>4581</v>
      </c>
      <c r="H9653" s="1" t="s">
        <v>574</v>
      </c>
      <c r="I9653" s="1" t="s">
        <v>30</v>
      </c>
      <c r="J9653" s="1" t="s">
        <v>575</v>
      </c>
      <c r="K9653">
        <v>1980</v>
      </c>
      <c r="L9653" s="2">
        <v>42885.574560185189</v>
      </c>
      <c r="M9653" s="2">
        <v>42864.375</v>
      </c>
      <c r="N9653" s="2">
        <v>42896.018692129626</v>
      </c>
      <c r="O9653">
        <v>100</v>
      </c>
      <c r="P9653">
        <v>9</v>
      </c>
      <c r="Q9653" s="1" t="s">
        <v>14272</v>
      </c>
      <c r="R9653" s="1" t="s">
        <v>24</v>
      </c>
      <c r="S9653" s="1" t="s">
        <v>35</v>
      </c>
      <c r="T9653" s="3">
        <v>42885</v>
      </c>
      <c r="U9653" s="1" t="str">
        <f>IF(kiva_loans__muestra[[#This Row],[funded_amount]]=kiva_loans__muestra[[#This Row],[loan_amount]],"funded","unfunded")</f>
        <v>funded</v>
      </c>
      <c r="V9653" s="1" t="str">
        <f>IF(kiva_loans__muestra[[#This Row],[lender_count]]&gt;=50,"high","low")</f>
        <v>low</v>
      </c>
    </row>
    <row r="9654" spans="1:22" x14ac:dyDescent="0.25">
      <c r="A9654">
        <v>1309634</v>
      </c>
      <c r="B9654">
        <v>2250</v>
      </c>
      <c r="C9654">
        <v>2250</v>
      </c>
      <c r="D9654" s="1" t="s">
        <v>69</v>
      </c>
      <c r="E9654" s="1" t="s">
        <v>46</v>
      </c>
      <c r="F9654" s="1" t="s">
        <v>3207</v>
      </c>
      <c r="G9654" s="1" t="s">
        <v>3278</v>
      </c>
      <c r="H9654" s="1" t="s">
        <v>100</v>
      </c>
      <c r="I9654" s="1" t="s">
        <v>1293</v>
      </c>
      <c r="J9654" s="1" t="s">
        <v>101</v>
      </c>
      <c r="K9654">
        <v>1450</v>
      </c>
      <c r="L9654" s="2">
        <v>42885.257557870369</v>
      </c>
      <c r="M9654" s="2">
        <v>42872.375</v>
      </c>
      <c r="N9654" s="2">
        <v>42894.057025462964</v>
      </c>
      <c r="O9654">
        <v>80</v>
      </c>
      <c r="P9654">
        <v>2</v>
      </c>
      <c r="Q9654" s="1" t="s">
        <v>30</v>
      </c>
      <c r="R9654" s="1" t="s">
        <v>24</v>
      </c>
      <c r="S9654" s="1" t="s">
        <v>35</v>
      </c>
      <c r="T9654" s="3">
        <v>42885</v>
      </c>
      <c r="U9654" s="1" t="str">
        <f>IF(kiva_loans__muestra[[#This Row],[funded_amount]]=kiva_loans__muestra[[#This Row],[loan_amount]],"funded","unfunded")</f>
        <v>funded</v>
      </c>
      <c r="V9654" s="1" t="str">
        <f>IF(kiva_loans__muestra[[#This Row],[lender_count]]&gt;=50,"high","low")</f>
        <v>low</v>
      </c>
    </row>
    <row r="9655" spans="1:22" x14ac:dyDescent="0.25">
      <c r="A9655">
        <v>1309595</v>
      </c>
      <c r="B9655">
        <v>1250</v>
      </c>
      <c r="C9655">
        <v>1250</v>
      </c>
      <c r="D9655" s="1" t="s">
        <v>124</v>
      </c>
      <c r="E9655" s="1" t="s">
        <v>125</v>
      </c>
      <c r="F9655" s="1" t="s">
        <v>1269</v>
      </c>
      <c r="G9655" s="1" t="s">
        <v>3278</v>
      </c>
      <c r="H9655" s="1" t="s">
        <v>100</v>
      </c>
      <c r="I9655" s="1" t="s">
        <v>1257</v>
      </c>
      <c r="J9655" s="1" t="s">
        <v>101</v>
      </c>
      <c r="K9655">
        <v>1450</v>
      </c>
      <c r="L9655" s="2">
        <v>42885.239641203705</v>
      </c>
      <c r="M9655" s="2">
        <v>42866.375</v>
      </c>
      <c r="N9655" s="2">
        <v>42894.035601851851</v>
      </c>
      <c r="O9655">
        <v>80</v>
      </c>
      <c r="P9655">
        <v>4</v>
      </c>
      <c r="Q9655" s="1" t="s">
        <v>691</v>
      </c>
      <c r="R9655" s="1" t="s">
        <v>24</v>
      </c>
      <c r="S9655" s="1" t="s">
        <v>35</v>
      </c>
      <c r="T9655" s="3">
        <v>42885</v>
      </c>
      <c r="U9655" s="1" t="str">
        <f>IF(kiva_loans__muestra[[#This Row],[funded_amount]]=kiva_loans__muestra[[#This Row],[loan_amount]],"funded","unfunded")</f>
        <v>funded</v>
      </c>
      <c r="V9655" s="1" t="str">
        <f>IF(kiva_loans__muestra[[#This Row],[lender_count]]&gt;=50,"high","low")</f>
        <v>low</v>
      </c>
    </row>
    <row r="9656" spans="1:22" x14ac:dyDescent="0.25">
      <c r="A9656">
        <v>1309717</v>
      </c>
      <c r="B9656">
        <v>10250</v>
      </c>
      <c r="C9656">
        <v>10250</v>
      </c>
      <c r="D9656" s="1" t="s">
        <v>41</v>
      </c>
      <c r="E9656" s="1" t="s">
        <v>27</v>
      </c>
      <c r="F9656" s="1" t="s">
        <v>3058</v>
      </c>
      <c r="G9656" s="1" t="s">
        <v>3278</v>
      </c>
      <c r="H9656" s="1" t="s">
        <v>100</v>
      </c>
      <c r="I9656" s="1" t="s">
        <v>1470</v>
      </c>
      <c r="J9656" s="1" t="s">
        <v>101</v>
      </c>
      <c r="K9656">
        <v>1450</v>
      </c>
      <c r="L9656" s="2">
        <v>42885.334479166668</v>
      </c>
      <c r="M9656" s="2">
        <v>42867.375</v>
      </c>
      <c r="N9656" s="2">
        <v>42917.721192129633</v>
      </c>
      <c r="O9656">
        <v>130</v>
      </c>
      <c r="P9656">
        <v>30</v>
      </c>
      <c r="Q9656" s="1" t="s">
        <v>278</v>
      </c>
      <c r="R9656" s="1" t="s">
        <v>24</v>
      </c>
      <c r="S9656" s="1" t="s">
        <v>35</v>
      </c>
      <c r="T9656" s="3">
        <v>42885</v>
      </c>
      <c r="U9656" s="1" t="str">
        <f>IF(kiva_loans__muestra[[#This Row],[funded_amount]]=kiva_loans__muestra[[#This Row],[loan_amount]],"funded","unfunded")</f>
        <v>funded</v>
      </c>
      <c r="V9656" s="1" t="str">
        <f>IF(kiva_loans__muestra[[#This Row],[lender_count]]&gt;=50,"high","low")</f>
        <v>low</v>
      </c>
    </row>
    <row r="9657" spans="1:22" x14ac:dyDescent="0.25">
      <c r="A9657">
        <v>1310455</v>
      </c>
      <c r="B9657">
        <v>2000</v>
      </c>
      <c r="C9657">
        <v>2000</v>
      </c>
      <c r="D9657" s="1" t="s">
        <v>64</v>
      </c>
      <c r="E9657" s="1" t="s">
        <v>37</v>
      </c>
      <c r="F9657" s="1" t="s">
        <v>14273</v>
      </c>
      <c r="G9657" s="1" t="s">
        <v>3266</v>
      </c>
      <c r="H9657" s="1" t="s">
        <v>89</v>
      </c>
      <c r="I9657" s="1" t="s">
        <v>386</v>
      </c>
      <c r="J9657" s="1" t="s">
        <v>90</v>
      </c>
      <c r="K9657">
        <v>1990</v>
      </c>
      <c r="L9657" s="2">
        <v>42885.957719907405</v>
      </c>
      <c r="M9657" s="2">
        <v>42874.375</v>
      </c>
      <c r="N9657" s="2">
        <v>42891.8434837963</v>
      </c>
      <c r="O9657">
        <v>130</v>
      </c>
      <c r="P9657">
        <v>8</v>
      </c>
      <c r="Q9657" s="1" t="s">
        <v>327</v>
      </c>
      <c r="R9657" s="1" t="s">
        <v>92</v>
      </c>
      <c r="S9657" s="1" t="s">
        <v>25</v>
      </c>
      <c r="T9657" s="3">
        <v>42885</v>
      </c>
      <c r="U9657" s="1" t="str">
        <f>IF(kiva_loans__muestra[[#This Row],[funded_amount]]=kiva_loans__muestra[[#This Row],[loan_amount]],"funded","unfunded")</f>
        <v>funded</v>
      </c>
      <c r="V9657" s="1" t="str">
        <f>IF(kiva_loans__muestra[[#This Row],[lender_count]]&gt;=50,"high","low")</f>
        <v>low</v>
      </c>
    </row>
    <row r="9658" spans="1:22" x14ac:dyDescent="0.25">
      <c r="A9658">
        <v>1309903</v>
      </c>
      <c r="B9658">
        <v>4000</v>
      </c>
      <c r="C9658">
        <v>4000</v>
      </c>
      <c r="D9658" s="1" t="s">
        <v>394</v>
      </c>
      <c r="E9658" s="1" t="s">
        <v>46</v>
      </c>
      <c r="F9658" s="1" t="s">
        <v>14274</v>
      </c>
      <c r="G9658" s="1" t="s">
        <v>3261</v>
      </c>
      <c r="H9658" s="1" t="s">
        <v>20</v>
      </c>
      <c r="I9658" s="1" t="s">
        <v>1784</v>
      </c>
      <c r="J9658" s="1" t="s">
        <v>22</v>
      </c>
      <c r="K9658">
        <v>4280</v>
      </c>
      <c r="L9658" s="2">
        <v>42885.427499999998</v>
      </c>
      <c r="M9658" s="2">
        <v>42870.375</v>
      </c>
      <c r="N9658" s="2">
        <v>42903.86173611111</v>
      </c>
      <c r="O9658">
        <v>150</v>
      </c>
      <c r="P9658">
        <v>13</v>
      </c>
      <c r="Q9658" s="1" t="s">
        <v>843</v>
      </c>
      <c r="R9658" s="1" t="s">
        <v>24</v>
      </c>
      <c r="S9658" s="1" t="s">
        <v>31</v>
      </c>
      <c r="T9658" s="3">
        <v>42885</v>
      </c>
      <c r="U9658" s="1" t="str">
        <f>IF(kiva_loans__muestra[[#This Row],[funded_amount]]=kiva_loans__muestra[[#This Row],[loan_amount]],"funded","unfunded")</f>
        <v>funded</v>
      </c>
      <c r="V9658" s="1" t="str">
        <f>IF(kiva_loans__muestra[[#This Row],[lender_count]]&gt;=50,"high","low")</f>
        <v>low</v>
      </c>
    </row>
    <row r="9659" spans="1:22" x14ac:dyDescent="0.25">
      <c r="A9659">
        <v>1309555</v>
      </c>
      <c r="B9659">
        <v>1250</v>
      </c>
      <c r="C9659">
        <v>1250</v>
      </c>
      <c r="D9659" s="1" t="s">
        <v>280</v>
      </c>
      <c r="E9659" s="1" t="s">
        <v>104</v>
      </c>
      <c r="F9659" s="1" t="s">
        <v>1412</v>
      </c>
      <c r="G9659" s="1" t="s">
        <v>3311</v>
      </c>
      <c r="H9659" s="1" t="s">
        <v>119</v>
      </c>
      <c r="I9659" s="1" t="s">
        <v>1413</v>
      </c>
      <c r="J9659" s="1" t="s">
        <v>270</v>
      </c>
      <c r="K9659">
        <v>3110</v>
      </c>
      <c r="L9659" s="2">
        <v>42885.22216435185</v>
      </c>
      <c r="M9659" s="2">
        <v>42877.375</v>
      </c>
      <c r="N9659" s="2">
        <v>42894.192858796298</v>
      </c>
      <c r="O9659">
        <v>80</v>
      </c>
      <c r="P9659">
        <v>5</v>
      </c>
      <c r="Q9659" s="1" t="s">
        <v>1382</v>
      </c>
      <c r="R9659" s="1" t="s">
        <v>54</v>
      </c>
      <c r="S9659" s="1" t="s">
        <v>31</v>
      </c>
      <c r="T9659" s="3">
        <v>42885</v>
      </c>
      <c r="U9659" s="1" t="str">
        <f>IF(kiva_loans__muestra[[#This Row],[funded_amount]]=kiva_loans__muestra[[#This Row],[loan_amount]],"funded","unfunded")</f>
        <v>funded</v>
      </c>
      <c r="V9659" s="1" t="str">
        <f>IF(kiva_loans__muestra[[#This Row],[lender_count]]&gt;=50,"high","low")</f>
        <v>low</v>
      </c>
    </row>
    <row r="9660" spans="1:22" x14ac:dyDescent="0.25">
      <c r="A9660">
        <v>1309938</v>
      </c>
      <c r="B9660">
        <v>1250</v>
      </c>
      <c r="C9660">
        <v>1250</v>
      </c>
      <c r="D9660" s="1" t="s">
        <v>75</v>
      </c>
      <c r="E9660" s="1" t="s">
        <v>27</v>
      </c>
      <c r="F9660" s="1" t="s">
        <v>3187</v>
      </c>
      <c r="G9660" s="1" t="s">
        <v>3278</v>
      </c>
      <c r="H9660" s="1" t="s">
        <v>100</v>
      </c>
      <c r="I9660" s="1" t="s">
        <v>1385</v>
      </c>
      <c r="J9660" s="1" t="s">
        <v>101</v>
      </c>
      <c r="K9660">
        <v>1450</v>
      </c>
      <c r="L9660" s="2">
        <v>42885.43959490741</v>
      </c>
      <c r="M9660" s="2">
        <v>42878.375</v>
      </c>
      <c r="N9660" s="2">
        <v>42894.928530092591</v>
      </c>
      <c r="O9660">
        <v>80</v>
      </c>
      <c r="P9660">
        <v>1</v>
      </c>
      <c r="Q9660" s="1" t="s">
        <v>57</v>
      </c>
      <c r="R9660" s="1" t="s">
        <v>24</v>
      </c>
      <c r="S9660" s="1" t="s">
        <v>35</v>
      </c>
      <c r="T9660" s="3">
        <v>42885</v>
      </c>
      <c r="U9660" s="1" t="str">
        <f>IF(kiva_loans__muestra[[#This Row],[funded_amount]]=kiva_loans__muestra[[#This Row],[loan_amount]],"funded","unfunded")</f>
        <v>funded</v>
      </c>
      <c r="V9660" s="1" t="str">
        <f>IF(kiva_loans__muestra[[#This Row],[lender_count]]&gt;=50,"high","low")</f>
        <v>low</v>
      </c>
    </row>
    <row r="9661" spans="1:22" x14ac:dyDescent="0.25">
      <c r="A9661">
        <v>1309736</v>
      </c>
      <c r="B9661">
        <v>1000</v>
      </c>
      <c r="C9661">
        <v>1000</v>
      </c>
      <c r="D9661" s="1" t="s">
        <v>280</v>
      </c>
      <c r="E9661" s="1" t="s">
        <v>104</v>
      </c>
      <c r="F9661" s="1" t="s">
        <v>1412</v>
      </c>
      <c r="G9661" s="1" t="s">
        <v>3311</v>
      </c>
      <c r="H9661" s="1" t="s">
        <v>119</v>
      </c>
      <c r="I9661" s="1" t="s">
        <v>744</v>
      </c>
      <c r="J9661" s="1" t="s">
        <v>270</v>
      </c>
      <c r="K9661">
        <v>3110</v>
      </c>
      <c r="L9661" s="2">
        <v>42885.345625000002</v>
      </c>
      <c r="M9661" s="2">
        <v>42880.375</v>
      </c>
      <c r="N9661" s="2">
        <v>42894.553067129629</v>
      </c>
      <c r="O9661">
        <v>80</v>
      </c>
      <c r="P9661">
        <v>2</v>
      </c>
      <c r="Q9661" s="1" t="s">
        <v>1526</v>
      </c>
      <c r="R9661" s="1" t="s">
        <v>60</v>
      </c>
      <c r="S9661" s="1" t="s">
        <v>31</v>
      </c>
      <c r="T9661" s="3">
        <v>42885</v>
      </c>
      <c r="U9661" s="1" t="str">
        <f>IF(kiva_loans__muestra[[#This Row],[funded_amount]]=kiva_loans__muestra[[#This Row],[loan_amount]],"funded","unfunded")</f>
        <v>funded</v>
      </c>
      <c r="V9661" s="1" t="str">
        <f>IF(kiva_loans__muestra[[#This Row],[lender_count]]&gt;=50,"high","low")</f>
        <v>low</v>
      </c>
    </row>
    <row r="9662" spans="1:22" x14ac:dyDescent="0.25">
      <c r="A9662">
        <v>1309954</v>
      </c>
      <c r="B9662">
        <v>5000</v>
      </c>
      <c r="C9662">
        <v>5000</v>
      </c>
      <c r="D9662" s="1" t="s">
        <v>61</v>
      </c>
      <c r="E9662" s="1" t="s">
        <v>62</v>
      </c>
      <c r="F9662" s="1" t="s">
        <v>2321</v>
      </c>
      <c r="G9662" s="1" t="s">
        <v>3303</v>
      </c>
      <c r="H9662" s="1" t="s">
        <v>28</v>
      </c>
      <c r="I9662" s="1" t="s">
        <v>1938</v>
      </c>
      <c r="J9662" s="1" t="s">
        <v>29</v>
      </c>
      <c r="K9662">
        <v>2470</v>
      </c>
      <c r="L9662" s="2">
        <v>42885.446203703701</v>
      </c>
      <c r="M9662" s="2">
        <v>42859.375</v>
      </c>
      <c r="N9662" s="2">
        <v>42900.087905092594</v>
      </c>
      <c r="O9662">
        <v>140</v>
      </c>
      <c r="P9662">
        <v>11</v>
      </c>
      <c r="Q9662" s="1" t="s">
        <v>2125</v>
      </c>
      <c r="R9662" s="1" t="s">
        <v>24</v>
      </c>
      <c r="S9662" s="1" t="s">
        <v>31</v>
      </c>
      <c r="T9662" s="3">
        <v>42885</v>
      </c>
      <c r="U9662" s="1" t="str">
        <f>IF(kiva_loans__muestra[[#This Row],[funded_amount]]=kiva_loans__muestra[[#This Row],[loan_amount]],"funded","unfunded")</f>
        <v>funded</v>
      </c>
      <c r="V9662" s="1" t="str">
        <f>IF(kiva_loans__muestra[[#This Row],[lender_count]]&gt;=50,"high","low")</f>
        <v>low</v>
      </c>
    </row>
    <row r="9663" spans="1:22" x14ac:dyDescent="0.25">
      <c r="A9663">
        <v>1309886</v>
      </c>
      <c r="B9663">
        <v>5000</v>
      </c>
      <c r="C9663">
        <v>5000</v>
      </c>
      <c r="D9663" s="1" t="s">
        <v>48</v>
      </c>
      <c r="E9663" s="1" t="s">
        <v>49</v>
      </c>
      <c r="F9663" s="1" t="s">
        <v>172</v>
      </c>
      <c r="G9663" s="1" t="s">
        <v>3263</v>
      </c>
      <c r="H9663" s="1" t="s">
        <v>33</v>
      </c>
      <c r="I9663" s="1" t="s">
        <v>1291</v>
      </c>
      <c r="J9663" s="1" t="s">
        <v>34</v>
      </c>
      <c r="K9663">
        <v>1640</v>
      </c>
      <c r="L9663" s="2">
        <v>42885.421840277777</v>
      </c>
      <c r="M9663" s="2">
        <v>42870.375</v>
      </c>
      <c r="N9663" s="2">
        <v>42899.667395833334</v>
      </c>
      <c r="O9663">
        <v>110</v>
      </c>
      <c r="P9663">
        <v>11</v>
      </c>
      <c r="Q9663" s="1" t="s">
        <v>14275</v>
      </c>
      <c r="R9663" s="1" t="s">
        <v>24</v>
      </c>
      <c r="S9663" s="1" t="s">
        <v>35</v>
      </c>
      <c r="T9663" s="3">
        <v>42885</v>
      </c>
      <c r="U9663" s="1" t="str">
        <f>IF(kiva_loans__muestra[[#This Row],[funded_amount]]=kiva_loans__muestra[[#This Row],[loan_amount]],"funded","unfunded")</f>
        <v>funded</v>
      </c>
      <c r="V9663" s="1" t="str">
        <f>IF(kiva_loans__muestra[[#This Row],[lender_count]]&gt;=50,"high","low")</f>
        <v>low</v>
      </c>
    </row>
    <row r="9664" spans="1:22" x14ac:dyDescent="0.25">
      <c r="A9664">
        <v>1309505</v>
      </c>
      <c r="B9664">
        <v>1750</v>
      </c>
      <c r="C9664">
        <v>1750</v>
      </c>
      <c r="D9664" s="1" t="s">
        <v>280</v>
      </c>
      <c r="E9664" s="1" t="s">
        <v>104</v>
      </c>
      <c r="F9664" s="1" t="s">
        <v>1412</v>
      </c>
      <c r="G9664" s="1" t="s">
        <v>3311</v>
      </c>
      <c r="H9664" s="1" t="s">
        <v>119</v>
      </c>
      <c r="I9664" s="1" t="s">
        <v>1413</v>
      </c>
      <c r="J9664" s="1" t="s">
        <v>270</v>
      </c>
      <c r="K9664">
        <v>3110</v>
      </c>
      <c r="L9664" s="2">
        <v>42885.193101851852</v>
      </c>
      <c r="M9664" s="2">
        <v>42877.375</v>
      </c>
      <c r="N9664" s="2">
        <v>42894.720578703702</v>
      </c>
      <c r="O9664">
        <v>80</v>
      </c>
      <c r="P9664">
        <v>4</v>
      </c>
      <c r="Q9664" s="1" t="s">
        <v>1526</v>
      </c>
      <c r="R9664" s="1" t="s">
        <v>436</v>
      </c>
      <c r="S9664" s="1" t="s">
        <v>31</v>
      </c>
      <c r="T9664" s="3">
        <v>42885</v>
      </c>
      <c r="U9664" s="1" t="str">
        <f>IF(kiva_loans__muestra[[#This Row],[funded_amount]]=kiva_loans__muestra[[#This Row],[loan_amount]],"funded","unfunded")</f>
        <v>funded</v>
      </c>
      <c r="V9664" s="1" t="str">
        <f>IF(kiva_loans__muestra[[#This Row],[lender_count]]&gt;=50,"high","low")</f>
        <v>low</v>
      </c>
    </row>
    <row r="9665" spans="1:22" x14ac:dyDescent="0.25">
      <c r="A9665">
        <v>1309407</v>
      </c>
      <c r="B9665">
        <v>2250</v>
      </c>
      <c r="C9665">
        <v>2250</v>
      </c>
      <c r="D9665" s="1" t="s">
        <v>124</v>
      </c>
      <c r="E9665" s="1" t="s">
        <v>125</v>
      </c>
      <c r="F9665" s="1" t="s">
        <v>1269</v>
      </c>
      <c r="G9665" s="1" t="s">
        <v>3278</v>
      </c>
      <c r="H9665" s="1" t="s">
        <v>100</v>
      </c>
      <c r="I9665" s="1" t="s">
        <v>1257</v>
      </c>
      <c r="J9665" s="1" t="s">
        <v>101</v>
      </c>
      <c r="K9665">
        <v>1450</v>
      </c>
      <c r="L9665" s="2">
        <v>42885.116064814814</v>
      </c>
      <c r="M9665" s="2">
        <v>42863.375</v>
      </c>
      <c r="N9665" s="2">
        <v>42893.915983796294</v>
      </c>
      <c r="O9665">
        <v>130</v>
      </c>
      <c r="P9665">
        <v>7</v>
      </c>
      <c r="Q9665" s="1" t="s">
        <v>691</v>
      </c>
      <c r="R9665" s="1" t="s">
        <v>24</v>
      </c>
      <c r="S9665" s="1" t="s">
        <v>35</v>
      </c>
      <c r="T9665" s="3">
        <v>42885</v>
      </c>
      <c r="U9665" s="1" t="str">
        <f>IF(kiva_loans__muestra[[#This Row],[funded_amount]]=kiva_loans__muestra[[#This Row],[loan_amount]],"funded","unfunded")</f>
        <v>funded</v>
      </c>
      <c r="V9665" s="1" t="str">
        <f>IF(kiva_loans__muestra[[#This Row],[lender_count]]&gt;=50,"high","low")</f>
        <v>low</v>
      </c>
    </row>
    <row r="9666" spans="1:22" x14ac:dyDescent="0.25">
      <c r="A9666">
        <v>1310242</v>
      </c>
      <c r="B9666">
        <v>5000</v>
      </c>
      <c r="C9666">
        <v>5000</v>
      </c>
      <c r="D9666" s="1" t="s">
        <v>807</v>
      </c>
      <c r="E9666" s="1" t="s">
        <v>46</v>
      </c>
      <c r="F9666" s="1" t="s">
        <v>14276</v>
      </c>
      <c r="G9666" s="1" t="s">
        <v>3263</v>
      </c>
      <c r="H9666" s="1" t="s">
        <v>33</v>
      </c>
      <c r="I9666" s="1" t="s">
        <v>8096</v>
      </c>
      <c r="J9666" s="1" t="s">
        <v>34</v>
      </c>
      <c r="K9666">
        <v>3860</v>
      </c>
      <c r="L9666" s="2">
        <v>42885.624502314815</v>
      </c>
      <c r="M9666" s="2">
        <v>42855.375</v>
      </c>
      <c r="N9666" s="2">
        <v>42925.600104166668</v>
      </c>
      <c r="O9666">
        <v>110</v>
      </c>
      <c r="P9666">
        <v>19</v>
      </c>
      <c r="Q9666" s="1" t="s">
        <v>1826</v>
      </c>
      <c r="R9666" s="1" t="s">
        <v>24</v>
      </c>
      <c r="S9666" s="1" t="s">
        <v>35</v>
      </c>
      <c r="T9666" s="3">
        <v>42885</v>
      </c>
      <c r="U9666" s="1" t="str">
        <f>IF(kiva_loans__muestra[[#This Row],[funded_amount]]=kiva_loans__muestra[[#This Row],[loan_amount]],"funded","unfunded")</f>
        <v>funded</v>
      </c>
      <c r="V9666" s="1" t="str">
        <f>IF(kiva_loans__muestra[[#This Row],[lender_count]]&gt;=50,"high","low")</f>
        <v>low</v>
      </c>
    </row>
    <row r="9667" spans="1:22" x14ac:dyDescent="0.25">
      <c r="A9667">
        <v>1309775</v>
      </c>
      <c r="B9667">
        <v>2250</v>
      </c>
      <c r="C9667">
        <v>2250</v>
      </c>
      <c r="D9667" s="1" t="s">
        <v>45</v>
      </c>
      <c r="E9667" s="1" t="s">
        <v>46</v>
      </c>
      <c r="F9667" s="1" t="s">
        <v>1338</v>
      </c>
      <c r="G9667" s="1" t="s">
        <v>3278</v>
      </c>
      <c r="H9667" s="1" t="s">
        <v>100</v>
      </c>
      <c r="I9667" s="1" t="s">
        <v>1260</v>
      </c>
      <c r="J9667" s="1" t="s">
        <v>101</v>
      </c>
      <c r="K9667">
        <v>1450</v>
      </c>
      <c r="L9667" s="2">
        <v>42885.365810185183</v>
      </c>
      <c r="M9667" s="2">
        <v>42866.375</v>
      </c>
      <c r="N9667" s="2">
        <v>42894.615590277775</v>
      </c>
      <c r="O9667">
        <v>70</v>
      </c>
      <c r="P9667">
        <v>6</v>
      </c>
      <c r="Q9667" s="1" t="s">
        <v>159</v>
      </c>
      <c r="R9667" s="1" t="s">
        <v>24</v>
      </c>
      <c r="S9667" s="1" t="s">
        <v>35</v>
      </c>
      <c r="T9667" s="3">
        <v>42885</v>
      </c>
      <c r="U9667" s="1" t="str">
        <f>IF(kiva_loans__muestra[[#This Row],[funded_amount]]=kiva_loans__muestra[[#This Row],[loan_amount]],"funded","unfunded")</f>
        <v>funded</v>
      </c>
      <c r="V9667" s="1" t="str">
        <f>IF(kiva_loans__muestra[[#This Row],[lender_count]]&gt;=50,"high","low")</f>
        <v>low</v>
      </c>
    </row>
    <row r="9668" spans="1:22" x14ac:dyDescent="0.25">
      <c r="A9668">
        <v>1310088</v>
      </c>
      <c r="B9668">
        <v>10250</v>
      </c>
      <c r="C9668">
        <v>10250</v>
      </c>
      <c r="D9668" s="1" t="s">
        <v>46</v>
      </c>
      <c r="E9668" s="1" t="s">
        <v>46</v>
      </c>
      <c r="F9668" s="1" t="s">
        <v>14277</v>
      </c>
      <c r="G9668" s="1" t="s">
        <v>3278</v>
      </c>
      <c r="H9668" s="1" t="s">
        <v>100</v>
      </c>
      <c r="I9668" s="1" t="s">
        <v>942</v>
      </c>
      <c r="J9668" s="1" t="s">
        <v>101</v>
      </c>
      <c r="K9668">
        <v>1440</v>
      </c>
      <c r="L9668" s="2">
        <v>42885.49318287037</v>
      </c>
      <c r="M9668" s="2">
        <v>42881.375</v>
      </c>
      <c r="N9668" s="2">
        <v>42895.935023148151</v>
      </c>
      <c r="O9668">
        <v>80</v>
      </c>
      <c r="P9668">
        <v>11</v>
      </c>
      <c r="Q9668" s="1" t="s">
        <v>369</v>
      </c>
      <c r="R9668" s="1" t="s">
        <v>24</v>
      </c>
      <c r="S9668" s="1" t="s">
        <v>35</v>
      </c>
      <c r="T9668" s="3">
        <v>42885</v>
      </c>
      <c r="U9668" s="1" t="str">
        <f>IF(kiva_loans__muestra[[#This Row],[funded_amount]]=kiva_loans__muestra[[#This Row],[loan_amount]],"funded","unfunded")</f>
        <v>funded</v>
      </c>
      <c r="V9668" s="1" t="str">
        <f>IF(kiva_loans__muestra[[#This Row],[lender_count]]&gt;=50,"high","low")</f>
        <v>low</v>
      </c>
    </row>
    <row r="9669" spans="1:22" x14ac:dyDescent="0.25">
      <c r="A9669">
        <v>1310003</v>
      </c>
      <c r="B9669">
        <v>3250</v>
      </c>
      <c r="C9669">
        <v>3250</v>
      </c>
      <c r="D9669" s="1" t="s">
        <v>50</v>
      </c>
      <c r="E9669" s="1" t="s">
        <v>37</v>
      </c>
      <c r="F9669" s="1" t="s">
        <v>14278</v>
      </c>
      <c r="G9669" s="1" t="s">
        <v>3278</v>
      </c>
      <c r="H9669" s="1" t="s">
        <v>100</v>
      </c>
      <c r="I9669" s="1" t="s">
        <v>1780</v>
      </c>
      <c r="J9669" s="1" t="s">
        <v>101</v>
      </c>
      <c r="K9669">
        <v>1450</v>
      </c>
      <c r="L9669" s="2">
        <v>42885.461284722223</v>
      </c>
      <c r="M9669" s="2">
        <v>42867.375</v>
      </c>
      <c r="N9669" s="2">
        <v>42900.054861111108</v>
      </c>
      <c r="O9669">
        <v>130</v>
      </c>
      <c r="P9669">
        <v>8</v>
      </c>
      <c r="Q9669" s="1" t="s">
        <v>9588</v>
      </c>
      <c r="R9669" s="1" t="s">
        <v>24</v>
      </c>
      <c r="S9669" s="1" t="s">
        <v>35</v>
      </c>
      <c r="T9669" s="3">
        <v>42885</v>
      </c>
      <c r="U9669" s="1" t="str">
        <f>IF(kiva_loans__muestra[[#This Row],[funded_amount]]=kiva_loans__muestra[[#This Row],[loan_amount]],"funded","unfunded")</f>
        <v>funded</v>
      </c>
      <c r="V9669" s="1" t="str">
        <f>IF(kiva_loans__muestra[[#This Row],[lender_count]]&gt;=50,"high","low")</f>
        <v>low</v>
      </c>
    </row>
    <row r="9670" spans="1:22" x14ac:dyDescent="0.25">
      <c r="A9670">
        <v>1311451</v>
      </c>
      <c r="B9670">
        <v>9250</v>
      </c>
      <c r="C9670">
        <v>9250</v>
      </c>
      <c r="D9670" s="1" t="s">
        <v>1231</v>
      </c>
      <c r="E9670" s="1" t="s">
        <v>62</v>
      </c>
      <c r="F9670" s="1" t="s">
        <v>14279</v>
      </c>
      <c r="G9670" s="1" t="s">
        <v>3274</v>
      </c>
      <c r="H9670" s="1" t="s">
        <v>105</v>
      </c>
      <c r="I9670" s="1" t="s">
        <v>946</v>
      </c>
      <c r="J9670" s="1" t="s">
        <v>106</v>
      </c>
      <c r="K9670">
        <v>1430</v>
      </c>
      <c r="L9670" s="2">
        <v>42886.974097222221</v>
      </c>
      <c r="M9670" s="2">
        <v>42873.375</v>
      </c>
      <c r="N9670" s="2">
        <v>42893.774768518517</v>
      </c>
      <c r="O9670">
        <v>140</v>
      </c>
      <c r="P9670">
        <v>35</v>
      </c>
      <c r="Q9670" s="1" t="s">
        <v>14280</v>
      </c>
      <c r="R9670" s="1" t="s">
        <v>92</v>
      </c>
      <c r="S9670" s="1" t="s">
        <v>31</v>
      </c>
      <c r="T9670" s="3">
        <v>42886</v>
      </c>
      <c r="U9670" s="1" t="str">
        <f>IF(kiva_loans__muestra[[#This Row],[funded_amount]]=kiva_loans__muestra[[#This Row],[loan_amount]],"funded","unfunded")</f>
        <v>funded</v>
      </c>
      <c r="V9670" s="1" t="str">
        <f>IF(kiva_loans__muestra[[#This Row],[lender_count]]&gt;=50,"high","low")</f>
        <v>low</v>
      </c>
    </row>
    <row r="9671" spans="1:22" x14ac:dyDescent="0.25">
      <c r="A9671">
        <v>1311245</v>
      </c>
      <c r="B9671">
        <v>750</v>
      </c>
      <c r="C9671">
        <v>750</v>
      </c>
      <c r="D9671" s="1" t="s">
        <v>64</v>
      </c>
      <c r="E9671" s="1" t="s">
        <v>37</v>
      </c>
      <c r="F9671" s="1" t="s">
        <v>1319</v>
      </c>
      <c r="G9671" s="1" t="s">
        <v>4694</v>
      </c>
      <c r="H9671" s="1" t="s">
        <v>1300</v>
      </c>
      <c r="I9671" s="1" t="s">
        <v>1301</v>
      </c>
      <c r="J9671" s="1" t="s">
        <v>1302</v>
      </c>
      <c r="K9671">
        <v>2880</v>
      </c>
      <c r="L9671" s="2">
        <v>42886.640625</v>
      </c>
      <c r="M9671" s="2">
        <v>42859.375</v>
      </c>
      <c r="N9671" s="2">
        <v>42898.852060185185</v>
      </c>
      <c r="O9671">
        <v>210</v>
      </c>
      <c r="P9671">
        <v>3</v>
      </c>
      <c r="Q9671" s="1" t="s">
        <v>1154</v>
      </c>
      <c r="R9671" s="1" t="s">
        <v>92</v>
      </c>
      <c r="S9671" s="1" t="s">
        <v>25</v>
      </c>
      <c r="T9671" s="3">
        <v>42886</v>
      </c>
      <c r="U9671" s="1" t="str">
        <f>IF(kiva_loans__muestra[[#This Row],[funded_amount]]=kiva_loans__muestra[[#This Row],[loan_amount]],"funded","unfunded")</f>
        <v>funded</v>
      </c>
      <c r="V9671" s="1" t="str">
        <f>IF(kiva_loans__muestra[[#This Row],[lender_count]]&gt;=50,"high","low")</f>
        <v>low</v>
      </c>
    </row>
    <row r="9672" spans="1:22" x14ac:dyDescent="0.25">
      <c r="A9672">
        <v>1310949</v>
      </c>
      <c r="B9672">
        <v>1750</v>
      </c>
      <c r="C9672">
        <v>1750</v>
      </c>
      <c r="D9672" s="1" t="s">
        <v>98</v>
      </c>
      <c r="E9672" s="1" t="s">
        <v>37</v>
      </c>
      <c r="F9672" s="1" t="s">
        <v>14281</v>
      </c>
      <c r="G9672" s="1" t="s">
        <v>3278</v>
      </c>
      <c r="H9672" s="1" t="s">
        <v>100</v>
      </c>
      <c r="I9672" s="1" t="s">
        <v>1780</v>
      </c>
      <c r="J9672" s="1" t="s">
        <v>101</v>
      </c>
      <c r="K9672">
        <v>1450</v>
      </c>
      <c r="L9672" s="2">
        <v>42886.44263888889</v>
      </c>
      <c r="M9672" s="2">
        <v>42870.375</v>
      </c>
      <c r="N9672" s="2">
        <v>42896.807511574072</v>
      </c>
      <c r="O9672">
        <v>80</v>
      </c>
      <c r="P9672">
        <v>6</v>
      </c>
      <c r="Q9672" s="1" t="s">
        <v>14282</v>
      </c>
      <c r="R9672" s="1" t="s">
        <v>24</v>
      </c>
      <c r="S9672" s="1" t="s">
        <v>35</v>
      </c>
      <c r="T9672" s="3">
        <v>42886</v>
      </c>
      <c r="U9672" s="1" t="str">
        <f>IF(kiva_loans__muestra[[#This Row],[funded_amount]]=kiva_loans__muestra[[#This Row],[loan_amount]],"funded","unfunded")</f>
        <v>funded</v>
      </c>
      <c r="V9672" s="1" t="str">
        <f>IF(kiva_loans__muestra[[#This Row],[lender_count]]&gt;=50,"high","low")</f>
        <v>low</v>
      </c>
    </row>
    <row r="9673" spans="1:22" x14ac:dyDescent="0.25">
      <c r="A9673">
        <v>1310951</v>
      </c>
      <c r="B9673">
        <v>10000</v>
      </c>
      <c r="C9673">
        <v>10000</v>
      </c>
      <c r="D9673" s="1" t="s">
        <v>62</v>
      </c>
      <c r="E9673" s="1" t="s">
        <v>62</v>
      </c>
      <c r="F9673" s="1" t="s">
        <v>14283</v>
      </c>
      <c r="G9673" s="1" t="s">
        <v>3661</v>
      </c>
      <c r="H9673" s="1" t="s">
        <v>805</v>
      </c>
      <c r="I9673" s="1" t="s">
        <v>14284</v>
      </c>
      <c r="J9673" s="1" t="s">
        <v>90</v>
      </c>
      <c r="K9673">
        <v>770</v>
      </c>
      <c r="L9673" s="2">
        <v>42886.442789351851</v>
      </c>
      <c r="M9673" s="2">
        <v>42874.375</v>
      </c>
      <c r="N9673" s="2">
        <v>42900.517395833333</v>
      </c>
      <c r="O9673">
        <v>140</v>
      </c>
      <c r="P9673">
        <v>24</v>
      </c>
      <c r="Q9673" s="1" t="s">
        <v>14285</v>
      </c>
      <c r="R9673" s="1" t="s">
        <v>92</v>
      </c>
      <c r="S9673" s="1" t="s">
        <v>31</v>
      </c>
      <c r="T9673" s="3">
        <v>42886</v>
      </c>
      <c r="U9673" s="1" t="str">
        <f>IF(kiva_loans__muestra[[#This Row],[funded_amount]]=kiva_loans__muestra[[#This Row],[loan_amount]],"funded","unfunded")</f>
        <v>funded</v>
      </c>
      <c r="V9673" s="1" t="str">
        <f>IF(kiva_loans__muestra[[#This Row],[lender_count]]&gt;=50,"high","low")</f>
        <v>low</v>
      </c>
    </row>
    <row r="9674" spans="1:22" x14ac:dyDescent="0.25">
      <c r="A9674">
        <v>1311373</v>
      </c>
      <c r="B9674">
        <v>15000</v>
      </c>
      <c r="C9674">
        <v>15000</v>
      </c>
      <c r="D9674" s="1" t="s">
        <v>41</v>
      </c>
      <c r="E9674" s="1" t="s">
        <v>27</v>
      </c>
      <c r="F9674" s="1" t="s">
        <v>14286</v>
      </c>
      <c r="G9674" s="1" t="s">
        <v>3266</v>
      </c>
      <c r="H9674" s="1" t="s">
        <v>89</v>
      </c>
      <c r="I9674" s="1" t="s">
        <v>638</v>
      </c>
      <c r="J9674" s="1" t="s">
        <v>90</v>
      </c>
      <c r="K9674">
        <v>1990</v>
      </c>
      <c r="L9674" s="2">
        <v>42886.746469907404</v>
      </c>
      <c r="M9674" s="2">
        <v>42873.375</v>
      </c>
      <c r="N9674" s="2">
        <v>42888.099560185183</v>
      </c>
      <c r="O9674">
        <v>200</v>
      </c>
      <c r="P9674">
        <v>45</v>
      </c>
      <c r="Q9674" s="1" t="s">
        <v>2279</v>
      </c>
      <c r="R9674" s="1" t="s">
        <v>24</v>
      </c>
      <c r="S9674" s="1" t="s">
        <v>31</v>
      </c>
      <c r="T9674" s="3">
        <v>42886</v>
      </c>
      <c r="U9674" s="1" t="str">
        <f>IF(kiva_loans__muestra[[#This Row],[funded_amount]]=kiva_loans__muestra[[#This Row],[loan_amount]],"funded","unfunded")</f>
        <v>funded</v>
      </c>
      <c r="V9674" s="1" t="str">
        <f>IF(kiva_loans__muestra[[#This Row],[lender_count]]&gt;=50,"high","low")</f>
        <v>low</v>
      </c>
    </row>
    <row r="9675" spans="1:22" x14ac:dyDescent="0.25">
      <c r="A9675">
        <v>1310833</v>
      </c>
      <c r="B9675">
        <v>7000</v>
      </c>
      <c r="C9675">
        <v>7000</v>
      </c>
      <c r="D9675" s="1" t="s">
        <v>175</v>
      </c>
      <c r="E9675" s="1" t="s">
        <v>78</v>
      </c>
      <c r="F9675" s="1" t="s">
        <v>14287</v>
      </c>
      <c r="G9675" s="1" t="s">
        <v>3284</v>
      </c>
      <c r="H9675" s="1" t="s">
        <v>189</v>
      </c>
      <c r="I9675" s="1" t="s">
        <v>214</v>
      </c>
      <c r="J9675" s="1" t="s">
        <v>207</v>
      </c>
      <c r="K9675">
        <v>630</v>
      </c>
      <c r="L9675" s="2">
        <v>42886.395196759258</v>
      </c>
      <c r="M9675" s="2">
        <v>42884.375</v>
      </c>
      <c r="N9675" s="2">
        <v>42900.26525462963</v>
      </c>
      <c r="O9675">
        <v>150</v>
      </c>
      <c r="P9675">
        <v>17</v>
      </c>
      <c r="Q9675" s="1" t="s">
        <v>373</v>
      </c>
      <c r="R9675" s="1" t="s">
        <v>24</v>
      </c>
      <c r="S9675" s="1" t="s">
        <v>31</v>
      </c>
      <c r="T9675" s="3">
        <v>42886</v>
      </c>
      <c r="U9675" s="1" t="str">
        <f>IF(kiva_loans__muestra[[#This Row],[funded_amount]]=kiva_loans__muestra[[#This Row],[loan_amount]],"funded","unfunded")</f>
        <v>funded</v>
      </c>
      <c r="V9675" s="1" t="str">
        <f>IF(kiva_loans__muestra[[#This Row],[lender_count]]&gt;=50,"high","low")</f>
        <v>low</v>
      </c>
    </row>
    <row r="9676" spans="1:22" x14ac:dyDescent="0.25">
      <c r="A9676">
        <v>1310604</v>
      </c>
      <c r="B9676">
        <v>2250</v>
      </c>
      <c r="C9676">
        <v>2250</v>
      </c>
      <c r="D9676" s="1" t="s">
        <v>48</v>
      </c>
      <c r="E9676" s="1" t="s">
        <v>49</v>
      </c>
      <c r="F9676" s="1" t="s">
        <v>389</v>
      </c>
      <c r="G9676" s="1" t="s">
        <v>3278</v>
      </c>
      <c r="H9676" s="1" t="s">
        <v>100</v>
      </c>
      <c r="I9676" s="1" t="s">
        <v>1611</v>
      </c>
      <c r="J9676" s="1" t="s">
        <v>101</v>
      </c>
      <c r="K9676">
        <v>1450</v>
      </c>
      <c r="L9676" s="2">
        <v>42886.220393518517</v>
      </c>
      <c r="M9676" s="2">
        <v>42870.375</v>
      </c>
      <c r="N9676" s="2">
        <v>42899.481469907405</v>
      </c>
      <c r="O9676">
        <v>110</v>
      </c>
      <c r="P9676">
        <v>7</v>
      </c>
      <c r="Q9676" s="1" t="s">
        <v>67</v>
      </c>
      <c r="R9676" s="1" t="s">
        <v>24</v>
      </c>
      <c r="S9676" s="1" t="s">
        <v>35</v>
      </c>
      <c r="T9676" s="3">
        <v>42886</v>
      </c>
      <c r="U9676" s="1" t="str">
        <f>IF(kiva_loans__muestra[[#This Row],[funded_amount]]=kiva_loans__muestra[[#This Row],[loan_amount]],"funded","unfunded")</f>
        <v>funded</v>
      </c>
      <c r="V9676" s="1" t="str">
        <f>IF(kiva_loans__muestra[[#This Row],[lender_count]]&gt;=50,"high","low")</f>
        <v>low</v>
      </c>
    </row>
    <row r="9677" spans="1:22" x14ac:dyDescent="0.25">
      <c r="A9677">
        <v>1311160</v>
      </c>
      <c r="B9677">
        <v>9750</v>
      </c>
      <c r="C9677">
        <v>9750</v>
      </c>
      <c r="D9677" s="1" t="s">
        <v>108</v>
      </c>
      <c r="E9677" s="1" t="s">
        <v>27</v>
      </c>
      <c r="F9677" s="1" t="s">
        <v>14288</v>
      </c>
      <c r="G9677" s="1" t="s">
        <v>3393</v>
      </c>
      <c r="H9677" s="1" t="s">
        <v>290</v>
      </c>
      <c r="I9677" s="1" t="s">
        <v>654</v>
      </c>
      <c r="J9677" s="1" t="s">
        <v>292</v>
      </c>
      <c r="K9677">
        <v>1480</v>
      </c>
      <c r="L9677" s="2">
        <v>42886.556585648148</v>
      </c>
      <c r="M9677" s="2">
        <v>42873.375</v>
      </c>
      <c r="N9677" s="2">
        <v>42922.514363425929</v>
      </c>
      <c r="O9677">
        <v>80</v>
      </c>
      <c r="P9677">
        <v>32</v>
      </c>
      <c r="Q9677" s="1" t="s">
        <v>681</v>
      </c>
      <c r="R9677" s="1" t="s">
        <v>135</v>
      </c>
      <c r="S9677" s="1" t="s">
        <v>31</v>
      </c>
      <c r="T9677" s="3">
        <v>42886</v>
      </c>
      <c r="U9677" s="1" t="str">
        <f>IF(kiva_loans__muestra[[#This Row],[funded_amount]]=kiva_loans__muestra[[#This Row],[loan_amount]],"funded","unfunded")</f>
        <v>funded</v>
      </c>
      <c r="V9677" s="1" t="str">
        <f>IF(kiva_loans__muestra[[#This Row],[lender_count]]&gt;=50,"high","low")</f>
        <v>low</v>
      </c>
    </row>
    <row r="9678" spans="1:22" x14ac:dyDescent="0.25">
      <c r="A9678">
        <v>1311018</v>
      </c>
      <c r="B9678">
        <v>13750</v>
      </c>
      <c r="C9678">
        <v>13750</v>
      </c>
      <c r="D9678" s="1" t="s">
        <v>280</v>
      </c>
      <c r="E9678" s="1" t="s">
        <v>104</v>
      </c>
      <c r="F9678" s="1" t="s">
        <v>1536</v>
      </c>
      <c r="G9678" s="1" t="s">
        <v>5096</v>
      </c>
      <c r="H9678" s="1" t="s">
        <v>1537</v>
      </c>
      <c r="I9678" s="1" t="s">
        <v>1538</v>
      </c>
      <c r="J9678" s="1" t="s">
        <v>1539</v>
      </c>
      <c r="K9678">
        <v>3930</v>
      </c>
      <c r="L9678" s="2">
        <v>42886.461516203701</v>
      </c>
      <c r="M9678" s="2">
        <v>42856.375</v>
      </c>
      <c r="N9678" s="2">
        <v>42899.80133101852</v>
      </c>
      <c r="O9678">
        <v>100</v>
      </c>
      <c r="P9678">
        <v>21</v>
      </c>
      <c r="Q9678" s="1" t="s">
        <v>14055</v>
      </c>
      <c r="R9678" s="1" t="s">
        <v>14289</v>
      </c>
      <c r="S9678" s="1" t="s">
        <v>25</v>
      </c>
      <c r="T9678" s="3">
        <v>42886</v>
      </c>
      <c r="U9678" s="1" t="str">
        <f>IF(kiva_loans__muestra[[#This Row],[funded_amount]]=kiva_loans__muestra[[#This Row],[loan_amount]],"funded","unfunded")</f>
        <v>funded</v>
      </c>
      <c r="V9678" s="1" t="str">
        <f>IF(kiva_loans__muestra[[#This Row],[lender_count]]&gt;=50,"high","low")</f>
        <v>low</v>
      </c>
    </row>
    <row r="9679" spans="1:22" x14ac:dyDescent="0.25">
      <c r="A9679">
        <v>1310682</v>
      </c>
      <c r="B9679">
        <v>10000</v>
      </c>
      <c r="C9679">
        <v>10000</v>
      </c>
      <c r="D9679" s="1" t="s">
        <v>124</v>
      </c>
      <c r="E9679" s="1" t="s">
        <v>125</v>
      </c>
      <c r="F9679" s="1" t="s">
        <v>14290</v>
      </c>
      <c r="G9679" s="1" t="s">
        <v>3284</v>
      </c>
      <c r="H9679" s="1" t="s">
        <v>189</v>
      </c>
      <c r="I9679" s="1" t="s">
        <v>358</v>
      </c>
      <c r="J9679" s="1" t="s">
        <v>90</v>
      </c>
      <c r="K9679">
        <v>630</v>
      </c>
      <c r="L9679" s="2">
        <v>42886.269895833335</v>
      </c>
      <c r="M9679" s="2">
        <v>42885.375</v>
      </c>
      <c r="N9679" s="2">
        <v>42899.975439814814</v>
      </c>
      <c r="O9679">
        <v>150</v>
      </c>
      <c r="P9679">
        <v>8</v>
      </c>
      <c r="Q9679" s="1" t="s">
        <v>14291</v>
      </c>
      <c r="R9679" s="1" t="s">
        <v>24</v>
      </c>
      <c r="S9679" s="1" t="s">
        <v>31</v>
      </c>
      <c r="T9679" s="3">
        <v>42886</v>
      </c>
      <c r="U9679" s="1" t="str">
        <f>IF(kiva_loans__muestra[[#This Row],[funded_amount]]=kiva_loans__muestra[[#This Row],[loan_amount]],"funded","unfunded")</f>
        <v>funded</v>
      </c>
      <c r="V9679" s="1" t="str">
        <f>IF(kiva_loans__muestra[[#This Row],[lender_count]]&gt;=50,"high","low")</f>
        <v>low</v>
      </c>
    </row>
    <row r="9680" spans="1:22" x14ac:dyDescent="0.25">
      <c r="A9680">
        <v>1311199</v>
      </c>
      <c r="B9680">
        <v>2750</v>
      </c>
      <c r="C9680">
        <v>2750</v>
      </c>
      <c r="D9680" s="1" t="s">
        <v>46</v>
      </c>
      <c r="E9680" s="1" t="s">
        <v>46</v>
      </c>
      <c r="F9680" s="1" t="s">
        <v>14292</v>
      </c>
      <c r="G9680" s="1" t="s">
        <v>3270</v>
      </c>
      <c r="H9680" s="1" t="s">
        <v>121</v>
      </c>
      <c r="I9680" s="1" t="s">
        <v>4004</v>
      </c>
      <c r="J9680" s="1" t="s">
        <v>123</v>
      </c>
      <c r="K9680">
        <v>1820</v>
      </c>
      <c r="L9680" s="2">
        <v>42886.589143518519</v>
      </c>
      <c r="M9680" s="2">
        <v>42857.375</v>
      </c>
      <c r="N9680" s="2">
        <v>42897.679710648146</v>
      </c>
      <c r="O9680">
        <v>60</v>
      </c>
      <c r="P9680">
        <v>10</v>
      </c>
      <c r="Q9680" s="1" t="s">
        <v>57</v>
      </c>
      <c r="R9680" s="1" t="s">
        <v>24</v>
      </c>
      <c r="S9680" s="1" t="s">
        <v>35</v>
      </c>
      <c r="T9680" s="3">
        <v>42886</v>
      </c>
      <c r="U9680" s="1" t="str">
        <f>IF(kiva_loans__muestra[[#This Row],[funded_amount]]=kiva_loans__muestra[[#This Row],[loan_amount]],"funded","unfunded")</f>
        <v>funded</v>
      </c>
      <c r="V9680" s="1" t="str">
        <f>IF(kiva_loans__muestra[[#This Row],[lender_count]]&gt;=50,"high","low")</f>
        <v>low</v>
      </c>
    </row>
    <row r="9681" spans="1:22" x14ac:dyDescent="0.25">
      <c r="A9681">
        <v>1310546</v>
      </c>
      <c r="B9681">
        <v>15000</v>
      </c>
      <c r="C9681">
        <v>15000</v>
      </c>
      <c r="D9681" s="1" t="s">
        <v>64</v>
      </c>
      <c r="E9681" s="1" t="s">
        <v>37</v>
      </c>
      <c r="F9681" s="1" t="s">
        <v>14293</v>
      </c>
      <c r="G9681" s="1" t="s">
        <v>3311</v>
      </c>
      <c r="H9681" s="1" t="s">
        <v>119</v>
      </c>
      <c r="I9681" s="1" t="s">
        <v>476</v>
      </c>
      <c r="J9681" s="1" t="s">
        <v>90</v>
      </c>
      <c r="K9681">
        <v>1060</v>
      </c>
      <c r="L9681" s="2">
        <v>42886.182326388887</v>
      </c>
      <c r="M9681" s="2">
        <v>42867.375</v>
      </c>
      <c r="N9681" s="2">
        <v>42896.741782407407</v>
      </c>
      <c r="O9681">
        <v>100</v>
      </c>
      <c r="P9681">
        <v>33</v>
      </c>
      <c r="Q9681" s="1" t="s">
        <v>40</v>
      </c>
      <c r="R9681" s="1" t="s">
        <v>24</v>
      </c>
      <c r="S9681" s="1" t="s">
        <v>31</v>
      </c>
      <c r="T9681" s="3">
        <v>42886</v>
      </c>
      <c r="U9681" s="1" t="str">
        <f>IF(kiva_loans__muestra[[#This Row],[funded_amount]]=kiva_loans__muestra[[#This Row],[loan_amount]],"funded","unfunded")</f>
        <v>funded</v>
      </c>
      <c r="V9681" s="1" t="str">
        <f>IF(kiva_loans__muestra[[#This Row],[lender_count]]&gt;=50,"high","low")</f>
        <v>low</v>
      </c>
    </row>
    <row r="9682" spans="1:22" x14ac:dyDescent="0.25">
      <c r="A9682">
        <v>1311943</v>
      </c>
      <c r="B9682">
        <v>29000</v>
      </c>
      <c r="C9682">
        <v>29000</v>
      </c>
      <c r="D9682" s="1" t="s">
        <v>66</v>
      </c>
      <c r="E9682" s="1" t="s">
        <v>66</v>
      </c>
      <c r="F9682" s="1" t="s">
        <v>14294</v>
      </c>
      <c r="G9682" s="1" t="s">
        <v>3661</v>
      </c>
      <c r="H9682" s="1" t="s">
        <v>805</v>
      </c>
      <c r="I9682" s="1" t="s">
        <v>14295</v>
      </c>
      <c r="J9682" s="1" t="s">
        <v>90</v>
      </c>
      <c r="K9682">
        <v>770</v>
      </c>
      <c r="L9682" s="2">
        <v>42887.56689814815</v>
      </c>
      <c r="M9682" s="2">
        <v>42867.375</v>
      </c>
      <c r="N9682" s="2">
        <v>42906.805081018516</v>
      </c>
      <c r="O9682">
        <v>190</v>
      </c>
      <c r="P9682">
        <v>44</v>
      </c>
      <c r="Q9682" s="1" t="s">
        <v>40</v>
      </c>
      <c r="R9682" s="1" t="s">
        <v>92</v>
      </c>
      <c r="S9682" s="1" t="s">
        <v>31</v>
      </c>
      <c r="T9682" s="3">
        <v>42887</v>
      </c>
      <c r="U9682" s="1" t="str">
        <f>IF(kiva_loans__muestra[[#This Row],[funded_amount]]=kiva_loans__muestra[[#This Row],[loan_amount]],"funded","unfunded")</f>
        <v>funded</v>
      </c>
      <c r="V9682" s="1" t="str">
        <f>IF(kiva_loans__muestra[[#This Row],[lender_count]]&gt;=50,"high","low")</f>
        <v>low</v>
      </c>
    </row>
    <row r="9683" spans="1:22" x14ac:dyDescent="0.25">
      <c r="A9683">
        <v>1311622</v>
      </c>
      <c r="B9683">
        <v>4250</v>
      </c>
      <c r="C9683">
        <v>4250</v>
      </c>
      <c r="D9683" s="1" t="s">
        <v>98</v>
      </c>
      <c r="E9683" s="1" t="s">
        <v>37</v>
      </c>
      <c r="F9683" s="1" t="s">
        <v>14296</v>
      </c>
      <c r="G9683" s="1" t="s">
        <v>3278</v>
      </c>
      <c r="H9683" s="1" t="s">
        <v>100</v>
      </c>
      <c r="I9683" s="1" t="s">
        <v>1125</v>
      </c>
      <c r="J9683" s="1" t="s">
        <v>101</v>
      </c>
      <c r="K9683">
        <v>1450</v>
      </c>
      <c r="L9683" s="2">
        <v>42887.255509259259</v>
      </c>
      <c r="M9683" s="2">
        <v>42872.375</v>
      </c>
      <c r="N9683" s="2">
        <v>42897.726006944446</v>
      </c>
      <c r="O9683">
        <v>80</v>
      </c>
      <c r="P9683">
        <v>7</v>
      </c>
      <c r="Q9683" s="1" t="s">
        <v>2772</v>
      </c>
      <c r="R9683" s="1" t="s">
        <v>24</v>
      </c>
      <c r="S9683" s="1" t="s">
        <v>35</v>
      </c>
      <c r="T9683" s="3">
        <v>42887</v>
      </c>
      <c r="U9683" s="1" t="str">
        <f>IF(kiva_loans__muestra[[#This Row],[funded_amount]]=kiva_loans__muestra[[#This Row],[loan_amount]],"funded","unfunded")</f>
        <v>funded</v>
      </c>
      <c r="V9683" s="1" t="str">
        <f>IF(kiva_loans__muestra[[#This Row],[lender_count]]&gt;=50,"high","low")</f>
        <v>low</v>
      </c>
    </row>
    <row r="9684" spans="1:22" x14ac:dyDescent="0.25">
      <c r="A9684">
        <v>1311708</v>
      </c>
      <c r="B9684">
        <v>5000</v>
      </c>
      <c r="C9684">
        <v>5000</v>
      </c>
      <c r="D9684" s="1" t="s">
        <v>42</v>
      </c>
      <c r="E9684" s="1" t="s">
        <v>19</v>
      </c>
      <c r="F9684" s="1" t="s">
        <v>14297</v>
      </c>
      <c r="G9684" s="1" t="s">
        <v>3303</v>
      </c>
      <c r="H9684" s="1" t="s">
        <v>28</v>
      </c>
      <c r="I9684" s="1" t="s">
        <v>39</v>
      </c>
      <c r="J9684" s="1" t="s">
        <v>29</v>
      </c>
      <c r="K9684">
        <v>2470</v>
      </c>
      <c r="L9684" s="2">
        <v>42887.348900462966</v>
      </c>
      <c r="M9684" s="2">
        <v>42878.375</v>
      </c>
      <c r="N9684" s="2">
        <v>42927.60050925926</v>
      </c>
      <c r="O9684">
        <v>150</v>
      </c>
      <c r="P9684">
        <v>14</v>
      </c>
      <c r="Q9684" s="1" t="s">
        <v>1769</v>
      </c>
      <c r="R9684" s="1" t="s">
        <v>24</v>
      </c>
      <c r="S9684" s="1" t="s">
        <v>31</v>
      </c>
      <c r="T9684" s="3">
        <v>42887</v>
      </c>
      <c r="U9684" s="1" t="str">
        <f>IF(kiva_loans__muestra[[#This Row],[funded_amount]]=kiva_loans__muestra[[#This Row],[loan_amount]],"funded","unfunded")</f>
        <v>funded</v>
      </c>
      <c r="V9684" s="1" t="str">
        <f>IF(kiva_loans__muestra[[#This Row],[lender_count]]&gt;=50,"high","low")</f>
        <v>low</v>
      </c>
    </row>
    <row r="9685" spans="1:22" x14ac:dyDescent="0.25">
      <c r="A9685">
        <v>1311933</v>
      </c>
      <c r="B9685">
        <v>9000</v>
      </c>
      <c r="C9685">
        <v>9000</v>
      </c>
      <c r="D9685" s="1" t="s">
        <v>49</v>
      </c>
      <c r="E9685" s="1" t="s">
        <v>49</v>
      </c>
      <c r="F9685" s="1" t="s">
        <v>14298</v>
      </c>
      <c r="G9685" s="1" t="s">
        <v>4528</v>
      </c>
      <c r="H9685" s="1" t="s">
        <v>432</v>
      </c>
      <c r="I9685" s="1" t="s">
        <v>1327</v>
      </c>
      <c r="J9685" s="1" t="s">
        <v>110</v>
      </c>
      <c r="K9685">
        <v>1870</v>
      </c>
      <c r="L9685" s="2">
        <v>42887.54409722222</v>
      </c>
      <c r="M9685" s="2">
        <v>42858.375</v>
      </c>
      <c r="N9685" s="2">
        <v>42903.971574074072</v>
      </c>
      <c r="O9685">
        <v>60</v>
      </c>
      <c r="P9685">
        <v>36</v>
      </c>
      <c r="Q9685" s="1" t="s">
        <v>327</v>
      </c>
      <c r="R9685" s="1" t="s">
        <v>133</v>
      </c>
      <c r="S9685" s="1" t="s">
        <v>35</v>
      </c>
      <c r="T9685" s="3">
        <v>42887</v>
      </c>
      <c r="U9685" s="1" t="str">
        <f>IF(kiva_loans__muestra[[#This Row],[funded_amount]]=kiva_loans__muestra[[#This Row],[loan_amount]],"funded","unfunded")</f>
        <v>funded</v>
      </c>
      <c r="V9685" s="1" t="str">
        <f>IF(kiva_loans__muestra[[#This Row],[lender_count]]&gt;=50,"high","low")</f>
        <v>low</v>
      </c>
    </row>
    <row r="9686" spans="1:22" x14ac:dyDescent="0.25">
      <c r="A9686">
        <v>1311480</v>
      </c>
      <c r="B9686">
        <v>6250</v>
      </c>
      <c r="C9686">
        <v>6250</v>
      </c>
      <c r="D9686" s="1" t="s">
        <v>27</v>
      </c>
      <c r="E9686" s="1" t="s">
        <v>27</v>
      </c>
      <c r="F9686" s="1" t="s">
        <v>14299</v>
      </c>
      <c r="G9686" s="1" t="s">
        <v>3278</v>
      </c>
      <c r="H9686" s="1" t="s">
        <v>100</v>
      </c>
      <c r="I9686" s="1" t="s">
        <v>800</v>
      </c>
      <c r="J9686" s="1" t="s">
        <v>101</v>
      </c>
      <c r="K9686">
        <v>1260</v>
      </c>
      <c r="L9686" s="2">
        <v>42887.131226851852</v>
      </c>
      <c r="M9686" s="2">
        <v>42856.375</v>
      </c>
      <c r="N9686" s="2">
        <v>42898.569918981484</v>
      </c>
      <c r="O9686">
        <v>90</v>
      </c>
      <c r="P9686">
        <v>11</v>
      </c>
      <c r="Q9686" s="1" t="s">
        <v>367</v>
      </c>
      <c r="R9686" s="1" t="s">
        <v>24</v>
      </c>
      <c r="S9686" s="1" t="s">
        <v>35</v>
      </c>
      <c r="T9686" s="3">
        <v>42887</v>
      </c>
      <c r="U9686" s="1" t="str">
        <f>IF(kiva_loans__muestra[[#This Row],[funded_amount]]=kiva_loans__muestra[[#This Row],[loan_amount]],"funded","unfunded")</f>
        <v>funded</v>
      </c>
      <c r="V9686" s="1" t="str">
        <f>IF(kiva_loans__muestra[[#This Row],[lender_count]]&gt;=50,"high","low")</f>
        <v>low</v>
      </c>
    </row>
    <row r="9687" spans="1:22" x14ac:dyDescent="0.25">
      <c r="A9687">
        <v>1311787</v>
      </c>
      <c r="B9687">
        <v>8250</v>
      </c>
      <c r="C9687">
        <v>8250</v>
      </c>
      <c r="D9687" s="1" t="s">
        <v>75</v>
      </c>
      <c r="E9687" s="1" t="s">
        <v>27</v>
      </c>
      <c r="F9687" s="1" t="s">
        <v>14300</v>
      </c>
      <c r="G9687" s="1" t="s">
        <v>3278</v>
      </c>
      <c r="H9687" s="1" t="s">
        <v>100</v>
      </c>
      <c r="I9687" s="1" t="s">
        <v>1295</v>
      </c>
      <c r="J9687" s="1" t="s">
        <v>101</v>
      </c>
      <c r="K9687">
        <v>1250</v>
      </c>
      <c r="L9687" s="2">
        <v>42887.403969907406</v>
      </c>
      <c r="M9687" s="2">
        <v>42864.375</v>
      </c>
      <c r="N9687" s="2">
        <v>42927.631261574075</v>
      </c>
      <c r="O9687">
        <v>120</v>
      </c>
      <c r="P9687">
        <v>21</v>
      </c>
      <c r="Q9687" s="1" t="s">
        <v>107</v>
      </c>
      <c r="R9687" s="1" t="s">
        <v>92</v>
      </c>
      <c r="S9687" s="1" t="s">
        <v>35</v>
      </c>
      <c r="T9687" s="3">
        <v>42887</v>
      </c>
      <c r="U9687" s="1" t="str">
        <f>IF(kiva_loans__muestra[[#This Row],[funded_amount]]=kiva_loans__muestra[[#This Row],[loan_amount]],"funded","unfunded")</f>
        <v>funded</v>
      </c>
      <c r="V9687" s="1" t="str">
        <f>IF(kiva_loans__muestra[[#This Row],[lender_count]]&gt;=50,"high","low")</f>
        <v>low</v>
      </c>
    </row>
    <row r="9688" spans="1:22" x14ac:dyDescent="0.25">
      <c r="A9688">
        <v>1311834</v>
      </c>
      <c r="B9688">
        <v>3250</v>
      </c>
      <c r="C9688">
        <v>3250</v>
      </c>
      <c r="D9688" s="1" t="s">
        <v>311</v>
      </c>
      <c r="E9688" s="1" t="s">
        <v>37</v>
      </c>
      <c r="F9688" s="1" t="s">
        <v>1704</v>
      </c>
      <c r="G9688" s="1" t="s">
        <v>3278</v>
      </c>
      <c r="H9688" s="1" t="s">
        <v>100</v>
      </c>
      <c r="I9688" s="1" t="s">
        <v>1690</v>
      </c>
      <c r="J9688" s="1" t="s">
        <v>101</v>
      </c>
      <c r="K9688">
        <v>1450</v>
      </c>
      <c r="L9688" s="2">
        <v>42887.428993055553</v>
      </c>
      <c r="M9688" s="2">
        <v>42866.375</v>
      </c>
      <c r="N9688" s="2">
        <v>42897.975856481484</v>
      </c>
      <c r="O9688">
        <v>70</v>
      </c>
      <c r="P9688">
        <v>1</v>
      </c>
      <c r="Q9688" s="1" t="s">
        <v>30</v>
      </c>
      <c r="R9688" s="1" t="s">
        <v>24</v>
      </c>
      <c r="S9688" s="1" t="s">
        <v>35</v>
      </c>
      <c r="T9688" s="3">
        <v>42887</v>
      </c>
      <c r="U9688" s="1" t="str">
        <f>IF(kiva_loans__muestra[[#This Row],[funded_amount]]=kiva_loans__muestra[[#This Row],[loan_amount]],"funded","unfunded")</f>
        <v>funded</v>
      </c>
      <c r="V9688" s="1" t="str">
        <f>IF(kiva_loans__muestra[[#This Row],[lender_count]]&gt;=50,"high","low")</f>
        <v>low</v>
      </c>
    </row>
    <row r="9689" spans="1:22" x14ac:dyDescent="0.25">
      <c r="A9689">
        <v>1311775</v>
      </c>
      <c r="B9689">
        <v>3500</v>
      </c>
      <c r="C9689">
        <v>3500</v>
      </c>
      <c r="D9689" s="1" t="s">
        <v>98</v>
      </c>
      <c r="E9689" s="1" t="s">
        <v>37</v>
      </c>
      <c r="F9689" s="1" t="s">
        <v>1704</v>
      </c>
      <c r="G9689" s="1" t="s">
        <v>3278</v>
      </c>
      <c r="H9689" s="1" t="s">
        <v>100</v>
      </c>
      <c r="I9689" s="1" t="s">
        <v>1199</v>
      </c>
      <c r="J9689" s="1" t="s">
        <v>101</v>
      </c>
      <c r="K9689">
        <v>1450</v>
      </c>
      <c r="L9689" s="2">
        <v>42887.397638888891</v>
      </c>
      <c r="M9689" s="2">
        <v>42866.375</v>
      </c>
      <c r="N9689" s="2">
        <v>42897.996678240743</v>
      </c>
      <c r="O9689">
        <v>80</v>
      </c>
      <c r="P9689">
        <v>1</v>
      </c>
      <c r="Q9689" s="1" t="s">
        <v>30</v>
      </c>
      <c r="R9689" s="1" t="s">
        <v>24</v>
      </c>
      <c r="S9689" s="1" t="s">
        <v>35</v>
      </c>
      <c r="T9689" s="3">
        <v>42887</v>
      </c>
      <c r="U9689" s="1" t="str">
        <f>IF(kiva_loans__muestra[[#This Row],[funded_amount]]=kiva_loans__muestra[[#This Row],[loan_amount]],"funded","unfunded")</f>
        <v>funded</v>
      </c>
      <c r="V9689" s="1" t="str">
        <f>IF(kiva_loans__muestra[[#This Row],[lender_count]]&gt;=50,"high","low")</f>
        <v>low</v>
      </c>
    </row>
    <row r="9690" spans="1:22" x14ac:dyDescent="0.25">
      <c r="A9690">
        <v>1312084</v>
      </c>
      <c r="B9690">
        <v>2250</v>
      </c>
      <c r="C9690">
        <v>2250</v>
      </c>
      <c r="D9690" s="1" t="s">
        <v>98</v>
      </c>
      <c r="E9690" s="1" t="s">
        <v>37</v>
      </c>
      <c r="F9690" s="1" t="s">
        <v>1292</v>
      </c>
      <c r="G9690" s="1" t="s">
        <v>3278</v>
      </c>
      <c r="H9690" s="1" t="s">
        <v>100</v>
      </c>
      <c r="I9690" s="1" t="s">
        <v>1514</v>
      </c>
      <c r="J9690" s="1" t="s">
        <v>101</v>
      </c>
      <c r="K9690">
        <v>1450</v>
      </c>
      <c r="L9690" s="2">
        <v>42887.971875000003</v>
      </c>
      <c r="M9690" s="2">
        <v>42867.375</v>
      </c>
      <c r="N9690" s="2">
        <v>42900.517581018517</v>
      </c>
      <c r="O9690">
        <v>80</v>
      </c>
      <c r="P9690">
        <v>1</v>
      </c>
      <c r="Q9690" s="1" t="s">
        <v>30</v>
      </c>
      <c r="R9690" s="1" t="s">
        <v>24</v>
      </c>
      <c r="S9690" s="1" t="s">
        <v>35</v>
      </c>
      <c r="T9690" s="3">
        <v>42887</v>
      </c>
      <c r="U9690" s="1" t="str">
        <f>IF(kiva_loans__muestra[[#This Row],[funded_amount]]=kiva_loans__muestra[[#This Row],[loan_amount]],"funded","unfunded")</f>
        <v>funded</v>
      </c>
      <c r="V9690" s="1" t="str">
        <f>IF(kiva_loans__muestra[[#This Row],[lender_count]]&gt;=50,"high","low")</f>
        <v>low</v>
      </c>
    </row>
    <row r="9691" spans="1:22" x14ac:dyDescent="0.25">
      <c r="A9691">
        <v>1311561</v>
      </c>
      <c r="B9691">
        <v>10250</v>
      </c>
      <c r="C9691">
        <v>10250</v>
      </c>
      <c r="D9691" s="1" t="s">
        <v>64</v>
      </c>
      <c r="E9691" s="1" t="s">
        <v>37</v>
      </c>
      <c r="F9691" s="1" t="s">
        <v>14301</v>
      </c>
      <c r="G9691" s="1" t="s">
        <v>3278</v>
      </c>
      <c r="H9691" s="1" t="s">
        <v>100</v>
      </c>
      <c r="I9691" s="1" t="s">
        <v>1055</v>
      </c>
      <c r="J9691" s="1" t="s">
        <v>101</v>
      </c>
      <c r="K9691">
        <v>1260</v>
      </c>
      <c r="L9691" s="2">
        <v>42887.212951388887</v>
      </c>
      <c r="M9691" s="2">
        <v>42857.375</v>
      </c>
      <c r="N9691" s="2">
        <v>42909.778148148151</v>
      </c>
      <c r="O9691">
        <v>110</v>
      </c>
      <c r="P9691">
        <v>34</v>
      </c>
      <c r="Q9691" s="1" t="s">
        <v>11978</v>
      </c>
      <c r="R9691" s="1" t="s">
        <v>24</v>
      </c>
      <c r="S9691" s="1" t="s">
        <v>35</v>
      </c>
      <c r="T9691" s="3">
        <v>42887</v>
      </c>
      <c r="U9691" s="1" t="str">
        <f>IF(kiva_loans__muestra[[#This Row],[funded_amount]]=kiva_loans__muestra[[#This Row],[loan_amount]],"funded","unfunded")</f>
        <v>funded</v>
      </c>
      <c r="V9691" s="1" t="str">
        <f>IF(kiva_loans__muestra[[#This Row],[lender_count]]&gt;=50,"high","low")</f>
        <v>low</v>
      </c>
    </row>
    <row r="9692" spans="1:22" x14ac:dyDescent="0.25">
      <c r="A9692">
        <v>1311667</v>
      </c>
      <c r="B9692">
        <v>3250</v>
      </c>
      <c r="C9692">
        <v>3250</v>
      </c>
      <c r="D9692" s="1" t="s">
        <v>75</v>
      </c>
      <c r="E9692" s="1" t="s">
        <v>27</v>
      </c>
      <c r="F9692" s="1" t="s">
        <v>3187</v>
      </c>
      <c r="G9692" s="1" t="s">
        <v>3278</v>
      </c>
      <c r="H9692" s="1" t="s">
        <v>100</v>
      </c>
      <c r="I9692" s="1" t="s">
        <v>657</v>
      </c>
      <c r="J9692" s="1" t="s">
        <v>101</v>
      </c>
      <c r="K9692">
        <v>1450</v>
      </c>
      <c r="L9692" s="2">
        <v>42887.318611111114</v>
      </c>
      <c r="M9692" s="2">
        <v>42860.375</v>
      </c>
      <c r="N9692" s="2">
        <v>42902.664444444446</v>
      </c>
      <c r="O9692">
        <v>130</v>
      </c>
      <c r="P9692">
        <v>10</v>
      </c>
      <c r="Q9692" s="1" t="s">
        <v>159</v>
      </c>
      <c r="R9692" s="1" t="s">
        <v>24</v>
      </c>
      <c r="S9692" s="1" t="s">
        <v>35</v>
      </c>
      <c r="T9692" s="3">
        <v>42887</v>
      </c>
      <c r="U9692" s="1" t="str">
        <f>IF(kiva_loans__muestra[[#This Row],[funded_amount]]=kiva_loans__muestra[[#This Row],[loan_amount]],"funded","unfunded")</f>
        <v>funded</v>
      </c>
      <c r="V9692" s="1" t="str">
        <f>IF(kiva_loans__muestra[[#This Row],[lender_count]]&gt;=50,"high","low")</f>
        <v>low</v>
      </c>
    </row>
    <row r="9693" spans="1:22" x14ac:dyDescent="0.25">
      <c r="A9693">
        <v>1311888</v>
      </c>
      <c r="B9693">
        <v>10250</v>
      </c>
      <c r="C9693">
        <v>10250</v>
      </c>
      <c r="D9693" s="1" t="s">
        <v>64</v>
      </c>
      <c r="E9693" s="1" t="s">
        <v>37</v>
      </c>
      <c r="F9693" s="1" t="s">
        <v>14302</v>
      </c>
      <c r="G9693" s="1" t="s">
        <v>3278</v>
      </c>
      <c r="H9693" s="1" t="s">
        <v>100</v>
      </c>
      <c r="I9693" s="1" t="s">
        <v>1055</v>
      </c>
      <c r="J9693" s="1" t="s">
        <v>101</v>
      </c>
      <c r="K9693">
        <v>1260</v>
      </c>
      <c r="L9693" s="2">
        <v>42887.471701388888</v>
      </c>
      <c r="M9693" s="2">
        <v>42857.375</v>
      </c>
      <c r="N9693" s="2">
        <v>42902.902673611112</v>
      </c>
      <c r="O9693">
        <v>110</v>
      </c>
      <c r="P9693">
        <v>20</v>
      </c>
      <c r="Q9693" s="1" t="s">
        <v>40</v>
      </c>
      <c r="R9693" s="1" t="s">
        <v>24</v>
      </c>
      <c r="S9693" s="1" t="s">
        <v>35</v>
      </c>
      <c r="T9693" s="3">
        <v>42887</v>
      </c>
      <c r="U9693" s="1" t="str">
        <f>IF(kiva_loans__muestra[[#This Row],[funded_amount]]=kiva_loans__muestra[[#This Row],[loan_amount]],"funded","unfunded")</f>
        <v>funded</v>
      </c>
      <c r="V9693" s="1" t="str">
        <f>IF(kiva_loans__muestra[[#This Row],[lender_count]]&gt;=50,"high","low")</f>
        <v>low</v>
      </c>
    </row>
    <row r="9694" spans="1:22" x14ac:dyDescent="0.25">
      <c r="A9694">
        <v>1311659</v>
      </c>
      <c r="B9694">
        <v>5750</v>
      </c>
      <c r="C9694">
        <v>5750</v>
      </c>
      <c r="D9694" s="1" t="s">
        <v>45</v>
      </c>
      <c r="E9694" s="1" t="s">
        <v>46</v>
      </c>
      <c r="F9694" s="1" t="s">
        <v>14303</v>
      </c>
      <c r="G9694" s="1" t="s">
        <v>3284</v>
      </c>
      <c r="H9694" s="1" t="s">
        <v>189</v>
      </c>
      <c r="I9694" s="1" t="s">
        <v>919</v>
      </c>
      <c r="J9694" s="1" t="s">
        <v>207</v>
      </c>
      <c r="K9694">
        <v>630</v>
      </c>
      <c r="L9694" s="2">
        <v>42887.311574074076</v>
      </c>
      <c r="M9694" s="2">
        <v>42874.375</v>
      </c>
      <c r="N9694" s="2">
        <v>42927.391018518516</v>
      </c>
      <c r="O9694">
        <v>200</v>
      </c>
      <c r="P9694">
        <v>4</v>
      </c>
      <c r="Q9694" s="1" t="s">
        <v>159</v>
      </c>
      <c r="R9694" s="1" t="s">
        <v>24</v>
      </c>
      <c r="S9694" s="1" t="s">
        <v>31</v>
      </c>
      <c r="T9694" s="3">
        <v>42887</v>
      </c>
      <c r="U9694" s="1" t="str">
        <f>IF(kiva_loans__muestra[[#This Row],[funded_amount]]=kiva_loans__muestra[[#This Row],[loan_amount]],"funded","unfunded")</f>
        <v>funded</v>
      </c>
      <c r="V9694" s="1" t="str">
        <f>IF(kiva_loans__muestra[[#This Row],[lender_count]]&gt;=50,"high","low")</f>
        <v>low</v>
      </c>
    </row>
    <row r="9695" spans="1:22" x14ac:dyDescent="0.25">
      <c r="A9695">
        <v>1312645</v>
      </c>
      <c r="B9695">
        <v>3750</v>
      </c>
      <c r="C9695">
        <v>3750</v>
      </c>
      <c r="D9695" s="1" t="s">
        <v>64</v>
      </c>
      <c r="E9695" s="1" t="s">
        <v>37</v>
      </c>
      <c r="F9695" s="1" t="s">
        <v>1392</v>
      </c>
      <c r="G9695" s="1" t="s">
        <v>4694</v>
      </c>
      <c r="H9695" s="1" t="s">
        <v>1300</v>
      </c>
      <c r="I9695" s="1" t="s">
        <v>1301</v>
      </c>
      <c r="J9695" s="1" t="s">
        <v>1302</v>
      </c>
      <c r="K9695">
        <v>2880</v>
      </c>
      <c r="L9695" s="2">
        <v>42888.648032407407</v>
      </c>
      <c r="M9695" s="2">
        <v>42871.375</v>
      </c>
      <c r="N9695" s="2">
        <v>42928.288819444446</v>
      </c>
      <c r="O9695">
        <v>210</v>
      </c>
      <c r="P9695">
        <v>15</v>
      </c>
      <c r="Q9695" s="1" t="s">
        <v>14304</v>
      </c>
      <c r="R9695" s="1" t="s">
        <v>92</v>
      </c>
      <c r="S9695" s="1" t="s">
        <v>25</v>
      </c>
      <c r="T9695" s="3">
        <v>42888</v>
      </c>
      <c r="U9695" s="1" t="str">
        <f>IF(kiva_loans__muestra[[#This Row],[funded_amount]]=kiva_loans__muestra[[#This Row],[loan_amount]],"funded","unfunded")</f>
        <v>funded</v>
      </c>
      <c r="V9695" s="1" t="str">
        <f>IF(kiva_loans__muestra[[#This Row],[lender_count]]&gt;=50,"high","low")</f>
        <v>low</v>
      </c>
    </row>
    <row r="9696" spans="1:22" x14ac:dyDescent="0.25">
      <c r="A9696">
        <v>1312721</v>
      </c>
      <c r="B9696">
        <v>4000</v>
      </c>
      <c r="C9696">
        <v>4000</v>
      </c>
      <c r="D9696" s="1" t="s">
        <v>50</v>
      </c>
      <c r="E9696" s="1" t="s">
        <v>37</v>
      </c>
      <c r="F9696" s="1" t="s">
        <v>14305</v>
      </c>
      <c r="G9696" s="1" t="s">
        <v>3266</v>
      </c>
      <c r="H9696" s="1" t="s">
        <v>89</v>
      </c>
      <c r="I9696" s="1" t="s">
        <v>1105</v>
      </c>
      <c r="J9696" s="1" t="s">
        <v>90</v>
      </c>
      <c r="K9696">
        <v>1990</v>
      </c>
      <c r="L9696" s="2">
        <v>42888.955509259256</v>
      </c>
      <c r="M9696" s="2">
        <v>42875.375</v>
      </c>
      <c r="N9696" s="2">
        <v>42892.1174537037</v>
      </c>
      <c r="O9696">
        <v>140</v>
      </c>
      <c r="P9696">
        <v>16</v>
      </c>
      <c r="Q9696" s="1" t="s">
        <v>312</v>
      </c>
      <c r="R9696" s="1" t="s">
        <v>24</v>
      </c>
      <c r="S9696" s="1" t="s">
        <v>31</v>
      </c>
      <c r="T9696" s="3">
        <v>42888</v>
      </c>
      <c r="U9696" s="1" t="str">
        <f>IF(kiva_loans__muestra[[#This Row],[funded_amount]]=kiva_loans__muestra[[#This Row],[loan_amount]],"funded","unfunded")</f>
        <v>funded</v>
      </c>
      <c r="V9696" s="1" t="str">
        <f>IF(kiva_loans__muestra[[#This Row],[lender_count]]&gt;=50,"high","low")</f>
        <v>low</v>
      </c>
    </row>
    <row r="9697" spans="1:22" x14ac:dyDescent="0.25">
      <c r="A9697">
        <v>1312462</v>
      </c>
      <c r="B9697">
        <v>2500</v>
      </c>
      <c r="C9697">
        <v>2500</v>
      </c>
      <c r="D9697" s="1" t="s">
        <v>150</v>
      </c>
      <c r="E9697" s="1" t="s">
        <v>19</v>
      </c>
      <c r="F9697" s="1" t="s">
        <v>14306</v>
      </c>
      <c r="G9697" s="1" t="s">
        <v>3303</v>
      </c>
      <c r="H9697" s="1" t="s">
        <v>28</v>
      </c>
      <c r="I9697" s="1" t="s">
        <v>604</v>
      </c>
      <c r="J9697" s="1" t="s">
        <v>29</v>
      </c>
      <c r="K9697">
        <v>2470</v>
      </c>
      <c r="L9697" s="2">
        <v>42888.441435185188</v>
      </c>
      <c r="M9697" s="2">
        <v>42859.375</v>
      </c>
      <c r="N9697" s="2">
        <v>42905.859305555554</v>
      </c>
      <c r="O9697">
        <v>140</v>
      </c>
      <c r="P9697">
        <v>10</v>
      </c>
      <c r="Q9697" s="1" t="s">
        <v>1272</v>
      </c>
      <c r="R9697" s="1" t="s">
        <v>24</v>
      </c>
      <c r="S9697" s="1" t="s">
        <v>31</v>
      </c>
      <c r="T9697" s="3">
        <v>42888</v>
      </c>
      <c r="U9697" s="1" t="str">
        <f>IF(kiva_loans__muestra[[#This Row],[funded_amount]]=kiva_loans__muestra[[#This Row],[loan_amount]],"funded","unfunded")</f>
        <v>funded</v>
      </c>
      <c r="V9697" s="1" t="str">
        <f>IF(kiva_loans__muestra[[#This Row],[lender_count]]&gt;=50,"high","low")</f>
        <v>low</v>
      </c>
    </row>
    <row r="9698" spans="1:22" x14ac:dyDescent="0.25">
      <c r="A9698">
        <v>1312397</v>
      </c>
      <c r="B9698">
        <v>10250</v>
      </c>
      <c r="C9698">
        <v>10250</v>
      </c>
      <c r="D9698" s="1" t="s">
        <v>37</v>
      </c>
      <c r="E9698" s="1" t="s">
        <v>37</v>
      </c>
      <c r="F9698" s="1" t="s">
        <v>8547</v>
      </c>
      <c r="G9698" s="1" t="s">
        <v>3278</v>
      </c>
      <c r="H9698" s="1" t="s">
        <v>100</v>
      </c>
      <c r="I9698" s="1" t="s">
        <v>1055</v>
      </c>
      <c r="J9698" s="1" t="s">
        <v>101</v>
      </c>
      <c r="K9698">
        <v>1260</v>
      </c>
      <c r="L9698" s="2">
        <v>42888.384965277779</v>
      </c>
      <c r="M9698" s="2">
        <v>42857.375</v>
      </c>
      <c r="N9698" s="2">
        <v>42915.265023148146</v>
      </c>
      <c r="O9698">
        <v>110</v>
      </c>
      <c r="P9698">
        <v>36</v>
      </c>
      <c r="Q9698" s="1" t="s">
        <v>1239</v>
      </c>
      <c r="R9698" s="1" t="s">
        <v>24</v>
      </c>
      <c r="S9698" s="1" t="s">
        <v>35</v>
      </c>
      <c r="T9698" s="3">
        <v>42888</v>
      </c>
      <c r="U9698" s="1" t="str">
        <f>IF(kiva_loans__muestra[[#This Row],[funded_amount]]=kiva_loans__muestra[[#This Row],[loan_amount]],"funded","unfunded")</f>
        <v>funded</v>
      </c>
      <c r="V9698" s="1" t="str">
        <f>IF(kiva_loans__muestra[[#This Row],[lender_count]]&gt;=50,"high","low")</f>
        <v>low</v>
      </c>
    </row>
    <row r="9699" spans="1:22" x14ac:dyDescent="0.25">
      <c r="A9699">
        <v>1312250</v>
      </c>
      <c r="B9699">
        <v>3000</v>
      </c>
      <c r="C9699">
        <v>3000</v>
      </c>
      <c r="D9699" s="1" t="s">
        <v>61</v>
      </c>
      <c r="E9699" s="1" t="s">
        <v>62</v>
      </c>
      <c r="F9699" s="1" t="s">
        <v>14307</v>
      </c>
      <c r="G9699" s="1" t="s">
        <v>3303</v>
      </c>
      <c r="H9699" s="1" t="s">
        <v>28</v>
      </c>
      <c r="I9699" s="1" t="s">
        <v>604</v>
      </c>
      <c r="J9699" s="1" t="s">
        <v>29</v>
      </c>
      <c r="K9699">
        <v>2470</v>
      </c>
      <c r="L9699" s="2">
        <v>42888.265659722223</v>
      </c>
      <c r="M9699" s="2">
        <v>42873.375</v>
      </c>
      <c r="N9699" s="2">
        <v>42900.219293981485</v>
      </c>
      <c r="O9699">
        <v>150</v>
      </c>
      <c r="P9699">
        <v>10</v>
      </c>
      <c r="Q9699" s="1" t="s">
        <v>2957</v>
      </c>
      <c r="R9699" s="1" t="s">
        <v>24</v>
      </c>
      <c r="S9699" s="1" t="s">
        <v>31</v>
      </c>
      <c r="T9699" s="3">
        <v>42888</v>
      </c>
      <c r="U9699" s="1" t="str">
        <f>IF(kiva_loans__muestra[[#This Row],[funded_amount]]=kiva_loans__muestra[[#This Row],[loan_amount]],"funded","unfunded")</f>
        <v>funded</v>
      </c>
      <c r="V9699" s="1" t="str">
        <f>IF(kiva_loans__muestra[[#This Row],[lender_count]]&gt;=50,"high","low")</f>
        <v>low</v>
      </c>
    </row>
    <row r="9700" spans="1:22" x14ac:dyDescent="0.25">
      <c r="A9700">
        <v>1312605</v>
      </c>
      <c r="B9700">
        <v>2250</v>
      </c>
      <c r="C9700">
        <v>2250</v>
      </c>
      <c r="D9700" s="1" t="s">
        <v>250</v>
      </c>
      <c r="E9700" s="1" t="s">
        <v>62</v>
      </c>
      <c r="F9700" s="1" t="s">
        <v>14308</v>
      </c>
      <c r="G9700" s="1" t="s">
        <v>3519</v>
      </c>
      <c r="H9700" s="1" t="s">
        <v>505</v>
      </c>
      <c r="I9700" s="1" t="s">
        <v>30</v>
      </c>
      <c r="J9700" s="1" t="s">
        <v>506</v>
      </c>
      <c r="K9700">
        <v>2400</v>
      </c>
      <c r="L9700" s="2">
        <v>42888.581944444442</v>
      </c>
      <c r="M9700" s="2">
        <v>42860.375</v>
      </c>
      <c r="N9700" s="2">
        <v>42899.635775462964</v>
      </c>
      <c r="O9700">
        <v>140</v>
      </c>
      <c r="P9700">
        <v>7</v>
      </c>
      <c r="Q9700" s="1" t="s">
        <v>367</v>
      </c>
      <c r="R9700" s="1" t="s">
        <v>24</v>
      </c>
      <c r="S9700" s="1" t="s">
        <v>31</v>
      </c>
      <c r="T9700" s="3">
        <v>42888</v>
      </c>
      <c r="U9700" s="1" t="str">
        <f>IF(kiva_loans__muestra[[#This Row],[funded_amount]]=kiva_loans__muestra[[#This Row],[loan_amount]],"funded","unfunded")</f>
        <v>funded</v>
      </c>
      <c r="V9700" s="1" t="str">
        <f>IF(kiva_loans__muestra[[#This Row],[lender_count]]&gt;=50,"high","low")</f>
        <v>low</v>
      </c>
    </row>
    <row r="9701" spans="1:22" x14ac:dyDescent="0.25">
      <c r="A9701">
        <v>1312421</v>
      </c>
      <c r="B9701">
        <v>9750</v>
      </c>
      <c r="C9701">
        <v>9750</v>
      </c>
      <c r="D9701" s="1" t="s">
        <v>37</v>
      </c>
      <c r="E9701" s="1" t="s">
        <v>37</v>
      </c>
      <c r="F9701" s="1" t="s">
        <v>987</v>
      </c>
      <c r="G9701" s="1" t="s">
        <v>3263</v>
      </c>
      <c r="H9701" s="1" t="s">
        <v>33</v>
      </c>
      <c r="I9701" s="1" t="s">
        <v>917</v>
      </c>
      <c r="J9701" s="1" t="s">
        <v>34</v>
      </c>
      <c r="K9701">
        <v>1380</v>
      </c>
      <c r="L9701" s="2">
        <v>42888.405474537038</v>
      </c>
      <c r="M9701" s="2">
        <v>42881.375</v>
      </c>
      <c r="N9701" s="2">
        <v>42927.680312500001</v>
      </c>
      <c r="O9701">
        <v>140</v>
      </c>
      <c r="P9701">
        <v>15</v>
      </c>
      <c r="Q9701" s="1" t="s">
        <v>240</v>
      </c>
      <c r="R9701" s="1" t="s">
        <v>24</v>
      </c>
      <c r="S9701" s="1" t="s">
        <v>31</v>
      </c>
      <c r="T9701" s="3">
        <v>42888</v>
      </c>
      <c r="U9701" s="1" t="str">
        <f>IF(kiva_loans__muestra[[#This Row],[funded_amount]]=kiva_loans__muestra[[#This Row],[loan_amount]],"funded","unfunded")</f>
        <v>funded</v>
      </c>
      <c r="V9701" s="1" t="str">
        <f>IF(kiva_loans__muestra[[#This Row],[lender_count]]&gt;=50,"high","low")</f>
        <v>low</v>
      </c>
    </row>
    <row r="9702" spans="1:22" x14ac:dyDescent="0.25">
      <c r="A9702">
        <v>1312554</v>
      </c>
      <c r="B9702">
        <v>750</v>
      </c>
      <c r="C9702">
        <v>750</v>
      </c>
      <c r="D9702" s="1" t="s">
        <v>333</v>
      </c>
      <c r="E9702" s="1" t="s">
        <v>37</v>
      </c>
      <c r="F9702" s="1" t="s">
        <v>14309</v>
      </c>
      <c r="G9702" s="1" t="s">
        <v>4694</v>
      </c>
      <c r="H9702" s="1" t="s">
        <v>1300</v>
      </c>
      <c r="I9702" s="1" t="s">
        <v>1301</v>
      </c>
      <c r="J9702" s="1" t="s">
        <v>1302</v>
      </c>
      <c r="K9702">
        <v>2880</v>
      </c>
      <c r="L9702" s="2">
        <v>42888.510821759257</v>
      </c>
      <c r="M9702" s="2">
        <v>42871.375</v>
      </c>
      <c r="N9702" s="2">
        <v>42899.62259259259</v>
      </c>
      <c r="O9702">
        <v>210</v>
      </c>
      <c r="P9702">
        <v>3</v>
      </c>
      <c r="Q9702" s="1" t="s">
        <v>14310</v>
      </c>
      <c r="R9702" s="1" t="s">
        <v>92</v>
      </c>
      <c r="S9702" s="1" t="s">
        <v>25</v>
      </c>
      <c r="T9702" s="3">
        <v>42888</v>
      </c>
      <c r="U9702" s="1" t="str">
        <f>IF(kiva_loans__muestra[[#This Row],[funded_amount]]=kiva_loans__muestra[[#This Row],[loan_amount]],"funded","unfunded")</f>
        <v>funded</v>
      </c>
      <c r="V9702" s="1" t="str">
        <f>IF(kiva_loans__muestra[[#This Row],[lender_count]]&gt;=50,"high","low")</f>
        <v>low</v>
      </c>
    </row>
    <row r="9703" spans="1:22" x14ac:dyDescent="0.25">
      <c r="A9703">
        <v>1312328</v>
      </c>
      <c r="B9703">
        <v>5750</v>
      </c>
      <c r="C9703">
        <v>5750</v>
      </c>
      <c r="D9703" s="1" t="s">
        <v>137</v>
      </c>
      <c r="E9703" s="1" t="s">
        <v>27</v>
      </c>
      <c r="F9703" s="1" t="s">
        <v>14311</v>
      </c>
      <c r="G9703" s="1" t="s">
        <v>3303</v>
      </c>
      <c r="H9703" s="1" t="s">
        <v>28</v>
      </c>
      <c r="I9703" s="1" t="s">
        <v>604</v>
      </c>
      <c r="J9703" s="1" t="s">
        <v>29</v>
      </c>
      <c r="K9703">
        <v>2470</v>
      </c>
      <c r="L9703" s="2">
        <v>42888.321597222224</v>
      </c>
      <c r="M9703" s="2">
        <v>42867.375</v>
      </c>
      <c r="N9703" s="2">
        <v>42900.859606481485</v>
      </c>
      <c r="O9703">
        <v>140</v>
      </c>
      <c r="P9703">
        <v>12</v>
      </c>
      <c r="Q9703" s="1" t="s">
        <v>2855</v>
      </c>
      <c r="R9703" s="1" t="s">
        <v>24</v>
      </c>
      <c r="S9703" s="1" t="s">
        <v>31</v>
      </c>
      <c r="T9703" s="3">
        <v>42888</v>
      </c>
      <c r="U9703" s="1" t="str">
        <f>IF(kiva_loans__muestra[[#This Row],[funded_amount]]=kiva_loans__muestra[[#This Row],[loan_amount]],"funded","unfunded")</f>
        <v>funded</v>
      </c>
      <c r="V9703" s="1" t="str">
        <f>IF(kiva_loans__muestra[[#This Row],[lender_count]]&gt;=50,"high","low")</f>
        <v>low</v>
      </c>
    </row>
    <row r="9704" spans="1:22" x14ac:dyDescent="0.25">
      <c r="A9704">
        <v>1312904</v>
      </c>
      <c r="B9704">
        <v>3000</v>
      </c>
      <c r="C9704">
        <v>3000</v>
      </c>
      <c r="D9704" s="1" t="s">
        <v>161</v>
      </c>
      <c r="E9704" s="1" t="s">
        <v>37</v>
      </c>
      <c r="F9704" s="1" t="s">
        <v>14312</v>
      </c>
      <c r="G9704" s="1" t="s">
        <v>3266</v>
      </c>
      <c r="H9704" s="1" t="s">
        <v>89</v>
      </c>
      <c r="I9704" s="1" t="s">
        <v>3248</v>
      </c>
      <c r="J9704" s="1" t="s">
        <v>90</v>
      </c>
      <c r="K9704">
        <v>1990</v>
      </c>
      <c r="L9704" s="2">
        <v>42889.691979166666</v>
      </c>
      <c r="M9704" s="2">
        <v>42872.375</v>
      </c>
      <c r="N9704" s="2">
        <v>42917.869687500002</v>
      </c>
      <c r="O9704">
        <v>140</v>
      </c>
      <c r="P9704">
        <v>8</v>
      </c>
      <c r="Q9704" s="1" t="s">
        <v>14313</v>
      </c>
      <c r="R9704" s="1" t="s">
        <v>92</v>
      </c>
      <c r="S9704" s="1" t="s">
        <v>31</v>
      </c>
      <c r="T9704" s="3">
        <v>42889</v>
      </c>
      <c r="U9704" s="1" t="str">
        <f>IF(kiva_loans__muestra[[#This Row],[funded_amount]]=kiva_loans__muestra[[#This Row],[loan_amount]],"funded","unfunded")</f>
        <v>funded</v>
      </c>
      <c r="V9704" s="1" t="str">
        <f>IF(kiva_loans__muestra[[#This Row],[lender_count]]&gt;=50,"high","low")</f>
        <v>low</v>
      </c>
    </row>
    <row r="9705" spans="1:22" x14ac:dyDescent="0.25">
      <c r="A9705">
        <v>1312951</v>
      </c>
      <c r="B9705">
        <v>8250</v>
      </c>
      <c r="C9705">
        <v>8250</v>
      </c>
      <c r="D9705" s="1" t="s">
        <v>630</v>
      </c>
      <c r="E9705" s="1" t="s">
        <v>74</v>
      </c>
      <c r="F9705" s="1" t="s">
        <v>14314</v>
      </c>
      <c r="G9705" s="1" t="s">
        <v>3467</v>
      </c>
      <c r="H9705" s="1" t="s">
        <v>634</v>
      </c>
      <c r="I9705" s="1" t="s">
        <v>1759</v>
      </c>
      <c r="J9705" s="1" t="s">
        <v>636</v>
      </c>
      <c r="K9705">
        <v>3570</v>
      </c>
      <c r="L9705" s="2">
        <v>42889.788541666669</v>
      </c>
      <c r="M9705" s="2">
        <v>42859.375</v>
      </c>
      <c r="N9705" s="2">
        <v>42918.847604166665</v>
      </c>
      <c r="O9705">
        <v>200</v>
      </c>
      <c r="P9705">
        <v>25</v>
      </c>
      <c r="Q9705" s="1" t="s">
        <v>14315</v>
      </c>
      <c r="R9705" s="1" t="s">
        <v>92</v>
      </c>
      <c r="S9705" s="1" t="s">
        <v>31</v>
      </c>
      <c r="T9705" s="3">
        <v>42889</v>
      </c>
      <c r="U9705" s="1" t="str">
        <f>IF(kiva_loans__muestra[[#This Row],[funded_amount]]=kiva_loans__muestra[[#This Row],[loan_amount]],"funded","unfunded")</f>
        <v>funded</v>
      </c>
      <c r="V9705" s="1" t="str">
        <f>IF(kiva_loans__muestra[[#This Row],[lender_count]]&gt;=50,"high","low")</f>
        <v>low</v>
      </c>
    </row>
    <row r="9706" spans="1:22" x14ac:dyDescent="0.25">
      <c r="A9706">
        <v>1312893</v>
      </c>
      <c r="B9706">
        <v>1250</v>
      </c>
      <c r="C9706">
        <v>1250</v>
      </c>
      <c r="D9706" s="1" t="s">
        <v>37</v>
      </c>
      <c r="E9706" s="1" t="s">
        <v>37</v>
      </c>
      <c r="F9706" s="1" t="s">
        <v>14316</v>
      </c>
      <c r="G9706" s="1" t="s">
        <v>7263</v>
      </c>
      <c r="H9706" s="1" t="s">
        <v>1304</v>
      </c>
      <c r="I9706" s="1" t="s">
        <v>1800</v>
      </c>
      <c r="J9706" s="1" t="s">
        <v>1305</v>
      </c>
      <c r="K9706">
        <v>3590</v>
      </c>
      <c r="L9706" s="2">
        <v>42889.483263888891</v>
      </c>
      <c r="M9706" s="2">
        <v>42860.375</v>
      </c>
      <c r="N9706" s="2">
        <v>42906.27616898148</v>
      </c>
      <c r="O9706">
        <v>80</v>
      </c>
      <c r="P9706">
        <v>5</v>
      </c>
      <c r="Q9706" s="1" t="s">
        <v>30</v>
      </c>
      <c r="R9706" s="1" t="s">
        <v>24</v>
      </c>
      <c r="S9706" s="1" t="s">
        <v>31</v>
      </c>
      <c r="T9706" s="3">
        <v>42889</v>
      </c>
      <c r="U9706" s="1" t="str">
        <f>IF(kiva_loans__muestra[[#This Row],[funded_amount]]=kiva_loans__muestra[[#This Row],[loan_amount]],"funded","unfunded")</f>
        <v>funded</v>
      </c>
      <c r="V9706" s="1" t="str">
        <f>IF(kiva_loans__muestra[[#This Row],[lender_count]]&gt;=50,"high","low")</f>
        <v>low</v>
      </c>
    </row>
    <row r="9707" spans="1:22" x14ac:dyDescent="0.25">
      <c r="A9707">
        <v>1313379</v>
      </c>
      <c r="B9707">
        <v>8250</v>
      </c>
      <c r="C9707">
        <v>8250</v>
      </c>
      <c r="D9707" s="1" t="s">
        <v>1914</v>
      </c>
      <c r="E9707" s="1" t="s">
        <v>32</v>
      </c>
      <c r="F9707" s="1" t="s">
        <v>14317</v>
      </c>
      <c r="G9707" s="1" t="s">
        <v>6457</v>
      </c>
      <c r="H9707" s="1" t="s">
        <v>1517</v>
      </c>
      <c r="I9707" s="1" t="s">
        <v>2289</v>
      </c>
      <c r="J9707" s="1" t="s">
        <v>1518</v>
      </c>
      <c r="K9707">
        <v>2100</v>
      </c>
      <c r="L9707" s="2">
        <v>42891.45453703704</v>
      </c>
      <c r="M9707" s="2">
        <v>42947.375</v>
      </c>
      <c r="N9707" s="2">
        <v>42900.861250000002</v>
      </c>
      <c r="O9707">
        <v>190</v>
      </c>
      <c r="P9707">
        <v>28</v>
      </c>
      <c r="Q9707" s="1" t="s">
        <v>14193</v>
      </c>
      <c r="R9707" s="1" t="s">
        <v>24</v>
      </c>
      <c r="S9707" s="1" t="s">
        <v>25</v>
      </c>
      <c r="T9707" s="3">
        <v>42891</v>
      </c>
      <c r="U9707" s="1" t="str">
        <f>IF(kiva_loans__muestra[[#This Row],[funded_amount]]=kiva_loans__muestra[[#This Row],[loan_amount]],"funded","unfunded")</f>
        <v>funded</v>
      </c>
      <c r="V9707" s="1" t="str">
        <f>IF(kiva_loans__muestra[[#This Row],[lender_count]]&gt;=50,"high","low")</f>
        <v>low</v>
      </c>
    </row>
    <row r="9708" spans="1:22" x14ac:dyDescent="0.25">
      <c r="A9708">
        <v>1313451</v>
      </c>
      <c r="B9708">
        <v>15500</v>
      </c>
      <c r="C9708">
        <v>15500</v>
      </c>
      <c r="D9708" s="1" t="s">
        <v>14318</v>
      </c>
      <c r="E9708" s="1" t="s">
        <v>32</v>
      </c>
      <c r="F9708" s="1" t="s">
        <v>14319</v>
      </c>
      <c r="G9708" s="1" t="s">
        <v>3661</v>
      </c>
      <c r="H9708" s="1" t="s">
        <v>805</v>
      </c>
      <c r="I9708" s="1" t="s">
        <v>1870</v>
      </c>
      <c r="J9708" s="1" t="s">
        <v>806</v>
      </c>
      <c r="K9708">
        <v>4040</v>
      </c>
      <c r="L9708" s="2">
        <v>42891.487893518519</v>
      </c>
      <c r="M9708" s="2">
        <v>42881.375</v>
      </c>
      <c r="N9708" s="2">
        <v>42899.813761574071</v>
      </c>
      <c r="O9708">
        <v>180</v>
      </c>
      <c r="P9708">
        <v>38</v>
      </c>
      <c r="Q9708" s="1" t="s">
        <v>14320</v>
      </c>
      <c r="R9708" s="1" t="s">
        <v>24</v>
      </c>
      <c r="S9708" s="1" t="s">
        <v>31</v>
      </c>
      <c r="T9708" s="3">
        <v>42891</v>
      </c>
      <c r="U9708" s="1" t="str">
        <f>IF(kiva_loans__muestra[[#This Row],[funded_amount]]=kiva_loans__muestra[[#This Row],[loan_amount]],"funded","unfunded")</f>
        <v>funded</v>
      </c>
      <c r="V9708" s="1" t="str">
        <f>IF(kiva_loans__muestra[[#This Row],[lender_count]]&gt;=50,"high","low")</f>
        <v>low</v>
      </c>
    </row>
    <row r="9709" spans="1:22" x14ac:dyDescent="0.25">
      <c r="A9709">
        <v>1313572</v>
      </c>
      <c r="B9709">
        <v>3000</v>
      </c>
      <c r="C9709">
        <v>3000</v>
      </c>
      <c r="D9709" s="1" t="s">
        <v>103</v>
      </c>
      <c r="E9709" s="1" t="s">
        <v>104</v>
      </c>
      <c r="F9709" s="1" t="s">
        <v>14321</v>
      </c>
      <c r="G9709" s="1" t="s">
        <v>3284</v>
      </c>
      <c r="H9709" s="1" t="s">
        <v>189</v>
      </c>
      <c r="I9709" s="1" t="s">
        <v>1634</v>
      </c>
      <c r="J9709" s="1" t="s">
        <v>207</v>
      </c>
      <c r="K9709">
        <v>630</v>
      </c>
      <c r="L9709" s="2">
        <v>42891.569780092592</v>
      </c>
      <c r="M9709" s="2">
        <v>42888.375</v>
      </c>
      <c r="N9709" s="2">
        <v>42910.970081018517</v>
      </c>
      <c r="O9709">
        <v>140</v>
      </c>
      <c r="P9709">
        <v>7</v>
      </c>
      <c r="Q9709" s="1" t="s">
        <v>9676</v>
      </c>
      <c r="R9709" s="1" t="s">
        <v>24</v>
      </c>
      <c r="S9709" s="1" t="s">
        <v>31</v>
      </c>
      <c r="T9709" s="3">
        <v>42891</v>
      </c>
      <c r="U9709" s="1" t="str">
        <f>IF(kiva_loans__muestra[[#This Row],[funded_amount]]=kiva_loans__muestra[[#This Row],[loan_amount]],"funded","unfunded")</f>
        <v>funded</v>
      </c>
      <c r="V9709" s="1" t="str">
        <f>IF(kiva_loans__muestra[[#This Row],[lender_count]]&gt;=50,"high","low")</f>
        <v>low</v>
      </c>
    </row>
    <row r="9710" spans="1:22" x14ac:dyDescent="0.25">
      <c r="A9710">
        <v>1313428</v>
      </c>
      <c r="B9710">
        <v>1250</v>
      </c>
      <c r="C9710">
        <v>1250</v>
      </c>
      <c r="D9710" s="1" t="s">
        <v>50</v>
      </c>
      <c r="E9710" s="1" t="s">
        <v>37</v>
      </c>
      <c r="F9710" s="1" t="s">
        <v>14322</v>
      </c>
      <c r="G9710" s="1" t="s">
        <v>3261</v>
      </c>
      <c r="H9710" s="1" t="s">
        <v>20</v>
      </c>
      <c r="I9710" s="1" t="s">
        <v>1786</v>
      </c>
      <c r="J9710" s="1" t="s">
        <v>22</v>
      </c>
      <c r="K9710">
        <v>4280</v>
      </c>
      <c r="L9710" s="2">
        <v>42891.477812500001</v>
      </c>
      <c r="M9710" s="2">
        <v>42866.375</v>
      </c>
      <c r="N9710" s="2">
        <v>42899.780787037038</v>
      </c>
      <c r="O9710">
        <v>150</v>
      </c>
      <c r="P9710">
        <v>1</v>
      </c>
      <c r="Q9710" s="1" t="s">
        <v>312</v>
      </c>
      <c r="R9710" s="1" t="s">
        <v>24</v>
      </c>
      <c r="S9710" s="1" t="s">
        <v>31</v>
      </c>
      <c r="T9710" s="3">
        <v>42891</v>
      </c>
      <c r="U9710" s="1" t="str">
        <f>IF(kiva_loans__muestra[[#This Row],[funded_amount]]=kiva_loans__muestra[[#This Row],[loan_amount]],"funded","unfunded")</f>
        <v>funded</v>
      </c>
      <c r="V9710" s="1" t="str">
        <f>IF(kiva_loans__muestra[[#This Row],[lender_count]]&gt;=50,"high","low")</f>
        <v>low</v>
      </c>
    </row>
    <row r="9711" spans="1:22" x14ac:dyDescent="0.25">
      <c r="A9711">
        <v>1313330</v>
      </c>
      <c r="B9711">
        <v>15000</v>
      </c>
      <c r="C9711">
        <v>15000</v>
      </c>
      <c r="D9711" s="1" t="s">
        <v>124</v>
      </c>
      <c r="E9711" s="1" t="s">
        <v>125</v>
      </c>
      <c r="F9711" s="1" t="s">
        <v>14323</v>
      </c>
      <c r="G9711" s="1" t="s">
        <v>3444</v>
      </c>
      <c r="H9711" s="1" t="s">
        <v>141</v>
      </c>
      <c r="I9711" s="1" t="s">
        <v>558</v>
      </c>
      <c r="J9711" s="1" t="s">
        <v>90</v>
      </c>
      <c r="K9711">
        <v>800</v>
      </c>
      <c r="L9711" s="2">
        <v>42891.424722222226</v>
      </c>
      <c r="M9711" s="2">
        <v>42879.375</v>
      </c>
      <c r="N9711" s="2">
        <v>42906.738229166665</v>
      </c>
      <c r="O9711">
        <v>340</v>
      </c>
      <c r="P9711">
        <v>33</v>
      </c>
      <c r="Q9711" s="1" t="s">
        <v>30</v>
      </c>
      <c r="R9711" s="1" t="s">
        <v>92</v>
      </c>
      <c r="S9711" s="1" t="s">
        <v>31</v>
      </c>
      <c r="T9711" s="3">
        <v>42891</v>
      </c>
      <c r="U9711" s="1" t="str">
        <f>IF(kiva_loans__muestra[[#This Row],[funded_amount]]=kiva_loans__muestra[[#This Row],[loan_amount]],"funded","unfunded")</f>
        <v>funded</v>
      </c>
      <c r="V9711" s="1" t="str">
        <f>IF(kiva_loans__muestra[[#This Row],[lender_count]]&gt;=50,"high","low")</f>
        <v>low</v>
      </c>
    </row>
    <row r="9712" spans="1:22" x14ac:dyDescent="0.25">
      <c r="A9712">
        <v>1313326</v>
      </c>
      <c r="B9712">
        <v>4750</v>
      </c>
      <c r="C9712">
        <v>4750</v>
      </c>
      <c r="D9712" s="1" t="s">
        <v>48</v>
      </c>
      <c r="E9712" s="1" t="s">
        <v>49</v>
      </c>
      <c r="F9712" s="1" t="s">
        <v>14324</v>
      </c>
      <c r="G9712" s="1" t="s">
        <v>3261</v>
      </c>
      <c r="H9712" s="1" t="s">
        <v>20</v>
      </c>
      <c r="I9712" s="1" t="s">
        <v>1784</v>
      </c>
      <c r="J9712" s="1" t="s">
        <v>22</v>
      </c>
      <c r="K9712">
        <v>4280</v>
      </c>
      <c r="L9712" s="2">
        <v>42891.422743055555</v>
      </c>
      <c r="M9712" s="2">
        <v>42867.375</v>
      </c>
      <c r="N9712" s="2">
        <v>42900.951990740738</v>
      </c>
      <c r="O9712">
        <v>150</v>
      </c>
      <c r="P9712">
        <v>12</v>
      </c>
      <c r="Q9712" s="1" t="s">
        <v>159</v>
      </c>
      <c r="R9712" s="1" t="s">
        <v>24</v>
      </c>
      <c r="S9712" s="1" t="s">
        <v>31</v>
      </c>
      <c r="T9712" s="3">
        <v>42891</v>
      </c>
      <c r="U9712" s="1" t="str">
        <f>IF(kiva_loans__muestra[[#This Row],[funded_amount]]=kiva_loans__muestra[[#This Row],[loan_amount]],"funded","unfunded")</f>
        <v>funded</v>
      </c>
      <c r="V9712" s="1" t="str">
        <f>IF(kiva_loans__muestra[[#This Row],[lender_count]]&gt;=50,"high","low")</f>
        <v>low</v>
      </c>
    </row>
    <row r="9713" spans="1:22" x14ac:dyDescent="0.25">
      <c r="A9713">
        <v>1313635</v>
      </c>
      <c r="B9713">
        <v>5000</v>
      </c>
      <c r="C9713">
        <v>5000</v>
      </c>
      <c r="D9713" s="1" t="s">
        <v>108</v>
      </c>
      <c r="E9713" s="1" t="s">
        <v>27</v>
      </c>
      <c r="F9713" s="1" t="s">
        <v>14325</v>
      </c>
      <c r="G9713" s="1" t="s">
        <v>3270</v>
      </c>
      <c r="H9713" s="1" t="s">
        <v>121</v>
      </c>
      <c r="I9713" s="1" t="s">
        <v>136</v>
      </c>
      <c r="J9713" s="1" t="s">
        <v>123</v>
      </c>
      <c r="K9713">
        <v>1820</v>
      </c>
      <c r="L9713" s="2">
        <v>42891.673819444448</v>
      </c>
      <c r="M9713" s="2">
        <v>42881.375</v>
      </c>
      <c r="N9713" s="2">
        <v>42903.055914351855</v>
      </c>
      <c r="O9713">
        <v>70</v>
      </c>
      <c r="P9713">
        <v>18</v>
      </c>
      <c r="Q9713" s="1" t="s">
        <v>107</v>
      </c>
      <c r="R9713" s="1" t="s">
        <v>24</v>
      </c>
      <c r="S9713" s="1" t="s">
        <v>35</v>
      </c>
      <c r="T9713" s="3">
        <v>42891</v>
      </c>
      <c r="U9713" s="1" t="str">
        <f>IF(kiva_loans__muestra[[#This Row],[funded_amount]]=kiva_loans__muestra[[#This Row],[loan_amount]],"funded","unfunded")</f>
        <v>funded</v>
      </c>
      <c r="V9713" s="1" t="str">
        <f>IF(kiva_loans__muestra[[#This Row],[lender_count]]&gt;=50,"high","low")</f>
        <v>low</v>
      </c>
    </row>
    <row r="9714" spans="1:22" x14ac:dyDescent="0.25">
      <c r="A9714">
        <v>1313159</v>
      </c>
      <c r="B9714">
        <v>3250</v>
      </c>
      <c r="C9714">
        <v>3250</v>
      </c>
      <c r="D9714" s="1" t="s">
        <v>45</v>
      </c>
      <c r="E9714" s="1" t="s">
        <v>46</v>
      </c>
      <c r="F9714" s="1" t="s">
        <v>2633</v>
      </c>
      <c r="G9714" s="1" t="s">
        <v>3278</v>
      </c>
      <c r="H9714" s="1" t="s">
        <v>100</v>
      </c>
      <c r="I9714" s="1" t="s">
        <v>1739</v>
      </c>
      <c r="J9714" s="1" t="s">
        <v>101</v>
      </c>
      <c r="K9714">
        <v>1450</v>
      </c>
      <c r="L9714" s="2">
        <v>42891.332650462966</v>
      </c>
      <c r="M9714" s="2">
        <v>42865.375</v>
      </c>
      <c r="N9714" s="2">
        <v>42904.260601851849</v>
      </c>
      <c r="O9714">
        <v>50</v>
      </c>
      <c r="P9714">
        <v>1</v>
      </c>
      <c r="Q9714" s="1" t="s">
        <v>30</v>
      </c>
      <c r="R9714" s="1" t="s">
        <v>24</v>
      </c>
      <c r="S9714" s="1" t="s">
        <v>35</v>
      </c>
      <c r="T9714" s="3">
        <v>42891</v>
      </c>
      <c r="U9714" s="1" t="str">
        <f>IF(kiva_loans__muestra[[#This Row],[funded_amount]]=kiva_loans__muestra[[#This Row],[loan_amount]],"funded","unfunded")</f>
        <v>funded</v>
      </c>
      <c r="V9714" s="1" t="str">
        <f>IF(kiva_loans__muestra[[#This Row],[lender_count]]&gt;=50,"high","low")</f>
        <v>low</v>
      </c>
    </row>
    <row r="9715" spans="1:22" x14ac:dyDescent="0.25">
      <c r="A9715">
        <v>1313322</v>
      </c>
      <c r="B9715">
        <v>3250</v>
      </c>
      <c r="C9715">
        <v>3250</v>
      </c>
      <c r="D9715" s="1" t="s">
        <v>81</v>
      </c>
      <c r="E9715" s="1" t="s">
        <v>27</v>
      </c>
      <c r="F9715" s="1" t="s">
        <v>14326</v>
      </c>
      <c r="G9715" s="1" t="s">
        <v>3261</v>
      </c>
      <c r="H9715" s="1" t="s">
        <v>20</v>
      </c>
      <c r="I9715" s="1" t="s">
        <v>1492</v>
      </c>
      <c r="J9715" s="1" t="s">
        <v>22</v>
      </c>
      <c r="K9715">
        <v>4280</v>
      </c>
      <c r="L9715" s="2">
        <v>42891.421180555553</v>
      </c>
      <c r="M9715" s="2">
        <v>42867.375</v>
      </c>
      <c r="N9715" s="2">
        <v>42899.658576388887</v>
      </c>
      <c r="O9715">
        <v>150</v>
      </c>
      <c r="P9715">
        <v>10</v>
      </c>
      <c r="Q9715" s="1" t="s">
        <v>30</v>
      </c>
      <c r="R9715" s="1" t="s">
        <v>24</v>
      </c>
      <c r="S9715" s="1" t="s">
        <v>31</v>
      </c>
      <c r="T9715" s="3">
        <v>42891</v>
      </c>
      <c r="U9715" s="1" t="str">
        <f>IF(kiva_loans__muestra[[#This Row],[funded_amount]]=kiva_loans__muestra[[#This Row],[loan_amount]],"funded","unfunded")</f>
        <v>funded</v>
      </c>
      <c r="V9715" s="1" t="str">
        <f>IF(kiva_loans__muestra[[#This Row],[lender_count]]&gt;=50,"high","low")</f>
        <v>low</v>
      </c>
    </row>
    <row r="9716" spans="1:22" x14ac:dyDescent="0.25">
      <c r="A9716">
        <v>1313825</v>
      </c>
      <c r="B9716">
        <v>2250</v>
      </c>
      <c r="C9716">
        <v>2250</v>
      </c>
      <c r="D9716" s="1" t="s">
        <v>98</v>
      </c>
      <c r="E9716" s="1" t="s">
        <v>37</v>
      </c>
      <c r="F9716" s="1" t="s">
        <v>14327</v>
      </c>
      <c r="G9716" s="1" t="s">
        <v>3278</v>
      </c>
      <c r="H9716" s="1" t="s">
        <v>100</v>
      </c>
      <c r="I9716" s="1" t="s">
        <v>1204</v>
      </c>
      <c r="J9716" s="1" t="s">
        <v>101</v>
      </c>
      <c r="K9716">
        <v>1450</v>
      </c>
      <c r="L9716" s="2">
        <v>42891.986400462964</v>
      </c>
      <c r="M9716" s="2">
        <v>42864.375</v>
      </c>
      <c r="N9716" s="2">
        <v>42904.670798611114</v>
      </c>
      <c r="O9716">
        <v>100</v>
      </c>
      <c r="P9716">
        <v>3</v>
      </c>
      <c r="Q9716" s="1" t="s">
        <v>1942</v>
      </c>
      <c r="R9716" s="1" t="s">
        <v>24</v>
      </c>
      <c r="S9716" s="1" t="s">
        <v>35</v>
      </c>
      <c r="T9716" s="3">
        <v>42891</v>
      </c>
      <c r="U9716" s="1" t="str">
        <f>IF(kiva_loans__muestra[[#This Row],[funded_amount]]=kiva_loans__muestra[[#This Row],[loan_amount]],"funded","unfunded")</f>
        <v>funded</v>
      </c>
      <c r="V9716" s="1" t="str">
        <f>IF(kiva_loans__muestra[[#This Row],[lender_count]]&gt;=50,"high","low")</f>
        <v>low</v>
      </c>
    </row>
    <row r="9717" spans="1:22" x14ac:dyDescent="0.25">
      <c r="A9717">
        <v>1313300</v>
      </c>
      <c r="B9717">
        <v>15000</v>
      </c>
      <c r="C9717">
        <v>15000</v>
      </c>
      <c r="D9717" s="1" t="s">
        <v>311</v>
      </c>
      <c r="E9717" s="1" t="s">
        <v>37</v>
      </c>
      <c r="F9717" s="1" t="s">
        <v>14328</v>
      </c>
      <c r="G9717" s="1" t="s">
        <v>3444</v>
      </c>
      <c r="H9717" s="1" t="s">
        <v>141</v>
      </c>
      <c r="I9717" s="1" t="s">
        <v>578</v>
      </c>
      <c r="J9717" s="1" t="s">
        <v>90</v>
      </c>
      <c r="K9717">
        <v>800</v>
      </c>
      <c r="L9717" s="2">
        <v>42891.415208333332</v>
      </c>
      <c r="M9717" s="2">
        <v>42879.375</v>
      </c>
      <c r="N9717" s="2">
        <v>42899.835763888892</v>
      </c>
      <c r="O9717">
        <v>270</v>
      </c>
      <c r="P9717">
        <v>32</v>
      </c>
      <c r="Q9717" s="1" t="s">
        <v>312</v>
      </c>
      <c r="R9717" s="1" t="s">
        <v>24</v>
      </c>
      <c r="S9717" s="1" t="s">
        <v>31</v>
      </c>
      <c r="T9717" s="3">
        <v>42891</v>
      </c>
      <c r="U9717" s="1" t="str">
        <f>IF(kiva_loans__muestra[[#This Row],[funded_amount]]=kiva_loans__muestra[[#This Row],[loan_amount]],"funded","unfunded")</f>
        <v>funded</v>
      </c>
      <c r="V9717" s="1" t="str">
        <f>IF(kiva_loans__muestra[[#This Row],[lender_count]]&gt;=50,"high","low")</f>
        <v>low</v>
      </c>
    </row>
    <row r="9718" spans="1:22" x14ac:dyDescent="0.25">
      <c r="A9718">
        <v>1314342</v>
      </c>
      <c r="B9718">
        <v>3250</v>
      </c>
      <c r="C9718">
        <v>3250</v>
      </c>
      <c r="D9718" s="1" t="s">
        <v>48</v>
      </c>
      <c r="E9718" s="1" t="s">
        <v>49</v>
      </c>
      <c r="F9718" s="1" t="s">
        <v>14329</v>
      </c>
      <c r="G9718" s="1" t="s">
        <v>3261</v>
      </c>
      <c r="H9718" s="1" t="s">
        <v>20</v>
      </c>
      <c r="I9718" s="1" t="s">
        <v>12265</v>
      </c>
      <c r="J9718" s="1" t="s">
        <v>22</v>
      </c>
      <c r="K9718">
        <v>4280</v>
      </c>
      <c r="L9718" s="2">
        <v>42892.464398148149</v>
      </c>
      <c r="M9718" s="2">
        <v>42884.375</v>
      </c>
      <c r="N9718" s="2">
        <v>42900.868171296293</v>
      </c>
      <c r="O9718">
        <v>150</v>
      </c>
      <c r="P9718">
        <v>9</v>
      </c>
      <c r="Q9718" s="1" t="s">
        <v>30</v>
      </c>
      <c r="R9718" s="1" t="s">
        <v>24</v>
      </c>
      <c r="S9718" s="1" t="s">
        <v>31</v>
      </c>
      <c r="T9718" s="3">
        <v>42892</v>
      </c>
      <c r="U9718" s="1" t="str">
        <f>IF(kiva_loans__muestra[[#This Row],[funded_amount]]=kiva_loans__muestra[[#This Row],[loan_amount]],"funded","unfunded")</f>
        <v>funded</v>
      </c>
      <c r="V9718" s="1" t="str">
        <f>IF(kiva_loans__muestra[[#This Row],[lender_count]]&gt;=50,"high","low")</f>
        <v>low</v>
      </c>
    </row>
    <row r="9719" spans="1:22" x14ac:dyDescent="0.25">
      <c r="A9719">
        <v>1314267</v>
      </c>
      <c r="B9719">
        <v>2500</v>
      </c>
      <c r="C9719">
        <v>2500</v>
      </c>
      <c r="D9719" s="1" t="s">
        <v>45</v>
      </c>
      <c r="E9719" s="1" t="s">
        <v>46</v>
      </c>
      <c r="F9719" s="1" t="s">
        <v>14330</v>
      </c>
      <c r="G9719" s="1" t="s">
        <v>3278</v>
      </c>
      <c r="H9719" s="1" t="s">
        <v>100</v>
      </c>
      <c r="I9719" s="1" t="s">
        <v>1181</v>
      </c>
      <c r="J9719" s="1" t="s">
        <v>101</v>
      </c>
      <c r="K9719">
        <v>1450</v>
      </c>
      <c r="L9719" s="2">
        <v>42892.422881944447</v>
      </c>
      <c r="M9719" s="2">
        <v>42885.375</v>
      </c>
      <c r="N9719" s="2">
        <v>42905.122152777774</v>
      </c>
      <c r="O9719">
        <v>80</v>
      </c>
      <c r="P9719">
        <v>2</v>
      </c>
      <c r="Q9719" s="1" t="s">
        <v>14331</v>
      </c>
      <c r="R9719" s="1" t="s">
        <v>24</v>
      </c>
      <c r="S9719" s="1" t="s">
        <v>35</v>
      </c>
      <c r="T9719" s="3">
        <v>42892</v>
      </c>
      <c r="U9719" s="1" t="str">
        <f>IF(kiva_loans__muestra[[#This Row],[funded_amount]]=kiva_loans__muestra[[#This Row],[loan_amount]],"funded","unfunded")</f>
        <v>funded</v>
      </c>
      <c r="V9719" s="1" t="str">
        <f>IF(kiva_loans__muestra[[#This Row],[lender_count]]&gt;=50,"high","low")</f>
        <v>low</v>
      </c>
    </row>
    <row r="9720" spans="1:22" x14ac:dyDescent="0.25">
      <c r="A9720">
        <v>1313936</v>
      </c>
      <c r="B9720">
        <v>3250</v>
      </c>
      <c r="C9720">
        <v>3250</v>
      </c>
      <c r="D9720" s="1" t="s">
        <v>491</v>
      </c>
      <c r="E9720" s="1" t="s">
        <v>62</v>
      </c>
      <c r="F9720" s="1" t="s">
        <v>14332</v>
      </c>
      <c r="G9720" s="1" t="s">
        <v>3278</v>
      </c>
      <c r="H9720" s="1" t="s">
        <v>100</v>
      </c>
      <c r="I9720" s="1" t="s">
        <v>1267</v>
      </c>
      <c r="J9720" s="1" t="s">
        <v>101</v>
      </c>
      <c r="K9720">
        <v>1450</v>
      </c>
      <c r="L9720" s="2">
        <v>42892.190787037034</v>
      </c>
      <c r="M9720" s="2">
        <v>42863.375</v>
      </c>
      <c r="N9720" s="2">
        <v>42904.825277777774</v>
      </c>
      <c r="O9720">
        <v>110</v>
      </c>
      <c r="P9720">
        <v>7</v>
      </c>
      <c r="Q9720" s="1" t="s">
        <v>237</v>
      </c>
      <c r="R9720" s="1" t="s">
        <v>24</v>
      </c>
      <c r="S9720" s="1" t="s">
        <v>35</v>
      </c>
      <c r="T9720" s="3">
        <v>42892</v>
      </c>
      <c r="U9720" s="1" t="str">
        <f>IF(kiva_loans__muestra[[#This Row],[funded_amount]]=kiva_loans__muestra[[#This Row],[loan_amount]],"funded","unfunded")</f>
        <v>funded</v>
      </c>
      <c r="V9720" s="1" t="str">
        <f>IF(kiva_loans__muestra[[#This Row],[lender_count]]&gt;=50,"high","low")</f>
        <v>low</v>
      </c>
    </row>
    <row r="9721" spans="1:22" x14ac:dyDescent="0.25">
      <c r="A9721">
        <v>1314603</v>
      </c>
      <c r="B9721">
        <v>12000</v>
      </c>
      <c r="C9721">
        <v>12000</v>
      </c>
      <c r="D9721" s="1" t="s">
        <v>802</v>
      </c>
      <c r="E9721" s="1" t="s">
        <v>802</v>
      </c>
      <c r="F9721" s="1" t="s">
        <v>14333</v>
      </c>
      <c r="G9721" s="1" t="s">
        <v>3333</v>
      </c>
      <c r="H9721" s="1" t="s">
        <v>241</v>
      </c>
      <c r="I9721" s="1" t="s">
        <v>242</v>
      </c>
      <c r="J9721" s="1" t="s">
        <v>90</v>
      </c>
      <c r="K9721">
        <v>480</v>
      </c>
      <c r="L9721" s="2">
        <v>42892.735659722224</v>
      </c>
      <c r="M9721" s="2">
        <v>42886.375</v>
      </c>
      <c r="N9721" s="2">
        <v>42908.115208333336</v>
      </c>
      <c r="O9721">
        <v>140</v>
      </c>
      <c r="P9721">
        <v>41</v>
      </c>
      <c r="Q9721" s="1" t="s">
        <v>462</v>
      </c>
      <c r="R9721" s="1" t="s">
        <v>92</v>
      </c>
      <c r="S9721" s="1" t="s">
        <v>31</v>
      </c>
      <c r="T9721" s="3">
        <v>42892</v>
      </c>
      <c r="U9721" s="1" t="str">
        <f>IF(kiva_loans__muestra[[#This Row],[funded_amount]]=kiva_loans__muestra[[#This Row],[loan_amount]],"funded","unfunded")</f>
        <v>funded</v>
      </c>
      <c r="V9721" s="1" t="str">
        <f>IF(kiva_loans__muestra[[#This Row],[lender_count]]&gt;=50,"high","low")</f>
        <v>low</v>
      </c>
    </row>
    <row r="9722" spans="1:22" x14ac:dyDescent="0.25">
      <c r="A9722">
        <v>1314263</v>
      </c>
      <c r="B9722">
        <v>3500</v>
      </c>
      <c r="C9722">
        <v>3500</v>
      </c>
      <c r="D9722" s="1" t="s">
        <v>72</v>
      </c>
      <c r="E9722" s="1" t="s">
        <v>46</v>
      </c>
      <c r="F9722" s="1" t="s">
        <v>14334</v>
      </c>
      <c r="G9722" s="1" t="s">
        <v>3278</v>
      </c>
      <c r="H9722" s="1" t="s">
        <v>100</v>
      </c>
      <c r="I9722" s="1" t="s">
        <v>657</v>
      </c>
      <c r="J9722" s="1" t="s">
        <v>101</v>
      </c>
      <c r="K9722">
        <v>1450</v>
      </c>
      <c r="L9722" s="2">
        <v>42892.421944444446</v>
      </c>
      <c r="M9722" s="2">
        <v>42870.375</v>
      </c>
      <c r="N9722" s="2">
        <v>42904.975856481484</v>
      </c>
      <c r="O9722">
        <v>80</v>
      </c>
      <c r="P9722">
        <v>1</v>
      </c>
      <c r="Q9722" s="1" t="s">
        <v>30</v>
      </c>
      <c r="R9722" s="1" t="s">
        <v>24</v>
      </c>
      <c r="S9722" s="1" t="s">
        <v>35</v>
      </c>
      <c r="T9722" s="3">
        <v>42892</v>
      </c>
      <c r="U9722" s="1" t="str">
        <f>IF(kiva_loans__muestra[[#This Row],[funded_amount]]=kiva_loans__muestra[[#This Row],[loan_amount]],"funded","unfunded")</f>
        <v>funded</v>
      </c>
      <c r="V9722" s="1" t="str">
        <f>IF(kiva_loans__muestra[[#This Row],[lender_count]]&gt;=50,"high","low")</f>
        <v>low</v>
      </c>
    </row>
    <row r="9723" spans="1:22" x14ac:dyDescent="0.25">
      <c r="A9723">
        <v>1314707</v>
      </c>
      <c r="B9723">
        <v>5000</v>
      </c>
      <c r="C9723">
        <v>5000</v>
      </c>
      <c r="D9723" s="1" t="s">
        <v>50</v>
      </c>
      <c r="E9723" s="1" t="s">
        <v>37</v>
      </c>
      <c r="F9723" s="1" t="s">
        <v>14335</v>
      </c>
      <c r="G9723" s="1" t="s">
        <v>3266</v>
      </c>
      <c r="H9723" s="1" t="s">
        <v>89</v>
      </c>
      <c r="I9723" s="1" t="s">
        <v>1105</v>
      </c>
      <c r="J9723" s="1" t="s">
        <v>90</v>
      </c>
      <c r="K9723">
        <v>1990</v>
      </c>
      <c r="L9723" s="2">
        <v>42892.940486111111</v>
      </c>
      <c r="M9723" s="2">
        <v>42867.375</v>
      </c>
      <c r="N9723" s="2">
        <v>42896.025104166663</v>
      </c>
      <c r="O9723">
        <v>130</v>
      </c>
      <c r="P9723">
        <v>18</v>
      </c>
      <c r="Q9723" s="1" t="s">
        <v>1414</v>
      </c>
      <c r="R9723" s="1" t="s">
        <v>24</v>
      </c>
      <c r="S9723" s="1" t="s">
        <v>25</v>
      </c>
      <c r="T9723" s="3">
        <v>42892</v>
      </c>
      <c r="U9723" s="1" t="str">
        <f>IF(kiva_loans__muestra[[#This Row],[funded_amount]]=kiva_loans__muestra[[#This Row],[loan_amount]],"funded","unfunded")</f>
        <v>funded</v>
      </c>
      <c r="V9723" s="1" t="str">
        <f>IF(kiva_loans__muestra[[#This Row],[lender_count]]&gt;=50,"high","low")</f>
        <v>low</v>
      </c>
    </row>
    <row r="9724" spans="1:22" x14ac:dyDescent="0.25">
      <c r="A9724">
        <v>1314456</v>
      </c>
      <c r="B9724">
        <v>5750</v>
      </c>
      <c r="C9724">
        <v>5750</v>
      </c>
      <c r="D9724" s="1" t="s">
        <v>630</v>
      </c>
      <c r="E9724" s="1" t="s">
        <v>74</v>
      </c>
      <c r="F9724" s="1" t="s">
        <v>1862</v>
      </c>
      <c r="G9724" s="1" t="s">
        <v>3284</v>
      </c>
      <c r="H9724" s="1" t="s">
        <v>189</v>
      </c>
      <c r="I9724" s="1" t="s">
        <v>358</v>
      </c>
      <c r="J9724" s="1" t="s">
        <v>207</v>
      </c>
      <c r="K9724">
        <v>1000</v>
      </c>
      <c r="L9724" s="2">
        <v>42892.56559027778</v>
      </c>
      <c r="M9724" s="2">
        <v>42866.375</v>
      </c>
      <c r="N9724" s="2">
        <v>42904.124594907407</v>
      </c>
      <c r="O9724">
        <v>200</v>
      </c>
      <c r="P9724">
        <v>16</v>
      </c>
      <c r="Q9724" s="1" t="s">
        <v>1857</v>
      </c>
      <c r="R9724" s="1" t="s">
        <v>24</v>
      </c>
      <c r="S9724" s="1" t="s">
        <v>31</v>
      </c>
      <c r="T9724" s="3">
        <v>42892</v>
      </c>
      <c r="U9724" s="1" t="str">
        <f>IF(kiva_loans__muestra[[#This Row],[funded_amount]]=kiva_loans__muestra[[#This Row],[loan_amount]],"funded","unfunded")</f>
        <v>funded</v>
      </c>
      <c r="V9724" s="1" t="str">
        <f>IF(kiva_loans__muestra[[#This Row],[lender_count]]&gt;=50,"high","low")</f>
        <v>low</v>
      </c>
    </row>
    <row r="9725" spans="1:22" x14ac:dyDescent="0.25">
      <c r="A9725">
        <v>1314298</v>
      </c>
      <c r="B9725">
        <v>5250</v>
      </c>
      <c r="C9725">
        <v>5250</v>
      </c>
      <c r="D9725" s="1" t="s">
        <v>45</v>
      </c>
      <c r="E9725" s="1" t="s">
        <v>46</v>
      </c>
      <c r="F9725" s="1" t="s">
        <v>14336</v>
      </c>
      <c r="G9725" s="1" t="s">
        <v>3278</v>
      </c>
      <c r="H9725" s="1" t="s">
        <v>100</v>
      </c>
      <c r="I9725" s="1" t="s">
        <v>657</v>
      </c>
      <c r="J9725" s="1" t="s">
        <v>101</v>
      </c>
      <c r="K9725">
        <v>1450</v>
      </c>
      <c r="L9725" s="2">
        <v>42892.446238425924</v>
      </c>
      <c r="M9725" s="2">
        <v>42872.375</v>
      </c>
      <c r="N9725" s="2">
        <v>42905.017592592594</v>
      </c>
      <c r="O9725">
        <v>80</v>
      </c>
      <c r="P9725">
        <v>1</v>
      </c>
      <c r="Q9725" s="1" t="s">
        <v>30</v>
      </c>
      <c r="R9725" s="1" t="s">
        <v>24</v>
      </c>
      <c r="S9725" s="1" t="s">
        <v>35</v>
      </c>
      <c r="T9725" s="3">
        <v>42892</v>
      </c>
      <c r="U9725" s="1" t="str">
        <f>IF(kiva_loans__muestra[[#This Row],[funded_amount]]=kiva_loans__muestra[[#This Row],[loan_amount]],"funded","unfunded")</f>
        <v>funded</v>
      </c>
      <c r="V9725" s="1" t="str">
        <f>IF(kiva_loans__muestra[[#This Row],[lender_count]]&gt;=50,"high","low")</f>
        <v>low</v>
      </c>
    </row>
    <row r="9726" spans="1:22" x14ac:dyDescent="0.25">
      <c r="A9726">
        <v>1314344</v>
      </c>
      <c r="B9726">
        <v>2500</v>
      </c>
      <c r="C9726">
        <v>2500</v>
      </c>
      <c r="D9726" s="1" t="s">
        <v>213</v>
      </c>
      <c r="E9726" s="1" t="s">
        <v>46</v>
      </c>
      <c r="F9726" s="1" t="s">
        <v>10953</v>
      </c>
      <c r="G9726" s="1" t="s">
        <v>3303</v>
      </c>
      <c r="H9726" s="1" t="s">
        <v>28</v>
      </c>
      <c r="I9726" s="1" t="s">
        <v>1478</v>
      </c>
      <c r="J9726" s="1" t="s">
        <v>29</v>
      </c>
      <c r="K9726">
        <v>2450</v>
      </c>
      <c r="L9726" s="2">
        <v>42892.464618055557</v>
      </c>
      <c r="M9726" s="2">
        <v>42867.375</v>
      </c>
      <c r="N9726" s="2">
        <v>42901.1955787037</v>
      </c>
      <c r="O9726">
        <v>140</v>
      </c>
      <c r="P9726">
        <v>6</v>
      </c>
      <c r="Q9726" s="1" t="s">
        <v>799</v>
      </c>
      <c r="R9726" s="1" t="s">
        <v>24</v>
      </c>
      <c r="S9726" s="1" t="s">
        <v>31</v>
      </c>
      <c r="T9726" s="3">
        <v>42892</v>
      </c>
      <c r="U9726" s="1" t="str">
        <f>IF(kiva_loans__muestra[[#This Row],[funded_amount]]=kiva_loans__muestra[[#This Row],[loan_amount]],"funded","unfunded")</f>
        <v>funded</v>
      </c>
      <c r="V9726" s="1" t="str">
        <f>IF(kiva_loans__muestra[[#This Row],[lender_count]]&gt;=50,"high","low")</f>
        <v>low</v>
      </c>
    </row>
    <row r="9727" spans="1:22" x14ac:dyDescent="0.25">
      <c r="A9727">
        <v>1314731</v>
      </c>
      <c r="B9727">
        <v>19750</v>
      </c>
      <c r="C9727">
        <v>19750</v>
      </c>
      <c r="D9727" s="1" t="s">
        <v>250</v>
      </c>
      <c r="E9727" s="1" t="s">
        <v>62</v>
      </c>
      <c r="F9727" s="1" t="s">
        <v>14337</v>
      </c>
      <c r="G9727" s="1" t="s">
        <v>3274</v>
      </c>
      <c r="H9727" s="1" t="s">
        <v>105</v>
      </c>
      <c r="I9727" s="1" t="s">
        <v>3233</v>
      </c>
      <c r="J9727" s="1" t="s">
        <v>106</v>
      </c>
      <c r="K9727">
        <v>1190</v>
      </c>
      <c r="L9727" s="2">
        <v>42893.004131944443</v>
      </c>
      <c r="M9727" s="2">
        <v>42866.375</v>
      </c>
      <c r="N9727" s="2">
        <v>42903.86478009259</v>
      </c>
      <c r="O9727">
        <v>80</v>
      </c>
      <c r="P9727">
        <v>20</v>
      </c>
      <c r="Q9727" s="1" t="s">
        <v>14338</v>
      </c>
      <c r="R9727" s="1" t="s">
        <v>693</v>
      </c>
      <c r="S9727" s="1" t="s">
        <v>31</v>
      </c>
      <c r="T9727" s="3">
        <v>42892</v>
      </c>
      <c r="U9727" s="1" t="str">
        <f>IF(kiva_loans__muestra[[#This Row],[funded_amount]]=kiva_loans__muestra[[#This Row],[loan_amount]],"funded","unfunded")</f>
        <v>funded</v>
      </c>
      <c r="V9727" s="1" t="str">
        <f>IF(kiva_loans__muestra[[#This Row],[lender_count]]&gt;=50,"high","low")</f>
        <v>low</v>
      </c>
    </row>
    <row r="9728" spans="1:22" x14ac:dyDescent="0.25">
      <c r="A9728">
        <v>1313942</v>
      </c>
      <c r="B9728">
        <v>10250</v>
      </c>
      <c r="C9728">
        <v>10250</v>
      </c>
      <c r="D9728" s="1" t="s">
        <v>59</v>
      </c>
      <c r="E9728" s="1" t="s">
        <v>27</v>
      </c>
      <c r="F9728" s="1" t="s">
        <v>2361</v>
      </c>
      <c r="G9728" s="1" t="s">
        <v>3278</v>
      </c>
      <c r="H9728" s="1" t="s">
        <v>100</v>
      </c>
      <c r="I9728" s="1" t="s">
        <v>651</v>
      </c>
      <c r="J9728" s="1" t="s">
        <v>101</v>
      </c>
      <c r="K9728">
        <v>1450</v>
      </c>
      <c r="L9728" s="2">
        <v>42892.195752314816</v>
      </c>
      <c r="M9728" s="2">
        <v>42874.375</v>
      </c>
      <c r="N9728" s="2">
        <v>42904.756284722222</v>
      </c>
      <c r="O9728">
        <v>80</v>
      </c>
      <c r="P9728">
        <v>15</v>
      </c>
      <c r="Q9728" s="1" t="s">
        <v>30</v>
      </c>
      <c r="R9728" s="1" t="s">
        <v>24</v>
      </c>
      <c r="S9728" s="1" t="s">
        <v>35</v>
      </c>
      <c r="T9728" s="3">
        <v>42892</v>
      </c>
      <c r="U9728" s="1" t="str">
        <f>IF(kiva_loans__muestra[[#This Row],[funded_amount]]=kiva_loans__muestra[[#This Row],[loan_amount]],"funded","unfunded")</f>
        <v>funded</v>
      </c>
      <c r="V9728" s="1" t="str">
        <f>IF(kiva_loans__muestra[[#This Row],[lender_count]]&gt;=50,"high","low")</f>
        <v>low</v>
      </c>
    </row>
    <row r="9729" spans="1:22" x14ac:dyDescent="0.25">
      <c r="A9729">
        <v>1314011</v>
      </c>
      <c r="B9729">
        <v>1250</v>
      </c>
      <c r="C9729">
        <v>1250</v>
      </c>
      <c r="D9729" s="1" t="s">
        <v>98</v>
      </c>
      <c r="E9729" s="1" t="s">
        <v>37</v>
      </c>
      <c r="F9729" s="1" t="s">
        <v>1431</v>
      </c>
      <c r="G9729" s="1" t="s">
        <v>3278</v>
      </c>
      <c r="H9729" s="1" t="s">
        <v>100</v>
      </c>
      <c r="I9729" s="1" t="s">
        <v>1307</v>
      </c>
      <c r="J9729" s="1" t="s">
        <v>101</v>
      </c>
      <c r="K9729">
        <v>1450</v>
      </c>
      <c r="L9729" s="2">
        <v>42892.244247685187</v>
      </c>
      <c r="M9729" s="2">
        <v>42870.375</v>
      </c>
      <c r="N9729" s="2">
        <v>42904.830729166664</v>
      </c>
      <c r="O9729">
        <v>140</v>
      </c>
      <c r="P9729">
        <v>5</v>
      </c>
      <c r="Q9729" s="1" t="s">
        <v>1794</v>
      </c>
      <c r="R9729" s="1" t="s">
        <v>24</v>
      </c>
      <c r="S9729" s="1" t="s">
        <v>35</v>
      </c>
      <c r="T9729" s="3">
        <v>42892</v>
      </c>
      <c r="U9729" s="1" t="str">
        <f>IF(kiva_loans__muestra[[#This Row],[funded_amount]]=kiva_loans__muestra[[#This Row],[loan_amount]],"funded","unfunded")</f>
        <v>funded</v>
      </c>
      <c r="V9729" s="1" t="str">
        <f>IF(kiva_loans__muestra[[#This Row],[lender_count]]&gt;=50,"high","low")</f>
        <v>low</v>
      </c>
    </row>
    <row r="9730" spans="1:22" x14ac:dyDescent="0.25">
      <c r="A9730">
        <v>1314038</v>
      </c>
      <c r="B9730">
        <v>3000</v>
      </c>
      <c r="C9730">
        <v>3000</v>
      </c>
      <c r="D9730" s="1" t="s">
        <v>45</v>
      </c>
      <c r="E9730" s="1" t="s">
        <v>46</v>
      </c>
      <c r="F9730" s="1" t="s">
        <v>14339</v>
      </c>
      <c r="G9730" s="1" t="s">
        <v>3278</v>
      </c>
      <c r="H9730" s="1" t="s">
        <v>100</v>
      </c>
      <c r="I9730" s="1" t="s">
        <v>1317</v>
      </c>
      <c r="J9730" s="1" t="s">
        <v>101</v>
      </c>
      <c r="K9730">
        <v>1450</v>
      </c>
      <c r="L9730" s="2">
        <v>42892.262557870374</v>
      </c>
      <c r="M9730" s="2">
        <v>42880.375</v>
      </c>
      <c r="N9730" s="2">
        <v>42923.80201388889</v>
      </c>
      <c r="O9730">
        <v>140</v>
      </c>
      <c r="P9730">
        <v>6</v>
      </c>
      <c r="Q9730" s="1" t="s">
        <v>47</v>
      </c>
      <c r="R9730" s="1" t="s">
        <v>24</v>
      </c>
      <c r="S9730" s="1" t="s">
        <v>35</v>
      </c>
      <c r="T9730" s="3">
        <v>42892</v>
      </c>
      <c r="U9730" s="1" t="str">
        <f>IF(kiva_loans__muestra[[#This Row],[funded_amount]]=kiva_loans__muestra[[#This Row],[loan_amount]],"funded","unfunded")</f>
        <v>funded</v>
      </c>
      <c r="V9730" s="1" t="str">
        <f>IF(kiva_loans__muestra[[#This Row],[lender_count]]&gt;=50,"high","low")</f>
        <v>low</v>
      </c>
    </row>
    <row r="9731" spans="1:22" x14ac:dyDescent="0.25">
      <c r="A9731">
        <v>1313994</v>
      </c>
      <c r="B9731">
        <v>3250</v>
      </c>
      <c r="C9731">
        <v>3250</v>
      </c>
      <c r="D9731" s="1" t="s">
        <v>45</v>
      </c>
      <c r="E9731" s="1" t="s">
        <v>46</v>
      </c>
      <c r="F9731" s="1" t="s">
        <v>14339</v>
      </c>
      <c r="G9731" s="1" t="s">
        <v>3278</v>
      </c>
      <c r="H9731" s="1" t="s">
        <v>100</v>
      </c>
      <c r="I9731" s="1" t="s">
        <v>1257</v>
      </c>
      <c r="J9731" s="1" t="s">
        <v>101</v>
      </c>
      <c r="K9731">
        <v>1450</v>
      </c>
      <c r="L9731" s="2">
        <v>42892.238263888888</v>
      </c>
      <c r="M9731" s="2">
        <v>42880.375</v>
      </c>
      <c r="N9731" s="2">
        <v>42904.763749999998</v>
      </c>
      <c r="O9731">
        <v>80</v>
      </c>
      <c r="P9731">
        <v>2</v>
      </c>
      <c r="Q9731" s="1" t="s">
        <v>30</v>
      </c>
      <c r="R9731" s="1" t="s">
        <v>24</v>
      </c>
      <c r="S9731" s="1" t="s">
        <v>35</v>
      </c>
      <c r="T9731" s="3">
        <v>42892</v>
      </c>
      <c r="U9731" s="1" t="str">
        <f>IF(kiva_loans__muestra[[#This Row],[funded_amount]]=kiva_loans__muestra[[#This Row],[loan_amount]],"funded","unfunded")</f>
        <v>funded</v>
      </c>
      <c r="V9731" s="1" t="str">
        <f>IF(kiva_loans__muestra[[#This Row],[lender_count]]&gt;=50,"high","low")</f>
        <v>low</v>
      </c>
    </row>
    <row r="9732" spans="1:22" x14ac:dyDescent="0.25">
      <c r="A9732">
        <v>1313885</v>
      </c>
      <c r="B9732">
        <v>13250</v>
      </c>
      <c r="C9732">
        <v>13250</v>
      </c>
      <c r="D9732" s="1" t="s">
        <v>137</v>
      </c>
      <c r="E9732" s="1" t="s">
        <v>27</v>
      </c>
      <c r="F9732" s="1" t="s">
        <v>14340</v>
      </c>
      <c r="G9732" s="1" t="s">
        <v>3322</v>
      </c>
      <c r="H9732" s="1" t="s">
        <v>126</v>
      </c>
      <c r="I9732" s="1" t="s">
        <v>3038</v>
      </c>
      <c r="J9732" s="1" t="s">
        <v>127</v>
      </c>
      <c r="K9732">
        <v>1210</v>
      </c>
      <c r="L9732" s="2">
        <v>42892.140081018515</v>
      </c>
      <c r="M9732" s="2">
        <v>42872.375</v>
      </c>
      <c r="N9732" s="2">
        <v>42930.025682870371</v>
      </c>
      <c r="O9732">
        <v>260</v>
      </c>
      <c r="P9732">
        <v>36</v>
      </c>
      <c r="Q9732" s="1" t="s">
        <v>608</v>
      </c>
      <c r="R9732" s="1" t="s">
        <v>24</v>
      </c>
      <c r="S9732" s="1" t="s">
        <v>31</v>
      </c>
      <c r="T9732" s="3">
        <v>42892</v>
      </c>
      <c r="U9732" s="1" t="str">
        <f>IF(kiva_loans__muestra[[#This Row],[funded_amount]]=kiva_loans__muestra[[#This Row],[loan_amount]],"funded","unfunded")</f>
        <v>funded</v>
      </c>
      <c r="V9732" s="1" t="str">
        <f>IF(kiva_loans__muestra[[#This Row],[lender_count]]&gt;=50,"high","low")</f>
        <v>low</v>
      </c>
    </row>
    <row r="9733" spans="1:22" x14ac:dyDescent="0.25">
      <c r="A9733">
        <v>1315442</v>
      </c>
      <c r="B9733">
        <v>5750</v>
      </c>
      <c r="C9733">
        <v>5750</v>
      </c>
      <c r="D9733" s="1" t="s">
        <v>53</v>
      </c>
      <c r="E9733" s="1" t="s">
        <v>32</v>
      </c>
      <c r="F9733" s="1" t="s">
        <v>14341</v>
      </c>
      <c r="G9733" s="1" t="s">
        <v>3284</v>
      </c>
      <c r="H9733" s="1" t="s">
        <v>189</v>
      </c>
      <c r="I9733" s="1" t="s">
        <v>919</v>
      </c>
      <c r="J9733" s="1" t="s">
        <v>207</v>
      </c>
      <c r="K9733">
        <v>630</v>
      </c>
      <c r="L9733" s="2">
        <v>42893.486828703702</v>
      </c>
      <c r="M9733" s="2">
        <v>42892.375</v>
      </c>
      <c r="N9733" s="2">
        <v>42931.478298611109</v>
      </c>
      <c r="O9733">
        <v>260</v>
      </c>
      <c r="P9733">
        <v>11</v>
      </c>
      <c r="Q9733" s="1" t="s">
        <v>385</v>
      </c>
      <c r="R9733" s="1" t="s">
        <v>24</v>
      </c>
      <c r="S9733" s="1" t="s">
        <v>31</v>
      </c>
      <c r="T9733" s="3">
        <v>42893</v>
      </c>
      <c r="U9733" s="1" t="str">
        <f>IF(kiva_loans__muestra[[#This Row],[funded_amount]]=kiva_loans__muestra[[#This Row],[loan_amount]],"funded","unfunded")</f>
        <v>funded</v>
      </c>
      <c r="V9733" s="1" t="str">
        <f>IF(kiva_loans__muestra[[#This Row],[lender_count]]&gt;=50,"high","low")</f>
        <v>low</v>
      </c>
    </row>
    <row r="9734" spans="1:22" x14ac:dyDescent="0.25">
      <c r="A9734">
        <v>1315613</v>
      </c>
      <c r="B9734">
        <v>3000</v>
      </c>
      <c r="C9734">
        <v>3000</v>
      </c>
      <c r="D9734" s="1" t="s">
        <v>64</v>
      </c>
      <c r="E9734" s="1" t="s">
        <v>37</v>
      </c>
      <c r="F9734" s="1" t="s">
        <v>14342</v>
      </c>
      <c r="G9734" s="1" t="s">
        <v>3263</v>
      </c>
      <c r="H9734" s="1" t="s">
        <v>33</v>
      </c>
      <c r="I9734" s="1" t="s">
        <v>610</v>
      </c>
      <c r="J9734" s="1" t="s">
        <v>34</v>
      </c>
      <c r="K9734">
        <v>1560</v>
      </c>
      <c r="L9734" s="2">
        <v>42893.644097222219</v>
      </c>
      <c r="M9734" s="2">
        <v>42886.375</v>
      </c>
      <c r="N9734" s="2">
        <v>42909.002800925926</v>
      </c>
      <c r="O9734">
        <v>150</v>
      </c>
      <c r="P9734">
        <v>9</v>
      </c>
      <c r="Q9734" s="1" t="s">
        <v>252</v>
      </c>
      <c r="R9734" s="1" t="s">
        <v>92</v>
      </c>
      <c r="S9734" s="1" t="s">
        <v>31</v>
      </c>
      <c r="T9734" s="3">
        <v>42893</v>
      </c>
      <c r="U9734" s="1" t="str">
        <f>IF(kiva_loans__muestra[[#This Row],[funded_amount]]=kiva_loans__muestra[[#This Row],[loan_amount]],"funded","unfunded")</f>
        <v>funded</v>
      </c>
      <c r="V9734" s="1" t="str">
        <f>IF(kiva_loans__muestra[[#This Row],[lender_count]]&gt;=50,"high","low")</f>
        <v>low</v>
      </c>
    </row>
    <row r="9735" spans="1:22" x14ac:dyDescent="0.25">
      <c r="A9735">
        <v>1315336</v>
      </c>
      <c r="B9735">
        <v>7500</v>
      </c>
      <c r="C9735">
        <v>7500</v>
      </c>
      <c r="D9735" s="1" t="s">
        <v>280</v>
      </c>
      <c r="E9735" s="1" t="s">
        <v>104</v>
      </c>
      <c r="F9735" s="1" t="s">
        <v>14343</v>
      </c>
      <c r="G9735" s="1" t="s">
        <v>9689</v>
      </c>
      <c r="H9735" s="1" t="s">
        <v>1553</v>
      </c>
      <c r="I9735" s="1" t="s">
        <v>14344</v>
      </c>
      <c r="J9735" s="1" t="s">
        <v>1554</v>
      </c>
      <c r="K9735">
        <v>4520</v>
      </c>
      <c r="L9735" s="2">
        <v>42893.426296296297</v>
      </c>
      <c r="M9735" s="2">
        <v>42863.375</v>
      </c>
      <c r="N9735" s="2">
        <v>42904.529699074075</v>
      </c>
      <c r="O9735">
        <v>120</v>
      </c>
      <c r="P9735">
        <v>30</v>
      </c>
      <c r="Q9735" s="1" t="s">
        <v>14345</v>
      </c>
      <c r="R9735" s="1" t="s">
        <v>324</v>
      </c>
      <c r="S9735" s="1" t="s">
        <v>31</v>
      </c>
      <c r="T9735" s="3">
        <v>42893</v>
      </c>
      <c r="U9735" s="1" t="str">
        <f>IF(kiva_loans__muestra[[#This Row],[funded_amount]]=kiva_loans__muestra[[#This Row],[loan_amount]],"funded","unfunded")</f>
        <v>funded</v>
      </c>
      <c r="V9735" s="1" t="str">
        <f>IF(kiva_loans__muestra[[#This Row],[lender_count]]&gt;=50,"high","low")</f>
        <v>low</v>
      </c>
    </row>
    <row r="9736" spans="1:22" x14ac:dyDescent="0.25">
      <c r="A9736">
        <v>1314858</v>
      </c>
      <c r="B9736">
        <v>2500</v>
      </c>
      <c r="C9736">
        <v>2500</v>
      </c>
      <c r="D9736" s="1" t="s">
        <v>75</v>
      </c>
      <c r="E9736" s="1" t="s">
        <v>27</v>
      </c>
      <c r="F9736" s="1" t="s">
        <v>206</v>
      </c>
      <c r="G9736" s="1" t="s">
        <v>3278</v>
      </c>
      <c r="H9736" s="1" t="s">
        <v>100</v>
      </c>
      <c r="I9736" s="1" t="s">
        <v>1312</v>
      </c>
      <c r="J9736" s="1" t="s">
        <v>101</v>
      </c>
      <c r="K9736">
        <v>1450</v>
      </c>
      <c r="L9736" s="2">
        <v>42893.172395833331</v>
      </c>
      <c r="M9736" s="2">
        <v>42865.375</v>
      </c>
      <c r="N9736" s="2">
        <v>42905.114849537036</v>
      </c>
      <c r="O9736">
        <v>70</v>
      </c>
      <c r="P9736">
        <v>1</v>
      </c>
      <c r="Q9736" s="1" t="s">
        <v>30</v>
      </c>
      <c r="R9736" s="1" t="s">
        <v>24</v>
      </c>
      <c r="S9736" s="1" t="s">
        <v>35</v>
      </c>
      <c r="T9736" s="3">
        <v>42893</v>
      </c>
      <c r="U9736" s="1" t="str">
        <f>IF(kiva_loans__muestra[[#This Row],[funded_amount]]=kiva_loans__muestra[[#This Row],[loan_amount]],"funded","unfunded")</f>
        <v>funded</v>
      </c>
      <c r="V9736" s="1" t="str">
        <f>IF(kiva_loans__muestra[[#This Row],[lender_count]]&gt;=50,"high","low")</f>
        <v>low</v>
      </c>
    </row>
    <row r="9737" spans="1:22" x14ac:dyDescent="0.25">
      <c r="A9737">
        <v>1314798</v>
      </c>
      <c r="B9737">
        <v>2250</v>
      </c>
      <c r="C9737">
        <v>2250</v>
      </c>
      <c r="D9737" s="1" t="s">
        <v>124</v>
      </c>
      <c r="E9737" s="1" t="s">
        <v>125</v>
      </c>
      <c r="F9737" s="1" t="s">
        <v>1269</v>
      </c>
      <c r="G9737" s="1" t="s">
        <v>3278</v>
      </c>
      <c r="H9737" s="1" t="s">
        <v>100</v>
      </c>
      <c r="I9737" s="1" t="s">
        <v>672</v>
      </c>
      <c r="J9737" s="1" t="s">
        <v>101</v>
      </c>
      <c r="K9737">
        <v>1450</v>
      </c>
      <c r="L9737" s="2">
        <v>42893.1325</v>
      </c>
      <c r="M9737" s="2">
        <v>42870.375</v>
      </c>
      <c r="N9737" s="2">
        <v>42906.020752314813</v>
      </c>
      <c r="O9737">
        <v>140</v>
      </c>
      <c r="P9737">
        <v>9</v>
      </c>
      <c r="Q9737" s="1" t="s">
        <v>691</v>
      </c>
      <c r="R9737" s="1" t="s">
        <v>24</v>
      </c>
      <c r="S9737" s="1" t="s">
        <v>35</v>
      </c>
      <c r="T9737" s="3">
        <v>42893</v>
      </c>
      <c r="U9737" s="1" t="str">
        <f>IF(kiva_loans__muestra[[#This Row],[funded_amount]]=kiva_loans__muestra[[#This Row],[loan_amount]],"funded","unfunded")</f>
        <v>funded</v>
      </c>
      <c r="V9737" s="1" t="str">
        <f>IF(kiva_loans__muestra[[#This Row],[lender_count]]&gt;=50,"high","low")</f>
        <v>low</v>
      </c>
    </row>
    <row r="9738" spans="1:22" x14ac:dyDescent="0.25">
      <c r="A9738">
        <v>1315757</v>
      </c>
      <c r="B9738">
        <v>10500</v>
      </c>
      <c r="C9738">
        <v>10500</v>
      </c>
      <c r="D9738" s="1" t="s">
        <v>1807</v>
      </c>
      <c r="E9738" s="1" t="s">
        <v>37</v>
      </c>
      <c r="F9738" s="1" t="s">
        <v>14346</v>
      </c>
      <c r="G9738" s="1" t="s">
        <v>3427</v>
      </c>
      <c r="H9738" s="1" t="s">
        <v>185</v>
      </c>
      <c r="I9738" s="1" t="s">
        <v>2019</v>
      </c>
      <c r="J9738" s="1" t="s">
        <v>187</v>
      </c>
      <c r="K9738">
        <v>1770</v>
      </c>
      <c r="L9738" s="2">
        <v>42893.955694444441</v>
      </c>
      <c r="M9738" s="2">
        <v>42863.375</v>
      </c>
      <c r="N9738" s="2">
        <v>42907.481736111113</v>
      </c>
      <c r="O9738">
        <v>260</v>
      </c>
      <c r="P9738">
        <v>41</v>
      </c>
      <c r="Q9738" s="1" t="s">
        <v>12484</v>
      </c>
      <c r="R9738" s="1" t="s">
        <v>92</v>
      </c>
      <c r="S9738" s="1" t="s">
        <v>25</v>
      </c>
      <c r="T9738" s="3">
        <v>42893</v>
      </c>
      <c r="U9738" s="1" t="str">
        <f>IF(kiva_loans__muestra[[#This Row],[funded_amount]]=kiva_loans__muestra[[#This Row],[loan_amount]],"funded","unfunded")</f>
        <v>funded</v>
      </c>
      <c r="V9738" s="1" t="str">
        <f>IF(kiva_loans__muestra[[#This Row],[lender_count]]&gt;=50,"high","low")</f>
        <v>low</v>
      </c>
    </row>
    <row r="9739" spans="1:22" x14ac:dyDescent="0.25">
      <c r="A9739">
        <v>1315578</v>
      </c>
      <c r="B9739">
        <v>250</v>
      </c>
      <c r="C9739">
        <v>7000</v>
      </c>
      <c r="D9739" s="1" t="s">
        <v>46</v>
      </c>
      <c r="E9739" s="1" t="s">
        <v>46</v>
      </c>
      <c r="F9739" s="1" t="s">
        <v>14347</v>
      </c>
      <c r="G9739" s="1" t="s">
        <v>3299</v>
      </c>
      <c r="H9739" s="1" t="s">
        <v>109</v>
      </c>
      <c r="I9739" s="1" t="s">
        <v>30</v>
      </c>
      <c r="J9739" s="1" t="s">
        <v>110</v>
      </c>
      <c r="K9739">
        <v>1080</v>
      </c>
      <c r="L9739" s="2">
        <v>42893.601990740739</v>
      </c>
      <c r="M9739" s="2">
        <v>42881.375</v>
      </c>
      <c r="N9739" s="2"/>
      <c r="O9739">
        <v>130</v>
      </c>
      <c r="P9739">
        <v>1</v>
      </c>
      <c r="Q9739" s="1" t="s">
        <v>264</v>
      </c>
      <c r="R9739" s="1" t="s">
        <v>135</v>
      </c>
      <c r="S9739" s="1" t="s">
        <v>31</v>
      </c>
      <c r="T9739" s="3">
        <v>42893</v>
      </c>
      <c r="U9739" s="1" t="str">
        <f>IF(kiva_loans__muestra[[#This Row],[funded_amount]]=kiva_loans__muestra[[#This Row],[loan_amount]],"funded","unfunded")</f>
        <v>unfunded</v>
      </c>
      <c r="V9739" s="1" t="str">
        <f>IF(kiva_loans__muestra[[#This Row],[lender_count]]&gt;=50,"high","low")</f>
        <v>low</v>
      </c>
    </row>
    <row r="9740" spans="1:22" x14ac:dyDescent="0.25">
      <c r="A9740">
        <v>1314953</v>
      </c>
      <c r="B9740">
        <v>3250</v>
      </c>
      <c r="C9740">
        <v>3250</v>
      </c>
      <c r="D9740" s="1" t="s">
        <v>98</v>
      </c>
      <c r="E9740" s="1" t="s">
        <v>37</v>
      </c>
      <c r="F9740" s="1" t="s">
        <v>14348</v>
      </c>
      <c r="G9740" s="1" t="s">
        <v>3278</v>
      </c>
      <c r="H9740" s="1" t="s">
        <v>100</v>
      </c>
      <c r="I9740" s="1" t="s">
        <v>1267</v>
      </c>
      <c r="J9740" s="1" t="s">
        <v>101</v>
      </c>
      <c r="K9740">
        <v>1450</v>
      </c>
      <c r="L9740" s="2">
        <v>42893.217349537037</v>
      </c>
      <c r="M9740" s="2">
        <v>42867.375</v>
      </c>
      <c r="N9740" s="2">
        <v>42905.179942129631</v>
      </c>
      <c r="O9740">
        <v>80</v>
      </c>
      <c r="P9740">
        <v>3</v>
      </c>
      <c r="Q9740" s="1" t="s">
        <v>1403</v>
      </c>
      <c r="R9740" s="1" t="s">
        <v>24</v>
      </c>
      <c r="S9740" s="1" t="s">
        <v>35</v>
      </c>
      <c r="T9740" s="3">
        <v>42893</v>
      </c>
      <c r="U9740" s="1" t="str">
        <f>IF(kiva_loans__muestra[[#This Row],[funded_amount]]=kiva_loans__muestra[[#This Row],[loan_amount]],"funded","unfunded")</f>
        <v>funded</v>
      </c>
      <c r="V9740" s="1" t="str">
        <f>IF(kiva_loans__muestra[[#This Row],[lender_count]]&gt;=50,"high","low")</f>
        <v>low</v>
      </c>
    </row>
    <row r="9741" spans="1:22" x14ac:dyDescent="0.25">
      <c r="A9741">
        <v>1315180</v>
      </c>
      <c r="B9741">
        <v>2500</v>
      </c>
      <c r="C9741">
        <v>2500</v>
      </c>
      <c r="D9741" s="1" t="s">
        <v>98</v>
      </c>
      <c r="E9741" s="1" t="s">
        <v>37</v>
      </c>
      <c r="F9741" s="1" t="s">
        <v>3216</v>
      </c>
      <c r="G9741" s="1" t="s">
        <v>3278</v>
      </c>
      <c r="H9741" s="1" t="s">
        <v>100</v>
      </c>
      <c r="I9741" s="1" t="s">
        <v>655</v>
      </c>
      <c r="J9741" s="1" t="s">
        <v>101</v>
      </c>
      <c r="K9741">
        <v>1450</v>
      </c>
      <c r="L9741" s="2">
        <v>42893.350312499999</v>
      </c>
      <c r="M9741" s="2">
        <v>42871.375</v>
      </c>
      <c r="N9741" s="2">
        <v>42908.20144675926</v>
      </c>
      <c r="O9741">
        <v>140</v>
      </c>
      <c r="P9741">
        <v>9</v>
      </c>
      <c r="Q9741" s="1" t="s">
        <v>3232</v>
      </c>
      <c r="R9741" s="1" t="s">
        <v>24</v>
      </c>
      <c r="S9741" s="1" t="s">
        <v>35</v>
      </c>
      <c r="T9741" s="3">
        <v>42893</v>
      </c>
      <c r="U9741" s="1" t="str">
        <f>IF(kiva_loans__muestra[[#This Row],[funded_amount]]=kiva_loans__muestra[[#This Row],[loan_amount]],"funded","unfunded")</f>
        <v>funded</v>
      </c>
      <c r="V9741" s="1" t="str">
        <f>IF(kiva_loans__muestra[[#This Row],[lender_count]]&gt;=50,"high","low")</f>
        <v>low</v>
      </c>
    </row>
    <row r="9742" spans="1:22" x14ac:dyDescent="0.25">
      <c r="A9742">
        <v>1315340</v>
      </c>
      <c r="B9742">
        <v>2250</v>
      </c>
      <c r="C9742">
        <v>2250</v>
      </c>
      <c r="D9742" s="1" t="s">
        <v>45</v>
      </c>
      <c r="E9742" s="1" t="s">
        <v>46</v>
      </c>
      <c r="F9742" s="1" t="s">
        <v>1265</v>
      </c>
      <c r="G9742" s="1" t="s">
        <v>3278</v>
      </c>
      <c r="H9742" s="1" t="s">
        <v>100</v>
      </c>
      <c r="I9742" s="1" t="s">
        <v>1317</v>
      </c>
      <c r="J9742" s="1" t="s">
        <v>101</v>
      </c>
      <c r="K9742">
        <v>1450</v>
      </c>
      <c r="L9742" s="2">
        <v>42893.42759259259</v>
      </c>
      <c r="M9742" s="2">
        <v>42885.375</v>
      </c>
      <c r="N9742" s="2">
        <v>42910.452349537038</v>
      </c>
      <c r="O9742">
        <v>140</v>
      </c>
      <c r="P9742">
        <v>9</v>
      </c>
      <c r="Q9742" s="1" t="s">
        <v>159</v>
      </c>
      <c r="R9742" s="1" t="s">
        <v>24</v>
      </c>
      <c r="S9742" s="1" t="s">
        <v>35</v>
      </c>
      <c r="T9742" s="3">
        <v>42893</v>
      </c>
      <c r="U9742" s="1" t="str">
        <f>IF(kiva_loans__muestra[[#This Row],[funded_amount]]=kiva_loans__muestra[[#This Row],[loan_amount]],"funded","unfunded")</f>
        <v>funded</v>
      </c>
      <c r="V9742" s="1" t="str">
        <f>IF(kiva_loans__muestra[[#This Row],[lender_count]]&gt;=50,"high","low")</f>
        <v>low</v>
      </c>
    </row>
    <row r="9743" spans="1:22" x14ac:dyDescent="0.25">
      <c r="A9743">
        <v>1315783</v>
      </c>
      <c r="B9743">
        <v>10000</v>
      </c>
      <c r="C9743">
        <v>10000</v>
      </c>
      <c r="D9743" s="1" t="s">
        <v>64</v>
      </c>
      <c r="E9743" s="1" t="s">
        <v>37</v>
      </c>
      <c r="F9743" s="1" t="s">
        <v>14349</v>
      </c>
      <c r="G9743" s="1" t="s">
        <v>3266</v>
      </c>
      <c r="H9743" s="1" t="s">
        <v>89</v>
      </c>
      <c r="I9743" s="1" t="s">
        <v>871</v>
      </c>
      <c r="J9743" s="1" t="s">
        <v>90</v>
      </c>
      <c r="K9743">
        <v>1990</v>
      </c>
      <c r="L9743" s="2">
        <v>42894.039571759262</v>
      </c>
      <c r="M9743" s="2">
        <v>42872.375</v>
      </c>
      <c r="N9743" s="2">
        <v>42900.167164351849</v>
      </c>
      <c r="O9743">
        <v>140</v>
      </c>
      <c r="P9743">
        <v>29</v>
      </c>
      <c r="Q9743" s="1" t="s">
        <v>14350</v>
      </c>
      <c r="R9743" s="1" t="s">
        <v>24</v>
      </c>
      <c r="S9743" s="1" t="s">
        <v>31</v>
      </c>
      <c r="T9743" s="3">
        <v>42893</v>
      </c>
      <c r="U9743" s="1" t="str">
        <f>IF(kiva_loans__muestra[[#This Row],[funded_amount]]=kiva_loans__muestra[[#This Row],[loan_amount]],"funded","unfunded")</f>
        <v>funded</v>
      </c>
      <c r="V9743" s="1" t="str">
        <f>IF(kiva_loans__muestra[[#This Row],[lender_count]]&gt;=50,"high","low")</f>
        <v>low</v>
      </c>
    </row>
    <row r="9744" spans="1:22" x14ac:dyDescent="0.25">
      <c r="A9744">
        <v>1315587</v>
      </c>
      <c r="B9744">
        <v>3000</v>
      </c>
      <c r="C9744">
        <v>3000</v>
      </c>
      <c r="D9744" s="1" t="s">
        <v>36</v>
      </c>
      <c r="E9744" s="1" t="s">
        <v>37</v>
      </c>
      <c r="F9744" s="1" t="s">
        <v>14351</v>
      </c>
      <c r="G9744" s="1" t="s">
        <v>3263</v>
      </c>
      <c r="H9744" s="1" t="s">
        <v>33</v>
      </c>
      <c r="I9744" s="1" t="s">
        <v>743</v>
      </c>
      <c r="J9744" s="1" t="s">
        <v>34</v>
      </c>
      <c r="K9744">
        <v>1330</v>
      </c>
      <c r="L9744" s="2">
        <v>42893.611493055556</v>
      </c>
      <c r="M9744" s="2">
        <v>42896.375</v>
      </c>
      <c r="N9744" s="2">
        <v>42907.585381944446</v>
      </c>
      <c r="O9744">
        <v>130</v>
      </c>
      <c r="P9744">
        <v>11</v>
      </c>
      <c r="Q9744" s="1" t="s">
        <v>14352</v>
      </c>
      <c r="R9744" s="1" t="s">
        <v>24</v>
      </c>
      <c r="S9744" s="1" t="s">
        <v>31</v>
      </c>
      <c r="T9744" s="3">
        <v>42893</v>
      </c>
      <c r="U9744" s="1" t="str">
        <f>IF(kiva_loans__muestra[[#This Row],[funded_amount]]=kiva_loans__muestra[[#This Row],[loan_amount]],"funded","unfunded")</f>
        <v>funded</v>
      </c>
      <c r="V9744" s="1" t="str">
        <f>IF(kiva_loans__muestra[[#This Row],[lender_count]]&gt;=50,"high","low")</f>
        <v>low</v>
      </c>
    </row>
    <row r="9745" spans="1:22" x14ac:dyDescent="0.25">
      <c r="A9745">
        <v>1314963</v>
      </c>
      <c r="B9745">
        <v>2250</v>
      </c>
      <c r="C9745">
        <v>2250</v>
      </c>
      <c r="D9745" s="1" t="s">
        <v>98</v>
      </c>
      <c r="E9745" s="1" t="s">
        <v>37</v>
      </c>
      <c r="F9745" s="1" t="s">
        <v>14353</v>
      </c>
      <c r="G9745" s="1" t="s">
        <v>3278</v>
      </c>
      <c r="H9745" s="1" t="s">
        <v>100</v>
      </c>
      <c r="I9745" s="1" t="s">
        <v>1381</v>
      </c>
      <c r="J9745" s="1" t="s">
        <v>101</v>
      </c>
      <c r="K9745">
        <v>1450</v>
      </c>
      <c r="L9745" s="2">
        <v>42893.220289351855</v>
      </c>
      <c r="M9745" s="2">
        <v>42866.375</v>
      </c>
      <c r="N9745" s="2">
        <v>42905.298576388886</v>
      </c>
      <c r="O9745">
        <v>70</v>
      </c>
      <c r="P9745">
        <v>4</v>
      </c>
      <c r="Q9745" s="1" t="s">
        <v>30</v>
      </c>
      <c r="R9745" s="1" t="s">
        <v>24</v>
      </c>
      <c r="S9745" s="1" t="s">
        <v>35</v>
      </c>
      <c r="T9745" s="3">
        <v>42893</v>
      </c>
      <c r="U9745" s="1" t="str">
        <f>IF(kiva_loans__muestra[[#This Row],[funded_amount]]=kiva_loans__muestra[[#This Row],[loan_amount]],"funded","unfunded")</f>
        <v>funded</v>
      </c>
      <c r="V9745" s="1" t="str">
        <f>IF(kiva_loans__muestra[[#This Row],[lender_count]]&gt;=50,"high","low")</f>
        <v>low</v>
      </c>
    </row>
    <row r="9746" spans="1:22" x14ac:dyDescent="0.25">
      <c r="A9746">
        <v>1314910</v>
      </c>
      <c r="B9746">
        <v>6250</v>
      </c>
      <c r="C9746">
        <v>6250</v>
      </c>
      <c r="D9746" s="1" t="s">
        <v>46</v>
      </c>
      <c r="E9746" s="1" t="s">
        <v>46</v>
      </c>
      <c r="F9746" s="1" t="s">
        <v>14354</v>
      </c>
      <c r="G9746" s="1" t="s">
        <v>3278</v>
      </c>
      <c r="H9746" s="1" t="s">
        <v>100</v>
      </c>
      <c r="I9746" s="1" t="s">
        <v>1267</v>
      </c>
      <c r="J9746" s="1" t="s">
        <v>101</v>
      </c>
      <c r="K9746">
        <v>1450</v>
      </c>
      <c r="L9746" s="2">
        <v>42893.200104166666</v>
      </c>
      <c r="M9746" s="2">
        <v>42866.375</v>
      </c>
      <c r="N9746" s="2">
        <v>42905.194340277776</v>
      </c>
      <c r="O9746">
        <v>70</v>
      </c>
      <c r="P9746">
        <v>3</v>
      </c>
      <c r="Q9746" s="1" t="s">
        <v>30</v>
      </c>
      <c r="R9746" s="1" t="s">
        <v>24</v>
      </c>
      <c r="S9746" s="1" t="s">
        <v>35</v>
      </c>
      <c r="T9746" s="3">
        <v>42893</v>
      </c>
      <c r="U9746" s="1" t="str">
        <f>IF(kiva_loans__muestra[[#This Row],[funded_amount]]=kiva_loans__muestra[[#This Row],[loan_amount]],"funded","unfunded")</f>
        <v>funded</v>
      </c>
      <c r="V9746" s="1" t="str">
        <f>IF(kiva_loans__muestra[[#This Row],[lender_count]]&gt;=50,"high","low")</f>
        <v>low</v>
      </c>
    </row>
    <row r="9747" spans="1:22" x14ac:dyDescent="0.25">
      <c r="A9747">
        <v>1315339</v>
      </c>
      <c r="B9747">
        <v>2250</v>
      </c>
      <c r="C9747">
        <v>2250</v>
      </c>
      <c r="D9747" s="1" t="s">
        <v>103</v>
      </c>
      <c r="E9747" s="1" t="s">
        <v>104</v>
      </c>
      <c r="F9747" s="1" t="s">
        <v>14355</v>
      </c>
      <c r="G9747" s="1" t="s">
        <v>3278</v>
      </c>
      <c r="H9747" s="1" t="s">
        <v>100</v>
      </c>
      <c r="I9747" s="1" t="s">
        <v>1690</v>
      </c>
      <c r="J9747" s="1" t="s">
        <v>101</v>
      </c>
      <c r="K9747">
        <v>1450</v>
      </c>
      <c r="L9747" s="2">
        <v>42893.42695601852</v>
      </c>
      <c r="M9747" s="2">
        <v>42867.375</v>
      </c>
      <c r="N9747" s="2">
        <v>42906.787407407406</v>
      </c>
      <c r="O9747">
        <v>250</v>
      </c>
      <c r="P9747">
        <v>9</v>
      </c>
      <c r="Q9747" s="1" t="s">
        <v>2489</v>
      </c>
      <c r="R9747" s="1" t="s">
        <v>24</v>
      </c>
      <c r="S9747" s="1" t="s">
        <v>35</v>
      </c>
      <c r="T9747" s="3">
        <v>42893</v>
      </c>
      <c r="U9747" s="1" t="str">
        <f>IF(kiva_loans__muestra[[#This Row],[funded_amount]]=kiva_loans__muestra[[#This Row],[loan_amount]],"funded","unfunded")</f>
        <v>funded</v>
      </c>
      <c r="V9747" s="1" t="str">
        <f>IF(kiva_loans__muestra[[#This Row],[lender_count]]&gt;=50,"high","low")</f>
        <v>low</v>
      </c>
    </row>
    <row r="9748" spans="1:22" x14ac:dyDescent="0.25">
      <c r="A9748">
        <v>1315250</v>
      </c>
      <c r="B9748">
        <v>500</v>
      </c>
      <c r="C9748">
        <v>500</v>
      </c>
      <c r="D9748" s="1" t="s">
        <v>273</v>
      </c>
      <c r="E9748" s="1" t="s">
        <v>104</v>
      </c>
      <c r="F9748" s="1" t="s">
        <v>1283</v>
      </c>
      <c r="G9748" s="1" t="s">
        <v>3263</v>
      </c>
      <c r="H9748" s="1" t="s">
        <v>33</v>
      </c>
      <c r="I9748" s="1" t="s">
        <v>542</v>
      </c>
      <c r="J9748" s="1" t="s">
        <v>34</v>
      </c>
      <c r="K9748">
        <v>1560</v>
      </c>
      <c r="L9748" s="2">
        <v>42893.387685185182</v>
      </c>
      <c r="M9748" s="2">
        <v>42886.375</v>
      </c>
      <c r="N9748" s="2">
        <v>42901.682037037041</v>
      </c>
      <c r="O9748">
        <v>80</v>
      </c>
      <c r="P9748">
        <v>2</v>
      </c>
      <c r="Q9748" s="1" t="s">
        <v>1285</v>
      </c>
      <c r="R9748" s="1" t="s">
        <v>92</v>
      </c>
      <c r="S9748" s="1" t="s">
        <v>31</v>
      </c>
      <c r="T9748" s="3">
        <v>42893</v>
      </c>
      <c r="U9748" s="1" t="str">
        <f>IF(kiva_loans__muestra[[#This Row],[funded_amount]]=kiva_loans__muestra[[#This Row],[loan_amount]],"funded","unfunded")</f>
        <v>funded</v>
      </c>
      <c r="V9748" s="1" t="str">
        <f>IF(kiva_loans__muestra[[#This Row],[lender_count]]&gt;=50,"high","low")</f>
        <v>low</v>
      </c>
    </row>
    <row r="9749" spans="1:22" x14ac:dyDescent="0.25">
      <c r="A9749">
        <v>1315709</v>
      </c>
      <c r="B9749">
        <v>2500</v>
      </c>
      <c r="C9749">
        <v>2500</v>
      </c>
      <c r="D9749" s="1" t="s">
        <v>108</v>
      </c>
      <c r="E9749" s="1" t="s">
        <v>27</v>
      </c>
      <c r="F9749" s="1" t="s">
        <v>14356</v>
      </c>
      <c r="G9749" s="1" t="s">
        <v>3393</v>
      </c>
      <c r="H9749" s="1" t="s">
        <v>290</v>
      </c>
      <c r="I9749" s="1" t="s">
        <v>1978</v>
      </c>
      <c r="J9749" s="1" t="s">
        <v>292</v>
      </c>
      <c r="K9749">
        <v>1830</v>
      </c>
      <c r="L9749" s="2">
        <v>42893.762013888889</v>
      </c>
      <c r="M9749" s="2">
        <v>42866.375</v>
      </c>
      <c r="N9749" s="2">
        <v>42903.862372685187</v>
      </c>
      <c r="O9749">
        <v>110</v>
      </c>
      <c r="P9749">
        <v>8</v>
      </c>
      <c r="Q9749" s="1" t="s">
        <v>240</v>
      </c>
      <c r="R9749" s="1" t="s">
        <v>24</v>
      </c>
      <c r="S9749" s="1" t="s">
        <v>35</v>
      </c>
      <c r="T9749" s="3">
        <v>42893</v>
      </c>
      <c r="U9749" s="1" t="str">
        <f>IF(kiva_loans__muestra[[#This Row],[funded_amount]]=kiva_loans__muestra[[#This Row],[loan_amount]],"funded","unfunded")</f>
        <v>funded</v>
      </c>
      <c r="V9749" s="1" t="str">
        <f>IF(kiva_loans__muestra[[#This Row],[lender_count]]&gt;=50,"high","low")</f>
        <v>low</v>
      </c>
    </row>
    <row r="9750" spans="1:22" x14ac:dyDescent="0.25">
      <c r="A9750">
        <v>1315542</v>
      </c>
      <c r="B9750">
        <v>2000</v>
      </c>
      <c r="C9750">
        <v>10000</v>
      </c>
      <c r="D9750" s="1" t="s">
        <v>64</v>
      </c>
      <c r="E9750" s="1" t="s">
        <v>37</v>
      </c>
      <c r="F9750" s="1" t="s">
        <v>14357</v>
      </c>
      <c r="G9750" s="1" t="s">
        <v>3311</v>
      </c>
      <c r="H9750" s="1" t="s">
        <v>119</v>
      </c>
      <c r="I9750" s="1" t="s">
        <v>3210</v>
      </c>
      <c r="J9750" s="1" t="s">
        <v>270</v>
      </c>
      <c r="K9750">
        <v>2040</v>
      </c>
      <c r="L9750" s="2">
        <v>42893.566076388888</v>
      </c>
      <c r="M9750" s="2">
        <v>42863.375</v>
      </c>
      <c r="N9750" s="2"/>
      <c r="O9750">
        <v>130</v>
      </c>
      <c r="P9750">
        <v>6</v>
      </c>
      <c r="Q9750" s="1" t="s">
        <v>1163</v>
      </c>
      <c r="R9750" s="1" t="s">
        <v>60</v>
      </c>
      <c r="S9750" s="1" t="s">
        <v>31</v>
      </c>
      <c r="T9750" s="3">
        <v>42893</v>
      </c>
      <c r="U9750" s="1" t="str">
        <f>IF(kiva_loans__muestra[[#This Row],[funded_amount]]=kiva_loans__muestra[[#This Row],[loan_amount]],"funded","unfunded")</f>
        <v>unfunded</v>
      </c>
      <c r="V9750" s="1" t="str">
        <f>IF(kiva_loans__muestra[[#This Row],[lender_count]]&gt;=50,"high","low")</f>
        <v>low</v>
      </c>
    </row>
    <row r="9751" spans="1:22" x14ac:dyDescent="0.25">
      <c r="A9751">
        <v>1315933</v>
      </c>
      <c r="B9751">
        <v>750</v>
      </c>
      <c r="C9751">
        <v>7500</v>
      </c>
      <c r="D9751" s="1" t="s">
        <v>64</v>
      </c>
      <c r="E9751" s="1" t="s">
        <v>37</v>
      </c>
      <c r="F9751" s="1" t="s">
        <v>14358</v>
      </c>
      <c r="G9751" s="1" t="s">
        <v>3311</v>
      </c>
      <c r="H9751" s="1" t="s">
        <v>119</v>
      </c>
      <c r="I9751" s="1" t="s">
        <v>2317</v>
      </c>
      <c r="J9751" s="1" t="s">
        <v>270</v>
      </c>
      <c r="K9751">
        <v>2040</v>
      </c>
      <c r="L9751" s="2">
        <v>42894.21802083333</v>
      </c>
      <c r="M9751" s="2">
        <v>42864.375</v>
      </c>
      <c r="N9751" s="2"/>
      <c r="O9751">
        <v>250</v>
      </c>
      <c r="P9751">
        <v>3</v>
      </c>
      <c r="Q9751" s="1" t="s">
        <v>14359</v>
      </c>
      <c r="R9751" s="1" t="s">
        <v>24</v>
      </c>
      <c r="S9751" s="1" t="s">
        <v>31</v>
      </c>
      <c r="T9751" s="3">
        <v>42894</v>
      </c>
      <c r="U9751" s="1" t="str">
        <f>IF(kiva_loans__muestra[[#This Row],[funded_amount]]=kiva_loans__muestra[[#This Row],[loan_amount]],"funded","unfunded")</f>
        <v>unfunded</v>
      </c>
      <c r="V9751" s="1" t="str">
        <f>IF(kiva_loans__muestra[[#This Row],[lender_count]]&gt;=50,"high","low")</f>
        <v>low</v>
      </c>
    </row>
    <row r="9752" spans="1:22" x14ac:dyDescent="0.25">
      <c r="A9752">
        <v>1316228</v>
      </c>
      <c r="B9752">
        <v>7000</v>
      </c>
      <c r="C9752">
        <v>7000</v>
      </c>
      <c r="D9752" s="1" t="s">
        <v>45</v>
      </c>
      <c r="E9752" s="1" t="s">
        <v>46</v>
      </c>
      <c r="F9752" s="1" t="s">
        <v>14360</v>
      </c>
      <c r="G9752" s="1" t="s">
        <v>3547</v>
      </c>
      <c r="H9752" s="1" t="s">
        <v>274</v>
      </c>
      <c r="I9752" s="1" t="s">
        <v>1186</v>
      </c>
      <c r="J9752" s="1" t="s">
        <v>275</v>
      </c>
      <c r="K9752">
        <v>2310</v>
      </c>
      <c r="L9752" s="2">
        <v>42894.457766203705</v>
      </c>
      <c r="M9752" s="2">
        <v>42884.375</v>
      </c>
      <c r="N9752" s="2">
        <v>42904.021932870368</v>
      </c>
      <c r="O9752">
        <v>90</v>
      </c>
      <c r="P9752">
        <v>17</v>
      </c>
      <c r="Q9752" s="1" t="s">
        <v>30</v>
      </c>
      <c r="R9752" s="1" t="s">
        <v>60</v>
      </c>
      <c r="S9752" s="1" t="s">
        <v>35</v>
      </c>
      <c r="T9752" s="3">
        <v>42894</v>
      </c>
      <c r="U9752" s="1" t="str">
        <f>IF(kiva_loans__muestra[[#This Row],[funded_amount]]=kiva_loans__muestra[[#This Row],[loan_amount]],"funded","unfunded")</f>
        <v>funded</v>
      </c>
      <c r="V9752" s="1" t="str">
        <f>IF(kiva_loans__muestra[[#This Row],[lender_count]]&gt;=50,"high","low")</f>
        <v>low</v>
      </c>
    </row>
    <row r="9753" spans="1:22" x14ac:dyDescent="0.25">
      <c r="A9753">
        <v>1316422</v>
      </c>
      <c r="B9753">
        <v>1250</v>
      </c>
      <c r="C9753">
        <v>1250</v>
      </c>
      <c r="D9753" s="1" t="s">
        <v>202</v>
      </c>
      <c r="E9753" s="1" t="s">
        <v>27</v>
      </c>
      <c r="F9753" s="1" t="s">
        <v>14361</v>
      </c>
      <c r="G9753" s="1" t="s">
        <v>7263</v>
      </c>
      <c r="H9753" s="1" t="s">
        <v>1304</v>
      </c>
      <c r="I9753" s="1" t="s">
        <v>1314</v>
      </c>
      <c r="J9753" s="1" t="s">
        <v>1305</v>
      </c>
      <c r="K9753">
        <v>3590</v>
      </c>
      <c r="L9753" s="2">
        <v>42894.602303240739</v>
      </c>
      <c r="M9753" s="2">
        <v>42864.375</v>
      </c>
      <c r="N9753" s="2">
        <v>42911.335243055553</v>
      </c>
      <c r="O9753">
        <v>140</v>
      </c>
      <c r="P9753">
        <v>5</v>
      </c>
      <c r="Q9753" s="1" t="s">
        <v>30</v>
      </c>
      <c r="R9753" s="1" t="s">
        <v>24</v>
      </c>
      <c r="S9753" s="1" t="s">
        <v>31</v>
      </c>
      <c r="T9753" s="3">
        <v>42894</v>
      </c>
      <c r="U9753" s="1" t="str">
        <f>IF(kiva_loans__muestra[[#This Row],[funded_amount]]=kiva_loans__muestra[[#This Row],[loan_amount]],"funded","unfunded")</f>
        <v>funded</v>
      </c>
      <c r="V9753" s="1" t="str">
        <f>IF(kiva_loans__muestra[[#This Row],[lender_count]]&gt;=50,"high","low")</f>
        <v>low</v>
      </c>
    </row>
    <row r="9754" spans="1:22" x14ac:dyDescent="0.25">
      <c r="A9754">
        <v>1316169</v>
      </c>
      <c r="B9754">
        <v>3000</v>
      </c>
      <c r="C9754">
        <v>3000</v>
      </c>
      <c r="D9754" s="1" t="s">
        <v>158</v>
      </c>
      <c r="E9754" s="1" t="s">
        <v>27</v>
      </c>
      <c r="F9754" s="1" t="s">
        <v>14362</v>
      </c>
      <c r="G9754" s="1" t="s">
        <v>3278</v>
      </c>
      <c r="H9754" s="1" t="s">
        <v>100</v>
      </c>
      <c r="I9754" s="1" t="s">
        <v>582</v>
      </c>
      <c r="J9754" s="1" t="s">
        <v>101</v>
      </c>
      <c r="K9754">
        <v>1450</v>
      </c>
      <c r="L9754" s="2">
        <v>42894.420706018522</v>
      </c>
      <c r="M9754" s="2">
        <v>42872.375</v>
      </c>
      <c r="N9754" s="2">
        <v>42905.941134259258</v>
      </c>
      <c r="O9754">
        <v>80</v>
      </c>
      <c r="P9754">
        <v>1</v>
      </c>
      <c r="Q9754" s="1" t="s">
        <v>30</v>
      </c>
      <c r="R9754" s="1" t="s">
        <v>24</v>
      </c>
      <c r="S9754" s="1" t="s">
        <v>35</v>
      </c>
      <c r="T9754" s="3">
        <v>42894</v>
      </c>
      <c r="U9754" s="1" t="str">
        <f>IF(kiva_loans__muestra[[#This Row],[funded_amount]]=kiva_loans__muestra[[#This Row],[loan_amount]],"funded","unfunded")</f>
        <v>funded</v>
      </c>
      <c r="V9754" s="1" t="str">
        <f>IF(kiva_loans__muestra[[#This Row],[lender_count]]&gt;=50,"high","low")</f>
        <v>low</v>
      </c>
    </row>
    <row r="9755" spans="1:22" x14ac:dyDescent="0.25">
      <c r="A9755">
        <v>1315995</v>
      </c>
      <c r="B9755">
        <v>7500</v>
      </c>
      <c r="C9755">
        <v>7500</v>
      </c>
      <c r="D9755" s="1" t="s">
        <v>333</v>
      </c>
      <c r="E9755" s="1" t="s">
        <v>37</v>
      </c>
      <c r="F9755" s="1" t="s">
        <v>5652</v>
      </c>
      <c r="G9755" s="1" t="s">
        <v>3311</v>
      </c>
      <c r="H9755" s="1" t="s">
        <v>119</v>
      </c>
      <c r="I9755" s="1" t="s">
        <v>1388</v>
      </c>
      <c r="J9755" s="1" t="s">
        <v>270</v>
      </c>
      <c r="K9755">
        <v>2040</v>
      </c>
      <c r="L9755" s="2">
        <v>42894.291770833333</v>
      </c>
      <c r="M9755" s="2">
        <v>42864.375</v>
      </c>
      <c r="N9755" s="2">
        <v>42924.741319444445</v>
      </c>
      <c r="O9755">
        <v>130</v>
      </c>
      <c r="P9755">
        <v>21</v>
      </c>
      <c r="Q9755" s="1" t="s">
        <v>14363</v>
      </c>
      <c r="R9755" s="1" t="s">
        <v>54</v>
      </c>
      <c r="S9755" s="1" t="s">
        <v>31</v>
      </c>
      <c r="T9755" s="3">
        <v>42894</v>
      </c>
      <c r="U9755" s="1" t="str">
        <f>IF(kiva_loans__muestra[[#This Row],[funded_amount]]=kiva_loans__muestra[[#This Row],[loan_amount]],"funded","unfunded")</f>
        <v>funded</v>
      </c>
      <c r="V9755" s="1" t="str">
        <f>IF(kiva_loans__muestra[[#This Row],[lender_count]]&gt;=50,"high","low")</f>
        <v>low</v>
      </c>
    </row>
    <row r="9756" spans="1:22" x14ac:dyDescent="0.25">
      <c r="A9756">
        <v>1316353</v>
      </c>
      <c r="B9756">
        <v>1000</v>
      </c>
      <c r="C9756">
        <v>15000</v>
      </c>
      <c r="D9756" s="1" t="s">
        <v>98</v>
      </c>
      <c r="E9756" s="1" t="s">
        <v>37</v>
      </c>
      <c r="F9756" s="1" t="s">
        <v>14364</v>
      </c>
      <c r="G9756" s="1" t="s">
        <v>3320</v>
      </c>
      <c r="H9756" s="1" t="s">
        <v>717</v>
      </c>
      <c r="I9756" s="1" t="s">
        <v>1904</v>
      </c>
      <c r="J9756" s="1" t="s">
        <v>90</v>
      </c>
      <c r="K9756">
        <v>1460</v>
      </c>
      <c r="L9756" s="2">
        <v>42894.539907407408</v>
      </c>
      <c r="M9756" s="2">
        <v>42888.375</v>
      </c>
      <c r="N9756" s="2"/>
      <c r="O9756">
        <v>260</v>
      </c>
      <c r="P9756">
        <v>4</v>
      </c>
      <c r="Q9756" s="1" t="s">
        <v>312</v>
      </c>
      <c r="R9756" s="1" t="s">
        <v>92</v>
      </c>
      <c r="S9756" s="1" t="s">
        <v>31</v>
      </c>
      <c r="T9756" s="3">
        <v>42894</v>
      </c>
      <c r="U9756" s="1" t="str">
        <f>IF(kiva_loans__muestra[[#This Row],[funded_amount]]=kiva_loans__muestra[[#This Row],[loan_amount]],"funded","unfunded")</f>
        <v>unfunded</v>
      </c>
      <c r="V9756" s="1" t="str">
        <f>IF(kiva_loans__muestra[[#This Row],[lender_count]]&gt;=50,"high","low")</f>
        <v>low</v>
      </c>
    </row>
    <row r="9757" spans="1:22" x14ac:dyDescent="0.25">
      <c r="A9757">
        <v>1315898</v>
      </c>
      <c r="B9757">
        <v>1500</v>
      </c>
      <c r="C9757">
        <v>1500</v>
      </c>
      <c r="D9757" s="1" t="s">
        <v>124</v>
      </c>
      <c r="E9757" s="1" t="s">
        <v>125</v>
      </c>
      <c r="F9757" s="1" t="s">
        <v>1269</v>
      </c>
      <c r="G9757" s="1" t="s">
        <v>3278</v>
      </c>
      <c r="H9757" s="1" t="s">
        <v>100</v>
      </c>
      <c r="I9757" s="1" t="s">
        <v>1257</v>
      </c>
      <c r="J9757" s="1" t="s">
        <v>101</v>
      </c>
      <c r="K9757">
        <v>1450</v>
      </c>
      <c r="L9757" s="2">
        <v>42894.199548611112</v>
      </c>
      <c r="M9757" s="2">
        <v>42881.375</v>
      </c>
      <c r="N9757" s="2">
        <v>42905.849074074074</v>
      </c>
      <c r="O9757">
        <v>110</v>
      </c>
      <c r="P9757">
        <v>5</v>
      </c>
      <c r="Q9757" s="1" t="s">
        <v>691</v>
      </c>
      <c r="R9757" s="1" t="s">
        <v>24</v>
      </c>
      <c r="S9757" s="1" t="s">
        <v>35</v>
      </c>
      <c r="T9757" s="3">
        <v>42894</v>
      </c>
      <c r="U9757" s="1" t="str">
        <f>IF(kiva_loans__muestra[[#This Row],[funded_amount]]=kiva_loans__muestra[[#This Row],[loan_amount]],"funded","unfunded")</f>
        <v>funded</v>
      </c>
      <c r="V9757" s="1" t="str">
        <f>IF(kiva_loans__muestra[[#This Row],[lender_count]]&gt;=50,"high","low")</f>
        <v>low</v>
      </c>
    </row>
    <row r="9758" spans="1:22" x14ac:dyDescent="0.25">
      <c r="A9758">
        <v>1316332</v>
      </c>
      <c r="B9758">
        <v>7000</v>
      </c>
      <c r="C9758">
        <v>7000</v>
      </c>
      <c r="D9758" s="1" t="s">
        <v>48</v>
      </c>
      <c r="E9758" s="1" t="s">
        <v>49</v>
      </c>
      <c r="F9758" s="1" t="s">
        <v>14365</v>
      </c>
      <c r="G9758" s="1" t="s">
        <v>3547</v>
      </c>
      <c r="H9758" s="1" t="s">
        <v>274</v>
      </c>
      <c r="I9758" s="1" t="s">
        <v>1186</v>
      </c>
      <c r="J9758" s="1" t="s">
        <v>275</v>
      </c>
      <c r="K9758">
        <v>2310</v>
      </c>
      <c r="L9758" s="2">
        <v>42894.520196759258</v>
      </c>
      <c r="M9758" s="2">
        <v>42884.375</v>
      </c>
      <c r="N9758" s="2">
        <v>42904.389803240738</v>
      </c>
      <c r="O9758">
        <v>110</v>
      </c>
      <c r="P9758">
        <v>15</v>
      </c>
      <c r="Q9758" s="1" t="s">
        <v>67</v>
      </c>
      <c r="R9758" s="1" t="s">
        <v>60</v>
      </c>
      <c r="S9758" s="1" t="s">
        <v>35</v>
      </c>
      <c r="T9758" s="3">
        <v>42894</v>
      </c>
      <c r="U9758" s="1" t="str">
        <f>IF(kiva_loans__muestra[[#This Row],[funded_amount]]=kiva_loans__muestra[[#This Row],[loan_amount]],"funded","unfunded")</f>
        <v>funded</v>
      </c>
      <c r="V9758" s="1" t="str">
        <f>IF(kiva_loans__muestra[[#This Row],[lender_count]]&gt;=50,"high","low")</f>
        <v>low</v>
      </c>
    </row>
    <row r="9759" spans="1:22" x14ac:dyDescent="0.25">
      <c r="A9759">
        <v>1317069</v>
      </c>
      <c r="B9759">
        <v>3000</v>
      </c>
      <c r="C9759">
        <v>3000</v>
      </c>
      <c r="D9759" s="1" t="s">
        <v>61</v>
      </c>
      <c r="E9759" s="1" t="s">
        <v>62</v>
      </c>
      <c r="F9759" s="1" t="s">
        <v>2321</v>
      </c>
      <c r="G9759" s="1" t="s">
        <v>3303</v>
      </c>
      <c r="H9759" s="1" t="s">
        <v>28</v>
      </c>
      <c r="I9759" s="1" t="s">
        <v>1938</v>
      </c>
      <c r="J9759" s="1" t="s">
        <v>29</v>
      </c>
      <c r="K9759">
        <v>2470</v>
      </c>
      <c r="L9759" s="2">
        <v>42895.493356481478</v>
      </c>
      <c r="M9759" s="2">
        <v>42866.375</v>
      </c>
      <c r="N9759" s="2">
        <v>42906.959097222221</v>
      </c>
      <c r="O9759">
        <v>140</v>
      </c>
      <c r="P9759">
        <v>12</v>
      </c>
      <c r="Q9759" s="1" t="s">
        <v>385</v>
      </c>
      <c r="R9759" s="1" t="s">
        <v>24</v>
      </c>
      <c r="S9759" s="1" t="s">
        <v>31</v>
      </c>
      <c r="T9759" s="3">
        <v>42895</v>
      </c>
      <c r="U9759" s="1" t="str">
        <f>IF(kiva_loans__muestra[[#This Row],[funded_amount]]=kiva_loans__muestra[[#This Row],[loan_amount]],"funded","unfunded")</f>
        <v>funded</v>
      </c>
      <c r="V9759" s="1" t="str">
        <f>IF(kiva_loans__muestra[[#This Row],[lender_count]]&gt;=50,"high","low")</f>
        <v>low</v>
      </c>
    </row>
    <row r="9760" spans="1:22" x14ac:dyDescent="0.25">
      <c r="A9760">
        <v>1316707</v>
      </c>
      <c r="B9760">
        <v>3250</v>
      </c>
      <c r="C9760">
        <v>3250</v>
      </c>
      <c r="D9760" s="1" t="s">
        <v>150</v>
      </c>
      <c r="E9760" s="1" t="s">
        <v>19</v>
      </c>
      <c r="F9760" s="1" t="s">
        <v>3188</v>
      </c>
      <c r="G9760" s="1" t="s">
        <v>3278</v>
      </c>
      <c r="H9760" s="1" t="s">
        <v>100</v>
      </c>
      <c r="I9760" s="1" t="s">
        <v>1834</v>
      </c>
      <c r="J9760" s="1" t="s">
        <v>101</v>
      </c>
      <c r="K9760">
        <v>1360</v>
      </c>
      <c r="L9760" s="2">
        <v>42895.191134259258</v>
      </c>
      <c r="M9760" s="2">
        <v>42878.375</v>
      </c>
      <c r="N9760" s="2">
        <v>42913.122685185182</v>
      </c>
      <c r="O9760">
        <v>260</v>
      </c>
      <c r="P9760">
        <v>13</v>
      </c>
      <c r="Q9760" s="1" t="s">
        <v>30</v>
      </c>
      <c r="R9760" s="1" t="s">
        <v>24</v>
      </c>
      <c r="S9760" s="1" t="s">
        <v>31</v>
      </c>
      <c r="T9760" s="3">
        <v>42895</v>
      </c>
      <c r="U9760" s="1" t="str">
        <f>IF(kiva_loans__muestra[[#This Row],[funded_amount]]=kiva_loans__muestra[[#This Row],[loan_amount]],"funded","unfunded")</f>
        <v>funded</v>
      </c>
      <c r="V9760" s="1" t="str">
        <f>IF(kiva_loans__muestra[[#This Row],[lender_count]]&gt;=50,"high","low")</f>
        <v>low</v>
      </c>
    </row>
    <row r="9761" spans="1:22" x14ac:dyDescent="0.25">
      <c r="A9761">
        <v>1317079</v>
      </c>
      <c r="B9761">
        <v>20000</v>
      </c>
      <c r="C9761">
        <v>20000</v>
      </c>
      <c r="D9761" s="1" t="s">
        <v>37</v>
      </c>
      <c r="E9761" s="1" t="s">
        <v>37</v>
      </c>
      <c r="F9761" s="1" t="s">
        <v>14366</v>
      </c>
      <c r="G9761" s="1" t="s">
        <v>3320</v>
      </c>
      <c r="H9761" s="1" t="s">
        <v>717</v>
      </c>
      <c r="I9761" s="1" t="s">
        <v>9802</v>
      </c>
      <c r="J9761" s="1" t="s">
        <v>90</v>
      </c>
      <c r="K9761">
        <v>1690</v>
      </c>
      <c r="L9761" s="2">
        <v>42895.506238425929</v>
      </c>
      <c r="M9761" s="2">
        <v>42894.375</v>
      </c>
      <c r="N9761" s="2">
        <v>42932.15152777778</v>
      </c>
      <c r="O9761">
        <v>300</v>
      </c>
      <c r="P9761">
        <v>54</v>
      </c>
      <c r="Q9761" s="1" t="s">
        <v>14367</v>
      </c>
      <c r="R9761" s="1" t="s">
        <v>92</v>
      </c>
      <c r="S9761" s="1" t="s">
        <v>31</v>
      </c>
      <c r="T9761" s="3">
        <v>42895</v>
      </c>
      <c r="U9761" s="1" t="str">
        <f>IF(kiva_loans__muestra[[#This Row],[funded_amount]]=kiva_loans__muestra[[#This Row],[loan_amount]],"funded","unfunded")</f>
        <v>funded</v>
      </c>
      <c r="V9761" s="1" t="str">
        <f>IF(kiva_loans__muestra[[#This Row],[lender_count]]&gt;=50,"high","low")</f>
        <v>high</v>
      </c>
    </row>
    <row r="9762" spans="1:22" x14ac:dyDescent="0.25">
      <c r="A9762">
        <v>1317187</v>
      </c>
      <c r="B9762">
        <v>5500</v>
      </c>
      <c r="C9762">
        <v>7750</v>
      </c>
      <c r="D9762" s="1" t="s">
        <v>48</v>
      </c>
      <c r="E9762" s="1" t="s">
        <v>49</v>
      </c>
      <c r="F9762" s="1" t="s">
        <v>14368</v>
      </c>
      <c r="G9762" s="1" t="s">
        <v>3635</v>
      </c>
      <c r="H9762" s="1" t="s">
        <v>1315</v>
      </c>
      <c r="I9762" s="1" t="s">
        <v>1674</v>
      </c>
      <c r="J9762" s="1" t="s">
        <v>110</v>
      </c>
      <c r="K9762">
        <v>2960</v>
      </c>
      <c r="L9762" s="2">
        <v>42895.708912037036</v>
      </c>
      <c r="M9762" s="2">
        <v>42887.375</v>
      </c>
      <c r="N9762" s="2"/>
      <c r="O9762">
        <v>90</v>
      </c>
      <c r="P9762">
        <v>22</v>
      </c>
      <c r="Q9762" s="1" t="s">
        <v>14369</v>
      </c>
      <c r="R9762" s="1" t="s">
        <v>24</v>
      </c>
      <c r="S9762" s="1" t="s">
        <v>35</v>
      </c>
      <c r="T9762" s="3">
        <v>42895</v>
      </c>
      <c r="U9762" s="1" t="str">
        <f>IF(kiva_loans__muestra[[#This Row],[funded_amount]]=kiva_loans__muestra[[#This Row],[loan_amount]],"funded","unfunded")</f>
        <v>unfunded</v>
      </c>
      <c r="V9762" s="1" t="str">
        <f>IF(kiva_loans__muestra[[#This Row],[lender_count]]&gt;=50,"high","low")</f>
        <v>low</v>
      </c>
    </row>
    <row r="9763" spans="1:22" x14ac:dyDescent="0.25">
      <c r="A9763">
        <v>1317088</v>
      </c>
      <c r="B9763">
        <v>4250</v>
      </c>
      <c r="C9763">
        <v>4250</v>
      </c>
      <c r="D9763" s="1" t="s">
        <v>103</v>
      </c>
      <c r="E9763" s="1" t="s">
        <v>104</v>
      </c>
      <c r="F9763" s="1" t="s">
        <v>14370</v>
      </c>
      <c r="G9763" s="1" t="s">
        <v>3278</v>
      </c>
      <c r="H9763" s="1" t="s">
        <v>100</v>
      </c>
      <c r="I9763" s="1" t="s">
        <v>14371</v>
      </c>
      <c r="J9763" s="1" t="s">
        <v>101</v>
      </c>
      <c r="K9763">
        <v>1250</v>
      </c>
      <c r="L9763" s="2">
        <v>42895.52684027778</v>
      </c>
      <c r="M9763" s="2">
        <v>42865.375</v>
      </c>
      <c r="N9763" s="2">
        <v>42904.531412037039</v>
      </c>
      <c r="O9763">
        <v>200</v>
      </c>
      <c r="P9763">
        <v>7</v>
      </c>
      <c r="Q9763" s="1" t="s">
        <v>40</v>
      </c>
      <c r="R9763" s="1" t="s">
        <v>92</v>
      </c>
      <c r="S9763" s="1" t="s">
        <v>35</v>
      </c>
      <c r="T9763" s="3">
        <v>42895</v>
      </c>
      <c r="U9763" s="1" t="str">
        <f>IF(kiva_loans__muestra[[#This Row],[funded_amount]]=kiva_loans__muestra[[#This Row],[loan_amount]],"funded","unfunded")</f>
        <v>funded</v>
      </c>
      <c r="V9763" s="1" t="str">
        <f>IF(kiva_loans__muestra[[#This Row],[lender_count]]&gt;=50,"high","low")</f>
        <v>low</v>
      </c>
    </row>
    <row r="9764" spans="1:22" x14ac:dyDescent="0.25">
      <c r="A9764">
        <v>1316783</v>
      </c>
      <c r="B9764">
        <v>3250</v>
      </c>
      <c r="C9764">
        <v>3250</v>
      </c>
      <c r="D9764" s="1" t="s">
        <v>41</v>
      </c>
      <c r="E9764" s="1" t="s">
        <v>27</v>
      </c>
      <c r="F9764" s="1" t="s">
        <v>14372</v>
      </c>
      <c r="G9764" s="1" t="s">
        <v>3278</v>
      </c>
      <c r="H9764" s="1" t="s">
        <v>100</v>
      </c>
      <c r="I9764" s="1" t="s">
        <v>887</v>
      </c>
      <c r="J9764" s="1" t="s">
        <v>101</v>
      </c>
      <c r="K9764">
        <v>1360</v>
      </c>
      <c r="L9764" s="2">
        <v>42895.275127314817</v>
      </c>
      <c r="M9764" s="2">
        <v>42893.375</v>
      </c>
      <c r="N9764" s="2">
        <v>42903.306967592594</v>
      </c>
      <c r="O9764">
        <v>80</v>
      </c>
      <c r="P9764">
        <v>7</v>
      </c>
      <c r="Q9764" s="1" t="s">
        <v>2180</v>
      </c>
      <c r="R9764" s="1" t="s">
        <v>24</v>
      </c>
      <c r="S9764" s="1" t="s">
        <v>31</v>
      </c>
      <c r="T9764" s="3">
        <v>42895</v>
      </c>
      <c r="U9764" s="1" t="str">
        <f>IF(kiva_loans__muestra[[#This Row],[funded_amount]]=kiva_loans__muestra[[#This Row],[loan_amount]],"funded","unfunded")</f>
        <v>funded</v>
      </c>
      <c r="V9764" s="1" t="str">
        <f>IF(kiva_loans__muestra[[#This Row],[lender_count]]&gt;=50,"high","low")</f>
        <v>low</v>
      </c>
    </row>
    <row r="9765" spans="1:22" x14ac:dyDescent="0.25">
      <c r="A9765">
        <v>1316712</v>
      </c>
      <c r="B9765">
        <v>3750</v>
      </c>
      <c r="C9765">
        <v>3750</v>
      </c>
      <c r="D9765" s="1" t="s">
        <v>45</v>
      </c>
      <c r="E9765" s="1" t="s">
        <v>46</v>
      </c>
      <c r="F9765" s="1" t="s">
        <v>8854</v>
      </c>
      <c r="G9765" s="1" t="s">
        <v>3278</v>
      </c>
      <c r="H9765" s="1" t="s">
        <v>100</v>
      </c>
      <c r="I9765" s="1" t="s">
        <v>936</v>
      </c>
      <c r="J9765" s="1" t="s">
        <v>101</v>
      </c>
      <c r="K9765">
        <v>1450</v>
      </c>
      <c r="L9765" s="2">
        <v>42895.193981481483</v>
      </c>
      <c r="M9765" s="2">
        <v>42881.375</v>
      </c>
      <c r="N9765" s="2">
        <v>42906.091597222221</v>
      </c>
      <c r="O9765">
        <v>80</v>
      </c>
      <c r="P9765">
        <v>7</v>
      </c>
      <c r="Q9765" s="1" t="s">
        <v>57</v>
      </c>
      <c r="R9765" s="1" t="s">
        <v>24</v>
      </c>
      <c r="S9765" s="1" t="s">
        <v>35</v>
      </c>
      <c r="T9765" s="3">
        <v>42895</v>
      </c>
      <c r="U9765" s="1" t="str">
        <f>IF(kiva_loans__muestra[[#This Row],[funded_amount]]=kiva_loans__muestra[[#This Row],[loan_amount]],"funded","unfunded")</f>
        <v>funded</v>
      </c>
      <c r="V9765" s="1" t="str">
        <f>IF(kiva_loans__muestra[[#This Row],[lender_count]]&gt;=50,"high","low")</f>
        <v>low</v>
      </c>
    </row>
    <row r="9766" spans="1:22" x14ac:dyDescent="0.25">
      <c r="A9766">
        <v>1317131</v>
      </c>
      <c r="B9766">
        <v>12750</v>
      </c>
      <c r="C9766">
        <v>59000</v>
      </c>
      <c r="D9766" s="1" t="s">
        <v>46</v>
      </c>
      <c r="E9766" s="1" t="s">
        <v>46</v>
      </c>
      <c r="F9766" s="1" t="s">
        <v>14373</v>
      </c>
      <c r="G9766" s="1" t="s">
        <v>3591</v>
      </c>
      <c r="H9766" s="1" t="s">
        <v>180</v>
      </c>
      <c r="I9766" s="1" t="s">
        <v>2047</v>
      </c>
      <c r="J9766" s="1" t="s">
        <v>110</v>
      </c>
      <c r="K9766">
        <v>4380</v>
      </c>
      <c r="L9766" s="2">
        <v>42895.61755787037</v>
      </c>
      <c r="M9766" s="2">
        <v>42888.375</v>
      </c>
      <c r="N9766" s="2"/>
      <c r="O9766">
        <v>100</v>
      </c>
      <c r="P9766">
        <v>43</v>
      </c>
      <c r="Q9766" s="1" t="s">
        <v>14374</v>
      </c>
      <c r="R9766" s="1" t="s">
        <v>145</v>
      </c>
      <c r="S9766" s="1" t="s">
        <v>25</v>
      </c>
      <c r="T9766" s="3">
        <v>42895</v>
      </c>
      <c r="U9766" s="1" t="str">
        <f>IF(kiva_loans__muestra[[#This Row],[funded_amount]]=kiva_loans__muestra[[#This Row],[loan_amount]],"funded","unfunded")</f>
        <v>unfunded</v>
      </c>
      <c r="V9766" s="1" t="str">
        <f>IF(kiva_loans__muestra[[#This Row],[lender_count]]&gt;=50,"high","low")</f>
        <v>low</v>
      </c>
    </row>
    <row r="9767" spans="1:22" x14ac:dyDescent="0.25">
      <c r="A9767">
        <v>1316937</v>
      </c>
      <c r="B9767">
        <v>3250</v>
      </c>
      <c r="C9767">
        <v>11250</v>
      </c>
      <c r="D9767" s="1" t="s">
        <v>64</v>
      </c>
      <c r="E9767" s="1" t="s">
        <v>37</v>
      </c>
      <c r="F9767" s="1" t="s">
        <v>14375</v>
      </c>
      <c r="G9767" s="1" t="s">
        <v>6417</v>
      </c>
      <c r="H9767" s="1" t="s">
        <v>1252</v>
      </c>
      <c r="I9767" s="1" t="s">
        <v>1715</v>
      </c>
      <c r="J9767" s="1" t="s">
        <v>1254</v>
      </c>
      <c r="K9767">
        <v>4160</v>
      </c>
      <c r="L9767" s="2">
        <v>42895.397581018522</v>
      </c>
      <c r="M9767" s="2">
        <v>42864.375</v>
      </c>
      <c r="N9767" s="2"/>
      <c r="O9767">
        <v>110</v>
      </c>
      <c r="P9767">
        <v>12</v>
      </c>
      <c r="Q9767" s="1" t="s">
        <v>2709</v>
      </c>
      <c r="R9767" s="1" t="s">
        <v>2056</v>
      </c>
      <c r="S9767" s="1" t="s">
        <v>25</v>
      </c>
      <c r="T9767" s="3">
        <v>42895</v>
      </c>
      <c r="U9767" s="1" t="str">
        <f>IF(kiva_loans__muestra[[#This Row],[funded_amount]]=kiva_loans__muestra[[#This Row],[loan_amount]],"funded","unfunded")</f>
        <v>unfunded</v>
      </c>
      <c r="V9767" s="1" t="str">
        <f>IF(kiva_loans__muestra[[#This Row],[lender_count]]&gt;=50,"high","low")</f>
        <v>low</v>
      </c>
    </row>
    <row r="9768" spans="1:22" x14ac:dyDescent="0.25">
      <c r="A9768">
        <v>1317595</v>
      </c>
      <c r="B9768">
        <v>15000</v>
      </c>
      <c r="C9768">
        <v>15000</v>
      </c>
      <c r="D9768" s="1" t="s">
        <v>45</v>
      </c>
      <c r="E9768" s="1" t="s">
        <v>46</v>
      </c>
      <c r="F9768" s="1" t="s">
        <v>14376</v>
      </c>
      <c r="G9768" s="1" t="s">
        <v>3317</v>
      </c>
      <c r="H9768" s="1" t="s">
        <v>85</v>
      </c>
      <c r="I9768" s="1" t="s">
        <v>86</v>
      </c>
      <c r="J9768" s="1" t="s">
        <v>90</v>
      </c>
      <c r="K9768">
        <v>1760</v>
      </c>
      <c r="L9768" s="2">
        <v>42896.796099537038</v>
      </c>
      <c r="M9768" s="2">
        <v>42872.375</v>
      </c>
      <c r="N9768" s="2">
        <v>42927.712141203701</v>
      </c>
      <c r="O9768">
        <v>260</v>
      </c>
      <c r="P9768">
        <v>54</v>
      </c>
      <c r="Q9768" s="1" t="s">
        <v>14377</v>
      </c>
      <c r="R9768" s="1" t="s">
        <v>92</v>
      </c>
      <c r="S9768" s="1" t="s">
        <v>31</v>
      </c>
      <c r="T9768" s="3">
        <v>42896</v>
      </c>
      <c r="U9768" s="1" t="str">
        <f>IF(kiva_loans__muestra[[#This Row],[funded_amount]]=kiva_loans__muestra[[#This Row],[loan_amount]],"funded","unfunded")</f>
        <v>funded</v>
      </c>
      <c r="V9768" s="1" t="str">
        <f>IF(kiva_loans__muestra[[#This Row],[lender_count]]&gt;=50,"high","low")</f>
        <v>high</v>
      </c>
    </row>
    <row r="9769" spans="1:22" x14ac:dyDescent="0.25">
      <c r="A9769">
        <v>1317656</v>
      </c>
      <c r="B9769">
        <v>1000</v>
      </c>
      <c r="C9769">
        <v>5000</v>
      </c>
      <c r="D9769" s="1" t="s">
        <v>64</v>
      </c>
      <c r="E9769" s="1" t="s">
        <v>37</v>
      </c>
      <c r="F9769" s="1" t="s">
        <v>14378</v>
      </c>
      <c r="G9769" s="1" t="s">
        <v>3311</v>
      </c>
      <c r="H9769" s="1" t="s">
        <v>119</v>
      </c>
      <c r="I9769" s="1" t="s">
        <v>14379</v>
      </c>
      <c r="J9769" s="1" t="s">
        <v>270</v>
      </c>
      <c r="K9769">
        <v>2040</v>
      </c>
      <c r="L9769" s="2">
        <v>42897.279421296298</v>
      </c>
      <c r="M9769" s="2">
        <v>42867.375</v>
      </c>
      <c r="N9769" s="2"/>
      <c r="O9769">
        <v>250</v>
      </c>
      <c r="P9769">
        <v>3</v>
      </c>
      <c r="Q9769" s="1" t="s">
        <v>14380</v>
      </c>
      <c r="R9769" s="1" t="s">
        <v>92</v>
      </c>
      <c r="S9769" s="1" t="s">
        <v>31</v>
      </c>
      <c r="T9769" s="3">
        <v>42897</v>
      </c>
      <c r="U9769" s="1" t="str">
        <f>IF(kiva_loans__muestra[[#This Row],[funded_amount]]=kiva_loans__muestra[[#This Row],[loan_amount]],"funded","unfunded")</f>
        <v>unfunded</v>
      </c>
      <c r="V9769" s="1" t="str">
        <f>IF(kiva_loans__muestra[[#This Row],[lender_count]]&gt;=50,"high","low")</f>
        <v>low</v>
      </c>
    </row>
    <row r="9770" spans="1:22" x14ac:dyDescent="0.25">
      <c r="A9770">
        <v>1317797</v>
      </c>
      <c r="B9770">
        <v>4000</v>
      </c>
      <c r="C9770">
        <v>4000</v>
      </c>
      <c r="D9770" s="1" t="s">
        <v>64</v>
      </c>
      <c r="E9770" s="1" t="s">
        <v>37</v>
      </c>
      <c r="F9770" s="1" t="s">
        <v>3203</v>
      </c>
      <c r="G9770" s="1" t="s">
        <v>3263</v>
      </c>
      <c r="H9770" s="1" t="s">
        <v>33</v>
      </c>
      <c r="I9770" s="1" t="s">
        <v>542</v>
      </c>
      <c r="J9770" s="1" t="s">
        <v>34</v>
      </c>
      <c r="K9770">
        <v>1380</v>
      </c>
      <c r="L9770" s="2">
        <v>42898.335486111115</v>
      </c>
      <c r="M9770" s="2">
        <v>42891.375</v>
      </c>
      <c r="N9770" s="2">
        <v>42906.929363425923</v>
      </c>
      <c r="O9770">
        <v>80</v>
      </c>
      <c r="P9770">
        <v>14</v>
      </c>
      <c r="Q9770" s="1" t="s">
        <v>47</v>
      </c>
      <c r="R9770" s="1" t="s">
        <v>24</v>
      </c>
      <c r="S9770" s="1" t="s">
        <v>31</v>
      </c>
      <c r="T9770" s="3">
        <v>42898</v>
      </c>
      <c r="U9770" s="1" t="str">
        <f>IF(kiva_loans__muestra[[#This Row],[funded_amount]]=kiva_loans__muestra[[#This Row],[loan_amount]],"funded","unfunded")</f>
        <v>funded</v>
      </c>
      <c r="V9770" s="1" t="str">
        <f>IF(kiva_loans__muestra[[#This Row],[lender_count]]&gt;=50,"high","low")</f>
        <v>low</v>
      </c>
    </row>
    <row r="9771" spans="1:22" x14ac:dyDescent="0.25">
      <c r="A9771">
        <v>1318007</v>
      </c>
      <c r="B9771">
        <v>750</v>
      </c>
      <c r="C9771">
        <v>750</v>
      </c>
      <c r="D9771" s="1" t="s">
        <v>64</v>
      </c>
      <c r="E9771" s="1" t="s">
        <v>37</v>
      </c>
      <c r="F9771" s="1" t="s">
        <v>1392</v>
      </c>
      <c r="G9771" s="1" t="s">
        <v>4694</v>
      </c>
      <c r="H9771" s="1" t="s">
        <v>1300</v>
      </c>
      <c r="I9771" s="1" t="s">
        <v>1301</v>
      </c>
      <c r="J9771" s="1" t="s">
        <v>1302</v>
      </c>
      <c r="K9771">
        <v>2880</v>
      </c>
      <c r="L9771" s="2">
        <v>42898.552372685182</v>
      </c>
      <c r="M9771" s="2">
        <v>42869.375</v>
      </c>
      <c r="N9771" s="2">
        <v>42906.858159722222</v>
      </c>
      <c r="O9771">
        <v>210</v>
      </c>
      <c r="P9771">
        <v>1</v>
      </c>
      <c r="Q9771" s="1" t="s">
        <v>83</v>
      </c>
      <c r="R9771" s="1" t="s">
        <v>92</v>
      </c>
      <c r="S9771" s="1" t="s">
        <v>25</v>
      </c>
      <c r="T9771" s="3">
        <v>42898</v>
      </c>
      <c r="U9771" s="1" t="str">
        <f>IF(kiva_loans__muestra[[#This Row],[funded_amount]]=kiva_loans__muestra[[#This Row],[loan_amount]],"funded","unfunded")</f>
        <v>funded</v>
      </c>
      <c r="V9771" s="1" t="str">
        <f>IF(kiva_loans__muestra[[#This Row],[lender_count]]&gt;=50,"high","low")</f>
        <v>low</v>
      </c>
    </row>
    <row r="9772" spans="1:22" x14ac:dyDescent="0.25">
      <c r="A9772">
        <v>1317918</v>
      </c>
      <c r="B9772">
        <v>10000</v>
      </c>
      <c r="C9772">
        <v>10000</v>
      </c>
      <c r="D9772" s="1" t="s">
        <v>630</v>
      </c>
      <c r="E9772" s="1" t="s">
        <v>74</v>
      </c>
      <c r="F9772" s="1" t="s">
        <v>14381</v>
      </c>
      <c r="G9772" s="1" t="s">
        <v>3661</v>
      </c>
      <c r="H9772" s="1" t="s">
        <v>805</v>
      </c>
      <c r="I9772" s="1" t="s">
        <v>14284</v>
      </c>
      <c r="J9772" s="1" t="s">
        <v>90</v>
      </c>
      <c r="K9772">
        <v>770</v>
      </c>
      <c r="L9772" s="2">
        <v>42898.477592592593</v>
      </c>
      <c r="M9772" s="2">
        <v>42894.375</v>
      </c>
      <c r="N9772" s="2">
        <v>42906.85837962963</v>
      </c>
      <c r="O9772">
        <v>140</v>
      </c>
      <c r="P9772">
        <v>24</v>
      </c>
      <c r="Q9772" s="1" t="s">
        <v>1857</v>
      </c>
      <c r="R9772" s="1" t="s">
        <v>92</v>
      </c>
      <c r="S9772" s="1" t="s">
        <v>31</v>
      </c>
      <c r="T9772" s="3">
        <v>42898</v>
      </c>
      <c r="U9772" s="1" t="str">
        <f>IF(kiva_loans__muestra[[#This Row],[funded_amount]]=kiva_loans__muestra[[#This Row],[loan_amount]],"funded","unfunded")</f>
        <v>funded</v>
      </c>
      <c r="V9772" s="1" t="str">
        <f>IF(kiva_loans__muestra[[#This Row],[lender_count]]&gt;=50,"high","low")</f>
        <v>low</v>
      </c>
    </row>
    <row r="9773" spans="1:22" x14ac:dyDescent="0.25">
      <c r="A9773">
        <v>1317899</v>
      </c>
      <c r="B9773">
        <v>7000</v>
      </c>
      <c r="C9773">
        <v>7000</v>
      </c>
      <c r="D9773" s="1" t="s">
        <v>541</v>
      </c>
      <c r="E9773" s="1" t="s">
        <v>78</v>
      </c>
      <c r="F9773" s="1" t="s">
        <v>2038</v>
      </c>
      <c r="G9773" s="1" t="s">
        <v>3263</v>
      </c>
      <c r="H9773" s="1" t="s">
        <v>33</v>
      </c>
      <c r="I9773" s="1" t="s">
        <v>1696</v>
      </c>
      <c r="J9773" s="1" t="s">
        <v>34</v>
      </c>
      <c r="K9773">
        <v>1330</v>
      </c>
      <c r="L9773" s="2">
        <v>42898.469305555554</v>
      </c>
      <c r="M9773" s="2">
        <v>42880.375</v>
      </c>
      <c r="N9773" s="2">
        <v>42906.864733796298</v>
      </c>
      <c r="O9773">
        <v>140</v>
      </c>
      <c r="P9773">
        <v>27</v>
      </c>
      <c r="Q9773" s="1" t="s">
        <v>687</v>
      </c>
      <c r="R9773" s="1" t="s">
        <v>24</v>
      </c>
      <c r="S9773" s="1" t="s">
        <v>31</v>
      </c>
      <c r="T9773" s="3">
        <v>42898</v>
      </c>
      <c r="U9773" s="1" t="str">
        <f>IF(kiva_loans__muestra[[#This Row],[funded_amount]]=kiva_loans__muestra[[#This Row],[loan_amount]],"funded","unfunded")</f>
        <v>funded</v>
      </c>
      <c r="V9773" s="1" t="str">
        <f>IF(kiva_loans__muestra[[#This Row],[lender_count]]&gt;=50,"high","low")</f>
        <v>low</v>
      </c>
    </row>
    <row r="9774" spans="1:22" x14ac:dyDescent="0.25">
      <c r="A9774">
        <v>1317772</v>
      </c>
      <c r="B9774">
        <v>0</v>
      </c>
      <c r="C9774">
        <v>4000</v>
      </c>
      <c r="D9774" s="1" t="s">
        <v>202</v>
      </c>
      <c r="E9774" s="1" t="s">
        <v>27</v>
      </c>
      <c r="F9774" s="1" t="s">
        <v>14382</v>
      </c>
      <c r="G9774" s="1" t="s">
        <v>3263</v>
      </c>
      <c r="H9774" s="1" t="s">
        <v>33</v>
      </c>
      <c r="I9774" s="1" t="s">
        <v>1422</v>
      </c>
      <c r="J9774" s="1" t="s">
        <v>34</v>
      </c>
      <c r="K9774">
        <v>1560</v>
      </c>
      <c r="L9774" s="2">
        <v>42898.284942129627</v>
      </c>
      <c r="M9774" s="2">
        <v>42893.375</v>
      </c>
      <c r="N9774" s="2"/>
      <c r="O9774">
        <v>140</v>
      </c>
      <c r="P9774">
        <v>0</v>
      </c>
      <c r="Q9774" s="1" t="s">
        <v>57</v>
      </c>
      <c r="R9774" s="1" t="s">
        <v>24</v>
      </c>
      <c r="S9774" s="1" t="s">
        <v>31</v>
      </c>
      <c r="T9774" s="3">
        <v>42898</v>
      </c>
      <c r="U9774" s="1" t="str">
        <f>IF(kiva_loans__muestra[[#This Row],[funded_amount]]=kiva_loans__muestra[[#This Row],[loan_amount]],"funded","unfunded")</f>
        <v>unfunded</v>
      </c>
      <c r="V9774" s="1" t="str">
        <f>IF(kiva_loans__muestra[[#This Row],[lender_count]]&gt;=50,"high","low")</f>
        <v>low</v>
      </c>
    </row>
    <row r="9775" spans="1:22" x14ac:dyDescent="0.25">
      <c r="A9775">
        <v>1318211</v>
      </c>
      <c r="B9775">
        <v>7000</v>
      </c>
      <c r="C9775">
        <v>7000</v>
      </c>
      <c r="D9775" s="1" t="s">
        <v>27</v>
      </c>
      <c r="E9775" s="1" t="s">
        <v>27</v>
      </c>
      <c r="F9775" s="1" t="s">
        <v>14383</v>
      </c>
      <c r="G9775" s="1" t="s">
        <v>3427</v>
      </c>
      <c r="H9775" s="1" t="s">
        <v>185</v>
      </c>
      <c r="I9775" s="1" t="s">
        <v>2543</v>
      </c>
      <c r="J9775" s="1" t="s">
        <v>187</v>
      </c>
      <c r="K9775">
        <v>1770</v>
      </c>
      <c r="L9775" s="2">
        <v>42898.808437500003</v>
      </c>
      <c r="M9775" s="2">
        <v>42886.375</v>
      </c>
      <c r="N9775" s="2">
        <v>42906.70349537037</v>
      </c>
      <c r="O9775">
        <v>260</v>
      </c>
      <c r="P9775">
        <v>16</v>
      </c>
      <c r="Q9775" s="1" t="s">
        <v>30</v>
      </c>
      <c r="R9775" s="1" t="s">
        <v>24</v>
      </c>
      <c r="S9775" s="1" t="s">
        <v>25</v>
      </c>
      <c r="T9775" s="3">
        <v>42898</v>
      </c>
      <c r="U9775" s="1" t="str">
        <f>IF(kiva_loans__muestra[[#This Row],[funded_amount]]=kiva_loans__muestra[[#This Row],[loan_amount]],"funded","unfunded")</f>
        <v>funded</v>
      </c>
      <c r="V9775" s="1" t="str">
        <f>IF(kiva_loans__muestra[[#This Row],[lender_count]]&gt;=50,"high","low")</f>
        <v>low</v>
      </c>
    </row>
    <row r="9776" spans="1:22" x14ac:dyDescent="0.25">
      <c r="A9776">
        <v>1318118</v>
      </c>
      <c r="B9776">
        <v>3000</v>
      </c>
      <c r="C9776">
        <v>3000</v>
      </c>
      <c r="D9776" s="1" t="s">
        <v>81</v>
      </c>
      <c r="E9776" s="1" t="s">
        <v>27</v>
      </c>
      <c r="F9776" s="1" t="s">
        <v>14384</v>
      </c>
      <c r="G9776" s="1" t="s">
        <v>3266</v>
      </c>
      <c r="H9776" s="1" t="s">
        <v>89</v>
      </c>
      <c r="I9776" s="1" t="s">
        <v>30</v>
      </c>
      <c r="J9776" s="1" t="s">
        <v>90</v>
      </c>
      <c r="K9776">
        <v>1670</v>
      </c>
      <c r="L9776" s="2">
        <v>42898.708865740744</v>
      </c>
      <c r="M9776" s="2">
        <v>42872.375</v>
      </c>
      <c r="N9776" s="2">
        <v>42902.426990740743</v>
      </c>
      <c r="O9776">
        <v>110</v>
      </c>
      <c r="P9776">
        <v>7</v>
      </c>
      <c r="Q9776" s="1" t="s">
        <v>30</v>
      </c>
      <c r="R9776" s="1" t="s">
        <v>24</v>
      </c>
      <c r="S9776" s="1" t="s">
        <v>31</v>
      </c>
      <c r="T9776" s="3">
        <v>42898</v>
      </c>
      <c r="U9776" s="1" t="str">
        <f>IF(kiva_loans__muestra[[#This Row],[funded_amount]]=kiva_loans__muestra[[#This Row],[loan_amount]],"funded","unfunded")</f>
        <v>funded</v>
      </c>
      <c r="V9776" s="1" t="str">
        <f>IF(kiva_loans__muestra[[#This Row],[lender_count]]&gt;=50,"high","low")</f>
        <v>low</v>
      </c>
    </row>
    <row r="9777" spans="1:22" x14ac:dyDescent="0.25">
      <c r="A9777">
        <v>1317952</v>
      </c>
      <c r="B9777">
        <v>9250</v>
      </c>
      <c r="C9777">
        <v>9250</v>
      </c>
      <c r="D9777" s="1" t="s">
        <v>45</v>
      </c>
      <c r="E9777" s="1" t="s">
        <v>46</v>
      </c>
      <c r="F9777" s="1" t="s">
        <v>14385</v>
      </c>
      <c r="G9777" s="1" t="s">
        <v>6417</v>
      </c>
      <c r="H9777" s="1" t="s">
        <v>1252</v>
      </c>
      <c r="I9777" s="1" t="s">
        <v>1997</v>
      </c>
      <c r="J9777" s="1" t="s">
        <v>1254</v>
      </c>
      <c r="K9777">
        <v>4160</v>
      </c>
      <c r="L9777" s="2">
        <v>42898.509189814817</v>
      </c>
      <c r="M9777" s="2">
        <v>42871.375</v>
      </c>
      <c r="N9777" s="2">
        <v>42907.687291666669</v>
      </c>
      <c r="O9777">
        <v>80</v>
      </c>
      <c r="P9777">
        <v>34</v>
      </c>
      <c r="Q9777" s="1" t="s">
        <v>224</v>
      </c>
      <c r="R9777" s="1" t="s">
        <v>266</v>
      </c>
      <c r="S9777" s="1" t="s">
        <v>31</v>
      </c>
      <c r="T9777" s="3">
        <v>42898</v>
      </c>
      <c r="U9777" s="1" t="str">
        <f>IF(kiva_loans__muestra[[#This Row],[funded_amount]]=kiva_loans__muestra[[#This Row],[loan_amount]],"funded","unfunded")</f>
        <v>funded</v>
      </c>
      <c r="V9777" s="1" t="str">
        <f>IF(kiva_loans__muestra[[#This Row],[lender_count]]&gt;=50,"high","low")</f>
        <v>low</v>
      </c>
    </row>
    <row r="9778" spans="1:22" x14ac:dyDescent="0.25">
      <c r="A9778">
        <v>1318018</v>
      </c>
      <c r="B9778">
        <v>42500</v>
      </c>
      <c r="C9778">
        <v>42500</v>
      </c>
      <c r="D9778" s="1" t="s">
        <v>46</v>
      </c>
      <c r="E9778" s="1" t="s">
        <v>46</v>
      </c>
      <c r="F9778" s="1" t="s">
        <v>14386</v>
      </c>
      <c r="G9778" s="1" t="s">
        <v>4946</v>
      </c>
      <c r="H9778" s="1" t="s">
        <v>890</v>
      </c>
      <c r="I9778" s="1" t="s">
        <v>14387</v>
      </c>
      <c r="J9778" s="1" t="s">
        <v>891</v>
      </c>
      <c r="K9778">
        <v>1750</v>
      </c>
      <c r="L9778" s="2">
        <v>42898.563946759263</v>
      </c>
      <c r="M9778" s="2">
        <v>42879.375</v>
      </c>
      <c r="N9778" s="2">
        <v>42907.188020833331</v>
      </c>
      <c r="O9778">
        <v>320</v>
      </c>
      <c r="P9778">
        <v>44</v>
      </c>
      <c r="Q9778" s="1" t="s">
        <v>224</v>
      </c>
      <c r="R9778" s="1" t="s">
        <v>24</v>
      </c>
      <c r="S9778" s="1" t="s">
        <v>31</v>
      </c>
      <c r="T9778" s="3">
        <v>42898</v>
      </c>
      <c r="U9778" s="1" t="str">
        <f>IF(kiva_loans__muestra[[#This Row],[funded_amount]]=kiva_loans__muestra[[#This Row],[loan_amount]],"funded","unfunded")</f>
        <v>funded</v>
      </c>
      <c r="V9778" s="1" t="str">
        <f>IF(kiva_loans__muestra[[#This Row],[lender_count]]&gt;=50,"high","low")</f>
        <v>low</v>
      </c>
    </row>
    <row r="9779" spans="1:22" x14ac:dyDescent="0.25">
      <c r="A9779">
        <v>1317825</v>
      </c>
      <c r="B9779">
        <v>2500</v>
      </c>
      <c r="C9779">
        <v>2500</v>
      </c>
      <c r="D9779" s="1" t="s">
        <v>137</v>
      </c>
      <c r="E9779" s="1" t="s">
        <v>27</v>
      </c>
      <c r="F9779" s="1" t="s">
        <v>14388</v>
      </c>
      <c r="G9779" s="1" t="s">
        <v>7263</v>
      </c>
      <c r="H9779" s="1" t="s">
        <v>1304</v>
      </c>
      <c r="I9779" s="1" t="s">
        <v>1420</v>
      </c>
      <c r="J9779" s="1" t="s">
        <v>1305</v>
      </c>
      <c r="K9779">
        <v>4430</v>
      </c>
      <c r="L9779" s="2">
        <v>42898.384930555556</v>
      </c>
      <c r="M9779" s="2">
        <v>42884.375</v>
      </c>
      <c r="N9779" s="2">
        <v>42914.933506944442</v>
      </c>
      <c r="O9779">
        <v>100</v>
      </c>
      <c r="P9779">
        <v>10</v>
      </c>
      <c r="Q9779" s="1" t="s">
        <v>14389</v>
      </c>
      <c r="R9779" s="1" t="s">
        <v>24</v>
      </c>
      <c r="S9779" s="1" t="s">
        <v>35</v>
      </c>
      <c r="T9779" s="3">
        <v>42898</v>
      </c>
      <c r="U9779" s="1" t="str">
        <f>IF(kiva_loans__muestra[[#This Row],[funded_amount]]=kiva_loans__muestra[[#This Row],[loan_amount]],"funded","unfunded")</f>
        <v>funded</v>
      </c>
      <c r="V9779" s="1" t="str">
        <f>IF(kiva_loans__muestra[[#This Row],[lender_count]]&gt;=50,"high","low")</f>
        <v>low</v>
      </c>
    </row>
    <row r="9780" spans="1:22" x14ac:dyDescent="0.25">
      <c r="A9780">
        <v>1317740</v>
      </c>
      <c r="B9780">
        <v>5750</v>
      </c>
      <c r="C9780">
        <v>5750</v>
      </c>
      <c r="D9780" s="1" t="s">
        <v>175</v>
      </c>
      <c r="E9780" s="1" t="s">
        <v>78</v>
      </c>
      <c r="F9780" s="1" t="s">
        <v>14390</v>
      </c>
      <c r="G9780" s="1" t="s">
        <v>3396</v>
      </c>
      <c r="H9780" s="1" t="s">
        <v>788</v>
      </c>
      <c r="I9780" s="1" t="s">
        <v>1082</v>
      </c>
      <c r="J9780" s="1" t="s">
        <v>790</v>
      </c>
      <c r="K9780">
        <v>580</v>
      </c>
      <c r="L9780" s="2">
        <v>42898.105486111112</v>
      </c>
      <c r="M9780" s="2">
        <v>42866.375</v>
      </c>
      <c r="N9780" s="2">
        <v>42900.259328703702</v>
      </c>
      <c r="O9780">
        <v>140</v>
      </c>
      <c r="P9780">
        <v>14</v>
      </c>
      <c r="Q9780" s="1" t="s">
        <v>208</v>
      </c>
      <c r="R9780" s="1" t="s">
        <v>92</v>
      </c>
      <c r="S9780" s="1" t="s">
        <v>31</v>
      </c>
      <c r="T9780" s="3">
        <v>42898</v>
      </c>
      <c r="U9780" s="1" t="str">
        <f>IF(kiva_loans__muestra[[#This Row],[funded_amount]]=kiva_loans__muestra[[#This Row],[loan_amount]],"funded","unfunded")</f>
        <v>funded</v>
      </c>
      <c r="V9780" s="1" t="str">
        <f>IF(kiva_loans__muestra[[#This Row],[lender_count]]&gt;=50,"high","low")</f>
        <v>low</v>
      </c>
    </row>
    <row r="9781" spans="1:22" x14ac:dyDescent="0.25">
      <c r="A9781">
        <v>1319120</v>
      </c>
      <c r="B9781">
        <v>2500</v>
      </c>
      <c r="C9781">
        <v>4000</v>
      </c>
      <c r="D9781" s="1" t="s">
        <v>108</v>
      </c>
      <c r="E9781" s="1" t="s">
        <v>27</v>
      </c>
      <c r="F9781" s="1" t="s">
        <v>14391</v>
      </c>
      <c r="G9781" s="1" t="s">
        <v>3278</v>
      </c>
      <c r="H9781" s="1" t="s">
        <v>100</v>
      </c>
      <c r="I9781" s="1" t="s">
        <v>1739</v>
      </c>
      <c r="J9781" s="1" t="s">
        <v>101</v>
      </c>
      <c r="K9781">
        <v>1450</v>
      </c>
      <c r="L9781" s="2">
        <v>42900.043043981481</v>
      </c>
      <c r="M9781" s="2">
        <v>42874.375</v>
      </c>
      <c r="N9781" s="2"/>
      <c r="O9781">
        <v>140</v>
      </c>
      <c r="P9781">
        <v>6</v>
      </c>
      <c r="Q9781" s="1" t="s">
        <v>57</v>
      </c>
      <c r="R9781" s="1" t="s">
        <v>24</v>
      </c>
      <c r="S9781" s="1" t="s">
        <v>35</v>
      </c>
      <c r="T9781" s="3">
        <v>42899</v>
      </c>
      <c r="U9781" s="1" t="str">
        <f>IF(kiva_loans__muestra[[#This Row],[funded_amount]]=kiva_loans__muestra[[#This Row],[loan_amount]],"funded","unfunded")</f>
        <v>unfunded</v>
      </c>
      <c r="V9781" s="1" t="str">
        <f>IF(kiva_loans__muestra[[#This Row],[lender_count]]&gt;=50,"high","low")</f>
        <v>low</v>
      </c>
    </row>
    <row r="9782" spans="1:22" x14ac:dyDescent="0.25">
      <c r="A9782">
        <v>1318420</v>
      </c>
      <c r="B9782">
        <v>1250</v>
      </c>
      <c r="C9782">
        <v>1250</v>
      </c>
      <c r="D9782" s="1" t="s">
        <v>280</v>
      </c>
      <c r="E9782" s="1" t="s">
        <v>104</v>
      </c>
      <c r="F9782" s="1" t="s">
        <v>1323</v>
      </c>
      <c r="G9782" s="1" t="s">
        <v>3311</v>
      </c>
      <c r="H9782" s="1" t="s">
        <v>119</v>
      </c>
      <c r="I9782" s="1" t="s">
        <v>1413</v>
      </c>
      <c r="J9782" s="1" t="s">
        <v>270</v>
      </c>
      <c r="K9782">
        <v>3110</v>
      </c>
      <c r="L9782" s="2">
        <v>42899.220092592594</v>
      </c>
      <c r="M9782" s="2">
        <v>42891.375</v>
      </c>
      <c r="N9782" s="2">
        <v>42907.256805555553</v>
      </c>
      <c r="O9782">
        <v>80</v>
      </c>
      <c r="P9782">
        <v>3</v>
      </c>
      <c r="Q9782" s="1" t="s">
        <v>1526</v>
      </c>
      <c r="R9782" s="1" t="s">
        <v>1490</v>
      </c>
      <c r="S9782" s="1" t="s">
        <v>31</v>
      </c>
      <c r="T9782" s="3">
        <v>42899</v>
      </c>
      <c r="U9782" s="1" t="str">
        <f>IF(kiva_loans__muestra[[#This Row],[funded_amount]]=kiva_loans__muestra[[#This Row],[loan_amount]],"funded","unfunded")</f>
        <v>funded</v>
      </c>
      <c r="V9782" s="1" t="str">
        <f>IF(kiva_loans__muestra[[#This Row],[lender_count]]&gt;=50,"high","low")</f>
        <v>low</v>
      </c>
    </row>
    <row r="9783" spans="1:22" x14ac:dyDescent="0.25">
      <c r="A9783">
        <v>1318628</v>
      </c>
      <c r="B9783">
        <v>2250</v>
      </c>
      <c r="C9783">
        <v>2250</v>
      </c>
      <c r="D9783" s="1" t="s">
        <v>179</v>
      </c>
      <c r="E9783" s="1" t="s">
        <v>49</v>
      </c>
      <c r="F9783" s="1" t="s">
        <v>14392</v>
      </c>
      <c r="G9783" s="1" t="s">
        <v>3278</v>
      </c>
      <c r="H9783" s="1" t="s">
        <v>100</v>
      </c>
      <c r="I9783" s="1" t="s">
        <v>14393</v>
      </c>
      <c r="J9783" s="1" t="s">
        <v>101</v>
      </c>
      <c r="K9783">
        <v>1230</v>
      </c>
      <c r="L9783" s="2">
        <v>42899.401446759257</v>
      </c>
      <c r="M9783" s="2">
        <v>42880.375</v>
      </c>
      <c r="N9783" s="2">
        <v>42907.890289351853</v>
      </c>
      <c r="O9783">
        <v>80</v>
      </c>
      <c r="P9783">
        <v>9</v>
      </c>
      <c r="Q9783" s="1" t="s">
        <v>2319</v>
      </c>
      <c r="R9783" s="1" t="s">
        <v>24</v>
      </c>
      <c r="S9783" s="1" t="s">
        <v>35</v>
      </c>
      <c r="T9783" s="3">
        <v>42899</v>
      </c>
      <c r="U9783" s="1" t="str">
        <f>IF(kiva_loans__muestra[[#This Row],[funded_amount]]=kiva_loans__muestra[[#This Row],[loan_amount]],"funded","unfunded")</f>
        <v>funded</v>
      </c>
      <c r="V9783" s="1" t="str">
        <f>IF(kiva_loans__muestra[[#This Row],[lender_count]]&gt;=50,"high","low")</f>
        <v>low</v>
      </c>
    </row>
    <row r="9784" spans="1:22" x14ac:dyDescent="0.25">
      <c r="A9784">
        <v>1318512</v>
      </c>
      <c r="B9784">
        <v>1500</v>
      </c>
      <c r="C9784">
        <v>1500</v>
      </c>
      <c r="D9784" s="1" t="s">
        <v>103</v>
      </c>
      <c r="E9784" s="1" t="s">
        <v>104</v>
      </c>
      <c r="F9784" s="1" t="s">
        <v>14394</v>
      </c>
      <c r="G9784" s="1" t="s">
        <v>3284</v>
      </c>
      <c r="H9784" s="1" t="s">
        <v>189</v>
      </c>
      <c r="I9784" s="1" t="s">
        <v>281</v>
      </c>
      <c r="J9784" s="1" t="s">
        <v>207</v>
      </c>
      <c r="K9784">
        <v>630</v>
      </c>
      <c r="L9784" s="2">
        <v>42899.308391203704</v>
      </c>
      <c r="M9784" s="2">
        <v>42895.375</v>
      </c>
      <c r="N9784" s="2">
        <v>42900.106087962966</v>
      </c>
      <c r="O9784">
        <v>200</v>
      </c>
      <c r="P9784">
        <v>5</v>
      </c>
      <c r="Q9784" s="1" t="s">
        <v>30</v>
      </c>
      <c r="R9784" s="1" t="s">
        <v>24</v>
      </c>
      <c r="S9784" s="1" t="s">
        <v>31</v>
      </c>
      <c r="T9784" s="3">
        <v>42899</v>
      </c>
      <c r="U9784" s="1" t="str">
        <f>IF(kiva_loans__muestra[[#This Row],[funded_amount]]=kiva_loans__muestra[[#This Row],[loan_amount]],"funded","unfunded")</f>
        <v>funded</v>
      </c>
      <c r="V9784" s="1" t="str">
        <f>IF(kiva_loans__muestra[[#This Row],[lender_count]]&gt;=50,"high","low")</f>
        <v>low</v>
      </c>
    </row>
    <row r="9785" spans="1:22" x14ac:dyDescent="0.25">
      <c r="A9785">
        <v>1319134</v>
      </c>
      <c r="B9785">
        <v>4250</v>
      </c>
      <c r="C9785">
        <v>4250</v>
      </c>
      <c r="D9785" s="1" t="s">
        <v>45</v>
      </c>
      <c r="E9785" s="1" t="s">
        <v>46</v>
      </c>
      <c r="F9785" s="1" t="s">
        <v>1772</v>
      </c>
      <c r="G9785" s="1" t="s">
        <v>3278</v>
      </c>
      <c r="H9785" s="1" t="s">
        <v>100</v>
      </c>
      <c r="I9785" s="1" t="s">
        <v>1514</v>
      </c>
      <c r="J9785" s="1" t="s">
        <v>101</v>
      </c>
      <c r="K9785">
        <v>1450</v>
      </c>
      <c r="L9785" s="2">
        <v>42900.062916666669</v>
      </c>
      <c r="M9785" s="2">
        <v>42881.375</v>
      </c>
      <c r="N9785" s="2">
        <v>42907.890300925923</v>
      </c>
      <c r="O9785">
        <v>80</v>
      </c>
      <c r="P9785">
        <v>12</v>
      </c>
      <c r="Q9785" s="1" t="s">
        <v>1163</v>
      </c>
      <c r="R9785" s="1" t="s">
        <v>24</v>
      </c>
      <c r="S9785" s="1" t="s">
        <v>35</v>
      </c>
      <c r="T9785" s="3">
        <v>42899</v>
      </c>
      <c r="U9785" s="1" t="str">
        <f>IF(kiva_loans__muestra[[#This Row],[funded_amount]]=kiva_loans__muestra[[#This Row],[loan_amount]],"funded","unfunded")</f>
        <v>funded</v>
      </c>
      <c r="V9785" s="1" t="str">
        <f>IF(kiva_loans__muestra[[#This Row],[lender_count]]&gt;=50,"high","low")</f>
        <v>low</v>
      </c>
    </row>
    <row r="9786" spans="1:22" x14ac:dyDescent="0.25">
      <c r="A9786">
        <v>1318453</v>
      </c>
      <c r="B9786">
        <v>3250</v>
      </c>
      <c r="C9786">
        <v>3250</v>
      </c>
      <c r="D9786" s="1" t="s">
        <v>98</v>
      </c>
      <c r="E9786" s="1" t="s">
        <v>37</v>
      </c>
      <c r="F9786" s="1" t="s">
        <v>14395</v>
      </c>
      <c r="G9786" s="1" t="s">
        <v>3278</v>
      </c>
      <c r="H9786" s="1" t="s">
        <v>100</v>
      </c>
      <c r="I9786" s="1" t="s">
        <v>1294</v>
      </c>
      <c r="J9786" s="1" t="s">
        <v>101</v>
      </c>
      <c r="K9786">
        <v>1450</v>
      </c>
      <c r="L9786" s="2">
        <v>42899.258842592593</v>
      </c>
      <c r="M9786" s="2">
        <v>42877.375</v>
      </c>
      <c r="N9786" s="2">
        <v>42907.027650462966</v>
      </c>
      <c r="O9786">
        <v>80</v>
      </c>
      <c r="P9786">
        <v>7</v>
      </c>
      <c r="Q9786" s="1" t="s">
        <v>1794</v>
      </c>
      <c r="R9786" s="1" t="s">
        <v>24</v>
      </c>
      <c r="S9786" s="1" t="s">
        <v>35</v>
      </c>
      <c r="T9786" s="3">
        <v>42899</v>
      </c>
      <c r="U9786" s="1" t="str">
        <f>IF(kiva_loans__muestra[[#This Row],[funded_amount]]=kiva_loans__muestra[[#This Row],[loan_amount]],"funded","unfunded")</f>
        <v>funded</v>
      </c>
      <c r="V9786" s="1" t="str">
        <f>IF(kiva_loans__muestra[[#This Row],[lender_count]]&gt;=50,"high","low")</f>
        <v>low</v>
      </c>
    </row>
    <row r="9787" spans="1:22" x14ac:dyDescent="0.25">
      <c r="A9787">
        <v>1318997</v>
      </c>
      <c r="B9787">
        <v>6250</v>
      </c>
      <c r="C9787">
        <v>6250</v>
      </c>
      <c r="D9787" s="1" t="s">
        <v>58</v>
      </c>
      <c r="E9787" s="1" t="s">
        <v>27</v>
      </c>
      <c r="F9787" s="1" t="s">
        <v>14396</v>
      </c>
      <c r="G9787" s="1" t="s">
        <v>3274</v>
      </c>
      <c r="H9787" s="1" t="s">
        <v>105</v>
      </c>
      <c r="I9787" s="1" t="s">
        <v>1303</v>
      </c>
      <c r="J9787" s="1" t="s">
        <v>106</v>
      </c>
      <c r="K9787">
        <v>1190</v>
      </c>
      <c r="L9787" s="2">
        <v>42899.808657407404</v>
      </c>
      <c r="M9787" s="2">
        <v>42880.375</v>
      </c>
      <c r="N9787" s="2">
        <v>42904.372812499998</v>
      </c>
      <c r="O9787">
        <v>80</v>
      </c>
      <c r="P9787">
        <v>13</v>
      </c>
      <c r="Q9787" s="1" t="s">
        <v>91</v>
      </c>
      <c r="R9787" s="1" t="s">
        <v>92</v>
      </c>
      <c r="S9787" s="1" t="s">
        <v>31</v>
      </c>
      <c r="T9787" s="3">
        <v>42899</v>
      </c>
      <c r="U9787" s="1" t="str">
        <f>IF(kiva_loans__muestra[[#This Row],[funded_amount]]=kiva_loans__muestra[[#This Row],[loan_amount]],"funded","unfunded")</f>
        <v>funded</v>
      </c>
      <c r="V9787" s="1" t="str">
        <f>IF(kiva_loans__muestra[[#This Row],[lender_count]]&gt;=50,"high","low")</f>
        <v>low</v>
      </c>
    </row>
    <row r="9788" spans="1:22" x14ac:dyDescent="0.25">
      <c r="A9788">
        <v>1318957</v>
      </c>
      <c r="B9788">
        <v>7500</v>
      </c>
      <c r="C9788">
        <v>7500</v>
      </c>
      <c r="D9788" s="1" t="s">
        <v>41</v>
      </c>
      <c r="E9788" s="1" t="s">
        <v>27</v>
      </c>
      <c r="F9788" s="1" t="s">
        <v>14397</v>
      </c>
      <c r="G9788" s="1" t="s">
        <v>3266</v>
      </c>
      <c r="H9788" s="1" t="s">
        <v>89</v>
      </c>
      <c r="I9788" s="1" t="s">
        <v>30</v>
      </c>
      <c r="J9788" s="1" t="s">
        <v>90</v>
      </c>
      <c r="K9788">
        <v>1670</v>
      </c>
      <c r="L9788" s="2">
        <v>42899.752835648149</v>
      </c>
      <c r="M9788" s="2">
        <v>42875.375</v>
      </c>
      <c r="N9788" s="2">
        <v>42908.993414351855</v>
      </c>
      <c r="O9788">
        <v>180</v>
      </c>
      <c r="P9788">
        <v>26</v>
      </c>
      <c r="Q9788" s="1" t="s">
        <v>30</v>
      </c>
      <c r="R9788" s="1" t="s">
        <v>24</v>
      </c>
      <c r="S9788" s="1" t="s">
        <v>31</v>
      </c>
      <c r="T9788" s="3">
        <v>42899</v>
      </c>
      <c r="U9788" s="1" t="str">
        <f>IF(kiva_loans__muestra[[#This Row],[funded_amount]]=kiva_loans__muestra[[#This Row],[loan_amount]],"funded","unfunded")</f>
        <v>funded</v>
      </c>
      <c r="V9788" s="1" t="str">
        <f>IF(kiva_loans__muestra[[#This Row],[lender_count]]&gt;=50,"high","low")</f>
        <v>low</v>
      </c>
    </row>
    <row r="9789" spans="1:22" x14ac:dyDescent="0.25">
      <c r="A9789">
        <v>1318648</v>
      </c>
      <c r="B9789">
        <v>5000</v>
      </c>
      <c r="C9789">
        <v>5000</v>
      </c>
      <c r="D9789" s="1" t="s">
        <v>541</v>
      </c>
      <c r="E9789" s="1" t="s">
        <v>78</v>
      </c>
      <c r="F9789" s="1" t="s">
        <v>14398</v>
      </c>
      <c r="G9789" s="1" t="s">
        <v>3661</v>
      </c>
      <c r="H9789" s="1" t="s">
        <v>805</v>
      </c>
      <c r="I9789" s="1" t="s">
        <v>1216</v>
      </c>
      <c r="J9789" s="1" t="s">
        <v>90</v>
      </c>
      <c r="K9789">
        <v>770</v>
      </c>
      <c r="L9789" s="2">
        <v>42899.412604166668</v>
      </c>
      <c r="M9789" s="2">
        <v>42893.375</v>
      </c>
      <c r="N9789" s="2">
        <v>42907.417986111112</v>
      </c>
      <c r="O9789">
        <v>140</v>
      </c>
      <c r="P9789">
        <v>8</v>
      </c>
      <c r="Q9789" s="1" t="s">
        <v>1896</v>
      </c>
      <c r="R9789" s="1" t="s">
        <v>92</v>
      </c>
      <c r="S9789" s="1" t="s">
        <v>31</v>
      </c>
      <c r="T9789" s="3">
        <v>42899</v>
      </c>
      <c r="U9789" s="1" t="str">
        <f>IF(kiva_loans__muestra[[#This Row],[funded_amount]]=kiva_loans__muestra[[#This Row],[loan_amount]],"funded","unfunded")</f>
        <v>funded</v>
      </c>
      <c r="V9789" s="1" t="str">
        <f>IF(kiva_loans__muestra[[#This Row],[lender_count]]&gt;=50,"high","low")</f>
        <v>low</v>
      </c>
    </row>
    <row r="9790" spans="1:22" x14ac:dyDescent="0.25">
      <c r="A9790">
        <v>1318685</v>
      </c>
      <c r="B9790">
        <v>20000</v>
      </c>
      <c r="C9790">
        <v>20000</v>
      </c>
      <c r="D9790" s="1" t="s">
        <v>630</v>
      </c>
      <c r="E9790" s="1" t="s">
        <v>74</v>
      </c>
      <c r="F9790" s="1" t="s">
        <v>14399</v>
      </c>
      <c r="G9790" s="1" t="s">
        <v>3661</v>
      </c>
      <c r="H9790" s="1" t="s">
        <v>805</v>
      </c>
      <c r="I9790" s="1" t="s">
        <v>1691</v>
      </c>
      <c r="J9790" s="1" t="s">
        <v>90</v>
      </c>
      <c r="K9790">
        <v>770</v>
      </c>
      <c r="L9790" s="2">
        <v>42899.444872685184</v>
      </c>
      <c r="M9790" s="2">
        <v>42894.375</v>
      </c>
      <c r="N9790" s="2">
        <v>42928.03162037037</v>
      </c>
      <c r="O9790">
        <v>200</v>
      </c>
      <c r="P9790">
        <v>60</v>
      </c>
      <c r="Q9790" s="1" t="s">
        <v>885</v>
      </c>
      <c r="R9790" s="1" t="s">
        <v>24</v>
      </c>
      <c r="S9790" s="1" t="s">
        <v>31</v>
      </c>
      <c r="T9790" s="3">
        <v>42899</v>
      </c>
      <c r="U9790" s="1" t="str">
        <f>IF(kiva_loans__muestra[[#This Row],[funded_amount]]=kiva_loans__muestra[[#This Row],[loan_amount]],"funded","unfunded")</f>
        <v>funded</v>
      </c>
      <c r="V9790" s="1" t="str">
        <f>IF(kiva_loans__muestra[[#This Row],[lender_count]]&gt;=50,"high","low")</f>
        <v>high</v>
      </c>
    </row>
    <row r="9791" spans="1:22" x14ac:dyDescent="0.25">
      <c r="A9791">
        <v>1318535</v>
      </c>
      <c r="B9791">
        <v>1500</v>
      </c>
      <c r="C9791">
        <v>1500</v>
      </c>
      <c r="D9791" s="1" t="s">
        <v>124</v>
      </c>
      <c r="E9791" s="1" t="s">
        <v>125</v>
      </c>
      <c r="F9791" s="1" t="s">
        <v>14400</v>
      </c>
      <c r="G9791" s="1" t="s">
        <v>3278</v>
      </c>
      <c r="H9791" s="1" t="s">
        <v>100</v>
      </c>
      <c r="I9791" s="1" t="s">
        <v>3034</v>
      </c>
      <c r="J9791" s="1" t="s">
        <v>101</v>
      </c>
      <c r="K9791">
        <v>1250</v>
      </c>
      <c r="L9791" s="2">
        <v>42899.324259259258</v>
      </c>
      <c r="M9791" s="2">
        <v>42867.375</v>
      </c>
      <c r="N9791" s="2">
        <v>42907.887789351851</v>
      </c>
      <c r="O9791">
        <v>200</v>
      </c>
      <c r="P9791">
        <v>5</v>
      </c>
      <c r="Q9791" s="1" t="s">
        <v>14401</v>
      </c>
      <c r="R9791" s="1" t="s">
        <v>24</v>
      </c>
      <c r="S9791" s="1" t="s">
        <v>35</v>
      </c>
      <c r="T9791" s="3">
        <v>42899</v>
      </c>
      <c r="U9791" s="1" t="str">
        <f>IF(kiva_loans__muestra[[#This Row],[funded_amount]]=kiva_loans__muestra[[#This Row],[loan_amount]],"funded","unfunded")</f>
        <v>funded</v>
      </c>
      <c r="V9791" s="1" t="str">
        <f>IF(kiva_loans__muestra[[#This Row],[lender_count]]&gt;=50,"high","low")</f>
        <v>low</v>
      </c>
    </row>
    <row r="9792" spans="1:22" x14ac:dyDescent="0.25">
      <c r="A9792">
        <v>1318609</v>
      </c>
      <c r="B9792">
        <v>2500</v>
      </c>
      <c r="C9792">
        <v>2500</v>
      </c>
      <c r="D9792" s="1" t="s">
        <v>59</v>
      </c>
      <c r="E9792" s="1" t="s">
        <v>27</v>
      </c>
      <c r="F9792" s="1" t="s">
        <v>9954</v>
      </c>
      <c r="G9792" s="1" t="s">
        <v>3263</v>
      </c>
      <c r="H9792" s="1" t="s">
        <v>33</v>
      </c>
      <c r="I9792" s="1" t="s">
        <v>82</v>
      </c>
      <c r="J9792" s="1" t="s">
        <v>34</v>
      </c>
      <c r="K9792">
        <v>1380</v>
      </c>
      <c r="L9792" s="2">
        <v>42899.383043981485</v>
      </c>
      <c r="M9792" s="2">
        <v>42889.375</v>
      </c>
      <c r="N9792" s="2">
        <v>42914.138935185183</v>
      </c>
      <c r="O9792">
        <v>140</v>
      </c>
      <c r="P9792">
        <v>10</v>
      </c>
      <c r="Q9792" s="1" t="s">
        <v>278</v>
      </c>
      <c r="R9792" s="1" t="s">
        <v>24</v>
      </c>
      <c r="S9792" s="1" t="s">
        <v>31</v>
      </c>
      <c r="T9792" s="3">
        <v>42899</v>
      </c>
      <c r="U9792" s="1" t="str">
        <f>IF(kiva_loans__muestra[[#This Row],[funded_amount]]=kiva_loans__muestra[[#This Row],[loan_amount]],"funded","unfunded")</f>
        <v>funded</v>
      </c>
      <c r="V9792" s="1" t="str">
        <f>IF(kiva_loans__muestra[[#This Row],[lender_count]]&gt;=50,"high","low")</f>
        <v>low</v>
      </c>
    </row>
    <row r="9793" spans="1:22" x14ac:dyDescent="0.25">
      <c r="A9793">
        <v>1319952</v>
      </c>
      <c r="B9793">
        <v>4500</v>
      </c>
      <c r="C9793">
        <v>4500</v>
      </c>
      <c r="D9793" s="1" t="s">
        <v>8508</v>
      </c>
      <c r="E9793" s="1" t="s">
        <v>802</v>
      </c>
      <c r="F9793" s="1" t="s">
        <v>14402</v>
      </c>
      <c r="G9793" s="1" t="s">
        <v>3519</v>
      </c>
      <c r="H9793" s="1" t="s">
        <v>505</v>
      </c>
      <c r="I9793" s="1" t="s">
        <v>30</v>
      </c>
      <c r="J9793" s="1" t="s">
        <v>506</v>
      </c>
      <c r="K9793">
        <v>2400</v>
      </c>
      <c r="L9793" s="2">
        <v>42900.98364583333</v>
      </c>
      <c r="M9793" s="2">
        <v>42870.375</v>
      </c>
      <c r="N9793" s="2">
        <v>42909.605567129627</v>
      </c>
      <c r="O9793">
        <v>140</v>
      </c>
      <c r="P9793">
        <v>17</v>
      </c>
      <c r="Q9793" s="1" t="s">
        <v>40</v>
      </c>
      <c r="R9793" s="1" t="s">
        <v>92</v>
      </c>
      <c r="S9793" s="1" t="s">
        <v>31</v>
      </c>
      <c r="T9793" s="3">
        <v>42900</v>
      </c>
      <c r="U9793" s="1" t="str">
        <f>IF(kiva_loans__muestra[[#This Row],[funded_amount]]=kiva_loans__muestra[[#This Row],[loan_amount]],"funded","unfunded")</f>
        <v>funded</v>
      </c>
      <c r="V9793" s="1" t="str">
        <f>IF(kiva_loans__muestra[[#This Row],[lender_count]]&gt;=50,"high","low")</f>
        <v>low</v>
      </c>
    </row>
    <row r="9794" spans="1:22" x14ac:dyDescent="0.25">
      <c r="A9794">
        <v>1319400</v>
      </c>
      <c r="B9794">
        <v>1250</v>
      </c>
      <c r="C9794">
        <v>1250</v>
      </c>
      <c r="D9794" s="1" t="s">
        <v>41</v>
      </c>
      <c r="E9794" s="1" t="s">
        <v>27</v>
      </c>
      <c r="F9794" s="1" t="s">
        <v>14403</v>
      </c>
      <c r="G9794" s="1" t="s">
        <v>3278</v>
      </c>
      <c r="H9794" s="1" t="s">
        <v>100</v>
      </c>
      <c r="I9794" s="1" t="s">
        <v>1496</v>
      </c>
      <c r="J9794" s="1" t="s">
        <v>101</v>
      </c>
      <c r="K9794">
        <v>1450</v>
      </c>
      <c r="L9794" s="2">
        <v>42900.363182870373</v>
      </c>
      <c r="M9794" s="2">
        <v>42877.375</v>
      </c>
      <c r="N9794" s="2">
        <v>42909.623530092591</v>
      </c>
      <c r="O9794">
        <v>140</v>
      </c>
      <c r="P9794">
        <v>5</v>
      </c>
      <c r="Q9794" s="1" t="s">
        <v>159</v>
      </c>
      <c r="R9794" s="1" t="s">
        <v>24</v>
      </c>
      <c r="S9794" s="1" t="s">
        <v>35</v>
      </c>
      <c r="T9794" s="3">
        <v>42900</v>
      </c>
      <c r="U9794" s="1" t="str">
        <f>IF(kiva_loans__muestra[[#This Row],[funded_amount]]=kiva_loans__muestra[[#This Row],[loan_amount]],"funded","unfunded")</f>
        <v>funded</v>
      </c>
      <c r="V9794" s="1" t="str">
        <f>IF(kiva_loans__muestra[[#This Row],[lender_count]]&gt;=50,"high","low")</f>
        <v>low</v>
      </c>
    </row>
    <row r="9795" spans="1:22" x14ac:dyDescent="0.25">
      <c r="A9795">
        <v>1319398</v>
      </c>
      <c r="B9795">
        <v>3250</v>
      </c>
      <c r="C9795">
        <v>3250</v>
      </c>
      <c r="D9795" s="1" t="s">
        <v>124</v>
      </c>
      <c r="E9795" s="1" t="s">
        <v>125</v>
      </c>
      <c r="F9795" s="1" t="s">
        <v>14404</v>
      </c>
      <c r="G9795" s="1" t="s">
        <v>3278</v>
      </c>
      <c r="H9795" s="1" t="s">
        <v>100</v>
      </c>
      <c r="I9795" s="1" t="s">
        <v>2790</v>
      </c>
      <c r="J9795" s="1" t="s">
        <v>101</v>
      </c>
      <c r="K9795">
        <v>1250</v>
      </c>
      <c r="L9795" s="2">
        <v>42900.362500000003</v>
      </c>
      <c r="M9795" s="2">
        <v>42874.375</v>
      </c>
      <c r="N9795" s="2">
        <v>42908.347824074073</v>
      </c>
      <c r="O9795">
        <v>160</v>
      </c>
      <c r="P9795">
        <v>10</v>
      </c>
      <c r="Q9795" s="1" t="s">
        <v>88</v>
      </c>
      <c r="R9795" s="1" t="s">
        <v>24</v>
      </c>
      <c r="S9795" s="1" t="s">
        <v>35</v>
      </c>
      <c r="T9795" s="3">
        <v>42900</v>
      </c>
      <c r="U9795" s="1" t="str">
        <f>IF(kiva_loans__muestra[[#This Row],[funded_amount]]=kiva_loans__muestra[[#This Row],[loan_amount]],"funded","unfunded")</f>
        <v>funded</v>
      </c>
      <c r="V9795" s="1" t="str">
        <f>IF(kiva_loans__muestra[[#This Row],[lender_count]]&gt;=50,"high","low")</f>
        <v>low</v>
      </c>
    </row>
    <row r="9796" spans="1:22" x14ac:dyDescent="0.25">
      <c r="A9796">
        <v>1319404</v>
      </c>
      <c r="B9796">
        <v>0</v>
      </c>
      <c r="C9796">
        <v>6000</v>
      </c>
      <c r="D9796" s="1" t="s">
        <v>179</v>
      </c>
      <c r="E9796" s="1" t="s">
        <v>49</v>
      </c>
      <c r="F9796" s="1" t="s">
        <v>14405</v>
      </c>
      <c r="G9796" s="1" t="s">
        <v>3263</v>
      </c>
      <c r="H9796" s="1" t="s">
        <v>33</v>
      </c>
      <c r="I9796" s="1" t="s">
        <v>610</v>
      </c>
      <c r="J9796" s="1" t="s">
        <v>34</v>
      </c>
      <c r="K9796">
        <v>3860</v>
      </c>
      <c r="L9796" s="2">
        <v>42900.367268518516</v>
      </c>
      <c r="M9796" s="2">
        <v>42886.375</v>
      </c>
      <c r="N9796" s="2"/>
      <c r="O9796">
        <v>150</v>
      </c>
      <c r="P9796">
        <v>0</v>
      </c>
      <c r="Q9796" s="1" t="s">
        <v>14406</v>
      </c>
      <c r="R9796" s="1" t="s">
        <v>24</v>
      </c>
      <c r="S9796" s="1" t="s">
        <v>35</v>
      </c>
      <c r="T9796" s="3">
        <v>42900</v>
      </c>
      <c r="U9796" s="1" t="str">
        <f>IF(kiva_loans__muestra[[#This Row],[funded_amount]]=kiva_loans__muestra[[#This Row],[loan_amount]],"funded","unfunded")</f>
        <v>unfunded</v>
      </c>
      <c r="V9796" s="1" t="str">
        <f>IF(kiva_loans__muestra[[#This Row],[lender_count]]&gt;=50,"high","low")</f>
        <v>low</v>
      </c>
    </row>
    <row r="9797" spans="1:22" x14ac:dyDescent="0.25">
      <c r="A9797">
        <v>1319394</v>
      </c>
      <c r="B9797">
        <v>1500</v>
      </c>
      <c r="C9797">
        <v>1500</v>
      </c>
      <c r="D9797" s="1" t="s">
        <v>541</v>
      </c>
      <c r="E9797" s="1" t="s">
        <v>78</v>
      </c>
      <c r="F9797" s="1" t="s">
        <v>2318</v>
      </c>
      <c r="G9797" s="1" t="s">
        <v>3263</v>
      </c>
      <c r="H9797" s="1" t="s">
        <v>33</v>
      </c>
      <c r="I9797" s="1" t="s">
        <v>682</v>
      </c>
      <c r="J9797" s="1" t="s">
        <v>34</v>
      </c>
      <c r="K9797">
        <v>1560</v>
      </c>
      <c r="L9797" s="2">
        <v>42900.357453703706</v>
      </c>
      <c r="M9797" s="2">
        <v>42899.375</v>
      </c>
      <c r="N9797" s="2">
        <v>42908.267905092594</v>
      </c>
      <c r="O9797">
        <v>140</v>
      </c>
      <c r="P9797">
        <v>3</v>
      </c>
      <c r="Q9797" s="1" t="s">
        <v>208</v>
      </c>
      <c r="R9797" s="1" t="s">
        <v>24</v>
      </c>
      <c r="S9797" s="1" t="s">
        <v>31</v>
      </c>
      <c r="T9797" s="3">
        <v>42900</v>
      </c>
      <c r="U9797" s="1" t="str">
        <f>IF(kiva_loans__muestra[[#This Row],[funded_amount]]=kiva_loans__muestra[[#This Row],[loan_amount]],"funded","unfunded")</f>
        <v>funded</v>
      </c>
      <c r="V9797" s="1" t="str">
        <f>IF(kiva_loans__muestra[[#This Row],[lender_count]]&gt;=50,"high","low")</f>
        <v>low</v>
      </c>
    </row>
    <row r="9798" spans="1:22" x14ac:dyDescent="0.25">
      <c r="A9798">
        <v>1319538</v>
      </c>
      <c r="B9798">
        <v>1500</v>
      </c>
      <c r="C9798">
        <v>1500</v>
      </c>
      <c r="D9798" s="1" t="s">
        <v>45</v>
      </c>
      <c r="E9798" s="1" t="s">
        <v>46</v>
      </c>
      <c r="F9798" s="1" t="s">
        <v>14407</v>
      </c>
      <c r="G9798" s="1" t="s">
        <v>3278</v>
      </c>
      <c r="H9798" s="1" t="s">
        <v>100</v>
      </c>
      <c r="I9798" s="1" t="s">
        <v>1496</v>
      </c>
      <c r="J9798" s="1" t="s">
        <v>101</v>
      </c>
      <c r="K9798">
        <v>1450</v>
      </c>
      <c r="L9798" s="2">
        <v>42900.443472222221</v>
      </c>
      <c r="M9798" s="2">
        <v>42872.375</v>
      </c>
      <c r="N9798" s="2">
        <v>42908.895925925928</v>
      </c>
      <c r="O9798">
        <v>110</v>
      </c>
      <c r="P9798">
        <v>5</v>
      </c>
      <c r="Q9798" s="1" t="s">
        <v>14408</v>
      </c>
      <c r="R9798" s="1" t="s">
        <v>24</v>
      </c>
      <c r="S9798" s="1" t="s">
        <v>35</v>
      </c>
      <c r="T9798" s="3">
        <v>42900</v>
      </c>
      <c r="U9798" s="1" t="str">
        <f>IF(kiva_loans__muestra[[#This Row],[funded_amount]]=kiva_loans__muestra[[#This Row],[loan_amount]],"funded","unfunded")</f>
        <v>funded</v>
      </c>
      <c r="V9798" s="1" t="str">
        <f>IF(kiva_loans__muestra[[#This Row],[lender_count]]&gt;=50,"high","low")</f>
        <v>low</v>
      </c>
    </row>
    <row r="9799" spans="1:22" x14ac:dyDescent="0.25">
      <c r="A9799">
        <v>1319926</v>
      </c>
      <c r="B9799">
        <v>23250</v>
      </c>
      <c r="C9799">
        <v>23250</v>
      </c>
      <c r="D9799" s="1" t="s">
        <v>50</v>
      </c>
      <c r="E9799" s="1" t="s">
        <v>37</v>
      </c>
      <c r="F9799" s="1" t="s">
        <v>14409</v>
      </c>
      <c r="G9799" s="1" t="s">
        <v>3481</v>
      </c>
      <c r="H9799" s="1" t="s">
        <v>193</v>
      </c>
      <c r="I9799" s="1" t="s">
        <v>1984</v>
      </c>
      <c r="J9799" s="1" t="s">
        <v>194</v>
      </c>
      <c r="K9799">
        <v>970</v>
      </c>
      <c r="L9799" s="2">
        <v>42900.930081018516</v>
      </c>
      <c r="M9799" s="2">
        <v>42884.375</v>
      </c>
      <c r="N9799" s="2">
        <v>42909.593680555554</v>
      </c>
      <c r="O9799">
        <v>80</v>
      </c>
      <c r="P9799">
        <v>84</v>
      </c>
      <c r="Q9799" s="1" t="s">
        <v>475</v>
      </c>
      <c r="R9799" s="1" t="s">
        <v>54</v>
      </c>
      <c r="S9799" s="1" t="s">
        <v>31</v>
      </c>
      <c r="T9799" s="3">
        <v>42900</v>
      </c>
      <c r="U9799" s="1" t="str">
        <f>IF(kiva_loans__muestra[[#This Row],[funded_amount]]=kiva_loans__muestra[[#This Row],[loan_amount]],"funded","unfunded")</f>
        <v>funded</v>
      </c>
      <c r="V9799" s="1" t="str">
        <f>IF(kiva_loans__muestra[[#This Row],[lender_count]]&gt;=50,"high","low")</f>
        <v>high</v>
      </c>
    </row>
    <row r="9800" spans="1:22" x14ac:dyDescent="0.25">
      <c r="A9800">
        <v>1319272</v>
      </c>
      <c r="B9800">
        <v>1000</v>
      </c>
      <c r="C9800">
        <v>1000</v>
      </c>
      <c r="D9800" s="1" t="s">
        <v>280</v>
      </c>
      <c r="E9800" s="1" t="s">
        <v>104</v>
      </c>
      <c r="F9800" s="1" t="s">
        <v>1412</v>
      </c>
      <c r="G9800" s="1" t="s">
        <v>3311</v>
      </c>
      <c r="H9800" s="1" t="s">
        <v>119</v>
      </c>
      <c r="I9800" s="1" t="s">
        <v>744</v>
      </c>
      <c r="J9800" s="1" t="s">
        <v>270</v>
      </c>
      <c r="K9800">
        <v>3110</v>
      </c>
      <c r="L9800" s="2">
        <v>42900.203344907408</v>
      </c>
      <c r="M9800" s="2">
        <v>42888.375</v>
      </c>
      <c r="N9800" s="2">
        <v>42908.090763888889</v>
      </c>
      <c r="O9800">
        <v>80</v>
      </c>
      <c r="P9800">
        <v>3</v>
      </c>
      <c r="Q9800" s="1" t="s">
        <v>1526</v>
      </c>
      <c r="R9800" s="1" t="s">
        <v>983</v>
      </c>
      <c r="S9800" s="1" t="s">
        <v>31</v>
      </c>
      <c r="T9800" s="3">
        <v>42900</v>
      </c>
      <c r="U9800" s="1" t="str">
        <f>IF(kiva_loans__muestra[[#This Row],[funded_amount]]=kiva_loans__muestra[[#This Row],[loan_amount]],"funded","unfunded")</f>
        <v>funded</v>
      </c>
      <c r="V9800" s="1" t="str">
        <f>IF(kiva_loans__muestra[[#This Row],[lender_count]]&gt;=50,"high","low")</f>
        <v>low</v>
      </c>
    </row>
    <row r="9801" spans="1:22" x14ac:dyDescent="0.25">
      <c r="A9801">
        <v>1319402</v>
      </c>
      <c r="B9801">
        <v>15000</v>
      </c>
      <c r="C9801">
        <v>15000</v>
      </c>
      <c r="D9801" s="1" t="s">
        <v>48</v>
      </c>
      <c r="E9801" s="1" t="s">
        <v>49</v>
      </c>
      <c r="F9801" s="1" t="s">
        <v>14410</v>
      </c>
      <c r="G9801" s="1" t="s">
        <v>3661</v>
      </c>
      <c r="H9801" s="1" t="s">
        <v>805</v>
      </c>
      <c r="I9801" s="1" t="s">
        <v>10457</v>
      </c>
      <c r="J9801" s="1" t="s">
        <v>90</v>
      </c>
      <c r="K9801">
        <v>770</v>
      </c>
      <c r="L9801" s="2">
        <v>42900.363969907405</v>
      </c>
      <c r="M9801" s="2">
        <v>42898.375</v>
      </c>
      <c r="N9801" s="2">
        <v>42908.287476851852</v>
      </c>
      <c r="O9801">
        <v>170</v>
      </c>
      <c r="P9801">
        <v>35</v>
      </c>
      <c r="Q9801" s="1" t="s">
        <v>30</v>
      </c>
      <c r="R9801" s="1" t="s">
        <v>24</v>
      </c>
      <c r="S9801" s="1" t="s">
        <v>31</v>
      </c>
      <c r="T9801" s="3">
        <v>42900</v>
      </c>
      <c r="U9801" s="1" t="str">
        <f>IF(kiva_loans__muestra[[#This Row],[funded_amount]]=kiva_loans__muestra[[#This Row],[loan_amount]],"funded","unfunded")</f>
        <v>funded</v>
      </c>
      <c r="V9801" s="1" t="str">
        <f>IF(kiva_loans__muestra[[#This Row],[lender_count]]&gt;=50,"high","low")</f>
        <v>low</v>
      </c>
    </row>
    <row r="9802" spans="1:22" x14ac:dyDescent="0.25">
      <c r="A9802">
        <v>1319340</v>
      </c>
      <c r="B9802">
        <v>1750</v>
      </c>
      <c r="C9802">
        <v>1750</v>
      </c>
      <c r="D9802" s="1" t="s">
        <v>280</v>
      </c>
      <c r="E9802" s="1" t="s">
        <v>104</v>
      </c>
      <c r="F9802" s="1" t="s">
        <v>1412</v>
      </c>
      <c r="G9802" s="1" t="s">
        <v>3311</v>
      </c>
      <c r="H9802" s="1" t="s">
        <v>119</v>
      </c>
      <c r="I9802" s="1" t="s">
        <v>744</v>
      </c>
      <c r="J9802" s="1" t="s">
        <v>270</v>
      </c>
      <c r="K9802">
        <v>3110</v>
      </c>
      <c r="L9802" s="2">
        <v>42900.287905092591</v>
      </c>
      <c r="M9802" s="2">
        <v>42895.375</v>
      </c>
      <c r="N9802" s="2">
        <v>42908.086030092592</v>
      </c>
      <c r="O9802">
        <v>80</v>
      </c>
      <c r="P9802">
        <v>3</v>
      </c>
      <c r="Q9802" s="1" t="s">
        <v>1382</v>
      </c>
      <c r="R9802" s="1" t="s">
        <v>135</v>
      </c>
      <c r="S9802" s="1" t="s">
        <v>31</v>
      </c>
      <c r="T9802" s="3">
        <v>42900</v>
      </c>
      <c r="U9802" s="1" t="str">
        <f>IF(kiva_loans__muestra[[#This Row],[funded_amount]]=kiva_loans__muestra[[#This Row],[loan_amount]],"funded","unfunded")</f>
        <v>funded</v>
      </c>
      <c r="V9802" s="1" t="str">
        <f>IF(kiva_loans__muestra[[#This Row],[lender_count]]&gt;=50,"high","low")</f>
        <v>low</v>
      </c>
    </row>
    <row r="9803" spans="1:22" x14ac:dyDescent="0.25">
      <c r="A9803">
        <v>1319508</v>
      </c>
      <c r="B9803">
        <v>4250</v>
      </c>
      <c r="C9803">
        <v>4250</v>
      </c>
      <c r="D9803" s="1" t="s">
        <v>98</v>
      </c>
      <c r="E9803" s="1" t="s">
        <v>37</v>
      </c>
      <c r="F9803" s="1" t="s">
        <v>14411</v>
      </c>
      <c r="G9803" s="1" t="s">
        <v>3278</v>
      </c>
      <c r="H9803" s="1" t="s">
        <v>100</v>
      </c>
      <c r="I9803" s="1" t="s">
        <v>14412</v>
      </c>
      <c r="J9803" s="1" t="s">
        <v>101</v>
      </c>
      <c r="K9803">
        <v>1230</v>
      </c>
      <c r="L9803" s="2">
        <v>42900.431354166663</v>
      </c>
      <c r="M9803" s="2">
        <v>42881.375</v>
      </c>
      <c r="N9803" s="2">
        <v>42909.03025462963</v>
      </c>
      <c r="O9803">
        <v>80</v>
      </c>
      <c r="P9803">
        <v>12</v>
      </c>
      <c r="Q9803" s="1" t="s">
        <v>312</v>
      </c>
      <c r="R9803" s="1" t="s">
        <v>92</v>
      </c>
      <c r="S9803" s="1" t="s">
        <v>25</v>
      </c>
      <c r="T9803" s="3">
        <v>42900</v>
      </c>
      <c r="U9803" s="1" t="str">
        <f>IF(kiva_loans__muestra[[#This Row],[funded_amount]]=kiva_loans__muestra[[#This Row],[loan_amount]],"funded","unfunded")</f>
        <v>funded</v>
      </c>
      <c r="V9803" s="1" t="str">
        <f>IF(kiva_loans__muestra[[#This Row],[lender_count]]&gt;=50,"high","low")</f>
        <v>low</v>
      </c>
    </row>
    <row r="9804" spans="1:22" x14ac:dyDescent="0.25">
      <c r="A9804">
        <v>1319701</v>
      </c>
      <c r="B9804">
        <v>3250</v>
      </c>
      <c r="C9804">
        <v>3250</v>
      </c>
      <c r="D9804" s="1" t="s">
        <v>233</v>
      </c>
      <c r="E9804" s="1" t="s">
        <v>38</v>
      </c>
      <c r="F9804" s="1" t="s">
        <v>14413</v>
      </c>
      <c r="G9804" s="1" t="s">
        <v>3261</v>
      </c>
      <c r="H9804" s="1" t="s">
        <v>20</v>
      </c>
      <c r="I9804" s="1" t="s">
        <v>1443</v>
      </c>
      <c r="J9804" s="1" t="s">
        <v>22</v>
      </c>
      <c r="K9804">
        <v>4280</v>
      </c>
      <c r="L9804" s="2">
        <v>42900.574687499997</v>
      </c>
      <c r="M9804" s="2">
        <v>42884.375</v>
      </c>
      <c r="N9804" s="2">
        <v>42909.765520833331</v>
      </c>
      <c r="O9804">
        <v>150</v>
      </c>
      <c r="P9804">
        <v>13</v>
      </c>
      <c r="Q9804" s="1" t="s">
        <v>30</v>
      </c>
      <c r="R9804" s="1" t="s">
        <v>24</v>
      </c>
      <c r="S9804" s="1" t="s">
        <v>31</v>
      </c>
      <c r="T9804" s="3">
        <v>42900</v>
      </c>
      <c r="U9804" s="1" t="str">
        <f>IF(kiva_loans__muestra[[#This Row],[funded_amount]]=kiva_loans__muestra[[#This Row],[loan_amount]],"funded","unfunded")</f>
        <v>funded</v>
      </c>
      <c r="V9804" s="1" t="str">
        <f>IF(kiva_loans__muestra[[#This Row],[lender_count]]&gt;=50,"high","low")</f>
        <v>low</v>
      </c>
    </row>
    <row r="9805" spans="1:22" x14ac:dyDescent="0.25">
      <c r="A9805">
        <v>1319407</v>
      </c>
      <c r="B9805">
        <v>1000</v>
      </c>
      <c r="C9805">
        <v>1000</v>
      </c>
      <c r="D9805" s="1" t="s">
        <v>280</v>
      </c>
      <c r="E9805" s="1" t="s">
        <v>104</v>
      </c>
      <c r="F9805" s="1" t="s">
        <v>1323</v>
      </c>
      <c r="G9805" s="1" t="s">
        <v>3311</v>
      </c>
      <c r="H9805" s="1" t="s">
        <v>119</v>
      </c>
      <c r="I9805" s="1" t="s">
        <v>744</v>
      </c>
      <c r="J9805" s="1" t="s">
        <v>270</v>
      </c>
      <c r="K9805">
        <v>3110</v>
      </c>
      <c r="L9805" s="2">
        <v>42900.369317129633</v>
      </c>
      <c r="M9805" s="2">
        <v>42898.375</v>
      </c>
      <c r="N9805" s="2">
        <v>42908.267905092594</v>
      </c>
      <c r="O9805">
        <v>80</v>
      </c>
      <c r="P9805">
        <v>1</v>
      </c>
      <c r="Q9805" s="1" t="s">
        <v>1526</v>
      </c>
      <c r="R9805" s="1" t="s">
        <v>134</v>
      </c>
      <c r="S9805" s="1" t="s">
        <v>31</v>
      </c>
      <c r="T9805" s="3">
        <v>42900</v>
      </c>
      <c r="U9805" s="1" t="str">
        <f>IF(kiva_loans__muestra[[#This Row],[funded_amount]]=kiva_loans__muestra[[#This Row],[loan_amount]],"funded","unfunded")</f>
        <v>funded</v>
      </c>
      <c r="V9805" s="1" t="str">
        <f>IF(kiva_loans__muestra[[#This Row],[lender_count]]&gt;=50,"high","low")</f>
        <v>low</v>
      </c>
    </row>
    <row r="9806" spans="1:22" x14ac:dyDescent="0.25">
      <c r="A9806">
        <v>1319375</v>
      </c>
      <c r="B9806">
        <v>500</v>
      </c>
      <c r="C9806">
        <v>4000</v>
      </c>
      <c r="D9806" s="1" t="s">
        <v>64</v>
      </c>
      <c r="E9806" s="1" t="s">
        <v>37</v>
      </c>
      <c r="F9806" s="1" t="s">
        <v>14414</v>
      </c>
      <c r="G9806" s="1" t="s">
        <v>3263</v>
      </c>
      <c r="H9806" s="1" t="s">
        <v>33</v>
      </c>
      <c r="I9806" s="1" t="s">
        <v>1332</v>
      </c>
      <c r="J9806" s="1" t="s">
        <v>34</v>
      </c>
      <c r="K9806">
        <v>1560</v>
      </c>
      <c r="L9806" s="2">
        <v>42900.336608796293</v>
      </c>
      <c r="M9806" s="2">
        <v>42899.375</v>
      </c>
      <c r="N9806" s="2"/>
      <c r="O9806">
        <v>140</v>
      </c>
      <c r="P9806">
        <v>2</v>
      </c>
      <c r="Q9806" s="1" t="s">
        <v>14415</v>
      </c>
      <c r="R9806" s="1" t="s">
        <v>24</v>
      </c>
      <c r="S9806" s="1" t="s">
        <v>31</v>
      </c>
      <c r="T9806" s="3">
        <v>42900</v>
      </c>
      <c r="U9806" s="1" t="str">
        <f>IF(kiva_loans__muestra[[#This Row],[funded_amount]]=kiva_loans__muestra[[#This Row],[loan_amount]],"funded","unfunded")</f>
        <v>unfunded</v>
      </c>
      <c r="V9806" s="1" t="str">
        <f>IF(kiva_loans__muestra[[#This Row],[lender_count]]&gt;=50,"high","low")</f>
        <v>low</v>
      </c>
    </row>
    <row r="9807" spans="1:22" x14ac:dyDescent="0.25">
      <c r="A9807">
        <v>1319805</v>
      </c>
      <c r="B9807">
        <v>3000</v>
      </c>
      <c r="C9807">
        <v>3000</v>
      </c>
      <c r="D9807" s="1" t="s">
        <v>37</v>
      </c>
      <c r="E9807" s="1" t="s">
        <v>37</v>
      </c>
      <c r="F9807" s="1" t="s">
        <v>14416</v>
      </c>
      <c r="G9807" s="1" t="s">
        <v>3266</v>
      </c>
      <c r="H9807" s="1" t="s">
        <v>89</v>
      </c>
      <c r="I9807" s="1" t="s">
        <v>986</v>
      </c>
      <c r="J9807" s="1" t="s">
        <v>90</v>
      </c>
      <c r="K9807">
        <v>1990</v>
      </c>
      <c r="L9807" s="2">
        <v>42900.720173611109</v>
      </c>
      <c r="M9807" s="2">
        <v>42885.375</v>
      </c>
      <c r="N9807" s="2">
        <v>42929.216504629629</v>
      </c>
      <c r="O9807">
        <v>140</v>
      </c>
      <c r="P9807">
        <v>8</v>
      </c>
      <c r="Q9807" s="1" t="s">
        <v>88</v>
      </c>
      <c r="R9807" s="1" t="s">
        <v>92</v>
      </c>
      <c r="S9807" s="1" t="s">
        <v>25</v>
      </c>
      <c r="T9807" s="3">
        <v>42900</v>
      </c>
      <c r="U9807" s="1" t="str">
        <f>IF(kiva_loans__muestra[[#This Row],[funded_amount]]=kiva_loans__muestra[[#This Row],[loan_amount]],"funded","unfunded")</f>
        <v>funded</v>
      </c>
      <c r="V9807" s="1" t="str">
        <f>IF(kiva_loans__muestra[[#This Row],[lender_count]]&gt;=50,"high","low")</f>
        <v>low</v>
      </c>
    </row>
    <row r="9808" spans="1:22" x14ac:dyDescent="0.25">
      <c r="A9808">
        <v>1319861</v>
      </c>
      <c r="B9808">
        <v>4000</v>
      </c>
      <c r="C9808">
        <v>4000</v>
      </c>
      <c r="D9808" s="1" t="s">
        <v>64</v>
      </c>
      <c r="E9808" s="1" t="s">
        <v>37</v>
      </c>
      <c r="F9808" s="1" t="s">
        <v>14417</v>
      </c>
      <c r="G9808" s="1" t="s">
        <v>3266</v>
      </c>
      <c r="H9808" s="1" t="s">
        <v>89</v>
      </c>
      <c r="I9808" s="1" t="s">
        <v>986</v>
      </c>
      <c r="J9808" s="1" t="s">
        <v>90</v>
      </c>
      <c r="K9808">
        <v>1990</v>
      </c>
      <c r="L9808" s="2">
        <v>42900.784594907411</v>
      </c>
      <c r="M9808" s="2">
        <v>42885.375</v>
      </c>
      <c r="N9808" s="2">
        <v>42901.693298611113</v>
      </c>
      <c r="O9808">
        <v>140</v>
      </c>
      <c r="P9808">
        <v>10</v>
      </c>
      <c r="Q9808" s="1" t="s">
        <v>14418</v>
      </c>
      <c r="R9808" s="1" t="s">
        <v>92</v>
      </c>
      <c r="S9808" s="1" t="s">
        <v>25</v>
      </c>
      <c r="T9808" s="3">
        <v>42900</v>
      </c>
      <c r="U9808" s="1" t="str">
        <f>IF(kiva_loans__muestra[[#This Row],[funded_amount]]=kiva_loans__muestra[[#This Row],[loan_amount]],"funded","unfunded")</f>
        <v>funded</v>
      </c>
      <c r="V9808" s="1" t="str">
        <f>IF(kiva_loans__muestra[[#This Row],[lender_count]]&gt;=50,"high","low")</f>
        <v>low</v>
      </c>
    </row>
    <row r="9809" spans="1:22" x14ac:dyDescent="0.25">
      <c r="A9809">
        <v>1319560</v>
      </c>
      <c r="B9809">
        <v>5750</v>
      </c>
      <c r="C9809">
        <v>5750</v>
      </c>
      <c r="D9809" s="1" t="s">
        <v>201</v>
      </c>
      <c r="E9809" s="1" t="s">
        <v>37</v>
      </c>
      <c r="F9809" s="1" t="s">
        <v>14419</v>
      </c>
      <c r="G9809" s="1" t="s">
        <v>3303</v>
      </c>
      <c r="H9809" s="1" t="s">
        <v>28</v>
      </c>
      <c r="I9809" s="1" t="s">
        <v>1938</v>
      </c>
      <c r="J9809" s="1" t="s">
        <v>29</v>
      </c>
      <c r="K9809">
        <v>2470</v>
      </c>
      <c r="L9809" s="2">
        <v>42900.453611111108</v>
      </c>
      <c r="M9809" s="2">
        <v>42870.375</v>
      </c>
      <c r="N9809" s="2">
        <v>42926.073912037034</v>
      </c>
      <c r="O9809">
        <v>140</v>
      </c>
      <c r="P9809">
        <v>15</v>
      </c>
      <c r="Q9809" s="1" t="s">
        <v>312</v>
      </c>
      <c r="R9809" s="1" t="s">
        <v>24</v>
      </c>
      <c r="S9809" s="1" t="s">
        <v>31</v>
      </c>
      <c r="T9809" s="3">
        <v>42900</v>
      </c>
      <c r="U9809" s="1" t="str">
        <f>IF(kiva_loans__muestra[[#This Row],[funded_amount]]=kiva_loans__muestra[[#This Row],[loan_amount]],"funded","unfunded")</f>
        <v>funded</v>
      </c>
      <c r="V9809" s="1" t="str">
        <f>IF(kiva_loans__muestra[[#This Row],[lender_count]]&gt;=50,"high","low")</f>
        <v>low</v>
      </c>
    </row>
    <row r="9810" spans="1:22" x14ac:dyDescent="0.25">
      <c r="A9810">
        <v>1319780</v>
      </c>
      <c r="B9810">
        <v>6250</v>
      </c>
      <c r="C9810">
        <v>6250</v>
      </c>
      <c r="D9810" s="1" t="s">
        <v>64</v>
      </c>
      <c r="E9810" s="1" t="s">
        <v>37</v>
      </c>
      <c r="F9810" s="1" t="s">
        <v>10650</v>
      </c>
      <c r="G9810" s="1" t="s">
        <v>3274</v>
      </c>
      <c r="H9810" s="1" t="s">
        <v>105</v>
      </c>
      <c r="I9810" s="1" t="s">
        <v>1303</v>
      </c>
      <c r="J9810" s="1" t="s">
        <v>106</v>
      </c>
      <c r="K9810">
        <v>1190</v>
      </c>
      <c r="L9810" s="2">
        <v>42900.665775462963</v>
      </c>
      <c r="M9810" s="2">
        <v>42880.375</v>
      </c>
      <c r="N9810" s="2">
        <v>42910.47351851852</v>
      </c>
      <c r="O9810">
        <v>80</v>
      </c>
      <c r="P9810">
        <v>18</v>
      </c>
      <c r="Q9810" s="1" t="s">
        <v>369</v>
      </c>
      <c r="R9810" s="1" t="s">
        <v>92</v>
      </c>
      <c r="S9810" s="1" t="s">
        <v>31</v>
      </c>
      <c r="T9810" s="3">
        <v>42900</v>
      </c>
      <c r="U9810" s="1" t="str">
        <f>IF(kiva_loans__muestra[[#This Row],[funded_amount]]=kiva_loans__muestra[[#This Row],[loan_amount]],"funded","unfunded")</f>
        <v>funded</v>
      </c>
      <c r="V9810" s="1" t="str">
        <f>IF(kiva_loans__muestra[[#This Row],[lender_count]]&gt;=50,"high","low")</f>
        <v>low</v>
      </c>
    </row>
    <row r="9811" spans="1:22" x14ac:dyDescent="0.25">
      <c r="A9811">
        <v>1320047</v>
      </c>
      <c r="B9811">
        <v>5250</v>
      </c>
      <c r="C9811">
        <v>5250</v>
      </c>
      <c r="D9811" s="1" t="s">
        <v>64</v>
      </c>
      <c r="E9811" s="1" t="s">
        <v>37</v>
      </c>
      <c r="F9811" s="1" t="s">
        <v>14420</v>
      </c>
      <c r="G9811" s="1" t="s">
        <v>3278</v>
      </c>
      <c r="H9811" s="1" t="s">
        <v>100</v>
      </c>
      <c r="I9811" s="1" t="s">
        <v>14421</v>
      </c>
      <c r="J9811" s="1" t="s">
        <v>101</v>
      </c>
      <c r="K9811">
        <v>1230</v>
      </c>
      <c r="L9811" s="2">
        <v>42901.16815972222</v>
      </c>
      <c r="M9811" s="2">
        <v>42871.375</v>
      </c>
      <c r="N9811" s="2">
        <v>42909.623530092591</v>
      </c>
      <c r="O9811">
        <v>70</v>
      </c>
      <c r="P9811">
        <v>18</v>
      </c>
      <c r="Q9811" s="1" t="s">
        <v>821</v>
      </c>
      <c r="R9811" s="1" t="s">
        <v>92</v>
      </c>
      <c r="S9811" s="1" t="s">
        <v>25</v>
      </c>
      <c r="T9811" s="3">
        <v>42901</v>
      </c>
      <c r="U9811" s="1" t="str">
        <f>IF(kiva_loans__muestra[[#This Row],[funded_amount]]=kiva_loans__muestra[[#This Row],[loan_amount]],"funded","unfunded")</f>
        <v>funded</v>
      </c>
      <c r="V9811" s="1" t="str">
        <f>IF(kiva_loans__muestra[[#This Row],[lender_count]]&gt;=50,"high","low")</f>
        <v>low</v>
      </c>
    </row>
    <row r="9812" spans="1:22" x14ac:dyDescent="0.25">
      <c r="A9812">
        <v>1320367</v>
      </c>
      <c r="B9812">
        <v>1250</v>
      </c>
      <c r="C9812">
        <v>1250</v>
      </c>
      <c r="D9812" s="1" t="s">
        <v>280</v>
      </c>
      <c r="E9812" s="1" t="s">
        <v>104</v>
      </c>
      <c r="F9812" s="1" t="s">
        <v>1536</v>
      </c>
      <c r="G9812" s="1" t="s">
        <v>5096</v>
      </c>
      <c r="H9812" s="1" t="s">
        <v>1537</v>
      </c>
      <c r="I9812" s="1" t="s">
        <v>1538</v>
      </c>
      <c r="J9812" s="1" t="s">
        <v>1539</v>
      </c>
      <c r="K9812">
        <v>3930</v>
      </c>
      <c r="L9812" s="2">
        <v>42901.41333333333</v>
      </c>
      <c r="M9812" s="2">
        <v>42887.375</v>
      </c>
      <c r="N9812" s="2">
        <v>42909.762476851851</v>
      </c>
      <c r="O9812">
        <v>100</v>
      </c>
      <c r="P9812">
        <v>5</v>
      </c>
      <c r="Q9812" s="1" t="s">
        <v>1526</v>
      </c>
      <c r="R9812" s="1" t="s">
        <v>24</v>
      </c>
      <c r="S9812" s="1" t="s">
        <v>25</v>
      </c>
      <c r="T9812" s="3">
        <v>42901</v>
      </c>
      <c r="U9812" s="1" t="str">
        <f>IF(kiva_loans__muestra[[#This Row],[funded_amount]]=kiva_loans__muestra[[#This Row],[loan_amount]],"funded","unfunded")</f>
        <v>funded</v>
      </c>
      <c r="V9812" s="1" t="str">
        <f>IF(kiva_loans__muestra[[#This Row],[lender_count]]&gt;=50,"high","low")</f>
        <v>low</v>
      </c>
    </row>
    <row r="9813" spans="1:22" x14ac:dyDescent="0.25">
      <c r="A9813">
        <v>1320145</v>
      </c>
      <c r="B9813">
        <v>500</v>
      </c>
      <c r="C9813">
        <v>10000</v>
      </c>
      <c r="D9813" s="1" t="s">
        <v>64</v>
      </c>
      <c r="E9813" s="1" t="s">
        <v>37</v>
      </c>
      <c r="F9813" s="1" t="s">
        <v>14422</v>
      </c>
      <c r="G9813" s="1" t="s">
        <v>3311</v>
      </c>
      <c r="H9813" s="1" t="s">
        <v>119</v>
      </c>
      <c r="I9813" s="1" t="s">
        <v>2317</v>
      </c>
      <c r="J9813" s="1" t="s">
        <v>270</v>
      </c>
      <c r="K9813">
        <v>2040</v>
      </c>
      <c r="L9813" s="2">
        <v>42901.236319444448</v>
      </c>
      <c r="M9813" s="2">
        <v>42874.375</v>
      </c>
      <c r="N9813" s="2"/>
      <c r="O9813">
        <v>260</v>
      </c>
      <c r="P9813">
        <v>2</v>
      </c>
      <c r="Q9813" s="1" t="s">
        <v>8092</v>
      </c>
      <c r="R9813" s="1" t="s">
        <v>24</v>
      </c>
      <c r="S9813" s="1" t="s">
        <v>31</v>
      </c>
      <c r="T9813" s="3">
        <v>42901</v>
      </c>
      <c r="U9813" s="1" t="str">
        <f>IF(kiva_loans__muestra[[#This Row],[funded_amount]]=kiva_loans__muestra[[#This Row],[loan_amount]],"funded","unfunded")</f>
        <v>unfunded</v>
      </c>
      <c r="V9813" s="1" t="str">
        <f>IF(kiva_loans__muestra[[#This Row],[lender_count]]&gt;=50,"high","low")</f>
        <v>low</v>
      </c>
    </row>
    <row r="9814" spans="1:22" x14ac:dyDescent="0.25">
      <c r="A9814">
        <v>1320414</v>
      </c>
      <c r="B9814">
        <v>2250</v>
      </c>
      <c r="C9814">
        <v>2250</v>
      </c>
      <c r="D9814" s="1" t="s">
        <v>46</v>
      </c>
      <c r="E9814" s="1" t="s">
        <v>46</v>
      </c>
      <c r="F9814" s="1" t="s">
        <v>14423</v>
      </c>
      <c r="G9814" s="1" t="s">
        <v>3278</v>
      </c>
      <c r="H9814" s="1" t="s">
        <v>100</v>
      </c>
      <c r="I9814" s="1" t="s">
        <v>1934</v>
      </c>
      <c r="J9814" s="1" t="s">
        <v>101</v>
      </c>
      <c r="K9814">
        <v>1450</v>
      </c>
      <c r="L9814" s="2">
        <v>42901.439282407409</v>
      </c>
      <c r="M9814" s="2">
        <v>42891.375</v>
      </c>
      <c r="N9814" s="2">
        <v>42909.843194444446</v>
      </c>
      <c r="O9814">
        <v>70</v>
      </c>
      <c r="P9814">
        <v>1</v>
      </c>
      <c r="Q9814" s="1" t="s">
        <v>159</v>
      </c>
      <c r="R9814" s="1" t="s">
        <v>24</v>
      </c>
      <c r="S9814" s="1" t="s">
        <v>35</v>
      </c>
      <c r="T9814" s="3">
        <v>42901</v>
      </c>
      <c r="U9814" s="1" t="str">
        <f>IF(kiva_loans__muestra[[#This Row],[funded_amount]]=kiva_loans__muestra[[#This Row],[loan_amount]],"funded","unfunded")</f>
        <v>funded</v>
      </c>
      <c r="V9814" s="1" t="str">
        <f>IF(kiva_loans__muestra[[#This Row],[lender_count]]&gt;=50,"high","low")</f>
        <v>low</v>
      </c>
    </row>
    <row r="9815" spans="1:22" x14ac:dyDescent="0.25">
      <c r="A9815">
        <v>1320188</v>
      </c>
      <c r="B9815">
        <v>750</v>
      </c>
      <c r="C9815">
        <v>10750</v>
      </c>
      <c r="D9815" s="1" t="s">
        <v>64</v>
      </c>
      <c r="E9815" s="1" t="s">
        <v>37</v>
      </c>
      <c r="F9815" s="1" t="s">
        <v>14424</v>
      </c>
      <c r="G9815" s="1" t="s">
        <v>3311</v>
      </c>
      <c r="H9815" s="1" t="s">
        <v>119</v>
      </c>
      <c r="I9815" s="1" t="s">
        <v>2406</v>
      </c>
      <c r="J9815" s="1" t="s">
        <v>270</v>
      </c>
      <c r="K9815">
        <v>2040</v>
      </c>
      <c r="L9815" s="2">
        <v>42901.272106481483</v>
      </c>
      <c r="M9815" s="2">
        <v>42873.375</v>
      </c>
      <c r="N9815" s="2"/>
      <c r="O9815">
        <v>140</v>
      </c>
      <c r="P9815">
        <v>3</v>
      </c>
      <c r="Q9815" s="1" t="s">
        <v>30</v>
      </c>
      <c r="R9815" s="1" t="s">
        <v>54</v>
      </c>
      <c r="S9815" s="1" t="s">
        <v>31</v>
      </c>
      <c r="T9815" s="3">
        <v>42901</v>
      </c>
      <c r="U9815" s="1" t="str">
        <f>IF(kiva_loans__muestra[[#This Row],[funded_amount]]=kiva_loans__muestra[[#This Row],[loan_amount]],"funded","unfunded")</f>
        <v>unfunded</v>
      </c>
      <c r="V9815" s="1" t="str">
        <f>IF(kiva_loans__muestra[[#This Row],[lender_count]]&gt;=50,"high","low")</f>
        <v>low</v>
      </c>
    </row>
    <row r="9816" spans="1:22" x14ac:dyDescent="0.25">
      <c r="A9816">
        <v>1320396</v>
      </c>
      <c r="B9816">
        <v>6250</v>
      </c>
      <c r="C9816">
        <v>6250</v>
      </c>
      <c r="D9816" s="1" t="s">
        <v>48</v>
      </c>
      <c r="E9816" s="1" t="s">
        <v>49</v>
      </c>
      <c r="F9816" s="1" t="s">
        <v>1150</v>
      </c>
      <c r="G9816" s="1" t="s">
        <v>3278</v>
      </c>
      <c r="H9816" s="1" t="s">
        <v>100</v>
      </c>
      <c r="I9816" s="1" t="s">
        <v>1433</v>
      </c>
      <c r="J9816" s="1" t="s">
        <v>101</v>
      </c>
      <c r="K9816">
        <v>1450</v>
      </c>
      <c r="L9816" s="2">
        <v>42901.428229166668</v>
      </c>
      <c r="M9816" s="2">
        <v>42888.375</v>
      </c>
      <c r="N9816" s="2">
        <v>42913.884375000001</v>
      </c>
      <c r="O9816">
        <v>100</v>
      </c>
      <c r="P9816">
        <v>16</v>
      </c>
      <c r="Q9816" s="1" t="s">
        <v>2180</v>
      </c>
      <c r="R9816" s="1" t="s">
        <v>24</v>
      </c>
      <c r="S9816" s="1" t="s">
        <v>35</v>
      </c>
      <c r="T9816" s="3">
        <v>42901</v>
      </c>
      <c r="U9816" s="1" t="str">
        <f>IF(kiva_loans__muestra[[#This Row],[funded_amount]]=kiva_loans__muestra[[#This Row],[loan_amount]],"funded","unfunded")</f>
        <v>funded</v>
      </c>
      <c r="V9816" s="1" t="str">
        <f>IF(kiva_loans__muestra[[#This Row],[lender_count]]&gt;=50,"high","low")</f>
        <v>low</v>
      </c>
    </row>
    <row r="9817" spans="1:22" x14ac:dyDescent="0.25">
      <c r="A9817">
        <v>1320741</v>
      </c>
      <c r="B9817">
        <v>9750</v>
      </c>
      <c r="C9817">
        <v>9750</v>
      </c>
      <c r="D9817" s="1" t="s">
        <v>1236</v>
      </c>
      <c r="E9817" s="1" t="s">
        <v>46</v>
      </c>
      <c r="F9817" s="1" t="s">
        <v>14425</v>
      </c>
      <c r="G9817" s="1" t="s">
        <v>3276</v>
      </c>
      <c r="H9817" s="1" t="s">
        <v>225</v>
      </c>
      <c r="I9817" s="1" t="s">
        <v>694</v>
      </c>
      <c r="J9817" s="1" t="s">
        <v>90</v>
      </c>
      <c r="K9817">
        <v>1370</v>
      </c>
      <c r="L9817" s="2">
        <v>42901.905127314814</v>
      </c>
      <c r="M9817" s="2">
        <v>42894.375</v>
      </c>
      <c r="N9817" s="2">
        <v>42904.763749999998</v>
      </c>
      <c r="O9817">
        <v>60</v>
      </c>
      <c r="P9817">
        <v>21</v>
      </c>
      <c r="Q9817" s="1" t="s">
        <v>1803</v>
      </c>
      <c r="R9817" s="1" t="s">
        <v>24</v>
      </c>
      <c r="S9817" s="1" t="s">
        <v>35</v>
      </c>
      <c r="T9817" s="3">
        <v>42901</v>
      </c>
      <c r="U9817" s="1" t="str">
        <f>IF(kiva_loans__muestra[[#This Row],[funded_amount]]=kiva_loans__muestra[[#This Row],[loan_amount]],"funded","unfunded")</f>
        <v>funded</v>
      </c>
      <c r="V9817" s="1" t="str">
        <f>IF(kiva_loans__muestra[[#This Row],[lender_count]]&gt;=50,"high","low")</f>
        <v>low</v>
      </c>
    </row>
    <row r="9818" spans="1:22" x14ac:dyDescent="0.25">
      <c r="A9818">
        <v>1320091</v>
      </c>
      <c r="B9818">
        <v>3750</v>
      </c>
      <c r="C9818">
        <v>3750</v>
      </c>
      <c r="D9818" s="1" t="s">
        <v>64</v>
      </c>
      <c r="E9818" s="1" t="s">
        <v>37</v>
      </c>
      <c r="F9818" s="1" t="s">
        <v>249</v>
      </c>
      <c r="G9818" s="1" t="s">
        <v>3278</v>
      </c>
      <c r="H9818" s="1" t="s">
        <v>100</v>
      </c>
      <c r="I9818" s="1" t="s">
        <v>582</v>
      </c>
      <c r="J9818" s="1" t="s">
        <v>101</v>
      </c>
      <c r="K9818">
        <v>1450</v>
      </c>
      <c r="L9818" s="2">
        <v>42901.203726851854</v>
      </c>
      <c r="M9818" s="2">
        <v>42873.375</v>
      </c>
      <c r="N9818" s="2">
        <v>42909.107812499999</v>
      </c>
      <c r="O9818">
        <v>80</v>
      </c>
      <c r="P9818">
        <v>1</v>
      </c>
      <c r="Q9818" s="1" t="s">
        <v>30</v>
      </c>
      <c r="R9818" s="1" t="s">
        <v>24</v>
      </c>
      <c r="S9818" s="1" t="s">
        <v>35</v>
      </c>
      <c r="T9818" s="3">
        <v>42901</v>
      </c>
      <c r="U9818" s="1" t="str">
        <f>IF(kiva_loans__muestra[[#This Row],[funded_amount]]=kiva_loans__muestra[[#This Row],[loan_amount]],"funded","unfunded")</f>
        <v>funded</v>
      </c>
      <c r="V9818" s="1" t="str">
        <f>IF(kiva_loans__muestra[[#This Row],[lender_count]]&gt;=50,"high","low")</f>
        <v>low</v>
      </c>
    </row>
    <row r="9819" spans="1:22" x14ac:dyDescent="0.25">
      <c r="A9819">
        <v>1320672</v>
      </c>
      <c r="B9819">
        <v>1750</v>
      </c>
      <c r="C9819">
        <v>1750</v>
      </c>
      <c r="D9819" s="1" t="s">
        <v>46</v>
      </c>
      <c r="E9819" s="1" t="s">
        <v>46</v>
      </c>
      <c r="F9819" s="1" t="s">
        <v>14426</v>
      </c>
      <c r="G9819" s="1" t="s">
        <v>3635</v>
      </c>
      <c r="H9819" s="1" t="s">
        <v>1315</v>
      </c>
      <c r="I9819" s="1" t="s">
        <v>1344</v>
      </c>
      <c r="J9819" s="1" t="s">
        <v>110</v>
      </c>
      <c r="K9819">
        <v>2960</v>
      </c>
      <c r="L9819" s="2">
        <v>42901.755011574074</v>
      </c>
      <c r="M9819" s="2">
        <v>42891.375</v>
      </c>
      <c r="N9819" s="2">
        <v>42917.637245370373</v>
      </c>
      <c r="O9819">
        <v>110</v>
      </c>
      <c r="P9819">
        <v>7</v>
      </c>
      <c r="Q9819" s="1" t="s">
        <v>14427</v>
      </c>
      <c r="R9819" s="1" t="s">
        <v>24</v>
      </c>
      <c r="S9819" s="1" t="s">
        <v>35</v>
      </c>
      <c r="T9819" s="3">
        <v>42901</v>
      </c>
      <c r="U9819" s="1" t="str">
        <f>IF(kiva_loans__muestra[[#This Row],[funded_amount]]=kiva_loans__muestra[[#This Row],[loan_amount]],"funded","unfunded")</f>
        <v>funded</v>
      </c>
      <c r="V9819" s="1" t="str">
        <f>IF(kiva_loans__muestra[[#This Row],[lender_count]]&gt;=50,"high","low")</f>
        <v>low</v>
      </c>
    </row>
    <row r="9820" spans="1:22" x14ac:dyDescent="0.25">
      <c r="A9820">
        <v>1320000</v>
      </c>
      <c r="B9820">
        <v>9250</v>
      </c>
      <c r="C9820">
        <v>9250</v>
      </c>
      <c r="D9820" s="1" t="s">
        <v>19</v>
      </c>
      <c r="E9820" s="1" t="s">
        <v>19</v>
      </c>
      <c r="F9820" s="1" t="s">
        <v>14428</v>
      </c>
      <c r="G9820" s="1" t="s">
        <v>3274</v>
      </c>
      <c r="H9820" s="1" t="s">
        <v>105</v>
      </c>
      <c r="I9820" s="1" t="s">
        <v>1169</v>
      </c>
      <c r="J9820" s="1" t="s">
        <v>106</v>
      </c>
      <c r="K9820">
        <v>1190</v>
      </c>
      <c r="L9820" s="2">
        <v>42901.091423611113</v>
      </c>
      <c r="M9820" s="2">
        <v>42880.375</v>
      </c>
      <c r="N9820" s="2">
        <v>42905.115300925929</v>
      </c>
      <c r="O9820">
        <v>80</v>
      </c>
      <c r="P9820">
        <v>16</v>
      </c>
      <c r="Q9820" s="1" t="s">
        <v>369</v>
      </c>
      <c r="R9820" s="1" t="s">
        <v>24</v>
      </c>
      <c r="S9820" s="1" t="s">
        <v>31</v>
      </c>
      <c r="T9820" s="3">
        <v>42901</v>
      </c>
      <c r="U9820" s="1" t="str">
        <f>IF(kiva_loans__muestra[[#This Row],[funded_amount]]=kiva_loans__muestra[[#This Row],[loan_amount]],"funded","unfunded")</f>
        <v>funded</v>
      </c>
      <c r="V9820" s="1" t="str">
        <f>IF(kiva_loans__muestra[[#This Row],[lender_count]]&gt;=50,"high","low")</f>
        <v>low</v>
      </c>
    </row>
    <row r="9821" spans="1:22" x14ac:dyDescent="0.25">
      <c r="A9821">
        <v>1320798</v>
      </c>
      <c r="B9821">
        <v>3000</v>
      </c>
      <c r="C9821">
        <v>5000</v>
      </c>
      <c r="D9821" s="1" t="s">
        <v>37</v>
      </c>
      <c r="E9821" s="1" t="s">
        <v>37</v>
      </c>
      <c r="F9821" s="1" t="s">
        <v>14429</v>
      </c>
      <c r="G9821" s="1" t="s">
        <v>3266</v>
      </c>
      <c r="H9821" s="1" t="s">
        <v>89</v>
      </c>
      <c r="I9821" s="1" t="s">
        <v>489</v>
      </c>
      <c r="J9821" s="1" t="s">
        <v>90</v>
      </c>
      <c r="K9821">
        <v>1990</v>
      </c>
      <c r="L9821" s="2">
        <v>42901.980127314811</v>
      </c>
      <c r="M9821" s="2">
        <v>42893.375</v>
      </c>
      <c r="N9821" s="2"/>
      <c r="O9821">
        <v>140</v>
      </c>
      <c r="P9821">
        <v>9</v>
      </c>
      <c r="Q9821" s="1" t="s">
        <v>14430</v>
      </c>
      <c r="R9821" s="1" t="s">
        <v>92</v>
      </c>
      <c r="S9821" s="1" t="s">
        <v>31</v>
      </c>
      <c r="T9821" s="3">
        <v>42901</v>
      </c>
      <c r="U9821" s="1" t="str">
        <f>IF(kiva_loans__muestra[[#This Row],[funded_amount]]=kiva_loans__muestra[[#This Row],[loan_amount]],"funded","unfunded")</f>
        <v>unfunded</v>
      </c>
      <c r="V9821" s="1" t="str">
        <f>IF(kiva_loans__muestra[[#This Row],[lender_count]]&gt;=50,"high","low")</f>
        <v>low</v>
      </c>
    </row>
    <row r="9822" spans="1:22" x14ac:dyDescent="0.25">
      <c r="A9822">
        <v>1320817</v>
      </c>
      <c r="B9822">
        <v>10000</v>
      </c>
      <c r="C9822">
        <v>10000</v>
      </c>
      <c r="D9822" s="1" t="s">
        <v>72</v>
      </c>
      <c r="E9822" s="1" t="s">
        <v>46</v>
      </c>
      <c r="F9822" s="1" t="s">
        <v>14431</v>
      </c>
      <c r="G9822" s="1" t="s">
        <v>3276</v>
      </c>
      <c r="H9822" s="1" t="s">
        <v>225</v>
      </c>
      <c r="I9822" s="1" t="s">
        <v>1326</v>
      </c>
      <c r="J9822" s="1" t="s">
        <v>90</v>
      </c>
      <c r="K9822">
        <v>1880</v>
      </c>
      <c r="L9822" s="2">
        <v>42901.99627314815</v>
      </c>
      <c r="M9822" s="2">
        <v>42880.375</v>
      </c>
      <c r="N9822" s="2">
        <v>42907.963726851849</v>
      </c>
      <c r="O9822">
        <v>200</v>
      </c>
      <c r="P9822">
        <v>33</v>
      </c>
      <c r="Q9822" s="1" t="s">
        <v>2855</v>
      </c>
      <c r="R9822" s="1" t="s">
        <v>24</v>
      </c>
      <c r="S9822" s="1" t="s">
        <v>31</v>
      </c>
      <c r="T9822" s="3">
        <v>42901</v>
      </c>
      <c r="U9822" s="1" t="str">
        <f>IF(kiva_loans__muestra[[#This Row],[funded_amount]]=kiva_loans__muestra[[#This Row],[loan_amount]],"funded","unfunded")</f>
        <v>funded</v>
      </c>
      <c r="V9822" s="1" t="str">
        <f>IF(kiva_loans__muestra[[#This Row],[lender_count]]&gt;=50,"high","low")</f>
        <v>low</v>
      </c>
    </row>
    <row r="9823" spans="1:22" x14ac:dyDescent="0.25">
      <c r="A9823">
        <v>1320415</v>
      </c>
      <c r="B9823">
        <v>0</v>
      </c>
      <c r="C9823">
        <v>10000</v>
      </c>
      <c r="D9823" s="1" t="s">
        <v>1183</v>
      </c>
      <c r="E9823" s="1" t="s">
        <v>32</v>
      </c>
      <c r="F9823" s="1" t="s">
        <v>14432</v>
      </c>
      <c r="G9823" s="1" t="s">
        <v>3311</v>
      </c>
      <c r="H9823" s="1" t="s">
        <v>119</v>
      </c>
      <c r="I9823" s="1" t="s">
        <v>14433</v>
      </c>
      <c r="J9823" s="1" t="s">
        <v>270</v>
      </c>
      <c r="K9823">
        <v>2040</v>
      </c>
      <c r="L9823" s="2">
        <v>42901.439444444448</v>
      </c>
      <c r="M9823" s="2">
        <v>42873.375</v>
      </c>
      <c r="N9823" s="2"/>
      <c r="O9823">
        <v>120</v>
      </c>
      <c r="P9823">
        <v>0</v>
      </c>
      <c r="Q9823" s="1" t="s">
        <v>30</v>
      </c>
      <c r="R9823" s="1" t="s">
        <v>60</v>
      </c>
      <c r="S9823" s="1" t="s">
        <v>31</v>
      </c>
      <c r="T9823" s="3">
        <v>42901</v>
      </c>
      <c r="U9823" s="1" t="str">
        <f>IF(kiva_loans__muestra[[#This Row],[funded_amount]]=kiva_loans__muestra[[#This Row],[loan_amount]],"funded","unfunded")</f>
        <v>unfunded</v>
      </c>
      <c r="V9823" s="1" t="str">
        <f>IF(kiva_loans__muestra[[#This Row],[lender_count]]&gt;=50,"high","low")</f>
        <v>low</v>
      </c>
    </row>
    <row r="9824" spans="1:22" x14ac:dyDescent="0.25">
      <c r="A9824">
        <v>1320703</v>
      </c>
      <c r="B9824">
        <v>8000</v>
      </c>
      <c r="C9824">
        <v>8000</v>
      </c>
      <c r="D9824" s="1" t="s">
        <v>1597</v>
      </c>
      <c r="E9824" s="1" t="s">
        <v>32</v>
      </c>
      <c r="F9824" s="1" t="s">
        <v>14434</v>
      </c>
      <c r="G9824" s="1" t="s">
        <v>3519</v>
      </c>
      <c r="H9824" s="1" t="s">
        <v>505</v>
      </c>
      <c r="I9824" s="1" t="s">
        <v>30</v>
      </c>
      <c r="J9824" s="1" t="s">
        <v>506</v>
      </c>
      <c r="K9824">
        <v>2400</v>
      </c>
      <c r="L9824" s="2">
        <v>42901.800266203703</v>
      </c>
      <c r="M9824" s="2">
        <v>42871.375</v>
      </c>
      <c r="N9824" s="2">
        <v>42918.137395833335</v>
      </c>
      <c r="O9824">
        <v>200</v>
      </c>
      <c r="P9824">
        <v>29</v>
      </c>
      <c r="Q9824" s="1" t="s">
        <v>11658</v>
      </c>
      <c r="R9824" s="1" t="s">
        <v>24</v>
      </c>
      <c r="S9824" s="1" t="s">
        <v>31</v>
      </c>
      <c r="T9824" s="3">
        <v>42901</v>
      </c>
      <c r="U9824" s="1" t="str">
        <f>IF(kiva_loans__muestra[[#This Row],[funded_amount]]=kiva_loans__muestra[[#This Row],[loan_amount]],"funded","unfunded")</f>
        <v>funded</v>
      </c>
      <c r="V9824" s="1" t="str">
        <f>IF(kiva_loans__muestra[[#This Row],[lender_count]]&gt;=50,"high","low")</f>
        <v>low</v>
      </c>
    </row>
    <row r="9825" spans="1:22" x14ac:dyDescent="0.25">
      <c r="A9825">
        <v>1320357</v>
      </c>
      <c r="B9825">
        <v>4250</v>
      </c>
      <c r="C9825">
        <v>4250</v>
      </c>
      <c r="D9825" s="1" t="s">
        <v>45</v>
      </c>
      <c r="E9825" s="1" t="s">
        <v>46</v>
      </c>
      <c r="F9825" s="1" t="s">
        <v>1195</v>
      </c>
      <c r="G9825" s="1" t="s">
        <v>3278</v>
      </c>
      <c r="H9825" s="1" t="s">
        <v>100</v>
      </c>
      <c r="I9825" s="1" t="s">
        <v>1611</v>
      </c>
      <c r="J9825" s="1" t="s">
        <v>101</v>
      </c>
      <c r="K9825">
        <v>1450</v>
      </c>
      <c r="L9825" s="2">
        <v>42901.409375000003</v>
      </c>
      <c r="M9825" s="2">
        <v>42881.375</v>
      </c>
      <c r="N9825" s="2">
        <v>42909.732870370368</v>
      </c>
      <c r="O9825">
        <v>80</v>
      </c>
      <c r="P9825">
        <v>1</v>
      </c>
      <c r="Q9825" s="1" t="s">
        <v>30</v>
      </c>
      <c r="R9825" s="1" t="s">
        <v>24</v>
      </c>
      <c r="S9825" s="1" t="s">
        <v>35</v>
      </c>
      <c r="T9825" s="3">
        <v>42901</v>
      </c>
      <c r="U9825" s="1" t="str">
        <f>IF(kiva_loans__muestra[[#This Row],[funded_amount]]=kiva_loans__muestra[[#This Row],[loan_amount]],"funded","unfunded")</f>
        <v>funded</v>
      </c>
      <c r="V9825" s="1" t="str">
        <f>IF(kiva_loans__muestra[[#This Row],[lender_count]]&gt;=50,"high","low")</f>
        <v>low</v>
      </c>
    </row>
    <row r="9826" spans="1:22" x14ac:dyDescent="0.25">
      <c r="A9826">
        <v>1320545</v>
      </c>
      <c r="B9826">
        <v>4750</v>
      </c>
      <c r="C9826">
        <v>4750</v>
      </c>
      <c r="D9826" s="1" t="s">
        <v>53</v>
      </c>
      <c r="E9826" s="1" t="s">
        <v>32</v>
      </c>
      <c r="F9826" s="1" t="s">
        <v>14435</v>
      </c>
      <c r="G9826" s="1" t="s">
        <v>3261</v>
      </c>
      <c r="H9826" s="1" t="s">
        <v>20</v>
      </c>
      <c r="I9826" s="1" t="s">
        <v>2055</v>
      </c>
      <c r="J9826" s="1" t="s">
        <v>22</v>
      </c>
      <c r="K9826">
        <v>4280</v>
      </c>
      <c r="L9826" s="2">
        <v>42901.508437500001</v>
      </c>
      <c r="M9826" s="2">
        <v>42888.375</v>
      </c>
      <c r="N9826" s="2">
        <v>42919.511319444442</v>
      </c>
      <c r="O9826">
        <v>200</v>
      </c>
      <c r="P9826">
        <v>18</v>
      </c>
      <c r="Q9826" s="1" t="s">
        <v>14436</v>
      </c>
      <c r="R9826" s="1" t="s">
        <v>24</v>
      </c>
      <c r="S9826" s="1" t="s">
        <v>31</v>
      </c>
      <c r="T9826" s="3">
        <v>42901</v>
      </c>
      <c r="U9826" s="1" t="str">
        <f>IF(kiva_loans__muestra[[#This Row],[funded_amount]]=kiva_loans__muestra[[#This Row],[loan_amount]],"funded","unfunded")</f>
        <v>funded</v>
      </c>
      <c r="V9826" s="1" t="str">
        <f>IF(kiva_loans__muestra[[#This Row],[lender_count]]&gt;=50,"high","low")</f>
        <v>low</v>
      </c>
    </row>
    <row r="9827" spans="1:22" x14ac:dyDescent="0.25">
      <c r="A9827">
        <v>1320297</v>
      </c>
      <c r="B9827">
        <v>5000</v>
      </c>
      <c r="C9827">
        <v>5000</v>
      </c>
      <c r="D9827" s="1" t="s">
        <v>46</v>
      </c>
      <c r="E9827" s="1" t="s">
        <v>46</v>
      </c>
      <c r="F9827" s="1" t="s">
        <v>1066</v>
      </c>
      <c r="G9827" s="1" t="s">
        <v>3263</v>
      </c>
      <c r="H9827" s="1" t="s">
        <v>33</v>
      </c>
      <c r="I9827" s="1" t="s">
        <v>732</v>
      </c>
      <c r="J9827" s="1" t="s">
        <v>34</v>
      </c>
      <c r="K9827">
        <v>1380</v>
      </c>
      <c r="L9827" s="2">
        <v>42901.365243055552</v>
      </c>
      <c r="M9827" s="2">
        <v>42884.375</v>
      </c>
      <c r="N9827" s="2">
        <v>42909.87940972222</v>
      </c>
      <c r="O9827">
        <v>140</v>
      </c>
      <c r="P9827">
        <v>14</v>
      </c>
      <c r="Q9827" s="1" t="s">
        <v>278</v>
      </c>
      <c r="R9827" s="1" t="s">
        <v>24</v>
      </c>
      <c r="S9827" s="1" t="s">
        <v>31</v>
      </c>
      <c r="T9827" s="3">
        <v>42901</v>
      </c>
      <c r="U9827" s="1" t="str">
        <f>IF(kiva_loans__muestra[[#This Row],[funded_amount]]=kiva_loans__muestra[[#This Row],[loan_amount]],"funded","unfunded")</f>
        <v>funded</v>
      </c>
      <c r="V9827" s="1" t="str">
        <f>IF(kiva_loans__muestra[[#This Row],[lender_count]]&gt;=50,"high","low")</f>
        <v>low</v>
      </c>
    </row>
    <row r="9828" spans="1:22" x14ac:dyDescent="0.25">
      <c r="A9828">
        <v>1320344</v>
      </c>
      <c r="B9828">
        <v>2000</v>
      </c>
      <c r="C9828">
        <v>6250</v>
      </c>
      <c r="D9828" s="1" t="s">
        <v>45</v>
      </c>
      <c r="E9828" s="1" t="s">
        <v>46</v>
      </c>
      <c r="F9828" s="1" t="s">
        <v>2026</v>
      </c>
      <c r="G9828" s="1" t="s">
        <v>3278</v>
      </c>
      <c r="H9828" s="1" t="s">
        <v>100</v>
      </c>
      <c r="I9828" s="1" t="s">
        <v>14437</v>
      </c>
      <c r="J9828" s="1" t="s">
        <v>101</v>
      </c>
      <c r="K9828">
        <v>1450</v>
      </c>
      <c r="L9828" s="2">
        <v>42901.402071759258</v>
      </c>
      <c r="M9828" s="2">
        <v>42878.375</v>
      </c>
      <c r="N9828" s="2"/>
      <c r="O9828">
        <v>140</v>
      </c>
      <c r="P9828">
        <v>6</v>
      </c>
      <c r="Q9828" s="1" t="s">
        <v>52</v>
      </c>
      <c r="R9828" s="1" t="s">
        <v>24</v>
      </c>
      <c r="S9828" s="1" t="s">
        <v>35</v>
      </c>
      <c r="T9828" s="3">
        <v>42901</v>
      </c>
      <c r="U9828" s="1" t="str">
        <f>IF(kiva_loans__muestra[[#This Row],[funded_amount]]=kiva_loans__muestra[[#This Row],[loan_amount]],"funded","unfunded")</f>
        <v>unfunded</v>
      </c>
      <c r="V9828" s="1" t="str">
        <f>IF(kiva_loans__muestra[[#This Row],[lender_count]]&gt;=50,"high","low")</f>
        <v>low</v>
      </c>
    </row>
    <row r="9829" spans="1:22" x14ac:dyDescent="0.25">
      <c r="A9829">
        <v>1320248</v>
      </c>
      <c r="B9829">
        <v>2250</v>
      </c>
      <c r="C9829">
        <v>2250</v>
      </c>
      <c r="D9829" s="1" t="s">
        <v>124</v>
      </c>
      <c r="E9829" s="1" t="s">
        <v>125</v>
      </c>
      <c r="F9829" s="1" t="s">
        <v>14438</v>
      </c>
      <c r="G9829" s="1" t="s">
        <v>3278</v>
      </c>
      <c r="H9829" s="1" t="s">
        <v>100</v>
      </c>
      <c r="I9829" s="1" t="s">
        <v>1523</v>
      </c>
      <c r="J9829" s="1" t="s">
        <v>101</v>
      </c>
      <c r="K9829">
        <v>1250</v>
      </c>
      <c r="L9829" s="2">
        <v>42901.343113425923</v>
      </c>
      <c r="M9829" s="2">
        <v>42871.375</v>
      </c>
      <c r="N9829" s="2">
        <v>42909.743368055555</v>
      </c>
      <c r="O9829">
        <v>120</v>
      </c>
      <c r="P9829">
        <v>7</v>
      </c>
      <c r="Q9829" s="1" t="s">
        <v>456</v>
      </c>
      <c r="R9829" s="1" t="s">
        <v>24</v>
      </c>
      <c r="S9829" s="1" t="s">
        <v>35</v>
      </c>
      <c r="T9829" s="3">
        <v>42901</v>
      </c>
      <c r="U9829" s="1" t="str">
        <f>IF(kiva_loans__muestra[[#This Row],[funded_amount]]=kiva_loans__muestra[[#This Row],[loan_amount]],"funded","unfunded")</f>
        <v>funded</v>
      </c>
      <c r="V9829" s="1" t="str">
        <f>IF(kiva_loans__muestra[[#This Row],[lender_count]]&gt;=50,"high","low")</f>
        <v>low</v>
      </c>
    </row>
    <row r="9830" spans="1:22" x14ac:dyDescent="0.25">
      <c r="A9830">
        <v>1321332</v>
      </c>
      <c r="B9830">
        <v>2250</v>
      </c>
      <c r="C9830">
        <v>2250</v>
      </c>
      <c r="D9830" s="1" t="s">
        <v>63</v>
      </c>
      <c r="E9830" s="1" t="s">
        <v>27</v>
      </c>
      <c r="F9830" s="1" t="s">
        <v>14439</v>
      </c>
      <c r="G9830" s="1" t="s">
        <v>3278</v>
      </c>
      <c r="H9830" s="1" t="s">
        <v>100</v>
      </c>
      <c r="I9830" s="1" t="s">
        <v>2287</v>
      </c>
      <c r="J9830" s="1" t="s">
        <v>101</v>
      </c>
      <c r="K9830">
        <v>1440</v>
      </c>
      <c r="L9830" s="2">
        <v>42902.482233796298</v>
      </c>
      <c r="M9830" s="2">
        <v>42874.375</v>
      </c>
      <c r="N9830" s="2">
        <v>42911.593344907407</v>
      </c>
      <c r="O9830">
        <v>50</v>
      </c>
      <c r="P9830">
        <v>7</v>
      </c>
      <c r="Q9830" s="1" t="s">
        <v>57</v>
      </c>
      <c r="R9830" s="1" t="s">
        <v>24</v>
      </c>
      <c r="S9830" s="1" t="s">
        <v>35</v>
      </c>
      <c r="T9830" s="3">
        <v>42902</v>
      </c>
      <c r="U9830" s="1" t="str">
        <f>IF(kiva_loans__muestra[[#This Row],[funded_amount]]=kiva_loans__muestra[[#This Row],[loan_amount]],"funded","unfunded")</f>
        <v>funded</v>
      </c>
      <c r="V9830" s="1" t="str">
        <f>IF(kiva_loans__muestra[[#This Row],[lender_count]]&gt;=50,"high","low")</f>
        <v>low</v>
      </c>
    </row>
    <row r="9831" spans="1:22" x14ac:dyDescent="0.25">
      <c r="A9831">
        <v>1321775</v>
      </c>
      <c r="B9831">
        <v>2250</v>
      </c>
      <c r="C9831">
        <v>2250</v>
      </c>
      <c r="D9831" s="1" t="s">
        <v>64</v>
      </c>
      <c r="E9831" s="1" t="s">
        <v>37</v>
      </c>
      <c r="F9831" s="1" t="s">
        <v>14440</v>
      </c>
      <c r="G9831" s="1" t="s">
        <v>3266</v>
      </c>
      <c r="H9831" s="1" t="s">
        <v>89</v>
      </c>
      <c r="I9831" s="1" t="s">
        <v>1589</v>
      </c>
      <c r="J9831" s="1" t="s">
        <v>90</v>
      </c>
      <c r="K9831">
        <v>1990</v>
      </c>
      <c r="L9831" s="2">
        <v>42902.874340277776</v>
      </c>
      <c r="M9831" s="2">
        <v>42895.375</v>
      </c>
      <c r="N9831" s="2">
        <v>42908.188576388886</v>
      </c>
      <c r="O9831">
        <v>120</v>
      </c>
      <c r="P9831">
        <v>6</v>
      </c>
      <c r="Q9831" s="1" t="s">
        <v>2936</v>
      </c>
      <c r="R9831" s="1" t="s">
        <v>92</v>
      </c>
      <c r="S9831" s="1" t="s">
        <v>25</v>
      </c>
      <c r="T9831" s="3">
        <v>42902</v>
      </c>
      <c r="U9831" s="1" t="str">
        <f>IF(kiva_loans__muestra[[#This Row],[funded_amount]]=kiva_loans__muestra[[#This Row],[loan_amount]],"funded","unfunded")</f>
        <v>funded</v>
      </c>
      <c r="V9831" s="1" t="str">
        <f>IF(kiva_loans__muestra[[#This Row],[lender_count]]&gt;=50,"high","low")</f>
        <v>low</v>
      </c>
    </row>
    <row r="9832" spans="1:22" x14ac:dyDescent="0.25">
      <c r="A9832">
        <v>1320899</v>
      </c>
      <c r="B9832">
        <v>2500</v>
      </c>
      <c r="C9832">
        <v>2500</v>
      </c>
      <c r="D9832" s="1" t="s">
        <v>45</v>
      </c>
      <c r="E9832" s="1" t="s">
        <v>46</v>
      </c>
      <c r="F9832" s="1" t="s">
        <v>14441</v>
      </c>
      <c r="G9832" s="1" t="s">
        <v>3278</v>
      </c>
      <c r="H9832" s="1" t="s">
        <v>100</v>
      </c>
      <c r="I9832" s="1" t="s">
        <v>1204</v>
      </c>
      <c r="J9832" s="1" t="s">
        <v>101</v>
      </c>
      <c r="K9832">
        <v>1450</v>
      </c>
      <c r="L9832" s="2">
        <v>42902.168715277781</v>
      </c>
      <c r="M9832" s="2">
        <v>42878.375</v>
      </c>
      <c r="N9832" s="2">
        <v>42910.632673611108</v>
      </c>
      <c r="O9832">
        <v>80</v>
      </c>
      <c r="P9832">
        <v>6</v>
      </c>
      <c r="Q9832" s="1" t="s">
        <v>159</v>
      </c>
      <c r="R9832" s="1" t="s">
        <v>24</v>
      </c>
      <c r="S9832" s="1" t="s">
        <v>35</v>
      </c>
      <c r="T9832" s="3">
        <v>42902</v>
      </c>
      <c r="U9832" s="1" t="str">
        <f>IF(kiva_loans__muestra[[#This Row],[funded_amount]]=kiva_loans__muestra[[#This Row],[loan_amount]],"funded","unfunded")</f>
        <v>funded</v>
      </c>
      <c r="V9832" s="1" t="str">
        <f>IF(kiva_loans__muestra[[#This Row],[lender_count]]&gt;=50,"high","low")</f>
        <v>low</v>
      </c>
    </row>
    <row r="9833" spans="1:22" x14ac:dyDescent="0.25">
      <c r="A9833">
        <v>1321087</v>
      </c>
      <c r="B9833">
        <v>500</v>
      </c>
      <c r="C9833">
        <v>3500</v>
      </c>
      <c r="D9833" s="1" t="s">
        <v>137</v>
      </c>
      <c r="E9833" s="1" t="s">
        <v>27</v>
      </c>
      <c r="F9833" s="1" t="s">
        <v>14442</v>
      </c>
      <c r="G9833" s="1" t="s">
        <v>3303</v>
      </c>
      <c r="H9833" s="1" t="s">
        <v>28</v>
      </c>
      <c r="I9833" s="1" t="s">
        <v>604</v>
      </c>
      <c r="J9833" s="1" t="s">
        <v>29</v>
      </c>
      <c r="K9833">
        <v>2470</v>
      </c>
      <c r="L9833" s="2">
        <v>42902.360254629632</v>
      </c>
      <c r="M9833" s="2">
        <v>42872.375</v>
      </c>
      <c r="N9833" s="2"/>
      <c r="O9833">
        <v>140</v>
      </c>
      <c r="P9833">
        <v>2</v>
      </c>
      <c r="Q9833" s="1" t="s">
        <v>67</v>
      </c>
      <c r="R9833" s="1" t="s">
        <v>24</v>
      </c>
      <c r="S9833" s="1" t="s">
        <v>31</v>
      </c>
      <c r="T9833" s="3">
        <v>42902</v>
      </c>
      <c r="U9833" s="1" t="str">
        <f>IF(kiva_loans__muestra[[#This Row],[funded_amount]]=kiva_loans__muestra[[#This Row],[loan_amount]],"funded","unfunded")</f>
        <v>unfunded</v>
      </c>
      <c r="V9833" s="1" t="str">
        <f>IF(kiva_loans__muestra[[#This Row],[lender_count]]&gt;=50,"high","low")</f>
        <v>low</v>
      </c>
    </row>
    <row r="9834" spans="1:22" x14ac:dyDescent="0.25">
      <c r="A9834">
        <v>1321842</v>
      </c>
      <c r="B9834">
        <v>0</v>
      </c>
      <c r="C9834">
        <v>3500</v>
      </c>
      <c r="D9834" s="1" t="s">
        <v>98</v>
      </c>
      <c r="E9834" s="1" t="s">
        <v>37</v>
      </c>
      <c r="F9834" s="1" t="s">
        <v>14443</v>
      </c>
      <c r="G9834" s="1" t="s">
        <v>3427</v>
      </c>
      <c r="H9834" s="1" t="s">
        <v>185</v>
      </c>
      <c r="I9834" s="1" t="s">
        <v>2705</v>
      </c>
      <c r="J9834" s="1" t="s">
        <v>187</v>
      </c>
      <c r="K9834">
        <v>1770</v>
      </c>
      <c r="L9834" s="2">
        <v>42902.976886574077</v>
      </c>
      <c r="M9834" s="2">
        <v>42882.375</v>
      </c>
      <c r="N9834" s="2"/>
      <c r="O9834">
        <v>150</v>
      </c>
      <c r="P9834">
        <v>0</v>
      </c>
      <c r="Q9834" s="1" t="s">
        <v>14444</v>
      </c>
      <c r="R9834" s="1" t="s">
        <v>24</v>
      </c>
      <c r="S9834" s="1" t="s">
        <v>25</v>
      </c>
      <c r="T9834" s="3">
        <v>42902</v>
      </c>
      <c r="U9834" s="1" t="str">
        <f>IF(kiva_loans__muestra[[#This Row],[funded_amount]]=kiva_loans__muestra[[#This Row],[loan_amount]],"funded","unfunded")</f>
        <v>unfunded</v>
      </c>
      <c r="V9834" s="1" t="str">
        <f>IF(kiva_loans__muestra[[#This Row],[lender_count]]&gt;=50,"high","low")</f>
        <v>low</v>
      </c>
    </row>
    <row r="9835" spans="1:22" x14ac:dyDescent="0.25">
      <c r="A9835">
        <v>1320893</v>
      </c>
      <c r="B9835">
        <v>1750</v>
      </c>
      <c r="C9835">
        <v>1750</v>
      </c>
      <c r="D9835" s="1" t="s">
        <v>64</v>
      </c>
      <c r="E9835" s="1" t="s">
        <v>37</v>
      </c>
      <c r="F9835" s="1" t="s">
        <v>14445</v>
      </c>
      <c r="G9835" s="1" t="s">
        <v>3427</v>
      </c>
      <c r="H9835" s="1" t="s">
        <v>185</v>
      </c>
      <c r="I9835" s="1" t="s">
        <v>2315</v>
      </c>
      <c r="J9835" s="1" t="s">
        <v>187</v>
      </c>
      <c r="K9835">
        <v>1770</v>
      </c>
      <c r="L9835" s="2">
        <v>42902.158796296295</v>
      </c>
      <c r="M9835" s="2">
        <v>42872.375</v>
      </c>
      <c r="N9835" s="2">
        <v>42910.627025462964</v>
      </c>
      <c r="O9835">
        <v>70</v>
      </c>
      <c r="P9835">
        <v>7</v>
      </c>
      <c r="Q9835" s="1" t="s">
        <v>30</v>
      </c>
      <c r="R9835" s="1" t="s">
        <v>92</v>
      </c>
      <c r="S9835" s="1" t="s">
        <v>25</v>
      </c>
      <c r="T9835" s="3">
        <v>42902</v>
      </c>
      <c r="U9835" s="1" t="str">
        <f>IF(kiva_loans__muestra[[#This Row],[funded_amount]]=kiva_loans__muestra[[#This Row],[loan_amount]],"funded","unfunded")</f>
        <v>funded</v>
      </c>
      <c r="V9835" s="1" t="str">
        <f>IF(kiva_loans__muestra[[#This Row],[lender_count]]&gt;=50,"high","low")</f>
        <v>low</v>
      </c>
    </row>
    <row r="9836" spans="1:22" x14ac:dyDescent="0.25">
      <c r="A9836">
        <v>1321234</v>
      </c>
      <c r="B9836">
        <v>3250</v>
      </c>
      <c r="C9836">
        <v>3250</v>
      </c>
      <c r="D9836" s="1" t="s">
        <v>158</v>
      </c>
      <c r="E9836" s="1" t="s">
        <v>27</v>
      </c>
      <c r="F9836" s="1" t="s">
        <v>1170</v>
      </c>
      <c r="G9836" s="1" t="s">
        <v>3278</v>
      </c>
      <c r="H9836" s="1" t="s">
        <v>100</v>
      </c>
      <c r="I9836" s="1" t="s">
        <v>1611</v>
      </c>
      <c r="J9836" s="1" t="s">
        <v>101</v>
      </c>
      <c r="K9836">
        <v>1450</v>
      </c>
      <c r="L9836" s="2">
        <v>42902.444212962961</v>
      </c>
      <c r="M9836" s="2">
        <v>42899.375</v>
      </c>
      <c r="N9836" s="2">
        <v>42911.593344907407</v>
      </c>
      <c r="O9836">
        <v>80</v>
      </c>
      <c r="P9836">
        <v>3</v>
      </c>
      <c r="Q9836" s="1" t="s">
        <v>14446</v>
      </c>
      <c r="R9836" s="1" t="s">
        <v>24</v>
      </c>
      <c r="S9836" s="1" t="s">
        <v>35</v>
      </c>
      <c r="T9836" s="3">
        <v>42902</v>
      </c>
      <c r="U9836" s="1" t="str">
        <f>IF(kiva_loans__muestra[[#This Row],[funded_amount]]=kiva_loans__muestra[[#This Row],[loan_amount]],"funded","unfunded")</f>
        <v>funded</v>
      </c>
      <c r="V9836" s="1" t="str">
        <f>IF(kiva_loans__muestra[[#This Row],[lender_count]]&gt;=50,"high","low")</f>
        <v>low</v>
      </c>
    </row>
    <row r="9837" spans="1:22" x14ac:dyDescent="0.25">
      <c r="A9837">
        <v>1321341</v>
      </c>
      <c r="B9837">
        <v>1250</v>
      </c>
      <c r="C9837">
        <v>1250</v>
      </c>
      <c r="D9837" s="1" t="s">
        <v>124</v>
      </c>
      <c r="E9837" s="1" t="s">
        <v>125</v>
      </c>
      <c r="F9837" s="1" t="s">
        <v>14447</v>
      </c>
      <c r="G9837" s="1" t="s">
        <v>3278</v>
      </c>
      <c r="H9837" s="1" t="s">
        <v>100</v>
      </c>
      <c r="I9837" s="1" t="s">
        <v>1952</v>
      </c>
      <c r="J9837" s="1" t="s">
        <v>101</v>
      </c>
      <c r="K9837">
        <v>1250</v>
      </c>
      <c r="L9837" s="2">
        <v>42902.484837962962</v>
      </c>
      <c r="M9837" s="2">
        <v>42873.375</v>
      </c>
      <c r="N9837" s="2">
        <v>42911.577615740738</v>
      </c>
      <c r="O9837">
        <v>140</v>
      </c>
      <c r="P9837">
        <v>4</v>
      </c>
      <c r="Q9837" s="1" t="s">
        <v>30</v>
      </c>
      <c r="R9837" s="1" t="s">
        <v>24</v>
      </c>
      <c r="S9837" s="1" t="s">
        <v>35</v>
      </c>
      <c r="T9837" s="3">
        <v>42902</v>
      </c>
      <c r="U9837" s="1" t="str">
        <f>IF(kiva_loans__muestra[[#This Row],[funded_amount]]=kiva_loans__muestra[[#This Row],[loan_amount]],"funded","unfunded")</f>
        <v>funded</v>
      </c>
      <c r="V9837" s="1" t="str">
        <f>IF(kiva_loans__muestra[[#This Row],[lender_count]]&gt;=50,"high","low")</f>
        <v>low</v>
      </c>
    </row>
    <row r="9838" spans="1:22" x14ac:dyDescent="0.25">
      <c r="A9838">
        <v>1321473</v>
      </c>
      <c r="B9838">
        <v>500</v>
      </c>
      <c r="C9838">
        <v>5000</v>
      </c>
      <c r="D9838" s="1" t="s">
        <v>63</v>
      </c>
      <c r="E9838" s="1" t="s">
        <v>27</v>
      </c>
      <c r="F9838" s="1" t="s">
        <v>1818</v>
      </c>
      <c r="G9838" s="1" t="s">
        <v>3263</v>
      </c>
      <c r="H9838" s="1" t="s">
        <v>33</v>
      </c>
      <c r="I9838" s="1" t="s">
        <v>982</v>
      </c>
      <c r="J9838" s="1" t="s">
        <v>34</v>
      </c>
      <c r="K9838">
        <v>1640</v>
      </c>
      <c r="L9838" s="2">
        <v>42902.578541666669</v>
      </c>
      <c r="M9838" s="2">
        <v>42895.375</v>
      </c>
      <c r="N9838" s="2"/>
      <c r="O9838">
        <v>140</v>
      </c>
      <c r="P9838">
        <v>2</v>
      </c>
      <c r="Q9838" s="1" t="s">
        <v>724</v>
      </c>
      <c r="R9838" s="1" t="s">
        <v>24</v>
      </c>
      <c r="S9838" s="1" t="s">
        <v>35</v>
      </c>
      <c r="T9838" s="3">
        <v>42902</v>
      </c>
      <c r="U9838" s="1" t="str">
        <f>IF(kiva_loans__muestra[[#This Row],[funded_amount]]=kiva_loans__muestra[[#This Row],[loan_amount]],"funded","unfunded")</f>
        <v>unfunded</v>
      </c>
      <c r="V9838" s="1" t="str">
        <f>IF(kiva_loans__muestra[[#This Row],[lender_count]]&gt;=50,"high","low")</f>
        <v>low</v>
      </c>
    </row>
    <row r="9839" spans="1:22" x14ac:dyDescent="0.25">
      <c r="A9839">
        <v>1321173</v>
      </c>
      <c r="B9839">
        <v>2750</v>
      </c>
      <c r="C9839">
        <v>2750</v>
      </c>
      <c r="D9839" s="1" t="s">
        <v>98</v>
      </c>
      <c r="E9839" s="1" t="s">
        <v>37</v>
      </c>
      <c r="F9839" s="1" t="s">
        <v>1352</v>
      </c>
      <c r="G9839" s="1" t="s">
        <v>3278</v>
      </c>
      <c r="H9839" s="1" t="s">
        <v>100</v>
      </c>
      <c r="I9839" s="1" t="s">
        <v>1266</v>
      </c>
      <c r="J9839" s="1" t="s">
        <v>101</v>
      </c>
      <c r="K9839">
        <v>1450</v>
      </c>
      <c r="L9839" s="2">
        <v>42902.40966435185</v>
      </c>
      <c r="M9839" s="2">
        <v>42873.375</v>
      </c>
      <c r="N9839" s="2">
        <v>42929.850439814814</v>
      </c>
      <c r="O9839">
        <v>140</v>
      </c>
      <c r="P9839">
        <v>6</v>
      </c>
      <c r="Q9839" s="1" t="s">
        <v>1794</v>
      </c>
      <c r="R9839" s="1" t="s">
        <v>24</v>
      </c>
      <c r="S9839" s="1" t="s">
        <v>35</v>
      </c>
      <c r="T9839" s="3">
        <v>42902</v>
      </c>
      <c r="U9839" s="1" t="str">
        <f>IF(kiva_loans__muestra[[#This Row],[funded_amount]]=kiva_loans__muestra[[#This Row],[loan_amount]],"funded","unfunded")</f>
        <v>funded</v>
      </c>
      <c r="V9839" s="1" t="str">
        <f>IF(kiva_loans__muestra[[#This Row],[lender_count]]&gt;=50,"high","low")</f>
        <v>low</v>
      </c>
    </row>
    <row r="9840" spans="1:22" x14ac:dyDescent="0.25">
      <c r="A9840">
        <v>1321120</v>
      </c>
      <c r="B9840">
        <v>1750</v>
      </c>
      <c r="C9840">
        <v>1750</v>
      </c>
      <c r="D9840" s="1" t="s">
        <v>75</v>
      </c>
      <c r="E9840" s="1" t="s">
        <v>27</v>
      </c>
      <c r="F9840" s="1" t="s">
        <v>3204</v>
      </c>
      <c r="G9840" s="1" t="s">
        <v>3278</v>
      </c>
      <c r="H9840" s="1" t="s">
        <v>100</v>
      </c>
      <c r="I9840" s="1" t="s">
        <v>1748</v>
      </c>
      <c r="J9840" s="1" t="s">
        <v>101</v>
      </c>
      <c r="K9840">
        <v>1450</v>
      </c>
      <c r="L9840" s="2">
        <v>42902.384976851848</v>
      </c>
      <c r="M9840" s="2">
        <v>42892.375</v>
      </c>
      <c r="N9840" s="2">
        <v>42910.962731481479</v>
      </c>
      <c r="O9840">
        <v>100</v>
      </c>
      <c r="P9840">
        <v>1</v>
      </c>
      <c r="Q9840" s="1" t="s">
        <v>47</v>
      </c>
      <c r="R9840" s="1" t="s">
        <v>24</v>
      </c>
      <c r="S9840" s="1" t="s">
        <v>35</v>
      </c>
      <c r="T9840" s="3">
        <v>42902</v>
      </c>
      <c r="U9840" s="1" t="str">
        <f>IF(kiva_loans__muestra[[#This Row],[funded_amount]]=kiva_loans__muestra[[#This Row],[loan_amount]],"funded","unfunded")</f>
        <v>funded</v>
      </c>
      <c r="V9840" s="1" t="str">
        <f>IF(kiva_loans__muestra[[#This Row],[lender_count]]&gt;=50,"high","low")</f>
        <v>low</v>
      </c>
    </row>
    <row r="9841" spans="1:22" x14ac:dyDescent="0.25">
      <c r="A9841">
        <v>1321000</v>
      </c>
      <c r="B9841">
        <v>2250</v>
      </c>
      <c r="C9841">
        <v>4000</v>
      </c>
      <c r="D9841" s="1" t="s">
        <v>46</v>
      </c>
      <c r="E9841" s="1" t="s">
        <v>46</v>
      </c>
      <c r="F9841" s="1" t="s">
        <v>14448</v>
      </c>
      <c r="G9841" s="1" t="s">
        <v>3278</v>
      </c>
      <c r="H9841" s="1" t="s">
        <v>100</v>
      </c>
      <c r="I9841" s="1" t="s">
        <v>102</v>
      </c>
      <c r="J9841" s="1" t="s">
        <v>101</v>
      </c>
      <c r="K9841">
        <v>1450</v>
      </c>
      <c r="L9841" s="2">
        <v>42902.316122685188</v>
      </c>
      <c r="M9841" s="2">
        <v>42874.375</v>
      </c>
      <c r="N9841" s="2"/>
      <c r="O9841">
        <v>140</v>
      </c>
      <c r="P9841">
        <v>6</v>
      </c>
      <c r="Q9841" s="1" t="s">
        <v>159</v>
      </c>
      <c r="R9841" s="1" t="s">
        <v>24</v>
      </c>
      <c r="S9841" s="1" t="s">
        <v>35</v>
      </c>
      <c r="T9841" s="3">
        <v>42902</v>
      </c>
      <c r="U9841" s="1" t="str">
        <f>IF(kiva_loans__muestra[[#This Row],[funded_amount]]=kiva_loans__muestra[[#This Row],[loan_amount]],"funded","unfunded")</f>
        <v>unfunded</v>
      </c>
      <c r="V9841" s="1" t="str">
        <f>IF(kiva_loans__muestra[[#This Row],[lender_count]]&gt;=50,"high","low")</f>
        <v>low</v>
      </c>
    </row>
    <row r="9842" spans="1:22" x14ac:dyDescent="0.25">
      <c r="A9842">
        <v>1320980</v>
      </c>
      <c r="B9842">
        <v>1500</v>
      </c>
      <c r="C9842">
        <v>15000</v>
      </c>
      <c r="D9842" s="1" t="s">
        <v>45</v>
      </c>
      <c r="E9842" s="1" t="s">
        <v>46</v>
      </c>
      <c r="F9842" s="1" t="s">
        <v>14449</v>
      </c>
      <c r="G9842" s="1" t="s">
        <v>3311</v>
      </c>
      <c r="H9842" s="1" t="s">
        <v>119</v>
      </c>
      <c r="I9842" s="1" t="s">
        <v>476</v>
      </c>
      <c r="J9842" s="1" t="s">
        <v>90</v>
      </c>
      <c r="K9842">
        <v>1060</v>
      </c>
      <c r="L9842" s="2">
        <v>42902.295914351853</v>
      </c>
      <c r="M9842" s="2">
        <v>42886.375</v>
      </c>
      <c r="N9842" s="2"/>
      <c r="O9842">
        <v>270</v>
      </c>
      <c r="P9842">
        <v>3</v>
      </c>
      <c r="Q9842" s="1" t="s">
        <v>356</v>
      </c>
      <c r="R9842" s="1" t="s">
        <v>24</v>
      </c>
      <c r="S9842" s="1" t="s">
        <v>31</v>
      </c>
      <c r="T9842" s="3">
        <v>42902</v>
      </c>
      <c r="U9842" s="1" t="str">
        <f>IF(kiva_loans__muestra[[#This Row],[funded_amount]]=kiva_loans__muestra[[#This Row],[loan_amount]],"funded","unfunded")</f>
        <v>unfunded</v>
      </c>
      <c r="V9842" s="1" t="str">
        <f>IF(kiva_loans__muestra[[#This Row],[lender_count]]&gt;=50,"high","low")</f>
        <v>low</v>
      </c>
    </row>
    <row r="9843" spans="1:22" x14ac:dyDescent="0.25">
      <c r="A9843">
        <v>1322038</v>
      </c>
      <c r="B9843">
        <v>32500</v>
      </c>
      <c r="C9843">
        <v>32500</v>
      </c>
      <c r="D9843" s="1" t="s">
        <v>201</v>
      </c>
      <c r="E9843" s="1" t="s">
        <v>37</v>
      </c>
      <c r="F9843" s="1" t="s">
        <v>14450</v>
      </c>
      <c r="G9843" s="1" t="s">
        <v>3396</v>
      </c>
      <c r="H9843" s="1" t="s">
        <v>788</v>
      </c>
      <c r="I9843" s="1" t="s">
        <v>920</v>
      </c>
      <c r="J9843" s="1" t="s">
        <v>790</v>
      </c>
      <c r="K9843">
        <v>580</v>
      </c>
      <c r="L9843" s="2">
        <v>42904.259386574071</v>
      </c>
      <c r="M9843" s="2">
        <v>42874.375</v>
      </c>
      <c r="N9843" s="2">
        <v>42908.670254629629</v>
      </c>
      <c r="O9843">
        <v>90</v>
      </c>
      <c r="P9843">
        <v>64</v>
      </c>
      <c r="Q9843" s="1" t="s">
        <v>286</v>
      </c>
      <c r="R9843" s="1" t="s">
        <v>956</v>
      </c>
      <c r="S9843" s="1" t="s">
        <v>35</v>
      </c>
      <c r="T9843" s="3">
        <v>42904</v>
      </c>
      <c r="U9843" s="1" t="str">
        <f>IF(kiva_loans__muestra[[#This Row],[funded_amount]]=kiva_loans__muestra[[#This Row],[loan_amount]],"funded","unfunded")</f>
        <v>funded</v>
      </c>
      <c r="V9843" s="1" t="str">
        <f>IF(kiva_loans__muestra[[#This Row],[lender_count]]&gt;=50,"high","low")</f>
        <v>high</v>
      </c>
    </row>
    <row r="9844" spans="1:22" x14ac:dyDescent="0.25">
      <c r="A9844">
        <v>1322103</v>
      </c>
      <c r="B9844">
        <v>2000</v>
      </c>
      <c r="C9844">
        <v>2000</v>
      </c>
      <c r="D9844" s="1" t="s">
        <v>952</v>
      </c>
      <c r="E9844" s="1" t="s">
        <v>62</v>
      </c>
      <c r="F9844" s="1" t="s">
        <v>14451</v>
      </c>
      <c r="G9844" s="1" t="s">
        <v>3303</v>
      </c>
      <c r="H9844" s="1" t="s">
        <v>28</v>
      </c>
      <c r="I9844" s="1" t="s">
        <v>604</v>
      </c>
      <c r="J9844" s="1" t="s">
        <v>29</v>
      </c>
      <c r="K9844">
        <v>2470</v>
      </c>
      <c r="L9844" s="2">
        <v>42904.80023148148</v>
      </c>
      <c r="M9844" s="2">
        <v>42874.375</v>
      </c>
      <c r="N9844" s="2">
        <v>42914.007407407407</v>
      </c>
      <c r="O9844">
        <v>140</v>
      </c>
      <c r="P9844">
        <v>4</v>
      </c>
      <c r="Q9844" s="1" t="s">
        <v>357</v>
      </c>
      <c r="R9844" s="1" t="s">
        <v>24</v>
      </c>
      <c r="S9844" s="1" t="s">
        <v>31</v>
      </c>
      <c r="T9844" s="3">
        <v>42904</v>
      </c>
      <c r="U9844" s="1" t="str">
        <f>IF(kiva_loans__muestra[[#This Row],[funded_amount]]=kiva_loans__muestra[[#This Row],[loan_amount]],"funded","unfunded")</f>
        <v>funded</v>
      </c>
      <c r="V9844" s="1" t="str">
        <f>IF(kiva_loans__muestra[[#This Row],[lender_count]]&gt;=50,"high","low")</f>
        <v>low</v>
      </c>
    </row>
    <row r="9845" spans="1:22" x14ac:dyDescent="0.25">
      <c r="A9845">
        <v>1322037</v>
      </c>
      <c r="B9845">
        <v>44500</v>
      </c>
      <c r="C9845">
        <v>44500</v>
      </c>
      <c r="D9845" s="1" t="s">
        <v>49</v>
      </c>
      <c r="E9845" s="1" t="s">
        <v>49</v>
      </c>
      <c r="F9845" s="1" t="s">
        <v>14452</v>
      </c>
      <c r="G9845" s="1" t="s">
        <v>3396</v>
      </c>
      <c r="H9845" s="1" t="s">
        <v>788</v>
      </c>
      <c r="I9845" s="1" t="s">
        <v>1052</v>
      </c>
      <c r="J9845" s="1" t="s">
        <v>790</v>
      </c>
      <c r="K9845">
        <v>580</v>
      </c>
      <c r="L9845" s="2">
        <v>42904.253240740742</v>
      </c>
      <c r="M9845" s="2">
        <v>42874.375</v>
      </c>
      <c r="N9845" s="2">
        <v>42906.114305555559</v>
      </c>
      <c r="O9845">
        <v>60</v>
      </c>
      <c r="P9845">
        <v>9</v>
      </c>
      <c r="Q9845" s="1" t="s">
        <v>57</v>
      </c>
      <c r="R9845" s="1" t="s">
        <v>956</v>
      </c>
      <c r="S9845" s="1" t="s">
        <v>35</v>
      </c>
      <c r="T9845" s="3">
        <v>42904</v>
      </c>
      <c r="U9845" s="1" t="str">
        <f>IF(kiva_loans__muestra[[#This Row],[funded_amount]]=kiva_loans__muestra[[#This Row],[loan_amount]],"funded","unfunded")</f>
        <v>funded</v>
      </c>
      <c r="V9845" s="1" t="str">
        <f>IF(kiva_loans__muestra[[#This Row],[lender_count]]&gt;=50,"high","low")</f>
        <v>low</v>
      </c>
    </row>
    <row r="9846" spans="1:22" x14ac:dyDescent="0.25">
      <c r="A9846">
        <v>1322116</v>
      </c>
      <c r="B9846">
        <v>4250</v>
      </c>
      <c r="C9846">
        <v>4250</v>
      </c>
      <c r="D9846" s="1" t="s">
        <v>161</v>
      </c>
      <c r="E9846" s="1" t="s">
        <v>37</v>
      </c>
      <c r="F9846" s="1" t="s">
        <v>14453</v>
      </c>
      <c r="G9846" s="1" t="s">
        <v>3307</v>
      </c>
      <c r="H9846" s="1" t="s">
        <v>412</v>
      </c>
      <c r="I9846" s="1" t="s">
        <v>775</v>
      </c>
      <c r="J9846" s="1" t="s">
        <v>413</v>
      </c>
      <c r="K9846">
        <v>1630</v>
      </c>
      <c r="L9846" s="2">
        <v>42904.876944444448</v>
      </c>
      <c r="M9846" s="2">
        <v>42885.375</v>
      </c>
      <c r="N9846" s="2">
        <v>42916.700555555559</v>
      </c>
      <c r="O9846">
        <v>130</v>
      </c>
      <c r="P9846">
        <v>11</v>
      </c>
      <c r="Q9846" s="1" t="s">
        <v>312</v>
      </c>
      <c r="R9846" s="1" t="s">
        <v>24</v>
      </c>
      <c r="S9846" s="1" t="s">
        <v>31</v>
      </c>
      <c r="T9846" s="3">
        <v>42904</v>
      </c>
      <c r="U9846" s="1" t="str">
        <f>IF(kiva_loans__muestra[[#This Row],[funded_amount]]=kiva_loans__muestra[[#This Row],[loan_amount]],"funded","unfunded")</f>
        <v>funded</v>
      </c>
      <c r="V9846" s="1" t="str">
        <f>IF(kiva_loans__muestra[[#This Row],[lender_count]]&gt;=50,"high","low")</f>
        <v>low</v>
      </c>
    </row>
    <row r="9847" spans="1:22" x14ac:dyDescent="0.25">
      <c r="A9847">
        <v>1322980</v>
      </c>
      <c r="B9847">
        <v>3000</v>
      </c>
      <c r="C9847">
        <v>3000</v>
      </c>
      <c r="D9847" s="1" t="s">
        <v>41</v>
      </c>
      <c r="E9847" s="1" t="s">
        <v>27</v>
      </c>
      <c r="F9847" s="1" t="s">
        <v>14454</v>
      </c>
      <c r="G9847" s="1" t="s">
        <v>3266</v>
      </c>
      <c r="H9847" s="1" t="s">
        <v>89</v>
      </c>
      <c r="I9847" s="1" t="s">
        <v>30</v>
      </c>
      <c r="J9847" s="1" t="s">
        <v>90</v>
      </c>
      <c r="K9847">
        <v>1670</v>
      </c>
      <c r="L9847" s="2">
        <v>42905.968043981484</v>
      </c>
      <c r="M9847" s="2">
        <v>42879.375</v>
      </c>
      <c r="N9847" s="2">
        <v>42915.551898148151</v>
      </c>
      <c r="O9847">
        <v>110</v>
      </c>
      <c r="P9847">
        <v>10</v>
      </c>
      <c r="Q9847" s="1" t="s">
        <v>47</v>
      </c>
      <c r="R9847" s="1" t="s">
        <v>24</v>
      </c>
      <c r="S9847" s="1" t="s">
        <v>31</v>
      </c>
      <c r="T9847" s="3">
        <v>42905</v>
      </c>
      <c r="U9847" s="1" t="str">
        <f>IF(kiva_loans__muestra[[#This Row],[funded_amount]]=kiva_loans__muestra[[#This Row],[loan_amount]],"funded","unfunded")</f>
        <v>funded</v>
      </c>
      <c r="V9847" s="1" t="str">
        <f>IF(kiva_loans__muestra[[#This Row],[lender_count]]&gt;=50,"high","low")</f>
        <v>low</v>
      </c>
    </row>
    <row r="9848" spans="1:22" x14ac:dyDescent="0.25">
      <c r="A9848">
        <v>1322519</v>
      </c>
      <c r="B9848">
        <v>1750</v>
      </c>
      <c r="C9848">
        <v>1750</v>
      </c>
      <c r="D9848" s="1" t="s">
        <v>98</v>
      </c>
      <c r="E9848" s="1" t="s">
        <v>37</v>
      </c>
      <c r="F9848" s="1" t="s">
        <v>14327</v>
      </c>
      <c r="G9848" s="1" t="s">
        <v>3278</v>
      </c>
      <c r="H9848" s="1" t="s">
        <v>100</v>
      </c>
      <c r="I9848" s="1" t="s">
        <v>1247</v>
      </c>
      <c r="J9848" s="1" t="s">
        <v>101</v>
      </c>
      <c r="K9848">
        <v>1450</v>
      </c>
      <c r="L9848" s="2">
        <v>42905.393645833334</v>
      </c>
      <c r="M9848" s="2">
        <v>42879.375</v>
      </c>
      <c r="N9848" s="2">
        <v>42912.927349537036</v>
      </c>
      <c r="O9848">
        <v>80</v>
      </c>
      <c r="P9848">
        <v>1</v>
      </c>
      <c r="Q9848" s="1" t="s">
        <v>1794</v>
      </c>
      <c r="R9848" s="1" t="s">
        <v>24</v>
      </c>
      <c r="S9848" s="1" t="s">
        <v>35</v>
      </c>
      <c r="T9848" s="3">
        <v>42905</v>
      </c>
      <c r="U9848" s="1" t="str">
        <f>IF(kiva_loans__muestra[[#This Row],[funded_amount]]=kiva_loans__muestra[[#This Row],[loan_amount]],"funded","unfunded")</f>
        <v>funded</v>
      </c>
      <c r="V9848" s="1" t="str">
        <f>IF(kiva_loans__muestra[[#This Row],[lender_count]]&gt;=50,"high","low")</f>
        <v>low</v>
      </c>
    </row>
    <row r="9849" spans="1:22" x14ac:dyDescent="0.25">
      <c r="A9849">
        <v>1322979</v>
      </c>
      <c r="B9849">
        <v>500</v>
      </c>
      <c r="C9849">
        <v>6250</v>
      </c>
      <c r="D9849" s="1" t="s">
        <v>81</v>
      </c>
      <c r="E9849" s="1" t="s">
        <v>27</v>
      </c>
      <c r="F9849" s="1" t="s">
        <v>14455</v>
      </c>
      <c r="G9849" s="1" t="s">
        <v>3266</v>
      </c>
      <c r="H9849" s="1" t="s">
        <v>89</v>
      </c>
      <c r="I9849" s="1" t="s">
        <v>30</v>
      </c>
      <c r="J9849" s="1" t="s">
        <v>90</v>
      </c>
      <c r="K9849">
        <v>1670</v>
      </c>
      <c r="L9849" s="2">
        <v>42905.964583333334</v>
      </c>
      <c r="M9849" s="2">
        <v>42879.375</v>
      </c>
      <c r="N9849" s="2"/>
      <c r="O9849">
        <v>170</v>
      </c>
      <c r="P9849">
        <v>2</v>
      </c>
      <c r="Q9849" s="1" t="s">
        <v>216</v>
      </c>
      <c r="R9849" s="1" t="s">
        <v>24</v>
      </c>
      <c r="S9849" s="1" t="s">
        <v>31</v>
      </c>
      <c r="T9849" s="3">
        <v>42905</v>
      </c>
      <c r="U9849" s="1" t="str">
        <f>IF(kiva_loans__muestra[[#This Row],[funded_amount]]=kiva_loans__muestra[[#This Row],[loan_amount]],"funded","unfunded")</f>
        <v>unfunded</v>
      </c>
      <c r="V9849" s="1" t="str">
        <f>IF(kiva_loans__muestra[[#This Row],[lender_count]]&gt;=50,"high","low")</f>
        <v>low</v>
      </c>
    </row>
    <row r="9850" spans="1:22" x14ac:dyDescent="0.25">
      <c r="A9850">
        <v>1322216</v>
      </c>
      <c r="B9850">
        <v>3250</v>
      </c>
      <c r="C9850">
        <v>3250</v>
      </c>
      <c r="D9850" s="1" t="s">
        <v>75</v>
      </c>
      <c r="E9850" s="1" t="s">
        <v>27</v>
      </c>
      <c r="F9850" s="1" t="s">
        <v>14456</v>
      </c>
      <c r="G9850" s="1" t="s">
        <v>3278</v>
      </c>
      <c r="H9850" s="1" t="s">
        <v>100</v>
      </c>
      <c r="I9850" s="1" t="s">
        <v>1381</v>
      </c>
      <c r="J9850" s="1" t="s">
        <v>101</v>
      </c>
      <c r="K9850">
        <v>1450</v>
      </c>
      <c r="L9850" s="2">
        <v>42905.147881944446</v>
      </c>
      <c r="M9850" s="2">
        <v>42880.375</v>
      </c>
      <c r="N9850" s="2">
        <v>42912.461967592593</v>
      </c>
      <c r="O9850">
        <v>80</v>
      </c>
      <c r="P9850">
        <v>1</v>
      </c>
      <c r="Q9850" s="1" t="s">
        <v>30</v>
      </c>
      <c r="R9850" s="1" t="s">
        <v>24</v>
      </c>
      <c r="S9850" s="1" t="s">
        <v>35</v>
      </c>
      <c r="T9850" s="3">
        <v>42905</v>
      </c>
      <c r="U9850" s="1" t="str">
        <f>IF(kiva_loans__muestra[[#This Row],[funded_amount]]=kiva_loans__muestra[[#This Row],[loan_amount]],"funded","unfunded")</f>
        <v>funded</v>
      </c>
      <c r="V9850" s="1" t="str">
        <f>IF(kiva_loans__muestra[[#This Row],[lender_count]]&gt;=50,"high","low")</f>
        <v>low</v>
      </c>
    </row>
    <row r="9851" spans="1:22" x14ac:dyDescent="0.25">
      <c r="A9851">
        <v>1322740</v>
      </c>
      <c r="B9851">
        <v>1000</v>
      </c>
      <c r="C9851">
        <v>7000</v>
      </c>
      <c r="D9851" s="1" t="s">
        <v>630</v>
      </c>
      <c r="E9851" s="1" t="s">
        <v>74</v>
      </c>
      <c r="F9851" s="1" t="s">
        <v>14457</v>
      </c>
      <c r="G9851" s="1" t="s">
        <v>3284</v>
      </c>
      <c r="H9851" s="1" t="s">
        <v>189</v>
      </c>
      <c r="I9851" s="1" t="s">
        <v>548</v>
      </c>
      <c r="J9851" s="1" t="s">
        <v>207</v>
      </c>
      <c r="K9851">
        <v>1000</v>
      </c>
      <c r="L9851" s="2">
        <v>42905.541076388887</v>
      </c>
      <c r="M9851" s="2">
        <v>42877.375</v>
      </c>
      <c r="N9851" s="2"/>
      <c r="O9851">
        <v>200</v>
      </c>
      <c r="P9851">
        <v>4</v>
      </c>
      <c r="Q9851" s="1" t="s">
        <v>14458</v>
      </c>
      <c r="R9851" s="1" t="s">
        <v>24</v>
      </c>
      <c r="S9851" s="1" t="s">
        <v>31</v>
      </c>
      <c r="T9851" s="3">
        <v>42905</v>
      </c>
      <c r="U9851" s="1" t="str">
        <f>IF(kiva_loans__muestra[[#This Row],[funded_amount]]=kiva_loans__muestra[[#This Row],[loan_amount]],"funded","unfunded")</f>
        <v>unfunded</v>
      </c>
      <c r="V9851" s="1" t="str">
        <f>IF(kiva_loans__muestra[[#This Row],[lender_count]]&gt;=50,"high","low")</f>
        <v>low</v>
      </c>
    </row>
    <row r="9852" spans="1:22" x14ac:dyDescent="0.25">
      <c r="A9852">
        <v>1322271</v>
      </c>
      <c r="B9852">
        <v>10000</v>
      </c>
      <c r="C9852">
        <v>10000</v>
      </c>
      <c r="D9852" s="1" t="s">
        <v>64</v>
      </c>
      <c r="E9852" s="1" t="s">
        <v>37</v>
      </c>
      <c r="F9852" s="1" t="s">
        <v>14459</v>
      </c>
      <c r="G9852" s="1" t="s">
        <v>3384</v>
      </c>
      <c r="H9852" s="1" t="s">
        <v>848</v>
      </c>
      <c r="I9852" s="1" t="s">
        <v>14460</v>
      </c>
      <c r="J9852" s="1" t="s">
        <v>849</v>
      </c>
      <c r="K9852">
        <v>150</v>
      </c>
      <c r="L9852" s="2">
        <v>42905.19736111111</v>
      </c>
      <c r="M9852" s="2">
        <v>42895.375</v>
      </c>
      <c r="N9852" s="2">
        <v>42917.924293981479</v>
      </c>
      <c r="O9852">
        <v>140</v>
      </c>
      <c r="P9852">
        <v>17</v>
      </c>
      <c r="Q9852" s="1" t="s">
        <v>14461</v>
      </c>
      <c r="R9852" s="1" t="s">
        <v>24</v>
      </c>
      <c r="S9852" s="1" t="s">
        <v>35</v>
      </c>
      <c r="T9852" s="3">
        <v>42905</v>
      </c>
      <c r="U9852" s="1" t="str">
        <f>IF(kiva_loans__muestra[[#This Row],[funded_amount]]=kiva_loans__muestra[[#This Row],[loan_amount]],"funded","unfunded")</f>
        <v>funded</v>
      </c>
      <c r="V9852" s="1" t="str">
        <f>IF(kiva_loans__muestra[[#This Row],[lender_count]]&gt;=50,"high","low")</f>
        <v>low</v>
      </c>
    </row>
    <row r="9853" spans="1:22" x14ac:dyDescent="0.25">
      <c r="A9853">
        <v>1322859</v>
      </c>
      <c r="B9853">
        <v>6000</v>
      </c>
      <c r="C9853">
        <v>6000</v>
      </c>
      <c r="D9853" s="1" t="s">
        <v>98</v>
      </c>
      <c r="E9853" s="1" t="s">
        <v>37</v>
      </c>
      <c r="F9853" s="1" t="s">
        <v>14462</v>
      </c>
      <c r="G9853" s="1" t="s">
        <v>3276</v>
      </c>
      <c r="H9853" s="1" t="s">
        <v>225</v>
      </c>
      <c r="I9853" s="1" t="s">
        <v>1245</v>
      </c>
      <c r="J9853" s="1" t="s">
        <v>90</v>
      </c>
      <c r="K9853">
        <v>1880</v>
      </c>
      <c r="L9853" s="2">
        <v>42905.679988425924</v>
      </c>
      <c r="M9853" s="2">
        <v>42902.375</v>
      </c>
      <c r="N9853" s="2">
        <v>42907.930625000001</v>
      </c>
      <c r="O9853">
        <v>150</v>
      </c>
      <c r="P9853">
        <v>21</v>
      </c>
      <c r="Q9853" s="1" t="s">
        <v>369</v>
      </c>
      <c r="R9853" s="1" t="s">
        <v>24</v>
      </c>
      <c r="S9853" s="1" t="s">
        <v>31</v>
      </c>
      <c r="T9853" s="3">
        <v>42905</v>
      </c>
      <c r="U9853" s="1" t="str">
        <f>IF(kiva_loans__muestra[[#This Row],[funded_amount]]=kiva_loans__muestra[[#This Row],[loan_amount]],"funded","unfunded")</f>
        <v>funded</v>
      </c>
      <c r="V9853" s="1" t="str">
        <f>IF(kiva_loans__muestra[[#This Row],[lender_count]]&gt;=50,"high","low")</f>
        <v>low</v>
      </c>
    </row>
    <row r="9854" spans="1:22" x14ac:dyDescent="0.25">
      <c r="A9854">
        <v>1322804</v>
      </c>
      <c r="B9854">
        <v>10250</v>
      </c>
      <c r="C9854">
        <v>10250</v>
      </c>
      <c r="D9854" s="1" t="s">
        <v>612</v>
      </c>
      <c r="E9854" s="1" t="s">
        <v>32</v>
      </c>
      <c r="F9854" s="1" t="s">
        <v>14463</v>
      </c>
      <c r="G9854" s="1" t="s">
        <v>3661</v>
      </c>
      <c r="H9854" s="1" t="s">
        <v>805</v>
      </c>
      <c r="I9854" s="1" t="s">
        <v>2031</v>
      </c>
      <c r="J9854" s="1" t="s">
        <v>806</v>
      </c>
      <c r="K9854">
        <v>4040</v>
      </c>
      <c r="L9854" s="2">
        <v>42905.610300925924</v>
      </c>
      <c r="M9854" s="2">
        <v>42881.375</v>
      </c>
      <c r="N9854" s="2">
        <v>42917.657048611109</v>
      </c>
      <c r="O9854">
        <v>150</v>
      </c>
      <c r="P9854">
        <v>20</v>
      </c>
      <c r="Q9854" s="1" t="s">
        <v>14464</v>
      </c>
      <c r="R9854" s="1" t="s">
        <v>92</v>
      </c>
      <c r="S9854" s="1" t="s">
        <v>31</v>
      </c>
      <c r="T9854" s="3">
        <v>42905</v>
      </c>
      <c r="U9854" s="1" t="str">
        <f>IF(kiva_loans__muestra[[#This Row],[funded_amount]]=kiva_loans__muestra[[#This Row],[loan_amount]],"funded","unfunded")</f>
        <v>funded</v>
      </c>
      <c r="V9854" s="1" t="str">
        <f>IF(kiva_loans__muestra[[#This Row],[lender_count]]&gt;=50,"high","low")</f>
        <v>low</v>
      </c>
    </row>
    <row r="9855" spans="1:22" x14ac:dyDescent="0.25">
      <c r="A9855">
        <v>1322688</v>
      </c>
      <c r="B9855">
        <v>7000</v>
      </c>
      <c r="C9855">
        <v>7000</v>
      </c>
      <c r="D9855" s="1" t="s">
        <v>48</v>
      </c>
      <c r="E9855" s="1" t="s">
        <v>49</v>
      </c>
      <c r="F9855" s="1" t="s">
        <v>14465</v>
      </c>
      <c r="G9855" s="1" t="s">
        <v>4581</v>
      </c>
      <c r="H9855" s="1" t="s">
        <v>574</v>
      </c>
      <c r="I9855" s="1" t="s">
        <v>30</v>
      </c>
      <c r="J9855" s="1" t="s">
        <v>575</v>
      </c>
      <c r="K9855">
        <v>1980</v>
      </c>
      <c r="L9855" s="2">
        <v>42905.491747685184</v>
      </c>
      <c r="M9855" s="2">
        <v>42885.375</v>
      </c>
      <c r="N9855" s="2">
        <v>42913.12395833333</v>
      </c>
      <c r="O9855">
        <v>80</v>
      </c>
      <c r="P9855">
        <v>6</v>
      </c>
      <c r="Q9855" s="1" t="s">
        <v>14466</v>
      </c>
      <c r="R9855" s="1" t="s">
        <v>24</v>
      </c>
      <c r="S9855" s="1" t="s">
        <v>35</v>
      </c>
      <c r="T9855" s="3">
        <v>42905</v>
      </c>
      <c r="U9855" s="1" t="str">
        <f>IF(kiva_loans__muestra[[#This Row],[funded_amount]]=kiva_loans__muestra[[#This Row],[loan_amount]],"funded","unfunded")</f>
        <v>funded</v>
      </c>
      <c r="V9855" s="1" t="str">
        <f>IF(kiva_loans__muestra[[#This Row],[lender_count]]&gt;=50,"high","low")</f>
        <v>low</v>
      </c>
    </row>
    <row r="9856" spans="1:22" x14ac:dyDescent="0.25">
      <c r="A9856">
        <v>1322963</v>
      </c>
      <c r="B9856">
        <v>11750</v>
      </c>
      <c r="C9856">
        <v>11750</v>
      </c>
      <c r="D9856" s="1" t="s">
        <v>41</v>
      </c>
      <c r="E9856" s="1" t="s">
        <v>27</v>
      </c>
      <c r="F9856" s="1" t="s">
        <v>14467</v>
      </c>
      <c r="G9856" s="1" t="s">
        <v>3333</v>
      </c>
      <c r="H9856" s="1" t="s">
        <v>241</v>
      </c>
      <c r="I9856" s="1" t="s">
        <v>470</v>
      </c>
      <c r="J9856" s="1" t="s">
        <v>243</v>
      </c>
      <c r="K9856">
        <v>480</v>
      </c>
      <c r="L9856" s="2">
        <v>42905.924756944441</v>
      </c>
      <c r="M9856" s="2">
        <v>42900.375</v>
      </c>
      <c r="N9856" s="2">
        <v>42908.740046296298</v>
      </c>
      <c r="O9856">
        <v>140</v>
      </c>
      <c r="P9856">
        <v>39</v>
      </c>
      <c r="Q9856" s="1" t="s">
        <v>2180</v>
      </c>
      <c r="R9856" s="1" t="s">
        <v>24</v>
      </c>
      <c r="S9856" s="1" t="s">
        <v>31</v>
      </c>
      <c r="T9856" s="3">
        <v>42905</v>
      </c>
      <c r="U9856" s="1" t="str">
        <f>IF(kiva_loans__muestra[[#This Row],[funded_amount]]=kiva_loans__muestra[[#This Row],[loan_amount]],"funded","unfunded")</f>
        <v>funded</v>
      </c>
      <c r="V9856" s="1" t="str">
        <f>IF(kiva_loans__muestra[[#This Row],[lender_count]]&gt;=50,"high","low")</f>
        <v>low</v>
      </c>
    </row>
    <row r="9857" spans="1:22" x14ac:dyDescent="0.25">
      <c r="A9857">
        <v>1322623</v>
      </c>
      <c r="B9857">
        <v>4000</v>
      </c>
      <c r="C9857">
        <v>4000</v>
      </c>
      <c r="D9857" s="1" t="s">
        <v>98</v>
      </c>
      <c r="E9857" s="1" t="s">
        <v>37</v>
      </c>
      <c r="F9857" s="1" t="s">
        <v>1352</v>
      </c>
      <c r="G9857" s="1" t="s">
        <v>3278</v>
      </c>
      <c r="H9857" s="1" t="s">
        <v>100</v>
      </c>
      <c r="I9857" s="1" t="s">
        <v>1135</v>
      </c>
      <c r="J9857" s="1" t="s">
        <v>101</v>
      </c>
      <c r="K9857">
        <v>1450</v>
      </c>
      <c r="L9857" s="2">
        <v>42905.441053240742</v>
      </c>
      <c r="M9857" s="2">
        <v>42880.375</v>
      </c>
      <c r="N9857" s="2">
        <v>42918.258842592593</v>
      </c>
      <c r="O9857">
        <v>110</v>
      </c>
      <c r="P9857">
        <v>9</v>
      </c>
      <c r="Q9857" s="1" t="s">
        <v>1794</v>
      </c>
      <c r="R9857" s="1" t="s">
        <v>24</v>
      </c>
      <c r="S9857" s="1" t="s">
        <v>35</v>
      </c>
      <c r="T9857" s="3">
        <v>42905</v>
      </c>
      <c r="U9857" s="1" t="str">
        <f>IF(kiva_loans__muestra[[#This Row],[funded_amount]]=kiva_loans__muestra[[#This Row],[loan_amount]],"funded","unfunded")</f>
        <v>funded</v>
      </c>
      <c r="V9857" s="1" t="str">
        <f>IF(kiva_loans__muestra[[#This Row],[lender_count]]&gt;=50,"high","low")</f>
        <v>low</v>
      </c>
    </row>
    <row r="9858" spans="1:22" x14ac:dyDescent="0.25">
      <c r="A9858">
        <v>1322195</v>
      </c>
      <c r="B9858">
        <v>6000</v>
      </c>
      <c r="C9858">
        <v>6000</v>
      </c>
      <c r="D9858" s="1" t="s">
        <v>37</v>
      </c>
      <c r="E9858" s="1" t="s">
        <v>37</v>
      </c>
      <c r="F9858" s="1" t="s">
        <v>14468</v>
      </c>
      <c r="G9858" s="1" t="s">
        <v>3384</v>
      </c>
      <c r="H9858" s="1" t="s">
        <v>848</v>
      </c>
      <c r="I9858" s="1" t="s">
        <v>14469</v>
      </c>
      <c r="J9858" s="1" t="s">
        <v>849</v>
      </c>
      <c r="K9858">
        <v>150</v>
      </c>
      <c r="L9858" s="2">
        <v>42905.094189814816</v>
      </c>
      <c r="M9858" s="2">
        <v>42901.375</v>
      </c>
      <c r="N9858" s="2">
        <v>42912.440983796296</v>
      </c>
      <c r="O9858">
        <v>140</v>
      </c>
      <c r="P9858">
        <v>9</v>
      </c>
      <c r="Q9858" s="1" t="s">
        <v>14470</v>
      </c>
      <c r="R9858" s="1" t="s">
        <v>24</v>
      </c>
      <c r="S9858" s="1" t="s">
        <v>35</v>
      </c>
      <c r="T9858" s="3">
        <v>42905</v>
      </c>
      <c r="U9858" s="1" t="str">
        <f>IF(kiva_loans__muestra[[#This Row],[funded_amount]]=kiva_loans__muestra[[#This Row],[loan_amount]],"funded","unfunded")</f>
        <v>funded</v>
      </c>
      <c r="V9858" s="1" t="str">
        <f>IF(kiva_loans__muestra[[#This Row],[lender_count]]&gt;=50,"high","low")</f>
        <v>low</v>
      </c>
    </row>
    <row r="9859" spans="1:22" x14ac:dyDescent="0.25">
      <c r="A9859">
        <v>1323071</v>
      </c>
      <c r="B9859">
        <v>3250</v>
      </c>
      <c r="C9859">
        <v>3250</v>
      </c>
      <c r="D9859" s="1" t="s">
        <v>63</v>
      </c>
      <c r="E9859" s="1" t="s">
        <v>27</v>
      </c>
      <c r="F9859" s="1" t="s">
        <v>14471</v>
      </c>
      <c r="G9859" s="1" t="s">
        <v>3278</v>
      </c>
      <c r="H9859" s="1" t="s">
        <v>100</v>
      </c>
      <c r="I9859" s="1" t="s">
        <v>434</v>
      </c>
      <c r="J9859" s="1" t="s">
        <v>101</v>
      </c>
      <c r="K9859">
        <v>3890</v>
      </c>
      <c r="L9859" s="2">
        <v>42906.185868055552</v>
      </c>
      <c r="M9859" s="2">
        <v>42899.375</v>
      </c>
      <c r="N9859" s="2">
        <v>42914.021168981482</v>
      </c>
      <c r="O9859">
        <v>70</v>
      </c>
      <c r="P9859">
        <v>12</v>
      </c>
      <c r="Q9859" s="1" t="s">
        <v>80</v>
      </c>
      <c r="R9859" s="1" t="s">
        <v>24</v>
      </c>
      <c r="S9859" s="1" t="s">
        <v>35</v>
      </c>
      <c r="T9859" s="3">
        <v>42906</v>
      </c>
      <c r="U9859" s="1" t="str">
        <f>IF(kiva_loans__muestra[[#This Row],[funded_amount]]=kiva_loans__muestra[[#This Row],[loan_amount]],"funded","unfunded")</f>
        <v>funded</v>
      </c>
      <c r="V9859" s="1" t="str">
        <f>IF(kiva_loans__muestra[[#This Row],[lender_count]]&gt;=50,"high","low")</f>
        <v>low</v>
      </c>
    </row>
    <row r="9860" spans="1:22" x14ac:dyDescent="0.25">
      <c r="A9860">
        <v>1323711</v>
      </c>
      <c r="B9860">
        <v>4750</v>
      </c>
      <c r="C9860">
        <v>4750</v>
      </c>
      <c r="D9860" s="1" t="s">
        <v>36</v>
      </c>
      <c r="E9860" s="1" t="s">
        <v>37</v>
      </c>
      <c r="F9860" s="1" t="s">
        <v>14472</v>
      </c>
      <c r="G9860" s="1" t="s">
        <v>3261</v>
      </c>
      <c r="H9860" s="1" t="s">
        <v>20</v>
      </c>
      <c r="I9860" s="1" t="s">
        <v>1445</v>
      </c>
      <c r="J9860" s="1" t="s">
        <v>22</v>
      </c>
      <c r="K9860">
        <v>4280</v>
      </c>
      <c r="L9860" s="2">
        <v>42906.54478009259</v>
      </c>
      <c r="M9860" s="2">
        <v>42895.375</v>
      </c>
      <c r="N9860" s="2">
        <v>42916.389525462961</v>
      </c>
      <c r="O9860">
        <v>210</v>
      </c>
      <c r="P9860">
        <v>19</v>
      </c>
      <c r="Q9860" s="1" t="s">
        <v>312</v>
      </c>
      <c r="R9860" s="1" t="s">
        <v>24</v>
      </c>
      <c r="S9860" s="1" t="s">
        <v>31</v>
      </c>
      <c r="T9860" s="3">
        <v>42906</v>
      </c>
      <c r="U9860" s="1" t="str">
        <f>IF(kiva_loans__muestra[[#This Row],[funded_amount]]=kiva_loans__muestra[[#This Row],[loan_amount]],"funded","unfunded")</f>
        <v>funded</v>
      </c>
      <c r="V9860" s="1" t="str">
        <f>IF(kiva_loans__muestra[[#This Row],[lender_count]]&gt;=50,"high","low")</f>
        <v>low</v>
      </c>
    </row>
    <row r="9861" spans="1:22" x14ac:dyDescent="0.25">
      <c r="A9861">
        <v>1323903</v>
      </c>
      <c r="B9861">
        <v>27000</v>
      </c>
      <c r="C9861">
        <v>27000</v>
      </c>
      <c r="D9861" s="1" t="s">
        <v>137</v>
      </c>
      <c r="E9861" s="1" t="s">
        <v>27</v>
      </c>
      <c r="F9861" s="1" t="s">
        <v>14473</v>
      </c>
      <c r="G9861" s="1" t="s">
        <v>3274</v>
      </c>
      <c r="H9861" s="1" t="s">
        <v>105</v>
      </c>
      <c r="I9861" s="1" t="s">
        <v>1169</v>
      </c>
      <c r="J9861" s="1" t="s">
        <v>106</v>
      </c>
      <c r="K9861">
        <v>1190</v>
      </c>
      <c r="L9861" s="2">
        <v>42906.764641203707</v>
      </c>
      <c r="M9861" s="2">
        <v>42895.375</v>
      </c>
      <c r="N9861" s="2">
        <v>42907.789074074077</v>
      </c>
      <c r="O9861">
        <v>60</v>
      </c>
      <c r="P9861">
        <v>29</v>
      </c>
      <c r="Q9861" s="1" t="s">
        <v>707</v>
      </c>
      <c r="R9861" s="1" t="s">
        <v>14474</v>
      </c>
      <c r="S9861" s="1" t="s">
        <v>35</v>
      </c>
      <c r="T9861" s="3">
        <v>42906</v>
      </c>
      <c r="U9861" s="1" t="str">
        <f>IF(kiva_loans__muestra[[#This Row],[funded_amount]]=kiva_loans__muestra[[#This Row],[loan_amount]],"funded","unfunded")</f>
        <v>funded</v>
      </c>
      <c r="V9861" s="1" t="str">
        <f>IF(kiva_loans__muestra[[#This Row],[lender_count]]&gt;=50,"high","low")</f>
        <v>low</v>
      </c>
    </row>
    <row r="9862" spans="1:22" x14ac:dyDescent="0.25">
      <c r="A9862">
        <v>1323047</v>
      </c>
      <c r="B9862">
        <v>1500</v>
      </c>
      <c r="C9862">
        <v>1500</v>
      </c>
      <c r="D9862" s="1" t="s">
        <v>124</v>
      </c>
      <c r="E9862" s="1" t="s">
        <v>125</v>
      </c>
      <c r="F9862" s="1" t="s">
        <v>2312</v>
      </c>
      <c r="G9862" s="1" t="s">
        <v>3630</v>
      </c>
      <c r="H9862" s="1" t="s">
        <v>441</v>
      </c>
      <c r="I9862" s="1" t="s">
        <v>14475</v>
      </c>
      <c r="J9862" s="1" t="s">
        <v>442</v>
      </c>
      <c r="K9862">
        <v>4060</v>
      </c>
      <c r="L9862" s="2">
        <v>42906.152962962966</v>
      </c>
      <c r="M9862" s="2">
        <v>42891.375</v>
      </c>
      <c r="N9862" s="2">
        <v>42923.439803240741</v>
      </c>
      <c r="O9862">
        <v>360</v>
      </c>
      <c r="P9862">
        <v>5</v>
      </c>
      <c r="Q9862" s="1" t="s">
        <v>14476</v>
      </c>
      <c r="R9862" s="1" t="s">
        <v>24</v>
      </c>
      <c r="S9862" s="1" t="s">
        <v>35</v>
      </c>
      <c r="T9862" s="3">
        <v>42906</v>
      </c>
      <c r="U9862" s="1" t="str">
        <f>IF(kiva_loans__muestra[[#This Row],[funded_amount]]=kiva_loans__muestra[[#This Row],[loan_amount]],"funded","unfunded")</f>
        <v>funded</v>
      </c>
      <c r="V9862" s="1" t="str">
        <f>IF(kiva_loans__muestra[[#This Row],[lender_count]]&gt;=50,"high","low")</f>
        <v>low</v>
      </c>
    </row>
    <row r="9863" spans="1:22" x14ac:dyDescent="0.25">
      <c r="A9863">
        <v>1323977</v>
      </c>
      <c r="B9863">
        <v>0</v>
      </c>
      <c r="C9863">
        <v>7000</v>
      </c>
      <c r="D9863" s="1" t="s">
        <v>45</v>
      </c>
      <c r="E9863" s="1" t="s">
        <v>46</v>
      </c>
      <c r="F9863" s="1" t="s">
        <v>14477</v>
      </c>
      <c r="G9863" s="1" t="s">
        <v>3263</v>
      </c>
      <c r="H9863" s="1" t="s">
        <v>33</v>
      </c>
      <c r="I9863" s="1" t="s">
        <v>743</v>
      </c>
      <c r="J9863" s="1" t="s">
        <v>34</v>
      </c>
      <c r="K9863">
        <v>1330</v>
      </c>
      <c r="L9863" s="2">
        <v>42906.932002314818</v>
      </c>
      <c r="M9863" s="2">
        <v>42876.375</v>
      </c>
      <c r="N9863" s="2"/>
      <c r="O9863">
        <v>140</v>
      </c>
      <c r="P9863">
        <v>0</v>
      </c>
      <c r="Q9863" s="1" t="s">
        <v>14478</v>
      </c>
      <c r="R9863" s="1" t="s">
        <v>24</v>
      </c>
      <c r="S9863" s="1" t="s">
        <v>31</v>
      </c>
      <c r="T9863" s="3">
        <v>42906</v>
      </c>
      <c r="U9863" s="1" t="str">
        <f>IF(kiva_loans__muestra[[#This Row],[funded_amount]]=kiva_loans__muestra[[#This Row],[loan_amount]],"funded","unfunded")</f>
        <v>unfunded</v>
      </c>
      <c r="V9863" s="1" t="str">
        <f>IF(kiva_loans__muestra[[#This Row],[lender_count]]&gt;=50,"high","low")</f>
        <v>low</v>
      </c>
    </row>
    <row r="9864" spans="1:22" x14ac:dyDescent="0.25">
      <c r="A9864">
        <v>1323289</v>
      </c>
      <c r="B9864">
        <v>250</v>
      </c>
      <c r="C9864">
        <v>3000</v>
      </c>
      <c r="D9864" s="1" t="s">
        <v>53</v>
      </c>
      <c r="E9864" s="1" t="s">
        <v>32</v>
      </c>
      <c r="F9864" s="1" t="s">
        <v>3191</v>
      </c>
      <c r="G9864" s="1" t="s">
        <v>3303</v>
      </c>
      <c r="H9864" s="1" t="s">
        <v>28</v>
      </c>
      <c r="I9864" s="1" t="s">
        <v>68</v>
      </c>
      <c r="J9864" s="1" t="s">
        <v>29</v>
      </c>
      <c r="K9864">
        <v>4550</v>
      </c>
      <c r="L9864" s="2">
        <v>42906.341504629629</v>
      </c>
      <c r="M9864" s="2">
        <v>42878.375</v>
      </c>
      <c r="N9864" s="2"/>
      <c r="O9864">
        <v>140</v>
      </c>
      <c r="P9864">
        <v>1</v>
      </c>
      <c r="Q9864" s="1" t="s">
        <v>2617</v>
      </c>
      <c r="R9864" s="1" t="s">
        <v>24</v>
      </c>
      <c r="S9864" s="1" t="s">
        <v>31</v>
      </c>
      <c r="T9864" s="3">
        <v>42906</v>
      </c>
      <c r="U9864" s="1" t="str">
        <f>IF(kiva_loans__muestra[[#This Row],[funded_amount]]=kiva_loans__muestra[[#This Row],[loan_amount]],"funded","unfunded")</f>
        <v>unfunded</v>
      </c>
      <c r="V9864" s="1" t="str">
        <f>IF(kiva_loans__muestra[[#This Row],[lender_count]]&gt;=50,"high","low")</f>
        <v>low</v>
      </c>
    </row>
    <row r="9865" spans="1:22" x14ac:dyDescent="0.25">
      <c r="A9865">
        <v>1323170</v>
      </c>
      <c r="B9865">
        <v>500</v>
      </c>
      <c r="C9865">
        <v>3000</v>
      </c>
      <c r="D9865" s="1" t="s">
        <v>55</v>
      </c>
      <c r="E9865" s="1" t="s">
        <v>32</v>
      </c>
      <c r="F9865" s="1" t="s">
        <v>14479</v>
      </c>
      <c r="G9865" s="1" t="s">
        <v>3303</v>
      </c>
      <c r="H9865" s="1" t="s">
        <v>28</v>
      </c>
      <c r="I9865" s="1" t="s">
        <v>282</v>
      </c>
      <c r="J9865" s="1" t="s">
        <v>29</v>
      </c>
      <c r="K9865">
        <v>2470</v>
      </c>
      <c r="L9865" s="2">
        <v>42906.272569444445</v>
      </c>
      <c r="M9865" s="2">
        <v>42901.375</v>
      </c>
      <c r="N9865" s="2"/>
      <c r="O9865">
        <v>140</v>
      </c>
      <c r="P9865">
        <v>2</v>
      </c>
      <c r="Q9865" s="1" t="s">
        <v>14480</v>
      </c>
      <c r="R9865" s="1" t="s">
        <v>24</v>
      </c>
      <c r="S9865" s="1" t="s">
        <v>31</v>
      </c>
      <c r="T9865" s="3">
        <v>42906</v>
      </c>
      <c r="U9865" s="1" t="str">
        <f>IF(kiva_loans__muestra[[#This Row],[funded_amount]]=kiva_loans__muestra[[#This Row],[loan_amount]],"funded","unfunded")</f>
        <v>unfunded</v>
      </c>
      <c r="V9865" s="1" t="str">
        <f>IF(kiva_loans__muestra[[#This Row],[lender_count]]&gt;=50,"high","low")</f>
        <v>low</v>
      </c>
    </row>
    <row r="9866" spans="1:22" x14ac:dyDescent="0.25">
      <c r="A9866">
        <v>1323957</v>
      </c>
      <c r="B9866">
        <v>3000</v>
      </c>
      <c r="C9866">
        <v>3000</v>
      </c>
      <c r="D9866" s="1" t="s">
        <v>50</v>
      </c>
      <c r="E9866" s="1" t="s">
        <v>37</v>
      </c>
      <c r="F9866" s="1" t="s">
        <v>14481</v>
      </c>
      <c r="G9866" s="1" t="s">
        <v>3266</v>
      </c>
      <c r="H9866" s="1" t="s">
        <v>89</v>
      </c>
      <c r="I9866" s="1" t="s">
        <v>1105</v>
      </c>
      <c r="J9866" s="1" t="s">
        <v>90</v>
      </c>
      <c r="K9866">
        <v>1990</v>
      </c>
      <c r="L9866" s="2">
        <v>42906.893888888888</v>
      </c>
      <c r="M9866" s="2">
        <v>42880.375</v>
      </c>
      <c r="N9866" s="2">
        <v>42908.751689814817</v>
      </c>
      <c r="O9866">
        <v>130</v>
      </c>
      <c r="P9866">
        <v>10</v>
      </c>
      <c r="Q9866" s="1" t="s">
        <v>312</v>
      </c>
      <c r="R9866" s="1" t="s">
        <v>24</v>
      </c>
      <c r="S9866" s="1" t="s">
        <v>25</v>
      </c>
      <c r="T9866" s="3">
        <v>42906</v>
      </c>
      <c r="U9866" s="1" t="str">
        <f>IF(kiva_loans__muestra[[#This Row],[funded_amount]]=kiva_loans__muestra[[#This Row],[loan_amount]],"funded","unfunded")</f>
        <v>funded</v>
      </c>
      <c r="V9866" s="1" t="str">
        <f>IF(kiva_loans__muestra[[#This Row],[lender_count]]&gt;=50,"high","low")</f>
        <v>low</v>
      </c>
    </row>
    <row r="9867" spans="1:22" x14ac:dyDescent="0.25">
      <c r="A9867">
        <v>1323589</v>
      </c>
      <c r="B9867">
        <v>3500</v>
      </c>
      <c r="C9867">
        <v>29000</v>
      </c>
      <c r="D9867" s="1" t="s">
        <v>46</v>
      </c>
      <c r="E9867" s="1" t="s">
        <v>46</v>
      </c>
      <c r="F9867" s="1" t="s">
        <v>14482</v>
      </c>
      <c r="G9867" s="1" t="s">
        <v>3355</v>
      </c>
      <c r="H9867" s="1" t="s">
        <v>569</v>
      </c>
      <c r="I9867" s="1" t="s">
        <v>14483</v>
      </c>
      <c r="J9867" s="1" t="s">
        <v>90</v>
      </c>
      <c r="K9867">
        <v>3670</v>
      </c>
      <c r="L9867" s="2">
        <v>42906.455590277779</v>
      </c>
      <c r="M9867" s="2">
        <v>42875.375</v>
      </c>
      <c r="N9867" s="2"/>
      <c r="O9867">
        <v>80</v>
      </c>
      <c r="P9867">
        <v>13</v>
      </c>
      <c r="Q9867" s="1" t="s">
        <v>843</v>
      </c>
      <c r="R9867" s="1" t="s">
        <v>133</v>
      </c>
      <c r="S9867" s="1" t="s">
        <v>31</v>
      </c>
      <c r="T9867" s="3">
        <v>42906</v>
      </c>
      <c r="U9867" s="1" t="str">
        <f>IF(kiva_loans__muestra[[#This Row],[funded_amount]]=kiva_loans__muestra[[#This Row],[loan_amount]],"funded","unfunded")</f>
        <v>unfunded</v>
      </c>
      <c r="V9867" s="1" t="str">
        <f>IF(kiva_loans__muestra[[#This Row],[lender_count]]&gt;=50,"high","low")</f>
        <v>low</v>
      </c>
    </row>
    <row r="9868" spans="1:22" x14ac:dyDescent="0.25">
      <c r="A9868">
        <v>1323374</v>
      </c>
      <c r="B9868">
        <v>2250</v>
      </c>
      <c r="C9868">
        <v>2250</v>
      </c>
      <c r="D9868" s="1" t="s">
        <v>124</v>
      </c>
      <c r="E9868" s="1" t="s">
        <v>125</v>
      </c>
      <c r="F9868" s="1" t="s">
        <v>14484</v>
      </c>
      <c r="G9868" s="1" t="s">
        <v>3278</v>
      </c>
      <c r="H9868" s="1" t="s">
        <v>100</v>
      </c>
      <c r="I9868" s="1" t="s">
        <v>1690</v>
      </c>
      <c r="J9868" s="1" t="s">
        <v>101</v>
      </c>
      <c r="K9868">
        <v>1450</v>
      </c>
      <c r="L9868" s="2">
        <v>42906.371759259258</v>
      </c>
      <c r="M9868" s="2">
        <v>42877.375</v>
      </c>
      <c r="N9868" s="2">
        <v>42915.913136574076</v>
      </c>
      <c r="O9868">
        <v>140</v>
      </c>
      <c r="P9868">
        <v>7</v>
      </c>
      <c r="Q9868" s="1" t="s">
        <v>1365</v>
      </c>
      <c r="R9868" s="1" t="s">
        <v>24</v>
      </c>
      <c r="S9868" s="1" t="s">
        <v>35</v>
      </c>
      <c r="T9868" s="3">
        <v>42906</v>
      </c>
      <c r="U9868" s="1" t="str">
        <f>IF(kiva_loans__muestra[[#This Row],[funded_amount]]=kiva_loans__muestra[[#This Row],[loan_amount]],"funded","unfunded")</f>
        <v>funded</v>
      </c>
      <c r="V9868" s="1" t="str">
        <f>IF(kiva_loans__muestra[[#This Row],[lender_count]]&gt;=50,"high","low")</f>
        <v>low</v>
      </c>
    </row>
    <row r="9869" spans="1:22" x14ac:dyDescent="0.25">
      <c r="A9869">
        <v>1323435</v>
      </c>
      <c r="B9869">
        <v>15000</v>
      </c>
      <c r="C9869">
        <v>15000</v>
      </c>
      <c r="D9869" s="1" t="s">
        <v>440</v>
      </c>
      <c r="E9869" s="1" t="s">
        <v>46</v>
      </c>
      <c r="F9869" s="1" t="s">
        <v>14485</v>
      </c>
      <c r="G9869" s="1" t="s">
        <v>3661</v>
      </c>
      <c r="H9869" s="1" t="s">
        <v>805</v>
      </c>
      <c r="I9869" s="1" t="s">
        <v>3215</v>
      </c>
      <c r="J9869" s="1" t="s">
        <v>90</v>
      </c>
      <c r="K9869">
        <v>770</v>
      </c>
      <c r="L9869" s="2">
        <v>42906.392210648148</v>
      </c>
      <c r="M9869" s="2">
        <v>42887.375</v>
      </c>
      <c r="N9869" s="2">
        <v>42917.681354166663</v>
      </c>
      <c r="O9869">
        <v>170</v>
      </c>
      <c r="P9869">
        <v>27</v>
      </c>
      <c r="Q9869" s="1" t="s">
        <v>14486</v>
      </c>
      <c r="R9869" s="1" t="s">
        <v>92</v>
      </c>
      <c r="S9869" s="1" t="s">
        <v>31</v>
      </c>
      <c r="T9869" s="3">
        <v>42906</v>
      </c>
      <c r="U9869" s="1" t="str">
        <f>IF(kiva_loans__muestra[[#This Row],[funded_amount]]=kiva_loans__muestra[[#This Row],[loan_amount]],"funded","unfunded")</f>
        <v>funded</v>
      </c>
      <c r="V9869" s="1" t="str">
        <f>IF(kiva_loans__muestra[[#This Row],[lender_count]]&gt;=50,"high","low")</f>
        <v>low</v>
      </c>
    </row>
    <row r="9870" spans="1:22" x14ac:dyDescent="0.25">
      <c r="A9870">
        <v>1323872</v>
      </c>
      <c r="B9870">
        <v>9750</v>
      </c>
      <c r="C9870">
        <v>9750</v>
      </c>
      <c r="D9870" s="1" t="s">
        <v>161</v>
      </c>
      <c r="E9870" s="1" t="s">
        <v>37</v>
      </c>
      <c r="F9870" s="1" t="s">
        <v>14487</v>
      </c>
      <c r="G9870" s="1" t="s">
        <v>3266</v>
      </c>
      <c r="H9870" s="1" t="s">
        <v>89</v>
      </c>
      <c r="I9870" s="1" t="s">
        <v>555</v>
      </c>
      <c r="J9870" s="1" t="s">
        <v>90</v>
      </c>
      <c r="K9870">
        <v>1990</v>
      </c>
      <c r="L9870" s="2">
        <v>42906.720601851855</v>
      </c>
      <c r="M9870" s="2">
        <v>42881.375</v>
      </c>
      <c r="N9870" s="2">
        <v>42909.014108796298</v>
      </c>
      <c r="O9870">
        <v>140</v>
      </c>
      <c r="P9870">
        <v>18</v>
      </c>
      <c r="Q9870" s="1" t="s">
        <v>312</v>
      </c>
      <c r="R9870" s="1" t="s">
        <v>24</v>
      </c>
      <c r="S9870" s="1" t="s">
        <v>25</v>
      </c>
      <c r="T9870" s="3">
        <v>42906</v>
      </c>
      <c r="U9870" s="1" t="str">
        <f>IF(kiva_loans__muestra[[#This Row],[funded_amount]]=kiva_loans__muestra[[#This Row],[loan_amount]],"funded","unfunded")</f>
        <v>funded</v>
      </c>
      <c r="V9870" s="1" t="str">
        <f>IF(kiva_loans__muestra[[#This Row],[lender_count]]&gt;=50,"high","low")</f>
        <v>low</v>
      </c>
    </row>
    <row r="9871" spans="1:22" x14ac:dyDescent="0.25">
      <c r="A9871">
        <v>1323111</v>
      </c>
      <c r="B9871">
        <v>5750</v>
      </c>
      <c r="C9871">
        <v>5750</v>
      </c>
      <c r="D9871" s="1" t="s">
        <v>175</v>
      </c>
      <c r="E9871" s="1" t="s">
        <v>78</v>
      </c>
      <c r="F9871" s="1" t="s">
        <v>14488</v>
      </c>
      <c r="G9871" s="1" t="s">
        <v>3396</v>
      </c>
      <c r="H9871" s="1" t="s">
        <v>788</v>
      </c>
      <c r="I9871" s="1" t="s">
        <v>1063</v>
      </c>
      <c r="J9871" s="1" t="s">
        <v>790</v>
      </c>
      <c r="K9871">
        <v>580</v>
      </c>
      <c r="L9871" s="2">
        <v>42906.221145833333</v>
      </c>
      <c r="M9871" s="2">
        <v>42874.375</v>
      </c>
      <c r="N9871" s="2">
        <v>42907.871770833335</v>
      </c>
      <c r="O9871">
        <v>140</v>
      </c>
      <c r="P9871">
        <v>21</v>
      </c>
      <c r="Q9871" s="1" t="s">
        <v>14489</v>
      </c>
      <c r="R9871" s="1" t="s">
        <v>24</v>
      </c>
      <c r="S9871" s="1" t="s">
        <v>31</v>
      </c>
      <c r="T9871" s="3">
        <v>42906</v>
      </c>
      <c r="U9871" s="1" t="str">
        <f>IF(kiva_loans__muestra[[#This Row],[funded_amount]]=kiva_loans__muestra[[#This Row],[loan_amount]],"funded","unfunded")</f>
        <v>funded</v>
      </c>
      <c r="V9871" s="1" t="str">
        <f>IF(kiva_loans__muestra[[#This Row],[lender_count]]&gt;=50,"high","low")</f>
        <v>low</v>
      </c>
    </row>
    <row r="9872" spans="1:22" x14ac:dyDescent="0.25">
      <c r="A9872">
        <v>1324040</v>
      </c>
      <c r="B9872">
        <v>3250</v>
      </c>
      <c r="C9872">
        <v>3250</v>
      </c>
      <c r="D9872" s="1" t="s">
        <v>247</v>
      </c>
      <c r="E9872" s="1" t="s">
        <v>38</v>
      </c>
      <c r="F9872" s="1" t="s">
        <v>14490</v>
      </c>
      <c r="G9872" s="1" t="s">
        <v>3427</v>
      </c>
      <c r="H9872" s="1" t="s">
        <v>185</v>
      </c>
      <c r="I9872" s="1" t="s">
        <v>191</v>
      </c>
      <c r="J9872" s="1" t="s">
        <v>187</v>
      </c>
      <c r="K9872">
        <v>1540</v>
      </c>
      <c r="L9872" s="2">
        <v>42907.022997685184</v>
      </c>
      <c r="M9872" s="2">
        <v>42880.375</v>
      </c>
      <c r="N9872" s="2">
        <v>42908.433703703704</v>
      </c>
      <c r="O9872">
        <v>140</v>
      </c>
      <c r="P9872">
        <v>10</v>
      </c>
      <c r="Q9872" s="1" t="s">
        <v>80</v>
      </c>
      <c r="R9872" s="1" t="s">
        <v>92</v>
      </c>
      <c r="S9872" s="1" t="s">
        <v>31</v>
      </c>
      <c r="T9872" s="3">
        <v>42906</v>
      </c>
      <c r="U9872" s="1" t="str">
        <f>IF(kiva_loans__muestra[[#This Row],[funded_amount]]=kiva_loans__muestra[[#This Row],[loan_amount]],"funded","unfunded")</f>
        <v>funded</v>
      </c>
      <c r="V9872" s="1" t="str">
        <f>IF(kiva_loans__muestra[[#This Row],[lender_count]]&gt;=50,"high","low")</f>
        <v>low</v>
      </c>
    </row>
    <row r="9873" spans="1:22" x14ac:dyDescent="0.25">
      <c r="A9873">
        <v>1324410</v>
      </c>
      <c r="B9873">
        <v>4000</v>
      </c>
      <c r="C9873">
        <v>4000</v>
      </c>
      <c r="D9873" s="1" t="s">
        <v>64</v>
      </c>
      <c r="E9873" s="1" t="s">
        <v>37</v>
      </c>
      <c r="F9873" s="1" t="s">
        <v>1026</v>
      </c>
      <c r="G9873" s="1" t="s">
        <v>3278</v>
      </c>
      <c r="H9873" s="1" t="s">
        <v>100</v>
      </c>
      <c r="I9873" s="1" t="s">
        <v>14491</v>
      </c>
      <c r="J9873" s="1" t="s">
        <v>101</v>
      </c>
      <c r="K9873">
        <v>1360</v>
      </c>
      <c r="L9873" s="2">
        <v>42907.400937500002</v>
      </c>
      <c r="M9873" s="2">
        <v>42906.375</v>
      </c>
      <c r="N9873" s="2">
        <v>42922.255787037036</v>
      </c>
      <c r="O9873">
        <v>140</v>
      </c>
      <c r="P9873">
        <v>10</v>
      </c>
      <c r="Q9873" s="1" t="s">
        <v>40</v>
      </c>
      <c r="R9873" s="1" t="s">
        <v>92</v>
      </c>
      <c r="S9873" s="1" t="s">
        <v>31</v>
      </c>
      <c r="T9873" s="3">
        <v>42907</v>
      </c>
      <c r="U9873" s="1" t="str">
        <f>IF(kiva_loans__muestra[[#This Row],[funded_amount]]=kiva_loans__muestra[[#This Row],[loan_amount]],"funded","unfunded")</f>
        <v>funded</v>
      </c>
      <c r="V9873" s="1" t="str">
        <f>IF(kiva_loans__muestra[[#This Row],[lender_count]]&gt;=50,"high","low")</f>
        <v>low</v>
      </c>
    </row>
    <row r="9874" spans="1:22" x14ac:dyDescent="0.25">
      <c r="A9874">
        <v>1324746</v>
      </c>
      <c r="B9874">
        <v>500</v>
      </c>
      <c r="C9874">
        <v>2000</v>
      </c>
      <c r="D9874" s="1" t="s">
        <v>64</v>
      </c>
      <c r="E9874" s="1" t="s">
        <v>37</v>
      </c>
      <c r="F9874" s="1" t="s">
        <v>1567</v>
      </c>
      <c r="G9874" s="1" t="s">
        <v>4694</v>
      </c>
      <c r="H9874" s="1" t="s">
        <v>1300</v>
      </c>
      <c r="I9874" s="1" t="s">
        <v>1301</v>
      </c>
      <c r="J9874" s="1" t="s">
        <v>1302</v>
      </c>
      <c r="K9874">
        <v>2880</v>
      </c>
      <c r="L9874" s="2">
        <v>42907.612118055556</v>
      </c>
      <c r="M9874" s="2">
        <v>42879.375</v>
      </c>
      <c r="N9874" s="2"/>
      <c r="O9874">
        <v>210</v>
      </c>
      <c r="P9874">
        <v>2</v>
      </c>
      <c r="Q9874" s="1" t="s">
        <v>14492</v>
      </c>
      <c r="R9874" s="1" t="s">
        <v>92</v>
      </c>
      <c r="S9874" s="1" t="s">
        <v>25</v>
      </c>
      <c r="T9874" s="3">
        <v>42907</v>
      </c>
      <c r="U9874" s="1" t="str">
        <f>IF(kiva_loans__muestra[[#This Row],[funded_amount]]=kiva_loans__muestra[[#This Row],[loan_amount]],"funded","unfunded")</f>
        <v>unfunded</v>
      </c>
      <c r="V9874" s="1" t="str">
        <f>IF(kiva_loans__muestra[[#This Row],[lender_count]]&gt;=50,"high","low")</f>
        <v>low</v>
      </c>
    </row>
    <row r="9875" spans="1:22" x14ac:dyDescent="0.25">
      <c r="A9875">
        <v>1324397</v>
      </c>
      <c r="B9875">
        <v>500</v>
      </c>
      <c r="C9875">
        <v>6750</v>
      </c>
      <c r="D9875" s="1" t="s">
        <v>213</v>
      </c>
      <c r="E9875" s="1" t="s">
        <v>46</v>
      </c>
      <c r="F9875" s="1" t="s">
        <v>10953</v>
      </c>
      <c r="G9875" s="1" t="s">
        <v>3303</v>
      </c>
      <c r="H9875" s="1" t="s">
        <v>28</v>
      </c>
      <c r="I9875" s="1" t="s">
        <v>1478</v>
      </c>
      <c r="J9875" s="1" t="s">
        <v>29</v>
      </c>
      <c r="K9875">
        <v>2450</v>
      </c>
      <c r="L9875" s="2">
        <v>42907.39471064815</v>
      </c>
      <c r="M9875" s="2">
        <v>42906.375</v>
      </c>
      <c r="N9875" s="2"/>
      <c r="O9875">
        <v>140</v>
      </c>
      <c r="P9875">
        <v>2</v>
      </c>
      <c r="Q9875" s="1" t="s">
        <v>674</v>
      </c>
      <c r="R9875" s="1" t="s">
        <v>24</v>
      </c>
      <c r="S9875" s="1" t="s">
        <v>31</v>
      </c>
      <c r="T9875" s="3">
        <v>42907</v>
      </c>
      <c r="U9875" s="1" t="str">
        <f>IF(kiva_loans__muestra[[#This Row],[funded_amount]]=kiva_loans__muestra[[#This Row],[loan_amount]],"funded","unfunded")</f>
        <v>unfunded</v>
      </c>
      <c r="V9875" s="1" t="str">
        <f>IF(kiva_loans__muestra[[#This Row],[lender_count]]&gt;=50,"high","low")</f>
        <v>low</v>
      </c>
    </row>
    <row r="9876" spans="1:22" x14ac:dyDescent="0.25">
      <c r="A9876">
        <v>1324174</v>
      </c>
      <c r="B9876">
        <v>1500</v>
      </c>
      <c r="C9876">
        <v>10000</v>
      </c>
      <c r="D9876" s="1" t="s">
        <v>64</v>
      </c>
      <c r="E9876" s="1" t="s">
        <v>37</v>
      </c>
      <c r="F9876" s="1" t="s">
        <v>2593</v>
      </c>
      <c r="G9876" s="1" t="s">
        <v>3278</v>
      </c>
      <c r="H9876" s="1" t="s">
        <v>100</v>
      </c>
      <c r="I9876" s="1" t="s">
        <v>1055</v>
      </c>
      <c r="J9876" s="1" t="s">
        <v>101</v>
      </c>
      <c r="K9876">
        <v>1260</v>
      </c>
      <c r="L9876" s="2">
        <v>42907.241724537038</v>
      </c>
      <c r="M9876" s="2">
        <v>42875.375</v>
      </c>
      <c r="N9876" s="2"/>
      <c r="O9876">
        <v>120</v>
      </c>
      <c r="P9876">
        <v>5</v>
      </c>
      <c r="Q9876" s="1" t="s">
        <v>3059</v>
      </c>
      <c r="R9876" s="1" t="s">
        <v>24</v>
      </c>
      <c r="S9876" s="1" t="s">
        <v>35</v>
      </c>
      <c r="T9876" s="3">
        <v>42907</v>
      </c>
      <c r="U9876" s="1" t="str">
        <f>IF(kiva_loans__muestra[[#This Row],[funded_amount]]=kiva_loans__muestra[[#This Row],[loan_amount]],"funded","unfunded")</f>
        <v>unfunded</v>
      </c>
      <c r="V9876" s="1" t="str">
        <f>IF(kiva_loans__muestra[[#This Row],[lender_count]]&gt;=50,"high","low")</f>
        <v>low</v>
      </c>
    </row>
    <row r="9877" spans="1:22" x14ac:dyDescent="0.25">
      <c r="A9877">
        <v>1324408</v>
      </c>
      <c r="B9877">
        <v>2500</v>
      </c>
      <c r="C9877">
        <v>2500</v>
      </c>
      <c r="D9877" s="1" t="s">
        <v>98</v>
      </c>
      <c r="E9877" s="1" t="s">
        <v>37</v>
      </c>
      <c r="F9877" s="1" t="s">
        <v>1246</v>
      </c>
      <c r="G9877" s="1" t="s">
        <v>3278</v>
      </c>
      <c r="H9877" s="1" t="s">
        <v>100</v>
      </c>
      <c r="I9877" s="1" t="s">
        <v>1250</v>
      </c>
      <c r="J9877" s="1" t="s">
        <v>101</v>
      </c>
      <c r="K9877">
        <v>1450</v>
      </c>
      <c r="L9877" s="2">
        <v>42907.399247685185</v>
      </c>
      <c r="M9877" s="2">
        <v>42893.375</v>
      </c>
      <c r="N9877" s="2">
        <v>42915.704837962963</v>
      </c>
      <c r="O9877">
        <v>70</v>
      </c>
      <c r="P9877">
        <v>2</v>
      </c>
      <c r="Q9877" s="1" t="s">
        <v>14493</v>
      </c>
      <c r="R9877" s="1" t="s">
        <v>24</v>
      </c>
      <c r="S9877" s="1" t="s">
        <v>35</v>
      </c>
      <c r="T9877" s="3">
        <v>42907</v>
      </c>
      <c r="U9877" s="1" t="str">
        <f>IF(kiva_loans__muestra[[#This Row],[funded_amount]]=kiva_loans__muestra[[#This Row],[loan_amount]],"funded","unfunded")</f>
        <v>funded</v>
      </c>
      <c r="V9877" s="1" t="str">
        <f>IF(kiva_loans__muestra[[#This Row],[lender_count]]&gt;=50,"high","low")</f>
        <v>low</v>
      </c>
    </row>
    <row r="9878" spans="1:22" x14ac:dyDescent="0.25">
      <c r="A9878">
        <v>1324190</v>
      </c>
      <c r="B9878">
        <v>1000</v>
      </c>
      <c r="C9878">
        <v>3000</v>
      </c>
      <c r="D9878" s="1" t="s">
        <v>61</v>
      </c>
      <c r="E9878" s="1" t="s">
        <v>62</v>
      </c>
      <c r="F9878" s="1" t="s">
        <v>2321</v>
      </c>
      <c r="G9878" s="1" t="s">
        <v>3303</v>
      </c>
      <c r="H9878" s="1" t="s">
        <v>28</v>
      </c>
      <c r="I9878" s="1" t="s">
        <v>1938</v>
      </c>
      <c r="J9878" s="1" t="s">
        <v>29</v>
      </c>
      <c r="K9878">
        <v>2470</v>
      </c>
      <c r="L9878" s="2">
        <v>42907.249571759261</v>
      </c>
      <c r="M9878" s="2">
        <v>42880.375</v>
      </c>
      <c r="N9878" s="2"/>
      <c r="O9878">
        <v>140</v>
      </c>
      <c r="P9878">
        <v>3</v>
      </c>
      <c r="Q9878" s="1" t="s">
        <v>14494</v>
      </c>
      <c r="R9878" s="1" t="s">
        <v>24</v>
      </c>
      <c r="S9878" s="1" t="s">
        <v>31</v>
      </c>
      <c r="T9878" s="3">
        <v>42907</v>
      </c>
      <c r="U9878" s="1" t="str">
        <f>IF(kiva_loans__muestra[[#This Row],[funded_amount]]=kiva_loans__muestra[[#This Row],[loan_amount]],"funded","unfunded")</f>
        <v>unfunded</v>
      </c>
      <c r="V9878" s="1" t="str">
        <f>IF(kiva_loans__muestra[[#This Row],[lender_count]]&gt;=50,"high","low")</f>
        <v>low</v>
      </c>
    </row>
    <row r="9879" spans="1:22" x14ac:dyDescent="0.25">
      <c r="A9879">
        <v>1324808</v>
      </c>
      <c r="B9879">
        <v>2250</v>
      </c>
      <c r="C9879">
        <v>2250</v>
      </c>
      <c r="D9879" s="1" t="s">
        <v>55</v>
      </c>
      <c r="E9879" s="1" t="s">
        <v>32</v>
      </c>
      <c r="F9879" s="1" t="s">
        <v>7435</v>
      </c>
      <c r="G9879" s="1" t="s">
        <v>6169</v>
      </c>
      <c r="H9879" s="1" t="s">
        <v>1483</v>
      </c>
      <c r="I9879" s="1" t="s">
        <v>1484</v>
      </c>
      <c r="J9879" s="1" t="s">
        <v>1485</v>
      </c>
      <c r="K9879">
        <v>4400</v>
      </c>
      <c r="L9879" s="2">
        <v>42907.67083333333</v>
      </c>
      <c r="M9879" s="2">
        <v>42880.375</v>
      </c>
      <c r="N9879" s="2">
        <v>42916.901030092595</v>
      </c>
      <c r="O9879">
        <v>140</v>
      </c>
      <c r="P9879">
        <v>6</v>
      </c>
      <c r="Q9879" s="1" t="s">
        <v>14495</v>
      </c>
      <c r="R9879" s="1" t="s">
        <v>24</v>
      </c>
      <c r="S9879" s="1" t="s">
        <v>31</v>
      </c>
      <c r="T9879" s="3">
        <v>42907</v>
      </c>
      <c r="U9879" s="1" t="str">
        <f>IF(kiva_loans__muestra[[#This Row],[funded_amount]]=kiva_loans__muestra[[#This Row],[loan_amount]],"funded","unfunded")</f>
        <v>funded</v>
      </c>
      <c r="V9879" s="1" t="str">
        <f>IF(kiva_loans__muestra[[#This Row],[lender_count]]&gt;=50,"high","low")</f>
        <v>low</v>
      </c>
    </row>
    <row r="9880" spans="1:22" x14ac:dyDescent="0.25">
      <c r="A9880">
        <v>1324835</v>
      </c>
      <c r="B9880">
        <v>1250</v>
      </c>
      <c r="C9880">
        <v>1250</v>
      </c>
      <c r="D9880" s="1" t="s">
        <v>64</v>
      </c>
      <c r="E9880" s="1" t="s">
        <v>37</v>
      </c>
      <c r="F9880" s="1" t="s">
        <v>14496</v>
      </c>
      <c r="G9880" s="1" t="s">
        <v>4694</v>
      </c>
      <c r="H9880" s="1" t="s">
        <v>1300</v>
      </c>
      <c r="I9880" s="1" t="s">
        <v>1301</v>
      </c>
      <c r="J9880" s="1" t="s">
        <v>1302</v>
      </c>
      <c r="K9880">
        <v>2880</v>
      </c>
      <c r="L9880" s="2">
        <v>42907.707337962966</v>
      </c>
      <c r="M9880" s="2">
        <v>42878.375</v>
      </c>
      <c r="N9880" s="2">
        <v>42918.11347222222</v>
      </c>
      <c r="O9880">
        <v>210</v>
      </c>
      <c r="P9880">
        <v>5</v>
      </c>
      <c r="Q9880" s="1" t="s">
        <v>1154</v>
      </c>
      <c r="R9880" s="1" t="s">
        <v>92</v>
      </c>
      <c r="S9880" s="1" t="s">
        <v>25</v>
      </c>
      <c r="T9880" s="3">
        <v>42907</v>
      </c>
      <c r="U9880" s="1" t="str">
        <f>IF(kiva_loans__muestra[[#This Row],[funded_amount]]=kiva_loans__muestra[[#This Row],[loan_amount]],"funded","unfunded")</f>
        <v>funded</v>
      </c>
      <c r="V9880" s="1" t="str">
        <f>IF(kiva_loans__muestra[[#This Row],[lender_count]]&gt;=50,"high","low")</f>
        <v>low</v>
      </c>
    </row>
    <row r="9881" spans="1:22" x14ac:dyDescent="0.25">
      <c r="A9881">
        <v>1324936</v>
      </c>
      <c r="B9881">
        <v>2250</v>
      </c>
      <c r="C9881">
        <v>4750</v>
      </c>
      <c r="D9881" s="1" t="s">
        <v>46</v>
      </c>
      <c r="E9881" s="1" t="s">
        <v>46</v>
      </c>
      <c r="F9881" s="1" t="s">
        <v>14497</v>
      </c>
      <c r="G9881" s="1" t="s">
        <v>3427</v>
      </c>
      <c r="H9881" s="1" t="s">
        <v>185</v>
      </c>
      <c r="I9881" s="1" t="s">
        <v>1853</v>
      </c>
      <c r="J9881" s="1" t="s">
        <v>187</v>
      </c>
      <c r="K9881">
        <v>1540</v>
      </c>
      <c r="L9881" s="2">
        <v>42907.804074074076</v>
      </c>
      <c r="M9881" s="2">
        <v>42885.375</v>
      </c>
      <c r="N9881" s="2"/>
      <c r="O9881">
        <v>190</v>
      </c>
      <c r="P9881">
        <v>2</v>
      </c>
      <c r="Q9881" s="1" t="s">
        <v>14498</v>
      </c>
      <c r="R9881" s="1" t="s">
        <v>24</v>
      </c>
      <c r="S9881" s="1" t="s">
        <v>31</v>
      </c>
      <c r="T9881" s="3">
        <v>42907</v>
      </c>
      <c r="U9881" s="1" t="str">
        <f>IF(kiva_loans__muestra[[#This Row],[funded_amount]]=kiva_loans__muestra[[#This Row],[loan_amount]],"funded","unfunded")</f>
        <v>unfunded</v>
      </c>
      <c r="V9881" s="1" t="str">
        <f>IF(kiva_loans__muestra[[#This Row],[lender_count]]&gt;=50,"high","low")</f>
        <v>low</v>
      </c>
    </row>
    <row r="9882" spans="1:22" x14ac:dyDescent="0.25">
      <c r="A9882">
        <v>1324888</v>
      </c>
      <c r="B9882">
        <v>250</v>
      </c>
      <c r="C9882">
        <v>4000</v>
      </c>
      <c r="D9882" s="1" t="s">
        <v>32</v>
      </c>
      <c r="E9882" s="1" t="s">
        <v>32</v>
      </c>
      <c r="F9882" s="1" t="s">
        <v>14499</v>
      </c>
      <c r="G9882" s="1" t="s">
        <v>3427</v>
      </c>
      <c r="H9882" s="1" t="s">
        <v>185</v>
      </c>
      <c r="I9882" s="1" t="s">
        <v>1164</v>
      </c>
      <c r="J9882" s="1" t="s">
        <v>187</v>
      </c>
      <c r="K9882">
        <v>1540</v>
      </c>
      <c r="L9882" s="2">
        <v>42907.747928240744</v>
      </c>
      <c r="M9882" s="2">
        <v>42880.375</v>
      </c>
      <c r="N9882" s="2"/>
      <c r="O9882">
        <v>210</v>
      </c>
      <c r="P9882">
        <v>1</v>
      </c>
      <c r="Q9882" s="1" t="s">
        <v>1949</v>
      </c>
      <c r="R9882" s="1" t="s">
        <v>92</v>
      </c>
      <c r="S9882" s="1" t="s">
        <v>31</v>
      </c>
      <c r="T9882" s="3">
        <v>42907</v>
      </c>
      <c r="U9882" s="1" t="str">
        <f>IF(kiva_loans__muestra[[#This Row],[funded_amount]]=kiva_loans__muestra[[#This Row],[loan_amount]],"funded","unfunded")</f>
        <v>unfunded</v>
      </c>
      <c r="V9882" s="1" t="str">
        <f>IF(kiva_loans__muestra[[#This Row],[lender_count]]&gt;=50,"high","low")</f>
        <v>low</v>
      </c>
    </row>
    <row r="9883" spans="1:22" x14ac:dyDescent="0.25">
      <c r="A9883">
        <v>1324107</v>
      </c>
      <c r="B9883">
        <v>6000</v>
      </c>
      <c r="C9883">
        <v>6000</v>
      </c>
      <c r="D9883" s="1" t="s">
        <v>45</v>
      </c>
      <c r="E9883" s="1" t="s">
        <v>46</v>
      </c>
      <c r="F9883" s="1" t="s">
        <v>14500</v>
      </c>
      <c r="G9883" s="1" t="s">
        <v>3278</v>
      </c>
      <c r="H9883" s="1" t="s">
        <v>100</v>
      </c>
      <c r="I9883" s="1" t="s">
        <v>14501</v>
      </c>
      <c r="J9883" s="1" t="s">
        <v>101</v>
      </c>
      <c r="K9883">
        <v>1230</v>
      </c>
      <c r="L9883" s="2">
        <v>42907.177291666667</v>
      </c>
      <c r="M9883" s="2">
        <v>42881.375</v>
      </c>
      <c r="N9883" s="2">
        <v>42915.594872685186</v>
      </c>
      <c r="O9883">
        <v>80</v>
      </c>
      <c r="P9883">
        <v>12</v>
      </c>
      <c r="Q9883" s="1" t="s">
        <v>30</v>
      </c>
      <c r="R9883" s="1" t="s">
        <v>24</v>
      </c>
      <c r="S9883" s="1" t="s">
        <v>35</v>
      </c>
      <c r="T9883" s="3">
        <v>42907</v>
      </c>
      <c r="U9883" s="1" t="str">
        <f>IF(kiva_loans__muestra[[#This Row],[funded_amount]]=kiva_loans__muestra[[#This Row],[loan_amount]],"funded","unfunded")</f>
        <v>funded</v>
      </c>
      <c r="V9883" s="1" t="str">
        <f>IF(kiva_loans__muestra[[#This Row],[lender_count]]&gt;=50,"high","low")</f>
        <v>low</v>
      </c>
    </row>
    <row r="9884" spans="1:22" x14ac:dyDescent="0.25">
      <c r="A9884">
        <v>1325421</v>
      </c>
      <c r="B9884">
        <v>5500</v>
      </c>
      <c r="C9884">
        <v>5500</v>
      </c>
      <c r="D9884" s="1" t="s">
        <v>124</v>
      </c>
      <c r="E9884" s="1" t="s">
        <v>125</v>
      </c>
      <c r="F9884" s="1" t="s">
        <v>3067</v>
      </c>
      <c r="G9884" s="1" t="s">
        <v>3630</v>
      </c>
      <c r="H9884" s="1" t="s">
        <v>441</v>
      </c>
      <c r="I9884" s="1" t="s">
        <v>1151</v>
      </c>
      <c r="J9884" s="1" t="s">
        <v>442</v>
      </c>
      <c r="K9884">
        <v>4060</v>
      </c>
      <c r="L9884" s="2">
        <v>42908.369641203702</v>
      </c>
      <c r="M9884" s="2">
        <v>42893.375</v>
      </c>
      <c r="N9884" s="2">
        <v>42918.553530092591</v>
      </c>
      <c r="O9884">
        <v>360</v>
      </c>
      <c r="P9884">
        <v>6</v>
      </c>
      <c r="Q9884" s="1" t="s">
        <v>14502</v>
      </c>
      <c r="R9884" s="1" t="s">
        <v>24</v>
      </c>
      <c r="S9884" s="1" t="s">
        <v>35</v>
      </c>
      <c r="T9884" s="3">
        <v>42908</v>
      </c>
      <c r="U9884" s="1" t="str">
        <f>IF(kiva_loans__muestra[[#This Row],[funded_amount]]=kiva_loans__muestra[[#This Row],[loan_amount]],"funded","unfunded")</f>
        <v>funded</v>
      </c>
      <c r="V9884" s="1" t="str">
        <f>IF(kiva_loans__muestra[[#This Row],[lender_count]]&gt;=50,"high","low")</f>
        <v>low</v>
      </c>
    </row>
    <row r="9885" spans="1:22" x14ac:dyDescent="0.25">
      <c r="A9885">
        <v>1326046</v>
      </c>
      <c r="B9885">
        <v>2000</v>
      </c>
      <c r="C9885">
        <v>4500</v>
      </c>
      <c r="D9885" s="1" t="s">
        <v>37</v>
      </c>
      <c r="E9885" s="1" t="s">
        <v>37</v>
      </c>
      <c r="F9885" s="1" t="s">
        <v>14503</v>
      </c>
      <c r="G9885" s="1" t="s">
        <v>3266</v>
      </c>
      <c r="H9885" s="1" t="s">
        <v>89</v>
      </c>
      <c r="I9885" s="1" t="s">
        <v>1213</v>
      </c>
      <c r="J9885" s="1" t="s">
        <v>90</v>
      </c>
      <c r="K9885">
        <v>1990</v>
      </c>
      <c r="L9885" s="2">
        <v>42909.028738425928</v>
      </c>
      <c r="M9885" s="2">
        <v>42888.375</v>
      </c>
      <c r="N9885" s="2"/>
      <c r="O9885">
        <v>140</v>
      </c>
      <c r="P9885">
        <v>7</v>
      </c>
      <c r="Q9885" s="1" t="s">
        <v>378</v>
      </c>
      <c r="R9885" s="1" t="s">
        <v>92</v>
      </c>
      <c r="S9885" s="1" t="s">
        <v>25</v>
      </c>
      <c r="T9885" s="3">
        <v>42908</v>
      </c>
      <c r="U9885" s="1" t="str">
        <f>IF(kiva_loans__muestra[[#This Row],[funded_amount]]=kiva_loans__muestra[[#This Row],[loan_amount]],"funded","unfunded")</f>
        <v>unfunded</v>
      </c>
      <c r="V9885" s="1" t="str">
        <f>IF(kiva_loans__muestra[[#This Row],[lender_count]]&gt;=50,"high","low")</f>
        <v>low</v>
      </c>
    </row>
    <row r="9886" spans="1:22" x14ac:dyDescent="0.25">
      <c r="A9886">
        <v>1325069</v>
      </c>
      <c r="B9886">
        <v>2250</v>
      </c>
      <c r="C9886">
        <v>2250</v>
      </c>
      <c r="D9886" s="1" t="s">
        <v>280</v>
      </c>
      <c r="E9886" s="1" t="s">
        <v>104</v>
      </c>
      <c r="F9886" s="1" t="s">
        <v>1275</v>
      </c>
      <c r="G9886" s="1" t="s">
        <v>3311</v>
      </c>
      <c r="H9886" s="1" t="s">
        <v>119</v>
      </c>
      <c r="I9886" s="1" t="s">
        <v>162</v>
      </c>
      <c r="J9886" s="1" t="s">
        <v>270</v>
      </c>
      <c r="K9886">
        <v>3110</v>
      </c>
      <c r="L9886" s="2">
        <v>42908.161481481482</v>
      </c>
      <c r="M9886" s="2">
        <v>42902.375</v>
      </c>
      <c r="N9886" s="2">
        <v>42917.709386574075</v>
      </c>
      <c r="O9886">
        <v>80</v>
      </c>
      <c r="P9886">
        <v>7</v>
      </c>
      <c r="Q9886" s="1" t="s">
        <v>1343</v>
      </c>
      <c r="R9886" s="1" t="s">
        <v>133</v>
      </c>
      <c r="S9886" s="1" t="s">
        <v>31</v>
      </c>
      <c r="T9886" s="3">
        <v>42908</v>
      </c>
      <c r="U9886" s="1" t="str">
        <f>IF(kiva_loans__muestra[[#This Row],[funded_amount]]=kiva_loans__muestra[[#This Row],[loan_amount]],"funded","unfunded")</f>
        <v>funded</v>
      </c>
      <c r="V9886" s="1" t="str">
        <f>IF(kiva_loans__muestra[[#This Row],[lender_count]]&gt;=50,"high","low")</f>
        <v>low</v>
      </c>
    </row>
    <row r="9887" spans="1:22" x14ac:dyDescent="0.25">
      <c r="A9887">
        <v>1325113</v>
      </c>
      <c r="B9887">
        <v>3750</v>
      </c>
      <c r="C9887">
        <v>3750</v>
      </c>
      <c r="D9887" s="1" t="s">
        <v>137</v>
      </c>
      <c r="E9887" s="1" t="s">
        <v>27</v>
      </c>
      <c r="F9887" s="1" t="s">
        <v>14504</v>
      </c>
      <c r="G9887" s="1" t="s">
        <v>3311</v>
      </c>
      <c r="H9887" s="1" t="s">
        <v>119</v>
      </c>
      <c r="I9887" s="1" t="s">
        <v>287</v>
      </c>
      <c r="J9887" s="1" t="s">
        <v>270</v>
      </c>
      <c r="K9887">
        <v>4990</v>
      </c>
      <c r="L9887" s="2">
        <v>42908.178206018521</v>
      </c>
      <c r="M9887" s="2">
        <v>42894.375</v>
      </c>
      <c r="N9887" s="2">
        <v>42919.249027777776</v>
      </c>
      <c r="O9887">
        <v>140</v>
      </c>
      <c r="P9887">
        <v>8</v>
      </c>
      <c r="Q9887" s="1" t="s">
        <v>88</v>
      </c>
      <c r="R9887" s="1" t="s">
        <v>24</v>
      </c>
      <c r="S9887" s="1" t="s">
        <v>31</v>
      </c>
      <c r="T9887" s="3">
        <v>42908</v>
      </c>
      <c r="U9887" s="1" t="str">
        <f>IF(kiva_loans__muestra[[#This Row],[funded_amount]]=kiva_loans__muestra[[#This Row],[loan_amount]],"funded","unfunded")</f>
        <v>funded</v>
      </c>
      <c r="V9887" s="1" t="str">
        <f>IF(kiva_loans__muestra[[#This Row],[lender_count]]&gt;=50,"high","low")</f>
        <v>low</v>
      </c>
    </row>
    <row r="9888" spans="1:22" x14ac:dyDescent="0.25">
      <c r="A9888">
        <v>1325562</v>
      </c>
      <c r="B9888">
        <v>1750</v>
      </c>
      <c r="C9888">
        <v>1750</v>
      </c>
      <c r="D9888" s="1" t="s">
        <v>280</v>
      </c>
      <c r="E9888" s="1" t="s">
        <v>104</v>
      </c>
      <c r="F9888" s="1" t="s">
        <v>1275</v>
      </c>
      <c r="G9888" s="1" t="s">
        <v>3311</v>
      </c>
      <c r="H9888" s="1" t="s">
        <v>119</v>
      </c>
      <c r="I9888" s="1" t="s">
        <v>744</v>
      </c>
      <c r="J9888" s="1" t="s">
        <v>270</v>
      </c>
      <c r="K9888">
        <v>3110</v>
      </c>
      <c r="L9888" s="2">
        <v>42908.443796296298</v>
      </c>
      <c r="M9888" s="2">
        <v>42905.375</v>
      </c>
      <c r="N9888" s="2">
        <v>42917.773692129631</v>
      </c>
      <c r="O9888">
        <v>80</v>
      </c>
      <c r="P9888">
        <v>5</v>
      </c>
      <c r="Q9888" s="1" t="s">
        <v>1276</v>
      </c>
      <c r="R9888" s="1" t="s">
        <v>135</v>
      </c>
      <c r="S9888" s="1" t="s">
        <v>31</v>
      </c>
      <c r="T9888" s="3">
        <v>42908</v>
      </c>
      <c r="U9888" s="1" t="str">
        <f>IF(kiva_loans__muestra[[#This Row],[funded_amount]]=kiva_loans__muestra[[#This Row],[loan_amount]],"funded","unfunded")</f>
        <v>funded</v>
      </c>
      <c r="V9888" s="1" t="str">
        <f>IF(kiva_loans__muestra[[#This Row],[lender_count]]&gt;=50,"high","low")</f>
        <v>low</v>
      </c>
    </row>
    <row r="9889" spans="1:22" x14ac:dyDescent="0.25">
      <c r="A9889">
        <v>1325296</v>
      </c>
      <c r="B9889">
        <v>1750</v>
      </c>
      <c r="C9889">
        <v>1750</v>
      </c>
      <c r="D9889" s="1" t="s">
        <v>280</v>
      </c>
      <c r="E9889" s="1" t="s">
        <v>104</v>
      </c>
      <c r="F9889" s="1" t="s">
        <v>1275</v>
      </c>
      <c r="G9889" s="1" t="s">
        <v>3311</v>
      </c>
      <c r="H9889" s="1" t="s">
        <v>119</v>
      </c>
      <c r="I9889" s="1" t="s">
        <v>744</v>
      </c>
      <c r="J9889" s="1" t="s">
        <v>270</v>
      </c>
      <c r="K9889">
        <v>3110</v>
      </c>
      <c r="L9889" s="2">
        <v>42908.278368055559</v>
      </c>
      <c r="M9889" s="2">
        <v>42900.375</v>
      </c>
      <c r="N9889" s="2">
        <v>42918.829502314817</v>
      </c>
      <c r="O9889">
        <v>80</v>
      </c>
      <c r="P9889">
        <v>7</v>
      </c>
      <c r="Q9889" s="1" t="s">
        <v>1276</v>
      </c>
      <c r="R9889" s="1" t="s">
        <v>135</v>
      </c>
      <c r="S9889" s="1" t="s">
        <v>31</v>
      </c>
      <c r="T9889" s="3">
        <v>42908</v>
      </c>
      <c r="U9889" s="1" t="str">
        <f>IF(kiva_loans__muestra[[#This Row],[funded_amount]]=kiva_loans__muestra[[#This Row],[loan_amount]],"funded","unfunded")</f>
        <v>funded</v>
      </c>
      <c r="V9889" s="1" t="str">
        <f>IF(kiva_loans__muestra[[#This Row],[lender_count]]&gt;=50,"high","low")</f>
        <v>low</v>
      </c>
    </row>
    <row r="9890" spans="1:22" x14ac:dyDescent="0.25">
      <c r="A9890">
        <v>1325241</v>
      </c>
      <c r="B9890">
        <v>10000</v>
      </c>
      <c r="C9890">
        <v>10000</v>
      </c>
      <c r="D9890" s="1" t="s">
        <v>41</v>
      </c>
      <c r="E9890" s="1" t="s">
        <v>27</v>
      </c>
      <c r="F9890" s="1" t="s">
        <v>10600</v>
      </c>
      <c r="G9890" s="1" t="s">
        <v>3384</v>
      </c>
      <c r="H9890" s="1" t="s">
        <v>848</v>
      </c>
      <c r="I9890" s="1" t="s">
        <v>888</v>
      </c>
      <c r="J9890" s="1" t="s">
        <v>849</v>
      </c>
      <c r="K9890">
        <v>150</v>
      </c>
      <c r="L9890" s="2">
        <v>42908.229780092595</v>
      </c>
      <c r="M9890" s="2">
        <v>42886.375</v>
      </c>
      <c r="N9890" s="2">
        <v>42928.058055555557</v>
      </c>
      <c r="O9890">
        <v>140</v>
      </c>
      <c r="P9890">
        <v>17</v>
      </c>
      <c r="Q9890" s="1" t="s">
        <v>14505</v>
      </c>
      <c r="R9890" s="1" t="s">
        <v>24</v>
      </c>
      <c r="S9890" s="1" t="s">
        <v>35</v>
      </c>
      <c r="T9890" s="3">
        <v>42908</v>
      </c>
      <c r="U9890" s="1" t="str">
        <f>IF(kiva_loans__muestra[[#This Row],[funded_amount]]=kiva_loans__muestra[[#This Row],[loan_amount]],"funded","unfunded")</f>
        <v>funded</v>
      </c>
      <c r="V9890" s="1" t="str">
        <f>IF(kiva_loans__muestra[[#This Row],[lender_count]]&gt;=50,"high","low")</f>
        <v>low</v>
      </c>
    </row>
    <row r="9891" spans="1:22" x14ac:dyDescent="0.25">
      <c r="A9891">
        <v>1326859</v>
      </c>
      <c r="B9891">
        <v>500</v>
      </c>
      <c r="C9891">
        <v>500</v>
      </c>
      <c r="D9891" s="1" t="s">
        <v>64</v>
      </c>
      <c r="E9891" s="1" t="s">
        <v>37</v>
      </c>
      <c r="F9891" s="1" t="s">
        <v>1392</v>
      </c>
      <c r="G9891" s="1" t="s">
        <v>4694</v>
      </c>
      <c r="H9891" s="1" t="s">
        <v>1300</v>
      </c>
      <c r="I9891" s="1" t="s">
        <v>1301</v>
      </c>
      <c r="J9891" s="1" t="s">
        <v>1302</v>
      </c>
      <c r="K9891">
        <v>2880</v>
      </c>
      <c r="L9891" s="2">
        <v>42909.696226851855</v>
      </c>
      <c r="M9891" s="2">
        <v>42883.375</v>
      </c>
      <c r="N9891" s="2">
        <v>42920.670405092591</v>
      </c>
      <c r="O9891">
        <v>210</v>
      </c>
      <c r="P9891">
        <v>1</v>
      </c>
      <c r="Q9891" s="1" t="s">
        <v>115</v>
      </c>
      <c r="R9891" s="1" t="s">
        <v>92</v>
      </c>
      <c r="S9891" s="1" t="s">
        <v>25</v>
      </c>
      <c r="T9891" s="3">
        <v>42909</v>
      </c>
      <c r="U9891" s="1" t="str">
        <f>IF(kiva_loans__muestra[[#This Row],[funded_amount]]=kiva_loans__muestra[[#This Row],[loan_amount]],"funded","unfunded")</f>
        <v>funded</v>
      </c>
      <c r="V9891" s="1" t="str">
        <f>IF(kiva_loans__muestra[[#This Row],[lender_count]]&gt;=50,"high","low")</f>
        <v>low</v>
      </c>
    </row>
    <row r="9892" spans="1:22" x14ac:dyDescent="0.25">
      <c r="A9892">
        <v>1326432</v>
      </c>
      <c r="B9892">
        <v>0</v>
      </c>
      <c r="C9892">
        <v>3500</v>
      </c>
      <c r="D9892" s="1" t="s">
        <v>53</v>
      </c>
      <c r="E9892" s="1" t="s">
        <v>32</v>
      </c>
      <c r="F9892" s="1" t="s">
        <v>3244</v>
      </c>
      <c r="G9892" s="1" t="s">
        <v>3303</v>
      </c>
      <c r="H9892" s="1" t="s">
        <v>28</v>
      </c>
      <c r="I9892" s="1" t="s">
        <v>365</v>
      </c>
      <c r="J9892" s="1" t="s">
        <v>29</v>
      </c>
      <c r="K9892">
        <v>4550</v>
      </c>
      <c r="L9892" s="2">
        <v>42909.370798611111</v>
      </c>
      <c r="M9892" s="2">
        <v>42885.375</v>
      </c>
      <c r="N9892" s="2"/>
      <c r="O9892">
        <v>140</v>
      </c>
      <c r="P9892">
        <v>0</v>
      </c>
      <c r="Q9892" s="1" t="s">
        <v>640</v>
      </c>
      <c r="R9892" s="1" t="s">
        <v>24</v>
      </c>
      <c r="S9892" s="1" t="s">
        <v>31</v>
      </c>
      <c r="T9892" s="3">
        <v>42909</v>
      </c>
      <c r="U9892" s="1" t="str">
        <f>IF(kiva_loans__muestra[[#This Row],[funded_amount]]=kiva_loans__muestra[[#This Row],[loan_amount]],"funded","unfunded")</f>
        <v>unfunded</v>
      </c>
      <c r="V9892" s="1" t="str">
        <f>IF(kiva_loans__muestra[[#This Row],[lender_count]]&gt;=50,"high","low")</f>
        <v>low</v>
      </c>
    </row>
    <row r="9893" spans="1:22" x14ac:dyDescent="0.25">
      <c r="A9893">
        <v>1326427</v>
      </c>
      <c r="B9893">
        <v>2000</v>
      </c>
      <c r="C9893">
        <v>2000</v>
      </c>
      <c r="D9893" s="1" t="s">
        <v>152</v>
      </c>
      <c r="E9893" s="1" t="s">
        <v>46</v>
      </c>
      <c r="F9893" s="1" t="s">
        <v>1437</v>
      </c>
      <c r="G9893" s="1" t="s">
        <v>3278</v>
      </c>
      <c r="H9893" s="1" t="s">
        <v>100</v>
      </c>
      <c r="I9893" s="1" t="s">
        <v>527</v>
      </c>
      <c r="J9893" s="1" t="s">
        <v>101</v>
      </c>
      <c r="K9893">
        <v>1450</v>
      </c>
      <c r="L9893" s="2">
        <v>42909.369525462964</v>
      </c>
      <c r="M9893" s="2">
        <v>42879.375</v>
      </c>
      <c r="N9893" s="2">
        <v>42919.496736111112</v>
      </c>
      <c r="O9893">
        <v>80</v>
      </c>
      <c r="P9893">
        <v>1</v>
      </c>
      <c r="Q9893" s="1" t="s">
        <v>30</v>
      </c>
      <c r="R9893" s="1" t="s">
        <v>24</v>
      </c>
      <c r="S9893" s="1" t="s">
        <v>35</v>
      </c>
      <c r="T9893" s="3">
        <v>42909</v>
      </c>
      <c r="U9893" s="1" t="str">
        <f>IF(kiva_loans__muestra[[#This Row],[funded_amount]]=kiva_loans__muestra[[#This Row],[loan_amount]],"funded","unfunded")</f>
        <v>funded</v>
      </c>
      <c r="V9893" s="1" t="str">
        <f>IF(kiva_loans__muestra[[#This Row],[lender_count]]&gt;=50,"high","low")</f>
        <v>low</v>
      </c>
    </row>
    <row r="9894" spans="1:22" x14ac:dyDescent="0.25">
      <c r="A9894">
        <v>1326792</v>
      </c>
      <c r="B9894">
        <v>17000</v>
      </c>
      <c r="C9894">
        <v>17000</v>
      </c>
      <c r="D9894" s="1" t="s">
        <v>137</v>
      </c>
      <c r="E9894" s="1" t="s">
        <v>27</v>
      </c>
      <c r="F9894" s="1" t="s">
        <v>14506</v>
      </c>
      <c r="G9894" s="1" t="s">
        <v>6457</v>
      </c>
      <c r="H9894" s="1" t="s">
        <v>1517</v>
      </c>
      <c r="I9894" s="1" t="s">
        <v>3012</v>
      </c>
      <c r="J9894" s="1" t="s">
        <v>1518</v>
      </c>
      <c r="K9894">
        <v>3810</v>
      </c>
      <c r="L9894" s="2">
        <v>42909.618391203701</v>
      </c>
      <c r="M9894" s="2">
        <v>42880.375</v>
      </c>
      <c r="N9894" s="2">
        <v>42922.041747685187</v>
      </c>
      <c r="O9894">
        <v>60</v>
      </c>
      <c r="P9894">
        <v>56</v>
      </c>
      <c r="Q9894" s="1" t="s">
        <v>14507</v>
      </c>
      <c r="R9894" s="1" t="s">
        <v>145</v>
      </c>
      <c r="S9894" s="1" t="s">
        <v>35</v>
      </c>
      <c r="T9894" s="3">
        <v>42909</v>
      </c>
      <c r="U9894" s="1" t="str">
        <f>IF(kiva_loans__muestra[[#This Row],[funded_amount]]=kiva_loans__muestra[[#This Row],[loan_amount]],"funded","unfunded")</f>
        <v>funded</v>
      </c>
      <c r="V9894" s="1" t="str">
        <f>IF(kiva_loans__muestra[[#This Row],[lender_count]]&gt;=50,"high","low")</f>
        <v>high</v>
      </c>
    </row>
    <row r="9895" spans="1:22" x14ac:dyDescent="0.25">
      <c r="A9895">
        <v>1326541</v>
      </c>
      <c r="B9895">
        <v>0</v>
      </c>
      <c r="C9895">
        <v>3500</v>
      </c>
      <c r="D9895" s="1" t="s">
        <v>124</v>
      </c>
      <c r="E9895" s="1" t="s">
        <v>125</v>
      </c>
      <c r="F9895" s="1" t="s">
        <v>309</v>
      </c>
      <c r="G9895" s="1" t="s">
        <v>3927</v>
      </c>
      <c r="H9895" s="1" t="s">
        <v>1333</v>
      </c>
      <c r="I9895" s="1" t="s">
        <v>1334</v>
      </c>
      <c r="J9895" s="1" t="s">
        <v>1335</v>
      </c>
      <c r="K9895">
        <v>230</v>
      </c>
      <c r="L9895" s="2">
        <v>42909.417002314818</v>
      </c>
      <c r="M9895" s="2">
        <v>42893.375</v>
      </c>
      <c r="N9895" s="2"/>
      <c r="O9895">
        <v>200</v>
      </c>
      <c r="P9895">
        <v>0</v>
      </c>
      <c r="Q9895" s="1" t="s">
        <v>14508</v>
      </c>
      <c r="R9895" s="1" t="s">
        <v>92</v>
      </c>
      <c r="S9895" s="1" t="s">
        <v>31</v>
      </c>
      <c r="T9895" s="3">
        <v>42909</v>
      </c>
      <c r="U9895" s="1" t="str">
        <f>IF(kiva_loans__muestra[[#This Row],[funded_amount]]=kiva_loans__muestra[[#This Row],[loan_amount]],"funded","unfunded")</f>
        <v>unfunded</v>
      </c>
      <c r="V9895" s="1" t="str">
        <f>IF(kiva_loans__muestra[[#This Row],[lender_count]]&gt;=50,"high","low")</f>
        <v>low</v>
      </c>
    </row>
    <row r="9896" spans="1:22" x14ac:dyDescent="0.25">
      <c r="A9896">
        <v>1326229</v>
      </c>
      <c r="B9896">
        <v>3000</v>
      </c>
      <c r="C9896">
        <v>3000</v>
      </c>
      <c r="D9896" s="1" t="s">
        <v>49</v>
      </c>
      <c r="E9896" s="1" t="s">
        <v>49</v>
      </c>
      <c r="F9896" s="1" t="s">
        <v>3102</v>
      </c>
      <c r="G9896" s="1" t="s">
        <v>3278</v>
      </c>
      <c r="H9896" s="1" t="s">
        <v>100</v>
      </c>
      <c r="I9896" s="1" t="s">
        <v>1266</v>
      </c>
      <c r="J9896" s="1" t="s">
        <v>101</v>
      </c>
      <c r="K9896">
        <v>1450</v>
      </c>
      <c r="L9896" s="2">
        <v>42909.249340277776</v>
      </c>
      <c r="M9896" s="2">
        <v>42881.375</v>
      </c>
      <c r="N9896" s="2">
        <v>42919.100960648146</v>
      </c>
      <c r="O9896">
        <v>80</v>
      </c>
      <c r="P9896">
        <v>1</v>
      </c>
      <c r="Q9896" s="1" t="s">
        <v>30</v>
      </c>
      <c r="R9896" s="1" t="s">
        <v>24</v>
      </c>
      <c r="S9896" s="1" t="s">
        <v>35</v>
      </c>
      <c r="T9896" s="3">
        <v>42909</v>
      </c>
      <c r="U9896" s="1" t="str">
        <f>IF(kiva_loans__muestra[[#This Row],[funded_amount]]=kiva_loans__muestra[[#This Row],[loan_amount]],"funded","unfunded")</f>
        <v>funded</v>
      </c>
      <c r="V9896" s="1" t="str">
        <f>IF(kiva_loans__muestra[[#This Row],[lender_count]]&gt;=50,"high","low")</f>
        <v>low</v>
      </c>
    </row>
    <row r="9897" spans="1:22" x14ac:dyDescent="0.25">
      <c r="A9897">
        <v>1326906</v>
      </c>
      <c r="B9897">
        <v>4000</v>
      </c>
      <c r="C9897">
        <v>4000</v>
      </c>
      <c r="D9897" s="1" t="s">
        <v>48</v>
      </c>
      <c r="E9897" s="1" t="s">
        <v>49</v>
      </c>
      <c r="F9897" s="1" t="s">
        <v>14509</v>
      </c>
      <c r="G9897" s="1" t="s">
        <v>3276</v>
      </c>
      <c r="H9897" s="1" t="s">
        <v>225</v>
      </c>
      <c r="I9897" s="1" t="s">
        <v>1326</v>
      </c>
      <c r="J9897" s="1" t="s">
        <v>90</v>
      </c>
      <c r="K9897">
        <v>1880</v>
      </c>
      <c r="L9897" s="2">
        <v>42909.778240740743</v>
      </c>
      <c r="M9897" s="2">
        <v>42905.375</v>
      </c>
      <c r="N9897" s="2">
        <v>42918.326932870368</v>
      </c>
      <c r="O9897">
        <v>140</v>
      </c>
      <c r="P9897">
        <v>12</v>
      </c>
      <c r="Q9897" s="1" t="s">
        <v>47</v>
      </c>
      <c r="R9897" s="1" t="s">
        <v>24</v>
      </c>
      <c r="S9897" s="1" t="s">
        <v>31</v>
      </c>
      <c r="T9897" s="3">
        <v>42909</v>
      </c>
      <c r="U9897" s="1" t="str">
        <f>IF(kiva_loans__muestra[[#This Row],[funded_amount]]=kiva_loans__muestra[[#This Row],[loan_amount]],"funded","unfunded")</f>
        <v>funded</v>
      </c>
      <c r="V9897" s="1" t="str">
        <f>IF(kiva_loans__muestra[[#This Row],[lender_count]]&gt;=50,"high","low")</f>
        <v>low</v>
      </c>
    </row>
    <row r="9898" spans="1:22" x14ac:dyDescent="0.25">
      <c r="A9898">
        <v>1326772</v>
      </c>
      <c r="B9898">
        <v>4000</v>
      </c>
      <c r="C9898">
        <v>4000</v>
      </c>
      <c r="D9898" s="1" t="s">
        <v>351</v>
      </c>
      <c r="E9898" s="1" t="s">
        <v>46</v>
      </c>
      <c r="F9898" s="1" t="s">
        <v>14510</v>
      </c>
      <c r="G9898" s="1" t="s">
        <v>3261</v>
      </c>
      <c r="H9898" s="1" t="s">
        <v>20</v>
      </c>
      <c r="I9898" s="1" t="s">
        <v>12245</v>
      </c>
      <c r="J9898" s="1" t="s">
        <v>22</v>
      </c>
      <c r="K9898">
        <v>4280</v>
      </c>
      <c r="L9898" s="2">
        <v>42909.607743055552</v>
      </c>
      <c r="M9898" s="2">
        <v>42902.375</v>
      </c>
      <c r="N9898" s="2">
        <v>42927.412048611113</v>
      </c>
      <c r="O9898">
        <v>150</v>
      </c>
      <c r="P9898">
        <v>6</v>
      </c>
      <c r="Q9898" s="1" t="s">
        <v>40</v>
      </c>
      <c r="R9898" s="1" t="s">
        <v>24</v>
      </c>
      <c r="S9898" s="1" t="s">
        <v>31</v>
      </c>
      <c r="T9898" s="3">
        <v>42909</v>
      </c>
      <c r="U9898" s="1" t="str">
        <f>IF(kiva_loans__muestra[[#This Row],[funded_amount]]=kiva_loans__muestra[[#This Row],[loan_amount]],"funded","unfunded")</f>
        <v>funded</v>
      </c>
      <c r="V9898" s="1" t="str">
        <f>IF(kiva_loans__muestra[[#This Row],[lender_count]]&gt;=50,"high","low")</f>
        <v>low</v>
      </c>
    </row>
    <row r="9899" spans="1:22" x14ac:dyDescent="0.25">
      <c r="A9899">
        <v>1326259</v>
      </c>
      <c r="B9899">
        <v>2250</v>
      </c>
      <c r="C9899">
        <v>2250</v>
      </c>
      <c r="D9899" s="1" t="s">
        <v>280</v>
      </c>
      <c r="E9899" s="1" t="s">
        <v>104</v>
      </c>
      <c r="F9899" s="1" t="s">
        <v>1412</v>
      </c>
      <c r="G9899" s="1" t="s">
        <v>3311</v>
      </c>
      <c r="H9899" s="1" t="s">
        <v>119</v>
      </c>
      <c r="I9899" s="1" t="s">
        <v>744</v>
      </c>
      <c r="J9899" s="1" t="s">
        <v>270</v>
      </c>
      <c r="K9899">
        <v>3110</v>
      </c>
      <c r="L9899" s="2">
        <v>42909.268101851849</v>
      </c>
      <c r="M9899" s="2">
        <v>42907.375</v>
      </c>
      <c r="N9899" s="2">
        <v>42919.273449074077</v>
      </c>
      <c r="O9899">
        <v>80</v>
      </c>
      <c r="P9899">
        <v>9</v>
      </c>
      <c r="Q9899" s="1" t="s">
        <v>40</v>
      </c>
      <c r="R9899" s="1" t="s">
        <v>133</v>
      </c>
      <c r="S9899" s="1" t="s">
        <v>31</v>
      </c>
      <c r="T9899" s="3">
        <v>42909</v>
      </c>
      <c r="U9899" s="1" t="str">
        <f>IF(kiva_loans__muestra[[#This Row],[funded_amount]]=kiva_loans__muestra[[#This Row],[loan_amount]],"funded","unfunded")</f>
        <v>funded</v>
      </c>
      <c r="V9899" s="1" t="str">
        <f>IF(kiva_loans__muestra[[#This Row],[lender_count]]&gt;=50,"high","low")</f>
        <v>low</v>
      </c>
    </row>
    <row r="9900" spans="1:22" x14ac:dyDescent="0.25">
      <c r="A9900">
        <v>1326316</v>
      </c>
      <c r="B9900">
        <v>0</v>
      </c>
      <c r="C9900">
        <v>3500</v>
      </c>
      <c r="D9900" s="1" t="s">
        <v>53</v>
      </c>
      <c r="E9900" s="1" t="s">
        <v>32</v>
      </c>
      <c r="F9900" s="1" t="s">
        <v>14511</v>
      </c>
      <c r="G9900" s="1" t="s">
        <v>3303</v>
      </c>
      <c r="H9900" s="1" t="s">
        <v>28</v>
      </c>
      <c r="I9900" s="1" t="s">
        <v>685</v>
      </c>
      <c r="J9900" s="1" t="s">
        <v>29</v>
      </c>
      <c r="K9900">
        <v>4550</v>
      </c>
      <c r="L9900" s="2">
        <v>42909.321712962963</v>
      </c>
      <c r="M9900" s="2">
        <v>42879.375</v>
      </c>
      <c r="N9900" s="2"/>
      <c r="O9900">
        <v>140</v>
      </c>
      <c r="P9900">
        <v>0</v>
      </c>
      <c r="Q9900" s="1" t="s">
        <v>14512</v>
      </c>
      <c r="R9900" s="1" t="s">
        <v>24</v>
      </c>
      <c r="S9900" s="1" t="s">
        <v>31</v>
      </c>
      <c r="T9900" s="3">
        <v>42909</v>
      </c>
      <c r="U9900" s="1" t="str">
        <f>IF(kiva_loans__muestra[[#This Row],[funded_amount]]=kiva_loans__muestra[[#This Row],[loan_amount]],"funded","unfunded")</f>
        <v>unfunded</v>
      </c>
      <c r="V9900" s="1" t="str">
        <f>IF(kiva_loans__muestra[[#This Row],[lender_count]]&gt;=50,"high","low")</f>
        <v>low</v>
      </c>
    </row>
    <row r="9901" spans="1:22" x14ac:dyDescent="0.25">
      <c r="A9901">
        <v>1327110</v>
      </c>
      <c r="B9901">
        <v>3250</v>
      </c>
      <c r="C9901">
        <v>3250</v>
      </c>
      <c r="D9901" s="1" t="s">
        <v>124</v>
      </c>
      <c r="E9901" s="1" t="s">
        <v>125</v>
      </c>
      <c r="F9901" s="1" t="s">
        <v>14513</v>
      </c>
      <c r="G9901" s="1" t="s">
        <v>3261</v>
      </c>
      <c r="H9901" s="1" t="s">
        <v>20</v>
      </c>
      <c r="I9901" s="1" t="s">
        <v>14514</v>
      </c>
      <c r="J9901" s="1" t="s">
        <v>22</v>
      </c>
      <c r="K9901">
        <v>4280</v>
      </c>
      <c r="L9901" s="2">
        <v>42910.378067129626</v>
      </c>
      <c r="M9901" s="2">
        <v>42886.375</v>
      </c>
      <c r="N9901" s="2">
        <v>42922.608981481484</v>
      </c>
      <c r="O9901">
        <v>200</v>
      </c>
      <c r="P9901">
        <v>13</v>
      </c>
      <c r="Q9901" s="1" t="s">
        <v>691</v>
      </c>
      <c r="R9901" s="1" t="s">
        <v>24</v>
      </c>
      <c r="S9901" s="1" t="s">
        <v>31</v>
      </c>
      <c r="T9901" s="3">
        <v>42910</v>
      </c>
      <c r="U9901" s="1" t="str">
        <f>IF(kiva_loans__muestra[[#This Row],[funded_amount]]=kiva_loans__muestra[[#This Row],[loan_amount]],"funded","unfunded")</f>
        <v>funded</v>
      </c>
      <c r="V9901" s="1" t="str">
        <f>IF(kiva_loans__muestra[[#This Row],[lender_count]]&gt;=50,"high","low")</f>
        <v>low</v>
      </c>
    </row>
    <row r="9902" spans="1:22" x14ac:dyDescent="0.25">
      <c r="A9902">
        <v>1327212</v>
      </c>
      <c r="B9902">
        <v>28250</v>
      </c>
      <c r="C9902">
        <v>28250</v>
      </c>
      <c r="D9902" s="1" t="s">
        <v>48</v>
      </c>
      <c r="E9902" s="1" t="s">
        <v>49</v>
      </c>
      <c r="F9902" s="1" t="s">
        <v>14515</v>
      </c>
      <c r="G9902" s="1" t="s">
        <v>3396</v>
      </c>
      <c r="H9902" s="1" t="s">
        <v>788</v>
      </c>
      <c r="I9902" s="1" t="s">
        <v>789</v>
      </c>
      <c r="J9902" s="1" t="s">
        <v>790</v>
      </c>
      <c r="K9902">
        <v>580</v>
      </c>
      <c r="L9902" s="2">
        <v>42910.979363425926</v>
      </c>
      <c r="M9902" s="2">
        <v>42879.375</v>
      </c>
      <c r="N9902" s="2">
        <v>42914.897847222222</v>
      </c>
      <c r="O9902">
        <v>80</v>
      </c>
      <c r="P9902">
        <v>41</v>
      </c>
      <c r="Q9902" s="1" t="s">
        <v>23</v>
      </c>
      <c r="R9902" s="1" t="s">
        <v>916</v>
      </c>
      <c r="S9902" s="1" t="s">
        <v>31</v>
      </c>
      <c r="T9902" s="3">
        <v>42910</v>
      </c>
      <c r="U9902" s="1" t="str">
        <f>IF(kiva_loans__muestra[[#This Row],[funded_amount]]=kiva_loans__muestra[[#This Row],[loan_amount]],"funded","unfunded")</f>
        <v>funded</v>
      </c>
      <c r="V9902" s="1" t="str">
        <f>IF(kiva_loans__muestra[[#This Row],[lender_count]]&gt;=50,"high","low")</f>
        <v>low</v>
      </c>
    </row>
    <row r="9903" spans="1:22" x14ac:dyDescent="0.25">
      <c r="A9903">
        <v>1327230</v>
      </c>
      <c r="B9903">
        <v>9500</v>
      </c>
      <c r="C9903">
        <v>9500</v>
      </c>
      <c r="D9903" s="1" t="s">
        <v>175</v>
      </c>
      <c r="E9903" s="1" t="s">
        <v>78</v>
      </c>
      <c r="F9903" s="1" t="s">
        <v>14516</v>
      </c>
      <c r="G9903" s="1" t="s">
        <v>3396</v>
      </c>
      <c r="H9903" s="1" t="s">
        <v>788</v>
      </c>
      <c r="I9903" s="1" t="s">
        <v>1053</v>
      </c>
      <c r="J9903" s="1" t="s">
        <v>790</v>
      </c>
      <c r="K9903">
        <v>580</v>
      </c>
      <c r="L9903" s="2">
        <v>42911.223854166667</v>
      </c>
      <c r="M9903" s="2">
        <v>42879.375</v>
      </c>
      <c r="N9903" s="2">
        <v>42914.435949074075</v>
      </c>
      <c r="O9903">
        <v>150</v>
      </c>
      <c r="P9903">
        <v>30</v>
      </c>
      <c r="Q9903" s="1" t="s">
        <v>3061</v>
      </c>
      <c r="R9903" s="1" t="s">
        <v>24</v>
      </c>
      <c r="S9903" s="1" t="s">
        <v>31</v>
      </c>
      <c r="T9903" s="3">
        <v>42911</v>
      </c>
      <c r="U9903" s="1" t="str">
        <f>IF(kiva_loans__muestra[[#This Row],[funded_amount]]=kiva_loans__muestra[[#This Row],[loan_amount]],"funded","unfunded")</f>
        <v>funded</v>
      </c>
      <c r="V9903" s="1" t="str">
        <f>IF(kiva_loans__muestra[[#This Row],[lender_count]]&gt;=50,"high","low")</f>
        <v>low</v>
      </c>
    </row>
    <row r="9904" spans="1:22" x14ac:dyDescent="0.25">
      <c r="A9904">
        <v>1327268</v>
      </c>
      <c r="B9904">
        <v>250</v>
      </c>
      <c r="C9904">
        <v>12750</v>
      </c>
      <c r="D9904" s="1" t="s">
        <v>124</v>
      </c>
      <c r="E9904" s="1" t="s">
        <v>125</v>
      </c>
      <c r="F9904" s="1" t="s">
        <v>14517</v>
      </c>
      <c r="G9904" s="1" t="s">
        <v>4022</v>
      </c>
      <c r="H9904" s="1" t="s">
        <v>510</v>
      </c>
      <c r="I9904" s="1" t="s">
        <v>511</v>
      </c>
      <c r="J9904" s="1" t="s">
        <v>512</v>
      </c>
      <c r="K9904">
        <v>2390</v>
      </c>
      <c r="L9904" s="2">
        <v>42911.998935185184</v>
      </c>
      <c r="M9904" s="2">
        <v>42881.375</v>
      </c>
      <c r="N9904" s="2"/>
      <c r="O9904">
        <v>150</v>
      </c>
      <c r="P9904">
        <v>1</v>
      </c>
      <c r="Q9904" s="1" t="s">
        <v>14518</v>
      </c>
      <c r="R9904" s="1" t="s">
        <v>92</v>
      </c>
      <c r="S9904" s="1" t="s">
        <v>31</v>
      </c>
      <c r="T9904" s="3">
        <v>42911</v>
      </c>
      <c r="U9904" s="1" t="str">
        <f>IF(kiva_loans__muestra[[#This Row],[funded_amount]]=kiva_loans__muestra[[#This Row],[loan_amount]],"funded","unfunded")</f>
        <v>unfunded</v>
      </c>
      <c r="V9904" s="1" t="str">
        <f>IF(kiva_loans__muestra[[#This Row],[lender_count]]&gt;=50,"high","low")</f>
        <v>low</v>
      </c>
    </row>
    <row r="9905" spans="1:22" x14ac:dyDescent="0.25">
      <c r="A9905">
        <v>1327630</v>
      </c>
      <c r="B9905">
        <v>1000</v>
      </c>
      <c r="C9905">
        <v>5500</v>
      </c>
      <c r="D9905" s="1" t="s">
        <v>103</v>
      </c>
      <c r="E9905" s="1" t="s">
        <v>104</v>
      </c>
      <c r="F9905" s="1" t="s">
        <v>14519</v>
      </c>
      <c r="G9905" s="1" t="s">
        <v>3481</v>
      </c>
      <c r="H9905" s="1" t="s">
        <v>193</v>
      </c>
      <c r="I9905" s="1" t="s">
        <v>1022</v>
      </c>
      <c r="J9905" s="1" t="s">
        <v>194</v>
      </c>
      <c r="K9905">
        <v>2460</v>
      </c>
      <c r="L9905" s="2">
        <v>42912.827175925922</v>
      </c>
      <c r="M9905" s="2">
        <v>42893.375</v>
      </c>
      <c r="N9905" s="2"/>
      <c r="O9905">
        <v>200</v>
      </c>
      <c r="P9905">
        <v>4</v>
      </c>
      <c r="Q9905" s="1" t="s">
        <v>88</v>
      </c>
      <c r="R9905" s="1" t="s">
        <v>92</v>
      </c>
      <c r="S9905" s="1" t="s">
        <v>31</v>
      </c>
      <c r="T9905" s="3">
        <v>42912</v>
      </c>
      <c r="U9905" s="1" t="str">
        <f>IF(kiva_loans__muestra[[#This Row],[funded_amount]]=kiva_loans__muestra[[#This Row],[loan_amount]],"funded","unfunded")</f>
        <v>unfunded</v>
      </c>
      <c r="V9905" s="1" t="str">
        <f>IF(kiva_loans__muestra[[#This Row],[lender_count]]&gt;=50,"high","low")</f>
        <v>low</v>
      </c>
    </row>
    <row r="9906" spans="1:22" x14ac:dyDescent="0.25">
      <c r="A9906">
        <v>1327395</v>
      </c>
      <c r="B9906">
        <v>2250</v>
      </c>
      <c r="C9906">
        <v>2250</v>
      </c>
      <c r="D9906" s="1" t="s">
        <v>280</v>
      </c>
      <c r="E9906" s="1" t="s">
        <v>104</v>
      </c>
      <c r="F9906" s="1" t="s">
        <v>1275</v>
      </c>
      <c r="G9906" s="1" t="s">
        <v>3311</v>
      </c>
      <c r="H9906" s="1" t="s">
        <v>119</v>
      </c>
      <c r="I9906" s="1" t="s">
        <v>1413</v>
      </c>
      <c r="J9906" s="1" t="s">
        <v>270</v>
      </c>
      <c r="K9906">
        <v>3110</v>
      </c>
      <c r="L9906" s="2">
        <v>42912.36209490741</v>
      </c>
      <c r="M9906" s="2">
        <v>42899.375</v>
      </c>
      <c r="N9906" s="2">
        <v>42927.608194444445</v>
      </c>
      <c r="O9906">
        <v>80</v>
      </c>
      <c r="P9906">
        <v>9</v>
      </c>
      <c r="Q9906" s="1" t="s">
        <v>3246</v>
      </c>
      <c r="R9906" s="1" t="s">
        <v>133</v>
      </c>
      <c r="S9906" s="1" t="s">
        <v>31</v>
      </c>
      <c r="T9906" s="3">
        <v>42912</v>
      </c>
      <c r="U9906" s="1" t="str">
        <f>IF(kiva_loans__muestra[[#This Row],[funded_amount]]=kiva_loans__muestra[[#This Row],[loan_amount]],"funded","unfunded")</f>
        <v>funded</v>
      </c>
      <c r="V9906" s="1" t="str">
        <f>IF(kiva_loans__muestra[[#This Row],[lender_count]]&gt;=50,"high","low")</f>
        <v>low</v>
      </c>
    </row>
    <row r="9907" spans="1:22" x14ac:dyDescent="0.25">
      <c r="A9907">
        <v>1327558</v>
      </c>
      <c r="B9907">
        <v>2000</v>
      </c>
      <c r="C9907">
        <v>2000</v>
      </c>
      <c r="D9907" s="1" t="s">
        <v>179</v>
      </c>
      <c r="E9907" s="1" t="s">
        <v>49</v>
      </c>
      <c r="F9907" s="1" t="s">
        <v>2271</v>
      </c>
      <c r="G9907" s="1" t="s">
        <v>3965</v>
      </c>
      <c r="H9907" s="1" t="s">
        <v>362</v>
      </c>
      <c r="I9907" s="1" t="s">
        <v>1397</v>
      </c>
      <c r="J9907" s="1" t="s">
        <v>363</v>
      </c>
      <c r="K9907">
        <v>4420</v>
      </c>
      <c r="L9907" s="2">
        <v>42912.751296296294</v>
      </c>
      <c r="M9907" s="2">
        <v>42895.375</v>
      </c>
      <c r="N9907" s="2">
        <v>42924.733148148145</v>
      </c>
      <c r="O9907">
        <v>70</v>
      </c>
      <c r="P9907">
        <v>8</v>
      </c>
      <c r="Q9907" s="1" t="s">
        <v>13811</v>
      </c>
      <c r="R9907" s="1" t="s">
        <v>24</v>
      </c>
      <c r="S9907" s="1" t="s">
        <v>31</v>
      </c>
      <c r="T9907" s="3">
        <v>42912</v>
      </c>
      <c r="U9907" s="1" t="str">
        <f>IF(kiva_loans__muestra[[#This Row],[funded_amount]]=kiva_loans__muestra[[#This Row],[loan_amount]],"funded","unfunded")</f>
        <v>funded</v>
      </c>
      <c r="V9907" s="1" t="str">
        <f>IF(kiva_loans__muestra[[#This Row],[lender_count]]&gt;=50,"high","low")</f>
        <v>low</v>
      </c>
    </row>
    <row r="9908" spans="1:22" x14ac:dyDescent="0.25">
      <c r="A9908">
        <v>1327275</v>
      </c>
      <c r="B9908">
        <v>11000</v>
      </c>
      <c r="C9908">
        <v>11000</v>
      </c>
      <c r="D9908" s="1" t="s">
        <v>137</v>
      </c>
      <c r="E9908" s="1" t="s">
        <v>27</v>
      </c>
      <c r="F9908" s="1" t="s">
        <v>14520</v>
      </c>
      <c r="G9908" s="1" t="s">
        <v>3276</v>
      </c>
      <c r="H9908" s="1" t="s">
        <v>225</v>
      </c>
      <c r="I9908" s="1" t="s">
        <v>564</v>
      </c>
      <c r="J9908" s="1" t="s">
        <v>90</v>
      </c>
      <c r="K9908">
        <v>1370</v>
      </c>
      <c r="L9908" s="2">
        <v>42912.101365740738</v>
      </c>
      <c r="M9908" s="2">
        <v>42905.375</v>
      </c>
      <c r="N9908" s="2">
        <v>42915.083368055559</v>
      </c>
      <c r="O9908">
        <v>80</v>
      </c>
      <c r="P9908">
        <v>16</v>
      </c>
      <c r="Q9908" s="1" t="s">
        <v>88</v>
      </c>
      <c r="R9908" s="1" t="s">
        <v>24</v>
      </c>
      <c r="S9908" s="1" t="s">
        <v>35</v>
      </c>
      <c r="T9908" s="3">
        <v>42912</v>
      </c>
      <c r="U9908" s="1" t="str">
        <f>IF(kiva_loans__muestra[[#This Row],[funded_amount]]=kiva_loans__muestra[[#This Row],[loan_amount]],"funded","unfunded")</f>
        <v>funded</v>
      </c>
      <c r="V9908" s="1" t="str">
        <f>IF(kiva_loans__muestra[[#This Row],[lender_count]]&gt;=50,"high","low")</f>
        <v>low</v>
      </c>
    </row>
    <row r="9909" spans="1:22" x14ac:dyDescent="0.25">
      <c r="A9909">
        <v>1327577</v>
      </c>
      <c r="B9909">
        <v>750</v>
      </c>
      <c r="C9909">
        <v>15000</v>
      </c>
      <c r="D9909" s="1" t="s">
        <v>64</v>
      </c>
      <c r="E9909" s="1" t="s">
        <v>37</v>
      </c>
      <c r="F9909" s="1" t="s">
        <v>14521</v>
      </c>
      <c r="G9909" s="1" t="s">
        <v>3266</v>
      </c>
      <c r="H9909" s="1" t="s">
        <v>89</v>
      </c>
      <c r="I9909" s="1" t="s">
        <v>489</v>
      </c>
      <c r="J9909" s="1" t="s">
        <v>90</v>
      </c>
      <c r="K9909">
        <v>1990</v>
      </c>
      <c r="L9909" s="2">
        <v>42912.768634259257</v>
      </c>
      <c r="M9909" s="2">
        <v>42901.375</v>
      </c>
      <c r="N9909" s="2"/>
      <c r="O9909">
        <v>200</v>
      </c>
      <c r="P9909">
        <v>3</v>
      </c>
      <c r="Q9909" s="1" t="s">
        <v>455</v>
      </c>
      <c r="R9909" s="1" t="s">
        <v>24</v>
      </c>
      <c r="S9909" s="1" t="s">
        <v>31</v>
      </c>
      <c r="T9909" s="3">
        <v>42912</v>
      </c>
      <c r="U9909" s="1" t="str">
        <f>IF(kiva_loans__muestra[[#This Row],[funded_amount]]=kiva_loans__muestra[[#This Row],[loan_amount]],"funded","unfunded")</f>
        <v>unfunded</v>
      </c>
      <c r="V9909" s="1" t="str">
        <f>IF(kiva_loans__muestra[[#This Row],[lender_count]]&gt;=50,"high","low")</f>
        <v>low</v>
      </c>
    </row>
    <row r="9910" spans="1:22" x14ac:dyDescent="0.25">
      <c r="A9910">
        <v>1327602</v>
      </c>
      <c r="B9910">
        <v>5250</v>
      </c>
      <c r="C9910">
        <v>5250</v>
      </c>
      <c r="D9910" s="1" t="s">
        <v>108</v>
      </c>
      <c r="E9910" s="1" t="s">
        <v>27</v>
      </c>
      <c r="F9910" s="1" t="s">
        <v>14522</v>
      </c>
      <c r="G9910" s="1" t="s">
        <v>3317</v>
      </c>
      <c r="H9910" s="1" t="s">
        <v>85</v>
      </c>
      <c r="I9910" s="1" t="s">
        <v>176</v>
      </c>
      <c r="J9910" s="1" t="s">
        <v>87</v>
      </c>
      <c r="K9910">
        <v>1200</v>
      </c>
      <c r="L9910" s="2">
        <v>42912.794293981482</v>
      </c>
      <c r="M9910" s="2">
        <v>42910.375</v>
      </c>
      <c r="N9910" s="2">
        <v>42915.967418981483</v>
      </c>
      <c r="O9910">
        <v>90</v>
      </c>
      <c r="P9910">
        <v>12</v>
      </c>
      <c r="Q9910" s="1" t="s">
        <v>224</v>
      </c>
      <c r="R9910" s="1" t="s">
        <v>24</v>
      </c>
      <c r="S9910" s="1" t="s">
        <v>35</v>
      </c>
      <c r="T9910" s="3">
        <v>42912</v>
      </c>
      <c r="U9910" s="1" t="str">
        <f>IF(kiva_loans__muestra[[#This Row],[funded_amount]]=kiva_loans__muestra[[#This Row],[loan_amount]],"funded","unfunded")</f>
        <v>funded</v>
      </c>
      <c r="V9910" s="1" t="str">
        <f>IF(kiva_loans__muestra[[#This Row],[lender_count]]&gt;=50,"high","low")</f>
        <v>low</v>
      </c>
    </row>
    <row r="9911" spans="1:22" x14ac:dyDescent="0.25">
      <c r="A9911">
        <v>1327655</v>
      </c>
      <c r="B9911">
        <v>0</v>
      </c>
      <c r="C9911">
        <v>10000</v>
      </c>
      <c r="D9911" s="1" t="s">
        <v>1086</v>
      </c>
      <c r="E9911" s="1" t="s">
        <v>32</v>
      </c>
      <c r="F9911" s="1" t="s">
        <v>14523</v>
      </c>
      <c r="G9911" s="1" t="s">
        <v>3775</v>
      </c>
      <c r="H9911" s="1" t="s">
        <v>155</v>
      </c>
      <c r="I9911" s="1" t="s">
        <v>30</v>
      </c>
      <c r="J9911" s="1" t="s">
        <v>90</v>
      </c>
      <c r="L9911" s="2">
        <v>42912.083333333336</v>
      </c>
      <c r="M9911" s="2"/>
      <c r="N9911" s="2"/>
      <c r="O9911">
        <v>120</v>
      </c>
      <c r="P9911">
        <v>0</v>
      </c>
      <c r="Q9911" s="1" t="s">
        <v>30</v>
      </c>
      <c r="R9911" s="1" t="s">
        <v>92</v>
      </c>
      <c r="S9911" s="1" t="s">
        <v>25</v>
      </c>
      <c r="T9911" s="3">
        <v>42912</v>
      </c>
      <c r="U9911" s="1" t="str">
        <f>IF(kiva_loans__muestra[[#This Row],[funded_amount]]=kiva_loans__muestra[[#This Row],[loan_amount]],"funded","unfunded")</f>
        <v>unfunded</v>
      </c>
      <c r="V9911" s="1" t="str">
        <f>IF(kiva_loans__muestra[[#This Row],[lender_count]]&gt;=50,"high","low")</f>
        <v>low</v>
      </c>
    </row>
    <row r="9912" spans="1:22" x14ac:dyDescent="0.25">
      <c r="A9912">
        <v>1327639</v>
      </c>
      <c r="B9912">
        <v>8500</v>
      </c>
      <c r="C9912">
        <v>24750</v>
      </c>
      <c r="D9912" s="1" t="s">
        <v>273</v>
      </c>
      <c r="E9912" s="1" t="s">
        <v>104</v>
      </c>
      <c r="F9912" s="1" t="s">
        <v>14524</v>
      </c>
      <c r="G9912" s="1" t="s">
        <v>3317</v>
      </c>
      <c r="H9912" s="1" t="s">
        <v>85</v>
      </c>
      <c r="I9912" s="1" t="s">
        <v>30</v>
      </c>
      <c r="J9912" s="1" t="s">
        <v>90</v>
      </c>
      <c r="K9912">
        <v>2790</v>
      </c>
      <c r="L9912" s="2">
        <v>42912.86309027778</v>
      </c>
      <c r="M9912" s="2">
        <v>42912.375</v>
      </c>
      <c r="N9912" s="2"/>
      <c r="O9912">
        <v>230</v>
      </c>
      <c r="P9912">
        <v>33</v>
      </c>
      <c r="Q9912" s="1" t="s">
        <v>14525</v>
      </c>
      <c r="R9912" s="1" t="s">
        <v>92</v>
      </c>
      <c r="S9912" s="1" t="s">
        <v>35</v>
      </c>
      <c r="T9912" s="3">
        <v>42912</v>
      </c>
      <c r="U9912" s="1" t="str">
        <f>IF(kiva_loans__muestra[[#This Row],[funded_amount]]=kiva_loans__muestra[[#This Row],[loan_amount]],"funded","unfunded")</f>
        <v>unfunded</v>
      </c>
      <c r="V9912" s="1" t="str">
        <f>IF(kiva_loans__muestra[[#This Row],[lender_count]]&gt;=50,"high","low")</f>
        <v>low</v>
      </c>
    </row>
    <row r="9913" spans="1:22" x14ac:dyDescent="0.25">
      <c r="A9913">
        <v>1327359</v>
      </c>
      <c r="B9913">
        <v>0</v>
      </c>
      <c r="C9913">
        <v>2000</v>
      </c>
      <c r="D9913" s="1" t="s">
        <v>124</v>
      </c>
      <c r="E9913" s="1" t="s">
        <v>125</v>
      </c>
      <c r="F9913" s="1" t="s">
        <v>14526</v>
      </c>
      <c r="G9913" s="1" t="s">
        <v>3278</v>
      </c>
      <c r="H9913" s="1" t="s">
        <v>100</v>
      </c>
      <c r="I9913" s="1" t="s">
        <v>11724</v>
      </c>
      <c r="J9913" s="1" t="s">
        <v>101</v>
      </c>
      <c r="K9913">
        <v>1250</v>
      </c>
      <c r="L9913" s="2">
        <v>42912.301446759258</v>
      </c>
      <c r="M9913" s="2">
        <v>42880.375</v>
      </c>
      <c r="N9913" s="2"/>
      <c r="O9913">
        <v>210</v>
      </c>
      <c r="P9913">
        <v>0</v>
      </c>
      <c r="Q9913" s="1" t="s">
        <v>14527</v>
      </c>
      <c r="R9913" s="1" t="s">
        <v>24</v>
      </c>
      <c r="S9913" s="1" t="s">
        <v>35</v>
      </c>
      <c r="T9913" s="3">
        <v>42912</v>
      </c>
      <c r="U9913" s="1" t="str">
        <f>IF(kiva_loans__muestra[[#This Row],[funded_amount]]=kiva_loans__muestra[[#This Row],[loan_amount]],"funded","unfunded")</f>
        <v>unfunded</v>
      </c>
      <c r="V9913" s="1" t="str">
        <f>IF(kiva_loans__muestra[[#This Row],[lender_count]]&gt;=50,"high","low")</f>
        <v>low</v>
      </c>
    </row>
    <row r="9914" spans="1:22" x14ac:dyDescent="0.25">
      <c r="A9914">
        <v>1327539</v>
      </c>
      <c r="B9914">
        <v>1250</v>
      </c>
      <c r="C9914">
        <v>7000</v>
      </c>
      <c r="D9914" s="1" t="s">
        <v>50</v>
      </c>
      <c r="E9914" s="1" t="s">
        <v>37</v>
      </c>
      <c r="F9914" s="1" t="s">
        <v>14528</v>
      </c>
      <c r="G9914" s="1" t="s">
        <v>3266</v>
      </c>
      <c r="H9914" s="1" t="s">
        <v>89</v>
      </c>
      <c r="I9914" s="1" t="s">
        <v>30</v>
      </c>
      <c r="J9914" s="1" t="s">
        <v>90</v>
      </c>
      <c r="K9914">
        <v>1670</v>
      </c>
      <c r="L9914" s="2">
        <v>42912.707048611112</v>
      </c>
      <c r="M9914" s="2">
        <v>42884.375</v>
      </c>
      <c r="N9914" s="2"/>
      <c r="O9914">
        <v>150</v>
      </c>
      <c r="P9914">
        <v>4</v>
      </c>
      <c r="Q9914" s="1" t="s">
        <v>3044</v>
      </c>
      <c r="R9914" s="1" t="s">
        <v>24</v>
      </c>
      <c r="S9914" s="1" t="s">
        <v>31</v>
      </c>
      <c r="T9914" s="3">
        <v>42912</v>
      </c>
      <c r="U9914" s="1" t="str">
        <f>IF(kiva_loans__muestra[[#This Row],[funded_amount]]=kiva_loans__muestra[[#This Row],[loan_amount]],"funded","unfunded")</f>
        <v>unfunded</v>
      </c>
      <c r="V9914" s="1" t="str">
        <f>IF(kiva_loans__muestra[[#This Row],[lender_count]]&gt;=50,"high","low")</f>
        <v>low</v>
      </c>
    </row>
    <row r="9915" spans="1:22" x14ac:dyDescent="0.25">
      <c r="A9915">
        <v>1328028</v>
      </c>
      <c r="B9915">
        <v>0</v>
      </c>
      <c r="C9915">
        <v>7000</v>
      </c>
      <c r="D9915" s="1" t="s">
        <v>150</v>
      </c>
      <c r="E9915" s="1" t="s">
        <v>19</v>
      </c>
      <c r="F9915" s="1" t="s">
        <v>14529</v>
      </c>
      <c r="G9915" s="1" t="s">
        <v>3263</v>
      </c>
      <c r="H9915" s="1" t="s">
        <v>33</v>
      </c>
      <c r="I9915" s="1" t="s">
        <v>1138</v>
      </c>
      <c r="J9915" s="1" t="s">
        <v>34</v>
      </c>
      <c r="K9915">
        <v>3860</v>
      </c>
      <c r="L9915" s="2">
        <v>42913.595555555556</v>
      </c>
      <c r="M9915" s="2">
        <v>42885.375</v>
      </c>
      <c r="N9915" s="2"/>
      <c r="O9915">
        <v>140</v>
      </c>
      <c r="P9915">
        <v>0</v>
      </c>
      <c r="Q9915" s="1" t="s">
        <v>14530</v>
      </c>
      <c r="R9915" s="1" t="s">
        <v>92</v>
      </c>
      <c r="S9915" s="1" t="s">
        <v>35</v>
      </c>
      <c r="T9915" s="3">
        <v>42913</v>
      </c>
      <c r="U9915" s="1" t="str">
        <f>IF(kiva_loans__muestra[[#This Row],[funded_amount]]=kiva_loans__muestra[[#This Row],[loan_amount]],"funded","unfunded")</f>
        <v>unfunded</v>
      </c>
      <c r="V9915" s="1" t="str">
        <f>IF(kiva_loans__muestra[[#This Row],[lender_count]]&gt;=50,"high","low")</f>
        <v>low</v>
      </c>
    </row>
    <row r="9916" spans="1:22" x14ac:dyDescent="0.25">
      <c r="A9916">
        <v>1327920</v>
      </c>
      <c r="B9916">
        <v>1000</v>
      </c>
      <c r="C9916">
        <v>1000</v>
      </c>
      <c r="D9916" s="1" t="s">
        <v>280</v>
      </c>
      <c r="E9916" s="1" t="s">
        <v>104</v>
      </c>
      <c r="F9916" s="1" t="s">
        <v>1275</v>
      </c>
      <c r="G9916" s="1" t="s">
        <v>3311</v>
      </c>
      <c r="H9916" s="1" t="s">
        <v>119</v>
      </c>
      <c r="I9916" s="1" t="s">
        <v>499</v>
      </c>
      <c r="J9916" s="1" t="s">
        <v>270</v>
      </c>
      <c r="K9916">
        <v>3110</v>
      </c>
      <c r="L9916" s="2">
        <v>42913.400833333333</v>
      </c>
      <c r="M9916" s="2">
        <v>42907.375</v>
      </c>
      <c r="N9916" s="2">
        <v>42922.110937500001</v>
      </c>
      <c r="O9916">
        <v>80</v>
      </c>
      <c r="P9916">
        <v>4</v>
      </c>
      <c r="Q9916" s="1" t="s">
        <v>3246</v>
      </c>
      <c r="R9916" s="1" t="s">
        <v>983</v>
      </c>
      <c r="S9916" s="1" t="s">
        <v>31</v>
      </c>
      <c r="T9916" s="3">
        <v>42913</v>
      </c>
      <c r="U9916" s="1" t="str">
        <f>IF(kiva_loans__muestra[[#This Row],[funded_amount]]=kiva_loans__muestra[[#This Row],[loan_amount]],"funded","unfunded")</f>
        <v>funded</v>
      </c>
      <c r="V9916" s="1" t="str">
        <f>IF(kiva_loans__muestra[[#This Row],[lender_count]]&gt;=50,"high","low")</f>
        <v>low</v>
      </c>
    </row>
    <row r="9917" spans="1:22" x14ac:dyDescent="0.25">
      <c r="A9917">
        <v>1328454</v>
      </c>
      <c r="B9917">
        <v>2250</v>
      </c>
      <c r="C9917">
        <v>5000</v>
      </c>
      <c r="D9917" s="1" t="s">
        <v>46</v>
      </c>
      <c r="E9917" s="1" t="s">
        <v>46</v>
      </c>
      <c r="F9917" s="1" t="s">
        <v>14531</v>
      </c>
      <c r="G9917" s="1" t="s">
        <v>3263</v>
      </c>
      <c r="H9917" s="1" t="s">
        <v>33</v>
      </c>
      <c r="I9917" s="1" t="s">
        <v>1049</v>
      </c>
      <c r="J9917" s="1" t="s">
        <v>34</v>
      </c>
      <c r="K9917">
        <v>1380</v>
      </c>
      <c r="L9917" s="2">
        <v>42914.314351851855</v>
      </c>
      <c r="M9917" s="2">
        <v>42901.375</v>
      </c>
      <c r="N9917" s="2"/>
      <c r="O9917">
        <v>140</v>
      </c>
      <c r="P9917">
        <v>6</v>
      </c>
      <c r="Q9917" s="1" t="s">
        <v>14532</v>
      </c>
      <c r="R9917" s="1" t="s">
        <v>24</v>
      </c>
      <c r="S9917" s="1" t="s">
        <v>31</v>
      </c>
      <c r="T9917" s="3">
        <v>42914</v>
      </c>
      <c r="U9917" s="1" t="str">
        <f>IF(kiva_loans__muestra[[#This Row],[funded_amount]]=kiva_loans__muestra[[#This Row],[loan_amount]],"funded","unfunded")</f>
        <v>unfunded</v>
      </c>
      <c r="V9917" s="1" t="str">
        <f>IF(kiva_loans__muestra[[#This Row],[lender_count]]&gt;=50,"high","low")</f>
        <v>low</v>
      </c>
    </row>
    <row r="9918" spans="1:22" x14ac:dyDescent="0.25">
      <c r="A9918">
        <v>1328296</v>
      </c>
      <c r="B9918">
        <v>3000</v>
      </c>
      <c r="C9918">
        <v>3000</v>
      </c>
      <c r="D9918" s="1" t="s">
        <v>98</v>
      </c>
      <c r="E9918" s="1" t="s">
        <v>37</v>
      </c>
      <c r="F9918" s="1" t="s">
        <v>13232</v>
      </c>
      <c r="G9918" s="1" t="s">
        <v>3278</v>
      </c>
      <c r="H9918" s="1" t="s">
        <v>100</v>
      </c>
      <c r="I9918" s="1" t="s">
        <v>655</v>
      </c>
      <c r="J9918" s="1" t="s">
        <v>101</v>
      </c>
      <c r="K9918">
        <v>1450</v>
      </c>
      <c r="L9918" s="2">
        <v>42914.136643518519</v>
      </c>
      <c r="M9918" s="2">
        <v>42885.375</v>
      </c>
      <c r="N9918" s="2">
        <v>42922.267581018517</v>
      </c>
      <c r="O9918">
        <v>80</v>
      </c>
      <c r="P9918">
        <v>1</v>
      </c>
      <c r="Q9918" s="1" t="s">
        <v>30</v>
      </c>
      <c r="R9918" s="1" t="s">
        <v>24</v>
      </c>
      <c r="S9918" s="1" t="s">
        <v>35</v>
      </c>
      <c r="T9918" s="3">
        <v>42914</v>
      </c>
      <c r="U9918" s="1" t="str">
        <f>IF(kiva_loans__muestra[[#This Row],[funded_amount]]=kiva_loans__muestra[[#This Row],[loan_amount]],"funded","unfunded")</f>
        <v>funded</v>
      </c>
      <c r="V9918" s="1" t="str">
        <f>IF(kiva_loans__muestra[[#This Row],[lender_count]]&gt;=50,"high","low")</f>
        <v>low</v>
      </c>
    </row>
    <row r="9919" spans="1:22" x14ac:dyDescent="0.25">
      <c r="A9919">
        <v>1328785</v>
      </c>
      <c r="B9919">
        <v>4250</v>
      </c>
      <c r="C9919">
        <v>4250</v>
      </c>
      <c r="D9919" s="1" t="s">
        <v>273</v>
      </c>
      <c r="E9919" s="1" t="s">
        <v>104</v>
      </c>
      <c r="F9919" s="1" t="s">
        <v>14533</v>
      </c>
      <c r="G9919" s="1" t="s">
        <v>3268</v>
      </c>
      <c r="H9919" s="1" t="s">
        <v>138</v>
      </c>
      <c r="I9919" s="1" t="s">
        <v>1716</v>
      </c>
      <c r="J9919" s="1" t="s">
        <v>90</v>
      </c>
      <c r="K9919">
        <v>2790</v>
      </c>
      <c r="L9919" s="2">
        <v>42914.750520833331</v>
      </c>
      <c r="M9919" s="2">
        <v>42913.375</v>
      </c>
      <c r="N9919" s="2">
        <v>42917.902581018519</v>
      </c>
      <c r="O9919">
        <v>140</v>
      </c>
      <c r="P9919">
        <v>15</v>
      </c>
      <c r="Q9919" s="1" t="s">
        <v>12637</v>
      </c>
      <c r="R9919" s="1" t="s">
        <v>92</v>
      </c>
      <c r="S9919" s="1" t="s">
        <v>31</v>
      </c>
      <c r="T9919" s="3">
        <v>42914</v>
      </c>
      <c r="U9919" s="1" t="str">
        <f>IF(kiva_loans__muestra[[#This Row],[funded_amount]]=kiva_loans__muestra[[#This Row],[loan_amount]],"funded","unfunded")</f>
        <v>funded</v>
      </c>
      <c r="V9919" s="1" t="str">
        <f>IF(kiva_loans__muestra[[#This Row],[lender_count]]&gt;=50,"high","low")</f>
        <v>low</v>
      </c>
    </row>
    <row r="9920" spans="1:22" x14ac:dyDescent="0.25">
      <c r="A9920">
        <v>1328614</v>
      </c>
      <c r="B9920">
        <v>250</v>
      </c>
      <c r="C9920">
        <v>1750</v>
      </c>
      <c r="D9920" s="1" t="s">
        <v>280</v>
      </c>
      <c r="E9920" s="1" t="s">
        <v>104</v>
      </c>
      <c r="F9920" s="1" t="s">
        <v>1412</v>
      </c>
      <c r="G9920" s="1" t="s">
        <v>3311</v>
      </c>
      <c r="H9920" s="1" t="s">
        <v>119</v>
      </c>
      <c r="I9920" s="1" t="s">
        <v>1219</v>
      </c>
      <c r="J9920" s="1" t="s">
        <v>270</v>
      </c>
      <c r="K9920">
        <v>3110</v>
      </c>
      <c r="L9920" s="2">
        <v>42914.476157407407</v>
      </c>
      <c r="M9920" s="2">
        <v>42907.375</v>
      </c>
      <c r="N9920" s="2"/>
      <c r="O9920">
        <v>80</v>
      </c>
      <c r="P9920">
        <v>1</v>
      </c>
      <c r="Q9920" s="1" t="s">
        <v>1855</v>
      </c>
      <c r="R9920" s="1" t="s">
        <v>436</v>
      </c>
      <c r="S9920" s="1" t="s">
        <v>31</v>
      </c>
      <c r="T9920" s="3">
        <v>42914</v>
      </c>
      <c r="U9920" s="1" t="str">
        <f>IF(kiva_loans__muestra[[#This Row],[funded_amount]]=kiva_loans__muestra[[#This Row],[loan_amount]],"funded","unfunded")</f>
        <v>unfunded</v>
      </c>
      <c r="V9920" s="1" t="str">
        <f>IF(kiva_loans__muestra[[#This Row],[lender_count]]&gt;=50,"high","low")</f>
        <v>low</v>
      </c>
    </row>
    <row r="9921" spans="1:22" x14ac:dyDescent="0.25">
      <c r="A9921">
        <v>1328477</v>
      </c>
      <c r="B9921">
        <v>4000</v>
      </c>
      <c r="C9921">
        <v>4000</v>
      </c>
      <c r="D9921" s="1" t="s">
        <v>19</v>
      </c>
      <c r="E9921" s="1" t="s">
        <v>19</v>
      </c>
      <c r="F9921" s="1" t="s">
        <v>14534</v>
      </c>
      <c r="G9921" s="1" t="s">
        <v>3278</v>
      </c>
      <c r="H9921" s="1" t="s">
        <v>100</v>
      </c>
      <c r="I9921" s="1" t="s">
        <v>14535</v>
      </c>
      <c r="J9921" s="1" t="s">
        <v>101</v>
      </c>
      <c r="K9921">
        <v>1230</v>
      </c>
      <c r="L9921" s="2">
        <v>42914.337766203702</v>
      </c>
      <c r="M9921" s="2">
        <v>42909.375</v>
      </c>
      <c r="N9921" s="2">
        <v>42922.856724537036</v>
      </c>
      <c r="O9921">
        <v>80</v>
      </c>
      <c r="P9921">
        <v>8</v>
      </c>
      <c r="Q9921" s="1" t="s">
        <v>1457</v>
      </c>
      <c r="R9921" s="1" t="s">
        <v>24</v>
      </c>
      <c r="S9921" s="1" t="s">
        <v>35</v>
      </c>
      <c r="T9921" s="3">
        <v>42914</v>
      </c>
      <c r="U9921" s="1" t="str">
        <f>IF(kiva_loans__muestra[[#This Row],[funded_amount]]=kiva_loans__muestra[[#This Row],[loan_amount]],"funded","unfunded")</f>
        <v>funded</v>
      </c>
      <c r="V9921" s="1" t="str">
        <f>IF(kiva_loans__muestra[[#This Row],[lender_count]]&gt;=50,"high","low")</f>
        <v>low</v>
      </c>
    </row>
    <row r="9922" spans="1:22" x14ac:dyDescent="0.25">
      <c r="A9922">
        <v>1328620</v>
      </c>
      <c r="B9922">
        <v>1250</v>
      </c>
      <c r="C9922">
        <v>1250</v>
      </c>
      <c r="D9922" s="1" t="s">
        <v>124</v>
      </c>
      <c r="E9922" s="1" t="s">
        <v>125</v>
      </c>
      <c r="F9922" s="1" t="s">
        <v>14536</v>
      </c>
      <c r="G9922" s="1" t="s">
        <v>3278</v>
      </c>
      <c r="H9922" s="1" t="s">
        <v>100</v>
      </c>
      <c r="I9922" s="1" t="s">
        <v>14016</v>
      </c>
      <c r="J9922" s="1" t="s">
        <v>101</v>
      </c>
      <c r="K9922">
        <v>1250</v>
      </c>
      <c r="L9922" s="2">
        <v>42914.484594907408</v>
      </c>
      <c r="M9922" s="2">
        <v>42885.375</v>
      </c>
      <c r="N9922" s="2">
        <v>42923.218113425923</v>
      </c>
      <c r="O9922">
        <v>130</v>
      </c>
      <c r="P9922">
        <v>4</v>
      </c>
      <c r="Q9922" s="1" t="s">
        <v>30</v>
      </c>
      <c r="R9922" s="1" t="s">
        <v>24</v>
      </c>
      <c r="S9922" s="1" t="s">
        <v>35</v>
      </c>
      <c r="T9922" s="3">
        <v>42914</v>
      </c>
      <c r="U9922" s="1" t="str">
        <f>IF(kiva_loans__muestra[[#This Row],[funded_amount]]=kiva_loans__muestra[[#This Row],[loan_amount]],"funded","unfunded")</f>
        <v>funded</v>
      </c>
      <c r="V9922" s="1" t="str">
        <f>IF(kiva_loans__muestra[[#This Row],[lender_count]]&gt;=50,"high","low")</f>
        <v>low</v>
      </c>
    </row>
    <row r="9923" spans="1:22" x14ac:dyDescent="0.25">
      <c r="A9923">
        <v>1328740</v>
      </c>
      <c r="B9923">
        <v>3500</v>
      </c>
      <c r="C9923">
        <v>3500</v>
      </c>
      <c r="D9923" s="1" t="s">
        <v>45</v>
      </c>
      <c r="E9923" s="1" t="s">
        <v>46</v>
      </c>
      <c r="F9923" s="1" t="s">
        <v>14537</v>
      </c>
      <c r="G9923" s="1" t="s">
        <v>3547</v>
      </c>
      <c r="H9923" s="1" t="s">
        <v>274</v>
      </c>
      <c r="I9923" s="1" t="s">
        <v>1491</v>
      </c>
      <c r="J9923" s="1" t="s">
        <v>275</v>
      </c>
      <c r="K9923">
        <v>2310</v>
      </c>
      <c r="L9923" s="2">
        <v>42914.632418981484</v>
      </c>
      <c r="M9923" s="2">
        <v>42901.375</v>
      </c>
      <c r="N9923" s="2">
        <v>42924.704421296294</v>
      </c>
      <c r="O9923">
        <v>80</v>
      </c>
      <c r="P9923">
        <v>9</v>
      </c>
      <c r="Q9923" s="1" t="s">
        <v>224</v>
      </c>
      <c r="R9923" s="1" t="s">
        <v>60</v>
      </c>
      <c r="S9923" s="1" t="s">
        <v>35</v>
      </c>
      <c r="T9923" s="3">
        <v>42914</v>
      </c>
      <c r="U9923" s="1" t="str">
        <f>IF(kiva_loans__muestra[[#This Row],[funded_amount]]=kiva_loans__muestra[[#This Row],[loan_amount]],"funded","unfunded")</f>
        <v>funded</v>
      </c>
      <c r="V9923" s="1" t="str">
        <f>IF(kiva_loans__muestra[[#This Row],[lender_count]]&gt;=50,"high","low")</f>
        <v>low</v>
      </c>
    </row>
    <row r="9924" spans="1:22" x14ac:dyDescent="0.25">
      <c r="A9924">
        <v>1329161</v>
      </c>
      <c r="B9924">
        <v>3000</v>
      </c>
      <c r="C9924">
        <v>3000</v>
      </c>
      <c r="D9924" s="1" t="s">
        <v>65</v>
      </c>
      <c r="E9924" s="1" t="s">
        <v>66</v>
      </c>
      <c r="F9924" s="1" t="s">
        <v>14538</v>
      </c>
      <c r="G9924" s="1" t="s">
        <v>3278</v>
      </c>
      <c r="H9924" s="1" t="s">
        <v>100</v>
      </c>
      <c r="I9924" s="1" t="s">
        <v>1270</v>
      </c>
      <c r="J9924" s="1" t="s">
        <v>101</v>
      </c>
      <c r="K9924">
        <v>1450</v>
      </c>
      <c r="L9924" s="2">
        <v>42915.281701388885</v>
      </c>
      <c r="M9924" s="2">
        <v>42886.375</v>
      </c>
      <c r="N9924" s="2">
        <v>42924.847349537034</v>
      </c>
      <c r="O9924">
        <v>140</v>
      </c>
      <c r="P9924">
        <v>7</v>
      </c>
      <c r="Q9924" s="1" t="s">
        <v>30</v>
      </c>
      <c r="R9924" s="1" t="s">
        <v>24</v>
      </c>
      <c r="S9924" s="1" t="s">
        <v>35</v>
      </c>
      <c r="T9924" s="3">
        <v>42915</v>
      </c>
      <c r="U9924" s="1" t="str">
        <f>IF(kiva_loans__muestra[[#This Row],[funded_amount]]=kiva_loans__muestra[[#This Row],[loan_amount]],"funded","unfunded")</f>
        <v>funded</v>
      </c>
      <c r="V9924" s="1" t="str">
        <f>IF(kiva_loans__muestra[[#This Row],[lender_count]]&gt;=50,"high","low")</f>
        <v>low</v>
      </c>
    </row>
    <row r="9925" spans="1:22" x14ac:dyDescent="0.25">
      <c r="A9925">
        <v>1328934</v>
      </c>
      <c r="B9925">
        <v>0</v>
      </c>
      <c r="C9925">
        <v>13250</v>
      </c>
      <c r="D9925" s="1" t="s">
        <v>124</v>
      </c>
      <c r="E9925" s="1" t="s">
        <v>125</v>
      </c>
      <c r="F9925" s="1" t="s">
        <v>1829</v>
      </c>
      <c r="G9925" s="1" t="s">
        <v>3322</v>
      </c>
      <c r="H9925" s="1" t="s">
        <v>126</v>
      </c>
      <c r="I9925" s="1" t="s">
        <v>9555</v>
      </c>
      <c r="J9925" s="1" t="s">
        <v>127</v>
      </c>
      <c r="K9925">
        <v>1210</v>
      </c>
      <c r="L9925" s="2">
        <v>42915.115856481483</v>
      </c>
      <c r="M9925" s="2">
        <v>42892.375</v>
      </c>
      <c r="N9925" s="2"/>
      <c r="O9925">
        <v>260</v>
      </c>
      <c r="P9925">
        <v>0</v>
      </c>
      <c r="Q9925" s="1" t="s">
        <v>14539</v>
      </c>
      <c r="R9925" s="1" t="s">
        <v>24</v>
      </c>
      <c r="S9925" s="1" t="s">
        <v>31</v>
      </c>
      <c r="T9925" s="3">
        <v>42915</v>
      </c>
      <c r="U9925" s="1" t="str">
        <f>IF(kiva_loans__muestra[[#This Row],[funded_amount]]=kiva_loans__muestra[[#This Row],[loan_amount]],"funded","unfunded")</f>
        <v>unfunded</v>
      </c>
      <c r="V9925" s="1" t="str">
        <f>IF(kiva_loans__muestra[[#This Row],[lender_count]]&gt;=50,"high","low")</f>
        <v>low</v>
      </c>
    </row>
    <row r="9926" spans="1:22" x14ac:dyDescent="0.25">
      <c r="A9926">
        <v>1329999</v>
      </c>
      <c r="B9926">
        <v>12000</v>
      </c>
      <c r="C9926">
        <v>20000</v>
      </c>
      <c r="D9926" s="1" t="s">
        <v>19</v>
      </c>
      <c r="E9926" s="1" t="s">
        <v>19</v>
      </c>
      <c r="F9926" s="1" t="s">
        <v>14540</v>
      </c>
      <c r="G9926" s="1" t="s">
        <v>3282</v>
      </c>
      <c r="H9926" s="1" t="s">
        <v>255</v>
      </c>
      <c r="I9926" s="1" t="s">
        <v>340</v>
      </c>
      <c r="J9926" s="1" t="s">
        <v>257</v>
      </c>
      <c r="K9926">
        <v>2050</v>
      </c>
      <c r="L9926" s="2">
        <v>42915.967615740738</v>
      </c>
      <c r="M9926" s="2">
        <v>42885.375</v>
      </c>
      <c r="N9926" s="2"/>
      <c r="O9926">
        <v>150</v>
      </c>
      <c r="P9926">
        <v>29</v>
      </c>
      <c r="Q9926" s="1" t="s">
        <v>14541</v>
      </c>
      <c r="R9926" s="1" t="s">
        <v>92</v>
      </c>
      <c r="S9926" s="1" t="s">
        <v>31</v>
      </c>
      <c r="T9926" s="3">
        <v>42915</v>
      </c>
      <c r="U9926" s="1" t="str">
        <f>IF(kiva_loans__muestra[[#This Row],[funded_amount]]=kiva_loans__muestra[[#This Row],[loan_amount]],"funded","unfunded")</f>
        <v>unfunded</v>
      </c>
      <c r="V9926" s="1" t="str">
        <f>IF(kiva_loans__muestra[[#This Row],[lender_count]]&gt;=50,"high","low")</f>
        <v>low</v>
      </c>
    </row>
    <row r="9927" spans="1:22" x14ac:dyDescent="0.25">
      <c r="A9927">
        <v>1329770</v>
      </c>
      <c r="B9927">
        <v>1750</v>
      </c>
      <c r="C9927">
        <v>8250</v>
      </c>
      <c r="D9927" s="1" t="s">
        <v>124</v>
      </c>
      <c r="E9927" s="1" t="s">
        <v>125</v>
      </c>
      <c r="F9927" s="1" t="s">
        <v>14542</v>
      </c>
      <c r="G9927" s="1" t="s">
        <v>3927</v>
      </c>
      <c r="H9927" s="1" t="s">
        <v>1333</v>
      </c>
      <c r="I9927" s="1" t="s">
        <v>1737</v>
      </c>
      <c r="J9927" s="1" t="s">
        <v>1335</v>
      </c>
      <c r="K9927">
        <v>230</v>
      </c>
      <c r="L9927" s="2">
        <v>42915.639837962961</v>
      </c>
      <c r="M9927" s="2">
        <v>42900.375</v>
      </c>
      <c r="N9927" s="2"/>
      <c r="O9927">
        <v>180</v>
      </c>
      <c r="P9927">
        <v>7</v>
      </c>
      <c r="Q9927" s="1" t="s">
        <v>11714</v>
      </c>
      <c r="R9927" s="1" t="s">
        <v>24</v>
      </c>
      <c r="S9927" s="1" t="s">
        <v>31</v>
      </c>
      <c r="T9927" s="3">
        <v>42915</v>
      </c>
      <c r="U9927" s="1" t="str">
        <f>IF(kiva_loans__muestra[[#This Row],[funded_amount]]=kiva_loans__muestra[[#This Row],[loan_amount]],"funded","unfunded")</f>
        <v>unfunded</v>
      </c>
      <c r="V9927" s="1" t="str">
        <f>IF(kiva_loans__muestra[[#This Row],[lender_count]]&gt;=50,"high","low")</f>
        <v>low</v>
      </c>
    </row>
    <row r="9928" spans="1:22" x14ac:dyDescent="0.25">
      <c r="A9928">
        <v>1329193</v>
      </c>
      <c r="B9928">
        <v>1250</v>
      </c>
      <c r="C9928">
        <v>1250</v>
      </c>
      <c r="D9928" s="1" t="s">
        <v>98</v>
      </c>
      <c r="E9928" s="1" t="s">
        <v>37</v>
      </c>
      <c r="F9928" s="1" t="s">
        <v>1246</v>
      </c>
      <c r="G9928" s="1" t="s">
        <v>3278</v>
      </c>
      <c r="H9928" s="1" t="s">
        <v>100</v>
      </c>
      <c r="I9928" s="1" t="s">
        <v>1385</v>
      </c>
      <c r="J9928" s="1" t="s">
        <v>101</v>
      </c>
      <c r="K9928">
        <v>1450</v>
      </c>
      <c r="L9928" s="2">
        <v>42915.311249999999</v>
      </c>
      <c r="M9928" s="2">
        <v>42901.375</v>
      </c>
      <c r="N9928" s="2">
        <v>42923.953043981484</v>
      </c>
      <c r="O9928">
        <v>80</v>
      </c>
      <c r="P9928">
        <v>1</v>
      </c>
      <c r="Q9928" s="1" t="s">
        <v>7837</v>
      </c>
      <c r="R9928" s="1" t="s">
        <v>24</v>
      </c>
      <c r="S9928" s="1" t="s">
        <v>35</v>
      </c>
      <c r="T9928" s="3">
        <v>42915</v>
      </c>
      <c r="U9928" s="1" t="str">
        <f>IF(kiva_loans__muestra[[#This Row],[funded_amount]]=kiva_loans__muestra[[#This Row],[loan_amount]],"funded","unfunded")</f>
        <v>funded</v>
      </c>
      <c r="V9928" s="1" t="str">
        <f>IF(kiva_loans__muestra[[#This Row],[lender_count]]&gt;=50,"high","low")</f>
        <v>low</v>
      </c>
    </row>
    <row r="9929" spans="1:22" x14ac:dyDescent="0.25">
      <c r="A9929">
        <v>1329004</v>
      </c>
      <c r="B9929">
        <v>3000</v>
      </c>
      <c r="C9929">
        <v>3000</v>
      </c>
      <c r="D9929" s="1" t="s">
        <v>45</v>
      </c>
      <c r="E9929" s="1" t="s">
        <v>46</v>
      </c>
      <c r="F9929" s="1" t="s">
        <v>1265</v>
      </c>
      <c r="G9929" s="1" t="s">
        <v>3278</v>
      </c>
      <c r="H9929" s="1" t="s">
        <v>100</v>
      </c>
      <c r="I9929" s="1" t="s">
        <v>102</v>
      </c>
      <c r="J9929" s="1" t="s">
        <v>101</v>
      </c>
      <c r="K9929">
        <v>1450</v>
      </c>
      <c r="L9929" s="2">
        <v>42915.176111111112</v>
      </c>
      <c r="M9929" s="2">
        <v>42886.375</v>
      </c>
      <c r="N9929" s="2">
        <v>42925.983113425929</v>
      </c>
      <c r="O9929">
        <v>110</v>
      </c>
      <c r="P9929">
        <v>7</v>
      </c>
      <c r="Q9929" s="1" t="s">
        <v>1823</v>
      </c>
      <c r="R9929" s="1" t="s">
        <v>24</v>
      </c>
      <c r="S9929" s="1" t="s">
        <v>35</v>
      </c>
      <c r="T9929" s="3">
        <v>42915</v>
      </c>
      <c r="U9929" s="1" t="str">
        <f>IF(kiva_loans__muestra[[#This Row],[funded_amount]]=kiva_loans__muestra[[#This Row],[loan_amount]],"funded","unfunded")</f>
        <v>funded</v>
      </c>
      <c r="V9929" s="1" t="str">
        <f>IF(kiva_loans__muestra[[#This Row],[lender_count]]&gt;=50,"high","low")</f>
        <v>low</v>
      </c>
    </row>
    <row r="9930" spans="1:22" x14ac:dyDescent="0.25">
      <c r="A9930">
        <v>1329994</v>
      </c>
      <c r="B9930">
        <v>0</v>
      </c>
      <c r="C9930">
        <v>2500</v>
      </c>
      <c r="D9930" s="1" t="s">
        <v>45</v>
      </c>
      <c r="E9930" s="1" t="s">
        <v>46</v>
      </c>
      <c r="F9930" s="1" t="s">
        <v>14543</v>
      </c>
      <c r="G9930" s="1" t="s">
        <v>3427</v>
      </c>
      <c r="H9930" s="1" t="s">
        <v>185</v>
      </c>
      <c r="I9930" s="1" t="s">
        <v>186</v>
      </c>
      <c r="J9930" s="1" t="s">
        <v>187</v>
      </c>
      <c r="K9930">
        <v>1770</v>
      </c>
      <c r="L9930" s="2">
        <v>42915.954664351855</v>
      </c>
      <c r="M9930" s="2">
        <v>42886.375</v>
      </c>
      <c r="N9930" s="2"/>
      <c r="O9930">
        <v>150</v>
      </c>
      <c r="P9930">
        <v>0</v>
      </c>
      <c r="Q9930" s="1" t="s">
        <v>14544</v>
      </c>
      <c r="R9930" s="1" t="s">
        <v>24</v>
      </c>
      <c r="S9930" s="1" t="s">
        <v>25</v>
      </c>
      <c r="T9930" s="3">
        <v>42915</v>
      </c>
      <c r="U9930" s="1" t="str">
        <f>IF(kiva_loans__muestra[[#This Row],[funded_amount]]=kiva_loans__muestra[[#This Row],[loan_amount]],"funded","unfunded")</f>
        <v>unfunded</v>
      </c>
      <c r="V9930" s="1" t="str">
        <f>IF(kiva_loans__muestra[[#This Row],[lender_count]]&gt;=50,"high","low")</f>
        <v>low</v>
      </c>
    </row>
    <row r="9931" spans="1:22" x14ac:dyDescent="0.25">
      <c r="A9931">
        <v>1329731</v>
      </c>
      <c r="B9931">
        <v>3000</v>
      </c>
      <c r="C9931">
        <v>3000</v>
      </c>
      <c r="D9931" s="1" t="s">
        <v>491</v>
      </c>
      <c r="E9931" s="1" t="s">
        <v>62</v>
      </c>
      <c r="F9931" s="1" t="s">
        <v>14545</v>
      </c>
      <c r="G9931" s="1" t="s">
        <v>4581</v>
      </c>
      <c r="H9931" s="1" t="s">
        <v>574</v>
      </c>
      <c r="I9931" s="1" t="s">
        <v>30</v>
      </c>
      <c r="J9931" s="1" t="s">
        <v>575</v>
      </c>
      <c r="K9931">
        <v>1980</v>
      </c>
      <c r="L9931" s="2">
        <v>42915.625138888892</v>
      </c>
      <c r="M9931" s="2">
        <v>42887.375</v>
      </c>
      <c r="N9931" s="2">
        <v>42925.738449074073</v>
      </c>
      <c r="O9931">
        <v>100</v>
      </c>
      <c r="P9931">
        <v>12</v>
      </c>
      <c r="Q9931" s="1" t="s">
        <v>14546</v>
      </c>
      <c r="R9931" s="1" t="s">
        <v>24</v>
      </c>
      <c r="S9931" s="1" t="s">
        <v>35</v>
      </c>
      <c r="T9931" s="3">
        <v>42915</v>
      </c>
      <c r="U9931" s="1" t="str">
        <f>IF(kiva_loans__muestra[[#This Row],[funded_amount]]=kiva_loans__muestra[[#This Row],[loan_amount]],"funded","unfunded")</f>
        <v>funded</v>
      </c>
      <c r="V9931" s="1" t="str">
        <f>IF(kiva_loans__muestra[[#This Row],[lender_count]]&gt;=50,"high","low")</f>
        <v>low</v>
      </c>
    </row>
    <row r="9932" spans="1:22" x14ac:dyDescent="0.25">
      <c r="A9932">
        <v>1329897</v>
      </c>
      <c r="B9932">
        <v>750</v>
      </c>
      <c r="C9932">
        <v>5000</v>
      </c>
      <c r="D9932" s="1" t="s">
        <v>64</v>
      </c>
      <c r="E9932" s="1" t="s">
        <v>37</v>
      </c>
      <c r="F9932" s="1" t="s">
        <v>14547</v>
      </c>
      <c r="G9932" s="1" t="s">
        <v>3266</v>
      </c>
      <c r="H9932" s="1" t="s">
        <v>89</v>
      </c>
      <c r="I9932" s="1" t="s">
        <v>638</v>
      </c>
      <c r="J9932" s="1" t="s">
        <v>90</v>
      </c>
      <c r="K9932">
        <v>1990</v>
      </c>
      <c r="L9932" s="2">
        <v>42915.789444444446</v>
      </c>
      <c r="M9932" s="2">
        <v>42909.375</v>
      </c>
      <c r="N9932" s="2"/>
      <c r="O9932">
        <v>140</v>
      </c>
      <c r="P9932">
        <v>3</v>
      </c>
      <c r="Q9932" s="1" t="s">
        <v>10977</v>
      </c>
      <c r="R9932" s="1" t="s">
        <v>92</v>
      </c>
      <c r="S9932" s="1" t="s">
        <v>31</v>
      </c>
      <c r="T9932" s="3">
        <v>42915</v>
      </c>
      <c r="U9932" s="1" t="str">
        <f>IF(kiva_loans__muestra[[#This Row],[funded_amount]]=kiva_loans__muestra[[#This Row],[loan_amount]],"funded","unfunded")</f>
        <v>unfunded</v>
      </c>
      <c r="V9932" s="1" t="str">
        <f>IF(kiva_loans__muestra[[#This Row],[lender_count]]&gt;=50,"high","low")</f>
        <v>low</v>
      </c>
    </row>
    <row r="9933" spans="1:22" x14ac:dyDescent="0.25">
      <c r="A9933">
        <v>1329456</v>
      </c>
      <c r="B9933">
        <v>5000</v>
      </c>
      <c r="C9933">
        <v>25000</v>
      </c>
      <c r="D9933" s="1" t="s">
        <v>137</v>
      </c>
      <c r="E9933" s="1" t="s">
        <v>27</v>
      </c>
      <c r="F9933" s="1" t="s">
        <v>14548</v>
      </c>
      <c r="G9933" s="1" t="s">
        <v>3661</v>
      </c>
      <c r="H9933" s="1" t="s">
        <v>805</v>
      </c>
      <c r="I9933" s="1" t="s">
        <v>1504</v>
      </c>
      <c r="J9933" s="1" t="s">
        <v>90</v>
      </c>
      <c r="K9933">
        <v>770</v>
      </c>
      <c r="L9933" s="2">
        <v>42915.417118055557</v>
      </c>
      <c r="M9933" s="2">
        <v>42894.375</v>
      </c>
      <c r="N9933" s="2"/>
      <c r="O9933">
        <v>200</v>
      </c>
      <c r="P9933">
        <v>16</v>
      </c>
      <c r="Q9933" s="1" t="s">
        <v>14549</v>
      </c>
      <c r="R9933" s="1" t="s">
        <v>24</v>
      </c>
      <c r="S9933" s="1" t="s">
        <v>31</v>
      </c>
      <c r="T9933" s="3">
        <v>42915</v>
      </c>
      <c r="U9933" s="1" t="str">
        <f>IF(kiva_loans__muestra[[#This Row],[funded_amount]]=kiva_loans__muestra[[#This Row],[loan_amount]],"funded","unfunded")</f>
        <v>unfunded</v>
      </c>
      <c r="V9933" s="1" t="str">
        <f>IF(kiva_loans__muestra[[#This Row],[lender_count]]&gt;=50,"high","low")</f>
        <v>low</v>
      </c>
    </row>
    <row r="9934" spans="1:22" x14ac:dyDescent="0.25">
      <c r="A9934">
        <v>1329130</v>
      </c>
      <c r="B9934">
        <v>5500</v>
      </c>
      <c r="C9934">
        <v>5500</v>
      </c>
      <c r="D9934" s="1" t="s">
        <v>75</v>
      </c>
      <c r="E9934" s="1" t="s">
        <v>27</v>
      </c>
      <c r="F9934" s="1" t="s">
        <v>1099</v>
      </c>
      <c r="G9934" s="1" t="s">
        <v>3278</v>
      </c>
      <c r="H9934" s="1" t="s">
        <v>100</v>
      </c>
      <c r="I9934" s="1" t="s">
        <v>1345</v>
      </c>
      <c r="J9934" s="1" t="s">
        <v>101</v>
      </c>
      <c r="K9934">
        <v>1450</v>
      </c>
      <c r="L9934" s="2">
        <v>42915.25136574074</v>
      </c>
      <c r="M9934" s="2">
        <v>42885.375</v>
      </c>
      <c r="N9934" s="2">
        <v>42927.932847222219</v>
      </c>
      <c r="O9934">
        <v>110</v>
      </c>
      <c r="P9934">
        <v>9</v>
      </c>
      <c r="Q9934" s="1" t="s">
        <v>633</v>
      </c>
      <c r="R9934" s="1" t="s">
        <v>24</v>
      </c>
      <c r="S9934" s="1" t="s">
        <v>35</v>
      </c>
      <c r="T9934" s="3">
        <v>42915</v>
      </c>
      <c r="U9934" s="1" t="str">
        <f>IF(kiva_loans__muestra[[#This Row],[funded_amount]]=kiva_loans__muestra[[#This Row],[loan_amount]],"funded","unfunded")</f>
        <v>funded</v>
      </c>
      <c r="V9934" s="1" t="str">
        <f>IF(kiva_loans__muestra[[#This Row],[lender_count]]&gt;=50,"high","low")</f>
        <v>low</v>
      </c>
    </row>
    <row r="9935" spans="1:22" x14ac:dyDescent="0.25">
      <c r="A9935">
        <v>1329982</v>
      </c>
      <c r="B9935">
        <v>500</v>
      </c>
      <c r="C9935">
        <v>12500</v>
      </c>
      <c r="D9935" s="1" t="s">
        <v>63</v>
      </c>
      <c r="E9935" s="1" t="s">
        <v>27</v>
      </c>
      <c r="F9935" s="1" t="s">
        <v>14550</v>
      </c>
      <c r="G9935" s="1" t="s">
        <v>3481</v>
      </c>
      <c r="H9935" s="1" t="s">
        <v>193</v>
      </c>
      <c r="I9935" s="1" t="s">
        <v>2297</v>
      </c>
      <c r="J9935" s="1" t="s">
        <v>194</v>
      </c>
      <c r="K9935">
        <v>970</v>
      </c>
      <c r="L9935" s="2">
        <v>42915.936064814814</v>
      </c>
      <c r="M9935" s="2">
        <v>42905.375</v>
      </c>
      <c r="N9935" s="2"/>
      <c r="O9935">
        <v>110</v>
      </c>
      <c r="P9935">
        <v>2</v>
      </c>
      <c r="Q9935" s="1" t="s">
        <v>14551</v>
      </c>
      <c r="R9935" s="1" t="s">
        <v>60</v>
      </c>
      <c r="S9935" s="1" t="s">
        <v>31</v>
      </c>
      <c r="T9935" s="3">
        <v>42915</v>
      </c>
      <c r="U9935" s="1" t="str">
        <f>IF(kiva_loans__muestra[[#This Row],[funded_amount]]=kiva_loans__muestra[[#This Row],[loan_amount]],"funded","unfunded")</f>
        <v>unfunded</v>
      </c>
      <c r="V9935" s="1" t="str">
        <f>IF(kiva_loans__muestra[[#This Row],[lender_count]]&gt;=50,"high","low")</f>
        <v>low</v>
      </c>
    </row>
    <row r="9936" spans="1:22" x14ac:dyDescent="0.25">
      <c r="A9936">
        <v>1329754</v>
      </c>
      <c r="B9936">
        <v>0</v>
      </c>
      <c r="C9936">
        <v>3500</v>
      </c>
      <c r="D9936" s="1" t="s">
        <v>202</v>
      </c>
      <c r="E9936" s="1" t="s">
        <v>27</v>
      </c>
      <c r="F9936" s="1" t="s">
        <v>14552</v>
      </c>
      <c r="G9936" s="1" t="s">
        <v>3263</v>
      </c>
      <c r="H9936" s="1" t="s">
        <v>33</v>
      </c>
      <c r="I9936" s="1" t="s">
        <v>746</v>
      </c>
      <c r="J9936" s="1" t="s">
        <v>34</v>
      </c>
      <c r="K9936">
        <v>1560</v>
      </c>
      <c r="L9936" s="2">
        <v>42915.632060185184</v>
      </c>
      <c r="M9936" s="2">
        <v>42913.375</v>
      </c>
      <c r="N9936" s="2"/>
      <c r="O9936">
        <v>140</v>
      </c>
      <c r="P9936">
        <v>0</v>
      </c>
      <c r="Q9936" s="1" t="s">
        <v>30</v>
      </c>
      <c r="R9936" s="1" t="s">
        <v>24</v>
      </c>
      <c r="S9936" s="1" t="s">
        <v>31</v>
      </c>
      <c r="T9936" s="3">
        <v>42915</v>
      </c>
      <c r="U9936" s="1" t="str">
        <f>IF(kiva_loans__muestra[[#This Row],[funded_amount]]=kiva_loans__muestra[[#This Row],[loan_amount]],"funded","unfunded")</f>
        <v>unfunded</v>
      </c>
      <c r="V9936" s="1" t="str">
        <f>IF(kiva_loans__muestra[[#This Row],[lender_count]]&gt;=50,"high","low")</f>
        <v>low</v>
      </c>
    </row>
    <row r="9937" spans="1:22" x14ac:dyDescent="0.25">
      <c r="A9937">
        <v>1329840</v>
      </c>
      <c r="B9937">
        <v>6750</v>
      </c>
      <c r="C9937">
        <v>6750</v>
      </c>
      <c r="D9937" s="1" t="s">
        <v>45</v>
      </c>
      <c r="E9937" s="1" t="s">
        <v>46</v>
      </c>
      <c r="F9937" s="1" t="s">
        <v>14553</v>
      </c>
      <c r="G9937" s="1" t="s">
        <v>3393</v>
      </c>
      <c r="H9937" s="1" t="s">
        <v>290</v>
      </c>
      <c r="I9937" s="1" t="s">
        <v>1978</v>
      </c>
      <c r="J9937" s="1" t="s">
        <v>292</v>
      </c>
      <c r="K9937">
        <v>1830</v>
      </c>
      <c r="L9937" s="2">
        <v>42915.735555555555</v>
      </c>
      <c r="M9937" s="2">
        <v>42902.375</v>
      </c>
      <c r="N9937" s="2">
        <v>42926.648726851854</v>
      </c>
      <c r="O9937">
        <v>60</v>
      </c>
      <c r="P9937">
        <v>8</v>
      </c>
      <c r="Q9937" s="1" t="s">
        <v>88</v>
      </c>
      <c r="R9937" s="1" t="s">
        <v>24</v>
      </c>
      <c r="S9937" s="1" t="s">
        <v>35</v>
      </c>
      <c r="T9937" s="3">
        <v>42915</v>
      </c>
      <c r="U9937" s="1" t="str">
        <f>IF(kiva_loans__muestra[[#This Row],[funded_amount]]=kiva_loans__muestra[[#This Row],[loan_amount]],"funded","unfunded")</f>
        <v>funded</v>
      </c>
      <c r="V9937" s="1" t="str">
        <f>IF(kiva_loans__muestra[[#This Row],[lender_count]]&gt;=50,"high","low")</f>
        <v>low</v>
      </c>
    </row>
    <row r="9938" spans="1:22" x14ac:dyDescent="0.25">
      <c r="A9938">
        <v>1329797</v>
      </c>
      <c r="B9938">
        <v>500</v>
      </c>
      <c r="C9938">
        <v>4500</v>
      </c>
      <c r="D9938" s="1" t="s">
        <v>64</v>
      </c>
      <c r="E9938" s="1" t="s">
        <v>37</v>
      </c>
      <c r="F9938" s="1" t="s">
        <v>14554</v>
      </c>
      <c r="G9938" s="1" t="s">
        <v>4694</v>
      </c>
      <c r="H9938" s="1" t="s">
        <v>1300</v>
      </c>
      <c r="I9938" s="1" t="s">
        <v>1301</v>
      </c>
      <c r="J9938" s="1" t="s">
        <v>1302</v>
      </c>
      <c r="K9938">
        <v>2880</v>
      </c>
      <c r="L9938" s="2">
        <v>42915.689606481479</v>
      </c>
      <c r="M9938" s="2">
        <v>42886.375</v>
      </c>
      <c r="N9938" s="2"/>
      <c r="O9938">
        <v>210</v>
      </c>
      <c r="P9938">
        <v>2</v>
      </c>
      <c r="Q9938" s="1" t="s">
        <v>14555</v>
      </c>
      <c r="R9938" s="1" t="s">
        <v>92</v>
      </c>
      <c r="S9938" s="1" t="s">
        <v>25</v>
      </c>
      <c r="T9938" s="3">
        <v>42915</v>
      </c>
      <c r="U9938" s="1" t="str">
        <f>IF(kiva_loans__muestra[[#This Row],[funded_amount]]=kiva_loans__muestra[[#This Row],[loan_amount]],"funded","unfunded")</f>
        <v>unfunded</v>
      </c>
      <c r="V9938" s="1" t="str">
        <f>IF(kiva_loans__muestra[[#This Row],[lender_count]]&gt;=50,"high","low")</f>
        <v>low</v>
      </c>
    </row>
    <row r="9939" spans="1:22" x14ac:dyDescent="0.25">
      <c r="A9939">
        <v>1329918</v>
      </c>
      <c r="B9939">
        <v>3500</v>
      </c>
      <c r="C9939">
        <v>3500</v>
      </c>
      <c r="D9939" s="1" t="s">
        <v>56</v>
      </c>
      <c r="E9939" s="1" t="s">
        <v>32</v>
      </c>
      <c r="F9939" s="1" t="s">
        <v>14556</v>
      </c>
      <c r="G9939" s="1" t="s">
        <v>3317</v>
      </c>
      <c r="H9939" s="1" t="s">
        <v>85</v>
      </c>
      <c r="I9939" s="1" t="s">
        <v>658</v>
      </c>
      <c r="J9939" s="1" t="s">
        <v>87</v>
      </c>
      <c r="K9939">
        <v>1200</v>
      </c>
      <c r="L9939" s="2">
        <v>42915.815717592595</v>
      </c>
      <c r="M9939" s="2">
        <v>42914.375</v>
      </c>
      <c r="N9939" s="2">
        <v>42919.41097222222</v>
      </c>
      <c r="O9939">
        <v>90</v>
      </c>
      <c r="P9939">
        <v>8</v>
      </c>
      <c r="Q9939" s="1" t="s">
        <v>224</v>
      </c>
      <c r="R9939" s="1" t="s">
        <v>24</v>
      </c>
      <c r="S9939" s="1" t="s">
        <v>35</v>
      </c>
      <c r="T9939" s="3">
        <v>42915</v>
      </c>
      <c r="U9939" s="1" t="str">
        <f>IF(kiva_loans__muestra[[#This Row],[funded_amount]]=kiva_loans__muestra[[#This Row],[loan_amount]],"funded","unfunded")</f>
        <v>funded</v>
      </c>
      <c r="V9939" s="1" t="str">
        <f>IF(kiva_loans__muestra[[#This Row],[lender_count]]&gt;=50,"high","low")</f>
        <v>low</v>
      </c>
    </row>
    <row r="9940" spans="1:22" x14ac:dyDescent="0.25">
      <c r="A9940">
        <v>1330654</v>
      </c>
      <c r="B9940">
        <v>500</v>
      </c>
      <c r="C9940">
        <v>2500</v>
      </c>
      <c r="D9940" s="1" t="s">
        <v>64</v>
      </c>
      <c r="E9940" s="1" t="s">
        <v>37</v>
      </c>
      <c r="F9940" s="1" t="s">
        <v>2587</v>
      </c>
      <c r="G9940" s="1" t="s">
        <v>3263</v>
      </c>
      <c r="H9940" s="1" t="s">
        <v>33</v>
      </c>
      <c r="I9940" s="1" t="s">
        <v>1422</v>
      </c>
      <c r="J9940" s="1" t="s">
        <v>34</v>
      </c>
      <c r="K9940">
        <v>1560</v>
      </c>
      <c r="L9940" s="2">
        <v>42916.576018518521</v>
      </c>
      <c r="M9940" s="2">
        <v>42915.375</v>
      </c>
      <c r="N9940" s="2"/>
      <c r="O9940">
        <v>140</v>
      </c>
      <c r="P9940">
        <v>2</v>
      </c>
      <c r="Q9940" s="1" t="s">
        <v>1228</v>
      </c>
      <c r="R9940" s="1" t="s">
        <v>92</v>
      </c>
      <c r="S9940" s="1" t="s">
        <v>31</v>
      </c>
      <c r="T9940" s="3">
        <v>42916</v>
      </c>
      <c r="U9940" s="1" t="str">
        <f>IF(kiva_loans__muestra[[#This Row],[funded_amount]]=kiva_loans__muestra[[#This Row],[loan_amount]],"funded","unfunded")</f>
        <v>unfunded</v>
      </c>
      <c r="V9940" s="1" t="str">
        <f>IF(kiva_loans__muestra[[#This Row],[lender_count]]&gt;=50,"high","low")</f>
        <v>low</v>
      </c>
    </row>
    <row r="9941" spans="1:22" x14ac:dyDescent="0.25">
      <c r="A9941">
        <v>1330912</v>
      </c>
      <c r="B9941">
        <v>16500</v>
      </c>
      <c r="C9941">
        <v>16500</v>
      </c>
      <c r="D9941" s="1" t="s">
        <v>298</v>
      </c>
      <c r="E9941" s="1" t="s">
        <v>19</v>
      </c>
      <c r="F9941" s="1" t="s">
        <v>14557</v>
      </c>
      <c r="G9941" s="1" t="s">
        <v>3276</v>
      </c>
      <c r="H9941" s="1" t="s">
        <v>225</v>
      </c>
      <c r="I9941" s="1" t="s">
        <v>647</v>
      </c>
      <c r="J9941" s="1" t="s">
        <v>90</v>
      </c>
      <c r="K9941">
        <v>1370</v>
      </c>
      <c r="L9941" s="2">
        <v>42916.788252314815</v>
      </c>
      <c r="M9941" s="2">
        <v>42913.375</v>
      </c>
      <c r="N9941" s="2">
        <v>42930.998159722221</v>
      </c>
      <c r="O9941">
        <v>90</v>
      </c>
      <c r="P9941">
        <v>21</v>
      </c>
      <c r="Q9941" s="1" t="s">
        <v>3033</v>
      </c>
      <c r="R9941" s="1" t="s">
        <v>92</v>
      </c>
      <c r="S9941" s="1" t="s">
        <v>35</v>
      </c>
      <c r="T9941" s="3">
        <v>42916</v>
      </c>
      <c r="U9941" s="1" t="str">
        <f>IF(kiva_loans__muestra[[#This Row],[funded_amount]]=kiva_loans__muestra[[#This Row],[loan_amount]],"funded","unfunded")</f>
        <v>funded</v>
      </c>
      <c r="V9941" s="1" t="str">
        <f>IF(kiva_loans__muestra[[#This Row],[lender_count]]&gt;=50,"high","low")</f>
        <v>low</v>
      </c>
    </row>
    <row r="9942" spans="1:22" x14ac:dyDescent="0.25">
      <c r="A9942">
        <v>1330115</v>
      </c>
      <c r="B9942">
        <v>13250</v>
      </c>
      <c r="C9942">
        <v>13250</v>
      </c>
      <c r="D9942" s="1" t="s">
        <v>124</v>
      </c>
      <c r="E9942" s="1" t="s">
        <v>125</v>
      </c>
      <c r="F9942" s="1" t="s">
        <v>1244</v>
      </c>
      <c r="G9942" s="1" t="s">
        <v>3322</v>
      </c>
      <c r="H9942" s="1" t="s">
        <v>126</v>
      </c>
      <c r="I9942" s="1" t="s">
        <v>3228</v>
      </c>
      <c r="J9942" s="1" t="s">
        <v>127</v>
      </c>
      <c r="K9942">
        <v>1210</v>
      </c>
      <c r="L9942" s="2">
        <v>42916.196423611109</v>
      </c>
      <c r="M9942" s="2">
        <v>42897.375</v>
      </c>
      <c r="N9942" s="2">
        <v>42927.668217592596</v>
      </c>
      <c r="O9942">
        <v>140</v>
      </c>
      <c r="P9942">
        <v>27</v>
      </c>
      <c r="Q9942" s="1" t="s">
        <v>14558</v>
      </c>
      <c r="R9942" s="1" t="s">
        <v>24</v>
      </c>
      <c r="S9942" s="1" t="s">
        <v>31</v>
      </c>
      <c r="T9942" s="3">
        <v>42916</v>
      </c>
      <c r="U9942" s="1" t="str">
        <f>IF(kiva_loans__muestra[[#This Row],[funded_amount]]=kiva_loans__muestra[[#This Row],[loan_amount]],"funded","unfunded")</f>
        <v>funded</v>
      </c>
      <c r="V9942" s="1" t="str">
        <f>IF(kiva_loans__muestra[[#This Row],[lender_count]]&gt;=50,"high","low")</f>
        <v>low</v>
      </c>
    </row>
    <row r="9943" spans="1:22" x14ac:dyDescent="0.25">
      <c r="A9943">
        <v>1330403</v>
      </c>
      <c r="B9943">
        <v>250</v>
      </c>
      <c r="C9943">
        <v>3500</v>
      </c>
      <c r="D9943" s="1" t="s">
        <v>124</v>
      </c>
      <c r="E9943" s="1" t="s">
        <v>125</v>
      </c>
      <c r="F9943" s="1" t="s">
        <v>309</v>
      </c>
      <c r="G9943" s="1" t="s">
        <v>3927</v>
      </c>
      <c r="H9943" s="1" t="s">
        <v>1333</v>
      </c>
      <c r="I9943" s="1" t="s">
        <v>1964</v>
      </c>
      <c r="J9943" s="1" t="s">
        <v>1335</v>
      </c>
      <c r="K9943">
        <v>230</v>
      </c>
      <c r="L9943" s="2">
        <v>42916.405219907407</v>
      </c>
      <c r="M9943" s="2">
        <v>42886.375</v>
      </c>
      <c r="N9943" s="2"/>
      <c r="O9943">
        <v>170</v>
      </c>
      <c r="P9943">
        <v>1</v>
      </c>
      <c r="Q9943" s="1" t="s">
        <v>14559</v>
      </c>
      <c r="R9943" s="1" t="s">
        <v>92</v>
      </c>
      <c r="S9943" s="1" t="s">
        <v>31</v>
      </c>
      <c r="T9943" s="3">
        <v>42916</v>
      </c>
      <c r="U9943" s="1" t="str">
        <f>IF(kiva_loans__muestra[[#This Row],[funded_amount]]=kiva_loans__muestra[[#This Row],[loan_amount]],"funded","unfunded")</f>
        <v>unfunded</v>
      </c>
      <c r="V9943" s="1" t="str">
        <f>IF(kiva_loans__muestra[[#This Row],[lender_count]]&gt;=50,"high","low")</f>
        <v>low</v>
      </c>
    </row>
    <row r="9944" spans="1:22" x14ac:dyDescent="0.25">
      <c r="A9944">
        <v>1330872</v>
      </c>
      <c r="B9944">
        <v>250</v>
      </c>
      <c r="C9944">
        <v>8750</v>
      </c>
      <c r="D9944" s="1" t="s">
        <v>56</v>
      </c>
      <c r="E9944" s="1" t="s">
        <v>32</v>
      </c>
      <c r="F9944" s="1" t="s">
        <v>14560</v>
      </c>
      <c r="G9944" s="1" t="s">
        <v>4528</v>
      </c>
      <c r="H9944" s="1" t="s">
        <v>432</v>
      </c>
      <c r="I9944" s="1" t="s">
        <v>990</v>
      </c>
      <c r="J9944" s="1" t="s">
        <v>110</v>
      </c>
      <c r="K9944">
        <v>1870</v>
      </c>
      <c r="L9944" s="2">
        <v>42916.746122685188</v>
      </c>
      <c r="M9944" s="2">
        <v>42894.375</v>
      </c>
      <c r="N9944" s="2"/>
      <c r="O9944">
        <v>140</v>
      </c>
      <c r="P9944">
        <v>1</v>
      </c>
      <c r="Q9944" s="1" t="s">
        <v>88</v>
      </c>
      <c r="R9944" s="1" t="s">
        <v>24</v>
      </c>
      <c r="S9944" s="1" t="s">
        <v>31</v>
      </c>
      <c r="T9944" s="3">
        <v>42916</v>
      </c>
      <c r="U9944" s="1" t="str">
        <f>IF(kiva_loans__muestra[[#This Row],[funded_amount]]=kiva_loans__muestra[[#This Row],[loan_amount]],"funded","unfunded")</f>
        <v>unfunded</v>
      </c>
      <c r="V9944" s="1" t="str">
        <f>IF(kiva_loans__muestra[[#This Row],[lender_count]]&gt;=50,"high","low")</f>
        <v>low</v>
      </c>
    </row>
    <row r="9945" spans="1:22" x14ac:dyDescent="0.25">
      <c r="A9945">
        <v>1330611</v>
      </c>
      <c r="B9945">
        <v>500</v>
      </c>
      <c r="C9945">
        <v>2500</v>
      </c>
      <c r="D9945" s="1" t="s">
        <v>27</v>
      </c>
      <c r="E9945" s="1" t="s">
        <v>27</v>
      </c>
      <c r="F9945" s="1" t="s">
        <v>14561</v>
      </c>
      <c r="G9945" s="1" t="s">
        <v>3263</v>
      </c>
      <c r="H9945" s="1" t="s">
        <v>33</v>
      </c>
      <c r="I9945" s="1" t="s">
        <v>1196</v>
      </c>
      <c r="J9945" s="1" t="s">
        <v>34</v>
      </c>
      <c r="K9945">
        <v>1640</v>
      </c>
      <c r="L9945" s="2">
        <v>42916.55265046296</v>
      </c>
      <c r="M9945" s="2">
        <v>42894.375</v>
      </c>
      <c r="N9945" s="2"/>
      <c r="O9945">
        <v>140</v>
      </c>
      <c r="P9945">
        <v>2</v>
      </c>
      <c r="Q9945" s="1" t="s">
        <v>231</v>
      </c>
      <c r="R9945" s="1" t="s">
        <v>24</v>
      </c>
      <c r="S9945" s="1" t="s">
        <v>35</v>
      </c>
      <c r="T9945" s="3">
        <v>42916</v>
      </c>
      <c r="U9945" s="1" t="str">
        <f>IF(kiva_loans__muestra[[#This Row],[funded_amount]]=kiva_loans__muestra[[#This Row],[loan_amount]],"funded","unfunded")</f>
        <v>unfunded</v>
      </c>
      <c r="V9945" s="1" t="str">
        <f>IF(kiva_loans__muestra[[#This Row],[lender_count]]&gt;=50,"high","low")</f>
        <v>low</v>
      </c>
    </row>
    <row r="9946" spans="1:22" x14ac:dyDescent="0.25">
      <c r="A9946">
        <v>1331071</v>
      </c>
      <c r="B9946">
        <v>0</v>
      </c>
      <c r="C9946">
        <v>6000</v>
      </c>
      <c r="D9946" s="1" t="s">
        <v>48</v>
      </c>
      <c r="E9946" s="1" t="s">
        <v>49</v>
      </c>
      <c r="F9946" s="1" t="s">
        <v>14562</v>
      </c>
      <c r="G9946" s="1" t="s">
        <v>3266</v>
      </c>
      <c r="H9946" s="1" t="s">
        <v>89</v>
      </c>
      <c r="I9946" s="1" t="s">
        <v>30</v>
      </c>
      <c r="J9946" s="1" t="s">
        <v>90</v>
      </c>
      <c r="K9946">
        <v>1670</v>
      </c>
      <c r="L9946" s="2">
        <v>42917.027037037034</v>
      </c>
      <c r="M9946" s="2">
        <v>42893.375</v>
      </c>
      <c r="N9946" s="2"/>
      <c r="O9946">
        <v>170</v>
      </c>
      <c r="P9946">
        <v>0</v>
      </c>
      <c r="Q9946" s="1" t="s">
        <v>14563</v>
      </c>
      <c r="R9946" s="1" t="s">
        <v>24</v>
      </c>
      <c r="S9946" s="1" t="s">
        <v>31</v>
      </c>
      <c r="T9946" s="3">
        <v>42916</v>
      </c>
      <c r="U9946" s="1" t="str">
        <f>IF(kiva_loans__muestra[[#This Row],[funded_amount]]=kiva_loans__muestra[[#This Row],[loan_amount]],"funded","unfunded")</f>
        <v>unfunded</v>
      </c>
      <c r="V9946" s="1" t="str">
        <f>IF(kiva_loans__muestra[[#This Row],[lender_count]]&gt;=50,"high","low")</f>
        <v>low</v>
      </c>
    </row>
    <row r="9947" spans="1:22" x14ac:dyDescent="0.25">
      <c r="A9947">
        <v>1330752</v>
      </c>
      <c r="B9947">
        <v>10000</v>
      </c>
      <c r="C9947">
        <v>10000</v>
      </c>
      <c r="D9947" s="1" t="s">
        <v>161</v>
      </c>
      <c r="E9947" s="1" t="s">
        <v>37</v>
      </c>
      <c r="F9947" s="1" t="s">
        <v>14564</v>
      </c>
      <c r="G9947" s="1" t="s">
        <v>3320</v>
      </c>
      <c r="H9947" s="1" t="s">
        <v>717</v>
      </c>
      <c r="I9947" s="1" t="s">
        <v>14565</v>
      </c>
      <c r="J9947" s="1" t="s">
        <v>90</v>
      </c>
      <c r="K9947">
        <v>1690</v>
      </c>
      <c r="L9947" s="2">
        <v>42916.637025462966</v>
      </c>
      <c r="M9947" s="2">
        <v>42902.375</v>
      </c>
      <c r="N9947" s="2">
        <v>42927.074155092596</v>
      </c>
      <c r="O9947">
        <v>80</v>
      </c>
      <c r="P9947">
        <v>19</v>
      </c>
      <c r="Q9947" s="1" t="s">
        <v>30</v>
      </c>
      <c r="R9947" s="1" t="s">
        <v>24</v>
      </c>
      <c r="S9947" s="1" t="s">
        <v>25</v>
      </c>
      <c r="T9947" s="3">
        <v>42916</v>
      </c>
      <c r="U9947" s="1" t="str">
        <f>IF(kiva_loans__muestra[[#This Row],[funded_amount]]=kiva_loans__muestra[[#This Row],[loan_amount]],"funded","unfunded")</f>
        <v>funded</v>
      </c>
      <c r="V9947" s="1" t="str">
        <f>IF(kiva_loans__muestra[[#This Row],[lender_count]]&gt;=50,"high","low")</f>
        <v>low</v>
      </c>
    </row>
    <row r="9948" spans="1:22" x14ac:dyDescent="0.25">
      <c r="A9948">
        <v>1331107</v>
      </c>
      <c r="B9948">
        <v>0</v>
      </c>
      <c r="C9948">
        <v>8000</v>
      </c>
      <c r="D9948" s="1" t="s">
        <v>64</v>
      </c>
      <c r="E9948" s="1" t="s">
        <v>37</v>
      </c>
      <c r="F9948" s="1" t="s">
        <v>14566</v>
      </c>
      <c r="G9948" s="1" t="s">
        <v>3278</v>
      </c>
      <c r="H9948" s="1" t="s">
        <v>100</v>
      </c>
      <c r="I9948" s="1" t="s">
        <v>1055</v>
      </c>
      <c r="J9948" s="1" t="s">
        <v>101</v>
      </c>
      <c r="K9948">
        <v>1260</v>
      </c>
      <c r="L9948" s="2">
        <v>42917.070347222223</v>
      </c>
      <c r="M9948" s="2">
        <v>42885.375</v>
      </c>
      <c r="N9948" s="2"/>
      <c r="O9948">
        <v>110</v>
      </c>
      <c r="P9948">
        <v>0</v>
      </c>
      <c r="Q9948" s="1" t="s">
        <v>80</v>
      </c>
      <c r="R9948" s="1" t="s">
        <v>92</v>
      </c>
      <c r="S9948" s="1" t="s">
        <v>35</v>
      </c>
      <c r="T9948" s="3">
        <v>42916</v>
      </c>
      <c r="U9948" s="1" t="str">
        <f>IF(kiva_loans__muestra[[#This Row],[funded_amount]]=kiva_loans__muestra[[#This Row],[loan_amount]],"funded","unfunded")</f>
        <v>unfunded</v>
      </c>
      <c r="V9948" s="1" t="str">
        <f>IF(kiva_loans__muestra[[#This Row],[lender_count]]&gt;=50,"high","low")</f>
        <v>low</v>
      </c>
    </row>
    <row r="9949" spans="1:22" x14ac:dyDescent="0.25">
      <c r="A9949">
        <v>1331193</v>
      </c>
      <c r="B9949">
        <v>1500</v>
      </c>
      <c r="C9949">
        <v>1500</v>
      </c>
      <c r="D9949" s="1" t="s">
        <v>45</v>
      </c>
      <c r="E9949" s="1" t="s">
        <v>46</v>
      </c>
      <c r="F9949" s="1" t="s">
        <v>14567</v>
      </c>
      <c r="G9949" s="1" t="s">
        <v>3278</v>
      </c>
      <c r="H9949" s="1" t="s">
        <v>100</v>
      </c>
      <c r="I9949" s="1" t="s">
        <v>1450</v>
      </c>
      <c r="J9949" s="1" t="s">
        <v>101</v>
      </c>
      <c r="K9949">
        <v>1250</v>
      </c>
      <c r="L9949" s="2">
        <v>42917.340983796297</v>
      </c>
      <c r="M9949" s="2">
        <v>42885.375</v>
      </c>
      <c r="N9949" s="2">
        <v>42927.75540509259</v>
      </c>
      <c r="O9949">
        <v>90</v>
      </c>
      <c r="P9949">
        <v>5</v>
      </c>
      <c r="Q9949" s="1" t="s">
        <v>211</v>
      </c>
      <c r="R9949" s="1" t="s">
        <v>24</v>
      </c>
      <c r="S9949" s="1" t="s">
        <v>35</v>
      </c>
      <c r="T9949" s="3">
        <v>42917</v>
      </c>
      <c r="U9949" s="1" t="str">
        <f>IF(kiva_loans__muestra[[#This Row],[funded_amount]]=kiva_loans__muestra[[#This Row],[loan_amount]],"funded","unfunded")</f>
        <v>funded</v>
      </c>
      <c r="V9949" s="1" t="str">
        <f>IF(kiva_loans__muestra[[#This Row],[lender_count]]&gt;=50,"high","low")</f>
        <v>low</v>
      </c>
    </row>
    <row r="9950" spans="1:22" x14ac:dyDescent="0.25">
      <c r="A9950">
        <v>1331164</v>
      </c>
      <c r="B9950">
        <v>29500</v>
      </c>
      <c r="C9950">
        <v>29500</v>
      </c>
      <c r="D9950" s="1" t="s">
        <v>113</v>
      </c>
      <c r="E9950" s="1" t="s">
        <v>46</v>
      </c>
      <c r="F9950" s="1" t="s">
        <v>3237</v>
      </c>
      <c r="G9950" s="1" t="s">
        <v>3396</v>
      </c>
      <c r="H9950" s="1" t="s">
        <v>788</v>
      </c>
      <c r="I9950" s="1" t="s">
        <v>789</v>
      </c>
      <c r="J9950" s="1" t="s">
        <v>790</v>
      </c>
      <c r="K9950">
        <v>580</v>
      </c>
      <c r="L9950" s="2">
        <v>42917.250856481478</v>
      </c>
      <c r="M9950" s="2">
        <v>42885.375</v>
      </c>
      <c r="N9950" s="2">
        <v>42922.605462962965</v>
      </c>
      <c r="O9950">
        <v>80</v>
      </c>
      <c r="P9950">
        <v>21</v>
      </c>
      <c r="Q9950" s="1" t="s">
        <v>14568</v>
      </c>
      <c r="R9950" s="1" t="s">
        <v>530</v>
      </c>
      <c r="S9950" s="1" t="s">
        <v>35</v>
      </c>
      <c r="T9950" s="3">
        <v>42917</v>
      </c>
      <c r="U9950" s="1" t="str">
        <f>IF(kiva_loans__muestra[[#This Row],[funded_amount]]=kiva_loans__muestra[[#This Row],[loan_amount]],"funded","unfunded")</f>
        <v>funded</v>
      </c>
      <c r="V9950" s="1" t="str">
        <f>IF(kiva_loans__muestra[[#This Row],[lender_count]]&gt;=50,"high","low")</f>
        <v>low</v>
      </c>
    </row>
    <row r="9951" spans="1:22" x14ac:dyDescent="0.25">
      <c r="A9951">
        <v>1332044</v>
      </c>
      <c r="B9951">
        <v>750</v>
      </c>
      <c r="C9951">
        <v>5000</v>
      </c>
      <c r="D9951" s="1" t="s">
        <v>201</v>
      </c>
      <c r="E9951" s="1" t="s">
        <v>37</v>
      </c>
      <c r="F9951" s="1" t="s">
        <v>14569</v>
      </c>
      <c r="G9951" s="1" t="s">
        <v>3303</v>
      </c>
      <c r="H9951" s="1" t="s">
        <v>28</v>
      </c>
      <c r="I9951" s="1" t="s">
        <v>300</v>
      </c>
      <c r="J9951" s="1" t="s">
        <v>29</v>
      </c>
      <c r="K9951">
        <v>2450</v>
      </c>
      <c r="L9951" s="2">
        <v>42919.497013888889</v>
      </c>
      <c r="M9951" s="2">
        <v>42895.375</v>
      </c>
      <c r="N9951" s="2"/>
      <c r="O9951">
        <v>140</v>
      </c>
      <c r="P9951">
        <v>3</v>
      </c>
      <c r="Q9951" s="1" t="s">
        <v>418</v>
      </c>
      <c r="R9951" s="1" t="s">
        <v>24</v>
      </c>
      <c r="S9951" s="1" t="s">
        <v>31</v>
      </c>
      <c r="T9951" s="3">
        <v>42919</v>
      </c>
      <c r="U9951" s="1" t="str">
        <f>IF(kiva_loans__muestra[[#This Row],[funded_amount]]=kiva_loans__muestra[[#This Row],[loan_amount]],"funded","unfunded")</f>
        <v>unfunded</v>
      </c>
      <c r="V9951" s="1" t="str">
        <f>IF(kiva_loans__muestra[[#This Row],[lender_count]]&gt;=50,"high","low")</f>
        <v>low</v>
      </c>
    </row>
    <row r="9952" spans="1:22" x14ac:dyDescent="0.25">
      <c r="A9952">
        <v>1332069</v>
      </c>
      <c r="B9952">
        <v>1500</v>
      </c>
      <c r="C9952">
        <v>3000</v>
      </c>
      <c r="D9952" s="1" t="s">
        <v>64</v>
      </c>
      <c r="E9952" s="1" t="s">
        <v>37</v>
      </c>
      <c r="F9952" s="1" t="s">
        <v>14570</v>
      </c>
      <c r="G9952" s="1" t="s">
        <v>3263</v>
      </c>
      <c r="H9952" s="1" t="s">
        <v>33</v>
      </c>
      <c r="I9952" s="1" t="s">
        <v>940</v>
      </c>
      <c r="J9952" s="1" t="s">
        <v>34</v>
      </c>
      <c r="K9952">
        <v>1560</v>
      </c>
      <c r="L9952" s="2">
        <v>42919.52920138889</v>
      </c>
      <c r="M9952" s="2">
        <v>42946.375</v>
      </c>
      <c r="N9952" s="2"/>
      <c r="O9952">
        <v>130</v>
      </c>
      <c r="P9952">
        <v>6</v>
      </c>
      <c r="Q9952" s="1" t="s">
        <v>14571</v>
      </c>
      <c r="R9952" s="1" t="s">
        <v>24</v>
      </c>
      <c r="S9952" s="1" t="s">
        <v>31</v>
      </c>
      <c r="T9952" s="3">
        <v>42919</v>
      </c>
      <c r="U9952" s="1" t="str">
        <f>IF(kiva_loans__muestra[[#This Row],[funded_amount]]=kiva_loans__muestra[[#This Row],[loan_amount]],"funded","unfunded")</f>
        <v>unfunded</v>
      </c>
      <c r="V9952" s="1" t="str">
        <f>IF(kiva_loans__muestra[[#This Row],[lender_count]]&gt;=50,"high","low")</f>
        <v>low</v>
      </c>
    </row>
    <row r="9953" spans="1:22" x14ac:dyDescent="0.25">
      <c r="A9953">
        <v>1331911</v>
      </c>
      <c r="B9953">
        <v>0</v>
      </c>
      <c r="C9953">
        <v>2000</v>
      </c>
      <c r="D9953" s="1" t="s">
        <v>81</v>
      </c>
      <c r="E9953" s="1" t="s">
        <v>27</v>
      </c>
      <c r="F9953" s="1" t="s">
        <v>9108</v>
      </c>
      <c r="G9953" s="1" t="s">
        <v>3263</v>
      </c>
      <c r="H9953" s="1" t="s">
        <v>33</v>
      </c>
      <c r="I9953" s="1" t="s">
        <v>183</v>
      </c>
      <c r="J9953" s="1" t="s">
        <v>34</v>
      </c>
      <c r="K9953">
        <v>1640</v>
      </c>
      <c r="L9953" s="2">
        <v>42919.425462962965</v>
      </c>
      <c r="M9953" s="2">
        <v>42908.375</v>
      </c>
      <c r="N9953" s="2"/>
      <c r="O9953">
        <v>140</v>
      </c>
      <c r="P9953">
        <v>0</v>
      </c>
      <c r="Q9953" s="1" t="s">
        <v>67</v>
      </c>
      <c r="R9953" s="1" t="s">
        <v>24</v>
      </c>
      <c r="S9953" s="1" t="s">
        <v>35</v>
      </c>
      <c r="T9953" s="3">
        <v>42919</v>
      </c>
      <c r="U9953" s="1" t="str">
        <f>IF(kiva_loans__muestra[[#This Row],[funded_amount]]=kiva_loans__muestra[[#This Row],[loan_amount]],"funded","unfunded")</f>
        <v>unfunded</v>
      </c>
      <c r="V9953" s="1" t="str">
        <f>IF(kiva_loans__muestra[[#This Row],[lender_count]]&gt;=50,"high","low")</f>
        <v>low</v>
      </c>
    </row>
    <row r="9954" spans="1:22" x14ac:dyDescent="0.25">
      <c r="A9954">
        <v>1332091</v>
      </c>
      <c r="B9954">
        <v>500</v>
      </c>
      <c r="C9954">
        <v>3000</v>
      </c>
      <c r="D9954" s="1" t="s">
        <v>64</v>
      </c>
      <c r="E9954" s="1" t="s">
        <v>37</v>
      </c>
      <c r="F9954" s="1" t="s">
        <v>14572</v>
      </c>
      <c r="G9954" s="1" t="s">
        <v>3263</v>
      </c>
      <c r="H9954" s="1" t="s">
        <v>33</v>
      </c>
      <c r="I9954" s="1" t="s">
        <v>940</v>
      </c>
      <c r="J9954" s="1" t="s">
        <v>34</v>
      </c>
      <c r="K9954">
        <v>1330</v>
      </c>
      <c r="L9954" s="2">
        <v>42919.570694444446</v>
      </c>
      <c r="M9954" s="2">
        <v>42893.375</v>
      </c>
      <c r="N9954" s="2"/>
      <c r="O9954">
        <v>140</v>
      </c>
      <c r="P9954">
        <v>2</v>
      </c>
      <c r="Q9954" s="1" t="s">
        <v>687</v>
      </c>
      <c r="R9954" s="1" t="s">
        <v>24</v>
      </c>
      <c r="S9954" s="1" t="s">
        <v>31</v>
      </c>
      <c r="T9954" s="3">
        <v>42919</v>
      </c>
      <c r="U9954" s="1" t="str">
        <f>IF(kiva_loans__muestra[[#This Row],[funded_amount]]=kiva_loans__muestra[[#This Row],[loan_amount]],"funded","unfunded")</f>
        <v>unfunded</v>
      </c>
      <c r="V9954" s="1" t="str">
        <f>IF(kiva_loans__muestra[[#This Row],[lender_count]]&gt;=50,"high","low")</f>
        <v>low</v>
      </c>
    </row>
    <row r="9955" spans="1:22" x14ac:dyDescent="0.25">
      <c r="A9955">
        <v>1332158</v>
      </c>
      <c r="B9955">
        <v>500</v>
      </c>
      <c r="C9955">
        <v>5000</v>
      </c>
      <c r="D9955" s="1" t="s">
        <v>64</v>
      </c>
      <c r="E9955" s="1" t="s">
        <v>37</v>
      </c>
      <c r="F9955" s="1" t="s">
        <v>14573</v>
      </c>
      <c r="G9955" s="1" t="s">
        <v>3263</v>
      </c>
      <c r="H9955" s="1" t="s">
        <v>33</v>
      </c>
      <c r="I9955" s="1" t="s">
        <v>682</v>
      </c>
      <c r="J9955" s="1" t="s">
        <v>34</v>
      </c>
      <c r="K9955">
        <v>1560</v>
      </c>
      <c r="L9955" s="2">
        <v>42919.656226851854</v>
      </c>
      <c r="M9955" s="2">
        <v>42916.375</v>
      </c>
      <c r="N9955" s="2"/>
      <c r="O9955">
        <v>140</v>
      </c>
      <c r="P9955">
        <v>2</v>
      </c>
      <c r="Q9955" s="1" t="s">
        <v>30</v>
      </c>
      <c r="R9955" s="1" t="s">
        <v>24</v>
      </c>
      <c r="S9955" s="1" t="s">
        <v>31</v>
      </c>
      <c r="T9955" s="3">
        <v>42919</v>
      </c>
      <c r="U9955" s="1" t="str">
        <f>IF(kiva_loans__muestra[[#This Row],[funded_amount]]=kiva_loans__muestra[[#This Row],[loan_amount]],"funded","unfunded")</f>
        <v>unfunded</v>
      </c>
      <c r="V9955" s="1" t="str">
        <f>IF(kiva_loans__muestra[[#This Row],[lender_count]]&gt;=50,"high","low")</f>
        <v>low</v>
      </c>
    </row>
    <row r="9956" spans="1:22" x14ac:dyDescent="0.25">
      <c r="A9956">
        <v>1333228</v>
      </c>
      <c r="B9956">
        <v>0</v>
      </c>
      <c r="C9956">
        <v>11000</v>
      </c>
      <c r="D9956" s="1" t="s">
        <v>46</v>
      </c>
      <c r="E9956" s="1" t="s">
        <v>46</v>
      </c>
      <c r="F9956" s="1" t="s">
        <v>14574</v>
      </c>
      <c r="G9956" s="1" t="s">
        <v>3427</v>
      </c>
      <c r="H9956" s="1" t="s">
        <v>185</v>
      </c>
      <c r="I9956" s="1" t="s">
        <v>191</v>
      </c>
      <c r="J9956" s="1" t="s">
        <v>187</v>
      </c>
      <c r="K9956">
        <v>1540</v>
      </c>
      <c r="L9956" s="2">
        <v>42920.922453703701</v>
      </c>
      <c r="M9956" s="2">
        <v>42894.375</v>
      </c>
      <c r="N9956" s="2"/>
      <c r="O9956">
        <v>200</v>
      </c>
      <c r="P9956">
        <v>0</v>
      </c>
      <c r="Q9956" s="1" t="s">
        <v>861</v>
      </c>
      <c r="R9956" s="1" t="s">
        <v>92</v>
      </c>
      <c r="S9956" s="1" t="s">
        <v>31</v>
      </c>
      <c r="T9956" s="3">
        <v>42920</v>
      </c>
      <c r="U9956" s="1" t="str">
        <f>IF(kiva_loans__muestra[[#This Row],[funded_amount]]=kiva_loans__muestra[[#This Row],[loan_amount]],"funded","unfunded")</f>
        <v>unfunded</v>
      </c>
      <c r="V9956" s="1" t="str">
        <f>IF(kiva_loans__muestra[[#This Row],[lender_count]]&gt;=50,"high","low")</f>
        <v>low</v>
      </c>
    </row>
    <row r="9957" spans="1:22" x14ac:dyDescent="0.25">
      <c r="A9957">
        <v>1332608</v>
      </c>
      <c r="B9957">
        <v>1000</v>
      </c>
      <c r="C9957">
        <v>1000</v>
      </c>
      <c r="D9957" s="1" t="s">
        <v>280</v>
      </c>
      <c r="E9957" s="1" t="s">
        <v>104</v>
      </c>
      <c r="F9957" s="1" t="s">
        <v>1412</v>
      </c>
      <c r="G9957" s="1" t="s">
        <v>3311</v>
      </c>
      <c r="H9957" s="1" t="s">
        <v>119</v>
      </c>
      <c r="I9957" s="1" t="s">
        <v>744</v>
      </c>
      <c r="J9957" s="1" t="s">
        <v>270</v>
      </c>
      <c r="K9957">
        <v>3110</v>
      </c>
      <c r="L9957" s="2">
        <v>42920.350034722222</v>
      </c>
      <c r="M9957" s="2">
        <v>42910.375</v>
      </c>
      <c r="N9957" s="2">
        <v>42928.255219907405</v>
      </c>
      <c r="O9957">
        <v>80</v>
      </c>
      <c r="P9957">
        <v>4</v>
      </c>
      <c r="Q9957" s="1" t="s">
        <v>1667</v>
      </c>
      <c r="R9957" s="1" t="s">
        <v>1421</v>
      </c>
      <c r="S9957" s="1" t="s">
        <v>31</v>
      </c>
      <c r="T9957" s="3">
        <v>42920</v>
      </c>
      <c r="U9957" s="1" t="str">
        <f>IF(kiva_loans__muestra[[#This Row],[funded_amount]]=kiva_loans__muestra[[#This Row],[loan_amount]],"funded","unfunded")</f>
        <v>funded</v>
      </c>
      <c r="V9957" s="1" t="str">
        <f>IF(kiva_loans__muestra[[#This Row],[lender_count]]&gt;=50,"high","low")</f>
        <v>low</v>
      </c>
    </row>
    <row r="9958" spans="1:22" x14ac:dyDescent="0.25">
      <c r="A9958">
        <v>1332663</v>
      </c>
      <c r="B9958">
        <v>1250</v>
      </c>
      <c r="C9958">
        <v>3750</v>
      </c>
      <c r="D9958" s="1" t="s">
        <v>64</v>
      </c>
      <c r="E9958" s="1" t="s">
        <v>37</v>
      </c>
      <c r="F9958" s="1" t="s">
        <v>14575</v>
      </c>
      <c r="G9958" s="1" t="s">
        <v>3278</v>
      </c>
      <c r="H9958" s="1" t="s">
        <v>100</v>
      </c>
      <c r="I9958" s="1" t="s">
        <v>14576</v>
      </c>
      <c r="J9958" s="1" t="s">
        <v>101</v>
      </c>
      <c r="K9958">
        <v>1360</v>
      </c>
      <c r="L9958" s="2">
        <v>42920.37300925926</v>
      </c>
      <c r="M9958" s="2">
        <v>42914.375</v>
      </c>
      <c r="N9958" s="2"/>
      <c r="O9958">
        <v>140</v>
      </c>
      <c r="P9958">
        <v>4</v>
      </c>
      <c r="Q9958" s="1" t="s">
        <v>2306</v>
      </c>
      <c r="R9958" s="1" t="s">
        <v>24</v>
      </c>
      <c r="S9958" s="1" t="s">
        <v>31</v>
      </c>
      <c r="T9958" s="3">
        <v>42920</v>
      </c>
      <c r="U9958" s="1" t="str">
        <f>IF(kiva_loans__muestra[[#This Row],[funded_amount]]=kiva_loans__muestra[[#This Row],[loan_amount]],"funded","unfunded")</f>
        <v>unfunded</v>
      </c>
      <c r="V9958" s="1" t="str">
        <f>IF(kiva_loans__muestra[[#This Row],[lender_count]]&gt;=50,"high","low")</f>
        <v>low</v>
      </c>
    </row>
    <row r="9959" spans="1:22" x14ac:dyDescent="0.25">
      <c r="A9959">
        <v>1333239</v>
      </c>
      <c r="B9959">
        <v>2750</v>
      </c>
      <c r="C9959">
        <v>17750</v>
      </c>
      <c r="D9959" s="1" t="s">
        <v>161</v>
      </c>
      <c r="E9959" s="1" t="s">
        <v>37</v>
      </c>
      <c r="F9959" s="1" t="s">
        <v>689</v>
      </c>
      <c r="G9959" s="1" t="s">
        <v>3447</v>
      </c>
      <c r="H9959" s="1" t="s">
        <v>539</v>
      </c>
      <c r="I9959" s="1" t="s">
        <v>14577</v>
      </c>
      <c r="J9959" s="1" t="s">
        <v>540</v>
      </c>
      <c r="K9959">
        <v>1500</v>
      </c>
      <c r="L9959" s="2">
        <v>42920.932280092595</v>
      </c>
      <c r="M9959" s="2">
        <v>42905.375</v>
      </c>
      <c r="N9959" s="2"/>
      <c r="O9959">
        <v>140</v>
      </c>
      <c r="P9959">
        <v>11</v>
      </c>
      <c r="Q9959" s="1" t="s">
        <v>14578</v>
      </c>
      <c r="R9959" s="1" t="s">
        <v>24</v>
      </c>
      <c r="S9959" s="1" t="s">
        <v>25</v>
      </c>
      <c r="T9959" s="3">
        <v>42920</v>
      </c>
      <c r="U9959" s="1" t="str">
        <f>IF(kiva_loans__muestra[[#This Row],[funded_amount]]=kiva_loans__muestra[[#This Row],[loan_amount]],"funded","unfunded")</f>
        <v>unfunded</v>
      </c>
      <c r="V9959" s="1" t="str">
        <f>IF(kiva_loans__muestra[[#This Row],[lender_count]]&gt;=50,"high","low")</f>
        <v>low</v>
      </c>
    </row>
    <row r="9960" spans="1:22" x14ac:dyDescent="0.25">
      <c r="A9960">
        <v>1332567</v>
      </c>
      <c r="B9960">
        <v>1500</v>
      </c>
      <c r="C9960">
        <v>1500</v>
      </c>
      <c r="D9960" s="1" t="s">
        <v>45</v>
      </c>
      <c r="E9960" s="1" t="s">
        <v>46</v>
      </c>
      <c r="F9960" s="1" t="s">
        <v>14579</v>
      </c>
      <c r="G9960" s="1" t="s">
        <v>3278</v>
      </c>
      <c r="H9960" s="1" t="s">
        <v>100</v>
      </c>
      <c r="I9960" s="1" t="s">
        <v>14580</v>
      </c>
      <c r="J9960" s="1" t="s">
        <v>101</v>
      </c>
      <c r="K9960">
        <v>1360</v>
      </c>
      <c r="L9960" s="2">
        <v>42920.329305555555</v>
      </c>
      <c r="M9960" s="2">
        <v>42916.375</v>
      </c>
      <c r="N9960" s="2">
        <v>42927.879710648151</v>
      </c>
      <c r="O9960">
        <v>80</v>
      </c>
      <c r="P9960">
        <v>1</v>
      </c>
      <c r="Q9960" s="1" t="s">
        <v>633</v>
      </c>
      <c r="R9960" s="1" t="s">
        <v>24</v>
      </c>
      <c r="S9960" s="1" t="s">
        <v>35</v>
      </c>
      <c r="T9960" s="3">
        <v>42920</v>
      </c>
      <c r="U9960" s="1" t="str">
        <f>IF(kiva_loans__muestra[[#This Row],[funded_amount]]=kiva_loans__muestra[[#This Row],[loan_amount]],"funded","unfunded")</f>
        <v>funded</v>
      </c>
      <c r="V9960" s="1" t="str">
        <f>IF(kiva_loans__muestra[[#This Row],[lender_count]]&gt;=50,"high","low")</f>
        <v>low</v>
      </c>
    </row>
    <row r="9961" spans="1:22" x14ac:dyDescent="0.25">
      <c r="A9961">
        <v>1333035</v>
      </c>
      <c r="B9961">
        <v>1000</v>
      </c>
      <c r="C9961">
        <v>6750</v>
      </c>
      <c r="D9961" s="1" t="s">
        <v>1914</v>
      </c>
      <c r="E9961" s="1" t="s">
        <v>32</v>
      </c>
      <c r="F9961" s="1" t="s">
        <v>14581</v>
      </c>
      <c r="G9961" s="1" t="s">
        <v>4227</v>
      </c>
      <c r="H9961" s="1" t="s">
        <v>1083</v>
      </c>
      <c r="I9961" s="1" t="s">
        <v>1915</v>
      </c>
      <c r="J9961" s="1" t="s">
        <v>1085</v>
      </c>
      <c r="K9961">
        <v>2100</v>
      </c>
      <c r="L9961" s="2">
        <v>42920.620555555557</v>
      </c>
      <c r="M9961" s="2">
        <v>42978.375</v>
      </c>
      <c r="N9961" s="2"/>
      <c r="O9961">
        <v>140</v>
      </c>
      <c r="P9961">
        <v>4</v>
      </c>
      <c r="Q9961" s="1" t="s">
        <v>14582</v>
      </c>
      <c r="R9961" s="1" t="s">
        <v>24</v>
      </c>
      <c r="S9961" s="1" t="s">
        <v>25</v>
      </c>
      <c r="T9961" s="3">
        <v>42920</v>
      </c>
      <c r="U9961" s="1" t="str">
        <f>IF(kiva_loans__muestra[[#This Row],[funded_amount]]=kiva_loans__muestra[[#This Row],[loan_amount]],"funded","unfunded")</f>
        <v>unfunded</v>
      </c>
      <c r="V9961" s="1" t="str">
        <f>IF(kiva_loans__muestra[[#This Row],[lender_count]]&gt;=50,"high","low")</f>
        <v>low</v>
      </c>
    </row>
    <row r="9962" spans="1:22" x14ac:dyDescent="0.25">
      <c r="A9962">
        <v>1333007</v>
      </c>
      <c r="B9962">
        <v>500</v>
      </c>
      <c r="C9962">
        <v>2750</v>
      </c>
      <c r="D9962" s="1" t="s">
        <v>64</v>
      </c>
      <c r="E9962" s="1" t="s">
        <v>37</v>
      </c>
      <c r="F9962" s="1" t="s">
        <v>11419</v>
      </c>
      <c r="G9962" s="1" t="s">
        <v>4694</v>
      </c>
      <c r="H9962" s="1" t="s">
        <v>1300</v>
      </c>
      <c r="I9962" s="1" t="s">
        <v>1301</v>
      </c>
      <c r="J9962" s="1" t="s">
        <v>1302</v>
      </c>
      <c r="K9962">
        <v>2880</v>
      </c>
      <c r="L9962" s="2">
        <v>42920.595636574071</v>
      </c>
      <c r="M9962" s="2">
        <v>42926.375</v>
      </c>
      <c r="N9962" s="2"/>
      <c r="O9962">
        <v>190</v>
      </c>
      <c r="P9962">
        <v>2</v>
      </c>
      <c r="Q9962" s="1" t="s">
        <v>378</v>
      </c>
      <c r="R9962" s="1" t="s">
        <v>92</v>
      </c>
      <c r="S9962" s="1" t="s">
        <v>25</v>
      </c>
      <c r="T9962" s="3">
        <v>42920</v>
      </c>
      <c r="U9962" s="1" t="str">
        <f>IF(kiva_loans__muestra[[#This Row],[funded_amount]]=kiva_loans__muestra[[#This Row],[loan_amount]],"funded","unfunded")</f>
        <v>unfunded</v>
      </c>
      <c r="V9962" s="1" t="str">
        <f>IF(kiva_loans__muestra[[#This Row],[lender_count]]&gt;=50,"high","low")</f>
        <v>low</v>
      </c>
    </row>
    <row r="9963" spans="1:22" x14ac:dyDescent="0.25">
      <c r="A9963">
        <v>1332442</v>
      </c>
      <c r="B9963">
        <v>1250</v>
      </c>
      <c r="C9963">
        <v>1250</v>
      </c>
      <c r="D9963" s="1" t="s">
        <v>280</v>
      </c>
      <c r="E9963" s="1" t="s">
        <v>104</v>
      </c>
      <c r="F9963" s="1" t="s">
        <v>1323</v>
      </c>
      <c r="G9963" s="1" t="s">
        <v>3311</v>
      </c>
      <c r="H9963" s="1" t="s">
        <v>119</v>
      </c>
      <c r="I9963" s="1" t="s">
        <v>744</v>
      </c>
      <c r="J9963" s="1" t="s">
        <v>270</v>
      </c>
      <c r="K9963">
        <v>3110</v>
      </c>
      <c r="L9963" s="2">
        <v>42920.227048611108</v>
      </c>
      <c r="M9963" s="2">
        <v>42908.375</v>
      </c>
      <c r="N9963" s="2">
        <v>42927.808749999997</v>
      </c>
      <c r="O9963">
        <v>80</v>
      </c>
      <c r="P9963">
        <v>5</v>
      </c>
      <c r="Q9963" s="1" t="s">
        <v>1667</v>
      </c>
      <c r="R9963" s="1" t="s">
        <v>1187</v>
      </c>
      <c r="S9963" s="1" t="s">
        <v>31</v>
      </c>
      <c r="T9963" s="3">
        <v>42920</v>
      </c>
      <c r="U9963" s="1" t="str">
        <f>IF(kiva_loans__muestra[[#This Row],[funded_amount]]=kiva_loans__muestra[[#This Row],[loan_amount]],"funded","unfunded")</f>
        <v>funded</v>
      </c>
      <c r="V9963" s="1" t="str">
        <f>IF(kiva_loans__muestra[[#This Row],[lender_count]]&gt;=50,"high","low")</f>
        <v>low</v>
      </c>
    </row>
    <row r="9964" spans="1:22" x14ac:dyDescent="0.25">
      <c r="A9964">
        <v>1333908</v>
      </c>
      <c r="B9964">
        <v>2500</v>
      </c>
      <c r="C9964">
        <v>2500</v>
      </c>
      <c r="D9964" s="1" t="s">
        <v>46</v>
      </c>
      <c r="E9964" s="1" t="s">
        <v>46</v>
      </c>
      <c r="F9964" s="1" t="s">
        <v>14583</v>
      </c>
      <c r="G9964" s="1" t="s">
        <v>4581</v>
      </c>
      <c r="H9964" s="1" t="s">
        <v>574</v>
      </c>
      <c r="I9964" s="1" t="s">
        <v>30</v>
      </c>
      <c r="J9964" s="1" t="s">
        <v>575</v>
      </c>
      <c r="K9964">
        <v>1980</v>
      </c>
      <c r="L9964" s="2">
        <v>42921.542708333334</v>
      </c>
      <c r="M9964" s="2">
        <v>42892.375</v>
      </c>
      <c r="N9964" s="2">
        <v>42929.682696759257</v>
      </c>
      <c r="O9964">
        <v>70</v>
      </c>
      <c r="P9964">
        <v>2</v>
      </c>
      <c r="Q9964" s="1" t="s">
        <v>14584</v>
      </c>
      <c r="R9964" s="1" t="s">
        <v>24</v>
      </c>
      <c r="S9964" s="1" t="s">
        <v>35</v>
      </c>
      <c r="T9964" s="3">
        <v>42921</v>
      </c>
      <c r="U9964" s="1" t="str">
        <f>IF(kiva_loans__muestra[[#This Row],[funded_amount]]=kiva_loans__muestra[[#This Row],[loan_amount]],"funded","unfunded")</f>
        <v>funded</v>
      </c>
      <c r="V9964" s="1" t="str">
        <f>IF(kiva_loans__muestra[[#This Row],[lender_count]]&gt;=50,"high","low")</f>
        <v>low</v>
      </c>
    </row>
    <row r="9965" spans="1:22" x14ac:dyDescent="0.25">
      <c r="A9965">
        <v>1334282</v>
      </c>
      <c r="B9965">
        <v>13000</v>
      </c>
      <c r="C9965">
        <v>13000</v>
      </c>
      <c r="D9965" s="1" t="s">
        <v>37</v>
      </c>
      <c r="E9965" s="1" t="s">
        <v>37</v>
      </c>
      <c r="F9965" s="1" t="s">
        <v>14585</v>
      </c>
      <c r="G9965" s="1" t="s">
        <v>3276</v>
      </c>
      <c r="H9965" s="1" t="s">
        <v>225</v>
      </c>
      <c r="I9965" s="1" t="s">
        <v>361</v>
      </c>
      <c r="J9965" s="1" t="s">
        <v>90</v>
      </c>
      <c r="K9965">
        <v>1370</v>
      </c>
      <c r="L9965" s="2">
        <v>42922.057384259257</v>
      </c>
      <c r="M9965" s="2">
        <v>42913.375</v>
      </c>
      <c r="N9965" s="2">
        <v>42923.243750000001</v>
      </c>
      <c r="O9965">
        <v>80</v>
      </c>
      <c r="P9965">
        <v>11</v>
      </c>
      <c r="Q9965" s="1" t="s">
        <v>40</v>
      </c>
      <c r="R9965" s="1" t="s">
        <v>92</v>
      </c>
      <c r="S9965" s="1" t="s">
        <v>31</v>
      </c>
      <c r="T9965" s="3">
        <v>42921</v>
      </c>
      <c r="U9965" s="1" t="str">
        <f>IF(kiva_loans__muestra[[#This Row],[funded_amount]]=kiva_loans__muestra[[#This Row],[loan_amount]],"funded","unfunded")</f>
        <v>funded</v>
      </c>
      <c r="V9965" s="1" t="str">
        <f>IF(kiva_loans__muestra[[#This Row],[lender_count]]&gt;=50,"high","low")</f>
        <v>low</v>
      </c>
    </row>
    <row r="9966" spans="1:22" x14ac:dyDescent="0.25">
      <c r="A9966">
        <v>1333608</v>
      </c>
      <c r="B9966">
        <v>250</v>
      </c>
      <c r="C9966">
        <v>15000</v>
      </c>
      <c r="D9966" s="1" t="s">
        <v>175</v>
      </c>
      <c r="E9966" s="1" t="s">
        <v>78</v>
      </c>
      <c r="F9966" s="1" t="s">
        <v>14586</v>
      </c>
      <c r="G9966" s="1" t="s">
        <v>3444</v>
      </c>
      <c r="H9966" s="1" t="s">
        <v>141</v>
      </c>
      <c r="I9966" s="1" t="s">
        <v>558</v>
      </c>
      <c r="J9966" s="1" t="s">
        <v>90</v>
      </c>
      <c r="K9966">
        <v>800</v>
      </c>
      <c r="L9966" s="2">
        <v>42921.36215277778</v>
      </c>
      <c r="M9966" s="2">
        <v>42908.375</v>
      </c>
      <c r="N9966" s="2"/>
      <c r="O9966">
        <v>280</v>
      </c>
      <c r="P9966">
        <v>1</v>
      </c>
      <c r="Q9966" s="1" t="s">
        <v>13044</v>
      </c>
      <c r="R9966" s="1" t="s">
        <v>92</v>
      </c>
      <c r="S9966" s="1" t="s">
        <v>31</v>
      </c>
      <c r="T9966" s="3">
        <v>42921</v>
      </c>
      <c r="U9966" s="1" t="str">
        <f>IF(kiva_loans__muestra[[#This Row],[funded_amount]]=kiva_loans__muestra[[#This Row],[loan_amount]],"funded","unfunded")</f>
        <v>unfunded</v>
      </c>
      <c r="V9966" s="1" t="str">
        <f>IF(kiva_loans__muestra[[#This Row],[lender_count]]&gt;=50,"high","low")</f>
        <v>low</v>
      </c>
    </row>
    <row r="9967" spans="1:22" x14ac:dyDescent="0.25">
      <c r="A9967">
        <v>1333882</v>
      </c>
      <c r="B9967">
        <v>0</v>
      </c>
      <c r="C9967">
        <v>5750</v>
      </c>
      <c r="D9967" s="1" t="s">
        <v>137</v>
      </c>
      <c r="E9967" s="1" t="s">
        <v>27</v>
      </c>
      <c r="F9967" s="1" t="s">
        <v>14587</v>
      </c>
      <c r="G9967" s="1" t="s">
        <v>6169</v>
      </c>
      <c r="H9967" s="1" t="s">
        <v>1483</v>
      </c>
      <c r="I9967" s="1" t="s">
        <v>1484</v>
      </c>
      <c r="J9967" s="1" t="s">
        <v>1485</v>
      </c>
      <c r="K9967">
        <v>4400</v>
      </c>
      <c r="L9967" s="2">
        <v>42921.520057870373</v>
      </c>
      <c r="M9967" s="2">
        <v>42899.375</v>
      </c>
      <c r="N9967" s="2"/>
      <c r="O9967">
        <v>140</v>
      </c>
      <c r="P9967">
        <v>0</v>
      </c>
      <c r="Q9967" s="1" t="s">
        <v>40</v>
      </c>
      <c r="R9967" s="1" t="s">
        <v>92</v>
      </c>
      <c r="S9967" s="1" t="s">
        <v>31</v>
      </c>
      <c r="T9967" s="3">
        <v>42921</v>
      </c>
      <c r="U9967" s="1" t="str">
        <f>IF(kiva_loans__muestra[[#This Row],[funded_amount]]=kiva_loans__muestra[[#This Row],[loan_amount]],"funded","unfunded")</f>
        <v>unfunded</v>
      </c>
      <c r="V9967" s="1" t="str">
        <f>IF(kiva_loans__muestra[[#This Row],[lender_count]]&gt;=50,"high","low")</f>
        <v>low</v>
      </c>
    </row>
    <row r="9968" spans="1:22" x14ac:dyDescent="0.25">
      <c r="A9968">
        <v>1333765</v>
      </c>
      <c r="B9968">
        <v>5000</v>
      </c>
      <c r="C9968">
        <v>5000</v>
      </c>
      <c r="D9968" s="1" t="s">
        <v>124</v>
      </c>
      <c r="E9968" s="1" t="s">
        <v>125</v>
      </c>
      <c r="F9968" s="1" t="s">
        <v>14588</v>
      </c>
      <c r="G9968" s="1" t="s">
        <v>3278</v>
      </c>
      <c r="H9968" s="1" t="s">
        <v>100</v>
      </c>
      <c r="I9968" s="1" t="s">
        <v>1295</v>
      </c>
      <c r="J9968" s="1" t="s">
        <v>101</v>
      </c>
      <c r="K9968">
        <v>1250</v>
      </c>
      <c r="L9968" s="2">
        <v>42921.461134259262</v>
      </c>
      <c r="M9968" s="2">
        <v>42894.375</v>
      </c>
      <c r="N9968" s="2">
        <v>42930.545752314814</v>
      </c>
      <c r="O9968">
        <v>100</v>
      </c>
      <c r="P9968">
        <v>10</v>
      </c>
      <c r="Q9968" s="1" t="s">
        <v>14589</v>
      </c>
      <c r="R9968" s="1" t="s">
        <v>24</v>
      </c>
      <c r="S9968" s="1" t="s">
        <v>35</v>
      </c>
      <c r="T9968" s="3">
        <v>42921</v>
      </c>
      <c r="U9968" s="1" t="str">
        <f>IF(kiva_loans__muestra[[#This Row],[funded_amount]]=kiva_loans__muestra[[#This Row],[loan_amount]],"funded","unfunded")</f>
        <v>funded</v>
      </c>
      <c r="V9968" s="1" t="str">
        <f>IF(kiva_loans__muestra[[#This Row],[lender_count]]&gt;=50,"high","low")</f>
        <v>low</v>
      </c>
    </row>
    <row r="9969" spans="1:22" x14ac:dyDescent="0.25">
      <c r="A9969">
        <v>1334240</v>
      </c>
      <c r="B9969">
        <v>10000</v>
      </c>
      <c r="C9969">
        <v>10000</v>
      </c>
      <c r="D9969" s="1" t="s">
        <v>59</v>
      </c>
      <c r="E9969" s="1" t="s">
        <v>27</v>
      </c>
      <c r="F9969" s="1" t="s">
        <v>14590</v>
      </c>
      <c r="G9969" s="1" t="s">
        <v>3276</v>
      </c>
      <c r="H9969" s="1" t="s">
        <v>225</v>
      </c>
      <c r="I9969" s="1" t="s">
        <v>1586</v>
      </c>
      <c r="J9969" s="1" t="s">
        <v>90</v>
      </c>
      <c r="K9969">
        <v>1370</v>
      </c>
      <c r="L9969" s="2">
        <v>42922.013055555559</v>
      </c>
      <c r="M9969" s="2">
        <v>42909.375</v>
      </c>
      <c r="N9969" s="2">
        <v>42923.169548611113</v>
      </c>
      <c r="O9969">
        <v>80</v>
      </c>
      <c r="P9969">
        <v>2</v>
      </c>
      <c r="Q9969" s="1" t="s">
        <v>30</v>
      </c>
      <c r="R9969" s="1" t="s">
        <v>24</v>
      </c>
      <c r="S9969" s="1" t="s">
        <v>35</v>
      </c>
      <c r="T9969" s="3">
        <v>42921</v>
      </c>
      <c r="U9969" s="1" t="str">
        <f>IF(kiva_loans__muestra[[#This Row],[funded_amount]]=kiva_loans__muestra[[#This Row],[loan_amount]],"funded","unfunded")</f>
        <v>funded</v>
      </c>
      <c r="V9969" s="1" t="str">
        <f>IF(kiva_loans__muestra[[#This Row],[lender_count]]&gt;=50,"high","low")</f>
        <v>low</v>
      </c>
    </row>
    <row r="9970" spans="1:22" x14ac:dyDescent="0.25">
      <c r="A9970">
        <v>1334175</v>
      </c>
      <c r="B9970">
        <v>1500</v>
      </c>
      <c r="C9970">
        <v>1500</v>
      </c>
      <c r="D9970" s="1" t="s">
        <v>103</v>
      </c>
      <c r="E9970" s="1" t="s">
        <v>104</v>
      </c>
      <c r="F9970" s="1" t="s">
        <v>14591</v>
      </c>
      <c r="G9970" s="1" t="s">
        <v>3282</v>
      </c>
      <c r="H9970" s="1" t="s">
        <v>255</v>
      </c>
      <c r="I9970" s="1" t="s">
        <v>2245</v>
      </c>
      <c r="J9970" s="1" t="s">
        <v>257</v>
      </c>
      <c r="K9970">
        <v>2050</v>
      </c>
      <c r="L9970" s="2">
        <v>42921.904398148145</v>
      </c>
      <c r="M9970" s="2">
        <v>42891.375</v>
      </c>
      <c r="N9970" s="2">
        <v>42929.95449074074</v>
      </c>
      <c r="O9970">
        <v>50</v>
      </c>
      <c r="P9970">
        <v>3</v>
      </c>
      <c r="Q9970" s="1" t="s">
        <v>30</v>
      </c>
      <c r="R9970" s="1" t="s">
        <v>92</v>
      </c>
      <c r="S9970" s="1" t="s">
        <v>35</v>
      </c>
      <c r="T9970" s="3">
        <v>42921</v>
      </c>
      <c r="U9970" s="1" t="str">
        <f>IF(kiva_loans__muestra[[#This Row],[funded_amount]]=kiva_loans__muestra[[#This Row],[loan_amount]],"funded","unfunded")</f>
        <v>funded</v>
      </c>
      <c r="V9970" s="1" t="str">
        <f>IF(kiva_loans__muestra[[#This Row],[lender_count]]&gt;=50,"high","low")</f>
        <v>low</v>
      </c>
    </row>
    <row r="9971" spans="1:22" x14ac:dyDescent="0.25">
      <c r="A9971">
        <v>1334296</v>
      </c>
      <c r="B9971">
        <v>1000</v>
      </c>
      <c r="C9971">
        <v>13250</v>
      </c>
      <c r="D9971" s="1" t="s">
        <v>53</v>
      </c>
      <c r="E9971" s="1" t="s">
        <v>32</v>
      </c>
      <c r="F9971" s="1" t="s">
        <v>14592</v>
      </c>
      <c r="G9971" s="1" t="s">
        <v>9709</v>
      </c>
      <c r="H9971" s="1" t="s">
        <v>1486</v>
      </c>
      <c r="I9971" s="1" t="s">
        <v>1487</v>
      </c>
      <c r="J9971" s="1" t="s">
        <v>1488</v>
      </c>
      <c r="K9971">
        <v>4110</v>
      </c>
      <c r="L9971" s="2">
        <v>42922.080104166664</v>
      </c>
      <c r="M9971" s="2">
        <v>42908.375</v>
      </c>
      <c r="N9971" s="2"/>
      <c r="O9971">
        <v>140</v>
      </c>
      <c r="P9971">
        <v>3</v>
      </c>
      <c r="Q9971" s="1" t="s">
        <v>14593</v>
      </c>
      <c r="R9971" s="1" t="s">
        <v>24</v>
      </c>
      <c r="S9971" s="1" t="s">
        <v>35</v>
      </c>
      <c r="T9971" s="3">
        <v>42921</v>
      </c>
      <c r="U9971" s="1" t="str">
        <f>IF(kiva_loans__muestra[[#This Row],[funded_amount]]=kiva_loans__muestra[[#This Row],[loan_amount]],"funded","unfunded")</f>
        <v>unfunded</v>
      </c>
      <c r="V9971" s="1" t="str">
        <f>IF(kiva_loans__muestra[[#This Row],[lender_count]]&gt;=50,"high","low")</f>
        <v>low</v>
      </c>
    </row>
    <row r="9972" spans="1:22" x14ac:dyDescent="0.25">
      <c r="A9972">
        <v>1335216</v>
      </c>
      <c r="B9972">
        <v>500</v>
      </c>
      <c r="C9972">
        <v>13750</v>
      </c>
      <c r="D9972" s="1" t="s">
        <v>311</v>
      </c>
      <c r="E9972" s="1" t="s">
        <v>37</v>
      </c>
      <c r="F9972" s="1" t="s">
        <v>14594</v>
      </c>
      <c r="G9972" s="1" t="s">
        <v>3547</v>
      </c>
      <c r="H9972" s="1" t="s">
        <v>274</v>
      </c>
      <c r="I9972" s="1" t="s">
        <v>14595</v>
      </c>
      <c r="J9972" s="1" t="s">
        <v>275</v>
      </c>
      <c r="K9972">
        <v>3840</v>
      </c>
      <c r="L9972" s="2">
        <v>42922.76903935185</v>
      </c>
      <c r="M9972" s="2">
        <v>42940.375</v>
      </c>
      <c r="N9972" s="2"/>
      <c r="O9972">
        <v>90</v>
      </c>
      <c r="P9972">
        <v>2</v>
      </c>
      <c r="Q9972" s="1" t="s">
        <v>312</v>
      </c>
      <c r="R9972" s="1" t="s">
        <v>92</v>
      </c>
      <c r="S9972" s="1" t="s">
        <v>35</v>
      </c>
      <c r="T9972" s="3">
        <v>42922</v>
      </c>
      <c r="U9972" s="1" t="str">
        <f>IF(kiva_loans__muestra[[#This Row],[funded_amount]]=kiva_loans__muestra[[#This Row],[loan_amount]],"funded","unfunded")</f>
        <v>unfunded</v>
      </c>
      <c r="V9972" s="1" t="str">
        <f>IF(kiva_loans__muestra[[#This Row],[lender_count]]&gt;=50,"high","low")</f>
        <v>low</v>
      </c>
    </row>
    <row r="9973" spans="1:22" x14ac:dyDescent="0.25">
      <c r="A9973">
        <v>1334664</v>
      </c>
      <c r="B9973">
        <v>10000</v>
      </c>
      <c r="C9973">
        <v>10000</v>
      </c>
      <c r="D9973" s="1" t="s">
        <v>45</v>
      </c>
      <c r="E9973" s="1" t="s">
        <v>46</v>
      </c>
      <c r="F9973" s="1" t="s">
        <v>2564</v>
      </c>
      <c r="G9973" s="1" t="s">
        <v>3278</v>
      </c>
      <c r="H9973" s="1" t="s">
        <v>100</v>
      </c>
      <c r="I9973" s="1" t="s">
        <v>3118</v>
      </c>
      <c r="J9973" s="1" t="s">
        <v>101</v>
      </c>
      <c r="K9973">
        <v>1230</v>
      </c>
      <c r="L9973" s="2">
        <v>42922.342407407406</v>
      </c>
      <c r="M9973" s="2">
        <v>42914.375</v>
      </c>
      <c r="N9973" s="2">
        <v>42930.798738425925</v>
      </c>
      <c r="O9973">
        <v>80</v>
      </c>
      <c r="P9973">
        <v>9</v>
      </c>
      <c r="Q9973" s="1" t="s">
        <v>88</v>
      </c>
      <c r="R9973" s="1" t="s">
        <v>24</v>
      </c>
      <c r="S9973" s="1" t="s">
        <v>35</v>
      </c>
      <c r="T9973" s="3">
        <v>42922</v>
      </c>
      <c r="U9973" s="1" t="str">
        <f>IF(kiva_loans__muestra[[#This Row],[funded_amount]]=kiva_loans__muestra[[#This Row],[loan_amount]],"funded","unfunded")</f>
        <v>funded</v>
      </c>
      <c r="V9973" s="1" t="str">
        <f>IF(kiva_loans__muestra[[#This Row],[lender_count]]&gt;=50,"high","low")</f>
        <v>low</v>
      </c>
    </row>
    <row r="9974" spans="1:22" x14ac:dyDescent="0.25">
      <c r="A9974">
        <v>1334991</v>
      </c>
      <c r="B9974">
        <v>0</v>
      </c>
      <c r="C9974">
        <v>4500</v>
      </c>
      <c r="D9974" s="1" t="s">
        <v>137</v>
      </c>
      <c r="E9974" s="1" t="s">
        <v>27</v>
      </c>
      <c r="F9974" s="1" t="s">
        <v>14596</v>
      </c>
      <c r="G9974" s="1" t="s">
        <v>3305</v>
      </c>
      <c r="H9974" s="1" t="s">
        <v>571</v>
      </c>
      <c r="I9974" s="1" t="s">
        <v>30</v>
      </c>
      <c r="J9974" s="1" t="s">
        <v>572</v>
      </c>
      <c r="K9974">
        <v>2170</v>
      </c>
      <c r="L9974" s="2">
        <v>42922.568055555559</v>
      </c>
      <c r="M9974" s="2">
        <v>42892.375</v>
      </c>
      <c r="N9974" s="2"/>
      <c r="O9974">
        <v>150</v>
      </c>
      <c r="P9974">
        <v>0</v>
      </c>
      <c r="Q9974" s="1" t="s">
        <v>30</v>
      </c>
      <c r="R9974" s="1" t="s">
        <v>92</v>
      </c>
      <c r="S9974" s="1" t="s">
        <v>31</v>
      </c>
      <c r="T9974" s="3">
        <v>42922</v>
      </c>
      <c r="U9974" s="1" t="str">
        <f>IF(kiva_loans__muestra[[#This Row],[funded_amount]]=kiva_loans__muestra[[#This Row],[loan_amount]],"funded","unfunded")</f>
        <v>unfunded</v>
      </c>
      <c r="V9974" s="1" t="str">
        <f>IF(kiva_loans__muestra[[#This Row],[lender_count]]&gt;=50,"high","low")</f>
        <v>low</v>
      </c>
    </row>
    <row r="9975" spans="1:22" x14ac:dyDescent="0.25">
      <c r="A9975">
        <v>1335284</v>
      </c>
      <c r="B9975">
        <v>9000</v>
      </c>
      <c r="C9975">
        <v>9000</v>
      </c>
      <c r="D9975" s="1" t="s">
        <v>137</v>
      </c>
      <c r="E9975" s="1" t="s">
        <v>27</v>
      </c>
      <c r="F9975" s="1" t="s">
        <v>14597</v>
      </c>
      <c r="G9975" s="1" t="s">
        <v>3317</v>
      </c>
      <c r="H9975" s="1" t="s">
        <v>85</v>
      </c>
      <c r="I9975" s="1" t="s">
        <v>4245</v>
      </c>
      <c r="J9975" s="1" t="s">
        <v>90</v>
      </c>
      <c r="K9975">
        <v>1760</v>
      </c>
      <c r="L9975" s="2">
        <v>42922.914305555554</v>
      </c>
      <c r="M9975" s="2">
        <v>42893.375</v>
      </c>
      <c r="N9975" s="2">
        <v>42928.280104166668</v>
      </c>
      <c r="O9975">
        <v>140</v>
      </c>
      <c r="P9975">
        <v>20</v>
      </c>
      <c r="Q9975" s="1" t="s">
        <v>57</v>
      </c>
      <c r="R9975" s="1" t="s">
        <v>24</v>
      </c>
      <c r="S9975" s="1" t="s">
        <v>31</v>
      </c>
      <c r="T9975" s="3">
        <v>42922</v>
      </c>
      <c r="U9975" s="1" t="str">
        <f>IF(kiva_loans__muestra[[#This Row],[funded_amount]]=kiva_loans__muestra[[#This Row],[loan_amount]],"funded","unfunded")</f>
        <v>funded</v>
      </c>
      <c r="V9975" s="1" t="str">
        <f>IF(kiva_loans__muestra[[#This Row],[lender_count]]&gt;=50,"high","low")</f>
        <v>low</v>
      </c>
    </row>
    <row r="9976" spans="1:22" x14ac:dyDescent="0.25">
      <c r="A9976">
        <v>1335310</v>
      </c>
      <c r="B9976">
        <v>5500</v>
      </c>
      <c r="C9976">
        <v>5500</v>
      </c>
      <c r="D9976" s="1" t="s">
        <v>179</v>
      </c>
      <c r="E9976" s="1" t="s">
        <v>49</v>
      </c>
      <c r="F9976" s="1" t="s">
        <v>14598</v>
      </c>
      <c r="G9976" s="1" t="s">
        <v>3317</v>
      </c>
      <c r="H9976" s="1" t="s">
        <v>85</v>
      </c>
      <c r="I9976" s="1" t="s">
        <v>2041</v>
      </c>
      <c r="J9976" s="1" t="s">
        <v>90</v>
      </c>
      <c r="K9976">
        <v>1760</v>
      </c>
      <c r="L9976" s="2">
        <v>42922.986261574071</v>
      </c>
      <c r="M9976" s="2">
        <v>42893.375</v>
      </c>
      <c r="N9976" s="2">
        <v>42927.961701388886</v>
      </c>
      <c r="O9976">
        <v>110</v>
      </c>
      <c r="P9976">
        <v>8</v>
      </c>
      <c r="Q9976" s="1" t="s">
        <v>435</v>
      </c>
      <c r="R9976" s="1" t="s">
        <v>24</v>
      </c>
      <c r="S9976" s="1" t="s">
        <v>31</v>
      </c>
      <c r="T9976" s="3">
        <v>42922</v>
      </c>
      <c r="U9976" s="1" t="str">
        <f>IF(kiva_loans__muestra[[#This Row],[funded_amount]]=kiva_loans__muestra[[#This Row],[loan_amount]],"funded","unfunded")</f>
        <v>funded</v>
      </c>
      <c r="V9976" s="1" t="str">
        <f>IF(kiva_loans__muestra[[#This Row],[lender_count]]&gt;=50,"high","low")</f>
        <v>low</v>
      </c>
    </row>
    <row r="9977" spans="1:22" x14ac:dyDescent="0.25">
      <c r="A9977">
        <v>1334997</v>
      </c>
      <c r="B9977">
        <v>500</v>
      </c>
      <c r="C9977">
        <v>2000</v>
      </c>
      <c r="D9977" s="1" t="s">
        <v>64</v>
      </c>
      <c r="E9977" s="1" t="s">
        <v>37</v>
      </c>
      <c r="F9977" s="1" t="s">
        <v>14599</v>
      </c>
      <c r="G9977" s="1" t="s">
        <v>3263</v>
      </c>
      <c r="H9977" s="1" t="s">
        <v>33</v>
      </c>
      <c r="I9977" s="1" t="s">
        <v>542</v>
      </c>
      <c r="J9977" s="1" t="s">
        <v>34</v>
      </c>
      <c r="K9977">
        <v>1560</v>
      </c>
      <c r="L9977" s="2">
        <v>42922.570462962962</v>
      </c>
      <c r="M9977" s="2">
        <v>42916.375</v>
      </c>
      <c r="N9977" s="2"/>
      <c r="O9977">
        <v>140</v>
      </c>
      <c r="P9977">
        <v>2</v>
      </c>
      <c r="Q9977" s="1" t="s">
        <v>67</v>
      </c>
      <c r="R9977" s="1" t="s">
        <v>24</v>
      </c>
      <c r="S9977" s="1" t="s">
        <v>31</v>
      </c>
      <c r="T9977" s="3">
        <v>42922</v>
      </c>
      <c r="U9977" s="1" t="str">
        <f>IF(kiva_loans__muestra[[#This Row],[funded_amount]]=kiva_loans__muestra[[#This Row],[loan_amount]],"funded","unfunded")</f>
        <v>unfunded</v>
      </c>
      <c r="V9977" s="1" t="str">
        <f>IF(kiva_loans__muestra[[#This Row],[lender_count]]&gt;=50,"high","low")</f>
        <v>low</v>
      </c>
    </row>
    <row r="9978" spans="1:22" x14ac:dyDescent="0.25">
      <c r="A9978">
        <v>1335059</v>
      </c>
      <c r="B9978">
        <v>0</v>
      </c>
      <c r="C9978">
        <v>11250</v>
      </c>
      <c r="D9978" s="1" t="s">
        <v>161</v>
      </c>
      <c r="E9978" s="1" t="s">
        <v>37</v>
      </c>
      <c r="F9978" s="1" t="s">
        <v>14453</v>
      </c>
      <c r="G9978" s="1" t="s">
        <v>3307</v>
      </c>
      <c r="H9978" s="1" t="s">
        <v>412</v>
      </c>
      <c r="I9978" s="1" t="s">
        <v>775</v>
      </c>
      <c r="J9978" s="1" t="s">
        <v>413</v>
      </c>
      <c r="K9978">
        <v>1630</v>
      </c>
      <c r="L9978" s="2">
        <v>42922.632152777776</v>
      </c>
      <c r="M9978" s="2">
        <v>42906.375</v>
      </c>
      <c r="N9978" s="2"/>
      <c r="O9978">
        <v>140</v>
      </c>
      <c r="P9978">
        <v>0</v>
      </c>
      <c r="Q9978" s="1" t="s">
        <v>3465</v>
      </c>
      <c r="R9978" s="1" t="s">
        <v>92</v>
      </c>
      <c r="S9978" s="1" t="s">
        <v>35</v>
      </c>
      <c r="T9978" s="3">
        <v>42922</v>
      </c>
      <c r="U9978" s="1" t="str">
        <f>IF(kiva_loans__muestra[[#This Row],[funded_amount]]=kiva_loans__muestra[[#This Row],[loan_amount]],"funded","unfunded")</f>
        <v>unfunded</v>
      </c>
      <c r="V9978" s="1" t="str">
        <f>IF(kiva_loans__muestra[[#This Row],[lender_count]]&gt;=50,"high","low")</f>
        <v>low</v>
      </c>
    </row>
    <row r="9979" spans="1:22" x14ac:dyDescent="0.25">
      <c r="A9979">
        <v>1336171</v>
      </c>
      <c r="B9979">
        <v>0</v>
      </c>
      <c r="C9979">
        <v>1750</v>
      </c>
      <c r="D9979" s="1" t="s">
        <v>245</v>
      </c>
      <c r="E9979" s="1" t="s">
        <v>32</v>
      </c>
      <c r="F9979" s="1" t="s">
        <v>14600</v>
      </c>
      <c r="G9979" s="1" t="s">
        <v>3427</v>
      </c>
      <c r="H9979" s="1" t="s">
        <v>185</v>
      </c>
      <c r="I9979" s="1" t="s">
        <v>1505</v>
      </c>
      <c r="J9979" s="1" t="s">
        <v>187</v>
      </c>
      <c r="K9979">
        <v>1770</v>
      </c>
      <c r="L9979" s="2">
        <v>42923.993854166663</v>
      </c>
      <c r="M9979" s="2">
        <v>42895.375</v>
      </c>
      <c r="N9979" s="2"/>
      <c r="O9979">
        <v>90</v>
      </c>
      <c r="P9979">
        <v>0</v>
      </c>
      <c r="Q9979" s="1" t="s">
        <v>115</v>
      </c>
      <c r="R9979" s="1" t="s">
        <v>92</v>
      </c>
      <c r="S9979" s="1" t="s">
        <v>25</v>
      </c>
      <c r="T9979" s="3">
        <v>42923</v>
      </c>
      <c r="U9979" s="1" t="str">
        <f>IF(kiva_loans__muestra[[#This Row],[funded_amount]]=kiva_loans__muestra[[#This Row],[loan_amount]],"funded","unfunded")</f>
        <v>unfunded</v>
      </c>
      <c r="V9979" s="1" t="str">
        <f>IF(kiva_loans__muestra[[#This Row],[lender_count]]&gt;=50,"high","low")</f>
        <v>low</v>
      </c>
    </row>
    <row r="9980" spans="1:22" x14ac:dyDescent="0.25">
      <c r="A9980">
        <v>1335384</v>
      </c>
      <c r="B9980">
        <v>750</v>
      </c>
      <c r="C9980">
        <v>10000</v>
      </c>
      <c r="D9980" s="1" t="s">
        <v>113</v>
      </c>
      <c r="E9980" s="1" t="s">
        <v>46</v>
      </c>
      <c r="F9980" s="1" t="s">
        <v>14601</v>
      </c>
      <c r="G9980" s="1" t="s">
        <v>3317</v>
      </c>
      <c r="H9980" s="1" t="s">
        <v>85</v>
      </c>
      <c r="I9980" s="1" t="s">
        <v>313</v>
      </c>
      <c r="J9980" s="1" t="s">
        <v>90</v>
      </c>
      <c r="K9980">
        <v>1760</v>
      </c>
      <c r="L9980" s="2">
        <v>42923.152557870373</v>
      </c>
      <c r="M9980" s="2">
        <v>42909.375</v>
      </c>
      <c r="N9980" s="2"/>
      <c r="O9980">
        <v>140</v>
      </c>
      <c r="P9980">
        <v>3</v>
      </c>
      <c r="Q9980" s="1" t="s">
        <v>210</v>
      </c>
      <c r="R9980" s="1" t="s">
        <v>24</v>
      </c>
      <c r="S9980" s="1" t="s">
        <v>31</v>
      </c>
      <c r="T9980" s="3">
        <v>42923</v>
      </c>
      <c r="U9980" s="1" t="str">
        <f>IF(kiva_loans__muestra[[#This Row],[funded_amount]]=kiva_loans__muestra[[#This Row],[loan_amount]],"funded","unfunded")</f>
        <v>unfunded</v>
      </c>
      <c r="V9980" s="1" t="str">
        <f>IF(kiva_loans__muestra[[#This Row],[lender_count]]&gt;=50,"high","low")</f>
        <v>low</v>
      </c>
    </row>
    <row r="9981" spans="1:22" x14ac:dyDescent="0.25">
      <c r="A9981">
        <v>1335819</v>
      </c>
      <c r="B9981">
        <v>0</v>
      </c>
      <c r="C9981">
        <v>3000</v>
      </c>
      <c r="D9981" s="1" t="s">
        <v>81</v>
      </c>
      <c r="E9981" s="1" t="s">
        <v>27</v>
      </c>
      <c r="F9981" s="1" t="s">
        <v>14602</v>
      </c>
      <c r="G9981" s="1" t="s">
        <v>3547</v>
      </c>
      <c r="H9981" s="1" t="s">
        <v>274</v>
      </c>
      <c r="I9981" s="1" t="s">
        <v>1563</v>
      </c>
      <c r="J9981" s="1" t="s">
        <v>275</v>
      </c>
      <c r="K9981">
        <v>2310</v>
      </c>
      <c r="L9981" s="2">
        <v>42923.531574074077</v>
      </c>
      <c r="M9981" s="2">
        <v>42902.375</v>
      </c>
      <c r="N9981" s="2"/>
      <c r="O9981">
        <v>80</v>
      </c>
      <c r="P9981">
        <v>0</v>
      </c>
      <c r="Q9981" s="1" t="s">
        <v>687</v>
      </c>
      <c r="R9981" s="1" t="s">
        <v>60</v>
      </c>
      <c r="S9981" s="1" t="s">
        <v>35</v>
      </c>
      <c r="T9981" s="3">
        <v>42923</v>
      </c>
      <c r="U9981" s="1" t="str">
        <f>IF(kiva_loans__muestra[[#This Row],[funded_amount]]=kiva_loans__muestra[[#This Row],[loan_amount]],"funded","unfunded")</f>
        <v>unfunded</v>
      </c>
      <c r="V9981" s="1" t="str">
        <f>IF(kiva_loans__muestra[[#This Row],[lender_count]]&gt;=50,"high","low")</f>
        <v>low</v>
      </c>
    </row>
    <row r="9982" spans="1:22" x14ac:dyDescent="0.25">
      <c r="A9982">
        <v>1335455</v>
      </c>
      <c r="B9982">
        <v>10000</v>
      </c>
      <c r="C9982">
        <v>10000</v>
      </c>
      <c r="D9982" s="1" t="s">
        <v>45</v>
      </c>
      <c r="E9982" s="1" t="s">
        <v>46</v>
      </c>
      <c r="F9982" s="1" t="s">
        <v>14603</v>
      </c>
      <c r="G9982" s="1" t="s">
        <v>3278</v>
      </c>
      <c r="H9982" s="1" t="s">
        <v>100</v>
      </c>
      <c r="I9982" s="1" t="s">
        <v>853</v>
      </c>
      <c r="J9982" s="1" t="s">
        <v>101</v>
      </c>
      <c r="K9982">
        <v>1440</v>
      </c>
      <c r="L9982" s="2">
        <v>42923.230127314811</v>
      </c>
      <c r="M9982" s="2">
        <v>42902.375</v>
      </c>
      <c r="N9982" s="2">
        <v>42931.239687499998</v>
      </c>
      <c r="O9982">
        <v>80</v>
      </c>
      <c r="P9982">
        <v>4</v>
      </c>
      <c r="Q9982" s="1" t="s">
        <v>633</v>
      </c>
      <c r="R9982" s="1" t="s">
        <v>24</v>
      </c>
      <c r="S9982" s="1" t="s">
        <v>35</v>
      </c>
      <c r="T9982" s="3">
        <v>42923</v>
      </c>
      <c r="U9982" s="1" t="str">
        <f>IF(kiva_loans__muestra[[#This Row],[funded_amount]]=kiva_loans__muestra[[#This Row],[loan_amount]],"funded","unfunded")</f>
        <v>funded</v>
      </c>
      <c r="V9982" s="1" t="str">
        <f>IF(kiva_loans__muestra[[#This Row],[lender_count]]&gt;=50,"high","low")</f>
        <v>low</v>
      </c>
    </row>
    <row r="9983" spans="1:22" x14ac:dyDescent="0.25">
      <c r="A9983">
        <v>1335571</v>
      </c>
      <c r="B9983">
        <v>0</v>
      </c>
      <c r="C9983">
        <v>3500</v>
      </c>
      <c r="D9983" s="1" t="s">
        <v>27</v>
      </c>
      <c r="E9983" s="1" t="s">
        <v>27</v>
      </c>
      <c r="F9983" s="1" t="s">
        <v>14604</v>
      </c>
      <c r="G9983" s="1" t="s">
        <v>3307</v>
      </c>
      <c r="H9983" s="1" t="s">
        <v>412</v>
      </c>
      <c r="I9983" s="1" t="s">
        <v>911</v>
      </c>
      <c r="J9983" s="1" t="s">
        <v>413</v>
      </c>
      <c r="K9983">
        <v>2220</v>
      </c>
      <c r="L9983" s="2">
        <v>42923.33965277778</v>
      </c>
      <c r="M9983" s="2">
        <v>42921.375</v>
      </c>
      <c r="N9983" s="2"/>
      <c r="O9983">
        <v>140</v>
      </c>
      <c r="P9983">
        <v>0</v>
      </c>
      <c r="Q9983" s="1" t="s">
        <v>67</v>
      </c>
      <c r="R9983" s="1" t="s">
        <v>24</v>
      </c>
      <c r="S9983" s="1" t="s">
        <v>31</v>
      </c>
      <c r="T9983" s="3">
        <v>42923</v>
      </c>
      <c r="U9983" s="1" t="str">
        <f>IF(kiva_loans__muestra[[#This Row],[funded_amount]]=kiva_loans__muestra[[#This Row],[loan_amount]],"funded","unfunded")</f>
        <v>unfunded</v>
      </c>
      <c r="V9983" s="1" t="str">
        <f>IF(kiva_loans__muestra[[#This Row],[lender_count]]&gt;=50,"high","low")</f>
        <v>low</v>
      </c>
    </row>
    <row r="9984" spans="1:22" x14ac:dyDescent="0.25">
      <c r="A9984">
        <v>1336194</v>
      </c>
      <c r="B9984">
        <v>750</v>
      </c>
      <c r="C9984">
        <v>10000</v>
      </c>
      <c r="D9984" s="1" t="s">
        <v>37</v>
      </c>
      <c r="E9984" s="1" t="s">
        <v>37</v>
      </c>
      <c r="F9984" s="1" t="s">
        <v>14605</v>
      </c>
      <c r="G9984" s="1" t="s">
        <v>3278</v>
      </c>
      <c r="H9984" s="1" t="s">
        <v>100</v>
      </c>
      <c r="I9984" s="1" t="s">
        <v>1055</v>
      </c>
      <c r="J9984" s="1" t="s">
        <v>101</v>
      </c>
      <c r="K9984">
        <v>1260</v>
      </c>
      <c r="L9984" s="2">
        <v>42924.035671296297</v>
      </c>
      <c r="M9984" s="2">
        <v>42893.375</v>
      </c>
      <c r="N9984" s="2"/>
      <c r="O9984">
        <v>110</v>
      </c>
      <c r="P9984">
        <v>3</v>
      </c>
      <c r="Q9984" s="1" t="s">
        <v>80</v>
      </c>
      <c r="R9984" s="1" t="s">
        <v>24</v>
      </c>
      <c r="S9984" s="1" t="s">
        <v>35</v>
      </c>
      <c r="T9984" s="3">
        <v>42923</v>
      </c>
      <c r="U9984" s="1" t="str">
        <f>IF(kiva_loans__muestra[[#This Row],[funded_amount]]=kiva_loans__muestra[[#This Row],[loan_amount]],"funded","unfunded")</f>
        <v>unfunded</v>
      </c>
      <c r="V9984" s="1" t="str">
        <f>IF(kiva_loans__muestra[[#This Row],[lender_count]]&gt;=50,"high","low")</f>
        <v>low</v>
      </c>
    </row>
    <row r="9985" spans="1:22" x14ac:dyDescent="0.25">
      <c r="A9985">
        <v>1336057</v>
      </c>
      <c r="B9985">
        <v>500</v>
      </c>
      <c r="C9985">
        <v>2000</v>
      </c>
      <c r="D9985" s="1" t="s">
        <v>41</v>
      </c>
      <c r="E9985" s="1" t="s">
        <v>27</v>
      </c>
      <c r="F9985" s="1" t="s">
        <v>14606</v>
      </c>
      <c r="G9985" s="1" t="s">
        <v>3427</v>
      </c>
      <c r="H9985" s="1" t="s">
        <v>185</v>
      </c>
      <c r="I9985" s="1" t="s">
        <v>217</v>
      </c>
      <c r="J9985" s="1" t="s">
        <v>187</v>
      </c>
      <c r="K9985">
        <v>1540</v>
      </c>
      <c r="L9985" s="2">
        <v>42923.878611111111</v>
      </c>
      <c r="M9985" s="2">
        <v>42895.375</v>
      </c>
      <c r="N9985" s="2"/>
      <c r="O9985">
        <v>140</v>
      </c>
      <c r="P9985">
        <v>2</v>
      </c>
      <c r="Q9985" s="1" t="s">
        <v>23</v>
      </c>
      <c r="R9985" s="1" t="s">
        <v>24</v>
      </c>
      <c r="S9985" s="1" t="s">
        <v>31</v>
      </c>
      <c r="T9985" s="3">
        <v>42923</v>
      </c>
      <c r="U9985" s="1" t="str">
        <f>IF(kiva_loans__muestra[[#This Row],[funded_amount]]=kiva_loans__muestra[[#This Row],[loan_amount]],"funded","unfunded")</f>
        <v>unfunded</v>
      </c>
      <c r="V9985" s="1" t="str">
        <f>IF(kiva_loans__muestra[[#This Row],[lender_count]]&gt;=50,"high","low")</f>
        <v>low</v>
      </c>
    </row>
    <row r="9986" spans="1:22" x14ac:dyDescent="0.25">
      <c r="A9986">
        <v>1336304</v>
      </c>
      <c r="B9986">
        <v>0</v>
      </c>
      <c r="C9986">
        <v>10000</v>
      </c>
      <c r="D9986" s="1" t="s">
        <v>41</v>
      </c>
      <c r="E9986" s="1" t="s">
        <v>27</v>
      </c>
      <c r="F9986" s="1" t="s">
        <v>14607</v>
      </c>
      <c r="G9986" s="1" t="s">
        <v>3266</v>
      </c>
      <c r="H9986" s="1" t="s">
        <v>89</v>
      </c>
      <c r="I9986" s="1" t="s">
        <v>30</v>
      </c>
      <c r="J9986" s="1" t="s">
        <v>90</v>
      </c>
      <c r="K9986">
        <v>1670</v>
      </c>
      <c r="L9986" s="2">
        <v>42924.771215277775</v>
      </c>
      <c r="M9986" s="2">
        <v>42899.375</v>
      </c>
      <c r="N9986" s="2"/>
      <c r="O9986">
        <v>200</v>
      </c>
      <c r="P9986">
        <v>0</v>
      </c>
      <c r="Q9986" s="1" t="s">
        <v>30</v>
      </c>
      <c r="R9986" s="1" t="s">
        <v>24</v>
      </c>
      <c r="S9986" s="1" t="s">
        <v>31</v>
      </c>
      <c r="T9986" s="3">
        <v>42924</v>
      </c>
      <c r="U9986" s="1" t="str">
        <f>IF(kiva_loans__muestra[[#This Row],[funded_amount]]=kiva_loans__muestra[[#This Row],[loan_amount]],"funded","unfunded")</f>
        <v>unfunded</v>
      </c>
      <c r="V9986" s="1" t="str">
        <f>IF(kiva_loans__muestra[[#This Row],[lender_count]]&gt;=50,"high","low")</f>
        <v>low</v>
      </c>
    </row>
    <row r="9987" spans="1:22" x14ac:dyDescent="0.25">
      <c r="A9987">
        <v>1336340</v>
      </c>
      <c r="B9987">
        <v>0</v>
      </c>
      <c r="C9987">
        <v>11250</v>
      </c>
      <c r="D9987" s="1" t="s">
        <v>280</v>
      </c>
      <c r="E9987" s="1" t="s">
        <v>104</v>
      </c>
      <c r="F9987" s="1" t="s">
        <v>14608</v>
      </c>
      <c r="G9987" s="1" t="s">
        <v>3282</v>
      </c>
      <c r="H9987" s="1" t="s">
        <v>255</v>
      </c>
      <c r="I9987" s="1" t="s">
        <v>581</v>
      </c>
      <c r="J9987" s="1" t="s">
        <v>257</v>
      </c>
      <c r="K9987">
        <v>2050</v>
      </c>
      <c r="L9987" s="2">
        <v>42924.970925925925</v>
      </c>
      <c r="M9987" s="2">
        <v>42894.375</v>
      </c>
      <c r="N9987" s="2"/>
      <c r="O9987">
        <v>260</v>
      </c>
      <c r="P9987">
        <v>0</v>
      </c>
      <c r="Q9987" s="1" t="s">
        <v>30</v>
      </c>
      <c r="R9987" s="1" t="s">
        <v>92</v>
      </c>
      <c r="S9987" s="1" t="s">
        <v>31</v>
      </c>
      <c r="T9987" s="3">
        <v>42924</v>
      </c>
      <c r="U9987" s="1" t="str">
        <f>IF(kiva_loans__muestra[[#This Row],[funded_amount]]=kiva_loans__muestra[[#This Row],[loan_amount]],"funded","unfunded")</f>
        <v>unfunded</v>
      </c>
      <c r="V9987" s="1" t="str">
        <f>IF(kiva_loans__muestra[[#This Row],[lender_count]]&gt;=50,"high","low")</f>
        <v>low</v>
      </c>
    </row>
    <row r="9988" spans="1:22" x14ac:dyDescent="0.25">
      <c r="A9988">
        <v>1336253</v>
      </c>
      <c r="B9988">
        <v>0</v>
      </c>
      <c r="C9988">
        <v>3000</v>
      </c>
      <c r="D9988" s="1" t="s">
        <v>72</v>
      </c>
      <c r="E9988" s="1" t="s">
        <v>46</v>
      </c>
      <c r="F9988" s="1" t="s">
        <v>14609</v>
      </c>
      <c r="G9988" s="1" t="s">
        <v>3303</v>
      </c>
      <c r="H9988" s="1" t="s">
        <v>28</v>
      </c>
      <c r="I9988" s="1" t="s">
        <v>282</v>
      </c>
      <c r="J9988" s="1" t="s">
        <v>29</v>
      </c>
      <c r="K9988">
        <v>2470</v>
      </c>
      <c r="L9988" s="2">
        <v>42924.492673611108</v>
      </c>
      <c r="M9988" s="2">
        <v>42906.375</v>
      </c>
      <c r="N9988" s="2"/>
      <c r="O9988">
        <v>140</v>
      </c>
      <c r="P9988">
        <v>0</v>
      </c>
      <c r="Q9988" s="1" t="s">
        <v>30</v>
      </c>
      <c r="R9988" s="1" t="s">
        <v>24</v>
      </c>
      <c r="S9988" s="1" t="s">
        <v>31</v>
      </c>
      <c r="T9988" s="3">
        <v>42924</v>
      </c>
      <c r="U9988" s="1" t="str">
        <f>IF(kiva_loans__muestra[[#This Row],[funded_amount]]=kiva_loans__muestra[[#This Row],[loan_amount]],"funded","unfunded")</f>
        <v>unfunded</v>
      </c>
      <c r="V9988" s="1" t="str">
        <f>IF(kiva_loans__muestra[[#This Row],[lender_count]]&gt;=50,"high","low")</f>
        <v>low</v>
      </c>
    </row>
    <row r="9989" spans="1:22" x14ac:dyDescent="0.25">
      <c r="A9989">
        <v>1336245</v>
      </c>
      <c r="B9989">
        <v>0</v>
      </c>
      <c r="C9989">
        <v>2000</v>
      </c>
      <c r="D9989" s="1" t="s">
        <v>48</v>
      </c>
      <c r="E9989" s="1" t="s">
        <v>49</v>
      </c>
      <c r="F9989" s="1" t="s">
        <v>14610</v>
      </c>
      <c r="G9989" s="1" t="s">
        <v>3303</v>
      </c>
      <c r="H9989" s="1" t="s">
        <v>28</v>
      </c>
      <c r="I9989" s="1" t="s">
        <v>282</v>
      </c>
      <c r="J9989" s="1" t="s">
        <v>29</v>
      </c>
      <c r="K9989">
        <v>2470</v>
      </c>
      <c r="L9989" s="2">
        <v>42924.46466435185</v>
      </c>
      <c r="M9989" s="2">
        <v>42902.375</v>
      </c>
      <c r="N9989" s="2"/>
      <c r="O9989">
        <v>140</v>
      </c>
      <c r="P9989">
        <v>0</v>
      </c>
      <c r="Q9989" s="1" t="s">
        <v>611</v>
      </c>
      <c r="R9989" s="1" t="s">
        <v>24</v>
      </c>
      <c r="S9989" s="1" t="s">
        <v>31</v>
      </c>
      <c r="T9989" s="3">
        <v>42924</v>
      </c>
      <c r="U9989" s="1" t="str">
        <f>IF(kiva_loans__muestra[[#This Row],[funded_amount]]=kiva_loans__muestra[[#This Row],[loan_amount]],"funded","unfunded")</f>
        <v>unfunded</v>
      </c>
      <c r="V9989" s="1" t="str">
        <f>IF(kiva_loans__muestra[[#This Row],[lender_count]]&gt;=50,"high","low")</f>
        <v>low</v>
      </c>
    </row>
    <row r="9990" spans="1:22" x14ac:dyDescent="0.25">
      <c r="A9990">
        <v>1336262</v>
      </c>
      <c r="B9990">
        <v>0</v>
      </c>
      <c r="C9990">
        <v>3000</v>
      </c>
      <c r="D9990" s="1" t="s">
        <v>137</v>
      </c>
      <c r="E9990" s="1" t="s">
        <v>27</v>
      </c>
      <c r="F9990" s="1" t="s">
        <v>3251</v>
      </c>
      <c r="G9990" s="1" t="s">
        <v>3307</v>
      </c>
      <c r="H9990" s="1" t="s">
        <v>412</v>
      </c>
      <c r="I9990" s="1" t="s">
        <v>1075</v>
      </c>
      <c r="J9990" s="1" t="s">
        <v>413</v>
      </c>
      <c r="K9990">
        <v>2220</v>
      </c>
      <c r="L9990" s="2">
        <v>42924.545439814814</v>
      </c>
      <c r="M9990" s="2">
        <v>42922.375</v>
      </c>
      <c r="N9990" s="2"/>
      <c r="O9990">
        <v>120</v>
      </c>
      <c r="P9990">
        <v>0</v>
      </c>
      <c r="Q9990" s="1" t="s">
        <v>369</v>
      </c>
      <c r="R9990" s="1" t="s">
        <v>24</v>
      </c>
      <c r="S9990" s="1" t="s">
        <v>31</v>
      </c>
      <c r="T9990" s="3">
        <v>42924</v>
      </c>
      <c r="U9990" s="1" t="str">
        <f>IF(kiva_loans__muestra[[#This Row],[funded_amount]]=kiva_loans__muestra[[#This Row],[loan_amount]],"funded","unfunded")</f>
        <v>unfunded</v>
      </c>
      <c r="V9990" s="1" t="str">
        <f>IF(kiva_loans__muestra[[#This Row],[lender_count]]&gt;=50,"high","low")</f>
        <v>low</v>
      </c>
    </row>
    <row r="9991" spans="1:22" x14ac:dyDescent="0.25">
      <c r="A9991">
        <v>1337046</v>
      </c>
      <c r="B9991">
        <v>0</v>
      </c>
      <c r="C9991">
        <v>3250</v>
      </c>
      <c r="D9991" s="1" t="s">
        <v>64</v>
      </c>
      <c r="E9991" s="1" t="s">
        <v>37</v>
      </c>
      <c r="F9991" s="1" t="s">
        <v>14611</v>
      </c>
      <c r="G9991" s="1" t="s">
        <v>3268</v>
      </c>
      <c r="H9991" s="1" t="s">
        <v>138</v>
      </c>
      <c r="I9991" s="1" t="s">
        <v>1241</v>
      </c>
      <c r="J9991" s="1" t="s">
        <v>139</v>
      </c>
      <c r="K9991">
        <v>2010</v>
      </c>
      <c r="L9991" s="2">
        <v>42926.805034722223</v>
      </c>
      <c r="M9991" s="2">
        <v>42906.375</v>
      </c>
      <c r="N9991" s="2"/>
      <c r="O9991">
        <v>140</v>
      </c>
      <c r="P9991">
        <v>0</v>
      </c>
      <c r="Q9991" s="1" t="s">
        <v>456</v>
      </c>
      <c r="R9991" s="1" t="s">
        <v>92</v>
      </c>
      <c r="S9991" s="1" t="s">
        <v>25</v>
      </c>
      <c r="T9991" s="3">
        <v>42926</v>
      </c>
      <c r="U9991" s="1" t="str">
        <f>IF(kiva_loans__muestra[[#This Row],[funded_amount]]=kiva_loans__muestra[[#This Row],[loan_amount]],"funded","unfunded")</f>
        <v>unfunded</v>
      </c>
      <c r="V9991" s="1" t="str">
        <f>IF(kiva_loans__muestra[[#This Row],[lender_count]]&gt;=50,"high","low")</f>
        <v>low</v>
      </c>
    </row>
    <row r="9992" spans="1:22" x14ac:dyDescent="0.25">
      <c r="A9992">
        <v>1337023</v>
      </c>
      <c r="B9992">
        <v>0</v>
      </c>
      <c r="C9992">
        <v>5000</v>
      </c>
      <c r="D9992" s="1" t="s">
        <v>45</v>
      </c>
      <c r="E9992" s="1" t="s">
        <v>46</v>
      </c>
      <c r="F9992" s="1" t="s">
        <v>14612</v>
      </c>
      <c r="G9992" s="1" t="s">
        <v>3266</v>
      </c>
      <c r="H9992" s="1" t="s">
        <v>89</v>
      </c>
      <c r="I9992" s="1" t="s">
        <v>871</v>
      </c>
      <c r="J9992" s="1" t="s">
        <v>90</v>
      </c>
      <c r="K9992">
        <v>1990</v>
      </c>
      <c r="L9992" s="2">
        <v>42926.776030092595</v>
      </c>
      <c r="M9992" s="2">
        <v>42909.375</v>
      </c>
      <c r="N9992" s="2"/>
      <c r="O9992">
        <v>170</v>
      </c>
      <c r="P9992">
        <v>0</v>
      </c>
      <c r="Q9992" s="1" t="s">
        <v>30</v>
      </c>
      <c r="R9992" s="1" t="s">
        <v>92</v>
      </c>
      <c r="S9992" s="1" t="s">
        <v>31</v>
      </c>
      <c r="T9992" s="3">
        <v>42926</v>
      </c>
      <c r="U9992" s="1" t="str">
        <f>IF(kiva_loans__muestra[[#This Row],[funded_amount]]=kiva_loans__muestra[[#This Row],[loan_amount]],"funded","unfunded")</f>
        <v>unfunded</v>
      </c>
      <c r="V9992" s="1" t="str">
        <f>IF(kiva_loans__muestra[[#This Row],[lender_count]]&gt;=50,"high","low")</f>
        <v>low</v>
      </c>
    </row>
    <row r="9993" spans="1:22" x14ac:dyDescent="0.25">
      <c r="A9993">
        <v>1336935</v>
      </c>
      <c r="B9993">
        <v>500</v>
      </c>
      <c r="C9993">
        <v>13000</v>
      </c>
      <c r="D9993" s="1" t="s">
        <v>338</v>
      </c>
      <c r="E9993" s="1" t="s">
        <v>32</v>
      </c>
      <c r="F9993" s="1" t="s">
        <v>14613</v>
      </c>
      <c r="G9993" s="1" t="s">
        <v>3317</v>
      </c>
      <c r="H9993" s="1" t="s">
        <v>85</v>
      </c>
      <c r="I9993" s="1" t="s">
        <v>2292</v>
      </c>
      <c r="J9993" s="1" t="s">
        <v>90</v>
      </c>
      <c r="K9993">
        <v>1760</v>
      </c>
      <c r="L9993" s="2">
        <v>42926.693437499998</v>
      </c>
      <c r="M9993" s="2">
        <v>42910.375</v>
      </c>
      <c r="N9993" s="2"/>
      <c r="O9993">
        <v>170</v>
      </c>
      <c r="P9993">
        <v>2</v>
      </c>
      <c r="Q9993" s="1" t="s">
        <v>30</v>
      </c>
      <c r="R9993" s="1" t="s">
        <v>92</v>
      </c>
      <c r="S9993" s="1" t="s">
        <v>31</v>
      </c>
      <c r="T9993" s="3">
        <v>42926</v>
      </c>
      <c r="U9993" s="1" t="str">
        <f>IF(kiva_loans__muestra[[#This Row],[funded_amount]]=kiva_loans__muestra[[#This Row],[loan_amount]],"funded","unfunded")</f>
        <v>unfunded</v>
      </c>
      <c r="V9993" s="1" t="str">
        <f>IF(kiva_loans__muestra[[#This Row],[lender_count]]&gt;=50,"high","low")</f>
        <v>low</v>
      </c>
    </row>
    <row r="9994" spans="1:22" x14ac:dyDescent="0.25">
      <c r="A9994">
        <v>1337121</v>
      </c>
      <c r="B9994">
        <v>11000</v>
      </c>
      <c r="C9994">
        <v>11000</v>
      </c>
      <c r="D9994" s="1" t="s">
        <v>58</v>
      </c>
      <c r="E9994" s="1" t="s">
        <v>27</v>
      </c>
      <c r="F9994" s="1" t="s">
        <v>14614</v>
      </c>
      <c r="G9994" s="1" t="s">
        <v>3276</v>
      </c>
      <c r="H9994" s="1" t="s">
        <v>225</v>
      </c>
      <c r="I9994" s="1" t="s">
        <v>1245</v>
      </c>
      <c r="J9994" s="1" t="s">
        <v>90</v>
      </c>
      <c r="K9994">
        <v>1880</v>
      </c>
      <c r="L9994" s="2">
        <v>42927.045706018522</v>
      </c>
      <c r="M9994" s="2">
        <v>42923.375</v>
      </c>
      <c r="N9994" s="2">
        <v>42928.838587962964</v>
      </c>
      <c r="O9994">
        <v>170</v>
      </c>
      <c r="P9994">
        <v>21</v>
      </c>
      <c r="Q9994" s="1" t="s">
        <v>617</v>
      </c>
      <c r="R9994" s="1" t="s">
        <v>24</v>
      </c>
      <c r="S9994" s="1" t="s">
        <v>31</v>
      </c>
      <c r="T9994" s="3">
        <v>42926</v>
      </c>
      <c r="U9994" s="1" t="str">
        <f>IF(kiva_loans__muestra[[#This Row],[funded_amount]]=kiva_loans__muestra[[#This Row],[loan_amount]],"funded","unfunded")</f>
        <v>funded</v>
      </c>
      <c r="V9994" s="1" t="str">
        <f>IF(kiva_loans__muestra[[#This Row],[lender_count]]&gt;=50,"high","low")</f>
        <v>low</v>
      </c>
    </row>
    <row r="9995" spans="1:22" x14ac:dyDescent="0.25">
      <c r="A9995">
        <v>1337738</v>
      </c>
      <c r="B9995">
        <v>250</v>
      </c>
      <c r="C9995">
        <v>2000</v>
      </c>
      <c r="D9995" s="1" t="s">
        <v>59</v>
      </c>
      <c r="E9995" s="1" t="s">
        <v>27</v>
      </c>
      <c r="F9995" s="1" t="s">
        <v>14615</v>
      </c>
      <c r="G9995" s="1" t="s">
        <v>3635</v>
      </c>
      <c r="H9995" s="1" t="s">
        <v>1315</v>
      </c>
      <c r="I9995" s="1" t="s">
        <v>1344</v>
      </c>
      <c r="J9995" s="1" t="s">
        <v>110</v>
      </c>
      <c r="K9995">
        <v>2960</v>
      </c>
      <c r="L9995" s="2">
        <v>42927.732395833336</v>
      </c>
      <c r="M9995" s="2">
        <v>42922.375</v>
      </c>
      <c r="N9995" s="2"/>
      <c r="O9995">
        <v>90</v>
      </c>
      <c r="P9995">
        <v>1</v>
      </c>
      <c r="Q9995" s="1" t="s">
        <v>30</v>
      </c>
      <c r="R9995" s="1" t="s">
        <v>24</v>
      </c>
      <c r="S9995" s="1" t="s">
        <v>35</v>
      </c>
      <c r="T9995" s="3">
        <v>42927</v>
      </c>
      <c r="U9995" s="1" t="str">
        <f>IF(kiva_loans__muestra[[#This Row],[funded_amount]]=kiva_loans__muestra[[#This Row],[loan_amount]],"funded","unfunded")</f>
        <v>unfunded</v>
      </c>
      <c r="V9995" s="1" t="str">
        <f>IF(kiva_loans__muestra[[#This Row],[lender_count]]&gt;=50,"high","low")</f>
        <v>low</v>
      </c>
    </row>
    <row r="9996" spans="1:22" x14ac:dyDescent="0.25">
      <c r="A9996">
        <v>1337533</v>
      </c>
      <c r="B9996">
        <v>1500</v>
      </c>
      <c r="C9996">
        <v>1500</v>
      </c>
      <c r="D9996" s="1" t="s">
        <v>64</v>
      </c>
      <c r="E9996" s="1" t="s">
        <v>37</v>
      </c>
      <c r="F9996" s="1" t="s">
        <v>14616</v>
      </c>
      <c r="G9996" s="1" t="s">
        <v>3299</v>
      </c>
      <c r="H9996" s="1" t="s">
        <v>109</v>
      </c>
      <c r="I9996" s="1" t="s">
        <v>30</v>
      </c>
      <c r="J9996" s="1" t="s">
        <v>110</v>
      </c>
      <c r="K9996">
        <v>5330</v>
      </c>
      <c r="L9996" s="2">
        <v>42927.522997685184</v>
      </c>
      <c r="M9996" s="2">
        <v>43006.375</v>
      </c>
      <c r="N9996" s="2">
        <v>42931.239699074074</v>
      </c>
      <c r="O9996">
        <v>110</v>
      </c>
      <c r="P9996">
        <v>6</v>
      </c>
      <c r="Q9996" s="1" t="s">
        <v>30</v>
      </c>
      <c r="R9996" s="1" t="s">
        <v>92</v>
      </c>
      <c r="S9996" s="1" t="s">
        <v>25</v>
      </c>
      <c r="T9996" s="3">
        <v>42927</v>
      </c>
      <c r="U9996" s="1" t="str">
        <f>IF(kiva_loans__muestra[[#This Row],[funded_amount]]=kiva_loans__muestra[[#This Row],[loan_amount]],"funded","unfunded")</f>
        <v>funded</v>
      </c>
      <c r="V9996" s="1" t="str">
        <f>IF(kiva_loans__muestra[[#This Row],[lender_count]]&gt;=50,"high","low")</f>
        <v>low</v>
      </c>
    </row>
    <row r="9997" spans="1:22" x14ac:dyDescent="0.25">
      <c r="A9997">
        <v>1337855</v>
      </c>
      <c r="B9997">
        <v>0</v>
      </c>
      <c r="C9997">
        <v>7750</v>
      </c>
      <c r="D9997" s="1" t="s">
        <v>161</v>
      </c>
      <c r="E9997" s="1" t="s">
        <v>37</v>
      </c>
      <c r="F9997" s="1" t="s">
        <v>14617</v>
      </c>
      <c r="G9997" s="1" t="s">
        <v>3274</v>
      </c>
      <c r="H9997" s="1" t="s">
        <v>105</v>
      </c>
      <c r="I9997" s="1" t="s">
        <v>12400</v>
      </c>
      <c r="J9997" s="1" t="s">
        <v>106</v>
      </c>
      <c r="K9997">
        <v>4350</v>
      </c>
      <c r="L9997" s="2">
        <v>42928.03496527778</v>
      </c>
      <c r="M9997" s="2">
        <v>42922.375</v>
      </c>
      <c r="N9997" s="2"/>
      <c r="O9997">
        <v>120</v>
      </c>
      <c r="P9997">
        <v>0</v>
      </c>
      <c r="Q9997" s="1" t="s">
        <v>312</v>
      </c>
      <c r="R9997" s="1" t="s">
        <v>92</v>
      </c>
      <c r="S9997" s="1" t="s">
        <v>31</v>
      </c>
      <c r="T9997" s="3">
        <v>42927</v>
      </c>
      <c r="U9997" s="1" t="str">
        <f>IF(kiva_loans__muestra[[#This Row],[funded_amount]]=kiva_loans__muestra[[#This Row],[loan_amount]],"funded","unfunded")</f>
        <v>unfunded</v>
      </c>
      <c r="V9997" s="1" t="str">
        <f>IF(kiva_loans__muestra[[#This Row],[lender_count]]&gt;=50,"high","low")</f>
        <v>low</v>
      </c>
    </row>
    <row r="9998" spans="1:22" x14ac:dyDescent="0.25">
      <c r="A9998">
        <v>1338603</v>
      </c>
      <c r="B9998">
        <v>0</v>
      </c>
      <c r="C9998">
        <v>17500</v>
      </c>
      <c r="D9998" s="1" t="s">
        <v>124</v>
      </c>
      <c r="E9998" s="1" t="s">
        <v>125</v>
      </c>
      <c r="F9998" s="1" t="s">
        <v>14618</v>
      </c>
      <c r="G9998" s="1" t="s">
        <v>3447</v>
      </c>
      <c r="H9998" s="1" t="s">
        <v>539</v>
      </c>
      <c r="I9998" s="1" t="s">
        <v>1564</v>
      </c>
      <c r="J9998" s="1" t="s">
        <v>540</v>
      </c>
      <c r="K9998">
        <v>1270</v>
      </c>
      <c r="L9998" s="2">
        <v>42928.937361111108</v>
      </c>
      <c r="M9998" s="2">
        <v>42899.375</v>
      </c>
      <c r="N9998" s="2"/>
      <c r="O9998">
        <v>380</v>
      </c>
      <c r="P9998">
        <v>0</v>
      </c>
      <c r="Q9998" s="1" t="s">
        <v>88</v>
      </c>
      <c r="R9998" s="1" t="s">
        <v>24</v>
      </c>
      <c r="S9998" s="1" t="s">
        <v>31</v>
      </c>
      <c r="T9998" s="3">
        <v>42928</v>
      </c>
      <c r="U9998" s="1" t="str">
        <f>IF(kiva_loans__muestra[[#This Row],[funded_amount]]=kiva_loans__muestra[[#This Row],[loan_amount]],"funded","unfunded")</f>
        <v>unfunded</v>
      </c>
      <c r="V9998" s="1" t="str">
        <f>IF(kiva_loans__muestra[[#This Row],[lender_count]]&gt;=50,"high","low")</f>
        <v>low</v>
      </c>
    </row>
    <row r="9999" spans="1:22" x14ac:dyDescent="0.25">
      <c r="A9999">
        <v>1338517</v>
      </c>
      <c r="B9999">
        <v>0</v>
      </c>
      <c r="C9999">
        <v>10000</v>
      </c>
      <c r="D9999" s="1" t="s">
        <v>161</v>
      </c>
      <c r="E9999" s="1" t="s">
        <v>37</v>
      </c>
      <c r="F9999" s="1" t="s">
        <v>14619</v>
      </c>
      <c r="G9999" s="1" t="s">
        <v>3266</v>
      </c>
      <c r="H9999" s="1" t="s">
        <v>89</v>
      </c>
      <c r="I9999" s="1" t="s">
        <v>871</v>
      </c>
      <c r="J9999" s="1" t="s">
        <v>90</v>
      </c>
      <c r="K9999">
        <v>1990</v>
      </c>
      <c r="L9999" s="2">
        <v>42928.782766203702</v>
      </c>
      <c r="M9999" s="2">
        <v>42914.375</v>
      </c>
      <c r="N9999" s="2"/>
      <c r="O9999">
        <v>210</v>
      </c>
      <c r="P9999">
        <v>0</v>
      </c>
      <c r="Q9999" s="1" t="s">
        <v>312</v>
      </c>
      <c r="R9999" s="1" t="s">
        <v>92</v>
      </c>
      <c r="S9999" s="1" t="s">
        <v>31</v>
      </c>
      <c r="T9999" s="3">
        <v>42928</v>
      </c>
      <c r="U9999" s="1" t="str">
        <f>IF(kiva_loans__muestra[[#This Row],[funded_amount]]=kiva_loans__muestra[[#This Row],[loan_amount]],"funded","unfunded")</f>
        <v>unfunded</v>
      </c>
      <c r="V9999" s="1" t="str">
        <f>IF(kiva_loans__muestra[[#This Row],[lender_count]]&gt;=50,"high","low")</f>
        <v>low</v>
      </c>
    </row>
    <row r="10000" spans="1:22" x14ac:dyDescent="0.25">
      <c r="A10000">
        <v>1338502</v>
      </c>
      <c r="B10000">
        <v>750</v>
      </c>
      <c r="C10000">
        <v>5000</v>
      </c>
      <c r="D10000" s="1" t="s">
        <v>64</v>
      </c>
      <c r="E10000" s="1" t="s">
        <v>37</v>
      </c>
      <c r="F10000" s="1" t="s">
        <v>14620</v>
      </c>
      <c r="G10000" s="1" t="s">
        <v>3266</v>
      </c>
      <c r="H10000" s="1" t="s">
        <v>89</v>
      </c>
      <c r="I10000" s="1" t="s">
        <v>871</v>
      </c>
      <c r="J10000" s="1" t="s">
        <v>90</v>
      </c>
      <c r="K10000">
        <v>1990</v>
      </c>
      <c r="L10000" s="2">
        <v>42928.776238425926</v>
      </c>
      <c r="M10000" s="2">
        <v>42907.375</v>
      </c>
      <c r="N10000" s="2"/>
      <c r="O10000">
        <v>170</v>
      </c>
      <c r="P10000">
        <v>3</v>
      </c>
      <c r="Q10000" s="1" t="s">
        <v>633</v>
      </c>
      <c r="R10000" s="1" t="s">
        <v>24</v>
      </c>
      <c r="S10000" s="1" t="s">
        <v>31</v>
      </c>
      <c r="T10000" s="3">
        <v>42928</v>
      </c>
      <c r="U10000" s="1" t="str">
        <f>IF(kiva_loans__muestra[[#This Row],[funded_amount]]=kiva_loans__muestra[[#This Row],[loan_amount]],"funded","unfunded")</f>
        <v>unfunded</v>
      </c>
      <c r="V10000" s="1" t="str">
        <f>IF(kiva_loans__muestra[[#This Row],[lender_count]]&gt;=50,"high","low")</f>
        <v>low</v>
      </c>
    </row>
    <row r="10001" spans="1:22" x14ac:dyDescent="0.25">
      <c r="A10001">
        <v>1340240</v>
      </c>
      <c r="B10001">
        <v>0</v>
      </c>
      <c r="C10001">
        <v>7250</v>
      </c>
      <c r="D10001" s="1" t="s">
        <v>311</v>
      </c>
      <c r="E10001" s="1" t="s">
        <v>37</v>
      </c>
      <c r="F10001" s="1" t="s">
        <v>3245</v>
      </c>
      <c r="G10001" s="1" t="s">
        <v>3333</v>
      </c>
      <c r="H10001" s="1" t="s">
        <v>241</v>
      </c>
      <c r="I10001" s="1" t="s">
        <v>242</v>
      </c>
      <c r="J10001" s="1" t="s">
        <v>243</v>
      </c>
      <c r="K10001">
        <v>590</v>
      </c>
      <c r="L10001" s="2">
        <v>42937.009004629632</v>
      </c>
      <c r="M10001" s="2">
        <v>42936.375</v>
      </c>
      <c r="N10001" s="2"/>
      <c r="O10001">
        <v>130</v>
      </c>
      <c r="P10001">
        <v>0</v>
      </c>
      <c r="Q10001" s="1" t="s">
        <v>30</v>
      </c>
      <c r="R10001" s="1" t="s">
        <v>24</v>
      </c>
      <c r="S10001" s="1" t="s">
        <v>31</v>
      </c>
      <c r="T10001" s="3">
        <v>42936</v>
      </c>
      <c r="U10001" s="1" t="str">
        <f>IF(kiva_loans__muestra[[#This Row],[funded_amount]]=kiva_loans__muestra[[#This Row],[loan_amount]],"funded","unfunded")</f>
        <v>unfunded</v>
      </c>
      <c r="V10001" s="1" t="str">
        <f>IF(kiva_loans__muestra[[#This Row],[lender_count]]&gt;=50,"high","low")</f>
        <v>low</v>
      </c>
    </row>
  </sheetData>
  <conditionalFormatting sqref="B2:B10001">
    <cfRule type="expression" dxfId="37" priority="16">
      <formula>B2=C2</formula>
    </cfRule>
    <cfRule type="expression" dxfId="36" priority="17">
      <formula>B2&lt;&gt;C2</formula>
    </cfRule>
  </conditionalFormatting>
  <conditionalFormatting sqref="C2:C10001">
    <cfRule type="colorScale" priority="15">
      <colorScale>
        <cfvo type="percentile" val="10"/>
        <cfvo type="percentile" val="90"/>
        <color rgb="FFFFFAAF"/>
        <color rgb="FFAFD69B"/>
      </colorScale>
    </cfRule>
  </conditionalFormatting>
  <conditionalFormatting sqref="P2:P10001">
    <cfRule type="colorScale" priority="13">
      <colorScale>
        <cfvo type="percentile" val="10"/>
        <cfvo type="percentile" val="90"/>
        <color rgb="FFC97F7F"/>
        <color rgb="FFAFD69B"/>
      </colorScale>
    </cfRule>
  </conditionalFormatting>
  <conditionalFormatting sqref="U2:U10001">
    <cfRule type="expression" dxfId="35" priority="4">
      <formula>U2="funded"</formula>
    </cfRule>
    <cfRule type="expression" dxfId="34" priority="5">
      <formula>U2="unfunded"</formula>
    </cfRule>
  </conditionalFormatting>
  <conditionalFormatting sqref="V2:V10001">
    <cfRule type="expression" dxfId="33" priority="1">
      <formula>V2="high"</formula>
    </cfRule>
    <cfRule type="expression" dxfId="32" priority="2">
      <formula>V2="low"</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abSelected="1" workbookViewId="0">
      <selection activeCell="H35" sqref="H35"/>
    </sheetView>
  </sheetViews>
  <sheetFormatPr baseColWidth="10" defaultColWidth="9.140625" defaultRowHeight="15" x14ac:dyDescent="0.25"/>
  <cols>
    <col min="1" max="1" width="30.85546875" bestFit="1" customWidth="1"/>
    <col min="2" max="2" width="25" bestFit="1" customWidth="1"/>
    <col min="3" max="3" width="18.85546875" bestFit="1" customWidth="1"/>
    <col min="4" max="4" width="17.5703125" bestFit="1" customWidth="1"/>
    <col min="5" max="5" width="25" bestFit="1" customWidth="1"/>
    <col min="6" max="6" width="15.7109375" customWidth="1"/>
    <col min="7" max="7" width="17.5703125" bestFit="1" customWidth="1"/>
    <col min="8" max="8" width="23.5703125" bestFit="1" customWidth="1"/>
  </cols>
  <sheetData>
    <row r="1" spans="1:8" x14ac:dyDescent="0.25">
      <c r="A1" s="4" t="s">
        <v>3256</v>
      </c>
      <c r="B1" t="s">
        <v>3255</v>
      </c>
      <c r="D1" s="4" t="s">
        <v>3256</v>
      </c>
      <c r="E1" t="s">
        <v>3257</v>
      </c>
      <c r="G1" s="4" t="s">
        <v>3258</v>
      </c>
      <c r="H1" t="s">
        <v>3257</v>
      </c>
    </row>
    <row r="2" spans="1:8" x14ac:dyDescent="0.25">
      <c r="A2" s="5" t="s">
        <v>100</v>
      </c>
      <c r="B2" s="1">
        <v>8520500</v>
      </c>
      <c r="D2" s="5" t="s">
        <v>100</v>
      </c>
      <c r="E2" s="1">
        <v>8385250</v>
      </c>
      <c r="G2" s="5" t="s">
        <v>37</v>
      </c>
      <c r="H2" s="1">
        <v>18037500</v>
      </c>
    </row>
    <row r="3" spans="1:8" x14ac:dyDescent="0.25">
      <c r="A3" s="5" t="s">
        <v>788</v>
      </c>
      <c r="B3" s="1">
        <v>4892000</v>
      </c>
      <c r="D3" s="5" t="s">
        <v>788</v>
      </c>
      <c r="E3" s="1">
        <v>4836750</v>
      </c>
      <c r="G3" s="5" t="s">
        <v>27</v>
      </c>
      <c r="H3" s="1">
        <v>17292000</v>
      </c>
    </row>
    <row r="4" spans="1:8" x14ac:dyDescent="0.25">
      <c r="A4" s="5" t="s">
        <v>33</v>
      </c>
      <c r="B4" s="1">
        <v>4825750</v>
      </c>
      <c r="D4" s="5" t="s">
        <v>33</v>
      </c>
      <c r="E4" s="1">
        <v>4551750</v>
      </c>
      <c r="G4" s="5" t="s">
        <v>46</v>
      </c>
      <c r="H4" s="1">
        <v>13679250</v>
      </c>
    </row>
    <row r="5" spans="1:8" x14ac:dyDescent="0.25">
      <c r="A5" s="5" t="s">
        <v>155</v>
      </c>
      <c r="B5" s="1">
        <v>4584250</v>
      </c>
      <c r="D5" s="5" t="s">
        <v>105</v>
      </c>
      <c r="E5" s="1">
        <v>4370750</v>
      </c>
      <c r="G5" s="5" t="s">
        <v>32</v>
      </c>
      <c r="H5" s="1">
        <v>6454900</v>
      </c>
    </row>
    <row r="6" spans="1:8" x14ac:dyDescent="0.25">
      <c r="A6" s="5" t="s">
        <v>105</v>
      </c>
      <c r="B6" s="1">
        <v>4431000</v>
      </c>
      <c r="D6" s="5" t="s">
        <v>155</v>
      </c>
      <c r="E6" s="1">
        <v>3355950</v>
      </c>
      <c r="G6" s="5" t="s">
        <v>49</v>
      </c>
      <c r="H6" s="1">
        <v>5705250</v>
      </c>
    </row>
    <row r="7" spans="1:8" x14ac:dyDescent="0.25">
      <c r="A7" s="5" t="s">
        <v>89</v>
      </c>
      <c r="B7" s="1">
        <v>3779000</v>
      </c>
      <c r="D7" s="5" t="s">
        <v>89</v>
      </c>
      <c r="E7" s="1">
        <v>3304750</v>
      </c>
      <c r="G7" s="5" t="s">
        <v>78</v>
      </c>
      <c r="H7" s="1">
        <v>4348800</v>
      </c>
    </row>
    <row r="8" spans="1:8" x14ac:dyDescent="0.25">
      <c r="A8" s="5" t="s">
        <v>241</v>
      </c>
      <c r="B8" s="1">
        <v>3177500</v>
      </c>
      <c r="D8" s="5" t="s">
        <v>241</v>
      </c>
      <c r="E8" s="1">
        <v>2850750</v>
      </c>
      <c r="G8" s="5" t="s">
        <v>125</v>
      </c>
      <c r="H8" s="1">
        <v>3200000</v>
      </c>
    </row>
    <row r="9" spans="1:8" x14ac:dyDescent="0.25">
      <c r="A9" s="5" t="s">
        <v>119</v>
      </c>
      <c r="B9" s="1">
        <v>2807000</v>
      </c>
      <c r="D9" s="5" t="s">
        <v>119</v>
      </c>
      <c r="E9" s="1">
        <v>2682250</v>
      </c>
      <c r="G9" s="5" t="s">
        <v>104</v>
      </c>
      <c r="H9" s="1">
        <v>2341500</v>
      </c>
    </row>
    <row r="10" spans="1:8" x14ac:dyDescent="0.25">
      <c r="A10" s="5" t="s">
        <v>412</v>
      </c>
      <c r="B10" s="1">
        <v>2457750</v>
      </c>
      <c r="D10" s="5" t="s">
        <v>412</v>
      </c>
      <c r="E10" s="1">
        <v>2279750</v>
      </c>
      <c r="G10" s="5" t="s">
        <v>62</v>
      </c>
      <c r="H10" s="1">
        <v>2145500</v>
      </c>
    </row>
    <row r="11" spans="1:8" x14ac:dyDescent="0.25">
      <c r="A11" s="5" t="s">
        <v>189</v>
      </c>
      <c r="B11" s="1">
        <v>2322000</v>
      </c>
      <c r="D11" s="5" t="s">
        <v>189</v>
      </c>
      <c r="E11" s="1">
        <v>2096500</v>
      </c>
      <c r="G11" s="5" t="s">
        <v>19</v>
      </c>
      <c r="H11" s="1">
        <v>1442750</v>
      </c>
    </row>
    <row r="12" spans="1:8" x14ac:dyDescent="0.25">
      <c r="A12" s="5" t="s">
        <v>3254</v>
      </c>
      <c r="B12" s="1">
        <v>41796750</v>
      </c>
      <c r="D12" s="5" t="s">
        <v>898</v>
      </c>
      <c r="E12" s="1">
        <v>2096500</v>
      </c>
      <c r="G12" s="5" t="s">
        <v>74</v>
      </c>
      <c r="H12" s="1">
        <v>1357500</v>
      </c>
    </row>
    <row r="13" spans="1:8" x14ac:dyDescent="0.25">
      <c r="D13" s="5" t="s">
        <v>3254</v>
      </c>
      <c r="E13" s="1">
        <v>40810950</v>
      </c>
      <c r="G13" s="5" t="s">
        <v>38</v>
      </c>
      <c r="H13" s="1">
        <v>927750</v>
      </c>
    </row>
    <row r="14" spans="1:8" x14ac:dyDescent="0.25">
      <c r="G14" s="5" t="s">
        <v>66</v>
      </c>
      <c r="H14" s="1">
        <v>904500</v>
      </c>
    </row>
    <row r="15" spans="1:8" x14ac:dyDescent="0.25">
      <c r="A15" s="4" t="s">
        <v>3256</v>
      </c>
      <c r="B15" t="s">
        <v>14621</v>
      </c>
      <c r="D15" s="4" t="s">
        <v>3258</v>
      </c>
      <c r="E15" s="7" t="s">
        <v>14621</v>
      </c>
      <c r="G15" s="5" t="s">
        <v>43</v>
      </c>
      <c r="H15" s="1">
        <v>268500</v>
      </c>
    </row>
    <row r="16" spans="1:8" x14ac:dyDescent="0.25">
      <c r="A16" s="5" t="s">
        <v>2253</v>
      </c>
      <c r="B16" s="7">
        <v>158</v>
      </c>
      <c r="D16" s="5" t="s">
        <v>43</v>
      </c>
      <c r="E16" s="7">
        <v>42.5</v>
      </c>
      <c r="G16" s="5" t="s">
        <v>802</v>
      </c>
      <c r="H16" s="1">
        <v>196500</v>
      </c>
    </row>
    <row r="17" spans="1:8" x14ac:dyDescent="0.25">
      <c r="A17" s="5" t="s">
        <v>890</v>
      </c>
      <c r="B17" s="7">
        <v>156</v>
      </c>
      <c r="D17" s="5" t="s">
        <v>62</v>
      </c>
      <c r="E17" s="7">
        <v>34.977142857142859</v>
      </c>
      <c r="G17" s="5" t="s">
        <v>3254</v>
      </c>
      <c r="H17" s="1">
        <v>78302200</v>
      </c>
    </row>
    <row r="18" spans="1:8" x14ac:dyDescent="0.25">
      <c r="A18" s="5" t="s">
        <v>2550</v>
      </c>
      <c r="B18" s="7">
        <v>144</v>
      </c>
      <c r="D18" s="5" t="s">
        <v>802</v>
      </c>
      <c r="E18" s="7">
        <v>32.384615384615387</v>
      </c>
    </row>
    <row r="19" spans="1:8" x14ac:dyDescent="0.25">
      <c r="A19" s="5" t="s">
        <v>613</v>
      </c>
      <c r="B19" s="7">
        <v>126.66666666666667</v>
      </c>
      <c r="D19" s="5" t="s">
        <v>38</v>
      </c>
      <c r="E19" s="7">
        <v>28.822222222222223</v>
      </c>
    </row>
    <row r="20" spans="1:8" x14ac:dyDescent="0.25">
      <c r="A20" s="5" t="s">
        <v>1165</v>
      </c>
      <c r="B20" s="7">
        <v>122</v>
      </c>
      <c r="D20" s="5" t="s">
        <v>66</v>
      </c>
      <c r="E20" s="7">
        <v>28.758241758241759</v>
      </c>
    </row>
    <row r="21" spans="1:8" x14ac:dyDescent="0.25">
      <c r="A21" s="5" t="s">
        <v>426</v>
      </c>
      <c r="B21" s="7">
        <v>82.13333333333334</v>
      </c>
      <c r="D21" s="5" t="s">
        <v>78</v>
      </c>
      <c r="E21" s="7">
        <v>27.863636363636363</v>
      </c>
    </row>
    <row r="22" spans="1:8" x14ac:dyDescent="0.25">
      <c r="A22" s="5" t="s">
        <v>480</v>
      </c>
      <c r="B22" s="7">
        <v>73.900000000000006</v>
      </c>
      <c r="D22" s="5" t="s">
        <v>74</v>
      </c>
      <c r="E22" s="7">
        <v>26.437908496732025</v>
      </c>
    </row>
    <row r="23" spans="1:8" x14ac:dyDescent="0.25">
      <c r="A23" s="5" t="s">
        <v>1622</v>
      </c>
      <c r="B23" s="7">
        <v>70.714285714285708</v>
      </c>
      <c r="D23" s="5" t="s">
        <v>49</v>
      </c>
      <c r="E23" s="7">
        <v>24.52</v>
      </c>
    </row>
    <row r="24" spans="1:8" x14ac:dyDescent="0.25">
      <c r="A24" s="5" t="s">
        <v>1730</v>
      </c>
      <c r="B24" s="7">
        <v>68</v>
      </c>
      <c r="D24" s="5" t="s">
        <v>32</v>
      </c>
      <c r="E24" s="7">
        <v>23.518248175182482</v>
      </c>
    </row>
    <row r="25" spans="1:8" x14ac:dyDescent="0.25">
      <c r="A25" s="5" t="s">
        <v>2190</v>
      </c>
      <c r="B25" s="7">
        <v>68</v>
      </c>
      <c r="D25" s="5" t="s">
        <v>37</v>
      </c>
      <c r="E25" s="7">
        <v>20.430364848960377</v>
      </c>
    </row>
    <row r="26" spans="1:8" x14ac:dyDescent="0.25">
      <c r="A26" s="5" t="s">
        <v>3254</v>
      </c>
      <c r="B26" s="7">
        <v>89.826086956521735</v>
      </c>
      <c r="D26" s="5" t="s">
        <v>27</v>
      </c>
      <c r="E26" s="7">
        <v>19.6357421875</v>
      </c>
    </row>
    <row r="27" spans="1:8" x14ac:dyDescent="0.25">
      <c r="D27" s="5" t="s">
        <v>125</v>
      </c>
      <c r="E27" s="7">
        <v>18.323420074349443</v>
      </c>
    </row>
    <row r="28" spans="1:8" x14ac:dyDescent="0.25">
      <c r="D28" s="5" t="s">
        <v>46</v>
      </c>
      <c r="E28" s="7">
        <v>17.329127234490009</v>
      </c>
    </row>
    <row r="29" spans="1:8" x14ac:dyDescent="0.25">
      <c r="D29" s="5" t="s">
        <v>19</v>
      </c>
      <c r="E29" s="7">
        <v>17.283783783783782</v>
      </c>
    </row>
    <row r="30" spans="1:8" x14ac:dyDescent="0.25">
      <c r="D30" s="5" t="s">
        <v>104</v>
      </c>
      <c r="E30" s="7">
        <v>13.339587242026266</v>
      </c>
    </row>
    <row r="31" spans="1:8" x14ac:dyDescent="0.25">
      <c r="D31" s="5" t="s">
        <v>3254</v>
      </c>
      <c r="E31" s="7">
        <v>20.430499999999999</v>
      </c>
    </row>
    <row r="35" spans="1:8" x14ac:dyDescent="0.25">
      <c r="A35" t="s">
        <v>14622</v>
      </c>
      <c r="B35" t="s">
        <v>14623</v>
      </c>
      <c r="C35" t="s">
        <v>14624</v>
      </c>
      <c r="D35" t="s">
        <v>14625</v>
      </c>
      <c r="E35" t="s">
        <v>14626</v>
      </c>
      <c r="F35" t="s">
        <v>14627</v>
      </c>
      <c r="G35" t="s">
        <v>14628</v>
      </c>
      <c r="H35" t="s">
        <v>14629</v>
      </c>
    </row>
    <row r="36" spans="1:8" x14ac:dyDescent="0.25">
      <c r="A36">
        <f>COUNT(kiva_loans__muestra[loan_amount])</f>
        <v>10000</v>
      </c>
      <c r="B36">
        <f>COUNTIF(kiva_loans__muestra[funding_status],"funded")</f>
        <v>9245</v>
      </c>
      <c r="C36" s="6">
        <f>B36/A36</f>
        <v>0.92449999999999999</v>
      </c>
      <c r="D36" s="7">
        <f>AVERAGE(kiva_loans__muestra[lender_count])</f>
        <v>21.046199999999999</v>
      </c>
      <c r="E36" t="str">
        <f>D2</f>
        <v>Philippines</v>
      </c>
      <c r="F36" t="str">
        <f>A16</f>
        <v>Puerto Rico</v>
      </c>
      <c r="G36" t="str">
        <f>G2</f>
        <v>Agriculture</v>
      </c>
      <c r="H36" t="str">
        <f>D16</f>
        <v>Wholesale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B647A6-EE98-4793-8CEB-E48909D0A8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kiva_loans</vt:lpstr>
      <vt:lpstr>analisis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Suárez</dc:creator>
  <cp:lastModifiedBy>Elena Suárez</cp:lastModifiedBy>
  <dcterms:created xsi:type="dcterms:W3CDTF">2015-06-05T18:19:34Z</dcterms:created>
  <dcterms:modified xsi:type="dcterms:W3CDTF">2026-04-15T21:45:46Z</dcterms:modified>
</cp:coreProperties>
</file>